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£ëø\SkyDrive\Mestrado\Análise Multivariada\Trabalhos Gladys\Trabalho Artigo\Dados\"/>
    </mc:Choice>
  </mc:AlternateContent>
  <bookViews>
    <workbookView xWindow="0" yWindow="0" windowWidth="19200" windowHeight="7770" tabRatio="842" firstSheet="1" activeTab="1"/>
  </bookViews>
  <sheets>
    <sheet name="Base de Dados 2013 (2)" sheetId="11" state="hidden" r:id="rId1"/>
    <sheet name="Base de Dados 2013" sheetId="1" r:id="rId2"/>
    <sheet name="λ (Geral)" sheetId="2" state="hidden" r:id="rId3"/>
    <sheet name="Medidas de Desempenho" sheetId="3" r:id="rId4"/>
    <sheet name="Tabela dia" sheetId="12" r:id="rId5"/>
    <sheet name="Tabela Região" sheetId="10" r:id="rId6"/>
    <sheet name="Resultado" sheetId="14" r:id="rId7"/>
    <sheet name="txt" sheetId="15" r:id="rId8"/>
    <sheet name="Tabela Cidade" sheetId="13" r:id="rId9"/>
    <sheet name="λ (individual)" sheetId="4" state="hidden" r:id="rId10"/>
    <sheet name="Taxa de Entrega (µ)" sheetId="5" state="hidden" r:id="rId11"/>
  </sheets>
  <definedNames>
    <definedName name="_xlnm._FilterDatabase" localSheetId="1" hidden="1">'Base de Dados 2013'!$D$1:$AN$932</definedName>
    <definedName name="λ">'λ (Geral)'!$B$892</definedName>
  </definedNames>
  <calcPr calcId="152511"/>
  <pivotCaches>
    <pivotCache cacheId="0" r:id="rId12"/>
  </pivotCaches>
</workbook>
</file>

<file path=xl/calcChain.xml><?xml version="1.0" encoding="utf-8"?>
<calcChain xmlns="http://schemas.openxmlformats.org/spreadsheetml/2006/main">
  <c r="L5" i="1" l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4" i="1"/>
  <c r="AO5" i="1"/>
  <c r="AP5" i="1"/>
  <c r="AQ5" i="1"/>
  <c r="AR5" i="1"/>
  <c r="AS5" i="1"/>
  <c r="AT5" i="1"/>
  <c r="AU5" i="1"/>
  <c r="AV5" i="1"/>
  <c r="AW5" i="1"/>
  <c r="AO6" i="1"/>
  <c r="AP6" i="1"/>
  <c r="AQ6" i="1"/>
  <c r="AR6" i="1"/>
  <c r="AS6" i="1"/>
  <c r="AT6" i="1"/>
  <c r="AU6" i="1"/>
  <c r="AV6" i="1"/>
  <c r="AW6" i="1"/>
  <c r="AO7" i="1"/>
  <c r="AP7" i="1"/>
  <c r="AQ7" i="1"/>
  <c r="AR7" i="1"/>
  <c r="AS7" i="1"/>
  <c r="AT7" i="1"/>
  <c r="AV7" i="1"/>
  <c r="AW7" i="1"/>
  <c r="AO8" i="1"/>
  <c r="AP8" i="1"/>
  <c r="AQ8" i="1"/>
  <c r="AR8" i="1"/>
  <c r="AS8" i="1"/>
  <c r="AU8" i="1" s="1"/>
  <c r="AT8" i="1"/>
  <c r="AV8" i="1"/>
  <c r="AW8" i="1"/>
  <c r="AO9" i="1"/>
  <c r="AP9" i="1"/>
  <c r="AQ9" i="1"/>
  <c r="AR9" i="1"/>
  <c r="AS9" i="1"/>
  <c r="AT9" i="1"/>
  <c r="AU9" i="1"/>
  <c r="AV9" i="1"/>
  <c r="AW9" i="1"/>
  <c r="AO10" i="1"/>
  <c r="AP10" i="1"/>
  <c r="AQ10" i="1"/>
  <c r="AR10" i="1"/>
  <c r="AS10" i="1"/>
  <c r="AT10" i="1"/>
  <c r="AU10" i="1"/>
  <c r="AV10" i="1"/>
  <c r="AW10" i="1"/>
  <c r="AO11" i="1"/>
  <c r="AP11" i="1"/>
  <c r="AQ11" i="1"/>
  <c r="AR11" i="1"/>
  <c r="AS11" i="1"/>
  <c r="AT11" i="1"/>
  <c r="AV11" i="1"/>
  <c r="AW11" i="1"/>
  <c r="AO12" i="1"/>
  <c r="AP12" i="1"/>
  <c r="AQ12" i="1"/>
  <c r="AR12" i="1"/>
  <c r="AS12" i="1"/>
  <c r="AU12" i="1" s="1"/>
  <c r="AT12" i="1"/>
  <c r="AV12" i="1"/>
  <c r="AW12" i="1"/>
  <c r="AO13" i="1"/>
  <c r="AP13" i="1"/>
  <c r="AQ13" i="1"/>
  <c r="AR13" i="1"/>
  <c r="AS13" i="1"/>
  <c r="AT13" i="1"/>
  <c r="AU13" i="1"/>
  <c r="AV13" i="1"/>
  <c r="AW13" i="1"/>
  <c r="AO14" i="1"/>
  <c r="AP14" i="1"/>
  <c r="AQ14" i="1"/>
  <c r="AR14" i="1"/>
  <c r="AS14" i="1"/>
  <c r="AT14" i="1"/>
  <c r="AU14" i="1"/>
  <c r="AV14" i="1"/>
  <c r="AW14" i="1"/>
  <c r="AO15" i="1"/>
  <c r="AP15" i="1"/>
  <c r="AQ15" i="1"/>
  <c r="AR15" i="1"/>
  <c r="AS15" i="1"/>
  <c r="AT15" i="1"/>
  <c r="AV15" i="1"/>
  <c r="AW15" i="1"/>
  <c r="AO16" i="1"/>
  <c r="AP16" i="1"/>
  <c r="AQ16" i="1"/>
  <c r="AR16" i="1"/>
  <c r="AS16" i="1"/>
  <c r="AU16" i="1" s="1"/>
  <c r="AT16" i="1"/>
  <c r="AV16" i="1"/>
  <c r="AW16" i="1"/>
  <c r="AO17" i="1"/>
  <c r="AP17" i="1"/>
  <c r="AQ17" i="1"/>
  <c r="AR17" i="1"/>
  <c r="AS17" i="1"/>
  <c r="AT17" i="1"/>
  <c r="AU17" i="1"/>
  <c r="AV17" i="1"/>
  <c r="AW17" i="1"/>
  <c r="AO18" i="1"/>
  <c r="AP18" i="1"/>
  <c r="AQ18" i="1"/>
  <c r="AR18" i="1"/>
  <c r="AS18" i="1"/>
  <c r="AT18" i="1"/>
  <c r="AU18" i="1"/>
  <c r="AV18" i="1"/>
  <c r="AW18" i="1"/>
  <c r="AO19" i="1"/>
  <c r="AP19" i="1"/>
  <c r="AQ19" i="1"/>
  <c r="AR19" i="1"/>
  <c r="AS19" i="1"/>
  <c r="AT19" i="1"/>
  <c r="AV19" i="1"/>
  <c r="AW19" i="1"/>
  <c r="AO20" i="1"/>
  <c r="AP20" i="1"/>
  <c r="AQ20" i="1"/>
  <c r="AR20" i="1"/>
  <c r="AS20" i="1"/>
  <c r="AU20" i="1" s="1"/>
  <c r="AT20" i="1"/>
  <c r="AV20" i="1"/>
  <c r="AW20" i="1"/>
  <c r="AO21" i="1"/>
  <c r="AP21" i="1"/>
  <c r="AQ21" i="1"/>
  <c r="AR21" i="1"/>
  <c r="AS21" i="1"/>
  <c r="AT21" i="1"/>
  <c r="AU21" i="1"/>
  <c r="AV21" i="1"/>
  <c r="AW21" i="1"/>
  <c r="AO22" i="1"/>
  <c r="AP22" i="1"/>
  <c r="AQ22" i="1"/>
  <c r="AR22" i="1"/>
  <c r="AS22" i="1"/>
  <c r="AT22" i="1"/>
  <c r="AU22" i="1"/>
  <c r="AV22" i="1"/>
  <c r="AW22" i="1"/>
  <c r="AO23" i="1"/>
  <c r="AP23" i="1"/>
  <c r="AQ23" i="1"/>
  <c r="AR23" i="1"/>
  <c r="AS23" i="1"/>
  <c r="AT23" i="1"/>
  <c r="AV23" i="1"/>
  <c r="AW23" i="1"/>
  <c r="AO24" i="1"/>
  <c r="AP24" i="1"/>
  <c r="AQ24" i="1"/>
  <c r="AR24" i="1"/>
  <c r="AS24" i="1"/>
  <c r="AU24" i="1" s="1"/>
  <c r="AT24" i="1"/>
  <c r="AV24" i="1"/>
  <c r="AW24" i="1"/>
  <c r="AO25" i="1"/>
  <c r="AP25" i="1"/>
  <c r="AQ25" i="1"/>
  <c r="AR25" i="1"/>
  <c r="AS25" i="1"/>
  <c r="AT25" i="1"/>
  <c r="AU25" i="1"/>
  <c r="AV25" i="1"/>
  <c r="AW25" i="1"/>
  <c r="AO26" i="1"/>
  <c r="AP26" i="1"/>
  <c r="AQ26" i="1"/>
  <c r="AR26" i="1"/>
  <c r="AS26" i="1"/>
  <c r="AT26" i="1"/>
  <c r="AU26" i="1"/>
  <c r="AV26" i="1"/>
  <c r="AW26" i="1"/>
  <c r="AO27" i="1"/>
  <c r="AP27" i="1"/>
  <c r="AQ27" i="1"/>
  <c r="AR27" i="1"/>
  <c r="AS27" i="1"/>
  <c r="AT27" i="1"/>
  <c r="AV27" i="1"/>
  <c r="AW27" i="1"/>
  <c r="AO28" i="1"/>
  <c r="AP28" i="1"/>
  <c r="AQ28" i="1"/>
  <c r="AR28" i="1"/>
  <c r="AS28" i="1"/>
  <c r="AU28" i="1" s="1"/>
  <c r="AT28" i="1"/>
  <c r="AV28" i="1"/>
  <c r="AW28" i="1"/>
  <c r="AO29" i="1"/>
  <c r="AP29" i="1"/>
  <c r="AQ29" i="1"/>
  <c r="AR29" i="1"/>
  <c r="AS29" i="1"/>
  <c r="AT29" i="1"/>
  <c r="AU29" i="1"/>
  <c r="AV29" i="1"/>
  <c r="AW29" i="1"/>
  <c r="AO30" i="1"/>
  <c r="AP30" i="1"/>
  <c r="AQ30" i="1"/>
  <c r="AR30" i="1"/>
  <c r="AS30" i="1"/>
  <c r="AT30" i="1"/>
  <c r="AU30" i="1"/>
  <c r="AV30" i="1"/>
  <c r="AW30" i="1"/>
  <c r="AO31" i="1"/>
  <c r="AP31" i="1"/>
  <c r="AQ31" i="1"/>
  <c r="AR31" i="1"/>
  <c r="AS31" i="1"/>
  <c r="AT31" i="1"/>
  <c r="AV31" i="1"/>
  <c r="AW31" i="1"/>
  <c r="AO32" i="1"/>
  <c r="AP32" i="1"/>
  <c r="AQ32" i="1"/>
  <c r="AR32" i="1"/>
  <c r="AS32" i="1"/>
  <c r="AU32" i="1" s="1"/>
  <c r="AT32" i="1"/>
  <c r="AV32" i="1"/>
  <c r="AW32" i="1"/>
  <c r="AO33" i="1"/>
  <c r="AP33" i="1"/>
  <c r="AQ33" i="1"/>
  <c r="AR33" i="1"/>
  <c r="AS33" i="1"/>
  <c r="AT33" i="1"/>
  <c r="AU33" i="1"/>
  <c r="AV33" i="1"/>
  <c r="AW33" i="1"/>
  <c r="AO34" i="1"/>
  <c r="AP34" i="1"/>
  <c r="AQ34" i="1"/>
  <c r="AR34" i="1"/>
  <c r="AS34" i="1"/>
  <c r="AT34" i="1"/>
  <c r="AU34" i="1"/>
  <c r="AV34" i="1"/>
  <c r="AW34" i="1"/>
  <c r="AO35" i="1"/>
  <c r="AP35" i="1"/>
  <c r="AQ35" i="1"/>
  <c r="AR35" i="1"/>
  <c r="AS35" i="1"/>
  <c r="AT35" i="1"/>
  <c r="AV35" i="1"/>
  <c r="AW35" i="1"/>
  <c r="AO36" i="1"/>
  <c r="AP36" i="1"/>
  <c r="AQ36" i="1"/>
  <c r="AR36" i="1"/>
  <c r="AS36" i="1"/>
  <c r="AU36" i="1" s="1"/>
  <c r="AT36" i="1"/>
  <c r="AV36" i="1"/>
  <c r="AW36" i="1"/>
  <c r="AO37" i="1"/>
  <c r="AP37" i="1"/>
  <c r="AQ37" i="1"/>
  <c r="AR37" i="1"/>
  <c r="AS37" i="1"/>
  <c r="AT37" i="1"/>
  <c r="AU37" i="1"/>
  <c r="AV37" i="1"/>
  <c r="AW37" i="1"/>
  <c r="AO38" i="1"/>
  <c r="AP38" i="1"/>
  <c r="AQ38" i="1"/>
  <c r="AR38" i="1"/>
  <c r="AS38" i="1"/>
  <c r="AT38" i="1"/>
  <c r="AU38" i="1"/>
  <c r="AV38" i="1"/>
  <c r="AW38" i="1"/>
  <c r="AO39" i="1"/>
  <c r="AP39" i="1"/>
  <c r="AQ39" i="1"/>
  <c r="AR39" i="1"/>
  <c r="AS39" i="1"/>
  <c r="AT39" i="1"/>
  <c r="AV39" i="1"/>
  <c r="AW39" i="1"/>
  <c r="AO40" i="1"/>
  <c r="AP40" i="1"/>
  <c r="AQ40" i="1"/>
  <c r="AR40" i="1"/>
  <c r="AS40" i="1"/>
  <c r="AU40" i="1" s="1"/>
  <c r="AT40" i="1"/>
  <c r="AV40" i="1"/>
  <c r="AW40" i="1"/>
  <c r="AO41" i="1"/>
  <c r="AP41" i="1"/>
  <c r="AQ41" i="1"/>
  <c r="AR41" i="1"/>
  <c r="AS41" i="1"/>
  <c r="AU41" i="1" s="1"/>
  <c r="AT41" i="1"/>
  <c r="AV41" i="1"/>
  <c r="AW41" i="1"/>
  <c r="AO42" i="1"/>
  <c r="AP42" i="1"/>
  <c r="AQ42" i="1"/>
  <c r="AR42" i="1"/>
  <c r="AS42" i="1"/>
  <c r="AT42" i="1"/>
  <c r="AU42" i="1"/>
  <c r="AV42" i="1"/>
  <c r="AW42" i="1"/>
  <c r="AO43" i="1"/>
  <c r="AP43" i="1"/>
  <c r="AQ43" i="1"/>
  <c r="AR43" i="1"/>
  <c r="AS43" i="1"/>
  <c r="AU43" i="1" s="1"/>
  <c r="AT43" i="1"/>
  <c r="AV43" i="1"/>
  <c r="AW43" i="1"/>
  <c r="AO44" i="1"/>
  <c r="AP44" i="1"/>
  <c r="AQ44" i="1"/>
  <c r="AR44" i="1"/>
  <c r="AS44" i="1"/>
  <c r="AU44" i="1" s="1"/>
  <c r="AT44" i="1"/>
  <c r="AV44" i="1"/>
  <c r="AW44" i="1"/>
  <c r="AO45" i="1"/>
  <c r="AP45" i="1"/>
  <c r="AQ45" i="1"/>
  <c r="AR45" i="1"/>
  <c r="AS45" i="1"/>
  <c r="AT45" i="1"/>
  <c r="AU45" i="1"/>
  <c r="AV45" i="1"/>
  <c r="AW45" i="1"/>
  <c r="AO46" i="1"/>
  <c r="AP46" i="1"/>
  <c r="AQ46" i="1"/>
  <c r="AR46" i="1"/>
  <c r="AS46" i="1"/>
  <c r="AT46" i="1"/>
  <c r="AU46" i="1"/>
  <c r="AV46" i="1"/>
  <c r="AW46" i="1"/>
  <c r="AO47" i="1"/>
  <c r="AP47" i="1"/>
  <c r="AQ47" i="1"/>
  <c r="AR47" i="1"/>
  <c r="AS47" i="1"/>
  <c r="AT47" i="1"/>
  <c r="AV47" i="1"/>
  <c r="AW47" i="1"/>
  <c r="AO48" i="1"/>
  <c r="AP48" i="1"/>
  <c r="AQ48" i="1"/>
  <c r="AR48" i="1"/>
  <c r="AS48" i="1"/>
  <c r="AU48" i="1" s="1"/>
  <c r="AT48" i="1"/>
  <c r="AV48" i="1"/>
  <c r="AW48" i="1"/>
  <c r="AO49" i="1"/>
  <c r="AP49" i="1"/>
  <c r="AQ49" i="1"/>
  <c r="AR49" i="1"/>
  <c r="AS49" i="1"/>
  <c r="AT49" i="1"/>
  <c r="AU49" i="1"/>
  <c r="AV49" i="1"/>
  <c r="AW49" i="1"/>
  <c r="AO50" i="1"/>
  <c r="AP50" i="1"/>
  <c r="AQ50" i="1"/>
  <c r="AR50" i="1"/>
  <c r="AS50" i="1"/>
  <c r="AT50" i="1"/>
  <c r="AU50" i="1"/>
  <c r="AV50" i="1"/>
  <c r="AW50" i="1"/>
  <c r="AO51" i="1"/>
  <c r="AP51" i="1"/>
  <c r="AQ51" i="1"/>
  <c r="AR51" i="1"/>
  <c r="AS51" i="1"/>
  <c r="AU51" i="1" s="1"/>
  <c r="AT51" i="1"/>
  <c r="AV51" i="1"/>
  <c r="AW51" i="1"/>
  <c r="AO52" i="1"/>
  <c r="AP52" i="1"/>
  <c r="AQ52" i="1"/>
  <c r="AR52" i="1"/>
  <c r="AS52" i="1"/>
  <c r="AU52" i="1" s="1"/>
  <c r="AT52" i="1"/>
  <c r="AV52" i="1"/>
  <c r="AW52" i="1"/>
  <c r="AO53" i="1"/>
  <c r="AP53" i="1"/>
  <c r="AQ53" i="1"/>
  <c r="AR53" i="1"/>
  <c r="AS53" i="1"/>
  <c r="AT53" i="1"/>
  <c r="AU53" i="1"/>
  <c r="AV53" i="1"/>
  <c r="AW53" i="1"/>
  <c r="AO54" i="1"/>
  <c r="AP54" i="1"/>
  <c r="AQ54" i="1"/>
  <c r="AR54" i="1"/>
  <c r="AS54" i="1"/>
  <c r="AT54" i="1"/>
  <c r="AU54" i="1"/>
  <c r="AV54" i="1"/>
  <c r="AW54" i="1"/>
  <c r="AO55" i="1"/>
  <c r="AP55" i="1"/>
  <c r="AQ55" i="1"/>
  <c r="AR55" i="1"/>
  <c r="AS55" i="1"/>
  <c r="AT55" i="1"/>
  <c r="AV55" i="1"/>
  <c r="AW55" i="1"/>
  <c r="AO56" i="1"/>
  <c r="AP56" i="1"/>
  <c r="AQ56" i="1"/>
  <c r="AR56" i="1"/>
  <c r="AS56" i="1"/>
  <c r="AU56" i="1" s="1"/>
  <c r="AT56" i="1"/>
  <c r="AV56" i="1"/>
  <c r="AW56" i="1"/>
  <c r="AO57" i="1"/>
  <c r="AP57" i="1"/>
  <c r="AQ57" i="1"/>
  <c r="AR57" i="1"/>
  <c r="AS57" i="1"/>
  <c r="AT57" i="1"/>
  <c r="AU57" i="1"/>
  <c r="AV57" i="1"/>
  <c r="AW57" i="1"/>
  <c r="AO58" i="1"/>
  <c r="AP58" i="1"/>
  <c r="AQ58" i="1"/>
  <c r="AR58" i="1"/>
  <c r="AS58" i="1"/>
  <c r="AT58" i="1"/>
  <c r="AU58" i="1"/>
  <c r="AV58" i="1"/>
  <c r="AW58" i="1"/>
  <c r="AO59" i="1"/>
  <c r="AP59" i="1"/>
  <c r="AQ59" i="1"/>
  <c r="AR59" i="1"/>
  <c r="AS59" i="1"/>
  <c r="AU59" i="1" s="1"/>
  <c r="AT59" i="1"/>
  <c r="AV59" i="1"/>
  <c r="AW59" i="1"/>
  <c r="AO60" i="1"/>
  <c r="AP60" i="1"/>
  <c r="AQ60" i="1"/>
  <c r="AR60" i="1"/>
  <c r="AS60" i="1"/>
  <c r="AU60" i="1" s="1"/>
  <c r="AT60" i="1"/>
  <c r="AV60" i="1"/>
  <c r="AW60" i="1"/>
  <c r="AO61" i="1"/>
  <c r="AP61" i="1"/>
  <c r="AQ61" i="1"/>
  <c r="AR61" i="1"/>
  <c r="AS61" i="1"/>
  <c r="AT61" i="1"/>
  <c r="AU61" i="1"/>
  <c r="AV61" i="1"/>
  <c r="AW61" i="1"/>
  <c r="AO62" i="1"/>
  <c r="AP62" i="1"/>
  <c r="AQ62" i="1"/>
  <c r="AR62" i="1"/>
  <c r="AS62" i="1"/>
  <c r="AT62" i="1"/>
  <c r="AU62" i="1"/>
  <c r="AV62" i="1"/>
  <c r="AW62" i="1"/>
  <c r="AO63" i="1"/>
  <c r="AP63" i="1"/>
  <c r="AQ63" i="1"/>
  <c r="AR63" i="1"/>
  <c r="AS63" i="1"/>
  <c r="AT63" i="1"/>
  <c r="AV63" i="1"/>
  <c r="AW63" i="1"/>
  <c r="AO64" i="1"/>
  <c r="AP64" i="1"/>
  <c r="AQ64" i="1"/>
  <c r="AR64" i="1"/>
  <c r="AS64" i="1"/>
  <c r="AU64" i="1" s="1"/>
  <c r="AT64" i="1"/>
  <c r="AV64" i="1"/>
  <c r="AW64" i="1"/>
  <c r="AO65" i="1"/>
  <c r="AP65" i="1"/>
  <c r="AQ65" i="1"/>
  <c r="AR65" i="1"/>
  <c r="AS65" i="1"/>
  <c r="AT65" i="1"/>
  <c r="AU65" i="1"/>
  <c r="AV65" i="1"/>
  <c r="AW65" i="1"/>
  <c r="AO66" i="1"/>
  <c r="AP66" i="1"/>
  <c r="AQ66" i="1"/>
  <c r="AR66" i="1"/>
  <c r="AS66" i="1"/>
  <c r="AT66" i="1"/>
  <c r="AU66" i="1"/>
  <c r="AV66" i="1"/>
  <c r="AW66" i="1"/>
  <c r="AO67" i="1"/>
  <c r="AP67" i="1"/>
  <c r="AQ67" i="1"/>
  <c r="AR67" i="1"/>
  <c r="AS67" i="1"/>
  <c r="AU67" i="1" s="1"/>
  <c r="AT67" i="1"/>
  <c r="AV67" i="1"/>
  <c r="AW67" i="1"/>
  <c r="AO68" i="1"/>
  <c r="AP68" i="1"/>
  <c r="AQ68" i="1"/>
  <c r="AR68" i="1"/>
  <c r="AS68" i="1"/>
  <c r="AU68" i="1" s="1"/>
  <c r="AT68" i="1"/>
  <c r="AV68" i="1"/>
  <c r="AW68" i="1"/>
  <c r="AO69" i="1"/>
  <c r="AP69" i="1"/>
  <c r="AQ69" i="1"/>
  <c r="AR69" i="1"/>
  <c r="AS69" i="1"/>
  <c r="AT69" i="1"/>
  <c r="AU69" i="1"/>
  <c r="AV69" i="1"/>
  <c r="AW69" i="1"/>
  <c r="AO70" i="1"/>
  <c r="AP70" i="1"/>
  <c r="AQ70" i="1"/>
  <c r="AR70" i="1"/>
  <c r="AS70" i="1"/>
  <c r="AT70" i="1"/>
  <c r="AU70" i="1"/>
  <c r="AV70" i="1"/>
  <c r="AW70" i="1"/>
  <c r="AO71" i="1"/>
  <c r="AP71" i="1"/>
  <c r="AQ71" i="1"/>
  <c r="AR71" i="1"/>
  <c r="AS71" i="1"/>
  <c r="AT71" i="1"/>
  <c r="AV71" i="1"/>
  <c r="AW71" i="1"/>
  <c r="AO72" i="1"/>
  <c r="AP72" i="1"/>
  <c r="AQ72" i="1"/>
  <c r="AR72" i="1"/>
  <c r="AS72" i="1"/>
  <c r="AU72" i="1" s="1"/>
  <c r="AT72" i="1"/>
  <c r="AV72" i="1"/>
  <c r="AW72" i="1"/>
  <c r="AO73" i="1"/>
  <c r="AP73" i="1"/>
  <c r="AQ73" i="1"/>
  <c r="AR73" i="1"/>
  <c r="AS73" i="1"/>
  <c r="AT73" i="1"/>
  <c r="AU73" i="1"/>
  <c r="AV73" i="1"/>
  <c r="AW73" i="1"/>
  <c r="AO74" i="1"/>
  <c r="AP74" i="1"/>
  <c r="AQ74" i="1"/>
  <c r="AR74" i="1"/>
  <c r="AS74" i="1"/>
  <c r="AT74" i="1"/>
  <c r="AU74" i="1"/>
  <c r="AV74" i="1"/>
  <c r="AW74" i="1"/>
  <c r="AO75" i="1"/>
  <c r="AP75" i="1"/>
  <c r="AQ75" i="1"/>
  <c r="AR75" i="1"/>
  <c r="AS75" i="1"/>
  <c r="AU75" i="1" s="1"/>
  <c r="AT75" i="1"/>
  <c r="AV75" i="1"/>
  <c r="AW75" i="1"/>
  <c r="AO76" i="1"/>
  <c r="AP76" i="1"/>
  <c r="AQ76" i="1"/>
  <c r="AR76" i="1"/>
  <c r="AS76" i="1"/>
  <c r="AU76" i="1" s="1"/>
  <c r="AT76" i="1"/>
  <c r="AV76" i="1"/>
  <c r="AW76" i="1"/>
  <c r="AO77" i="1"/>
  <c r="AP77" i="1"/>
  <c r="AQ77" i="1"/>
  <c r="AR77" i="1"/>
  <c r="AS77" i="1"/>
  <c r="AT77" i="1"/>
  <c r="AU77" i="1"/>
  <c r="AV77" i="1"/>
  <c r="AW77" i="1"/>
  <c r="AO78" i="1"/>
  <c r="AP78" i="1"/>
  <c r="AQ78" i="1"/>
  <c r="AR78" i="1"/>
  <c r="AS78" i="1"/>
  <c r="AT78" i="1"/>
  <c r="AU78" i="1"/>
  <c r="AV78" i="1"/>
  <c r="AW78" i="1"/>
  <c r="AO79" i="1"/>
  <c r="AP79" i="1"/>
  <c r="AQ79" i="1"/>
  <c r="AR79" i="1"/>
  <c r="AS79" i="1"/>
  <c r="AT79" i="1"/>
  <c r="AV79" i="1"/>
  <c r="AW79" i="1"/>
  <c r="AO80" i="1"/>
  <c r="AP80" i="1"/>
  <c r="AQ80" i="1"/>
  <c r="AR80" i="1"/>
  <c r="AS80" i="1"/>
  <c r="AU80" i="1" s="1"/>
  <c r="AT80" i="1"/>
  <c r="AV80" i="1"/>
  <c r="AW80" i="1"/>
  <c r="AO81" i="1"/>
  <c r="AP81" i="1"/>
  <c r="AQ81" i="1"/>
  <c r="AR81" i="1"/>
  <c r="AS81" i="1"/>
  <c r="AT81" i="1"/>
  <c r="AU81" i="1"/>
  <c r="AV81" i="1"/>
  <c r="AW81" i="1"/>
  <c r="AO82" i="1"/>
  <c r="AP82" i="1"/>
  <c r="AQ82" i="1"/>
  <c r="AR82" i="1"/>
  <c r="AS82" i="1"/>
  <c r="AT82" i="1"/>
  <c r="AU82" i="1"/>
  <c r="AV82" i="1"/>
  <c r="AW82" i="1"/>
  <c r="AO83" i="1"/>
  <c r="AP83" i="1"/>
  <c r="AQ83" i="1"/>
  <c r="AR83" i="1"/>
  <c r="AS83" i="1"/>
  <c r="AU83" i="1" s="1"/>
  <c r="AT83" i="1"/>
  <c r="AV83" i="1"/>
  <c r="AW83" i="1"/>
  <c r="AO84" i="1"/>
  <c r="AP84" i="1"/>
  <c r="AQ84" i="1"/>
  <c r="AR84" i="1"/>
  <c r="AS84" i="1"/>
  <c r="AU84" i="1" s="1"/>
  <c r="AT84" i="1"/>
  <c r="AV84" i="1"/>
  <c r="AW84" i="1"/>
  <c r="AO85" i="1"/>
  <c r="AP85" i="1"/>
  <c r="AQ85" i="1"/>
  <c r="AR85" i="1"/>
  <c r="AS85" i="1"/>
  <c r="AT85" i="1"/>
  <c r="AU85" i="1"/>
  <c r="AV85" i="1"/>
  <c r="AW85" i="1"/>
  <c r="AO86" i="1"/>
  <c r="AP86" i="1"/>
  <c r="AQ86" i="1"/>
  <c r="AR86" i="1"/>
  <c r="AS86" i="1"/>
  <c r="AT86" i="1"/>
  <c r="AU86" i="1"/>
  <c r="AV86" i="1"/>
  <c r="AW86" i="1"/>
  <c r="AO87" i="1"/>
  <c r="AP87" i="1"/>
  <c r="AQ87" i="1"/>
  <c r="AR87" i="1"/>
  <c r="AS87" i="1"/>
  <c r="AT87" i="1"/>
  <c r="AV87" i="1"/>
  <c r="AW87" i="1"/>
  <c r="AO88" i="1"/>
  <c r="AP88" i="1"/>
  <c r="AQ88" i="1"/>
  <c r="AR88" i="1"/>
  <c r="AS88" i="1"/>
  <c r="AU88" i="1" s="1"/>
  <c r="AT88" i="1"/>
  <c r="AV88" i="1"/>
  <c r="AW88" i="1"/>
  <c r="AO89" i="1"/>
  <c r="AP89" i="1"/>
  <c r="AQ89" i="1"/>
  <c r="AR89" i="1"/>
  <c r="AS89" i="1"/>
  <c r="AT89" i="1"/>
  <c r="AU89" i="1"/>
  <c r="AV89" i="1"/>
  <c r="AW89" i="1"/>
  <c r="AO90" i="1"/>
  <c r="AP90" i="1"/>
  <c r="AQ90" i="1"/>
  <c r="AR90" i="1"/>
  <c r="AS90" i="1"/>
  <c r="AT90" i="1"/>
  <c r="AU90" i="1"/>
  <c r="AV90" i="1"/>
  <c r="AW90" i="1"/>
  <c r="AO91" i="1"/>
  <c r="AP91" i="1"/>
  <c r="AQ91" i="1"/>
  <c r="AR91" i="1"/>
  <c r="AS91" i="1"/>
  <c r="AU91" i="1" s="1"/>
  <c r="AT91" i="1"/>
  <c r="AV91" i="1"/>
  <c r="AW91" i="1"/>
  <c r="AO92" i="1"/>
  <c r="AP92" i="1"/>
  <c r="AQ92" i="1"/>
  <c r="AR92" i="1"/>
  <c r="AS92" i="1"/>
  <c r="AU92" i="1" s="1"/>
  <c r="AT92" i="1"/>
  <c r="AV92" i="1"/>
  <c r="AW92" i="1"/>
  <c r="AO93" i="1"/>
  <c r="AP93" i="1"/>
  <c r="AQ93" i="1"/>
  <c r="AR93" i="1"/>
  <c r="AS93" i="1"/>
  <c r="AT93" i="1"/>
  <c r="AU93" i="1"/>
  <c r="AV93" i="1"/>
  <c r="AW93" i="1"/>
  <c r="AO94" i="1"/>
  <c r="AP94" i="1"/>
  <c r="AQ94" i="1"/>
  <c r="AR94" i="1"/>
  <c r="AS94" i="1"/>
  <c r="AT94" i="1"/>
  <c r="AU94" i="1"/>
  <c r="AV94" i="1"/>
  <c r="AW94" i="1"/>
  <c r="AO95" i="1"/>
  <c r="AP95" i="1"/>
  <c r="AQ95" i="1"/>
  <c r="AR95" i="1"/>
  <c r="AS95" i="1"/>
  <c r="AT95" i="1"/>
  <c r="AV95" i="1"/>
  <c r="AW95" i="1"/>
  <c r="AO96" i="1"/>
  <c r="AP96" i="1"/>
  <c r="AQ96" i="1"/>
  <c r="AR96" i="1"/>
  <c r="AS96" i="1"/>
  <c r="AU96" i="1" s="1"/>
  <c r="AT96" i="1"/>
  <c r="AV96" i="1"/>
  <c r="AW96" i="1"/>
  <c r="AO97" i="1"/>
  <c r="AP97" i="1"/>
  <c r="AQ97" i="1"/>
  <c r="AR97" i="1"/>
  <c r="AS97" i="1"/>
  <c r="AT97" i="1"/>
  <c r="AU97" i="1"/>
  <c r="AV97" i="1"/>
  <c r="AW97" i="1"/>
  <c r="AO98" i="1"/>
  <c r="AP98" i="1"/>
  <c r="AQ98" i="1"/>
  <c r="AR98" i="1"/>
  <c r="AS98" i="1"/>
  <c r="AT98" i="1"/>
  <c r="AU98" i="1"/>
  <c r="AV98" i="1"/>
  <c r="AW98" i="1"/>
  <c r="AO99" i="1"/>
  <c r="AP99" i="1"/>
  <c r="AQ99" i="1"/>
  <c r="AR99" i="1"/>
  <c r="AS99" i="1"/>
  <c r="AU99" i="1" s="1"/>
  <c r="AT99" i="1"/>
  <c r="AV99" i="1"/>
  <c r="AW99" i="1"/>
  <c r="AO100" i="1"/>
  <c r="AP100" i="1"/>
  <c r="AQ100" i="1"/>
  <c r="AR100" i="1"/>
  <c r="AS100" i="1"/>
  <c r="AU100" i="1" s="1"/>
  <c r="AT100" i="1"/>
  <c r="AV100" i="1"/>
  <c r="AW100" i="1"/>
  <c r="AO101" i="1"/>
  <c r="AP101" i="1"/>
  <c r="AQ101" i="1"/>
  <c r="AR101" i="1"/>
  <c r="AS101" i="1"/>
  <c r="AT101" i="1"/>
  <c r="AU101" i="1"/>
  <c r="AV101" i="1"/>
  <c r="AW101" i="1"/>
  <c r="AO102" i="1"/>
  <c r="AP102" i="1"/>
  <c r="AQ102" i="1"/>
  <c r="AR102" i="1"/>
  <c r="AS102" i="1"/>
  <c r="AT102" i="1"/>
  <c r="AU102" i="1"/>
  <c r="AV102" i="1"/>
  <c r="AW102" i="1"/>
  <c r="AO103" i="1"/>
  <c r="AP103" i="1"/>
  <c r="AQ103" i="1"/>
  <c r="AR103" i="1"/>
  <c r="AS103" i="1"/>
  <c r="AT103" i="1"/>
  <c r="AV103" i="1"/>
  <c r="AW103" i="1"/>
  <c r="AO104" i="1"/>
  <c r="AP104" i="1"/>
  <c r="AQ104" i="1"/>
  <c r="AR104" i="1"/>
  <c r="AS104" i="1"/>
  <c r="AU104" i="1" s="1"/>
  <c r="AT104" i="1"/>
  <c r="AV104" i="1"/>
  <c r="AW104" i="1"/>
  <c r="AO105" i="1"/>
  <c r="AP105" i="1"/>
  <c r="AQ105" i="1"/>
  <c r="AR105" i="1"/>
  <c r="AS105" i="1"/>
  <c r="AT105" i="1"/>
  <c r="AU105" i="1"/>
  <c r="AV105" i="1"/>
  <c r="AW105" i="1"/>
  <c r="AO106" i="1"/>
  <c r="AP106" i="1"/>
  <c r="AQ106" i="1"/>
  <c r="AR106" i="1"/>
  <c r="AS106" i="1"/>
  <c r="AT106" i="1"/>
  <c r="AU106" i="1"/>
  <c r="AV106" i="1"/>
  <c r="AW106" i="1"/>
  <c r="AO107" i="1"/>
  <c r="AP107" i="1"/>
  <c r="AQ107" i="1"/>
  <c r="AR107" i="1"/>
  <c r="AS107" i="1"/>
  <c r="AU107" i="1" s="1"/>
  <c r="AT107" i="1"/>
  <c r="AV107" i="1"/>
  <c r="AW107" i="1"/>
  <c r="AO108" i="1"/>
  <c r="AP108" i="1"/>
  <c r="AQ108" i="1"/>
  <c r="AR108" i="1"/>
  <c r="AS108" i="1"/>
  <c r="AU108" i="1" s="1"/>
  <c r="AT108" i="1"/>
  <c r="AV108" i="1"/>
  <c r="AW108" i="1"/>
  <c r="AO109" i="1"/>
  <c r="AP109" i="1"/>
  <c r="AQ109" i="1"/>
  <c r="AR109" i="1"/>
  <c r="AS109" i="1"/>
  <c r="AT109" i="1"/>
  <c r="AU109" i="1"/>
  <c r="AV109" i="1"/>
  <c r="AW109" i="1"/>
  <c r="AO110" i="1"/>
  <c r="AP110" i="1"/>
  <c r="AQ110" i="1"/>
  <c r="AR110" i="1"/>
  <c r="AS110" i="1"/>
  <c r="AT110" i="1"/>
  <c r="AU110" i="1"/>
  <c r="AV110" i="1"/>
  <c r="AW110" i="1"/>
  <c r="AO111" i="1"/>
  <c r="AP111" i="1"/>
  <c r="AQ111" i="1"/>
  <c r="AR111" i="1"/>
  <c r="AS111" i="1"/>
  <c r="AT111" i="1"/>
  <c r="AV111" i="1"/>
  <c r="AW111" i="1"/>
  <c r="AO112" i="1"/>
  <c r="AP112" i="1"/>
  <c r="AQ112" i="1"/>
  <c r="AR112" i="1"/>
  <c r="AS112" i="1"/>
  <c r="AU112" i="1" s="1"/>
  <c r="AT112" i="1"/>
  <c r="AV112" i="1"/>
  <c r="AW112" i="1"/>
  <c r="AO113" i="1"/>
  <c r="AP113" i="1"/>
  <c r="AQ113" i="1"/>
  <c r="AR113" i="1"/>
  <c r="AS113" i="1"/>
  <c r="AT113" i="1"/>
  <c r="AU113" i="1"/>
  <c r="AV113" i="1"/>
  <c r="AW113" i="1"/>
  <c r="AO114" i="1"/>
  <c r="AP114" i="1"/>
  <c r="AQ114" i="1"/>
  <c r="AR114" i="1"/>
  <c r="AS114" i="1"/>
  <c r="AT114" i="1"/>
  <c r="AU114" i="1"/>
  <c r="AV114" i="1"/>
  <c r="AW114" i="1"/>
  <c r="AO115" i="1"/>
  <c r="AP115" i="1"/>
  <c r="AQ115" i="1"/>
  <c r="AR115" i="1"/>
  <c r="AS115" i="1"/>
  <c r="AU115" i="1" s="1"/>
  <c r="AT115" i="1"/>
  <c r="AV115" i="1"/>
  <c r="AW115" i="1"/>
  <c r="AO116" i="1"/>
  <c r="AP116" i="1"/>
  <c r="AQ116" i="1"/>
  <c r="AR116" i="1"/>
  <c r="AS116" i="1"/>
  <c r="AU116" i="1" s="1"/>
  <c r="AT116" i="1"/>
  <c r="AV116" i="1"/>
  <c r="AW116" i="1"/>
  <c r="AO117" i="1"/>
  <c r="AP117" i="1"/>
  <c r="AQ117" i="1"/>
  <c r="AR117" i="1"/>
  <c r="AS117" i="1"/>
  <c r="AT117" i="1"/>
  <c r="AU117" i="1"/>
  <c r="AV117" i="1"/>
  <c r="AW117" i="1"/>
  <c r="AO118" i="1"/>
  <c r="AP118" i="1"/>
  <c r="AQ118" i="1"/>
  <c r="AR118" i="1"/>
  <c r="AS118" i="1"/>
  <c r="AT118" i="1"/>
  <c r="AU118" i="1"/>
  <c r="AV118" i="1"/>
  <c r="AW118" i="1"/>
  <c r="AO119" i="1"/>
  <c r="AP119" i="1"/>
  <c r="AQ119" i="1"/>
  <c r="AR119" i="1"/>
  <c r="AS119" i="1"/>
  <c r="AT119" i="1"/>
  <c r="AV119" i="1"/>
  <c r="AW119" i="1"/>
  <c r="AO120" i="1"/>
  <c r="AP120" i="1"/>
  <c r="AQ120" i="1"/>
  <c r="AR120" i="1"/>
  <c r="AS120" i="1"/>
  <c r="AU120" i="1" s="1"/>
  <c r="AT120" i="1"/>
  <c r="AV120" i="1"/>
  <c r="AW120" i="1"/>
  <c r="AO121" i="1"/>
  <c r="AP121" i="1"/>
  <c r="AQ121" i="1"/>
  <c r="AR121" i="1"/>
  <c r="AS121" i="1"/>
  <c r="AT121" i="1"/>
  <c r="AU121" i="1"/>
  <c r="AV121" i="1"/>
  <c r="AW121" i="1"/>
  <c r="AO122" i="1"/>
  <c r="AP122" i="1"/>
  <c r="AQ122" i="1"/>
  <c r="AR122" i="1"/>
  <c r="AS122" i="1"/>
  <c r="AT122" i="1"/>
  <c r="AU122" i="1"/>
  <c r="AV122" i="1"/>
  <c r="AW122" i="1"/>
  <c r="AO123" i="1"/>
  <c r="AP123" i="1"/>
  <c r="AQ123" i="1"/>
  <c r="AR123" i="1"/>
  <c r="AS123" i="1"/>
  <c r="AU123" i="1" s="1"/>
  <c r="AT123" i="1"/>
  <c r="AV123" i="1"/>
  <c r="AW123" i="1"/>
  <c r="AO124" i="1"/>
  <c r="AP124" i="1"/>
  <c r="AQ124" i="1"/>
  <c r="AR124" i="1"/>
  <c r="AS124" i="1"/>
  <c r="AU124" i="1" s="1"/>
  <c r="AT124" i="1"/>
  <c r="AV124" i="1"/>
  <c r="AW124" i="1"/>
  <c r="AO125" i="1"/>
  <c r="AP125" i="1"/>
  <c r="AQ125" i="1"/>
  <c r="AR125" i="1"/>
  <c r="AS125" i="1"/>
  <c r="AT125" i="1"/>
  <c r="AU125" i="1"/>
  <c r="AV125" i="1"/>
  <c r="AW125" i="1"/>
  <c r="AO126" i="1"/>
  <c r="AP126" i="1"/>
  <c r="AQ126" i="1"/>
  <c r="AR126" i="1"/>
  <c r="AS126" i="1"/>
  <c r="AT126" i="1"/>
  <c r="AU126" i="1"/>
  <c r="AV126" i="1"/>
  <c r="AW126" i="1"/>
  <c r="AO127" i="1"/>
  <c r="AP127" i="1"/>
  <c r="AQ127" i="1"/>
  <c r="AR127" i="1"/>
  <c r="AS127" i="1"/>
  <c r="AT127" i="1"/>
  <c r="AV127" i="1"/>
  <c r="AW127" i="1"/>
  <c r="AO128" i="1"/>
  <c r="AP128" i="1"/>
  <c r="AQ128" i="1"/>
  <c r="AR128" i="1"/>
  <c r="AS128" i="1"/>
  <c r="AU128" i="1" s="1"/>
  <c r="AT128" i="1"/>
  <c r="AV128" i="1"/>
  <c r="AW128" i="1"/>
  <c r="AO129" i="1"/>
  <c r="AP129" i="1"/>
  <c r="AQ129" i="1"/>
  <c r="AR129" i="1"/>
  <c r="AS129" i="1"/>
  <c r="AT129" i="1"/>
  <c r="AU129" i="1" s="1"/>
  <c r="AV129" i="1"/>
  <c r="AW129" i="1"/>
  <c r="AO130" i="1"/>
  <c r="AP130" i="1"/>
  <c r="AQ130" i="1"/>
  <c r="AR130" i="1"/>
  <c r="AS130" i="1"/>
  <c r="AT130" i="1"/>
  <c r="AU130" i="1"/>
  <c r="AV130" i="1"/>
  <c r="AW130" i="1"/>
  <c r="AO131" i="1"/>
  <c r="AP131" i="1"/>
  <c r="AQ131" i="1"/>
  <c r="AR131" i="1"/>
  <c r="AS131" i="1"/>
  <c r="AT131" i="1"/>
  <c r="AV131" i="1"/>
  <c r="AW131" i="1"/>
  <c r="AO132" i="1"/>
  <c r="AP132" i="1"/>
  <c r="AQ132" i="1"/>
  <c r="AR132" i="1"/>
  <c r="AS132" i="1"/>
  <c r="AU132" i="1" s="1"/>
  <c r="AT132" i="1"/>
  <c r="AV132" i="1"/>
  <c r="AW132" i="1"/>
  <c r="AO133" i="1"/>
  <c r="AP133" i="1"/>
  <c r="AQ133" i="1"/>
  <c r="AR133" i="1"/>
  <c r="AS133" i="1"/>
  <c r="AT133" i="1"/>
  <c r="AU133" i="1"/>
  <c r="AV133" i="1"/>
  <c r="AW133" i="1"/>
  <c r="AO134" i="1"/>
  <c r="AP134" i="1"/>
  <c r="AQ134" i="1"/>
  <c r="AR134" i="1"/>
  <c r="AS134" i="1"/>
  <c r="AT134" i="1"/>
  <c r="AU134" i="1"/>
  <c r="AV134" i="1"/>
  <c r="AW134" i="1"/>
  <c r="AO135" i="1"/>
  <c r="AP135" i="1"/>
  <c r="AQ135" i="1"/>
  <c r="AR135" i="1"/>
  <c r="AS135" i="1"/>
  <c r="AU135" i="1" s="1"/>
  <c r="AT135" i="1"/>
  <c r="AV135" i="1"/>
  <c r="AW135" i="1"/>
  <c r="AO136" i="1"/>
  <c r="AP136" i="1"/>
  <c r="AQ136" i="1"/>
  <c r="AR136" i="1"/>
  <c r="AS136" i="1"/>
  <c r="AU136" i="1" s="1"/>
  <c r="AT136" i="1"/>
  <c r="AV136" i="1"/>
  <c r="AW136" i="1"/>
  <c r="AO137" i="1"/>
  <c r="AP137" i="1"/>
  <c r="AQ137" i="1"/>
  <c r="AR137" i="1"/>
  <c r="AS137" i="1"/>
  <c r="AT137" i="1"/>
  <c r="AU137" i="1"/>
  <c r="AV137" i="1"/>
  <c r="AW137" i="1"/>
  <c r="AO138" i="1"/>
  <c r="AP138" i="1"/>
  <c r="AQ138" i="1"/>
  <c r="AR138" i="1"/>
  <c r="AS138" i="1"/>
  <c r="AT138" i="1"/>
  <c r="AU138" i="1"/>
  <c r="AV138" i="1"/>
  <c r="AW138" i="1"/>
  <c r="AO139" i="1"/>
  <c r="AP139" i="1"/>
  <c r="AQ139" i="1"/>
  <c r="AR139" i="1"/>
  <c r="AS139" i="1"/>
  <c r="AT139" i="1"/>
  <c r="AV139" i="1"/>
  <c r="AW139" i="1"/>
  <c r="AO140" i="1"/>
  <c r="AP140" i="1"/>
  <c r="AQ140" i="1"/>
  <c r="AR140" i="1"/>
  <c r="AS140" i="1"/>
  <c r="AU140" i="1" s="1"/>
  <c r="AT140" i="1"/>
  <c r="AV140" i="1"/>
  <c r="AW140" i="1"/>
  <c r="AO141" i="1"/>
  <c r="AP141" i="1"/>
  <c r="AQ141" i="1"/>
  <c r="AR141" i="1"/>
  <c r="AS141" i="1"/>
  <c r="AT141" i="1"/>
  <c r="AU141" i="1"/>
  <c r="AV141" i="1"/>
  <c r="AW141" i="1"/>
  <c r="AO142" i="1"/>
  <c r="AP142" i="1"/>
  <c r="AQ142" i="1"/>
  <c r="AR142" i="1"/>
  <c r="AS142" i="1"/>
  <c r="AT142" i="1"/>
  <c r="AU142" i="1"/>
  <c r="AV142" i="1"/>
  <c r="AW142" i="1"/>
  <c r="AO143" i="1"/>
  <c r="AP143" i="1"/>
  <c r="AQ143" i="1"/>
  <c r="AR143" i="1"/>
  <c r="AS143" i="1"/>
  <c r="AU143" i="1" s="1"/>
  <c r="AT143" i="1"/>
  <c r="AV143" i="1"/>
  <c r="AW143" i="1"/>
  <c r="AO144" i="1"/>
  <c r="AP144" i="1"/>
  <c r="AQ144" i="1"/>
  <c r="AR144" i="1"/>
  <c r="AS144" i="1"/>
  <c r="AU144" i="1" s="1"/>
  <c r="AT144" i="1"/>
  <c r="AV144" i="1"/>
  <c r="AW144" i="1"/>
  <c r="AO145" i="1"/>
  <c r="AP145" i="1"/>
  <c r="AQ145" i="1"/>
  <c r="AR145" i="1"/>
  <c r="AS145" i="1"/>
  <c r="AT145" i="1"/>
  <c r="AU145" i="1"/>
  <c r="AV145" i="1"/>
  <c r="AW145" i="1"/>
  <c r="AO146" i="1"/>
  <c r="AP146" i="1"/>
  <c r="AQ146" i="1"/>
  <c r="AR146" i="1"/>
  <c r="AS146" i="1"/>
  <c r="AT146" i="1"/>
  <c r="AU146" i="1"/>
  <c r="AV146" i="1"/>
  <c r="AW146" i="1"/>
  <c r="AO147" i="1"/>
  <c r="AP147" i="1"/>
  <c r="AQ147" i="1"/>
  <c r="AR147" i="1"/>
  <c r="AS147" i="1"/>
  <c r="AT147" i="1"/>
  <c r="AV147" i="1"/>
  <c r="AW147" i="1"/>
  <c r="AO148" i="1"/>
  <c r="AP148" i="1"/>
  <c r="AQ148" i="1"/>
  <c r="AR148" i="1"/>
  <c r="AS148" i="1"/>
  <c r="AU148" i="1" s="1"/>
  <c r="AT148" i="1"/>
  <c r="AV148" i="1"/>
  <c r="AW148" i="1"/>
  <c r="AO149" i="1"/>
  <c r="AP149" i="1"/>
  <c r="AQ149" i="1"/>
  <c r="AR149" i="1"/>
  <c r="AS149" i="1"/>
  <c r="AU149" i="1" s="1"/>
  <c r="AT149" i="1"/>
  <c r="AV149" i="1"/>
  <c r="AW149" i="1"/>
  <c r="AO150" i="1"/>
  <c r="AP150" i="1"/>
  <c r="AQ150" i="1"/>
  <c r="AR150" i="1"/>
  <c r="AS150" i="1"/>
  <c r="AT150" i="1"/>
  <c r="AU150" i="1"/>
  <c r="AV150" i="1"/>
  <c r="AW150" i="1"/>
  <c r="AO151" i="1"/>
  <c r="AP151" i="1"/>
  <c r="AQ151" i="1"/>
  <c r="AR151" i="1"/>
  <c r="AS151" i="1"/>
  <c r="AU151" i="1" s="1"/>
  <c r="AT151" i="1"/>
  <c r="AV151" i="1"/>
  <c r="AW151" i="1"/>
  <c r="AO152" i="1"/>
  <c r="AP152" i="1"/>
  <c r="AQ152" i="1"/>
  <c r="AR152" i="1"/>
  <c r="AS152" i="1"/>
  <c r="AU152" i="1" s="1"/>
  <c r="AT152" i="1"/>
  <c r="AV152" i="1"/>
  <c r="AW152" i="1"/>
  <c r="AO153" i="1"/>
  <c r="AP153" i="1"/>
  <c r="AQ153" i="1"/>
  <c r="AR153" i="1"/>
  <c r="AS153" i="1"/>
  <c r="AU153" i="1" s="1"/>
  <c r="AT153" i="1"/>
  <c r="AV153" i="1"/>
  <c r="AW153" i="1"/>
  <c r="AO154" i="1"/>
  <c r="AP154" i="1"/>
  <c r="AQ154" i="1"/>
  <c r="AR154" i="1"/>
  <c r="AS154" i="1"/>
  <c r="AT154" i="1"/>
  <c r="AU154" i="1"/>
  <c r="AV154" i="1"/>
  <c r="AW154" i="1"/>
  <c r="AO155" i="1"/>
  <c r="AP155" i="1"/>
  <c r="AQ155" i="1"/>
  <c r="AR155" i="1"/>
  <c r="AS155" i="1"/>
  <c r="AU155" i="1" s="1"/>
  <c r="AT155" i="1"/>
  <c r="AV155" i="1"/>
  <c r="AW155" i="1"/>
  <c r="AO156" i="1"/>
  <c r="AP156" i="1"/>
  <c r="AQ156" i="1"/>
  <c r="AR156" i="1"/>
  <c r="AS156" i="1"/>
  <c r="AU156" i="1" s="1"/>
  <c r="AT156" i="1"/>
  <c r="AV156" i="1"/>
  <c r="AW156" i="1"/>
  <c r="AO157" i="1"/>
  <c r="AP157" i="1"/>
  <c r="AQ157" i="1"/>
  <c r="AR157" i="1"/>
  <c r="AS157" i="1"/>
  <c r="AU157" i="1" s="1"/>
  <c r="AT157" i="1"/>
  <c r="AV157" i="1"/>
  <c r="AW157" i="1"/>
  <c r="AO158" i="1"/>
  <c r="AP158" i="1"/>
  <c r="AQ158" i="1"/>
  <c r="AR158" i="1"/>
  <c r="AS158" i="1"/>
  <c r="AT158" i="1"/>
  <c r="AU158" i="1"/>
  <c r="AV158" i="1"/>
  <c r="AW158" i="1"/>
  <c r="AO159" i="1"/>
  <c r="AP159" i="1"/>
  <c r="AQ159" i="1"/>
  <c r="AR159" i="1"/>
  <c r="AS159" i="1"/>
  <c r="AT159" i="1"/>
  <c r="AU159" i="1" s="1"/>
  <c r="AV159" i="1"/>
  <c r="AW159" i="1"/>
  <c r="AO160" i="1"/>
  <c r="AP160" i="1"/>
  <c r="AQ160" i="1"/>
  <c r="AR160" i="1"/>
  <c r="AS160" i="1"/>
  <c r="AU160" i="1" s="1"/>
  <c r="AT160" i="1"/>
  <c r="AV160" i="1"/>
  <c r="AW160" i="1"/>
  <c r="AO161" i="1"/>
  <c r="AP161" i="1"/>
  <c r="AQ161" i="1"/>
  <c r="AR161" i="1"/>
  <c r="AS161" i="1"/>
  <c r="AU161" i="1" s="1"/>
  <c r="AT161" i="1"/>
  <c r="AV161" i="1"/>
  <c r="AW161" i="1"/>
  <c r="AO162" i="1"/>
  <c r="AP162" i="1"/>
  <c r="AQ162" i="1"/>
  <c r="AR162" i="1"/>
  <c r="AS162" i="1"/>
  <c r="AT162" i="1"/>
  <c r="AU162" i="1"/>
  <c r="AV162" i="1"/>
  <c r="AW162" i="1"/>
  <c r="AO163" i="1"/>
  <c r="AP163" i="1"/>
  <c r="AQ163" i="1"/>
  <c r="AR163" i="1"/>
  <c r="AS163" i="1"/>
  <c r="AT163" i="1"/>
  <c r="AU163" i="1" s="1"/>
  <c r="AV163" i="1"/>
  <c r="AW163" i="1"/>
  <c r="AO164" i="1"/>
  <c r="AP164" i="1"/>
  <c r="AQ164" i="1"/>
  <c r="AR164" i="1"/>
  <c r="AS164" i="1"/>
  <c r="AU164" i="1" s="1"/>
  <c r="AT164" i="1"/>
  <c r="AV164" i="1"/>
  <c r="AW164" i="1"/>
  <c r="AO165" i="1"/>
  <c r="AP165" i="1"/>
  <c r="AQ165" i="1"/>
  <c r="AR165" i="1"/>
  <c r="AS165" i="1"/>
  <c r="AU165" i="1" s="1"/>
  <c r="AT165" i="1"/>
  <c r="AV165" i="1"/>
  <c r="AW165" i="1"/>
  <c r="AO166" i="1"/>
  <c r="AP166" i="1"/>
  <c r="AQ166" i="1"/>
  <c r="AR166" i="1"/>
  <c r="AS166" i="1"/>
  <c r="AT166" i="1"/>
  <c r="AU166" i="1"/>
  <c r="AV166" i="1"/>
  <c r="AW166" i="1"/>
  <c r="AO167" i="1"/>
  <c r="AP167" i="1"/>
  <c r="AQ167" i="1"/>
  <c r="AR167" i="1"/>
  <c r="AS167" i="1"/>
  <c r="AT167" i="1"/>
  <c r="AU167" i="1" s="1"/>
  <c r="AV167" i="1"/>
  <c r="AW167" i="1"/>
  <c r="AO168" i="1"/>
  <c r="AP168" i="1"/>
  <c r="AQ168" i="1"/>
  <c r="AR168" i="1"/>
  <c r="AS168" i="1"/>
  <c r="AU168" i="1" s="1"/>
  <c r="AT168" i="1"/>
  <c r="AV168" i="1"/>
  <c r="AW168" i="1"/>
  <c r="AO169" i="1"/>
  <c r="AP169" i="1"/>
  <c r="AQ169" i="1"/>
  <c r="AR169" i="1"/>
  <c r="AS169" i="1"/>
  <c r="AU169" i="1" s="1"/>
  <c r="AT169" i="1"/>
  <c r="AV169" i="1"/>
  <c r="AW169" i="1"/>
  <c r="AO170" i="1"/>
  <c r="AP170" i="1"/>
  <c r="AQ170" i="1"/>
  <c r="AR170" i="1"/>
  <c r="AS170" i="1"/>
  <c r="AT170" i="1"/>
  <c r="AU170" i="1"/>
  <c r="AV170" i="1"/>
  <c r="AW170" i="1"/>
  <c r="AO171" i="1"/>
  <c r="AP171" i="1"/>
  <c r="AQ171" i="1"/>
  <c r="AR171" i="1"/>
  <c r="AS171" i="1"/>
  <c r="AT171" i="1"/>
  <c r="AU171" i="1" s="1"/>
  <c r="AV171" i="1"/>
  <c r="AW171" i="1"/>
  <c r="AO172" i="1"/>
  <c r="AP172" i="1"/>
  <c r="AQ172" i="1"/>
  <c r="AR172" i="1"/>
  <c r="AS172" i="1"/>
  <c r="AU172" i="1" s="1"/>
  <c r="AT172" i="1"/>
  <c r="AV172" i="1"/>
  <c r="AW172" i="1"/>
  <c r="AO173" i="1"/>
  <c r="AP173" i="1"/>
  <c r="AQ173" i="1"/>
  <c r="AR173" i="1"/>
  <c r="AS173" i="1"/>
  <c r="AU173" i="1" s="1"/>
  <c r="AT173" i="1"/>
  <c r="AV173" i="1"/>
  <c r="AW173" i="1"/>
  <c r="AO174" i="1"/>
  <c r="AP174" i="1"/>
  <c r="AQ174" i="1"/>
  <c r="AR174" i="1"/>
  <c r="AS174" i="1"/>
  <c r="AT174" i="1"/>
  <c r="AU174" i="1"/>
  <c r="AV174" i="1"/>
  <c r="AW174" i="1"/>
  <c r="AO175" i="1"/>
  <c r="AP175" i="1"/>
  <c r="AQ175" i="1"/>
  <c r="AR175" i="1"/>
  <c r="AS175" i="1"/>
  <c r="AT175" i="1"/>
  <c r="AU175" i="1" s="1"/>
  <c r="AV175" i="1"/>
  <c r="AW175" i="1"/>
  <c r="AO176" i="1"/>
  <c r="AP176" i="1"/>
  <c r="AQ176" i="1"/>
  <c r="AR176" i="1"/>
  <c r="AS176" i="1"/>
  <c r="AU176" i="1" s="1"/>
  <c r="AT176" i="1"/>
  <c r="AV176" i="1"/>
  <c r="AW176" i="1"/>
  <c r="AO177" i="1"/>
  <c r="AP177" i="1"/>
  <c r="AQ177" i="1"/>
  <c r="AR177" i="1"/>
  <c r="AS177" i="1"/>
  <c r="AU177" i="1" s="1"/>
  <c r="AT177" i="1"/>
  <c r="AV177" i="1"/>
  <c r="AW177" i="1"/>
  <c r="AO178" i="1"/>
  <c r="AP178" i="1"/>
  <c r="AQ178" i="1"/>
  <c r="AR178" i="1"/>
  <c r="AS178" i="1"/>
  <c r="AT178" i="1"/>
  <c r="AU178" i="1"/>
  <c r="AV178" i="1"/>
  <c r="AW178" i="1"/>
  <c r="AO179" i="1"/>
  <c r="AP179" i="1"/>
  <c r="AQ179" i="1"/>
  <c r="AR179" i="1"/>
  <c r="AS179" i="1"/>
  <c r="AT179" i="1"/>
  <c r="AU179" i="1" s="1"/>
  <c r="AV179" i="1"/>
  <c r="AW179" i="1"/>
  <c r="AO180" i="1"/>
  <c r="AP180" i="1"/>
  <c r="AQ180" i="1"/>
  <c r="AR180" i="1"/>
  <c r="AS180" i="1"/>
  <c r="AU180" i="1" s="1"/>
  <c r="AT180" i="1"/>
  <c r="AV180" i="1"/>
  <c r="AW180" i="1"/>
  <c r="AO181" i="1"/>
  <c r="AP181" i="1"/>
  <c r="AQ181" i="1"/>
  <c r="AR181" i="1"/>
  <c r="AS181" i="1"/>
  <c r="AU181" i="1" s="1"/>
  <c r="AT181" i="1"/>
  <c r="AV181" i="1"/>
  <c r="AW181" i="1"/>
  <c r="AO182" i="1"/>
  <c r="AP182" i="1"/>
  <c r="AQ182" i="1"/>
  <c r="AR182" i="1"/>
  <c r="AS182" i="1"/>
  <c r="AT182" i="1"/>
  <c r="AU182" i="1"/>
  <c r="AV182" i="1"/>
  <c r="AW182" i="1"/>
  <c r="AO183" i="1"/>
  <c r="AP183" i="1"/>
  <c r="AQ183" i="1"/>
  <c r="AR183" i="1"/>
  <c r="AS183" i="1"/>
  <c r="AT183" i="1"/>
  <c r="AU183" i="1" s="1"/>
  <c r="AV183" i="1"/>
  <c r="AW183" i="1"/>
  <c r="AO184" i="1"/>
  <c r="AP184" i="1"/>
  <c r="AQ184" i="1"/>
  <c r="AR184" i="1"/>
  <c r="AS184" i="1"/>
  <c r="AU184" i="1" s="1"/>
  <c r="AT184" i="1"/>
  <c r="AV184" i="1"/>
  <c r="AW184" i="1"/>
  <c r="AO185" i="1"/>
  <c r="AP185" i="1"/>
  <c r="AQ185" i="1"/>
  <c r="AR185" i="1"/>
  <c r="AS185" i="1"/>
  <c r="AU185" i="1" s="1"/>
  <c r="AT185" i="1"/>
  <c r="AV185" i="1"/>
  <c r="AW185" i="1"/>
  <c r="AO186" i="1"/>
  <c r="AP186" i="1"/>
  <c r="AQ186" i="1"/>
  <c r="AR186" i="1"/>
  <c r="AS186" i="1"/>
  <c r="AT186" i="1"/>
  <c r="AU186" i="1"/>
  <c r="AV186" i="1"/>
  <c r="AW186" i="1"/>
  <c r="AO187" i="1"/>
  <c r="AP187" i="1"/>
  <c r="AQ187" i="1"/>
  <c r="AR187" i="1"/>
  <c r="AS187" i="1"/>
  <c r="AT187" i="1"/>
  <c r="AU187" i="1" s="1"/>
  <c r="AV187" i="1"/>
  <c r="AW187" i="1"/>
  <c r="AO188" i="1"/>
  <c r="AP188" i="1"/>
  <c r="AQ188" i="1"/>
  <c r="AR188" i="1"/>
  <c r="AS188" i="1"/>
  <c r="AU188" i="1" s="1"/>
  <c r="AT188" i="1"/>
  <c r="AV188" i="1"/>
  <c r="AW188" i="1"/>
  <c r="AO189" i="1"/>
  <c r="AP189" i="1"/>
  <c r="AQ189" i="1"/>
  <c r="AR189" i="1"/>
  <c r="AS189" i="1"/>
  <c r="AU189" i="1" s="1"/>
  <c r="AT189" i="1"/>
  <c r="AV189" i="1"/>
  <c r="AW189" i="1"/>
  <c r="AO190" i="1"/>
  <c r="AP190" i="1"/>
  <c r="AQ190" i="1"/>
  <c r="AR190" i="1"/>
  <c r="AS190" i="1"/>
  <c r="AT190" i="1"/>
  <c r="AU190" i="1"/>
  <c r="AV190" i="1"/>
  <c r="AW190" i="1"/>
  <c r="AO191" i="1"/>
  <c r="AP191" i="1"/>
  <c r="AQ191" i="1"/>
  <c r="AR191" i="1"/>
  <c r="AS191" i="1"/>
  <c r="AT191" i="1"/>
  <c r="AU191" i="1" s="1"/>
  <c r="AV191" i="1"/>
  <c r="AW191" i="1"/>
  <c r="AO192" i="1"/>
  <c r="AP192" i="1"/>
  <c r="AQ192" i="1"/>
  <c r="AR192" i="1"/>
  <c r="AS192" i="1"/>
  <c r="AU192" i="1" s="1"/>
  <c r="AT192" i="1"/>
  <c r="AV192" i="1"/>
  <c r="AW192" i="1"/>
  <c r="AO193" i="1"/>
  <c r="AP193" i="1"/>
  <c r="AQ193" i="1"/>
  <c r="AR193" i="1"/>
  <c r="AS193" i="1"/>
  <c r="AU193" i="1" s="1"/>
  <c r="AT193" i="1"/>
  <c r="AV193" i="1"/>
  <c r="AW193" i="1"/>
  <c r="AO194" i="1"/>
  <c r="AP194" i="1"/>
  <c r="AQ194" i="1"/>
  <c r="AR194" i="1"/>
  <c r="AS194" i="1"/>
  <c r="AT194" i="1"/>
  <c r="AU194" i="1"/>
  <c r="AV194" i="1"/>
  <c r="AW194" i="1"/>
  <c r="AO195" i="1"/>
  <c r="AP195" i="1"/>
  <c r="AQ195" i="1"/>
  <c r="AR195" i="1"/>
  <c r="AS195" i="1"/>
  <c r="AT195" i="1"/>
  <c r="AU195" i="1" s="1"/>
  <c r="AV195" i="1"/>
  <c r="AW195" i="1"/>
  <c r="AO196" i="1"/>
  <c r="AP196" i="1"/>
  <c r="AQ196" i="1"/>
  <c r="AR196" i="1"/>
  <c r="AS196" i="1"/>
  <c r="AU196" i="1" s="1"/>
  <c r="AT196" i="1"/>
  <c r="AV196" i="1"/>
  <c r="AW196" i="1"/>
  <c r="AO197" i="1"/>
  <c r="AP197" i="1"/>
  <c r="AQ197" i="1"/>
  <c r="AR197" i="1"/>
  <c r="AS197" i="1"/>
  <c r="AU197" i="1" s="1"/>
  <c r="AT197" i="1"/>
  <c r="AV197" i="1"/>
  <c r="AW197" i="1"/>
  <c r="AO198" i="1"/>
  <c r="AP198" i="1"/>
  <c r="AQ198" i="1"/>
  <c r="AR198" i="1"/>
  <c r="AS198" i="1"/>
  <c r="AT198" i="1"/>
  <c r="AU198" i="1"/>
  <c r="AV198" i="1"/>
  <c r="AW198" i="1"/>
  <c r="AO199" i="1"/>
  <c r="AP199" i="1"/>
  <c r="AQ199" i="1"/>
  <c r="AR199" i="1"/>
  <c r="AS199" i="1"/>
  <c r="AT199" i="1"/>
  <c r="AU199" i="1" s="1"/>
  <c r="AV199" i="1"/>
  <c r="AW199" i="1"/>
  <c r="AO200" i="1"/>
  <c r="AP200" i="1"/>
  <c r="AQ200" i="1"/>
  <c r="AR200" i="1"/>
  <c r="AS200" i="1"/>
  <c r="AU200" i="1" s="1"/>
  <c r="AT200" i="1"/>
  <c r="AV200" i="1"/>
  <c r="AW200" i="1"/>
  <c r="AO201" i="1"/>
  <c r="AP201" i="1"/>
  <c r="AQ201" i="1"/>
  <c r="AR201" i="1"/>
  <c r="AS201" i="1"/>
  <c r="AU201" i="1" s="1"/>
  <c r="AT201" i="1"/>
  <c r="AV201" i="1"/>
  <c r="AW201" i="1"/>
  <c r="AO202" i="1"/>
  <c r="AP202" i="1"/>
  <c r="AQ202" i="1"/>
  <c r="AR202" i="1"/>
  <c r="AS202" i="1"/>
  <c r="AT202" i="1"/>
  <c r="AU202" i="1"/>
  <c r="AV202" i="1"/>
  <c r="AW202" i="1"/>
  <c r="AO203" i="1"/>
  <c r="AP203" i="1"/>
  <c r="AQ203" i="1"/>
  <c r="AR203" i="1"/>
  <c r="AS203" i="1"/>
  <c r="AT203" i="1"/>
  <c r="AU203" i="1" s="1"/>
  <c r="AV203" i="1"/>
  <c r="AW203" i="1"/>
  <c r="AO204" i="1"/>
  <c r="AP204" i="1"/>
  <c r="AQ204" i="1"/>
  <c r="AR204" i="1"/>
  <c r="AS204" i="1"/>
  <c r="AU204" i="1" s="1"/>
  <c r="AT204" i="1"/>
  <c r="AV204" i="1"/>
  <c r="AW204" i="1"/>
  <c r="AO205" i="1"/>
  <c r="AP205" i="1"/>
  <c r="AQ205" i="1"/>
  <c r="AR205" i="1"/>
  <c r="AS205" i="1"/>
  <c r="AU205" i="1" s="1"/>
  <c r="AT205" i="1"/>
  <c r="AV205" i="1"/>
  <c r="AW205" i="1"/>
  <c r="AO206" i="1"/>
  <c r="AP206" i="1"/>
  <c r="AQ206" i="1"/>
  <c r="AR206" i="1"/>
  <c r="AS206" i="1"/>
  <c r="AT206" i="1"/>
  <c r="AU206" i="1"/>
  <c r="AV206" i="1"/>
  <c r="AW206" i="1"/>
  <c r="AO207" i="1"/>
  <c r="AP207" i="1"/>
  <c r="AQ207" i="1"/>
  <c r="AR207" i="1"/>
  <c r="AS207" i="1"/>
  <c r="AT207" i="1"/>
  <c r="AU207" i="1" s="1"/>
  <c r="AV207" i="1"/>
  <c r="AW207" i="1"/>
  <c r="AO208" i="1"/>
  <c r="AP208" i="1"/>
  <c r="AQ208" i="1"/>
  <c r="AR208" i="1"/>
  <c r="AS208" i="1"/>
  <c r="AU208" i="1" s="1"/>
  <c r="AT208" i="1"/>
  <c r="AV208" i="1"/>
  <c r="AW208" i="1"/>
  <c r="AO209" i="1"/>
  <c r="AP209" i="1"/>
  <c r="AQ209" i="1"/>
  <c r="AR209" i="1"/>
  <c r="AS209" i="1"/>
  <c r="AU209" i="1" s="1"/>
  <c r="AT209" i="1"/>
  <c r="AV209" i="1"/>
  <c r="AW209" i="1"/>
  <c r="AO210" i="1"/>
  <c r="AP210" i="1"/>
  <c r="AQ210" i="1"/>
  <c r="AR210" i="1"/>
  <c r="AS210" i="1"/>
  <c r="AT210" i="1"/>
  <c r="AU210" i="1"/>
  <c r="AV210" i="1"/>
  <c r="AW210" i="1"/>
  <c r="AO211" i="1"/>
  <c r="AP211" i="1"/>
  <c r="AQ211" i="1"/>
  <c r="AR211" i="1"/>
  <c r="AS211" i="1"/>
  <c r="AT211" i="1"/>
  <c r="AU211" i="1" s="1"/>
  <c r="AV211" i="1"/>
  <c r="AW211" i="1"/>
  <c r="AO212" i="1"/>
  <c r="AP212" i="1"/>
  <c r="AQ212" i="1"/>
  <c r="AR212" i="1"/>
  <c r="AS212" i="1"/>
  <c r="AU212" i="1" s="1"/>
  <c r="AT212" i="1"/>
  <c r="AV212" i="1"/>
  <c r="AW212" i="1"/>
  <c r="AO213" i="1"/>
  <c r="AP213" i="1"/>
  <c r="AQ213" i="1"/>
  <c r="AR213" i="1"/>
  <c r="AS213" i="1"/>
  <c r="AU213" i="1" s="1"/>
  <c r="AT213" i="1"/>
  <c r="AV213" i="1"/>
  <c r="AW213" i="1"/>
  <c r="AO214" i="1"/>
  <c r="AP214" i="1"/>
  <c r="AQ214" i="1"/>
  <c r="AR214" i="1"/>
  <c r="AS214" i="1"/>
  <c r="AT214" i="1"/>
  <c r="AU214" i="1"/>
  <c r="AV214" i="1"/>
  <c r="AW214" i="1"/>
  <c r="AO215" i="1"/>
  <c r="AP215" i="1"/>
  <c r="AQ215" i="1"/>
  <c r="AR215" i="1"/>
  <c r="AS215" i="1"/>
  <c r="AT215" i="1"/>
  <c r="AU215" i="1" s="1"/>
  <c r="AV215" i="1"/>
  <c r="AW215" i="1"/>
  <c r="AO216" i="1"/>
  <c r="AP216" i="1"/>
  <c r="AQ216" i="1"/>
  <c r="AR216" i="1"/>
  <c r="AS216" i="1"/>
  <c r="AU216" i="1" s="1"/>
  <c r="AT216" i="1"/>
  <c r="AV216" i="1"/>
  <c r="AW216" i="1"/>
  <c r="AO217" i="1"/>
  <c r="AP217" i="1"/>
  <c r="AQ217" i="1"/>
  <c r="AR217" i="1"/>
  <c r="AS217" i="1"/>
  <c r="AU217" i="1" s="1"/>
  <c r="AT217" i="1"/>
  <c r="AV217" i="1"/>
  <c r="AW217" i="1"/>
  <c r="AO218" i="1"/>
  <c r="AP218" i="1"/>
  <c r="AQ218" i="1"/>
  <c r="AR218" i="1"/>
  <c r="AS218" i="1"/>
  <c r="AT218" i="1"/>
  <c r="AU218" i="1"/>
  <c r="AV218" i="1"/>
  <c r="AW218" i="1"/>
  <c r="AO219" i="1"/>
  <c r="AP219" i="1"/>
  <c r="AQ219" i="1"/>
  <c r="AR219" i="1"/>
  <c r="AS219" i="1"/>
  <c r="AU219" i="1" s="1"/>
  <c r="AT219" i="1"/>
  <c r="AV219" i="1"/>
  <c r="AW219" i="1"/>
  <c r="AO220" i="1"/>
  <c r="AP220" i="1"/>
  <c r="AQ220" i="1"/>
  <c r="AR220" i="1"/>
  <c r="AS220" i="1"/>
  <c r="AU220" i="1" s="1"/>
  <c r="AT220" i="1"/>
  <c r="AV220" i="1"/>
  <c r="AW220" i="1"/>
  <c r="AO221" i="1"/>
  <c r="AP221" i="1"/>
  <c r="AQ221" i="1"/>
  <c r="AR221" i="1"/>
  <c r="AS221" i="1"/>
  <c r="AU221" i="1" s="1"/>
  <c r="AT221" i="1"/>
  <c r="AV221" i="1"/>
  <c r="AW221" i="1"/>
  <c r="AO222" i="1"/>
  <c r="AP222" i="1"/>
  <c r="AQ222" i="1"/>
  <c r="AR222" i="1"/>
  <c r="AS222" i="1"/>
  <c r="AT222" i="1"/>
  <c r="AU222" i="1"/>
  <c r="AV222" i="1"/>
  <c r="AW222" i="1"/>
  <c r="AO223" i="1"/>
  <c r="AP223" i="1"/>
  <c r="AQ223" i="1"/>
  <c r="AR223" i="1"/>
  <c r="AS223" i="1"/>
  <c r="AT223" i="1"/>
  <c r="AU223" i="1" s="1"/>
  <c r="AV223" i="1"/>
  <c r="AW223" i="1"/>
  <c r="AO224" i="1"/>
  <c r="AP224" i="1"/>
  <c r="AQ224" i="1"/>
  <c r="AR224" i="1"/>
  <c r="AS224" i="1"/>
  <c r="AU224" i="1" s="1"/>
  <c r="AT224" i="1"/>
  <c r="AV224" i="1"/>
  <c r="AW224" i="1"/>
  <c r="AO225" i="1"/>
  <c r="AP225" i="1"/>
  <c r="AQ225" i="1"/>
  <c r="AR225" i="1"/>
  <c r="AS225" i="1"/>
  <c r="AU225" i="1" s="1"/>
  <c r="AT225" i="1"/>
  <c r="AV225" i="1"/>
  <c r="AW225" i="1"/>
  <c r="AO226" i="1"/>
  <c r="AP226" i="1"/>
  <c r="AQ226" i="1"/>
  <c r="AR226" i="1"/>
  <c r="AS226" i="1"/>
  <c r="AT226" i="1"/>
  <c r="AU226" i="1"/>
  <c r="AV226" i="1"/>
  <c r="AW226" i="1"/>
  <c r="AO227" i="1"/>
  <c r="AP227" i="1"/>
  <c r="AQ227" i="1"/>
  <c r="AR227" i="1"/>
  <c r="AS227" i="1"/>
  <c r="AT227" i="1"/>
  <c r="AU227" i="1" s="1"/>
  <c r="AV227" i="1"/>
  <c r="AW227" i="1"/>
  <c r="AO228" i="1"/>
  <c r="AP228" i="1"/>
  <c r="AQ228" i="1"/>
  <c r="AR228" i="1"/>
  <c r="AS228" i="1"/>
  <c r="AU228" i="1" s="1"/>
  <c r="AT228" i="1"/>
  <c r="AV228" i="1"/>
  <c r="AW228" i="1"/>
  <c r="AO229" i="1"/>
  <c r="AP229" i="1"/>
  <c r="AQ229" i="1"/>
  <c r="AR229" i="1"/>
  <c r="AS229" i="1"/>
  <c r="AU229" i="1" s="1"/>
  <c r="AT229" i="1"/>
  <c r="AV229" i="1"/>
  <c r="AW229" i="1"/>
  <c r="AO230" i="1"/>
  <c r="AP230" i="1"/>
  <c r="AQ230" i="1"/>
  <c r="AR230" i="1"/>
  <c r="AS230" i="1"/>
  <c r="AT230" i="1"/>
  <c r="AU230" i="1"/>
  <c r="AV230" i="1"/>
  <c r="AW230" i="1"/>
  <c r="AO231" i="1"/>
  <c r="AP231" i="1"/>
  <c r="AQ231" i="1"/>
  <c r="AR231" i="1"/>
  <c r="AS231" i="1"/>
  <c r="AT231" i="1"/>
  <c r="AU231" i="1" s="1"/>
  <c r="AV231" i="1"/>
  <c r="AW231" i="1"/>
  <c r="AO232" i="1"/>
  <c r="AP232" i="1"/>
  <c r="AQ232" i="1"/>
  <c r="AR232" i="1"/>
  <c r="AS232" i="1"/>
  <c r="AU232" i="1" s="1"/>
  <c r="AT232" i="1"/>
  <c r="AV232" i="1"/>
  <c r="AW232" i="1"/>
  <c r="AO233" i="1"/>
  <c r="AP233" i="1"/>
  <c r="AQ233" i="1"/>
  <c r="AR233" i="1"/>
  <c r="AS233" i="1"/>
  <c r="AU233" i="1" s="1"/>
  <c r="AT233" i="1"/>
  <c r="AV233" i="1"/>
  <c r="AW233" i="1"/>
  <c r="AO234" i="1"/>
  <c r="AP234" i="1"/>
  <c r="AQ234" i="1"/>
  <c r="AR234" i="1"/>
  <c r="AS234" i="1"/>
  <c r="AT234" i="1"/>
  <c r="AU234" i="1"/>
  <c r="AV234" i="1"/>
  <c r="AW234" i="1"/>
  <c r="AO235" i="1"/>
  <c r="AP235" i="1"/>
  <c r="AQ235" i="1"/>
  <c r="AR235" i="1"/>
  <c r="AS235" i="1"/>
  <c r="AT235" i="1"/>
  <c r="AU235" i="1" s="1"/>
  <c r="AV235" i="1"/>
  <c r="AW235" i="1"/>
  <c r="AO236" i="1"/>
  <c r="AP236" i="1"/>
  <c r="AQ236" i="1"/>
  <c r="AR236" i="1"/>
  <c r="AS236" i="1"/>
  <c r="AU236" i="1" s="1"/>
  <c r="AT236" i="1"/>
  <c r="AV236" i="1"/>
  <c r="AW236" i="1"/>
  <c r="AO237" i="1"/>
  <c r="AP237" i="1"/>
  <c r="AQ237" i="1"/>
  <c r="AR237" i="1"/>
  <c r="AS237" i="1"/>
  <c r="AU237" i="1" s="1"/>
  <c r="AT237" i="1"/>
  <c r="AV237" i="1"/>
  <c r="AW237" i="1"/>
  <c r="AO238" i="1"/>
  <c r="AP238" i="1"/>
  <c r="AQ238" i="1"/>
  <c r="AR238" i="1"/>
  <c r="AS238" i="1"/>
  <c r="AT238" i="1"/>
  <c r="AU238" i="1"/>
  <c r="AV238" i="1"/>
  <c r="AW238" i="1"/>
  <c r="AO239" i="1"/>
  <c r="AP239" i="1"/>
  <c r="AQ239" i="1"/>
  <c r="AR239" i="1"/>
  <c r="AS239" i="1"/>
  <c r="AT239" i="1"/>
  <c r="AU239" i="1" s="1"/>
  <c r="AV239" i="1"/>
  <c r="AW239" i="1"/>
  <c r="AO240" i="1"/>
  <c r="AP240" i="1"/>
  <c r="AQ240" i="1"/>
  <c r="AR240" i="1"/>
  <c r="AS240" i="1"/>
  <c r="AU240" i="1" s="1"/>
  <c r="AT240" i="1"/>
  <c r="AV240" i="1"/>
  <c r="AW240" i="1"/>
  <c r="AO241" i="1"/>
  <c r="AP241" i="1"/>
  <c r="AQ241" i="1"/>
  <c r="AR241" i="1"/>
  <c r="AS241" i="1"/>
  <c r="AU241" i="1" s="1"/>
  <c r="AT241" i="1"/>
  <c r="AV241" i="1"/>
  <c r="AW241" i="1"/>
  <c r="AO242" i="1"/>
  <c r="AP242" i="1"/>
  <c r="AQ242" i="1"/>
  <c r="AR242" i="1"/>
  <c r="AS242" i="1"/>
  <c r="AT242" i="1"/>
  <c r="AU242" i="1"/>
  <c r="AV242" i="1"/>
  <c r="AW242" i="1"/>
  <c r="AO243" i="1"/>
  <c r="AP243" i="1"/>
  <c r="AQ243" i="1"/>
  <c r="AR243" i="1"/>
  <c r="AS243" i="1"/>
  <c r="AT243" i="1"/>
  <c r="AU243" i="1" s="1"/>
  <c r="AV243" i="1"/>
  <c r="AW243" i="1"/>
  <c r="AO244" i="1"/>
  <c r="AP244" i="1"/>
  <c r="AQ244" i="1"/>
  <c r="AR244" i="1"/>
  <c r="AS244" i="1"/>
  <c r="AU244" i="1" s="1"/>
  <c r="AT244" i="1"/>
  <c r="AV244" i="1"/>
  <c r="AW244" i="1"/>
  <c r="AO245" i="1"/>
  <c r="AP245" i="1"/>
  <c r="AQ245" i="1"/>
  <c r="AR245" i="1"/>
  <c r="AS245" i="1"/>
  <c r="AU245" i="1" s="1"/>
  <c r="AT245" i="1"/>
  <c r="AV245" i="1"/>
  <c r="AW245" i="1"/>
  <c r="AO246" i="1"/>
  <c r="AP246" i="1"/>
  <c r="AQ246" i="1"/>
  <c r="AR246" i="1"/>
  <c r="AS246" i="1"/>
  <c r="AT246" i="1"/>
  <c r="AU246" i="1"/>
  <c r="AV246" i="1"/>
  <c r="AW246" i="1"/>
  <c r="AO247" i="1"/>
  <c r="AP247" i="1"/>
  <c r="AQ247" i="1"/>
  <c r="AR247" i="1"/>
  <c r="AS247" i="1"/>
  <c r="AT247" i="1"/>
  <c r="AU247" i="1" s="1"/>
  <c r="AV247" i="1"/>
  <c r="AW247" i="1"/>
  <c r="AO248" i="1"/>
  <c r="AP248" i="1"/>
  <c r="AQ248" i="1"/>
  <c r="AR248" i="1"/>
  <c r="AS248" i="1"/>
  <c r="AU248" i="1" s="1"/>
  <c r="AT248" i="1"/>
  <c r="AV248" i="1"/>
  <c r="AW248" i="1"/>
  <c r="AO249" i="1"/>
  <c r="AP249" i="1"/>
  <c r="AQ249" i="1"/>
  <c r="AR249" i="1"/>
  <c r="AS249" i="1"/>
  <c r="AU249" i="1" s="1"/>
  <c r="AT249" i="1"/>
  <c r="AV249" i="1"/>
  <c r="AW249" i="1"/>
  <c r="AO250" i="1"/>
  <c r="AP250" i="1"/>
  <c r="AQ250" i="1"/>
  <c r="AR250" i="1"/>
  <c r="AS250" i="1"/>
  <c r="AT250" i="1"/>
  <c r="AU250" i="1"/>
  <c r="AV250" i="1"/>
  <c r="AW250" i="1"/>
  <c r="AO251" i="1"/>
  <c r="AP251" i="1"/>
  <c r="AQ251" i="1"/>
  <c r="AR251" i="1"/>
  <c r="AS251" i="1"/>
  <c r="AT251" i="1"/>
  <c r="AU251" i="1" s="1"/>
  <c r="AV251" i="1"/>
  <c r="AW251" i="1"/>
  <c r="AO252" i="1"/>
  <c r="AP252" i="1"/>
  <c r="AQ252" i="1"/>
  <c r="AR252" i="1"/>
  <c r="AS252" i="1"/>
  <c r="AU252" i="1" s="1"/>
  <c r="AT252" i="1"/>
  <c r="AV252" i="1"/>
  <c r="AW252" i="1"/>
  <c r="AO253" i="1"/>
  <c r="AP253" i="1"/>
  <c r="AQ253" i="1"/>
  <c r="AR253" i="1"/>
  <c r="AS253" i="1"/>
  <c r="AU253" i="1" s="1"/>
  <c r="AT253" i="1"/>
  <c r="AV253" i="1"/>
  <c r="AW253" i="1"/>
  <c r="AO254" i="1"/>
  <c r="AP254" i="1"/>
  <c r="AQ254" i="1"/>
  <c r="AR254" i="1"/>
  <c r="AS254" i="1"/>
  <c r="AT254" i="1"/>
  <c r="AU254" i="1"/>
  <c r="AV254" i="1"/>
  <c r="AW254" i="1"/>
  <c r="AO255" i="1"/>
  <c r="AP255" i="1"/>
  <c r="AQ255" i="1"/>
  <c r="AR255" i="1"/>
  <c r="AS255" i="1"/>
  <c r="AT255" i="1"/>
  <c r="AU255" i="1" s="1"/>
  <c r="AV255" i="1"/>
  <c r="AW255" i="1"/>
  <c r="AO256" i="1"/>
  <c r="AP256" i="1"/>
  <c r="AQ256" i="1"/>
  <c r="AR256" i="1"/>
  <c r="AS256" i="1"/>
  <c r="AU256" i="1" s="1"/>
  <c r="AT256" i="1"/>
  <c r="AV256" i="1"/>
  <c r="AW256" i="1"/>
  <c r="AO257" i="1"/>
  <c r="AP257" i="1"/>
  <c r="AQ257" i="1"/>
  <c r="AR257" i="1"/>
  <c r="AS257" i="1"/>
  <c r="AU257" i="1" s="1"/>
  <c r="AT257" i="1"/>
  <c r="AV257" i="1"/>
  <c r="AW257" i="1"/>
  <c r="AO258" i="1"/>
  <c r="AP258" i="1"/>
  <c r="AQ258" i="1"/>
  <c r="AR258" i="1"/>
  <c r="AS258" i="1"/>
  <c r="AT258" i="1"/>
  <c r="AU258" i="1"/>
  <c r="AV258" i="1"/>
  <c r="AW258" i="1"/>
  <c r="AO259" i="1"/>
  <c r="AP259" i="1"/>
  <c r="AQ259" i="1"/>
  <c r="AR259" i="1"/>
  <c r="AS259" i="1"/>
  <c r="AT259" i="1"/>
  <c r="AU259" i="1" s="1"/>
  <c r="AV259" i="1"/>
  <c r="AW259" i="1"/>
  <c r="AO260" i="1"/>
  <c r="AP260" i="1"/>
  <c r="AQ260" i="1"/>
  <c r="AR260" i="1"/>
  <c r="AS260" i="1"/>
  <c r="AU260" i="1" s="1"/>
  <c r="AT260" i="1"/>
  <c r="AV260" i="1"/>
  <c r="AW260" i="1"/>
  <c r="AO261" i="1"/>
  <c r="AP261" i="1"/>
  <c r="AQ261" i="1"/>
  <c r="AR261" i="1"/>
  <c r="AS261" i="1"/>
  <c r="AU261" i="1" s="1"/>
  <c r="AT261" i="1"/>
  <c r="AV261" i="1"/>
  <c r="AW261" i="1"/>
  <c r="AO262" i="1"/>
  <c r="AP262" i="1"/>
  <c r="AQ262" i="1"/>
  <c r="AR262" i="1"/>
  <c r="AS262" i="1"/>
  <c r="AT262" i="1"/>
  <c r="AU262" i="1"/>
  <c r="AV262" i="1"/>
  <c r="AW262" i="1"/>
  <c r="AO263" i="1"/>
  <c r="AP263" i="1"/>
  <c r="AQ263" i="1"/>
  <c r="AR263" i="1"/>
  <c r="AS263" i="1"/>
  <c r="AT263" i="1"/>
  <c r="AU263" i="1" s="1"/>
  <c r="AV263" i="1"/>
  <c r="AW263" i="1"/>
  <c r="AO264" i="1"/>
  <c r="AP264" i="1"/>
  <c r="AQ264" i="1"/>
  <c r="AR264" i="1"/>
  <c r="AS264" i="1"/>
  <c r="AU264" i="1" s="1"/>
  <c r="AT264" i="1"/>
  <c r="AV264" i="1"/>
  <c r="AW264" i="1"/>
  <c r="AO265" i="1"/>
  <c r="AP265" i="1"/>
  <c r="AQ265" i="1"/>
  <c r="AR265" i="1"/>
  <c r="AS265" i="1"/>
  <c r="AU265" i="1" s="1"/>
  <c r="AT265" i="1"/>
  <c r="AV265" i="1"/>
  <c r="AW265" i="1"/>
  <c r="AO266" i="1"/>
  <c r="AP266" i="1"/>
  <c r="AQ266" i="1"/>
  <c r="AR266" i="1"/>
  <c r="AS266" i="1"/>
  <c r="AT266" i="1"/>
  <c r="AU266" i="1"/>
  <c r="AV266" i="1"/>
  <c r="AW266" i="1"/>
  <c r="AO267" i="1"/>
  <c r="AP267" i="1"/>
  <c r="AQ267" i="1"/>
  <c r="AR267" i="1"/>
  <c r="AS267" i="1"/>
  <c r="AU267" i="1" s="1"/>
  <c r="AT267" i="1"/>
  <c r="AV267" i="1"/>
  <c r="AW267" i="1"/>
  <c r="AO268" i="1"/>
  <c r="AP268" i="1"/>
  <c r="AQ268" i="1"/>
  <c r="AR268" i="1"/>
  <c r="AS268" i="1"/>
  <c r="AU268" i="1" s="1"/>
  <c r="AT268" i="1"/>
  <c r="AV268" i="1"/>
  <c r="AW268" i="1"/>
  <c r="AO269" i="1"/>
  <c r="AP269" i="1"/>
  <c r="AQ269" i="1"/>
  <c r="AR269" i="1"/>
  <c r="AS269" i="1"/>
  <c r="AT269" i="1"/>
  <c r="AU269" i="1"/>
  <c r="AV269" i="1"/>
  <c r="AW269" i="1"/>
  <c r="AO270" i="1"/>
  <c r="AP270" i="1"/>
  <c r="AQ270" i="1"/>
  <c r="AR270" i="1"/>
  <c r="AS270" i="1"/>
  <c r="AT270" i="1"/>
  <c r="AU270" i="1"/>
  <c r="AV270" i="1"/>
  <c r="AW270" i="1"/>
  <c r="AO271" i="1"/>
  <c r="AP271" i="1"/>
  <c r="AQ271" i="1"/>
  <c r="AR271" i="1"/>
  <c r="AS271" i="1"/>
  <c r="AT271" i="1"/>
  <c r="AV271" i="1"/>
  <c r="AW271" i="1"/>
  <c r="AO272" i="1"/>
  <c r="AP272" i="1"/>
  <c r="AQ272" i="1"/>
  <c r="AR272" i="1"/>
  <c r="AS272" i="1"/>
  <c r="AU272" i="1" s="1"/>
  <c r="AT272" i="1"/>
  <c r="AV272" i="1"/>
  <c r="AW272" i="1"/>
  <c r="AO273" i="1"/>
  <c r="AP273" i="1"/>
  <c r="AQ273" i="1"/>
  <c r="AR273" i="1"/>
  <c r="AS273" i="1"/>
  <c r="AT273" i="1"/>
  <c r="AU273" i="1"/>
  <c r="AV273" i="1"/>
  <c r="AW273" i="1"/>
  <c r="AO274" i="1"/>
  <c r="AP274" i="1"/>
  <c r="AQ274" i="1"/>
  <c r="AR274" i="1"/>
  <c r="AS274" i="1"/>
  <c r="AT274" i="1"/>
  <c r="AU274" i="1"/>
  <c r="AV274" i="1"/>
  <c r="AW274" i="1"/>
  <c r="AO275" i="1"/>
  <c r="AP275" i="1"/>
  <c r="AQ275" i="1"/>
  <c r="AR275" i="1"/>
  <c r="AS275" i="1"/>
  <c r="AT275" i="1"/>
  <c r="AV275" i="1"/>
  <c r="AW275" i="1"/>
  <c r="AO276" i="1"/>
  <c r="AP276" i="1"/>
  <c r="AQ276" i="1"/>
  <c r="AR276" i="1"/>
  <c r="AS276" i="1"/>
  <c r="AU276" i="1" s="1"/>
  <c r="AT276" i="1"/>
  <c r="AV276" i="1"/>
  <c r="AW276" i="1"/>
  <c r="AO277" i="1"/>
  <c r="AP277" i="1"/>
  <c r="AQ277" i="1"/>
  <c r="AR277" i="1"/>
  <c r="AS277" i="1"/>
  <c r="AT277" i="1"/>
  <c r="AU277" i="1"/>
  <c r="AV277" i="1"/>
  <c r="AW277" i="1"/>
  <c r="AO278" i="1"/>
  <c r="AP278" i="1"/>
  <c r="AQ278" i="1"/>
  <c r="AR278" i="1"/>
  <c r="AS278" i="1"/>
  <c r="AT278" i="1"/>
  <c r="AU278" i="1"/>
  <c r="AV278" i="1"/>
  <c r="AW278" i="1"/>
  <c r="AO279" i="1"/>
  <c r="AP279" i="1"/>
  <c r="AQ279" i="1"/>
  <c r="AR279" i="1"/>
  <c r="AS279" i="1"/>
  <c r="AT279" i="1"/>
  <c r="AV279" i="1"/>
  <c r="AW279" i="1"/>
  <c r="AO280" i="1"/>
  <c r="AP280" i="1"/>
  <c r="AQ280" i="1"/>
  <c r="AR280" i="1"/>
  <c r="AS280" i="1"/>
  <c r="AU280" i="1" s="1"/>
  <c r="AT280" i="1"/>
  <c r="AV280" i="1"/>
  <c r="AW280" i="1"/>
  <c r="AO281" i="1"/>
  <c r="AP281" i="1"/>
  <c r="AQ281" i="1"/>
  <c r="AR281" i="1"/>
  <c r="AS281" i="1"/>
  <c r="AT281" i="1"/>
  <c r="AU281" i="1"/>
  <c r="AV281" i="1"/>
  <c r="AW281" i="1"/>
  <c r="AO282" i="1"/>
  <c r="AP282" i="1"/>
  <c r="AQ282" i="1"/>
  <c r="AR282" i="1"/>
  <c r="AS282" i="1"/>
  <c r="AT282" i="1"/>
  <c r="AU282" i="1"/>
  <c r="AV282" i="1"/>
  <c r="AW282" i="1"/>
  <c r="AO283" i="1"/>
  <c r="AP283" i="1"/>
  <c r="AQ283" i="1"/>
  <c r="AR283" i="1"/>
  <c r="AS283" i="1"/>
  <c r="AT283" i="1"/>
  <c r="AV283" i="1"/>
  <c r="AW283" i="1"/>
  <c r="AO284" i="1"/>
  <c r="AP284" i="1"/>
  <c r="AQ284" i="1"/>
  <c r="AR284" i="1"/>
  <c r="AS284" i="1"/>
  <c r="AU284" i="1" s="1"/>
  <c r="AT284" i="1"/>
  <c r="AV284" i="1"/>
  <c r="AW284" i="1"/>
  <c r="AO285" i="1"/>
  <c r="AP285" i="1"/>
  <c r="AQ285" i="1"/>
  <c r="AR285" i="1"/>
  <c r="AS285" i="1"/>
  <c r="AT285" i="1"/>
  <c r="AU285" i="1"/>
  <c r="AV285" i="1"/>
  <c r="AW285" i="1"/>
  <c r="AO286" i="1"/>
  <c r="AP286" i="1"/>
  <c r="AQ286" i="1"/>
  <c r="AR286" i="1"/>
  <c r="AS286" i="1"/>
  <c r="AT286" i="1"/>
  <c r="AU286" i="1"/>
  <c r="AV286" i="1"/>
  <c r="AW286" i="1"/>
  <c r="AO287" i="1"/>
  <c r="AP287" i="1"/>
  <c r="AQ287" i="1"/>
  <c r="AR287" i="1"/>
  <c r="AS287" i="1"/>
  <c r="AT287" i="1"/>
  <c r="AV287" i="1"/>
  <c r="AW287" i="1"/>
  <c r="AO288" i="1"/>
  <c r="AP288" i="1"/>
  <c r="AQ288" i="1"/>
  <c r="AR288" i="1"/>
  <c r="AS288" i="1"/>
  <c r="AU288" i="1" s="1"/>
  <c r="AT288" i="1"/>
  <c r="AV288" i="1"/>
  <c r="AW288" i="1"/>
  <c r="AO289" i="1"/>
  <c r="AP289" i="1"/>
  <c r="AQ289" i="1"/>
  <c r="AR289" i="1"/>
  <c r="AS289" i="1"/>
  <c r="AT289" i="1"/>
  <c r="AU289" i="1"/>
  <c r="AV289" i="1"/>
  <c r="AW289" i="1"/>
  <c r="AO290" i="1"/>
  <c r="AP290" i="1"/>
  <c r="AQ290" i="1"/>
  <c r="AR290" i="1"/>
  <c r="AS290" i="1"/>
  <c r="AT290" i="1"/>
  <c r="AU290" i="1"/>
  <c r="AV290" i="1"/>
  <c r="AW290" i="1"/>
  <c r="AO291" i="1"/>
  <c r="AP291" i="1"/>
  <c r="AQ291" i="1"/>
  <c r="AR291" i="1"/>
  <c r="AS291" i="1"/>
  <c r="AT291" i="1"/>
  <c r="AV291" i="1"/>
  <c r="AW291" i="1"/>
  <c r="AO292" i="1"/>
  <c r="AP292" i="1"/>
  <c r="AQ292" i="1"/>
  <c r="AR292" i="1"/>
  <c r="AS292" i="1"/>
  <c r="AU292" i="1" s="1"/>
  <c r="AT292" i="1"/>
  <c r="AV292" i="1"/>
  <c r="AW292" i="1"/>
  <c r="AO293" i="1"/>
  <c r="AP293" i="1"/>
  <c r="AQ293" i="1"/>
  <c r="AR293" i="1"/>
  <c r="AS293" i="1"/>
  <c r="AT293" i="1"/>
  <c r="AU293" i="1"/>
  <c r="AV293" i="1"/>
  <c r="AW293" i="1"/>
  <c r="AO294" i="1"/>
  <c r="AP294" i="1"/>
  <c r="AQ294" i="1"/>
  <c r="AR294" i="1"/>
  <c r="AS294" i="1"/>
  <c r="AT294" i="1"/>
  <c r="AU294" i="1"/>
  <c r="AV294" i="1"/>
  <c r="AW294" i="1"/>
  <c r="AO295" i="1"/>
  <c r="AP295" i="1"/>
  <c r="AQ295" i="1"/>
  <c r="AR295" i="1"/>
  <c r="AS295" i="1"/>
  <c r="AT295" i="1"/>
  <c r="AV295" i="1"/>
  <c r="AW295" i="1"/>
  <c r="AO296" i="1"/>
  <c r="AP296" i="1"/>
  <c r="AQ296" i="1"/>
  <c r="AR296" i="1"/>
  <c r="AS296" i="1"/>
  <c r="AU296" i="1" s="1"/>
  <c r="AT296" i="1"/>
  <c r="AV296" i="1"/>
  <c r="AW296" i="1"/>
  <c r="AO297" i="1"/>
  <c r="AP297" i="1"/>
  <c r="AQ297" i="1"/>
  <c r="AR297" i="1"/>
  <c r="AS297" i="1"/>
  <c r="AT297" i="1"/>
  <c r="AU297" i="1"/>
  <c r="AV297" i="1"/>
  <c r="AW297" i="1"/>
  <c r="AO298" i="1"/>
  <c r="AP298" i="1"/>
  <c r="AQ298" i="1"/>
  <c r="AR298" i="1"/>
  <c r="AS298" i="1"/>
  <c r="AT298" i="1"/>
  <c r="AU298" i="1"/>
  <c r="AV298" i="1"/>
  <c r="AW298" i="1"/>
  <c r="AO299" i="1"/>
  <c r="AP299" i="1"/>
  <c r="AQ299" i="1"/>
  <c r="AR299" i="1"/>
  <c r="AS299" i="1"/>
  <c r="AT299" i="1"/>
  <c r="AV299" i="1"/>
  <c r="AW299" i="1"/>
  <c r="AO300" i="1"/>
  <c r="AP300" i="1"/>
  <c r="AQ300" i="1"/>
  <c r="AR300" i="1"/>
  <c r="AS300" i="1"/>
  <c r="AU300" i="1" s="1"/>
  <c r="AT300" i="1"/>
  <c r="AV300" i="1"/>
  <c r="AW300" i="1"/>
  <c r="AO301" i="1"/>
  <c r="AP301" i="1"/>
  <c r="AQ301" i="1"/>
  <c r="AR301" i="1"/>
  <c r="AS301" i="1"/>
  <c r="AT301" i="1"/>
  <c r="AU301" i="1"/>
  <c r="AV301" i="1"/>
  <c r="AW301" i="1"/>
  <c r="AO302" i="1"/>
  <c r="AP302" i="1"/>
  <c r="AQ302" i="1"/>
  <c r="AR302" i="1"/>
  <c r="AS302" i="1"/>
  <c r="AT302" i="1"/>
  <c r="AU302" i="1"/>
  <c r="AV302" i="1"/>
  <c r="AW302" i="1"/>
  <c r="AO303" i="1"/>
  <c r="AP303" i="1"/>
  <c r="AQ303" i="1"/>
  <c r="AR303" i="1"/>
  <c r="AS303" i="1"/>
  <c r="AT303" i="1"/>
  <c r="AV303" i="1"/>
  <c r="AW303" i="1"/>
  <c r="AO304" i="1"/>
  <c r="AP304" i="1"/>
  <c r="AQ304" i="1"/>
  <c r="AR304" i="1"/>
  <c r="AS304" i="1"/>
  <c r="AU304" i="1" s="1"/>
  <c r="AT304" i="1"/>
  <c r="AV304" i="1"/>
  <c r="AW304" i="1"/>
  <c r="AO305" i="1"/>
  <c r="AP305" i="1"/>
  <c r="AQ305" i="1"/>
  <c r="AR305" i="1"/>
  <c r="AS305" i="1"/>
  <c r="AT305" i="1"/>
  <c r="AU305" i="1"/>
  <c r="AV305" i="1"/>
  <c r="AW305" i="1"/>
  <c r="AO306" i="1"/>
  <c r="AP306" i="1"/>
  <c r="AQ306" i="1"/>
  <c r="AR306" i="1"/>
  <c r="AS306" i="1"/>
  <c r="AT306" i="1"/>
  <c r="AU306" i="1"/>
  <c r="AV306" i="1"/>
  <c r="AW306" i="1"/>
  <c r="AO307" i="1"/>
  <c r="AP307" i="1"/>
  <c r="AQ307" i="1"/>
  <c r="AR307" i="1"/>
  <c r="AS307" i="1"/>
  <c r="AT307" i="1"/>
  <c r="AV307" i="1"/>
  <c r="AW307" i="1"/>
  <c r="AO308" i="1"/>
  <c r="AP308" i="1"/>
  <c r="AQ308" i="1"/>
  <c r="AR308" i="1"/>
  <c r="AS308" i="1"/>
  <c r="AU308" i="1" s="1"/>
  <c r="AT308" i="1"/>
  <c r="AV308" i="1"/>
  <c r="AW308" i="1"/>
  <c r="AO309" i="1"/>
  <c r="AP309" i="1"/>
  <c r="AQ309" i="1"/>
  <c r="AR309" i="1"/>
  <c r="AS309" i="1"/>
  <c r="AT309" i="1"/>
  <c r="AU309" i="1"/>
  <c r="AV309" i="1"/>
  <c r="AW309" i="1"/>
  <c r="AO310" i="1"/>
  <c r="AP310" i="1"/>
  <c r="AQ310" i="1"/>
  <c r="AR310" i="1"/>
  <c r="AS310" i="1"/>
  <c r="AT310" i="1"/>
  <c r="AU310" i="1"/>
  <c r="AV310" i="1"/>
  <c r="AW310" i="1"/>
  <c r="AO311" i="1"/>
  <c r="AP311" i="1"/>
  <c r="AQ311" i="1"/>
  <c r="AR311" i="1"/>
  <c r="AS311" i="1"/>
  <c r="AT311" i="1"/>
  <c r="AV311" i="1"/>
  <c r="AW311" i="1"/>
  <c r="AO312" i="1"/>
  <c r="AP312" i="1"/>
  <c r="AQ312" i="1"/>
  <c r="AR312" i="1"/>
  <c r="AS312" i="1"/>
  <c r="AU312" i="1" s="1"/>
  <c r="AT312" i="1"/>
  <c r="AV312" i="1"/>
  <c r="AW312" i="1"/>
  <c r="AO313" i="1"/>
  <c r="AP313" i="1"/>
  <c r="AQ313" i="1"/>
  <c r="AR313" i="1"/>
  <c r="AS313" i="1"/>
  <c r="AT313" i="1"/>
  <c r="AU313" i="1"/>
  <c r="AV313" i="1"/>
  <c r="AW313" i="1"/>
  <c r="AO314" i="1"/>
  <c r="AP314" i="1"/>
  <c r="AQ314" i="1"/>
  <c r="AR314" i="1"/>
  <c r="AS314" i="1"/>
  <c r="AT314" i="1"/>
  <c r="AU314" i="1"/>
  <c r="AV314" i="1"/>
  <c r="AW314" i="1"/>
  <c r="AO315" i="1"/>
  <c r="AP315" i="1"/>
  <c r="AQ315" i="1"/>
  <c r="AR315" i="1"/>
  <c r="AS315" i="1"/>
  <c r="AT315" i="1"/>
  <c r="AV315" i="1"/>
  <c r="AW315" i="1"/>
  <c r="AO316" i="1"/>
  <c r="AP316" i="1"/>
  <c r="AQ316" i="1"/>
  <c r="AR316" i="1"/>
  <c r="AS316" i="1"/>
  <c r="AU316" i="1" s="1"/>
  <c r="AT316" i="1"/>
  <c r="AV316" i="1"/>
  <c r="AW316" i="1"/>
  <c r="AO317" i="1"/>
  <c r="AP317" i="1"/>
  <c r="AQ317" i="1"/>
  <c r="AR317" i="1"/>
  <c r="AS317" i="1"/>
  <c r="AT317" i="1"/>
  <c r="AU317" i="1"/>
  <c r="AV317" i="1"/>
  <c r="AW317" i="1"/>
  <c r="AO318" i="1"/>
  <c r="AP318" i="1"/>
  <c r="AQ318" i="1"/>
  <c r="AR318" i="1"/>
  <c r="AS318" i="1"/>
  <c r="AT318" i="1"/>
  <c r="AU318" i="1"/>
  <c r="AV318" i="1"/>
  <c r="AW318" i="1"/>
  <c r="AO319" i="1"/>
  <c r="AP319" i="1"/>
  <c r="AQ319" i="1"/>
  <c r="AR319" i="1"/>
  <c r="AS319" i="1"/>
  <c r="AT319" i="1"/>
  <c r="AV319" i="1"/>
  <c r="AW319" i="1"/>
  <c r="AO320" i="1"/>
  <c r="AP320" i="1"/>
  <c r="AQ320" i="1"/>
  <c r="AR320" i="1"/>
  <c r="AS320" i="1"/>
  <c r="AU320" i="1" s="1"/>
  <c r="AT320" i="1"/>
  <c r="AV320" i="1"/>
  <c r="AW320" i="1"/>
  <c r="AO321" i="1"/>
  <c r="AP321" i="1"/>
  <c r="AQ321" i="1"/>
  <c r="AR321" i="1"/>
  <c r="AS321" i="1"/>
  <c r="AT321" i="1"/>
  <c r="AU321" i="1"/>
  <c r="AV321" i="1"/>
  <c r="AW321" i="1"/>
  <c r="AO322" i="1"/>
  <c r="AP322" i="1"/>
  <c r="AQ322" i="1"/>
  <c r="AR322" i="1"/>
  <c r="AS322" i="1"/>
  <c r="AT322" i="1"/>
  <c r="AU322" i="1"/>
  <c r="AV322" i="1"/>
  <c r="AW322" i="1"/>
  <c r="AO323" i="1"/>
  <c r="AP323" i="1"/>
  <c r="AQ323" i="1"/>
  <c r="AR323" i="1"/>
  <c r="AS323" i="1"/>
  <c r="AT323" i="1"/>
  <c r="AV323" i="1"/>
  <c r="AW323" i="1"/>
  <c r="AO324" i="1"/>
  <c r="AP324" i="1"/>
  <c r="AQ324" i="1"/>
  <c r="AR324" i="1"/>
  <c r="AS324" i="1"/>
  <c r="AU324" i="1" s="1"/>
  <c r="AT324" i="1"/>
  <c r="AV324" i="1"/>
  <c r="AW324" i="1"/>
  <c r="AO325" i="1"/>
  <c r="AP325" i="1"/>
  <c r="AQ325" i="1"/>
  <c r="AR325" i="1"/>
  <c r="AS325" i="1"/>
  <c r="AT325" i="1"/>
  <c r="AU325" i="1"/>
  <c r="AV325" i="1"/>
  <c r="AW325" i="1"/>
  <c r="AO326" i="1"/>
  <c r="AP326" i="1"/>
  <c r="AQ326" i="1"/>
  <c r="AR326" i="1"/>
  <c r="AS326" i="1"/>
  <c r="AT326" i="1"/>
  <c r="AU326" i="1"/>
  <c r="AV326" i="1"/>
  <c r="AW326" i="1"/>
  <c r="AO327" i="1"/>
  <c r="AP327" i="1"/>
  <c r="AQ327" i="1"/>
  <c r="AR327" i="1"/>
  <c r="AS327" i="1"/>
  <c r="AT327" i="1"/>
  <c r="AV327" i="1"/>
  <c r="AW327" i="1"/>
  <c r="AO328" i="1"/>
  <c r="AP328" i="1"/>
  <c r="AQ328" i="1"/>
  <c r="AR328" i="1"/>
  <c r="AS328" i="1"/>
  <c r="AU328" i="1" s="1"/>
  <c r="AT328" i="1"/>
  <c r="AV328" i="1"/>
  <c r="AW328" i="1"/>
  <c r="AO329" i="1"/>
  <c r="AP329" i="1"/>
  <c r="AQ329" i="1"/>
  <c r="AR329" i="1"/>
  <c r="AS329" i="1"/>
  <c r="AT329" i="1"/>
  <c r="AU329" i="1"/>
  <c r="AV329" i="1"/>
  <c r="AW329" i="1"/>
  <c r="AO330" i="1"/>
  <c r="AP330" i="1"/>
  <c r="AQ330" i="1"/>
  <c r="AR330" i="1"/>
  <c r="AS330" i="1"/>
  <c r="AT330" i="1"/>
  <c r="AU330" i="1"/>
  <c r="AV330" i="1"/>
  <c r="AW330" i="1"/>
  <c r="AO331" i="1"/>
  <c r="AP331" i="1"/>
  <c r="AQ331" i="1"/>
  <c r="AR331" i="1"/>
  <c r="AS331" i="1"/>
  <c r="AT331" i="1"/>
  <c r="AV331" i="1"/>
  <c r="AW331" i="1"/>
  <c r="AO332" i="1"/>
  <c r="AP332" i="1"/>
  <c r="AQ332" i="1"/>
  <c r="AR332" i="1"/>
  <c r="AS332" i="1"/>
  <c r="AU332" i="1" s="1"/>
  <c r="AT332" i="1"/>
  <c r="AV332" i="1"/>
  <c r="AW332" i="1"/>
  <c r="AO333" i="1"/>
  <c r="AP333" i="1"/>
  <c r="AQ333" i="1"/>
  <c r="AR333" i="1"/>
  <c r="AS333" i="1"/>
  <c r="AT333" i="1"/>
  <c r="AU333" i="1"/>
  <c r="AV333" i="1"/>
  <c r="AW333" i="1"/>
  <c r="AO334" i="1"/>
  <c r="AP334" i="1"/>
  <c r="AQ334" i="1"/>
  <c r="AR334" i="1"/>
  <c r="AS334" i="1"/>
  <c r="AT334" i="1"/>
  <c r="AU334" i="1"/>
  <c r="AV334" i="1"/>
  <c r="AW334" i="1"/>
  <c r="AO335" i="1"/>
  <c r="AP335" i="1"/>
  <c r="AQ335" i="1"/>
  <c r="AR335" i="1"/>
  <c r="AS335" i="1"/>
  <c r="AT335" i="1"/>
  <c r="AV335" i="1"/>
  <c r="AW335" i="1"/>
  <c r="AO336" i="1"/>
  <c r="AP336" i="1"/>
  <c r="AQ336" i="1"/>
  <c r="AR336" i="1"/>
  <c r="AS336" i="1"/>
  <c r="AU336" i="1" s="1"/>
  <c r="AT336" i="1"/>
  <c r="AV336" i="1"/>
  <c r="AW336" i="1"/>
  <c r="AO337" i="1"/>
  <c r="AP337" i="1"/>
  <c r="AQ337" i="1"/>
  <c r="AR337" i="1"/>
  <c r="AS337" i="1"/>
  <c r="AT337" i="1"/>
  <c r="AU337" i="1"/>
  <c r="AV337" i="1"/>
  <c r="AW337" i="1"/>
  <c r="AO338" i="1"/>
  <c r="AP338" i="1"/>
  <c r="AQ338" i="1"/>
  <c r="AR338" i="1"/>
  <c r="AS338" i="1"/>
  <c r="AT338" i="1"/>
  <c r="AU338" i="1"/>
  <c r="AV338" i="1"/>
  <c r="AW338" i="1"/>
  <c r="AO339" i="1"/>
  <c r="AP339" i="1"/>
  <c r="AQ339" i="1"/>
  <c r="AR339" i="1"/>
  <c r="AS339" i="1"/>
  <c r="AT339" i="1"/>
  <c r="AV339" i="1"/>
  <c r="AW339" i="1"/>
  <c r="AO340" i="1"/>
  <c r="AP340" i="1"/>
  <c r="AQ340" i="1"/>
  <c r="AR340" i="1"/>
  <c r="AS340" i="1"/>
  <c r="AU340" i="1" s="1"/>
  <c r="AT340" i="1"/>
  <c r="AV340" i="1"/>
  <c r="AW340" i="1"/>
  <c r="AO341" i="1"/>
  <c r="AP341" i="1"/>
  <c r="AQ341" i="1"/>
  <c r="AR341" i="1"/>
  <c r="AS341" i="1"/>
  <c r="AT341" i="1"/>
  <c r="AU341" i="1"/>
  <c r="AV341" i="1"/>
  <c r="AW341" i="1"/>
  <c r="AO342" i="1"/>
  <c r="AP342" i="1"/>
  <c r="AQ342" i="1"/>
  <c r="AR342" i="1"/>
  <c r="AS342" i="1"/>
  <c r="AT342" i="1"/>
  <c r="AU342" i="1"/>
  <c r="AV342" i="1"/>
  <c r="AW342" i="1"/>
  <c r="AO343" i="1"/>
  <c r="AP343" i="1"/>
  <c r="AQ343" i="1"/>
  <c r="AR343" i="1"/>
  <c r="AS343" i="1"/>
  <c r="AT343" i="1"/>
  <c r="AV343" i="1"/>
  <c r="AW343" i="1"/>
  <c r="AO344" i="1"/>
  <c r="AP344" i="1"/>
  <c r="AQ344" i="1"/>
  <c r="AR344" i="1"/>
  <c r="AS344" i="1"/>
  <c r="AT344" i="1"/>
  <c r="AV344" i="1"/>
  <c r="AW344" i="1"/>
  <c r="AO345" i="1"/>
  <c r="AP345" i="1"/>
  <c r="AQ345" i="1"/>
  <c r="AR345" i="1"/>
  <c r="AS345" i="1"/>
  <c r="AU345" i="1" s="1"/>
  <c r="AT345" i="1"/>
  <c r="AV345" i="1"/>
  <c r="AW345" i="1"/>
  <c r="AO346" i="1"/>
  <c r="AP346" i="1"/>
  <c r="AQ346" i="1"/>
  <c r="AR346" i="1"/>
  <c r="AS346" i="1"/>
  <c r="AT346" i="1"/>
  <c r="AU346" i="1"/>
  <c r="AV346" i="1"/>
  <c r="AW346" i="1"/>
  <c r="AO347" i="1"/>
  <c r="AP347" i="1"/>
  <c r="AQ347" i="1"/>
  <c r="AR347" i="1"/>
  <c r="AS347" i="1"/>
  <c r="AT347" i="1"/>
  <c r="AU347" i="1"/>
  <c r="AV347" i="1"/>
  <c r="AW347" i="1"/>
  <c r="AO348" i="1"/>
  <c r="AP348" i="1"/>
  <c r="AQ348" i="1"/>
  <c r="AR348" i="1"/>
  <c r="AS348" i="1"/>
  <c r="AT348" i="1"/>
  <c r="AV348" i="1"/>
  <c r="AW348" i="1"/>
  <c r="AO349" i="1"/>
  <c r="AP349" i="1"/>
  <c r="AQ349" i="1"/>
  <c r="AR349" i="1"/>
  <c r="AS349" i="1"/>
  <c r="AU349" i="1" s="1"/>
  <c r="AT349" i="1"/>
  <c r="AV349" i="1"/>
  <c r="AW349" i="1"/>
  <c r="AO350" i="1"/>
  <c r="AP350" i="1"/>
  <c r="AQ350" i="1"/>
  <c r="AR350" i="1"/>
  <c r="AS350" i="1"/>
  <c r="AT350" i="1"/>
  <c r="AU350" i="1"/>
  <c r="AV350" i="1"/>
  <c r="AW350" i="1"/>
  <c r="AO351" i="1"/>
  <c r="AP351" i="1"/>
  <c r="AQ351" i="1"/>
  <c r="AR351" i="1"/>
  <c r="AS351" i="1"/>
  <c r="AT351" i="1"/>
  <c r="AU351" i="1"/>
  <c r="AV351" i="1"/>
  <c r="AW351" i="1"/>
  <c r="AO352" i="1"/>
  <c r="AP352" i="1"/>
  <c r="AQ352" i="1"/>
  <c r="AR352" i="1"/>
  <c r="AS352" i="1"/>
  <c r="AT352" i="1"/>
  <c r="AV352" i="1"/>
  <c r="AW352" i="1"/>
  <c r="AO353" i="1"/>
  <c r="AP353" i="1"/>
  <c r="AQ353" i="1"/>
  <c r="AR353" i="1"/>
  <c r="AS353" i="1"/>
  <c r="AU353" i="1" s="1"/>
  <c r="AT353" i="1"/>
  <c r="AV353" i="1"/>
  <c r="AW353" i="1"/>
  <c r="AO354" i="1"/>
  <c r="AP354" i="1"/>
  <c r="AQ354" i="1"/>
  <c r="AR354" i="1"/>
  <c r="AS354" i="1"/>
  <c r="AT354" i="1"/>
  <c r="AU354" i="1"/>
  <c r="AV354" i="1"/>
  <c r="AW354" i="1"/>
  <c r="AO355" i="1"/>
  <c r="AP355" i="1"/>
  <c r="AQ355" i="1"/>
  <c r="AR355" i="1"/>
  <c r="AS355" i="1"/>
  <c r="AT355" i="1"/>
  <c r="AU355" i="1"/>
  <c r="AV355" i="1"/>
  <c r="AW355" i="1"/>
  <c r="AO356" i="1"/>
  <c r="AP356" i="1"/>
  <c r="AQ356" i="1"/>
  <c r="AR356" i="1"/>
  <c r="AS356" i="1"/>
  <c r="AT356" i="1"/>
  <c r="AV356" i="1"/>
  <c r="AW356" i="1"/>
  <c r="AO357" i="1"/>
  <c r="AP357" i="1"/>
  <c r="AQ357" i="1"/>
  <c r="AR357" i="1"/>
  <c r="AS357" i="1"/>
  <c r="AU357" i="1" s="1"/>
  <c r="AT357" i="1"/>
  <c r="AV357" i="1"/>
  <c r="AW357" i="1"/>
  <c r="AO358" i="1"/>
  <c r="AP358" i="1"/>
  <c r="AQ358" i="1"/>
  <c r="AR358" i="1"/>
  <c r="AS358" i="1"/>
  <c r="AT358" i="1"/>
  <c r="AU358" i="1"/>
  <c r="AV358" i="1"/>
  <c r="AW358" i="1"/>
  <c r="AO359" i="1"/>
  <c r="AP359" i="1"/>
  <c r="AQ359" i="1"/>
  <c r="AR359" i="1"/>
  <c r="AS359" i="1"/>
  <c r="AT359" i="1"/>
  <c r="AU359" i="1"/>
  <c r="AV359" i="1"/>
  <c r="AW359" i="1"/>
  <c r="AO360" i="1"/>
  <c r="AP360" i="1"/>
  <c r="AQ360" i="1"/>
  <c r="AR360" i="1"/>
  <c r="AS360" i="1"/>
  <c r="AT360" i="1"/>
  <c r="AV360" i="1"/>
  <c r="AW360" i="1"/>
  <c r="AO361" i="1"/>
  <c r="AP361" i="1"/>
  <c r="AQ361" i="1"/>
  <c r="AR361" i="1"/>
  <c r="AS361" i="1"/>
  <c r="AU361" i="1" s="1"/>
  <c r="AT361" i="1"/>
  <c r="AV361" i="1"/>
  <c r="AW361" i="1"/>
  <c r="AO362" i="1"/>
  <c r="AP362" i="1"/>
  <c r="AQ362" i="1"/>
  <c r="AR362" i="1"/>
  <c r="AS362" i="1"/>
  <c r="AT362" i="1"/>
  <c r="AU362" i="1"/>
  <c r="AV362" i="1"/>
  <c r="AW362" i="1"/>
  <c r="AO363" i="1"/>
  <c r="AP363" i="1"/>
  <c r="AQ363" i="1"/>
  <c r="AR363" i="1"/>
  <c r="AS363" i="1"/>
  <c r="AT363" i="1"/>
  <c r="AU363" i="1"/>
  <c r="AV363" i="1"/>
  <c r="AW363" i="1"/>
  <c r="AO364" i="1"/>
  <c r="AP364" i="1"/>
  <c r="AQ364" i="1"/>
  <c r="AR364" i="1"/>
  <c r="AS364" i="1"/>
  <c r="AT364" i="1"/>
  <c r="AV364" i="1"/>
  <c r="AW364" i="1"/>
  <c r="AO365" i="1"/>
  <c r="AP365" i="1"/>
  <c r="AQ365" i="1"/>
  <c r="AR365" i="1"/>
  <c r="AS365" i="1"/>
  <c r="AU365" i="1" s="1"/>
  <c r="AT365" i="1"/>
  <c r="AV365" i="1"/>
  <c r="AW365" i="1"/>
  <c r="AO366" i="1"/>
  <c r="AP366" i="1"/>
  <c r="AQ366" i="1"/>
  <c r="AR366" i="1"/>
  <c r="AS366" i="1"/>
  <c r="AT366" i="1"/>
  <c r="AU366" i="1"/>
  <c r="AV366" i="1"/>
  <c r="AW366" i="1"/>
  <c r="AO367" i="1"/>
  <c r="AP367" i="1"/>
  <c r="AQ367" i="1"/>
  <c r="AR367" i="1"/>
  <c r="AS367" i="1"/>
  <c r="AT367" i="1"/>
  <c r="AU367" i="1"/>
  <c r="AV367" i="1"/>
  <c r="AW367" i="1"/>
  <c r="AO368" i="1"/>
  <c r="AP368" i="1"/>
  <c r="AQ368" i="1"/>
  <c r="AR368" i="1"/>
  <c r="AS368" i="1"/>
  <c r="AT368" i="1"/>
  <c r="AV368" i="1"/>
  <c r="AW368" i="1"/>
  <c r="AO369" i="1"/>
  <c r="AP369" i="1"/>
  <c r="AQ369" i="1"/>
  <c r="AR369" i="1"/>
  <c r="AS369" i="1"/>
  <c r="AU369" i="1" s="1"/>
  <c r="AT369" i="1"/>
  <c r="AV369" i="1"/>
  <c r="AW369" i="1"/>
  <c r="AO370" i="1"/>
  <c r="AP370" i="1"/>
  <c r="AQ370" i="1"/>
  <c r="AR370" i="1"/>
  <c r="AS370" i="1"/>
  <c r="AT370" i="1"/>
  <c r="AU370" i="1"/>
  <c r="AV370" i="1"/>
  <c r="AW370" i="1"/>
  <c r="AO371" i="1"/>
  <c r="AP371" i="1"/>
  <c r="AQ371" i="1"/>
  <c r="AR371" i="1"/>
  <c r="AS371" i="1"/>
  <c r="AT371" i="1"/>
  <c r="AU371" i="1"/>
  <c r="AV371" i="1"/>
  <c r="AW371" i="1"/>
  <c r="AO372" i="1"/>
  <c r="AP372" i="1"/>
  <c r="AQ372" i="1"/>
  <c r="AR372" i="1"/>
  <c r="AS372" i="1"/>
  <c r="AT372" i="1"/>
  <c r="AV372" i="1"/>
  <c r="AW372" i="1"/>
  <c r="AO373" i="1"/>
  <c r="AP373" i="1"/>
  <c r="AQ373" i="1"/>
  <c r="AR373" i="1"/>
  <c r="AS373" i="1"/>
  <c r="AU373" i="1" s="1"/>
  <c r="AT373" i="1"/>
  <c r="AV373" i="1"/>
  <c r="AW373" i="1"/>
  <c r="AO374" i="1"/>
  <c r="AP374" i="1"/>
  <c r="AQ374" i="1"/>
  <c r="AR374" i="1"/>
  <c r="AS374" i="1"/>
  <c r="AT374" i="1"/>
  <c r="AU374" i="1"/>
  <c r="AV374" i="1"/>
  <c r="AW374" i="1"/>
  <c r="AO375" i="1"/>
  <c r="AP375" i="1"/>
  <c r="AQ375" i="1"/>
  <c r="AR375" i="1"/>
  <c r="AS375" i="1"/>
  <c r="AT375" i="1"/>
  <c r="AU375" i="1"/>
  <c r="AV375" i="1"/>
  <c r="AW375" i="1"/>
  <c r="AO376" i="1"/>
  <c r="AP376" i="1"/>
  <c r="AQ376" i="1"/>
  <c r="AR376" i="1"/>
  <c r="AS376" i="1"/>
  <c r="AT376" i="1"/>
  <c r="AV376" i="1"/>
  <c r="AW376" i="1"/>
  <c r="AO377" i="1"/>
  <c r="AP377" i="1"/>
  <c r="AQ377" i="1"/>
  <c r="AR377" i="1"/>
  <c r="AS377" i="1"/>
  <c r="AU377" i="1" s="1"/>
  <c r="AT377" i="1"/>
  <c r="AV377" i="1"/>
  <c r="AW377" i="1"/>
  <c r="AO378" i="1"/>
  <c r="AP378" i="1"/>
  <c r="AQ378" i="1"/>
  <c r="AR378" i="1"/>
  <c r="AS378" i="1"/>
  <c r="AT378" i="1"/>
  <c r="AU378" i="1"/>
  <c r="AV378" i="1"/>
  <c r="AW378" i="1"/>
  <c r="AO379" i="1"/>
  <c r="AP379" i="1"/>
  <c r="AQ379" i="1"/>
  <c r="AR379" i="1"/>
  <c r="AS379" i="1"/>
  <c r="AT379" i="1"/>
  <c r="AU379" i="1"/>
  <c r="AV379" i="1"/>
  <c r="AW379" i="1"/>
  <c r="AO380" i="1"/>
  <c r="AP380" i="1"/>
  <c r="AQ380" i="1"/>
  <c r="AR380" i="1"/>
  <c r="AS380" i="1"/>
  <c r="AT380" i="1"/>
  <c r="AV380" i="1"/>
  <c r="AW380" i="1"/>
  <c r="AO381" i="1"/>
  <c r="AP381" i="1"/>
  <c r="AQ381" i="1"/>
  <c r="AR381" i="1"/>
  <c r="AS381" i="1"/>
  <c r="AU381" i="1" s="1"/>
  <c r="AT381" i="1"/>
  <c r="AV381" i="1"/>
  <c r="AW381" i="1"/>
  <c r="AO382" i="1"/>
  <c r="AP382" i="1"/>
  <c r="AQ382" i="1"/>
  <c r="AR382" i="1"/>
  <c r="AS382" i="1"/>
  <c r="AT382" i="1"/>
  <c r="AU382" i="1"/>
  <c r="AV382" i="1"/>
  <c r="AW382" i="1"/>
  <c r="AO383" i="1"/>
  <c r="AP383" i="1"/>
  <c r="AQ383" i="1"/>
  <c r="AR383" i="1"/>
  <c r="AS383" i="1"/>
  <c r="AT383" i="1"/>
  <c r="AU383" i="1"/>
  <c r="AV383" i="1"/>
  <c r="AW383" i="1"/>
  <c r="AO384" i="1"/>
  <c r="AP384" i="1"/>
  <c r="AQ384" i="1"/>
  <c r="AR384" i="1"/>
  <c r="AS384" i="1"/>
  <c r="AT384" i="1"/>
  <c r="AV384" i="1"/>
  <c r="AW384" i="1"/>
  <c r="AO385" i="1"/>
  <c r="AP385" i="1"/>
  <c r="AQ385" i="1"/>
  <c r="AR385" i="1"/>
  <c r="AS385" i="1"/>
  <c r="AU385" i="1" s="1"/>
  <c r="AT385" i="1"/>
  <c r="AV385" i="1"/>
  <c r="AW385" i="1"/>
  <c r="AO386" i="1"/>
  <c r="AP386" i="1"/>
  <c r="AQ386" i="1"/>
  <c r="AR386" i="1"/>
  <c r="AS386" i="1"/>
  <c r="AT386" i="1"/>
  <c r="AU386" i="1"/>
  <c r="AV386" i="1"/>
  <c r="AW386" i="1"/>
  <c r="AO387" i="1"/>
  <c r="AP387" i="1"/>
  <c r="AQ387" i="1"/>
  <c r="AR387" i="1"/>
  <c r="AS387" i="1"/>
  <c r="AT387" i="1"/>
  <c r="AU387" i="1"/>
  <c r="AV387" i="1"/>
  <c r="AW387" i="1"/>
  <c r="AO388" i="1"/>
  <c r="AP388" i="1"/>
  <c r="AQ388" i="1"/>
  <c r="AR388" i="1"/>
  <c r="AS388" i="1"/>
  <c r="AT388" i="1"/>
  <c r="AV388" i="1"/>
  <c r="AW388" i="1"/>
  <c r="AO389" i="1"/>
  <c r="AP389" i="1"/>
  <c r="AQ389" i="1"/>
  <c r="AR389" i="1"/>
  <c r="AS389" i="1"/>
  <c r="AU389" i="1" s="1"/>
  <c r="AT389" i="1"/>
  <c r="AV389" i="1"/>
  <c r="AW389" i="1"/>
  <c r="AO390" i="1"/>
  <c r="AP390" i="1"/>
  <c r="AQ390" i="1"/>
  <c r="AR390" i="1"/>
  <c r="AS390" i="1"/>
  <c r="AT390" i="1"/>
  <c r="AU390" i="1"/>
  <c r="AV390" i="1"/>
  <c r="AW390" i="1"/>
  <c r="AO391" i="1"/>
  <c r="AP391" i="1"/>
  <c r="AQ391" i="1"/>
  <c r="AR391" i="1"/>
  <c r="AS391" i="1"/>
  <c r="AT391" i="1"/>
  <c r="AU391" i="1"/>
  <c r="AV391" i="1"/>
  <c r="AW391" i="1"/>
  <c r="AO392" i="1"/>
  <c r="AP392" i="1"/>
  <c r="AQ392" i="1"/>
  <c r="AR392" i="1"/>
  <c r="AS392" i="1"/>
  <c r="AT392" i="1"/>
  <c r="AV392" i="1"/>
  <c r="AW392" i="1"/>
  <c r="AO393" i="1"/>
  <c r="AP393" i="1"/>
  <c r="AQ393" i="1"/>
  <c r="AR393" i="1"/>
  <c r="AS393" i="1"/>
  <c r="AU393" i="1" s="1"/>
  <c r="AT393" i="1"/>
  <c r="AV393" i="1"/>
  <c r="AW393" i="1"/>
  <c r="AO394" i="1"/>
  <c r="AP394" i="1"/>
  <c r="AQ394" i="1"/>
  <c r="AR394" i="1"/>
  <c r="AS394" i="1"/>
  <c r="AT394" i="1"/>
  <c r="AU394" i="1"/>
  <c r="AV394" i="1"/>
  <c r="AW394" i="1"/>
  <c r="AO395" i="1"/>
  <c r="AP395" i="1"/>
  <c r="AQ395" i="1"/>
  <c r="AR395" i="1"/>
  <c r="AS395" i="1"/>
  <c r="AT395" i="1"/>
  <c r="AU395" i="1"/>
  <c r="AV395" i="1"/>
  <c r="AW395" i="1"/>
  <c r="AO396" i="1"/>
  <c r="AP396" i="1"/>
  <c r="AQ396" i="1"/>
  <c r="AR396" i="1"/>
  <c r="AS396" i="1"/>
  <c r="AT396" i="1"/>
  <c r="AV396" i="1"/>
  <c r="AW396" i="1"/>
  <c r="AO397" i="1"/>
  <c r="AP397" i="1"/>
  <c r="AQ397" i="1"/>
  <c r="AR397" i="1"/>
  <c r="AS397" i="1"/>
  <c r="AU397" i="1" s="1"/>
  <c r="AT397" i="1"/>
  <c r="AV397" i="1"/>
  <c r="AW397" i="1"/>
  <c r="AO398" i="1"/>
  <c r="AP398" i="1"/>
  <c r="AQ398" i="1"/>
  <c r="AR398" i="1"/>
  <c r="AS398" i="1"/>
  <c r="AT398" i="1"/>
  <c r="AU398" i="1"/>
  <c r="AV398" i="1"/>
  <c r="AW398" i="1"/>
  <c r="AO399" i="1"/>
  <c r="AP399" i="1"/>
  <c r="AQ399" i="1"/>
  <c r="AR399" i="1"/>
  <c r="AS399" i="1"/>
  <c r="AT399" i="1"/>
  <c r="AU399" i="1"/>
  <c r="AV399" i="1"/>
  <c r="AW399" i="1"/>
  <c r="AO400" i="1"/>
  <c r="AP400" i="1"/>
  <c r="AQ400" i="1"/>
  <c r="AR400" i="1"/>
  <c r="AS400" i="1"/>
  <c r="AT400" i="1"/>
  <c r="AV400" i="1"/>
  <c r="AW400" i="1"/>
  <c r="AO401" i="1"/>
  <c r="AP401" i="1"/>
  <c r="AQ401" i="1"/>
  <c r="AR401" i="1"/>
  <c r="AS401" i="1"/>
  <c r="AU401" i="1" s="1"/>
  <c r="AT401" i="1"/>
  <c r="AV401" i="1"/>
  <c r="AW401" i="1"/>
  <c r="AO402" i="1"/>
  <c r="AP402" i="1"/>
  <c r="AQ402" i="1"/>
  <c r="AR402" i="1"/>
  <c r="AS402" i="1"/>
  <c r="AT402" i="1"/>
  <c r="AU402" i="1"/>
  <c r="AV402" i="1"/>
  <c r="AW402" i="1"/>
  <c r="AO403" i="1"/>
  <c r="AP403" i="1"/>
  <c r="AQ403" i="1"/>
  <c r="AR403" i="1"/>
  <c r="AS403" i="1"/>
  <c r="AT403" i="1"/>
  <c r="AU403" i="1"/>
  <c r="AV403" i="1"/>
  <c r="AW403" i="1"/>
  <c r="AO404" i="1"/>
  <c r="AP404" i="1"/>
  <c r="AQ404" i="1"/>
  <c r="AR404" i="1"/>
  <c r="AS404" i="1"/>
  <c r="AT404" i="1"/>
  <c r="AV404" i="1"/>
  <c r="AW404" i="1"/>
  <c r="AO405" i="1"/>
  <c r="AP405" i="1"/>
  <c r="AQ405" i="1"/>
  <c r="AR405" i="1"/>
  <c r="AS405" i="1"/>
  <c r="AU405" i="1" s="1"/>
  <c r="AT405" i="1"/>
  <c r="AV405" i="1"/>
  <c r="AW405" i="1"/>
  <c r="AO406" i="1"/>
  <c r="AP406" i="1"/>
  <c r="AQ406" i="1"/>
  <c r="AR406" i="1"/>
  <c r="AS406" i="1"/>
  <c r="AT406" i="1"/>
  <c r="AU406" i="1"/>
  <c r="AV406" i="1"/>
  <c r="AW406" i="1"/>
  <c r="AO407" i="1"/>
  <c r="AP407" i="1"/>
  <c r="AQ407" i="1"/>
  <c r="AR407" i="1"/>
  <c r="AS407" i="1"/>
  <c r="AT407" i="1"/>
  <c r="AU407" i="1"/>
  <c r="AV407" i="1"/>
  <c r="AW407" i="1"/>
  <c r="AO408" i="1"/>
  <c r="AP408" i="1"/>
  <c r="AQ408" i="1"/>
  <c r="AR408" i="1"/>
  <c r="AS408" i="1"/>
  <c r="AT408" i="1"/>
  <c r="AV408" i="1"/>
  <c r="AW408" i="1"/>
  <c r="AO409" i="1"/>
  <c r="AP409" i="1"/>
  <c r="AQ409" i="1"/>
  <c r="AR409" i="1"/>
  <c r="AS409" i="1"/>
  <c r="AU409" i="1" s="1"/>
  <c r="AT409" i="1"/>
  <c r="AV409" i="1"/>
  <c r="AW409" i="1"/>
  <c r="AO410" i="1"/>
  <c r="AP410" i="1"/>
  <c r="AQ410" i="1"/>
  <c r="AR410" i="1"/>
  <c r="AS410" i="1"/>
  <c r="AT410" i="1"/>
  <c r="AU410" i="1"/>
  <c r="AV410" i="1"/>
  <c r="AW410" i="1"/>
  <c r="AO411" i="1"/>
  <c r="AP411" i="1"/>
  <c r="AQ411" i="1"/>
  <c r="AR411" i="1"/>
  <c r="AS411" i="1"/>
  <c r="AT411" i="1"/>
  <c r="AU411" i="1"/>
  <c r="AV411" i="1"/>
  <c r="AW411" i="1"/>
  <c r="AO412" i="1"/>
  <c r="AP412" i="1"/>
  <c r="AQ412" i="1"/>
  <c r="AR412" i="1"/>
  <c r="AS412" i="1"/>
  <c r="AT412" i="1"/>
  <c r="AV412" i="1"/>
  <c r="AW412" i="1"/>
  <c r="AO413" i="1"/>
  <c r="AP413" i="1"/>
  <c r="AQ413" i="1"/>
  <c r="AR413" i="1"/>
  <c r="AS413" i="1"/>
  <c r="AU413" i="1" s="1"/>
  <c r="AT413" i="1"/>
  <c r="AV413" i="1"/>
  <c r="AW413" i="1"/>
  <c r="AO414" i="1"/>
  <c r="AP414" i="1"/>
  <c r="AQ414" i="1"/>
  <c r="AR414" i="1"/>
  <c r="AS414" i="1"/>
  <c r="AT414" i="1"/>
  <c r="AU414" i="1"/>
  <c r="AV414" i="1"/>
  <c r="AW414" i="1"/>
  <c r="AO415" i="1"/>
  <c r="AP415" i="1"/>
  <c r="AQ415" i="1"/>
  <c r="AR415" i="1"/>
  <c r="AS415" i="1"/>
  <c r="AT415" i="1"/>
  <c r="AU415" i="1"/>
  <c r="AV415" i="1"/>
  <c r="AW415" i="1"/>
  <c r="AO416" i="1"/>
  <c r="AP416" i="1"/>
  <c r="AQ416" i="1"/>
  <c r="AR416" i="1"/>
  <c r="AS416" i="1"/>
  <c r="AT416" i="1"/>
  <c r="AV416" i="1"/>
  <c r="AW416" i="1"/>
  <c r="AO417" i="1"/>
  <c r="AP417" i="1"/>
  <c r="AQ417" i="1"/>
  <c r="AR417" i="1"/>
  <c r="AS417" i="1"/>
  <c r="AU417" i="1" s="1"/>
  <c r="AT417" i="1"/>
  <c r="AV417" i="1"/>
  <c r="AW417" i="1"/>
  <c r="AO418" i="1"/>
  <c r="AP418" i="1"/>
  <c r="AQ418" i="1"/>
  <c r="AR418" i="1"/>
  <c r="AS418" i="1"/>
  <c r="AT418" i="1"/>
  <c r="AU418" i="1"/>
  <c r="AV418" i="1"/>
  <c r="AW418" i="1"/>
  <c r="AO419" i="1"/>
  <c r="AP419" i="1"/>
  <c r="AQ419" i="1"/>
  <c r="AR419" i="1"/>
  <c r="AS419" i="1"/>
  <c r="AT419" i="1"/>
  <c r="AU419" i="1"/>
  <c r="AV419" i="1"/>
  <c r="AW419" i="1"/>
  <c r="AO420" i="1"/>
  <c r="AP420" i="1"/>
  <c r="AQ420" i="1"/>
  <c r="AR420" i="1"/>
  <c r="AS420" i="1"/>
  <c r="AT420" i="1"/>
  <c r="AV420" i="1"/>
  <c r="AW420" i="1"/>
  <c r="AO421" i="1"/>
  <c r="AP421" i="1"/>
  <c r="AQ421" i="1"/>
  <c r="AR421" i="1"/>
  <c r="AS421" i="1"/>
  <c r="AU421" i="1" s="1"/>
  <c r="AT421" i="1"/>
  <c r="AV421" i="1"/>
  <c r="AW421" i="1"/>
  <c r="AO422" i="1"/>
  <c r="AP422" i="1"/>
  <c r="AQ422" i="1"/>
  <c r="AR422" i="1"/>
  <c r="AS422" i="1"/>
  <c r="AT422" i="1"/>
  <c r="AU422" i="1"/>
  <c r="AV422" i="1"/>
  <c r="AW422" i="1"/>
  <c r="AO423" i="1"/>
  <c r="AP423" i="1"/>
  <c r="AQ423" i="1"/>
  <c r="AR423" i="1"/>
  <c r="AS423" i="1"/>
  <c r="AT423" i="1"/>
  <c r="AU423" i="1"/>
  <c r="AV423" i="1"/>
  <c r="AW423" i="1"/>
  <c r="AO424" i="1"/>
  <c r="AP424" i="1"/>
  <c r="AQ424" i="1"/>
  <c r="AR424" i="1"/>
  <c r="AS424" i="1"/>
  <c r="AT424" i="1"/>
  <c r="AV424" i="1"/>
  <c r="AW424" i="1"/>
  <c r="AO425" i="1"/>
  <c r="AP425" i="1"/>
  <c r="AQ425" i="1"/>
  <c r="AR425" i="1"/>
  <c r="AS425" i="1"/>
  <c r="AU425" i="1" s="1"/>
  <c r="AT425" i="1"/>
  <c r="AV425" i="1"/>
  <c r="AW425" i="1"/>
  <c r="AO426" i="1"/>
  <c r="AP426" i="1"/>
  <c r="AQ426" i="1"/>
  <c r="AR426" i="1"/>
  <c r="AS426" i="1"/>
  <c r="AT426" i="1"/>
  <c r="AU426" i="1"/>
  <c r="AV426" i="1"/>
  <c r="AW426" i="1"/>
  <c r="AO427" i="1"/>
  <c r="AP427" i="1"/>
  <c r="AQ427" i="1"/>
  <c r="AR427" i="1"/>
  <c r="AS427" i="1"/>
  <c r="AT427" i="1"/>
  <c r="AU427" i="1"/>
  <c r="AV427" i="1"/>
  <c r="AW427" i="1"/>
  <c r="AO428" i="1"/>
  <c r="AP428" i="1"/>
  <c r="AQ428" i="1"/>
  <c r="AR428" i="1"/>
  <c r="AS428" i="1"/>
  <c r="AT428" i="1"/>
  <c r="AV428" i="1"/>
  <c r="AW428" i="1"/>
  <c r="AO429" i="1"/>
  <c r="AP429" i="1"/>
  <c r="AQ429" i="1"/>
  <c r="AR429" i="1"/>
  <c r="AS429" i="1"/>
  <c r="AU429" i="1" s="1"/>
  <c r="AT429" i="1"/>
  <c r="AV429" i="1"/>
  <c r="AW429" i="1"/>
  <c r="AO430" i="1"/>
  <c r="AP430" i="1"/>
  <c r="AQ430" i="1"/>
  <c r="AR430" i="1"/>
  <c r="AS430" i="1"/>
  <c r="AT430" i="1"/>
  <c r="AU430" i="1"/>
  <c r="AV430" i="1"/>
  <c r="AW430" i="1"/>
  <c r="AO431" i="1"/>
  <c r="AP431" i="1"/>
  <c r="AQ431" i="1"/>
  <c r="AR431" i="1"/>
  <c r="AS431" i="1"/>
  <c r="AT431" i="1"/>
  <c r="AU431" i="1"/>
  <c r="AV431" i="1"/>
  <c r="AW431" i="1"/>
  <c r="AO432" i="1"/>
  <c r="AP432" i="1"/>
  <c r="AQ432" i="1"/>
  <c r="AR432" i="1"/>
  <c r="AS432" i="1"/>
  <c r="AT432" i="1"/>
  <c r="AV432" i="1"/>
  <c r="AW432" i="1"/>
  <c r="AO433" i="1"/>
  <c r="AP433" i="1"/>
  <c r="AQ433" i="1"/>
  <c r="AR433" i="1"/>
  <c r="AS433" i="1"/>
  <c r="AU433" i="1" s="1"/>
  <c r="AT433" i="1"/>
  <c r="AV433" i="1"/>
  <c r="AW433" i="1"/>
  <c r="AO434" i="1"/>
  <c r="AP434" i="1"/>
  <c r="AQ434" i="1"/>
  <c r="AR434" i="1"/>
  <c r="AS434" i="1"/>
  <c r="AT434" i="1"/>
  <c r="AU434" i="1"/>
  <c r="AV434" i="1"/>
  <c r="AW434" i="1"/>
  <c r="AO435" i="1"/>
  <c r="AP435" i="1"/>
  <c r="AQ435" i="1"/>
  <c r="AR435" i="1"/>
  <c r="AS435" i="1"/>
  <c r="AT435" i="1"/>
  <c r="AU435" i="1"/>
  <c r="AV435" i="1"/>
  <c r="AW435" i="1"/>
  <c r="AO436" i="1"/>
  <c r="AP436" i="1"/>
  <c r="AQ436" i="1"/>
  <c r="AR436" i="1"/>
  <c r="AS436" i="1"/>
  <c r="AT436" i="1"/>
  <c r="AV436" i="1"/>
  <c r="AW436" i="1"/>
  <c r="AO437" i="1"/>
  <c r="AP437" i="1"/>
  <c r="AQ437" i="1"/>
  <c r="AR437" i="1"/>
  <c r="AS437" i="1"/>
  <c r="AU437" i="1" s="1"/>
  <c r="AT437" i="1"/>
  <c r="AV437" i="1"/>
  <c r="AW437" i="1"/>
  <c r="AO438" i="1"/>
  <c r="AP438" i="1"/>
  <c r="AQ438" i="1"/>
  <c r="AR438" i="1"/>
  <c r="AS438" i="1"/>
  <c r="AT438" i="1"/>
  <c r="AU438" i="1"/>
  <c r="AV438" i="1"/>
  <c r="AW438" i="1"/>
  <c r="AO439" i="1"/>
  <c r="AP439" i="1"/>
  <c r="AQ439" i="1"/>
  <c r="AR439" i="1"/>
  <c r="AS439" i="1"/>
  <c r="AT439" i="1"/>
  <c r="AU439" i="1"/>
  <c r="AV439" i="1"/>
  <c r="AW439" i="1"/>
  <c r="AO440" i="1"/>
  <c r="AP440" i="1"/>
  <c r="AQ440" i="1"/>
  <c r="AR440" i="1"/>
  <c r="AS440" i="1"/>
  <c r="AT440" i="1"/>
  <c r="AV440" i="1"/>
  <c r="AW440" i="1"/>
  <c r="AO441" i="1"/>
  <c r="AP441" i="1"/>
  <c r="AQ441" i="1"/>
  <c r="AR441" i="1"/>
  <c r="AS441" i="1"/>
  <c r="AU441" i="1" s="1"/>
  <c r="AT441" i="1"/>
  <c r="AV441" i="1"/>
  <c r="AW441" i="1"/>
  <c r="AO442" i="1"/>
  <c r="AP442" i="1"/>
  <c r="AQ442" i="1"/>
  <c r="AR442" i="1"/>
  <c r="AS442" i="1"/>
  <c r="AT442" i="1"/>
  <c r="AU442" i="1"/>
  <c r="AV442" i="1"/>
  <c r="AW442" i="1"/>
  <c r="AO443" i="1"/>
  <c r="AP443" i="1"/>
  <c r="AQ443" i="1"/>
  <c r="AR443" i="1"/>
  <c r="AS443" i="1"/>
  <c r="AT443" i="1"/>
  <c r="AU443" i="1"/>
  <c r="AV443" i="1"/>
  <c r="AW443" i="1"/>
  <c r="AO444" i="1"/>
  <c r="AP444" i="1"/>
  <c r="AQ444" i="1"/>
  <c r="AR444" i="1"/>
  <c r="AS444" i="1"/>
  <c r="AT444" i="1"/>
  <c r="AV444" i="1"/>
  <c r="AW444" i="1"/>
  <c r="AO445" i="1"/>
  <c r="AP445" i="1"/>
  <c r="AQ445" i="1"/>
  <c r="AR445" i="1"/>
  <c r="AS445" i="1"/>
  <c r="AU445" i="1" s="1"/>
  <c r="AT445" i="1"/>
  <c r="AV445" i="1"/>
  <c r="AW445" i="1"/>
  <c r="AO446" i="1"/>
  <c r="AP446" i="1"/>
  <c r="AQ446" i="1"/>
  <c r="AR446" i="1"/>
  <c r="AS446" i="1"/>
  <c r="AT446" i="1"/>
  <c r="AU446" i="1"/>
  <c r="AV446" i="1"/>
  <c r="AW446" i="1"/>
  <c r="AO447" i="1"/>
  <c r="AP447" i="1"/>
  <c r="AQ447" i="1"/>
  <c r="AR447" i="1"/>
  <c r="AS447" i="1"/>
  <c r="AT447" i="1"/>
  <c r="AU447" i="1"/>
  <c r="AV447" i="1"/>
  <c r="AW447" i="1"/>
  <c r="AO448" i="1"/>
  <c r="AP448" i="1"/>
  <c r="AQ448" i="1"/>
  <c r="AR448" i="1"/>
  <c r="AS448" i="1"/>
  <c r="AT448" i="1"/>
  <c r="AV448" i="1"/>
  <c r="AW448" i="1"/>
  <c r="AO449" i="1"/>
  <c r="AP449" i="1"/>
  <c r="AQ449" i="1"/>
  <c r="AR449" i="1"/>
  <c r="AS449" i="1"/>
  <c r="AU449" i="1" s="1"/>
  <c r="AT449" i="1"/>
  <c r="AV449" i="1"/>
  <c r="AW449" i="1"/>
  <c r="AO450" i="1"/>
  <c r="AP450" i="1"/>
  <c r="AQ450" i="1"/>
  <c r="AR450" i="1"/>
  <c r="AS450" i="1"/>
  <c r="AT450" i="1"/>
  <c r="AU450" i="1"/>
  <c r="AV450" i="1"/>
  <c r="AW450" i="1"/>
  <c r="AO451" i="1"/>
  <c r="AP451" i="1"/>
  <c r="AQ451" i="1"/>
  <c r="AR451" i="1"/>
  <c r="AS451" i="1"/>
  <c r="AT451" i="1"/>
  <c r="AU451" i="1"/>
  <c r="AV451" i="1"/>
  <c r="AW451" i="1"/>
  <c r="AO452" i="1"/>
  <c r="AP452" i="1"/>
  <c r="AQ452" i="1"/>
  <c r="AR452" i="1"/>
  <c r="AS452" i="1"/>
  <c r="AT452" i="1"/>
  <c r="AV452" i="1"/>
  <c r="AW452" i="1"/>
  <c r="AO453" i="1"/>
  <c r="AP453" i="1"/>
  <c r="AQ453" i="1"/>
  <c r="AR453" i="1"/>
  <c r="AS453" i="1"/>
  <c r="AU453" i="1" s="1"/>
  <c r="AT453" i="1"/>
  <c r="AV453" i="1"/>
  <c r="AW453" i="1"/>
  <c r="AO454" i="1"/>
  <c r="AP454" i="1"/>
  <c r="AQ454" i="1"/>
  <c r="AR454" i="1"/>
  <c r="AS454" i="1"/>
  <c r="AT454" i="1"/>
  <c r="AU454" i="1"/>
  <c r="AV454" i="1"/>
  <c r="AW454" i="1"/>
  <c r="AO455" i="1"/>
  <c r="AP455" i="1"/>
  <c r="AQ455" i="1"/>
  <c r="AR455" i="1"/>
  <c r="AS455" i="1"/>
  <c r="AT455" i="1"/>
  <c r="AU455" i="1"/>
  <c r="AV455" i="1"/>
  <c r="AW455" i="1"/>
  <c r="AO456" i="1"/>
  <c r="AP456" i="1"/>
  <c r="AQ456" i="1"/>
  <c r="AR456" i="1"/>
  <c r="AS456" i="1"/>
  <c r="AT456" i="1"/>
  <c r="AV456" i="1"/>
  <c r="AW456" i="1"/>
  <c r="AO457" i="1"/>
  <c r="AP457" i="1"/>
  <c r="AQ457" i="1"/>
  <c r="AR457" i="1"/>
  <c r="AS457" i="1"/>
  <c r="AU457" i="1" s="1"/>
  <c r="AT457" i="1"/>
  <c r="AV457" i="1"/>
  <c r="AW457" i="1"/>
  <c r="AO458" i="1"/>
  <c r="AP458" i="1"/>
  <c r="AQ458" i="1"/>
  <c r="AR458" i="1"/>
  <c r="AS458" i="1"/>
  <c r="AT458" i="1"/>
  <c r="AU458" i="1"/>
  <c r="AV458" i="1"/>
  <c r="AW458" i="1"/>
  <c r="AO459" i="1"/>
  <c r="AP459" i="1"/>
  <c r="AQ459" i="1"/>
  <c r="AR459" i="1"/>
  <c r="AS459" i="1"/>
  <c r="AT459" i="1"/>
  <c r="AU459" i="1"/>
  <c r="AV459" i="1"/>
  <c r="AW459" i="1"/>
  <c r="AO460" i="1"/>
  <c r="AP460" i="1"/>
  <c r="AQ460" i="1"/>
  <c r="AR460" i="1"/>
  <c r="AS460" i="1"/>
  <c r="AT460" i="1"/>
  <c r="AV460" i="1"/>
  <c r="AW460" i="1"/>
  <c r="AO461" i="1"/>
  <c r="AP461" i="1"/>
  <c r="AQ461" i="1"/>
  <c r="AR461" i="1"/>
  <c r="AS461" i="1"/>
  <c r="AU461" i="1" s="1"/>
  <c r="AT461" i="1"/>
  <c r="AV461" i="1"/>
  <c r="AW461" i="1"/>
  <c r="AO462" i="1"/>
  <c r="AP462" i="1"/>
  <c r="AQ462" i="1"/>
  <c r="AR462" i="1"/>
  <c r="AS462" i="1"/>
  <c r="AT462" i="1"/>
  <c r="AU462" i="1"/>
  <c r="AV462" i="1"/>
  <c r="AW462" i="1"/>
  <c r="AO463" i="1"/>
  <c r="AP463" i="1"/>
  <c r="AQ463" i="1"/>
  <c r="AR463" i="1"/>
  <c r="AS463" i="1"/>
  <c r="AT463" i="1"/>
  <c r="AU463" i="1"/>
  <c r="AV463" i="1"/>
  <c r="AW463" i="1"/>
  <c r="AO464" i="1"/>
  <c r="AP464" i="1"/>
  <c r="AQ464" i="1"/>
  <c r="AR464" i="1"/>
  <c r="AS464" i="1"/>
  <c r="AT464" i="1"/>
  <c r="AV464" i="1"/>
  <c r="AW464" i="1"/>
  <c r="AO465" i="1"/>
  <c r="AP465" i="1"/>
  <c r="AQ465" i="1"/>
  <c r="AR465" i="1"/>
  <c r="AS465" i="1"/>
  <c r="AU465" i="1" s="1"/>
  <c r="AT465" i="1"/>
  <c r="AV465" i="1"/>
  <c r="AW465" i="1"/>
  <c r="AO466" i="1"/>
  <c r="AP466" i="1"/>
  <c r="AQ466" i="1"/>
  <c r="AR466" i="1"/>
  <c r="AS466" i="1"/>
  <c r="AT466" i="1"/>
  <c r="AU466" i="1"/>
  <c r="AV466" i="1"/>
  <c r="AW466" i="1"/>
  <c r="AO467" i="1"/>
  <c r="AP467" i="1"/>
  <c r="AQ467" i="1"/>
  <c r="AR467" i="1"/>
  <c r="AS467" i="1"/>
  <c r="AT467" i="1"/>
  <c r="AU467" i="1"/>
  <c r="AV467" i="1"/>
  <c r="AW467" i="1"/>
  <c r="AO468" i="1"/>
  <c r="AP468" i="1"/>
  <c r="AQ468" i="1"/>
  <c r="AR468" i="1"/>
  <c r="AS468" i="1"/>
  <c r="AT468" i="1"/>
  <c r="AV468" i="1"/>
  <c r="AW468" i="1"/>
  <c r="AO469" i="1"/>
  <c r="AP469" i="1"/>
  <c r="AQ469" i="1"/>
  <c r="AR469" i="1"/>
  <c r="AS469" i="1"/>
  <c r="AU469" i="1" s="1"/>
  <c r="AT469" i="1"/>
  <c r="AV469" i="1"/>
  <c r="AW469" i="1"/>
  <c r="AO470" i="1"/>
  <c r="AP470" i="1"/>
  <c r="AQ470" i="1"/>
  <c r="AR470" i="1"/>
  <c r="AS470" i="1"/>
  <c r="AT470" i="1"/>
  <c r="AU470" i="1"/>
  <c r="AV470" i="1"/>
  <c r="AW470" i="1"/>
  <c r="AO471" i="1"/>
  <c r="AP471" i="1"/>
  <c r="AQ471" i="1"/>
  <c r="AR471" i="1"/>
  <c r="AS471" i="1"/>
  <c r="AT471" i="1"/>
  <c r="AU471" i="1"/>
  <c r="AV471" i="1"/>
  <c r="AW471" i="1"/>
  <c r="AO472" i="1"/>
  <c r="AP472" i="1"/>
  <c r="AQ472" i="1"/>
  <c r="AR472" i="1"/>
  <c r="AS472" i="1"/>
  <c r="AT472" i="1"/>
  <c r="AV472" i="1"/>
  <c r="AW472" i="1"/>
  <c r="AO473" i="1"/>
  <c r="AP473" i="1"/>
  <c r="AQ473" i="1"/>
  <c r="AR473" i="1"/>
  <c r="AS473" i="1"/>
  <c r="AU473" i="1" s="1"/>
  <c r="AT473" i="1"/>
  <c r="AV473" i="1"/>
  <c r="AW473" i="1"/>
  <c r="AO474" i="1"/>
  <c r="AP474" i="1"/>
  <c r="AQ474" i="1"/>
  <c r="AR474" i="1"/>
  <c r="AS474" i="1"/>
  <c r="AT474" i="1"/>
  <c r="AU474" i="1"/>
  <c r="AV474" i="1"/>
  <c r="AW474" i="1"/>
  <c r="AO475" i="1"/>
  <c r="AP475" i="1"/>
  <c r="AQ475" i="1"/>
  <c r="AR475" i="1"/>
  <c r="AS475" i="1"/>
  <c r="AT475" i="1"/>
  <c r="AU475" i="1"/>
  <c r="AV475" i="1"/>
  <c r="AW475" i="1"/>
  <c r="AO476" i="1"/>
  <c r="AP476" i="1"/>
  <c r="AQ476" i="1"/>
  <c r="AR476" i="1"/>
  <c r="AS476" i="1"/>
  <c r="AT476" i="1"/>
  <c r="AV476" i="1"/>
  <c r="AW476" i="1"/>
  <c r="AO477" i="1"/>
  <c r="AP477" i="1"/>
  <c r="AQ477" i="1"/>
  <c r="AR477" i="1"/>
  <c r="AS477" i="1"/>
  <c r="AU477" i="1" s="1"/>
  <c r="AT477" i="1"/>
  <c r="AV477" i="1"/>
  <c r="AW477" i="1"/>
  <c r="AO478" i="1"/>
  <c r="AP478" i="1"/>
  <c r="AQ478" i="1"/>
  <c r="AR478" i="1"/>
  <c r="AS478" i="1"/>
  <c r="AT478" i="1"/>
  <c r="AU478" i="1"/>
  <c r="AV478" i="1"/>
  <c r="AW478" i="1"/>
  <c r="AO479" i="1"/>
  <c r="AP479" i="1"/>
  <c r="AQ479" i="1"/>
  <c r="AR479" i="1"/>
  <c r="AS479" i="1"/>
  <c r="AT479" i="1"/>
  <c r="AU479" i="1"/>
  <c r="AV479" i="1"/>
  <c r="AW479" i="1"/>
  <c r="AO480" i="1"/>
  <c r="AP480" i="1"/>
  <c r="AQ480" i="1"/>
  <c r="AR480" i="1"/>
  <c r="AS480" i="1"/>
  <c r="AT480" i="1"/>
  <c r="AV480" i="1"/>
  <c r="AW480" i="1"/>
  <c r="AO481" i="1"/>
  <c r="AP481" i="1"/>
  <c r="AQ481" i="1"/>
  <c r="AR481" i="1"/>
  <c r="AS481" i="1"/>
  <c r="AU481" i="1" s="1"/>
  <c r="AT481" i="1"/>
  <c r="AV481" i="1"/>
  <c r="AW481" i="1"/>
  <c r="AO482" i="1"/>
  <c r="AP482" i="1"/>
  <c r="AQ482" i="1"/>
  <c r="AR482" i="1"/>
  <c r="AS482" i="1"/>
  <c r="AT482" i="1"/>
  <c r="AU482" i="1"/>
  <c r="AV482" i="1"/>
  <c r="AW482" i="1"/>
  <c r="AO483" i="1"/>
  <c r="AP483" i="1"/>
  <c r="AQ483" i="1"/>
  <c r="AR483" i="1"/>
  <c r="AS483" i="1"/>
  <c r="AT483" i="1"/>
  <c r="AU483" i="1"/>
  <c r="AV483" i="1"/>
  <c r="AW483" i="1"/>
  <c r="AO484" i="1"/>
  <c r="AP484" i="1"/>
  <c r="AQ484" i="1"/>
  <c r="AR484" i="1"/>
  <c r="AS484" i="1"/>
  <c r="AT484" i="1"/>
  <c r="AV484" i="1"/>
  <c r="AW484" i="1"/>
  <c r="AO485" i="1"/>
  <c r="AP485" i="1"/>
  <c r="AQ485" i="1"/>
  <c r="AR485" i="1"/>
  <c r="AS485" i="1"/>
  <c r="AU485" i="1" s="1"/>
  <c r="AT485" i="1"/>
  <c r="AV485" i="1"/>
  <c r="AW485" i="1"/>
  <c r="AO486" i="1"/>
  <c r="AP486" i="1"/>
  <c r="AQ486" i="1"/>
  <c r="AR486" i="1"/>
  <c r="AS486" i="1"/>
  <c r="AT486" i="1"/>
  <c r="AU486" i="1"/>
  <c r="AV486" i="1"/>
  <c r="AW486" i="1"/>
  <c r="AO487" i="1"/>
  <c r="AP487" i="1"/>
  <c r="AQ487" i="1"/>
  <c r="AR487" i="1"/>
  <c r="AS487" i="1"/>
  <c r="AT487" i="1"/>
  <c r="AU487" i="1"/>
  <c r="AV487" i="1"/>
  <c r="AW487" i="1"/>
  <c r="AO488" i="1"/>
  <c r="AP488" i="1"/>
  <c r="AQ488" i="1"/>
  <c r="AR488" i="1"/>
  <c r="AS488" i="1"/>
  <c r="AT488" i="1"/>
  <c r="AV488" i="1"/>
  <c r="AW488" i="1"/>
  <c r="AO489" i="1"/>
  <c r="AP489" i="1"/>
  <c r="AQ489" i="1"/>
  <c r="AR489" i="1"/>
  <c r="AS489" i="1"/>
  <c r="AU489" i="1" s="1"/>
  <c r="AT489" i="1"/>
  <c r="AV489" i="1"/>
  <c r="AW489" i="1"/>
  <c r="AO490" i="1"/>
  <c r="AP490" i="1"/>
  <c r="AQ490" i="1"/>
  <c r="AR490" i="1"/>
  <c r="AS490" i="1"/>
  <c r="AT490" i="1"/>
  <c r="AU490" i="1"/>
  <c r="AV490" i="1"/>
  <c r="AW490" i="1"/>
  <c r="AO491" i="1"/>
  <c r="AP491" i="1"/>
  <c r="AQ491" i="1"/>
  <c r="AR491" i="1"/>
  <c r="AS491" i="1"/>
  <c r="AT491" i="1"/>
  <c r="AU491" i="1"/>
  <c r="AV491" i="1"/>
  <c r="AW491" i="1"/>
  <c r="AO492" i="1"/>
  <c r="AP492" i="1"/>
  <c r="AQ492" i="1"/>
  <c r="AR492" i="1"/>
  <c r="AS492" i="1"/>
  <c r="AT492" i="1"/>
  <c r="AV492" i="1"/>
  <c r="AW492" i="1"/>
  <c r="AO493" i="1"/>
  <c r="AP493" i="1"/>
  <c r="AQ493" i="1"/>
  <c r="AR493" i="1"/>
  <c r="AS493" i="1"/>
  <c r="AU493" i="1" s="1"/>
  <c r="AT493" i="1"/>
  <c r="AV493" i="1"/>
  <c r="AW493" i="1"/>
  <c r="AO494" i="1"/>
  <c r="AP494" i="1"/>
  <c r="AQ494" i="1"/>
  <c r="AR494" i="1"/>
  <c r="AS494" i="1"/>
  <c r="AT494" i="1"/>
  <c r="AU494" i="1"/>
  <c r="AV494" i="1"/>
  <c r="AW494" i="1"/>
  <c r="AO495" i="1"/>
  <c r="AP495" i="1"/>
  <c r="AQ495" i="1"/>
  <c r="AR495" i="1"/>
  <c r="AS495" i="1"/>
  <c r="AT495" i="1"/>
  <c r="AU495" i="1"/>
  <c r="AV495" i="1"/>
  <c r="AW495" i="1"/>
  <c r="AO496" i="1"/>
  <c r="AP496" i="1"/>
  <c r="AQ496" i="1"/>
  <c r="AR496" i="1"/>
  <c r="AS496" i="1"/>
  <c r="AT496" i="1"/>
  <c r="AV496" i="1"/>
  <c r="AW496" i="1"/>
  <c r="AO497" i="1"/>
  <c r="AP497" i="1"/>
  <c r="AQ497" i="1"/>
  <c r="AR497" i="1"/>
  <c r="AS497" i="1"/>
  <c r="AU497" i="1" s="1"/>
  <c r="AT497" i="1"/>
  <c r="AV497" i="1"/>
  <c r="AW497" i="1"/>
  <c r="AO498" i="1"/>
  <c r="AP498" i="1"/>
  <c r="AQ498" i="1"/>
  <c r="AR498" i="1"/>
  <c r="AS498" i="1"/>
  <c r="AT498" i="1"/>
  <c r="AU498" i="1"/>
  <c r="AV498" i="1"/>
  <c r="AW498" i="1"/>
  <c r="AO499" i="1"/>
  <c r="AP499" i="1"/>
  <c r="AQ499" i="1"/>
  <c r="AR499" i="1"/>
  <c r="AS499" i="1"/>
  <c r="AT499" i="1"/>
  <c r="AU499" i="1"/>
  <c r="AV499" i="1"/>
  <c r="AW499" i="1"/>
  <c r="AO500" i="1"/>
  <c r="AP500" i="1"/>
  <c r="AQ500" i="1"/>
  <c r="AR500" i="1"/>
  <c r="AS500" i="1"/>
  <c r="AT500" i="1"/>
  <c r="AV500" i="1"/>
  <c r="AW500" i="1"/>
  <c r="AO501" i="1"/>
  <c r="AP501" i="1"/>
  <c r="AQ501" i="1"/>
  <c r="AR501" i="1"/>
  <c r="AS501" i="1"/>
  <c r="AU501" i="1" s="1"/>
  <c r="AT501" i="1"/>
  <c r="AV501" i="1"/>
  <c r="AW501" i="1"/>
  <c r="AO502" i="1"/>
  <c r="AP502" i="1"/>
  <c r="AQ502" i="1"/>
  <c r="AR502" i="1"/>
  <c r="AS502" i="1"/>
  <c r="AT502" i="1"/>
  <c r="AU502" i="1"/>
  <c r="AV502" i="1"/>
  <c r="AW502" i="1"/>
  <c r="AO503" i="1"/>
  <c r="AP503" i="1"/>
  <c r="AQ503" i="1"/>
  <c r="AR503" i="1"/>
  <c r="AS503" i="1"/>
  <c r="AT503" i="1"/>
  <c r="AU503" i="1"/>
  <c r="AV503" i="1"/>
  <c r="AW503" i="1"/>
  <c r="AO504" i="1"/>
  <c r="AP504" i="1"/>
  <c r="AQ504" i="1"/>
  <c r="AR504" i="1"/>
  <c r="AS504" i="1"/>
  <c r="AT504" i="1"/>
  <c r="AV504" i="1"/>
  <c r="AW504" i="1"/>
  <c r="AO505" i="1"/>
  <c r="AP505" i="1"/>
  <c r="AQ505" i="1"/>
  <c r="AR505" i="1"/>
  <c r="AS505" i="1"/>
  <c r="AU505" i="1" s="1"/>
  <c r="AT505" i="1"/>
  <c r="AV505" i="1"/>
  <c r="AW505" i="1"/>
  <c r="AO506" i="1"/>
  <c r="AP506" i="1"/>
  <c r="AQ506" i="1"/>
  <c r="AR506" i="1"/>
  <c r="AS506" i="1"/>
  <c r="AT506" i="1"/>
  <c r="AU506" i="1"/>
  <c r="AV506" i="1"/>
  <c r="AW506" i="1"/>
  <c r="AO507" i="1"/>
  <c r="AP507" i="1"/>
  <c r="AQ507" i="1"/>
  <c r="AR507" i="1"/>
  <c r="AS507" i="1"/>
  <c r="AT507" i="1"/>
  <c r="AU507" i="1"/>
  <c r="AV507" i="1"/>
  <c r="AW507" i="1"/>
  <c r="AO508" i="1"/>
  <c r="AP508" i="1"/>
  <c r="AQ508" i="1"/>
  <c r="AR508" i="1"/>
  <c r="AS508" i="1"/>
  <c r="AT508" i="1"/>
  <c r="AV508" i="1"/>
  <c r="AW508" i="1"/>
  <c r="AO509" i="1"/>
  <c r="AP509" i="1"/>
  <c r="AQ509" i="1"/>
  <c r="AR509" i="1"/>
  <c r="AS509" i="1"/>
  <c r="AU509" i="1" s="1"/>
  <c r="AT509" i="1"/>
  <c r="AV509" i="1"/>
  <c r="AW509" i="1"/>
  <c r="AO510" i="1"/>
  <c r="AP510" i="1"/>
  <c r="AQ510" i="1"/>
  <c r="AR510" i="1"/>
  <c r="AS510" i="1"/>
  <c r="AT510" i="1"/>
  <c r="AU510" i="1"/>
  <c r="AV510" i="1"/>
  <c r="AW510" i="1"/>
  <c r="AO511" i="1"/>
  <c r="AP511" i="1"/>
  <c r="AQ511" i="1"/>
  <c r="AR511" i="1"/>
  <c r="AS511" i="1"/>
  <c r="AT511" i="1"/>
  <c r="AU511" i="1"/>
  <c r="AV511" i="1"/>
  <c r="AW511" i="1"/>
  <c r="AO512" i="1"/>
  <c r="AP512" i="1"/>
  <c r="AQ512" i="1"/>
  <c r="AR512" i="1"/>
  <c r="AS512" i="1"/>
  <c r="AT512" i="1"/>
  <c r="AV512" i="1"/>
  <c r="AW512" i="1"/>
  <c r="AO513" i="1"/>
  <c r="AP513" i="1"/>
  <c r="AQ513" i="1"/>
  <c r="AR513" i="1"/>
  <c r="AS513" i="1"/>
  <c r="AU513" i="1" s="1"/>
  <c r="AT513" i="1"/>
  <c r="AV513" i="1"/>
  <c r="AW513" i="1"/>
  <c r="AO514" i="1"/>
  <c r="AP514" i="1"/>
  <c r="AQ514" i="1"/>
  <c r="AR514" i="1"/>
  <c r="AS514" i="1"/>
  <c r="AT514" i="1"/>
  <c r="AU514" i="1"/>
  <c r="AV514" i="1"/>
  <c r="AW514" i="1"/>
  <c r="AO515" i="1"/>
  <c r="AP515" i="1"/>
  <c r="AQ515" i="1"/>
  <c r="AR515" i="1"/>
  <c r="AS515" i="1"/>
  <c r="AT515" i="1"/>
  <c r="AU515" i="1"/>
  <c r="AV515" i="1"/>
  <c r="AW515" i="1"/>
  <c r="AO516" i="1"/>
  <c r="AP516" i="1"/>
  <c r="AQ516" i="1"/>
  <c r="AR516" i="1"/>
  <c r="AS516" i="1"/>
  <c r="AT516" i="1"/>
  <c r="AV516" i="1"/>
  <c r="AW516" i="1"/>
  <c r="AO517" i="1"/>
  <c r="AP517" i="1"/>
  <c r="AQ517" i="1"/>
  <c r="AR517" i="1"/>
  <c r="AS517" i="1"/>
  <c r="AU517" i="1" s="1"/>
  <c r="AT517" i="1"/>
  <c r="AV517" i="1"/>
  <c r="AW517" i="1"/>
  <c r="AO518" i="1"/>
  <c r="AP518" i="1"/>
  <c r="AQ518" i="1"/>
  <c r="AR518" i="1"/>
  <c r="AS518" i="1"/>
  <c r="AT518" i="1"/>
  <c r="AU518" i="1"/>
  <c r="AV518" i="1"/>
  <c r="AW518" i="1"/>
  <c r="AO519" i="1"/>
  <c r="AP519" i="1"/>
  <c r="AQ519" i="1"/>
  <c r="AR519" i="1"/>
  <c r="AS519" i="1"/>
  <c r="AT519" i="1"/>
  <c r="AU519" i="1"/>
  <c r="AV519" i="1"/>
  <c r="AW519" i="1"/>
  <c r="AO520" i="1"/>
  <c r="AP520" i="1"/>
  <c r="AQ520" i="1"/>
  <c r="AR520" i="1"/>
  <c r="AS520" i="1"/>
  <c r="AT520" i="1"/>
  <c r="AV520" i="1"/>
  <c r="AW520" i="1"/>
  <c r="AO521" i="1"/>
  <c r="AP521" i="1"/>
  <c r="AQ521" i="1"/>
  <c r="AR521" i="1"/>
  <c r="AS521" i="1"/>
  <c r="AU521" i="1" s="1"/>
  <c r="AT521" i="1"/>
  <c r="AV521" i="1"/>
  <c r="AW521" i="1"/>
  <c r="AO522" i="1"/>
  <c r="AP522" i="1"/>
  <c r="AQ522" i="1"/>
  <c r="AR522" i="1"/>
  <c r="AS522" i="1"/>
  <c r="AT522" i="1"/>
  <c r="AU522" i="1"/>
  <c r="AV522" i="1"/>
  <c r="AW522" i="1"/>
  <c r="AO523" i="1"/>
  <c r="AP523" i="1"/>
  <c r="AQ523" i="1"/>
  <c r="AR523" i="1"/>
  <c r="AS523" i="1"/>
  <c r="AT523" i="1"/>
  <c r="AU523" i="1"/>
  <c r="AV523" i="1"/>
  <c r="AW523" i="1"/>
  <c r="AO524" i="1"/>
  <c r="AP524" i="1"/>
  <c r="AQ524" i="1"/>
  <c r="AR524" i="1"/>
  <c r="AS524" i="1"/>
  <c r="AT524" i="1"/>
  <c r="AV524" i="1"/>
  <c r="AW524" i="1"/>
  <c r="AO525" i="1"/>
  <c r="AP525" i="1"/>
  <c r="AQ525" i="1"/>
  <c r="AR525" i="1"/>
  <c r="AS525" i="1"/>
  <c r="AU525" i="1" s="1"/>
  <c r="AT525" i="1"/>
  <c r="AV525" i="1"/>
  <c r="AW525" i="1"/>
  <c r="AO526" i="1"/>
  <c r="AP526" i="1"/>
  <c r="AQ526" i="1"/>
  <c r="AR526" i="1"/>
  <c r="AS526" i="1"/>
  <c r="AT526" i="1"/>
  <c r="AU526" i="1"/>
  <c r="AV526" i="1"/>
  <c r="AW526" i="1"/>
  <c r="AO527" i="1"/>
  <c r="AP527" i="1"/>
  <c r="AQ527" i="1"/>
  <c r="AR527" i="1"/>
  <c r="AS527" i="1"/>
  <c r="AT527" i="1"/>
  <c r="AU527" i="1"/>
  <c r="AV527" i="1"/>
  <c r="AW527" i="1"/>
  <c r="AO528" i="1"/>
  <c r="AP528" i="1"/>
  <c r="AQ528" i="1"/>
  <c r="AR528" i="1"/>
  <c r="AS528" i="1"/>
  <c r="AT528" i="1"/>
  <c r="AV528" i="1"/>
  <c r="AW528" i="1"/>
  <c r="AO529" i="1"/>
  <c r="AP529" i="1"/>
  <c r="AQ529" i="1"/>
  <c r="AR529" i="1"/>
  <c r="AS529" i="1"/>
  <c r="AU529" i="1" s="1"/>
  <c r="AT529" i="1"/>
  <c r="AV529" i="1"/>
  <c r="AW529" i="1"/>
  <c r="AO530" i="1"/>
  <c r="AP530" i="1"/>
  <c r="AQ530" i="1"/>
  <c r="AR530" i="1"/>
  <c r="AS530" i="1"/>
  <c r="AT530" i="1"/>
  <c r="AU530" i="1"/>
  <c r="AV530" i="1"/>
  <c r="AW530" i="1"/>
  <c r="AO531" i="1"/>
  <c r="AP531" i="1"/>
  <c r="AQ531" i="1"/>
  <c r="AR531" i="1"/>
  <c r="AS531" i="1"/>
  <c r="AT531" i="1"/>
  <c r="AU531" i="1"/>
  <c r="AV531" i="1"/>
  <c r="AW531" i="1"/>
  <c r="AO532" i="1"/>
  <c r="AP532" i="1"/>
  <c r="AQ532" i="1"/>
  <c r="AR532" i="1"/>
  <c r="AS532" i="1"/>
  <c r="AT532" i="1"/>
  <c r="AV532" i="1"/>
  <c r="AW532" i="1"/>
  <c r="AO533" i="1"/>
  <c r="AP533" i="1"/>
  <c r="AQ533" i="1"/>
  <c r="AR533" i="1"/>
  <c r="AS533" i="1"/>
  <c r="AU533" i="1" s="1"/>
  <c r="AT533" i="1"/>
  <c r="AV533" i="1"/>
  <c r="AW533" i="1"/>
  <c r="AO534" i="1"/>
  <c r="AP534" i="1"/>
  <c r="AQ534" i="1"/>
  <c r="AR534" i="1"/>
  <c r="AS534" i="1"/>
  <c r="AT534" i="1"/>
  <c r="AU534" i="1"/>
  <c r="AV534" i="1"/>
  <c r="AW534" i="1"/>
  <c r="AO535" i="1"/>
  <c r="AP535" i="1"/>
  <c r="AQ535" i="1"/>
  <c r="AR535" i="1"/>
  <c r="AS535" i="1"/>
  <c r="AT535" i="1"/>
  <c r="AU535" i="1"/>
  <c r="AV535" i="1"/>
  <c r="AW535" i="1"/>
  <c r="AO536" i="1"/>
  <c r="AP536" i="1"/>
  <c r="AQ536" i="1"/>
  <c r="AR536" i="1"/>
  <c r="AS536" i="1"/>
  <c r="AT536" i="1"/>
  <c r="AV536" i="1"/>
  <c r="AW536" i="1"/>
  <c r="AO537" i="1"/>
  <c r="AP537" i="1"/>
  <c r="AQ537" i="1"/>
  <c r="AR537" i="1"/>
  <c r="AS537" i="1"/>
  <c r="AU537" i="1" s="1"/>
  <c r="AT537" i="1"/>
  <c r="AV537" i="1"/>
  <c r="AW537" i="1"/>
  <c r="AO538" i="1"/>
  <c r="AP538" i="1"/>
  <c r="AQ538" i="1"/>
  <c r="AR538" i="1"/>
  <c r="AS538" i="1"/>
  <c r="AT538" i="1"/>
  <c r="AU538" i="1"/>
  <c r="AV538" i="1"/>
  <c r="AW538" i="1"/>
  <c r="AO539" i="1"/>
  <c r="AP539" i="1"/>
  <c r="AQ539" i="1"/>
  <c r="AR539" i="1"/>
  <c r="AS539" i="1"/>
  <c r="AT539" i="1"/>
  <c r="AU539" i="1"/>
  <c r="AV539" i="1"/>
  <c r="AW539" i="1"/>
  <c r="AO540" i="1"/>
  <c r="AP540" i="1"/>
  <c r="AQ540" i="1"/>
  <c r="AR540" i="1"/>
  <c r="AS540" i="1"/>
  <c r="AT540" i="1"/>
  <c r="AV540" i="1"/>
  <c r="AW540" i="1"/>
  <c r="AO541" i="1"/>
  <c r="AP541" i="1"/>
  <c r="AQ541" i="1"/>
  <c r="AR541" i="1"/>
  <c r="AS541" i="1"/>
  <c r="AU541" i="1" s="1"/>
  <c r="AT541" i="1"/>
  <c r="AV541" i="1"/>
  <c r="AW541" i="1"/>
  <c r="AO542" i="1"/>
  <c r="AP542" i="1"/>
  <c r="AQ542" i="1"/>
  <c r="AR542" i="1"/>
  <c r="AS542" i="1"/>
  <c r="AT542" i="1"/>
  <c r="AU542" i="1"/>
  <c r="AV542" i="1"/>
  <c r="AW542" i="1"/>
  <c r="AO543" i="1"/>
  <c r="AP543" i="1"/>
  <c r="AQ543" i="1"/>
  <c r="AR543" i="1"/>
  <c r="AS543" i="1"/>
  <c r="AT543" i="1"/>
  <c r="AU543" i="1"/>
  <c r="AV543" i="1"/>
  <c r="AW543" i="1"/>
  <c r="AO544" i="1"/>
  <c r="AP544" i="1"/>
  <c r="AQ544" i="1"/>
  <c r="AR544" i="1"/>
  <c r="AS544" i="1"/>
  <c r="AT544" i="1"/>
  <c r="AV544" i="1"/>
  <c r="AW544" i="1"/>
  <c r="AO545" i="1"/>
  <c r="AP545" i="1"/>
  <c r="AQ545" i="1"/>
  <c r="AR545" i="1"/>
  <c r="AS545" i="1"/>
  <c r="AU545" i="1" s="1"/>
  <c r="AT545" i="1"/>
  <c r="AV545" i="1"/>
  <c r="AW545" i="1"/>
  <c r="AO546" i="1"/>
  <c r="AP546" i="1"/>
  <c r="AQ546" i="1"/>
  <c r="AR546" i="1"/>
  <c r="AS546" i="1"/>
  <c r="AT546" i="1"/>
  <c r="AU546" i="1"/>
  <c r="AV546" i="1"/>
  <c r="AW546" i="1"/>
  <c r="AO547" i="1"/>
  <c r="AP547" i="1"/>
  <c r="AQ547" i="1"/>
  <c r="AR547" i="1"/>
  <c r="AS547" i="1"/>
  <c r="AT547" i="1"/>
  <c r="AU547" i="1"/>
  <c r="AV547" i="1"/>
  <c r="AW547" i="1"/>
  <c r="AO548" i="1"/>
  <c r="AP548" i="1"/>
  <c r="AQ548" i="1"/>
  <c r="AR548" i="1"/>
  <c r="AS548" i="1"/>
  <c r="AT548" i="1"/>
  <c r="AV548" i="1"/>
  <c r="AW548" i="1"/>
  <c r="AO549" i="1"/>
  <c r="AP549" i="1"/>
  <c r="AQ549" i="1"/>
  <c r="AR549" i="1"/>
  <c r="AS549" i="1"/>
  <c r="AU549" i="1" s="1"/>
  <c r="AT549" i="1"/>
  <c r="AV549" i="1"/>
  <c r="AW549" i="1"/>
  <c r="AO550" i="1"/>
  <c r="AP550" i="1"/>
  <c r="AQ550" i="1"/>
  <c r="AR550" i="1"/>
  <c r="AS550" i="1"/>
  <c r="AT550" i="1"/>
  <c r="AU550" i="1"/>
  <c r="AV550" i="1"/>
  <c r="AW550" i="1"/>
  <c r="AO551" i="1"/>
  <c r="AP551" i="1"/>
  <c r="AQ551" i="1"/>
  <c r="AR551" i="1"/>
  <c r="AS551" i="1"/>
  <c r="AT551" i="1"/>
  <c r="AU551" i="1"/>
  <c r="AV551" i="1"/>
  <c r="AW551" i="1"/>
  <c r="AO552" i="1"/>
  <c r="AP552" i="1"/>
  <c r="AQ552" i="1"/>
  <c r="AR552" i="1"/>
  <c r="AS552" i="1"/>
  <c r="AT552" i="1"/>
  <c r="AV552" i="1"/>
  <c r="AW552" i="1"/>
  <c r="AO553" i="1"/>
  <c r="AP553" i="1"/>
  <c r="AQ553" i="1"/>
  <c r="AR553" i="1"/>
  <c r="AS553" i="1"/>
  <c r="AU553" i="1" s="1"/>
  <c r="AT553" i="1"/>
  <c r="AV553" i="1"/>
  <c r="AW553" i="1"/>
  <c r="AO554" i="1"/>
  <c r="AP554" i="1"/>
  <c r="AQ554" i="1"/>
  <c r="AR554" i="1"/>
  <c r="AS554" i="1"/>
  <c r="AT554" i="1"/>
  <c r="AU554" i="1"/>
  <c r="AV554" i="1"/>
  <c r="AW554" i="1"/>
  <c r="AO555" i="1"/>
  <c r="AP555" i="1"/>
  <c r="AQ555" i="1"/>
  <c r="AR555" i="1"/>
  <c r="AS555" i="1"/>
  <c r="AT555" i="1"/>
  <c r="AU555" i="1"/>
  <c r="AV555" i="1"/>
  <c r="AW555" i="1"/>
  <c r="AO556" i="1"/>
  <c r="AP556" i="1"/>
  <c r="AQ556" i="1"/>
  <c r="AR556" i="1"/>
  <c r="AS556" i="1"/>
  <c r="AT556" i="1"/>
  <c r="AV556" i="1"/>
  <c r="AW556" i="1"/>
  <c r="AO557" i="1"/>
  <c r="AP557" i="1"/>
  <c r="AQ557" i="1"/>
  <c r="AR557" i="1"/>
  <c r="AS557" i="1"/>
  <c r="AU557" i="1" s="1"/>
  <c r="AT557" i="1"/>
  <c r="AV557" i="1"/>
  <c r="AW557" i="1"/>
  <c r="AO558" i="1"/>
  <c r="AP558" i="1"/>
  <c r="AQ558" i="1"/>
  <c r="AR558" i="1"/>
  <c r="AS558" i="1"/>
  <c r="AT558" i="1"/>
  <c r="AU558" i="1"/>
  <c r="AV558" i="1"/>
  <c r="AW558" i="1"/>
  <c r="AO559" i="1"/>
  <c r="AP559" i="1"/>
  <c r="AQ559" i="1"/>
  <c r="AR559" i="1"/>
  <c r="AS559" i="1"/>
  <c r="AT559" i="1"/>
  <c r="AU559" i="1"/>
  <c r="AV559" i="1"/>
  <c r="AW559" i="1"/>
  <c r="AO560" i="1"/>
  <c r="AP560" i="1"/>
  <c r="AQ560" i="1"/>
  <c r="AR560" i="1"/>
  <c r="AS560" i="1"/>
  <c r="AT560" i="1"/>
  <c r="AV560" i="1"/>
  <c r="AW560" i="1"/>
  <c r="AO561" i="1"/>
  <c r="AP561" i="1"/>
  <c r="AQ561" i="1"/>
  <c r="AR561" i="1"/>
  <c r="AS561" i="1"/>
  <c r="AU561" i="1" s="1"/>
  <c r="AT561" i="1"/>
  <c r="AV561" i="1"/>
  <c r="AW561" i="1"/>
  <c r="AO562" i="1"/>
  <c r="AP562" i="1"/>
  <c r="AQ562" i="1"/>
  <c r="AR562" i="1"/>
  <c r="AS562" i="1"/>
  <c r="AT562" i="1"/>
  <c r="AU562" i="1"/>
  <c r="AV562" i="1"/>
  <c r="AW562" i="1"/>
  <c r="AO563" i="1"/>
  <c r="AP563" i="1"/>
  <c r="AQ563" i="1"/>
  <c r="AR563" i="1"/>
  <c r="AS563" i="1"/>
  <c r="AT563" i="1"/>
  <c r="AU563" i="1"/>
  <c r="AV563" i="1"/>
  <c r="AW563" i="1"/>
  <c r="AO564" i="1"/>
  <c r="AP564" i="1"/>
  <c r="AQ564" i="1"/>
  <c r="AR564" i="1"/>
  <c r="AS564" i="1"/>
  <c r="AT564" i="1"/>
  <c r="AV564" i="1"/>
  <c r="AW564" i="1"/>
  <c r="AO565" i="1"/>
  <c r="AP565" i="1"/>
  <c r="AQ565" i="1"/>
  <c r="AR565" i="1"/>
  <c r="AS565" i="1"/>
  <c r="AU565" i="1" s="1"/>
  <c r="AT565" i="1"/>
  <c r="AV565" i="1"/>
  <c r="AW565" i="1"/>
  <c r="AO566" i="1"/>
  <c r="AP566" i="1"/>
  <c r="AQ566" i="1"/>
  <c r="AR566" i="1"/>
  <c r="AS566" i="1"/>
  <c r="AT566" i="1"/>
  <c r="AU566" i="1"/>
  <c r="AV566" i="1"/>
  <c r="AW566" i="1"/>
  <c r="AO567" i="1"/>
  <c r="AP567" i="1"/>
  <c r="AQ567" i="1"/>
  <c r="AR567" i="1"/>
  <c r="AS567" i="1"/>
  <c r="AT567" i="1"/>
  <c r="AU567" i="1"/>
  <c r="AV567" i="1"/>
  <c r="AW567" i="1"/>
  <c r="AO568" i="1"/>
  <c r="AP568" i="1"/>
  <c r="AQ568" i="1"/>
  <c r="AR568" i="1"/>
  <c r="AS568" i="1"/>
  <c r="AT568" i="1"/>
  <c r="AV568" i="1"/>
  <c r="AW568" i="1"/>
  <c r="AO569" i="1"/>
  <c r="AP569" i="1"/>
  <c r="AQ569" i="1"/>
  <c r="AR569" i="1"/>
  <c r="AS569" i="1"/>
  <c r="AU569" i="1" s="1"/>
  <c r="AT569" i="1"/>
  <c r="AV569" i="1"/>
  <c r="AW569" i="1"/>
  <c r="AO570" i="1"/>
  <c r="AP570" i="1"/>
  <c r="AQ570" i="1"/>
  <c r="AR570" i="1"/>
  <c r="AS570" i="1"/>
  <c r="AT570" i="1"/>
  <c r="AU570" i="1"/>
  <c r="AV570" i="1"/>
  <c r="AW570" i="1"/>
  <c r="AO571" i="1"/>
  <c r="AP571" i="1"/>
  <c r="AQ571" i="1"/>
  <c r="AR571" i="1"/>
  <c r="AS571" i="1"/>
  <c r="AT571" i="1"/>
  <c r="AU571" i="1"/>
  <c r="AV571" i="1"/>
  <c r="AW571" i="1"/>
  <c r="AO572" i="1"/>
  <c r="AP572" i="1"/>
  <c r="AQ572" i="1"/>
  <c r="AR572" i="1"/>
  <c r="AS572" i="1"/>
  <c r="AT572" i="1"/>
  <c r="AV572" i="1"/>
  <c r="AW572" i="1"/>
  <c r="AO573" i="1"/>
  <c r="AP573" i="1"/>
  <c r="AQ573" i="1"/>
  <c r="AR573" i="1"/>
  <c r="AS573" i="1"/>
  <c r="AU573" i="1" s="1"/>
  <c r="AT573" i="1"/>
  <c r="AV573" i="1"/>
  <c r="AW573" i="1"/>
  <c r="AO574" i="1"/>
  <c r="AP574" i="1"/>
  <c r="AQ574" i="1"/>
  <c r="AR574" i="1"/>
  <c r="AS574" i="1"/>
  <c r="AT574" i="1"/>
  <c r="AU574" i="1"/>
  <c r="AV574" i="1"/>
  <c r="AW574" i="1"/>
  <c r="AO575" i="1"/>
  <c r="AP575" i="1"/>
  <c r="AQ575" i="1"/>
  <c r="AR575" i="1"/>
  <c r="AS575" i="1"/>
  <c r="AT575" i="1"/>
  <c r="AU575" i="1"/>
  <c r="AV575" i="1"/>
  <c r="AW575" i="1"/>
  <c r="AO576" i="1"/>
  <c r="AP576" i="1"/>
  <c r="AQ576" i="1"/>
  <c r="AR576" i="1"/>
  <c r="AS576" i="1"/>
  <c r="AT576" i="1"/>
  <c r="AV576" i="1"/>
  <c r="AW576" i="1"/>
  <c r="AO577" i="1"/>
  <c r="AP577" i="1"/>
  <c r="AQ577" i="1"/>
  <c r="AR577" i="1"/>
  <c r="AS577" i="1"/>
  <c r="AU577" i="1" s="1"/>
  <c r="AT577" i="1"/>
  <c r="AV577" i="1"/>
  <c r="AW577" i="1"/>
  <c r="AO578" i="1"/>
  <c r="AP578" i="1"/>
  <c r="AQ578" i="1"/>
  <c r="AR578" i="1"/>
  <c r="AS578" i="1"/>
  <c r="AT578" i="1"/>
  <c r="AU578" i="1"/>
  <c r="AV578" i="1"/>
  <c r="AW578" i="1"/>
  <c r="AO579" i="1"/>
  <c r="AP579" i="1"/>
  <c r="AQ579" i="1"/>
  <c r="AR579" i="1"/>
  <c r="AS579" i="1"/>
  <c r="AT579" i="1"/>
  <c r="AU579" i="1"/>
  <c r="AV579" i="1"/>
  <c r="AW579" i="1"/>
  <c r="AO580" i="1"/>
  <c r="AP580" i="1"/>
  <c r="AQ580" i="1"/>
  <c r="AR580" i="1"/>
  <c r="AS580" i="1"/>
  <c r="AT580" i="1"/>
  <c r="AV580" i="1"/>
  <c r="AW580" i="1"/>
  <c r="AO581" i="1"/>
  <c r="AP581" i="1"/>
  <c r="AQ581" i="1"/>
  <c r="AR581" i="1"/>
  <c r="AS581" i="1"/>
  <c r="AU581" i="1" s="1"/>
  <c r="AT581" i="1"/>
  <c r="AV581" i="1"/>
  <c r="AW581" i="1"/>
  <c r="AO582" i="1"/>
  <c r="AP582" i="1"/>
  <c r="AQ582" i="1"/>
  <c r="AR582" i="1"/>
  <c r="AS582" i="1"/>
  <c r="AT582" i="1"/>
  <c r="AU582" i="1"/>
  <c r="AV582" i="1"/>
  <c r="AW582" i="1"/>
  <c r="AO583" i="1"/>
  <c r="AP583" i="1"/>
  <c r="AQ583" i="1"/>
  <c r="AR583" i="1"/>
  <c r="AS583" i="1"/>
  <c r="AT583" i="1"/>
  <c r="AU583" i="1"/>
  <c r="AV583" i="1"/>
  <c r="AW583" i="1"/>
  <c r="AO584" i="1"/>
  <c r="AP584" i="1"/>
  <c r="AQ584" i="1"/>
  <c r="AR584" i="1"/>
  <c r="AS584" i="1"/>
  <c r="AT584" i="1"/>
  <c r="AV584" i="1"/>
  <c r="AW584" i="1"/>
  <c r="AO585" i="1"/>
  <c r="AP585" i="1"/>
  <c r="AQ585" i="1"/>
  <c r="AR585" i="1"/>
  <c r="AS585" i="1"/>
  <c r="AU585" i="1" s="1"/>
  <c r="AT585" i="1"/>
  <c r="AV585" i="1"/>
  <c r="AW585" i="1"/>
  <c r="AO586" i="1"/>
  <c r="AP586" i="1"/>
  <c r="AQ586" i="1"/>
  <c r="AR586" i="1"/>
  <c r="AS586" i="1"/>
  <c r="AT586" i="1"/>
  <c r="AU586" i="1"/>
  <c r="AV586" i="1"/>
  <c r="AW586" i="1"/>
  <c r="AO587" i="1"/>
  <c r="AP587" i="1"/>
  <c r="AQ587" i="1"/>
  <c r="AR587" i="1"/>
  <c r="AS587" i="1"/>
  <c r="AT587" i="1"/>
  <c r="AU587" i="1"/>
  <c r="AV587" i="1"/>
  <c r="AW587" i="1"/>
  <c r="AO588" i="1"/>
  <c r="AP588" i="1"/>
  <c r="AQ588" i="1"/>
  <c r="AR588" i="1"/>
  <c r="AS588" i="1"/>
  <c r="AT588" i="1"/>
  <c r="AV588" i="1"/>
  <c r="AW588" i="1"/>
  <c r="AO589" i="1"/>
  <c r="AP589" i="1"/>
  <c r="AQ589" i="1"/>
  <c r="AR589" i="1"/>
  <c r="AS589" i="1"/>
  <c r="AU589" i="1" s="1"/>
  <c r="AT589" i="1"/>
  <c r="AV589" i="1"/>
  <c r="AW589" i="1"/>
  <c r="AO590" i="1"/>
  <c r="AP590" i="1"/>
  <c r="AQ590" i="1"/>
  <c r="AR590" i="1"/>
  <c r="AS590" i="1"/>
  <c r="AT590" i="1"/>
  <c r="AU590" i="1"/>
  <c r="AV590" i="1"/>
  <c r="AW590" i="1"/>
  <c r="AO591" i="1"/>
  <c r="AP591" i="1"/>
  <c r="AQ591" i="1"/>
  <c r="AR591" i="1"/>
  <c r="AS591" i="1"/>
  <c r="AT591" i="1"/>
  <c r="AU591" i="1"/>
  <c r="AV591" i="1"/>
  <c r="AW591" i="1"/>
  <c r="AO592" i="1"/>
  <c r="AP592" i="1"/>
  <c r="AQ592" i="1"/>
  <c r="AR592" i="1"/>
  <c r="AS592" i="1"/>
  <c r="AT592" i="1"/>
  <c r="AV592" i="1"/>
  <c r="AW592" i="1"/>
  <c r="AO593" i="1"/>
  <c r="AP593" i="1"/>
  <c r="AQ593" i="1"/>
  <c r="AR593" i="1"/>
  <c r="AS593" i="1"/>
  <c r="AU593" i="1" s="1"/>
  <c r="AT593" i="1"/>
  <c r="AV593" i="1"/>
  <c r="AW593" i="1"/>
  <c r="AO594" i="1"/>
  <c r="AP594" i="1"/>
  <c r="AQ594" i="1"/>
  <c r="AR594" i="1"/>
  <c r="AS594" i="1"/>
  <c r="AT594" i="1"/>
  <c r="AU594" i="1"/>
  <c r="AV594" i="1"/>
  <c r="AW594" i="1"/>
  <c r="AO595" i="1"/>
  <c r="AP595" i="1"/>
  <c r="AQ595" i="1"/>
  <c r="AR595" i="1"/>
  <c r="AS595" i="1"/>
  <c r="AT595" i="1"/>
  <c r="AU595" i="1"/>
  <c r="AV595" i="1"/>
  <c r="AW595" i="1"/>
  <c r="AO596" i="1"/>
  <c r="AP596" i="1"/>
  <c r="AQ596" i="1"/>
  <c r="AR596" i="1"/>
  <c r="AS596" i="1"/>
  <c r="AT596" i="1"/>
  <c r="AV596" i="1"/>
  <c r="AW596" i="1"/>
  <c r="AO597" i="1"/>
  <c r="AP597" i="1"/>
  <c r="AQ597" i="1"/>
  <c r="AR597" i="1"/>
  <c r="AS597" i="1"/>
  <c r="AU597" i="1" s="1"/>
  <c r="AT597" i="1"/>
  <c r="AV597" i="1"/>
  <c r="AW597" i="1"/>
  <c r="AO598" i="1"/>
  <c r="AP598" i="1"/>
  <c r="AQ598" i="1"/>
  <c r="AR598" i="1"/>
  <c r="AS598" i="1"/>
  <c r="AT598" i="1"/>
  <c r="AU598" i="1"/>
  <c r="AV598" i="1"/>
  <c r="AW598" i="1"/>
  <c r="AO599" i="1"/>
  <c r="AP599" i="1"/>
  <c r="AQ599" i="1"/>
  <c r="AR599" i="1"/>
  <c r="AS599" i="1"/>
  <c r="AT599" i="1"/>
  <c r="AU599" i="1"/>
  <c r="AV599" i="1"/>
  <c r="AW599" i="1"/>
  <c r="AO600" i="1"/>
  <c r="AP600" i="1"/>
  <c r="AQ600" i="1"/>
  <c r="AR600" i="1"/>
  <c r="AS600" i="1"/>
  <c r="AT600" i="1"/>
  <c r="AV600" i="1"/>
  <c r="AW600" i="1"/>
  <c r="AO601" i="1"/>
  <c r="AP601" i="1"/>
  <c r="AQ601" i="1"/>
  <c r="AR601" i="1"/>
  <c r="AS601" i="1"/>
  <c r="AU601" i="1" s="1"/>
  <c r="AT601" i="1"/>
  <c r="AV601" i="1"/>
  <c r="AW601" i="1"/>
  <c r="AO602" i="1"/>
  <c r="AP602" i="1"/>
  <c r="AQ602" i="1"/>
  <c r="AR602" i="1"/>
  <c r="AS602" i="1"/>
  <c r="AT602" i="1"/>
  <c r="AU602" i="1"/>
  <c r="AV602" i="1"/>
  <c r="AW602" i="1"/>
  <c r="AO603" i="1"/>
  <c r="AP603" i="1"/>
  <c r="AQ603" i="1"/>
  <c r="AR603" i="1"/>
  <c r="AS603" i="1"/>
  <c r="AT603" i="1"/>
  <c r="AU603" i="1"/>
  <c r="AV603" i="1"/>
  <c r="AW603" i="1"/>
  <c r="AO604" i="1"/>
  <c r="AP604" i="1"/>
  <c r="AQ604" i="1"/>
  <c r="AR604" i="1"/>
  <c r="AS604" i="1"/>
  <c r="AT604" i="1"/>
  <c r="AV604" i="1"/>
  <c r="AW604" i="1"/>
  <c r="AO605" i="1"/>
  <c r="AP605" i="1"/>
  <c r="AQ605" i="1"/>
  <c r="AR605" i="1"/>
  <c r="AS605" i="1"/>
  <c r="AU605" i="1" s="1"/>
  <c r="AT605" i="1"/>
  <c r="AV605" i="1"/>
  <c r="AW605" i="1"/>
  <c r="AO606" i="1"/>
  <c r="AP606" i="1"/>
  <c r="AQ606" i="1"/>
  <c r="AR606" i="1"/>
  <c r="AS606" i="1"/>
  <c r="AT606" i="1"/>
  <c r="AU606" i="1"/>
  <c r="AV606" i="1"/>
  <c r="AW606" i="1"/>
  <c r="AO607" i="1"/>
  <c r="AP607" i="1"/>
  <c r="AQ607" i="1"/>
  <c r="AR607" i="1"/>
  <c r="AS607" i="1"/>
  <c r="AT607" i="1"/>
  <c r="AU607" i="1"/>
  <c r="AV607" i="1"/>
  <c r="AW607" i="1"/>
  <c r="AO608" i="1"/>
  <c r="AP608" i="1"/>
  <c r="AQ608" i="1"/>
  <c r="AR608" i="1"/>
  <c r="AS608" i="1"/>
  <c r="AT608" i="1"/>
  <c r="AV608" i="1"/>
  <c r="AW608" i="1"/>
  <c r="AO609" i="1"/>
  <c r="AP609" i="1"/>
  <c r="AQ609" i="1"/>
  <c r="AR609" i="1"/>
  <c r="AS609" i="1"/>
  <c r="AU609" i="1" s="1"/>
  <c r="AT609" i="1"/>
  <c r="AV609" i="1"/>
  <c r="AW609" i="1"/>
  <c r="AO610" i="1"/>
  <c r="AP610" i="1"/>
  <c r="AQ610" i="1"/>
  <c r="AR610" i="1"/>
  <c r="AS610" i="1"/>
  <c r="AT610" i="1"/>
  <c r="AU610" i="1"/>
  <c r="AV610" i="1"/>
  <c r="AW610" i="1"/>
  <c r="AO611" i="1"/>
  <c r="AP611" i="1"/>
  <c r="AQ611" i="1"/>
  <c r="AR611" i="1"/>
  <c r="AS611" i="1"/>
  <c r="AT611" i="1"/>
  <c r="AU611" i="1"/>
  <c r="AV611" i="1"/>
  <c r="AW611" i="1"/>
  <c r="AO612" i="1"/>
  <c r="AP612" i="1"/>
  <c r="AQ612" i="1"/>
  <c r="AR612" i="1"/>
  <c r="AS612" i="1"/>
  <c r="AT612" i="1"/>
  <c r="AV612" i="1"/>
  <c r="AW612" i="1"/>
  <c r="AO613" i="1"/>
  <c r="AP613" i="1"/>
  <c r="AQ613" i="1"/>
  <c r="AR613" i="1"/>
  <c r="AS613" i="1"/>
  <c r="AU613" i="1" s="1"/>
  <c r="AT613" i="1"/>
  <c r="AV613" i="1"/>
  <c r="AW613" i="1"/>
  <c r="AO614" i="1"/>
  <c r="AP614" i="1"/>
  <c r="AQ614" i="1"/>
  <c r="AR614" i="1"/>
  <c r="AS614" i="1"/>
  <c r="AT614" i="1"/>
  <c r="AU614" i="1"/>
  <c r="AV614" i="1"/>
  <c r="AW614" i="1"/>
  <c r="AO615" i="1"/>
  <c r="AP615" i="1"/>
  <c r="AQ615" i="1"/>
  <c r="AR615" i="1"/>
  <c r="AS615" i="1"/>
  <c r="AT615" i="1"/>
  <c r="AU615" i="1"/>
  <c r="AV615" i="1"/>
  <c r="AW615" i="1"/>
  <c r="AO616" i="1"/>
  <c r="AP616" i="1"/>
  <c r="AQ616" i="1"/>
  <c r="AR616" i="1"/>
  <c r="AS616" i="1"/>
  <c r="AT616" i="1"/>
  <c r="AV616" i="1"/>
  <c r="AW616" i="1"/>
  <c r="AO617" i="1"/>
  <c r="AP617" i="1"/>
  <c r="AQ617" i="1"/>
  <c r="AR617" i="1"/>
  <c r="AS617" i="1"/>
  <c r="AU617" i="1" s="1"/>
  <c r="AT617" i="1"/>
  <c r="AV617" i="1"/>
  <c r="AW617" i="1"/>
  <c r="AO618" i="1"/>
  <c r="AP618" i="1"/>
  <c r="AQ618" i="1"/>
  <c r="AR618" i="1"/>
  <c r="AS618" i="1"/>
  <c r="AT618" i="1"/>
  <c r="AU618" i="1"/>
  <c r="AV618" i="1"/>
  <c r="AW618" i="1"/>
  <c r="AO619" i="1"/>
  <c r="AP619" i="1"/>
  <c r="AQ619" i="1"/>
  <c r="AR619" i="1"/>
  <c r="AS619" i="1"/>
  <c r="AT619" i="1"/>
  <c r="AU619" i="1"/>
  <c r="AV619" i="1"/>
  <c r="AW619" i="1"/>
  <c r="AO620" i="1"/>
  <c r="AP620" i="1"/>
  <c r="AQ620" i="1"/>
  <c r="AR620" i="1"/>
  <c r="AS620" i="1"/>
  <c r="AT620" i="1"/>
  <c r="AV620" i="1"/>
  <c r="AW620" i="1"/>
  <c r="AO621" i="1"/>
  <c r="AP621" i="1"/>
  <c r="AQ621" i="1"/>
  <c r="AR621" i="1"/>
  <c r="AS621" i="1"/>
  <c r="AU621" i="1" s="1"/>
  <c r="AT621" i="1"/>
  <c r="AV621" i="1"/>
  <c r="AW621" i="1"/>
  <c r="AO622" i="1"/>
  <c r="AP622" i="1"/>
  <c r="AQ622" i="1"/>
  <c r="AR622" i="1"/>
  <c r="AS622" i="1"/>
  <c r="AT622" i="1"/>
  <c r="AU622" i="1"/>
  <c r="AV622" i="1"/>
  <c r="AW622" i="1"/>
  <c r="AO623" i="1"/>
  <c r="AP623" i="1"/>
  <c r="AQ623" i="1"/>
  <c r="AR623" i="1"/>
  <c r="AS623" i="1"/>
  <c r="AT623" i="1"/>
  <c r="AU623" i="1"/>
  <c r="AV623" i="1"/>
  <c r="AW623" i="1"/>
  <c r="AO624" i="1"/>
  <c r="AP624" i="1"/>
  <c r="AQ624" i="1"/>
  <c r="AR624" i="1"/>
  <c r="AS624" i="1"/>
  <c r="AT624" i="1"/>
  <c r="AV624" i="1"/>
  <c r="AW624" i="1"/>
  <c r="AO625" i="1"/>
  <c r="AP625" i="1"/>
  <c r="AQ625" i="1"/>
  <c r="AR625" i="1"/>
  <c r="AS625" i="1"/>
  <c r="AU625" i="1" s="1"/>
  <c r="AT625" i="1"/>
  <c r="AV625" i="1"/>
  <c r="AW625" i="1"/>
  <c r="AO626" i="1"/>
  <c r="AP626" i="1"/>
  <c r="AQ626" i="1"/>
  <c r="AR626" i="1"/>
  <c r="AS626" i="1"/>
  <c r="AT626" i="1"/>
  <c r="AU626" i="1"/>
  <c r="AV626" i="1"/>
  <c r="AW626" i="1"/>
  <c r="AO627" i="1"/>
  <c r="AP627" i="1"/>
  <c r="AQ627" i="1"/>
  <c r="AR627" i="1"/>
  <c r="AS627" i="1"/>
  <c r="AT627" i="1"/>
  <c r="AU627" i="1"/>
  <c r="AV627" i="1"/>
  <c r="AW627" i="1"/>
  <c r="AO628" i="1"/>
  <c r="AP628" i="1"/>
  <c r="AQ628" i="1"/>
  <c r="AR628" i="1"/>
  <c r="AS628" i="1"/>
  <c r="AT628" i="1"/>
  <c r="AV628" i="1"/>
  <c r="AW628" i="1"/>
  <c r="AO629" i="1"/>
  <c r="AP629" i="1"/>
  <c r="AQ629" i="1"/>
  <c r="AR629" i="1"/>
  <c r="AS629" i="1"/>
  <c r="AU629" i="1" s="1"/>
  <c r="AT629" i="1"/>
  <c r="AV629" i="1"/>
  <c r="AW629" i="1"/>
  <c r="AO630" i="1"/>
  <c r="AP630" i="1"/>
  <c r="AQ630" i="1"/>
  <c r="AR630" i="1"/>
  <c r="AS630" i="1"/>
  <c r="AT630" i="1"/>
  <c r="AU630" i="1"/>
  <c r="AV630" i="1"/>
  <c r="AW630" i="1"/>
  <c r="AO631" i="1"/>
  <c r="AP631" i="1"/>
  <c r="AQ631" i="1"/>
  <c r="AR631" i="1"/>
  <c r="AS631" i="1"/>
  <c r="AT631" i="1"/>
  <c r="AU631" i="1"/>
  <c r="AV631" i="1"/>
  <c r="AW631" i="1"/>
  <c r="AO632" i="1"/>
  <c r="AP632" i="1"/>
  <c r="AQ632" i="1"/>
  <c r="AR632" i="1"/>
  <c r="AS632" i="1"/>
  <c r="AT632" i="1"/>
  <c r="AV632" i="1"/>
  <c r="AW632" i="1"/>
  <c r="AO633" i="1"/>
  <c r="AP633" i="1"/>
  <c r="AQ633" i="1"/>
  <c r="AR633" i="1"/>
  <c r="AS633" i="1"/>
  <c r="AU633" i="1" s="1"/>
  <c r="AT633" i="1"/>
  <c r="AV633" i="1"/>
  <c r="AW633" i="1"/>
  <c r="AO634" i="1"/>
  <c r="AP634" i="1"/>
  <c r="AQ634" i="1"/>
  <c r="AR634" i="1"/>
  <c r="AS634" i="1"/>
  <c r="AT634" i="1"/>
  <c r="AU634" i="1"/>
  <c r="AV634" i="1"/>
  <c r="AW634" i="1"/>
  <c r="AO635" i="1"/>
  <c r="AP635" i="1"/>
  <c r="AQ635" i="1"/>
  <c r="AR635" i="1"/>
  <c r="AS635" i="1"/>
  <c r="AT635" i="1"/>
  <c r="AU635" i="1"/>
  <c r="AV635" i="1"/>
  <c r="AW635" i="1"/>
  <c r="AO636" i="1"/>
  <c r="AP636" i="1"/>
  <c r="AQ636" i="1"/>
  <c r="AR636" i="1"/>
  <c r="AS636" i="1"/>
  <c r="AT636" i="1"/>
  <c r="AV636" i="1"/>
  <c r="AW636" i="1"/>
  <c r="AO637" i="1"/>
  <c r="AP637" i="1"/>
  <c r="AQ637" i="1"/>
  <c r="AR637" i="1"/>
  <c r="AS637" i="1"/>
  <c r="AU637" i="1" s="1"/>
  <c r="AT637" i="1"/>
  <c r="AV637" i="1"/>
  <c r="AW637" i="1"/>
  <c r="AO638" i="1"/>
  <c r="AP638" i="1"/>
  <c r="AQ638" i="1"/>
  <c r="AR638" i="1"/>
  <c r="AS638" i="1"/>
  <c r="AU638" i="1" s="1"/>
  <c r="AT638" i="1"/>
  <c r="AV638" i="1"/>
  <c r="AW638" i="1"/>
  <c r="AO639" i="1"/>
  <c r="AP639" i="1"/>
  <c r="AQ639" i="1"/>
  <c r="AR639" i="1"/>
  <c r="AS639" i="1"/>
  <c r="AT639" i="1"/>
  <c r="AU639" i="1"/>
  <c r="AV639" i="1"/>
  <c r="AW639" i="1"/>
  <c r="AO640" i="1"/>
  <c r="AP640" i="1"/>
  <c r="AQ640" i="1"/>
  <c r="AR640" i="1"/>
  <c r="AS640" i="1"/>
  <c r="AT640" i="1"/>
  <c r="AU640" i="1" s="1"/>
  <c r="AV640" i="1"/>
  <c r="AW640" i="1"/>
  <c r="AO641" i="1"/>
  <c r="AP641" i="1"/>
  <c r="AQ641" i="1"/>
  <c r="AR641" i="1"/>
  <c r="AS641" i="1"/>
  <c r="AU641" i="1" s="1"/>
  <c r="AT641" i="1"/>
  <c r="AV641" i="1"/>
  <c r="AW641" i="1"/>
  <c r="AO642" i="1"/>
  <c r="AP642" i="1"/>
  <c r="AQ642" i="1"/>
  <c r="AR642" i="1"/>
  <c r="AS642" i="1"/>
  <c r="AU642" i="1" s="1"/>
  <c r="AT642" i="1"/>
  <c r="AV642" i="1"/>
  <c r="AW642" i="1"/>
  <c r="AO643" i="1"/>
  <c r="AP643" i="1"/>
  <c r="AQ643" i="1"/>
  <c r="AR643" i="1"/>
  <c r="AS643" i="1"/>
  <c r="AT643" i="1"/>
  <c r="AU643" i="1"/>
  <c r="AV643" i="1"/>
  <c r="AW643" i="1"/>
  <c r="AO644" i="1"/>
  <c r="AP644" i="1"/>
  <c r="AQ644" i="1"/>
  <c r="AR644" i="1"/>
  <c r="AS644" i="1"/>
  <c r="AT644" i="1"/>
  <c r="AV644" i="1"/>
  <c r="AW644" i="1"/>
  <c r="AO645" i="1"/>
  <c r="AP645" i="1"/>
  <c r="AQ645" i="1"/>
  <c r="AR645" i="1"/>
  <c r="AS645" i="1"/>
  <c r="AU645" i="1" s="1"/>
  <c r="AT645" i="1"/>
  <c r="AV645" i="1"/>
  <c r="AW645" i="1"/>
  <c r="AO646" i="1"/>
  <c r="AP646" i="1"/>
  <c r="AQ646" i="1"/>
  <c r="AR646" i="1"/>
  <c r="AS646" i="1"/>
  <c r="AU646" i="1" s="1"/>
  <c r="AT646" i="1"/>
  <c r="AV646" i="1"/>
  <c r="AW646" i="1"/>
  <c r="AO647" i="1"/>
  <c r="AP647" i="1"/>
  <c r="AQ647" i="1"/>
  <c r="AR647" i="1"/>
  <c r="AS647" i="1"/>
  <c r="AT647" i="1"/>
  <c r="AU647" i="1"/>
  <c r="AV647" i="1"/>
  <c r="AW647" i="1"/>
  <c r="AO648" i="1"/>
  <c r="AP648" i="1"/>
  <c r="AQ648" i="1"/>
  <c r="AR648" i="1"/>
  <c r="AS648" i="1"/>
  <c r="AU648" i="1" s="1"/>
  <c r="AT648" i="1"/>
  <c r="AV648" i="1"/>
  <c r="AW648" i="1"/>
  <c r="AO649" i="1"/>
  <c r="AP649" i="1"/>
  <c r="AQ649" i="1"/>
  <c r="AR649" i="1"/>
  <c r="AS649" i="1"/>
  <c r="AU649" i="1" s="1"/>
  <c r="AT649" i="1"/>
  <c r="AV649" i="1"/>
  <c r="AW649" i="1"/>
  <c r="AO650" i="1"/>
  <c r="AP650" i="1"/>
  <c r="AQ650" i="1"/>
  <c r="AR650" i="1"/>
  <c r="AS650" i="1"/>
  <c r="AU650" i="1" s="1"/>
  <c r="AT650" i="1"/>
  <c r="AV650" i="1"/>
  <c r="AW650" i="1"/>
  <c r="AO651" i="1"/>
  <c r="AP651" i="1"/>
  <c r="AQ651" i="1"/>
  <c r="AR651" i="1"/>
  <c r="AS651" i="1"/>
  <c r="AT651" i="1"/>
  <c r="AU651" i="1"/>
  <c r="AV651" i="1"/>
  <c r="AW651" i="1"/>
  <c r="AO652" i="1"/>
  <c r="AP652" i="1"/>
  <c r="AQ652" i="1"/>
  <c r="AR652" i="1"/>
  <c r="AS652" i="1"/>
  <c r="AT652" i="1"/>
  <c r="AV652" i="1"/>
  <c r="AW652" i="1"/>
  <c r="AO653" i="1"/>
  <c r="AP653" i="1"/>
  <c r="AQ653" i="1"/>
  <c r="AR653" i="1"/>
  <c r="AS653" i="1"/>
  <c r="AU653" i="1" s="1"/>
  <c r="AT653" i="1"/>
  <c r="AV653" i="1"/>
  <c r="AW653" i="1"/>
  <c r="AO654" i="1"/>
  <c r="AP654" i="1"/>
  <c r="AQ654" i="1"/>
  <c r="AR654" i="1"/>
  <c r="AS654" i="1"/>
  <c r="AU654" i="1" s="1"/>
  <c r="AT654" i="1"/>
  <c r="AV654" i="1"/>
  <c r="AW654" i="1"/>
  <c r="AO655" i="1"/>
  <c r="AP655" i="1"/>
  <c r="AQ655" i="1"/>
  <c r="AR655" i="1"/>
  <c r="AS655" i="1"/>
  <c r="AT655" i="1"/>
  <c r="AU655" i="1"/>
  <c r="AV655" i="1"/>
  <c r="AW655" i="1"/>
  <c r="AO656" i="1"/>
  <c r="AP656" i="1"/>
  <c r="AQ656" i="1"/>
  <c r="AR656" i="1"/>
  <c r="AS656" i="1"/>
  <c r="AT656" i="1"/>
  <c r="AV656" i="1"/>
  <c r="AW656" i="1"/>
  <c r="AO657" i="1"/>
  <c r="AP657" i="1"/>
  <c r="AQ657" i="1"/>
  <c r="AR657" i="1"/>
  <c r="AS657" i="1"/>
  <c r="AU657" i="1" s="1"/>
  <c r="AT657" i="1"/>
  <c r="AV657" i="1"/>
  <c r="AW657" i="1"/>
  <c r="AO658" i="1"/>
  <c r="AP658" i="1"/>
  <c r="AQ658" i="1"/>
  <c r="AR658" i="1"/>
  <c r="AS658" i="1"/>
  <c r="AU658" i="1" s="1"/>
  <c r="AT658" i="1"/>
  <c r="AV658" i="1"/>
  <c r="AW658" i="1"/>
  <c r="AO659" i="1"/>
  <c r="AP659" i="1"/>
  <c r="AQ659" i="1"/>
  <c r="AR659" i="1"/>
  <c r="AS659" i="1"/>
  <c r="AT659" i="1"/>
  <c r="AU659" i="1"/>
  <c r="AV659" i="1"/>
  <c r="AW659" i="1"/>
  <c r="AO660" i="1"/>
  <c r="AP660" i="1"/>
  <c r="AQ660" i="1"/>
  <c r="AR660" i="1"/>
  <c r="AS660" i="1"/>
  <c r="AT660" i="1"/>
  <c r="AV660" i="1"/>
  <c r="AW660" i="1"/>
  <c r="AO661" i="1"/>
  <c r="AP661" i="1"/>
  <c r="AQ661" i="1"/>
  <c r="AR661" i="1"/>
  <c r="AS661" i="1"/>
  <c r="AU661" i="1" s="1"/>
  <c r="AT661" i="1"/>
  <c r="AV661" i="1"/>
  <c r="AW661" i="1"/>
  <c r="AO662" i="1"/>
  <c r="AP662" i="1"/>
  <c r="AQ662" i="1"/>
  <c r="AR662" i="1"/>
  <c r="AS662" i="1"/>
  <c r="AU662" i="1" s="1"/>
  <c r="AT662" i="1"/>
  <c r="AV662" i="1"/>
  <c r="AW662" i="1"/>
  <c r="AO663" i="1"/>
  <c r="AP663" i="1"/>
  <c r="AQ663" i="1"/>
  <c r="AR663" i="1"/>
  <c r="AS663" i="1"/>
  <c r="AT663" i="1"/>
  <c r="AU663" i="1"/>
  <c r="AV663" i="1"/>
  <c r="AW663" i="1"/>
  <c r="AO664" i="1"/>
  <c r="AP664" i="1"/>
  <c r="AQ664" i="1"/>
  <c r="AR664" i="1"/>
  <c r="AS664" i="1"/>
  <c r="AU664" i="1" s="1"/>
  <c r="AT664" i="1"/>
  <c r="AV664" i="1"/>
  <c r="AW664" i="1"/>
  <c r="AO665" i="1"/>
  <c r="AP665" i="1"/>
  <c r="AQ665" i="1"/>
  <c r="AR665" i="1"/>
  <c r="AS665" i="1"/>
  <c r="AU665" i="1" s="1"/>
  <c r="AT665" i="1"/>
  <c r="AV665" i="1"/>
  <c r="AW665" i="1"/>
  <c r="AO666" i="1"/>
  <c r="AP666" i="1"/>
  <c r="AQ666" i="1"/>
  <c r="AR666" i="1"/>
  <c r="AS666" i="1"/>
  <c r="AT666" i="1"/>
  <c r="AU666" i="1" s="1"/>
  <c r="AV666" i="1"/>
  <c r="AW666" i="1"/>
  <c r="AO667" i="1"/>
  <c r="AP667" i="1"/>
  <c r="AQ667" i="1"/>
  <c r="AR667" i="1"/>
  <c r="AS667" i="1"/>
  <c r="AT667" i="1"/>
  <c r="AU667" i="1"/>
  <c r="AV667" i="1"/>
  <c r="AW667" i="1"/>
  <c r="AO668" i="1"/>
  <c r="AP668" i="1"/>
  <c r="AQ668" i="1"/>
  <c r="AR668" i="1"/>
  <c r="AS668" i="1"/>
  <c r="AT668" i="1"/>
  <c r="AV668" i="1"/>
  <c r="AW668" i="1"/>
  <c r="AO669" i="1"/>
  <c r="AP669" i="1"/>
  <c r="AQ669" i="1"/>
  <c r="AR669" i="1"/>
  <c r="AS669" i="1"/>
  <c r="AU669" i="1" s="1"/>
  <c r="AT669" i="1"/>
  <c r="AV669" i="1"/>
  <c r="AW669" i="1"/>
  <c r="AO670" i="1"/>
  <c r="AP670" i="1"/>
  <c r="AQ670" i="1"/>
  <c r="AR670" i="1"/>
  <c r="AS670" i="1"/>
  <c r="AT670" i="1"/>
  <c r="AU670" i="1" s="1"/>
  <c r="AV670" i="1"/>
  <c r="AW670" i="1"/>
  <c r="AO671" i="1"/>
  <c r="AP671" i="1"/>
  <c r="AQ671" i="1"/>
  <c r="AR671" i="1"/>
  <c r="AS671" i="1"/>
  <c r="AT671" i="1"/>
  <c r="AU671" i="1"/>
  <c r="AV671" i="1"/>
  <c r="AW671" i="1"/>
  <c r="AO672" i="1"/>
  <c r="AP672" i="1"/>
  <c r="AQ672" i="1"/>
  <c r="AR672" i="1"/>
  <c r="AS672" i="1"/>
  <c r="AT672" i="1"/>
  <c r="AV672" i="1"/>
  <c r="AW672" i="1"/>
  <c r="AO673" i="1"/>
  <c r="AP673" i="1"/>
  <c r="AQ673" i="1"/>
  <c r="AR673" i="1"/>
  <c r="AS673" i="1"/>
  <c r="AU673" i="1" s="1"/>
  <c r="AT673" i="1"/>
  <c r="AV673" i="1"/>
  <c r="AW673" i="1"/>
  <c r="AO674" i="1"/>
  <c r="AP674" i="1"/>
  <c r="AQ674" i="1"/>
  <c r="AR674" i="1"/>
  <c r="AS674" i="1"/>
  <c r="AT674" i="1"/>
  <c r="AU674" i="1" s="1"/>
  <c r="AV674" i="1"/>
  <c r="AW674" i="1"/>
  <c r="AO675" i="1"/>
  <c r="AP675" i="1"/>
  <c r="AQ675" i="1"/>
  <c r="AR675" i="1"/>
  <c r="AS675" i="1"/>
  <c r="AT675" i="1"/>
  <c r="AU675" i="1"/>
  <c r="AV675" i="1"/>
  <c r="AW675" i="1"/>
  <c r="AO676" i="1"/>
  <c r="AP676" i="1"/>
  <c r="AQ676" i="1"/>
  <c r="AR676" i="1"/>
  <c r="AS676" i="1"/>
  <c r="AT676" i="1"/>
  <c r="AV676" i="1"/>
  <c r="AW676" i="1"/>
  <c r="AO677" i="1"/>
  <c r="AP677" i="1"/>
  <c r="AQ677" i="1"/>
  <c r="AR677" i="1"/>
  <c r="AS677" i="1"/>
  <c r="AU677" i="1" s="1"/>
  <c r="AT677" i="1"/>
  <c r="AV677" i="1"/>
  <c r="AW677" i="1"/>
  <c r="AO678" i="1"/>
  <c r="AP678" i="1"/>
  <c r="AQ678" i="1"/>
  <c r="AR678" i="1"/>
  <c r="AS678" i="1"/>
  <c r="AT678" i="1"/>
  <c r="AU678" i="1" s="1"/>
  <c r="AV678" i="1"/>
  <c r="AW678" i="1"/>
  <c r="AO679" i="1"/>
  <c r="AP679" i="1"/>
  <c r="AQ679" i="1"/>
  <c r="AR679" i="1"/>
  <c r="AS679" i="1"/>
  <c r="AT679" i="1"/>
  <c r="AU679" i="1"/>
  <c r="AV679" i="1"/>
  <c r="AW679" i="1"/>
  <c r="AO680" i="1"/>
  <c r="AP680" i="1"/>
  <c r="AQ680" i="1"/>
  <c r="AR680" i="1"/>
  <c r="AS680" i="1"/>
  <c r="AU680" i="1" s="1"/>
  <c r="AT680" i="1"/>
  <c r="AV680" i="1"/>
  <c r="AW680" i="1"/>
  <c r="AO681" i="1"/>
  <c r="AP681" i="1"/>
  <c r="AQ681" i="1"/>
  <c r="AR681" i="1"/>
  <c r="AS681" i="1"/>
  <c r="AU681" i="1" s="1"/>
  <c r="AT681" i="1"/>
  <c r="AV681" i="1"/>
  <c r="AW681" i="1"/>
  <c r="AO682" i="1"/>
  <c r="AP682" i="1"/>
  <c r="AQ682" i="1"/>
  <c r="AR682" i="1"/>
  <c r="AS682" i="1"/>
  <c r="AT682" i="1"/>
  <c r="AU682" i="1" s="1"/>
  <c r="AV682" i="1"/>
  <c r="AW682" i="1"/>
  <c r="AO683" i="1"/>
  <c r="AP683" i="1"/>
  <c r="AQ683" i="1"/>
  <c r="AR683" i="1"/>
  <c r="AS683" i="1"/>
  <c r="AT683" i="1"/>
  <c r="AU683" i="1"/>
  <c r="AV683" i="1"/>
  <c r="AW683" i="1"/>
  <c r="AO684" i="1"/>
  <c r="AP684" i="1"/>
  <c r="AQ684" i="1"/>
  <c r="AR684" i="1"/>
  <c r="AS684" i="1"/>
  <c r="AT684" i="1"/>
  <c r="AV684" i="1"/>
  <c r="AW684" i="1"/>
  <c r="AO685" i="1"/>
  <c r="AP685" i="1"/>
  <c r="AQ685" i="1"/>
  <c r="AR685" i="1"/>
  <c r="AS685" i="1"/>
  <c r="AU685" i="1" s="1"/>
  <c r="AT685" i="1"/>
  <c r="AV685" i="1"/>
  <c r="AW685" i="1"/>
  <c r="AO686" i="1"/>
  <c r="AP686" i="1"/>
  <c r="AQ686" i="1"/>
  <c r="AR686" i="1"/>
  <c r="AS686" i="1"/>
  <c r="AT686" i="1"/>
  <c r="AU686" i="1" s="1"/>
  <c r="AV686" i="1"/>
  <c r="AW686" i="1"/>
  <c r="AO687" i="1"/>
  <c r="AP687" i="1"/>
  <c r="AQ687" i="1"/>
  <c r="AR687" i="1"/>
  <c r="AS687" i="1"/>
  <c r="AT687" i="1"/>
  <c r="AU687" i="1"/>
  <c r="AV687" i="1"/>
  <c r="AW687" i="1"/>
  <c r="AO688" i="1"/>
  <c r="AP688" i="1"/>
  <c r="AQ688" i="1"/>
  <c r="AR688" i="1"/>
  <c r="AS688" i="1"/>
  <c r="AT688" i="1"/>
  <c r="AV688" i="1"/>
  <c r="AW688" i="1"/>
  <c r="AO689" i="1"/>
  <c r="AP689" i="1"/>
  <c r="AQ689" i="1"/>
  <c r="AR689" i="1"/>
  <c r="AS689" i="1"/>
  <c r="AU689" i="1" s="1"/>
  <c r="AT689" i="1"/>
  <c r="AV689" i="1"/>
  <c r="AW689" i="1"/>
  <c r="AO690" i="1"/>
  <c r="AP690" i="1"/>
  <c r="AQ690" i="1"/>
  <c r="AR690" i="1"/>
  <c r="AS690" i="1"/>
  <c r="AT690" i="1"/>
  <c r="AU690" i="1" s="1"/>
  <c r="AV690" i="1"/>
  <c r="AW690" i="1"/>
  <c r="AO691" i="1"/>
  <c r="AP691" i="1"/>
  <c r="AQ691" i="1"/>
  <c r="AR691" i="1"/>
  <c r="AS691" i="1"/>
  <c r="AT691" i="1"/>
  <c r="AU691" i="1"/>
  <c r="AV691" i="1"/>
  <c r="AW691" i="1"/>
  <c r="AO692" i="1"/>
  <c r="AP692" i="1"/>
  <c r="AQ692" i="1"/>
  <c r="AR692" i="1"/>
  <c r="AS692" i="1"/>
  <c r="AT692" i="1"/>
  <c r="AV692" i="1"/>
  <c r="AW692" i="1"/>
  <c r="AO693" i="1"/>
  <c r="AP693" i="1"/>
  <c r="AQ693" i="1"/>
  <c r="AR693" i="1"/>
  <c r="AS693" i="1"/>
  <c r="AU693" i="1" s="1"/>
  <c r="AT693" i="1"/>
  <c r="AV693" i="1"/>
  <c r="AW693" i="1"/>
  <c r="AO694" i="1"/>
  <c r="AP694" i="1"/>
  <c r="AQ694" i="1"/>
  <c r="AR694" i="1"/>
  <c r="AS694" i="1"/>
  <c r="AU694" i="1" s="1"/>
  <c r="AT694" i="1"/>
  <c r="AV694" i="1"/>
  <c r="AW694" i="1"/>
  <c r="AO695" i="1"/>
  <c r="AP695" i="1"/>
  <c r="AQ695" i="1"/>
  <c r="AR695" i="1"/>
  <c r="AS695" i="1"/>
  <c r="AT695" i="1"/>
  <c r="AU695" i="1"/>
  <c r="AV695" i="1"/>
  <c r="AW695" i="1"/>
  <c r="AO696" i="1"/>
  <c r="AP696" i="1"/>
  <c r="AQ696" i="1"/>
  <c r="AR696" i="1"/>
  <c r="AS696" i="1"/>
  <c r="AT696" i="1"/>
  <c r="AU696" i="1" s="1"/>
  <c r="AV696" i="1"/>
  <c r="AW696" i="1"/>
  <c r="AO697" i="1"/>
  <c r="AP697" i="1"/>
  <c r="AQ697" i="1"/>
  <c r="AR697" i="1"/>
  <c r="AS697" i="1"/>
  <c r="AU697" i="1" s="1"/>
  <c r="AT697" i="1"/>
  <c r="AV697" i="1"/>
  <c r="AW697" i="1"/>
  <c r="AO698" i="1"/>
  <c r="AP698" i="1"/>
  <c r="AQ698" i="1"/>
  <c r="AR698" i="1"/>
  <c r="AS698" i="1"/>
  <c r="AU698" i="1" s="1"/>
  <c r="AT698" i="1"/>
  <c r="AV698" i="1"/>
  <c r="AW698" i="1"/>
  <c r="AO699" i="1"/>
  <c r="AP699" i="1"/>
  <c r="AQ699" i="1"/>
  <c r="AR699" i="1"/>
  <c r="AS699" i="1"/>
  <c r="AT699" i="1"/>
  <c r="AU699" i="1"/>
  <c r="AV699" i="1"/>
  <c r="AW699" i="1"/>
  <c r="AO700" i="1"/>
  <c r="AP700" i="1"/>
  <c r="AQ700" i="1"/>
  <c r="AR700" i="1"/>
  <c r="AS700" i="1"/>
  <c r="AT700" i="1"/>
  <c r="AU700" i="1" s="1"/>
  <c r="AV700" i="1"/>
  <c r="AW700" i="1"/>
  <c r="AO701" i="1"/>
  <c r="AP701" i="1"/>
  <c r="AQ701" i="1"/>
  <c r="AR701" i="1"/>
  <c r="AS701" i="1"/>
  <c r="AU701" i="1" s="1"/>
  <c r="AT701" i="1"/>
  <c r="AV701" i="1"/>
  <c r="AW701" i="1"/>
  <c r="AO702" i="1"/>
  <c r="AP702" i="1"/>
  <c r="AQ702" i="1"/>
  <c r="AR702" i="1"/>
  <c r="AS702" i="1"/>
  <c r="AU702" i="1" s="1"/>
  <c r="AT702" i="1"/>
  <c r="AV702" i="1"/>
  <c r="AW702" i="1"/>
  <c r="AO703" i="1"/>
  <c r="AP703" i="1"/>
  <c r="AQ703" i="1"/>
  <c r="AR703" i="1"/>
  <c r="AS703" i="1"/>
  <c r="AT703" i="1"/>
  <c r="AU703" i="1"/>
  <c r="AV703" i="1"/>
  <c r="AW703" i="1"/>
  <c r="AO704" i="1"/>
  <c r="AP704" i="1"/>
  <c r="AQ704" i="1"/>
  <c r="AR704" i="1"/>
  <c r="AS704" i="1"/>
  <c r="AT704" i="1"/>
  <c r="AU704" i="1" s="1"/>
  <c r="AV704" i="1"/>
  <c r="AW704" i="1"/>
  <c r="AO705" i="1"/>
  <c r="AP705" i="1"/>
  <c r="AQ705" i="1"/>
  <c r="AR705" i="1"/>
  <c r="AS705" i="1"/>
  <c r="AU705" i="1" s="1"/>
  <c r="AT705" i="1"/>
  <c r="AV705" i="1"/>
  <c r="AW705" i="1"/>
  <c r="AO706" i="1"/>
  <c r="AP706" i="1"/>
  <c r="AQ706" i="1"/>
  <c r="AR706" i="1"/>
  <c r="AS706" i="1"/>
  <c r="AU706" i="1" s="1"/>
  <c r="AT706" i="1"/>
  <c r="AV706" i="1"/>
  <c r="AW706" i="1"/>
  <c r="AO707" i="1"/>
  <c r="AP707" i="1"/>
  <c r="AQ707" i="1"/>
  <c r="AR707" i="1"/>
  <c r="AS707" i="1"/>
  <c r="AT707" i="1"/>
  <c r="AU707" i="1"/>
  <c r="AV707" i="1"/>
  <c r="AW707" i="1"/>
  <c r="AO708" i="1"/>
  <c r="AP708" i="1"/>
  <c r="AQ708" i="1"/>
  <c r="AR708" i="1"/>
  <c r="AS708" i="1"/>
  <c r="AT708" i="1"/>
  <c r="AU708" i="1" s="1"/>
  <c r="AV708" i="1"/>
  <c r="AW708" i="1"/>
  <c r="AO709" i="1"/>
  <c r="AP709" i="1"/>
  <c r="AQ709" i="1"/>
  <c r="AR709" i="1"/>
  <c r="AS709" i="1"/>
  <c r="AU709" i="1" s="1"/>
  <c r="AT709" i="1"/>
  <c r="AV709" i="1"/>
  <c r="AW709" i="1"/>
  <c r="AO710" i="1"/>
  <c r="AP710" i="1"/>
  <c r="AQ710" i="1"/>
  <c r="AR710" i="1"/>
  <c r="AS710" i="1"/>
  <c r="AU710" i="1" s="1"/>
  <c r="AT710" i="1"/>
  <c r="AV710" i="1"/>
  <c r="AW710" i="1"/>
  <c r="AO711" i="1"/>
  <c r="AP711" i="1"/>
  <c r="AQ711" i="1"/>
  <c r="AR711" i="1"/>
  <c r="AS711" i="1"/>
  <c r="AT711" i="1"/>
  <c r="AU711" i="1"/>
  <c r="AV711" i="1"/>
  <c r="AW711" i="1"/>
  <c r="AO712" i="1"/>
  <c r="AP712" i="1"/>
  <c r="AQ712" i="1"/>
  <c r="AR712" i="1"/>
  <c r="AS712" i="1"/>
  <c r="AT712" i="1"/>
  <c r="AU712" i="1" s="1"/>
  <c r="AV712" i="1"/>
  <c r="AW712" i="1"/>
  <c r="AO713" i="1"/>
  <c r="AP713" i="1"/>
  <c r="AQ713" i="1"/>
  <c r="AR713" i="1"/>
  <c r="AS713" i="1"/>
  <c r="AU713" i="1" s="1"/>
  <c r="AT713" i="1"/>
  <c r="AV713" i="1"/>
  <c r="AW713" i="1"/>
  <c r="AO714" i="1"/>
  <c r="AP714" i="1"/>
  <c r="AQ714" i="1"/>
  <c r="AR714" i="1"/>
  <c r="AS714" i="1"/>
  <c r="AU714" i="1" s="1"/>
  <c r="AT714" i="1"/>
  <c r="AV714" i="1"/>
  <c r="AW714" i="1"/>
  <c r="AO715" i="1"/>
  <c r="AP715" i="1"/>
  <c r="AQ715" i="1"/>
  <c r="AR715" i="1"/>
  <c r="AS715" i="1"/>
  <c r="AT715" i="1"/>
  <c r="AU715" i="1"/>
  <c r="AV715" i="1"/>
  <c r="AW715" i="1"/>
  <c r="AO716" i="1"/>
  <c r="AP716" i="1"/>
  <c r="AQ716" i="1"/>
  <c r="AR716" i="1"/>
  <c r="AS716" i="1"/>
  <c r="AT716" i="1"/>
  <c r="AU716" i="1" s="1"/>
  <c r="AV716" i="1"/>
  <c r="AW716" i="1"/>
  <c r="AO717" i="1"/>
  <c r="AP717" i="1"/>
  <c r="AQ717" i="1"/>
  <c r="AR717" i="1"/>
  <c r="AS717" i="1"/>
  <c r="AU717" i="1" s="1"/>
  <c r="AT717" i="1"/>
  <c r="AV717" i="1"/>
  <c r="AW717" i="1"/>
  <c r="AO718" i="1"/>
  <c r="AP718" i="1"/>
  <c r="AQ718" i="1"/>
  <c r="AR718" i="1"/>
  <c r="AS718" i="1"/>
  <c r="AU718" i="1" s="1"/>
  <c r="AT718" i="1"/>
  <c r="AV718" i="1"/>
  <c r="AW718" i="1"/>
  <c r="AO719" i="1"/>
  <c r="AP719" i="1"/>
  <c r="AQ719" i="1"/>
  <c r="AR719" i="1"/>
  <c r="AS719" i="1"/>
  <c r="AT719" i="1"/>
  <c r="AU719" i="1"/>
  <c r="AV719" i="1"/>
  <c r="AW719" i="1"/>
  <c r="AO720" i="1"/>
  <c r="AP720" i="1"/>
  <c r="AQ720" i="1"/>
  <c r="AR720" i="1"/>
  <c r="AS720" i="1"/>
  <c r="AT720" i="1"/>
  <c r="AU720" i="1" s="1"/>
  <c r="AV720" i="1"/>
  <c r="AW720" i="1"/>
  <c r="AO721" i="1"/>
  <c r="AP721" i="1"/>
  <c r="AQ721" i="1"/>
  <c r="AR721" i="1"/>
  <c r="AS721" i="1"/>
  <c r="AU721" i="1" s="1"/>
  <c r="AT721" i="1"/>
  <c r="AV721" i="1"/>
  <c r="AW721" i="1"/>
  <c r="AO722" i="1"/>
  <c r="AP722" i="1"/>
  <c r="AQ722" i="1"/>
  <c r="AR722" i="1"/>
  <c r="AS722" i="1"/>
  <c r="AU722" i="1" s="1"/>
  <c r="AT722" i="1"/>
  <c r="AV722" i="1"/>
  <c r="AW722" i="1"/>
  <c r="AO723" i="1"/>
  <c r="AP723" i="1"/>
  <c r="AQ723" i="1"/>
  <c r="AR723" i="1"/>
  <c r="AS723" i="1"/>
  <c r="AT723" i="1"/>
  <c r="AU723" i="1"/>
  <c r="AV723" i="1"/>
  <c r="AW723" i="1"/>
  <c r="AO724" i="1"/>
  <c r="AP724" i="1"/>
  <c r="AQ724" i="1"/>
  <c r="AR724" i="1"/>
  <c r="AS724" i="1"/>
  <c r="AT724" i="1"/>
  <c r="AU724" i="1" s="1"/>
  <c r="AV724" i="1"/>
  <c r="AW724" i="1"/>
  <c r="AO725" i="1"/>
  <c r="AP725" i="1"/>
  <c r="AQ725" i="1"/>
  <c r="AR725" i="1"/>
  <c r="AS725" i="1"/>
  <c r="AU725" i="1" s="1"/>
  <c r="AT725" i="1"/>
  <c r="AV725" i="1"/>
  <c r="AW725" i="1"/>
  <c r="AO726" i="1"/>
  <c r="AP726" i="1"/>
  <c r="AQ726" i="1"/>
  <c r="AR726" i="1"/>
  <c r="AS726" i="1"/>
  <c r="AU726" i="1" s="1"/>
  <c r="AT726" i="1"/>
  <c r="AV726" i="1"/>
  <c r="AW726" i="1"/>
  <c r="AO727" i="1"/>
  <c r="AP727" i="1"/>
  <c r="AQ727" i="1"/>
  <c r="AR727" i="1"/>
  <c r="AS727" i="1"/>
  <c r="AT727" i="1"/>
  <c r="AU727" i="1"/>
  <c r="AV727" i="1"/>
  <c r="AW727" i="1"/>
  <c r="AO728" i="1"/>
  <c r="AP728" i="1"/>
  <c r="AQ728" i="1"/>
  <c r="AR728" i="1"/>
  <c r="AS728" i="1"/>
  <c r="AT728" i="1"/>
  <c r="AU728" i="1" s="1"/>
  <c r="AV728" i="1"/>
  <c r="AW728" i="1"/>
  <c r="AO729" i="1"/>
  <c r="AP729" i="1"/>
  <c r="AQ729" i="1"/>
  <c r="AR729" i="1"/>
  <c r="AS729" i="1"/>
  <c r="AU729" i="1" s="1"/>
  <c r="AT729" i="1"/>
  <c r="AV729" i="1"/>
  <c r="AW729" i="1"/>
  <c r="AO730" i="1"/>
  <c r="AP730" i="1"/>
  <c r="AQ730" i="1"/>
  <c r="AR730" i="1"/>
  <c r="AS730" i="1"/>
  <c r="AU730" i="1" s="1"/>
  <c r="AT730" i="1"/>
  <c r="AV730" i="1"/>
  <c r="AW730" i="1"/>
  <c r="AO731" i="1"/>
  <c r="AP731" i="1"/>
  <c r="AQ731" i="1"/>
  <c r="AR731" i="1"/>
  <c r="AS731" i="1"/>
  <c r="AT731" i="1"/>
  <c r="AU731" i="1"/>
  <c r="AV731" i="1"/>
  <c r="AW731" i="1"/>
  <c r="AO732" i="1"/>
  <c r="AP732" i="1"/>
  <c r="AQ732" i="1"/>
  <c r="AR732" i="1"/>
  <c r="AS732" i="1"/>
  <c r="AT732" i="1"/>
  <c r="AU732" i="1" s="1"/>
  <c r="AV732" i="1"/>
  <c r="AW732" i="1"/>
  <c r="AO733" i="1"/>
  <c r="AP733" i="1"/>
  <c r="AQ733" i="1"/>
  <c r="AR733" i="1"/>
  <c r="AS733" i="1"/>
  <c r="AU733" i="1" s="1"/>
  <c r="AT733" i="1"/>
  <c r="AV733" i="1"/>
  <c r="AW733" i="1"/>
  <c r="AO734" i="1"/>
  <c r="AP734" i="1"/>
  <c r="AQ734" i="1"/>
  <c r="AR734" i="1"/>
  <c r="AS734" i="1"/>
  <c r="AU734" i="1" s="1"/>
  <c r="AT734" i="1"/>
  <c r="AV734" i="1"/>
  <c r="AW734" i="1"/>
  <c r="AO735" i="1"/>
  <c r="AP735" i="1"/>
  <c r="AQ735" i="1"/>
  <c r="AR735" i="1"/>
  <c r="AS735" i="1"/>
  <c r="AT735" i="1"/>
  <c r="AU735" i="1"/>
  <c r="AV735" i="1"/>
  <c r="AW735" i="1"/>
  <c r="AO736" i="1"/>
  <c r="AP736" i="1"/>
  <c r="AQ736" i="1"/>
  <c r="AR736" i="1"/>
  <c r="AS736" i="1"/>
  <c r="AT736" i="1"/>
  <c r="AU736" i="1" s="1"/>
  <c r="AV736" i="1"/>
  <c r="AW736" i="1"/>
  <c r="AO737" i="1"/>
  <c r="AP737" i="1"/>
  <c r="AQ737" i="1"/>
  <c r="AR737" i="1"/>
  <c r="AS737" i="1"/>
  <c r="AU737" i="1" s="1"/>
  <c r="AT737" i="1"/>
  <c r="AV737" i="1"/>
  <c r="AW737" i="1"/>
  <c r="AO738" i="1"/>
  <c r="AP738" i="1"/>
  <c r="AQ738" i="1"/>
  <c r="AR738" i="1"/>
  <c r="AS738" i="1"/>
  <c r="AU738" i="1" s="1"/>
  <c r="AT738" i="1"/>
  <c r="AV738" i="1"/>
  <c r="AW738" i="1"/>
  <c r="AO739" i="1"/>
  <c r="AP739" i="1"/>
  <c r="AQ739" i="1"/>
  <c r="AR739" i="1"/>
  <c r="AS739" i="1"/>
  <c r="AT739" i="1"/>
  <c r="AU739" i="1"/>
  <c r="AV739" i="1"/>
  <c r="AW739" i="1"/>
  <c r="AO740" i="1"/>
  <c r="AP740" i="1"/>
  <c r="AQ740" i="1"/>
  <c r="AR740" i="1"/>
  <c r="AS740" i="1"/>
  <c r="AT740" i="1"/>
  <c r="AU740" i="1" s="1"/>
  <c r="AV740" i="1"/>
  <c r="AW740" i="1"/>
  <c r="AO741" i="1"/>
  <c r="AP741" i="1"/>
  <c r="AQ741" i="1"/>
  <c r="AR741" i="1"/>
  <c r="AS741" i="1"/>
  <c r="AU741" i="1" s="1"/>
  <c r="AT741" i="1"/>
  <c r="AV741" i="1"/>
  <c r="AW741" i="1"/>
  <c r="AO742" i="1"/>
  <c r="AP742" i="1"/>
  <c r="AQ742" i="1"/>
  <c r="AR742" i="1"/>
  <c r="AS742" i="1"/>
  <c r="AU742" i="1" s="1"/>
  <c r="AT742" i="1"/>
  <c r="AV742" i="1"/>
  <c r="AW742" i="1"/>
  <c r="AO743" i="1"/>
  <c r="AP743" i="1"/>
  <c r="AQ743" i="1"/>
  <c r="AR743" i="1"/>
  <c r="AS743" i="1"/>
  <c r="AT743" i="1"/>
  <c r="AU743" i="1"/>
  <c r="AV743" i="1"/>
  <c r="AW743" i="1"/>
  <c r="AO744" i="1"/>
  <c r="AP744" i="1"/>
  <c r="AQ744" i="1"/>
  <c r="AR744" i="1"/>
  <c r="AS744" i="1"/>
  <c r="AT744" i="1"/>
  <c r="AU744" i="1" s="1"/>
  <c r="AV744" i="1"/>
  <c r="AW744" i="1"/>
  <c r="AO745" i="1"/>
  <c r="AP745" i="1"/>
  <c r="AQ745" i="1"/>
  <c r="AR745" i="1"/>
  <c r="AS745" i="1"/>
  <c r="AU745" i="1" s="1"/>
  <c r="AT745" i="1"/>
  <c r="AV745" i="1"/>
  <c r="AW745" i="1"/>
  <c r="AO746" i="1"/>
  <c r="AP746" i="1"/>
  <c r="AQ746" i="1"/>
  <c r="AR746" i="1"/>
  <c r="AS746" i="1"/>
  <c r="AU746" i="1" s="1"/>
  <c r="AT746" i="1"/>
  <c r="AV746" i="1"/>
  <c r="AW746" i="1"/>
  <c r="AO747" i="1"/>
  <c r="AP747" i="1"/>
  <c r="AQ747" i="1"/>
  <c r="AR747" i="1"/>
  <c r="AS747" i="1"/>
  <c r="AT747" i="1"/>
  <c r="AU747" i="1"/>
  <c r="AV747" i="1"/>
  <c r="AW747" i="1"/>
  <c r="AO748" i="1"/>
  <c r="AP748" i="1"/>
  <c r="AQ748" i="1"/>
  <c r="AR748" i="1"/>
  <c r="AS748" i="1"/>
  <c r="AT748" i="1"/>
  <c r="AU748" i="1" s="1"/>
  <c r="AV748" i="1"/>
  <c r="AW748" i="1"/>
  <c r="AO749" i="1"/>
  <c r="AP749" i="1"/>
  <c r="AQ749" i="1"/>
  <c r="AR749" i="1"/>
  <c r="AS749" i="1"/>
  <c r="AU749" i="1" s="1"/>
  <c r="AT749" i="1"/>
  <c r="AV749" i="1"/>
  <c r="AW749" i="1"/>
  <c r="AO750" i="1"/>
  <c r="AP750" i="1"/>
  <c r="AQ750" i="1"/>
  <c r="AR750" i="1"/>
  <c r="AS750" i="1"/>
  <c r="AU750" i="1" s="1"/>
  <c r="AT750" i="1"/>
  <c r="AV750" i="1"/>
  <c r="AW750" i="1"/>
  <c r="AO751" i="1"/>
  <c r="AP751" i="1"/>
  <c r="AQ751" i="1"/>
  <c r="AR751" i="1"/>
  <c r="AS751" i="1"/>
  <c r="AT751" i="1"/>
  <c r="AU751" i="1"/>
  <c r="AV751" i="1"/>
  <c r="AW751" i="1"/>
  <c r="AO752" i="1"/>
  <c r="AP752" i="1"/>
  <c r="AQ752" i="1"/>
  <c r="AR752" i="1"/>
  <c r="AS752" i="1"/>
  <c r="AT752" i="1"/>
  <c r="AU752" i="1" s="1"/>
  <c r="AV752" i="1"/>
  <c r="AW752" i="1"/>
  <c r="AO753" i="1"/>
  <c r="AP753" i="1"/>
  <c r="AQ753" i="1"/>
  <c r="AR753" i="1"/>
  <c r="AS753" i="1"/>
  <c r="AU753" i="1" s="1"/>
  <c r="AT753" i="1"/>
  <c r="AV753" i="1"/>
  <c r="AW753" i="1"/>
  <c r="AO754" i="1"/>
  <c r="AP754" i="1"/>
  <c r="AQ754" i="1"/>
  <c r="AR754" i="1"/>
  <c r="AS754" i="1"/>
  <c r="AU754" i="1" s="1"/>
  <c r="AT754" i="1"/>
  <c r="AV754" i="1"/>
  <c r="AW754" i="1"/>
  <c r="AO755" i="1"/>
  <c r="AP755" i="1"/>
  <c r="AQ755" i="1"/>
  <c r="AR755" i="1"/>
  <c r="AS755" i="1"/>
  <c r="AT755" i="1"/>
  <c r="AU755" i="1"/>
  <c r="AV755" i="1"/>
  <c r="AW755" i="1"/>
  <c r="AO756" i="1"/>
  <c r="AP756" i="1"/>
  <c r="AQ756" i="1"/>
  <c r="AR756" i="1"/>
  <c r="AS756" i="1"/>
  <c r="AT756" i="1"/>
  <c r="AU756" i="1" s="1"/>
  <c r="AV756" i="1"/>
  <c r="AW756" i="1"/>
  <c r="AO757" i="1"/>
  <c r="AP757" i="1"/>
  <c r="AQ757" i="1"/>
  <c r="AR757" i="1"/>
  <c r="AS757" i="1"/>
  <c r="AU757" i="1" s="1"/>
  <c r="AT757" i="1"/>
  <c r="AV757" i="1"/>
  <c r="AW757" i="1"/>
  <c r="AO758" i="1"/>
  <c r="AP758" i="1"/>
  <c r="AQ758" i="1"/>
  <c r="AR758" i="1"/>
  <c r="AS758" i="1"/>
  <c r="AU758" i="1" s="1"/>
  <c r="AT758" i="1"/>
  <c r="AV758" i="1"/>
  <c r="AW758" i="1"/>
  <c r="AO759" i="1"/>
  <c r="AP759" i="1"/>
  <c r="AQ759" i="1"/>
  <c r="AR759" i="1"/>
  <c r="AS759" i="1"/>
  <c r="AT759" i="1"/>
  <c r="AU759" i="1"/>
  <c r="AV759" i="1"/>
  <c r="AW759" i="1"/>
  <c r="AO760" i="1"/>
  <c r="AP760" i="1"/>
  <c r="AQ760" i="1"/>
  <c r="AR760" i="1"/>
  <c r="AS760" i="1"/>
  <c r="AT760" i="1"/>
  <c r="AU760" i="1" s="1"/>
  <c r="AV760" i="1"/>
  <c r="AW760" i="1"/>
  <c r="AO761" i="1"/>
  <c r="AP761" i="1"/>
  <c r="AQ761" i="1"/>
  <c r="AR761" i="1"/>
  <c r="AS761" i="1"/>
  <c r="AU761" i="1" s="1"/>
  <c r="AT761" i="1"/>
  <c r="AV761" i="1"/>
  <c r="AW761" i="1"/>
  <c r="AO762" i="1"/>
  <c r="AP762" i="1"/>
  <c r="AQ762" i="1"/>
  <c r="AR762" i="1"/>
  <c r="AS762" i="1"/>
  <c r="AU762" i="1" s="1"/>
  <c r="AT762" i="1"/>
  <c r="AV762" i="1"/>
  <c r="AW762" i="1"/>
  <c r="AO763" i="1"/>
  <c r="AP763" i="1"/>
  <c r="AQ763" i="1"/>
  <c r="AR763" i="1"/>
  <c r="AS763" i="1"/>
  <c r="AT763" i="1"/>
  <c r="AU763" i="1"/>
  <c r="AV763" i="1"/>
  <c r="AW763" i="1"/>
  <c r="AO764" i="1"/>
  <c r="AP764" i="1"/>
  <c r="AQ764" i="1"/>
  <c r="AR764" i="1"/>
  <c r="AS764" i="1"/>
  <c r="AT764" i="1"/>
  <c r="AU764" i="1" s="1"/>
  <c r="AV764" i="1"/>
  <c r="AW764" i="1"/>
  <c r="AO765" i="1"/>
  <c r="AP765" i="1"/>
  <c r="AQ765" i="1"/>
  <c r="AR765" i="1"/>
  <c r="AS765" i="1"/>
  <c r="AU765" i="1" s="1"/>
  <c r="AT765" i="1"/>
  <c r="AV765" i="1"/>
  <c r="AW765" i="1"/>
  <c r="AO766" i="1"/>
  <c r="AP766" i="1"/>
  <c r="AQ766" i="1"/>
  <c r="AR766" i="1"/>
  <c r="AS766" i="1"/>
  <c r="AU766" i="1" s="1"/>
  <c r="AT766" i="1"/>
  <c r="AV766" i="1"/>
  <c r="AW766" i="1"/>
  <c r="AO767" i="1"/>
  <c r="AP767" i="1"/>
  <c r="AQ767" i="1"/>
  <c r="AR767" i="1"/>
  <c r="AS767" i="1"/>
  <c r="AT767" i="1"/>
  <c r="AU767" i="1"/>
  <c r="AV767" i="1"/>
  <c r="AW767" i="1"/>
  <c r="AO768" i="1"/>
  <c r="AP768" i="1"/>
  <c r="AQ768" i="1"/>
  <c r="AR768" i="1"/>
  <c r="AS768" i="1"/>
  <c r="AT768" i="1"/>
  <c r="AU768" i="1" s="1"/>
  <c r="AV768" i="1"/>
  <c r="AW768" i="1"/>
  <c r="AO769" i="1"/>
  <c r="AP769" i="1"/>
  <c r="AQ769" i="1"/>
  <c r="AR769" i="1"/>
  <c r="AS769" i="1"/>
  <c r="AU769" i="1" s="1"/>
  <c r="AT769" i="1"/>
  <c r="AV769" i="1"/>
  <c r="AW769" i="1"/>
  <c r="AO770" i="1"/>
  <c r="AP770" i="1"/>
  <c r="AQ770" i="1"/>
  <c r="AR770" i="1"/>
  <c r="AS770" i="1"/>
  <c r="AU770" i="1" s="1"/>
  <c r="AT770" i="1"/>
  <c r="AV770" i="1"/>
  <c r="AW770" i="1"/>
  <c r="AO771" i="1"/>
  <c r="AP771" i="1"/>
  <c r="AQ771" i="1"/>
  <c r="AR771" i="1"/>
  <c r="AS771" i="1"/>
  <c r="AT771" i="1"/>
  <c r="AU771" i="1"/>
  <c r="AV771" i="1"/>
  <c r="AW771" i="1"/>
  <c r="AO772" i="1"/>
  <c r="AP772" i="1"/>
  <c r="AQ772" i="1"/>
  <c r="AR772" i="1"/>
  <c r="AS772" i="1"/>
  <c r="AT772" i="1"/>
  <c r="AU772" i="1" s="1"/>
  <c r="AV772" i="1"/>
  <c r="AW772" i="1"/>
  <c r="AO773" i="1"/>
  <c r="AP773" i="1"/>
  <c r="AQ773" i="1"/>
  <c r="AR773" i="1"/>
  <c r="AS773" i="1"/>
  <c r="AU773" i="1" s="1"/>
  <c r="AT773" i="1"/>
  <c r="AV773" i="1"/>
  <c r="AW773" i="1"/>
  <c r="AO774" i="1"/>
  <c r="AP774" i="1"/>
  <c r="AQ774" i="1"/>
  <c r="AR774" i="1"/>
  <c r="AS774" i="1"/>
  <c r="AU774" i="1" s="1"/>
  <c r="AT774" i="1"/>
  <c r="AV774" i="1"/>
  <c r="AW774" i="1"/>
  <c r="AO775" i="1"/>
  <c r="AP775" i="1"/>
  <c r="AQ775" i="1"/>
  <c r="AR775" i="1"/>
  <c r="AS775" i="1"/>
  <c r="AT775" i="1"/>
  <c r="AU775" i="1"/>
  <c r="AV775" i="1"/>
  <c r="AW775" i="1"/>
  <c r="AO776" i="1"/>
  <c r="AP776" i="1"/>
  <c r="AQ776" i="1"/>
  <c r="AR776" i="1"/>
  <c r="AS776" i="1"/>
  <c r="AT776" i="1"/>
  <c r="AU776" i="1" s="1"/>
  <c r="AV776" i="1"/>
  <c r="AW776" i="1"/>
  <c r="AO777" i="1"/>
  <c r="AP777" i="1"/>
  <c r="AQ777" i="1"/>
  <c r="AR777" i="1"/>
  <c r="AS777" i="1"/>
  <c r="AU777" i="1" s="1"/>
  <c r="AT777" i="1"/>
  <c r="AV777" i="1"/>
  <c r="AW777" i="1"/>
  <c r="AO778" i="1"/>
  <c r="AP778" i="1"/>
  <c r="AQ778" i="1"/>
  <c r="AR778" i="1"/>
  <c r="AS778" i="1"/>
  <c r="AU778" i="1" s="1"/>
  <c r="AT778" i="1"/>
  <c r="AV778" i="1"/>
  <c r="AW778" i="1"/>
  <c r="AO779" i="1"/>
  <c r="AP779" i="1"/>
  <c r="AQ779" i="1"/>
  <c r="AR779" i="1"/>
  <c r="AS779" i="1"/>
  <c r="AT779" i="1"/>
  <c r="AU779" i="1"/>
  <c r="AV779" i="1"/>
  <c r="AW779" i="1"/>
  <c r="AO780" i="1"/>
  <c r="AP780" i="1"/>
  <c r="AQ780" i="1"/>
  <c r="AR780" i="1"/>
  <c r="AS780" i="1"/>
  <c r="AT780" i="1"/>
  <c r="AU780" i="1" s="1"/>
  <c r="AV780" i="1"/>
  <c r="AW780" i="1"/>
  <c r="AO781" i="1"/>
  <c r="AP781" i="1"/>
  <c r="AQ781" i="1"/>
  <c r="AR781" i="1"/>
  <c r="AS781" i="1"/>
  <c r="AU781" i="1" s="1"/>
  <c r="AT781" i="1"/>
  <c r="AV781" i="1"/>
  <c r="AW781" i="1"/>
  <c r="AO782" i="1"/>
  <c r="AP782" i="1"/>
  <c r="AQ782" i="1"/>
  <c r="AR782" i="1"/>
  <c r="AS782" i="1"/>
  <c r="AU782" i="1" s="1"/>
  <c r="AT782" i="1"/>
  <c r="AV782" i="1"/>
  <c r="AW782" i="1"/>
  <c r="AO783" i="1"/>
  <c r="AP783" i="1"/>
  <c r="AQ783" i="1"/>
  <c r="AR783" i="1"/>
  <c r="AS783" i="1"/>
  <c r="AT783" i="1"/>
  <c r="AU783" i="1"/>
  <c r="AV783" i="1"/>
  <c r="AW783" i="1"/>
  <c r="AO784" i="1"/>
  <c r="AP784" i="1"/>
  <c r="AQ784" i="1"/>
  <c r="AR784" i="1"/>
  <c r="AS784" i="1"/>
  <c r="AT784" i="1"/>
  <c r="AU784" i="1" s="1"/>
  <c r="AV784" i="1"/>
  <c r="AW784" i="1"/>
  <c r="AO785" i="1"/>
  <c r="AP785" i="1"/>
  <c r="AQ785" i="1"/>
  <c r="AR785" i="1"/>
  <c r="AS785" i="1"/>
  <c r="AU785" i="1" s="1"/>
  <c r="AT785" i="1"/>
  <c r="AV785" i="1"/>
  <c r="AW785" i="1"/>
  <c r="AO786" i="1"/>
  <c r="AP786" i="1"/>
  <c r="AQ786" i="1"/>
  <c r="AR786" i="1"/>
  <c r="AS786" i="1"/>
  <c r="AU786" i="1" s="1"/>
  <c r="AT786" i="1"/>
  <c r="AV786" i="1"/>
  <c r="AW786" i="1"/>
  <c r="AO787" i="1"/>
  <c r="AP787" i="1"/>
  <c r="AQ787" i="1"/>
  <c r="AR787" i="1"/>
  <c r="AS787" i="1"/>
  <c r="AT787" i="1"/>
  <c r="AU787" i="1"/>
  <c r="AV787" i="1"/>
  <c r="AW787" i="1"/>
  <c r="AO788" i="1"/>
  <c r="AP788" i="1"/>
  <c r="AQ788" i="1"/>
  <c r="AR788" i="1"/>
  <c r="AS788" i="1"/>
  <c r="AT788" i="1"/>
  <c r="AU788" i="1" s="1"/>
  <c r="AV788" i="1"/>
  <c r="AW788" i="1"/>
  <c r="AO789" i="1"/>
  <c r="AP789" i="1"/>
  <c r="AQ789" i="1"/>
  <c r="AR789" i="1"/>
  <c r="AS789" i="1"/>
  <c r="AU789" i="1" s="1"/>
  <c r="AT789" i="1"/>
  <c r="AV789" i="1"/>
  <c r="AW789" i="1"/>
  <c r="AO790" i="1"/>
  <c r="AP790" i="1"/>
  <c r="AQ790" i="1"/>
  <c r="AR790" i="1"/>
  <c r="AS790" i="1"/>
  <c r="AU790" i="1" s="1"/>
  <c r="AT790" i="1"/>
  <c r="AV790" i="1"/>
  <c r="AW790" i="1"/>
  <c r="AO791" i="1"/>
  <c r="AP791" i="1"/>
  <c r="AQ791" i="1"/>
  <c r="AR791" i="1"/>
  <c r="AS791" i="1"/>
  <c r="AT791" i="1"/>
  <c r="AU791" i="1"/>
  <c r="AV791" i="1"/>
  <c r="AW791" i="1"/>
  <c r="AO792" i="1"/>
  <c r="AP792" i="1"/>
  <c r="AQ792" i="1"/>
  <c r="AR792" i="1"/>
  <c r="AS792" i="1"/>
  <c r="AT792" i="1"/>
  <c r="AU792" i="1" s="1"/>
  <c r="AV792" i="1"/>
  <c r="AW792" i="1"/>
  <c r="AO793" i="1"/>
  <c r="AP793" i="1"/>
  <c r="AQ793" i="1"/>
  <c r="AR793" i="1"/>
  <c r="AS793" i="1"/>
  <c r="AU793" i="1" s="1"/>
  <c r="AT793" i="1"/>
  <c r="AV793" i="1"/>
  <c r="AW793" i="1"/>
  <c r="AO794" i="1"/>
  <c r="AP794" i="1"/>
  <c r="AQ794" i="1"/>
  <c r="AR794" i="1"/>
  <c r="AS794" i="1"/>
  <c r="AU794" i="1" s="1"/>
  <c r="AT794" i="1"/>
  <c r="AV794" i="1"/>
  <c r="AW794" i="1"/>
  <c r="AO795" i="1"/>
  <c r="AP795" i="1"/>
  <c r="AQ795" i="1"/>
  <c r="AR795" i="1"/>
  <c r="AS795" i="1"/>
  <c r="AT795" i="1"/>
  <c r="AU795" i="1"/>
  <c r="AV795" i="1"/>
  <c r="AW795" i="1"/>
  <c r="AO796" i="1"/>
  <c r="AP796" i="1"/>
  <c r="AQ796" i="1"/>
  <c r="AR796" i="1"/>
  <c r="AS796" i="1"/>
  <c r="AT796" i="1"/>
  <c r="AU796" i="1" s="1"/>
  <c r="AV796" i="1"/>
  <c r="AW796" i="1"/>
  <c r="AO797" i="1"/>
  <c r="AP797" i="1"/>
  <c r="AQ797" i="1"/>
  <c r="AR797" i="1"/>
  <c r="AS797" i="1"/>
  <c r="AU797" i="1" s="1"/>
  <c r="AT797" i="1"/>
  <c r="AV797" i="1"/>
  <c r="AW797" i="1"/>
  <c r="AO798" i="1"/>
  <c r="AP798" i="1"/>
  <c r="AQ798" i="1"/>
  <c r="AR798" i="1"/>
  <c r="AS798" i="1"/>
  <c r="AU798" i="1" s="1"/>
  <c r="AT798" i="1"/>
  <c r="AV798" i="1"/>
  <c r="AW798" i="1"/>
  <c r="AO799" i="1"/>
  <c r="AP799" i="1"/>
  <c r="AQ799" i="1"/>
  <c r="AR799" i="1"/>
  <c r="AS799" i="1"/>
  <c r="AT799" i="1"/>
  <c r="AU799" i="1"/>
  <c r="AV799" i="1"/>
  <c r="AW799" i="1"/>
  <c r="AO800" i="1"/>
  <c r="AP800" i="1"/>
  <c r="AQ800" i="1"/>
  <c r="AR800" i="1"/>
  <c r="AS800" i="1"/>
  <c r="AT800" i="1"/>
  <c r="AU800" i="1" s="1"/>
  <c r="AV800" i="1"/>
  <c r="AW800" i="1"/>
  <c r="AO801" i="1"/>
  <c r="AP801" i="1"/>
  <c r="AQ801" i="1"/>
  <c r="AR801" i="1"/>
  <c r="AS801" i="1"/>
  <c r="AU801" i="1" s="1"/>
  <c r="AT801" i="1"/>
  <c r="AV801" i="1"/>
  <c r="AW801" i="1"/>
  <c r="AO802" i="1"/>
  <c r="AP802" i="1"/>
  <c r="AQ802" i="1"/>
  <c r="AR802" i="1"/>
  <c r="AS802" i="1"/>
  <c r="AU802" i="1" s="1"/>
  <c r="AT802" i="1"/>
  <c r="AV802" i="1"/>
  <c r="AW802" i="1"/>
  <c r="AO803" i="1"/>
  <c r="AP803" i="1"/>
  <c r="AQ803" i="1"/>
  <c r="AR803" i="1"/>
  <c r="AS803" i="1"/>
  <c r="AT803" i="1"/>
  <c r="AU803" i="1"/>
  <c r="AV803" i="1"/>
  <c r="AW803" i="1"/>
  <c r="AO804" i="1"/>
  <c r="AP804" i="1"/>
  <c r="AQ804" i="1"/>
  <c r="AR804" i="1"/>
  <c r="AS804" i="1"/>
  <c r="AT804" i="1"/>
  <c r="AU804" i="1" s="1"/>
  <c r="AV804" i="1"/>
  <c r="AW804" i="1"/>
  <c r="AO805" i="1"/>
  <c r="AP805" i="1"/>
  <c r="AQ805" i="1"/>
  <c r="AR805" i="1"/>
  <c r="AS805" i="1"/>
  <c r="AU805" i="1" s="1"/>
  <c r="AT805" i="1"/>
  <c r="AV805" i="1"/>
  <c r="AW805" i="1"/>
  <c r="AO806" i="1"/>
  <c r="AP806" i="1"/>
  <c r="AQ806" i="1"/>
  <c r="AR806" i="1"/>
  <c r="AS806" i="1"/>
  <c r="AU806" i="1" s="1"/>
  <c r="AT806" i="1"/>
  <c r="AV806" i="1"/>
  <c r="AW806" i="1"/>
  <c r="AO807" i="1"/>
  <c r="AP807" i="1"/>
  <c r="AQ807" i="1"/>
  <c r="AR807" i="1"/>
  <c r="AS807" i="1"/>
  <c r="AT807" i="1"/>
  <c r="AU807" i="1"/>
  <c r="AV807" i="1"/>
  <c r="AW807" i="1"/>
  <c r="AO808" i="1"/>
  <c r="AP808" i="1"/>
  <c r="AQ808" i="1"/>
  <c r="AR808" i="1"/>
  <c r="AS808" i="1"/>
  <c r="AT808" i="1"/>
  <c r="AU808" i="1" s="1"/>
  <c r="AV808" i="1"/>
  <c r="AW808" i="1"/>
  <c r="AO809" i="1"/>
  <c r="AP809" i="1"/>
  <c r="AQ809" i="1"/>
  <c r="AR809" i="1"/>
  <c r="AS809" i="1"/>
  <c r="AU809" i="1" s="1"/>
  <c r="AT809" i="1"/>
  <c r="AV809" i="1"/>
  <c r="AW809" i="1"/>
  <c r="AO810" i="1"/>
  <c r="AP810" i="1"/>
  <c r="AQ810" i="1"/>
  <c r="AR810" i="1"/>
  <c r="AS810" i="1"/>
  <c r="AU810" i="1" s="1"/>
  <c r="AT810" i="1"/>
  <c r="AV810" i="1"/>
  <c r="AW810" i="1"/>
  <c r="AO811" i="1"/>
  <c r="AP811" i="1"/>
  <c r="AQ811" i="1"/>
  <c r="AR811" i="1"/>
  <c r="AS811" i="1"/>
  <c r="AT811" i="1"/>
  <c r="AU811" i="1"/>
  <c r="AV811" i="1"/>
  <c r="AW811" i="1"/>
  <c r="AO812" i="1"/>
  <c r="AP812" i="1"/>
  <c r="AQ812" i="1"/>
  <c r="AR812" i="1"/>
  <c r="AS812" i="1"/>
  <c r="AT812" i="1"/>
  <c r="AU812" i="1" s="1"/>
  <c r="AV812" i="1"/>
  <c r="AW812" i="1"/>
  <c r="AO813" i="1"/>
  <c r="AP813" i="1"/>
  <c r="AQ813" i="1"/>
  <c r="AR813" i="1"/>
  <c r="AS813" i="1"/>
  <c r="AU813" i="1" s="1"/>
  <c r="AT813" i="1"/>
  <c r="AV813" i="1"/>
  <c r="AW813" i="1"/>
  <c r="AO814" i="1"/>
  <c r="AP814" i="1"/>
  <c r="AQ814" i="1"/>
  <c r="AR814" i="1"/>
  <c r="AS814" i="1"/>
  <c r="AU814" i="1" s="1"/>
  <c r="AT814" i="1"/>
  <c r="AV814" i="1"/>
  <c r="AW814" i="1"/>
  <c r="AO815" i="1"/>
  <c r="AP815" i="1"/>
  <c r="AQ815" i="1"/>
  <c r="AR815" i="1"/>
  <c r="AS815" i="1"/>
  <c r="AT815" i="1"/>
  <c r="AU815" i="1"/>
  <c r="AV815" i="1"/>
  <c r="AW815" i="1"/>
  <c r="AO816" i="1"/>
  <c r="AP816" i="1"/>
  <c r="AQ816" i="1"/>
  <c r="AR816" i="1"/>
  <c r="AS816" i="1"/>
  <c r="AT816" i="1"/>
  <c r="AU816" i="1" s="1"/>
  <c r="AV816" i="1"/>
  <c r="AW816" i="1"/>
  <c r="AO817" i="1"/>
  <c r="AP817" i="1"/>
  <c r="AQ817" i="1"/>
  <c r="AR817" i="1"/>
  <c r="AS817" i="1"/>
  <c r="AU817" i="1" s="1"/>
  <c r="AT817" i="1"/>
  <c r="AV817" i="1"/>
  <c r="AW817" i="1"/>
  <c r="AO818" i="1"/>
  <c r="AP818" i="1"/>
  <c r="AQ818" i="1"/>
  <c r="AR818" i="1"/>
  <c r="AS818" i="1"/>
  <c r="AU818" i="1" s="1"/>
  <c r="AT818" i="1"/>
  <c r="AV818" i="1"/>
  <c r="AW818" i="1"/>
  <c r="AO819" i="1"/>
  <c r="AP819" i="1"/>
  <c r="AQ819" i="1"/>
  <c r="AR819" i="1"/>
  <c r="AS819" i="1"/>
  <c r="AT819" i="1"/>
  <c r="AU819" i="1"/>
  <c r="AV819" i="1"/>
  <c r="AW819" i="1"/>
  <c r="AO820" i="1"/>
  <c r="AP820" i="1"/>
  <c r="AQ820" i="1"/>
  <c r="AR820" i="1"/>
  <c r="AS820" i="1"/>
  <c r="AT820" i="1"/>
  <c r="AU820" i="1" s="1"/>
  <c r="AV820" i="1"/>
  <c r="AW820" i="1"/>
  <c r="AO821" i="1"/>
  <c r="AP821" i="1"/>
  <c r="AQ821" i="1"/>
  <c r="AR821" i="1"/>
  <c r="AS821" i="1"/>
  <c r="AT821" i="1"/>
  <c r="AV821" i="1"/>
  <c r="AW821" i="1"/>
  <c r="AO822" i="1"/>
  <c r="AP822" i="1"/>
  <c r="AQ822" i="1"/>
  <c r="AR822" i="1"/>
  <c r="AS822" i="1"/>
  <c r="AU822" i="1" s="1"/>
  <c r="AT822" i="1"/>
  <c r="AV822" i="1"/>
  <c r="AW822" i="1"/>
  <c r="AO823" i="1"/>
  <c r="AP823" i="1"/>
  <c r="AQ823" i="1"/>
  <c r="AR823" i="1"/>
  <c r="AS823" i="1"/>
  <c r="AT823" i="1"/>
  <c r="AU823" i="1"/>
  <c r="AV823" i="1"/>
  <c r="AW823" i="1"/>
  <c r="AO824" i="1"/>
  <c r="AP824" i="1"/>
  <c r="AQ824" i="1"/>
  <c r="AR824" i="1"/>
  <c r="AS824" i="1"/>
  <c r="AT824" i="1"/>
  <c r="AU824" i="1"/>
  <c r="AV824" i="1"/>
  <c r="AW824" i="1"/>
  <c r="AO825" i="1"/>
  <c r="AP825" i="1"/>
  <c r="AQ825" i="1"/>
  <c r="AR825" i="1"/>
  <c r="AS825" i="1"/>
  <c r="AT825" i="1"/>
  <c r="AV825" i="1"/>
  <c r="AW825" i="1"/>
  <c r="AO826" i="1"/>
  <c r="AP826" i="1"/>
  <c r="AQ826" i="1"/>
  <c r="AR826" i="1"/>
  <c r="AS826" i="1"/>
  <c r="AU826" i="1" s="1"/>
  <c r="AT826" i="1"/>
  <c r="AV826" i="1"/>
  <c r="AW826" i="1"/>
  <c r="AO827" i="1"/>
  <c r="AP827" i="1"/>
  <c r="AQ827" i="1"/>
  <c r="AR827" i="1"/>
  <c r="AS827" i="1"/>
  <c r="AT827" i="1"/>
  <c r="AU827" i="1"/>
  <c r="AV827" i="1"/>
  <c r="AW827" i="1"/>
  <c r="AO828" i="1"/>
  <c r="AP828" i="1"/>
  <c r="AQ828" i="1"/>
  <c r="AR828" i="1"/>
  <c r="AS828" i="1"/>
  <c r="AT828" i="1"/>
  <c r="AU828" i="1"/>
  <c r="AV828" i="1"/>
  <c r="AW828" i="1"/>
  <c r="AO829" i="1"/>
  <c r="AP829" i="1"/>
  <c r="AQ829" i="1"/>
  <c r="AR829" i="1"/>
  <c r="AS829" i="1"/>
  <c r="AU829" i="1" s="1"/>
  <c r="AT829" i="1"/>
  <c r="AV829" i="1"/>
  <c r="AW829" i="1"/>
  <c r="AO830" i="1"/>
  <c r="AP830" i="1"/>
  <c r="AQ830" i="1"/>
  <c r="AR830" i="1"/>
  <c r="AS830" i="1"/>
  <c r="AU830" i="1" s="1"/>
  <c r="AT830" i="1"/>
  <c r="AV830" i="1"/>
  <c r="AW830" i="1"/>
  <c r="AO831" i="1"/>
  <c r="AP831" i="1"/>
  <c r="AQ831" i="1"/>
  <c r="AR831" i="1"/>
  <c r="AS831" i="1"/>
  <c r="AT831" i="1"/>
  <c r="AU831" i="1"/>
  <c r="AV831" i="1"/>
  <c r="AW831" i="1"/>
  <c r="AO832" i="1"/>
  <c r="AP832" i="1"/>
  <c r="AQ832" i="1"/>
  <c r="AR832" i="1"/>
  <c r="AS832" i="1"/>
  <c r="AT832" i="1"/>
  <c r="AU832" i="1"/>
  <c r="AV832" i="1"/>
  <c r="AW832" i="1"/>
  <c r="AO833" i="1"/>
  <c r="AP833" i="1"/>
  <c r="AQ833" i="1"/>
  <c r="AR833" i="1"/>
  <c r="AS833" i="1"/>
  <c r="AU833" i="1" s="1"/>
  <c r="AT833" i="1"/>
  <c r="AV833" i="1"/>
  <c r="AW833" i="1"/>
  <c r="AO834" i="1"/>
  <c r="AP834" i="1"/>
  <c r="AQ834" i="1"/>
  <c r="AR834" i="1"/>
  <c r="AS834" i="1"/>
  <c r="AU834" i="1" s="1"/>
  <c r="AT834" i="1"/>
  <c r="AV834" i="1"/>
  <c r="AW834" i="1"/>
  <c r="AO835" i="1"/>
  <c r="AP835" i="1"/>
  <c r="AQ835" i="1"/>
  <c r="AR835" i="1"/>
  <c r="AS835" i="1"/>
  <c r="AT835" i="1"/>
  <c r="AU835" i="1"/>
  <c r="AV835" i="1"/>
  <c r="AW835" i="1"/>
  <c r="AO836" i="1"/>
  <c r="AP836" i="1"/>
  <c r="AQ836" i="1"/>
  <c r="AR836" i="1"/>
  <c r="AS836" i="1"/>
  <c r="AT836" i="1"/>
  <c r="AU836" i="1"/>
  <c r="AV836" i="1"/>
  <c r="AW836" i="1"/>
  <c r="AO837" i="1"/>
  <c r="AP837" i="1"/>
  <c r="AQ837" i="1"/>
  <c r="AR837" i="1"/>
  <c r="AS837" i="1"/>
  <c r="AU837" i="1" s="1"/>
  <c r="AT837" i="1"/>
  <c r="AV837" i="1"/>
  <c r="AW837" i="1"/>
  <c r="AO838" i="1"/>
  <c r="AP838" i="1"/>
  <c r="AQ838" i="1"/>
  <c r="AR838" i="1"/>
  <c r="AS838" i="1"/>
  <c r="AU838" i="1" s="1"/>
  <c r="AT838" i="1"/>
  <c r="AV838" i="1"/>
  <c r="AW838" i="1"/>
  <c r="AO839" i="1"/>
  <c r="AP839" i="1"/>
  <c r="AQ839" i="1"/>
  <c r="AR839" i="1"/>
  <c r="AS839" i="1"/>
  <c r="AT839" i="1"/>
  <c r="AU839" i="1"/>
  <c r="AV839" i="1"/>
  <c r="AW839" i="1"/>
  <c r="AO840" i="1"/>
  <c r="AP840" i="1"/>
  <c r="AQ840" i="1"/>
  <c r="AR840" i="1"/>
  <c r="AS840" i="1"/>
  <c r="AT840" i="1"/>
  <c r="AU840" i="1"/>
  <c r="AV840" i="1"/>
  <c r="AW840" i="1"/>
  <c r="AO841" i="1"/>
  <c r="AP841" i="1"/>
  <c r="AQ841" i="1"/>
  <c r="AR841" i="1"/>
  <c r="AS841" i="1"/>
  <c r="AU841" i="1" s="1"/>
  <c r="AT841" i="1"/>
  <c r="AV841" i="1"/>
  <c r="AW841" i="1"/>
  <c r="AO842" i="1"/>
  <c r="AP842" i="1"/>
  <c r="AQ842" i="1"/>
  <c r="AR842" i="1"/>
  <c r="AS842" i="1"/>
  <c r="AU842" i="1" s="1"/>
  <c r="AT842" i="1"/>
  <c r="AV842" i="1"/>
  <c r="AW842" i="1"/>
  <c r="AO843" i="1"/>
  <c r="AP843" i="1"/>
  <c r="AQ843" i="1"/>
  <c r="AR843" i="1"/>
  <c r="AS843" i="1"/>
  <c r="AT843" i="1"/>
  <c r="AU843" i="1"/>
  <c r="AV843" i="1"/>
  <c r="AW843" i="1"/>
  <c r="AO844" i="1"/>
  <c r="AP844" i="1"/>
  <c r="AQ844" i="1"/>
  <c r="AR844" i="1"/>
  <c r="AS844" i="1"/>
  <c r="AT844" i="1"/>
  <c r="AU844" i="1"/>
  <c r="AV844" i="1"/>
  <c r="AW844" i="1"/>
  <c r="AO845" i="1"/>
  <c r="AP845" i="1"/>
  <c r="AQ845" i="1"/>
  <c r="AR845" i="1"/>
  <c r="AS845" i="1"/>
  <c r="AU845" i="1" s="1"/>
  <c r="AT845" i="1"/>
  <c r="AV845" i="1"/>
  <c r="AW845" i="1"/>
  <c r="AO846" i="1"/>
  <c r="AP846" i="1"/>
  <c r="AQ846" i="1"/>
  <c r="AR846" i="1"/>
  <c r="AS846" i="1"/>
  <c r="AU846" i="1" s="1"/>
  <c r="AT846" i="1"/>
  <c r="AV846" i="1"/>
  <c r="AW846" i="1"/>
  <c r="AO847" i="1"/>
  <c r="AP847" i="1"/>
  <c r="AQ847" i="1"/>
  <c r="AR847" i="1"/>
  <c r="AS847" i="1"/>
  <c r="AT847" i="1"/>
  <c r="AU847" i="1"/>
  <c r="AV847" i="1"/>
  <c r="AW847" i="1"/>
  <c r="AO848" i="1"/>
  <c r="AP848" i="1"/>
  <c r="AQ848" i="1"/>
  <c r="AR848" i="1"/>
  <c r="AS848" i="1"/>
  <c r="AT848" i="1"/>
  <c r="AU848" i="1"/>
  <c r="AV848" i="1"/>
  <c r="AW848" i="1"/>
  <c r="AO849" i="1"/>
  <c r="AP849" i="1"/>
  <c r="AQ849" i="1"/>
  <c r="AR849" i="1"/>
  <c r="AS849" i="1"/>
  <c r="AU849" i="1" s="1"/>
  <c r="AT849" i="1"/>
  <c r="AV849" i="1"/>
  <c r="AW849" i="1"/>
  <c r="AO850" i="1"/>
  <c r="AP850" i="1"/>
  <c r="AQ850" i="1"/>
  <c r="AR850" i="1"/>
  <c r="AS850" i="1"/>
  <c r="AU850" i="1" s="1"/>
  <c r="AT850" i="1"/>
  <c r="AV850" i="1"/>
  <c r="AW850" i="1"/>
  <c r="AO851" i="1"/>
  <c r="AP851" i="1"/>
  <c r="AQ851" i="1"/>
  <c r="AR851" i="1"/>
  <c r="AS851" i="1"/>
  <c r="AT851" i="1"/>
  <c r="AU851" i="1"/>
  <c r="AV851" i="1"/>
  <c r="AW851" i="1"/>
  <c r="AO852" i="1"/>
  <c r="AP852" i="1"/>
  <c r="AQ852" i="1"/>
  <c r="AR852" i="1"/>
  <c r="AS852" i="1"/>
  <c r="AT852" i="1"/>
  <c r="AU852" i="1"/>
  <c r="AV852" i="1"/>
  <c r="AW852" i="1"/>
  <c r="AO853" i="1"/>
  <c r="AP853" i="1"/>
  <c r="AQ853" i="1"/>
  <c r="AR853" i="1"/>
  <c r="AS853" i="1"/>
  <c r="AU853" i="1" s="1"/>
  <c r="AT853" i="1"/>
  <c r="AV853" i="1"/>
  <c r="AW853" i="1"/>
  <c r="AO854" i="1"/>
  <c r="AP854" i="1"/>
  <c r="AQ854" i="1"/>
  <c r="AR854" i="1"/>
  <c r="AS854" i="1"/>
  <c r="AU854" i="1" s="1"/>
  <c r="AT854" i="1"/>
  <c r="AV854" i="1"/>
  <c r="AW854" i="1"/>
  <c r="AO855" i="1"/>
  <c r="AP855" i="1"/>
  <c r="AQ855" i="1"/>
  <c r="AR855" i="1"/>
  <c r="AS855" i="1"/>
  <c r="AT855" i="1"/>
  <c r="AU855" i="1"/>
  <c r="AV855" i="1"/>
  <c r="AW855" i="1"/>
  <c r="AO856" i="1"/>
  <c r="AP856" i="1"/>
  <c r="AQ856" i="1"/>
  <c r="AR856" i="1"/>
  <c r="AS856" i="1"/>
  <c r="AT856" i="1"/>
  <c r="AU856" i="1"/>
  <c r="AV856" i="1"/>
  <c r="AW856" i="1"/>
  <c r="AO857" i="1"/>
  <c r="AP857" i="1"/>
  <c r="AQ857" i="1"/>
  <c r="AR857" i="1"/>
  <c r="AS857" i="1"/>
  <c r="AU857" i="1" s="1"/>
  <c r="AT857" i="1"/>
  <c r="AV857" i="1"/>
  <c r="AW857" i="1"/>
  <c r="AO858" i="1"/>
  <c r="AP858" i="1"/>
  <c r="AQ858" i="1"/>
  <c r="AR858" i="1"/>
  <c r="AS858" i="1"/>
  <c r="AU858" i="1" s="1"/>
  <c r="AT858" i="1"/>
  <c r="AV858" i="1"/>
  <c r="AW858" i="1"/>
  <c r="AO859" i="1"/>
  <c r="AP859" i="1"/>
  <c r="AQ859" i="1"/>
  <c r="AR859" i="1"/>
  <c r="AS859" i="1"/>
  <c r="AT859" i="1"/>
  <c r="AU859" i="1"/>
  <c r="AV859" i="1"/>
  <c r="AW859" i="1"/>
  <c r="AO860" i="1"/>
  <c r="AP860" i="1"/>
  <c r="AQ860" i="1"/>
  <c r="AR860" i="1"/>
  <c r="AS860" i="1"/>
  <c r="AT860" i="1"/>
  <c r="AU860" i="1"/>
  <c r="AV860" i="1"/>
  <c r="AW860" i="1"/>
  <c r="AO861" i="1"/>
  <c r="AP861" i="1"/>
  <c r="AQ861" i="1"/>
  <c r="AR861" i="1"/>
  <c r="AS861" i="1"/>
  <c r="AU861" i="1" s="1"/>
  <c r="AT861" i="1"/>
  <c r="AV861" i="1"/>
  <c r="AW861" i="1"/>
  <c r="AO862" i="1"/>
  <c r="AP862" i="1"/>
  <c r="AQ862" i="1"/>
  <c r="AR862" i="1"/>
  <c r="AS862" i="1"/>
  <c r="AU862" i="1" s="1"/>
  <c r="AT862" i="1"/>
  <c r="AV862" i="1"/>
  <c r="AW862" i="1"/>
  <c r="AO863" i="1"/>
  <c r="AP863" i="1"/>
  <c r="AQ863" i="1"/>
  <c r="AR863" i="1"/>
  <c r="AS863" i="1"/>
  <c r="AT863" i="1"/>
  <c r="AU863" i="1"/>
  <c r="AV863" i="1"/>
  <c r="AW863" i="1"/>
  <c r="AO864" i="1"/>
  <c r="AP864" i="1"/>
  <c r="AQ864" i="1"/>
  <c r="AR864" i="1"/>
  <c r="AS864" i="1"/>
  <c r="AT864" i="1"/>
  <c r="AU864" i="1"/>
  <c r="AV864" i="1"/>
  <c r="AW864" i="1"/>
  <c r="AO865" i="1"/>
  <c r="AP865" i="1"/>
  <c r="AQ865" i="1"/>
  <c r="AR865" i="1"/>
  <c r="AS865" i="1"/>
  <c r="AU865" i="1" s="1"/>
  <c r="AT865" i="1"/>
  <c r="AV865" i="1"/>
  <c r="AW865" i="1"/>
  <c r="AO866" i="1"/>
  <c r="AP866" i="1"/>
  <c r="AQ866" i="1"/>
  <c r="AR866" i="1"/>
  <c r="AS866" i="1"/>
  <c r="AU866" i="1" s="1"/>
  <c r="AT866" i="1"/>
  <c r="AV866" i="1"/>
  <c r="AW866" i="1"/>
  <c r="AO867" i="1"/>
  <c r="AP867" i="1"/>
  <c r="AQ867" i="1"/>
  <c r="AR867" i="1"/>
  <c r="AS867" i="1"/>
  <c r="AT867" i="1"/>
  <c r="AU867" i="1"/>
  <c r="AV867" i="1"/>
  <c r="AW867" i="1"/>
  <c r="AO868" i="1"/>
  <c r="AP868" i="1"/>
  <c r="AQ868" i="1"/>
  <c r="AR868" i="1"/>
  <c r="AS868" i="1"/>
  <c r="AT868" i="1"/>
  <c r="AU868" i="1"/>
  <c r="AV868" i="1"/>
  <c r="AW868" i="1"/>
  <c r="AO869" i="1"/>
  <c r="AP869" i="1"/>
  <c r="AQ869" i="1"/>
  <c r="AR869" i="1"/>
  <c r="AS869" i="1"/>
  <c r="AU869" i="1" s="1"/>
  <c r="AT869" i="1"/>
  <c r="AV869" i="1"/>
  <c r="AW869" i="1"/>
  <c r="AO870" i="1"/>
  <c r="AP870" i="1"/>
  <c r="AQ870" i="1"/>
  <c r="AR870" i="1"/>
  <c r="AS870" i="1"/>
  <c r="AU870" i="1" s="1"/>
  <c r="AT870" i="1"/>
  <c r="AV870" i="1"/>
  <c r="AW870" i="1"/>
  <c r="AO871" i="1"/>
  <c r="AP871" i="1"/>
  <c r="AQ871" i="1"/>
  <c r="AR871" i="1"/>
  <c r="AS871" i="1"/>
  <c r="AT871" i="1"/>
  <c r="AU871" i="1"/>
  <c r="AV871" i="1"/>
  <c r="AW871" i="1"/>
  <c r="AO872" i="1"/>
  <c r="AP872" i="1"/>
  <c r="AQ872" i="1"/>
  <c r="AR872" i="1"/>
  <c r="AS872" i="1"/>
  <c r="AT872" i="1"/>
  <c r="AU872" i="1"/>
  <c r="AV872" i="1"/>
  <c r="AW872" i="1"/>
  <c r="AO873" i="1"/>
  <c r="AP873" i="1"/>
  <c r="AQ873" i="1"/>
  <c r="AR873" i="1"/>
  <c r="AS873" i="1"/>
  <c r="AU873" i="1" s="1"/>
  <c r="AT873" i="1"/>
  <c r="AV873" i="1"/>
  <c r="AW873" i="1"/>
  <c r="AO874" i="1"/>
  <c r="AP874" i="1"/>
  <c r="AQ874" i="1"/>
  <c r="AR874" i="1"/>
  <c r="AS874" i="1"/>
  <c r="AU874" i="1" s="1"/>
  <c r="AT874" i="1"/>
  <c r="AV874" i="1"/>
  <c r="AW874" i="1"/>
  <c r="AO875" i="1"/>
  <c r="AP875" i="1"/>
  <c r="AQ875" i="1"/>
  <c r="AR875" i="1"/>
  <c r="AS875" i="1"/>
  <c r="AT875" i="1"/>
  <c r="AU875" i="1"/>
  <c r="AV875" i="1"/>
  <c r="AW875" i="1"/>
  <c r="AO876" i="1"/>
  <c r="AP876" i="1"/>
  <c r="AQ876" i="1"/>
  <c r="AR876" i="1"/>
  <c r="AS876" i="1"/>
  <c r="AT876" i="1"/>
  <c r="AU876" i="1"/>
  <c r="AV876" i="1"/>
  <c r="AW876" i="1"/>
  <c r="AO877" i="1"/>
  <c r="AP877" i="1"/>
  <c r="AQ877" i="1"/>
  <c r="AR877" i="1"/>
  <c r="AS877" i="1"/>
  <c r="AU877" i="1" s="1"/>
  <c r="AT877" i="1"/>
  <c r="AV877" i="1"/>
  <c r="AW877" i="1"/>
  <c r="AO878" i="1"/>
  <c r="AP878" i="1"/>
  <c r="AQ878" i="1"/>
  <c r="AR878" i="1"/>
  <c r="AS878" i="1"/>
  <c r="AU878" i="1" s="1"/>
  <c r="AT878" i="1"/>
  <c r="AV878" i="1"/>
  <c r="AW878" i="1"/>
  <c r="AO879" i="1"/>
  <c r="AP879" i="1"/>
  <c r="AQ879" i="1"/>
  <c r="AR879" i="1"/>
  <c r="AS879" i="1"/>
  <c r="AT879" i="1"/>
  <c r="AU879" i="1"/>
  <c r="AV879" i="1"/>
  <c r="AW879" i="1"/>
  <c r="AO880" i="1"/>
  <c r="AP880" i="1"/>
  <c r="AQ880" i="1"/>
  <c r="AR880" i="1"/>
  <c r="AS880" i="1"/>
  <c r="AT880" i="1"/>
  <c r="AU880" i="1"/>
  <c r="AV880" i="1"/>
  <c r="AW880" i="1"/>
  <c r="AO881" i="1"/>
  <c r="AP881" i="1"/>
  <c r="AQ881" i="1"/>
  <c r="AR881" i="1"/>
  <c r="AS881" i="1"/>
  <c r="AU881" i="1" s="1"/>
  <c r="AT881" i="1"/>
  <c r="AV881" i="1"/>
  <c r="AW881" i="1"/>
  <c r="AO882" i="1"/>
  <c r="AP882" i="1"/>
  <c r="AQ882" i="1"/>
  <c r="AR882" i="1"/>
  <c r="AS882" i="1"/>
  <c r="AU882" i="1" s="1"/>
  <c r="AT882" i="1"/>
  <c r="AV882" i="1"/>
  <c r="AW882" i="1"/>
  <c r="AO883" i="1"/>
  <c r="AP883" i="1"/>
  <c r="AQ883" i="1"/>
  <c r="AR883" i="1"/>
  <c r="AS883" i="1"/>
  <c r="AT883" i="1"/>
  <c r="AU883" i="1"/>
  <c r="AV883" i="1"/>
  <c r="AW883" i="1"/>
  <c r="AO884" i="1"/>
  <c r="AP884" i="1"/>
  <c r="AQ884" i="1"/>
  <c r="AR884" i="1"/>
  <c r="AS884" i="1"/>
  <c r="AT884" i="1"/>
  <c r="AU884" i="1"/>
  <c r="AV884" i="1"/>
  <c r="AW884" i="1"/>
  <c r="AO885" i="1"/>
  <c r="AP885" i="1"/>
  <c r="AQ885" i="1"/>
  <c r="AR885" i="1"/>
  <c r="AS885" i="1"/>
  <c r="AU885" i="1" s="1"/>
  <c r="AT885" i="1"/>
  <c r="AV885" i="1"/>
  <c r="AW885" i="1"/>
  <c r="AO886" i="1"/>
  <c r="AP886" i="1"/>
  <c r="AQ886" i="1"/>
  <c r="AR886" i="1"/>
  <c r="AS886" i="1"/>
  <c r="AU886" i="1" s="1"/>
  <c r="AT886" i="1"/>
  <c r="AV886" i="1"/>
  <c r="AW886" i="1"/>
  <c r="AO887" i="1"/>
  <c r="AP887" i="1"/>
  <c r="AQ887" i="1"/>
  <c r="AR887" i="1"/>
  <c r="AS887" i="1"/>
  <c r="AT887" i="1"/>
  <c r="AU887" i="1"/>
  <c r="AV887" i="1"/>
  <c r="AW887" i="1"/>
  <c r="AO888" i="1"/>
  <c r="AP888" i="1"/>
  <c r="AQ888" i="1"/>
  <c r="AR888" i="1"/>
  <c r="AS888" i="1"/>
  <c r="AT888" i="1"/>
  <c r="AU888" i="1"/>
  <c r="AV888" i="1"/>
  <c r="AW888" i="1"/>
  <c r="AO889" i="1"/>
  <c r="AP889" i="1"/>
  <c r="AQ889" i="1"/>
  <c r="AR889" i="1"/>
  <c r="AS889" i="1"/>
  <c r="AU889" i="1" s="1"/>
  <c r="AT889" i="1"/>
  <c r="AV889" i="1"/>
  <c r="AW889" i="1"/>
  <c r="AO890" i="1"/>
  <c r="AP890" i="1"/>
  <c r="AQ890" i="1"/>
  <c r="AR890" i="1"/>
  <c r="AS890" i="1"/>
  <c r="AU890" i="1" s="1"/>
  <c r="AT890" i="1"/>
  <c r="AV890" i="1"/>
  <c r="AW890" i="1"/>
  <c r="AO891" i="1"/>
  <c r="AP891" i="1"/>
  <c r="AQ891" i="1"/>
  <c r="AR891" i="1"/>
  <c r="AS891" i="1"/>
  <c r="AT891" i="1"/>
  <c r="AU891" i="1"/>
  <c r="AV891" i="1"/>
  <c r="AW891" i="1"/>
  <c r="AO892" i="1"/>
  <c r="AP892" i="1"/>
  <c r="AQ892" i="1"/>
  <c r="AR892" i="1"/>
  <c r="AS892" i="1"/>
  <c r="AT892" i="1"/>
  <c r="AU892" i="1"/>
  <c r="AV892" i="1"/>
  <c r="AW892" i="1"/>
  <c r="AO893" i="1"/>
  <c r="AP893" i="1"/>
  <c r="AQ893" i="1"/>
  <c r="AR893" i="1"/>
  <c r="AS893" i="1"/>
  <c r="AU893" i="1" s="1"/>
  <c r="AT893" i="1"/>
  <c r="AV893" i="1"/>
  <c r="AW893" i="1"/>
  <c r="AO894" i="1"/>
  <c r="AP894" i="1"/>
  <c r="AQ894" i="1"/>
  <c r="AR894" i="1"/>
  <c r="AS894" i="1"/>
  <c r="AU894" i="1" s="1"/>
  <c r="AT894" i="1"/>
  <c r="AV894" i="1"/>
  <c r="AW894" i="1"/>
  <c r="AO895" i="1"/>
  <c r="AP895" i="1"/>
  <c r="AQ895" i="1"/>
  <c r="AR895" i="1"/>
  <c r="AS895" i="1"/>
  <c r="AT895" i="1"/>
  <c r="AU895" i="1"/>
  <c r="AV895" i="1"/>
  <c r="AW895" i="1"/>
  <c r="AO896" i="1"/>
  <c r="AP896" i="1"/>
  <c r="AQ896" i="1"/>
  <c r="AR896" i="1"/>
  <c r="AS896" i="1"/>
  <c r="AT896" i="1"/>
  <c r="AU896" i="1"/>
  <c r="AV896" i="1"/>
  <c r="AW896" i="1"/>
  <c r="AO897" i="1"/>
  <c r="AP897" i="1"/>
  <c r="AQ897" i="1"/>
  <c r="AR897" i="1"/>
  <c r="AS897" i="1"/>
  <c r="AU897" i="1" s="1"/>
  <c r="AT897" i="1"/>
  <c r="AV897" i="1"/>
  <c r="AW897" i="1"/>
  <c r="AO898" i="1"/>
  <c r="AP898" i="1"/>
  <c r="AQ898" i="1"/>
  <c r="AR898" i="1"/>
  <c r="AS898" i="1"/>
  <c r="AU898" i="1" s="1"/>
  <c r="AT898" i="1"/>
  <c r="AV898" i="1"/>
  <c r="AW898" i="1"/>
  <c r="AO899" i="1"/>
  <c r="AP899" i="1"/>
  <c r="AQ899" i="1"/>
  <c r="AR899" i="1"/>
  <c r="AS899" i="1"/>
  <c r="AT899" i="1"/>
  <c r="AU899" i="1"/>
  <c r="AV899" i="1"/>
  <c r="AW899" i="1"/>
  <c r="AO900" i="1"/>
  <c r="AP900" i="1"/>
  <c r="AQ900" i="1"/>
  <c r="AR900" i="1"/>
  <c r="AS900" i="1"/>
  <c r="AT900" i="1"/>
  <c r="AU900" i="1"/>
  <c r="AV900" i="1"/>
  <c r="AW900" i="1"/>
  <c r="AO901" i="1"/>
  <c r="AP901" i="1"/>
  <c r="AQ901" i="1"/>
  <c r="AR901" i="1"/>
  <c r="AS901" i="1"/>
  <c r="AU901" i="1" s="1"/>
  <c r="AT901" i="1"/>
  <c r="AV901" i="1"/>
  <c r="AW901" i="1"/>
  <c r="AO902" i="1"/>
  <c r="AP902" i="1"/>
  <c r="AQ902" i="1"/>
  <c r="AR902" i="1"/>
  <c r="AS902" i="1"/>
  <c r="AU902" i="1" s="1"/>
  <c r="AT902" i="1"/>
  <c r="AV902" i="1"/>
  <c r="AW902" i="1"/>
  <c r="AO903" i="1"/>
  <c r="AP903" i="1"/>
  <c r="AQ903" i="1"/>
  <c r="AR903" i="1"/>
  <c r="AS903" i="1"/>
  <c r="AT903" i="1"/>
  <c r="AU903" i="1"/>
  <c r="AV903" i="1"/>
  <c r="AW903" i="1"/>
  <c r="AO904" i="1"/>
  <c r="AP904" i="1"/>
  <c r="AQ904" i="1"/>
  <c r="AR904" i="1"/>
  <c r="AS904" i="1"/>
  <c r="AT904" i="1"/>
  <c r="AU904" i="1"/>
  <c r="AV904" i="1"/>
  <c r="AW904" i="1"/>
  <c r="AO905" i="1"/>
  <c r="AP905" i="1"/>
  <c r="AQ905" i="1"/>
  <c r="AR905" i="1"/>
  <c r="AS905" i="1"/>
  <c r="AU905" i="1" s="1"/>
  <c r="AT905" i="1"/>
  <c r="AV905" i="1"/>
  <c r="AW905" i="1"/>
  <c r="AO906" i="1"/>
  <c r="AP906" i="1"/>
  <c r="AQ906" i="1"/>
  <c r="AR906" i="1"/>
  <c r="AS906" i="1"/>
  <c r="AU906" i="1" s="1"/>
  <c r="AT906" i="1"/>
  <c r="AV906" i="1"/>
  <c r="AW906" i="1"/>
  <c r="AO907" i="1"/>
  <c r="AP907" i="1"/>
  <c r="AQ907" i="1"/>
  <c r="AR907" i="1"/>
  <c r="AS907" i="1"/>
  <c r="AT907" i="1"/>
  <c r="AU907" i="1"/>
  <c r="AV907" i="1"/>
  <c r="AW907" i="1"/>
  <c r="AO908" i="1"/>
  <c r="AP908" i="1"/>
  <c r="AQ908" i="1"/>
  <c r="AR908" i="1"/>
  <c r="AS908" i="1"/>
  <c r="AT908" i="1"/>
  <c r="AU908" i="1"/>
  <c r="AV908" i="1"/>
  <c r="AW908" i="1"/>
  <c r="AO909" i="1"/>
  <c r="AP909" i="1"/>
  <c r="AQ909" i="1"/>
  <c r="AR909" i="1"/>
  <c r="AS909" i="1"/>
  <c r="AU909" i="1" s="1"/>
  <c r="AT909" i="1"/>
  <c r="AV909" i="1"/>
  <c r="AW909" i="1"/>
  <c r="AO910" i="1"/>
  <c r="AP910" i="1"/>
  <c r="AQ910" i="1"/>
  <c r="AR910" i="1"/>
  <c r="AS910" i="1"/>
  <c r="AU910" i="1" s="1"/>
  <c r="AT910" i="1"/>
  <c r="AV910" i="1"/>
  <c r="AW910" i="1"/>
  <c r="AO911" i="1"/>
  <c r="AP911" i="1"/>
  <c r="AQ911" i="1"/>
  <c r="AR911" i="1"/>
  <c r="AS911" i="1"/>
  <c r="AT911" i="1"/>
  <c r="AU911" i="1"/>
  <c r="AV911" i="1"/>
  <c r="AW911" i="1"/>
  <c r="AO912" i="1"/>
  <c r="AP912" i="1"/>
  <c r="AQ912" i="1"/>
  <c r="AR912" i="1"/>
  <c r="AS912" i="1"/>
  <c r="AT912" i="1"/>
  <c r="AU912" i="1"/>
  <c r="AV912" i="1"/>
  <c r="AW912" i="1"/>
  <c r="AO913" i="1"/>
  <c r="AP913" i="1"/>
  <c r="AQ913" i="1"/>
  <c r="AR913" i="1"/>
  <c r="AS913" i="1"/>
  <c r="AU913" i="1" s="1"/>
  <c r="AT913" i="1"/>
  <c r="AV913" i="1"/>
  <c r="AW913" i="1"/>
  <c r="AO914" i="1"/>
  <c r="AP914" i="1"/>
  <c r="AQ914" i="1"/>
  <c r="AR914" i="1"/>
  <c r="AS914" i="1"/>
  <c r="AU914" i="1" s="1"/>
  <c r="AT914" i="1"/>
  <c r="AV914" i="1"/>
  <c r="AW914" i="1"/>
  <c r="AO915" i="1"/>
  <c r="AP915" i="1"/>
  <c r="AQ915" i="1"/>
  <c r="AR915" i="1"/>
  <c r="AS915" i="1"/>
  <c r="AT915" i="1"/>
  <c r="AU915" i="1"/>
  <c r="AV915" i="1"/>
  <c r="AW915" i="1"/>
  <c r="AO916" i="1"/>
  <c r="AP916" i="1"/>
  <c r="AQ916" i="1"/>
  <c r="AR916" i="1"/>
  <c r="AS916" i="1"/>
  <c r="AT916" i="1"/>
  <c r="AU916" i="1"/>
  <c r="AV916" i="1"/>
  <c r="AW916" i="1"/>
  <c r="AO917" i="1"/>
  <c r="AP917" i="1"/>
  <c r="AQ917" i="1"/>
  <c r="AR917" i="1"/>
  <c r="AS917" i="1"/>
  <c r="AU917" i="1" s="1"/>
  <c r="AT917" i="1"/>
  <c r="AV917" i="1"/>
  <c r="AW917" i="1"/>
  <c r="AO918" i="1"/>
  <c r="AP918" i="1"/>
  <c r="AQ918" i="1"/>
  <c r="AR918" i="1"/>
  <c r="AS918" i="1"/>
  <c r="AU918" i="1" s="1"/>
  <c r="AT918" i="1"/>
  <c r="AV918" i="1"/>
  <c r="AW918" i="1"/>
  <c r="AO919" i="1"/>
  <c r="AP919" i="1"/>
  <c r="AQ919" i="1"/>
  <c r="AR919" i="1"/>
  <c r="AS919" i="1"/>
  <c r="AT919" i="1"/>
  <c r="AU919" i="1"/>
  <c r="AV919" i="1"/>
  <c r="AW919" i="1"/>
  <c r="AO920" i="1"/>
  <c r="AP920" i="1"/>
  <c r="AQ920" i="1"/>
  <c r="AR920" i="1"/>
  <c r="AS920" i="1"/>
  <c r="AT920" i="1"/>
  <c r="AU920" i="1"/>
  <c r="AV920" i="1"/>
  <c r="AW920" i="1"/>
  <c r="AO921" i="1"/>
  <c r="AP921" i="1"/>
  <c r="AQ921" i="1"/>
  <c r="AR921" i="1"/>
  <c r="AS921" i="1"/>
  <c r="AU921" i="1" s="1"/>
  <c r="AT921" i="1"/>
  <c r="AV921" i="1"/>
  <c r="AW921" i="1"/>
  <c r="AO922" i="1"/>
  <c r="AP922" i="1"/>
  <c r="AQ922" i="1"/>
  <c r="AR922" i="1"/>
  <c r="AS922" i="1"/>
  <c r="AU922" i="1" s="1"/>
  <c r="AT922" i="1"/>
  <c r="AV922" i="1"/>
  <c r="AW922" i="1"/>
  <c r="AO923" i="1"/>
  <c r="AP923" i="1"/>
  <c r="AQ923" i="1"/>
  <c r="AR923" i="1"/>
  <c r="AS923" i="1"/>
  <c r="AT923" i="1"/>
  <c r="AU923" i="1"/>
  <c r="AV923" i="1"/>
  <c r="AW923" i="1"/>
  <c r="AO924" i="1"/>
  <c r="AP924" i="1"/>
  <c r="AQ924" i="1"/>
  <c r="AR924" i="1"/>
  <c r="AS924" i="1"/>
  <c r="AT924" i="1"/>
  <c r="AU924" i="1"/>
  <c r="AV924" i="1"/>
  <c r="AW924" i="1"/>
  <c r="AO925" i="1"/>
  <c r="AP925" i="1"/>
  <c r="AQ925" i="1"/>
  <c r="AR925" i="1"/>
  <c r="AS925" i="1"/>
  <c r="AU925" i="1" s="1"/>
  <c r="AT925" i="1"/>
  <c r="AV925" i="1"/>
  <c r="AW925" i="1"/>
  <c r="AO926" i="1"/>
  <c r="AP926" i="1"/>
  <c r="AQ926" i="1"/>
  <c r="AR926" i="1"/>
  <c r="AS926" i="1"/>
  <c r="AU926" i="1" s="1"/>
  <c r="AT926" i="1"/>
  <c r="AV926" i="1"/>
  <c r="AW926" i="1"/>
  <c r="AO927" i="1"/>
  <c r="AP927" i="1"/>
  <c r="AQ927" i="1"/>
  <c r="AR927" i="1"/>
  <c r="AS927" i="1"/>
  <c r="AT927" i="1"/>
  <c r="AU927" i="1"/>
  <c r="AV927" i="1"/>
  <c r="AW927" i="1"/>
  <c r="AO928" i="1"/>
  <c r="AP928" i="1"/>
  <c r="AQ928" i="1"/>
  <c r="AR928" i="1"/>
  <c r="AS928" i="1"/>
  <c r="AT928" i="1"/>
  <c r="AU928" i="1"/>
  <c r="AV928" i="1"/>
  <c r="AW928" i="1"/>
  <c r="AO929" i="1"/>
  <c r="AP929" i="1"/>
  <c r="AQ929" i="1"/>
  <c r="AR929" i="1"/>
  <c r="AS929" i="1"/>
  <c r="AU929" i="1" s="1"/>
  <c r="AT929" i="1"/>
  <c r="AV929" i="1"/>
  <c r="AW929" i="1"/>
  <c r="AO930" i="1"/>
  <c r="AP930" i="1"/>
  <c r="AQ930" i="1"/>
  <c r="AR930" i="1"/>
  <c r="AS930" i="1"/>
  <c r="AU930" i="1" s="1"/>
  <c r="AT930" i="1"/>
  <c r="AV930" i="1"/>
  <c r="AW930" i="1"/>
  <c r="AO931" i="1"/>
  <c r="AP931" i="1"/>
  <c r="AQ931" i="1"/>
  <c r="AR931" i="1"/>
  <c r="AS931" i="1"/>
  <c r="AT931" i="1"/>
  <c r="AU931" i="1"/>
  <c r="AV931" i="1"/>
  <c r="AW931" i="1"/>
  <c r="AO932" i="1"/>
  <c r="AP932" i="1"/>
  <c r="AQ932" i="1"/>
  <c r="AR932" i="1"/>
  <c r="AS932" i="1"/>
  <c r="AT932" i="1"/>
  <c r="AU932" i="1"/>
  <c r="AV932" i="1"/>
  <c r="AW932" i="1"/>
  <c r="F15" i="1"/>
  <c r="F18" i="1"/>
  <c r="F46" i="1"/>
  <c r="F47" i="1"/>
  <c r="F50" i="1"/>
  <c r="F51" i="1"/>
  <c r="F75" i="1"/>
  <c r="F76" i="1"/>
  <c r="F108" i="1"/>
  <c r="F110" i="1"/>
  <c r="F121" i="1"/>
  <c r="F122" i="1"/>
  <c r="F127" i="1"/>
  <c r="F145" i="1"/>
  <c r="F146" i="1"/>
  <c r="F147" i="1"/>
  <c r="F160" i="1"/>
  <c r="F161" i="1"/>
  <c r="F168" i="1"/>
  <c r="F169" i="1"/>
  <c r="F172" i="1"/>
  <c r="F173" i="1"/>
  <c r="F185" i="1"/>
  <c r="F186" i="1"/>
  <c r="F226" i="1"/>
  <c r="F242" i="1"/>
  <c r="F243" i="1"/>
  <c r="F258" i="1"/>
  <c r="F307" i="1"/>
  <c r="F440" i="1"/>
  <c r="F441" i="1"/>
  <c r="F451" i="1"/>
  <c r="F452" i="1"/>
  <c r="F462" i="1"/>
  <c r="F463" i="1"/>
  <c r="F613" i="1"/>
  <c r="F614" i="1"/>
  <c r="F645" i="1"/>
  <c r="F646" i="1"/>
  <c r="F702" i="1"/>
  <c r="F733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5" i="1"/>
  <c r="K4" i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E16" i="1"/>
  <c r="F16" i="1" s="1"/>
  <c r="E17" i="1"/>
  <c r="F17" i="1" s="1"/>
  <c r="E18" i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E47" i="1"/>
  <c r="E48" i="1"/>
  <c r="F48" i="1" s="1"/>
  <c r="E49" i="1"/>
  <c r="F49" i="1" s="1"/>
  <c r="E50" i="1"/>
  <c r="E51" i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E76" i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E109" i="1"/>
  <c r="F109" i="1" s="1"/>
  <c r="E110" i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E122" i="1"/>
  <c r="E123" i="1"/>
  <c r="F123" i="1" s="1"/>
  <c r="E124" i="1"/>
  <c r="F124" i="1" s="1"/>
  <c r="E125" i="1"/>
  <c r="F125" i="1" s="1"/>
  <c r="E126" i="1"/>
  <c r="F126" i="1" s="1"/>
  <c r="E127" i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E146" i="1"/>
  <c r="E147" i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E161" i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E169" i="1"/>
  <c r="E170" i="1"/>
  <c r="F170" i="1" s="1"/>
  <c r="E171" i="1"/>
  <c r="F171" i="1" s="1"/>
  <c r="E172" i="1"/>
  <c r="E173" i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E186" i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E243" i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E441" i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E452" i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E463" i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E614" i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E646" i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4" i="1"/>
  <c r="F4" i="1" s="1"/>
  <c r="AU821" i="1" l="1"/>
  <c r="AU692" i="1"/>
  <c r="AU676" i="1"/>
  <c r="AU660" i="1"/>
  <c r="AU644" i="1"/>
  <c r="AU688" i="1"/>
  <c r="AU672" i="1"/>
  <c r="AU656" i="1"/>
  <c r="AU825" i="1"/>
  <c r="AU684" i="1"/>
  <c r="AU668" i="1"/>
  <c r="AU652" i="1"/>
  <c r="AU632" i="1"/>
  <c r="AU624" i="1"/>
  <c r="AU616" i="1"/>
  <c r="AU608" i="1"/>
  <c r="AU600" i="1"/>
  <c r="AU592" i="1"/>
  <c r="AU584" i="1"/>
  <c r="AU576" i="1"/>
  <c r="AU568" i="1"/>
  <c r="AU560" i="1"/>
  <c r="AU552" i="1"/>
  <c r="AU544" i="1"/>
  <c r="AU536" i="1"/>
  <c r="AU528" i="1"/>
  <c r="AU520" i="1"/>
  <c r="AU512" i="1"/>
  <c r="AU504" i="1"/>
  <c r="AU496" i="1"/>
  <c r="AU488" i="1"/>
  <c r="AU480" i="1"/>
  <c r="AU472" i="1"/>
  <c r="AU464" i="1"/>
  <c r="AU456" i="1"/>
  <c r="AU448" i="1"/>
  <c r="AU440" i="1"/>
  <c r="AU432" i="1"/>
  <c r="AU424" i="1"/>
  <c r="AU416" i="1"/>
  <c r="AU408" i="1"/>
  <c r="AU400" i="1"/>
  <c r="AU392" i="1"/>
  <c r="AU384" i="1"/>
  <c r="AU376" i="1"/>
  <c r="AU368" i="1"/>
  <c r="AU360" i="1"/>
  <c r="AU352" i="1"/>
  <c r="AU344" i="1"/>
  <c r="AU636" i="1"/>
  <c r="AU628" i="1"/>
  <c r="AU620" i="1"/>
  <c r="AU612" i="1"/>
  <c r="AU604" i="1"/>
  <c r="AU596" i="1"/>
  <c r="AU588" i="1"/>
  <c r="AU580" i="1"/>
  <c r="AU572" i="1"/>
  <c r="AU564" i="1"/>
  <c r="AU556" i="1"/>
  <c r="AU548" i="1"/>
  <c r="AU540" i="1"/>
  <c r="AU532" i="1"/>
  <c r="AU524" i="1"/>
  <c r="AU516" i="1"/>
  <c r="AU508" i="1"/>
  <c r="AU500" i="1"/>
  <c r="AU492" i="1"/>
  <c r="AU484" i="1"/>
  <c r="AU476" i="1"/>
  <c r="AU468" i="1"/>
  <c r="AU460" i="1"/>
  <c r="AU452" i="1"/>
  <c r="AU444" i="1"/>
  <c r="AU436" i="1"/>
  <c r="AU428" i="1"/>
  <c r="AU420" i="1"/>
  <c r="AU412" i="1"/>
  <c r="AU404" i="1"/>
  <c r="AU396" i="1"/>
  <c r="AU388" i="1"/>
  <c r="AU380" i="1"/>
  <c r="AU372" i="1"/>
  <c r="AU364" i="1"/>
  <c r="AU356" i="1"/>
  <c r="AU348" i="1"/>
  <c r="AU343" i="1"/>
  <c r="AU335" i="1"/>
  <c r="AU327" i="1"/>
  <c r="AU319" i="1"/>
  <c r="AU311" i="1"/>
  <c r="AU303" i="1"/>
  <c r="AU295" i="1"/>
  <c r="AU287" i="1"/>
  <c r="AU279" i="1"/>
  <c r="AU271" i="1"/>
  <c r="AU147" i="1"/>
  <c r="AU139" i="1"/>
  <c r="AU131" i="1"/>
  <c r="AU39" i="1"/>
  <c r="AU31" i="1"/>
  <c r="AU23" i="1"/>
  <c r="AU15" i="1"/>
  <c r="AU7" i="1"/>
  <c r="AU127" i="1"/>
  <c r="AU119" i="1"/>
  <c r="AU111" i="1"/>
  <c r="AU103" i="1"/>
  <c r="AU95" i="1"/>
  <c r="AU87" i="1"/>
  <c r="AU79" i="1"/>
  <c r="AU71" i="1"/>
  <c r="AU63" i="1"/>
  <c r="AU55" i="1"/>
  <c r="AU47" i="1"/>
  <c r="AU339" i="1"/>
  <c r="AU331" i="1"/>
  <c r="AU323" i="1"/>
  <c r="AU315" i="1"/>
  <c r="AU307" i="1"/>
  <c r="AU299" i="1"/>
  <c r="AU291" i="1"/>
  <c r="AU283" i="1"/>
  <c r="AU275" i="1"/>
  <c r="AU35" i="1"/>
  <c r="AU27" i="1"/>
  <c r="AU19" i="1"/>
  <c r="AU11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4" i="1"/>
  <c r="Z932" i="11" l="1"/>
  <c r="W932" i="11"/>
  <c r="AG932" i="11" s="1"/>
  <c r="T932" i="11"/>
  <c r="AF932" i="11" s="1"/>
  <c r="Q932" i="11"/>
  <c r="N932" i="11"/>
  <c r="AD932" i="11" s="1"/>
  <c r="K932" i="11"/>
  <c r="AC932" i="11" s="1"/>
  <c r="H932" i="11"/>
  <c r="AB932" i="11" s="1"/>
  <c r="A932" i="11"/>
  <c r="AA932" i="11" s="1"/>
  <c r="AD931" i="11"/>
  <c r="AC931" i="11"/>
  <c r="Z931" i="11"/>
  <c r="W931" i="11"/>
  <c r="AG931" i="11" s="1"/>
  <c r="T931" i="11"/>
  <c r="AF931" i="11" s="1"/>
  <c r="Q931" i="11"/>
  <c r="AE931" i="11" s="1"/>
  <c r="N931" i="11"/>
  <c r="K931" i="11"/>
  <c r="H931" i="11"/>
  <c r="AB931" i="11" s="1"/>
  <c r="A931" i="11"/>
  <c r="AA931" i="11" s="1"/>
  <c r="AC930" i="11"/>
  <c r="AB930" i="11"/>
  <c r="Z930" i="11"/>
  <c r="W930" i="11"/>
  <c r="AG930" i="11" s="1"/>
  <c r="T930" i="11"/>
  <c r="AF930" i="11" s="1"/>
  <c r="Q930" i="11"/>
  <c r="AE930" i="11" s="1"/>
  <c r="N930" i="11"/>
  <c r="AD930" i="11" s="1"/>
  <c r="K930" i="11"/>
  <c r="H930" i="11"/>
  <c r="A930" i="11"/>
  <c r="AA930" i="11" s="1"/>
  <c r="Z929" i="11"/>
  <c r="W929" i="11"/>
  <c r="AG929" i="11" s="1"/>
  <c r="T929" i="11"/>
  <c r="AF929" i="11" s="1"/>
  <c r="Q929" i="11"/>
  <c r="AE929" i="11" s="1"/>
  <c r="N929" i="11"/>
  <c r="AD929" i="11" s="1"/>
  <c r="K929" i="11"/>
  <c r="AC929" i="11" s="1"/>
  <c r="H929" i="11"/>
  <c r="AB929" i="11" s="1"/>
  <c r="A929" i="11"/>
  <c r="AA929" i="11" s="1"/>
  <c r="Z928" i="11"/>
  <c r="W928" i="11"/>
  <c r="T928" i="11"/>
  <c r="Q928" i="11"/>
  <c r="N928" i="11"/>
  <c r="AD928" i="11" s="1"/>
  <c r="K928" i="11"/>
  <c r="H928" i="11"/>
  <c r="A928" i="11"/>
  <c r="AA928" i="11" s="1"/>
  <c r="Z927" i="11"/>
  <c r="W927" i="11"/>
  <c r="AG927" i="11" s="1"/>
  <c r="T927" i="11"/>
  <c r="Q927" i="11"/>
  <c r="N927" i="11"/>
  <c r="AD927" i="11" s="1"/>
  <c r="K927" i="11"/>
  <c r="AC927" i="11" s="1"/>
  <c r="H927" i="11"/>
  <c r="A927" i="11"/>
  <c r="AF926" i="11"/>
  <c r="Z926" i="11"/>
  <c r="W926" i="11"/>
  <c r="AG926" i="11" s="1"/>
  <c r="T926" i="11"/>
  <c r="Q926" i="11"/>
  <c r="AE926" i="11" s="1"/>
  <c r="N926" i="11"/>
  <c r="AD926" i="11" s="1"/>
  <c r="K926" i="11"/>
  <c r="AC926" i="11" s="1"/>
  <c r="H926" i="11"/>
  <c r="AB926" i="11" s="1"/>
  <c r="A926" i="11"/>
  <c r="AA926" i="11" s="1"/>
  <c r="AF925" i="11"/>
  <c r="AE925" i="11"/>
  <c r="Z925" i="11"/>
  <c r="W925" i="11"/>
  <c r="AG925" i="11" s="1"/>
  <c r="T925" i="11"/>
  <c r="Q925" i="11"/>
  <c r="N925" i="11"/>
  <c r="AD925" i="11" s="1"/>
  <c r="K925" i="11"/>
  <c r="AC925" i="11" s="1"/>
  <c r="H925" i="11"/>
  <c r="AB925" i="11" s="1"/>
  <c r="A925" i="11"/>
  <c r="AA925" i="11" s="1"/>
  <c r="AE924" i="11"/>
  <c r="AD924" i="11"/>
  <c r="Z924" i="11"/>
  <c r="W924" i="11"/>
  <c r="AG924" i="11" s="1"/>
  <c r="T924" i="11"/>
  <c r="AF924" i="11" s="1"/>
  <c r="Q924" i="11"/>
  <c r="N924" i="11"/>
  <c r="K924" i="11"/>
  <c r="AC924" i="11" s="1"/>
  <c r="H924" i="11"/>
  <c r="AB924" i="11" s="1"/>
  <c r="A924" i="11"/>
  <c r="AA924" i="11" s="1"/>
  <c r="AD923" i="11"/>
  <c r="AC923" i="11"/>
  <c r="Z923" i="11"/>
  <c r="W923" i="11"/>
  <c r="AG923" i="11" s="1"/>
  <c r="T923" i="11"/>
  <c r="AF923" i="11" s="1"/>
  <c r="Q923" i="11"/>
  <c r="AE923" i="11" s="1"/>
  <c r="N923" i="11"/>
  <c r="K923" i="11"/>
  <c r="H923" i="11"/>
  <c r="AB923" i="11" s="1"/>
  <c r="A923" i="11"/>
  <c r="AA923" i="11" s="1"/>
  <c r="AC922" i="11"/>
  <c r="AB922" i="11"/>
  <c r="Z922" i="11"/>
  <c r="W922" i="11"/>
  <c r="AG922" i="11" s="1"/>
  <c r="T922" i="11"/>
  <c r="AF922" i="11" s="1"/>
  <c r="Q922" i="11"/>
  <c r="AE922" i="11" s="1"/>
  <c r="N922" i="11"/>
  <c r="AD922" i="11" s="1"/>
  <c r="K922" i="11"/>
  <c r="H922" i="11"/>
  <c r="A922" i="11"/>
  <c r="AA922" i="11" s="1"/>
  <c r="Z921" i="11"/>
  <c r="W921" i="11"/>
  <c r="AG921" i="11" s="1"/>
  <c r="T921" i="11"/>
  <c r="AF921" i="11" s="1"/>
  <c r="Q921" i="11"/>
  <c r="AE921" i="11" s="1"/>
  <c r="N921" i="11"/>
  <c r="AD921" i="11" s="1"/>
  <c r="K921" i="11"/>
  <c r="AC921" i="11" s="1"/>
  <c r="H921" i="11"/>
  <c r="AB921" i="11" s="1"/>
  <c r="A921" i="11"/>
  <c r="AA921" i="11" s="1"/>
  <c r="Z920" i="11"/>
  <c r="W920" i="11"/>
  <c r="T920" i="11"/>
  <c r="Q920" i="11"/>
  <c r="AE920" i="11" s="1"/>
  <c r="N920" i="11"/>
  <c r="AD920" i="11" s="1"/>
  <c r="K920" i="11"/>
  <c r="H920" i="11"/>
  <c r="A920" i="11"/>
  <c r="AA920" i="11" s="1"/>
  <c r="Z919" i="11"/>
  <c r="W919" i="11"/>
  <c r="AG919" i="11" s="1"/>
  <c r="T919" i="11"/>
  <c r="Q919" i="11"/>
  <c r="N919" i="11"/>
  <c r="AD919" i="11" s="1"/>
  <c r="K919" i="11"/>
  <c r="AC919" i="11" s="1"/>
  <c r="H919" i="11"/>
  <c r="A919" i="11"/>
  <c r="AG918" i="11"/>
  <c r="AF918" i="11"/>
  <c r="Z918" i="11"/>
  <c r="W918" i="11"/>
  <c r="T918" i="11"/>
  <c r="Q918" i="11"/>
  <c r="AE918" i="11" s="1"/>
  <c r="N918" i="11"/>
  <c r="AD918" i="11" s="1"/>
  <c r="K918" i="11"/>
  <c r="AC918" i="11" s="1"/>
  <c r="H918" i="11"/>
  <c r="AB918" i="11" s="1"/>
  <c r="A918" i="11"/>
  <c r="AA918" i="11" s="1"/>
  <c r="AF917" i="11"/>
  <c r="AE917" i="11"/>
  <c r="Z917" i="11"/>
  <c r="W917" i="11"/>
  <c r="AG917" i="11" s="1"/>
  <c r="T917" i="11"/>
  <c r="Q917" i="11"/>
  <c r="N917" i="11"/>
  <c r="AD917" i="11" s="1"/>
  <c r="K917" i="11"/>
  <c r="AC917" i="11" s="1"/>
  <c r="H917" i="11"/>
  <c r="AB917" i="11" s="1"/>
  <c r="A917" i="11"/>
  <c r="AA917" i="11" s="1"/>
  <c r="AE916" i="11"/>
  <c r="AD916" i="11"/>
  <c r="Z916" i="11"/>
  <c r="W916" i="11"/>
  <c r="AG916" i="11" s="1"/>
  <c r="T916" i="11"/>
  <c r="AF916" i="11" s="1"/>
  <c r="Q916" i="11"/>
  <c r="N916" i="11"/>
  <c r="K916" i="11"/>
  <c r="AC916" i="11" s="1"/>
  <c r="H916" i="11"/>
  <c r="AB916" i="11" s="1"/>
  <c r="A916" i="11"/>
  <c r="AA916" i="11" s="1"/>
  <c r="AD915" i="11"/>
  <c r="AC915" i="11"/>
  <c r="Z915" i="11"/>
  <c r="W915" i="11"/>
  <c r="AG915" i="11" s="1"/>
  <c r="T915" i="11"/>
  <c r="AF915" i="11" s="1"/>
  <c r="Q915" i="11"/>
  <c r="AE915" i="11" s="1"/>
  <c r="N915" i="11"/>
  <c r="K915" i="11"/>
  <c r="H915" i="11"/>
  <c r="AB915" i="11" s="1"/>
  <c r="A915" i="11"/>
  <c r="AA915" i="11" s="1"/>
  <c r="AC914" i="11"/>
  <c r="AB914" i="11"/>
  <c r="Z914" i="11"/>
  <c r="W914" i="11"/>
  <c r="AG914" i="11" s="1"/>
  <c r="T914" i="11"/>
  <c r="AF914" i="11" s="1"/>
  <c r="Q914" i="11"/>
  <c r="AE914" i="11" s="1"/>
  <c r="N914" i="11"/>
  <c r="AD914" i="11" s="1"/>
  <c r="K914" i="11"/>
  <c r="H914" i="11"/>
  <c r="A914" i="11"/>
  <c r="AA914" i="11" s="1"/>
  <c r="Z913" i="11"/>
  <c r="W913" i="11"/>
  <c r="AG913" i="11" s="1"/>
  <c r="T913" i="11"/>
  <c r="AF913" i="11" s="1"/>
  <c r="Q913" i="11"/>
  <c r="AE913" i="11" s="1"/>
  <c r="N913" i="11"/>
  <c r="AD913" i="11" s="1"/>
  <c r="K913" i="11"/>
  <c r="AC913" i="11" s="1"/>
  <c r="H913" i="11"/>
  <c r="AB913" i="11" s="1"/>
  <c r="A913" i="11"/>
  <c r="AA913" i="11" s="1"/>
  <c r="Z912" i="11"/>
  <c r="W912" i="11"/>
  <c r="T912" i="11"/>
  <c r="Q912" i="11"/>
  <c r="N912" i="11"/>
  <c r="AD912" i="11" s="1"/>
  <c r="K912" i="11"/>
  <c r="H912" i="11"/>
  <c r="A912" i="11"/>
  <c r="AA912" i="11" s="1"/>
  <c r="AG911" i="11"/>
  <c r="Z911" i="11"/>
  <c r="W911" i="11"/>
  <c r="T911" i="11"/>
  <c r="Q911" i="11"/>
  <c r="N911" i="11"/>
  <c r="AD911" i="11" s="1"/>
  <c r="K911" i="11"/>
  <c r="AC911" i="11" s="1"/>
  <c r="H911" i="11"/>
  <c r="A911" i="11"/>
  <c r="AF910" i="11"/>
  <c r="AB910" i="11"/>
  <c r="Z910" i="11"/>
  <c r="W910" i="11"/>
  <c r="AG910" i="11" s="1"/>
  <c r="T910" i="11"/>
  <c r="Q910" i="11"/>
  <c r="AE910" i="11" s="1"/>
  <c r="N910" i="11"/>
  <c r="AD910" i="11" s="1"/>
  <c r="K910" i="11"/>
  <c r="AC910" i="11" s="1"/>
  <c r="H910" i="11"/>
  <c r="A910" i="11"/>
  <c r="AA910" i="11" s="1"/>
  <c r="AF909" i="11"/>
  <c r="AE909" i="11"/>
  <c r="Z909" i="11"/>
  <c r="W909" i="11"/>
  <c r="AG909" i="11" s="1"/>
  <c r="T909" i="11"/>
  <c r="Q909" i="11"/>
  <c r="N909" i="11"/>
  <c r="AD909" i="11" s="1"/>
  <c r="K909" i="11"/>
  <c r="AC909" i="11" s="1"/>
  <c r="H909" i="11"/>
  <c r="AB909" i="11" s="1"/>
  <c r="A909" i="11"/>
  <c r="AA909" i="11" s="1"/>
  <c r="AE908" i="11"/>
  <c r="AD908" i="11"/>
  <c r="Z908" i="11"/>
  <c r="W908" i="11"/>
  <c r="AG908" i="11" s="1"/>
  <c r="T908" i="11"/>
  <c r="AF908" i="11" s="1"/>
  <c r="Q908" i="11"/>
  <c r="N908" i="11"/>
  <c r="K908" i="11"/>
  <c r="AC908" i="11" s="1"/>
  <c r="H908" i="11"/>
  <c r="AB908" i="11" s="1"/>
  <c r="A908" i="11"/>
  <c r="AA908" i="11" s="1"/>
  <c r="AD907" i="11"/>
  <c r="AC907" i="11"/>
  <c r="Z907" i="11"/>
  <c r="W907" i="11"/>
  <c r="AG907" i="11" s="1"/>
  <c r="T907" i="11"/>
  <c r="AF907" i="11" s="1"/>
  <c r="Q907" i="11"/>
  <c r="AE907" i="11" s="1"/>
  <c r="N907" i="11"/>
  <c r="K907" i="11"/>
  <c r="H907" i="11"/>
  <c r="AB907" i="11" s="1"/>
  <c r="A907" i="11"/>
  <c r="AA907" i="11" s="1"/>
  <c r="AC906" i="11"/>
  <c r="AB906" i="11"/>
  <c r="Z906" i="11"/>
  <c r="W906" i="11"/>
  <c r="AG906" i="11" s="1"/>
  <c r="T906" i="11"/>
  <c r="AF906" i="11" s="1"/>
  <c r="Q906" i="11"/>
  <c r="AE906" i="11" s="1"/>
  <c r="N906" i="11"/>
  <c r="AD906" i="11" s="1"/>
  <c r="K906" i="11"/>
  <c r="H906" i="11"/>
  <c r="A906" i="11"/>
  <c r="AA906" i="11" s="1"/>
  <c r="AB905" i="11"/>
  <c r="Z905" i="11"/>
  <c r="W905" i="11"/>
  <c r="AG905" i="11" s="1"/>
  <c r="T905" i="11"/>
  <c r="AF905" i="11" s="1"/>
  <c r="Q905" i="11"/>
  <c r="AE905" i="11" s="1"/>
  <c r="N905" i="11"/>
  <c r="AD905" i="11" s="1"/>
  <c r="K905" i="11"/>
  <c r="AC905" i="11" s="1"/>
  <c r="H905" i="11"/>
  <c r="A905" i="11"/>
  <c r="AA905" i="11" s="1"/>
  <c r="Z904" i="11"/>
  <c r="W904" i="11"/>
  <c r="T904" i="11"/>
  <c r="Q904" i="11"/>
  <c r="N904" i="11"/>
  <c r="AD904" i="11" s="1"/>
  <c r="K904" i="11"/>
  <c r="H904" i="11"/>
  <c r="A904" i="11"/>
  <c r="AA904" i="11" s="1"/>
  <c r="Z903" i="11"/>
  <c r="AG903" i="11" s="1"/>
  <c r="W903" i="11"/>
  <c r="T903" i="11"/>
  <c r="Q903" i="11"/>
  <c r="N903" i="11"/>
  <c r="AD903" i="11" s="1"/>
  <c r="K903" i="11"/>
  <c r="H903" i="11"/>
  <c r="A903" i="11"/>
  <c r="AF902" i="11"/>
  <c r="AB902" i="11"/>
  <c r="Z902" i="11"/>
  <c r="W902" i="11"/>
  <c r="AG902" i="11" s="1"/>
  <c r="T902" i="11"/>
  <c r="Q902" i="11"/>
  <c r="AE902" i="11" s="1"/>
  <c r="N902" i="11"/>
  <c r="AD902" i="11" s="1"/>
  <c r="K902" i="11"/>
  <c r="AC902" i="11" s="1"/>
  <c r="H902" i="11"/>
  <c r="A902" i="11"/>
  <c r="AA902" i="11" s="1"/>
  <c r="AF901" i="11"/>
  <c r="AE901" i="11"/>
  <c r="Z901" i="11"/>
  <c r="W901" i="11"/>
  <c r="AG901" i="11" s="1"/>
  <c r="T901" i="11"/>
  <c r="Q901" i="11"/>
  <c r="N901" i="11"/>
  <c r="AD901" i="11" s="1"/>
  <c r="K901" i="11"/>
  <c r="AC901" i="11" s="1"/>
  <c r="H901" i="11"/>
  <c r="AB901" i="11" s="1"/>
  <c r="A901" i="11"/>
  <c r="AA901" i="11" s="1"/>
  <c r="AE900" i="11"/>
  <c r="AD900" i="11"/>
  <c r="Z900" i="11"/>
  <c r="W900" i="11"/>
  <c r="AG900" i="11" s="1"/>
  <c r="T900" i="11"/>
  <c r="AF900" i="11" s="1"/>
  <c r="Q900" i="11"/>
  <c r="N900" i="11"/>
  <c r="K900" i="11"/>
  <c r="AC900" i="11" s="1"/>
  <c r="H900" i="11"/>
  <c r="AB900" i="11" s="1"/>
  <c r="A900" i="11"/>
  <c r="AA900" i="11" s="1"/>
  <c r="AD899" i="11"/>
  <c r="AC899" i="11"/>
  <c r="Z899" i="11"/>
  <c r="W899" i="11"/>
  <c r="AG899" i="11" s="1"/>
  <c r="T899" i="11"/>
  <c r="AF899" i="11" s="1"/>
  <c r="Q899" i="11"/>
  <c r="AE899" i="11" s="1"/>
  <c r="N899" i="11"/>
  <c r="K899" i="11"/>
  <c r="H899" i="11"/>
  <c r="AB899" i="11" s="1"/>
  <c r="A899" i="11"/>
  <c r="AA899" i="11" s="1"/>
  <c r="AC898" i="11"/>
  <c r="Z898" i="11"/>
  <c r="W898" i="11"/>
  <c r="AG898" i="11" s="1"/>
  <c r="T898" i="11"/>
  <c r="AF898" i="11" s="1"/>
  <c r="Q898" i="11"/>
  <c r="AE898" i="11" s="1"/>
  <c r="N898" i="11"/>
  <c r="AD898" i="11" s="1"/>
  <c r="K898" i="11"/>
  <c r="H898" i="11"/>
  <c r="AB898" i="11" s="1"/>
  <c r="A898" i="11"/>
  <c r="AA898" i="11" s="1"/>
  <c r="Z897" i="11"/>
  <c r="W897" i="11"/>
  <c r="AG897" i="11" s="1"/>
  <c r="T897" i="11"/>
  <c r="AF897" i="11" s="1"/>
  <c r="Q897" i="11"/>
  <c r="AE897" i="11" s="1"/>
  <c r="N897" i="11"/>
  <c r="AD897" i="11" s="1"/>
  <c r="K897" i="11"/>
  <c r="AC897" i="11" s="1"/>
  <c r="H897" i="11"/>
  <c r="AB897" i="11" s="1"/>
  <c r="A897" i="11"/>
  <c r="AA897" i="11" s="1"/>
  <c r="Z896" i="11"/>
  <c r="W896" i="11"/>
  <c r="T896" i="11"/>
  <c r="Q896" i="11"/>
  <c r="AE896" i="11" s="1"/>
  <c r="N896" i="11"/>
  <c r="AD896" i="11" s="1"/>
  <c r="K896" i="11"/>
  <c r="H896" i="11"/>
  <c r="A896" i="11"/>
  <c r="AA896" i="11" s="1"/>
  <c r="AG895" i="11"/>
  <c r="AD895" i="11"/>
  <c r="AC895" i="11"/>
  <c r="Z895" i="11"/>
  <c r="W895" i="11"/>
  <c r="T895" i="11"/>
  <c r="AF895" i="11" s="1"/>
  <c r="Q895" i="11"/>
  <c r="AE895" i="11" s="1"/>
  <c r="N895" i="11"/>
  <c r="K895" i="11"/>
  <c r="H895" i="11"/>
  <c r="AB895" i="11" s="1"/>
  <c r="A895" i="11"/>
  <c r="AA895" i="11" s="1"/>
  <c r="AD894" i="11"/>
  <c r="Z894" i="11"/>
  <c r="W894" i="11"/>
  <c r="AG894" i="11" s="1"/>
  <c r="T894" i="11"/>
  <c r="AF894" i="11" s="1"/>
  <c r="Q894" i="11"/>
  <c r="N894" i="11"/>
  <c r="K894" i="11"/>
  <c r="AC894" i="11" s="1"/>
  <c r="H894" i="11"/>
  <c r="AB894" i="11" s="1"/>
  <c r="A894" i="11"/>
  <c r="AF893" i="11"/>
  <c r="AE893" i="11"/>
  <c r="Z893" i="11"/>
  <c r="W893" i="11"/>
  <c r="AG893" i="11" s="1"/>
  <c r="T893" i="11"/>
  <c r="Q893" i="11"/>
  <c r="N893" i="11"/>
  <c r="AD893" i="11" s="1"/>
  <c r="K893" i="11"/>
  <c r="AC893" i="11" s="1"/>
  <c r="H893" i="11"/>
  <c r="AB893" i="11" s="1"/>
  <c r="A893" i="11"/>
  <c r="AA893" i="11" s="1"/>
  <c r="AD892" i="11"/>
  <c r="Z892" i="11"/>
  <c r="W892" i="11"/>
  <c r="AG892" i="11" s="1"/>
  <c r="T892" i="11"/>
  <c r="AF892" i="11" s="1"/>
  <c r="Q892" i="11"/>
  <c r="AE892" i="11" s="1"/>
  <c r="N892" i="11"/>
  <c r="K892" i="11"/>
  <c r="AC892" i="11" s="1"/>
  <c r="H892" i="11"/>
  <c r="AB892" i="11" s="1"/>
  <c r="A892" i="11"/>
  <c r="AA892" i="11" s="1"/>
  <c r="AD891" i="11"/>
  <c r="AC891" i="11"/>
  <c r="Z891" i="11"/>
  <c r="AE891" i="11" s="1"/>
  <c r="W891" i="11"/>
  <c r="AG891" i="11" s="1"/>
  <c r="T891" i="11"/>
  <c r="AF891" i="11" s="1"/>
  <c r="Q891" i="11"/>
  <c r="N891" i="11"/>
  <c r="K891" i="11"/>
  <c r="H891" i="11"/>
  <c r="AB891" i="11" s="1"/>
  <c r="A891" i="11"/>
  <c r="AA891" i="11" s="1"/>
  <c r="AF890" i="11"/>
  <c r="AD890" i="11"/>
  <c r="Z890" i="11"/>
  <c r="AB890" i="11" s="1"/>
  <c r="W890" i="11"/>
  <c r="AG890" i="11" s="1"/>
  <c r="T890" i="11"/>
  <c r="Q890" i="11"/>
  <c r="N890" i="11"/>
  <c r="K890" i="11"/>
  <c r="AC890" i="11" s="1"/>
  <c r="H890" i="11"/>
  <c r="A890" i="11"/>
  <c r="AG889" i="11"/>
  <c r="AF889" i="11"/>
  <c r="Z889" i="11"/>
  <c r="W889" i="11"/>
  <c r="T889" i="11"/>
  <c r="Q889" i="11"/>
  <c r="AE889" i="11" s="1"/>
  <c r="N889" i="11"/>
  <c r="AD889" i="11" s="1"/>
  <c r="K889" i="11"/>
  <c r="AC889" i="11" s="1"/>
  <c r="H889" i="11"/>
  <c r="AB889" i="11" s="1"/>
  <c r="A889" i="11"/>
  <c r="AA889" i="11" s="1"/>
  <c r="AD888" i="11"/>
  <c r="AB888" i="11"/>
  <c r="Z888" i="11"/>
  <c r="AE888" i="11" s="1"/>
  <c r="W888" i="11"/>
  <c r="AG888" i="11" s="1"/>
  <c r="T888" i="11"/>
  <c r="AF888" i="11" s="1"/>
  <c r="Q888" i="11"/>
  <c r="N888" i="11"/>
  <c r="K888" i="11"/>
  <c r="AC888" i="11" s="1"/>
  <c r="H888" i="11"/>
  <c r="A888" i="11"/>
  <c r="AA888" i="11" s="1"/>
  <c r="AE887" i="11"/>
  <c r="AD887" i="11"/>
  <c r="Z887" i="11"/>
  <c r="W887" i="11"/>
  <c r="AG887" i="11" s="1"/>
  <c r="T887" i="11"/>
  <c r="Q887" i="11"/>
  <c r="N887" i="11"/>
  <c r="K887" i="11"/>
  <c r="AC887" i="11" s="1"/>
  <c r="H887" i="11"/>
  <c r="A887" i="11"/>
  <c r="AA887" i="11" s="1"/>
  <c r="AF886" i="11"/>
  <c r="AB886" i="11"/>
  <c r="Z886" i="11"/>
  <c r="AG886" i="11" s="1"/>
  <c r="W886" i="11"/>
  <c r="T886" i="11"/>
  <c r="Q886" i="11"/>
  <c r="AE886" i="11" s="1"/>
  <c r="N886" i="11"/>
  <c r="AD886" i="11" s="1"/>
  <c r="K886" i="11"/>
  <c r="H886" i="11"/>
  <c r="A886" i="11"/>
  <c r="AA886" i="11" s="1"/>
  <c r="AB885" i="11"/>
  <c r="Z885" i="11"/>
  <c r="W885" i="11"/>
  <c r="AG885" i="11" s="1"/>
  <c r="T885" i="11"/>
  <c r="AF885" i="11" s="1"/>
  <c r="Q885" i="11"/>
  <c r="AE885" i="11" s="1"/>
  <c r="N885" i="11"/>
  <c r="AD885" i="11" s="1"/>
  <c r="K885" i="11"/>
  <c r="AC885" i="11" s="1"/>
  <c r="H885" i="11"/>
  <c r="A885" i="11"/>
  <c r="AA885" i="11" s="1"/>
  <c r="Z884" i="11"/>
  <c r="AE884" i="11" s="1"/>
  <c r="W884" i="11"/>
  <c r="T884" i="11"/>
  <c r="Q884" i="11"/>
  <c r="N884" i="11"/>
  <c r="AD884" i="11" s="1"/>
  <c r="K884" i="11"/>
  <c r="H884" i="11"/>
  <c r="A884" i="11"/>
  <c r="AG883" i="11"/>
  <c r="AD883" i="11"/>
  <c r="Z883" i="11"/>
  <c r="W883" i="11"/>
  <c r="T883" i="11"/>
  <c r="AF883" i="11" s="1"/>
  <c r="Q883" i="11"/>
  <c r="AE883" i="11" s="1"/>
  <c r="N883" i="11"/>
  <c r="K883" i="11"/>
  <c r="AC883" i="11" s="1"/>
  <c r="H883" i="11"/>
  <c r="AB883" i="11" s="1"/>
  <c r="A883" i="11"/>
  <c r="AA883" i="11" s="1"/>
  <c r="AF882" i="11"/>
  <c r="Z882" i="11"/>
  <c r="W882" i="11"/>
  <c r="AG882" i="11" s="1"/>
  <c r="T882" i="11"/>
  <c r="Q882" i="11"/>
  <c r="AE882" i="11" s="1"/>
  <c r="N882" i="11"/>
  <c r="AD882" i="11" s="1"/>
  <c r="K882" i="11"/>
  <c r="AC882" i="11" s="1"/>
  <c r="H882" i="11"/>
  <c r="AB882" i="11" s="1"/>
  <c r="A882" i="11"/>
  <c r="AA882" i="11" s="1"/>
  <c r="AE881" i="11"/>
  <c r="Z881" i="11"/>
  <c r="W881" i="11"/>
  <c r="AG881" i="11" s="1"/>
  <c r="T881" i="11"/>
  <c r="AF881" i="11" s="1"/>
  <c r="Q881" i="11"/>
  <c r="N881" i="11"/>
  <c r="AD881" i="11" s="1"/>
  <c r="K881" i="11"/>
  <c r="AC881" i="11" s="1"/>
  <c r="H881" i="11"/>
  <c r="AB881" i="11" s="1"/>
  <c r="A881" i="11"/>
  <c r="AA881" i="11" s="1"/>
  <c r="AD880" i="11"/>
  <c r="Z880" i="11"/>
  <c r="W880" i="11"/>
  <c r="T880" i="11"/>
  <c r="AF880" i="11" s="1"/>
  <c r="Q880" i="11"/>
  <c r="AE880" i="11" s="1"/>
  <c r="N880" i="11"/>
  <c r="K880" i="11"/>
  <c r="H880" i="11"/>
  <c r="AB880" i="11" s="1"/>
  <c r="A880" i="11"/>
  <c r="AA880" i="11" s="1"/>
  <c r="AC879" i="11"/>
  <c r="Z879" i="11"/>
  <c r="W879" i="11"/>
  <c r="AG879" i="11" s="1"/>
  <c r="T879" i="11"/>
  <c r="Q879" i="11"/>
  <c r="AE879" i="11" s="1"/>
  <c r="N879" i="11"/>
  <c r="AD879" i="11" s="1"/>
  <c r="K879" i="11"/>
  <c r="H879" i="11"/>
  <c r="A879" i="11"/>
  <c r="AA879" i="11" s="1"/>
  <c r="AF878" i="11"/>
  <c r="AB878" i="11"/>
  <c r="Z878" i="11"/>
  <c r="W878" i="11"/>
  <c r="AG878" i="11" s="1"/>
  <c r="T878" i="11"/>
  <c r="Q878" i="11"/>
  <c r="AE878" i="11" s="1"/>
  <c r="N878" i="11"/>
  <c r="AD878" i="11" s="1"/>
  <c r="K878" i="11"/>
  <c r="AC878" i="11" s="1"/>
  <c r="H878" i="11"/>
  <c r="A878" i="11"/>
  <c r="AA878" i="11" s="1"/>
  <c r="AF877" i="11"/>
  <c r="Z877" i="11"/>
  <c r="W877" i="11"/>
  <c r="AG877" i="11" s="1"/>
  <c r="T877" i="11"/>
  <c r="Q877" i="11"/>
  <c r="AE877" i="11" s="1"/>
  <c r="N877" i="11"/>
  <c r="AD877" i="11" s="1"/>
  <c r="K877" i="11"/>
  <c r="AC877" i="11" s="1"/>
  <c r="H877" i="11"/>
  <c r="AB877" i="11" s="1"/>
  <c r="A877" i="11"/>
  <c r="AA877" i="11" s="1"/>
  <c r="Z876" i="11"/>
  <c r="AE876" i="11" s="1"/>
  <c r="W876" i="11"/>
  <c r="T876" i="11"/>
  <c r="Q876" i="11"/>
  <c r="N876" i="11"/>
  <c r="AD876" i="11" s="1"/>
  <c r="K876" i="11"/>
  <c r="H876" i="11"/>
  <c r="A876" i="11"/>
  <c r="AG875" i="11"/>
  <c r="AD875" i="11"/>
  <c r="Z875" i="11"/>
  <c r="W875" i="11"/>
  <c r="T875" i="11"/>
  <c r="AF875" i="11" s="1"/>
  <c r="Q875" i="11"/>
  <c r="AE875" i="11" s="1"/>
  <c r="N875" i="11"/>
  <c r="K875" i="11"/>
  <c r="AC875" i="11" s="1"/>
  <c r="H875" i="11"/>
  <c r="AB875" i="11" s="1"/>
  <c r="A875" i="11"/>
  <c r="AA875" i="11" s="1"/>
  <c r="AF874" i="11"/>
  <c r="Z874" i="11"/>
  <c r="W874" i="11"/>
  <c r="AG874" i="11" s="1"/>
  <c r="T874" i="11"/>
  <c r="Q874" i="11"/>
  <c r="AE874" i="11" s="1"/>
  <c r="N874" i="11"/>
  <c r="AD874" i="11" s="1"/>
  <c r="K874" i="11"/>
  <c r="AC874" i="11" s="1"/>
  <c r="H874" i="11"/>
  <c r="AB874" i="11" s="1"/>
  <c r="A874" i="11"/>
  <c r="AA874" i="11" s="1"/>
  <c r="AE873" i="11"/>
  <c r="Z873" i="11"/>
  <c r="W873" i="11"/>
  <c r="AG873" i="11" s="1"/>
  <c r="T873" i="11"/>
  <c r="AF873" i="11" s="1"/>
  <c r="Q873" i="11"/>
  <c r="N873" i="11"/>
  <c r="AD873" i="11" s="1"/>
  <c r="K873" i="11"/>
  <c r="AC873" i="11" s="1"/>
  <c r="H873" i="11"/>
  <c r="AB873" i="11" s="1"/>
  <c r="A873" i="11"/>
  <c r="AA873" i="11" s="1"/>
  <c r="AD872" i="11"/>
  <c r="Z872" i="11"/>
  <c r="W872" i="11"/>
  <c r="T872" i="11"/>
  <c r="AF872" i="11" s="1"/>
  <c r="Q872" i="11"/>
  <c r="AE872" i="11" s="1"/>
  <c r="N872" i="11"/>
  <c r="K872" i="11"/>
  <c r="H872" i="11"/>
  <c r="AB872" i="11" s="1"/>
  <c r="A872" i="11"/>
  <c r="AA872" i="11" s="1"/>
  <c r="Z871" i="11"/>
  <c r="W871" i="11"/>
  <c r="AG871" i="11" s="1"/>
  <c r="T871" i="11"/>
  <c r="AF871" i="11" s="1"/>
  <c r="Q871" i="11"/>
  <c r="AE871" i="11" s="1"/>
  <c r="N871" i="11"/>
  <c r="AD871" i="11" s="1"/>
  <c r="K871" i="11"/>
  <c r="AC871" i="11" s="1"/>
  <c r="H871" i="11"/>
  <c r="AB871" i="11" s="1"/>
  <c r="A871" i="11"/>
  <c r="AA871" i="11" s="1"/>
  <c r="Z870" i="11"/>
  <c r="W870" i="11"/>
  <c r="AG870" i="11" s="1"/>
  <c r="T870" i="11"/>
  <c r="AF870" i="11" s="1"/>
  <c r="Q870" i="11"/>
  <c r="N870" i="11"/>
  <c r="AD870" i="11" s="1"/>
  <c r="K870" i="11"/>
  <c r="AC870" i="11" s="1"/>
  <c r="H870" i="11"/>
  <c r="AB870" i="11" s="1"/>
  <c r="A870" i="11"/>
  <c r="AG869" i="11"/>
  <c r="AC869" i="11"/>
  <c r="Z869" i="11"/>
  <c r="W869" i="11"/>
  <c r="T869" i="11"/>
  <c r="AF869" i="11" s="1"/>
  <c r="Q869" i="11"/>
  <c r="AE869" i="11" s="1"/>
  <c r="N869" i="11"/>
  <c r="AD869" i="11" s="1"/>
  <c r="K869" i="11"/>
  <c r="H869" i="11"/>
  <c r="AB869" i="11" s="1"/>
  <c r="A869" i="11"/>
  <c r="AA869" i="11" s="1"/>
  <c r="Z868" i="11"/>
  <c r="W868" i="11"/>
  <c r="AG868" i="11" s="1"/>
  <c r="T868" i="11"/>
  <c r="AF868" i="11" s="1"/>
  <c r="Q868" i="11"/>
  <c r="AE868" i="11" s="1"/>
  <c r="N868" i="11"/>
  <c r="AD868" i="11" s="1"/>
  <c r="K868" i="11"/>
  <c r="AC868" i="11" s="1"/>
  <c r="H868" i="11"/>
  <c r="AB868" i="11" s="1"/>
  <c r="A868" i="11"/>
  <c r="AA868" i="11" s="1"/>
  <c r="Z867" i="11"/>
  <c r="W867" i="11"/>
  <c r="AG867" i="11" s="1"/>
  <c r="T867" i="11"/>
  <c r="AF867" i="11" s="1"/>
  <c r="Q867" i="11"/>
  <c r="AE867" i="11" s="1"/>
  <c r="N867" i="11"/>
  <c r="AD867" i="11" s="1"/>
  <c r="K867" i="11"/>
  <c r="AC867" i="11" s="1"/>
  <c r="H867" i="11"/>
  <c r="AB867" i="11" s="1"/>
  <c r="A867" i="11"/>
  <c r="AA867" i="11" s="1"/>
  <c r="AD866" i="11"/>
  <c r="Z866" i="11"/>
  <c r="W866" i="11"/>
  <c r="AG866" i="11" s="1"/>
  <c r="T866" i="11"/>
  <c r="AF866" i="11" s="1"/>
  <c r="Q866" i="11"/>
  <c r="AE866" i="11" s="1"/>
  <c r="N866" i="11"/>
  <c r="K866" i="11"/>
  <c r="AC866" i="11" s="1"/>
  <c r="H866" i="11"/>
  <c r="AB866" i="11" s="1"/>
  <c r="A866" i="11"/>
  <c r="AA866" i="11" s="1"/>
  <c r="Z865" i="11"/>
  <c r="W865" i="11"/>
  <c r="AG865" i="11" s="1"/>
  <c r="T865" i="11"/>
  <c r="AF865" i="11" s="1"/>
  <c r="Q865" i="11"/>
  <c r="AE865" i="11" s="1"/>
  <c r="N865" i="11"/>
  <c r="AD865" i="11" s="1"/>
  <c r="K865" i="11"/>
  <c r="AC865" i="11" s="1"/>
  <c r="H865" i="11"/>
  <c r="AB865" i="11" s="1"/>
  <c r="A865" i="11"/>
  <c r="AA865" i="11" s="1"/>
  <c r="AB864" i="11"/>
  <c r="Z864" i="11"/>
  <c r="W864" i="11"/>
  <c r="AG864" i="11" s="1"/>
  <c r="T864" i="11"/>
  <c r="AF864" i="11" s="1"/>
  <c r="Q864" i="11"/>
  <c r="AE864" i="11" s="1"/>
  <c r="N864" i="11"/>
  <c r="AD864" i="11" s="1"/>
  <c r="K864" i="11"/>
  <c r="AC864" i="11" s="1"/>
  <c r="H864" i="11"/>
  <c r="A864" i="11"/>
  <c r="AA864" i="11" s="1"/>
  <c r="Z863" i="11"/>
  <c r="W863" i="11"/>
  <c r="AG863" i="11" s="1"/>
  <c r="T863" i="11"/>
  <c r="AF863" i="11" s="1"/>
  <c r="Q863" i="11"/>
  <c r="AE863" i="11" s="1"/>
  <c r="N863" i="11"/>
  <c r="AD863" i="11" s="1"/>
  <c r="K863" i="11"/>
  <c r="AC863" i="11" s="1"/>
  <c r="H863" i="11"/>
  <c r="AB863" i="11" s="1"/>
  <c r="A863" i="11"/>
  <c r="AA863" i="11" s="1"/>
  <c r="Z862" i="11"/>
  <c r="W862" i="11"/>
  <c r="T862" i="11"/>
  <c r="Q862" i="11"/>
  <c r="N862" i="11"/>
  <c r="AD862" i="11" s="1"/>
  <c r="K862" i="11"/>
  <c r="H862" i="11"/>
  <c r="A862" i="11"/>
  <c r="AG861" i="11"/>
  <c r="Z861" i="11"/>
  <c r="W861" i="11"/>
  <c r="T861" i="11"/>
  <c r="AF861" i="11" s="1"/>
  <c r="Q861" i="11"/>
  <c r="AE861" i="11" s="1"/>
  <c r="N861" i="11"/>
  <c r="AD861" i="11" s="1"/>
  <c r="K861" i="11"/>
  <c r="AC861" i="11" s="1"/>
  <c r="H861" i="11"/>
  <c r="AB861" i="11" s="1"/>
  <c r="A861" i="11"/>
  <c r="AA861" i="11" s="1"/>
  <c r="AB860" i="11"/>
  <c r="Z860" i="11"/>
  <c r="W860" i="11"/>
  <c r="AG860" i="11" s="1"/>
  <c r="T860" i="11"/>
  <c r="AF860" i="11" s="1"/>
  <c r="Q860" i="11"/>
  <c r="AE860" i="11" s="1"/>
  <c r="N860" i="11"/>
  <c r="AD860" i="11" s="1"/>
  <c r="K860" i="11"/>
  <c r="AC860" i="11" s="1"/>
  <c r="H860" i="11"/>
  <c r="A860" i="11"/>
  <c r="AA860" i="11" s="1"/>
  <c r="AE859" i="11"/>
  <c r="Z859" i="11"/>
  <c r="W859" i="11"/>
  <c r="AG859" i="11" s="1"/>
  <c r="T859" i="11"/>
  <c r="AF859" i="11" s="1"/>
  <c r="Q859" i="11"/>
  <c r="N859" i="11"/>
  <c r="AD859" i="11" s="1"/>
  <c r="K859" i="11"/>
  <c r="AC859" i="11" s="1"/>
  <c r="H859" i="11"/>
  <c r="AB859" i="11" s="1"/>
  <c r="A859" i="11"/>
  <c r="AA859" i="11" s="1"/>
  <c r="Z858" i="11"/>
  <c r="W858" i="11"/>
  <c r="AG858" i="11" s="1"/>
  <c r="T858" i="11"/>
  <c r="Q858" i="11"/>
  <c r="N858" i="11"/>
  <c r="AD858" i="11" s="1"/>
  <c r="K858" i="11"/>
  <c r="AC858" i="11" s="1"/>
  <c r="H858" i="11"/>
  <c r="A858" i="11"/>
  <c r="AG857" i="11"/>
  <c r="AC857" i="11"/>
  <c r="Z857" i="11"/>
  <c r="W857" i="11"/>
  <c r="T857" i="11"/>
  <c r="AF857" i="11" s="1"/>
  <c r="Q857" i="11"/>
  <c r="AE857" i="11" s="1"/>
  <c r="N857" i="11"/>
  <c r="AD857" i="11" s="1"/>
  <c r="K857" i="11"/>
  <c r="H857" i="11"/>
  <c r="AB857" i="11" s="1"/>
  <c r="A857" i="11"/>
  <c r="AA857" i="11" s="1"/>
  <c r="AB856" i="11"/>
  <c r="Z856" i="11"/>
  <c r="W856" i="11"/>
  <c r="AG856" i="11" s="1"/>
  <c r="T856" i="11"/>
  <c r="AF856" i="11" s="1"/>
  <c r="Q856" i="11"/>
  <c r="AE856" i="11" s="1"/>
  <c r="N856" i="11"/>
  <c r="AD856" i="11" s="1"/>
  <c r="K856" i="11"/>
  <c r="AC856" i="11" s="1"/>
  <c r="H856" i="11"/>
  <c r="A856" i="11"/>
  <c r="AA856" i="11" s="1"/>
  <c r="Z855" i="11"/>
  <c r="W855" i="11"/>
  <c r="AG855" i="11" s="1"/>
  <c r="T855" i="11"/>
  <c r="AF855" i="11" s="1"/>
  <c r="Q855" i="11"/>
  <c r="AE855" i="11" s="1"/>
  <c r="N855" i="11"/>
  <c r="AD855" i="11" s="1"/>
  <c r="K855" i="11"/>
  <c r="AC855" i="11" s="1"/>
  <c r="H855" i="11"/>
  <c r="AB855" i="11" s="1"/>
  <c r="A855" i="11"/>
  <c r="AA855" i="11" s="1"/>
  <c r="Z854" i="11"/>
  <c r="W854" i="11"/>
  <c r="AG854" i="11" s="1"/>
  <c r="T854" i="11"/>
  <c r="AF854" i="11" s="1"/>
  <c r="Q854" i="11"/>
  <c r="N854" i="11"/>
  <c r="AD854" i="11" s="1"/>
  <c r="K854" i="11"/>
  <c r="AC854" i="11" s="1"/>
  <c r="H854" i="11"/>
  <c r="AB854" i="11" s="1"/>
  <c r="A854" i="11"/>
  <c r="AG853" i="11"/>
  <c r="AC853" i="11"/>
  <c r="Z853" i="11"/>
  <c r="W853" i="11"/>
  <c r="T853" i="11"/>
  <c r="AF853" i="11" s="1"/>
  <c r="Q853" i="11"/>
  <c r="AE853" i="11" s="1"/>
  <c r="N853" i="11"/>
  <c r="AD853" i="11" s="1"/>
  <c r="K853" i="11"/>
  <c r="H853" i="11"/>
  <c r="AB853" i="11" s="1"/>
  <c r="A853" i="11"/>
  <c r="AA853" i="11" s="1"/>
  <c r="Z852" i="11"/>
  <c r="W852" i="11"/>
  <c r="AG852" i="11" s="1"/>
  <c r="T852" i="11"/>
  <c r="AF852" i="11" s="1"/>
  <c r="Q852" i="11"/>
  <c r="AE852" i="11" s="1"/>
  <c r="N852" i="11"/>
  <c r="AD852" i="11" s="1"/>
  <c r="K852" i="11"/>
  <c r="AC852" i="11" s="1"/>
  <c r="H852" i="11"/>
  <c r="AB852" i="11" s="1"/>
  <c r="A852" i="11"/>
  <c r="AA852" i="11" s="1"/>
  <c r="Z851" i="11"/>
  <c r="W851" i="11"/>
  <c r="AG851" i="11" s="1"/>
  <c r="T851" i="11"/>
  <c r="AF851" i="11" s="1"/>
  <c r="Q851" i="11"/>
  <c r="AE851" i="11" s="1"/>
  <c r="N851" i="11"/>
  <c r="AD851" i="11" s="1"/>
  <c r="K851" i="11"/>
  <c r="AC851" i="11" s="1"/>
  <c r="H851" i="11"/>
  <c r="AB851" i="11" s="1"/>
  <c r="A851" i="11"/>
  <c r="AA851" i="11" s="1"/>
  <c r="AD850" i="11"/>
  <c r="Z850" i="11"/>
  <c r="W850" i="11"/>
  <c r="AG850" i="11" s="1"/>
  <c r="T850" i="11"/>
  <c r="AF850" i="11" s="1"/>
  <c r="Q850" i="11"/>
  <c r="AE850" i="11" s="1"/>
  <c r="N850" i="11"/>
  <c r="K850" i="11"/>
  <c r="AC850" i="11" s="1"/>
  <c r="H850" i="11"/>
  <c r="AB850" i="11" s="1"/>
  <c r="A850" i="11"/>
  <c r="AA850" i="11" s="1"/>
  <c r="Z849" i="11"/>
  <c r="W849" i="11"/>
  <c r="AG849" i="11" s="1"/>
  <c r="T849" i="11"/>
  <c r="AF849" i="11" s="1"/>
  <c r="Q849" i="11"/>
  <c r="AE849" i="11" s="1"/>
  <c r="N849" i="11"/>
  <c r="AD849" i="11" s="1"/>
  <c r="K849" i="11"/>
  <c r="AC849" i="11" s="1"/>
  <c r="H849" i="11"/>
  <c r="AB849" i="11" s="1"/>
  <c r="A849" i="11"/>
  <c r="AA849" i="11" s="1"/>
  <c r="AB848" i="11"/>
  <c r="Z848" i="11"/>
  <c r="W848" i="11"/>
  <c r="AG848" i="11" s="1"/>
  <c r="T848" i="11"/>
  <c r="AF848" i="11" s="1"/>
  <c r="Q848" i="11"/>
  <c r="AE848" i="11" s="1"/>
  <c r="N848" i="11"/>
  <c r="AD848" i="11" s="1"/>
  <c r="K848" i="11"/>
  <c r="AC848" i="11" s="1"/>
  <c r="H848" i="11"/>
  <c r="A848" i="11"/>
  <c r="AA848" i="11" s="1"/>
  <c r="Z847" i="11"/>
  <c r="W847" i="11"/>
  <c r="AG847" i="11" s="1"/>
  <c r="T847" i="11"/>
  <c r="AF847" i="11" s="1"/>
  <c r="Q847" i="11"/>
  <c r="AE847" i="11" s="1"/>
  <c r="N847" i="11"/>
  <c r="AD847" i="11" s="1"/>
  <c r="K847" i="11"/>
  <c r="AC847" i="11" s="1"/>
  <c r="H847" i="11"/>
  <c r="AB847" i="11" s="1"/>
  <c r="A847" i="11"/>
  <c r="AA847" i="11" s="1"/>
  <c r="Z846" i="11"/>
  <c r="W846" i="11"/>
  <c r="T846" i="11"/>
  <c r="Q846" i="11"/>
  <c r="N846" i="11"/>
  <c r="AD846" i="11" s="1"/>
  <c r="K846" i="11"/>
  <c r="H846" i="11"/>
  <c r="A846" i="11"/>
  <c r="AG845" i="11"/>
  <c r="Z845" i="11"/>
  <c r="W845" i="11"/>
  <c r="T845" i="11"/>
  <c r="AF845" i="11" s="1"/>
  <c r="Q845" i="11"/>
  <c r="AE845" i="11" s="1"/>
  <c r="N845" i="11"/>
  <c r="AD845" i="11" s="1"/>
  <c r="K845" i="11"/>
  <c r="AC845" i="11" s="1"/>
  <c r="H845" i="11"/>
  <c r="AB845" i="11" s="1"/>
  <c r="A845" i="11"/>
  <c r="AA845" i="11" s="1"/>
  <c r="AB844" i="11"/>
  <c r="Z844" i="11"/>
  <c r="W844" i="11"/>
  <c r="AG844" i="11" s="1"/>
  <c r="T844" i="11"/>
  <c r="AF844" i="11" s="1"/>
  <c r="Q844" i="11"/>
  <c r="AE844" i="11" s="1"/>
  <c r="N844" i="11"/>
  <c r="AD844" i="11" s="1"/>
  <c r="K844" i="11"/>
  <c r="AC844" i="11" s="1"/>
  <c r="H844" i="11"/>
  <c r="A844" i="11"/>
  <c r="AA844" i="11" s="1"/>
  <c r="AE843" i="11"/>
  <c r="Z843" i="11"/>
  <c r="W843" i="11"/>
  <c r="AG843" i="11" s="1"/>
  <c r="T843" i="11"/>
  <c r="AF843" i="11" s="1"/>
  <c r="Q843" i="11"/>
  <c r="N843" i="11"/>
  <c r="AD843" i="11" s="1"/>
  <c r="K843" i="11"/>
  <c r="AC843" i="11" s="1"/>
  <c r="H843" i="11"/>
  <c r="AB843" i="11" s="1"/>
  <c r="A843" i="11"/>
  <c r="AA843" i="11" s="1"/>
  <c r="Z842" i="11"/>
  <c r="W842" i="11"/>
  <c r="AG842" i="11" s="1"/>
  <c r="T842" i="11"/>
  <c r="Q842" i="11"/>
  <c r="N842" i="11"/>
  <c r="AD842" i="11" s="1"/>
  <c r="K842" i="11"/>
  <c r="AC842" i="11" s="1"/>
  <c r="H842" i="11"/>
  <c r="A842" i="11"/>
  <c r="AG841" i="11"/>
  <c r="AC841" i="11"/>
  <c r="Z841" i="11"/>
  <c r="W841" i="11"/>
  <c r="T841" i="11"/>
  <c r="AF841" i="11" s="1"/>
  <c r="Q841" i="11"/>
  <c r="AE841" i="11" s="1"/>
  <c r="N841" i="11"/>
  <c r="AD841" i="11" s="1"/>
  <c r="K841" i="11"/>
  <c r="H841" i="11"/>
  <c r="AB841" i="11" s="1"/>
  <c r="A841" i="11"/>
  <c r="AA841" i="11" s="1"/>
  <c r="AB840" i="11"/>
  <c r="Z840" i="11"/>
  <c r="W840" i="11"/>
  <c r="AG840" i="11" s="1"/>
  <c r="T840" i="11"/>
  <c r="AF840" i="11" s="1"/>
  <c r="Q840" i="11"/>
  <c r="AE840" i="11" s="1"/>
  <c r="N840" i="11"/>
  <c r="AD840" i="11" s="1"/>
  <c r="K840" i="11"/>
  <c r="AC840" i="11" s="1"/>
  <c r="H840" i="11"/>
  <c r="A840" i="11"/>
  <c r="AA840" i="11" s="1"/>
  <c r="Z839" i="11"/>
  <c r="W839" i="11"/>
  <c r="AG839" i="11" s="1"/>
  <c r="T839" i="11"/>
  <c r="AF839" i="11" s="1"/>
  <c r="Q839" i="11"/>
  <c r="AE839" i="11" s="1"/>
  <c r="N839" i="11"/>
  <c r="AD839" i="11" s="1"/>
  <c r="K839" i="11"/>
  <c r="AC839" i="11" s="1"/>
  <c r="H839" i="11"/>
  <c r="AB839" i="11" s="1"/>
  <c r="A839" i="11"/>
  <c r="AA839" i="11" s="1"/>
  <c r="Z838" i="11"/>
  <c r="W838" i="11"/>
  <c r="AG838" i="11" s="1"/>
  <c r="T838" i="11"/>
  <c r="Q838" i="11"/>
  <c r="N838" i="11"/>
  <c r="AD838" i="11" s="1"/>
  <c r="K838" i="11"/>
  <c r="AC838" i="11" s="1"/>
  <c r="H838" i="11"/>
  <c r="A838" i="11"/>
  <c r="AA838" i="11" s="1"/>
  <c r="AD837" i="11"/>
  <c r="Z837" i="11"/>
  <c r="W837" i="11"/>
  <c r="AG837" i="11" s="1"/>
  <c r="T837" i="11"/>
  <c r="AF837" i="11" s="1"/>
  <c r="Q837" i="11"/>
  <c r="N837" i="11"/>
  <c r="K837" i="11"/>
  <c r="AC837" i="11" s="1"/>
  <c r="H837" i="11"/>
  <c r="AB837" i="11" s="1"/>
  <c r="A837" i="11"/>
  <c r="AC836" i="11"/>
  <c r="Z836" i="11"/>
  <c r="W836" i="11"/>
  <c r="AG836" i="11" s="1"/>
  <c r="T836" i="11"/>
  <c r="AF836" i="11" s="1"/>
  <c r="Q836" i="11"/>
  <c r="AE836" i="11" s="1"/>
  <c r="N836" i="11"/>
  <c r="AD836" i="11" s="1"/>
  <c r="K836" i="11"/>
  <c r="H836" i="11"/>
  <c r="AB836" i="11" s="1"/>
  <c r="A836" i="11"/>
  <c r="AA836" i="11" s="1"/>
  <c r="AE835" i="11"/>
  <c r="AB835" i="11"/>
  <c r="Z835" i="11"/>
  <c r="W835" i="11"/>
  <c r="AG835" i="11" s="1"/>
  <c r="T835" i="11"/>
  <c r="AF835" i="11" s="1"/>
  <c r="Q835" i="11"/>
  <c r="N835" i="11"/>
  <c r="AD835" i="11" s="1"/>
  <c r="K835" i="11"/>
  <c r="AC835" i="11" s="1"/>
  <c r="H835" i="11"/>
  <c r="A835" i="11"/>
  <c r="AA835" i="11" s="1"/>
  <c r="AE834" i="11"/>
  <c r="Z834" i="11"/>
  <c r="W834" i="11"/>
  <c r="AG834" i="11" s="1"/>
  <c r="T834" i="11"/>
  <c r="AF834" i="11" s="1"/>
  <c r="Q834" i="11"/>
  <c r="N834" i="11"/>
  <c r="AD834" i="11" s="1"/>
  <c r="K834" i="11"/>
  <c r="AC834" i="11" s="1"/>
  <c r="H834" i="11"/>
  <c r="AB834" i="11" s="1"/>
  <c r="A834" i="11"/>
  <c r="AA834" i="11" s="1"/>
  <c r="Z833" i="11"/>
  <c r="W833" i="11"/>
  <c r="AG833" i="11" s="1"/>
  <c r="T833" i="11"/>
  <c r="Q833" i="11"/>
  <c r="N833" i="11"/>
  <c r="AD833" i="11" s="1"/>
  <c r="K833" i="11"/>
  <c r="AC833" i="11" s="1"/>
  <c r="H833" i="11"/>
  <c r="A833" i="11"/>
  <c r="AG832" i="11"/>
  <c r="AC832" i="11"/>
  <c r="Z832" i="11"/>
  <c r="W832" i="11"/>
  <c r="T832" i="11"/>
  <c r="AF832" i="11" s="1"/>
  <c r="Q832" i="11"/>
  <c r="AE832" i="11" s="1"/>
  <c r="N832" i="11"/>
  <c r="AD832" i="11" s="1"/>
  <c r="K832" i="11"/>
  <c r="H832" i="11"/>
  <c r="AB832" i="11" s="1"/>
  <c r="A832" i="11"/>
  <c r="AA832" i="11" s="1"/>
  <c r="Z831" i="11"/>
  <c r="W831" i="11"/>
  <c r="AG831" i="11" s="1"/>
  <c r="T831" i="11"/>
  <c r="AF831" i="11" s="1"/>
  <c r="Q831" i="11"/>
  <c r="AE831" i="11" s="1"/>
  <c r="N831" i="11"/>
  <c r="AD831" i="11" s="1"/>
  <c r="K831" i="11"/>
  <c r="AC831" i="11" s="1"/>
  <c r="H831" i="11"/>
  <c r="AB831" i="11" s="1"/>
  <c r="A831" i="11"/>
  <c r="AA831" i="11" s="1"/>
  <c r="Z830" i="11"/>
  <c r="W830" i="11"/>
  <c r="AG830" i="11" s="1"/>
  <c r="T830" i="11"/>
  <c r="AF830" i="11" s="1"/>
  <c r="Q830" i="11"/>
  <c r="AE830" i="11" s="1"/>
  <c r="N830" i="11"/>
  <c r="AD830" i="11" s="1"/>
  <c r="K830" i="11"/>
  <c r="AC830" i="11" s="1"/>
  <c r="H830" i="11"/>
  <c r="AB830" i="11" s="1"/>
  <c r="A830" i="11"/>
  <c r="AA830" i="11" s="1"/>
  <c r="AD829" i="11"/>
  <c r="Z829" i="11"/>
  <c r="W829" i="11"/>
  <c r="AG829" i="11" s="1"/>
  <c r="T829" i="11"/>
  <c r="AF829" i="11" s="1"/>
  <c r="Q829" i="11"/>
  <c r="AE829" i="11" s="1"/>
  <c r="N829" i="11"/>
  <c r="K829" i="11"/>
  <c r="AC829" i="11" s="1"/>
  <c r="H829" i="11"/>
  <c r="AB829" i="11" s="1"/>
  <c r="A829" i="11"/>
  <c r="AA829" i="11" s="1"/>
  <c r="AC828" i="11"/>
  <c r="Z828" i="11"/>
  <c r="W828" i="11"/>
  <c r="AG828" i="11" s="1"/>
  <c r="T828" i="11"/>
  <c r="AF828" i="11" s="1"/>
  <c r="Q828" i="11"/>
  <c r="AE828" i="11" s="1"/>
  <c r="N828" i="11"/>
  <c r="AD828" i="11" s="1"/>
  <c r="K828" i="11"/>
  <c r="H828" i="11"/>
  <c r="AB828" i="11" s="1"/>
  <c r="A828" i="11"/>
  <c r="AA828" i="11" s="1"/>
  <c r="Z827" i="11"/>
  <c r="W827" i="11"/>
  <c r="AG827" i="11" s="1"/>
  <c r="T827" i="11"/>
  <c r="AF827" i="11" s="1"/>
  <c r="Q827" i="11"/>
  <c r="AE827" i="11" s="1"/>
  <c r="N827" i="11"/>
  <c r="AD827" i="11" s="1"/>
  <c r="K827" i="11"/>
  <c r="AC827" i="11" s="1"/>
  <c r="H827" i="11"/>
  <c r="AB827" i="11" s="1"/>
  <c r="A827" i="11"/>
  <c r="AA827" i="11" s="1"/>
  <c r="Z826" i="11"/>
  <c r="W826" i="11"/>
  <c r="AG826" i="11" s="1"/>
  <c r="T826" i="11"/>
  <c r="AF826" i="11" s="1"/>
  <c r="Q826" i="11"/>
  <c r="AE826" i="11" s="1"/>
  <c r="N826" i="11"/>
  <c r="AD826" i="11" s="1"/>
  <c r="K826" i="11"/>
  <c r="AC826" i="11" s="1"/>
  <c r="H826" i="11"/>
  <c r="AB826" i="11" s="1"/>
  <c r="A826" i="11"/>
  <c r="AA826" i="11" s="1"/>
  <c r="AD825" i="11"/>
  <c r="Z825" i="11"/>
  <c r="W825" i="11"/>
  <c r="T825" i="11"/>
  <c r="AF825" i="11" s="1"/>
  <c r="Q825" i="11"/>
  <c r="AE825" i="11" s="1"/>
  <c r="N825" i="11"/>
  <c r="K825" i="11"/>
  <c r="H825" i="11"/>
  <c r="AB825" i="11" s="1"/>
  <c r="A825" i="11"/>
  <c r="AA825" i="11" s="1"/>
  <c r="Z824" i="11"/>
  <c r="W824" i="11"/>
  <c r="AG824" i="11" s="1"/>
  <c r="T824" i="11"/>
  <c r="AF824" i="11" s="1"/>
  <c r="Q824" i="11"/>
  <c r="AE824" i="11" s="1"/>
  <c r="N824" i="11"/>
  <c r="AD824" i="11" s="1"/>
  <c r="K824" i="11"/>
  <c r="AC824" i="11" s="1"/>
  <c r="H824" i="11"/>
  <c r="AB824" i="11" s="1"/>
  <c r="A824" i="11"/>
  <c r="AA824" i="11" s="1"/>
  <c r="AB823" i="11"/>
  <c r="Z823" i="11"/>
  <c r="W823" i="11"/>
  <c r="AG823" i="11" s="1"/>
  <c r="T823" i="11"/>
  <c r="AF823" i="11" s="1"/>
  <c r="Q823" i="11"/>
  <c r="AE823" i="11" s="1"/>
  <c r="N823" i="11"/>
  <c r="AD823" i="11" s="1"/>
  <c r="K823" i="11"/>
  <c r="AC823" i="11" s="1"/>
  <c r="H823" i="11"/>
  <c r="A823" i="11"/>
  <c r="AA823" i="11" s="1"/>
  <c r="AE822" i="11"/>
  <c r="Z822" i="11"/>
  <c r="W822" i="11"/>
  <c r="AG822" i="11" s="1"/>
  <c r="T822" i="11"/>
  <c r="AF822" i="11" s="1"/>
  <c r="Q822" i="11"/>
  <c r="N822" i="11"/>
  <c r="AD822" i="11" s="1"/>
  <c r="K822" i="11"/>
  <c r="AC822" i="11" s="1"/>
  <c r="H822" i="11"/>
  <c r="AB822" i="11" s="1"/>
  <c r="A822" i="11"/>
  <c r="AA822" i="11" s="1"/>
  <c r="Z821" i="11"/>
  <c r="W821" i="11"/>
  <c r="T821" i="11"/>
  <c r="Q821" i="11"/>
  <c r="N821" i="11"/>
  <c r="AD821" i="11" s="1"/>
  <c r="K821" i="11"/>
  <c r="H821" i="11"/>
  <c r="A821" i="11"/>
  <c r="AG820" i="11"/>
  <c r="Z820" i="11"/>
  <c r="W820" i="11"/>
  <c r="T820" i="11"/>
  <c r="AF820" i="11" s="1"/>
  <c r="Q820" i="11"/>
  <c r="AE820" i="11" s="1"/>
  <c r="N820" i="11"/>
  <c r="AD820" i="11" s="1"/>
  <c r="K820" i="11"/>
  <c r="AC820" i="11" s="1"/>
  <c r="H820" i="11"/>
  <c r="AB820" i="11" s="1"/>
  <c r="A820" i="11"/>
  <c r="AA820" i="11" s="1"/>
  <c r="AB819" i="11"/>
  <c r="Z819" i="11"/>
  <c r="W819" i="11"/>
  <c r="AG819" i="11" s="1"/>
  <c r="T819" i="11"/>
  <c r="AF819" i="11" s="1"/>
  <c r="Q819" i="11"/>
  <c r="AE819" i="11" s="1"/>
  <c r="N819" i="11"/>
  <c r="AD819" i="11" s="1"/>
  <c r="K819" i="11"/>
  <c r="AC819" i="11" s="1"/>
  <c r="H819" i="11"/>
  <c r="A819" i="11"/>
  <c r="AA819" i="11" s="1"/>
  <c r="AE818" i="11"/>
  <c r="Z818" i="11"/>
  <c r="W818" i="11"/>
  <c r="AG818" i="11" s="1"/>
  <c r="T818" i="11"/>
  <c r="AF818" i="11" s="1"/>
  <c r="Q818" i="11"/>
  <c r="N818" i="11"/>
  <c r="AD818" i="11" s="1"/>
  <c r="K818" i="11"/>
  <c r="AC818" i="11" s="1"/>
  <c r="H818" i="11"/>
  <c r="AB818" i="11" s="1"/>
  <c r="A818" i="11"/>
  <c r="AA818" i="11" s="1"/>
  <c r="Z817" i="11"/>
  <c r="W817" i="11"/>
  <c r="AG817" i="11" s="1"/>
  <c r="T817" i="11"/>
  <c r="Q817" i="11"/>
  <c r="N817" i="11"/>
  <c r="AD817" i="11" s="1"/>
  <c r="K817" i="11"/>
  <c r="AC817" i="11" s="1"/>
  <c r="H817" i="11"/>
  <c r="A817" i="11"/>
  <c r="AG816" i="11"/>
  <c r="AC816" i="11"/>
  <c r="Z816" i="11"/>
  <c r="W816" i="11"/>
  <c r="T816" i="11"/>
  <c r="AF816" i="11" s="1"/>
  <c r="Q816" i="11"/>
  <c r="AE816" i="11" s="1"/>
  <c r="N816" i="11"/>
  <c r="AD816" i="11" s="1"/>
  <c r="K816" i="11"/>
  <c r="H816" i="11"/>
  <c r="AB816" i="11" s="1"/>
  <c r="A816" i="11"/>
  <c r="AA816" i="11" s="1"/>
  <c r="Z815" i="11"/>
  <c r="W815" i="11"/>
  <c r="AG815" i="11" s="1"/>
  <c r="T815" i="11"/>
  <c r="AF815" i="11" s="1"/>
  <c r="Q815" i="11"/>
  <c r="AE815" i="11" s="1"/>
  <c r="N815" i="11"/>
  <c r="AD815" i="11" s="1"/>
  <c r="K815" i="11"/>
  <c r="AC815" i="11" s="1"/>
  <c r="H815" i="11"/>
  <c r="AB815" i="11" s="1"/>
  <c r="A815" i="11"/>
  <c r="AA815" i="11" s="1"/>
  <c r="Z814" i="11"/>
  <c r="W814" i="11"/>
  <c r="AG814" i="11" s="1"/>
  <c r="T814" i="11"/>
  <c r="AF814" i="11" s="1"/>
  <c r="Q814" i="11"/>
  <c r="AE814" i="11" s="1"/>
  <c r="N814" i="11"/>
  <c r="AD814" i="11" s="1"/>
  <c r="K814" i="11"/>
  <c r="AC814" i="11" s="1"/>
  <c r="H814" i="11"/>
  <c r="AB814" i="11" s="1"/>
  <c r="A814" i="11"/>
  <c r="AA814" i="11" s="1"/>
  <c r="AD813" i="11"/>
  <c r="Z813" i="11"/>
  <c r="W813" i="11"/>
  <c r="AG813" i="11" s="1"/>
  <c r="T813" i="11"/>
  <c r="AF813" i="11" s="1"/>
  <c r="Q813" i="11"/>
  <c r="AE813" i="11" s="1"/>
  <c r="N813" i="11"/>
  <c r="K813" i="11"/>
  <c r="AC813" i="11" s="1"/>
  <c r="H813" i="11"/>
  <c r="AB813" i="11" s="1"/>
  <c r="A813" i="11"/>
  <c r="AA813" i="11" s="1"/>
  <c r="AE812" i="11"/>
  <c r="AC812" i="11"/>
  <c r="Z812" i="11"/>
  <c r="W812" i="11"/>
  <c r="AG812" i="11" s="1"/>
  <c r="T812" i="11"/>
  <c r="AF812" i="11" s="1"/>
  <c r="Q812" i="11"/>
  <c r="N812" i="11"/>
  <c r="AD812" i="11" s="1"/>
  <c r="K812" i="11"/>
  <c r="H812" i="11"/>
  <c r="AB812" i="11" s="1"/>
  <c r="A812" i="11"/>
  <c r="AA812" i="11" s="1"/>
  <c r="AD811" i="11"/>
  <c r="AB811" i="11"/>
  <c r="Z811" i="11"/>
  <c r="W811" i="11"/>
  <c r="T811" i="11"/>
  <c r="AF811" i="11" s="1"/>
  <c r="Q811" i="11"/>
  <c r="AE811" i="11" s="1"/>
  <c r="N811" i="11"/>
  <c r="K811" i="11"/>
  <c r="H811" i="11"/>
  <c r="A811" i="11"/>
  <c r="AA811" i="11" s="1"/>
  <c r="AG810" i="11"/>
  <c r="AC810" i="11"/>
  <c r="Z810" i="11"/>
  <c r="W810" i="11"/>
  <c r="T810" i="11"/>
  <c r="AF810" i="11" s="1"/>
  <c r="Q810" i="11"/>
  <c r="AE810" i="11" s="1"/>
  <c r="N810" i="11"/>
  <c r="AD810" i="11" s="1"/>
  <c r="K810" i="11"/>
  <c r="H810" i="11"/>
  <c r="AB810" i="11" s="1"/>
  <c r="A810" i="11"/>
  <c r="AA810" i="11" s="1"/>
  <c r="Z809" i="11"/>
  <c r="W809" i="11"/>
  <c r="T809" i="11"/>
  <c r="Q809" i="11"/>
  <c r="N809" i="11"/>
  <c r="AD809" i="11" s="1"/>
  <c r="K809" i="11"/>
  <c r="H809" i="11"/>
  <c r="A809" i="11"/>
  <c r="AG808" i="11"/>
  <c r="Z808" i="11"/>
  <c r="W808" i="11"/>
  <c r="T808" i="11"/>
  <c r="AF808" i="11" s="1"/>
  <c r="Q808" i="11"/>
  <c r="AE808" i="11" s="1"/>
  <c r="N808" i="11"/>
  <c r="AD808" i="11" s="1"/>
  <c r="K808" i="11"/>
  <c r="AC808" i="11" s="1"/>
  <c r="H808" i="11"/>
  <c r="AB808" i="11" s="1"/>
  <c r="A808" i="11"/>
  <c r="AA808" i="11" s="1"/>
  <c r="AF807" i="11"/>
  <c r="Z807" i="11"/>
  <c r="W807" i="11"/>
  <c r="AG807" i="11" s="1"/>
  <c r="T807" i="11"/>
  <c r="Q807" i="11"/>
  <c r="N807" i="11"/>
  <c r="AD807" i="11" s="1"/>
  <c r="K807" i="11"/>
  <c r="AC807" i="11" s="1"/>
  <c r="H807" i="11"/>
  <c r="AB807" i="11" s="1"/>
  <c r="A807" i="11"/>
  <c r="AE806" i="11"/>
  <c r="Z806" i="11"/>
  <c r="W806" i="11"/>
  <c r="AG806" i="11" s="1"/>
  <c r="T806" i="11"/>
  <c r="AF806" i="11" s="1"/>
  <c r="Q806" i="11"/>
  <c r="N806" i="11"/>
  <c r="AD806" i="11" s="1"/>
  <c r="K806" i="11"/>
  <c r="AC806" i="11" s="1"/>
  <c r="H806" i="11"/>
  <c r="AB806" i="11" s="1"/>
  <c r="A806" i="11"/>
  <c r="AA806" i="11" s="1"/>
  <c r="AD805" i="11"/>
  <c r="Z805" i="11"/>
  <c r="W805" i="11"/>
  <c r="AG805" i="11" s="1"/>
  <c r="T805" i="11"/>
  <c r="AF805" i="11" s="1"/>
  <c r="Q805" i="11"/>
  <c r="AE805" i="11" s="1"/>
  <c r="N805" i="11"/>
  <c r="K805" i="11"/>
  <c r="AC805" i="11" s="1"/>
  <c r="H805" i="11"/>
  <c r="AB805" i="11" s="1"/>
  <c r="A805" i="11"/>
  <c r="AA805" i="11" s="1"/>
  <c r="AE804" i="11"/>
  <c r="AC804" i="11"/>
  <c r="Z804" i="11"/>
  <c r="W804" i="11"/>
  <c r="AG804" i="11" s="1"/>
  <c r="T804" i="11"/>
  <c r="AF804" i="11" s="1"/>
  <c r="Q804" i="11"/>
  <c r="N804" i="11"/>
  <c r="AD804" i="11" s="1"/>
  <c r="K804" i="11"/>
  <c r="H804" i="11"/>
  <c r="AB804" i="11" s="1"/>
  <c r="A804" i="11"/>
  <c r="AA804" i="11" s="1"/>
  <c r="AD803" i="11"/>
  <c r="AB803" i="11"/>
  <c r="Z803" i="11"/>
  <c r="W803" i="11"/>
  <c r="T803" i="11"/>
  <c r="AF803" i="11" s="1"/>
  <c r="Q803" i="11"/>
  <c r="AE803" i="11" s="1"/>
  <c r="N803" i="11"/>
  <c r="K803" i="11"/>
  <c r="H803" i="11"/>
  <c r="A803" i="11"/>
  <c r="AA803" i="11" s="1"/>
  <c r="AG802" i="11"/>
  <c r="AC802" i="11"/>
  <c r="Z802" i="11"/>
  <c r="W802" i="11"/>
  <c r="T802" i="11"/>
  <c r="AF802" i="11" s="1"/>
  <c r="Q802" i="11"/>
  <c r="AE802" i="11" s="1"/>
  <c r="N802" i="11"/>
  <c r="AD802" i="11" s="1"/>
  <c r="K802" i="11"/>
  <c r="H802" i="11"/>
  <c r="AB802" i="11" s="1"/>
  <c r="A802" i="11"/>
  <c r="AA802" i="11" s="1"/>
  <c r="Z801" i="11"/>
  <c r="W801" i="11"/>
  <c r="T801" i="11"/>
  <c r="Q801" i="11"/>
  <c r="N801" i="11"/>
  <c r="AD801" i="11" s="1"/>
  <c r="K801" i="11"/>
  <c r="H801" i="11"/>
  <c r="A801" i="11"/>
  <c r="AG800" i="11"/>
  <c r="Z800" i="11"/>
  <c r="W800" i="11"/>
  <c r="T800" i="11"/>
  <c r="AF800" i="11" s="1"/>
  <c r="Q800" i="11"/>
  <c r="AE800" i="11" s="1"/>
  <c r="N800" i="11"/>
  <c r="AD800" i="11" s="1"/>
  <c r="K800" i="11"/>
  <c r="AC800" i="11" s="1"/>
  <c r="H800" i="11"/>
  <c r="AB800" i="11" s="1"/>
  <c r="A800" i="11"/>
  <c r="AA800" i="11" s="1"/>
  <c r="AF799" i="11"/>
  <c r="Z799" i="11"/>
  <c r="W799" i="11"/>
  <c r="AG799" i="11" s="1"/>
  <c r="T799" i="11"/>
  <c r="Q799" i="11"/>
  <c r="N799" i="11"/>
  <c r="AD799" i="11" s="1"/>
  <c r="K799" i="11"/>
  <c r="AC799" i="11" s="1"/>
  <c r="H799" i="11"/>
  <c r="AB799" i="11" s="1"/>
  <c r="A799" i="11"/>
  <c r="AE798" i="11"/>
  <c r="Z798" i="11"/>
  <c r="W798" i="11"/>
  <c r="AG798" i="11" s="1"/>
  <c r="T798" i="11"/>
  <c r="AF798" i="11" s="1"/>
  <c r="Q798" i="11"/>
  <c r="N798" i="11"/>
  <c r="AD798" i="11" s="1"/>
  <c r="K798" i="11"/>
  <c r="AC798" i="11" s="1"/>
  <c r="H798" i="11"/>
  <c r="AB798" i="11" s="1"/>
  <c r="A798" i="11"/>
  <c r="AA798" i="11" s="1"/>
  <c r="AD797" i="11"/>
  <c r="AB797" i="11"/>
  <c r="Z797" i="11"/>
  <c r="W797" i="11"/>
  <c r="AG797" i="11" s="1"/>
  <c r="T797" i="11"/>
  <c r="AF797" i="11" s="1"/>
  <c r="Q797" i="11"/>
  <c r="AE797" i="11" s="1"/>
  <c r="N797" i="11"/>
  <c r="K797" i="11"/>
  <c r="AC797" i="11" s="1"/>
  <c r="H797" i="11"/>
  <c r="A797" i="11"/>
  <c r="AA797" i="11" s="1"/>
  <c r="AC796" i="11"/>
  <c r="Z796" i="11"/>
  <c r="W796" i="11"/>
  <c r="AG796" i="11" s="1"/>
  <c r="T796" i="11"/>
  <c r="AF796" i="11" s="1"/>
  <c r="Q796" i="11"/>
  <c r="AE796" i="11" s="1"/>
  <c r="N796" i="11"/>
  <c r="AD796" i="11" s="1"/>
  <c r="K796" i="11"/>
  <c r="H796" i="11"/>
  <c r="AB796" i="11" s="1"/>
  <c r="A796" i="11"/>
  <c r="AA796" i="11" s="1"/>
  <c r="Z795" i="11"/>
  <c r="AB795" i="11" s="1"/>
  <c r="W795" i="11"/>
  <c r="T795" i="11"/>
  <c r="AF795" i="11" s="1"/>
  <c r="Q795" i="11"/>
  <c r="N795" i="11"/>
  <c r="AD795" i="11" s="1"/>
  <c r="K795" i="11"/>
  <c r="H795" i="11"/>
  <c r="A795" i="11"/>
  <c r="AG794" i="11"/>
  <c r="AC794" i="11"/>
  <c r="Z794" i="11"/>
  <c r="W794" i="11"/>
  <c r="T794" i="11"/>
  <c r="AF794" i="11" s="1"/>
  <c r="Q794" i="11"/>
  <c r="AE794" i="11" s="1"/>
  <c r="N794" i="11"/>
  <c r="AD794" i="11" s="1"/>
  <c r="K794" i="11"/>
  <c r="H794" i="11"/>
  <c r="AB794" i="11" s="1"/>
  <c r="A794" i="11"/>
  <c r="AA794" i="11" s="1"/>
  <c r="Z793" i="11"/>
  <c r="AB793" i="11" s="1"/>
  <c r="W793" i="11"/>
  <c r="AG793" i="11" s="1"/>
  <c r="T793" i="11"/>
  <c r="Q793" i="11"/>
  <c r="N793" i="11"/>
  <c r="AD793" i="11" s="1"/>
  <c r="K793" i="11"/>
  <c r="AC793" i="11" s="1"/>
  <c r="H793" i="11"/>
  <c r="A793" i="11"/>
  <c r="AG792" i="11"/>
  <c r="AE792" i="11"/>
  <c r="Z792" i="11"/>
  <c r="W792" i="11"/>
  <c r="T792" i="11"/>
  <c r="AF792" i="11" s="1"/>
  <c r="Q792" i="11"/>
  <c r="N792" i="11"/>
  <c r="AD792" i="11" s="1"/>
  <c r="K792" i="11"/>
  <c r="AC792" i="11" s="1"/>
  <c r="H792" i="11"/>
  <c r="AB792" i="11" s="1"/>
  <c r="A792" i="11"/>
  <c r="AA792" i="11" s="1"/>
  <c r="AD791" i="11"/>
  <c r="Z791" i="11"/>
  <c r="W791" i="11"/>
  <c r="AG791" i="11" s="1"/>
  <c r="T791" i="11"/>
  <c r="AF791" i="11" s="1"/>
  <c r="Q791" i="11"/>
  <c r="N791" i="11"/>
  <c r="K791" i="11"/>
  <c r="AC791" i="11" s="1"/>
  <c r="H791" i="11"/>
  <c r="AB791" i="11" s="1"/>
  <c r="A791" i="11"/>
  <c r="AE790" i="11"/>
  <c r="AC790" i="11"/>
  <c r="Z790" i="11"/>
  <c r="W790" i="11"/>
  <c r="AG790" i="11" s="1"/>
  <c r="T790" i="11"/>
  <c r="AF790" i="11" s="1"/>
  <c r="Q790" i="11"/>
  <c r="N790" i="11"/>
  <c r="AD790" i="11" s="1"/>
  <c r="K790" i="11"/>
  <c r="H790" i="11"/>
  <c r="AB790" i="11" s="1"/>
  <c r="A790" i="11"/>
  <c r="AA790" i="11" s="1"/>
  <c r="AD789" i="11"/>
  <c r="Z789" i="11"/>
  <c r="W789" i="11"/>
  <c r="AG789" i="11" s="1"/>
  <c r="T789" i="11"/>
  <c r="AF789" i="11" s="1"/>
  <c r="Q789" i="11"/>
  <c r="AE789" i="11" s="1"/>
  <c r="N789" i="11"/>
  <c r="K789" i="11"/>
  <c r="AC789" i="11" s="1"/>
  <c r="H789" i="11"/>
  <c r="AB789" i="11" s="1"/>
  <c r="A789" i="11"/>
  <c r="AA789" i="11" s="1"/>
  <c r="AC788" i="11"/>
  <c r="Z788" i="11"/>
  <c r="W788" i="11"/>
  <c r="AG788" i="11" s="1"/>
  <c r="T788" i="11"/>
  <c r="AF788" i="11" s="1"/>
  <c r="Q788" i="11"/>
  <c r="AE788" i="11" s="1"/>
  <c r="N788" i="11"/>
  <c r="AD788" i="11" s="1"/>
  <c r="K788" i="11"/>
  <c r="H788" i="11"/>
  <c r="AB788" i="11" s="1"/>
  <c r="A788" i="11"/>
  <c r="AA788" i="11" s="1"/>
  <c r="AB787" i="11"/>
  <c r="Z787" i="11"/>
  <c r="W787" i="11"/>
  <c r="T787" i="11"/>
  <c r="AF787" i="11" s="1"/>
  <c r="Q787" i="11"/>
  <c r="AE787" i="11" s="1"/>
  <c r="N787" i="11"/>
  <c r="AD787" i="11" s="1"/>
  <c r="K787" i="11"/>
  <c r="H787" i="11"/>
  <c r="A787" i="11"/>
  <c r="AA787" i="11" s="1"/>
  <c r="AG786" i="11"/>
  <c r="AC786" i="11"/>
  <c r="Z786" i="11"/>
  <c r="W786" i="11"/>
  <c r="T786" i="11"/>
  <c r="AF786" i="11" s="1"/>
  <c r="Q786" i="11"/>
  <c r="AE786" i="11" s="1"/>
  <c r="N786" i="11"/>
  <c r="AD786" i="11" s="1"/>
  <c r="K786" i="11"/>
  <c r="H786" i="11"/>
  <c r="AB786" i="11" s="1"/>
  <c r="A786" i="11"/>
  <c r="AA786" i="11" s="1"/>
  <c r="AF785" i="11"/>
  <c r="Z785" i="11"/>
  <c r="AB785" i="11" s="1"/>
  <c r="W785" i="11"/>
  <c r="AG785" i="11" s="1"/>
  <c r="T785" i="11"/>
  <c r="Q785" i="11"/>
  <c r="N785" i="11"/>
  <c r="AD785" i="11" s="1"/>
  <c r="K785" i="11"/>
  <c r="AC785" i="11" s="1"/>
  <c r="H785" i="11"/>
  <c r="A785" i="11"/>
  <c r="AE784" i="11"/>
  <c r="Z784" i="11"/>
  <c r="W784" i="11"/>
  <c r="AG784" i="11" s="1"/>
  <c r="T784" i="11"/>
  <c r="AF784" i="11" s="1"/>
  <c r="Q784" i="11"/>
  <c r="N784" i="11"/>
  <c r="AD784" i="11" s="1"/>
  <c r="K784" i="11"/>
  <c r="AC784" i="11" s="1"/>
  <c r="H784" i="11"/>
  <c r="AB784" i="11" s="1"/>
  <c r="A784" i="11"/>
  <c r="AA784" i="11" s="1"/>
  <c r="AD783" i="11"/>
  <c r="Z783" i="11"/>
  <c r="W783" i="11"/>
  <c r="AG783" i="11" s="1"/>
  <c r="T783" i="11"/>
  <c r="AF783" i="11" s="1"/>
  <c r="Q783" i="11"/>
  <c r="N783" i="11"/>
  <c r="K783" i="11"/>
  <c r="AC783" i="11" s="1"/>
  <c r="H783" i="11"/>
  <c r="AB783" i="11" s="1"/>
  <c r="A783" i="11"/>
  <c r="AE782" i="11"/>
  <c r="Z782" i="11"/>
  <c r="W782" i="11"/>
  <c r="AG782" i="11" s="1"/>
  <c r="T782" i="11"/>
  <c r="AF782" i="11" s="1"/>
  <c r="Q782" i="11"/>
  <c r="N782" i="11"/>
  <c r="AD782" i="11" s="1"/>
  <c r="K782" i="11"/>
  <c r="AC782" i="11" s="1"/>
  <c r="H782" i="11"/>
  <c r="AB782" i="11" s="1"/>
  <c r="A782" i="11"/>
  <c r="AA782" i="11" s="1"/>
  <c r="AD781" i="11"/>
  <c r="AB781" i="11"/>
  <c r="Z781" i="11"/>
  <c r="W781" i="11"/>
  <c r="AG781" i="11" s="1"/>
  <c r="T781" i="11"/>
  <c r="AF781" i="11" s="1"/>
  <c r="Q781" i="11"/>
  <c r="AE781" i="11" s="1"/>
  <c r="N781" i="11"/>
  <c r="K781" i="11"/>
  <c r="AC781" i="11" s="1"/>
  <c r="H781" i="11"/>
  <c r="A781" i="11"/>
  <c r="AA781" i="11" s="1"/>
  <c r="AC780" i="11"/>
  <c r="Z780" i="11"/>
  <c r="W780" i="11"/>
  <c r="AG780" i="11" s="1"/>
  <c r="T780" i="11"/>
  <c r="AF780" i="11" s="1"/>
  <c r="Q780" i="11"/>
  <c r="AE780" i="11" s="1"/>
  <c r="N780" i="11"/>
  <c r="AD780" i="11" s="1"/>
  <c r="K780" i="11"/>
  <c r="H780" i="11"/>
  <c r="AB780" i="11" s="1"/>
  <c r="A780" i="11"/>
  <c r="AA780" i="11" s="1"/>
  <c r="Z779" i="11"/>
  <c r="AB779" i="11" s="1"/>
  <c r="W779" i="11"/>
  <c r="T779" i="11"/>
  <c r="Q779" i="11"/>
  <c r="N779" i="11"/>
  <c r="AD779" i="11" s="1"/>
  <c r="K779" i="11"/>
  <c r="H779" i="11"/>
  <c r="A779" i="11"/>
  <c r="AG778" i="11"/>
  <c r="AC778" i="11"/>
  <c r="Z778" i="11"/>
  <c r="W778" i="11"/>
  <c r="T778" i="11"/>
  <c r="AF778" i="11" s="1"/>
  <c r="Q778" i="11"/>
  <c r="AE778" i="11" s="1"/>
  <c r="N778" i="11"/>
  <c r="AD778" i="11" s="1"/>
  <c r="K778" i="11"/>
  <c r="H778" i="11"/>
  <c r="AB778" i="11" s="1"/>
  <c r="A778" i="11"/>
  <c r="AA778" i="11" s="1"/>
  <c r="Z777" i="11"/>
  <c r="AB777" i="11" s="1"/>
  <c r="W777" i="11"/>
  <c r="T777" i="11"/>
  <c r="Q777" i="11"/>
  <c r="N777" i="11"/>
  <c r="AD777" i="11" s="1"/>
  <c r="K777" i="11"/>
  <c r="H777" i="11"/>
  <c r="A777" i="11"/>
  <c r="AG776" i="11"/>
  <c r="AE776" i="11"/>
  <c r="Z776" i="11"/>
  <c r="W776" i="11"/>
  <c r="T776" i="11"/>
  <c r="AF776" i="11" s="1"/>
  <c r="Q776" i="11"/>
  <c r="N776" i="11"/>
  <c r="AD776" i="11" s="1"/>
  <c r="K776" i="11"/>
  <c r="AC776" i="11" s="1"/>
  <c r="H776" i="11"/>
  <c r="AB776" i="11" s="1"/>
  <c r="A776" i="11"/>
  <c r="AA776" i="11" s="1"/>
  <c r="AD775" i="11"/>
  <c r="Z775" i="11"/>
  <c r="W775" i="11"/>
  <c r="AG775" i="11" s="1"/>
  <c r="T775" i="11"/>
  <c r="AF775" i="11" s="1"/>
  <c r="Q775" i="11"/>
  <c r="N775" i="11"/>
  <c r="K775" i="11"/>
  <c r="AC775" i="11" s="1"/>
  <c r="H775" i="11"/>
  <c r="AB775" i="11" s="1"/>
  <c r="A775" i="11"/>
  <c r="AE774" i="11"/>
  <c r="Z774" i="11"/>
  <c r="W774" i="11"/>
  <c r="AG774" i="11" s="1"/>
  <c r="T774" i="11"/>
  <c r="AF774" i="11" s="1"/>
  <c r="Q774" i="11"/>
  <c r="N774" i="11"/>
  <c r="AD774" i="11" s="1"/>
  <c r="K774" i="11"/>
  <c r="AC774" i="11" s="1"/>
  <c r="H774" i="11"/>
  <c r="AB774" i="11" s="1"/>
  <c r="A774" i="11"/>
  <c r="AA774" i="11" s="1"/>
  <c r="AD773" i="11"/>
  <c r="AB773" i="11"/>
  <c r="Z773" i="11"/>
  <c r="W773" i="11"/>
  <c r="AG773" i="11" s="1"/>
  <c r="T773" i="11"/>
  <c r="AF773" i="11" s="1"/>
  <c r="Q773" i="11"/>
  <c r="AE773" i="11" s="1"/>
  <c r="N773" i="11"/>
  <c r="K773" i="11"/>
  <c r="AC773" i="11" s="1"/>
  <c r="H773" i="11"/>
  <c r="A773" i="11"/>
  <c r="AA773" i="11" s="1"/>
  <c r="AD772" i="11"/>
  <c r="Z772" i="11"/>
  <c r="AE772" i="11" s="1"/>
  <c r="W772" i="11"/>
  <c r="AG772" i="11" s="1"/>
  <c r="T772" i="11"/>
  <c r="AF772" i="11" s="1"/>
  <c r="Q772" i="11"/>
  <c r="N772" i="11"/>
  <c r="K772" i="11"/>
  <c r="AC772" i="11" s="1"/>
  <c r="H772" i="11"/>
  <c r="AB772" i="11" s="1"/>
  <c r="A772" i="11"/>
  <c r="AA772" i="11" s="1"/>
  <c r="Z771" i="11"/>
  <c r="AB771" i="11" s="1"/>
  <c r="W771" i="11"/>
  <c r="T771" i="11"/>
  <c r="Q771" i="11"/>
  <c r="N771" i="11"/>
  <c r="AD771" i="11" s="1"/>
  <c r="K771" i="11"/>
  <c r="H771" i="11"/>
  <c r="A771" i="11"/>
  <c r="AG770" i="11"/>
  <c r="Z770" i="11"/>
  <c r="W770" i="11"/>
  <c r="T770" i="11"/>
  <c r="AF770" i="11" s="1"/>
  <c r="Q770" i="11"/>
  <c r="AE770" i="11" s="1"/>
  <c r="N770" i="11"/>
  <c r="AD770" i="11" s="1"/>
  <c r="K770" i="11"/>
  <c r="AC770" i="11" s="1"/>
  <c r="H770" i="11"/>
  <c r="AB770" i="11" s="1"/>
  <c r="A770" i="11"/>
  <c r="AA770" i="11" s="1"/>
  <c r="AD769" i="11"/>
  <c r="Z769" i="11"/>
  <c r="AE769" i="11" s="1"/>
  <c r="W769" i="11"/>
  <c r="AG769" i="11" s="1"/>
  <c r="T769" i="11"/>
  <c r="AF769" i="11" s="1"/>
  <c r="Q769" i="11"/>
  <c r="N769" i="11"/>
  <c r="K769" i="11"/>
  <c r="AC769" i="11" s="1"/>
  <c r="H769" i="11"/>
  <c r="AB769" i="11" s="1"/>
  <c r="A769" i="11"/>
  <c r="AA769" i="11" s="1"/>
  <c r="Z768" i="11"/>
  <c r="AE768" i="11" s="1"/>
  <c r="W768" i="11"/>
  <c r="T768" i="11"/>
  <c r="Q768" i="11"/>
  <c r="N768" i="11"/>
  <c r="AD768" i="11" s="1"/>
  <c r="K768" i="11"/>
  <c r="H768" i="11"/>
  <c r="A768" i="11"/>
  <c r="AG767" i="11"/>
  <c r="Z767" i="11"/>
  <c r="AC767" i="11" s="1"/>
  <c r="W767" i="11"/>
  <c r="T767" i="11"/>
  <c r="Q767" i="11"/>
  <c r="N767" i="11"/>
  <c r="AD767" i="11" s="1"/>
  <c r="K767" i="11"/>
  <c r="H767" i="11"/>
  <c r="A767" i="11"/>
  <c r="AE766" i="11"/>
  <c r="Z766" i="11"/>
  <c r="W766" i="11"/>
  <c r="AG766" i="11" s="1"/>
  <c r="T766" i="11"/>
  <c r="AF766" i="11" s="1"/>
  <c r="Q766" i="11"/>
  <c r="N766" i="11"/>
  <c r="AD766" i="11" s="1"/>
  <c r="K766" i="11"/>
  <c r="AC766" i="11" s="1"/>
  <c r="H766" i="11"/>
  <c r="AB766" i="11" s="1"/>
  <c r="A766" i="11"/>
  <c r="AA766" i="11" s="1"/>
  <c r="AE765" i="11"/>
  <c r="AD765" i="11"/>
  <c r="Z765" i="11"/>
  <c r="AF765" i="11" s="1"/>
  <c r="W765" i="11"/>
  <c r="T765" i="11"/>
  <c r="Q765" i="11"/>
  <c r="N765" i="11"/>
  <c r="K765" i="11"/>
  <c r="H765" i="11"/>
  <c r="AB765" i="11" s="1"/>
  <c r="A765" i="11"/>
  <c r="AA765" i="11" s="1"/>
  <c r="Z764" i="11"/>
  <c r="AC764" i="11" s="1"/>
  <c r="W764" i="11"/>
  <c r="T764" i="11"/>
  <c r="Q764" i="11"/>
  <c r="AE764" i="11" s="1"/>
  <c r="N764" i="11"/>
  <c r="AD764" i="11" s="1"/>
  <c r="K764" i="11"/>
  <c r="H764" i="11"/>
  <c r="A764" i="11"/>
  <c r="AA764" i="11" s="1"/>
  <c r="AG763" i="11"/>
  <c r="AD763" i="11"/>
  <c r="AC763" i="11"/>
  <c r="AB763" i="11"/>
  <c r="Z763" i="11"/>
  <c r="W763" i="11"/>
  <c r="T763" i="11"/>
  <c r="AF763" i="11" s="1"/>
  <c r="Q763" i="11"/>
  <c r="AE763" i="11" s="1"/>
  <c r="N763" i="11"/>
  <c r="K763" i="11"/>
  <c r="H763" i="11"/>
  <c r="A763" i="11"/>
  <c r="AA763" i="11" s="1"/>
  <c r="AF762" i="11"/>
  <c r="AE762" i="11"/>
  <c r="Z762" i="11"/>
  <c r="W762" i="11"/>
  <c r="AG762" i="11" s="1"/>
  <c r="T762" i="11"/>
  <c r="Q762" i="11"/>
  <c r="N762" i="11"/>
  <c r="AD762" i="11" s="1"/>
  <c r="K762" i="11"/>
  <c r="AC762" i="11" s="1"/>
  <c r="H762" i="11"/>
  <c r="AB762" i="11" s="1"/>
  <c r="A762" i="11"/>
  <c r="AA762" i="11" s="1"/>
  <c r="AF761" i="11"/>
  <c r="AE761" i="11"/>
  <c r="Z761" i="11"/>
  <c r="W761" i="11"/>
  <c r="T761" i="11"/>
  <c r="Q761" i="11"/>
  <c r="N761" i="11"/>
  <c r="AD761" i="11" s="1"/>
  <c r="K761" i="11"/>
  <c r="H761" i="11"/>
  <c r="AB761" i="11" s="1"/>
  <c r="A761" i="11"/>
  <c r="AA761" i="11" s="1"/>
  <c r="AG760" i="11"/>
  <c r="AD760" i="11"/>
  <c r="AC760" i="11"/>
  <c r="Z760" i="11"/>
  <c r="W760" i="11"/>
  <c r="T760" i="11"/>
  <c r="AF760" i="11" s="1"/>
  <c r="Q760" i="11"/>
  <c r="AE760" i="11" s="1"/>
  <c r="N760" i="11"/>
  <c r="K760" i="11"/>
  <c r="H760" i="11"/>
  <c r="AB760" i="11" s="1"/>
  <c r="A760" i="11"/>
  <c r="AA760" i="11" s="1"/>
  <c r="AD759" i="11"/>
  <c r="AC759" i="11"/>
  <c r="Z759" i="11"/>
  <c r="W759" i="11"/>
  <c r="AG759" i="11" s="1"/>
  <c r="T759" i="11"/>
  <c r="AF759" i="11" s="1"/>
  <c r="Q759" i="11"/>
  <c r="N759" i="11"/>
  <c r="K759" i="11"/>
  <c r="H759" i="11"/>
  <c r="AB759" i="11" s="1"/>
  <c r="A759" i="11"/>
  <c r="AF758" i="11"/>
  <c r="Z758" i="11"/>
  <c r="W758" i="11"/>
  <c r="AG758" i="11" s="1"/>
  <c r="T758" i="11"/>
  <c r="Q758" i="11"/>
  <c r="AE758" i="11" s="1"/>
  <c r="N758" i="11"/>
  <c r="AD758" i="11" s="1"/>
  <c r="K758" i="11"/>
  <c r="AC758" i="11" s="1"/>
  <c r="H758" i="11"/>
  <c r="AB758" i="11" s="1"/>
  <c r="A758" i="11"/>
  <c r="AA758" i="11" s="1"/>
  <c r="AE757" i="11"/>
  <c r="Z757" i="11"/>
  <c r="W757" i="11"/>
  <c r="AG757" i="11" s="1"/>
  <c r="T757" i="11"/>
  <c r="Q757" i="11"/>
  <c r="N757" i="11"/>
  <c r="AD757" i="11" s="1"/>
  <c r="K757" i="11"/>
  <c r="AC757" i="11" s="1"/>
  <c r="H757" i="11"/>
  <c r="A757" i="11"/>
  <c r="AA757" i="11" s="1"/>
  <c r="AD756" i="11"/>
  <c r="Z756" i="11"/>
  <c r="W756" i="11"/>
  <c r="AG756" i="11" s="1"/>
  <c r="T756" i="11"/>
  <c r="AF756" i="11" s="1"/>
  <c r="Q756" i="11"/>
  <c r="AE756" i="11" s="1"/>
  <c r="N756" i="11"/>
  <c r="K756" i="11"/>
  <c r="AC756" i="11" s="1"/>
  <c r="H756" i="11"/>
  <c r="AB756" i="11" s="1"/>
  <c r="A756" i="11"/>
  <c r="AA756" i="11" s="1"/>
  <c r="AC755" i="11"/>
  <c r="Z755" i="11"/>
  <c r="W755" i="11"/>
  <c r="AG755" i="11" s="1"/>
  <c r="T755" i="11"/>
  <c r="AF755" i="11" s="1"/>
  <c r="Q755" i="11"/>
  <c r="AE755" i="11" s="1"/>
  <c r="N755" i="11"/>
  <c r="AD755" i="11" s="1"/>
  <c r="K755" i="11"/>
  <c r="H755" i="11"/>
  <c r="AB755" i="11" s="1"/>
  <c r="A755" i="11"/>
  <c r="AA755" i="11" s="1"/>
  <c r="AE754" i="11"/>
  <c r="Z754" i="11"/>
  <c r="W754" i="11"/>
  <c r="AG754" i="11" s="1"/>
  <c r="T754" i="11"/>
  <c r="AF754" i="11" s="1"/>
  <c r="Q754" i="11"/>
  <c r="N754" i="11"/>
  <c r="AD754" i="11" s="1"/>
  <c r="K754" i="11"/>
  <c r="AC754" i="11" s="1"/>
  <c r="H754" i="11"/>
  <c r="AB754" i="11" s="1"/>
  <c r="A754" i="11"/>
  <c r="AA754" i="11" s="1"/>
  <c r="AD753" i="11"/>
  <c r="Z753" i="11"/>
  <c r="W753" i="11"/>
  <c r="T753" i="11"/>
  <c r="AF753" i="11" s="1"/>
  <c r="Q753" i="11"/>
  <c r="AE753" i="11" s="1"/>
  <c r="N753" i="11"/>
  <c r="K753" i="11"/>
  <c r="H753" i="11"/>
  <c r="AB753" i="11" s="1"/>
  <c r="A753" i="11"/>
  <c r="AA753" i="11" s="1"/>
  <c r="Z752" i="11"/>
  <c r="AC752" i="11" s="1"/>
  <c r="W752" i="11"/>
  <c r="AG752" i="11" s="1"/>
  <c r="T752" i="11"/>
  <c r="Q752" i="11"/>
  <c r="N752" i="11"/>
  <c r="AD752" i="11" s="1"/>
  <c r="K752" i="11"/>
  <c r="H752" i="11"/>
  <c r="A752" i="11"/>
  <c r="AG751" i="11"/>
  <c r="AC751" i="11"/>
  <c r="AB751" i="11"/>
  <c r="Z751" i="11"/>
  <c r="W751" i="11"/>
  <c r="T751" i="11"/>
  <c r="AF751" i="11" s="1"/>
  <c r="Q751" i="11"/>
  <c r="AE751" i="11" s="1"/>
  <c r="N751" i="11"/>
  <c r="AD751" i="11" s="1"/>
  <c r="K751" i="11"/>
  <c r="H751" i="11"/>
  <c r="A751" i="11"/>
  <c r="AA751" i="11" s="1"/>
  <c r="AE750" i="11"/>
  <c r="Z750" i="11"/>
  <c r="W750" i="11"/>
  <c r="AG750" i="11" s="1"/>
  <c r="T750" i="11"/>
  <c r="AF750" i="11" s="1"/>
  <c r="Q750" i="11"/>
  <c r="N750" i="11"/>
  <c r="AD750" i="11" s="1"/>
  <c r="K750" i="11"/>
  <c r="AC750" i="11" s="1"/>
  <c r="H750" i="11"/>
  <c r="AB750" i="11" s="1"/>
  <c r="A750" i="11"/>
  <c r="AA750" i="11" s="1"/>
  <c r="Z749" i="11"/>
  <c r="AF749" i="11" s="1"/>
  <c r="W749" i="11"/>
  <c r="T749" i="11"/>
  <c r="Q749" i="11"/>
  <c r="N749" i="11"/>
  <c r="AD749" i="11" s="1"/>
  <c r="K749" i="11"/>
  <c r="H749" i="11"/>
  <c r="AB749" i="11" s="1"/>
  <c r="A749" i="11"/>
  <c r="AA749" i="11" s="1"/>
  <c r="AG748" i="11"/>
  <c r="AC748" i="11"/>
  <c r="Z748" i="11"/>
  <c r="W748" i="11"/>
  <c r="T748" i="11"/>
  <c r="AF748" i="11" s="1"/>
  <c r="Q748" i="11"/>
  <c r="AE748" i="11" s="1"/>
  <c r="N748" i="11"/>
  <c r="AD748" i="11" s="1"/>
  <c r="K748" i="11"/>
  <c r="H748" i="11"/>
  <c r="AB748" i="11" s="1"/>
  <c r="A748" i="11"/>
  <c r="AA748" i="11" s="1"/>
  <c r="AD747" i="11"/>
  <c r="AC747" i="11"/>
  <c r="Z747" i="11"/>
  <c r="W747" i="11"/>
  <c r="AG747" i="11" s="1"/>
  <c r="T747" i="11"/>
  <c r="AF747" i="11" s="1"/>
  <c r="Q747" i="11"/>
  <c r="AE747" i="11" s="1"/>
  <c r="N747" i="11"/>
  <c r="K747" i="11"/>
  <c r="H747" i="11"/>
  <c r="AB747" i="11" s="1"/>
  <c r="A747" i="11"/>
  <c r="AA747" i="11" s="1"/>
  <c r="AF746" i="11"/>
  <c r="AE746" i="11"/>
  <c r="Z746" i="11"/>
  <c r="W746" i="11"/>
  <c r="AG746" i="11" s="1"/>
  <c r="T746" i="11"/>
  <c r="Q746" i="11"/>
  <c r="N746" i="11"/>
  <c r="AD746" i="11" s="1"/>
  <c r="K746" i="11"/>
  <c r="AC746" i="11" s="1"/>
  <c r="H746" i="11"/>
  <c r="AB746" i="11" s="1"/>
  <c r="A746" i="11"/>
  <c r="AA746" i="11" s="1"/>
  <c r="AF745" i="11"/>
  <c r="Z745" i="11"/>
  <c r="W745" i="11"/>
  <c r="T745" i="11"/>
  <c r="Q745" i="11"/>
  <c r="AE745" i="11" s="1"/>
  <c r="N745" i="11"/>
  <c r="AD745" i="11" s="1"/>
  <c r="K745" i="11"/>
  <c r="H745" i="11"/>
  <c r="AB745" i="11" s="1"/>
  <c r="A745" i="11"/>
  <c r="AA745" i="11" s="1"/>
  <c r="AD744" i="11"/>
  <c r="AC744" i="11"/>
  <c r="Z744" i="11"/>
  <c r="W744" i="11"/>
  <c r="AG744" i="11" s="1"/>
  <c r="T744" i="11"/>
  <c r="AF744" i="11" s="1"/>
  <c r="Q744" i="11"/>
  <c r="AE744" i="11" s="1"/>
  <c r="N744" i="11"/>
  <c r="K744" i="11"/>
  <c r="H744" i="11"/>
  <c r="AB744" i="11" s="1"/>
  <c r="A744" i="11"/>
  <c r="AA744" i="11" s="1"/>
  <c r="AD743" i="11"/>
  <c r="Z743" i="11"/>
  <c r="AF743" i="11" s="1"/>
  <c r="W743" i="11"/>
  <c r="AG743" i="11" s="1"/>
  <c r="T743" i="11"/>
  <c r="Q743" i="11"/>
  <c r="N743" i="11"/>
  <c r="K743" i="11"/>
  <c r="AC743" i="11" s="1"/>
  <c r="H743" i="11"/>
  <c r="AB743" i="11" s="1"/>
  <c r="A743" i="11"/>
  <c r="AG742" i="11"/>
  <c r="AF742" i="11"/>
  <c r="Z742" i="11"/>
  <c r="W742" i="11"/>
  <c r="T742" i="11"/>
  <c r="Q742" i="11"/>
  <c r="AE742" i="11" s="1"/>
  <c r="N742" i="11"/>
  <c r="AD742" i="11" s="1"/>
  <c r="K742" i="11"/>
  <c r="AC742" i="11" s="1"/>
  <c r="H742" i="11"/>
  <c r="AB742" i="11" s="1"/>
  <c r="A742" i="11"/>
  <c r="AA742" i="11" s="1"/>
  <c r="AD741" i="11"/>
  <c r="Z741" i="11"/>
  <c r="W741" i="11"/>
  <c r="AG741" i="11" s="1"/>
  <c r="T741" i="11"/>
  <c r="AF741" i="11" s="1"/>
  <c r="Q741" i="11"/>
  <c r="AE741" i="11" s="1"/>
  <c r="N741" i="11"/>
  <c r="K741" i="11"/>
  <c r="AC741" i="11" s="1"/>
  <c r="H741" i="11"/>
  <c r="AB741" i="11" s="1"/>
  <c r="A741" i="11"/>
  <c r="AA741" i="11" s="1"/>
  <c r="AD740" i="11"/>
  <c r="Z740" i="11"/>
  <c r="AE740" i="11" s="1"/>
  <c r="W740" i="11"/>
  <c r="AG740" i="11" s="1"/>
  <c r="T740" i="11"/>
  <c r="Q740" i="11"/>
  <c r="N740" i="11"/>
  <c r="K740" i="11"/>
  <c r="AC740" i="11" s="1"/>
  <c r="H740" i="11"/>
  <c r="A740" i="11"/>
  <c r="AA740" i="11" s="1"/>
  <c r="Z739" i="11"/>
  <c r="AG739" i="11" s="1"/>
  <c r="W739" i="11"/>
  <c r="T739" i="11"/>
  <c r="Q739" i="11"/>
  <c r="N739" i="11"/>
  <c r="AD739" i="11" s="1"/>
  <c r="K739" i="11"/>
  <c r="AC739" i="11" s="1"/>
  <c r="H739" i="11"/>
  <c r="A739" i="11"/>
  <c r="AG738" i="11"/>
  <c r="Z738" i="11"/>
  <c r="W738" i="11"/>
  <c r="T738" i="11"/>
  <c r="AF738" i="11" s="1"/>
  <c r="Q738" i="11"/>
  <c r="AE738" i="11" s="1"/>
  <c r="N738" i="11"/>
  <c r="AD738" i="11" s="1"/>
  <c r="K738" i="11"/>
  <c r="AC738" i="11" s="1"/>
  <c r="H738" i="11"/>
  <c r="AB738" i="11" s="1"/>
  <c r="A738" i="11"/>
  <c r="AA738" i="11" s="1"/>
  <c r="AD737" i="11"/>
  <c r="Z737" i="11"/>
  <c r="AE737" i="11" s="1"/>
  <c r="W737" i="11"/>
  <c r="AG737" i="11" s="1"/>
  <c r="T737" i="11"/>
  <c r="AF737" i="11" s="1"/>
  <c r="Q737" i="11"/>
  <c r="N737" i="11"/>
  <c r="K737" i="11"/>
  <c r="AC737" i="11" s="1"/>
  <c r="H737" i="11"/>
  <c r="AB737" i="11" s="1"/>
  <c r="A737" i="11"/>
  <c r="AA737" i="11" s="1"/>
  <c r="Z736" i="11"/>
  <c r="AG736" i="11" s="1"/>
  <c r="W736" i="11"/>
  <c r="T736" i="11"/>
  <c r="Q736" i="11"/>
  <c r="N736" i="11"/>
  <c r="AD736" i="11" s="1"/>
  <c r="K736" i="11"/>
  <c r="AC736" i="11" s="1"/>
  <c r="H736" i="11"/>
  <c r="A736" i="11"/>
  <c r="AA736" i="11" s="1"/>
  <c r="AG735" i="11"/>
  <c r="AC735" i="11"/>
  <c r="AB735" i="11"/>
  <c r="Z735" i="11"/>
  <c r="W735" i="11"/>
  <c r="T735" i="11"/>
  <c r="AF735" i="11" s="1"/>
  <c r="Q735" i="11"/>
  <c r="AE735" i="11" s="1"/>
  <c r="N735" i="11"/>
  <c r="AD735" i="11" s="1"/>
  <c r="K735" i="11"/>
  <c r="H735" i="11"/>
  <c r="A735" i="11"/>
  <c r="AA735" i="11" s="1"/>
  <c r="AE734" i="11"/>
  <c r="Z734" i="11"/>
  <c r="W734" i="11"/>
  <c r="AG734" i="11" s="1"/>
  <c r="T734" i="11"/>
  <c r="AF734" i="11" s="1"/>
  <c r="Q734" i="11"/>
  <c r="N734" i="11"/>
  <c r="AD734" i="11" s="1"/>
  <c r="K734" i="11"/>
  <c r="AC734" i="11" s="1"/>
  <c r="H734" i="11"/>
  <c r="AB734" i="11" s="1"/>
  <c r="A734" i="11"/>
  <c r="AA734" i="11" s="1"/>
  <c r="Z733" i="11"/>
  <c r="AF733" i="11" s="1"/>
  <c r="W733" i="11"/>
  <c r="T733" i="11"/>
  <c r="Q733" i="11"/>
  <c r="N733" i="11"/>
  <c r="AD733" i="11" s="1"/>
  <c r="K733" i="11"/>
  <c r="H733" i="11"/>
  <c r="AB733" i="11" s="1"/>
  <c r="A733" i="11"/>
  <c r="AA733" i="11" s="1"/>
  <c r="AG732" i="11"/>
  <c r="AC732" i="11"/>
  <c r="Z732" i="11"/>
  <c r="W732" i="11"/>
  <c r="T732" i="11"/>
  <c r="AF732" i="11" s="1"/>
  <c r="Q732" i="11"/>
  <c r="AE732" i="11" s="1"/>
  <c r="N732" i="11"/>
  <c r="AD732" i="11" s="1"/>
  <c r="K732" i="11"/>
  <c r="H732" i="11"/>
  <c r="AB732" i="11" s="1"/>
  <c r="A732" i="11"/>
  <c r="AA732" i="11" s="1"/>
  <c r="AD731" i="11"/>
  <c r="AC731" i="11"/>
  <c r="Z731" i="11"/>
  <c r="W731" i="11"/>
  <c r="AG731" i="11" s="1"/>
  <c r="T731" i="11"/>
  <c r="AF731" i="11" s="1"/>
  <c r="Q731" i="11"/>
  <c r="AE731" i="11" s="1"/>
  <c r="N731" i="11"/>
  <c r="K731" i="11"/>
  <c r="H731" i="11"/>
  <c r="AB731" i="11" s="1"/>
  <c r="A731" i="11"/>
  <c r="AA731" i="11" s="1"/>
  <c r="AF730" i="11"/>
  <c r="AE730" i="11"/>
  <c r="Z730" i="11"/>
  <c r="W730" i="11"/>
  <c r="AG730" i="11" s="1"/>
  <c r="T730" i="11"/>
  <c r="Q730" i="11"/>
  <c r="N730" i="11"/>
  <c r="AD730" i="11" s="1"/>
  <c r="K730" i="11"/>
  <c r="AC730" i="11" s="1"/>
  <c r="H730" i="11"/>
  <c r="AB730" i="11" s="1"/>
  <c r="A730" i="11"/>
  <c r="AA730" i="11" s="1"/>
  <c r="AF729" i="11"/>
  <c r="Z729" i="11"/>
  <c r="W729" i="11"/>
  <c r="T729" i="11"/>
  <c r="Q729" i="11"/>
  <c r="AE729" i="11" s="1"/>
  <c r="N729" i="11"/>
  <c r="AD729" i="11" s="1"/>
  <c r="K729" i="11"/>
  <c r="H729" i="11"/>
  <c r="AB729" i="11" s="1"/>
  <c r="A729" i="11"/>
  <c r="AA729" i="11" s="1"/>
  <c r="AD728" i="11"/>
  <c r="AC728" i="11"/>
  <c r="Z728" i="11"/>
  <c r="W728" i="11"/>
  <c r="AG728" i="11" s="1"/>
  <c r="T728" i="11"/>
  <c r="AF728" i="11" s="1"/>
  <c r="Q728" i="11"/>
  <c r="AE728" i="11" s="1"/>
  <c r="N728" i="11"/>
  <c r="K728" i="11"/>
  <c r="H728" i="11"/>
  <c r="AB728" i="11" s="1"/>
  <c r="A728" i="11"/>
  <c r="AA728" i="11" s="1"/>
  <c r="AD727" i="11"/>
  <c r="Z727" i="11"/>
  <c r="AF727" i="11" s="1"/>
  <c r="W727" i="11"/>
  <c r="AG727" i="11" s="1"/>
  <c r="T727" i="11"/>
  <c r="Q727" i="11"/>
  <c r="N727" i="11"/>
  <c r="K727" i="11"/>
  <c r="AC727" i="11" s="1"/>
  <c r="H727" i="11"/>
  <c r="AB727" i="11" s="1"/>
  <c r="A727" i="11"/>
  <c r="AG726" i="11"/>
  <c r="AF726" i="11"/>
  <c r="Z726" i="11"/>
  <c r="W726" i="11"/>
  <c r="T726" i="11"/>
  <c r="Q726" i="11"/>
  <c r="AE726" i="11" s="1"/>
  <c r="N726" i="11"/>
  <c r="AD726" i="11" s="1"/>
  <c r="K726" i="11"/>
  <c r="AC726" i="11" s="1"/>
  <c r="H726" i="11"/>
  <c r="AB726" i="11" s="1"/>
  <c r="A726" i="11"/>
  <c r="AA726" i="11" s="1"/>
  <c r="AD725" i="11"/>
  <c r="Z725" i="11"/>
  <c r="W725" i="11"/>
  <c r="AG725" i="11" s="1"/>
  <c r="T725" i="11"/>
  <c r="AF725" i="11" s="1"/>
  <c r="Q725" i="11"/>
  <c r="AE725" i="11" s="1"/>
  <c r="N725" i="11"/>
  <c r="K725" i="11"/>
  <c r="AC725" i="11" s="1"/>
  <c r="H725" i="11"/>
  <c r="AB725" i="11" s="1"/>
  <c r="A725" i="11"/>
  <c r="AA725" i="11" s="1"/>
  <c r="AD724" i="11"/>
  <c r="Z724" i="11"/>
  <c r="AE724" i="11" s="1"/>
  <c r="W724" i="11"/>
  <c r="AG724" i="11" s="1"/>
  <c r="T724" i="11"/>
  <c r="Q724" i="11"/>
  <c r="N724" i="11"/>
  <c r="K724" i="11"/>
  <c r="AC724" i="11" s="1"/>
  <c r="H724" i="11"/>
  <c r="A724" i="11"/>
  <c r="AA724" i="11" s="1"/>
  <c r="Z723" i="11"/>
  <c r="AG723" i="11" s="1"/>
  <c r="W723" i="11"/>
  <c r="T723" i="11"/>
  <c r="Q723" i="11"/>
  <c r="N723" i="11"/>
  <c r="AD723" i="11" s="1"/>
  <c r="K723" i="11"/>
  <c r="AC723" i="11" s="1"/>
  <c r="H723" i="11"/>
  <c r="A723" i="11"/>
  <c r="AG722" i="11"/>
  <c r="Z722" i="11"/>
  <c r="W722" i="11"/>
  <c r="T722" i="11"/>
  <c r="AF722" i="11" s="1"/>
  <c r="Q722" i="11"/>
  <c r="AE722" i="11" s="1"/>
  <c r="N722" i="11"/>
  <c r="AD722" i="11" s="1"/>
  <c r="K722" i="11"/>
  <c r="AC722" i="11" s="1"/>
  <c r="H722" i="11"/>
  <c r="AB722" i="11" s="1"/>
  <c r="A722" i="11"/>
  <c r="AA722" i="11" s="1"/>
  <c r="AD721" i="11"/>
  <c r="Z721" i="11"/>
  <c r="W721" i="11"/>
  <c r="AG721" i="11" s="1"/>
  <c r="T721" i="11"/>
  <c r="AF721" i="11" s="1"/>
  <c r="Q721" i="11"/>
  <c r="AE721" i="11" s="1"/>
  <c r="N721" i="11"/>
  <c r="K721" i="11"/>
  <c r="AC721" i="11" s="1"/>
  <c r="H721" i="11"/>
  <c r="AB721" i="11" s="1"/>
  <c r="A721" i="11"/>
  <c r="AA721" i="11" s="1"/>
  <c r="AC720" i="11"/>
  <c r="Z720" i="11"/>
  <c r="AG720" i="11" s="1"/>
  <c r="W720" i="11"/>
  <c r="T720" i="11"/>
  <c r="AF720" i="11" s="1"/>
  <c r="Q720" i="11"/>
  <c r="N720" i="11"/>
  <c r="AD720" i="11" s="1"/>
  <c r="K720" i="11"/>
  <c r="H720" i="11"/>
  <c r="AB720" i="11" s="1"/>
  <c r="A720" i="11"/>
  <c r="AA720" i="11" s="1"/>
  <c r="AD719" i="11"/>
  <c r="AB719" i="11"/>
  <c r="Z719" i="11"/>
  <c r="W719" i="11"/>
  <c r="AG719" i="11" s="1"/>
  <c r="T719" i="11"/>
  <c r="AF719" i="11" s="1"/>
  <c r="Q719" i="11"/>
  <c r="AE719" i="11" s="1"/>
  <c r="N719" i="11"/>
  <c r="K719" i="11"/>
  <c r="AC719" i="11" s="1"/>
  <c r="H719" i="11"/>
  <c r="A719" i="11"/>
  <c r="AA719" i="11" s="1"/>
  <c r="AF718" i="11"/>
  <c r="Z718" i="11"/>
  <c r="W718" i="11"/>
  <c r="AG718" i="11" s="1"/>
  <c r="T718" i="11"/>
  <c r="Q718" i="11"/>
  <c r="AE718" i="11" s="1"/>
  <c r="N718" i="11"/>
  <c r="AD718" i="11" s="1"/>
  <c r="K718" i="11"/>
  <c r="AC718" i="11" s="1"/>
  <c r="H718" i="11"/>
  <c r="AB718" i="11" s="1"/>
  <c r="A718" i="11"/>
  <c r="AA718" i="11" s="1"/>
  <c r="AD717" i="11"/>
  <c r="Z717" i="11"/>
  <c r="W717" i="11"/>
  <c r="AG717" i="11" s="1"/>
  <c r="T717" i="11"/>
  <c r="AF717" i="11" s="1"/>
  <c r="Q717" i="11"/>
  <c r="AE717" i="11" s="1"/>
  <c r="N717" i="11"/>
  <c r="K717" i="11"/>
  <c r="AC717" i="11" s="1"/>
  <c r="H717" i="11"/>
  <c r="AB717" i="11" s="1"/>
  <c r="A717" i="11"/>
  <c r="AA717" i="11" s="1"/>
  <c r="Z716" i="11"/>
  <c r="W716" i="11"/>
  <c r="AG716" i="11" s="1"/>
  <c r="T716" i="11"/>
  <c r="AF716" i="11" s="1"/>
  <c r="Q716" i="11"/>
  <c r="AE716" i="11" s="1"/>
  <c r="N716" i="11"/>
  <c r="AD716" i="11" s="1"/>
  <c r="K716" i="11"/>
  <c r="AC716" i="11" s="1"/>
  <c r="H716" i="11"/>
  <c r="AB716" i="11" s="1"/>
  <c r="A716" i="11"/>
  <c r="AA716" i="11" s="1"/>
  <c r="Z715" i="11"/>
  <c r="W715" i="11"/>
  <c r="AG715" i="11" s="1"/>
  <c r="T715" i="11"/>
  <c r="AF715" i="11" s="1"/>
  <c r="Q715" i="11"/>
  <c r="AE715" i="11" s="1"/>
  <c r="N715" i="11"/>
  <c r="AD715" i="11" s="1"/>
  <c r="K715" i="11"/>
  <c r="AC715" i="11" s="1"/>
  <c r="H715" i="11"/>
  <c r="AB715" i="11" s="1"/>
  <c r="A715" i="11"/>
  <c r="AA715" i="11" s="1"/>
  <c r="Z714" i="11"/>
  <c r="W714" i="11"/>
  <c r="AG714" i="11" s="1"/>
  <c r="T714" i="11"/>
  <c r="AF714" i="11" s="1"/>
  <c r="Q714" i="11"/>
  <c r="AE714" i="11" s="1"/>
  <c r="N714" i="11"/>
  <c r="AD714" i="11" s="1"/>
  <c r="K714" i="11"/>
  <c r="AC714" i="11" s="1"/>
  <c r="H714" i="11"/>
  <c r="AB714" i="11" s="1"/>
  <c r="A714" i="11"/>
  <c r="AA714" i="11" s="1"/>
  <c r="AD713" i="11"/>
  <c r="Z713" i="11"/>
  <c r="W713" i="11"/>
  <c r="T713" i="11"/>
  <c r="Q713" i="11"/>
  <c r="AE713" i="11" s="1"/>
  <c r="N713" i="11"/>
  <c r="K713" i="11"/>
  <c r="H713" i="11"/>
  <c r="A713" i="11"/>
  <c r="AA713" i="11" s="1"/>
  <c r="Z712" i="11"/>
  <c r="W712" i="11"/>
  <c r="AG712" i="11" s="1"/>
  <c r="T712" i="11"/>
  <c r="AF712" i="11" s="1"/>
  <c r="Q712" i="11"/>
  <c r="AE712" i="11" s="1"/>
  <c r="N712" i="11"/>
  <c r="AD712" i="11" s="1"/>
  <c r="K712" i="11"/>
  <c r="AC712" i="11" s="1"/>
  <c r="H712" i="11"/>
  <c r="AB712" i="11" s="1"/>
  <c r="A712" i="11"/>
  <c r="AA712" i="11" s="1"/>
  <c r="AB711" i="11"/>
  <c r="Z711" i="11"/>
  <c r="W711" i="11"/>
  <c r="AG711" i="11" s="1"/>
  <c r="T711" i="11"/>
  <c r="AF711" i="11" s="1"/>
  <c r="Q711" i="11"/>
  <c r="AE711" i="11" s="1"/>
  <c r="N711" i="11"/>
  <c r="AD711" i="11" s="1"/>
  <c r="K711" i="11"/>
  <c r="AC711" i="11" s="1"/>
  <c r="H711" i="11"/>
  <c r="A711" i="11"/>
  <c r="AA711" i="11" s="1"/>
  <c r="AE710" i="11"/>
  <c r="Z710" i="11"/>
  <c r="W710" i="11"/>
  <c r="AG710" i="11" s="1"/>
  <c r="T710" i="11"/>
  <c r="AF710" i="11" s="1"/>
  <c r="Q710" i="11"/>
  <c r="N710" i="11"/>
  <c r="AD710" i="11" s="1"/>
  <c r="K710" i="11"/>
  <c r="AC710" i="11" s="1"/>
  <c r="H710" i="11"/>
  <c r="AB710" i="11" s="1"/>
  <c r="A710" i="11"/>
  <c r="AA710" i="11" s="1"/>
  <c r="Z709" i="11"/>
  <c r="W709" i="11"/>
  <c r="T709" i="11"/>
  <c r="Q709" i="11"/>
  <c r="N709" i="11"/>
  <c r="AD709" i="11" s="1"/>
  <c r="K709" i="11"/>
  <c r="H709" i="11"/>
  <c r="A709" i="11"/>
  <c r="AG708" i="11"/>
  <c r="AC708" i="11"/>
  <c r="Z708" i="11"/>
  <c r="W708" i="11"/>
  <c r="T708" i="11"/>
  <c r="AF708" i="11" s="1"/>
  <c r="Q708" i="11"/>
  <c r="AE708" i="11" s="1"/>
  <c r="N708" i="11"/>
  <c r="AD708" i="11" s="1"/>
  <c r="K708" i="11"/>
  <c r="H708" i="11"/>
  <c r="AB708" i="11" s="1"/>
  <c r="A708" i="11"/>
  <c r="AA708" i="11" s="1"/>
  <c r="Z707" i="11"/>
  <c r="W707" i="11"/>
  <c r="AG707" i="11" s="1"/>
  <c r="T707" i="11"/>
  <c r="AF707" i="11" s="1"/>
  <c r="Q707" i="11"/>
  <c r="AE707" i="11" s="1"/>
  <c r="N707" i="11"/>
  <c r="AD707" i="11" s="1"/>
  <c r="K707" i="11"/>
  <c r="AC707" i="11" s="1"/>
  <c r="H707" i="11"/>
  <c r="AB707" i="11" s="1"/>
  <c r="A707" i="11"/>
  <c r="AA707" i="11" s="1"/>
  <c r="AE706" i="11"/>
  <c r="Z706" i="11"/>
  <c r="W706" i="11"/>
  <c r="AG706" i="11" s="1"/>
  <c r="T706" i="11"/>
  <c r="AF706" i="11" s="1"/>
  <c r="Q706" i="11"/>
  <c r="N706" i="11"/>
  <c r="AD706" i="11" s="1"/>
  <c r="K706" i="11"/>
  <c r="AC706" i="11" s="1"/>
  <c r="H706" i="11"/>
  <c r="AB706" i="11" s="1"/>
  <c r="A706" i="11"/>
  <c r="AA706" i="11" s="1"/>
  <c r="Z705" i="11"/>
  <c r="W705" i="11"/>
  <c r="AG705" i="11" s="1"/>
  <c r="T705" i="11"/>
  <c r="AF705" i="11" s="1"/>
  <c r="Q705" i="11"/>
  <c r="N705" i="11"/>
  <c r="AD705" i="11" s="1"/>
  <c r="K705" i="11"/>
  <c r="AC705" i="11" s="1"/>
  <c r="H705" i="11"/>
  <c r="AB705" i="11" s="1"/>
  <c r="A705" i="11"/>
  <c r="AG704" i="11"/>
  <c r="AC704" i="11"/>
  <c r="Z704" i="11"/>
  <c r="W704" i="11"/>
  <c r="T704" i="11"/>
  <c r="AF704" i="11" s="1"/>
  <c r="Q704" i="11"/>
  <c r="AE704" i="11" s="1"/>
  <c r="N704" i="11"/>
  <c r="AD704" i="11" s="1"/>
  <c r="K704" i="11"/>
  <c r="H704" i="11"/>
  <c r="AB704" i="11" s="1"/>
  <c r="A704" i="11"/>
  <c r="AA704" i="11" s="1"/>
  <c r="Z703" i="11"/>
  <c r="W703" i="11"/>
  <c r="AG703" i="11" s="1"/>
  <c r="T703" i="11"/>
  <c r="AF703" i="11" s="1"/>
  <c r="Q703" i="11"/>
  <c r="AE703" i="11" s="1"/>
  <c r="N703" i="11"/>
  <c r="AD703" i="11" s="1"/>
  <c r="K703" i="11"/>
  <c r="AC703" i="11" s="1"/>
  <c r="H703" i="11"/>
  <c r="AB703" i="11" s="1"/>
  <c r="A703" i="11"/>
  <c r="AA703" i="11" s="1"/>
  <c r="Z702" i="11"/>
  <c r="W702" i="11"/>
  <c r="AG702" i="11" s="1"/>
  <c r="T702" i="11"/>
  <c r="AF702" i="11" s="1"/>
  <c r="Q702" i="11"/>
  <c r="AE702" i="11" s="1"/>
  <c r="N702" i="11"/>
  <c r="AD702" i="11" s="1"/>
  <c r="K702" i="11"/>
  <c r="AC702" i="11" s="1"/>
  <c r="H702" i="11"/>
  <c r="AB702" i="11" s="1"/>
  <c r="A702" i="11"/>
  <c r="AA702" i="11" s="1"/>
  <c r="AD701" i="11"/>
  <c r="Z701" i="11"/>
  <c r="W701" i="11"/>
  <c r="AG701" i="11" s="1"/>
  <c r="T701" i="11"/>
  <c r="AF701" i="11" s="1"/>
  <c r="Q701" i="11"/>
  <c r="AE701" i="11" s="1"/>
  <c r="N701" i="11"/>
  <c r="K701" i="11"/>
  <c r="AC701" i="11" s="1"/>
  <c r="H701" i="11"/>
  <c r="AB701" i="11" s="1"/>
  <c r="A701" i="11"/>
  <c r="AA701" i="11" s="1"/>
  <c r="Z700" i="11"/>
  <c r="W700" i="11"/>
  <c r="AG700" i="11" s="1"/>
  <c r="T700" i="11"/>
  <c r="AF700" i="11" s="1"/>
  <c r="Q700" i="11"/>
  <c r="AE700" i="11" s="1"/>
  <c r="N700" i="11"/>
  <c r="AD700" i="11" s="1"/>
  <c r="K700" i="11"/>
  <c r="AC700" i="11" s="1"/>
  <c r="H700" i="11"/>
  <c r="AB700" i="11" s="1"/>
  <c r="A700" i="11"/>
  <c r="AA700" i="11" s="1"/>
  <c r="Z699" i="11"/>
  <c r="W699" i="11"/>
  <c r="AG699" i="11" s="1"/>
  <c r="T699" i="11"/>
  <c r="AF699" i="11" s="1"/>
  <c r="Q699" i="11"/>
  <c r="AE699" i="11" s="1"/>
  <c r="N699" i="11"/>
  <c r="AD699" i="11" s="1"/>
  <c r="K699" i="11"/>
  <c r="AC699" i="11" s="1"/>
  <c r="H699" i="11"/>
  <c r="AB699" i="11" s="1"/>
  <c r="A699" i="11"/>
  <c r="AA699" i="11" s="1"/>
  <c r="Z698" i="11"/>
  <c r="W698" i="11"/>
  <c r="AG698" i="11" s="1"/>
  <c r="T698" i="11"/>
  <c r="AF698" i="11" s="1"/>
  <c r="Q698" i="11"/>
  <c r="AE698" i="11" s="1"/>
  <c r="N698" i="11"/>
  <c r="AD698" i="11" s="1"/>
  <c r="K698" i="11"/>
  <c r="AC698" i="11" s="1"/>
  <c r="H698" i="11"/>
  <c r="AB698" i="11" s="1"/>
  <c r="A698" i="11"/>
  <c r="AA698" i="11" s="1"/>
  <c r="AD697" i="11"/>
  <c r="Z697" i="11"/>
  <c r="W697" i="11"/>
  <c r="T697" i="11"/>
  <c r="Q697" i="11"/>
  <c r="AE697" i="11" s="1"/>
  <c r="N697" i="11"/>
  <c r="K697" i="11"/>
  <c r="H697" i="11"/>
  <c r="A697" i="11"/>
  <c r="AA697" i="11" s="1"/>
  <c r="Z696" i="11"/>
  <c r="W696" i="11"/>
  <c r="AG696" i="11" s="1"/>
  <c r="T696" i="11"/>
  <c r="AF696" i="11" s="1"/>
  <c r="Q696" i="11"/>
  <c r="AE696" i="11" s="1"/>
  <c r="N696" i="11"/>
  <c r="AD696" i="11" s="1"/>
  <c r="K696" i="11"/>
  <c r="AC696" i="11" s="1"/>
  <c r="H696" i="11"/>
  <c r="AB696" i="11" s="1"/>
  <c r="A696" i="11"/>
  <c r="AA696" i="11" s="1"/>
  <c r="AB695" i="11"/>
  <c r="Z695" i="11"/>
  <c r="W695" i="11"/>
  <c r="AG695" i="11" s="1"/>
  <c r="T695" i="11"/>
  <c r="AF695" i="11" s="1"/>
  <c r="Q695" i="11"/>
  <c r="AE695" i="11" s="1"/>
  <c r="N695" i="11"/>
  <c r="AD695" i="11" s="1"/>
  <c r="K695" i="11"/>
  <c r="AC695" i="11" s="1"/>
  <c r="H695" i="11"/>
  <c r="A695" i="11"/>
  <c r="AA695" i="11" s="1"/>
  <c r="AE694" i="11"/>
  <c r="Z694" i="11"/>
  <c r="W694" i="11"/>
  <c r="AG694" i="11" s="1"/>
  <c r="T694" i="11"/>
  <c r="AF694" i="11" s="1"/>
  <c r="Q694" i="11"/>
  <c r="N694" i="11"/>
  <c r="AD694" i="11" s="1"/>
  <c r="K694" i="11"/>
  <c r="AC694" i="11" s="1"/>
  <c r="H694" i="11"/>
  <c r="AB694" i="11" s="1"/>
  <c r="A694" i="11"/>
  <c r="AA694" i="11" s="1"/>
  <c r="Z693" i="11"/>
  <c r="W693" i="11"/>
  <c r="T693" i="11"/>
  <c r="Q693" i="11"/>
  <c r="N693" i="11"/>
  <c r="AD693" i="11" s="1"/>
  <c r="K693" i="11"/>
  <c r="H693" i="11"/>
  <c r="A693" i="11"/>
  <c r="AG692" i="11"/>
  <c r="AC692" i="11"/>
  <c r="Z692" i="11"/>
  <c r="W692" i="11"/>
  <c r="T692" i="11"/>
  <c r="AF692" i="11" s="1"/>
  <c r="Q692" i="11"/>
  <c r="AE692" i="11" s="1"/>
  <c r="N692" i="11"/>
  <c r="AD692" i="11" s="1"/>
  <c r="K692" i="11"/>
  <c r="H692" i="11"/>
  <c r="AB692" i="11" s="1"/>
  <c r="A692" i="11"/>
  <c r="AA692" i="11" s="1"/>
  <c r="Z691" i="11"/>
  <c r="W691" i="11"/>
  <c r="AG691" i="11" s="1"/>
  <c r="T691" i="11"/>
  <c r="AF691" i="11" s="1"/>
  <c r="Q691" i="11"/>
  <c r="AE691" i="11" s="1"/>
  <c r="N691" i="11"/>
  <c r="AD691" i="11" s="1"/>
  <c r="K691" i="11"/>
  <c r="AC691" i="11" s="1"/>
  <c r="H691" i="11"/>
  <c r="AB691" i="11" s="1"/>
  <c r="A691" i="11"/>
  <c r="AA691" i="11" s="1"/>
  <c r="AE690" i="11"/>
  <c r="Z690" i="11"/>
  <c r="W690" i="11"/>
  <c r="AG690" i="11" s="1"/>
  <c r="T690" i="11"/>
  <c r="AF690" i="11" s="1"/>
  <c r="Q690" i="11"/>
  <c r="N690" i="11"/>
  <c r="AD690" i="11" s="1"/>
  <c r="K690" i="11"/>
  <c r="AC690" i="11" s="1"/>
  <c r="H690" i="11"/>
  <c r="AB690" i="11" s="1"/>
  <c r="A690" i="11"/>
  <c r="AA690" i="11" s="1"/>
  <c r="Z689" i="11"/>
  <c r="W689" i="11"/>
  <c r="AG689" i="11" s="1"/>
  <c r="T689" i="11"/>
  <c r="AF689" i="11" s="1"/>
  <c r="Q689" i="11"/>
  <c r="N689" i="11"/>
  <c r="AD689" i="11" s="1"/>
  <c r="K689" i="11"/>
  <c r="AC689" i="11" s="1"/>
  <c r="H689" i="11"/>
  <c r="AB689" i="11" s="1"/>
  <c r="A689" i="11"/>
  <c r="AG688" i="11"/>
  <c r="AC688" i="11"/>
  <c r="Z688" i="11"/>
  <c r="W688" i="11"/>
  <c r="T688" i="11"/>
  <c r="AF688" i="11" s="1"/>
  <c r="Q688" i="11"/>
  <c r="AE688" i="11" s="1"/>
  <c r="N688" i="11"/>
  <c r="AD688" i="11" s="1"/>
  <c r="K688" i="11"/>
  <c r="H688" i="11"/>
  <c r="AB688" i="11" s="1"/>
  <c r="A688" i="11"/>
  <c r="AA688" i="11" s="1"/>
  <c r="Z687" i="11"/>
  <c r="W687" i="11"/>
  <c r="AG687" i="11" s="1"/>
  <c r="T687" i="11"/>
  <c r="AF687" i="11" s="1"/>
  <c r="Q687" i="11"/>
  <c r="AE687" i="11" s="1"/>
  <c r="N687" i="11"/>
  <c r="AD687" i="11" s="1"/>
  <c r="K687" i="11"/>
  <c r="AC687" i="11" s="1"/>
  <c r="H687" i="11"/>
  <c r="AB687" i="11" s="1"/>
  <c r="A687" i="11"/>
  <c r="AA687" i="11" s="1"/>
  <c r="Z686" i="11"/>
  <c r="W686" i="11"/>
  <c r="AG686" i="11" s="1"/>
  <c r="T686" i="11"/>
  <c r="AF686" i="11" s="1"/>
  <c r="Q686" i="11"/>
  <c r="AE686" i="11" s="1"/>
  <c r="N686" i="11"/>
  <c r="AD686" i="11" s="1"/>
  <c r="K686" i="11"/>
  <c r="AC686" i="11" s="1"/>
  <c r="H686" i="11"/>
  <c r="AB686" i="11" s="1"/>
  <c r="A686" i="11"/>
  <c r="AA686" i="11" s="1"/>
  <c r="AD685" i="11"/>
  <c r="Z685" i="11"/>
  <c r="W685" i="11"/>
  <c r="AG685" i="11" s="1"/>
  <c r="T685" i="11"/>
  <c r="AF685" i="11" s="1"/>
  <c r="Q685" i="11"/>
  <c r="AE685" i="11" s="1"/>
  <c r="N685" i="11"/>
  <c r="K685" i="11"/>
  <c r="AC685" i="11" s="1"/>
  <c r="H685" i="11"/>
  <c r="AB685" i="11" s="1"/>
  <c r="A685" i="11"/>
  <c r="AA685" i="11" s="1"/>
  <c r="Z684" i="11"/>
  <c r="W684" i="11"/>
  <c r="AG684" i="11" s="1"/>
  <c r="T684" i="11"/>
  <c r="AF684" i="11" s="1"/>
  <c r="Q684" i="11"/>
  <c r="AE684" i="11" s="1"/>
  <c r="N684" i="11"/>
  <c r="AD684" i="11" s="1"/>
  <c r="K684" i="11"/>
  <c r="AC684" i="11" s="1"/>
  <c r="H684" i="11"/>
  <c r="AB684" i="11" s="1"/>
  <c r="A684" i="11"/>
  <c r="AA684" i="11" s="1"/>
  <c r="AF683" i="11"/>
  <c r="AD683" i="11"/>
  <c r="Z683" i="11"/>
  <c r="W683" i="11"/>
  <c r="AG683" i="11" s="1"/>
  <c r="T683" i="11"/>
  <c r="Q683" i="11"/>
  <c r="N683" i="11"/>
  <c r="K683" i="11"/>
  <c r="AC683" i="11" s="1"/>
  <c r="H683" i="11"/>
  <c r="AB683" i="11" s="1"/>
  <c r="A683" i="11"/>
  <c r="AE682" i="11"/>
  <c r="Z682" i="11"/>
  <c r="W682" i="11"/>
  <c r="AG682" i="11" s="1"/>
  <c r="T682" i="11"/>
  <c r="AF682" i="11" s="1"/>
  <c r="Q682" i="11"/>
  <c r="N682" i="11"/>
  <c r="AD682" i="11" s="1"/>
  <c r="K682" i="11"/>
  <c r="AC682" i="11" s="1"/>
  <c r="H682" i="11"/>
  <c r="AB682" i="11" s="1"/>
  <c r="A682" i="11"/>
  <c r="AA682" i="11" s="1"/>
  <c r="AD681" i="11"/>
  <c r="Z681" i="11"/>
  <c r="W681" i="11"/>
  <c r="AG681" i="11" s="1"/>
  <c r="T681" i="11"/>
  <c r="AF681" i="11" s="1"/>
  <c r="Q681" i="11"/>
  <c r="AE681" i="11" s="1"/>
  <c r="N681" i="11"/>
  <c r="K681" i="11"/>
  <c r="AC681" i="11" s="1"/>
  <c r="H681" i="11"/>
  <c r="AB681" i="11" s="1"/>
  <c r="A681" i="11"/>
  <c r="AA681" i="11" s="1"/>
  <c r="AC680" i="11"/>
  <c r="Z680" i="11"/>
  <c r="W680" i="11"/>
  <c r="AG680" i="11" s="1"/>
  <c r="T680" i="11"/>
  <c r="AF680" i="11" s="1"/>
  <c r="Q680" i="11"/>
  <c r="AE680" i="11" s="1"/>
  <c r="N680" i="11"/>
  <c r="AD680" i="11" s="1"/>
  <c r="K680" i="11"/>
  <c r="H680" i="11"/>
  <c r="AB680" i="11" s="1"/>
  <c r="A680" i="11"/>
  <c r="AA680" i="11" s="1"/>
  <c r="AB679" i="11"/>
  <c r="Z679" i="11"/>
  <c r="W679" i="11"/>
  <c r="T679" i="11"/>
  <c r="AF679" i="11" s="1"/>
  <c r="Q679" i="11"/>
  <c r="AE679" i="11" s="1"/>
  <c r="N679" i="11"/>
  <c r="AD679" i="11" s="1"/>
  <c r="K679" i="11"/>
  <c r="H679" i="11"/>
  <c r="A679" i="11"/>
  <c r="AA679" i="11" s="1"/>
  <c r="AG678" i="11"/>
  <c r="AC678" i="11"/>
  <c r="Z678" i="11"/>
  <c r="W678" i="11"/>
  <c r="T678" i="11"/>
  <c r="AF678" i="11" s="1"/>
  <c r="Q678" i="11"/>
  <c r="AE678" i="11" s="1"/>
  <c r="N678" i="11"/>
  <c r="AD678" i="11" s="1"/>
  <c r="K678" i="11"/>
  <c r="H678" i="11"/>
  <c r="AB678" i="11" s="1"/>
  <c r="A678" i="11"/>
  <c r="AA678" i="11" s="1"/>
  <c r="Z677" i="11"/>
  <c r="W677" i="11"/>
  <c r="T677" i="11"/>
  <c r="Q677" i="11"/>
  <c r="N677" i="11"/>
  <c r="AD677" i="11" s="1"/>
  <c r="K677" i="11"/>
  <c r="H677" i="11"/>
  <c r="A677" i="11"/>
  <c r="AG676" i="11"/>
  <c r="AE676" i="11"/>
  <c r="Z676" i="11"/>
  <c r="W676" i="11"/>
  <c r="T676" i="11"/>
  <c r="AF676" i="11" s="1"/>
  <c r="Q676" i="11"/>
  <c r="N676" i="11"/>
  <c r="AD676" i="11" s="1"/>
  <c r="K676" i="11"/>
  <c r="AC676" i="11" s="1"/>
  <c r="H676" i="11"/>
  <c r="AB676" i="11" s="1"/>
  <c r="A676" i="11"/>
  <c r="AA676" i="11" s="1"/>
  <c r="AF675" i="11"/>
  <c r="AD675" i="11"/>
  <c r="Z675" i="11"/>
  <c r="W675" i="11"/>
  <c r="AG675" i="11" s="1"/>
  <c r="T675" i="11"/>
  <c r="Q675" i="11"/>
  <c r="N675" i="11"/>
  <c r="K675" i="11"/>
  <c r="AC675" i="11" s="1"/>
  <c r="H675" i="11"/>
  <c r="AB675" i="11" s="1"/>
  <c r="A675" i="11"/>
  <c r="AE674" i="11"/>
  <c r="Z674" i="11"/>
  <c r="W674" i="11"/>
  <c r="AG674" i="11" s="1"/>
  <c r="T674" i="11"/>
  <c r="AF674" i="11" s="1"/>
  <c r="Q674" i="11"/>
  <c r="N674" i="11"/>
  <c r="AD674" i="11" s="1"/>
  <c r="K674" i="11"/>
  <c r="AC674" i="11" s="1"/>
  <c r="H674" i="11"/>
  <c r="AB674" i="11" s="1"/>
  <c r="A674" i="11"/>
  <c r="AA674" i="11" s="1"/>
  <c r="AD673" i="11"/>
  <c r="Z673" i="11"/>
  <c r="W673" i="11"/>
  <c r="AG673" i="11" s="1"/>
  <c r="T673" i="11"/>
  <c r="AF673" i="11" s="1"/>
  <c r="Q673" i="11"/>
  <c r="AE673" i="11" s="1"/>
  <c r="N673" i="11"/>
  <c r="K673" i="11"/>
  <c r="AC673" i="11" s="1"/>
  <c r="H673" i="11"/>
  <c r="AB673" i="11" s="1"/>
  <c r="A673" i="11"/>
  <c r="AA673" i="11" s="1"/>
  <c r="AC672" i="11"/>
  <c r="Z672" i="11"/>
  <c r="W672" i="11"/>
  <c r="AG672" i="11" s="1"/>
  <c r="T672" i="11"/>
  <c r="AF672" i="11" s="1"/>
  <c r="Q672" i="11"/>
  <c r="AE672" i="11" s="1"/>
  <c r="N672" i="11"/>
  <c r="AD672" i="11" s="1"/>
  <c r="K672" i="11"/>
  <c r="H672" i="11"/>
  <c r="AB672" i="11" s="1"/>
  <c r="A672" i="11"/>
  <c r="AA672" i="11" s="1"/>
  <c r="AB671" i="11"/>
  <c r="Z671" i="11"/>
  <c r="W671" i="11"/>
  <c r="T671" i="11"/>
  <c r="AF671" i="11" s="1"/>
  <c r="Q671" i="11"/>
  <c r="AE671" i="11" s="1"/>
  <c r="N671" i="11"/>
  <c r="AD671" i="11" s="1"/>
  <c r="K671" i="11"/>
  <c r="H671" i="11"/>
  <c r="A671" i="11"/>
  <c r="AA671" i="11" s="1"/>
  <c r="AG670" i="11"/>
  <c r="AC670" i="11"/>
  <c r="Z670" i="11"/>
  <c r="W670" i="11"/>
  <c r="T670" i="11"/>
  <c r="AF670" i="11" s="1"/>
  <c r="Q670" i="11"/>
  <c r="AE670" i="11" s="1"/>
  <c r="N670" i="11"/>
  <c r="AD670" i="11" s="1"/>
  <c r="K670" i="11"/>
  <c r="H670" i="11"/>
  <c r="AB670" i="11" s="1"/>
  <c r="A670" i="11"/>
  <c r="AA670" i="11" s="1"/>
  <c r="Z669" i="11"/>
  <c r="W669" i="11"/>
  <c r="T669" i="11"/>
  <c r="Q669" i="11"/>
  <c r="N669" i="11"/>
  <c r="AD669" i="11" s="1"/>
  <c r="K669" i="11"/>
  <c r="H669" i="11"/>
  <c r="A669" i="11"/>
  <c r="AG668" i="11"/>
  <c r="AE668" i="11"/>
  <c r="Z668" i="11"/>
  <c r="W668" i="11"/>
  <c r="T668" i="11"/>
  <c r="AF668" i="11" s="1"/>
  <c r="Q668" i="11"/>
  <c r="N668" i="11"/>
  <c r="AD668" i="11" s="1"/>
  <c r="K668" i="11"/>
  <c r="AC668" i="11" s="1"/>
  <c r="H668" i="11"/>
  <c r="AB668" i="11" s="1"/>
  <c r="A668" i="11"/>
  <c r="AA668" i="11" s="1"/>
  <c r="AF667" i="11"/>
  <c r="Z667" i="11"/>
  <c r="W667" i="11"/>
  <c r="T667" i="11"/>
  <c r="Q667" i="11"/>
  <c r="AE667" i="11" s="1"/>
  <c r="N667" i="11"/>
  <c r="AD667" i="11" s="1"/>
  <c r="K667" i="11"/>
  <c r="H667" i="11"/>
  <c r="AB667" i="11" s="1"/>
  <c r="A667" i="11"/>
  <c r="AA667" i="11" s="1"/>
  <c r="AG666" i="11"/>
  <c r="AD666" i="11"/>
  <c r="AC666" i="11"/>
  <c r="Z666" i="11"/>
  <c r="W666" i="11"/>
  <c r="T666" i="11"/>
  <c r="AF666" i="11" s="1"/>
  <c r="Q666" i="11"/>
  <c r="AE666" i="11" s="1"/>
  <c r="N666" i="11"/>
  <c r="K666" i="11"/>
  <c r="H666" i="11"/>
  <c r="AB666" i="11" s="1"/>
  <c r="A666" i="11"/>
  <c r="AA666" i="11" s="1"/>
  <c r="AD665" i="11"/>
  <c r="Z665" i="11"/>
  <c r="W665" i="11"/>
  <c r="AG665" i="11" s="1"/>
  <c r="T665" i="11"/>
  <c r="AF665" i="11" s="1"/>
  <c r="Q665" i="11"/>
  <c r="N665" i="11"/>
  <c r="K665" i="11"/>
  <c r="AC665" i="11" s="1"/>
  <c r="H665" i="11"/>
  <c r="AB665" i="11" s="1"/>
  <c r="A665" i="11"/>
  <c r="AG664" i="11"/>
  <c r="AF664" i="11"/>
  <c r="Z664" i="11"/>
  <c r="W664" i="11"/>
  <c r="T664" i="11"/>
  <c r="Q664" i="11"/>
  <c r="AE664" i="11" s="1"/>
  <c r="N664" i="11"/>
  <c r="AD664" i="11" s="1"/>
  <c r="K664" i="11"/>
  <c r="AC664" i="11" s="1"/>
  <c r="H664" i="11"/>
  <c r="AB664" i="11" s="1"/>
  <c r="A664" i="11"/>
  <c r="AA664" i="11" s="1"/>
  <c r="AD663" i="11"/>
  <c r="Z663" i="11"/>
  <c r="W663" i="11"/>
  <c r="AG663" i="11" s="1"/>
  <c r="T663" i="11"/>
  <c r="AF663" i="11" s="1"/>
  <c r="Q663" i="11"/>
  <c r="AE663" i="11" s="1"/>
  <c r="N663" i="11"/>
  <c r="K663" i="11"/>
  <c r="AC663" i="11" s="1"/>
  <c r="H663" i="11"/>
  <c r="AB663" i="11" s="1"/>
  <c r="A663" i="11"/>
  <c r="AA663" i="11" s="1"/>
  <c r="AD662" i="11"/>
  <c r="Z662" i="11"/>
  <c r="AE662" i="11" s="1"/>
  <c r="W662" i="11"/>
  <c r="AG662" i="11" s="1"/>
  <c r="T662" i="11"/>
  <c r="AF662" i="11" s="1"/>
  <c r="Q662" i="11"/>
  <c r="N662" i="11"/>
  <c r="K662" i="11"/>
  <c r="AC662" i="11" s="1"/>
  <c r="H662" i="11"/>
  <c r="AB662" i="11" s="1"/>
  <c r="A662" i="11"/>
  <c r="AA662" i="11" s="1"/>
  <c r="AF661" i="11"/>
  <c r="Z661" i="11"/>
  <c r="AB661" i="11" s="1"/>
  <c r="W661" i="11"/>
  <c r="T661" i="11"/>
  <c r="Q661" i="11"/>
  <c r="N661" i="11"/>
  <c r="AD661" i="11" s="1"/>
  <c r="K661" i="11"/>
  <c r="H661" i="11"/>
  <c r="A661" i="11"/>
  <c r="AG660" i="11"/>
  <c r="Z660" i="11"/>
  <c r="W660" i="11"/>
  <c r="T660" i="11"/>
  <c r="AF660" i="11" s="1"/>
  <c r="Q660" i="11"/>
  <c r="AE660" i="11" s="1"/>
  <c r="N660" i="11"/>
  <c r="AD660" i="11" s="1"/>
  <c r="K660" i="11"/>
  <c r="AC660" i="11" s="1"/>
  <c r="H660" i="11"/>
  <c r="AB660" i="11" s="1"/>
  <c r="A660" i="11"/>
  <c r="AA660" i="11" s="1"/>
  <c r="AD659" i="11"/>
  <c r="Z659" i="11"/>
  <c r="AE659" i="11" s="1"/>
  <c r="W659" i="11"/>
  <c r="AG659" i="11" s="1"/>
  <c r="T659" i="11"/>
  <c r="AF659" i="11" s="1"/>
  <c r="Q659" i="11"/>
  <c r="N659" i="11"/>
  <c r="K659" i="11"/>
  <c r="AC659" i="11" s="1"/>
  <c r="H659" i="11"/>
  <c r="AB659" i="11" s="1"/>
  <c r="A659" i="11"/>
  <c r="AA659" i="11" s="1"/>
  <c r="AE658" i="11"/>
  <c r="Z658" i="11"/>
  <c r="W658" i="11"/>
  <c r="T658" i="11"/>
  <c r="Q658" i="11"/>
  <c r="N658" i="11"/>
  <c r="AD658" i="11" s="1"/>
  <c r="K658" i="11"/>
  <c r="H658" i="11"/>
  <c r="A658" i="11"/>
  <c r="AA658" i="11" s="1"/>
  <c r="AG657" i="11"/>
  <c r="AB657" i="11"/>
  <c r="Z657" i="11"/>
  <c r="AF657" i="11" s="1"/>
  <c r="W657" i="11"/>
  <c r="T657" i="11"/>
  <c r="Q657" i="11"/>
  <c r="AE657" i="11" s="1"/>
  <c r="N657" i="11"/>
  <c r="AD657" i="11" s="1"/>
  <c r="K657" i="11"/>
  <c r="H657" i="11"/>
  <c r="A657" i="11"/>
  <c r="AA657" i="11" s="1"/>
  <c r="AE656" i="11"/>
  <c r="AC656" i="11"/>
  <c r="Z656" i="11"/>
  <c r="W656" i="11"/>
  <c r="AG656" i="11" s="1"/>
  <c r="T656" i="11"/>
  <c r="AF656" i="11" s="1"/>
  <c r="Q656" i="11"/>
  <c r="N656" i="11"/>
  <c r="AD656" i="11" s="1"/>
  <c r="K656" i="11"/>
  <c r="H656" i="11"/>
  <c r="AB656" i="11" s="1"/>
  <c r="A656" i="11"/>
  <c r="AA656" i="11" s="1"/>
  <c r="AE655" i="11"/>
  <c r="Z655" i="11"/>
  <c r="AF655" i="11" s="1"/>
  <c r="W655" i="11"/>
  <c r="T655" i="11"/>
  <c r="Q655" i="11"/>
  <c r="N655" i="11"/>
  <c r="AD655" i="11" s="1"/>
  <c r="K655" i="11"/>
  <c r="H655" i="11"/>
  <c r="AB655" i="11" s="1"/>
  <c r="A655" i="11"/>
  <c r="AA655" i="11" s="1"/>
  <c r="AG654" i="11"/>
  <c r="Z654" i="11"/>
  <c r="AC654" i="11" s="1"/>
  <c r="W654" i="11"/>
  <c r="T654" i="11"/>
  <c r="Q654" i="11"/>
  <c r="AE654" i="11" s="1"/>
  <c r="N654" i="11"/>
  <c r="AD654" i="11" s="1"/>
  <c r="K654" i="11"/>
  <c r="H654" i="11"/>
  <c r="A654" i="11"/>
  <c r="AA654" i="11" s="1"/>
  <c r="AG653" i="11"/>
  <c r="AD653" i="11"/>
  <c r="AC653" i="11"/>
  <c r="Z653" i="11"/>
  <c r="W653" i="11"/>
  <c r="T653" i="11"/>
  <c r="AF653" i="11" s="1"/>
  <c r="Q653" i="11"/>
  <c r="AE653" i="11" s="1"/>
  <c r="N653" i="11"/>
  <c r="K653" i="11"/>
  <c r="H653" i="11"/>
  <c r="AB653" i="11" s="1"/>
  <c r="A653" i="11"/>
  <c r="AA653" i="11" s="1"/>
  <c r="AF652" i="11"/>
  <c r="AE652" i="11"/>
  <c r="Z652" i="11"/>
  <c r="W652" i="11"/>
  <c r="AG652" i="11" s="1"/>
  <c r="T652" i="11"/>
  <c r="Q652" i="11"/>
  <c r="N652" i="11"/>
  <c r="AD652" i="11" s="1"/>
  <c r="K652" i="11"/>
  <c r="AC652" i="11" s="1"/>
  <c r="H652" i="11"/>
  <c r="AB652" i="11" s="1"/>
  <c r="A652" i="11"/>
  <c r="AA652" i="11" s="1"/>
  <c r="AF651" i="11"/>
  <c r="Z651" i="11"/>
  <c r="W651" i="11"/>
  <c r="T651" i="11"/>
  <c r="Q651" i="11"/>
  <c r="AE651" i="11" s="1"/>
  <c r="N651" i="11"/>
  <c r="AD651" i="11" s="1"/>
  <c r="K651" i="11"/>
  <c r="H651" i="11"/>
  <c r="AB651" i="11" s="1"/>
  <c r="A651" i="11"/>
  <c r="AA651" i="11" s="1"/>
  <c r="AG650" i="11"/>
  <c r="AD650" i="11"/>
  <c r="AC650" i="11"/>
  <c r="Z650" i="11"/>
  <c r="W650" i="11"/>
  <c r="T650" i="11"/>
  <c r="AF650" i="11" s="1"/>
  <c r="Q650" i="11"/>
  <c r="AE650" i="11" s="1"/>
  <c r="N650" i="11"/>
  <c r="K650" i="11"/>
  <c r="H650" i="11"/>
  <c r="AB650" i="11" s="1"/>
  <c r="A650" i="11"/>
  <c r="AA650" i="11" s="1"/>
  <c r="AD649" i="11"/>
  <c r="Z649" i="11"/>
  <c r="W649" i="11"/>
  <c r="AG649" i="11" s="1"/>
  <c r="T649" i="11"/>
  <c r="AF649" i="11" s="1"/>
  <c r="Q649" i="11"/>
  <c r="N649" i="11"/>
  <c r="K649" i="11"/>
  <c r="AC649" i="11" s="1"/>
  <c r="H649" i="11"/>
  <c r="AB649" i="11" s="1"/>
  <c r="A649" i="11"/>
  <c r="AG648" i="11"/>
  <c r="AF648" i="11"/>
  <c r="Z648" i="11"/>
  <c r="W648" i="11"/>
  <c r="T648" i="11"/>
  <c r="Q648" i="11"/>
  <c r="AE648" i="11" s="1"/>
  <c r="N648" i="11"/>
  <c r="AD648" i="11" s="1"/>
  <c r="K648" i="11"/>
  <c r="AC648" i="11" s="1"/>
  <c r="H648" i="11"/>
  <c r="AB648" i="11" s="1"/>
  <c r="A648" i="11"/>
  <c r="AA648" i="11" s="1"/>
  <c r="AD647" i="11"/>
  <c r="Z647" i="11"/>
  <c r="W647" i="11"/>
  <c r="AG647" i="11" s="1"/>
  <c r="T647" i="11"/>
  <c r="AF647" i="11" s="1"/>
  <c r="Q647" i="11"/>
  <c r="AE647" i="11" s="1"/>
  <c r="N647" i="11"/>
  <c r="K647" i="11"/>
  <c r="AC647" i="11" s="1"/>
  <c r="H647" i="11"/>
  <c r="AB647" i="11" s="1"/>
  <c r="A647" i="11"/>
  <c r="AA647" i="11" s="1"/>
  <c r="AD646" i="11"/>
  <c r="Z646" i="11"/>
  <c r="W646" i="11"/>
  <c r="T646" i="11"/>
  <c r="Q646" i="11"/>
  <c r="AE646" i="11" s="1"/>
  <c r="N646" i="11"/>
  <c r="K646" i="11"/>
  <c r="H646" i="11"/>
  <c r="A646" i="11"/>
  <c r="AA646" i="11" s="1"/>
  <c r="Z645" i="11"/>
  <c r="W645" i="11"/>
  <c r="AG645" i="11" s="1"/>
  <c r="T645" i="11"/>
  <c r="AF645" i="11" s="1"/>
  <c r="Q645" i="11"/>
  <c r="AE645" i="11" s="1"/>
  <c r="N645" i="11"/>
  <c r="AD645" i="11" s="1"/>
  <c r="K645" i="11"/>
  <c r="AC645" i="11" s="1"/>
  <c r="H645" i="11"/>
  <c r="AB645" i="11" s="1"/>
  <c r="A645" i="11"/>
  <c r="AA645" i="11" s="1"/>
  <c r="AB644" i="11"/>
  <c r="Z644" i="11"/>
  <c r="W644" i="11"/>
  <c r="AG644" i="11" s="1"/>
  <c r="T644" i="11"/>
  <c r="AF644" i="11" s="1"/>
  <c r="Q644" i="11"/>
  <c r="AE644" i="11" s="1"/>
  <c r="N644" i="11"/>
  <c r="AD644" i="11" s="1"/>
  <c r="K644" i="11"/>
  <c r="AC644" i="11" s="1"/>
  <c r="H644" i="11"/>
  <c r="A644" i="11"/>
  <c r="AA644" i="11" s="1"/>
  <c r="AE643" i="11"/>
  <c r="Z643" i="11"/>
  <c r="W643" i="11"/>
  <c r="AG643" i="11" s="1"/>
  <c r="T643" i="11"/>
  <c r="AF643" i="11" s="1"/>
  <c r="Q643" i="11"/>
  <c r="N643" i="11"/>
  <c r="AD643" i="11" s="1"/>
  <c r="K643" i="11"/>
  <c r="AC643" i="11" s="1"/>
  <c r="H643" i="11"/>
  <c r="AB643" i="11" s="1"/>
  <c r="A643" i="11"/>
  <c r="AA643" i="11" s="1"/>
  <c r="Z642" i="11"/>
  <c r="W642" i="11"/>
  <c r="T642" i="11"/>
  <c r="Q642" i="11"/>
  <c r="N642" i="11"/>
  <c r="AD642" i="11" s="1"/>
  <c r="K642" i="11"/>
  <c r="H642" i="11"/>
  <c r="A642" i="11"/>
  <c r="AG641" i="11"/>
  <c r="AC641" i="11"/>
  <c r="Z641" i="11"/>
  <c r="W641" i="11"/>
  <c r="T641" i="11"/>
  <c r="AF641" i="11" s="1"/>
  <c r="Q641" i="11"/>
  <c r="AE641" i="11" s="1"/>
  <c r="N641" i="11"/>
  <c r="AD641" i="11" s="1"/>
  <c r="K641" i="11"/>
  <c r="H641" i="11"/>
  <c r="AB641" i="11" s="1"/>
  <c r="A641" i="11"/>
  <c r="AA641" i="11" s="1"/>
  <c r="Z640" i="11"/>
  <c r="W640" i="11"/>
  <c r="AG640" i="11" s="1"/>
  <c r="T640" i="11"/>
  <c r="AF640" i="11" s="1"/>
  <c r="Q640" i="11"/>
  <c r="AE640" i="11" s="1"/>
  <c r="N640" i="11"/>
  <c r="AD640" i="11" s="1"/>
  <c r="K640" i="11"/>
  <c r="AC640" i="11" s="1"/>
  <c r="H640" i="11"/>
  <c r="AB640" i="11" s="1"/>
  <c r="A640" i="11"/>
  <c r="AA640" i="11" s="1"/>
  <c r="AE639" i="11"/>
  <c r="Z639" i="11"/>
  <c r="W639" i="11"/>
  <c r="AG639" i="11" s="1"/>
  <c r="T639" i="11"/>
  <c r="AF639" i="11" s="1"/>
  <c r="Q639" i="11"/>
  <c r="N639" i="11"/>
  <c r="AD639" i="11" s="1"/>
  <c r="K639" i="11"/>
  <c r="AC639" i="11" s="1"/>
  <c r="H639" i="11"/>
  <c r="AB639" i="11" s="1"/>
  <c r="A639" i="11"/>
  <c r="AA639" i="11" s="1"/>
  <c r="AD638" i="11"/>
  <c r="Z638" i="11"/>
  <c r="W638" i="11"/>
  <c r="AG638" i="11" s="1"/>
  <c r="T638" i="11"/>
  <c r="AF638" i="11" s="1"/>
  <c r="Q638" i="11"/>
  <c r="AE638" i="11" s="1"/>
  <c r="N638" i="11"/>
  <c r="K638" i="11"/>
  <c r="AC638" i="11" s="1"/>
  <c r="H638" i="11"/>
  <c r="AB638" i="11" s="1"/>
  <c r="A638" i="11"/>
  <c r="AA638" i="11" s="1"/>
  <c r="AC637" i="11"/>
  <c r="Z637" i="11"/>
  <c r="W637" i="11"/>
  <c r="AG637" i="11" s="1"/>
  <c r="T637" i="11"/>
  <c r="AF637" i="11" s="1"/>
  <c r="Q637" i="11"/>
  <c r="AE637" i="11" s="1"/>
  <c r="N637" i="11"/>
  <c r="AD637" i="11" s="1"/>
  <c r="K637" i="11"/>
  <c r="H637" i="11"/>
  <c r="AB637" i="11" s="1"/>
  <c r="A637" i="11"/>
  <c r="AA637" i="11" s="1"/>
  <c r="Z636" i="11"/>
  <c r="W636" i="11"/>
  <c r="AG636" i="11" s="1"/>
  <c r="T636" i="11"/>
  <c r="AF636" i="11" s="1"/>
  <c r="Q636" i="11"/>
  <c r="AE636" i="11" s="1"/>
  <c r="N636" i="11"/>
  <c r="AD636" i="11" s="1"/>
  <c r="K636" i="11"/>
  <c r="AC636" i="11" s="1"/>
  <c r="H636" i="11"/>
  <c r="AB636" i="11" s="1"/>
  <c r="A636" i="11"/>
  <c r="AA636" i="11" s="1"/>
  <c r="Z635" i="11"/>
  <c r="W635" i="11"/>
  <c r="AG635" i="11" s="1"/>
  <c r="T635" i="11"/>
  <c r="AF635" i="11" s="1"/>
  <c r="Q635" i="11"/>
  <c r="AE635" i="11" s="1"/>
  <c r="N635" i="11"/>
  <c r="AD635" i="11" s="1"/>
  <c r="K635" i="11"/>
  <c r="AC635" i="11" s="1"/>
  <c r="H635" i="11"/>
  <c r="AB635" i="11" s="1"/>
  <c r="A635" i="11"/>
  <c r="AA635" i="11" s="1"/>
  <c r="AD634" i="11"/>
  <c r="Z634" i="11"/>
  <c r="W634" i="11"/>
  <c r="T634" i="11"/>
  <c r="AF634" i="11" s="1"/>
  <c r="Q634" i="11"/>
  <c r="AE634" i="11" s="1"/>
  <c r="N634" i="11"/>
  <c r="K634" i="11"/>
  <c r="H634" i="11"/>
  <c r="AB634" i="11" s="1"/>
  <c r="A634" i="11"/>
  <c r="AA634" i="11" s="1"/>
  <c r="Z633" i="11"/>
  <c r="W633" i="11"/>
  <c r="AG633" i="11" s="1"/>
  <c r="T633" i="11"/>
  <c r="AF633" i="11" s="1"/>
  <c r="Q633" i="11"/>
  <c r="AE633" i="11" s="1"/>
  <c r="N633" i="11"/>
  <c r="AD633" i="11" s="1"/>
  <c r="K633" i="11"/>
  <c r="AC633" i="11" s="1"/>
  <c r="H633" i="11"/>
  <c r="AB633" i="11" s="1"/>
  <c r="A633" i="11"/>
  <c r="AA633" i="11" s="1"/>
  <c r="Z632" i="11"/>
  <c r="W632" i="11"/>
  <c r="AG632" i="11" s="1"/>
  <c r="T632" i="11"/>
  <c r="AF632" i="11" s="1"/>
  <c r="Q632" i="11"/>
  <c r="AE632" i="11" s="1"/>
  <c r="N632" i="11"/>
  <c r="AD632" i="11" s="1"/>
  <c r="K632" i="11"/>
  <c r="AC632" i="11" s="1"/>
  <c r="H632" i="11"/>
  <c r="AB632" i="11" s="1"/>
  <c r="A632" i="11"/>
  <c r="AA632" i="11" s="1"/>
  <c r="AE631" i="11"/>
  <c r="Z631" i="11"/>
  <c r="W631" i="11"/>
  <c r="AG631" i="11" s="1"/>
  <c r="T631" i="11"/>
  <c r="AF631" i="11" s="1"/>
  <c r="Q631" i="11"/>
  <c r="N631" i="11"/>
  <c r="AD631" i="11" s="1"/>
  <c r="K631" i="11"/>
  <c r="AC631" i="11" s="1"/>
  <c r="H631" i="11"/>
  <c r="AB631" i="11" s="1"/>
  <c r="A631" i="11"/>
  <c r="AA631" i="11" s="1"/>
  <c r="AD630" i="11"/>
  <c r="Z630" i="11"/>
  <c r="W630" i="11"/>
  <c r="T630" i="11"/>
  <c r="Q630" i="11"/>
  <c r="AE630" i="11" s="1"/>
  <c r="N630" i="11"/>
  <c r="K630" i="11"/>
  <c r="H630" i="11"/>
  <c r="A630" i="11"/>
  <c r="AA630" i="11" s="1"/>
  <c r="Z629" i="11"/>
  <c r="W629" i="11"/>
  <c r="AG629" i="11" s="1"/>
  <c r="T629" i="11"/>
  <c r="AF629" i="11" s="1"/>
  <c r="Q629" i="11"/>
  <c r="AE629" i="11" s="1"/>
  <c r="N629" i="11"/>
  <c r="AD629" i="11" s="1"/>
  <c r="K629" i="11"/>
  <c r="AC629" i="11" s="1"/>
  <c r="H629" i="11"/>
  <c r="AB629" i="11" s="1"/>
  <c r="A629" i="11"/>
  <c r="AA629" i="11" s="1"/>
  <c r="AB628" i="11"/>
  <c r="Z628" i="11"/>
  <c r="W628" i="11"/>
  <c r="AG628" i="11" s="1"/>
  <c r="T628" i="11"/>
  <c r="AF628" i="11" s="1"/>
  <c r="Q628" i="11"/>
  <c r="AE628" i="11" s="1"/>
  <c r="N628" i="11"/>
  <c r="AD628" i="11" s="1"/>
  <c r="K628" i="11"/>
  <c r="AC628" i="11" s="1"/>
  <c r="H628" i="11"/>
  <c r="A628" i="11"/>
  <c r="AA628" i="11" s="1"/>
  <c r="AE627" i="11"/>
  <c r="Z627" i="11"/>
  <c r="W627" i="11"/>
  <c r="AG627" i="11" s="1"/>
  <c r="T627" i="11"/>
  <c r="AF627" i="11" s="1"/>
  <c r="Q627" i="11"/>
  <c r="N627" i="11"/>
  <c r="AD627" i="11" s="1"/>
  <c r="K627" i="11"/>
  <c r="AC627" i="11" s="1"/>
  <c r="H627" i="11"/>
  <c r="AB627" i="11" s="1"/>
  <c r="A627" i="11"/>
  <c r="AA627" i="11" s="1"/>
  <c r="Z626" i="11"/>
  <c r="W626" i="11"/>
  <c r="T626" i="11"/>
  <c r="Q626" i="11"/>
  <c r="N626" i="11"/>
  <c r="AD626" i="11" s="1"/>
  <c r="K626" i="11"/>
  <c r="H626" i="11"/>
  <c r="A626" i="11"/>
  <c r="AG625" i="11"/>
  <c r="AC625" i="11"/>
  <c r="Z625" i="11"/>
  <c r="W625" i="11"/>
  <c r="T625" i="11"/>
  <c r="AF625" i="11" s="1"/>
  <c r="Q625" i="11"/>
  <c r="AE625" i="11" s="1"/>
  <c r="N625" i="11"/>
  <c r="AD625" i="11" s="1"/>
  <c r="K625" i="11"/>
  <c r="H625" i="11"/>
  <c r="AB625" i="11" s="1"/>
  <c r="A625" i="11"/>
  <c r="AA625" i="11" s="1"/>
  <c r="Z624" i="11"/>
  <c r="W624" i="11"/>
  <c r="AG624" i="11" s="1"/>
  <c r="T624" i="11"/>
  <c r="AF624" i="11" s="1"/>
  <c r="Q624" i="11"/>
  <c r="AE624" i="11" s="1"/>
  <c r="N624" i="11"/>
  <c r="AD624" i="11" s="1"/>
  <c r="K624" i="11"/>
  <c r="AC624" i="11" s="1"/>
  <c r="H624" i="11"/>
  <c r="AB624" i="11" s="1"/>
  <c r="A624" i="11"/>
  <c r="AA624" i="11" s="1"/>
  <c r="AE623" i="11"/>
  <c r="Z623" i="11"/>
  <c r="W623" i="11"/>
  <c r="AG623" i="11" s="1"/>
  <c r="T623" i="11"/>
  <c r="AF623" i="11" s="1"/>
  <c r="Q623" i="11"/>
  <c r="N623" i="11"/>
  <c r="AD623" i="11" s="1"/>
  <c r="K623" i="11"/>
  <c r="AC623" i="11" s="1"/>
  <c r="H623" i="11"/>
  <c r="AB623" i="11" s="1"/>
  <c r="A623" i="11"/>
  <c r="AA623" i="11" s="1"/>
  <c r="AD622" i="11"/>
  <c r="Z622" i="11"/>
  <c r="W622" i="11"/>
  <c r="AG622" i="11" s="1"/>
  <c r="T622" i="11"/>
  <c r="AF622" i="11" s="1"/>
  <c r="Q622" i="11"/>
  <c r="AE622" i="11" s="1"/>
  <c r="N622" i="11"/>
  <c r="K622" i="11"/>
  <c r="AC622" i="11" s="1"/>
  <c r="H622" i="11"/>
  <c r="AB622" i="11" s="1"/>
  <c r="A622" i="11"/>
  <c r="AA622" i="11" s="1"/>
  <c r="AC621" i="11"/>
  <c r="Z621" i="11"/>
  <c r="W621" i="11"/>
  <c r="AG621" i="11" s="1"/>
  <c r="T621" i="11"/>
  <c r="AF621" i="11" s="1"/>
  <c r="Q621" i="11"/>
  <c r="AE621" i="11" s="1"/>
  <c r="N621" i="11"/>
  <c r="AD621" i="11" s="1"/>
  <c r="K621" i="11"/>
  <c r="H621" i="11"/>
  <c r="AB621" i="11" s="1"/>
  <c r="A621" i="11"/>
  <c r="AA621" i="11" s="1"/>
  <c r="Z620" i="11"/>
  <c r="W620" i="11"/>
  <c r="AG620" i="11" s="1"/>
  <c r="T620" i="11"/>
  <c r="AF620" i="11" s="1"/>
  <c r="Q620" i="11"/>
  <c r="AE620" i="11" s="1"/>
  <c r="N620" i="11"/>
  <c r="AD620" i="11" s="1"/>
  <c r="K620" i="11"/>
  <c r="AC620" i="11" s="1"/>
  <c r="H620" i="11"/>
  <c r="AB620" i="11" s="1"/>
  <c r="A620" i="11"/>
  <c r="AA620" i="11" s="1"/>
  <c r="Z619" i="11"/>
  <c r="W619" i="11"/>
  <c r="AG619" i="11" s="1"/>
  <c r="T619" i="11"/>
  <c r="AF619" i="11" s="1"/>
  <c r="Q619" i="11"/>
  <c r="AE619" i="11" s="1"/>
  <c r="N619" i="11"/>
  <c r="AD619" i="11" s="1"/>
  <c r="K619" i="11"/>
  <c r="AC619" i="11" s="1"/>
  <c r="H619" i="11"/>
  <c r="AB619" i="11" s="1"/>
  <c r="A619" i="11"/>
  <c r="AA619" i="11" s="1"/>
  <c r="AD618" i="11"/>
  <c r="Z618" i="11"/>
  <c r="W618" i="11"/>
  <c r="T618" i="11"/>
  <c r="AF618" i="11" s="1"/>
  <c r="Q618" i="11"/>
  <c r="AE618" i="11" s="1"/>
  <c r="N618" i="11"/>
  <c r="K618" i="11"/>
  <c r="H618" i="11"/>
  <c r="AB618" i="11" s="1"/>
  <c r="A618" i="11"/>
  <c r="AA618" i="11" s="1"/>
  <c r="Z617" i="11"/>
  <c r="W617" i="11"/>
  <c r="AG617" i="11" s="1"/>
  <c r="T617" i="11"/>
  <c r="AF617" i="11" s="1"/>
  <c r="Q617" i="11"/>
  <c r="AE617" i="11" s="1"/>
  <c r="N617" i="11"/>
  <c r="AD617" i="11" s="1"/>
  <c r="K617" i="11"/>
  <c r="AC617" i="11" s="1"/>
  <c r="H617" i="11"/>
  <c r="AB617" i="11" s="1"/>
  <c r="A617" i="11"/>
  <c r="AA617" i="11" s="1"/>
  <c r="Z616" i="11"/>
  <c r="W616" i="11"/>
  <c r="AG616" i="11" s="1"/>
  <c r="T616" i="11"/>
  <c r="AF616" i="11" s="1"/>
  <c r="Q616" i="11"/>
  <c r="AE616" i="11" s="1"/>
  <c r="N616" i="11"/>
  <c r="AD616" i="11" s="1"/>
  <c r="K616" i="11"/>
  <c r="AC616" i="11" s="1"/>
  <c r="H616" i="11"/>
  <c r="AB616" i="11" s="1"/>
  <c r="A616" i="11"/>
  <c r="AA616" i="11" s="1"/>
  <c r="AE615" i="11"/>
  <c r="Z615" i="11"/>
  <c r="W615" i="11"/>
  <c r="AG615" i="11" s="1"/>
  <c r="T615" i="11"/>
  <c r="AF615" i="11" s="1"/>
  <c r="Q615" i="11"/>
  <c r="N615" i="11"/>
  <c r="AD615" i="11" s="1"/>
  <c r="K615" i="11"/>
  <c r="AC615" i="11" s="1"/>
  <c r="H615" i="11"/>
  <c r="AB615" i="11" s="1"/>
  <c r="A615" i="11"/>
  <c r="AA615" i="11" s="1"/>
  <c r="AD614" i="11"/>
  <c r="Z614" i="11"/>
  <c r="W614" i="11"/>
  <c r="T614" i="11"/>
  <c r="Q614" i="11"/>
  <c r="AE614" i="11" s="1"/>
  <c r="N614" i="11"/>
  <c r="K614" i="11"/>
  <c r="H614" i="11"/>
  <c r="A614" i="11"/>
  <c r="AA614" i="11" s="1"/>
  <c r="Z613" i="11"/>
  <c r="W613" i="11"/>
  <c r="AG613" i="11" s="1"/>
  <c r="T613" i="11"/>
  <c r="AF613" i="11" s="1"/>
  <c r="Q613" i="11"/>
  <c r="AE613" i="11" s="1"/>
  <c r="N613" i="11"/>
  <c r="AD613" i="11" s="1"/>
  <c r="K613" i="11"/>
  <c r="AC613" i="11" s="1"/>
  <c r="H613" i="11"/>
  <c r="AB613" i="11" s="1"/>
  <c r="A613" i="11"/>
  <c r="AA613" i="11" s="1"/>
  <c r="AB612" i="11"/>
  <c r="Z612" i="11"/>
  <c r="W612" i="11"/>
  <c r="AG612" i="11" s="1"/>
  <c r="T612" i="11"/>
  <c r="AF612" i="11" s="1"/>
  <c r="Q612" i="11"/>
  <c r="AE612" i="11" s="1"/>
  <c r="N612" i="11"/>
  <c r="AD612" i="11" s="1"/>
  <c r="K612" i="11"/>
  <c r="AC612" i="11" s="1"/>
  <c r="H612" i="11"/>
  <c r="A612" i="11"/>
  <c r="AA612" i="11" s="1"/>
  <c r="AE611" i="11"/>
  <c r="Z611" i="11"/>
  <c r="W611" i="11"/>
  <c r="AG611" i="11" s="1"/>
  <c r="T611" i="11"/>
  <c r="AF611" i="11" s="1"/>
  <c r="Q611" i="11"/>
  <c r="N611" i="11"/>
  <c r="AD611" i="11" s="1"/>
  <c r="K611" i="11"/>
  <c r="AC611" i="11" s="1"/>
  <c r="H611" i="11"/>
  <c r="AB611" i="11" s="1"/>
  <c r="A611" i="11"/>
  <c r="AA611" i="11" s="1"/>
  <c r="Z610" i="11"/>
  <c r="W610" i="11"/>
  <c r="T610" i="11"/>
  <c r="Q610" i="11"/>
  <c r="N610" i="11"/>
  <c r="AD610" i="11" s="1"/>
  <c r="K610" i="11"/>
  <c r="H610" i="11"/>
  <c r="A610" i="11"/>
  <c r="AG609" i="11"/>
  <c r="AC609" i="11"/>
  <c r="Z609" i="11"/>
  <c r="W609" i="11"/>
  <c r="T609" i="11"/>
  <c r="AF609" i="11" s="1"/>
  <c r="Q609" i="11"/>
  <c r="AE609" i="11" s="1"/>
  <c r="N609" i="11"/>
  <c r="AD609" i="11" s="1"/>
  <c r="K609" i="11"/>
  <c r="H609" i="11"/>
  <c r="AB609" i="11" s="1"/>
  <c r="A609" i="11"/>
  <c r="AA609" i="11" s="1"/>
  <c r="Z608" i="11"/>
  <c r="W608" i="11"/>
  <c r="AG608" i="11" s="1"/>
  <c r="T608" i="11"/>
  <c r="AF608" i="11" s="1"/>
  <c r="Q608" i="11"/>
  <c r="AE608" i="11" s="1"/>
  <c r="N608" i="11"/>
  <c r="AD608" i="11" s="1"/>
  <c r="K608" i="11"/>
  <c r="AC608" i="11" s="1"/>
  <c r="H608" i="11"/>
  <c r="AB608" i="11" s="1"/>
  <c r="A608" i="11"/>
  <c r="AA608" i="11" s="1"/>
  <c r="AE607" i="11"/>
  <c r="AD607" i="11"/>
  <c r="Z607" i="11"/>
  <c r="W607" i="11"/>
  <c r="AG607" i="11" s="1"/>
  <c r="T607" i="11"/>
  <c r="AF607" i="11" s="1"/>
  <c r="Q607" i="11"/>
  <c r="N607" i="11"/>
  <c r="K607" i="11"/>
  <c r="AC607" i="11" s="1"/>
  <c r="H607" i="11"/>
  <c r="AB607" i="11" s="1"/>
  <c r="A607" i="11"/>
  <c r="AA607" i="11" s="1"/>
  <c r="AD606" i="11"/>
  <c r="AC606" i="11"/>
  <c r="Z606" i="11"/>
  <c r="W606" i="11"/>
  <c r="AG606" i="11" s="1"/>
  <c r="T606" i="11"/>
  <c r="AF606" i="11" s="1"/>
  <c r="Q606" i="11"/>
  <c r="AE606" i="11" s="1"/>
  <c r="N606" i="11"/>
  <c r="K606" i="11"/>
  <c r="H606" i="11"/>
  <c r="AB606" i="11" s="1"/>
  <c r="A606" i="11"/>
  <c r="AA606" i="11" s="1"/>
  <c r="AC605" i="11"/>
  <c r="Z605" i="11"/>
  <c r="W605" i="11"/>
  <c r="AG605" i="11" s="1"/>
  <c r="T605" i="11"/>
  <c r="AF605" i="11" s="1"/>
  <c r="Q605" i="11"/>
  <c r="AE605" i="11" s="1"/>
  <c r="N605" i="11"/>
  <c r="AD605" i="11" s="1"/>
  <c r="K605" i="11"/>
  <c r="H605" i="11"/>
  <c r="AB605" i="11" s="1"/>
  <c r="A605" i="11"/>
  <c r="AA605" i="11" s="1"/>
  <c r="Z604" i="11"/>
  <c r="W604" i="11"/>
  <c r="AG604" i="11" s="1"/>
  <c r="T604" i="11"/>
  <c r="AF604" i="11" s="1"/>
  <c r="Q604" i="11"/>
  <c r="AE604" i="11" s="1"/>
  <c r="N604" i="11"/>
  <c r="AD604" i="11" s="1"/>
  <c r="K604" i="11"/>
  <c r="AC604" i="11" s="1"/>
  <c r="H604" i="11"/>
  <c r="AB604" i="11" s="1"/>
  <c r="A604" i="11"/>
  <c r="AA604" i="11" s="1"/>
  <c r="Z603" i="11"/>
  <c r="W603" i="11"/>
  <c r="T603" i="11"/>
  <c r="Q603" i="11"/>
  <c r="AE603" i="11" s="1"/>
  <c r="N603" i="11"/>
  <c r="AD603" i="11" s="1"/>
  <c r="K603" i="11"/>
  <c r="H603" i="11"/>
  <c r="A603" i="11"/>
  <c r="AA603" i="11" s="1"/>
  <c r="Z602" i="11"/>
  <c r="W602" i="11"/>
  <c r="AG602" i="11" s="1"/>
  <c r="T602" i="11"/>
  <c r="Q602" i="11"/>
  <c r="N602" i="11"/>
  <c r="AD602" i="11" s="1"/>
  <c r="K602" i="11"/>
  <c r="AC602" i="11" s="1"/>
  <c r="H602" i="11"/>
  <c r="A602" i="11"/>
  <c r="AG601" i="11"/>
  <c r="AF601" i="11"/>
  <c r="Z601" i="11"/>
  <c r="W601" i="11"/>
  <c r="T601" i="11"/>
  <c r="Q601" i="11"/>
  <c r="AE601" i="11" s="1"/>
  <c r="N601" i="11"/>
  <c r="AD601" i="11" s="1"/>
  <c r="K601" i="11"/>
  <c r="AC601" i="11" s="1"/>
  <c r="H601" i="11"/>
  <c r="AB601" i="11" s="1"/>
  <c r="A601" i="11"/>
  <c r="AA601" i="11" s="1"/>
  <c r="AF600" i="11"/>
  <c r="AE600" i="11"/>
  <c r="Z600" i="11"/>
  <c r="W600" i="11"/>
  <c r="AG600" i="11" s="1"/>
  <c r="T600" i="11"/>
  <c r="Q600" i="11"/>
  <c r="N600" i="11"/>
  <c r="AD600" i="11" s="1"/>
  <c r="K600" i="11"/>
  <c r="AC600" i="11" s="1"/>
  <c r="H600" i="11"/>
  <c r="AB600" i="11" s="1"/>
  <c r="A600" i="11"/>
  <c r="AA600" i="11" s="1"/>
  <c r="AE599" i="11"/>
  <c r="AD599" i="11"/>
  <c r="Z599" i="11"/>
  <c r="W599" i="11"/>
  <c r="AG599" i="11" s="1"/>
  <c r="T599" i="11"/>
  <c r="AF599" i="11" s="1"/>
  <c r="Q599" i="11"/>
  <c r="N599" i="11"/>
  <c r="K599" i="11"/>
  <c r="AC599" i="11" s="1"/>
  <c r="H599" i="11"/>
  <c r="AB599" i="11" s="1"/>
  <c r="A599" i="11"/>
  <c r="AA599" i="11" s="1"/>
  <c r="AD598" i="11"/>
  <c r="AC598" i="11"/>
  <c r="Z598" i="11"/>
  <c r="W598" i="11"/>
  <c r="AG598" i="11" s="1"/>
  <c r="T598" i="11"/>
  <c r="AF598" i="11" s="1"/>
  <c r="Q598" i="11"/>
  <c r="AE598" i="11" s="1"/>
  <c r="N598" i="11"/>
  <c r="K598" i="11"/>
  <c r="H598" i="11"/>
  <c r="AB598" i="11" s="1"/>
  <c r="A598" i="11"/>
  <c r="AA598" i="11" s="1"/>
  <c r="AC597" i="11"/>
  <c r="Z597" i="11"/>
  <c r="W597" i="11"/>
  <c r="AG597" i="11" s="1"/>
  <c r="T597" i="11"/>
  <c r="AF597" i="11" s="1"/>
  <c r="Q597" i="11"/>
  <c r="AE597" i="11" s="1"/>
  <c r="N597" i="11"/>
  <c r="AD597" i="11" s="1"/>
  <c r="K597" i="11"/>
  <c r="H597" i="11"/>
  <c r="AB597" i="11" s="1"/>
  <c r="A597" i="11"/>
  <c r="AA597" i="11" s="1"/>
  <c r="Z596" i="11"/>
  <c r="W596" i="11"/>
  <c r="AG596" i="11" s="1"/>
  <c r="T596" i="11"/>
  <c r="AF596" i="11" s="1"/>
  <c r="Q596" i="11"/>
  <c r="AE596" i="11" s="1"/>
  <c r="N596" i="11"/>
  <c r="AD596" i="11" s="1"/>
  <c r="K596" i="11"/>
  <c r="AC596" i="11" s="1"/>
  <c r="H596" i="11"/>
  <c r="AB596" i="11" s="1"/>
  <c r="A596" i="11"/>
  <c r="AA596" i="11" s="1"/>
  <c r="Z595" i="11"/>
  <c r="W595" i="11"/>
  <c r="T595" i="11"/>
  <c r="Q595" i="11"/>
  <c r="AE595" i="11" s="1"/>
  <c r="N595" i="11"/>
  <c r="AD595" i="11" s="1"/>
  <c r="K595" i="11"/>
  <c r="H595" i="11"/>
  <c r="A595" i="11"/>
  <c r="AA595" i="11" s="1"/>
  <c r="Z594" i="11"/>
  <c r="W594" i="11"/>
  <c r="AG594" i="11" s="1"/>
  <c r="T594" i="11"/>
  <c r="Q594" i="11"/>
  <c r="N594" i="11"/>
  <c r="AD594" i="11" s="1"/>
  <c r="K594" i="11"/>
  <c r="AC594" i="11" s="1"/>
  <c r="H594" i="11"/>
  <c r="A594" i="11"/>
  <c r="AG593" i="11"/>
  <c r="AF593" i="11"/>
  <c r="Z593" i="11"/>
  <c r="W593" i="11"/>
  <c r="T593" i="11"/>
  <c r="Q593" i="11"/>
  <c r="AE593" i="11" s="1"/>
  <c r="N593" i="11"/>
  <c r="AD593" i="11" s="1"/>
  <c r="K593" i="11"/>
  <c r="AC593" i="11" s="1"/>
  <c r="H593" i="11"/>
  <c r="AB593" i="11" s="1"/>
  <c r="A593" i="11"/>
  <c r="AA593" i="11" s="1"/>
  <c r="AF592" i="11"/>
  <c r="AE592" i="11"/>
  <c r="Z592" i="11"/>
  <c r="W592" i="11"/>
  <c r="AG592" i="11" s="1"/>
  <c r="T592" i="11"/>
  <c r="Q592" i="11"/>
  <c r="N592" i="11"/>
  <c r="AD592" i="11" s="1"/>
  <c r="K592" i="11"/>
  <c r="AC592" i="11" s="1"/>
  <c r="H592" i="11"/>
  <c r="AB592" i="11" s="1"/>
  <c r="A592" i="11"/>
  <c r="AA592" i="11" s="1"/>
  <c r="AE591" i="11"/>
  <c r="AD591" i="11"/>
  <c r="Z591" i="11"/>
  <c r="W591" i="11"/>
  <c r="AG591" i="11" s="1"/>
  <c r="T591" i="11"/>
  <c r="AF591" i="11" s="1"/>
  <c r="Q591" i="11"/>
  <c r="N591" i="11"/>
  <c r="K591" i="11"/>
  <c r="AC591" i="11" s="1"/>
  <c r="H591" i="11"/>
  <c r="AB591" i="11" s="1"/>
  <c r="A591" i="11"/>
  <c r="AA591" i="11" s="1"/>
  <c r="AD590" i="11"/>
  <c r="AC590" i="11"/>
  <c r="Z590" i="11"/>
  <c r="W590" i="11"/>
  <c r="AG590" i="11" s="1"/>
  <c r="T590" i="11"/>
  <c r="AF590" i="11" s="1"/>
  <c r="Q590" i="11"/>
  <c r="AE590" i="11" s="1"/>
  <c r="N590" i="11"/>
  <c r="K590" i="11"/>
  <c r="H590" i="11"/>
  <c r="AB590" i="11" s="1"/>
  <c r="A590" i="11"/>
  <c r="AA590" i="11" s="1"/>
  <c r="AC589" i="11"/>
  <c r="Z589" i="11"/>
  <c r="W589" i="11"/>
  <c r="AG589" i="11" s="1"/>
  <c r="T589" i="11"/>
  <c r="AF589" i="11" s="1"/>
  <c r="Q589" i="11"/>
  <c r="AE589" i="11" s="1"/>
  <c r="N589" i="11"/>
  <c r="AD589" i="11" s="1"/>
  <c r="K589" i="11"/>
  <c r="H589" i="11"/>
  <c r="AB589" i="11" s="1"/>
  <c r="A589" i="11"/>
  <c r="AA589" i="11" s="1"/>
  <c r="Z588" i="11"/>
  <c r="W588" i="11"/>
  <c r="AG588" i="11" s="1"/>
  <c r="T588" i="11"/>
  <c r="AF588" i="11" s="1"/>
  <c r="Q588" i="11"/>
  <c r="AE588" i="11" s="1"/>
  <c r="N588" i="11"/>
  <c r="AD588" i="11" s="1"/>
  <c r="K588" i="11"/>
  <c r="AC588" i="11" s="1"/>
  <c r="H588" i="11"/>
  <c r="AB588" i="11" s="1"/>
  <c r="A588" i="11"/>
  <c r="AA588" i="11" s="1"/>
  <c r="Z587" i="11"/>
  <c r="W587" i="11"/>
  <c r="T587" i="11"/>
  <c r="Q587" i="11"/>
  <c r="AE587" i="11" s="1"/>
  <c r="N587" i="11"/>
  <c r="AD587" i="11" s="1"/>
  <c r="K587" i="11"/>
  <c r="H587" i="11"/>
  <c r="A587" i="11"/>
  <c r="AA587" i="11" s="1"/>
  <c r="Z586" i="11"/>
  <c r="W586" i="11"/>
  <c r="AG586" i="11" s="1"/>
  <c r="T586" i="11"/>
  <c r="Q586" i="11"/>
  <c r="N586" i="11"/>
  <c r="AD586" i="11" s="1"/>
  <c r="K586" i="11"/>
  <c r="AC586" i="11" s="1"/>
  <c r="H586" i="11"/>
  <c r="A586" i="11"/>
  <c r="AG585" i="11"/>
  <c r="AF585" i="11"/>
  <c r="Z585" i="11"/>
  <c r="W585" i="11"/>
  <c r="T585" i="11"/>
  <c r="Q585" i="11"/>
  <c r="AE585" i="11" s="1"/>
  <c r="N585" i="11"/>
  <c r="AD585" i="11" s="1"/>
  <c r="K585" i="11"/>
  <c r="AC585" i="11" s="1"/>
  <c r="H585" i="11"/>
  <c r="AB585" i="11" s="1"/>
  <c r="A585" i="11"/>
  <c r="AA585" i="11" s="1"/>
  <c r="AF584" i="11"/>
  <c r="AE584" i="11"/>
  <c r="Z584" i="11"/>
  <c r="W584" i="11"/>
  <c r="AG584" i="11" s="1"/>
  <c r="T584" i="11"/>
  <c r="Q584" i="11"/>
  <c r="N584" i="11"/>
  <c r="AD584" i="11" s="1"/>
  <c r="K584" i="11"/>
  <c r="AC584" i="11" s="1"/>
  <c r="H584" i="11"/>
  <c r="AB584" i="11" s="1"/>
  <c r="A584" i="11"/>
  <c r="AA584" i="11" s="1"/>
  <c r="Z583" i="11"/>
  <c r="AE583" i="11" s="1"/>
  <c r="W583" i="11"/>
  <c r="T583" i="11"/>
  <c r="Q583" i="11"/>
  <c r="N583" i="11"/>
  <c r="AD583" i="11" s="1"/>
  <c r="K583" i="11"/>
  <c r="H583" i="11"/>
  <c r="AB583" i="11" s="1"/>
  <c r="A583" i="11"/>
  <c r="AA583" i="11" s="1"/>
  <c r="Z582" i="11"/>
  <c r="W582" i="11"/>
  <c r="AG582" i="11" s="1"/>
  <c r="T582" i="11"/>
  <c r="AF582" i="11" s="1"/>
  <c r="Q582" i="11"/>
  <c r="AE582" i="11" s="1"/>
  <c r="N582" i="11"/>
  <c r="AD582" i="11" s="1"/>
  <c r="K582" i="11"/>
  <c r="AC582" i="11" s="1"/>
  <c r="H582" i="11"/>
  <c r="AB582" i="11" s="1"/>
  <c r="A582" i="11"/>
  <c r="AA582" i="11" s="1"/>
  <c r="Z581" i="11"/>
  <c r="W581" i="11"/>
  <c r="AG581" i="11" s="1"/>
  <c r="T581" i="11"/>
  <c r="AF581" i="11" s="1"/>
  <c r="Q581" i="11"/>
  <c r="AE581" i="11" s="1"/>
  <c r="N581" i="11"/>
  <c r="AD581" i="11" s="1"/>
  <c r="K581" i="11"/>
  <c r="AC581" i="11" s="1"/>
  <c r="H581" i="11"/>
  <c r="AB581" i="11" s="1"/>
  <c r="A581" i="11"/>
  <c r="AA581" i="11" s="1"/>
  <c r="Z580" i="11"/>
  <c r="W580" i="11"/>
  <c r="AG580" i="11" s="1"/>
  <c r="T580" i="11"/>
  <c r="AF580" i="11" s="1"/>
  <c r="Q580" i="11"/>
  <c r="AE580" i="11" s="1"/>
  <c r="N580" i="11"/>
  <c r="AD580" i="11" s="1"/>
  <c r="K580" i="11"/>
  <c r="AC580" i="11" s="1"/>
  <c r="H580" i="11"/>
  <c r="AB580" i="11" s="1"/>
  <c r="A580" i="11"/>
  <c r="AA580" i="11" s="1"/>
  <c r="Z579" i="11"/>
  <c r="W579" i="11"/>
  <c r="AG579" i="11" s="1"/>
  <c r="T579" i="11"/>
  <c r="AF579" i="11" s="1"/>
  <c r="Q579" i="11"/>
  <c r="AE579" i="11" s="1"/>
  <c r="N579" i="11"/>
  <c r="AD579" i="11" s="1"/>
  <c r="K579" i="11"/>
  <c r="AC579" i="11" s="1"/>
  <c r="H579" i="11"/>
  <c r="AB579" i="11" s="1"/>
  <c r="A579" i="11"/>
  <c r="AA579" i="11" s="1"/>
  <c r="Z578" i="11"/>
  <c r="W578" i="11"/>
  <c r="AG578" i="11" s="1"/>
  <c r="T578" i="11"/>
  <c r="AF578" i="11" s="1"/>
  <c r="Q578" i="11"/>
  <c r="AE578" i="11" s="1"/>
  <c r="N578" i="11"/>
  <c r="AD578" i="11" s="1"/>
  <c r="K578" i="11"/>
  <c r="AC578" i="11" s="1"/>
  <c r="H578" i="11"/>
  <c r="AB578" i="11" s="1"/>
  <c r="A578" i="11"/>
  <c r="AA578" i="11" s="1"/>
  <c r="Z577" i="11"/>
  <c r="W577" i="11"/>
  <c r="AG577" i="11" s="1"/>
  <c r="T577" i="11"/>
  <c r="AF577" i="11" s="1"/>
  <c r="Q577" i="11"/>
  <c r="AE577" i="11" s="1"/>
  <c r="N577" i="11"/>
  <c r="AD577" i="11" s="1"/>
  <c r="K577" i="11"/>
  <c r="AC577" i="11" s="1"/>
  <c r="H577" i="11"/>
  <c r="AB577" i="11" s="1"/>
  <c r="A577" i="11"/>
  <c r="AA577" i="11" s="1"/>
  <c r="Z576" i="11"/>
  <c r="W576" i="11"/>
  <c r="AG576" i="11" s="1"/>
  <c r="T576" i="11"/>
  <c r="AF576" i="11" s="1"/>
  <c r="Q576" i="11"/>
  <c r="AE576" i="11" s="1"/>
  <c r="N576" i="11"/>
  <c r="AD576" i="11" s="1"/>
  <c r="K576" i="11"/>
  <c r="AC576" i="11" s="1"/>
  <c r="H576" i="11"/>
  <c r="AB576" i="11" s="1"/>
  <c r="A576" i="11"/>
  <c r="AA576" i="11" s="1"/>
  <c r="Z575" i="11"/>
  <c r="W575" i="11"/>
  <c r="AG575" i="11" s="1"/>
  <c r="T575" i="11"/>
  <c r="AF575" i="11" s="1"/>
  <c r="Q575" i="11"/>
  <c r="AE575" i="11" s="1"/>
  <c r="N575" i="11"/>
  <c r="AD575" i="11" s="1"/>
  <c r="K575" i="11"/>
  <c r="AC575" i="11" s="1"/>
  <c r="H575" i="11"/>
  <c r="AB575" i="11" s="1"/>
  <c r="A575" i="11"/>
  <c r="AA575" i="11" s="1"/>
  <c r="Z574" i="11"/>
  <c r="W574" i="11"/>
  <c r="AG574" i="11" s="1"/>
  <c r="T574" i="11"/>
  <c r="AF574" i="11" s="1"/>
  <c r="Q574" i="11"/>
  <c r="AE574" i="11" s="1"/>
  <c r="N574" i="11"/>
  <c r="AD574" i="11" s="1"/>
  <c r="K574" i="11"/>
  <c r="AC574" i="11" s="1"/>
  <c r="H574" i="11"/>
  <c r="AB574" i="11" s="1"/>
  <c r="A574" i="11"/>
  <c r="AA574" i="11" s="1"/>
  <c r="Z573" i="11"/>
  <c r="W573" i="11"/>
  <c r="AG573" i="11" s="1"/>
  <c r="T573" i="11"/>
  <c r="AF573" i="11" s="1"/>
  <c r="Q573" i="11"/>
  <c r="AE573" i="11" s="1"/>
  <c r="N573" i="11"/>
  <c r="AD573" i="11" s="1"/>
  <c r="K573" i="11"/>
  <c r="AC573" i="11" s="1"/>
  <c r="H573" i="11"/>
  <c r="AB573" i="11" s="1"/>
  <c r="A573" i="11"/>
  <c r="AA573" i="11" s="1"/>
  <c r="Z572" i="11"/>
  <c r="W572" i="11"/>
  <c r="AG572" i="11" s="1"/>
  <c r="T572" i="11"/>
  <c r="AF572" i="11" s="1"/>
  <c r="Q572" i="11"/>
  <c r="AE572" i="11" s="1"/>
  <c r="N572" i="11"/>
  <c r="AD572" i="11" s="1"/>
  <c r="K572" i="11"/>
  <c r="AC572" i="11" s="1"/>
  <c r="H572" i="11"/>
  <c r="AB572" i="11" s="1"/>
  <c r="A572" i="11"/>
  <c r="AA572" i="11" s="1"/>
  <c r="Z571" i="11"/>
  <c r="W571" i="11"/>
  <c r="AG571" i="11" s="1"/>
  <c r="T571" i="11"/>
  <c r="AF571" i="11" s="1"/>
  <c r="Q571" i="11"/>
  <c r="AE571" i="11" s="1"/>
  <c r="N571" i="11"/>
  <c r="AD571" i="11" s="1"/>
  <c r="K571" i="11"/>
  <c r="AC571" i="11" s="1"/>
  <c r="H571" i="11"/>
  <c r="AB571" i="11" s="1"/>
  <c r="A571" i="11"/>
  <c r="AA571" i="11" s="1"/>
  <c r="Z570" i="11"/>
  <c r="W570" i="11"/>
  <c r="AG570" i="11" s="1"/>
  <c r="T570" i="11"/>
  <c r="AF570" i="11" s="1"/>
  <c r="Q570" i="11"/>
  <c r="AE570" i="11" s="1"/>
  <c r="N570" i="11"/>
  <c r="AD570" i="11" s="1"/>
  <c r="K570" i="11"/>
  <c r="AC570" i="11" s="1"/>
  <c r="H570" i="11"/>
  <c r="AB570" i="11" s="1"/>
  <c r="A570" i="11"/>
  <c r="AA570" i="11" s="1"/>
  <c r="Z569" i="11"/>
  <c r="W569" i="11"/>
  <c r="AG569" i="11" s="1"/>
  <c r="T569" i="11"/>
  <c r="AF569" i="11" s="1"/>
  <c r="Q569" i="11"/>
  <c r="AE569" i="11" s="1"/>
  <c r="N569" i="11"/>
  <c r="AD569" i="11" s="1"/>
  <c r="K569" i="11"/>
  <c r="AC569" i="11" s="1"/>
  <c r="H569" i="11"/>
  <c r="AB569" i="11" s="1"/>
  <c r="A569" i="11"/>
  <c r="AA569" i="11" s="1"/>
  <c r="Z568" i="11"/>
  <c r="W568" i="11"/>
  <c r="AG568" i="11" s="1"/>
  <c r="T568" i="11"/>
  <c r="AF568" i="11" s="1"/>
  <c r="Q568" i="11"/>
  <c r="AE568" i="11" s="1"/>
  <c r="N568" i="11"/>
  <c r="AD568" i="11" s="1"/>
  <c r="K568" i="11"/>
  <c r="AC568" i="11" s="1"/>
  <c r="H568" i="11"/>
  <c r="AB568" i="11" s="1"/>
  <c r="A568" i="11"/>
  <c r="AA568" i="11" s="1"/>
  <c r="Z567" i="11"/>
  <c r="W567" i="11"/>
  <c r="AG567" i="11" s="1"/>
  <c r="T567" i="11"/>
  <c r="AF567" i="11" s="1"/>
  <c r="Q567" i="11"/>
  <c r="AE567" i="11" s="1"/>
  <c r="N567" i="11"/>
  <c r="AD567" i="11" s="1"/>
  <c r="K567" i="11"/>
  <c r="AC567" i="11" s="1"/>
  <c r="H567" i="11"/>
  <c r="AB567" i="11" s="1"/>
  <c r="A567" i="11"/>
  <c r="AA567" i="11" s="1"/>
  <c r="Z566" i="11"/>
  <c r="W566" i="11"/>
  <c r="AG566" i="11" s="1"/>
  <c r="T566" i="11"/>
  <c r="AF566" i="11" s="1"/>
  <c r="Q566" i="11"/>
  <c r="AE566" i="11" s="1"/>
  <c r="N566" i="11"/>
  <c r="AD566" i="11" s="1"/>
  <c r="K566" i="11"/>
  <c r="AC566" i="11" s="1"/>
  <c r="H566" i="11"/>
  <c r="AB566" i="11" s="1"/>
  <c r="A566" i="11"/>
  <c r="AA566" i="11" s="1"/>
  <c r="Z565" i="11"/>
  <c r="W565" i="11"/>
  <c r="AG565" i="11" s="1"/>
  <c r="T565" i="11"/>
  <c r="AF565" i="11" s="1"/>
  <c r="Q565" i="11"/>
  <c r="AE565" i="11" s="1"/>
  <c r="N565" i="11"/>
  <c r="AD565" i="11" s="1"/>
  <c r="K565" i="11"/>
  <c r="AC565" i="11" s="1"/>
  <c r="H565" i="11"/>
  <c r="AB565" i="11" s="1"/>
  <c r="A565" i="11"/>
  <c r="AA565" i="11" s="1"/>
  <c r="Z564" i="11"/>
  <c r="W564" i="11"/>
  <c r="AG564" i="11" s="1"/>
  <c r="T564" i="11"/>
  <c r="AF564" i="11" s="1"/>
  <c r="Q564" i="11"/>
  <c r="AE564" i="11" s="1"/>
  <c r="N564" i="11"/>
  <c r="AD564" i="11" s="1"/>
  <c r="K564" i="11"/>
  <c r="AC564" i="11" s="1"/>
  <c r="H564" i="11"/>
  <c r="AB564" i="11" s="1"/>
  <c r="A564" i="11"/>
  <c r="AA564" i="11" s="1"/>
  <c r="Z563" i="11"/>
  <c r="W563" i="11"/>
  <c r="AG563" i="11" s="1"/>
  <c r="T563" i="11"/>
  <c r="AF563" i="11" s="1"/>
  <c r="Q563" i="11"/>
  <c r="AE563" i="11" s="1"/>
  <c r="N563" i="11"/>
  <c r="AD563" i="11" s="1"/>
  <c r="K563" i="11"/>
  <c r="AC563" i="11" s="1"/>
  <c r="H563" i="11"/>
  <c r="AB563" i="11" s="1"/>
  <c r="A563" i="11"/>
  <c r="AA563" i="11" s="1"/>
  <c r="Z562" i="11"/>
  <c r="W562" i="11"/>
  <c r="AG562" i="11" s="1"/>
  <c r="T562" i="11"/>
  <c r="AF562" i="11" s="1"/>
  <c r="Q562" i="11"/>
  <c r="AE562" i="11" s="1"/>
  <c r="N562" i="11"/>
  <c r="AD562" i="11" s="1"/>
  <c r="K562" i="11"/>
  <c r="AC562" i="11" s="1"/>
  <c r="H562" i="11"/>
  <c r="AB562" i="11" s="1"/>
  <c r="A562" i="11"/>
  <c r="AA562" i="11" s="1"/>
  <c r="Z561" i="11"/>
  <c r="W561" i="11"/>
  <c r="AG561" i="11" s="1"/>
  <c r="T561" i="11"/>
  <c r="AF561" i="11" s="1"/>
  <c r="Q561" i="11"/>
  <c r="AE561" i="11" s="1"/>
  <c r="N561" i="11"/>
  <c r="AD561" i="11" s="1"/>
  <c r="K561" i="11"/>
  <c r="AC561" i="11" s="1"/>
  <c r="H561" i="11"/>
  <c r="AB561" i="11" s="1"/>
  <c r="A561" i="11"/>
  <c r="AA561" i="11" s="1"/>
  <c r="Z560" i="11"/>
  <c r="W560" i="11"/>
  <c r="AG560" i="11" s="1"/>
  <c r="T560" i="11"/>
  <c r="AF560" i="11" s="1"/>
  <c r="Q560" i="11"/>
  <c r="AE560" i="11" s="1"/>
  <c r="N560" i="11"/>
  <c r="AD560" i="11" s="1"/>
  <c r="K560" i="11"/>
  <c r="AC560" i="11" s="1"/>
  <c r="H560" i="11"/>
  <c r="AB560" i="11" s="1"/>
  <c r="A560" i="11"/>
  <c r="AA560" i="11" s="1"/>
  <c r="Z559" i="11"/>
  <c r="W559" i="11"/>
  <c r="AG559" i="11" s="1"/>
  <c r="T559" i="11"/>
  <c r="AF559" i="11" s="1"/>
  <c r="Q559" i="11"/>
  <c r="AE559" i="11" s="1"/>
  <c r="N559" i="11"/>
  <c r="AD559" i="11" s="1"/>
  <c r="K559" i="11"/>
  <c r="AC559" i="11" s="1"/>
  <c r="H559" i="11"/>
  <c r="AB559" i="11" s="1"/>
  <c r="A559" i="11"/>
  <c r="AA559" i="11" s="1"/>
  <c r="Z558" i="11"/>
  <c r="W558" i="11"/>
  <c r="AG558" i="11" s="1"/>
  <c r="T558" i="11"/>
  <c r="AF558" i="11" s="1"/>
  <c r="Q558" i="11"/>
  <c r="AE558" i="11" s="1"/>
  <c r="N558" i="11"/>
  <c r="AD558" i="11" s="1"/>
  <c r="K558" i="11"/>
  <c r="AC558" i="11" s="1"/>
  <c r="H558" i="11"/>
  <c r="AB558" i="11" s="1"/>
  <c r="A558" i="11"/>
  <c r="AA558" i="11" s="1"/>
  <c r="Z557" i="11"/>
  <c r="W557" i="11"/>
  <c r="AG557" i="11" s="1"/>
  <c r="T557" i="11"/>
  <c r="AF557" i="11" s="1"/>
  <c r="Q557" i="11"/>
  <c r="AE557" i="11" s="1"/>
  <c r="N557" i="11"/>
  <c r="AD557" i="11" s="1"/>
  <c r="K557" i="11"/>
  <c r="AC557" i="11" s="1"/>
  <c r="H557" i="11"/>
  <c r="AB557" i="11" s="1"/>
  <c r="A557" i="11"/>
  <c r="AA557" i="11" s="1"/>
  <c r="Z556" i="11"/>
  <c r="W556" i="11"/>
  <c r="AG556" i="11" s="1"/>
  <c r="T556" i="11"/>
  <c r="AF556" i="11" s="1"/>
  <c r="Q556" i="11"/>
  <c r="AE556" i="11" s="1"/>
  <c r="N556" i="11"/>
  <c r="AD556" i="11" s="1"/>
  <c r="K556" i="11"/>
  <c r="AC556" i="11" s="1"/>
  <c r="H556" i="11"/>
  <c r="AB556" i="11" s="1"/>
  <c r="A556" i="11"/>
  <c r="AA556" i="11" s="1"/>
  <c r="Z555" i="11"/>
  <c r="W555" i="11"/>
  <c r="AG555" i="11" s="1"/>
  <c r="T555" i="11"/>
  <c r="AF555" i="11" s="1"/>
  <c r="Q555" i="11"/>
  <c r="AE555" i="11" s="1"/>
  <c r="N555" i="11"/>
  <c r="AD555" i="11" s="1"/>
  <c r="K555" i="11"/>
  <c r="AC555" i="11" s="1"/>
  <c r="H555" i="11"/>
  <c r="AB555" i="11" s="1"/>
  <c r="A555" i="11"/>
  <c r="AA555" i="11" s="1"/>
  <c r="Z554" i="11"/>
  <c r="W554" i="11"/>
  <c r="AG554" i="11" s="1"/>
  <c r="T554" i="11"/>
  <c r="AF554" i="11" s="1"/>
  <c r="Q554" i="11"/>
  <c r="AE554" i="11" s="1"/>
  <c r="N554" i="11"/>
  <c r="AD554" i="11" s="1"/>
  <c r="K554" i="11"/>
  <c r="AC554" i="11" s="1"/>
  <c r="H554" i="11"/>
  <c r="AB554" i="11" s="1"/>
  <c r="A554" i="11"/>
  <c r="AA554" i="11" s="1"/>
  <c r="Z553" i="11"/>
  <c r="W553" i="11"/>
  <c r="AG553" i="11" s="1"/>
  <c r="T553" i="11"/>
  <c r="AF553" i="11" s="1"/>
  <c r="Q553" i="11"/>
  <c r="AE553" i="11" s="1"/>
  <c r="N553" i="11"/>
  <c r="AD553" i="11" s="1"/>
  <c r="K553" i="11"/>
  <c r="AC553" i="11" s="1"/>
  <c r="H553" i="11"/>
  <c r="AB553" i="11" s="1"/>
  <c r="A553" i="11"/>
  <c r="AA553" i="11" s="1"/>
  <c r="Z552" i="11"/>
  <c r="W552" i="11"/>
  <c r="AG552" i="11" s="1"/>
  <c r="T552" i="11"/>
  <c r="AF552" i="11" s="1"/>
  <c r="Q552" i="11"/>
  <c r="AE552" i="11" s="1"/>
  <c r="N552" i="11"/>
  <c r="AD552" i="11" s="1"/>
  <c r="K552" i="11"/>
  <c r="AC552" i="11" s="1"/>
  <c r="H552" i="11"/>
  <c r="AB552" i="11" s="1"/>
  <c r="A552" i="11"/>
  <c r="AA552" i="11" s="1"/>
  <c r="Z551" i="11"/>
  <c r="W551" i="11"/>
  <c r="AG551" i="11" s="1"/>
  <c r="T551" i="11"/>
  <c r="AF551" i="11" s="1"/>
  <c r="Q551" i="11"/>
  <c r="AE551" i="11" s="1"/>
  <c r="N551" i="11"/>
  <c r="AD551" i="11" s="1"/>
  <c r="K551" i="11"/>
  <c r="AC551" i="11" s="1"/>
  <c r="H551" i="11"/>
  <c r="AB551" i="11" s="1"/>
  <c r="A551" i="11"/>
  <c r="AA551" i="11" s="1"/>
  <c r="Z550" i="11"/>
  <c r="W550" i="11"/>
  <c r="AG550" i="11" s="1"/>
  <c r="T550" i="11"/>
  <c r="AF550" i="11" s="1"/>
  <c r="Q550" i="11"/>
  <c r="AE550" i="11" s="1"/>
  <c r="N550" i="11"/>
  <c r="AD550" i="11" s="1"/>
  <c r="K550" i="11"/>
  <c r="AC550" i="11" s="1"/>
  <c r="H550" i="11"/>
  <c r="AB550" i="11" s="1"/>
  <c r="A550" i="11"/>
  <c r="AA550" i="11" s="1"/>
  <c r="Z549" i="11"/>
  <c r="W549" i="11"/>
  <c r="AG549" i="11" s="1"/>
  <c r="T549" i="11"/>
  <c r="AF549" i="11" s="1"/>
  <c r="Q549" i="11"/>
  <c r="AE549" i="11" s="1"/>
  <c r="N549" i="11"/>
  <c r="AD549" i="11" s="1"/>
  <c r="K549" i="11"/>
  <c r="AC549" i="11" s="1"/>
  <c r="H549" i="11"/>
  <c r="AB549" i="11" s="1"/>
  <c r="A549" i="11"/>
  <c r="AA549" i="11" s="1"/>
  <c r="Z548" i="11"/>
  <c r="W548" i="11"/>
  <c r="AG548" i="11" s="1"/>
  <c r="T548" i="11"/>
  <c r="AF548" i="11" s="1"/>
  <c r="Q548" i="11"/>
  <c r="AE548" i="11" s="1"/>
  <c r="N548" i="11"/>
  <c r="AD548" i="11" s="1"/>
  <c r="K548" i="11"/>
  <c r="AC548" i="11" s="1"/>
  <c r="H548" i="11"/>
  <c r="AB548" i="11" s="1"/>
  <c r="A548" i="11"/>
  <c r="AA548" i="11" s="1"/>
  <c r="AG547" i="11"/>
  <c r="AC547" i="11"/>
  <c r="Z547" i="11"/>
  <c r="W547" i="11"/>
  <c r="T547" i="11"/>
  <c r="AF547" i="11" s="1"/>
  <c r="Q547" i="11"/>
  <c r="AE547" i="11" s="1"/>
  <c r="N547" i="11"/>
  <c r="AD547" i="11" s="1"/>
  <c r="K547" i="11"/>
  <c r="H547" i="11"/>
  <c r="AB547" i="11" s="1"/>
  <c r="A547" i="11"/>
  <c r="AA547" i="11" s="1"/>
  <c r="Z546" i="11"/>
  <c r="W546" i="11"/>
  <c r="AG546" i="11" s="1"/>
  <c r="T546" i="11"/>
  <c r="AF546" i="11" s="1"/>
  <c r="Q546" i="11"/>
  <c r="AE546" i="11" s="1"/>
  <c r="N546" i="11"/>
  <c r="AD546" i="11" s="1"/>
  <c r="K546" i="11"/>
  <c r="AC546" i="11" s="1"/>
  <c r="H546" i="11"/>
  <c r="AB546" i="11" s="1"/>
  <c r="A546" i="11"/>
  <c r="AA546" i="11" s="1"/>
  <c r="Z545" i="11"/>
  <c r="W545" i="11"/>
  <c r="AG545" i="11" s="1"/>
  <c r="T545" i="11"/>
  <c r="AF545" i="11" s="1"/>
  <c r="Q545" i="11"/>
  <c r="AE545" i="11" s="1"/>
  <c r="N545" i="11"/>
  <c r="AD545" i="11" s="1"/>
  <c r="K545" i="11"/>
  <c r="AC545" i="11" s="1"/>
  <c r="H545" i="11"/>
  <c r="AB545" i="11" s="1"/>
  <c r="A545" i="11"/>
  <c r="AA545" i="11" s="1"/>
  <c r="Z544" i="11"/>
  <c r="W544" i="11"/>
  <c r="AG544" i="11" s="1"/>
  <c r="T544" i="11"/>
  <c r="AF544" i="11" s="1"/>
  <c r="Q544" i="11"/>
  <c r="N544" i="11"/>
  <c r="AD544" i="11" s="1"/>
  <c r="K544" i="11"/>
  <c r="AC544" i="11" s="1"/>
  <c r="H544" i="11"/>
  <c r="AB544" i="11" s="1"/>
  <c r="A544" i="11"/>
  <c r="AA544" i="11" s="1"/>
  <c r="AC543" i="11"/>
  <c r="Z543" i="11"/>
  <c r="W543" i="11"/>
  <c r="AG543" i="11" s="1"/>
  <c r="T543" i="11"/>
  <c r="AF543" i="11" s="1"/>
  <c r="Q543" i="11"/>
  <c r="AE543" i="11" s="1"/>
  <c r="N543" i="11"/>
  <c r="AD543" i="11" s="1"/>
  <c r="K543" i="11"/>
  <c r="H543" i="11"/>
  <c r="AB543" i="11" s="1"/>
  <c r="A543" i="11"/>
  <c r="AA543" i="11" s="1"/>
  <c r="Z542" i="11"/>
  <c r="W542" i="11"/>
  <c r="AG542" i="11" s="1"/>
  <c r="T542" i="11"/>
  <c r="AF542" i="11" s="1"/>
  <c r="Q542" i="11"/>
  <c r="AE542" i="11" s="1"/>
  <c r="N542" i="11"/>
  <c r="AD542" i="11" s="1"/>
  <c r="K542" i="11"/>
  <c r="AC542" i="11" s="1"/>
  <c r="H542" i="11"/>
  <c r="AB542" i="11" s="1"/>
  <c r="A542" i="11"/>
  <c r="AA542" i="11" s="1"/>
  <c r="Z541" i="11"/>
  <c r="W541" i="11"/>
  <c r="AG541" i="11" s="1"/>
  <c r="T541" i="11"/>
  <c r="AF541" i="11" s="1"/>
  <c r="Q541" i="11"/>
  <c r="AE541" i="11" s="1"/>
  <c r="N541" i="11"/>
  <c r="AD541" i="11" s="1"/>
  <c r="K541" i="11"/>
  <c r="AC541" i="11" s="1"/>
  <c r="H541" i="11"/>
  <c r="AB541" i="11" s="1"/>
  <c r="A541" i="11"/>
  <c r="AA541" i="11" s="1"/>
  <c r="AD540" i="11"/>
  <c r="Z540" i="11"/>
  <c r="W540" i="11"/>
  <c r="AG540" i="11" s="1"/>
  <c r="T540" i="11"/>
  <c r="AF540" i="11" s="1"/>
  <c r="Q540" i="11"/>
  <c r="AE540" i="11" s="1"/>
  <c r="N540" i="11"/>
  <c r="K540" i="11"/>
  <c r="AC540" i="11" s="1"/>
  <c r="H540" i="11"/>
  <c r="AB540" i="11" s="1"/>
  <c r="A540" i="11"/>
  <c r="AA540" i="11" s="1"/>
  <c r="Z539" i="11"/>
  <c r="W539" i="11"/>
  <c r="AG539" i="11" s="1"/>
  <c r="T539" i="11"/>
  <c r="AF539" i="11" s="1"/>
  <c r="Q539" i="11"/>
  <c r="AE539" i="11" s="1"/>
  <c r="N539" i="11"/>
  <c r="AD539" i="11" s="1"/>
  <c r="K539" i="11"/>
  <c r="AC539" i="11" s="1"/>
  <c r="H539" i="11"/>
  <c r="AB539" i="11" s="1"/>
  <c r="A539" i="11"/>
  <c r="AA539" i="11" s="1"/>
  <c r="AB538" i="11"/>
  <c r="Z538" i="11"/>
  <c r="W538" i="11"/>
  <c r="AG538" i="11" s="1"/>
  <c r="T538" i="11"/>
  <c r="AF538" i="11" s="1"/>
  <c r="Q538" i="11"/>
  <c r="AE538" i="11" s="1"/>
  <c r="N538" i="11"/>
  <c r="AD538" i="11" s="1"/>
  <c r="K538" i="11"/>
  <c r="AC538" i="11" s="1"/>
  <c r="H538" i="11"/>
  <c r="A538" i="11"/>
  <c r="AA538" i="11" s="1"/>
  <c r="Z537" i="11"/>
  <c r="W537" i="11"/>
  <c r="AG537" i="11" s="1"/>
  <c r="T537" i="11"/>
  <c r="AF537" i="11" s="1"/>
  <c r="Q537" i="11"/>
  <c r="AE537" i="11" s="1"/>
  <c r="N537" i="11"/>
  <c r="AD537" i="11" s="1"/>
  <c r="K537" i="11"/>
  <c r="AC537" i="11" s="1"/>
  <c r="H537" i="11"/>
  <c r="AB537" i="11" s="1"/>
  <c r="A537" i="11"/>
  <c r="AA537" i="11" s="1"/>
  <c r="Z536" i="11"/>
  <c r="W536" i="11"/>
  <c r="T536" i="11"/>
  <c r="Q536" i="11"/>
  <c r="N536" i="11"/>
  <c r="AD536" i="11" s="1"/>
  <c r="K536" i="11"/>
  <c r="H536" i="11"/>
  <c r="A536" i="11"/>
  <c r="AG535" i="11"/>
  <c r="Z535" i="11"/>
  <c r="W535" i="11"/>
  <c r="T535" i="11"/>
  <c r="AF535" i="11" s="1"/>
  <c r="Q535" i="11"/>
  <c r="AE535" i="11" s="1"/>
  <c r="N535" i="11"/>
  <c r="AD535" i="11" s="1"/>
  <c r="K535" i="11"/>
  <c r="AC535" i="11" s="1"/>
  <c r="H535" i="11"/>
  <c r="AB535" i="11" s="1"/>
  <c r="A535" i="11"/>
  <c r="AA535" i="11" s="1"/>
  <c r="AB534" i="11"/>
  <c r="Z534" i="11"/>
  <c r="W534" i="11"/>
  <c r="AG534" i="11" s="1"/>
  <c r="T534" i="11"/>
  <c r="AF534" i="11" s="1"/>
  <c r="Q534" i="11"/>
  <c r="AE534" i="11" s="1"/>
  <c r="N534" i="11"/>
  <c r="AD534" i="11" s="1"/>
  <c r="K534" i="11"/>
  <c r="AC534" i="11" s="1"/>
  <c r="H534" i="11"/>
  <c r="A534" i="11"/>
  <c r="AA534" i="11" s="1"/>
  <c r="AE533" i="11"/>
  <c r="Z533" i="11"/>
  <c r="W533" i="11"/>
  <c r="AG533" i="11" s="1"/>
  <c r="T533" i="11"/>
  <c r="AF533" i="11" s="1"/>
  <c r="Q533" i="11"/>
  <c r="N533" i="11"/>
  <c r="AD533" i="11" s="1"/>
  <c r="K533" i="11"/>
  <c r="AC533" i="11" s="1"/>
  <c r="H533" i="11"/>
  <c r="AB533" i="11" s="1"/>
  <c r="A533" i="11"/>
  <c r="AA533" i="11" s="1"/>
  <c r="Z532" i="11"/>
  <c r="W532" i="11"/>
  <c r="AG532" i="11" s="1"/>
  <c r="T532" i="11"/>
  <c r="Q532" i="11"/>
  <c r="N532" i="11"/>
  <c r="AD532" i="11" s="1"/>
  <c r="K532" i="11"/>
  <c r="AC532" i="11" s="1"/>
  <c r="H532" i="11"/>
  <c r="A532" i="11"/>
  <c r="AG531" i="11"/>
  <c r="AC531" i="11"/>
  <c r="Z531" i="11"/>
  <c r="W531" i="11"/>
  <c r="T531" i="11"/>
  <c r="AF531" i="11" s="1"/>
  <c r="Q531" i="11"/>
  <c r="AE531" i="11" s="1"/>
  <c r="N531" i="11"/>
  <c r="AD531" i="11" s="1"/>
  <c r="K531" i="11"/>
  <c r="H531" i="11"/>
  <c r="AB531" i="11" s="1"/>
  <c r="A531" i="11"/>
  <c r="AA531" i="11" s="1"/>
  <c r="Z530" i="11"/>
  <c r="W530" i="11"/>
  <c r="AG530" i="11" s="1"/>
  <c r="T530" i="11"/>
  <c r="AF530" i="11" s="1"/>
  <c r="Q530" i="11"/>
  <c r="AE530" i="11" s="1"/>
  <c r="N530" i="11"/>
  <c r="AD530" i="11" s="1"/>
  <c r="K530" i="11"/>
  <c r="AC530" i="11" s="1"/>
  <c r="H530" i="11"/>
  <c r="AB530" i="11" s="1"/>
  <c r="A530" i="11"/>
  <c r="AA530" i="11" s="1"/>
  <c r="Z529" i="11"/>
  <c r="W529" i="11"/>
  <c r="AG529" i="11" s="1"/>
  <c r="T529" i="11"/>
  <c r="AF529" i="11" s="1"/>
  <c r="Q529" i="11"/>
  <c r="AE529" i="11" s="1"/>
  <c r="N529" i="11"/>
  <c r="AD529" i="11" s="1"/>
  <c r="K529" i="11"/>
  <c r="AC529" i="11" s="1"/>
  <c r="H529" i="11"/>
  <c r="AB529" i="11" s="1"/>
  <c r="A529" i="11"/>
  <c r="AA529" i="11" s="1"/>
  <c r="Z528" i="11"/>
  <c r="W528" i="11"/>
  <c r="AG528" i="11" s="1"/>
  <c r="T528" i="11"/>
  <c r="AF528" i="11" s="1"/>
  <c r="Q528" i="11"/>
  <c r="AE528" i="11" s="1"/>
  <c r="N528" i="11"/>
  <c r="AD528" i="11" s="1"/>
  <c r="K528" i="11"/>
  <c r="AC528" i="11" s="1"/>
  <c r="H528" i="11"/>
  <c r="AB528" i="11" s="1"/>
  <c r="A528" i="11"/>
  <c r="AA528" i="11" s="1"/>
  <c r="AC527" i="11"/>
  <c r="Z527" i="11"/>
  <c r="W527" i="11"/>
  <c r="AG527" i="11" s="1"/>
  <c r="T527" i="11"/>
  <c r="AF527" i="11" s="1"/>
  <c r="Q527" i="11"/>
  <c r="AE527" i="11" s="1"/>
  <c r="N527" i="11"/>
  <c r="AD527" i="11" s="1"/>
  <c r="K527" i="11"/>
  <c r="H527" i="11"/>
  <c r="AB527" i="11" s="1"/>
  <c r="A527" i="11"/>
  <c r="AA527" i="11" s="1"/>
  <c r="Z526" i="11"/>
  <c r="W526" i="11"/>
  <c r="AG526" i="11" s="1"/>
  <c r="T526" i="11"/>
  <c r="AF526" i="11" s="1"/>
  <c r="Q526" i="11"/>
  <c r="AE526" i="11" s="1"/>
  <c r="N526" i="11"/>
  <c r="AD526" i="11" s="1"/>
  <c r="K526" i="11"/>
  <c r="AC526" i="11" s="1"/>
  <c r="H526" i="11"/>
  <c r="AB526" i="11" s="1"/>
  <c r="A526" i="11"/>
  <c r="AA526" i="11" s="1"/>
  <c r="Z525" i="11"/>
  <c r="W525" i="11"/>
  <c r="AG525" i="11" s="1"/>
  <c r="T525" i="11"/>
  <c r="AF525" i="11" s="1"/>
  <c r="Q525" i="11"/>
  <c r="AE525" i="11" s="1"/>
  <c r="N525" i="11"/>
  <c r="AD525" i="11" s="1"/>
  <c r="K525" i="11"/>
  <c r="AC525" i="11" s="1"/>
  <c r="H525" i="11"/>
  <c r="AB525" i="11" s="1"/>
  <c r="A525" i="11"/>
  <c r="AA525" i="11" s="1"/>
  <c r="AD524" i="11"/>
  <c r="Z524" i="11"/>
  <c r="W524" i="11"/>
  <c r="T524" i="11"/>
  <c r="AF524" i="11" s="1"/>
  <c r="Q524" i="11"/>
  <c r="AE524" i="11" s="1"/>
  <c r="N524" i="11"/>
  <c r="K524" i="11"/>
  <c r="AC524" i="11" s="1"/>
  <c r="H524" i="11"/>
  <c r="AB524" i="11" s="1"/>
  <c r="A524" i="11"/>
  <c r="AA524" i="11" s="1"/>
  <c r="Z523" i="11"/>
  <c r="W523" i="11"/>
  <c r="AG523" i="11" s="1"/>
  <c r="T523" i="11"/>
  <c r="AF523" i="11" s="1"/>
  <c r="Q523" i="11"/>
  <c r="AE523" i="11" s="1"/>
  <c r="N523" i="11"/>
  <c r="AD523" i="11" s="1"/>
  <c r="K523" i="11"/>
  <c r="AC523" i="11" s="1"/>
  <c r="H523" i="11"/>
  <c r="AB523" i="11" s="1"/>
  <c r="A523" i="11"/>
  <c r="AA523" i="11" s="1"/>
  <c r="AB522" i="11"/>
  <c r="Z522" i="11"/>
  <c r="W522" i="11"/>
  <c r="AG522" i="11" s="1"/>
  <c r="T522" i="11"/>
  <c r="AF522" i="11" s="1"/>
  <c r="Q522" i="11"/>
  <c r="AE522" i="11" s="1"/>
  <c r="N522" i="11"/>
  <c r="AD522" i="11" s="1"/>
  <c r="K522" i="11"/>
  <c r="AC522" i="11" s="1"/>
  <c r="H522" i="11"/>
  <c r="A522" i="11"/>
  <c r="AA522" i="11" s="1"/>
  <c r="Z521" i="11"/>
  <c r="W521" i="11"/>
  <c r="AG521" i="11" s="1"/>
  <c r="T521" i="11"/>
  <c r="AF521" i="11" s="1"/>
  <c r="Q521" i="11"/>
  <c r="AE521" i="11" s="1"/>
  <c r="N521" i="11"/>
  <c r="AD521" i="11" s="1"/>
  <c r="K521" i="11"/>
  <c r="AC521" i="11" s="1"/>
  <c r="H521" i="11"/>
  <c r="AB521" i="11" s="1"/>
  <c r="A521" i="11"/>
  <c r="AA521" i="11" s="1"/>
  <c r="Z520" i="11"/>
  <c r="W520" i="11"/>
  <c r="T520" i="11"/>
  <c r="Q520" i="11"/>
  <c r="N520" i="11"/>
  <c r="AD520" i="11" s="1"/>
  <c r="K520" i="11"/>
  <c r="H520" i="11"/>
  <c r="A520" i="11"/>
  <c r="AG519" i="11"/>
  <c r="Z519" i="11"/>
  <c r="W519" i="11"/>
  <c r="T519" i="11"/>
  <c r="AF519" i="11" s="1"/>
  <c r="Q519" i="11"/>
  <c r="AE519" i="11" s="1"/>
  <c r="N519" i="11"/>
  <c r="AD519" i="11" s="1"/>
  <c r="K519" i="11"/>
  <c r="AC519" i="11" s="1"/>
  <c r="H519" i="11"/>
  <c r="AB519" i="11" s="1"/>
  <c r="A519" i="11"/>
  <c r="AA519" i="11" s="1"/>
  <c r="AB518" i="11"/>
  <c r="Z518" i="11"/>
  <c r="W518" i="11"/>
  <c r="AG518" i="11" s="1"/>
  <c r="T518" i="11"/>
  <c r="AF518" i="11" s="1"/>
  <c r="Q518" i="11"/>
  <c r="AE518" i="11" s="1"/>
  <c r="N518" i="11"/>
  <c r="AD518" i="11" s="1"/>
  <c r="K518" i="11"/>
  <c r="AC518" i="11" s="1"/>
  <c r="H518" i="11"/>
  <c r="A518" i="11"/>
  <c r="AA518" i="11" s="1"/>
  <c r="AE517" i="11"/>
  <c r="Z517" i="11"/>
  <c r="W517" i="11"/>
  <c r="AG517" i="11" s="1"/>
  <c r="T517" i="11"/>
  <c r="AF517" i="11" s="1"/>
  <c r="Q517" i="11"/>
  <c r="N517" i="11"/>
  <c r="AD517" i="11" s="1"/>
  <c r="K517" i="11"/>
  <c r="AC517" i="11" s="1"/>
  <c r="H517" i="11"/>
  <c r="AB517" i="11" s="1"/>
  <c r="A517" i="11"/>
  <c r="AA517" i="11" s="1"/>
  <c r="AD516" i="11"/>
  <c r="Z516" i="11"/>
  <c r="W516" i="11"/>
  <c r="T516" i="11"/>
  <c r="AF516" i="11" s="1"/>
  <c r="Q516" i="11"/>
  <c r="AE516" i="11" s="1"/>
  <c r="N516" i="11"/>
  <c r="K516" i="11"/>
  <c r="AC516" i="11" s="1"/>
  <c r="H516" i="11"/>
  <c r="AB516" i="11" s="1"/>
  <c r="A516" i="11"/>
  <c r="AA516" i="11" s="1"/>
  <c r="Z515" i="11"/>
  <c r="AC515" i="11" s="1"/>
  <c r="W515" i="11"/>
  <c r="AG515" i="11" s="1"/>
  <c r="T515" i="11"/>
  <c r="Q515" i="11"/>
  <c r="N515" i="11"/>
  <c r="AD515" i="11" s="1"/>
  <c r="K515" i="11"/>
  <c r="H515" i="11"/>
  <c r="A515" i="11"/>
  <c r="AG514" i="11"/>
  <c r="AB514" i="11"/>
  <c r="Z514" i="11"/>
  <c r="W514" i="11"/>
  <c r="T514" i="11"/>
  <c r="AF514" i="11" s="1"/>
  <c r="Q514" i="11"/>
  <c r="AE514" i="11" s="1"/>
  <c r="N514" i="11"/>
  <c r="AD514" i="11" s="1"/>
  <c r="K514" i="11"/>
  <c r="AC514" i="11" s="1"/>
  <c r="H514" i="11"/>
  <c r="A514" i="11"/>
  <c r="AA514" i="11" s="1"/>
  <c r="AF513" i="11"/>
  <c r="Z513" i="11"/>
  <c r="W513" i="11"/>
  <c r="AG513" i="11" s="1"/>
  <c r="T513" i="11"/>
  <c r="Q513" i="11"/>
  <c r="AE513" i="11" s="1"/>
  <c r="N513" i="11"/>
  <c r="AD513" i="11" s="1"/>
  <c r="K513" i="11"/>
  <c r="AC513" i="11" s="1"/>
  <c r="H513" i="11"/>
  <c r="AB513" i="11" s="1"/>
  <c r="A513" i="11"/>
  <c r="AA513" i="11" s="1"/>
  <c r="AE512" i="11"/>
  <c r="Z512" i="11"/>
  <c r="W512" i="11"/>
  <c r="AG512" i="11" s="1"/>
  <c r="T512" i="11"/>
  <c r="Q512" i="11"/>
  <c r="N512" i="11"/>
  <c r="AD512" i="11" s="1"/>
  <c r="K512" i="11"/>
  <c r="AC512" i="11" s="1"/>
  <c r="H512" i="11"/>
  <c r="A512" i="11"/>
  <c r="AA512" i="11" s="1"/>
  <c r="AD511" i="11"/>
  <c r="Z511" i="11"/>
  <c r="W511" i="11"/>
  <c r="AG511" i="11" s="1"/>
  <c r="T511" i="11"/>
  <c r="AF511" i="11" s="1"/>
  <c r="Q511" i="11"/>
  <c r="AE511" i="11" s="1"/>
  <c r="N511" i="11"/>
  <c r="K511" i="11"/>
  <c r="AC511" i="11" s="1"/>
  <c r="H511" i="11"/>
  <c r="AB511" i="11" s="1"/>
  <c r="A511" i="11"/>
  <c r="AA511" i="11" s="1"/>
  <c r="AC510" i="11"/>
  <c r="Z510" i="11"/>
  <c r="W510" i="11"/>
  <c r="AG510" i="11" s="1"/>
  <c r="T510" i="11"/>
  <c r="AF510" i="11" s="1"/>
  <c r="Q510" i="11"/>
  <c r="AE510" i="11" s="1"/>
  <c r="N510" i="11"/>
  <c r="AD510" i="11" s="1"/>
  <c r="K510" i="11"/>
  <c r="H510" i="11"/>
  <c r="AB510" i="11" s="1"/>
  <c r="A510" i="11"/>
  <c r="AA510" i="11" s="1"/>
  <c r="AE509" i="11"/>
  <c r="Z509" i="11"/>
  <c r="W509" i="11"/>
  <c r="AG509" i="11" s="1"/>
  <c r="T509" i="11"/>
  <c r="AF509" i="11" s="1"/>
  <c r="Q509" i="11"/>
  <c r="N509" i="11"/>
  <c r="AD509" i="11" s="1"/>
  <c r="K509" i="11"/>
  <c r="AC509" i="11" s="1"/>
  <c r="H509" i="11"/>
  <c r="AB509" i="11" s="1"/>
  <c r="A509" i="11"/>
  <c r="AA509" i="11" s="1"/>
  <c r="AD508" i="11"/>
  <c r="Z508" i="11"/>
  <c r="W508" i="11"/>
  <c r="T508" i="11"/>
  <c r="AF508" i="11" s="1"/>
  <c r="Q508" i="11"/>
  <c r="AE508" i="11" s="1"/>
  <c r="N508" i="11"/>
  <c r="K508" i="11"/>
  <c r="H508" i="11"/>
  <c r="AB508" i="11" s="1"/>
  <c r="A508" i="11"/>
  <c r="AA508" i="11" s="1"/>
  <c r="Z507" i="11"/>
  <c r="AC507" i="11" s="1"/>
  <c r="W507" i="11"/>
  <c r="AG507" i="11" s="1"/>
  <c r="T507" i="11"/>
  <c r="Q507" i="11"/>
  <c r="N507" i="11"/>
  <c r="AD507" i="11" s="1"/>
  <c r="K507" i="11"/>
  <c r="H507" i="11"/>
  <c r="A507" i="11"/>
  <c r="AG506" i="11"/>
  <c r="AB506" i="11"/>
  <c r="Z506" i="11"/>
  <c r="W506" i="11"/>
  <c r="T506" i="11"/>
  <c r="AF506" i="11" s="1"/>
  <c r="Q506" i="11"/>
  <c r="AE506" i="11" s="1"/>
  <c r="N506" i="11"/>
  <c r="AD506" i="11" s="1"/>
  <c r="K506" i="11"/>
  <c r="AC506" i="11" s="1"/>
  <c r="H506" i="11"/>
  <c r="A506" i="11"/>
  <c r="AA506" i="11" s="1"/>
  <c r="AF505" i="11"/>
  <c r="Z505" i="11"/>
  <c r="W505" i="11"/>
  <c r="AG505" i="11" s="1"/>
  <c r="T505" i="11"/>
  <c r="Q505" i="11"/>
  <c r="AE505" i="11" s="1"/>
  <c r="N505" i="11"/>
  <c r="AD505" i="11" s="1"/>
  <c r="K505" i="11"/>
  <c r="AC505" i="11" s="1"/>
  <c r="H505" i="11"/>
  <c r="AB505" i="11" s="1"/>
  <c r="A505" i="11"/>
  <c r="AA505" i="11" s="1"/>
  <c r="AE504" i="11"/>
  <c r="Z504" i="11"/>
  <c r="W504" i="11"/>
  <c r="AG504" i="11" s="1"/>
  <c r="T504" i="11"/>
  <c r="Q504" i="11"/>
  <c r="N504" i="11"/>
  <c r="AD504" i="11" s="1"/>
  <c r="K504" i="11"/>
  <c r="AC504" i="11" s="1"/>
  <c r="H504" i="11"/>
  <c r="A504" i="11"/>
  <c r="AA504" i="11" s="1"/>
  <c r="AD503" i="11"/>
  <c r="Z503" i="11"/>
  <c r="W503" i="11"/>
  <c r="AG503" i="11" s="1"/>
  <c r="T503" i="11"/>
  <c r="AF503" i="11" s="1"/>
  <c r="Q503" i="11"/>
  <c r="AE503" i="11" s="1"/>
  <c r="N503" i="11"/>
  <c r="K503" i="11"/>
  <c r="AC503" i="11" s="1"/>
  <c r="H503" i="11"/>
  <c r="AB503" i="11" s="1"/>
  <c r="A503" i="11"/>
  <c r="AA503" i="11" s="1"/>
  <c r="AC502" i="11"/>
  <c r="Z502" i="11"/>
  <c r="W502" i="11"/>
  <c r="AG502" i="11" s="1"/>
  <c r="T502" i="11"/>
  <c r="AF502" i="11" s="1"/>
  <c r="Q502" i="11"/>
  <c r="AE502" i="11" s="1"/>
  <c r="N502" i="11"/>
  <c r="AD502" i="11" s="1"/>
  <c r="K502" i="11"/>
  <c r="H502" i="11"/>
  <c r="AB502" i="11" s="1"/>
  <c r="A502" i="11"/>
  <c r="AA502" i="11" s="1"/>
  <c r="AE501" i="11"/>
  <c r="Z501" i="11"/>
  <c r="W501" i="11"/>
  <c r="AG501" i="11" s="1"/>
  <c r="T501" i="11"/>
  <c r="AF501" i="11" s="1"/>
  <c r="Q501" i="11"/>
  <c r="N501" i="11"/>
  <c r="AD501" i="11" s="1"/>
  <c r="K501" i="11"/>
  <c r="AC501" i="11" s="1"/>
  <c r="H501" i="11"/>
  <c r="AB501" i="11" s="1"/>
  <c r="A501" i="11"/>
  <c r="AA501" i="11" s="1"/>
  <c r="AD500" i="11"/>
  <c r="Z500" i="11"/>
  <c r="W500" i="11"/>
  <c r="T500" i="11"/>
  <c r="AF500" i="11" s="1"/>
  <c r="Q500" i="11"/>
  <c r="AE500" i="11" s="1"/>
  <c r="N500" i="11"/>
  <c r="K500" i="11"/>
  <c r="H500" i="11"/>
  <c r="AB500" i="11" s="1"/>
  <c r="A500" i="11"/>
  <c r="AA500" i="11" s="1"/>
  <c r="Z499" i="11"/>
  <c r="AC499" i="11" s="1"/>
  <c r="W499" i="11"/>
  <c r="AG499" i="11" s="1"/>
  <c r="T499" i="11"/>
  <c r="Q499" i="11"/>
  <c r="N499" i="11"/>
  <c r="AD499" i="11" s="1"/>
  <c r="K499" i="11"/>
  <c r="H499" i="11"/>
  <c r="A499" i="11"/>
  <c r="AG498" i="11"/>
  <c r="AB498" i="11"/>
  <c r="Z498" i="11"/>
  <c r="W498" i="11"/>
  <c r="T498" i="11"/>
  <c r="AF498" i="11" s="1"/>
  <c r="Q498" i="11"/>
  <c r="AE498" i="11" s="1"/>
  <c r="N498" i="11"/>
  <c r="AD498" i="11" s="1"/>
  <c r="K498" i="11"/>
  <c r="AC498" i="11" s="1"/>
  <c r="H498" i="11"/>
  <c r="A498" i="11"/>
  <c r="AA498" i="11" s="1"/>
  <c r="AF497" i="11"/>
  <c r="Z497" i="11"/>
  <c r="W497" i="11"/>
  <c r="AG497" i="11" s="1"/>
  <c r="T497" i="11"/>
  <c r="Q497" i="11"/>
  <c r="AE497" i="11" s="1"/>
  <c r="N497" i="11"/>
  <c r="AD497" i="11" s="1"/>
  <c r="K497" i="11"/>
  <c r="AC497" i="11" s="1"/>
  <c r="H497" i="11"/>
  <c r="AB497" i="11" s="1"/>
  <c r="A497" i="11"/>
  <c r="AA497" i="11" s="1"/>
  <c r="AE496" i="11"/>
  <c r="Z496" i="11"/>
  <c r="W496" i="11"/>
  <c r="AG496" i="11" s="1"/>
  <c r="T496" i="11"/>
  <c r="Q496" i="11"/>
  <c r="N496" i="11"/>
  <c r="AD496" i="11" s="1"/>
  <c r="K496" i="11"/>
  <c r="AC496" i="11" s="1"/>
  <c r="H496" i="11"/>
  <c r="A496" i="11"/>
  <c r="AA496" i="11" s="1"/>
  <c r="AD495" i="11"/>
  <c r="Z495" i="11"/>
  <c r="W495" i="11"/>
  <c r="AG495" i="11" s="1"/>
  <c r="T495" i="11"/>
  <c r="AF495" i="11" s="1"/>
  <c r="Q495" i="11"/>
  <c r="AE495" i="11" s="1"/>
  <c r="N495" i="11"/>
  <c r="K495" i="11"/>
  <c r="AC495" i="11" s="1"/>
  <c r="H495" i="11"/>
  <c r="AB495" i="11" s="1"/>
  <c r="A495" i="11"/>
  <c r="AA495" i="11" s="1"/>
  <c r="AC494" i="11"/>
  <c r="Z494" i="11"/>
  <c r="W494" i="11"/>
  <c r="AG494" i="11" s="1"/>
  <c r="T494" i="11"/>
  <c r="AF494" i="11" s="1"/>
  <c r="Q494" i="11"/>
  <c r="AE494" i="11" s="1"/>
  <c r="N494" i="11"/>
  <c r="AD494" i="11" s="1"/>
  <c r="K494" i="11"/>
  <c r="H494" i="11"/>
  <c r="AB494" i="11" s="1"/>
  <c r="A494" i="11"/>
  <c r="AA494" i="11" s="1"/>
  <c r="AE493" i="11"/>
  <c r="Z493" i="11"/>
  <c r="W493" i="11"/>
  <c r="AG493" i="11" s="1"/>
  <c r="T493" i="11"/>
  <c r="AF493" i="11" s="1"/>
  <c r="Q493" i="11"/>
  <c r="N493" i="11"/>
  <c r="AD493" i="11" s="1"/>
  <c r="K493" i="11"/>
  <c r="AC493" i="11" s="1"/>
  <c r="H493" i="11"/>
  <c r="AB493" i="11" s="1"/>
  <c r="A493" i="11"/>
  <c r="AA493" i="11" s="1"/>
  <c r="AD492" i="11"/>
  <c r="Z492" i="11"/>
  <c r="W492" i="11"/>
  <c r="T492" i="11"/>
  <c r="AF492" i="11" s="1"/>
  <c r="Q492" i="11"/>
  <c r="AE492" i="11" s="1"/>
  <c r="N492" i="11"/>
  <c r="K492" i="11"/>
  <c r="H492" i="11"/>
  <c r="AB492" i="11" s="1"/>
  <c r="A492" i="11"/>
  <c r="AA492" i="11" s="1"/>
  <c r="Z491" i="11"/>
  <c r="AC491" i="11" s="1"/>
  <c r="W491" i="11"/>
  <c r="AG491" i="11" s="1"/>
  <c r="T491" i="11"/>
  <c r="Q491" i="11"/>
  <c r="N491" i="11"/>
  <c r="AD491" i="11" s="1"/>
  <c r="K491" i="11"/>
  <c r="H491" i="11"/>
  <c r="A491" i="11"/>
  <c r="AG490" i="11"/>
  <c r="AB490" i="11"/>
  <c r="Z490" i="11"/>
  <c r="W490" i="11"/>
  <c r="T490" i="11"/>
  <c r="AF490" i="11" s="1"/>
  <c r="Q490" i="11"/>
  <c r="AE490" i="11" s="1"/>
  <c r="N490" i="11"/>
  <c r="AD490" i="11" s="1"/>
  <c r="K490" i="11"/>
  <c r="AC490" i="11" s="1"/>
  <c r="H490" i="11"/>
  <c r="A490" i="11"/>
  <c r="AA490" i="11" s="1"/>
  <c r="AF489" i="11"/>
  <c r="Z489" i="11"/>
  <c r="W489" i="11"/>
  <c r="AG489" i="11" s="1"/>
  <c r="T489" i="11"/>
  <c r="Q489" i="11"/>
  <c r="AE489" i="11" s="1"/>
  <c r="N489" i="11"/>
  <c r="AD489" i="11" s="1"/>
  <c r="K489" i="11"/>
  <c r="AC489" i="11" s="1"/>
  <c r="H489" i="11"/>
  <c r="AB489" i="11" s="1"/>
  <c r="A489" i="11"/>
  <c r="AA489" i="11" s="1"/>
  <c r="AE488" i="11"/>
  <c r="Z488" i="11"/>
  <c r="W488" i="11"/>
  <c r="AG488" i="11" s="1"/>
  <c r="T488" i="11"/>
  <c r="Q488" i="11"/>
  <c r="N488" i="11"/>
  <c r="AD488" i="11" s="1"/>
  <c r="K488" i="11"/>
  <c r="AC488" i="11" s="1"/>
  <c r="H488" i="11"/>
  <c r="A488" i="11"/>
  <c r="AA488" i="11" s="1"/>
  <c r="AD487" i="11"/>
  <c r="Z487" i="11"/>
  <c r="W487" i="11"/>
  <c r="AG487" i="11" s="1"/>
  <c r="T487" i="11"/>
  <c r="AF487" i="11" s="1"/>
  <c r="Q487" i="11"/>
  <c r="AE487" i="11" s="1"/>
  <c r="N487" i="11"/>
  <c r="K487" i="11"/>
  <c r="AC487" i="11" s="1"/>
  <c r="H487" i="11"/>
  <c r="AB487" i="11" s="1"/>
  <c r="A487" i="11"/>
  <c r="AA487" i="11" s="1"/>
  <c r="AC486" i="11"/>
  <c r="Z486" i="11"/>
  <c r="W486" i="11"/>
  <c r="AG486" i="11" s="1"/>
  <c r="T486" i="11"/>
  <c r="AF486" i="11" s="1"/>
  <c r="Q486" i="11"/>
  <c r="AE486" i="11" s="1"/>
  <c r="N486" i="11"/>
  <c r="AD486" i="11" s="1"/>
  <c r="K486" i="11"/>
  <c r="H486" i="11"/>
  <c r="AB486" i="11" s="1"/>
  <c r="A486" i="11"/>
  <c r="AA486" i="11" s="1"/>
  <c r="AE485" i="11"/>
  <c r="Z485" i="11"/>
  <c r="W485" i="11"/>
  <c r="AG485" i="11" s="1"/>
  <c r="T485" i="11"/>
  <c r="AF485" i="11" s="1"/>
  <c r="Q485" i="11"/>
  <c r="N485" i="11"/>
  <c r="AD485" i="11" s="1"/>
  <c r="K485" i="11"/>
  <c r="AC485" i="11" s="1"/>
  <c r="H485" i="11"/>
  <c r="AB485" i="11" s="1"/>
  <c r="A485" i="11"/>
  <c r="AA485" i="11" s="1"/>
  <c r="AD484" i="11"/>
  <c r="Z484" i="11"/>
  <c r="W484" i="11"/>
  <c r="T484" i="11"/>
  <c r="AF484" i="11" s="1"/>
  <c r="Q484" i="11"/>
  <c r="AE484" i="11" s="1"/>
  <c r="N484" i="11"/>
  <c r="K484" i="11"/>
  <c r="H484" i="11"/>
  <c r="AB484" i="11" s="1"/>
  <c r="A484" i="11"/>
  <c r="AA484" i="11" s="1"/>
  <c r="Z483" i="11"/>
  <c r="AC483" i="11" s="1"/>
  <c r="W483" i="11"/>
  <c r="AG483" i="11" s="1"/>
  <c r="T483" i="11"/>
  <c r="Q483" i="11"/>
  <c r="N483" i="11"/>
  <c r="AD483" i="11" s="1"/>
  <c r="K483" i="11"/>
  <c r="H483" i="11"/>
  <c r="A483" i="11"/>
  <c r="AG482" i="11"/>
  <c r="AB482" i="11"/>
  <c r="Z482" i="11"/>
  <c r="W482" i="11"/>
  <c r="T482" i="11"/>
  <c r="AF482" i="11" s="1"/>
  <c r="Q482" i="11"/>
  <c r="AE482" i="11" s="1"/>
  <c r="N482" i="11"/>
  <c r="AD482" i="11" s="1"/>
  <c r="K482" i="11"/>
  <c r="AC482" i="11" s="1"/>
  <c r="H482" i="11"/>
  <c r="A482" i="11"/>
  <c r="AA482" i="11" s="1"/>
  <c r="AF481" i="11"/>
  <c r="Z481" i="11"/>
  <c r="W481" i="11"/>
  <c r="AG481" i="11" s="1"/>
  <c r="T481" i="11"/>
  <c r="Q481" i="11"/>
  <c r="AE481" i="11" s="1"/>
  <c r="N481" i="11"/>
  <c r="AD481" i="11" s="1"/>
  <c r="K481" i="11"/>
  <c r="AC481" i="11" s="1"/>
  <c r="H481" i="11"/>
  <c r="AB481" i="11" s="1"/>
  <c r="A481" i="11"/>
  <c r="AA481" i="11" s="1"/>
  <c r="AE480" i="11"/>
  <c r="Z480" i="11"/>
  <c r="W480" i="11"/>
  <c r="AG480" i="11" s="1"/>
  <c r="T480" i="11"/>
  <c r="Q480" i="11"/>
  <c r="N480" i="11"/>
  <c r="AD480" i="11" s="1"/>
  <c r="K480" i="11"/>
  <c r="AC480" i="11" s="1"/>
  <c r="H480" i="11"/>
  <c r="A480" i="11"/>
  <c r="AA480" i="11" s="1"/>
  <c r="AD479" i="11"/>
  <c r="Z479" i="11"/>
  <c r="W479" i="11"/>
  <c r="AG479" i="11" s="1"/>
  <c r="T479" i="11"/>
  <c r="AF479" i="11" s="1"/>
  <c r="Q479" i="11"/>
  <c r="AE479" i="11" s="1"/>
  <c r="N479" i="11"/>
  <c r="K479" i="11"/>
  <c r="AC479" i="11" s="1"/>
  <c r="H479" i="11"/>
  <c r="AB479" i="11" s="1"/>
  <c r="A479" i="11"/>
  <c r="AA479" i="11" s="1"/>
  <c r="AC478" i="11"/>
  <c r="Z478" i="11"/>
  <c r="W478" i="11"/>
  <c r="AG478" i="11" s="1"/>
  <c r="T478" i="11"/>
  <c r="AF478" i="11" s="1"/>
  <c r="Q478" i="11"/>
  <c r="AE478" i="11" s="1"/>
  <c r="N478" i="11"/>
  <c r="AD478" i="11" s="1"/>
  <c r="K478" i="11"/>
  <c r="H478" i="11"/>
  <c r="AB478" i="11" s="1"/>
  <c r="A478" i="11"/>
  <c r="AA478" i="11" s="1"/>
  <c r="AE477" i="11"/>
  <c r="Z477" i="11"/>
  <c r="W477" i="11"/>
  <c r="AG477" i="11" s="1"/>
  <c r="T477" i="11"/>
  <c r="AF477" i="11" s="1"/>
  <c r="Q477" i="11"/>
  <c r="N477" i="11"/>
  <c r="AD477" i="11" s="1"/>
  <c r="K477" i="11"/>
  <c r="AC477" i="11" s="1"/>
  <c r="H477" i="11"/>
  <c r="AB477" i="11" s="1"/>
  <c r="A477" i="11"/>
  <c r="AA477" i="11" s="1"/>
  <c r="AD476" i="11"/>
  <c r="Z476" i="11"/>
  <c r="W476" i="11"/>
  <c r="T476" i="11"/>
  <c r="AF476" i="11" s="1"/>
  <c r="Q476" i="11"/>
  <c r="AE476" i="11" s="1"/>
  <c r="N476" i="11"/>
  <c r="K476" i="11"/>
  <c r="H476" i="11"/>
  <c r="AB476" i="11" s="1"/>
  <c r="A476" i="11"/>
  <c r="AA476" i="11" s="1"/>
  <c r="Z475" i="11"/>
  <c r="AC475" i="11" s="1"/>
  <c r="W475" i="11"/>
  <c r="AG475" i="11" s="1"/>
  <c r="T475" i="11"/>
  <c r="Q475" i="11"/>
  <c r="AE475" i="11" s="1"/>
  <c r="N475" i="11"/>
  <c r="AD475" i="11" s="1"/>
  <c r="K475" i="11"/>
  <c r="H475" i="11"/>
  <c r="A475" i="11"/>
  <c r="AA475" i="11" s="1"/>
  <c r="AG474" i="11"/>
  <c r="AB474" i="11"/>
  <c r="Z474" i="11"/>
  <c r="W474" i="11"/>
  <c r="T474" i="11"/>
  <c r="AF474" i="11" s="1"/>
  <c r="Q474" i="11"/>
  <c r="AE474" i="11" s="1"/>
  <c r="N474" i="11"/>
  <c r="AD474" i="11" s="1"/>
  <c r="K474" i="11"/>
  <c r="AC474" i="11" s="1"/>
  <c r="H474" i="11"/>
  <c r="A474" i="11"/>
  <c r="AA474" i="11" s="1"/>
  <c r="AF473" i="11"/>
  <c r="Z473" i="11"/>
  <c r="W473" i="11"/>
  <c r="AG473" i="11" s="1"/>
  <c r="T473" i="11"/>
  <c r="Q473" i="11"/>
  <c r="AE473" i="11" s="1"/>
  <c r="N473" i="11"/>
  <c r="AD473" i="11" s="1"/>
  <c r="K473" i="11"/>
  <c r="AC473" i="11" s="1"/>
  <c r="H473" i="11"/>
  <c r="AB473" i="11" s="1"/>
  <c r="A473" i="11"/>
  <c r="AA473" i="11" s="1"/>
  <c r="Z472" i="11"/>
  <c r="AE472" i="11" s="1"/>
  <c r="W472" i="11"/>
  <c r="T472" i="11"/>
  <c r="Q472" i="11"/>
  <c r="N472" i="11"/>
  <c r="AD472" i="11" s="1"/>
  <c r="K472" i="11"/>
  <c r="H472" i="11"/>
  <c r="A472" i="11"/>
  <c r="AA472" i="11" s="1"/>
  <c r="AD471" i="11"/>
  <c r="Z471" i="11"/>
  <c r="W471" i="11"/>
  <c r="AG471" i="11" s="1"/>
  <c r="T471" i="11"/>
  <c r="AF471" i="11" s="1"/>
  <c r="Q471" i="11"/>
  <c r="AE471" i="11" s="1"/>
  <c r="N471" i="11"/>
  <c r="K471" i="11"/>
  <c r="AC471" i="11" s="1"/>
  <c r="H471" i="11"/>
  <c r="AB471" i="11" s="1"/>
  <c r="A471" i="11"/>
  <c r="AA471" i="11" s="1"/>
  <c r="AF470" i="11"/>
  <c r="Z470" i="11"/>
  <c r="W470" i="11"/>
  <c r="AG470" i="11" s="1"/>
  <c r="T470" i="11"/>
  <c r="Q470" i="11"/>
  <c r="AE470" i="11" s="1"/>
  <c r="N470" i="11"/>
  <c r="AD470" i="11" s="1"/>
  <c r="K470" i="11"/>
  <c r="AC470" i="11" s="1"/>
  <c r="H470" i="11"/>
  <c r="AB470" i="11" s="1"/>
  <c r="A470" i="11"/>
  <c r="AA470" i="11" s="1"/>
  <c r="AE469" i="11"/>
  <c r="Z469" i="11"/>
  <c r="W469" i="11"/>
  <c r="AG469" i="11" s="1"/>
  <c r="T469" i="11"/>
  <c r="AF469" i="11" s="1"/>
  <c r="Q469" i="11"/>
  <c r="N469" i="11"/>
  <c r="AD469" i="11" s="1"/>
  <c r="K469" i="11"/>
  <c r="AC469" i="11" s="1"/>
  <c r="H469" i="11"/>
  <c r="AB469" i="11" s="1"/>
  <c r="A469" i="11"/>
  <c r="AA469" i="11" s="1"/>
  <c r="AD468" i="11"/>
  <c r="Z468" i="11"/>
  <c r="W468" i="11"/>
  <c r="T468" i="11"/>
  <c r="AF468" i="11" s="1"/>
  <c r="Q468" i="11"/>
  <c r="AE468" i="11" s="1"/>
  <c r="N468" i="11"/>
  <c r="K468" i="11"/>
  <c r="H468" i="11"/>
  <c r="AB468" i="11" s="1"/>
  <c r="A468" i="11"/>
  <c r="AA468" i="11" s="1"/>
  <c r="AC467" i="11"/>
  <c r="Z467" i="11"/>
  <c r="W467" i="11"/>
  <c r="AG467" i="11" s="1"/>
  <c r="T467" i="11"/>
  <c r="Q467" i="11"/>
  <c r="AE467" i="11" s="1"/>
  <c r="N467" i="11"/>
  <c r="AD467" i="11" s="1"/>
  <c r="K467" i="11"/>
  <c r="H467" i="11"/>
  <c r="A467" i="11"/>
  <c r="AA467" i="11" s="1"/>
  <c r="AG466" i="11"/>
  <c r="AB466" i="11"/>
  <c r="Z466" i="11"/>
  <c r="W466" i="11"/>
  <c r="T466" i="11"/>
  <c r="AF466" i="11" s="1"/>
  <c r="Q466" i="11"/>
  <c r="AE466" i="11" s="1"/>
  <c r="N466" i="11"/>
  <c r="AD466" i="11" s="1"/>
  <c r="K466" i="11"/>
  <c r="AC466" i="11" s="1"/>
  <c r="H466" i="11"/>
  <c r="A466" i="11"/>
  <c r="AA466" i="11" s="1"/>
  <c r="AF465" i="11"/>
  <c r="Z465" i="11"/>
  <c r="W465" i="11"/>
  <c r="AG465" i="11" s="1"/>
  <c r="T465" i="11"/>
  <c r="Q465" i="11"/>
  <c r="AE465" i="11" s="1"/>
  <c r="N465" i="11"/>
  <c r="AD465" i="11" s="1"/>
  <c r="K465" i="11"/>
  <c r="AC465" i="11" s="1"/>
  <c r="H465" i="11"/>
  <c r="AB465" i="11" s="1"/>
  <c r="A465" i="11"/>
  <c r="AA465" i="11" s="1"/>
  <c r="Z464" i="11"/>
  <c r="AE464" i="11" s="1"/>
  <c r="W464" i="11"/>
  <c r="T464" i="11"/>
  <c r="Q464" i="11"/>
  <c r="N464" i="11"/>
  <c r="AD464" i="11" s="1"/>
  <c r="K464" i="11"/>
  <c r="H464" i="11"/>
  <c r="A464" i="11"/>
  <c r="AA464" i="11" s="1"/>
  <c r="AD463" i="11"/>
  <c r="Z463" i="11"/>
  <c r="W463" i="11"/>
  <c r="AG463" i="11" s="1"/>
  <c r="T463" i="11"/>
  <c r="AF463" i="11" s="1"/>
  <c r="Q463" i="11"/>
  <c r="AE463" i="11" s="1"/>
  <c r="N463" i="11"/>
  <c r="K463" i="11"/>
  <c r="AC463" i="11" s="1"/>
  <c r="H463" i="11"/>
  <c r="AB463" i="11" s="1"/>
  <c r="A463" i="11"/>
  <c r="AA463" i="11" s="1"/>
  <c r="AF462" i="11"/>
  <c r="Z462" i="11"/>
  <c r="W462" i="11"/>
  <c r="AG462" i="11" s="1"/>
  <c r="T462" i="11"/>
  <c r="Q462" i="11"/>
  <c r="AE462" i="11" s="1"/>
  <c r="N462" i="11"/>
  <c r="AD462" i="11" s="1"/>
  <c r="K462" i="11"/>
  <c r="AC462" i="11" s="1"/>
  <c r="H462" i="11"/>
  <c r="AB462" i="11" s="1"/>
  <c r="A462" i="11"/>
  <c r="AA462" i="11" s="1"/>
  <c r="AE461" i="11"/>
  <c r="Z461" i="11"/>
  <c r="W461" i="11"/>
  <c r="AG461" i="11" s="1"/>
  <c r="T461" i="11"/>
  <c r="AF461" i="11" s="1"/>
  <c r="Q461" i="11"/>
  <c r="N461" i="11"/>
  <c r="AD461" i="11" s="1"/>
  <c r="K461" i="11"/>
  <c r="AC461" i="11" s="1"/>
  <c r="H461" i="11"/>
  <c r="AB461" i="11" s="1"/>
  <c r="A461" i="11"/>
  <c r="AA461" i="11" s="1"/>
  <c r="AD460" i="11"/>
  <c r="Z460" i="11"/>
  <c r="W460" i="11"/>
  <c r="T460" i="11"/>
  <c r="AF460" i="11" s="1"/>
  <c r="Q460" i="11"/>
  <c r="AE460" i="11" s="1"/>
  <c r="N460" i="11"/>
  <c r="K460" i="11"/>
  <c r="H460" i="11"/>
  <c r="AB460" i="11" s="1"/>
  <c r="A460" i="11"/>
  <c r="AA460" i="11" s="1"/>
  <c r="AC459" i="11"/>
  <c r="Z459" i="11"/>
  <c r="W459" i="11"/>
  <c r="AG459" i="11" s="1"/>
  <c r="T459" i="11"/>
  <c r="Q459" i="11"/>
  <c r="AE459" i="11" s="1"/>
  <c r="N459" i="11"/>
  <c r="AD459" i="11" s="1"/>
  <c r="K459" i="11"/>
  <c r="H459" i="11"/>
  <c r="A459" i="11"/>
  <c r="AA459" i="11" s="1"/>
  <c r="AG458" i="11"/>
  <c r="AB458" i="11"/>
  <c r="Z458" i="11"/>
  <c r="W458" i="11"/>
  <c r="T458" i="11"/>
  <c r="AF458" i="11" s="1"/>
  <c r="Q458" i="11"/>
  <c r="AE458" i="11" s="1"/>
  <c r="N458" i="11"/>
  <c r="AD458" i="11" s="1"/>
  <c r="K458" i="11"/>
  <c r="AC458" i="11" s="1"/>
  <c r="H458" i="11"/>
  <c r="A458" i="11"/>
  <c r="AA458" i="11" s="1"/>
  <c r="AF457" i="11"/>
  <c r="Z457" i="11"/>
  <c r="W457" i="11"/>
  <c r="AG457" i="11" s="1"/>
  <c r="T457" i="11"/>
  <c r="Q457" i="11"/>
  <c r="AE457" i="11" s="1"/>
  <c r="N457" i="11"/>
  <c r="AD457" i="11" s="1"/>
  <c r="K457" i="11"/>
  <c r="AC457" i="11" s="1"/>
  <c r="H457" i="11"/>
  <c r="AB457" i="11" s="1"/>
  <c r="A457" i="11"/>
  <c r="AA457" i="11" s="1"/>
  <c r="Z456" i="11"/>
  <c r="AE456" i="11" s="1"/>
  <c r="W456" i="11"/>
  <c r="T456" i="11"/>
  <c r="Q456" i="11"/>
  <c r="N456" i="11"/>
  <c r="AD456" i="11" s="1"/>
  <c r="K456" i="11"/>
  <c r="H456" i="11"/>
  <c r="A456" i="11"/>
  <c r="AA456" i="11" s="1"/>
  <c r="AD455" i="11"/>
  <c r="Z455" i="11"/>
  <c r="W455" i="11"/>
  <c r="AG455" i="11" s="1"/>
  <c r="T455" i="11"/>
  <c r="AF455" i="11" s="1"/>
  <c r="Q455" i="11"/>
  <c r="AE455" i="11" s="1"/>
  <c r="N455" i="11"/>
  <c r="K455" i="11"/>
  <c r="AC455" i="11" s="1"/>
  <c r="H455" i="11"/>
  <c r="AB455" i="11" s="1"/>
  <c r="A455" i="11"/>
  <c r="AA455" i="11" s="1"/>
  <c r="AF454" i="11"/>
  <c r="Z454" i="11"/>
  <c r="W454" i="11"/>
  <c r="AG454" i="11" s="1"/>
  <c r="T454" i="11"/>
  <c r="Q454" i="11"/>
  <c r="AE454" i="11" s="1"/>
  <c r="N454" i="11"/>
  <c r="AD454" i="11" s="1"/>
  <c r="K454" i="11"/>
  <c r="AC454" i="11" s="1"/>
  <c r="H454" i="11"/>
  <c r="AB454" i="11" s="1"/>
  <c r="A454" i="11"/>
  <c r="AA454" i="11" s="1"/>
  <c r="AE453" i="11"/>
  <c r="Z453" i="11"/>
  <c r="W453" i="11"/>
  <c r="AG453" i="11" s="1"/>
  <c r="T453" i="11"/>
  <c r="AF453" i="11" s="1"/>
  <c r="Q453" i="11"/>
  <c r="N453" i="11"/>
  <c r="AD453" i="11" s="1"/>
  <c r="K453" i="11"/>
  <c r="AC453" i="11" s="1"/>
  <c r="H453" i="11"/>
  <c r="AB453" i="11" s="1"/>
  <c r="A453" i="11"/>
  <c r="AA453" i="11" s="1"/>
  <c r="AD452" i="11"/>
  <c r="Z452" i="11"/>
  <c r="W452" i="11"/>
  <c r="T452" i="11"/>
  <c r="AF452" i="11" s="1"/>
  <c r="Q452" i="11"/>
  <c r="AE452" i="11" s="1"/>
  <c r="N452" i="11"/>
  <c r="K452" i="11"/>
  <c r="H452" i="11"/>
  <c r="AB452" i="11" s="1"/>
  <c r="A452" i="11"/>
  <c r="AA452" i="11" s="1"/>
  <c r="AC451" i="11"/>
  <c r="Z451" i="11"/>
  <c r="W451" i="11"/>
  <c r="AG451" i="11" s="1"/>
  <c r="T451" i="11"/>
  <c r="Q451" i="11"/>
  <c r="AE451" i="11" s="1"/>
  <c r="N451" i="11"/>
  <c r="AD451" i="11" s="1"/>
  <c r="K451" i="11"/>
  <c r="H451" i="11"/>
  <c r="A451" i="11"/>
  <c r="AA451" i="11" s="1"/>
  <c r="AG450" i="11"/>
  <c r="AB450" i="11"/>
  <c r="Z450" i="11"/>
  <c r="W450" i="11"/>
  <c r="T450" i="11"/>
  <c r="AF450" i="11" s="1"/>
  <c r="Q450" i="11"/>
  <c r="AE450" i="11" s="1"/>
  <c r="N450" i="11"/>
  <c r="AD450" i="11" s="1"/>
  <c r="K450" i="11"/>
  <c r="AC450" i="11" s="1"/>
  <c r="H450" i="11"/>
  <c r="A450" i="11"/>
  <c r="AA450" i="11" s="1"/>
  <c r="AF449" i="11"/>
  <c r="Z449" i="11"/>
  <c r="W449" i="11"/>
  <c r="AG449" i="11" s="1"/>
  <c r="T449" i="11"/>
  <c r="Q449" i="11"/>
  <c r="AE449" i="11" s="1"/>
  <c r="N449" i="11"/>
  <c r="AD449" i="11" s="1"/>
  <c r="K449" i="11"/>
  <c r="AC449" i="11" s="1"/>
  <c r="H449" i="11"/>
  <c r="AB449" i="11" s="1"/>
  <c r="A449" i="11"/>
  <c r="AA449" i="11" s="1"/>
  <c r="Z448" i="11"/>
  <c r="AE448" i="11" s="1"/>
  <c r="W448" i="11"/>
  <c r="T448" i="11"/>
  <c r="Q448" i="11"/>
  <c r="N448" i="11"/>
  <c r="AD448" i="11" s="1"/>
  <c r="K448" i="11"/>
  <c r="H448" i="11"/>
  <c r="A448" i="11"/>
  <c r="AA448" i="11" s="1"/>
  <c r="AD447" i="11"/>
  <c r="Z447" i="11"/>
  <c r="W447" i="11"/>
  <c r="AG447" i="11" s="1"/>
  <c r="T447" i="11"/>
  <c r="AF447" i="11" s="1"/>
  <c r="Q447" i="11"/>
  <c r="AE447" i="11" s="1"/>
  <c r="N447" i="11"/>
  <c r="K447" i="11"/>
  <c r="AC447" i="11" s="1"/>
  <c r="H447" i="11"/>
  <c r="AB447" i="11" s="1"/>
  <c r="A447" i="11"/>
  <c r="AA447" i="11" s="1"/>
  <c r="AF446" i="11"/>
  <c r="Z446" i="11"/>
  <c r="W446" i="11"/>
  <c r="AG446" i="11" s="1"/>
  <c r="T446" i="11"/>
  <c r="Q446" i="11"/>
  <c r="AE446" i="11" s="1"/>
  <c r="N446" i="11"/>
  <c r="AD446" i="11" s="1"/>
  <c r="K446" i="11"/>
  <c r="AC446" i="11" s="1"/>
  <c r="H446" i="11"/>
  <c r="AB446" i="11" s="1"/>
  <c r="A446" i="11"/>
  <c r="AA446" i="11" s="1"/>
  <c r="AE445" i="11"/>
  <c r="Z445" i="11"/>
  <c r="W445" i="11"/>
  <c r="AG445" i="11" s="1"/>
  <c r="T445" i="11"/>
  <c r="AF445" i="11" s="1"/>
  <c r="Q445" i="11"/>
  <c r="N445" i="11"/>
  <c r="AD445" i="11" s="1"/>
  <c r="K445" i="11"/>
  <c r="AC445" i="11" s="1"/>
  <c r="H445" i="11"/>
  <c r="AB445" i="11" s="1"/>
  <c r="A445" i="11"/>
  <c r="AA445" i="11" s="1"/>
  <c r="AD444" i="11"/>
  <c r="Z444" i="11"/>
  <c r="W444" i="11"/>
  <c r="T444" i="11"/>
  <c r="AF444" i="11" s="1"/>
  <c r="Q444" i="11"/>
  <c r="AE444" i="11" s="1"/>
  <c r="N444" i="11"/>
  <c r="K444" i="11"/>
  <c r="H444" i="11"/>
  <c r="AB444" i="11" s="1"/>
  <c r="A444" i="11"/>
  <c r="AA444" i="11" s="1"/>
  <c r="AC443" i="11"/>
  <c r="Z443" i="11"/>
  <c r="W443" i="11"/>
  <c r="AG443" i="11" s="1"/>
  <c r="T443" i="11"/>
  <c r="Q443" i="11"/>
  <c r="AE443" i="11" s="1"/>
  <c r="N443" i="11"/>
  <c r="AD443" i="11" s="1"/>
  <c r="K443" i="11"/>
  <c r="H443" i="11"/>
  <c r="A443" i="11"/>
  <c r="AA443" i="11" s="1"/>
  <c r="AG442" i="11"/>
  <c r="AB442" i="11"/>
  <c r="Z442" i="11"/>
  <c r="W442" i="11"/>
  <c r="T442" i="11"/>
  <c r="AF442" i="11" s="1"/>
  <c r="Q442" i="11"/>
  <c r="AE442" i="11" s="1"/>
  <c r="N442" i="11"/>
  <c r="AD442" i="11" s="1"/>
  <c r="K442" i="11"/>
  <c r="AC442" i="11" s="1"/>
  <c r="H442" i="11"/>
  <c r="A442" i="11"/>
  <c r="AA442" i="11" s="1"/>
  <c r="AF441" i="11"/>
  <c r="Z441" i="11"/>
  <c r="W441" i="11"/>
  <c r="AG441" i="11" s="1"/>
  <c r="T441" i="11"/>
  <c r="Q441" i="11"/>
  <c r="AE441" i="11" s="1"/>
  <c r="N441" i="11"/>
  <c r="AD441" i="11" s="1"/>
  <c r="K441" i="11"/>
  <c r="AC441" i="11" s="1"/>
  <c r="H441" i="11"/>
  <c r="AB441" i="11" s="1"/>
  <c r="A441" i="11"/>
  <c r="AA441" i="11" s="1"/>
  <c r="Z440" i="11"/>
  <c r="AE440" i="11" s="1"/>
  <c r="W440" i="11"/>
  <c r="T440" i="11"/>
  <c r="Q440" i="11"/>
  <c r="N440" i="11"/>
  <c r="AD440" i="11" s="1"/>
  <c r="K440" i="11"/>
  <c r="H440" i="11"/>
  <c r="A440" i="11"/>
  <c r="AA440" i="11" s="1"/>
  <c r="AD439" i="11"/>
  <c r="Z439" i="11"/>
  <c r="W439" i="11"/>
  <c r="AG439" i="11" s="1"/>
  <c r="T439" i="11"/>
  <c r="AF439" i="11" s="1"/>
  <c r="Q439" i="11"/>
  <c r="AE439" i="11" s="1"/>
  <c r="N439" i="11"/>
  <c r="K439" i="11"/>
  <c r="AC439" i="11" s="1"/>
  <c r="H439" i="11"/>
  <c r="AB439" i="11" s="1"/>
  <c r="A439" i="11"/>
  <c r="AA439" i="11" s="1"/>
  <c r="AF438" i="11"/>
  <c r="Z438" i="11"/>
  <c r="W438" i="11"/>
  <c r="AG438" i="11" s="1"/>
  <c r="T438" i="11"/>
  <c r="Q438" i="11"/>
  <c r="AE438" i="11" s="1"/>
  <c r="N438" i="11"/>
  <c r="AD438" i="11" s="1"/>
  <c r="K438" i="11"/>
  <c r="AC438" i="11" s="1"/>
  <c r="H438" i="11"/>
  <c r="AB438" i="11" s="1"/>
  <c r="A438" i="11"/>
  <c r="AA438" i="11" s="1"/>
  <c r="AE437" i="11"/>
  <c r="Z437" i="11"/>
  <c r="W437" i="11"/>
  <c r="AG437" i="11" s="1"/>
  <c r="T437" i="11"/>
  <c r="AF437" i="11" s="1"/>
  <c r="Q437" i="11"/>
  <c r="N437" i="11"/>
  <c r="AD437" i="11" s="1"/>
  <c r="K437" i="11"/>
  <c r="AC437" i="11" s="1"/>
  <c r="H437" i="11"/>
  <c r="AB437" i="11" s="1"/>
  <c r="A437" i="11"/>
  <c r="AA437" i="11" s="1"/>
  <c r="AD436" i="11"/>
  <c r="Z436" i="11"/>
  <c r="W436" i="11"/>
  <c r="T436" i="11"/>
  <c r="AF436" i="11" s="1"/>
  <c r="Q436" i="11"/>
  <c r="AE436" i="11" s="1"/>
  <c r="N436" i="11"/>
  <c r="K436" i="11"/>
  <c r="H436" i="11"/>
  <c r="AB436" i="11" s="1"/>
  <c r="A436" i="11"/>
  <c r="AA436" i="11" s="1"/>
  <c r="AC435" i="11"/>
  <c r="Z435" i="11"/>
  <c r="W435" i="11"/>
  <c r="AG435" i="11" s="1"/>
  <c r="T435" i="11"/>
  <c r="Q435" i="11"/>
  <c r="AE435" i="11" s="1"/>
  <c r="N435" i="11"/>
  <c r="AD435" i="11" s="1"/>
  <c r="K435" i="11"/>
  <c r="H435" i="11"/>
  <c r="A435" i="11"/>
  <c r="AA435" i="11" s="1"/>
  <c r="AG434" i="11"/>
  <c r="AB434" i="11"/>
  <c r="Z434" i="11"/>
  <c r="W434" i="11"/>
  <c r="T434" i="11"/>
  <c r="AF434" i="11" s="1"/>
  <c r="Q434" i="11"/>
  <c r="AE434" i="11" s="1"/>
  <c r="N434" i="11"/>
  <c r="AD434" i="11" s="1"/>
  <c r="K434" i="11"/>
  <c r="AC434" i="11" s="1"/>
  <c r="H434" i="11"/>
  <c r="A434" i="11"/>
  <c r="AA434" i="11" s="1"/>
  <c r="AF433" i="11"/>
  <c r="Z433" i="11"/>
  <c r="W433" i="11"/>
  <c r="AG433" i="11" s="1"/>
  <c r="T433" i="11"/>
  <c r="Q433" i="11"/>
  <c r="AE433" i="11" s="1"/>
  <c r="N433" i="11"/>
  <c r="AD433" i="11" s="1"/>
  <c r="K433" i="11"/>
  <c r="AC433" i="11" s="1"/>
  <c r="H433" i="11"/>
  <c r="AB433" i="11" s="1"/>
  <c r="A433" i="11"/>
  <c r="AA433" i="11" s="1"/>
  <c r="Z432" i="11"/>
  <c r="AE432" i="11" s="1"/>
  <c r="W432" i="11"/>
  <c r="T432" i="11"/>
  <c r="Q432" i="11"/>
  <c r="N432" i="11"/>
  <c r="AD432" i="11" s="1"/>
  <c r="K432" i="11"/>
  <c r="H432" i="11"/>
  <c r="A432" i="11"/>
  <c r="AA432" i="11" s="1"/>
  <c r="AD431" i="11"/>
  <c r="Z431" i="11"/>
  <c r="W431" i="11"/>
  <c r="AG431" i="11" s="1"/>
  <c r="T431" i="11"/>
  <c r="AF431" i="11" s="1"/>
  <c r="Q431" i="11"/>
  <c r="AE431" i="11" s="1"/>
  <c r="N431" i="11"/>
  <c r="K431" i="11"/>
  <c r="AC431" i="11" s="1"/>
  <c r="H431" i="11"/>
  <c r="AB431" i="11" s="1"/>
  <c r="A431" i="11"/>
  <c r="AA431" i="11" s="1"/>
  <c r="AF430" i="11"/>
  <c r="Z430" i="11"/>
  <c r="W430" i="11"/>
  <c r="AG430" i="11" s="1"/>
  <c r="T430" i="11"/>
  <c r="Q430" i="11"/>
  <c r="AE430" i="11" s="1"/>
  <c r="N430" i="11"/>
  <c r="AD430" i="11" s="1"/>
  <c r="K430" i="11"/>
  <c r="AC430" i="11" s="1"/>
  <c r="H430" i="11"/>
  <c r="AB430" i="11" s="1"/>
  <c r="A430" i="11"/>
  <c r="AA430" i="11" s="1"/>
  <c r="AE429" i="11"/>
  <c r="Z429" i="11"/>
  <c r="W429" i="11"/>
  <c r="AG429" i="11" s="1"/>
  <c r="T429" i="11"/>
  <c r="AF429" i="11" s="1"/>
  <c r="Q429" i="11"/>
  <c r="N429" i="11"/>
  <c r="AD429" i="11" s="1"/>
  <c r="K429" i="11"/>
  <c r="AC429" i="11" s="1"/>
  <c r="H429" i="11"/>
  <c r="AB429" i="11" s="1"/>
  <c r="A429" i="11"/>
  <c r="AA429" i="11" s="1"/>
  <c r="AD428" i="11"/>
  <c r="Z428" i="11"/>
  <c r="W428" i="11"/>
  <c r="T428" i="11"/>
  <c r="AF428" i="11" s="1"/>
  <c r="Q428" i="11"/>
  <c r="AE428" i="11" s="1"/>
  <c r="N428" i="11"/>
  <c r="K428" i="11"/>
  <c r="H428" i="11"/>
  <c r="AB428" i="11" s="1"/>
  <c r="A428" i="11"/>
  <c r="AA428" i="11" s="1"/>
  <c r="AC427" i="11"/>
  <c r="Z427" i="11"/>
  <c r="AG427" i="11" s="1"/>
  <c r="W427" i="11"/>
  <c r="T427" i="11"/>
  <c r="AF427" i="11" s="1"/>
  <c r="Q427" i="11"/>
  <c r="AE427" i="11" s="1"/>
  <c r="N427" i="11"/>
  <c r="AD427" i="11" s="1"/>
  <c r="K427" i="11"/>
  <c r="H427" i="11"/>
  <c r="AB427" i="11" s="1"/>
  <c r="A427" i="11"/>
  <c r="AA427" i="11" s="1"/>
  <c r="AE426" i="11"/>
  <c r="Z426" i="11"/>
  <c r="W426" i="11"/>
  <c r="AG426" i="11" s="1"/>
  <c r="T426" i="11"/>
  <c r="AF426" i="11" s="1"/>
  <c r="Q426" i="11"/>
  <c r="N426" i="11"/>
  <c r="AD426" i="11" s="1"/>
  <c r="K426" i="11"/>
  <c r="AC426" i="11" s="1"/>
  <c r="H426" i="11"/>
  <c r="AB426" i="11" s="1"/>
  <c r="A426" i="11"/>
  <c r="AA426" i="11" s="1"/>
  <c r="AD425" i="11"/>
  <c r="Z425" i="11"/>
  <c r="W425" i="11"/>
  <c r="AG425" i="11" s="1"/>
  <c r="T425" i="11"/>
  <c r="AF425" i="11" s="1"/>
  <c r="Q425" i="11"/>
  <c r="AE425" i="11" s="1"/>
  <c r="N425" i="11"/>
  <c r="K425" i="11"/>
  <c r="AC425" i="11" s="1"/>
  <c r="H425" i="11"/>
  <c r="AB425" i="11" s="1"/>
  <c r="A425" i="11"/>
  <c r="AA425" i="11" s="1"/>
  <c r="AC424" i="11"/>
  <c r="Z424" i="11"/>
  <c r="W424" i="11"/>
  <c r="AG424" i="11" s="1"/>
  <c r="T424" i="11"/>
  <c r="AF424" i="11" s="1"/>
  <c r="Q424" i="11"/>
  <c r="AE424" i="11" s="1"/>
  <c r="N424" i="11"/>
  <c r="AD424" i="11" s="1"/>
  <c r="K424" i="11"/>
  <c r="H424" i="11"/>
  <c r="AB424" i="11" s="1"/>
  <c r="A424" i="11"/>
  <c r="AA424" i="11" s="1"/>
  <c r="AB423" i="11"/>
  <c r="Z423" i="11"/>
  <c r="W423" i="11"/>
  <c r="AG423" i="11" s="1"/>
  <c r="T423" i="11"/>
  <c r="AF423" i="11" s="1"/>
  <c r="Q423" i="11"/>
  <c r="AE423" i="11" s="1"/>
  <c r="N423" i="11"/>
  <c r="AD423" i="11" s="1"/>
  <c r="K423" i="11"/>
  <c r="AC423" i="11" s="1"/>
  <c r="H423" i="11"/>
  <c r="A423" i="11"/>
  <c r="AA423" i="11" s="1"/>
  <c r="Z422" i="11"/>
  <c r="W422" i="11"/>
  <c r="AG422" i="11" s="1"/>
  <c r="T422" i="11"/>
  <c r="AF422" i="11" s="1"/>
  <c r="Q422" i="11"/>
  <c r="AE422" i="11" s="1"/>
  <c r="N422" i="11"/>
  <c r="AD422" i="11" s="1"/>
  <c r="K422" i="11"/>
  <c r="AC422" i="11" s="1"/>
  <c r="H422" i="11"/>
  <c r="AB422" i="11" s="1"/>
  <c r="A422" i="11"/>
  <c r="AA422" i="11" s="1"/>
  <c r="Z421" i="11"/>
  <c r="W421" i="11"/>
  <c r="T421" i="11"/>
  <c r="AF421" i="11" s="1"/>
  <c r="Q421" i="11"/>
  <c r="N421" i="11"/>
  <c r="AD421" i="11" s="1"/>
  <c r="K421" i="11"/>
  <c r="H421" i="11"/>
  <c r="AB421" i="11" s="1"/>
  <c r="A421" i="11"/>
  <c r="Z420" i="11"/>
  <c r="W420" i="11"/>
  <c r="AG420" i="11" s="1"/>
  <c r="T420" i="11"/>
  <c r="AF420" i="11" s="1"/>
  <c r="Q420" i="11"/>
  <c r="AE420" i="11" s="1"/>
  <c r="N420" i="11"/>
  <c r="AD420" i="11" s="1"/>
  <c r="K420" i="11"/>
  <c r="AC420" i="11" s="1"/>
  <c r="H420" i="11"/>
  <c r="AB420" i="11" s="1"/>
  <c r="A420" i="11"/>
  <c r="AA420" i="11" s="1"/>
  <c r="Z419" i="11"/>
  <c r="W419" i="11"/>
  <c r="AG419" i="11" s="1"/>
  <c r="T419" i="11"/>
  <c r="AF419" i="11" s="1"/>
  <c r="Q419" i="11"/>
  <c r="AE419" i="11" s="1"/>
  <c r="N419" i="11"/>
  <c r="AD419" i="11" s="1"/>
  <c r="K419" i="11"/>
  <c r="AC419" i="11" s="1"/>
  <c r="H419" i="11"/>
  <c r="AB419" i="11" s="1"/>
  <c r="A419" i="11"/>
  <c r="AA419" i="11" s="1"/>
  <c r="AE418" i="11"/>
  <c r="Z418" i="11"/>
  <c r="W418" i="11"/>
  <c r="AG418" i="11" s="1"/>
  <c r="T418" i="11"/>
  <c r="AF418" i="11" s="1"/>
  <c r="Q418" i="11"/>
  <c r="N418" i="11"/>
  <c r="AD418" i="11" s="1"/>
  <c r="K418" i="11"/>
  <c r="AC418" i="11" s="1"/>
  <c r="H418" i="11"/>
  <c r="AB418" i="11" s="1"/>
  <c r="A418" i="11"/>
  <c r="AA418" i="11" s="1"/>
  <c r="AD417" i="11"/>
  <c r="Z417" i="11"/>
  <c r="W417" i="11"/>
  <c r="T417" i="11"/>
  <c r="Q417" i="11"/>
  <c r="AE417" i="11" s="1"/>
  <c r="N417" i="11"/>
  <c r="K417" i="11"/>
  <c r="AC417" i="11" s="1"/>
  <c r="H417" i="11"/>
  <c r="A417" i="11"/>
  <c r="AA417" i="11" s="1"/>
  <c r="AF416" i="11"/>
  <c r="AB416" i="11"/>
  <c r="Z416" i="11"/>
  <c r="W416" i="11"/>
  <c r="AG416" i="11" s="1"/>
  <c r="T416" i="11"/>
  <c r="Q416" i="11"/>
  <c r="AE416" i="11" s="1"/>
  <c r="N416" i="11"/>
  <c r="AD416" i="11" s="1"/>
  <c r="K416" i="11"/>
  <c r="AC416" i="11" s="1"/>
  <c r="H416" i="11"/>
  <c r="A416" i="11"/>
  <c r="AA416" i="11" s="1"/>
  <c r="AF415" i="11"/>
  <c r="Z415" i="11"/>
  <c r="W415" i="11"/>
  <c r="AG415" i="11" s="1"/>
  <c r="T415" i="11"/>
  <c r="Q415" i="11"/>
  <c r="AE415" i="11" s="1"/>
  <c r="N415" i="11"/>
  <c r="AD415" i="11" s="1"/>
  <c r="K415" i="11"/>
  <c r="AC415" i="11" s="1"/>
  <c r="H415" i="11"/>
  <c r="AB415" i="11" s="1"/>
  <c r="A415" i="11"/>
  <c r="AA415" i="11" s="1"/>
  <c r="Z414" i="11"/>
  <c r="AE414" i="11" s="1"/>
  <c r="W414" i="11"/>
  <c r="T414" i="11"/>
  <c r="Q414" i="11"/>
  <c r="N414" i="11"/>
  <c r="AD414" i="11" s="1"/>
  <c r="K414" i="11"/>
  <c r="H414" i="11"/>
  <c r="A414" i="11"/>
  <c r="AA414" i="11" s="1"/>
  <c r="AD413" i="11"/>
  <c r="Z413" i="11"/>
  <c r="W413" i="11"/>
  <c r="AG413" i="11" s="1"/>
  <c r="T413" i="11"/>
  <c r="AF413" i="11" s="1"/>
  <c r="Q413" i="11"/>
  <c r="AE413" i="11" s="1"/>
  <c r="N413" i="11"/>
  <c r="K413" i="11"/>
  <c r="AC413" i="11" s="1"/>
  <c r="H413" i="11"/>
  <c r="AB413" i="11" s="1"/>
  <c r="A413" i="11"/>
  <c r="AA413" i="11" s="1"/>
  <c r="AF412" i="11"/>
  <c r="Z412" i="11"/>
  <c r="W412" i="11"/>
  <c r="AG412" i="11" s="1"/>
  <c r="T412" i="11"/>
  <c r="Q412" i="11"/>
  <c r="AE412" i="11" s="1"/>
  <c r="N412" i="11"/>
  <c r="AD412" i="11" s="1"/>
  <c r="K412" i="11"/>
  <c r="AC412" i="11" s="1"/>
  <c r="H412" i="11"/>
  <c r="AB412" i="11" s="1"/>
  <c r="A412" i="11"/>
  <c r="AA412" i="11" s="1"/>
  <c r="AE411" i="11"/>
  <c r="Z411" i="11"/>
  <c r="W411" i="11"/>
  <c r="AG411" i="11" s="1"/>
  <c r="T411" i="11"/>
  <c r="AF411" i="11" s="1"/>
  <c r="Q411" i="11"/>
  <c r="N411" i="11"/>
  <c r="AD411" i="11" s="1"/>
  <c r="K411" i="11"/>
  <c r="AC411" i="11" s="1"/>
  <c r="H411" i="11"/>
  <c r="AB411" i="11" s="1"/>
  <c r="A411" i="11"/>
  <c r="AA411" i="11" s="1"/>
  <c r="AD410" i="11"/>
  <c r="Z410" i="11"/>
  <c r="W410" i="11"/>
  <c r="T410" i="11"/>
  <c r="AF410" i="11" s="1"/>
  <c r="Q410" i="11"/>
  <c r="AE410" i="11" s="1"/>
  <c r="N410" i="11"/>
  <c r="K410" i="11"/>
  <c r="H410" i="11"/>
  <c r="AB410" i="11" s="1"/>
  <c r="A410" i="11"/>
  <c r="AA410" i="11" s="1"/>
  <c r="AC409" i="11"/>
  <c r="Z409" i="11"/>
  <c r="W409" i="11"/>
  <c r="AG409" i="11" s="1"/>
  <c r="T409" i="11"/>
  <c r="Q409" i="11"/>
  <c r="AE409" i="11" s="1"/>
  <c r="N409" i="11"/>
  <c r="AD409" i="11" s="1"/>
  <c r="K409" i="11"/>
  <c r="H409" i="11"/>
  <c r="A409" i="11"/>
  <c r="AA409" i="11" s="1"/>
  <c r="AF408" i="11"/>
  <c r="AB408" i="11"/>
  <c r="Z408" i="11"/>
  <c r="W408" i="11"/>
  <c r="AG408" i="11" s="1"/>
  <c r="T408" i="11"/>
  <c r="Q408" i="11"/>
  <c r="AE408" i="11" s="1"/>
  <c r="N408" i="11"/>
  <c r="AD408" i="11" s="1"/>
  <c r="K408" i="11"/>
  <c r="AC408" i="11" s="1"/>
  <c r="H408" i="11"/>
  <c r="A408" i="11"/>
  <c r="AA408" i="11" s="1"/>
  <c r="AF407" i="11"/>
  <c r="Z407" i="11"/>
  <c r="W407" i="11"/>
  <c r="AG407" i="11" s="1"/>
  <c r="T407" i="11"/>
  <c r="Q407" i="11"/>
  <c r="AE407" i="11" s="1"/>
  <c r="N407" i="11"/>
  <c r="AD407" i="11" s="1"/>
  <c r="K407" i="11"/>
  <c r="AC407" i="11" s="1"/>
  <c r="H407" i="11"/>
  <c r="AB407" i="11" s="1"/>
  <c r="A407" i="11"/>
  <c r="AA407" i="11" s="1"/>
  <c r="Z406" i="11"/>
  <c r="AE406" i="11" s="1"/>
  <c r="W406" i="11"/>
  <c r="T406" i="11"/>
  <c r="Q406" i="11"/>
  <c r="N406" i="11"/>
  <c r="AD406" i="11" s="1"/>
  <c r="K406" i="11"/>
  <c r="H406" i="11"/>
  <c r="A406" i="11"/>
  <c r="AA406" i="11" s="1"/>
  <c r="AD405" i="11"/>
  <c r="Z405" i="11"/>
  <c r="W405" i="11"/>
  <c r="AG405" i="11" s="1"/>
  <c r="T405" i="11"/>
  <c r="AF405" i="11" s="1"/>
  <c r="Q405" i="11"/>
  <c r="AE405" i="11" s="1"/>
  <c r="N405" i="11"/>
  <c r="K405" i="11"/>
  <c r="AC405" i="11" s="1"/>
  <c r="H405" i="11"/>
  <c r="AB405" i="11" s="1"/>
  <c r="A405" i="11"/>
  <c r="AA405" i="11" s="1"/>
  <c r="AF404" i="11"/>
  <c r="Z404" i="11"/>
  <c r="W404" i="11"/>
  <c r="AG404" i="11" s="1"/>
  <c r="T404" i="11"/>
  <c r="Q404" i="11"/>
  <c r="AE404" i="11" s="1"/>
  <c r="N404" i="11"/>
  <c r="AD404" i="11" s="1"/>
  <c r="K404" i="11"/>
  <c r="AC404" i="11" s="1"/>
  <c r="H404" i="11"/>
  <c r="AB404" i="11" s="1"/>
  <c r="A404" i="11"/>
  <c r="AA404" i="11" s="1"/>
  <c r="AE403" i="11"/>
  <c r="Z403" i="11"/>
  <c r="W403" i="11"/>
  <c r="AG403" i="11" s="1"/>
  <c r="T403" i="11"/>
  <c r="AF403" i="11" s="1"/>
  <c r="Q403" i="11"/>
  <c r="N403" i="11"/>
  <c r="AD403" i="11" s="1"/>
  <c r="K403" i="11"/>
  <c r="AC403" i="11" s="1"/>
  <c r="H403" i="11"/>
  <c r="AB403" i="11" s="1"/>
  <c r="A403" i="11"/>
  <c r="AA403" i="11" s="1"/>
  <c r="AD402" i="11"/>
  <c r="Z402" i="11"/>
  <c r="W402" i="11"/>
  <c r="T402" i="11"/>
  <c r="AF402" i="11" s="1"/>
  <c r="Q402" i="11"/>
  <c r="AE402" i="11" s="1"/>
  <c r="N402" i="11"/>
  <c r="K402" i="11"/>
  <c r="H402" i="11"/>
  <c r="AB402" i="11" s="1"/>
  <c r="A402" i="11"/>
  <c r="AA402" i="11" s="1"/>
  <c r="AC401" i="11"/>
  <c r="Z401" i="11"/>
  <c r="W401" i="11"/>
  <c r="AG401" i="11" s="1"/>
  <c r="T401" i="11"/>
  <c r="Q401" i="11"/>
  <c r="AE401" i="11" s="1"/>
  <c r="N401" i="11"/>
  <c r="AD401" i="11" s="1"/>
  <c r="K401" i="11"/>
  <c r="H401" i="11"/>
  <c r="A401" i="11"/>
  <c r="AA401" i="11" s="1"/>
  <c r="AF400" i="11"/>
  <c r="AB400" i="11"/>
  <c r="Z400" i="11"/>
  <c r="W400" i="11"/>
  <c r="AG400" i="11" s="1"/>
  <c r="T400" i="11"/>
  <c r="Q400" i="11"/>
  <c r="AE400" i="11" s="1"/>
  <c r="N400" i="11"/>
  <c r="AD400" i="11" s="1"/>
  <c r="K400" i="11"/>
  <c r="AC400" i="11" s="1"/>
  <c r="H400" i="11"/>
  <c r="A400" i="11"/>
  <c r="AA400" i="11" s="1"/>
  <c r="AF399" i="11"/>
  <c r="Z399" i="11"/>
  <c r="W399" i="11"/>
  <c r="AG399" i="11" s="1"/>
  <c r="T399" i="11"/>
  <c r="Q399" i="11"/>
  <c r="AE399" i="11" s="1"/>
  <c r="N399" i="11"/>
  <c r="AD399" i="11" s="1"/>
  <c r="K399" i="11"/>
  <c r="AC399" i="11" s="1"/>
  <c r="H399" i="11"/>
  <c r="AB399" i="11" s="1"/>
  <c r="A399" i="11"/>
  <c r="AA399" i="11" s="1"/>
  <c r="Z398" i="11"/>
  <c r="AE398" i="11" s="1"/>
  <c r="W398" i="11"/>
  <c r="T398" i="11"/>
  <c r="Q398" i="11"/>
  <c r="N398" i="11"/>
  <c r="AD398" i="11" s="1"/>
  <c r="K398" i="11"/>
  <c r="H398" i="11"/>
  <c r="A398" i="11"/>
  <c r="AA398" i="11" s="1"/>
  <c r="AD397" i="11"/>
  <c r="Z397" i="11"/>
  <c r="W397" i="11"/>
  <c r="AG397" i="11" s="1"/>
  <c r="T397" i="11"/>
  <c r="AF397" i="11" s="1"/>
  <c r="Q397" i="11"/>
  <c r="AE397" i="11" s="1"/>
  <c r="N397" i="11"/>
  <c r="K397" i="11"/>
  <c r="AC397" i="11" s="1"/>
  <c r="H397" i="11"/>
  <c r="AB397" i="11" s="1"/>
  <c r="A397" i="11"/>
  <c r="AA397" i="11" s="1"/>
  <c r="AF396" i="11"/>
  <c r="Z396" i="11"/>
  <c r="W396" i="11"/>
  <c r="AG396" i="11" s="1"/>
  <c r="T396" i="11"/>
  <c r="Q396" i="11"/>
  <c r="AE396" i="11" s="1"/>
  <c r="N396" i="11"/>
  <c r="AD396" i="11" s="1"/>
  <c r="K396" i="11"/>
  <c r="AC396" i="11" s="1"/>
  <c r="H396" i="11"/>
  <c r="AB396" i="11" s="1"/>
  <c r="A396" i="11"/>
  <c r="AA396" i="11" s="1"/>
  <c r="AE395" i="11"/>
  <c r="Z395" i="11"/>
  <c r="W395" i="11"/>
  <c r="AG395" i="11" s="1"/>
  <c r="T395" i="11"/>
  <c r="AF395" i="11" s="1"/>
  <c r="Q395" i="11"/>
  <c r="N395" i="11"/>
  <c r="AD395" i="11" s="1"/>
  <c r="K395" i="11"/>
  <c r="AC395" i="11" s="1"/>
  <c r="H395" i="11"/>
  <c r="AB395" i="11" s="1"/>
  <c r="A395" i="11"/>
  <c r="AA395" i="11" s="1"/>
  <c r="AD394" i="11"/>
  <c r="Z394" i="11"/>
  <c r="W394" i="11"/>
  <c r="T394" i="11"/>
  <c r="AF394" i="11" s="1"/>
  <c r="Q394" i="11"/>
  <c r="AE394" i="11" s="1"/>
  <c r="N394" i="11"/>
  <c r="K394" i="11"/>
  <c r="H394" i="11"/>
  <c r="AB394" i="11" s="1"/>
  <c r="A394" i="11"/>
  <c r="AA394" i="11" s="1"/>
  <c r="AC393" i="11"/>
  <c r="Z393" i="11"/>
  <c r="W393" i="11"/>
  <c r="AG393" i="11" s="1"/>
  <c r="T393" i="11"/>
  <c r="Q393" i="11"/>
  <c r="AE393" i="11" s="1"/>
  <c r="N393" i="11"/>
  <c r="AD393" i="11" s="1"/>
  <c r="K393" i="11"/>
  <c r="H393" i="11"/>
  <c r="A393" i="11"/>
  <c r="AA393" i="11" s="1"/>
  <c r="AF392" i="11"/>
  <c r="AB392" i="11"/>
  <c r="Z392" i="11"/>
  <c r="W392" i="11"/>
  <c r="AG392" i="11" s="1"/>
  <c r="T392" i="11"/>
  <c r="Q392" i="11"/>
  <c r="AE392" i="11" s="1"/>
  <c r="N392" i="11"/>
  <c r="AD392" i="11" s="1"/>
  <c r="K392" i="11"/>
  <c r="AC392" i="11" s="1"/>
  <c r="H392" i="11"/>
  <c r="A392" i="11"/>
  <c r="AA392" i="11" s="1"/>
  <c r="AF391" i="11"/>
  <c r="Z391" i="11"/>
  <c r="W391" i="11"/>
  <c r="AG391" i="11" s="1"/>
  <c r="T391" i="11"/>
  <c r="Q391" i="11"/>
  <c r="AE391" i="11" s="1"/>
  <c r="N391" i="11"/>
  <c r="AD391" i="11" s="1"/>
  <c r="K391" i="11"/>
  <c r="AC391" i="11" s="1"/>
  <c r="H391" i="11"/>
  <c r="AB391" i="11" s="1"/>
  <c r="A391" i="11"/>
  <c r="AA391" i="11" s="1"/>
  <c r="Z390" i="11"/>
  <c r="AE390" i="11" s="1"/>
  <c r="W390" i="11"/>
  <c r="T390" i="11"/>
  <c r="Q390" i="11"/>
  <c r="N390" i="11"/>
  <c r="AD390" i="11" s="1"/>
  <c r="K390" i="11"/>
  <c r="H390" i="11"/>
  <c r="A390" i="11"/>
  <c r="AA390" i="11" s="1"/>
  <c r="AD389" i="11"/>
  <c r="Z389" i="11"/>
  <c r="W389" i="11"/>
  <c r="AG389" i="11" s="1"/>
  <c r="T389" i="11"/>
  <c r="AF389" i="11" s="1"/>
  <c r="Q389" i="11"/>
  <c r="AE389" i="11" s="1"/>
  <c r="N389" i="11"/>
  <c r="K389" i="11"/>
  <c r="AC389" i="11" s="1"/>
  <c r="H389" i="11"/>
  <c r="AB389" i="11" s="1"/>
  <c r="A389" i="11"/>
  <c r="AA389" i="11" s="1"/>
  <c r="AF388" i="11"/>
  <c r="Z388" i="11"/>
  <c r="W388" i="11"/>
  <c r="AG388" i="11" s="1"/>
  <c r="T388" i="11"/>
  <c r="Q388" i="11"/>
  <c r="AE388" i="11" s="1"/>
  <c r="N388" i="11"/>
  <c r="AD388" i="11" s="1"/>
  <c r="K388" i="11"/>
  <c r="AC388" i="11" s="1"/>
  <c r="H388" i="11"/>
  <c r="AB388" i="11" s="1"/>
  <c r="A388" i="11"/>
  <c r="AA388" i="11" s="1"/>
  <c r="AE387" i="11"/>
  <c r="Z387" i="11"/>
  <c r="W387" i="11"/>
  <c r="AG387" i="11" s="1"/>
  <c r="T387" i="11"/>
  <c r="AF387" i="11" s="1"/>
  <c r="Q387" i="11"/>
  <c r="N387" i="11"/>
  <c r="AD387" i="11" s="1"/>
  <c r="K387" i="11"/>
  <c r="AC387" i="11" s="1"/>
  <c r="H387" i="11"/>
  <c r="AB387" i="11" s="1"/>
  <c r="A387" i="11"/>
  <c r="AA387" i="11" s="1"/>
  <c r="AD386" i="11"/>
  <c r="Z386" i="11"/>
  <c r="W386" i="11"/>
  <c r="T386" i="11"/>
  <c r="AF386" i="11" s="1"/>
  <c r="Q386" i="11"/>
  <c r="AE386" i="11" s="1"/>
  <c r="N386" i="11"/>
  <c r="K386" i="11"/>
  <c r="H386" i="11"/>
  <c r="AB386" i="11" s="1"/>
  <c r="A386" i="11"/>
  <c r="AA386" i="11" s="1"/>
  <c r="AC385" i="11"/>
  <c r="Z385" i="11"/>
  <c r="W385" i="11"/>
  <c r="AG385" i="11" s="1"/>
  <c r="T385" i="11"/>
  <c r="Q385" i="11"/>
  <c r="AE385" i="11" s="1"/>
  <c r="N385" i="11"/>
  <c r="AD385" i="11" s="1"/>
  <c r="K385" i="11"/>
  <c r="H385" i="11"/>
  <c r="A385" i="11"/>
  <c r="AA385" i="11" s="1"/>
  <c r="AF384" i="11"/>
  <c r="AB384" i="11"/>
  <c r="Z384" i="11"/>
  <c r="W384" i="11"/>
  <c r="AG384" i="11" s="1"/>
  <c r="T384" i="11"/>
  <c r="Q384" i="11"/>
  <c r="AE384" i="11" s="1"/>
  <c r="N384" i="11"/>
  <c r="AD384" i="11" s="1"/>
  <c r="K384" i="11"/>
  <c r="AC384" i="11" s="1"/>
  <c r="H384" i="11"/>
  <c r="A384" i="11"/>
  <c r="AA384" i="11" s="1"/>
  <c r="AF383" i="11"/>
  <c r="Z383" i="11"/>
  <c r="W383" i="11"/>
  <c r="AG383" i="11" s="1"/>
  <c r="T383" i="11"/>
  <c r="Q383" i="11"/>
  <c r="AE383" i="11" s="1"/>
  <c r="N383" i="11"/>
  <c r="AD383" i="11" s="1"/>
  <c r="K383" i="11"/>
  <c r="AC383" i="11" s="1"/>
  <c r="H383" i="11"/>
  <c r="AB383" i="11" s="1"/>
  <c r="A383" i="11"/>
  <c r="AA383" i="11" s="1"/>
  <c r="Z382" i="11"/>
  <c r="AE382" i="11" s="1"/>
  <c r="W382" i="11"/>
  <c r="T382" i="11"/>
  <c r="Q382" i="11"/>
  <c r="N382" i="11"/>
  <c r="AD382" i="11" s="1"/>
  <c r="K382" i="11"/>
  <c r="H382" i="11"/>
  <c r="A382" i="11"/>
  <c r="AA382" i="11" s="1"/>
  <c r="AD381" i="11"/>
  <c r="Z381" i="11"/>
  <c r="W381" i="11"/>
  <c r="AG381" i="11" s="1"/>
  <c r="T381" i="11"/>
  <c r="AF381" i="11" s="1"/>
  <c r="Q381" i="11"/>
  <c r="AE381" i="11" s="1"/>
  <c r="N381" i="11"/>
  <c r="K381" i="11"/>
  <c r="AC381" i="11" s="1"/>
  <c r="H381" i="11"/>
  <c r="AB381" i="11" s="1"/>
  <c r="A381" i="11"/>
  <c r="AA381" i="11" s="1"/>
  <c r="AF380" i="11"/>
  <c r="Z380" i="11"/>
  <c r="W380" i="11"/>
  <c r="AG380" i="11" s="1"/>
  <c r="T380" i="11"/>
  <c r="Q380" i="11"/>
  <c r="AE380" i="11" s="1"/>
  <c r="N380" i="11"/>
  <c r="AD380" i="11" s="1"/>
  <c r="K380" i="11"/>
  <c r="AC380" i="11" s="1"/>
  <c r="H380" i="11"/>
  <c r="AB380" i="11" s="1"/>
  <c r="A380" i="11"/>
  <c r="AA380" i="11" s="1"/>
  <c r="AE379" i="11"/>
  <c r="Z379" i="11"/>
  <c r="W379" i="11"/>
  <c r="AG379" i="11" s="1"/>
  <c r="T379" i="11"/>
  <c r="AF379" i="11" s="1"/>
  <c r="Q379" i="11"/>
  <c r="N379" i="11"/>
  <c r="AD379" i="11" s="1"/>
  <c r="K379" i="11"/>
  <c r="AC379" i="11" s="1"/>
  <c r="H379" i="11"/>
  <c r="AB379" i="11" s="1"/>
  <c r="A379" i="11"/>
  <c r="AA379" i="11" s="1"/>
  <c r="AD378" i="11"/>
  <c r="Z378" i="11"/>
  <c r="W378" i="11"/>
  <c r="T378" i="11"/>
  <c r="AF378" i="11" s="1"/>
  <c r="Q378" i="11"/>
  <c r="AE378" i="11" s="1"/>
  <c r="N378" i="11"/>
  <c r="K378" i="11"/>
  <c r="H378" i="11"/>
  <c r="AB378" i="11" s="1"/>
  <c r="A378" i="11"/>
  <c r="AA378" i="11" s="1"/>
  <c r="AC377" i="11"/>
  <c r="Z377" i="11"/>
  <c r="W377" i="11"/>
  <c r="AG377" i="11" s="1"/>
  <c r="T377" i="11"/>
  <c r="Q377" i="11"/>
  <c r="AE377" i="11" s="1"/>
  <c r="N377" i="11"/>
  <c r="AD377" i="11" s="1"/>
  <c r="K377" i="11"/>
  <c r="H377" i="11"/>
  <c r="A377" i="11"/>
  <c r="AA377" i="11" s="1"/>
  <c r="AF376" i="11"/>
  <c r="AB376" i="11"/>
  <c r="Z376" i="11"/>
  <c r="W376" i="11"/>
  <c r="AG376" i="11" s="1"/>
  <c r="T376" i="11"/>
  <c r="Q376" i="11"/>
  <c r="AE376" i="11" s="1"/>
  <c r="N376" i="11"/>
  <c r="AD376" i="11" s="1"/>
  <c r="K376" i="11"/>
  <c r="AC376" i="11" s="1"/>
  <c r="H376" i="11"/>
  <c r="A376" i="11"/>
  <c r="AA376" i="11" s="1"/>
  <c r="AF375" i="11"/>
  <c r="Z375" i="11"/>
  <c r="W375" i="11"/>
  <c r="AG375" i="11" s="1"/>
  <c r="T375" i="11"/>
  <c r="Q375" i="11"/>
  <c r="AE375" i="11" s="1"/>
  <c r="N375" i="11"/>
  <c r="AD375" i="11" s="1"/>
  <c r="K375" i="11"/>
  <c r="AC375" i="11" s="1"/>
  <c r="H375" i="11"/>
  <c r="AB375" i="11" s="1"/>
  <c r="A375" i="11"/>
  <c r="AA375" i="11" s="1"/>
  <c r="Z374" i="11"/>
  <c r="AE374" i="11" s="1"/>
  <c r="W374" i="11"/>
  <c r="T374" i="11"/>
  <c r="Q374" i="11"/>
  <c r="N374" i="11"/>
  <c r="AD374" i="11" s="1"/>
  <c r="K374" i="11"/>
  <c r="H374" i="11"/>
  <c r="A374" i="11"/>
  <c r="AA374" i="11" s="1"/>
  <c r="AD373" i="11"/>
  <c r="Z373" i="11"/>
  <c r="W373" i="11"/>
  <c r="AG373" i="11" s="1"/>
  <c r="T373" i="11"/>
  <c r="AF373" i="11" s="1"/>
  <c r="Q373" i="11"/>
  <c r="AE373" i="11" s="1"/>
  <c r="N373" i="11"/>
  <c r="K373" i="11"/>
  <c r="AC373" i="11" s="1"/>
  <c r="H373" i="11"/>
  <c r="AB373" i="11" s="1"/>
  <c r="A373" i="11"/>
  <c r="AA373" i="11" s="1"/>
  <c r="AF372" i="11"/>
  <c r="Z372" i="11"/>
  <c r="W372" i="11"/>
  <c r="AG372" i="11" s="1"/>
  <c r="T372" i="11"/>
  <c r="Q372" i="11"/>
  <c r="AE372" i="11" s="1"/>
  <c r="N372" i="11"/>
  <c r="AD372" i="11" s="1"/>
  <c r="K372" i="11"/>
  <c r="AC372" i="11" s="1"/>
  <c r="H372" i="11"/>
  <c r="AB372" i="11" s="1"/>
  <c r="A372" i="11"/>
  <c r="AA372" i="11" s="1"/>
  <c r="AE371" i="11"/>
  <c r="Z371" i="11"/>
  <c r="W371" i="11"/>
  <c r="AG371" i="11" s="1"/>
  <c r="T371" i="11"/>
  <c r="AF371" i="11" s="1"/>
  <c r="Q371" i="11"/>
  <c r="N371" i="11"/>
  <c r="AD371" i="11" s="1"/>
  <c r="K371" i="11"/>
  <c r="AC371" i="11" s="1"/>
  <c r="H371" i="11"/>
  <c r="AB371" i="11" s="1"/>
  <c r="A371" i="11"/>
  <c r="AA371" i="11" s="1"/>
  <c r="AD370" i="11"/>
  <c r="Z370" i="11"/>
  <c r="W370" i="11"/>
  <c r="T370" i="11"/>
  <c r="AF370" i="11" s="1"/>
  <c r="Q370" i="11"/>
  <c r="AE370" i="11" s="1"/>
  <c r="N370" i="11"/>
  <c r="K370" i="11"/>
  <c r="H370" i="11"/>
  <c r="AB370" i="11" s="1"/>
  <c r="A370" i="11"/>
  <c r="AA370" i="11" s="1"/>
  <c r="AC369" i="11"/>
  <c r="Z369" i="11"/>
  <c r="W369" i="11"/>
  <c r="AG369" i="11" s="1"/>
  <c r="T369" i="11"/>
  <c r="Q369" i="11"/>
  <c r="AE369" i="11" s="1"/>
  <c r="N369" i="11"/>
  <c r="AD369" i="11" s="1"/>
  <c r="K369" i="11"/>
  <c r="H369" i="11"/>
  <c r="A369" i="11"/>
  <c r="AA369" i="11" s="1"/>
  <c r="AF368" i="11"/>
  <c r="AB368" i="11"/>
  <c r="Z368" i="11"/>
  <c r="W368" i="11"/>
  <c r="AG368" i="11" s="1"/>
  <c r="T368" i="11"/>
  <c r="Q368" i="11"/>
  <c r="AE368" i="11" s="1"/>
  <c r="N368" i="11"/>
  <c r="AD368" i="11" s="1"/>
  <c r="K368" i="11"/>
  <c r="AC368" i="11" s="1"/>
  <c r="H368" i="11"/>
  <c r="A368" i="11"/>
  <c r="AA368" i="11" s="1"/>
  <c r="AF367" i="11"/>
  <c r="Z367" i="11"/>
  <c r="W367" i="11"/>
  <c r="AG367" i="11" s="1"/>
  <c r="T367" i="11"/>
  <c r="Q367" i="11"/>
  <c r="AE367" i="11" s="1"/>
  <c r="N367" i="11"/>
  <c r="AD367" i="11" s="1"/>
  <c r="K367" i="11"/>
  <c r="AC367" i="11" s="1"/>
  <c r="H367" i="11"/>
  <c r="AB367" i="11" s="1"/>
  <c r="A367" i="11"/>
  <c r="AA367" i="11" s="1"/>
  <c r="Z366" i="11"/>
  <c r="AE366" i="11" s="1"/>
  <c r="W366" i="11"/>
  <c r="T366" i="11"/>
  <c r="Q366" i="11"/>
  <c r="N366" i="11"/>
  <c r="AD366" i="11" s="1"/>
  <c r="K366" i="11"/>
  <c r="H366" i="11"/>
  <c r="A366" i="11"/>
  <c r="AA366" i="11" s="1"/>
  <c r="AD365" i="11"/>
  <c r="Z365" i="11"/>
  <c r="W365" i="11"/>
  <c r="AG365" i="11" s="1"/>
  <c r="T365" i="11"/>
  <c r="AF365" i="11" s="1"/>
  <c r="Q365" i="11"/>
  <c r="AE365" i="11" s="1"/>
  <c r="N365" i="11"/>
  <c r="K365" i="11"/>
  <c r="AC365" i="11" s="1"/>
  <c r="H365" i="11"/>
  <c r="AB365" i="11" s="1"/>
  <c r="A365" i="11"/>
  <c r="AA365" i="11" s="1"/>
  <c r="AF364" i="11"/>
  <c r="Z364" i="11"/>
  <c r="W364" i="11"/>
  <c r="AG364" i="11" s="1"/>
  <c r="T364" i="11"/>
  <c r="Q364" i="11"/>
  <c r="AE364" i="11" s="1"/>
  <c r="N364" i="11"/>
  <c r="AD364" i="11" s="1"/>
  <c r="K364" i="11"/>
  <c r="AC364" i="11" s="1"/>
  <c r="H364" i="11"/>
  <c r="AB364" i="11" s="1"/>
  <c r="A364" i="11"/>
  <c r="AA364" i="11" s="1"/>
  <c r="AE363" i="11"/>
  <c r="Z363" i="11"/>
  <c r="W363" i="11"/>
  <c r="AG363" i="11" s="1"/>
  <c r="T363" i="11"/>
  <c r="AF363" i="11" s="1"/>
  <c r="Q363" i="11"/>
  <c r="N363" i="11"/>
  <c r="AD363" i="11" s="1"/>
  <c r="K363" i="11"/>
  <c r="AC363" i="11" s="1"/>
  <c r="H363" i="11"/>
  <c r="AB363" i="11" s="1"/>
  <c r="A363" i="11"/>
  <c r="AA363" i="11" s="1"/>
  <c r="AD362" i="11"/>
  <c r="Z362" i="11"/>
  <c r="W362" i="11"/>
  <c r="T362" i="11"/>
  <c r="AF362" i="11" s="1"/>
  <c r="Q362" i="11"/>
  <c r="AE362" i="11" s="1"/>
  <c r="N362" i="11"/>
  <c r="K362" i="11"/>
  <c r="H362" i="11"/>
  <c r="AB362" i="11" s="1"/>
  <c r="A362" i="11"/>
  <c r="AA362" i="11" s="1"/>
  <c r="AC361" i="11"/>
  <c r="Z361" i="11"/>
  <c r="W361" i="11"/>
  <c r="AG361" i="11" s="1"/>
  <c r="T361" i="11"/>
  <c r="Q361" i="11"/>
  <c r="AE361" i="11" s="1"/>
  <c r="N361" i="11"/>
  <c r="AD361" i="11" s="1"/>
  <c r="K361" i="11"/>
  <c r="H361" i="11"/>
  <c r="A361" i="11"/>
  <c r="AA361" i="11" s="1"/>
  <c r="AF360" i="11"/>
  <c r="AB360" i="11"/>
  <c r="Z360" i="11"/>
  <c r="W360" i="11"/>
  <c r="AG360" i="11" s="1"/>
  <c r="T360" i="11"/>
  <c r="Q360" i="11"/>
  <c r="AE360" i="11" s="1"/>
  <c r="N360" i="11"/>
  <c r="AD360" i="11" s="1"/>
  <c r="K360" i="11"/>
  <c r="AC360" i="11" s="1"/>
  <c r="H360" i="11"/>
  <c r="A360" i="11"/>
  <c r="AA360" i="11" s="1"/>
  <c r="AF359" i="11"/>
  <c r="Z359" i="11"/>
  <c r="W359" i="11"/>
  <c r="AG359" i="11" s="1"/>
  <c r="T359" i="11"/>
  <c r="Q359" i="11"/>
  <c r="AE359" i="11" s="1"/>
  <c r="N359" i="11"/>
  <c r="AD359" i="11" s="1"/>
  <c r="K359" i="11"/>
  <c r="AC359" i="11" s="1"/>
  <c r="H359" i="11"/>
  <c r="AB359" i="11" s="1"/>
  <c r="A359" i="11"/>
  <c r="AA359" i="11" s="1"/>
  <c r="Z358" i="11"/>
  <c r="AE358" i="11" s="1"/>
  <c r="W358" i="11"/>
  <c r="T358" i="11"/>
  <c r="Q358" i="11"/>
  <c r="N358" i="11"/>
  <c r="AD358" i="11" s="1"/>
  <c r="K358" i="11"/>
  <c r="H358" i="11"/>
  <c r="A358" i="11"/>
  <c r="AG357" i="11"/>
  <c r="AD357" i="11"/>
  <c r="Z357" i="11"/>
  <c r="W357" i="11"/>
  <c r="T357" i="11"/>
  <c r="AF357" i="11" s="1"/>
  <c r="Q357" i="11"/>
  <c r="AE357" i="11" s="1"/>
  <c r="N357" i="11"/>
  <c r="K357" i="11"/>
  <c r="AC357" i="11" s="1"/>
  <c r="H357" i="11"/>
  <c r="AB357" i="11" s="1"/>
  <c r="A357" i="11"/>
  <c r="AA357" i="11" s="1"/>
  <c r="AF356" i="11"/>
  <c r="Z356" i="11"/>
  <c r="W356" i="11"/>
  <c r="AG356" i="11" s="1"/>
  <c r="T356" i="11"/>
  <c r="Q356" i="11"/>
  <c r="AE356" i="11" s="1"/>
  <c r="N356" i="11"/>
  <c r="AD356" i="11" s="1"/>
  <c r="K356" i="11"/>
  <c r="AC356" i="11" s="1"/>
  <c r="H356" i="11"/>
  <c r="AB356" i="11" s="1"/>
  <c r="A356" i="11"/>
  <c r="AA356" i="11" s="1"/>
  <c r="AE355" i="11"/>
  <c r="Z355" i="11"/>
  <c r="W355" i="11"/>
  <c r="AG355" i="11" s="1"/>
  <c r="T355" i="11"/>
  <c r="AF355" i="11" s="1"/>
  <c r="Q355" i="11"/>
  <c r="N355" i="11"/>
  <c r="AD355" i="11" s="1"/>
  <c r="K355" i="11"/>
  <c r="AC355" i="11" s="1"/>
  <c r="H355" i="11"/>
  <c r="AB355" i="11" s="1"/>
  <c r="A355" i="11"/>
  <c r="AA355" i="11" s="1"/>
  <c r="AD354" i="11"/>
  <c r="Z354" i="11"/>
  <c r="W354" i="11"/>
  <c r="T354" i="11"/>
  <c r="AF354" i="11" s="1"/>
  <c r="Q354" i="11"/>
  <c r="AE354" i="11" s="1"/>
  <c r="N354" i="11"/>
  <c r="K354" i="11"/>
  <c r="H354" i="11"/>
  <c r="AB354" i="11" s="1"/>
  <c r="A354" i="11"/>
  <c r="AA354" i="11" s="1"/>
  <c r="AC353" i="11"/>
  <c r="Z353" i="11"/>
  <c r="W353" i="11"/>
  <c r="AG353" i="11" s="1"/>
  <c r="T353" i="11"/>
  <c r="Q353" i="11"/>
  <c r="AE353" i="11" s="1"/>
  <c r="N353" i="11"/>
  <c r="AD353" i="11" s="1"/>
  <c r="K353" i="11"/>
  <c r="H353" i="11"/>
  <c r="A353" i="11"/>
  <c r="AA353" i="11" s="1"/>
  <c r="AF352" i="11"/>
  <c r="AB352" i="11"/>
  <c r="Z352" i="11"/>
  <c r="W352" i="11"/>
  <c r="AG352" i="11" s="1"/>
  <c r="T352" i="11"/>
  <c r="Q352" i="11"/>
  <c r="AE352" i="11" s="1"/>
  <c r="N352" i="11"/>
  <c r="AD352" i="11" s="1"/>
  <c r="K352" i="11"/>
  <c r="AC352" i="11" s="1"/>
  <c r="H352" i="11"/>
  <c r="A352" i="11"/>
  <c r="AA352" i="11" s="1"/>
  <c r="AF351" i="11"/>
  <c r="Z351" i="11"/>
  <c r="W351" i="11"/>
  <c r="AG351" i="11" s="1"/>
  <c r="T351" i="11"/>
  <c r="Q351" i="11"/>
  <c r="AE351" i="11" s="1"/>
  <c r="N351" i="11"/>
  <c r="AD351" i="11" s="1"/>
  <c r="K351" i="11"/>
  <c r="AC351" i="11" s="1"/>
  <c r="H351" i="11"/>
  <c r="AB351" i="11" s="1"/>
  <c r="A351" i="11"/>
  <c r="AA351" i="11" s="1"/>
  <c r="Z350" i="11"/>
  <c r="AE350" i="11" s="1"/>
  <c r="W350" i="11"/>
  <c r="T350" i="11"/>
  <c r="Q350" i="11"/>
  <c r="N350" i="11"/>
  <c r="AD350" i="11" s="1"/>
  <c r="K350" i="11"/>
  <c r="H350" i="11"/>
  <c r="A350" i="11"/>
  <c r="AG349" i="11"/>
  <c r="AD349" i="11"/>
  <c r="Z349" i="11"/>
  <c r="W349" i="11"/>
  <c r="T349" i="11"/>
  <c r="AF349" i="11" s="1"/>
  <c r="Q349" i="11"/>
  <c r="AE349" i="11" s="1"/>
  <c r="N349" i="11"/>
  <c r="K349" i="11"/>
  <c r="AC349" i="11" s="1"/>
  <c r="H349" i="11"/>
  <c r="AB349" i="11" s="1"/>
  <c r="A349" i="11"/>
  <c r="AA349" i="11" s="1"/>
  <c r="AF348" i="11"/>
  <c r="Z348" i="11"/>
  <c r="W348" i="11"/>
  <c r="AG348" i="11" s="1"/>
  <c r="T348" i="11"/>
  <c r="Q348" i="11"/>
  <c r="AE348" i="11" s="1"/>
  <c r="N348" i="11"/>
  <c r="AD348" i="11" s="1"/>
  <c r="K348" i="11"/>
  <c r="AC348" i="11" s="1"/>
  <c r="H348" i="11"/>
  <c r="AB348" i="11" s="1"/>
  <c r="A348" i="11"/>
  <c r="AA348" i="11" s="1"/>
  <c r="AE347" i="11"/>
  <c r="Z347" i="11"/>
  <c r="W347" i="11"/>
  <c r="AG347" i="11" s="1"/>
  <c r="T347" i="11"/>
  <c r="AF347" i="11" s="1"/>
  <c r="Q347" i="11"/>
  <c r="N347" i="11"/>
  <c r="AD347" i="11" s="1"/>
  <c r="K347" i="11"/>
  <c r="AC347" i="11" s="1"/>
  <c r="H347" i="11"/>
  <c r="AB347" i="11" s="1"/>
  <c r="A347" i="11"/>
  <c r="AA347" i="11" s="1"/>
  <c r="AD346" i="11"/>
  <c r="Z346" i="11"/>
  <c r="W346" i="11"/>
  <c r="T346" i="11"/>
  <c r="AF346" i="11" s="1"/>
  <c r="Q346" i="11"/>
  <c r="AE346" i="11" s="1"/>
  <c r="N346" i="11"/>
  <c r="K346" i="11"/>
  <c r="H346" i="11"/>
  <c r="AB346" i="11" s="1"/>
  <c r="A346" i="11"/>
  <c r="AA346" i="11" s="1"/>
  <c r="AC345" i="11"/>
  <c r="Z345" i="11"/>
  <c r="W345" i="11"/>
  <c r="AG345" i="11" s="1"/>
  <c r="T345" i="11"/>
  <c r="Q345" i="11"/>
  <c r="AE345" i="11" s="1"/>
  <c r="N345" i="11"/>
  <c r="AD345" i="11" s="1"/>
  <c r="K345" i="11"/>
  <c r="H345" i="11"/>
  <c r="A345" i="11"/>
  <c r="AA345" i="11" s="1"/>
  <c r="AF344" i="11"/>
  <c r="AB344" i="11"/>
  <c r="Z344" i="11"/>
  <c r="W344" i="11"/>
  <c r="AG344" i="11" s="1"/>
  <c r="T344" i="11"/>
  <c r="Q344" i="11"/>
  <c r="AE344" i="11" s="1"/>
  <c r="N344" i="11"/>
  <c r="AD344" i="11" s="1"/>
  <c r="K344" i="11"/>
  <c r="AC344" i="11" s="1"/>
  <c r="H344" i="11"/>
  <c r="A344" i="11"/>
  <c r="AA344" i="11" s="1"/>
  <c r="AF343" i="11"/>
  <c r="Z343" i="11"/>
  <c r="W343" i="11"/>
  <c r="AG343" i="11" s="1"/>
  <c r="T343" i="11"/>
  <c r="Q343" i="11"/>
  <c r="AE343" i="11" s="1"/>
  <c r="N343" i="11"/>
  <c r="AD343" i="11" s="1"/>
  <c r="K343" i="11"/>
  <c r="AC343" i="11" s="1"/>
  <c r="H343" i="11"/>
  <c r="AB343" i="11" s="1"/>
  <c r="A343" i="11"/>
  <c r="AA343" i="11" s="1"/>
  <c r="Z342" i="11"/>
  <c r="AE342" i="11" s="1"/>
  <c r="W342" i="11"/>
  <c r="T342" i="11"/>
  <c r="Q342" i="11"/>
  <c r="N342" i="11"/>
  <c r="AD342" i="11" s="1"/>
  <c r="K342" i="11"/>
  <c r="H342" i="11"/>
  <c r="A342" i="11"/>
  <c r="AG341" i="11"/>
  <c r="AD341" i="11"/>
  <c r="Z341" i="11"/>
  <c r="W341" i="11"/>
  <c r="T341" i="11"/>
  <c r="AF341" i="11" s="1"/>
  <c r="Q341" i="11"/>
  <c r="AE341" i="11" s="1"/>
  <c r="N341" i="11"/>
  <c r="K341" i="11"/>
  <c r="AC341" i="11" s="1"/>
  <c r="H341" i="11"/>
  <c r="AB341" i="11" s="1"/>
  <c r="A341" i="11"/>
  <c r="AA341" i="11" s="1"/>
  <c r="AF340" i="11"/>
  <c r="Z340" i="11"/>
  <c r="W340" i="11"/>
  <c r="AG340" i="11" s="1"/>
  <c r="T340" i="11"/>
  <c r="Q340" i="11"/>
  <c r="AE340" i="11" s="1"/>
  <c r="N340" i="11"/>
  <c r="AD340" i="11" s="1"/>
  <c r="K340" i="11"/>
  <c r="AC340" i="11" s="1"/>
  <c r="H340" i="11"/>
  <c r="AB340" i="11" s="1"/>
  <c r="A340" i="11"/>
  <c r="AA340" i="11" s="1"/>
  <c r="AE339" i="11"/>
  <c r="Z339" i="11"/>
  <c r="W339" i="11"/>
  <c r="AG339" i="11" s="1"/>
  <c r="T339" i="11"/>
  <c r="AF339" i="11" s="1"/>
  <c r="Q339" i="11"/>
  <c r="N339" i="11"/>
  <c r="AD339" i="11" s="1"/>
  <c r="K339" i="11"/>
  <c r="AC339" i="11" s="1"/>
  <c r="H339" i="11"/>
  <c r="AB339" i="11" s="1"/>
  <c r="A339" i="11"/>
  <c r="AA339" i="11" s="1"/>
  <c r="AD338" i="11"/>
  <c r="Z338" i="11"/>
  <c r="W338" i="11"/>
  <c r="T338" i="11"/>
  <c r="AF338" i="11" s="1"/>
  <c r="Q338" i="11"/>
  <c r="AE338" i="11" s="1"/>
  <c r="N338" i="11"/>
  <c r="K338" i="11"/>
  <c r="H338" i="11"/>
  <c r="AB338" i="11" s="1"/>
  <c r="A338" i="11"/>
  <c r="AA338" i="11" s="1"/>
  <c r="AC337" i="11"/>
  <c r="Z337" i="11"/>
  <c r="W337" i="11"/>
  <c r="AG337" i="11" s="1"/>
  <c r="T337" i="11"/>
  <c r="Q337" i="11"/>
  <c r="AE337" i="11" s="1"/>
  <c r="N337" i="11"/>
  <c r="AD337" i="11" s="1"/>
  <c r="K337" i="11"/>
  <c r="H337" i="11"/>
  <c r="A337" i="11"/>
  <c r="AA337" i="11" s="1"/>
  <c r="AF336" i="11"/>
  <c r="AB336" i="11"/>
  <c r="Z336" i="11"/>
  <c r="W336" i="11"/>
  <c r="AG336" i="11" s="1"/>
  <c r="T336" i="11"/>
  <c r="Q336" i="11"/>
  <c r="AE336" i="11" s="1"/>
  <c r="N336" i="11"/>
  <c r="AD336" i="11" s="1"/>
  <c r="K336" i="11"/>
  <c r="AC336" i="11" s="1"/>
  <c r="H336" i="11"/>
  <c r="A336" i="11"/>
  <c r="AA336" i="11" s="1"/>
  <c r="AF335" i="11"/>
  <c r="Z335" i="11"/>
  <c r="W335" i="11"/>
  <c r="AG335" i="11" s="1"/>
  <c r="T335" i="11"/>
  <c r="Q335" i="11"/>
  <c r="AE335" i="11" s="1"/>
  <c r="N335" i="11"/>
  <c r="AD335" i="11" s="1"/>
  <c r="K335" i="11"/>
  <c r="AC335" i="11" s="1"/>
  <c r="H335" i="11"/>
  <c r="AB335" i="11" s="1"/>
  <c r="A335" i="11"/>
  <c r="AA335" i="11" s="1"/>
  <c r="Z334" i="11"/>
  <c r="AE334" i="11" s="1"/>
  <c r="W334" i="11"/>
  <c r="T334" i="11"/>
  <c r="Q334" i="11"/>
  <c r="N334" i="11"/>
  <c r="AD334" i="11" s="1"/>
  <c r="K334" i="11"/>
  <c r="H334" i="11"/>
  <c r="A334" i="11"/>
  <c r="AG333" i="11"/>
  <c r="AD333" i="11"/>
  <c r="Z333" i="11"/>
  <c r="W333" i="11"/>
  <c r="T333" i="11"/>
  <c r="AF333" i="11" s="1"/>
  <c r="Q333" i="11"/>
  <c r="AE333" i="11" s="1"/>
  <c r="N333" i="11"/>
  <c r="K333" i="11"/>
  <c r="AC333" i="11" s="1"/>
  <c r="H333" i="11"/>
  <c r="AB333" i="11" s="1"/>
  <c r="A333" i="11"/>
  <c r="AA333" i="11" s="1"/>
  <c r="AF332" i="11"/>
  <c r="Z332" i="11"/>
  <c r="W332" i="11"/>
  <c r="AG332" i="11" s="1"/>
  <c r="T332" i="11"/>
  <c r="Q332" i="11"/>
  <c r="AE332" i="11" s="1"/>
  <c r="N332" i="11"/>
  <c r="AD332" i="11" s="1"/>
  <c r="K332" i="11"/>
  <c r="AC332" i="11" s="1"/>
  <c r="H332" i="11"/>
  <c r="AB332" i="11" s="1"/>
  <c r="A332" i="11"/>
  <c r="AA332" i="11" s="1"/>
  <c r="AE331" i="11"/>
  <c r="Z331" i="11"/>
  <c r="W331" i="11"/>
  <c r="AG331" i="11" s="1"/>
  <c r="T331" i="11"/>
  <c r="AF331" i="11" s="1"/>
  <c r="Q331" i="11"/>
  <c r="N331" i="11"/>
  <c r="AD331" i="11" s="1"/>
  <c r="K331" i="11"/>
  <c r="AC331" i="11" s="1"/>
  <c r="H331" i="11"/>
  <c r="AB331" i="11" s="1"/>
  <c r="A331" i="11"/>
  <c r="AA331" i="11" s="1"/>
  <c r="AD330" i="11"/>
  <c r="Z330" i="11"/>
  <c r="W330" i="11"/>
  <c r="T330" i="11"/>
  <c r="AF330" i="11" s="1"/>
  <c r="Q330" i="11"/>
  <c r="AE330" i="11" s="1"/>
  <c r="N330" i="11"/>
  <c r="K330" i="11"/>
  <c r="H330" i="11"/>
  <c r="AB330" i="11" s="1"/>
  <c r="A330" i="11"/>
  <c r="AA330" i="11" s="1"/>
  <c r="AC329" i="11"/>
  <c r="Z329" i="11"/>
  <c r="W329" i="11"/>
  <c r="AG329" i="11" s="1"/>
  <c r="T329" i="11"/>
  <c r="Q329" i="11"/>
  <c r="AE329" i="11" s="1"/>
  <c r="N329" i="11"/>
  <c r="AD329" i="11" s="1"/>
  <c r="K329" i="11"/>
  <c r="H329" i="11"/>
  <c r="A329" i="11"/>
  <c r="AA329" i="11" s="1"/>
  <c r="AF328" i="11"/>
  <c r="AB328" i="11"/>
  <c r="Z328" i="11"/>
  <c r="W328" i="11"/>
  <c r="AG328" i="11" s="1"/>
  <c r="T328" i="11"/>
  <c r="Q328" i="11"/>
  <c r="AE328" i="11" s="1"/>
  <c r="N328" i="11"/>
  <c r="AD328" i="11" s="1"/>
  <c r="K328" i="11"/>
  <c r="AC328" i="11" s="1"/>
  <c r="H328" i="11"/>
  <c r="A328" i="11"/>
  <c r="AA328" i="11" s="1"/>
  <c r="AF327" i="11"/>
  <c r="Z327" i="11"/>
  <c r="W327" i="11"/>
  <c r="AG327" i="11" s="1"/>
  <c r="T327" i="11"/>
  <c r="Q327" i="11"/>
  <c r="AE327" i="11" s="1"/>
  <c r="N327" i="11"/>
  <c r="AD327" i="11" s="1"/>
  <c r="K327" i="11"/>
  <c r="AC327" i="11" s="1"/>
  <c r="H327" i="11"/>
  <c r="AB327" i="11" s="1"/>
  <c r="A327" i="11"/>
  <c r="AA327" i="11" s="1"/>
  <c r="Z326" i="11"/>
  <c r="AE326" i="11" s="1"/>
  <c r="W326" i="11"/>
  <c r="T326" i="11"/>
  <c r="Q326" i="11"/>
  <c r="N326" i="11"/>
  <c r="AD326" i="11" s="1"/>
  <c r="K326" i="11"/>
  <c r="H326" i="11"/>
  <c r="A326" i="11"/>
  <c r="AG325" i="11"/>
  <c r="AD325" i="11"/>
  <c r="Z325" i="11"/>
  <c r="W325" i="11"/>
  <c r="T325" i="11"/>
  <c r="AF325" i="11" s="1"/>
  <c r="Q325" i="11"/>
  <c r="AE325" i="11" s="1"/>
  <c r="N325" i="11"/>
  <c r="K325" i="11"/>
  <c r="AC325" i="11" s="1"/>
  <c r="H325" i="11"/>
  <c r="AB325" i="11" s="1"/>
  <c r="A325" i="11"/>
  <c r="AA325" i="11" s="1"/>
  <c r="AF324" i="11"/>
  <c r="AB324" i="11"/>
  <c r="Z324" i="11"/>
  <c r="W324" i="11"/>
  <c r="AG324" i="11" s="1"/>
  <c r="T324" i="11"/>
  <c r="Q324" i="11"/>
  <c r="AE324" i="11" s="1"/>
  <c r="N324" i="11"/>
  <c r="AD324" i="11" s="1"/>
  <c r="K324" i="11"/>
  <c r="AC324" i="11" s="1"/>
  <c r="H324" i="11"/>
  <c r="A324" i="11"/>
  <c r="AA324" i="11" s="1"/>
  <c r="AE323" i="11"/>
  <c r="Z323" i="11"/>
  <c r="W323" i="11"/>
  <c r="AG323" i="11" s="1"/>
  <c r="T323" i="11"/>
  <c r="AF323" i="11" s="1"/>
  <c r="Q323" i="11"/>
  <c r="N323" i="11"/>
  <c r="AD323" i="11" s="1"/>
  <c r="K323" i="11"/>
  <c r="AC323" i="11" s="1"/>
  <c r="H323" i="11"/>
  <c r="AB323" i="11" s="1"/>
  <c r="A323" i="11"/>
  <c r="AA323" i="11" s="1"/>
  <c r="AD322" i="11"/>
  <c r="Z322" i="11"/>
  <c r="W322" i="11"/>
  <c r="T322" i="11"/>
  <c r="AF322" i="11" s="1"/>
  <c r="Q322" i="11"/>
  <c r="AE322" i="11" s="1"/>
  <c r="N322" i="11"/>
  <c r="K322" i="11"/>
  <c r="H322" i="11"/>
  <c r="AB322" i="11" s="1"/>
  <c r="A322" i="11"/>
  <c r="AA322" i="11" s="1"/>
  <c r="AC321" i="11"/>
  <c r="Z321" i="11"/>
  <c r="W321" i="11"/>
  <c r="AG321" i="11" s="1"/>
  <c r="T321" i="11"/>
  <c r="Q321" i="11"/>
  <c r="AE321" i="11" s="1"/>
  <c r="N321" i="11"/>
  <c r="AD321" i="11" s="1"/>
  <c r="K321" i="11"/>
  <c r="H321" i="11"/>
  <c r="A321" i="11"/>
  <c r="AA321" i="11" s="1"/>
  <c r="AF320" i="11"/>
  <c r="AB320" i="11"/>
  <c r="Z320" i="11"/>
  <c r="W320" i="11"/>
  <c r="AG320" i="11" s="1"/>
  <c r="T320" i="11"/>
  <c r="Q320" i="11"/>
  <c r="AE320" i="11" s="1"/>
  <c r="N320" i="11"/>
  <c r="AD320" i="11" s="1"/>
  <c r="K320" i="11"/>
  <c r="AC320" i="11" s="1"/>
  <c r="H320" i="11"/>
  <c r="A320" i="11"/>
  <c r="AA320" i="11" s="1"/>
  <c r="AF319" i="11"/>
  <c r="Z319" i="11"/>
  <c r="W319" i="11"/>
  <c r="AG319" i="11" s="1"/>
  <c r="T319" i="11"/>
  <c r="Q319" i="11"/>
  <c r="AE319" i="11" s="1"/>
  <c r="N319" i="11"/>
  <c r="AD319" i="11" s="1"/>
  <c r="K319" i="11"/>
  <c r="AC319" i="11" s="1"/>
  <c r="H319" i="11"/>
  <c r="AB319" i="11" s="1"/>
  <c r="A319" i="11"/>
  <c r="AA319" i="11" s="1"/>
  <c r="Z318" i="11"/>
  <c r="AE318" i="11" s="1"/>
  <c r="W318" i="11"/>
  <c r="T318" i="11"/>
  <c r="Q318" i="11"/>
  <c r="N318" i="11"/>
  <c r="AD318" i="11" s="1"/>
  <c r="K318" i="11"/>
  <c r="H318" i="11"/>
  <c r="A318" i="11"/>
  <c r="AA318" i="11" s="1"/>
  <c r="AD317" i="11"/>
  <c r="Z317" i="11"/>
  <c r="W317" i="11"/>
  <c r="AG317" i="11" s="1"/>
  <c r="T317" i="11"/>
  <c r="AF317" i="11" s="1"/>
  <c r="Q317" i="11"/>
  <c r="AE317" i="11" s="1"/>
  <c r="N317" i="11"/>
  <c r="K317" i="11"/>
  <c r="AC317" i="11" s="1"/>
  <c r="H317" i="11"/>
  <c r="AB317" i="11" s="1"/>
  <c r="A317" i="11"/>
  <c r="AA317" i="11" s="1"/>
  <c r="AF316" i="11"/>
  <c r="AB316" i="11"/>
  <c r="Z316" i="11"/>
  <c r="W316" i="11"/>
  <c r="AG316" i="11" s="1"/>
  <c r="T316" i="11"/>
  <c r="Q316" i="11"/>
  <c r="AE316" i="11" s="1"/>
  <c r="N316" i="11"/>
  <c r="AD316" i="11" s="1"/>
  <c r="K316" i="11"/>
  <c r="AC316" i="11" s="1"/>
  <c r="H316" i="11"/>
  <c r="A316" i="11"/>
  <c r="AA316" i="11" s="1"/>
  <c r="AE315" i="11"/>
  <c r="Z315" i="11"/>
  <c r="W315" i="11"/>
  <c r="AG315" i="11" s="1"/>
  <c r="T315" i="11"/>
  <c r="AF315" i="11" s="1"/>
  <c r="Q315" i="11"/>
  <c r="N315" i="11"/>
  <c r="AD315" i="11" s="1"/>
  <c r="K315" i="11"/>
  <c r="AC315" i="11" s="1"/>
  <c r="H315" i="11"/>
  <c r="AB315" i="11" s="1"/>
  <c r="A315" i="11"/>
  <c r="AA315" i="11" s="1"/>
  <c r="AD314" i="11"/>
  <c r="Z314" i="11"/>
  <c r="W314" i="11"/>
  <c r="AG314" i="11" s="1"/>
  <c r="T314" i="11"/>
  <c r="AF314" i="11" s="1"/>
  <c r="Q314" i="11"/>
  <c r="AE314" i="11" s="1"/>
  <c r="N314" i="11"/>
  <c r="K314" i="11"/>
  <c r="AC314" i="11" s="1"/>
  <c r="H314" i="11"/>
  <c r="AB314" i="11" s="1"/>
  <c r="A314" i="11"/>
  <c r="AA314" i="11" s="1"/>
  <c r="AB313" i="11"/>
  <c r="Z313" i="11"/>
  <c r="W313" i="11"/>
  <c r="AG313" i="11" s="1"/>
  <c r="T313" i="11"/>
  <c r="AF313" i="11" s="1"/>
  <c r="Q313" i="11"/>
  <c r="AE313" i="11" s="1"/>
  <c r="N313" i="11"/>
  <c r="AD313" i="11" s="1"/>
  <c r="K313" i="11"/>
  <c r="AC313" i="11" s="1"/>
  <c r="H313" i="11"/>
  <c r="A313" i="11"/>
  <c r="AA313" i="11" s="1"/>
  <c r="Z312" i="11"/>
  <c r="W312" i="11"/>
  <c r="AG312" i="11" s="1"/>
  <c r="T312" i="11"/>
  <c r="AF312" i="11" s="1"/>
  <c r="Q312" i="11"/>
  <c r="AE312" i="11" s="1"/>
  <c r="N312" i="11"/>
  <c r="AD312" i="11" s="1"/>
  <c r="K312" i="11"/>
  <c r="AC312" i="11" s="1"/>
  <c r="H312" i="11"/>
  <c r="AB312" i="11" s="1"/>
  <c r="A312" i="11"/>
  <c r="AA312" i="11" s="1"/>
  <c r="Z311" i="11"/>
  <c r="W311" i="11"/>
  <c r="T311" i="11"/>
  <c r="AF311" i="11" s="1"/>
  <c r="Q311" i="11"/>
  <c r="N311" i="11"/>
  <c r="AD311" i="11" s="1"/>
  <c r="K311" i="11"/>
  <c r="H311" i="11"/>
  <c r="AB311" i="11" s="1"/>
  <c r="A311" i="11"/>
  <c r="AG310" i="11"/>
  <c r="Z310" i="11"/>
  <c r="W310" i="11"/>
  <c r="T310" i="11"/>
  <c r="AF310" i="11" s="1"/>
  <c r="Q310" i="11"/>
  <c r="AE310" i="11" s="1"/>
  <c r="N310" i="11"/>
  <c r="AD310" i="11" s="1"/>
  <c r="K310" i="11"/>
  <c r="AC310" i="11" s="1"/>
  <c r="H310" i="11"/>
  <c r="AB310" i="11" s="1"/>
  <c r="A310" i="11"/>
  <c r="AA310" i="11" s="1"/>
  <c r="Z309" i="11"/>
  <c r="W309" i="11"/>
  <c r="AG309" i="11" s="1"/>
  <c r="T309" i="11"/>
  <c r="AF309" i="11" s="1"/>
  <c r="Q309" i="11"/>
  <c r="AE309" i="11" s="1"/>
  <c r="N309" i="11"/>
  <c r="AD309" i="11" s="1"/>
  <c r="K309" i="11"/>
  <c r="AC309" i="11" s="1"/>
  <c r="H309" i="11"/>
  <c r="AB309" i="11" s="1"/>
  <c r="A309" i="11"/>
  <c r="AA309" i="11" s="1"/>
  <c r="AE308" i="11"/>
  <c r="Z308" i="11"/>
  <c r="W308" i="11"/>
  <c r="AG308" i="11" s="1"/>
  <c r="T308" i="11"/>
  <c r="AF308" i="11" s="1"/>
  <c r="Q308" i="11"/>
  <c r="N308" i="11"/>
  <c r="AD308" i="11" s="1"/>
  <c r="K308" i="11"/>
  <c r="AC308" i="11" s="1"/>
  <c r="H308" i="11"/>
  <c r="AB308" i="11" s="1"/>
  <c r="A308" i="11"/>
  <c r="AA308" i="11" s="1"/>
  <c r="AD307" i="11"/>
  <c r="Z307" i="11"/>
  <c r="W307" i="11"/>
  <c r="AG307" i="11" s="1"/>
  <c r="T307" i="11"/>
  <c r="AF307" i="11" s="1"/>
  <c r="Q307" i="11"/>
  <c r="AE307" i="11" s="1"/>
  <c r="N307" i="11"/>
  <c r="K307" i="11"/>
  <c r="AC307" i="11" s="1"/>
  <c r="H307" i="11"/>
  <c r="AB307" i="11" s="1"/>
  <c r="A307" i="11"/>
  <c r="AA307" i="11" s="1"/>
  <c r="Z306" i="11"/>
  <c r="W306" i="11"/>
  <c r="AG306" i="11" s="1"/>
  <c r="T306" i="11"/>
  <c r="AF306" i="11" s="1"/>
  <c r="Q306" i="11"/>
  <c r="AE306" i="11" s="1"/>
  <c r="N306" i="11"/>
  <c r="AD306" i="11" s="1"/>
  <c r="K306" i="11"/>
  <c r="AC306" i="11" s="1"/>
  <c r="H306" i="11"/>
  <c r="AB306" i="11" s="1"/>
  <c r="A306" i="11"/>
  <c r="AA306" i="11" s="1"/>
  <c r="AB305" i="11"/>
  <c r="Z305" i="11"/>
  <c r="W305" i="11"/>
  <c r="AG305" i="11" s="1"/>
  <c r="T305" i="11"/>
  <c r="AF305" i="11" s="1"/>
  <c r="Q305" i="11"/>
  <c r="AE305" i="11" s="1"/>
  <c r="N305" i="11"/>
  <c r="AD305" i="11" s="1"/>
  <c r="K305" i="11"/>
  <c r="AC305" i="11" s="1"/>
  <c r="H305" i="11"/>
  <c r="A305" i="11"/>
  <c r="AA305" i="11" s="1"/>
  <c r="Z304" i="11"/>
  <c r="W304" i="11"/>
  <c r="AG304" i="11" s="1"/>
  <c r="T304" i="11"/>
  <c r="AF304" i="11" s="1"/>
  <c r="Q304" i="11"/>
  <c r="AE304" i="11" s="1"/>
  <c r="N304" i="11"/>
  <c r="AD304" i="11" s="1"/>
  <c r="K304" i="11"/>
  <c r="AC304" i="11" s="1"/>
  <c r="H304" i="11"/>
  <c r="AB304" i="11" s="1"/>
  <c r="A304" i="11"/>
  <c r="AA304" i="11" s="1"/>
  <c r="Z303" i="11"/>
  <c r="W303" i="11"/>
  <c r="T303" i="11"/>
  <c r="Q303" i="11"/>
  <c r="N303" i="11"/>
  <c r="AD303" i="11" s="1"/>
  <c r="K303" i="11"/>
  <c r="H303" i="11"/>
  <c r="A303" i="11"/>
  <c r="AG302" i="11"/>
  <c r="Z302" i="11"/>
  <c r="W302" i="11"/>
  <c r="T302" i="11"/>
  <c r="AF302" i="11" s="1"/>
  <c r="Q302" i="11"/>
  <c r="AE302" i="11" s="1"/>
  <c r="N302" i="11"/>
  <c r="AD302" i="11" s="1"/>
  <c r="K302" i="11"/>
  <c r="AC302" i="11" s="1"/>
  <c r="H302" i="11"/>
  <c r="AB302" i="11" s="1"/>
  <c r="A302" i="11"/>
  <c r="AA302" i="11" s="1"/>
  <c r="Z301" i="11"/>
  <c r="W301" i="11"/>
  <c r="AG301" i="11" s="1"/>
  <c r="T301" i="11"/>
  <c r="AF301" i="11" s="1"/>
  <c r="Q301" i="11"/>
  <c r="AE301" i="11" s="1"/>
  <c r="N301" i="11"/>
  <c r="AD301" i="11" s="1"/>
  <c r="K301" i="11"/>
  <c r="AC301" i="11" s="1"/>
  <c r="H301" i="11"/>
  <c r="AB301" i="11" s="1"/>
  <c r="A301" i="11"/>
  <c r="AA301" i="11" s="1"/>
  <c r="AE300" i="11"/>
  <c r="Z300" i="11"/>
  <c r="W300" i="11"/>
  <c r="AG300" i="11" s="1"/>
  <c r="T300" i="11"/>
  <c r="AF300" i="11" s="1"/>
  <c r="Q300" i="11"/>
  <c r="N300" i="11"/>
  <c r="AD300" i="11" s="1"/>
  <c r="K300" i="11"/>
  <c r="AC300" i="11" s="1"/>
  <c r="H300" i="11"/>
  <c r="AB300" i="11" s="1"/>
  <c r="A300" i="11"/>
  <c r="AA300" i="11" s="1"/>
  <c r="AD299" i="11"/>
  <c r="Z299" i="11"/>
  <c r="W299" i="11"/>
  <c r="AG299" i="11" s="1"/>
  <c r="T299" i="11"/>
  <c r="AF299" i="11" s="1"/>
  <c r="Q299" i="11"/>
  <c r="AE299" i="11" s="1"/>
  <c r="N299" i="11"/>
  <c r="K299" i="11"/>
  <c r="AC299" i="11" s="1"/>
  <c r="H299" i="11"/>
  <c r="AB299" i="11" s="1"/>
  <c r="A299" i="11"/>
  <c r="AA299" i="11" s="1"/>
  <c r="AC298" i="11"/>
  <c r="Z298" i="11"/>
  <c r="W298" i="11"/>
  <c r="AG298" i="11" s="1"/>
  <c r="T298" i="11"/>
  <c r="AF298" i="11" s="1"/>
  <c r="Q298" i="11"/>
  <c r="AE298" i="11" s="1"/>
  <c r="N298" i="11"/>
  <c r="AD298" i="11" s="1"/>
  <c r="K298" i="11"/>
  <c r="H298" i="11"/>
  <c r="AB298" i="11" s="1"/>
  <c r="A298" i="11"/>
  <c r="AA298" i="11" s="1"/>
  <c r="AB297" i="11"/>
  <c r="Z297" i="11"/>
  <c r="W297" i="11"/>
  <c r="AG297" i="11" s="1"/>
  <c r="T297" i="11"/>
  <c r="AF297" i="11" s="1"/>
  <c r="Q297" i="11"/>
  <c r="AE297" i="11" s="1"/>
  <c r="N297" i="11"/>
  <c r="AD297" i="11" s="1"/>
  <c r="K297" i="11"/>
  <c r="AC297" i="11" s="1"/>
  <c r="H297" i="11"/>
  <c r="A297" i="11"/>
  <c r="AA297" i="11" s="1"/>
  <c r="Z296" i="11"/>
  <c r="W296" i="11"/>
  <c r="AG296" i="11" s="1"/>
  <c r="T296" i="11"/>
  <c r="AF296" i="11" s="1"/>
  <c r="Q296" i="11"/>
  <c r="AE296" i="11" s="1"/>
  <c r="N296" i="11"/>
  <c r="AD296" i="11" s="1"/>
  <c r="K296" i="11"/>
  <c r="AC296" i="11" s="1"/>
  <c r="H296" i="11"/>
  <c r="AB296" i="11" s="1"/>
  <c r="A296" i="11"/>
  <c r="AA296" i="11" s="1"/>
  <c r="Z295" i="11"/>
  <c r="W295" i="11"/>
  <c r="T295" i="11"/>
  <c r="AF295" i="11" s="1"/>
  <c r="Q295" i="11"/>
  <c r="N295" i="11"/>
  <c r="AD295" i="11" s="1"/>
  <c r="K295" i="11"/>
  <c r="H295" i="11"/>
  <c r="AB295" i="11" s="1"/>
  <c r="A295" i="11"/>
  <c r="AG294" i="11"/>
  <c r="Z294" i="11"/>
  <c r="W294" i="11"/>
  <c r="T294" i="11"/>
  <c r="AF294" i="11" s="1"/>
  <c r="Q294" i="11"/>
  <c r="AE294" i="11" s="1"/>
  <c r="N294" i="11"/>
  <c r="AD294" i="11" s="1"/>
  <c r="K294" i="11"/>
  <c r="AC294" i="11" s="1"/>
  <c r="H294" i="11"/>
  <c r="AB294" i="11" s="1"/>
  <c r="A294" i="11"/>
  <c r="AA294" i="11" s="1"/>
  <c r="Z293" i="11"/>
  <c r="W293" i="11"/>
  <c r="AG293" i="11" s="1"/>
  <c r="T293" i="11"/>
  <c r="AF293" i="11" s="1"/>
  <c r="Q293" i="11"/>
  <c r="AE293" i="11" s="1"/>
  <c r="N293" i="11"/>
  <c r="AD293" i="11" s="1"/>
  <c r="K293" i="11"/>
  <c r="AC293" i="11" s="1"/>
  <c r="H293" i="11"/>
  <c r="AB293" i="11" s="1"/>
  <c r="A293" i="11"/>
  <c r="AA293" i="11" s="1"/>
  <c r="AE292" i="11"/>
  <c r="Z292" i="11"/>
  <c r="W292" i="11"/>
  <c r="AG292" i="11" s="1"/>
  <c r="T292" i="11"/>
  <c r="AF292" i="11" s="1"/>
  <c r="Q292" i="11"/>
  <c r="N292" i="11"/>
  <c r="AD292" i="11" s="1"/>
  <c r="K292" i="11"/>
  <c r="AC292" i="11" s="1"/>
  <c r="H292" i="11"/>
  <c r="AB292" i="11" s="1"/>
  <c r="A292" i="11"/>
  <c r="AA292" i="11" s="1"/>
  <c r="AD291" i="11"/>
  <c r="Z291" i="11"/>
  <c r="W291" i="11"/>
  <c r="AG291" i="11" s="1"/>
  <c r="T291" i="11"/>
  <c r="AF291" i="11" s="1"/>
  <c r="Q291" i="11"/>
  <c r="AE291" i="11" s="1"/>
  <c r="N291" i="11"/>
  <c r="K291" i="11"/>
  <c r="AC291" i="11" s="1"/>
  <c r="H291" i="11"/>
  <c r="AB291" i="11" s="1"/>
  <c r="A291" i="11"/>
  <c r="AA291" i="11" s="1"/>
  <c r="Z290" i="11"/>
  <c r="W290" i="11"/>
  <c r="AG290" i="11" s="1"/>
  <c r="T290" i="11"/>
  <c r="AF290" i="11" s="1"/>
  <c r="Q290" i="11"/>
  <c r="AE290" i="11" s="1"/>
  <c r="N290" i="11"/>
  <c r="AD290" i="11" s="1"/>
  <c r="K290" i="11"/>
  <c r="AC290" i="11" s="1"/>
  <c r="H290" i="11"/>
  <c r="AB290" i="11" s="1"/>
  <c r="A290" i="11"/>
  <c r="AA290" i="11" s="1"/>
  <c r="AB289" i="11"/>
  <c r="Z289" i="11"/>
  <c r="W289" i="11"/>
  <c r="AG289" i="11" s="1"/>
  <c r="T289" i="11"/>
  <c r="AF289" i="11" s="1"/>
  <c r="Q289" i="11"/>
  <c r="AE289" i="11" s="1"/>
  <c r="N289" i="11"/>
  <c r="AD289" i="11" s="1"/>
  <c r="K289" i="11"/>
  <c r="AC289" i="11" s="1"/>
  <c r="H289" i="11"/>
  <c r="A289" i="11"/>
  <c r="AA289" i="11" s="1"/>
  <c r="Z288" i="11"/>
  <c r="W288" i="11"/>
  <c r="AG288" i="11" s="1"/>
  <c r="T288" i="11"/>
  <c r="AF288" i="11" s="1"/>
  <c r="Q288" i="11"/>
  <c r="AE288" i="11" s="1"/>
  <c r="N288" i="11"/>
  <c r="AD288" i="11" s="1"/>
  <c r="K288" i="11"/>
  <c r="AC288" i="11" s="1"/>
  <c r="H288" i="11"/>
  <c r="AB288" i="11" s="1"/>
  <c r="A288" i="11"/>
  <c r="AA288" i="11" s="1"/>
  <c r="Z287" i="11"/>
  <c r="W287" i="11"/>
  <c r="T287" i="11"/>
  <c r="Q287" i="11"/>
  <c r="N287" i="11"/>
  <c r="AD287" i="11" s="1"/>
  <c r="K287" i="11"/>
  <c r="H287" i="11"/>
  <c r="A287" i="11"/>
  <c r="AG286" i="11"/>
  <c r="Z286" i="11"/>
  <c r="W286" i="11"/>
  <c r="T286" i="11"/>
  <c r="AF286" i="11" s="1"/>
  <c r="Q286" i="11"/>
  <c r="AE286" i="11" s="1"/>
  <c r="N286" i="11"/>
  <c r="AD286" i="11" s="1"/>
  <c r="K286" i="11"/>
  <c r="AC286" i="11" s="1"/>
  <c r="H286" i="11"/>
  <c r="AB286" i="11" s="1"/>
  <c r="A286" i="11"/>
  <c r="AA286" i="11" s="1"/>
  <c r="Z285" i="11"/>
  <c r="W285" i="11"/>
  <c r="AG285" i="11" s="1"/>
  <c r="T285" i="11"/>
  <c r="AF285" i="11" s="1"/>
  <c r="Q285" i="11"/>
  <c r="AE285" i="11" s="1"/>
  <c r="N285" i="11"/>
  <c r="AD285" i="11" s="1"/>
  <c r="K285" i="11"/>
  <c r="AC285" i="11" s="1"/>
  <c r="H285" i="11"/>
  <c r="AB285" i="11" s="1"/>
  <c r="A285" i="11"/>
  <c r="AA285" i="11" s="1"/>
  <c r="AE284" i="11"/>
  <c r="Z284" i="11"/>
  <c r="W284" i="11"/>
  <c r="AG284" i="11" s="1"/>
  <c r="T284" i="11"/>
  <c r="AF284" i="11" s="1"/>
  <c r="Q284" i="11"/>
  <c r="N284" i="11"/>
  <c r="AD284" i="11" s="1"/>
  <c r="K284" i="11"/>
  <c r="AC284" i="11" s="1"/>
  <c r="H284" i="11"/>
  <c r="AB284" i="11" s="1"/>
  <c r="A284" i="11"/>
  <c r="AA284" i="11" s="1"/>
  <c r="AD283" i="11"/>
  <c r="Z283" i="11"/>
  <c r="W283" i="11"/>
  <c r="AG283" i="11" s="1"/>
  <c r="T283" i="11"/>
  <c r="Q283" i="11"/>
  <c r="AE283" i="11" s="1"/>
  <c r="N283" i="11"/>
  <c r="K283" i="11"/>
  <c r="AC283" i="11" s="1"/>
  <c r="H283" i="11"/>
  <c r="AB283" i="11" s="1"/>
  <c r="A283" i="11"/>
  <c r="AA283" i="11" s="1"/>
  <c r="AC282" i="11"/>
  <c r="Z282" i="11"/>
  <c r="W282" i="11"/>
  <c r="AG282" i="11" s="1"/>
  <c r="T282" i="11"/>
  <c r="AF282" i="11" s="1"/>
  <c r="Q282" i="11"/>
  <c r="AE282" i="11" s="1"/>
  <c r="N282" i="11"/>
  <c r="AD282" i="11" s="1"/>
  <c r="K282" i="11"/>
  <c r="H282" i="11"/>
  <c r="AB282" i="11" s="1"/>
  <c r="A282" i="11"/>
  <c r="AA282" i="11" s="1"/>
  <c r="AB281" i="11"/>
  <c r="Z281" i="11"/>
  <c r="W281" i="11"/>
  <c r="AG281" i="11" s="1"/>
  <c r="T281" i="11"/>
  <c r="AF281" i="11" s="1"/>
  <c r="Q281" i="11"/>
  <c r="AE281" i="11" s="1"/>
  <c r="N281" i="11"/>
  <c r="AD281" i="11" s="1"/>
  <c r="K281" i="11"/>
  <c r="AC281" i="11" s="1"/>
  <c r="H281" i="11"/>
  <c r="A281" i="11"/>
  <c r="AA281" i="11" s="1"/>
  <c r="Z280" i="11"/>
  <c r="W280" i="11"/>
  <c r="AG280" i="11" s="1"/>
  <c r="T280" i="11"/>
  <c r="AF280" i="11" s="1"/>
  <c r="Q280" i="11"/>
  <c r="AE280" i="11" s="1"/>
  <c r="N280" i="11"/>
  <c r="AD280" i="11" s="1"/>
  <c r="K280" i="11"/>
  <c r="AC280" i="11" s="1"/>
  <c r="H280" i="11"/>
  <c r="AB280" i="11" s="1"/>
  <c r="A280" i="11"/>
  <c r="AA280" i="11" s="1"/>
  <c r="Z279" i="11"/>
  <c r="W279" i="11"/>
  <c r="T279" i="11"/>
  <c r="AF279" i="11" s="1"/>
  <c r="Q279" i="11"/>
  <c r="N279" i="11"/>
  <c r="AD279" i="11" s="1"/>
  <c r="K279" i="11"/>
  <c r="H279" i="11"/>
  <c r="AB279" i="11" s="1"/>
  <c r="A279" i="11"/>
  <c r="AG278" i="11"/>
  <c r="Z278" i="11"/>
  <c r="W278" i="11"/>
  <c r="T278" i="11"/>
  <c r="AF278" i="11" s="1"/>
  <c r="Q278" i="11"/>
  <c r="AE278" i="11" s="1"/>
  <c r="N278" i="11"/>
  <c r="AD278" i="11" s="1"/>
  <c r="K278" i="11"/>
  <c r="AC278" i="11" s="1"/>
  <c r="H278" i="11"/>
  <c r="AB278" i="11" s="1"/>
  <c r="A278" i="11"/>
  <c r="AA278" i="11" s="1"/>
  <c r="Z277" i="11"/>
  <c r="W277" i="11"/>
  <c r="AG277" i="11" s="1"/>
  <c r="T277" i="11"/>
  <c r="AF277" i="11" s="1"/>
  <c r="Q277" i="11"/>
  <c r="AE277" i="11" s="1"/>
  <c r="N277" i="11"/>
  <c r="AD277" i="11" s="1"/>
  <c r="K277" i="11"/>
  <c r="AC277" i="11" s="1"/>
  <c r="H277" i="11"/>
  <c r="AB277" i="11" s="1"/>
  <c r="A277" i="11"/>
  <c r="AA277" i="11" s="1"/>
  <c r="AE276" i="11"/>
  <c r="Z276" i="11"/>
  <c r="W276" i="11"/>
  <c r="AG276" i="11" s="1"/>
  <c r="T276" i="11"/>
  <c r="AF276" i="11" s="1"/>
  <c r="Q276" i="11"/>
  <c r="N276" i="11"/>
  <c r="AD276" i="11" s="1"/>
  <c r="K276" i="11"/>
  <c r="AC276" i="11" s="1"/>
  <c r="H276" i="11"/>
  <c r="AB276" i="11" s="1"/>
  <c r="A276" i="11"/>
  <c r="AA276" i="11" s="1"/>
  <c r="AD275" i="11"/>
  <c r="Z275" i="11"/>
  <c r="W275" i="11"/>
  <c r="AG275" i="11" s="1"/>
  <c r="T275" i="11"/>
  <c r="AF275" i="11" s="1"/>
  <c r="Q275" i="11"/>
  <c r="AE275" i="11" s="1"/>
  <c r="N275" i="11"/>
  <c r="K275" i="11"/>
  <c r="AC275" i="11" s="1"/>
  <c r="H275" i="11"/>
  <c r="AB275" i="11" s="1"/>
  <c r="A275" i="11"/>
  <c r="AA275" i="11" s="1"/>
  <c r="Z274" i="11"/>
  <c r="W274" i="11"/>
  <c r="AG274" i="11" s="1"/>
  <c r="T274" i="11"/>
  <c r="AF274" i="11" s="1"/>
  <c r="Q274" i="11"/>
  <c r="AE274" i="11" s="1"/>
  <c r="N274" i="11"/>
  <c r="AD274" i="11" s="1"/>
  <c r="K274" i="11"/>
  <c r="AC274" i="11" s="1"/>
  <c r="H274" i="11"/>
  <c r="AB274" i="11" s="1"/>
  <c r="A274" i="11"/>
  <c r="AA274" i="11" s="1"/>
  <c r="AB273" i="11"/>
  <c r="Z273" i="11"/>
  <c r="W273" i="11"/>
  <c r="AG273" i="11" s="1"/>
  <c r="T273" i="11"/>
  <c r="AF273" i="11" s="1"/>
  <c r="Q273" i="11"/>
  <c r="AE273" i="11" s="1"/>
  <c r="N273" i="11"/>
  <c r="AD273" i="11" s="1"/>
  <c r="K273" i="11"/>
  <c r="AC273" i="11" s="1"/>
  <c r="H273" i="11"/>
  <c r="A273" i="11"/>
  <c r="AA273" i="11" s="1"/>
  <c r="Z272" i="11"/>
  <c r="W272" i="11"/>
  <c r="AG272" i="11" s="1"/>
  <c r="T272" i="11"/>
  <c r="AF272" i="11" s="1"/>
  <c r="Q272" i="11"/>
  <c r="AE272" i="11" s="1"/>
  <c r="N272" i="11"/>
  <c r="AD272" i="11" s="1"/>
  <c r="K272" i="11"/>
  <c r="AC272" i="11" s="1"/>
  <c r="H272" i="11"/>
  <c r="AB272" i="11" s="1"/>
  <c r="A272" i="11"/>
  <c r="AA272" i="11" s="1"/>
  <c r="Z271" i="11"/>
  <c r="W271" i="11"/>
  <c r="T271" i="11"/>
  <c r="Q271" i="11"/>
  <c r="N271" i="11"/>
  <c r="AD271" i="11" s="1"/>
  <c r="K271" i="11"/>
  <c r="H271" i="11"/>
  <c r="A271" i="11"/>
  <c r="AG270" i="11"/>
  <c r="Z270" i="11"/>
  <c r="W270" i="11"/>
  <c r="T270" i="11"/>
  <c r="AF270" i="11" s="1"/>
  <c r="Q270" i="11"/>
  <c r="AE270" i="11" s="1"/>
  <c r="N270" i="11"/>
  <c r="AD270" i="11" s="1"/>
  <c r="K270" i="11"/>
  <c r="AC270" i="11" s="1"/>
  <c r="H270" i="11"/>
  <c r="AB270" i="11" s="1"/>
  <c r="A270" i="11"/>
  <c r="AA270" i="11" s="1"/>
  <c r="Z269" i="11"/>
  <c r="W269" i="11"/>
  <c r="AG269" i="11" s="1"/>
  <c r="T269" i="11"/>
  <c r="AF269" i="11" s="1"/>
  <c r="Q269" i="11"/>
  <c r="AE269" i="11" s="1"/>
  <c r="N269" i="11"/>
  <c r="AD269" i="11" s="1"/>
  <c r="K269" i="11"/>
  <c r="AC269" i="11" s="1"/>
  <c r="H269" i="11"/>
  <c r="AB269" i="11" s="1"/>
  <c r="A269" i="11"/>
  <c r="AA269" i="11" s="1"/>
  <c r="AE268" i="11"/>
  <c r="Z268" i="11"/>
  <c r="W268" i="11"/>
  <c r="AG268" i="11" s="1"/>
  <c r="T268" i="11"/>
  <c r="AF268" i="11" s="1"/>
  <c r="Q268" i="11"/>
  <c r="N268" i="11"/>
  <c r="AD268" i="11" s="1"/>
  <c r="K268" i="11"/>
  <c r="AC268" i="11" s="1"/>
  <c r="H268" i="11"/>
  <c r="AB268" i="11" s="1"/>
  <c r="A268" i="11"/>
  <c r="AA268" i="11" s="1"/>
  <c r="AD267" i="11"/>
  <c r="Z267" i="11"/>
  <c r="W267" i="11"/>
  <c r="AG267" i="11" s="1"/>
  <c r="T267" i="11"/>
  <c r="AF267" i="11" s="1"/>
  <c r="Q267" i="11"/>
  <c r="AE267" i="11" s="1"/>
  <c r="N267" i="11"/>
  <c r="K267" i="11"/>
  <c r="AC267" i="11" s="1"/>
  <c r="H267" i="11"/>
  <c r="AB267" i="11" s="1"/>
  <c r="A267" i="11"/>
  <c r="AA267" i="11" s="1"/>
  <c r="AC266" i="11"/>
  <c r="Z266" i="11"/>
  <c r="W266" i="11"/>
  <c r="AG266" i="11" s="1"/>
  <c r="T266" i="11"/>
  <c r="AF266" i="11" s="1"/>
  <c r="Q266" i="11"/>
  <c r="AE266" i="11" s="1"/>
  <c r="N266" i="11"/>
  <c r="AD266" i="11" s="1"/>
  <c r="K266" i="11"/>
  <c r="H266" i="11"/>
  <c r="AB266" i="11" s="1"/>
  <c r="A266" i="11"/>
  <c r="AA266" i="11" s="1"/>
  <c r="AB265" i="11"/>
  <c r="Z265" i="11"/>
  <c r="W265" i="11"/>
  <c r="AG265" i="11" s="1"/>
  <c r="T265" i="11"/>
  <c r="AF265" i="11" s="1"/>
  <c r="Q265" i="11"/>
  <c r="AE265" i="11" s="1"/>
  <c r="N265" i="11"/>
  <c r="AD265" i="11" s="1"/>
  <c r="K265" i="11"/>
  <c r="AC265" i="11" s="1"/>
  <c r="H265" i="11"/>
  <c r="A265" i="11"/>
  <c r="AA265" i="11" s="1"/>
  <c r="Z264" i="11"/>
  <c r="W264" i="11"/>
  <c r="AG264" i="11" s="1"/>
  <c r="T264" i="11"/>
  <c r="AF264" i="11" s="1"/>
  <c r="Q264" i="11"/>
  <c r="AE264" i="11" s="1"/>
  <c r="N264" i="11"/>
  <c r="AD264" i="11" s="1"/>
  <c r="K264" i="11"/>
  <c r="AC264" i="11" s="1"/>
  <c r="H264" i="11"/>
  <c r="AB264" i="11" s="1"/>
  <c r="A264" i="11"/>
  <c r="AA264" i="11" s="1"/>
  <c r="Z263" i="11"/>
  <c r="W263" i="11"/>
  <c r="T263" i="11"/>
  <c r="AF263" i="11" s="1"/>
  <c r="Q263" i="11"/>
  <c r="N263" i="11"/>
  <c r="AD263" i="11" s="1"/>
  <c r="K263" i="11"/>
  <c r="H263" i="11"/>
  <c r="AB263" i="11" s="1"/>
  <c r="A263" i="11"/>
  <c r="AG262" i="11"/>
  <c r="Z262" i="11"/>
  <c r="W262" i="11"/>
  <c r="T262" i="11"/>
  <c r="AF262" i="11" s="1"/>
  <c r="Q262" i="11"/>
  <c r="AE262" i="11" s="1"/>
  <c r="N262" i="11"/>
  <c r="AD262" i="11" s="1"/>
  <c r="K262" i="11"/>
  <c r="AC262" i="11" s="1"/>
  <c r="H262" i="11"/>
  <c r="AB262" i="11" s="1"/>
  <c r="A262" i="11"/>
  <c r="AA262" i="11" s="1"/>
  <c r="Z261" i="11"/>
  <c r="W261" i="11"/>
  <c r="AG261" i="11" s="1"/>
  <c r="T261" i="11"/>
  <c r="AF261" i="11" s="1"/>
  <c r="Q261" i="11"/>
  <c r="AE261" i="11" s="1"/>
  <c r="N261" i="11"/>
  <c r="AD261" i="11" s="1"/>
  <c r="K261" i="11"/>
  <c r="AC261" i="11" s="1"/>
  <c r="H261" i="11"/>
  <c r="AB261" i="11" s="1"/>
  <c r="A261" i="11"/>
  <c r="AA261" i="11" s="1"/>
  <c r="AE260" i="11"/>
  <c r="Z260" i="11"/>
  <c r="W260" i="11"/>
  <c r="AG260" i="11" s="1"/>
  <c r="T260" i="11"/>
  <c r="AF260" i="11" s="1"/>
  <c r="Q260" i="11"/>
  <c r="N260" i="11"/>
  <c r="AD260" i="11" s="1"/>
  <c r="K260" i="11"/>
  <c r="AC260" i="11" s="1"/>
  <c r="H260" i="11"/>
  <c r="AB260" i="11" s="1"/>
  <c r="A260" i="11"/>
  <c r="AA260" i="11" s="1"/>
  <c r="AD259" i="11"/>
  <c r="Z259" i="11"/>
  <c r="W259" i="11"/>
  <c r="AG259" i="11" s="1"/>
  <c r="T259" i="11"/>
  <c r="AF259" i="11" s="1"/>
  <c r="Q259" i="11"/>
  <c r="AE259" i="11" s="1"/>
  <c r="N259" i="11"/>
  <c r="K259" i="11"/>
  <c r="AC259" i="11" s="1"/>
  <c r="H259" i="11"/>
  <c r="AB259" i="11" s="1"/>
  <c r="A259" i="11"/>
  <c r="AA259" i="11" s="1"/>
  <c r="AC258" i="11"/>
  <c r="Z258" i="11"/>
  <c r="W258" i="11"/>
  <c r="AG258" i="11" s="1"/>
  <c r="T258" i="11"/>
  <c r="AF258" i="11" s="1"/>
  <c r="Q258" i="11"/>
  <c r="AE258" i="11" s="1"/>
  <c r="N258" i="11"/>
  <c r="AD258" i="11" s="1"/>
  <c r="K258" i="11"/>
  <c r="H258" i="11"/>
  <c r="AB258" i="11" s="1"/>
  <c r="A258" i="11"/>
  <c r="AA258" i="11" s="1"/>
  <c r="AB257" i="11"/>
  <c r="Z257" i="11"/>
  <c r="W257" i="11"/>
  <c r="AG257" i="11" s="1"/>
  <c r="T257" i="11"/>
  <c r="AF257" i="11" s="1"/>
  <c r="Q257" i="11"/>
  <c r="AE257" i="11" s="1"/>
  <c r="N257" i="11"/>
  <c r="AD257" i="11" s="1"/>
  <c r="K257" i="11"/>
  <c r="AC257" i="11" s="1"/>
  <c r="H257" i="11"/>
  <c r="A257" i="11"/>
  <c r="AA257" i="11" s="1"/>
  <c r="Z256" i="11"/>
  <c r="W256" i="11"/>
  <c r="AG256" i="11" s="1"/>
  <c r="T256" i="11"/>
  <c r="AF256" i="11" s="1"/>
  <c r="Q256" i="11"/>
  <c r="AE256" i="11" s="1"/>
  <c r="N256" i="11"/>
  <c r="AD256" i="11" s="1"/>
  <c r="K256" i="11"/>
  <c r="AC256" i="11" s="1"/>
  <c r="H256" i="11"/>
  <c r="AB256" i="11" s="1"/>
  <c r="A256" i="11"/>
  <c r="AA256" i="11" s="1"/>
  <c r="Z255" i="11"/>
  <c r="W255" i="11"/>
  <c r="T255" i="11"/>
  <c r="AF255" i="11" s="1"/>
  <c r="Q255" i="11"/>
  <c r="N255" i="11"/>
  <c r="AD255" i="11" s="1"/>
  <c r="K255" i="11"/>
  <c r="H255" i="11"/>
  <c r="AB255" i="11" s="1"/>
  <c r="A255" i="11"/>
  <c r="AG254" i="11"/>
  <c r="Z254" i="11"/>
  <c r="W254" i="11"/>
  <c r="T254" i="11"/>
  <c r="AF254" i="11" s="1"/>
  <c r="Q254" i="11"/>
  <c r="AE254" i="11" s="1"/>
  <c r="N254" i="11"/>
  <c r="AD254" i="11" s="1"/>
  <c r="K254" i="11"/>
  <c r="AC254" i="11" s="1"/>
  <c r="H254" i="11"/>
  <c r="AB254" i="11" s="1"/>
  <c r="A254" i="11"/>
  <c r="AA254" i="11" s="1"/>
  <c r="Z253" i="11"/>
  <c r="W253" i="11"/>
  <c r="AG253" i="11" s="1"/>
  <c r="T253" i="11"/>
  <c r="AF253" i="11" s="1"/>
  <c r="Q253" i="11"/>
  <c r="AE253" i="11" s="1"/>
  <c r="N253" i="11"/>
  <c r="AD253" i="11" s="1"/>
  <c r="K253" i="11"/>
  <c r="AC253" i="11" s="1"/>
  <c r="H253" i="11"/>
  <c r="AB253" i="11" s="1"/>
  <c r="A253" i="11"/>
  <c r="AA253" i="11" s="1"/>
  <c r="AE252" i="11"/>
  <c r="Z252" i="11"/>
  <c r="W252" i="11"/>
  <c r="AG252" i="11" s="1"/>
  <c r="T252" i="11"/>
  <c r="AF252" i="11" s="1"/>
  <c r="Q252" i="11"/>
  <c r="N252" i="11"/>
  <c r="AD252" i="11" s="1"/>
  <c r="K252" i="11"/>
  <c r="AC252" i="11" s="1"/>
  <c r="H252" i="11"/>
  <c r="AB252" i="11" s="1"/>
  <c r="A252" i="11"/>
  <c r="AA252" i="11" s="1"/>
  <c r="AD251" i="11"/>
  <c r="Z251" i="11"/>
  <c r="W251" i="11"/>
  <c r="AG251" i="11" s="1"/>
  <c r="T251" i="11"/>
  <c r="AF251" i="11" s="1"/>
  <c r="Q251" i="11"/>
  <c r="AE251" i="11" s="1"/>
  <c r="N251" i="11"/>
  <c r="K251" i="11"/>
  <c r="AC251" i="11" s="1"/>
  <c r="H251" i="11"/>
  <c r="AB251" i="11" s="1"/>
  <c r="A251" i="11"/>
  <c r="AA251" i="11" s="1"/>
  <c r="Z250" i="11"/>
  <c r="W250" i="11"/>
  <c r="AG250" i="11" s="1"/>
  <c r="T250" i="11"/>
  <c r="AF250" i="11" s="1"/>
  <c r="Q250" i="11"/>
  <c r="AE250" i="11" s="1"/>
  <c r="N250" i="11"/>
  <c r="AD250" i="11" s="1"/>
  <c r="K250" i="11"/>
  <c r="AC250" i="11" s="1"/>
  <c r="H250" i="11"/>
  <c r="AB250" i="11" s="1"/>
  <c r="A250" i="11"/>
  <c r="AA250" i="11" s="1"/>
  <c r="AC249" i="11"/>
  <c r="Z249" i="11"/>
  <c r="W249" i="11"/>
  <c r="AG249" i="11" s="1"/>
  <c r="T249" i="11"/>
  <c r="AF249" i="11" s="1"/>
  <c r="Q249" i="11"/>
  <c r="AE249" i="11" s="1"/>
  <c r="N249" i="11"/>
  <c r="AD249" i="11" s="1"/>
  <c r="K249" i="11"/>
  <c r="H249" i="11"/>
  <c r="AB249" i="11" s="1"/>
  <c r="A249" i="11"/>
  <c r="AA249" i="11" s="1"/>
  <c r="Z248" i="11"/>
  <c r="W248" i="11"/>
  <c r="AG248" i="11" s="1"/>
  <c r="T248" i="11"/>
  <c r="AF248" i="11" s="1"/>
  <c r="Q248" i="11"/>
  <c r="AE248" i="11" s="1"/>
  <c r="N248" i="11"/>
  <c r="AD248" i="11" s="1"/>
  <c r="K248" i="11"/>
  <c r="AC248" i="11" s="1"/>
  <c r="H248" i="11"/>
  <c r="AB248" i="11" s="1"/>
  <c r="A248" i="11"/>
  <c r="AA248" i="11" s="1"/>
  <c r="Z247" i="11"/>
  <c r="W247" i="11"/>
  <c r="AG247" i="11" s="1"/>
  <c r="T247" i="11"/>
  <c r="AF247" i="11" s="1"/>
  <c r="Q247" i="11"/>
  <c r="AE247" i="11" s="1"/>
  <c r="N247" i="11"/>
  <c r="AD247" i="11" s="1"/>
  <c r="K247" i="11"/>
  <c r="AC247" i="11" s="1"/>
  <c r="H247" i="11"/>
  <c r="AB247" i="11" s="1"/>
  <c r="A247" i="11"/>
  <c r="AA247" i="11" s="1"/>
  <c r="Z246" i="11"/>
  <c r="W246" i="11"/>
  <c r="AG246" i="11" s="1"/>
  <c r="T246" i="11"/>
  <c r="Q246" i="11"/>
  <c r="N246" i="11"/>
  <c r="AD246" i="11" s="1"/>
  <c r="K246" i="11"/>
  <c r="AC246" i="11" s="1"/>
  <c r="H246" i="11"/>
  <c r="A246" i="11"/>
  <c r="AG245" i="11"/>
  <c r="AC245" i="11"/>
  <c r="Z245" i="11"/>
  <c r="W245" i="11"/>
  <c r="T245" i="11"/>
  <c r="AF245" i="11" s="1"/>
  <c r="Q245" i="11"/>
  <c r="AE245" i="11" s="1"/>
  <c r="N245" i="11"/>
  <c r="AD245" i="11" s="1"/>
  <c r="K245" i="11"/>
  <c r="H245" i="11"/>
  <c r="AB245" i="11" s="1"/>
  <c r="A245" i="11"/>
  <c r="AA245" i="11" s="1"/>
  <c r="AF244" i="11"/>
  <c r="Z244" i="11"/>
  <c r="W244" i="11"/>
  <c r="AG244" i="11" s="1"/>
  <c r="T244" i="11"/>
  <c r="Q244" i="11"/>
  <c r="AE244" i="11" s="1"/>
  <c r="N244" i="11"/>
  <c r="AD244" i="11" s="1"/>
  <c r="K244" i="11"/>
  <c r="AC244" i="11" s="1"/>
  <c r="H244" i="11"/>
  <c r="AB244" i="11" s="1"/>
  <c r="A244" i="11"/>
  <c r="AA244" i="11" s="1"/>
  <c r="AE243" i="11"/>
  <c r="Z243" i="11"/>
  <c r="W243" i="11"/>
  <c r="AG243" i="11" s="1"/>
  <c r="T243" i="11"/>
  <c r="AF243" i="11" s="1"/>
  <c r="Q243" i="11"/>
  <c r="N243" i="11"/>
  <c r="AD243" i="11" s="1"/>
  <c r="K243" i="11"/>
  <c r="AC243" i="11" s="1"/>
  <c r="H243" i="11"/>
  <c r="AB243" i="11" s="1"/>
  <c r="A243" i="11"/>
  <c r="AA243" i="11" s="1"/>
  <c r="AD242" i="11"/>
  <c r="Z242" i="11"/>
  <c r="W242" i="11"/>
  <c r="AG242" i="11" s="1"/>
  <c r="T242" i="11"/>
  <c r="AF242" i="11" s="1"/>
  <c r="Q242" i="11"/>
  <c r="N242" i="11"/>
  <c r="K242" i="11"/>
  <c r="AC242" i="11" s="1"/>
  <c r="H242" i="11"/>
  <c r="AB242" i="11" s="1"/>
  <c r="A242" i="11"/>
  <c r="AG241" i="11"/>
  <c r="AC241" i="11"/>
  <c r="Z241" i="11"/>
  <c r="W241" i="11"/>
  <c r="T241" i="11"/>
  <c r="AF241" i="11" s="1"/>
  <c r="Q241" i="11"/>
  <c r="AE241" i="11" s="1"/>
  <c r="N241" i="11"/>
  <c r="AD241" i="11" s="1"/>
  <c r="K241" i="11"/>
  <c r="H241" i="11"/>
  <c r="AB241" i="11" s="1"/>
  <c r="A241" i="11"/>
  <c r="AA241" i="11" s="1"/>
  <c r="Z240" i="11"/>
  <c r="W240" i="11"/>
  <c r="AG240" i="11" s="1"/>
  <c r="T240" i="11"/>
  <c r="AF240" i="11" s="1"/>
  <c r="Q240" i="11"/>
  <c r="AE240" i="11" s="1"/>
  <c r="N240" i="11"/>
  <c r="AD240" i="11" s="1"/>
  <c r="K240" i="11"/>
  <c r="AC240" i="11" s="1"/>
  <c r="H240" i="11"/>
  <c r="AB240" i="11" s="1"/>
  <c r="A240" i="11"/>
  <c r="AA240" i="11" s="1"/>
  <c r="Z239" i="11"/>
  <c r="W239" i="11"/>
  <c r="AG239" i="11" s="1"/>
  <c r="T239" i="11"/>
  <c r="AF239" i="11" s="1"/>
  <c r="Q239" i="11"/>
  <c r="AE239" i="11" s="1"/>
  <c r="N239" i="11"/>
  <c r="AD239" i="11" s="1"/>
  <c r="K239" i="11"/>
  <c r="AC239" i="11" s="1"/>
  <c r="H239" i="11"/>
  <c r="AB239" i="11" s="1"/>
  <c r="A239" i="11"/>
  <c r="AA239" i="11" s="1"/>
  <c r="Z238" i="11"/>
  <c r="W238" i="11"/>
  <c r="AG238" i="11" s="1"/>
  <c r="T238" i="11"/>
  <c r="Q238" i="11"/>
  <c r="N238" i="11"/>
  <c r="AD238" i="11" s="1"/>
  <c r="K238" i="11"/>
  <c r="AC238" i="11" s="1"/>
  <c r="H238" i="11"/>
  <c r="A238" i="11"/>
  <c r="AG237" i="11"/>
  <c r="AC237" i="11"/>
  <c r="Z237" i="11"/>
  <c r="W237" i="11"/>
  <c r="T237" i="11"/>
  <c r="AF237" i="11" s="1"/>
  <c r="Q237" i="11"/>
  <c r="AE237" i="11" s="1"/>
  <c r="N237" i="11"/>
  <c r="AD237" i="11" s="1"/>
  <c r="K237" i="11"/>
  <c r="H237" i="11"/>
  <c r="AB237" i="11" s="1"/>
  <c r="A237" i="11"/>
  <c r="AA237" i="11" s="1"/>
  <c r="AF236" i="11"/>
  <c r="Z236" i="11"/>
  <c r="W236" i="11"/>
  <c r="AG236" i="11" s="1"/>
  <c r="T236" i="11"/>
  <c r="Q236" i="11"/>
  <c r="AE236" i="11" s="1"/>
  <c r="N236" i="11"/>
  <c r="AD236" i="11" s="1"/>
  <c r="K236" i="11"/>
  <c r="AC236" i="11" s="1"/>
  <c r="H236" i="11"/>
  <c r="AB236" i="11" s="1"/>
  <c r="A236" i="11"/>
  <c r="AA236" i="11" s="1"/>
  <c r="AE235" i="11"/>
  <c r="Z235" i="11"/>
  <c r="W235" i="11"/>
  <c r="AG235" i="11" s="1"/>
  <c r="T235" i="11"/>
  <c r="AF235" i="11" s="1"/>
  <c r="Q235" i="11"/>
  <c r="N235" i="11"/>
  <c r="AD235" i="11" s="1"/>
  <c r="K235" i="11"/>
  <c r="AC235" i="11" s="1"/>
  <c r="H235" i="11"/>
  <c r="AB235" i="11" s="1"/>
  <c r="A235" i="11"/>
  <c r="AA235" i="11" s="1"/>
  <c r="AD234" i="11"/>
  <c r="Z234" i="11"/>
  <c r="W234" i="11"/>
  <c r="AG234" i="11" s="1"/>
  <c r="T234" i="11"/>
  <c r="AF234" i="11" s="1"/>
  <c r="Q234" i="11"/>
  <c r="N234" i="11"/>
  <c r="K234" i="11"/>
  <c r="AC234" i="11" s="1"/>
  <c r="H234" i="11"/>
  <c r="AB234" i="11" s="1"/>
  <c r="A234" i="11"/>
  <c r="AG233" i="11"/>
  <c r="AC233" i="11"/>
  <c r="Z233" i="11"/>
  <c r="W233" i="11"/>
  <c r="T233" i="11"/>
  <c r="AF233" i="11" s="1"/>
  <c r="Q233" i="11"/>
  <c r="AE233" i="11" s="1"/>
  <c r="N233" i="11"/>
  <c r="AD233" i="11" s="1"/>
  <c r="K233" i="11"/>
  <c r="H233" i="11"/>
  <c r="AB233" i="11" s="1"/>
  <c r="A233" i="11"/>
  <c r="AA233" i="11" s="1"/>
  <c r="Z232" i="11"/>
  <c r="W232" i="11"/>
  <c r="AG232" i="11" s="1"/>
  <c r="T232" i="11"/>
  <c r="AF232" i="11" s="1"/>
  <c r="Q232" i="11"/>
  <c r="AE232" i="11" s="1"/>
  <c r="N232" i="11"/>
  <c r="AD232" i="11" s="1"/>
  <c r="K232" i="11"/>
  <c r="AC232" i="11" s="1"/>
  <c r="H232" i="11"/>
  <c r="AB232" i="11" s="1"/>
  <c r="A232" i="11"/>
  <c r="AA232" i="11" s="1"/>
  <c r="Z231" i="11"/>
  <c r="W231" i="11"/>
  <c r="AG231" i="11" s="1"/>
  <c r="T231" i="11"/>
  <c r="AF231" i="11" s="1"/>
  <c r="Q231" i="11"/>
  <c r="AE231" i="11" s="1"/>
  <c r="N231" i="11"/>
  <c r="AD231" i="11" s="1"/>
  <c r="K231" i="11"/>
  <c r="AC231" i="11" s="1"/>
  <c r="H231" i="11"/>
  <c r="AB231" i="11" s="1"/>
  <c r="A231" i="11"/>
  <c r="AA231" i="11" s="1"/>
  <c r="Z230" i="11"/>
  <c r="W230" i="11"/>
  <c r="AG230" i="11" s="1"/>
  <c r="T230" i="11"/>
  <c r="Q230" i="11"/>
  <c r="N230" i="11"/>
  <c r="AD230" i="11" s="1"/>
  <c r="K230" i="11"/>
  <c r="AC230" i="11" s="1"/>
  <c r="H230" i="11"/>
  <c r="A230" i="11"/>
  <c r="AG229" i="11"/>
  <c r="AC229" i="11"/>
  <c r="Z229" i="11"/>
  <c r="W229" i="11"/>
  <c r="T229" i="11"/>
  <c r="AF229" i="11" s="1"/>
  <c r="Q229" i="11"/>
  <c r="AE229" i="11" s="1"/>
  <c r="N229" i="11"/>
  <c r="AD229" i="11" s="1"/>
  <c r="K229" i="11"/>
  <c r="H229" i="11"/>
  <c r="AB229" i="11" s="1"/>
  <c r="A229" i="11"/>
  <c r="AA229" i="11" s="1"/>
  <c r="AF228" i="11"/>
  <c r="Z228" i="11"/>
  <c r="W228" i="11"/>
  <c r="AG228" i="11" s="1"/>
  <c r="T228" i="11"/>
  <c r="Q228" i="11"/>
  <c r="AE228" i="11" s="1"/>
  <c r="N228" i="11"/>
  <c r="AD228" i="11" s="1"/>
  <c r="K228" i="11"/>
  <c r="AC228" i="11" s="1"/>
  <c r="H228" i="11"/>
  <c r="AB228" i="11" s="1"/>
  <c r="A228" i="11"/>
  <c r="AA228" i="11" s="1"/>
  <c r="AE227" i="11"/>
  <c r="Z227" i="11"/>
  <c r="W227" i="11"/>
  <c r="AG227" i="11" s="1"/>
  <c r="T227" i="11"/>
  <c r="AF227" i="11" s="1"/>
  <c r="Q227" i="11"/>
  <c r="N227" i="11"/>
  <c r="AD227" i="11" s="1"/>
  <c r="K227" i="11"/>
  <c r="AC227" i="11" s="1"/>
  <c r="H227" i="11"/>
  <c r="AB227" i="11" s="1"/>
  <c r="A227" i="11"/>
  <c r="AA227" i="11" s="1"/>
  <c r="AD226" i="11"/>
  <c r="Z226" i="11"/>
  <c r="W226" i="11"/>
  <c r="AG226" i="11" s="1"/>
  <c r="T226" i="11"/>
  <c r="AF226" i="11" s="1"/>
  <c r="Q226" i="11"/>
  <c r="N226" i="11"/>
  <c r="K226" i="11"/>
  <c r="AC226" i="11" s="1"/>
  <c r="H226" i="11"/>
  <c r="AB226" i="11" s="1"/>
  <c r="A226" i="11"/>
  <c r="AG225" i="11"/>
  <c r="AC225" i="11"/>
  <c r="Z225" i="11"/>
  <c r="W225" i="11"/>
  <c r="T225" i="11"/>
  <c r="AF225" i="11" s="1"/>
  <c r="Q225" i="11"/>
  <c r="AE225" i="11" s="1"/>
  <c r="N225" i="11"/>
  <c r="AD225" i="11" s="1"/>
  <c r="K225" i="11"/>
  <c r="H225" i="11"/>
  <c r="AB225" i="11" s="1"/>
  <c r="A225" i="11"/>
  <c r="AA225" i="11" s="1"/>
  <c r="Z224" i="11"/>
  <c r="W224" i="11"/>
  <c r="AG224" i="11" s="1"/>
  <c r="T224" i="11"/>
  <c r="AF224" i="11" s="1"/>
  <c r="Q224" i="11"/>
  <c r="AE224" i="11" s="1"/>
  <c r="N224" i="11"/>
  <c r="AD224" i="11" s="1"/>
  <c r="K224" i="11"/>
  <c r="AC224" i="11" s="1"/>
  <c r="H224" i="11"/>
  <c r="AB224" i="11" s="1"/>
  <c r="A224" i="11"/>
  <c r="AA224" i="11" s="1"/>
  <c r="Z223" i="11"/>
  <c r="W223" i="11"/>
  <c r="AG223" i="11" s="1"/>
  <c r="T223" i="11"/>
  <c r="Q223" i="11"/>
  <c r="AE223" i="11" s="1"/>
  <c r="N223" i="11"/>
  <c r="AD223" i="11" s="1"/>
  <c r="K223" i="11"/>
  <c r="AC223" i="11" s="1"/>
  <c r="H223" i="11"/>
  <c r="AB223" i="11" s="1"/>
  <c r="A223" i="11"/>
  <c r="AA223" i="11" s="1"/>
  <c r="Z222" i="11"/>
  <c r="W222" i="11"/>
  <c r="AG222" i="11" s="1"/>
  <c r="T222" i="11"/>
  <c r="Q222" i="11"/>
  <c r="N222" i="11"/>
  <c r="AD222" i="11" s="1"/>
  <c r="K222" i="11"/>
  <c r="AC222" i="11" s="1"/>
  <c r="H222" i="11"/>
  <c r="A222" i="11"/>
  <c r="AG221" i="11"/>
  <c r="AC221" i="11"/>
  <c r="Z221" i="11"/>
  <c r="W221" i="11"/>
  <c r="T221" i="11"/>
  <c r="AF221" i="11" s="1"/>
  <c r="Q221" i="11"/>
  <c r="AE221" i="11" s="1"/>
  <c r="N221" i="11"/>
  <c r="AD221" i="11" s="1"/>
  <c r="K221" i="11"/>
  <c r="H221" i="11"/>
  <c r="AB221" i="11" s="1"/>
  <c r="A221" i="11"/>
  <c r="AA221" i="11" s="1"/>
  <c r="AF220" i="11"/>
  <c r="Z220" i="11"/>
  <c r="W220" i="11"/>
  <c r="AG220" i="11" s="1"/>
  <c r="T220" i="11"/>
  <c r="Q220" i="11"/>
  <c r="AE220" i="11" s="1"/>
  <c r="N220" i="11"/>
  <c r="AD220" i="11" s="1"/>
  <c r="K220" i="11"/>
  <c r="AC220" i="11" s="1"/>
  <c r="H220" i="11"/>
  <c r="AB220" i="11" s="1"/>
  <c r="A220" i="11"/>
  <c r="AA220" i="11" s="1"/>
  <c r="AE219" i="11"/>
  <c r="Z219" i="11"/>
  <c r="W219" i="11"/>
  <c r="AG219" i="11" s="1"/>
  <c r="T219" i="11"/>
  <c r="AF219" i="11" s="1"/>
  <c r="Q219" i="11"/>
  <c r="N219" i="11"/>
  <c r="AD219" i="11" s="1"/>
  <c r="K219" i="11"/>
  <c r="AC219" i="11" s="1"/>
  <c r="H219" i="11"/>
  <c r="AB219" i="11" s="1"/>
  <c r="A219" i="11"/>
  <c r="AA219" i="11" s="1"/>
  <c r="AD218" i="11"/>
  <c r="Z218" i="11"/>
  <c r="W218" i="11"/>
  <c r="AG218" i="11" s="1"/>
  <c r="T218" i="11"/>
  <c r="AF218" i="11" s="1"/>
  <c r="Q218" i="11"/>
  <c r="N218" i="11"/>
  <c r="K218" i="11"/>
  <c r="AC218" i="11" s="1"/>
  <c r="H218" i="11"/>
  <c r="AB218" i="11" s="1"/>
  <c r="A218" i="11"/>
  <c r="AG217" i="11"/>
  <c r="AC217" i="11"/>
  <c r="Z217" i="11"/>
  <c r="W217" i="11"/>
  <c r="T217" i="11"/>
  <c r="AF217" i="11" s="1"/>
  <c r="Q217" i="11"/>
  <c r="AE217" i="11" s="1"/>
  <c r="N217" i="11"/>
  <c r="AD217" i="11" s="1"/>
  <c r="K217" i="11"/>
  <c r="H217" i="11"/>
  <c r="AB217" i="11" s="1"/>
  <c r="A217" i="11"/>
  <c r="AA217" i="11" s="1"/>
  <c r="Z216" i="11"/>
  <c r="W216" i="11"/>
  <c r="AG216" i="11" s="1"/>
  <c r="T216" i="11"/>
  <c r="AF216" i="11" s="1"/>
  <c r="Q216" i="11"/>
  <c r="AE216" i="11" s="1"/>
  <c r="N216" i="11"/>
  <c r="AD216" i="11" s="1"/>
  <c r="K216" i="11"/>
  <c r="AC216" i="11" s="1"/>
  <c r="H216" i="11"/>
  <c r="AB216" i="11" s="1"/>
  <c r="A216" i="11"/>
  <c r="AA216" i="11" s="1"/>
  <c r="Z215" i="11"/>
  <c r="W215" i="11"/>
  <c r="AG215" i="11" s="1"/>
  <c r="T215" i="11"/>
  <c r="AF215" i="11" s="1"/>
  <c r="Q215" i="11"/>
  <c r="AE215" i="11" s="1"/>
  <c r="N215" i="11"/>
  <c r="AD215" i="11" s="1"/>
  <c r="K215" i="11"/>
  <c r="AC215" i="11" s="1"/>
  <c r="H215" i="11"/>
  <c r="AB215" i="11" s="1"/>
  <c r="A215" i="11"/>
  <c r="AA215" i="11" s="1"/>
  <c r="Z214" i="11"/>
  <c r="W214" i="11"/>
  <c r="AG214" i="11" s="1"/>
  <c r="T214" i="11"/>
  <c r="Q214" i="11"/>
  <c r="N214" i="11"/>
  <c r="AD214" i="11" s="1"/>
  <c r="K214" i="11"/>
  <c r="AC214" i="11" s="1"/>
  <c r="H214" i="11"/>
  <c r="A214" i="11"/>
  <c r="AG213" i="11"/>
  <c r="AC213" i="11"/>
  <c r="Z213" i="11"/>
  <c r="W213" i="11"/>
  <c r="T213" i="11"/>
  <c r="AF213" i="11" s="1"/>
  <c r="Q213" i="11"/>
  <c r="AE213" i="11" s="1"/>
  <c r="N213" i="11"/>
  <c r="AD213" i="11" s="1"/>
  <c r="K213" i="11"/>
  <c r="H213" i="11"/>
  <c r="AB213" i="11" s="1"/>
  <c r="A213" i="11"/>
  <c r="AA213" i="11" s="1"/>
  <c r="AF212" i="11"/>
  <c r="Z212" i="11"/>
  <c r="W212" i="11"/>
  <c r="AG212" i="11" s="1"/>
  <c r="T212" i="11"/>
  <c r="Q212" i="11"/>
  <c r="AE212" i="11" s="1"/>
  <c r="N212" i="11"/>
  <c r="AD212" i="11" s="1"/>
  <c r="K212" i="11"/>
  <c r="AC212" i="11" s="1"/>
  <c r="H212" i="11"/>
  <c r="AB212" i="11" s="1"/>
  <c r="A212" i="11"/>
  <c r="AA212" i="11" s="1"/>
  <c r="AE211" i="11"/>
  <c r="Z211" i="11"/>
  <c r="W211" i="11"/>
  <c r="AG211" i="11" s="1"/>
  <c r="T211" i="11"/>
  <c r="AF211" i="11" s="1"/>
  <c r="Q211" i="11"/>
  <c r="N211" i="11"/>
  <c r="AD211" i="11" s="1"/>
  <c r="K211" i="11"/>
  <c r="AC211" i="11" s="1"/>
  <c r="H211" i="11"/>
  <c r="AB211" i="11" s="1"/>
  <c r="A211" i="11"/>
  <c r="AA211" i="11" s="1"/>
  <c r="AD210" i="11"/>
  <c r="Z210" i="11"/>
  <c r="W210" i="11"/>
  <c r="AG210" i="11" s="1"/>
  <c r="T210" i="11"/>
  <c r="AF210" i="11" s="1"/>
  <c r="Q210" i="11"/>
  <c r="N210" i="11"/>
  <c r="K210" i="11"/>
  <c r="AC210" i="11" s="1"/>
  <c r="H210" i="11"/>
  <c r="AB210" i="11" s="1"/>
  <c r="A210" i="11"/>
  <c r="AG209" i="11"/>
  <c r="AC209" i="11"/>
  <c r="Z209" i="11"/>
  <c r="W209" i="11"/>
  <c r="T209" i="11"/>
  <c r="AF209" i="11" s="1"/>
  <c r="Q209" i="11"/>
  <c r="AE209" i="11" s="1"/>
  <c r="N209" i="11"/>
  <c r="AD209" i="11" s="1"/>
  <c r="K209" i="11"/>
  <c r="H209" i="11"/>
  <c r="AB209" i="11" s="1"/>
  <c r="A209" i="11"/>
  <c r="AA209" i="11" s="1"/>
  <c r="Z208" i="11"/>
  <c r="W208" i="11"/>
  <c r="AG208" i="11" s="1"/>
  <c r="T208" i="11"/>
  <c r="AF208" i="11" s="1"/>
  <c r="Q208" i="11"/>
  <c r="AE208" i="11" s="1"/>
  <c r="N208" i="11"/>
  <c r="AD208" i="11" s="1"/>
  <c r="K208" i="11"/>
  <c r="AC208" i="11" s="1"/>
  <c r="H208" i="11"/>
  <c r="AB208" i="11" s="1"/>
  <c r="A208" i="11"/>
  <c r="AA208" i="11" s="1"/>
  <c r="Z207" i="11"/>
  <c r="W207" i="11"/>
  <c r="AG207" i="11" s="1"/>
  <c r="T207" i="11"/>
  <c r="AF207" i="11" s="1"/>
  <c r="Q207" i="11"/>
  <c r="AE207" i="11" s="1"/>
  <c r="N207" i="11"/>
  <c r="AD207" i="11" s="1"/>
  <c r="K207" i="11"/>
  <c r="AC207" i="11" s="1"/>
  <c r="H207" i="11"/>
  <c r="AB207" i="11" s="1"/>
  <c r="A207" i="11"/>
  <c r="AA207" i="11" s="1"/>
  <c r="Z206" i="11"/>
  <c r="W206" i="11"/>
  <c r="AG206" i="11" s="1"/>
  <c r="T206" i="11"/>
  <c r="Q206" i="11"/>
  <c r="N206" i="11"/>
  <c r="AD206" i="11" s="1"/>
  <c r="K206" i="11"/>
  <c r="AC206" i="11" s="1"/>
  <c r="H206" i="11"/>
  <c r="A206" i="11"/>
  <c r="AG205" i="11"/>
  <c r="AC205" i="11"/>
  <c r="Z205" i="11"/>
  <c r="W205" i="11"/>
  <c r="T205" i="11"/>
  <c r="AF205" i="11" s="1"/>
  <c r="Q205" i="11"/>
  <c r="AE205" i="11" s="1"/>
  <c r="N205" i="11"/>
  <c r="AD205" i="11" s="1"/>
  <c r="K205" i="11"/>
  <c r="H205" i="11"/>
  <c r="AB205" i="11" s="1"/>
  <c r="A205" i="11"/>
  <c r="AA205" i="11" s="1"/>
  <c r="AF204" i="11"/>
  <c r="Z204" i="11"/>
  <c r="W204" i="11"/>
  <c r="AG204" i="11" s="1"/>
  <c r="T204" i="11"/>
  <c r="Q204" i="11"/>
  <c r="AE204" i="11" s="1"/>
  <c r="N204" i="11"/>
  <c r="AD204" i="11" s="1"/>
  <c r="K204" i="11"/>
  <c r="AC204" i="11" s="1"/>
  <c r="H204" i="11"/>
  <c r="AB204" i="11" s="1"/>
  <c r="A204" i="11"/>
  <c r="AA204" i="11" s="1"/>
  <c r="AE203" i="11"/>
  <c r="Z203" i="11"/>
  <c r="W203" i="11"/>
  <c r="AG203" i="11" s="1"/>
  <c r="T203" i="11"/>
  <c r="AF203" i="11" s="1"/>
  <c r="Q203" i="11"/>
  <c r="N203" i="11"/>
  <c r="AD203" i="11" s="1"/>
  <c r="K203" i="11"/>
  <c r="AC203" i="11" s="1"/>
  <c r="H203" i="11"/>
  <c r="AB203" i="11" s="1"/>
  <c r="A203" i="11"/>
  <c r="AA203" i="11" s="1"/>
  <c r="AD202" i="11"/>
  <c r="Z202" i="11"/>
  <c r="W202" i="11"/>
  <c r="AG202" i="11" s="1"/>
  <c r="T202" i="11"/>
  <c r="AF202" i="11" s="1"/>
  <c r="Q202" i="11"/>
  <c r="N202" i="11"/>
  <c r="K202" i="11"/>
  <c r="AC202" i="11" s="1"/>
  <c r="H202" i="11"/>
  <c r="AB202" i="11" s="1"/>
  <c r="A202" i="11"/>
  <c r="AG201" i="11"/>
  <c r="AC201" i="11"/>
  <c r="Z201" i="11"/>
  <c r="W201" i="11"/>
  <c r="T201" i="11"/>
  <c r="AF201" i="11" s="1"/>
  <c r="Q201" i="11"/>
  <c r="AE201" i="11" s="1"/>
  <c r="N201" i="11"/>
  <c r="AD201" i="11" s="1"/>
  <c r="K201" i="11"/>
  <c r="H201" i="11"/>
  <c r="AB201" i="11" s="1"/>
  <c r="A201" i="11"/>
  <c r="AA201" i="11" s="1"/>
  <c r="Z200" i="11"/>
  <c r="W200" i="11"/>
  <c r="AG200" i="11" s="1"/>
  <c r="T200" i="11"/>
  <c r="AF200" i="11" s="1"/>
  <c r="Q200" i="11"/>
  <c r="AE200" i="11" s="1"/>
  <c r="N200" i="11"/>
  <c r="AD200" i="11" s="1"/>
  <c r="K200" i="11"/>
  <c r="AC200" i="11" s="1"/>
  <c r="H200" i="11"/>
  <c r="AB200" i="11" s="1"/>
  <c r="A200" i="11"/>
  <c r="AA200" i="11" s="1"/>
  <c r="Z199" i="11"/>
  <c r="W199" i="11"/>
  <c r="AG199" i="11" s="1"/>
  <c r="T199" i="11"/>
  <c r="AF199" i="11" s="1"/>
  <c r="Q199" i="11"/>
  <c r="AE199" i="11" s="1"/>
  <c r="N199" i="11"/>
  <c r="AD199" i="11" s="1"/>
  <c r="K199" i="11"/>
  <c r="AC199" i="11" s="1"/>
  <c r="H199" i="11"/>
  <c r="AB199" i="11" s="1"/>
  <c r="A199" i="11"/>
  <c r="AA199" i="11" s="1"/>
  <c r="Z198" i="11"/>
  <c r="W198" i="11"/>
  <c r="AG198" i="11" s="1"/>
  <c r="T198" i="11"/>
  <c r="Q198" i="11"/>
  <c r="N198" i="11"/>
  <c r="AD198" i="11" s="1"/>
  <c r="K198" i="11"/>
  <c r="AC198" i="11" s="1"/>
  <c r="H198" i="11"/>
  <c r="A198" i="11"/>
  <c r="AG197" i="11"/>
  <c r="AC197" i="11"/>
  <c r="Z197" i="11"/>
  <c r="W197" i="11"/>
  <c r="T197" i="11"/>
  <c r="AF197" i="11" s="1"/>
  <c r="Q197" i="11"/>
  <c r="AE197" i="11" s="1"/>
  <c r="N197" i="11"/>
  <c r="AD197" i="11" s="1"/>
  <c r="K197" i="11"/>
  <c r="H197" i="11"/>
  <c r="AB197" i="11" s="1"/>
  <c r="A197" i="11"/>
  <c r="AA197" i="11" s="1"/>
  <c r="AF196" i="11"/>
  <c r="Z196" i="11"/>
  <c r="W196" i="11"/>
  <c r="AG196" i="11" s="1"/>
  <c r="T196" i="11"/>
  <c r="Q196" i="11"/>
  <c r="AE196" i="11" s="1"/>
  <c r="N196" i="11"/>
  <c r="AD196" i="11" s="1"/>
  <c r="K196" i="11"/>
  <c r="AC196" i="11" s="1"/>
  <c r="H196" i="11"/>
  <c r="AB196" i="11" s="1"/>
  <c r="A196" i="11"/>
  <c r="AA196" i="11" s="1"/>
  <c r="AE195" i="11"/>
  <c r="Z195" i="11"/>
  <c r="W195" i="11"/>
  <c r="AG195" i="11" s="1"/>
  <c r="T195" i="11"/>
  <c r="AF195" i="11" s="1"/>
  <c r="Q195" i="11"/>
  <c r="N195" i="11"/>
  <c r="AD195" i="11" s="1"/>
  <c r="K195" i="11"/>
  <c r="AC195" i="11" s="1"/>
  <c r="H195" i="11"/>
  <c r="AB195" i="11" s="1"/>
  <c r="A195" i="11"/>
  <c r="AA195" i="11" s="1"/>
  <c r="AD194" i="11"/>
  <c r="Z194" i="11"/>
  <c r="W194" i="11"/>
  <c r="AG194" i="11" s="1"/>
  <c r="T194" i="11"/>
  <c r="AF194" i="11" s="1"/>
  <c r="Q194" i="11"/>
  <c r="N194" i="11"/>
  <c r="K194" i="11"/>
  <c r="AC194" i="11" s="1"/>
  <c r="H194" i="11"/>
  <c r="AB194" i="11" s="1"/>
  <c r="A194" i="11"/>
  <c r="AG193" i="11"/>
  <c r="AC193" i="11"/>
  <c r="Z193" i="11"/>
  <c r="W193" i="11"/>
  <c r="T193" i="11"/>
  <c r="AF193" i="11" s="1"/>
  <c r="Q193" i="11"/>
  <c r="AE193" i="11" s="1"/>
  <c r="N193" i="11"/>
  <c r="AD193" i="11" s="1"/>
  <c r="K193" i="11"/>
  <c r="H193" i="11"/>
  <c r="AB193" i="11" s="1"/>
  <c r="A193" i="11"/>
  <c r="AA193" i="11" s="1"/>
  <c r="Z192" i="11"/>
  <c r="W192" i="11"/>
  <c r="AG192" i="11" s="1"/>
  <c r="T192" i="11"/>
  <c r="AF192" i="11" s="1"/>
  <c r="Q192" i="11"/>
  <c r="AE192" i="11" s="1"/>
  <c r="N192" i="11"/>
  <c r="AD192" i="11" s="1"/>
  <c r="K192" i="11"/>
  <c r="AC192" i="11" s="1"/>
  <c r="H192" i="11"/>
  <c r="AB192" i="11" s="1"/>
  <c r="A192" i="11"/>
  <c r="AA192" i="11" s="1"/>
  <c r="Z191" i="11"/>
  <c r="W191" i="11"/>
  <c r="AG191" i="11" s="1"/>
  <c r="T191" i="11"/>
  <c r="AF191" i="11" s="1"/>
  <c r="Q191" i="11"/>
  <c r="AE191" i="11" s="1"/>
  <c r="N191" i="11"/>
  <c r="AD191" i="11" s="1"/>
  <c r="K191" i="11"/>
  <c r="AC191" i="11" s="1"/>
  <c r="H191" i="11"/>
  <c r="AB191" i="11" s="1"/>
  <c r="A191" i="11"/>
  <c r="AA191" i="11" s="1"/>
  <c r="Z190" i="11"/>
  <c r="W190" i="11"/>
  <c r="AG190" i="11" s="1"/>
  <c r="T190" i="11"/>
  <c r="Q190" i="11"/>
  <c r="N190" i="11"/>
  <c r="AD190" i="11" s="1"/>
  <c r="K190" i="11"/>
  <c r="AC190" i="11" s="1"/>
  <c r="H190" i="11"/>
  <c r="A190" i="11"/>
  <c r="AG189" i="11"/>
  <c r="AC189" i="11"/>
  <c r="Z189" i="11"/>
  <c r="W189" i="11"/>
  <c r="T189" i="11"/>
  <c r="AF189" i="11" s="1"/>
  <c r="Q189" i="11"/>
  <c r="AE189" i="11" s="1"/>
  <c r="N189" i="11"/>
  <c r="AD189" i="11" s="1"/>
  <c r="K189" i="11"/>
  <c r="H189" i="11"/>
  <c r="AB189" i="11" s="1"/>
  <c r="A189" i="11"/>
  <c r="AA189" i="11" s="1"/>
  <c r="AF188" i="11"/>
  <c r="Z188" i="11"/>
  <c r="W188" i="11"/>
  <c r="AG188" i="11" s="1"/>
  <c r="T188" i="11"/>
  <c r="Q188" i="11"/>
  <c r="AE188" i="11" s="1"/>
  <c r="N188" i="11"/>
  <c r="AD188" i="11" s="1"/>
  <c r="K188" i="11"/>
  <c r="AC188" i="11" s="1"/>
  <c r="H188" i="11"/>
  <c r="AB188" i="11" s="1"/>
  <c r="A188" i="11"/>
  <c r="AA188" i="11" s="1"/>
  <c r="AE187" i="11"/>
  <c r="Z187" i="11"/>
  <c r="W187" i="11"/>
  <c r="AG187" i="11" s="1"/>
  <c r="T187" i="11"/>
  <c r="AF187" i="11" s="1"/>
  <c r="Q187" i="11"/>
  <c r="N187" i="11"/>
  <c r="AD187" i="11" s="1"/>
  <c r="K187" i="11"/>
  <c r="AC187" i="11" s="1"/>
  <c r="H187" i="11"/>
  <c r="AB187" i="11" s="1"/>
  <c r="A187" i="11"/>
  <c r="AA187" i="11" s="1"/>
  <c r="AD186" i="11"/>
  <c r="Z186" i="11"/>
  <c r="W186" i="11"/>
  <c r="AG186" i="11" s="1"/>
  <c r="T186" i="11"/>
  <c r="AF186" i="11" s="1"/>
  <c r="Q186" i="11"/>
  <c r="N186" i="11"/>
  <c r="K186" i="11"/>
  <c r="AC186" i="11" s="1"/>
  <c r="H186" i="11"/>
  <c r="AB186" i="11" s="1"/>
  <c r="A186" i="11"/>
  <c r="AG185" i="11"/>
  <c r="AC185" i="11"/>
  <c r="Z185" i="11"/>
  <c r="W185" i="11"/>
  <c r="T185" i="11"/>
  <c r="AF185" i="11" s="1"/>
  <c r="Q185" i="11"/>
  <c r="AE185" i="11" s="1"/>
  <c r="N185" i="11"/>
  <c r="AD185" i="11" s="1"/>
  <c r="K185" i="11"/>
  <c r="H185" i="11"/>
  <c r="AB185" i="11" s="1"/>
  <c r="A185" i="11"/>
  <c r="AA185" i="11" s="1"/>
  <c r="Z184" i="11"/>
  <c r="W184" i="11"/>
  <c r="AG184" i="11" s="1"/>
  <c r="T184" i="11"/>
  <c r="AF184" i="11" s="1"/>
  <c r="Q184" i="11"/>
  <c r="AE184" i="11" s="1"/>
  <c r="N184" i="11"/>
  <c r="AD184" i="11" s="1"/>
  <c r="K184" i="11"/>
  <c r="AC184" i="11" s="1"/>
  <c r="H184" i="11"/>
  <c r="AB184" i="11" s="1"/>
  <c r="A184" i="11"/>
  <c r="AA184" i="11" s="1"/>
  <c r="Z183" i="11"/>
  <c r="W183" i="11"/>
  <c r="AG183" i="11" s="1"/>
  <c r="T183" i="11"/>
  <c r="Q183" i="11"/>
  <c r="AE183" i="11" s="1"/>
  <c r="N183" i="11"/>
  <c r="AD183" i="11" s="1"/>
  <c r="K183" i="11"/>
  <c r="AC183" i="11" s="1"/>
  <c r="H183" i="11"/>
  <c r="AB183" i="11" s="1"/>
  <c r="A183" i="11"/>
  <c r="AA183" i="11" s="1"/>
  <c r="Z182" i="11"/>
  <c r="W182" i="11"/>
  <c r="AG182" i="11" s="1"/>
  <c r="T182" i="11"/>
  <c r="Q182" i="11"/>
  <c r="N182" i="11"/>
  <c r="AD182" i="11" s="1"/>
  <c r="K182" i="11"/>
  <c r="AC182" i="11" s="1"/>
  <c r="H182" i="11"/>
  <c r="A182" i="11"/>
  <c r="AG181" i="11"/>
  <c r="AC181" i="11"/>
  <c r="Z181" i="11"/>
  <c r="W181" i="11"/>
  <c r="T181" i="11"/>
  <c r="AF181" i="11" s="1"/>
  <c r="Q181" i="11"/>
  <c r="AE181" i="11" s="1"/>
  <c r="N181" i="11"/>
  <c r="AD181" i="11" s="1"/>
  <c r="K181" i="11"/>
  <c r="H181" i="11"/>
  <c r="AB181" i="11" s="1"/>
  <c r="A181" i="11"/>
  <c r="AA181" i="11" s="1"/>
  <c r="AF180" i="11"/>
  <c r="Z180" i="11"/>
  <c r="W180" i="11"/>
  <c r="AG180" i="11" s="1"/>
  <c r="T180" i="11"/>
  <c r="Q180" i="11"/>
  <c r="AE180" i="11" s="1"/>
  <c r="N180" i="11"/>
  <c r="AD180" i="11" s="1"/>
  <c r="K180" i="11"/>
  <c r="AC180" i="11" s="1"/>
  <c r="H180" i="11"/>
  <c r="AB180" i="11" s="1"/>
  <c r="A180" i="11"/>
  <c r="AA180" i="11" s="1"/>
  <c r="AE179" i="11"/>
  <c r="Z179" i="11"/>
  <c r="W179" i="11"/>
  <c r="AG179" i="11" s="1"/>
  <c r="T179" i="11"/>
  <c r="AF179" i="11" s="1"/>
  <c r="Q179" i="11"/>
  <c r="N179" i="11"/>
  <c r="AD179" i="11" s="1"/>
  <c r="K179" i="11"/>
  <c r="AC179" i="11" s="1"/>
  <c r="H179" i="11"/>
  <c r="AB179" i="11" s="1"/>
  <c r="A179" i="11"/>
  <c r="AA179" i="11" s="1"/>
  <c r="AD178" i="11"/>
  <c r="Z178" i="11"/>
  <c r="W178" i="11"/>
  <c r="AG178" i="11" s="1"/>
  <c r="T178" i="11"/>
  <c r="AF178" i="11" s="1"/>
  <c r="Q178" i="11"/>
  <c r="N178" i="11"/>
  <c r="K178" i="11"/>
  <c r="AC178" i="11" s="1"/>
  <c r="H178" i="11"/>
  <c r="AB178" i="11" s="1"/>
  <c r="A178" i="11"/>
  <c r="AG177" i="11"/>
  <c r="AC177" i="11"/>
  <c r="Z177" i="11"/>
  <c r="W177" i="11"/>
  <c r="T177" i="11"/>
  <c r="AF177" i="11" s="1"/>
  <c r="Q177" i="11"/>
  <c r="AE177" i="11" s="1"/>
  <c r="N177" i="11"/>
  <c r="AD177" i="11" s="1"/>
  <c r="K177" i="11"/>
  <c r="H177" i="11"/>
  <c r="AB177" i="11" s="1"/>
  <c r="A177" i="11"/>
  <c r="AA177" i="11" s="1"/>
  <c r="Z176" i="11"/>
  <c r="W176" i="11"/>
  <c r="AG176" i="11" s="1"/>
  <c r="T176" i="11"/>
  <c r="AF176" i="11" s="1"/>
  <c r="Q176" i="11"/>
  <c r="AE176" i="11" s="1"/>
  <c r="N176" i="11"/>
  <c r="AD176" i="11" s="1"/>
  <c r="K176" i="11"/>
  <c r="AC176" i="11" s="1"/>
  <c r="H176" i="11"/>
  <c r="AB176" i="11" s="1"/>
  <c r="A176" i="11"/>
  <c r="AA176" i="11" s="1"/>
  <c r="Z175" i="11"/>
  <c r="W175" i="11"/>
  <c r="AG175" i="11" s="1"/>
  <c r="T175" i="11"/>
  <c r="Q175" i="11"/>
  <c r="AE175" i="11" s="1"/>
  <c r="N175" i="11"/>
  <c r="AD175" i="11" s="1"/>
  <c r="K175" i="11"/>
  <c r="AC175" i="11" s="1"/>
  <c r="H175" i="11"/>
  <c r="AB175" i="11" s="1"/>
  <c r="A175" i="11"/>
  <c r="AA175" i="11" s="1"/>
  <c r="AD174" i="11"/>
  <c r="AB174" i="11"/>
  <c r="Z174" i="11"/>
  <c r="W174" i="11"/>
  <c r="AG174" i="11" s="1"/>
  <c r="T174" i="11"/>
  <c r="AF174" i="11" s="1"/>
  <c r="Q174" i="11"/>
  <c r="AE174" i="11" s="1"/>
  <c r="N174" i="11"/>
  <c r="K174" i="11"/>
  <c r="AC174" i="11" s="1"/>
  <c r="H174" i="11"/>
  <c r="A174" i="11"/>
  <c r="AA174" i="11" s="1"/>
  <c r="Z173" i="11"/>
  <c r="W173" i="11"/>
  <c r="AG173" i="11" s="1"/>
  <c r="T173" i="11"/>
  <c r="AF173" i="11" s="1"/>
  <c r="Q173" i="11"/>
  <c r="AE173" i="11" s="1"/>
  <c r="N173" i="11"/>
  <c r="AD173" i="11" s="1"/>
  <c r="K173" i="11"/>
  <c r="AC173" i="11" s="1"/>
  <c r="H173" i="11"/>
  <c r="AB173" i="11" s="1"/>
  <c r="A173" i="11"/>
  <c r="AA173" i="11" s="1"/>
  <c r="Z172" i="11"/>
  <c r="W172" i="11"/>
  <c r="AG172" i="11" s="1"/>
  <c r="T172" i="11"/>
  <c r="AF172" i="11" s="1"/>
  <c r="Q172" i="11"/>
  <c r="AE172" i="11" s="1"/>
  <c r="N172" i="11"/>
  <c r="AD172" i="11" s="1"/>
  <c r="K172" i="11"/>
  <c r="AC172" i="11" s="1"/>
  <c r="H172" i="11"/>
  <c r="AB172" i="11" s="1"/>
  <c r="A172" i="11"/>
  <c r="AA172" i="11" s="1"/>
  <c r="Z171" i="11"/>
  <c r="W171" i="11"/>
  <c r="AG171" i="11" s="1"/>
  <c r="T171" i="11"/>
  <c r="AF171" i="11" s="1"/>
  <c r="Q171" i="11"/>
  <c r="AE171" i="11" s="1"/>
  <c r="N171" i="11"/>
  <c r="AD171" i="11" s="1"/>
  <c r="K171" i="11"/>
  <c r="AC171" i="11" s="1"/>
  <c r="H171" i="11"/>
  <c r="AB171" i="11" s="1"/>
  <c r="A171" i="11"/>
  <c r="AA171" i="11" s="1"/>
  <c r="Z170" i="11"/>
  <c r="W170" i="11"/>
  <c r="AG170" i="11" s="1"/>
  <c r="T170" i="11"/>
  <c r="AF170" i="11" s="1"/>
  <c r="Q170" i="11"/>
  <c r="AE170" i="11" s="1"/>
  <c r="N170" i="11"/>
  <c r="AD170" i="11" s="1"/>
  <c r="K170" i="11"/>
  <c r="AC170" i="11" s="1"/>
  <c r="H170" i="11"/>
  <c r="AB170" i="11" s="1"/>
  <c r="A170" i="11"/>
  <c r="AA170" i="11" s="1"/>
  <c r="Z169" i="11"/>
  <c r="W169" i="11"/>
  <c r="AG169" i="11" s="1"/>
  <c r="T169" i="11"/>
  <c r="AF169" i="11" s="1"/>
  <c r="Q169" i="11"/>
  <c r="AE169" i="11" s="1"/>
  <c r="N169" i="11"/>
  <c r="AD169" i="11" s="1"/>
  <c r="K169" i="11"/>
  <c r="AC169" i="11" s="1"/>
  <c r="H169" i="11"/>
  <c r="AB169" i="11" s="1"/>
  <c r="A169" i="11"/>
  <c r="AA169" i="11" s="1"/>
  <c r="Z168" i="11"/>
  <c r="W168" i="11"/>
  <c r="AG168" i="11" s="1"/>
  <c r="T168" i="11"/>
  <c r="AF168" i="11" s="1"/>
  <c r="Q168" i="11"/>
  <c r="AE168" i="11" s="1"/>
  <c r="N168" i="11"/>
  <c r="AD168" i="11" s="1"/>
  <c r="K168" i="11"/>
  <c r="AC168" i="11" s="1"/>
  <c r="H168" i="11"/>
  <c r="AB168" i="11" s="1"/>
  <c r="A168" i="11"/>
  <c r="AA168" i="11" s="1"/>
  <c r="Z167" i="11"/>
  <c r="W167" i="11"/>
  <c r="AG167" i="11" s="1"/>
  <c r="T167" i="11"/>
  <c r="AF167" i="11" s="1"/>
  <c r="Q167" i="11"/>
  <c r="AE167" i="11" s="1"/>
  <c r="N167" i="11"/>
  <c r="AD167" i="11" s="1"/>
  <c r="K167" i="11"/>
  <c r="AC167" i="11" s="1"/>
  <c r="H167" i="11"/>
  <c r="AB167" i="11" s="1"/>
  <c r="A167" i="11"/>
  <c r="AA167" i="11" s="1"/>
  <c r="Z166" i="11"/>
  <c r="W166" i="11"/>
  <c r="AG166" i="11" s="1"/>
  <c r="T166" i="11"/>
  <c r="AF166" i="11" s="1"/>
  <c r="Q166" i="11"/>
  <c r="AE166" i="11" s="1"/>
  <c r="N166" i="11"/>
  <c r="AD166" i="11" s="1"/>
  <c r="K166" i="11"/>
  <c r="AC166" i="11" s="1"/>
  <c r="H166" i="11"/>
  <c r="AB166" i="11" s="1"/>
  <c r="A166" i="11"/>
  <c r="AA166" i="11" s="1"/>
  <c r="Z165" i="11"/>
  <c r="W165" i="11"/>
  <c r="AG165" i="11" s="1"/>
  <c r="T165" i="11"/>
  <c r="AF165" i="11" s="1"/>
  <c r="Q165" i="11"/>
  <c r="AE165" i="11" s="1"/>
  <c r="N165" i="11"/>
  <c r="AD165" i="11" s="1"/>
  <c r="K165" i="11"/>
  <c r="AC165" i="11" s="1"/>
  <c r="H165" i="11"/>
  <c r="AB165" i="11" s="1"/>
  <c r="A165" i="11"/>
  <c r="AA165" i="11" s="1"/>
  <c r="Z164" i="11"/>
  <c r="W164" i="11"/>
  <c r="AG164" i="11" s="1"/>
  <c r="T164" i="11"/>
  <c r="AF164" i="11" s="1"/>
  <c r="Q164" i="11"/>
  <c r="AE164" i="11" s="1"/>
  <c r="N164" i="11"/>
  <c r="AD164" i="11" s="1"/>
  <c r="K164" i="11"/>
  <c r="AC164" i="11" s="1"/>
  <c r="H164" i="11"/>
  <c r="AB164" i="11" s="1"/>
  <c r="A164" i="11"/>
  <c r="AA164" i="11" s="1"/>
  <c r="Z163" i="11"/>
  <c r="W163" i="11"/>
  <c r="AG163" i="11" s="1"/>
  <c r="T163" i="11"/>
  <c r="AF163" i="11" s="1"/>
  <c r="Q163" i="11"/>
  <c r="AE163" i="11" s="1"/>
  <c r="N163" i="11"/>
  <c r="AD163" i="11" s="1"/>
  <c r="K163" i="11"/>
  <c r="AC163" i="11" s="1"/>
  <c r="H163" i="11"/>
  <c r="AB163" i="11" s="1"/>
  <c r="A163" i="11"/>
  <c r="AA163" i="11" s="1"/>
  <c r="Z162" i="11"/>
  <c r="W162" i="11"/>
  <c r="AG162" i="11" s="1"/>
  <c r="T162" i="11"/>
  <c r="AF162" i="11" s="1"/>
  <c r="Q162" i="11"/>
  <c r="AE162" i="11" s="1"/>
  <c r="N162" i="11"/>
  <c r="AD162" i="11" s="1"/>
  <c r="K162" i="11"/>
  <c r="AC162" i="11" s="1"/>
  <c r="H162" i="11"/>
  <c r="AB162" i="11" s="1"/>
  <c r="A162" i="11"/>
  <c r="AA162" i="11" s="1"/>
  <c r="Z161" i="11"/>
  <c r="W161" i="11"/>
  <c r="AG161" i="11" s="1"/>
  <c r="T161" i="11"/>
  <c r="AF161" i="11" s="1"/>
  <c r="Q161" i="11"/>
  <c r="AE161" i="11" s="1"/>
  <c r="N161" i="11"/>
  <c r="AD161" i="11" s="1"/>
  <c r="K161" i="11"/>
  <c r="AC161" i="11" s="1"/>
  <c r="H161" i="11"/>
  <c r="AB161" i="11" s="1"/>
  <c r="A161" i="11"/>
  <c r="AA161" i="11" s="1"/>
  <c r="Z160" i="11"/>
  <c r="W160" i="11"/>
  <c r="AG160" i="11" s="1"/>
  <c r="T160" i="11"/>
  <c r="AF160" i="11" s="1"/>
  <c r="Q160" i="11"/>
  <c r="AE160" i="11" s="1"/>
  <c r="N160" i="11"/>
  <c r="AD160" i="11" s="1"/>
  <c r="K160" i="11"/>
  <c r="AC160" i="11" s="1"/>
  <c r="H160" i="11"/>
  <c r="AB160" i="11" s="1"/>
  <c r="A160" i="11"/>
  <c r="AA160" i="11" s="1"/>
  <c r="Z159" i="11"/>
  <c r="W159" i="11"/>
  <c r="AG159" i="11" s="1"/>
  <c r="T159" i="11"/>
  <c r="AF159" i="11" s="1"/>
  <c r="Q159" i="11"/>
  <c r="AE159" i="11" s="1"/>
  <c r="N159" i="11"/>
  <c r="AD159" i="11" s="1"/>
  <c r="K159" i="11"/>
  <c r="AC159" i="11" s="1"/>
  <c r="H159" i="11"/>
  <c r="AB159" i="11" s="1"/>
  <c r="A159" i="11"/>
  <c r="AA159" i="11" s="1"/>
  <c r="Z158" i="11"/>
  <c r="W158" i="11"/>
  <c r="AG158" i="11" s="1"/>
  <c r="T158" i="11"/>
  <c r="AF158" i="11" s="1"/>
  <c r="Q158" i="11"/>
  <c r="AE158" i="11" s="1"/>
  <c r="N158" i="11"/>
  <c r="AD158" i="11" s="1"/>
  <c r="K158" i="11"/>
  <c r="AC158" i="11" s="1"/>
  <c r="H158" i="11"/>
  <c r="AB158" i="11" s="1"/>
  <c r="A158" i="11"/>
  <c r="AA158" i="11" s="1"/>
  <c r="Z157" i="11"/>
  <c r="W157" i="11"/>
  <c r="AG157" i="11" s="1"/>
  <c r="T157" i="11"/>
  <c r="AF157" i="11" s="1"/>
  <c r="Q157" i="11"/>
  <c r="AE157" i="11" s="1"/>
  <c r="N157" i="11"/>
  <c r="AD157" i="11" s="1"/>
  <c r="K157" i="11"/>
  <c r="AC157" i="11" s="1"/>
  <c r="H157" i="11"/>
  <c r="AB157" i="11" s="1"/>
  <c r="A157" i="11"/>
  <c r="AA157" i="11" s="1"/>
  <c r="Z156" i="11"/>
  <c r="W156" i="11"/>
  <c r="AG156" i="11" s="1"/>
  <c r="T156" i="11"/>
  <c r="AF156" i="11" s="1"/>
  <c r="Q156" i="11"/>
  <c r="AE156" i="11" s="1"/>
  <c r="N156" i="11"/>
  <c r="AD156" i="11" s="1"/>
  <c r="K156" i="11"/>
  <c r="AC156" i="11" s="1"/>
  <c r="H156" i="11"/>
  <c r="AB156" i="11" s="1"/>
  <c r="A156" i="11"/>
  <c r="AA156" i="11" s="1"/>
  <c r="Z155" i="11"/>
  <c r="W155" i="11"/>
  <c r="AG155" i="11" s="1"/>
  <c r="T155" i="11"/>
  <c r="AF155" i="11" s="1"/>
  <c r="Q155" i="11"/>
  <c r="AE155" i="11" s="1"/>
  <c r="N155" i="11"/>
  <c r="AD155" i="11" s="1"/>
  <c r="K155" i="11"/>
  <c r="AC155" i="11" s="1"/>
  <c r="H155" i="11"/>
  <c r="AB155" i="11" s="1"/>
  <c r="A155" i="11"/>
  <c r="AA155" i="11" s="1"/>
  <c r="Z154" i="11"/>
  <c r="W154" i="11"/>
  <c r="AG154" i="11" s="1"/>
  <c r="T154" i="11"/>
  <c r="AF154" i="11" s="1"/>
  <c r="Q154" i="11"/>
  <c r="AE154" i="11" s="1"/>
  <c r="N154" i="11"/>
  <c r="AD154" i="11" s="1"/>
  <c r="K154" i="11"/>
  <c r="AC154" i="11" s="1"/>
  <c r="H154" i="11"/>
  <c r="AB154" i="11" s="1"/>
  <c r="A154" i="11"/>
  <c r="AA154" i="11" s="1"/>
  <c r="Z153" i="11"/>
  <c r="W153" i="11"/>
  <c r="AG153" i="11" s="1"/>
  <c r="T153" i="11"/>
  <c r="AF153" i="11" s="1"/>
  <c r="Q153" i="11"/>
  <c r="AE153" i="11" s="1"/>
  <c r="N153" i="11"/>
  <c r="AD153" i="11" s="1"/>
  <c r="K153" i="11"/>
  <c r="AC153" i="11" s="1"/>
  <c r="H153" i="11"/>
  <c r="AB153" i="11" s="1"/>
  <c r="A153" i="11"/>
  <c r="AA153" i="11" s="1"/>
  <c r="Z152" i="11"/>
  <c r="W152" i="11"/>
  <c r="AG152" i="11" s="1"/>
  <c r="T152" i="11"/>
  <c r="AF152" i="11" s="1"/>
  <c r="Q152" i="11"/>
  <c r="AE152" i="11" s="1"/>
  <c r="N152" i="11"/>
  <c r="AD152" i="11" s="1"/>
  <c r="K152" i="11"/>
  <c r="AC152" i="11" s="1"/>
  <c r="H152" i="11"/>
  <c r="AB152" i="11" s="1"/>
  <c r="A152" i="11"/>
  <c r="AA152" i="11" s="1"/>
  <c r="Z151" i="11"/>
  <c r="W151" i="11"/>
  <c r="AG151" i="11" s="1"/>
  <c r="T151" i="11"/>
  <c r="AF151" i="11" s="1"/>
  <c r="Q151" i="11"/>
  <c r="AE151" i="11" s="1"/>
  <c r="N151" i="11"/>
  <c r="AD151" i="11" s="1"/>
  <c r="K151" i="11"/>
  <c r="AC151" i="11" s="1"/>
  <c r="H151" i="11"/>
  <c r="AB151" i="11" s="1"/>
  <c r="A151" i="11"/>
  <c r="AA151" i="11" s="1"/>
  <c r="Z150" i="11"/>
  <c r="W150" i="11"/>
  <c r="AG150" i="11" s="1"/>
  <c r="T150" i="11"/>
  <c r="AF150" i="11" s="1"/>
  <c r="Q150" i="11"/>
  <c r="AE150" i="11" s="1"/>
  <c r="N150" i="11"/>
  <c r="AD150" i="11" s="1"/>
  <c r="K150" i="11"/>
  <c r="AC150" i="11" s="1"/>
  <c r="H150" i="11"/>
  <c r="AB150" i="11" s="1"/>
  <c r="A150" i="11"/>
  <c r="AA150" i="11" s="1"/>
  <c r="Z149" i="11"/>
  <c r="W149" i="11"/>
  <c r="AG149" i="11" s="1"/>
  <c r="T149" i="11"/>
  <c r="AF149" i="11" s="1"/>
  <c r="Q149" i="11"/>
  <c r="AE149" i="11" s="1"/>
  <c r="N149" i="11"/>
  <c r="AD149" i="11" s="1"/>
  <c r="K149" i="11"/>
  <c r="AC149" i="11" s="1"/>
  <c r="H149" i="11"/>
  <c r="AB149" i="11" s="1"/>
  <c r="A149" i="11"/>
  <c r="AA149" i="11" s="1"/>
  <c r="Z148" i="11"/>
  <c r="W148" i="11"/>
  <c r="AG148" i="11" s="1"/>
  <c r="T148" i="11"/>
  <c r="AF148" i="11" s="1"/>
  <c r="Q148" i="11"/>
  <c r="AE148" i="11" s="1"/>
  <c r="N148" i="11"/>
  <c r="AD148" i="11" s="1"/>
  <c r="K148" i="11"/>
  <c r="AC148" i="11" s="1"/>
  <c r="H148" i="11"/>
  <c r="AB148" i="11" s="1"/>
  <c r="A148" i="11"/>
  <c r="AA148" i="11" s="1"/>
  <c r="Z147" i="11"/>
  <c r="W147" i="11"/>
  <c r="AG147" i="11" s="1"/>
  <c r="T147" i="11"/>
  <c r="AF147" i="11" s="1"/>
  <c r="Q147" i="11"/>
  <c r="AE147" i="11" s="1"/>
  <c r="N147" i="11"/>
  <c r="AD147" i="11" s="1"/>
  <c r="K147" i="11"/>
  <c r="AC147" i="11" s="1"/>
  <c r="H147" i="11"/>
  <c r="AB147" i="11" s="1"/>
  <c r="A147" i="11"/>
  <c r="AA147" i="11" s="1"/>
  <c r="Z146" i="11"/>
  <c r="W146" i="11"/>
  <c r="AG146" i="11" s="1"/>
  <c r="T146" i="11"/>
  <c r="AF146" i="11" s="1"/>
  <c r="Q146" i="11"/>
  <c r="AE146" i="11" s="1"/>
  <c r="N146" i="11"/>
  <c r="AD146" i="11" s="1"/>
  <c r="K146" i="11"/>
  <c r="AC146" i="11" s="1"/>
  <c r="H146" i="11"/>
  <c r="AB146" i="11" s="1"/>
  <c r="A146" i="11"/>
  <c r="AA146" i="11" s="1"/>
  <c r="Z145" i="11"/>
  <c r="W145" i="11"/>
  <c r="AG145" i="11" s="1"/>
  <c r="T145" i="11"/>
  <c r="AF145" i="11" s="1"/>
  <c r="Q145" i="11"/>
  <c r="AE145" i="11" s="1"/>
  <c r="N145" i="11"/>
  <c r="AD145" i="11" s="1"/>
  <c r="K145" i="11"/>
  <c r="AC145" i="11" s="1"/>
  <c r="H145" i="11"/>
  <c r="AB145" i="11" s="1"/>
  <c r="A145" i="11"/>
  <c r="AA145" i="11" s="1"/>
  <c r="Z144" i="11"/>
  <c r="W144" i="11"/>
  <c r="AG144" i="11" s="1"/>
  <c r="T144" i="11"/>
  <c r="AF144" i="11" s="1"/>
  <c r="Q144" i="11"/>
  <c r="AE144" i="11" s="1"/>
  <c r="N144" i="11"/>
  <c r="AD144" i="11" s="1"/>
  <c r="K144" i="11"/>
  <c r="AC144" i="11" s="1"/>
  <c r="H144" i="11"/>
  <c r="AB144" i="11" s="1"/>
  <c r="A144" i="11"/>
  <c r="AA144" i="11" s="1"/>
  <c r="Z143" i="11"/>
  <c r="W143" i="11"/>
  <c r="AG143" i="11" s="1"/>
  <c r="T143" i="11"/>
  <c r="AF143" i="11" s="1"/>
  <c r="Q143" i="11"/>
  <c r="AE143" i="11" s="1"/>
  <c r="N143" i="11"/>
  <c r="AD143" i="11" s="1"/>
  <c r="K143" i="11"/>
  <c r="AC143" i="11" s="1"/>
  <c r="H143" i="11"/>
  <c r="AB143" i="11" s="1"/>
  <c r="A143" i="11"/>
  <c r="AA143" i="11" s="1"/>
  <c r="Z142" i="11"/>
  <c r="W142" i="11"/>
  <c r="AG142" i="11" s="1"/>
  <c r="T142" i="11"/>
  <c r="AF142" i="11" s="1"/>
  <c r="Q142" i="11"/>
  <c r="AE142" i="11" s="1"/>
  <c r="N142" i="11"/>
  <c r="AD142" i="11" s="1"/>
  <c r="K142" i="11"/>
  <c r="AC142" i="11" s="1"/>
  <c r="H142" i="11"/>
  <c r="AB142" i="11" s="1"/>
  <c r="A142" i="11"/>
  <c r="AA142" i="11" s="1"/>
  <c r="Z141" i="11"/>
  <c r="W141" i="11"/>
  <c r="AG141" i="11" s="1"/>
  <c r="T141" i="11"/>
  <c r="AF141" i="11" s="1"/>
  <c r="Q141" i="11"/>
  <c r="AE141" i="11" s="1"/>
  <c r="N141" i="11"/>
  <c r="AD141" i="11" s="1"/>
  <c r="K141" i="11"/>
  <c r="AC141" i="11" s="1"/>
  <c r="H141" i="11"/>
  <c r="AB141" i="11" s="1"/>
  <c r="A141" i="11"/>
  <c r="AA141" i="11" s="1"/>
  <c r="Z140" i="11"/>
  <c r="W140" i="11"/>
  <c r="AG140" i="11" s="1"/>
  <c r="T140" i="11"/>
  <c r="AF140" i="11" s="1"/>
  <c r="Q140" i="11"/>
  <c r="AE140" i="11" s="1"/>
  <c r="N140" i="11"/>
  <c r="AD140" i="11" s="1"/>
  <c r="K140" i="11"/>
  <c r="AC140" i="11" s="1"/>
  <c r="H140" i="11"/>
  <c r="AB140" i="11" s="1"/>
  <c r="A140" i="11"/>
  <c r="AA140" i="11" s="1"/>
  <c r="Z139" i="11"/>
  <c r="W139" i="11"/>
  <c r="AG139" i="11" s="1"/>
  <c r="T139" i="11"/>
  <c r="AF139" i="11" s="1"/>
  <c r="Q139" i="11"/>
  <c r="AE139" i="11" s="1"/>
  <c r="N139" i="11"/>
  <c r="AD139" i="11" s="1"/>
  <c r="K139" i="11"/>
  <c r="AC139" i="11" s="1"/>
  <c r="H139" i="11"/>
  <c r="AB139" i="11" s="1"/>
  <c r="A139" i="11"/>
  <c r="AA139" i="11" s="1"/>
  <c r="Z138" i="11"/>
  <c r="W138" i="11"/>
  <c r="AG138" i="11" s="1"/>
  <c r="T138" i="11"/>
  <c r="AF138" i="11" s="1"/>
  <c r="Q138" i="11"/>
  <c r="AE138" i="11" s="1"/>
  <c r="N138" i="11"/>
  <c r="AD138" i="11" s="1"/>
  <c r="K138" i="11"/>
  <c r="AC138" i="11" s="1"/>
  <c r="H138" i="11"/>
  <c r="AB138" i="11" s="1"/>
  <c r="A138" i="11"/>
  <c r="AA138" i="11" s="1"/>
  <c r="Z137" i="11"/>
  <c r="W137" i="11"/>
  <c r="AG137" i="11" s="1"/>
  <c r="T137" i="11"/>
  <c r="AF137" i="11" s="1"/>
  <c r="Q137" i="11"/>
  <c r="AE137" i="11" s="1"/>
  <c r="N137" i="11"/>
  <c r="AD137" i="11" s="1"/>
  <c r="K137" i="11"/>
  <c r="AC137" i="11" s="1"/>
  <c r="H137" i="11"/>
  <c r="AB137" i="11" s="1"/>
  <c r="A137" i="11"/>
  <c r="AA137" i="11" s="1"/>
  <c r="Z136" i="11"/>
  <c r="W136" i="11"/>
  <c r="AG136" i="11" s="1"/>
  <c r="T136" i="11"/>
  <c r="AF136" i="11" s="1"/>
  <c r="Q136" i="11"/>
  <c r="AE136" i="11" s="1"/>
  <c r="N136" i="11"/>
  <c r="AD136" i="11" s="1"/>
  <c r="K136" i="11"/>
  <c r="AC136" i="11" s="1"/>
  <c r="H136" i="11"/>
  <c r="AB136" i="11" s="1"/>
  <c r="A136" i="11"/>
  <c r="AA136" i="11" s="1"/>
  <c r="Z135" i="11"/>
  <c r="W135" i="11"/>
  <c r="AG135" i="11" s="1"/>
  <c r="T135" i="11"/>
  <c r="AF135" i="11" s="1"/>
  <c r="Q135" i="11"/>
  <c r="AE135" i="11" s="1"/>
  <c r="N135" i="11"/>
  <c r="AD135" i="11" s="1"/>
  <c r="K135" i="11"/>
  <c r="AC135" i="11" s="1"/>
  <c r="H135" i="11"/>
  <c r="AB135" i="11" s="1"/>
  <c r="A135" i="11"/>
  <c r="AA135" i="11" s="1"/>
  <c r="Z134" i="11"/>
  <c r="W134" i="11"/>
  <c r="AG134" i="11" s="1"/>
  <c r="T134" i="11"/>
  <c r="AF134" i="11" s="1"/>
  <c r="Q134" i="11"/>
  <c r="AE134" i="11" s="1"/>
  <c r="N134" i="11"/>
  <c r="AD134" i="11" s="1"/>
  <c r="K134" i="11"/>
  <c r="AC134" i="11" s="1"/>
  <c r="H134" i="11"/>
  <c r="AB134" i="11" s="1"/>
  <c r="A134" i="11"/>
  <c r="AA134" i="11" s="1"/>
  <c r="Z133" i="11"/>
  <c r="W133" i="11"/>
  <c r="AG133" i="11" s="1"/>
  <c r="T133" i="11"/>
  <c r="AF133" i="11" s="1"/>
  <c r="Q133" i="11"/>
  <c r="AE133" i="11" s="1"/>
  <c r="N133" i="11"/>
  <c r="AD133" i="11" s="1"/>
  <c r="K133" i="11"/>
  <c r="AC133" i="11" s="1"/>
  <c r="H133" i="11"/>
  <c r="AB133" i="11" s="1"/>
  <c r="A133" i="11"/>
  <c r="AA133" i="11" s="1"/>
  <c r="Z132" i="11"/>
  <c r="W132" i="11"/>
  <c r="AG132" i="11" s="1"/>
  <c r="T132" i="11"/>
  <c r="AF132" i="11" s="1"/>
  <c r="Q132" i="11"/>
  <c r="AE132" i="11" s="1"/>
  <c r="N132" i="11"/>
  <c r="AD132" i="11" s="1"/>
  <c r="K132" i="11"/>
  <c r="AC132" i="11" s="1"/>
  <c r="H132" i="11"/>
  <c r="AB132" i="11" s="1"/>
  <c r="A132" i="11"/>
  <c r="AA132" i="11" s="1"/>
  <c r="Z131" i="11"/>
  <c r="W131" i="11"/>
  <c r="AG131" i="11" s="1"/>
  <c r="T131" i="11"/>
  <c r="AF131" i="11" s="1"/>
  <c r="Q131" i="11"/>
  <c r="AE131" i="11" s="1"/>
  <c r="N131" i="11"/>
  <c r="AD131" i="11" s="1"/>
  <c r="K131" i="11"/>
  <c r="AC131" i="11" s="1"/>
  <c r="H131" i="11"/>
  <c r="AB131" i="11" s="1"/>
  <c r="A131" i="11"/>
  <c r="AA131" i="11" s="1"/>
  <c r="Z130" i="11"/>
  <c r="W130" i="11"/>
  <c r="AG130" i="11" s="1"/>
  <c r="T130" i="11"/>
  <c r="AF130" i="11" s="1"/>
  <c r="Q130" i="11"/>
  <c r="AE130" i="11" s="1"/>
  <c r="N130" i="11"/>
  <c r="AD130" i="11" s="1"/>
  <c r="K130" i="11"/>
  <c r="AC130" i="11" s="1"/>
  <c r="H130" i="11"/>
  <c r="AB130" i="11" s="1"/>
  <c r="A130" i="11"/>
  <c r="AA130" i="11" s="1"/>
  <c r="Z129" i="11"/>
  <c r="W129" i="11"/>
  <c r="AG129" i="11" s="1"/>
  <c r="T129" i="11"/>
  <c r="AF129" i="11" s="1"/>
  <c r="Q129" i="11"/>
  <c r="AE129" i="11" s="1"/>
  <c r="N129" i="11"/>
  <c r="AD129" i="11" s="1"/>
  <c r="K129" i="11"/>
  <c r="AC129" i="11" s="1"/>
  <c r="H129" i="11"/>
  <c r="AB129" i="11" s="1"/>
  <c r="A129" i="11"/>
  <c r="AA129" i="11" s="1"/>
  <c r="Z128" i="11"/>
  <c r="W128" i="11"/>
  <c r="AG128" i="11" s="1"/>
  <c r="T128" i="11"/>
  <c r="AF128" i="11" s="1"/>
  <c r="Q128" i="11"/>
  <c r="AE128" i="11" s="1"/>
  <c r="N128" i="11"/>
  <c r="AD128" i="11" s="1"/>
  <c r="K128" i="11"/>
  <c r="AC128" i="11" s="1"/>
  <c r="H128" i="11"/>
  <c r="AB128" i="11" s="1"/>
  <c r="A128" i="11"/>
  <c r="AA128" i="11" s="1"/>
  <c r="Z127" i="11"/>
  <c r="W127" i="11"/>
  <c r="AG127" i="11" s="1"/>
  <c r="T127" i="11"/>
  <c r="AF127" i="11" s="1"/>
  <c r="Q127" i="11"/>
  <c r="AE127" i="11" s="1"/>
  <c r="N127" i="11"/>
  <c r="AD127" i="11" s="1"/>
  <c r="K127" i="11"/>
  <c r="AC127" i="11" s="1"/>
  <c r="H127" i="11"/>
  <c r="AB127" i="11" s="1"/>
  <c r="A127" i="11"/>
  <c r="AA127" i="11" s="1"/>
  <c r="Z126" i="11"/>
  <c r="W126" i="11"/>
  <c r="AG126" i="11" s="1"/>
  <c r="T126" i="11"/>
  <c r="AF126" i="11" s="1"/>
  <c r="Q126" i="11"/>
  <c r="AE126" i="11" s="1"/>
  <c r="N126" i="11"/>
  <c r="AD126" i="11" s="1"/>
  <c r="K126" i="11"/>
  <c r="AC126" i="11" s="1"/>
  <c r="H126" i="11"/>
  <c r="AB126" i="11" s="1"/>
  <c r="A126" i="11"/>
  <c r="AA126" i="11" s="1"/>
  <c r="Z125" i="11"/>
  <c r="W125" i="11"/>
  <c r="AG125" i="11" s="1"/>
  <c r="T125" i="11"/>
  <c r="AF125" i="11" s="1"/>
  <c r="Q125" i="11"/>
  <c r="AE125" i="11" s="1"/>
  <c r="N125" i="11"/>
  <c r="AD125" i="11" s="1"/>
  <c r="K125" i="11"/>
  <c r="AC125" i="11" s="1"/>
  <c r="H125" i="11"/>
  <c r="AB125" i="11" s="1"/>
  <c r="A125" i="11"/>
  <c r="AA125" i="11" s="1"/>
  <c r="Z124" i="11"/>
  <c r="W124" i="11"/>
  <c r="AG124" i="11" s="1"/>
  <c r="T124" i="11"/>
  <c r="AF124" i="11" s="1"/>
  <c r="Q124" i="11"/>
  <c r="AE124" i="11" s="1"/>
  <c r="N124" i="11"/>
  <c r="AD124" i="11" s="1"/>
  <c r="K124" i="11"/>
  <c r="AC124" i="11" s="1"/>
  <c r="H124" i="11"/>
  <c r="AB124" i="11" s="1"/>
  <c r="A124" i="11"/>
  <c r="AA124" i="11" s="1"/>
  <c r="Z123" i="11"/>
  <c r="W123" i="11"/>
  <c r="AG123" i="11" s="1"/>
  <c r="T123" i="11"/>
  <c r="AF123" i="11" s="1"/>
  <c r="Q123" i="11"/>
  <c r="AE123" i="11" s="1"/>
  <c r="N123" i="11"/>
  <c r="AD123" i="11" s="1"/>
  <c r="K123" i="11"/>
  <c r="AC123" i="11" s="1"/>
  <c r="H123" i="11"/>
  <c r="AB123" i="11" s="1"/>
  <c r="A123" i="11"/>
  <c r="AA123" i="11" s="1"/>
  <c r="Z122" i="11"/>
  <c r="W122" i="11"/>
  <c r="AG122" i="11" s="1"/>
  <c r="T122" i="11"/>
  <c r="AF122" i="11" s="1"/>
  <c r="Q122" i="11"/>
  <c r="AE122" i="11" s="1"/>
  <c r="N122" i="11"/>
  <c r="AD122" i="11" s="1"/>
  <c r="K122" i="11"/>
  <c r="AC122" i="11" s="1"/>
  <c r="H122" i="11"/>
  <c r="AB122" i="11" s="1"/>
  <c r="A122" i="11"/>
  <c r="AA122" i="11" s="1"/>
  <c r="Z121" i="11"/>
  <c r="W121" i="11"/>
  <c r="AG121" i="11" s="1"/>
  <c r="T121" i="11"/>
  <c r="AF121" i="11" s="1"/>
  <c r="Q121" i="11"/>
  <c r="AE121" i="11" s="1"/>
  <c r="N121" i="11"/>
  <c r="AD121" i="11" s="1"/>
  <c r="K121" i="11"/>
  <c r="AC121" i="11" s="1"/>
  <c r="H121" i="11"/>
  <c r="AB121" i="11" s="1"/>
  <c r="A121" i="11"/>
  <c r="AA121" i="11" s="1"/>
  <c r="Z120" i="11"/>
  <c r="W120" i="11"/>
  <c r="AG120" i="11" s="1"/>
  <c r="T120" i="11"/>
  <c r="AF120" i="11" s="1"/>
  <c r="Q120" i="11"/>
  <c r="AE120" i="11" s="1"/>
  <c r="N120" i="11"/>
  <c r="AD120" i="11" s="1"/>
  <c r="K120" i="11"/>
  <c r="AC120" i="11" s="1"/>
  <c r="H120" i="11"/>
  <c r="AB120" i="11" s="1"/>
  <c r="A120" i="11"/>
  <c r="AA120" i="11" s="1"/>
  <c r="Z119" i="11"/>
  <c r="W119" i="11"/>
  <c r="AG119" i="11" s="1"/>
  <c r="T119" i="11"/>
  <c r="AF119" i="11" s="1"/>
  <c r="Q119" i="11"/>
  <c r="AE119" i="11" s="1"/>
  <c r="N119" i="11"/>
  <c r="AD119" i="11" s="1"/>
  <c r="K119" i="11"/>
  <c r="AC119" i="11" s="1"/>
  <c r="H119" i="11"/>
  <c r="AB119" i="11" s="1"/>
  <c r="A119" i="11"/>
  <c r="AA119" i="11" s="1"/>
  <c r="Z118" i="11"/>
  <c r="W118" i="11"/>
  <c r="AG118" i="11" s="1"/>
  <c r="T118" i="11"/>
  <c r="AF118" i="11" s="1"/>
  <c r="Q118" i="11"/>
  <c r="AE118" i="11" s="1"/>
  <c r="N118" i="11"/>
  <c r="AD118" i="11" s="1"/>
  <c r="K118" i="11"/>
  <c r="AC118" i="11" s="1"/>
  <c r="H118" i="11"/>
  <c r="AB118" i="11" s="1"/>
  <c r="A118" i="11"/>
  <c r="AA118" i="11" s="1"/>
  <c r="Z117" i="11"/>
  <c r="W117" i="11"/>
  <c r="AG117" i="11" s="1"/>
  <c r="T117" i="11"/>
  <c r="AF117" i="11" s="1"/>
  <c r="Q117" i="11"/>
  <c r="AE117" i="11" s="1"/>
  <c r="N117" i="11"/>
  <c r="AD117" i="11" s="1"/>
  <c r="K117" i="11"/>
  <c r="AC117" i="11" s="1"/>
  <c r="H117" i="11"/>
  <c r="AB117" i="11" s="1"/>
  <c r="A117" i="11"/>
  <c r="AA117" i="11" s="1"/>
  <c r="Z116" i="11"/>
  <c r="W116" i="11"/>
  <c r="AG116" i="11" s="1"/>
  <c r="T116" i="11"/>
  <c r="AF116" i="11" s="1"/>
  <c r="Q116" i="11"/>
  <c r="AE116" i="11" s="1"/>
  <c r="N116" i="11"/>
  <c r="AD116" i="11" s="1"/>
  <c r="K116" i="11"/>
  <c r="AC116" i="11" s="1"/>
  <c r="H116" i="11"/>
  <c r="AB116" i="11" s="1"/>
  <c r="A116" i="11"/>
  <c r="AA116" i="11" s="1"/>
  <c r="Z115" i="11"/>
  <c r="W115" i="11"/>
  <c r="AG115" i="11" s="1"/>
  <c r="T115" i="11"/>
  <c r="AF115" i="11" s="1"/>
  <c r="Q115" i="11"/>
  <c r="AE115" i="11" s="1"/>
  <c r="N115" i="11"/>
  <c r="AD115" i="11" s="1"/>
  <c r="K115" i="11"/>
  <c r="AC115" i="11" s="1"/>
  <c r="H115" i="11"/>
  <c r="AB115" i="11" s="1"/>
  <c r="A115" i="11"/>
  <c r="AA115" i="11" s="1"/>
  <c r="Z114" i="11"/>
  <c r="W114" i="11"/>
  <c r="AG114" i="11" s="1"/>
  <c r="T114" i="11"/>
  <c r="AF114" i="11" s="1"/>
  <c r="Q114" i="11"/>
  <c r="AE114" i="11" s="1"/>
  <c r="N114" i="11"/>
  <c r="AD114" i="11" s="1"/>
  <c r="K114" i="11"/>
  <c r="AC114" i="11" s="1"/>
  <c r="H114" i="11"/>
  <c r="AB114" i="11" s="1"/>
  <c r="A114" i="11"/>
  <c r="AA114" i="11" s="1"/>
  <c r="Z113" i="11"/>
  <c r="W113" i="11"/>
  <c r="AG113" i="11" s="1"/>
  <c r="T113" i="11"/>
  <c r="AF113" i="11" s="1"/>
  <c r="Q113" i="11"/>
  <c r="AE113" i="11" s="1"/>
  <c r="N113" i="11"/>
  <c r="AD113" i="11" s="1"/>
  <c r="K113" i="11"/>
  <c r="AC113" i="11" s="1"/>
  <c r="H113" i="11"/>
  <c r="AB113" i="11" s="1"/>
  <c r="A113" i="11"/>
  <c r="AA113" i="11" s="1"/>
  <c r="Z112" i="11"/>
  <c r="W112" i="11"/>
  <c r="AG112" i="11" s="1"/>
  <c r="T112" i="11"/>
  <c r="AF112" i="11" s="1"/>
  <c r="Q112" i="11"/>
  <c r="AE112" i="11" s="1"/>
  <c r="N112" i="11"/>
  <c r="AD112" i="11" s="1"/>
  <c r="K112" i="11"/>
  <c r="AC112" i="11" s="1"/>
  <c r="H112" i="11"/>
  <c r="AB112" i="11" s="1"/>
  <c r="A112" i="11"/>
  <c r="AA112" i="11" s="1"/>
  <c r="Z111" i="11"/>
  <c r="W111" i="11"/>
  <c r="AG111" i="11" s="1"/>
  <c r="T111" i="11"/>
  <c r="AF111" i="11" s="1"/>
  <c r="Q111" i="11"/>
  <c r="AE111" i="11" s="1"/>
  <c r="N111" i="11"/>
  <c r="AD111" i="11" s="1"/>
  <c r="K111" i="11"/>
  <c r="AC111" i="11" s="1"/>
  <c r="H111" i="11"/>
  <c r="AB111" i="11" s="1"/>
  <c r="A111" i="11"/>
  <c r="AA111" i="11" s="1"/>
  <c r="Z110" i="11"/>
  <c r="W110" i="11"/>
  <c r="AG110" i="11" s="1"/>
  <c r="T110" i="11"/>
  <c r="AF110" i="11" s="1"/>
  <c r="Q110" i="11"/>
  <c r="AE110" i="11" s="1"/>
  <c r="N110" i="11"/>
  <c r="AD110" i="11" s="1"/>
  <c r="K110" i="11"/>
  <c r="AC110" i="11" s="1"/>
  <c r="H110" i="11"/>
  <c r="AB110" i="11" s="1"/>
  <c r="A110" i="11"/>
  <c r="AA110" i="11" s="1"/>
  <c r="Z109" i="11"/>
  <c r="W109" i="11"/>
  <c r="AG109" i="11" s="1"/>
  <c r="T109" i="11"/>
  <c r="AF109" i="11" s="1"/>
  <c r="Q109" i="11"/>
  <c r="AE109" i="11" s="1"/>
  <c r="N109" i="11"/>
  <c r="AD109" i="11" s="1"/>
  <c r="K109" i="11"/>
  <c r="AC109" i="11" s="1"/>
  <c r="H109" i="11"/>
  <c r="AB109" i="11" s="1"/>
  <c r="A109" i="11"/>
  <c r="AA109" i="11" s="1"/>
  <c r="Z108" i="11"/>
  <c r="W108" i="11"/>
  <c r="AG108" i="11" s="1"/>
  <c r="T108" i="11"/>
  <c r="AF108" i="11" s="1"/>
  <c r="Q108" i="11"/>
  <c r="AE108" i="11" s="1"/>
  <c r="N108" i="11"/>
  <c r="AD108" i="11" s="1"/>
  <c r="K108" i="11"/>
  <c r="AC108" i="11" s="1"/>
  <c r="H108" i="11"/>
  <c r="AB108" i="11" s="1"/>
  <c r="A108" i="11"/>
  <c r="AA108" i="11" s="1"/>
  <c r="Z107" i="11"/>
  <c r="W107" i="11"/>
  <c r="AG107" i="11" s="1"/>
  <c r="T107" i="11"/>
  <c r="AF107" i="11" s="1"/>
  <c r="Q107" i="11"/>
  <c r="AE107" i="11" s="1"/>
  <c r="N107" i="11"/>
  <c r="AD107" i="11" s="1"/>
  <c r="K107" i="11"/>
  <c r="AC107" i="11" s="1"/>
  <c r="H107" i="11"/>
  <c r="AB107" i="11" s="1"/>
  <c r="A107" i="11"/>
  <c r="AA107" i="11" s="1"/>
  <c r="Z106" i="11"/>
  <c r="W106" i="11"/>
  <c r="AG106" i="11" s="1"/>
  <c r="T106" i="11"/>
  <c r="AF106" i="11" s="1"/>
  <c r="Q106" i="11"/>
  <c r="AE106" i="11" s="1"/>
  <c r="N106" i="11"/>
  <c r="AD106" i="11" s="1"/>
  <c r="K106" i="11"/>
  <c r="AC106" i="11" s="1"/>
  <c r="H106" i="11"/>
  <c r="AB106" i="11" s="1"/>
  <c r="A106" i="11"/>
  <c r="AA106" i="11" s="1"/>
  <c r="Z105" i="11"/>
  <c r="W105" i="11"/>
  <c r="AG105" i="11" s="1"/>
  <c r="T105" i="11"/>
  <c r="AF105" i="11" s="1"/>
  <c r="Q105" i="11"/>
  <c r="AE105" i="11" s="1"/>
  <c r="N105" i="11"/>
  <c r="AD105" i="11" s="1"/>
  <c r="K105" i="11"/>
  <c r="AC105" i="11" s="1"/>
  <c r="H105" i="11"/>
  <c r="AB105" i="11" s="1"/>
  <c r="A105" i="11"/>
  <c r="AA105" i="11" s="1"/>
  <c r="Z104" i="11"/>
  <c r="W104" i="11"/>
  <c r="AG104" i="11" s="1"/>
  <c r="T104" i="11"/>
  <c r="AF104" i="11" s="1"/>
  <c r="Q104" i="11"/>
  <c r="AE104" i="11" s="1"/>
  <c r="N104" i="11"/>
  <c r="AD104" i="11" s="1"/>
  <c r="K104" i="11"/>
  <c r="AC104" i="11" s="1"/>
  <c r="H104" i="11"/>
  <c r="AB104" i="11" s="1"/>
  <c r="A104" i="11"/>
  <c r="AA104" i="11" s="1"/>
  <c r="Z103" i="11"/>
  <c r="W103" i="11"/>
  <c r="AG103" i="11" s="1"/>
  <c r="T103" i="11"/>
  <c r="AF103" i="11" s="1"/>
  <c r="Q103" i="11"/>
  <c r="AE103" i="11" s="1"/>
  <c r="N103" i="11"/>
  <c r="AD103" i="11" s="1"/>
  <c r="K103" i="11"/>
  <c r="AC103" i="11" s="1"/>
  <c r="H103" i="11"/>
  <c r="AB103" i="11" s="1"/>
  <c r="A103" i="11"/>
  <c r="AA103" i="11" s="1"/>
  <c r="Z102" i="11"/>
  <c r="W102" i="11"/>
  <c r="AG102" i="11" s="1"/>
  <c r="T102" i="11"/>
  <c r="AF102" i="11" s="1"/>
  <c r="Q102" i="11"/>
  <c r="AE102" i="11" s="1"/>
  <c r="N102" i="11"/>
  <c r="AD102" i="11" s="1"/>
  <c r="K102" i="11"/>
  <c r="AC102" i="11" s="1"/>
  <c r="H102" i="11"/>
  <c r="AB102" i="11" s="1"/>
  <c r="A102" i="11"/>
  <c r="AA102" i="11" s="1"/>
  <c r="Z101" i="11"/>
  <c r="W101" i="11"/>
  <c r="AG101" i="11" s="1"/>
  <c r="T101" i="11"/>
  <c r="AF101" i="11" s="1"/>
  <c r="Q101" i="11"/>
  <c r="AE101" i="11" s="1"/>
  <c r="N101" i="11"/>
  <c r="AD101" i="11" s="1"/>
  <c r="K101" i="11"/>
  <c r="AC101" i="11" s="1"/>
  <c r="H101" i="11"/>
  <c r="AB101" i="11" s="1"/>
  <c r="A101" i="11"/>
  <c r="AA101" i="11" s="1"/>
  <c r="Z100" i="11"/>
  <c r="W100" i="11"/>
  <c r="AG100" i="11" s="1"/>
  <c r="T100" i="11"/>
  <c r="AF100" i="11" s="1"/>
  <c r="Q100" i="11"/>
  <c r="AE100" i="11" s="1"/>
  <c r="N100" i="11"/>
  <c r="AD100" i="11" s="1"/>
  <c r="K100" i="11"/>
  <c r="AC100" i="11" s="1"/>
  <c r="H100" i="11"/>
  <c r="AB100" i="11" s="1"/>
  <c r="A100" i="11"/>
  <c r="AA100" i="11" s="1"/>
  <c r="Z99" i="11"/>
  <c r="W99" i="11"/>
  <c r="AG99" i="11" s="1"/>
  <c r="T99" i="11"/>
  <c r="AF99" i="11" s="1"/>
  <c r="Q99" i="11"/>
  <c r="AE99" i="11" s="1"/>
  <c r="N99" i="11"/>
  <c r="AD99" i="11" s="1"/>
  <c r="K99" i="11"/>
  <c r="AC99" i="11" s="1"/>
  <c r="H99" i="11"/>
  <c r="AB99" i="11" s="1"/>
  <c r="A99" i="11"/>
  <c r="AA99" i="11" s="1"/>
  <c r="Z98" i="11"/>
  <c r="W98" i="11"/>
  <c r="AG98" i="11" s="1"/>
  <c r="T98" i="11"/>
  <c r="AF98" i="11" s="1"/>
  <c r="Q98" i="11"/>
  <c r="AE98" i="11" s="1"/>
  <c r="N98" i="11"/>
  <c r="AD98" i="11" s="1"/>
  <c r="K98" i="11"/>
  <c r="AC98" i="11" s="1"/>
  <c r="H98" i="11"/>
  <c r="AB98" i="11" s="1"/>
  <c r="A98" i="11"/>
  <c r="AA98" i="11" s="1"/>
  <c r="Z97" i="11"/>
  <c r="W97" i="11"/>
  <c r="AG97" i="11" s="1"/>
  <c r="T97" i="11"/>
  <c r="AF97" i="11" s="1"/>
  <c r="Q97" i="11"/>
  <c r="AE97" i="11" s="1"/>
  <c r="N97" i="11"/>
  <c r="AD97" i="11" s="1"/>
  <c r="K97" i="11"/>
  <c r="AC97" i="11" s="1"/>
  <c r="H97" i="11"/>
  <c r="AB97" i="11" s="1"/>
  <c r="A97" i="11"/>
  <c r="AA97" i="11" s="1"/>
  <c r="Z96" i="11"/>
  <c r="W96" i="11"/>
  <c r="AG96" i="11" s="1"/>
  <c r="T96" i="11"/>
  <c r="AF96" i="11" s="1"/>
  <c r="Q96" i="11"/>
  <c r="AE96" i="11" s="1"/>
  <c r="N96" i="11"/>
  <c r="AD96" i="11" s="1"/>
  <c r="K96" i="11"/>
  <c r="AC96" i="11" s="1"/>
  <c r="H96" i="11"/>
  <c r="AB96" i="11" s="1"/>
  <c r="A96" i="11"/>
  <c r="AA96" i="11" s="1"/>
  <c r="Z95" i="11"/>
  <c r="W95" i="11"/>
  <c r="AG95" i="11" s="1"/>
  <c r="T95" i="11"/>
  <c r="AF95" i="11" s="1"/>
  <c r="Q95" i="11"/>
  <c r="AE95" i="11" s="1"/>
  <c r="N95" i="11"/>
  <c r="AD95" i="11" s="1"/>
  <c r="K95" i="11"/>
  <c r="AC95" i="11" s="1"/>
  <c r="H95" i="11"/>
  <c r="AB95" i="11" s="1"/>
  <c r="A95" i="11"/>
  <c r="AA95" i="11" s="1"/>
  <c r="Z94" i="11"/>
  <c r="W94" i="11"/>
  <c r="AG94" i="11" s="1"/>
  <c r="T94" i="11"/>
  <c r="AF94" i="11" s="1"/>
  <c r="Q94" i="11"/>
  <c r="AE94" i="11" s="1"/>
  <c r="N94" i="11"/>
  <c r="AD94" i="11" s="1"/>
  <c r="K94" i="11"/>
  <c r="AC94" i="11" s="1"/>
  <c r="H94" i="11"/>
  <c r="AB94" i="11" s="1"/>
  <c r="A94" i="11"/>
  <c r="AA94" i="11" s="1"/>
  <c r="Z93" i="11"/>
  <c r="W93" i="11"/>
  <c r="AG93" i="11" s="1"/>
  <c r="T93" i="11"/>
  <c r="AF93" i="11" s="1"/>
  <c r="Q93" i="11"/>
  <c r="AE93" i="11" s="1"/>
  <c r="N93" i="11"/>
  <c r="AD93" i="11" s="1"/>
  <c r="K93" i="11"/>
  <c r="AC93" i="11" s="1"/>
  <c r="H93" i="11"/>
  <c r="AB93" i="11" s="1"/>
  <c r="A93" i="11"/>
  <c r="AA93" i="11" s="1"/>
  <c r="Z92" i="11"/>
  <c r="W92" i="11"/>
  <c r="AG92" i="11" s="1"/>
  <c r="T92" i="11"/>
  <c r="AF92" i="11" s="1"/>
  <c r="Q92" i="11"/>
  <c r="AE92" i="11" s="1"/>
  <c r="N92" i="11"/>
  <c r="AD92" i="11" s="1"/>
  <c r="K92" i="11"/>
  <c r="AC92" i="11" s="1"/>
  <c r="H92" i="11"/>
  <c r="AB92" i="11" s="1"/>
  <c r="A92" i="11"/>
  <c r="AA92" i="11" s="1"/>
  <c r="Z91" i="11"/>
  <c r="W91" i="11"/>
  <c r="AG91" i="11" s="1"/>
  <c r="T91" i="11"/>
  <c r="AF91" i="11" s="1"/>
  <c r="Q91" i="11"/>
  <c r="AE91" i="11" s="1"/>
  <c r="N91" i="11"/>
  <c r="AD91" i="11" s="1"/>
  <c r="K91" i="11"/>
  <c r="AC91" i="11" s="1"/>
  <c r="H91" i="11"/>
  <c r="AB91" i="11" s="1"/>
  <c r="A91" i="11"/>
  <c r="AA91" i="11" s="1"/>
  <c r="Z90" i="11"/>
  <c r="W90" i="11"/>
  <c r="AG90" i="11" s="1"/>
  <c r="T90" i="11"/>
  <c r="AF90" i="11" s="1"/>
  <c r="Q90" i="11"/>
  <c r="AE90" i="11" s="1"/>
  <c r="N90" i="11"/>
  <c r="AD90" i="11" s="1"/>
  <c r="K90" i="11"/>
  <c r="AC90" i="11" s="1"/>
  <c r="H90" i="11"/>
  <c r="AB90" i="11" s="1"/>
  <c r="A90" i="11"/>
  <c r="AA90" i="11" s="1"/>
  <c r="Z89" i="11"/>
  <c r="W89" i="11"/>
  <c r="AG89" i="11" s="1"/>
  <c r="T89" i="11"/>
  <c r="AF89" i="11" s="1"/>
  <c r="Q89" i="11"/>
  <c r="AE89" i="11" s="1"/>
  <c r="N89" i="11"/>
  <c r="AD89" i="11" s="1"/>
  <c r="K89" i="11"/>
  <c r="AC89" i="11" s="1"/>
  <c r="H89" i="11"/>
  <c r="AB89" i="11" s="1"/>
  <c r="A89" i="11"/>
  <c r="AA89" i="11" s="1"/>
  <c r="Z88" i="11"/>
  <c r="W88" i="11"/>
  <c r="AG88" i="11" s="1"/>
  <c r="T88" i="11"/>
  <c r="AF88" i="11" s="1"/>
  <c r="Q88" i="11"/>
  <c r="AE88" i="11" s="1"/>
  <c r="N88" i="11"/>
  <c r="AD88" i="11" s="1"/>
  <c r="K88" i="11"/>
  <c r="AC88" i="11" s="1"/>
  <c r="H88" i="11"/>
  <c r="AB88" i="11" s="1"/>
  <c r="A88" i="11"/>
  <c r="AA88" i="11" s="1"/>
  <c r="Z87" i="11"/>
  <c r="W87" i="11"/>
  <c r="AG87" i="11" s="1"/>
  <c r="T87" i="11"/>
  <c r="AF87" i="11" s="1"/>
  <c r="Q87" i="11"/>
  <c r="AE87" i="11" s="1"/>
  <c r="N87" i="11"/>
  <c r="AD87" i="11" s="1"/>
  <c r="K87" i="11"/>
  <c r="AC87" i="11" s="1"/>
  <c r="H87" i="11"/>
  <c r="AB87" i="11" s="1"/>
  <c r="A87" i="11"/>
  <c r="AA87" i="11" s="1"/>
  <c r="Z86" i="11"/>
  <c r="W86" i="11"/>
  <c r="AG86" i="11" s="1"/>
  <c r="T86" i="11"/>
  <c r="AF86" i="11" s="1"/>
  <c r="Q86" i="11"/>
  <c r="AE86" i="11" s="1"/>
  <c r="N86" i="11"/>
  <c r="AD86" i="11" s="1"/>
  <c r="K86" i="11"/>
  <c r="AC86" i="11" s="1"/>
  <c r="H86" i="11"/>
  <c r="AB86" i="11" s="1"/>
  <c r="A86" i="11"/>
  <c r="AA86" i="11" s="1"/>
  <c r="Z85" i="11"/>
  <c r="W85" i="11"/>
  <c r="AG85" i="11" s="1"/>
  <c r="T85" i="11"/>
  <c r="AF85" i="11" s="1"/>
  <c r="Q85" i="11"/>
  <c r="AE85" i="11" s="1"/>
  <c r="N85" i="11"/>
  <c r="AD85" i="11" s="1"/>
  <c r="K85" i="11"/>
  <c r="AC85" i="11" s="1"/>
  <c r="H85" i="11"/>
  <c r="AB85" i="11" s="1"/>
  <c r="A85" i="11"/>
  <c r="AA85" i="11" s="1"/>
  <c r="AE84" i="11"/>
  <c r="Z84" i="11"/>
  <c r="W84" i="11"/>
  <c r="AG84" i="11" s="1"/>
  <c r="T84" i="11"/>
  <c r="AF84" i="11" s="1"/>
  <c r="Q84" i="11"/>
  <c r="N84" i="11"/>
  <c r="AD84" i="11" s="1"/>
  <c r="K84" i="11"/>
  <c r="AC84" i="11" s="1"/>
  <c r="H84" i="11"/>
  <c r="AB84" i="11" s="1"/>
  <c r="A84" i="11"/>
  <c r="AA84" i="11" s="1"/>
  <c r="Z83" i="11"/>
  <c r="W83" i="11"/>
  <c r="AG83" i="11" s="1"/>
  <c r="T83" i="11"/>
  <c r="AF83" i="11" s="1"/>
  <c r="Q83" i="11"/>
  <c r="AE83" i="11" s="1"/>
  <c r="N83" i="11"/>
  <c r="AD83" i="11" s="1"/>
  <c r="K83" i="11"/>
  <c r="AC83" i="11" s="1"/>
  <c r="H83" i="11"/>
  <c r="AB83" i="11" s="1"/>
  <c r="A83" i="11"/>
  <c r="AA83" i="11" s="1"/>
  <c r="Z82" i="11"/>
  <c r="W82" i="11"/>
  <c r="AG82" i="11" s="1"/>
  <c r="T82" i="11"/>
  <c r="AF82" i="11" s="1"/>
  <c r="Q82" i="11"/>
  <c r="AE82" i="11" s="1"/>
  <c r="N82" i="11"/>
  <c r="AD82" i="11" s="1"/>
  <c r="K82" i="11"/>
  <c r="AC82" i="11" s="1"/>
  <c r="H82" i="11"/>
  <c r="AB82" i="11" s="1"/>
  <c r="A82" i="11"/>
  <c r="AA82" i="11" s="1"/>
  <c r="Z81" i="11"/>
  <c r="W81" i="11"/>
  <c r="AG81" i="11" s="1"/>
  <c r="T81" i="11"/>
  <c r="AF81" i="11" s="1"/>
  <c r="Q81" i="11"/>
  <c r="AE81" i="11" s="1"/>
  <c r="N81" i="11"/>
  <c r="AD81" i="11" s="1"/>
  <c r="K81" i="11"/>
  <c r="AC81" i="11" s="1"/>
  <c r="H81" i="11"/>
  <c r="AB81" i="11" s="1"/>
  <c r="A81" i="11"/>
  <c r="AA81" i="11" s="1"/>
  <c r="Z80" i="11"/>
  <c r="W80" i="11"/>
  <c r="AG80" i="11" s="1"/>
  <c r="T80" i="11"/>
  <c r="AF80" i="11" s="1"/>
  <c r="Q80" i="11"/>
  <c r="AE80" i="11" s="1"/>
  <c r="N80" i="11"/>
  <c r="AD80" i="11" s="1"/>
  <c r="K80" i="11"/>
  <c r="AC80" i="11" s="1"/>
  <c r="H80" i="11"/>
  <c r="AB80" i="11" s="1"/>
  <c r="A80" i="11"/>
  <c r="AA80" i="11" s="1"/>
  <c r="Z79" i="11"/>
  <c r="W79" i="11"/>
  <c r="AG79" i="11" s="1"/>
  <c r="T79" i="11"/>
  <c r="AF79" i="11" s="1"/>
  <c r="Q79" i="11"/>
  <c r="AE79" i="11" s="1"/>
  <c r="N79" i="11"/>
  <c r="AD79" i="11" s="1"/>
  <c r="K79" i="11"/>
  <c r="AC79" i="11" s="1"/>
  <c r="H79" i="11"/>
  <c r="AB79" i="11" s="1"/>
  <c r="A79" i="11"/>
  <c r="AA79" i="11" s="1"/>
  <c r="Z78" i="11"/>
  <c r="W78" i="11"/>
  <c r="AG78" i="11" s="1"/>
  <c r="T78" i="11"/>
  <c r="AF78" i="11" s="1"/>
  <c r="Q78" i="11"/>
  <c r="AE78" i="11" s="1"/>
  <c r="N78" i="11"/>
  <c r="AD78" i="11" s="1"/>
  <c r="K78" i="11"/>
  <c r="AC78" i="11" s="1"/>
  <c r="H78" i="11"/>
  <c r="AB78" i="11" s="1"/>
  <c r="A78" i="11"/>
  <c r="AA78" i="11" s="1"/>
  <c r="Z77" i="11"/>
  <c r="W77" i="11"/>
  <c r="AG77" i="11" s="1"/>
  <c r="T77" i="11"/>
  <c r="AF77" i="11" s="1"/>
  <c r="Q77" i="11"/>
  <c r="AE77" i="11" s="1"/>
  <c r="N77" i="11"/>
  <c r="AD77" i="11" s="1"/>
  <c r="K77" i="11"/>
  <c r="AC77" i="11" s="1"/>
  <c r="H77" i="11"/>
  <c r="AB77" i="11" s="1"/>
  <c r="A77" i="11"/>
  <c r="AA77" i="11" s="1"/>
  <c r="Z76" i="11"/>
  <c r="W76" i="11"/>
  <c r="AG76" i="11" s="1"/>
  <c r="T76" i="11"/>
  <c r="AF76" i="11" s="1"/>
  <c r="Q76" i="11"/>
  <c r="AE76" i="11" s="1"/>
  <c r="N76" i="11"/>
  <c r="AD76" i="11" s="1"/>
  <c r="K76" i="11"/>
  <c r="AC76" i="11" s="1"/>
  <c r="H76" i="11"/>
  <c r="AB76" i="11" s="1"/>
  <c r="A76" i="11"/>
  <c r="AA76" i="11" s="1"/>
  <c r="Z75" i="11"/>
  <c r="W75" i="11"/>
  <c r="AG75" i="11" s="1"/>
  <c r="T75" i="11"/>
  <c r="AF75" i="11" s="1"/>
  <c r="Q75" i="11"/>
  <c r="AE75" i="11" s="1"/>
  <c r="N75" i="11"/>
  <c r="AD75" i="11" s="1"/>
  <c r="K75" i="11"/>
  <c r="AC75" i="11" s="1"/>
  <c r="H75" i="11"/>
  <c r="AB75" i="11" s="1"/>
  <c r="A75" i="11"/>
  <c r="AA75" i="11" s="1"/>
  <c r="Z74" i="11"/>
  <c r="W74" i="11"/>
  <c r="AG74" i="11" s="1"/>
  <c r="T74" i="11"/>
  <c r="AF74" i="11" s="1"/>
  <c r="Q74" i="11"/>
  <c r="AE74" i="11" s="1"/>
  <c r="N74" i="11"/>
  <c r="AD74" i="11" s="1"/>
  <c r="K74" i="11"/>
  <c r="AC74" i="11" s="1"/>
  <c r="H74" i="11"/>
  <c r="AB74" i="11" s="1"/>
  <c r="A74" i="11"/>
  <c r="AA74" i="11" s="1"/>
  <c r="Z73" i="11"/>
  <c r="W73" i="11"/>
  <c r="AG73" i="11" s="1"/>
  <c r="T73" i="11"/>
  <c r="AF73" i="11" s="1"/>
  <c r="Q73" i="11"/>
  <c r="AE73" i="11" s="1"/>
  <c r="N73" i="11"/>
  <c r="AD73" i="11" s="1"/>
  <c r="K73" i="11"/>
  <c r="AC73" i="11" s="1"/>
  <c r="H73" i="11"/>
  <c r="AB73" i="11" s="1"/>
  <c r="A73" i="11"/>
  <c r="AA73" i="11" s="1"/>
  <c r="Z72" i="11"/>
  <c r="W72" i="11"/>
  <c r="AG72" i="11" s="1"/>
  <c r="T72" i="11"/>
  <c r="AF72" i="11" s="1"/>
  <c r="Q72" i="11"/>
  <c r="AE72" i="11" s="1"/>
  <c r="N72" i="11"/>
  <c r="AD72" i="11" s="1"/>
  <c r="K72" i="11"/>
  <c r="AC72" i="11" s="1"/>
  <c r="H72" i="11"/>
  <c r="AB72" i="11" s="1"/>
  <c r="A72" i="11"/>
  <c r="AA72" i="11" s="1"/>
  <c r="Z71" i="11"/>
  <c r="W71" i="11"/>
  <c r="AG71" i="11" s="1"/>
  <c r="T71" i="11"/>
  <c r="AF71" i="11" s="1"/>
  <c r="Q71" i="11"/>
  <c r="AE71" i="11" s="1"/>
  <c r="N71" i="11"/>
  <c r="AD71" i="11" s="1"/>
  <c r="K71" i="11"/>
  <c r="AC71" i="11" s="1"/>
  <c r="H71" i="11"/>
  <c r="AB71" i="11" s="1"/>
  <c r="A71" i="11"/>
  <c r="AA71" i="11" s="1"/>
  <c r="Z70" i="11"/>
  <c r="W70" i="11"/>
  <c r="AG70" i="11" s="1"/>
  <c r="T70" i="11"/>
  <c r="AF70" i="11" s="1"/>
  <c r="Q70" i="11"/>
  <c r="AE70" i="11" s="1"/>
  <c r="N70" i="11"/>
  <c r="AD70" i="11" s="1"/>
  <c r="K70" i="11"/>
  <c r="AC70" i="11" s="1"/>
  <c r="H70" i="11"/>
  <c r="AB70" i="11" s="1"/>
  <c r="A70" i="11"/>
  <c r="AA70" i="11" s="1"/>
  <c r="Z69" i="11"/>
  <c r="W69" i="11"/>
  <c r="AG69" i="11" s="1"/>
  <c r="T69" i="11"/>
  <c r="AF69" i="11" s="1"/>
  <c r="Q69" i="11"/>
  <c r="AE69" i="11" s="1"/>
  <c r="N69" i="11"/>
  <c r="AD69" i="11" s="1"/>
  <c r="K69" i="11"/>
  <c r="AC69" i="11" s="1"/>
  <c r="H69" i="11"/>
  <c r="AB69" i="11" s="1"/>
  <c r="A69" i="11"/>
  <c r="AA69" i="11" s="1"/>
  <c r="Z68" i="11"/>
  <c r="W68" i="11"/>
  <c r="AG68" i="11" s="1"/>
  <c r="T68" i="11"/>
  <c r="AF68" i="11" s="1"/>
  <c r="Q68" i="11"/>
  <c r="AE68" i="11" s="1"/>
  <c r="N68" i="11"/>
  <c r="AD68" i="11" s="1"/>
  <c r="K68" i="11"/>
  <c r="AC68" i="11" s="1"/>
  <c r="H68" i="11"/>
  <c r="AB68" i="11" s="1"/>
  <c r="A68" i="11"/>
  <c r="AA68" i="11" s="1"/>
  <c r="Z67" i="11"/>
  <c r="W67" i="11"/>
  <c r="AG67" i="11" s="1"/>
  <c r="T67" i="11"/>
  <c r="AF67" i="11" s="1"/>
  <c r="Q67" i="11"/>
  <c r="AE67" i="11" s="1"/>
  <c r="N67" i="11"/>
  <c r="AD67" i="11" s="1"/>
  <c r="K67" i="11"/>
  <c r="AC67" i="11" s="1"/>
  <c r="H67" i="11"/>
  <c r="AB67" i="11" s="1"/>
  <c r="A67" i="11"/>
  <c r="AA67" i="11" s="1"/>
  <c r="Z66" i="11"/>
  <c r="W66" i="11"/>
  <c r="AG66" i="11" s="1"/>
  <c r="T66" i="11"/>
  <c r="AF66" i="11" s="1"/>
  <c r="Q66" i="11"/>
  <c r="AE66" i="11" s="1"/>
  <c r="N66" i="11"/>
  <c r="AD66" i="11" s="1"/>
  <c r="K66" i="11"/>
  <c r="AC66" i="11" s="1"/>
  <c r="H66" i="11"/>
  <c r="AB66" i="11" s="1"/>
  <c r="A66" i="11"/>
  <c r="AA66" i="11" s="1"/>
  <c r="Z65" i="11"/>
  <c r="W65" i="11"/>
  <c r="AG65" i="11" s="1"/>
  <c r="T65" i="11"/>
  <c r="AF65" i="11" s="1"/>
  <c r="Q65" i="11"/>
  <c r="AE65" i="11" s="1"/>
  <c r="N65" i="11"/>
  <c r="AD65" i="11" s="1"/>
  <c r="K65" i="11"/>
  <c r="AC65" i="11" s="1"/>
  <c r="H65" i="11"/>
  <c r="AB65" i="11" s="1"/>
  <c r="A65" i="11"/>
  <c r="AA65" i="11" s="1"/>
  <c r="Z64" i="11"/>
  <c r="W64" i="11"/>
  <c r="AG64" i="11" s="1"/>
  <c r="T64" i="11"/>
  <c r="AF64" i="11" s="1"/>
  <c r="Q64" i="11"/>
  <c r="AE64" i="11" s="1"/>
  <c r="N64" i="11"/>
  <c r="AD64" i="11" s="1"/>
  <c r="K64" i="11"/>
  <c r="AC64" i="11" s="1"/>
  <c r="H64" i="11"/>
  <c r="AB64" i="11" s="1"/>
  <c r="A64" i="11"/>
  <c r="AA64" i="11" s="1"/>
  <c r="Z63" i="11"/>
  <c r="W63" i="11"/>
  <c r="AG63" i="11" s="1"/>
  <c r="T63" i="11"/>
  <c r="AF63" i="11" s="1"/>
  <c r="Q63" i="11"/>
  <c r="AE63" i="11" s="1"/>
  <c r="N63" i="11"/>
  <c r="AD63" i="11" s="1"/>
  <c r="K63" i="11"/>
  <c r="AC63" i="11" s="1"/>
  <c r="H63" i="11"/>
  <c r="AB63" i="11" s="1"/>
  <c r="A63" i="11"/>
  <c r="AA63" i="11" s="1"/>
  <c r="Z62" i="11"/>
  <c r="W62" i="11"/>
  <c r="AG62" i="11" s="1"/>
  <c r="T62" i="11"/>
  <c r="AF62" i="11" s="1"/>
  <c r="Q62" i="11"/>
  <c r="AE62" i="11" s="1"/>
  <c r="N62" i="11"/>
  <c r="AD62" i="11" s="1"/>
  <c r="K62" i="11"/>
  <c r="AC62" i="11" s="1"/>
  <c r="H62" i="11"/>
  <c r="AB62" i="11" s="1"/>
  <c r="A62" i="11"/>
  <c r="AA62" i="11" s="1"/>
  <c r="Z61" i="11"/>
  <c r="W61" i="11"/>
  <c r="AG61" i="11" s="1"/>
  <c r="T61" i="11"/>
  <c r="AF61" i="11" s="1"/>
  <c r="Q61" i="11"/>
  <c r="AE61" i="11" s="1"/>
  <c r="N61" i="11"/>
  <c r="AD61" i="11" s="1"/>
  <c r="K61" i="11"/>
  <c r="AC61" i="11" s="1"/>
  <c r="H61" i="11"/>
  <c r="AB61" i="11" s="1"/>
  <c r="A61" i="11"/>
  <c r="AA61" i="11" s="1"/>
  <c r="Z60" i="11"/>
  <c r="W60" i="11"/>
  <c r="AG60" i="11" s="1"/>
  <c r="T60" i="11"/>
  <c r="AF60" i="11" s="1"/>
  <c r="Q60" i="11"/>
  <c r="AE60" i="11" s="1"/>
  <c r="N60" i="11"/>
  <c r="AD60" i="11" s="1"/>
  <c r="K60" i="11"/>
  <c r="AC60" i="11" s="1"/>
  <c r="H60" i="11"/>
  <c r="AB60" i="11" s="1"/>
  <c r="A60" i="11"/>
  <c r="AA60" i="11" s="1"/>
  <c r="Z59" i="11"/>
  <c r="W59" i="11"/>
  <c r="AG59" i="11" s="1"/>
  <c r="T59" i="11"/>
  <c r="AF59" i="11" s="1"/>
  <c r="Q59" i="11"/>
  <c r="AE59" i="11" s="1"/>
  <c r="N59" i="11"/>
  <c r="AD59" i="11" s="1"/>
  <c r="K59" i="11"/>
  <c r="AC59" i="11" s="1"/>
  <c r="H59" i="11"/>
  <c r="AB59" i="11" s="1"/>
  <c r="A59" i="11"/>
  <c r="AA59" i="11" s="1"/>
  <c r="Z58" i="11"/>
  <c r="W58" i="11"/>
  <c r="AG58" i="11" s="1"/>
  <c r="T58" i="11"/>
  <c r="AF58" i="11" s="1"/>
  <c r="Q58" i="11"/>
  <c r="AE58" i="11" s="1"/>
  <c r="N58" i="11"/>
  <c r="AD58" i="11" s="1"/>
  <c r="K58" i="11"/>
  <c r="AC58" i="11" s="1"/>
  <c r="H58" i="11"/>
  <c r="AB58" i="11" s="1"/>
  <c r="A58" i="11"/>
  <c r="AA58" i="11" s="1"/>
  <c r="Z57" i="11"/>
  <c r="W57" i="11"/>
  <c r="AG57" i="11" s="1"/>
  <c r="T57" i="11"/>
  <c r="AF57" i="11" s="1"/>
  <c r="Q57" i="11"/>
  <c r="AE57" i="11" s="1"/>
  <c r="N57" i="11"/>
  <c r="AD57" i="11" s="1"/>
  <c r="K57" i="11"/>
  <c r="AC57" i="11" s="1"/>
  <c r="H57" i="11"/>
  <c r="AB57" i="11" s="1"/>
  <c r="A57" i="11"/>
  <c r="AA57" i="11" s="1"/>
  <c r="Z56" i="11"/>
  <c r="W56" i="11"/>
  <c r="AG56" i="11" s="1"/>
  <c r="T56" i="11"/>
  <c r="AF56" i="11" s="1"/>
  <c r="Q56" i="11"/>
  <c r="AE56" i="11" s="1"/>
  <c r="N56" i="11"/>
  <c r="AD56" i="11" s="1"/>
  <c r="K56" i="11"/>
  <c r="AC56" i="11" s="1"/>
  <c r="H56" i="11"/>
  <c r="AB56" i="11" s="1"/>
  <c r="A56" i="11"/>
  <c r="AA56" i="11" s="1"/>
  <c r="Z55" i="11"/>
  <c r="W55" i="11"/>
  <c r="AG55" i="11" s="1"/>
  <c r="T55" i="11"/>
  <c r="AF55" i="11" s="1"/>
  <c r="Q55" i="11"/>
  <c r="AE55" i="11" s="1"/>
  <c r="N55" i="11"/>
  <c r="AD55" i="11" s="1"/>
  <c r="K55" i="11"/>
  <c r="AC55" i="11" s="1"/>
  <c r="H55" i="11"/>
  <c r="AB55" i="11" s="1"/>
  <c r="A55" i="11"/>
  <c r="AA55" i="11" s="1"/>
  <c r="Z54" i="11"/>
  <c r="W54" i="11"/>
  <c r="AG54" i="11" s="1"/>
  <c r="T54" i="11"/>
  <c r="AF54" i="11" s="1"/>
  <c r="Q54" i="11"/>
  <c r="AE54" i="11" s="1"/>
  <c r="N54" i="11"/>
  <c r="AD54" i="11" s="1"/>
  <c r="K54" i="11"/>
  <c r="AC54" i="11" s="1"/>
  <c r="H54" i="11"/>
  <c r="AB54" i="11" s="1"/>
  <c r="A54" i="11"/>
  <c r="AA54" i="11" s="1"/>
  <c r="Z53" i="11"/>
  <c r="W53" i="11"/>
  <c r="AG53" i="11" s="1"/>
  <c r="T53" i="11"/>
  <c r="AF53" i="11" s="1"/>
  <c r="Q53" i="11"/>
  <c r="AE53" i="11" s="1"/>
  <c r="N53" i="11"/>
  <c r="AD53" i="11" s="1"/>
  <c r="K53" i="11"/>
  <c r="AC53" i="11" s="1"/>
  <c r="H53" i="11"/>
  <c r="AB53" i="11" s="1"/>
  <c r="A53" i="11"/>
  <c r="AA53" i="11" s="1"/>
  <c r="Z52" i="11"/>
  <c r="W52" i="11"/>
  <c r="AG52" i="11" s="1"/>
  <c r="T52" i="11"/>
  <c r="AF52" i="11" s="1"/>
  <c r="Q52" i="11"/>
  <c r="AE52" i="11" s="1"/>
  <c r="N52" i="11"/>
  <c r="AD52" i="11" s="1"/>
  <c r="K52" i="11"/>
  <c r="AC52" i="11" s="1"/>
  <c r="H52" i="11"/>
  <c r="AB52" i="11" s="1"/>
  <c r="A52" i="11"/>
  <c r="AA52" i="11" s="1"/>
  <c r="Z51" i="11"/>
  <c r="W51" i="11"/>
  <c r="AG51" i="11" s="1"/>
  <c r="T51" i="11"/>
  <c r="AF51" i="11" s="1"/>
  <c r="Q51" i="11"/>
  <c r="AE51" i="11" s="1"/>
  <c r="N51" i="11"/>
  <c r="AD51" i="11" s="1"/>
  <c r="K51" i="11"/>
  <c r="AC51" i="11" s="1"/>
  <c r="H51" i="11"/>
  <c r="AB51" i="11" s="1"/>
  <c r="A51" i="11"/>
  <c r="AA51" i="11" s="1"/>
  <c r="Z50" i="11"/>
  <c r="W50" i="11"/>
  <c r="AG50" i="11" s="1"/>
  <c r="T50" i="11"/>
  <c r="AF50" i="11" s="1"/>
  <c r="Q50" i="11"/>
  <c r="AE50" i="11" s="1"/>
  <c r="N50" i="11"/>
  <c r="AD50" i="11" s="1"/>
  <c r="K50" i="11"/>
  <c r="AC50" i="11" s="1"/>
  <c r="H50" i="11"/>
  <c r="AB50" i="11" s="1"/>
  <c r="A50" i="11"/>
  <c r="AA50" i="11" s="1"/>
  <c r="Z49" i="11"/>
  <c r="W49" i="11"/>
  <c r="AG49" i="11" s="1"/>
  <c r="T49" i="11"/>
  <c r="AF49" i="11" s="1"/>
  <c r="Q49" i="11"/>
  <c r="AE49" i="11" s="1"/>
  <c r="N49" i="11"/>
  <c r="AD49" i="11" s="1"/>
  <c r="K49" i="11"/>
  <c r="AC49" i="11" s="1"/>
  <c r="H49" i="11"/>
  <c r="AB49" i="11" s="1"/>
  <c r="A49" i="11"/>
  <c r="AA49" i="11" s="1"/>
  <c r="Z48" i="11"/>
  <c r="W48" i="11"/>
  <c r="AG48" i="11" s="1"/>
  <c r="T48" i="11"/>
  <c r="AF48" i="11" s="1"/>
  <c r="Q48" i="11"/>
  <c r="AE48" i="11" s="1"/>
  <c r="N48" i="11"/>
  <c r="AD48" i="11" s="1"/>
  <c r="K48" i="11"/>
  <c r="AC48" i="11" s="1"/>
  <c r="H48" i="11"/>
  <c r="AB48" i="11" s="1"/>
  <c r="A48" i="11"/>
  <c r="AA48" i="11" s="1"/>
  <c r="Z47" i="11"/>
  <c r="W47" i="11"/>
  <c r="AG47" i="11" s="1"/>
  <c r="T47" i="11"/>
  <c r="AF47" i="11" s="1"/>
  <c r="Q47" i="11"/>
  <c r="AE47" i="11" s="1"/>
  <c r="N47" i="11"/>
  <c r="AD47" i="11" s="1"/>
  <c r="K47" i="11"/>
  <c r="AC47" i="11" s="1"/>
  <c r="H47" i="11"/>
  <c r="AB47" i="11" s="1"/>
  <c r="A47" i="11"/>
  <c r="AA47" i="11" s="1"/>
  <c r="Z46" i="11"/>
  <c r="W46" i="11"/>
  <c r="AG46" i="11" s="1"/>
  <c r="T46" i="11"/>
  <c r="AF46" i="11" s="1"/>
  <c r="Q46" i="11"/>
  <c r="AE46" i="11" s="1"/>
  <c r="N46" i="11"/>
  <c r="AD46" i="11" s="1"/>
  <c r="K46" i="11"/>
  <c r="AC46" i="11" s="1"/>
  <c r="H46" i="11"/>
  <c r="AB46" i="11" s="1"/>
  <c r="A46" i="11"/>
  <c r="AA46" i="11" s="1"/>
  <c r="Z45" i="11"/>
  <c r="W45" i="11"/>
  <c r="AG45" i="11" s="1"/>
  <c r="T45" i="11"/>
  <c r="AF45" i="11" s="1"/>
  <c r="Q45" i="11"/>
  <c r="AE45" i="11" s="1"/>
  <c r="N45" i="11"/>
  <c r="AD45" i="11" s="1"/>
  <c r="K45" i="11"/>
  <c r="AC45" i="11" s="1"/>
  <c r="H45" i="11"/>
  <c r="AB45" i="11" s="1"/>
  <c r="A45" i="11"/>
  <c r="AA45" i="11" s="1"/>
  <c r="Z44" i="11"/>
  <c r="W44" i="11"/>
  <c r="AG44" i="11" s="1"/>
  <c r="T44" i="11"/>
  <c r="AF44" i="11" s="1"/>
  <c r="Q44" i="11"/>
  <c r="AE44" i="11" s="1"/>
  <c r="N44" i="11"/>
  <c r="AD44" i="11" s="1"/>
  <c r="K44" i="11"/>
  <c r="AC44" i="11" s="1"/>
  <c r="H44" i="11"/>
  <c r="AB44" i="11" s="1"/>
  <c r="A44" i="11"/>
  <c r="AA44" i="11" s="1"/>
  <c r="Z43" i="11"/>
  <c r="W43" i="11"/>
  <c r="AG43" i="11" s="1"/>
  <c r="T43" i="11"/>
  <c r="AF43" i="11" s="1"/>
  <c r="Q43" i="11"/>
  <c r="AE43" i="11" s="1"/>
  <c r="N43" i="11"/>
  <c r="AD43" i="11" s="1"/>
  <c r="K43" i="11"/>
  <c r="AC43" i="11" s="1"/>
  <c r="H43" i="11"/>
  <c r="AB43" i="11" s="1"/>
  <c r="A43" i="11"/>
  <c r="AA43" i="11" s="1"/>
  <c r="Z42" i="11"/>
  <c r="W42" i="11"/>
  <c r="AG42" i="11" s="1"/>
  <c r="T42" i="11"/>
  <c r="AF42" i="11" s="1"/>
  <c r="Q42" i="11"/>
  <c r="AE42" i="11" s="1"/>
  <c r="N42" i="11"/>
  <c r="AD42" i="11" s="1"/>
  <c r="K42" i="11"/>
  <c r="AC42" i="11" s="1"/>
  <c r="H42" i="11"/>
  <c r="AB42" i="11" s="1"/>
  <c r="A42" i="11"/>
  <c r="AA42" i="11" s="1"/>
  <c r="Z41" i="11"/>
  <c r="W41" i="11"/>
  <c r="AG41" i="11" s="1"/>
  <c r="T41" i="11"/>
  <c r="AF41" i="11" s="1"/>
  <c r="Q41" i="11"/>
  <c r="AE41" i="11" s="1"/>
  <c r="N41" i="11"/>
  <c r="AD41" i="11" s="1"/>
  <c r="K41" i="11"/>
  <c r="AC41" i="11" s="1"/>
  <c r="H41" i="11"/>
  <c r="AB41" i="11" s="1"/>
  <c r="A41" i="11"/>
  <c r="AA41" i="11" s="1"/>
  <c r="Z40" i="11"/>
  <c r="W40" i="11"/>
  <c r="AG40" i="11" s="1"/>
  <c r="T40" i="11"/>
  <c r="AF40" i="11" s="1"/>
  <c r="Q40" i="11"/>
  <c r="AE40" i="11" s="1"/>
  <c r="N40" i="11"/>
  <c r="AD40" i="11" s="1"/>
  <c r="K40" i="11"/>
  <c r="AC40" i="11" s="1"/>
  <c r="H40" i="11"/>
  <c r="AB40" i="11" s="1"/>
  <c r="A40" i="11"/>
  <c r="AA40" i="11" s="1"/>
  <c r="Z39" i="11"/>
  <c r="W39" i="11"/>
  <c r="AG39" i="11" s="1"/>
  <c r="T39" i="11"/>
  <c r="AF39" i="11" s="1"/>
  <c r="Q39" i="11"/>
  <c r="AE39" i="11" s="1"/>
  <c r="N39" i="11"/>
  <c r="AD39" i="11" s="1"/>
  <c r="K39" i="11"/>
  <c r="AC39" i="11" s="1"/>
  <c r="H39" i="11"/>
  <c r="AB39" i="11" s="1"/>
  <c r="A39" i="11"/>
  <c r="AA39" i="11" s="1"/>
  <c r="Z38" i="11"/>
  <c r="W38" i="11"/>
  <c r="AG38" i="11" s="1"/>
  <c r="T38" i="11"/>
  <c r="AF38" i="11" s="1"/>
  <c r="Q38" i="11"/>
  <c r="AE38" i="11" s="1"/>
  <c r="N38" i="11"/>
  <c r="AD38" i="11" s="1"/>
  <c r="K38" i="11"/>
  <c r="AC38" i="11" s="1"/>
  <c r="H38" i="11"/>
  <c r="AB38" i="11" s="1"/>
  <c r="A38" i="11"/>
  <c r="AA38" i="11" s="1"/>
  <c r="Z37" i="11"/>
  <c r="W37" i="11"/>
  <c r="AG37" i="11" s="1"/>
  <c r="T37" i="11"/>
  <c r="AF37" i="11" s="1"/>
  <c r="Q37" i="11"/>
  <c r="AE37" i="11" s="1"/>
  <c r="N37" i="11"/>
  <c r="AD37" i="11" s="1"/>
  <c r="K37" i="11"/>
  <c r="AC37" i="11" s="1"/>
  <c r="H37" i="11"/>
  <c r="AB37" i="11" s="1"/>
  <c r="A37" i="11"/>
  <c r="AA37" i="11" s="1"/>
  <c r="Z36" i="11"/>
  <c r="W36" i="11"/>
  <c r="AG36" i="11" s="1"/>
  <c r="T36" i="11"/>
  <c r="AF36" i="11" s="1"/>
  <c r="Q36" i="11"/>
  <c r="AE36" i="11" s="1"/>
  <c r="N36" i="11"/>
  <c r="AD36" i="11" s="1"/>
  <c r="K36" i="11"/>
  <c r="AC36" i="11" s="1"/>
  <c r="H36" i="11"/>
  <c r="AB36" i="11" s="1"/>
  <c r="A36" i="11"/>
  <c r="AA36" i="11" s="1"/>
  <c r="Z35" i="11"/>
  <c r="W35" i="11"/>
  <c r="AG35" i="11" s="1"/>
  <c r="T35" i="11"/>
  <c r="AF35" i="11" s="1"/>
  <c r="Q35" i="11"/>
  <c r="AE35" i="11" s="1"/>
  <c r="N35" i="11"/>
  <c r="AD35" i="11" s="1"/>
  <c r="K35" i="11"/>
  <c r="AC35" i="11" s="1"/>
  <c r="H35" i="11"/>
  <c r="AB35" i="11" s="1"/>
  <c r="A35" i="11"/>
  <c r="AA35" i="11" s="1"/>
  <c r="Z34" i="11"/>
  <c r="W34" i="11"/>
  <c r="AG34" i="11" s="1"/>
  <c r="T34" i="11"/>
  <c r="AF34" i="11" s="1"/>
  <c r="Q34" i="11"/>
  <c r="AE34" i="11" s="1"/>
  <c r="N34" i="11"/>
  <c r="AD34" i="11" s="1"/>
  <c r="K34" i="11"/>
  <c r="AC34" i="11" s="1"/>
  <c r="H34" i="11"/>
  <c r="AB34" i="11" s="1"/>
  <c r="A34" i="11"/>
  <c r="AA34" i="11" s="1"/>
  <c r="Z33" i="11"/>
  <c r="W33" i="11"/>
  <c r="AG33" i="11" s="1"/>
  <c r="T33" i="11"/>
  <c r="AF33" i="11" s="1"/>
  <c r="Q33" i="11"/>
  <c r="AE33" i="11" s="1"/>
  <c r="N33" i="11"/>
  <c r="AD33" i="11" s="1"/>
  <c r="K33" i="11"/>
  <c r="AC33" i="11" s="1"/>
  <c r="H33" i="11"/>
  <c r="AB33" i="11" s="1"/>
  <c r="A33" i="11"/>
  <c r="AA33" i="11" s="1"/>
  <c r="Z32" i="11"/>
  <c r="W32" i="11"/>
  <c r="AG32" i="11" s="1"/>
  <c r="T32" i="11"/>
  <c r="AF32" i="11" s="1"/>
  <c r="Q32" i="11"/>
  <c r="AE32" i="11" s="1"/>
  <c r="N32" i="11"/>
  <c r="AD32" i="11" s="1"/>
  <c r="K32" i="11"/>
  <c r="AC32" i="11" s="1"/>
  <c r="H32" i="11"/>
  <c r="AB32" i="11" s="1"/>
  <c r="A32" i="11"/>
  <c r="AA32" i="11" s="1"/>
  <c r="Z31" i="11"/>
  <c r="W31" i="11"/>
  <c r="AG31" i="11" s="1"/>
  <c r="T31" i="11"/>
  <c r="AF31" i="11" s="1"/>
  <c r="Q31" i="11"/>
  <c r="AE31" i="11" s="1"/>
  <c r="N31" i="11"/>
  <c r="AD31" i="11" s="1"/>
  <c r="K31" i="11"/>
  <c r="AC31" i="11" s="1"/>
  <c r="H31" i="11"/>
  <c r="AB31" i="11" s="1"/>
  <c r="A31" i="11"/>
  <c r="AA31" i="11" s="1"/>
  <c r="AE30" i="11"/>
  <c r="Z30" i="11"/>
  <c r="W30" i="11"/>
  <c r="AG30" i="11" s="1"/>
  <c r="T30" i="11"/>
  <c r="AF30" i="11" s="1"/>
  <c r="Q30" i="11"/>
  <c r="N30" i="11"/>
  <c r="AD30" i="11" s="1"/>
  <c r="K30" i="11"/>
  <c r="AC30" i="11" s="1"/>
  <c r="H30" i="11"/>
  <c r="AB30" i="11" s="1"/>
  <c r="A30" i="11"/>
  <c r="AA30" i="11" s="1"/>
  <c r="Z29" i="11"/>
  <c r="W29" i="11"/>
  <c r="AG29" i="11" s="1"/>
  <c r="T29" i="11"/>
  <c r="AF29" i="11" s="1"/>
  <c r="Q29" i="11"/>
  <c r="AE29" i="11" s="1"/>
  <c r="N29" i="11"/>
  <c r="AD29" i="11" s="1"/>
  <c r="K29" i="11"/>
  <c r="AC29" i="11" s="1"/>
  <c r="H29" i="11"/>
  <c r="AB29" i="11" s="1"/>
  <c r="A29" i="11"/>
  <c r="AA29" i="11" s="1"/>
  <c r="Z28" i="11"/>
  <c r="W28" i="11"/>
  <c r="AG28" i="11" s="1"/>
  <c r="T28" i="11"/>
  <c r="AF28" i="11" s="1"/>
  <c r="Q28" i="11"/>
  <c r="AE28" i="11" s="1"/>
  <c r="N28" i="11"/>
  <c r="AD28" i="11" s="1"/>
  <c r="K28" i="11"/>
  <c r="AC28" i="11" s="1"/>
  <c r="H28" i="11"/>
  <c r="AB28" i="11" s="1"/>
  <c r="A28" i="11"/>
  <c r="AA28" i="11" s="1"/>
  <c r="Z27" i="11"/>
  <c r="W27" i="11"/>
  <c r="AG27" i="11" s="1"/>
  <c r="T27" i="11"/>
  <c r="AF27" i="11" s="1"/>
  <c r="Q27" i="11"/>
  <c r="AE27" i="11" s="1"/>
  <c r="N27" i="11"/>
  <c r="AD27" i="11" s="1"/>
  <c r="K27" i="11"/>
  <c r="AC27" i="11" s="1"/>
  <c r="H27" i="11"/>
  <c r="AB27" i="11" s="1"/>
  <c r="A27" i="11"/>
  <c r="AA27" i="11" s="1"/>
  <c r="Z26" i="11"/>
  <c r="W26" i="11"/>
  <c r="AG26" i="11" s="1"/>
  <c r="T26" i="11"/>
  <c r="AF26" i="11" s="1"/>
  <c r="Q26" i="11"/>
  <c r="AE26" i="11" s="1"/>
  <c r="N26" i="11"/>
  <c r="AD26" i="11" s="1"/>
  <c r="K26" i="11"/>
  <c r="AC26" i="11" s="1"/>
  <c r="H26" i="11"/>
  <c r="AB26" i="11" s="1"/>
  <c r="A26" i="11"/>
  <c r="AA26" i="11" s="1"/>
  <c r="Z25" i="11"/>
  <c r="W25" i="11"/>
  <c r="AG25" i="11" s="1"/>
  <c r="T25" i="11"/>
  <c r="AF25" i="11" s="1"/>
  <c r="Q25" i="11"/>
  <c r="AE25" i="11" s="1"/>
  <c r="N25" i="11"/>
  <c r="AD25" i="11" s="1"/>
  <c r="K25" i="11"/>
  <c r="AC25" i="11" s="1"/>
  <c r="H25" i="11"/>
  <c r="AB25" i="11" s="1"/>
  <c r="A25" i="11"/>
  <c r="AA25" i="11" s="1"/>
  <c r="Z24" i="11"/>
  <c r="W24" i="11"/>
  <c r="AG24" i="11" s="1"/>
  <c r="T24" i="11"/>
  <c r="AF24" i="11" s="1"/>
  <c r="Q24" i="11"/>
  <c r="AE24" i="11" s="1"/>
  <c r="N24" i="11"/>
  <c r="AD24" i="11" s="1"/>
  <c r="K24" i="11"/>
  <c r="AC24" i="11" s="1"/>
  <c r="H24" i="11"/>
  <c r="AB24" i="11" s="1"/>
  <c r="A24" i="11"/>
  <c r="AA24" i="11" s="1"/>
  <c r="Z23" i="11"/>
  <c r="W23" i="11"/>
  <c r="AG23" i="11" s="1"/>
  <c r="T23" i="11"/>
  <c r="AF23" i="11" s="1"/>
  <c r="Q23" i="11"/>
  <c r="AE23" i="11" s="1"/>
  <c r="N23" i="11"/>
  <c r="AD23" i="11" s="1"/>
  <c r="K23" i="11"/>
  <c r="AC23" i="11" s="1"/>
  <c r="H23" i="11"/>
  <c r="AB23" i="11" s="1"/>
  <c r="A23" i="11"/>
  <c r="AA23" i="11" s="1"/>
  <c r="Z22" i="11"/>
  <c r="W22" i="11"/>
  <c r="AG22" i="11" s="1"/>
  <c r="T22" i="11"/>
  <c r="AF22" i="11" s="1"/>
  <c r="Q22" i="11"/>
  <c r="AE22" i="11" s="1"/>
  <c r="N22" i="11"/>
  <c r="AD22" i="11" s="1"/>
  <c r="K22" i="11"/>
  <c r="AC22" i="11" s="1"/>
  <c r="H22" i="11"/>
  <c r="AB22" i="11" s="1"/>
  <c r="A22" i="11"/>
  <c r="AA22" i="11" s="1"/>
  <c r="Z21" i="11"/>
  <c r="W21" i="11"/>
  <c r="AG21" i="11" s="1"/>
  <c r="T21" i="11"/>
  <c r="AF21" i="11" s="1"/>
  <c r="Q21" i="11"/>
  <c r="AE21" i="11" s="1"/>
  <c r="N21" i="11"/>
  <c r="AD21" i="11" s="1"/>
  <c r="K21" i="11"/>
  <c r="AC21" i="11" s="1"/>
  <c r="H21" i="11"/>
  <c r="AB21" i="11" s="1"/>
  <c r="A21" i="11"/>
  <c r="AA21" i="11" s="1"/>
  <c r="Z20" i="11"/>
  <c r="W20" i="11"/>
  <c r="AG20" i="11" s="1"/>
  <c r="T20" i="11"/>
  <c r="AF20" i="11" s="1"/>
  <c r="Q20" i="11"/>
  <c r="AE20" i="11" s="1"/>
  <c r="N20" i="11"/>
  <c r="AD20" i="11" s="1"/>
  <c r="K20" i="11"/>
  <c r="AC20" i="11" s="1"/>
  <c r="H20" i="11"/>
  <c r="AB20" i="11" s="1"/>
  <c r="A20" i="11"/>
  <c r="AA20" i="11" s="1"/>
  <c r="Z19" i="11"/>
  <c r="W19" i="11"/>
  <c r="AG19" i="11" s="1"/>
  <c r="T19" i="11"/>
  <c r="AF19" i="11" s="1"/>
  <c r="Q19" i="11"/>
  <c r="AE19" i="11" s="1"/>
  <c r="N19" i="11"/>
  <c r="AD19" i="11" s="1"/>
  <c r="K19" i="11"/>
  <c r="AC19" i="11" s="1"/>
  <c r="H19" i="11"/>
  <c r="AB19" i="11" s="1"/>
  <c r="A19" i="11"/>
  <c r="AA19" i="11" s="1"/>
  <c r="Z18" i="11"/>
  <c r="W18" i="11"/>
  <c r="AG18" i="11" s="1"/>
  <c r="T18" i="11"/>
  <c r="AF18" i="11" s="1"/>
  <c r="Q18" i="11"/>
  <c r="AE18" i="11" s="1"/>
  <c r="N18" i="11"/>
  <c r="AD18" i="11" s="1"/>
  <c r="K18" i="11"/>
  <c r="AC18" i="11" s="1"/>
  <c r="H18" i="11"/>
  <c r="AB18" i="11" s="1"/>
  <c r="A18" i="11"/>
  <c r="AA18" i="11" s="1"/>
  <c r="Z17" i="11"/>
  <c r="W17" i="11"/>
  <c r="AG17" i="11" s="1"/>
  <c r="T17" i="11"/>
  <c r="AF17" i="11" s="1"/>
  <c r="Q17" i="11"/>
  <c r="AE17" i="11" s="1"/>
  <c r="N17" i="11"/>
  <c r="AD17" i="11" s="1"/>
  <c r="K17" i="11"/>
  <c r="AC17" i="11" s="1"/>
  <c r="H17" i="11"/>
  <c r="AB17" i="11" s="1"/>
  <c r="A17" i="11"/>
  <c r="AA17" i="11" s="1"/>
  <c r="Z16" i="11"/>
  <c r="W16" i="11"/>
  <c r="AG16" i="11" s="1"/>
  <c r="T16" i="11"/>
  <c r="AF16" i="11" s="1"/>
  <c r="Q16" i="11"/>
  <c r="AE16" i="11" s="1"/>
  <c r="N16" i="11"/>
  <c r="AD16" i="11" s="1"/>
  <c r="K16" i="11"/>
  <c r="AC16" i="11" s="1"/>
  <c r="H16" i="11"/>
  <c r="AB16" i="11" s="1"/>
  <c r="A16" i="11"/>
  <c r="AA16" i="11" s="1"/>
  <c r="Z15" i="11"/>
  <c r="W15" i="11"/>
  <c r="AG15" i="11" s="1"/>
  <c r="T15" i="11"/>
  <c r="AF15" i="11" s="1"/>
  <c r="Q15" i="11"/>
  <c r="AE15" i="11" s="1"/>
  <c r="N15" i="11"/>
  <c r="AD15" i="11" s="1"/>
  <c r="K15" i="11"/>
  <c r="AC15" i="11" s="1"/>
  <c r="H15" i="11"/>
  <c r="AB15" i="11" s="1"/>
  <c r="A15" i="11"/>
  <c r="AA15" i="11" s="1"/>
  <c r="Z14" i="11"/>
  <c r="W14" i="11"/>
  <c r="AG14" i="11" s="1"/>
  <c r="T14" i="11"/>
  <c r="AF14" i="11" s="1"/>
  <c r="Q14" i="11"/>
  <c r="AE14" i="11" s="1"/>
  <c r="N14" i="11"/>
  <c r="AD14" i="11" s="1"/>
  <c r="K14" i="11"/>
  <c r="AC14" i="11" s="1"/>
  <c r="H14" i="11"/>
  <c r="AB14" i="11" s="1"/>
  <c r="A14" i="11"/>
  <c r="AA14" i="11" s="1"/>
  <c r="Z13" i="11"/>
  <c r="W13" i="11"/>
  <c r="AG13" i="11" s="1"/>
  <c r="T13" i="11"/>
  <c r="AF13" i="11" s="1"/>
  <c r="Q13" i="11"/>
  <c r="AE13" i="11" s="1"/>
  <c r="N13" i="11"/>
  <c r="AD13" i="11" s="1"/>
  <c r="K13" i="11"/>
  <c r="AC13" i="11" s="1"/>
  <c r="H13" i="11"/>
  <c r="AB13" i="11" s="1"/>
  <c r="A13" i="11"/>
  <c r="AA13" i="11" s="1"/>
  <c r="Z12" i="11"/>
  <c r="W12" i="11"/>
  <c r="AG12" i="11" s="1"/>
  <c r="T12" i="11"/>
  <c r="AF12" i="11" s="1"/>
  <c r="Q12" i="11"/>
  <c r="AE12" i="11" s="1"/>
  <c r="N12" i="11"/>
  <c r="AD12" i="11" s="1"/>
  <c r="K12" i="11"/>
  <c r="AC12" i="11" s="1"/>
  <c r="H12" i="11"/>
  <c r="AB12" i="11" s="1"/>
  <c r="A12" i="11"/>
  <c r="AA12" i="11" s="1"/>
  <c r="Z11" i="11"/>
  <c r="W11" i="11"/>
  <c r="AG11" i="11" s="1"/>
  <c r="T11" i="11"/>
  <c r="AF11" i="11" s="1"/>
  <c r="Q11" i="11"/>
  <c r="AE11" i="11" s="1"/>
  <c r="N11" i="11"/>
  <c r="AD11" i="11" s="1"/>
  <c r="K11" i="11"/>
  <c r="AC11" i="11" s="1"/>
  <c r="H11" i="11"/>
  <c r="AB11" i="11" s="1"/>
  <c r="A11" i="11"/>
  <c r="AA11" i="11" s="1"/>
  <c r="Z10" i="11"/>
  <c r="W10" i="11"/>
  <c r="AG10" i="11" s="1"/>
  <c r="T10" i="11"/>
  <c r="AF10" i="11" s="1"/>
  <c r="Q10" i="11"/>
  <c r="AE10" i="11" s="1"/>
  <c r="N10" i="11"/>
  <c r="AD10" i="11" s="1"/>
  <c r="K10" i="11"/>
  <c r="AC10" i="11" s="1"/>
  <c r="H10" i="11"/>
  <c r="AB10" i="11" s="1"/>
  <c r="A10" i="11"/>
  <c r="AA10" i="11" s="1"/>
  <c r="Z9" i="11"/>
  <c r="W9" i="11"/>
  <c r="AG9" i="11" s="1"/>
  <c r="T9" i="11"/>
  <c r="AF9" i="11" s="1"/>
  <c r="Q9" i="11"/>
  <c r="AE9" i="11" s="1"/>
  <c r="N9" i="11"/>
  <c r="AD9" i="11" s="1"/>
  <c r="K9" i="11"/>
  <c r="AC9" i="11" s="1"/>
  <c r="H9" i="11"/>
  <c r="AB9" i="11" s="1"/>
  <c r="A9" i="11"/>
  <c r="AA9" i="11" s="1"/>
  <c r="Z8" i="11"/>
  <c r="W8" i="11"/>
  <c r="AG8" i="11" s="1"/>
  <c r="T8" i="11"/>
  <c r="AF8" i="11" s="1"/>
  <c r="Q8" i="11"/>
  <c r="AE8" i="11" s="1"/>
  <c r="N8" i="11"/>
  <c r="AD8" i="11" s="1"/>
  <c r="K8" i="11"/>
  <c r="AC8" i="11" s="1"/>
  <c r="H8" i="11"/>
  <c r="AB8" i="11" s="1"/>
  <c r="A8" i="11"/>
  <c r="AA8" i="11" s="1"/>
  <c r="Z7" i="11"/>
  <c r="W7" i="11"/>
  <c r="AG7" i="11" s="1"/>
  <c r="T7" i="11"/>
  <c r="AF7" i="11" s="1"/>
  <c r="Q7" i="11"/>
  <c r="AE7" i="11" s="1"/>
  <c r="N7" i="11"/>
  <c r="AD7" i="11" s="1"/>
  <c r="K7" i="11"/>
  <c r="AC7" i="11" s="1"/>
  <c r="H7" i="11"/>
  <c r="AB7" i="11" s="1"/>
  <c r="A7" i="11"/>
  <c r="AA7" i="11" s="1"/>
  <c r="Z6" i="11"/>
  <c r="W6" i="11"/>
  <c r="AG6" i="11" s="1"/>
  <c r="T6" i="11"/>
  <c r="AF6" i="11" s="1"/>
  <c r="Q6" i="11"/>
  <c r="AE6" i="11" s="1"/>
  <c r="N6" i="11"/>
  <c r="AD6" i="11" s="1"/>
  <c r="K6" i="11"/>
  <c r="AC6" i="11" s="1"/>
  <c r="H6" i="11"/>
  <c r="AB6" i="11" s="1"/>
  <c r="A6" i="11"/>
  <c r="AA6" i="11" s="1"/>
  <c r="Z5" i="11"/>
  <c r="W5" i="11"/>
  <c r="AG5" i="11" s="1"/>
  <c r="T5" i="11"/>
  <c r="AF5" i="11" s="1"/>
  <c r="Q5" i="11"/>
  <c r="AE5" i="11" s="1"/>
  <c r="N5" i="11"/>
  <c r="AD5" i="11" s="1"/>
  <c r="K5" i="11"/>
  <c r="AC5" i="11" s="1"/>
  <c r="H5" i="11"/>
  <c r="AB5" i="11" s="1"/>
  <c r="A5" i="11"/>
  <c r="AA5" i="11" s="1"/>
  <c r="Z4" i="11"/>
  <c r="W4" i="11"/>
  <c r="AG4" i="11" s="1"/>
  <c r="T4" i="11"/>
  <c r="AF4" i="11" s="1"/>
  <c r="Q4" i="11"/>
  <c r="AE4" i="11" s="1"/>
  <c r="N4" i="11"/>
  <c r="AD4" i="11" s="1"/>
  <c r="K4" i="11"/>
  <c r="AC4" i="11" s="1"/>
  <c r="H4" i="11"/>
  <c r="AB4" i="11" s="1"/>
  <c r="A4" i="11"/>
  <c r="AA4" i="11" s="1"/>
  <c r="AB271" i="11" l="1"/>
  <c r="AF271" i="11"/>
  <c r="AB287" i="11"/>
  <c r="AF287" i="11"/>
  <c r="AB303" i="11"/>
  <c r="AF303" i="11"/>
  <c r="AF175" i="11"/>
  <c r="AA182" i="11"/>
  <c r="AE182" i="11"/>
  <c r="AF183" i="11"/>
  <c r="AA190" i="11"/>
  <c r="AE190" i="11"/>
  <c r="AA198" i="11"/>
  <c r="AE198" i="11"/>
  <c r="AA206" i="11"/>
  <c r="AE206" i="11"/>
  <c r="AA214" i="11"/>
  <c r="AE214" i="11"/>
  <c r="AA222" i="11"/>
  <c r="AE222" i="11"/>
  <c r="AF223" i="11"/>
  <c r="AA230" i="11"/>
  <c r="AE230" i="11"/>
  <c r="AA238" i="11"/>
  <c r="AE238" i="11"/>
  <c r="AA246" i="11"/>
  <c r="AE246" i="11"/>
  <c r="AC255" i="11"/>
  <c r="AG255" i="11"/>
  <c r="AA263" i="11"/>
  <c r="AE263" i="11"/>
  <c r="AC271" i="11"/>
  <c r="AG271" i="11"/>
  <c r="AA279" i="11"/>
  <c r="AE279" i="11"/>
  <c r="AF283" i="11"/>
  <c r="AC287" i="11"/>
  <c r="AG287" i="11"/>
  <c r="AA295" i="11"/>
  <c r="AE295" i="11"/>
  <c r="AC303" i="11"/>
  <c r="AG303" i="11"/>
  <c r="AA311" i="11"/>
  <c r="AE311" i="11"/>
  <c r="AA334" i="11"/>
  <c r="AA350" i="11"/>
  <c r="AB182" i="11"/>
  <c r="AF182" i="11"/>
  <c r="AB190" i="11"/>
  <c r="AF190" i="11"/>
  <c r="AB198" i="11"/>
  <c r="AF198" i="11"/>
  <c r="AB206" i="11"/>
  <c r="AF206" i="11"/>
  <c r="AB214" i="11"/>
  <c r="AF214" i="11"/>
  <c r="AB222" i="11"/>
  <c r="AF222" i="11"/>
  <c r="AB230" i="11"/>
  <c r="AF230" i="11"/>
  <c r="AB238" i="11"/>
  <c r="AF238" i="11"/>
  <c r="AB246" i="11"/>
  <c r="AF246" i="11"/>
  <c r="AA178" i="11"/>
  <c r="AE178" i="11"/>
  <c r="AA186" i="11"/>
  <c r="AE186" i="11"/>
  <c r="AA194" i="11"/>
  <c r="AE194" i="11"/>
  <c r="AA202" i="11"/>
  <c r="AE202" i="11"/>
  <c r="AA210" i="11"/>
  <c r="AE210" i="11"/>
  <c r="AA218" i="11"/>
  <c r="AE218" i="11"/>
  <c r="AA226" i="11"/>
  <c r="AE226" i="11"/>
  <c r="AA234" i="11"/>
  <c r="AE234" i="11"/>
  <c r="AA242" i="11"/>
  <c r="AE242" i="11"/>
  <c r="AA255" i="11"/>
  <c r="AE255" i="11"/>
  <c r="AC263" i="11"/>
  <c r="AG263" i="11"/>
  <c r="AA271" i="11"/>
  <c r="AE271" i="11"/>
  <c r="AC279" i="11"/>
  <c r="AG279" i="11"/>
  <c r="AA287" i="11"/>
  <c r="AE287" i="11"/>
  <c r="AC295" i="11"/>
  <c r="AG295" i="11"/>
  <c r="AA303" i="11"/>
  <c r="AE303" i="11"/>
  <c r="AC311" i="11"/>
  <c r="AG311" i="11"/>
  <c r="AA326" i="11"/>
  <c r="AA342" i="11"/>
  <c r="AA358" i="11"/>
  <c r="AB321" i="11"/>
  <c r="AF321" i="11"/>
  <c r="AC322" i="11"/>
  <c r="AG322" i="11"/>
  <c r="AB329" i="11"/>
  <c r="AF329" i="11"/>
  <c r="AC330" i="11"/>
  <c r="AG330" i="11"/>
  <c r="AB337" i="11"/>
  <c r="AF337" i="11"/>
  <c r="AC338" i="11"/>
  <c r="AG338" i="11"/>
  <c r="AB345" i="11"/>
  <c r="AF345" i="11"/>
  <c r="AC346" i="11"/>
  <c r="AG346" i="11"/>
  <c r="AB353" i="11"/>
  <c r="AF353" i="11"/>
  <c r="AC354" i="11"/>
  <c r="AG354" i="11"/>
  <c r="AB361" i="11"/>
  <c r="AF361" i="11"/>
  <c r="AC362" i="11"/>
  <c r="AG362" i="11"/>
  <c r="AB369" i="11"/>
  <c r="AF369" i="11"/>
  <c r="AC370" i="11"/>
  <c r="AG370" i="11"/>
  <c r="AB377" i="11"/>
  <c r="AF377" i="11"/>
  <c r="AC378" i="11"/>
  <c r="AG378" i="11"/>
  <c r="AB385" i="11"/>
  <c r="AF385" i="11"/>
  <c r="AC386" i="11"/>
  <c r="AG386" i="11"/>
  <c r="AB393" i="11"/>
  <c r="AF393" i="11"/>
  <c r="AC394" i="11"/>
  <c r="AG394" i="11"/>
  <c r="AB401" i="11"/>
  <c r="AF401" i="11"/>
  <c r="AC402" i="11"/>
  <c r="AG402" i="11"/>
  <c r="AB409" i="11"/>
  <c r="AF409" i="11"/>
  <c r="AC410" i="11"/>
  <c r="AG410" i="11"/>
  <c r="AB417" i="11"/>
  <c r="AF417" i="11"/>
  <c r="AC421" i="11"/>
  <c r="AG421" i="11"/>
  <c r="AB318" i="11"/>
  <c r="AF318" i="11"/>
  <c r="AB326" i="11"/>
  <c r="AF326" i="11"/>
  <c r="AB334" i="11"/>
  <c r="AF334" i="11"/>
  <c r="AB342" i="11"/>
  <c r="AF342" i="11"/>
  <c r="AB350" i="11"/>
  <c r="AF350" i="11"/>
  <c r="AB358" i="11"/>
  <c r="AF358" i="11"/>
  <c r="AB366" i="11"/>
  <c r="AF366" i="11"/>
  <c r="AB374" i="11"/>
  <c r="AF374" i="11"/>
  <c r="AB382" i="11"/>
  <c r="AF382" i="11"/>
  <c r="AB390" i="11"/>
  <c r="AF390" i="11"/>
  <c r="AB398" i="11"/>
  <c r="AF398" i="11"/>
  <c r="AB406" i="11"/>
  <c r="AF406" i="11"/>
  <c r="AB414" i="11"/>
  <c r="AF414" i="11"/>
  <c r="AG417" i="11"/>
  <c r="AC318" i="11"/>
  <c r="AG318" i="11"/>
  <c r="AC326" i="11"/>
  <c r="AG326" i="11"/>
  <c r="AC334" i="11"/>
  <c r="AG334" i="11"/>
  <c r="AC342" i="11"/>
  <c r="AG342" i="11"/>
  <c r="AC350" i="11"/>
  <c r="AG350" i="11"/>
  <c r="AC358" i="11"/>
  <c r="AG358" i="11"/>
  <c r="AC366" i="11"/>
  <c r="AG366" i="11"/>
  <c r="AC374" i="11"/>
  <c r="AG374" i="11"/>
  <c r="AC382" i="11"/>
  <c r="AG382" i="11"/>
  <c r="AC390" i="11"/>
  <c r="AG390" i="11"/>
  <c r="AC398" i="11"/>
  <c r="AG398" i="11"/>
  <c r="AC406" i="11"/>
  <c r="AG406" i="11"/>
  <c r="AC414" i="11"/>
  <c r="AG414" i="11"/>
  <c r="AA421" i="11"/>
  <c r="AE421" i="11"/>
  <c r="AC432" i="11"/>
  <c r="AG432" i="11"/>
  <c r="AC440" i="11"/>
  <c r="AG440" i="11"/>
  <c r="AC448" i="11"/>
  <c r="AG448" i="11"/>
  <c r="AC456" i="11"/>
  <c r="AG456" i="11"/>
  <c r="AC464" i="11"/>
  <c r="AG464" i="11"/>
  <c r="AC472" i="11"/>
  <c r="AG472" i="11"/>
  <c r="AA483" i="11"/>
  <c r="AE483" i="11"/>
  <c r="AA491" i="11"/>
  <c r="AE491" i="11"/>
  <c r="AA499" i="11"/>
  <c r="AE499" i="11"/>
  <c r="AA507" i="11"/>
  <c r="AE507" i="11"/>
  <c r="AA515" i="11"/>
  <c r="AE515" i="11"/>
  <c r="AA520" i="11"/>
  <c r="AE520" i="11"/>
  <c r="AA536" i="11"/>
  <c r="AE536" i="11"/>
  <c r="AC428" i="11"/>
  <c r="AG428" i="11"/>
  <c r="AB435" i="11"/>
  <c r="AF435" i="11"/>
  <c r="AC436" i="11"/>
  <c r="AG436" i="11"/>
  <c r="AB443" i="11"/>
  <c r="AF443" i="11"/>
  <c r="AC444" i="11"/>
  <c r="AG444" i="11"/>
  <c r="AB451" i="11"/>
  <c r="AF451" i="11"/>
  <c r="AC452" i="11"/>
  <c r="AG452" i="11"/>
  <c r="AB459" i="11"/>
  <c r="AF459" i="11"/>
  <c r="AC460" i="11"/>
  <c r="AG460" i="11"/>
  <c r="AB467" i="11"/>
  <c r="AF467" i="11"/>
  <c r="AC468" i="11"/>
  <c r="AG468" i="11"/>
  <c r="AB475" i="11"/>
  <c r="AF475" i="11"/>
  <c r="AC476" i="11"/>
  <c r="AG476" i="11"/>
  <c r="AB483" i="11"/>
  <c r="AF483" i="11"/>
  <c r="AC484" i="11"/>
  <c r="AG484" i="11"/>
  <c r="AB491" i="11"/>
  <c r="AF491" i="11"/>
  <c r="AC492" i="11"/>
  <c r="AG492" i="11"/>
  <c r="AB499" i="11"/>
  <c r="AF499" i="11"/>
  <c r="AC500" i="11"/>
  <c r="AG500" i="11"/>
  <c r="AB507" i="11"/>
  <c r="AF507" i="11"/>
  <c r="AC508" i="11"/>
  <c r="AG508" i="11"/>
  <c r="AB515" i="11"/>
  <c r="AF515" i="11"/>
  <c r="AG516" i="11"/>
  <c r="AB520" i="11"/>
  <c r="AF520" i="11"/>
  <c r="AG524" i="11"/>
  <c r="AA532" i="11"/>
  <c r="AE532" i="11"/>
  <c r="AB536" i="11"/>
  <c r="AF536" i="11"/>
  <c r="AB432" i="11"/>
  <c r="AF432" i="11"/>
  <c r="AB440" i="11"/>
  <c r="AF440" i="11"/>
  <c r="AB448" i="11"/>
  <c r="AF448" i="11"/>
  <c r="AB456" i="11"/>
  <c r="AF456" i="11"/>
  <c r="AB464" i="11"/>
  <c r="AF464" i="11"/>
  <c r="AB472" i="11"/>
  <c r="AF472" i="11"/>
  <c r="AB480" i="11"/>
  <c r="AF480" i="11"/>
  <c r="AB488" i="11"/>
  <c r="AF488" i="11"/>
  <c r="AB496" i="11"/>
  <c r="AF496" i="11"/>
  <c r="AB504" i="11"/>
  <c r="AF504" i="11"/>
  <c r="AB512" i="11"/>
  <c r="AF512" i="11"/>
  <c r="AC520" i="11"/>
  <c r="AG520" i="11"/>
  <c r="AB532" i="11"/>
  <c r="AF532" i="11"/>
  <c r="AC536" i="11"/>
  <c r="AG536" i="11"/>
  <c r="AE544" i="11"/>
  <c r="AA586" i="11"/>
  <c r="AE586" i="11"/>
  <c r="AB587" i="11"/>
  <c r="AF587" i="11"/>
  <c r="AA594" i="11"/>
  <c r="AE594" i="11"/>
  <c r="AB595" i="11"/>
  <c r="AF595" i="11"/>
  <c r="AA602" i="11"/>
  <c r="AE602" i="11"/>
  <c r="AB603" i="11"/>
  <c r="AF603" i="11"/>
  <c r="AA610" i="11"/>
  <c r="AE610" i="11"/>
  <c r="AB614" i="11"/>
  <c r="AF614" i="11"/>
  <c r="AC618" i="11"/>
  <c r="AG618" i="11"/>
  <c r="AA626" i="11"/>
  <c r="AE626" i="11"/>
  <c r="AB630" i="11"/>
  <c r="AF630" i="11"/>
  <c r="AC634" i="11"/>
  <c r="AG634" i="11"/>
  <c r="AA642" i="11"/>
  <c r="AE642" i="11"/>
  <c r="AB646" i="11"/>
  <c r="AF677" i="11"/>
  <c r="AB677" i="11"/>
  <c r="AF583" i="11"/>
  <c r="AB586" i="11"/>
  <c r="AF586" i="11"/>
  <c r="AC587" i="11"/>
  <c r="AG587" i="11"/>
  <c r="AB594" i="11"/>
  <c r="AF594" i="11"/>
  <c r="AC595" i="11"/>
  <c r="AG595" i="11"/>
  <c r="AB602" i="11"/>
  <c r="AF602" i="11"/>
  <c r="AC603" i="11"/>
  <c r="AG603" i="11"/>
  <c r="AB610" i="11"/>
  <c r="AF610" i="11"/>
  <c r="AC614" i="11"/>
  <c r="AG614" i="11"/>
  <c r="AB626" i="11"/>
  <c r="AF626" i="11"/>
  <c r="AC630" i="11"/>
  <c r="AG630" i="11"/>
  <c r="AB642" i="11"/>
  <c r="AF642" i="11"/>
  <c r="AC646" i="11"/>
  <c r="AG646" i="11"/>
  <c r="AC658" i="11"/>
  <c r="AG658" i="11"/>
  <c r="AC661" i="11"/>
  <c r="AG661" i="11"/>
  <c r="AF669" i="11"/>
  <c r="AB669" i="11"/>
  <c r="AC583" i="11"/>
  <c r="AG583" i="11"/>
  <c r="AC610" i="11"/>
  <c r="AG610" i="11"/>
  <c r="AC626" i="11"/>
  <c r="AG626" i="11"/>
  <c r="AC642" i="11"/>
  <c r="AG642" i="11"/>
  <c r="AB654" i="11"/>
  <c r="AF654" i="11"/>
  <c r="AC657" i="11"/>
  <c r="AA661" i="11"/>
  <c r="AE661" i="11"/>
  <c r="AA669" i="11"/>
  <c r="AE669" i="11"/>
  <c r="AA677" i="11"/>
  <c r="AE677" i="11"/>
  <c r="AA693" i="11"/>
  <c r="AE693" i="11"/>
  <c r="AB697" i="11"/>
  <c r="AF697" i="11"/>
  <c r="AA709" i="11"/>
  <c r="AE709" i="11"/>
  <c r="AB713" i="11"/>
  <c r="AF713" i="11"/>
  <c r="AF646" i="11"/>
  <c r="AA649" i="11"/>
  <c r="AE649" i="11"/>
  <c r="AC651" i="11"/>
  <c r="AG651" i="11"/>
  <c r="AB658" i="11"/>
  <c r="AF658" i="11"/>
  <c r="AA665" i="11"/>
  <c r="AE665" i="11"/>
  <c r="AC667" i="11"/>
  <c r="AG667" i="11"/>
  <c r="AC671" i="11"/>
  <c r="AG671" i="11"/>
  <c r="AA675" i="11"/>
  <c r="AE675" i="11"/>
  <c r="AC679" i="11"/>
  <c r="AG679" i="11"/>
  <c r="AA683" i="11"/>
  <c r="AE683" i="11"/>
  <c r="AA689" i="11"/>
  <c r="AE689" i="11"/>
  <c r="AB693" i="11"/>
  <c r="AF693" i="11"/>
  <c r="AC697" i="11"/>
  <c r="AG697" i="11"/>
  <c r="AA705" i="11"/>
  <c r="AE705" i="11"/>
  <c r="AB709" i="11"/>
  <c r="AF709" i="11"/>
  <c r="AC713" i="11"/>
  <c r="AG713" i="11"/>
  <c r="AC655" i="11"/>
  <c r="AG655" i="11"/>
  <c r="AC669" i="11"/>
  <c r="AG669" i="11"/>
  <c r="AC677" i="11"/>
  <c r="AG677" i="11"/>
  <c r="AC693" i="11"/>
  <c r="AG693" i="11"/>
  <c r="AC709" i="11"/>
  <c r="AG709" i="11"/>
  <c r="AE720" i="11"/>
  <c r="AF723" i="11"/>
  <c r="AE733" i="11"/>
  <c r="AE736" i="11"/>
  <c r="AF739" i="11"/>
  <c r="AE749" i="11"/>
  <c r="AA723" i="11"/>
  <c r="AE723" i="11"/>
  <c r="AB723" i="11"/>
  <c r="AA739" i="11"/>
  <c r="AE739" i="11"/>
  <c r="AB739" i="11"/>
  <c r="AA752" i="11"/>
  <c r="AE752" i="11"/>
  <c r="AA768" i="11"/>
  <c r="AF777" i="11"/>
  <c r="AA779" i="11"/>
  <c r="AE779" i="11"/>
  <c r="AF809" i="11"/>
  <c r="AB809" i="11"/>
  <c r="AA727" i="11"/>
  <c r="AE727" i="11"/>
  <c r="AC729" i="11"/>
  <c r="AG729" i="11"/>
  <c r="AB736" i="11"/>
  <c r="AF736" i="11"/>
  <c r="AA743" i="11"/>
  <c r="AE743" i="11"/>
  <c r="AC745" i="11"/>
  <c r="AG745" i="11"/>
  <c r="AB752" i="11"/>
  <c r="AF752" i="11"/>
  <c r="AC753" i="11"/>
  <c r="AG753" i="11"/>
  <c r="AC765" i="11"/>
  <c r="AG765" i="11"/>
  <c r="AA767" i="11"/>
  <c r="AE767" i="11"/>
  <c r="AB767" i="11"/>
  <c r="AF771" i="11"/>
  <c r="AF779" i="11"/>
  <c r="AF801" i="11"/>
  <c r="AB801" i="11"/>
  <c r="AB724" i="11"/>
  <c r="AF724" i="11"/>
  <c r="AC733" i="11"/>
  <c r="AG733" i="11"/>
  <c r="AB740" i="11"/>
  <c r="AF740" i="11"/>
  <c r="AC749" i="11"/>
  <c r="AG749" i="11"/>
  <c r="AB757" i="11"/>
  <c r="AF757" i="11"/>
  <c r="AG764" i="11"/>
  <c r="AF767" i="11"/>
  <c r="AC768" i="11"/>
  <c r="AG768" i="11"/>
  <c r="AC771" i="11"/>
  <c r="AG771" i="11"/>
  <c r="AC777" i="11"/>
  <c r="AG777" i="11"/>
  <c r="AF793" i="11"/>
  <c r="AA795" i="11"/>
  <c r="AE795" i="11"/>
  <c r="AB764" i="11"/>
  <c r="AF764" i="11"/>
  <c r="AA771" i="11"/>
  <c r="AE771" i="11"/>
  <c r="AA777" i="11"/>
  <c r="AE777" i="11"/>
  <c r="AA785" i="11"/>
  <c r="AE785" i="11"/>
  <c r="AA793" i="11"/>
  <c r="AE793" i="11"/>
  <c r="AA801" i="11"/>
  <c r="AE801" i="11"/>
  <c r="AA809" i="11"/>
  <c r="AE809" i="11"/>
  <c r="AA821" i="11"/>
  <c r="AE821" i="11"/>
  <c r="AA759" i="11"/>
  <c r="AE759" i="11"/>
  <c r="AC761" i="11"/>
  <c r="AG761" i="11"/>
  <c r="AB768" i="11"/>
  <c r="AF768" i="11"/>
  <c r="AA775" i="11"/>
  <c r="AE775" i="11"/>
  <c r="AC779" i="11"/>
  <c r="AG779" i="11"/>
  <c r="AA783" i="11"/>
  <c r="AE783" i="11"/>
  <c r="AC787" i="11"/>
  <c r="AG787" i="11"/>
  <c r="AA791" i="11"/>
  <c r="AE791" i="11"/>
  <c r="AC795" i="11"/>
  <c r="AG795" i="11"/>
  <c r="AA799" i="11"/>
  <c r="AE799" i="11"/>
  <c r="AC803" i="11"/>
  <c r="AG803" i="11"/>
  <c r="AA807" i="11"/>
  <c r="AE807" i="11"/>
  <c r="AC811" i="11"/>
  <c r="AG811" i="11"/>
  <c r="AA817" i="11"/>
  <c r="AE817" i="11"/>
  <c r="AB821" i="11"/>
  <c r="AF821" i="11"/>
  <c r="AC825" i="11"/>
  <c r="AG825" i="11"/>
  <c r="AA833" i="11"/>
  <c r="AE833" i="11"/>
  <c r="AC801" i="11"/>
  <c r="AG801" i="11"/>
  <c r="AC809" i="11"/>
  <c r="AG809" i="11"/>
  <c r="AB817" i="11"/>
  <c r="AF817" i="11"/>
  <c r="AC821" i="11"/>
  <c r="AG821" i="11"/>
  <c r="AB833" i="11"/>
  <c r="AF833" i="11"/>
  <c r="AA846" i="11"/>
  <c r="AE846" i="11"/>
  <c r="AA862" i="11"/>
  <c r="AE862" i="11"/>
  <c r="AA884" i="11"/>
  <c r="AE838" i="11"/>
  <c r="AA842" i="11"/>
  <c r="AE842" i="11"/>
  <c r="AB846" i="11"/>
  <c r="AF846" i="11"/>
  <c r="AA858" i="11"/>
  <c r="AE858" i="11"/>
  <c r="AB862" i="11"/>
  <c r="AF862" i="11"/>
  <c r="AA837" i="11"/>
  <c r="AE837" i="11"/>
  <c r="AB838" i="11"/>
  <c r="AF838" i="11"/>
  <c r="AB842" i="11"/>
  <c r="AF842" i="11"/>
  <c r="AC846" i="11"/>
  <c r="AG846" i="11"/>
  <c r="AA854" i="11"/>
  <c r="AE854" i="11"/>
  <c r="AB858" i="11"/>
  <c r="AF858" i="11"/>
  <c r="AC862" i="11"/>
  <c r="AG862" i="11"/>
  <c r="AA870" i="11"/>
  <c r="AE870" i="11"/>
  <c r="AA876" i="11"/>
  <c r="AC872" i="11"/>
  <c r="AG872" i="11"/>
  <c r="AB879" i="11"/>
  <c r="AF879" i="11"/>
  <c r="AC880" i="11"/>
  <c r="AG880" i="11"/>
  <c r="AC886" i="11"/>
  <c r="AE912" i="11"/>
  <c r="AB876" i="11"/>
  <c r="AF876" i="11"/>
  <c r="AB884" i="11"/>
  <c r="AF884" i="11"/>
  <c r="AE904" i="11"/>
  <c r="AC876" i="11"/>
  <c r="AG876" i="11"/>
  <c r="AC884" i="11"/>
  <c r="AC903" i="11"/>
  <c r="AE928" i="11"/>
  <c r="AA890" i="11"/>
  <c r="AE890" i="11"/>
  <c r="AB896" i="11"/>
  <c r="AF896" i="11"/>
  <c r="AA903" i="11"/>
  <c r="AE903" i="11"/>
  <c r="AB904" i="11"/>
  <c r="AF904" i="11"/>
  <c r="AA911" i="11"/>
  <c r="AE911" i="11"/>
  <c r="AB912" i="11"/>
  <c r="AF912" i="11"/>
  <c r="AA919" i="11"/>
  <c r="AE919" i="11"/>
  <c r="AB920" i="11"/>
  <c r="AF920" i="11"/>
  <c r="AA927" i="11"/>
  <c r="AE927" i="11"/>
  <c r="AB928" i="11"/>
  <c r="AF928" i="11"/>
  <c r="AG884" i="11"/>
  <c r="AB887" i="11"/>
  <c r="AF887" i="11"/>
  <c r="AA894" i="11"/>
  <c r="AE894" i="11"/>
  <c r="AC896" i="11"/>
  <c r="AG896" i="11"/>
  <c r="AB903" i="11"/>
  <c r="AF903" i="11"/>
  <c r="AC904" i="11"/>
  <c r="AG904" i="11"/>
  <c r="AB911" i="11"/>
  <c r="AF911" i="11"/>
  <c r="AC912" i="11"/>
  <c r="AG912" i="11"/>
  <c r="AB919" i="11"/>
  <c r="AF919" i="11"/>
  <c r="AC920" i="11"/>
  <c r="AG920" i="11"/>
  <c r="AB927" i="11"/>
  <c r="AF927" i="11"/>
  <c r="AC928" i="11"/>
  <c r="AG928" i="11"/>
  <c r="AE932" i="11"/>
  <c r="A5" i="5" l="1"/>
  <c r="J5" i="5" s="1"/>
  <c r="AJ5" i="5" s="1"/>
  <c r="A6" i="5"/>
  <c r="J6" i="5" s="1"/>
  <c r="AJ6" i="5" s="1"/>
  <c r="A7" i="5"/>
  <c r="J7" i="5" s="1"/>
  <c r="AJ7" i="5" s="1"/>
  <c r="A8" i="5"/>
  <c r="J8" i="5" s="1"/>
  <c r="AJ8" i="5" s="1"/>
  <c r="A9" i="5"/>
  <c r="J9" i="5" s="1"/>
  <c r="AJ9" i="5" s="1"/>
  <c r="A10" i="5"/>
  <c r="J10" i="5" s="1"/>
  <c r="AJ10" i="5" s="1"/>
  <c r="A11" i="5"/>
  <c r="J11" i="5" s="1"/>
  <c r="AJ11" i="5" s="1"/>
  <c r="A12" i="5"/>
  <c r="J12" i="5" s="1"/>
  <c r="AJ12" i="5" s="1"/>
  <c r="A13" i="5"/>
  <c r="J13" i="5" s="1"/>
  <c r="AJ13" i="5" s="1"/>
  <c r="A14" i="5"/>
  <c r="J14" i="5" s="1"/>
  <c r="AJ14" i="5" s="1"/>
  <c r="A15" i="5"/>
  <c r="J15" i="5" s="1"/>
  <c r="AJ15" i="5" s="1"/>
  <c r="A16" i="5"/>
  <c r="J16" i="5" s="1"/>
  <c r="AJ16" i="5" s="1"/>
  <c r="A17" i="5"/>
  <c r="J17" i="5" s="1"/>
  <c r="AJ17" i="5" s="1"/>
  <c r="A18" i="5"/>
  <c r="J18" i="5" s="1"/>
  <c r="AJ18" i="5" s="1"/>
  <c r="A19" i="5"/>
  <c r="J19" i="5" s="1"/>
  <c r="AJ19" i="5" s="1"/>
  <c r="A20" i="5"/>
  <c r="J20" i="5" s="1"/>
  <c r="AJ20" i="5" s="1"/>
  <c r="A21" i="5"/>
  <c r="J21" i="5" s="1"/>
  <c r="AJ21" i="5" s="1"/>
  <c r="A22" i="5"/>
  <c r="J22" i="5" s="1"/>
  <c r="AJ22" i="5" s="1"/>
  <c r="A23" i="5"/>
  <c r="J23" i="5" s="1"/>
  <c r="AJ23" i="5" s="1"/>
  <c r="A24" i="5"/>
  <c r="J24" i="5" s="1"/>
  <c r="AJ24" i="5" s="1"/>
  <c r="A25" i="5"/>
  <c r="J25" i="5" s="1"/>
  <c r="AJ25" i="5" s="1"/>
  <c r="A26" i="5"/>
  <c r="J26" i="5" s="1"/>
  <c r="AJ26" i="5" s="1"/>
  <c r="A27" i="5"/>
  <c r="J27" i="5" s="1"/>
  <c r="AJ27" i="5" s="1"/>
  <c r="A28" i="5"/>
  <c r="J28" i="5" s="1"/>
  <c r="AJ28" i="5" s="1"/>
  <c r="A29" i="5"/>
  <c r="J29" i="5" s="1"/>
  <c r="AJ29" i="5" s="1"/>
  <c r="A30" i="5"/>
  <c r="J30" i="5" s="1"/>
  <c r="AJ30" i="5" s="1"/>
  <c r="A31" i="5"/>
  <c r="J31" i="5" s="1"/>
  <c r="AJ31" i="5" s="1"/>
  <c r="A32" i="5"/>
  <c r="J32" i="5" s="1"/>
  <c r="AJ32" i="5" s="1"/>
  <c r="A33" i="5"/>
  <c r="J33" i="5" s="1"/>
  <c r="AJ33" i="5" s="1"/>
  <c r="A34" i="5"/>
  <c r="J34" i="5" s="1"/>
  <c r="AJ34" i="5" s="1"/>
  <c r="A35" i="5"/>
  <c r="J35" i="5" s="1"/>
  <c r="AJ35" i="5" s="1"/>
  <c r="A36" i="5"/>
  <c r="J36" i="5" s="1"/>
  <c r="AJ36" i="5" s="1"/>
  <c r="A37" i="5"/>
  <c r="J37" i="5" s="1"/>
  <c r="AJ37" i="5" s="1"/>
  <c r="A38" i="5"/>
  <c r="J38" i="5" s="1"/>
  <c r="AJ38" i="5" s="1"/>
  <c r="A39" i="5"/>
  <c r="J39" i="5" s="1"/>
  <c r="AJ39" i="5" s="1"/>
  <c r="A40" i="5"/>
  <c r="J40" i="5" s="1"/>
  <c r="AJ40" i="5" s="1"/>
  <c r="A41" i="5"/>
  <c r="J41" i="5" s="1"/>
  <c r="AJ41" i="5" s="1"/>
  <c r="A42" i="5"/>
  <c r="J42" i="5" s="1"/>
  <c r="AJ42" i="5" s="1"/>
  <c r="A43" i="5"/>
  <c r="J43" i="5" s="1"/>
  <c r="AJ43" i="5" s="1"/>
  <c r="A44" i="5"/>
  <c r="J44" i="5" s="1"/>
  <c r="AJ44" i="5" s="1"/>
  <c r="A45" i="5"/>
  <c r="J45" i="5" s="1"/>
  <c r="AJ45" i="5" s="1"/>
  <c r="A46" i="5"/>
  <c r="J46" i="5" s="1"/>
  <c r="AJ46" i="5" s="1"/>
  <c r="A47" i="5"/>
  <c r="J47" i="5" s="1"/>
  <c r="AJ47" i="5" s="1"/>
  <c r="A48" i="5"/>
  <c r="J48" i="5" s="1"/>
  <c r="AJ48" i="5" s="1"/>
  <c r="A49" i="5"/>
  <c r="J49" i="5" s="1"/>
  <c r="AJ49" i="5" s="1"/>
  <c r="A50" i="5"/>
  <c r="J50" i="5" s="1"/>
  <c r="AJ50" i="5" s="1"/>
  <c r="A51" i="5"/>
  <c r="J51" i="5" s="1"/>
  <c r="AJ51" i="5" s="1"/>
  <c r="A52" i="5"/>
  <c r="J52" i="5" s="1"/>
  <c r="AJ52" i="5" s="1"/>
  <c r="A53" i="5"/>
  <c r="J53" i="5" s="1"/>
  <c r="AJ53" i="5" s="1"/>
  <c r="A54" i="5"/>
  <c r="J54" i="5" s="1"/>
  <c r="AJ54" i="5" s="1"/>
  <c r="A55" i="5"/>
  <c r="J55" i="5" s="1"/>
  <c r="AJ55" i="5" s="1"/>
  <c r="A56" i="5"/>
  <c r="J56" i="5" s="1"/>
  <c r="AJ56" i="5" s="1"/>
  <c r="A57" i="5"/>
  <c r="J57" i="5" s="1"/>
  <c r="AJ57" i="5" s="1"/>
  <c r="A58" i="5"/>
  <c r="J58" i="5" s="1"/>
  <c r="AJ58" i="5" s="1"/>
  <c r="A59" i="5"/>
  <c r="J59" i="5" s="1"/>
  <c r="AJ59" i="5" s="1"/>
  <c r="A60" i="5"/>
  <c r="J60" i="5" s="1"/>
  <c r="AJ60" i="5" s="1"/>
  <c r="A61" i="5"/>
  <c r="J61" i="5" s="1"/>
  <c r="AJ61" i="5" s="1"/>
  <c r="A62" i="5"/>
  <c r="J62" i="5" s="1"/>
  <c r="AJ62" i="5" s="1"/>
  <c r="A63" i="5"/>
  <c r="J63" i="5" s="1"/>
  <c r="AJ63" i="5" s="1"/>
  <c r="A64" i="5"/>
  <c r="J64" i="5" s="1"/>
  <c r="AJ64" i="5" s="1"/>
  <c r="A65" i="5"/>
  <c r="J65" i="5" s="1"/>
  <c r="AJ65" i="5" s="1"/>
  <c r="A66" i="5"/>
  <c r="J66" i="5" s="1"/>
  <c r="AJ66" i="5" s="1"/>
  <c r="A67" i="5"/>
  <c r="J67" i="5" s="1"/>
  <c r="AJ67" i="5" s="1"/>
  <c r="A68" i="5"/>
  <c r="J68" i="5" s="1"/>
  <c r="AJ68" i="5" s="1"/>
  <c r="A69" i="5"/>
  <c r="J69" i="5" s="1"/>
  <c r="AJ69" i="5" s="1"/>
  <c r="A70" i="5"/>
  <c r="J70" i="5" s="1"/>
  <c r="AJ70" i="5" s="1"/>
  <c r="A71" i="5"/>
  <c r="J71" i="5" s="1"/>
  <c r="AJ71" i="5" s="1"/>
  <c r="A72" i="5"/>
  <c r="J72" i="5" s="1"/>
  <c r="AJ72" i="5" s="1"/>
  <c r="A73" i="5"/>
  <c r="J73" i="5" s="1"/>
  <c r="AJ73" i="5" s="1"/>
  <c r="A74" i="5"/>
  <c r="J74" i="5" s="1"/>
  <c r="AJ74" i="5" s="1"/>
  <c r="A75" i="5"/>
  <c r="J75" i="5" s="1"/>
  <c r="AJ75" i="5" s="1"/>
  <c r="A76" i="5"/>
  <c r="J76" i="5" s="1"/>
  <c r="AJ76" i="5" s="1"/>
  <c r="A77" i="5"/>
  <c r="J77" i="5" s="1"/>
  <c r="AJ77" i="5" s="1"/>
  <c r="A78" i="5"/>
  <c r="J78" i="5" s="1"/>
  <c r="AJ78" i="5" s="1"/>
  <c r="A79" i="5"/>
  <c r="J79" i="5" s="1"/>
  <c r="AJ79" i="5" s="1"/>
  <c r="A80" i="5"/>
  <c r="J80" i="5" s="1"/>
  <c r="AJ80" i="5" s="1"/>
  <c r="A81" i="5"/>
  <c r="J81" i="5" s="1"/>
  <c r="AJ81" i="5" s="1"/>
  <c r="A82" i="5"/>
  <c r="J82" i="5" s="1"/>
  <c r="AJ82" i="5" s="1"/>
  <c r="A83" i="5"/>
  <c r="J83" i="5" s="1"/>
  <c r="AJ83" i="5" s="1"/>
  <c r="A84" i="5"/>
  <c r="J84" i="5" s="1"/>
  <c r="AJ84" i="5" s="1"/>
  <c r="A85" i="5"/>
  <c r="J85" i="5" s="1"/>
  <c r="AJ85" i="5" s="1"/>
  <c r="A86" i="5"/>
  <c r="J86" i="5" s="1"/>
  <c r="AJ86" i="5" s="1"/>
  <c r="A87" i="5"/>
  <c r="J87" i="5" s="1"/>
  <c r="AJ87" i="5" s="1"/>
  <c r="A88" i="5"/>
  <c r="J88" i="5" s="1"/>
  <c r="AJ88" i="5" s="1"/>
  <c r="A89" i="5"/>
  <c r="J89" i="5" s="1"/>
  <c r="AJ89" i="5" s="1"/>
  <c r="A90" i="5"/>
  <c r="J90" i="5" s="1"/>
  <c r="AJ90" i="5" s="1"/>
  <c r="A91" i="5"/>
  <c r="J91" i="5" s="1"/>
  <c r="AJ91" i="5" s="1"/>
  <c r="A92" i="5"/>
  <c r="J92" i="5" s="1"/>
  <c r="AJ92" i="5" s="1"/>
  <c r="A93" i="5"/>
  <c r="J93" i="5" s="1"/>
  <c r="AJ93" i="5" s="1"/>
  <c r="A94" i="5"/>
  <c r="J94" i="5" s="1"/>
  <c r="AJ94" i="5" s="1"/>
  <c r="A95" i="5"/>
  <c r="J95" i="5" s="1"/>
  <c r="AJ95" i="5" s="1"/>
  <c r="A96" i="5"/>
  <c r="J96" i="5" s="1"/>
  <c r="AJ96" i="5" s="1"/>
  <c r="A97" i="5"/>
  <c r="J97" i="5" s="1"/>
  <c r="AJ97" i="5" s="1"/>
  <c r="A98" i="5"/>
  <c r="J98" i="5" s="1"/>
  <c r="AJ98" i="5" s="1"/>
  <c r="A99" i="5"/>
  <c r="J99" i="5" s="1"/>
  <c r="AJ99" i="5" s="1"/>
  <c r="A100" i="5"/>
  <c r="J100" i="5" s="1"/>
  <c r="AJ100" i="5" s="1"/>
  <c r="A101" i="5"/>
  <c r="J101" i="5" s="1"/>
  <c r="AJ101" i="5" s="1"/>
  <c r="A102" i="5"/>
  <c r="J102" i="5" s="1"/>
  <c r="AJ102" i="5" s="1"/>
  <c r="A103" i="5"/>
  <c r="J103" i="5" s="1"/>
  <c r="AJ103" i="5" s="1"/>
  <c r="A104" i="5"/>
  <c r="J104" i="5" s="1"/>
  <c r="AJ104" i="5" s="1"/>
  <c r="A105" i="5"/>
  <c r="J105" i="5" s="1"/>
  <c r="AJ105" i="5" s="1"/>
  <c r="A106" i="5"/>
  <c r="J106" i="5" s="1"/>
  <c r="AJ106" i="5" s="1"/>
  <c r="A107" i="5"/>
  <c r="J107" i="5" s="1"/>
  <c r="AJ107" i="5" s="1"/>
  <c r="A108" i="5"/>
  <c r="J108" i="5" s="1"/>
  <c r="AJ108" i="5" s="1"/>
  <c r="A109" i="5"/>
  <c r="J109" i="5" s="1"/>
  <c r="AJ109" i="5" s="1"/>
  <c r="A110" i="5"/>
  <c r="J110" i="5" s="1"/>
  <c r="AJ110" i="5" s="1"/>
  <c r="A111" i="5"/>
  <c r="J111" i="5" s="1"/>
  <c r="AJ111" i="5" s="1"/>
  <c r="A112" i="5"/>
  <c r="J112" i="5" s="1"/>
  <c r="AJ112" i="5" s="1"/>
  <c r="A113" i="5"/>
  <c r="J113" i="5" s="1"/>
  <c r="AJ113" i="5" s="1"/>
  <c r="A114" i="5"/>
  <c r="J114" i="5" s="1"/>
  <c r="AJ114" i="5" s="1"/>
  <c r="A115" i="5"/>
  <c r="J115" i="5" s="1"/>
  <c r="AJ115" i="5" s="1"/>
  <c r="A116" i="5"/>
  <c r="J116" i="5" s="1"/>
  <c r="AJ116" i="5" s="1"/>
  <c r="A117" i="5"/>
  <c r="J117" i="5" s="1"/>
  <c r="AJ117" i="5" s="1"/>
  <c r="A118" i="5"/>
  <c r="J118" i="5" s="1"/>
  <c r="AJ118" i="5" s="1"/>
  <c r="A119" i="5"/>
  <c r="J119" i="5" s="1"/>
  <c r="AJ119" i="5" s="1"/>
  <c r="A120" i="5"/>
  <c r="J120" i="5" s="1"/>
  <c r="AJ120" i="5" s="1"/>
  <c r="A121" i="5"/>
  <c r="J121" i="5" s="1"/>
  <c r="AJ121" i="5" s="1"/>
  <c r="A122" i="5"/>
  <c r="J122" i="5" s="1"/>
  <c r="AJ122" i="5" s="1"/>
  <c r="A123" i="5"/>
  <c r="J123" i="5" s="1"/>
  <c r="AJ123" i="5" s="1"/>
  <c r="A124" i="5"/>
  <c r="J124" i="5" s="1"/>
  <c r="AJ124" i="5" s="1"/>
  <c r="A125" i="5"/>
  <c r="J125" i="5" s="1"/>
  <c r="AJ125" i="5" s="1"/>
  <c r="A126" i="5"/>
  <c r="J126" i="5" s="1"/>
  <c r="AJ126" i="5" s="1"/>
  <c r="A127" i="5"/>
  <c r="J127" i="5" s="1"/>
  <c r="AJ127" i="5" s="1"/>
  <c r="A128" i="5"/>
  <c r="J128" i="5" s="1"/>
  <c r="AJ128" i="5" s="1"/>
  <c r="A129" i="5"/>
  <c r="J129" i="5" s="1"/>
  <c r="AJ129" i="5" s="1"/>
  <c r="A130" i="5"/>
  <c r="J130" i="5" s="1"/>
  <c r="AJ130" i="5" s="1"/>
  <c r="A131" i="5"/>
  <c r="J131" i="5" s="1"/>
  <c r="AJ131" i="5" s="1"/>
  <c r="A132" i="5"/>
  <c r="J132" i="5" s="1"/>
  <c r="AJ132" i="5" s="1"/>
  <c r="A133" i="5"/>
  <c r="J133" i="5" s="1"/>
  <c r="AJ133" i="5" s="1"/>
  <c r="A134" i="5"/>
  <c r="J134" i="5" s="1"/>
  <c r="AJ134" i="5" s="1"/>
  <c r="A135" i="5"/>
  <c r="J135" i="5" s="1"/>
  <c r="AJ135" i="5" s="1"/>
  <c r="A136" i="5"/>
  <c r="J136" i="5" s="1"/>
  <c r="AJ136" i="5" s="1"/>
  <c r="A137" i="5"/>
  <c r="J137" i="5" s="1"/>
  <c r="AJ137" i="5" s="1"/>
  <c r="A138" i="5"/>
  <c r="J138" i="5" s="1"/>
  <c r="AJ138" i="5" s="1"/>
  <c r="A139" i="5"/>
  <c r="J139" i="5" s="1"/>
  <c r="AJ139" i="5" s="1"/>
  <c r="A140" i="5"/>
  <c r="J140" i="5" s="1"/>
  <c r="AJ140" i="5" s="1"/>
  <c r="A141" i="5"/>
  <c r="J141" i="5" s="1"/>
  <c r="AJ141" i="5" s="1"/>
  <c r="A142" i="5"/>
  <c r="J142" i="5" s="1"/>
  <c r="AJ142" i="5" s="1"/>
  <c r="A143" i="5"/>
  <c r="J143" i="5" s="1"/>
  <c r="AJ143" i="5" s="1"/>
  <c r="A144" i="5"/>
  <c r="J144" i="5" s="1"/>
  <c r="AJ144" i="5" s="1"/>
  <c r="A145" i="5"/>
  <c r="J145" i="5" s="1"/>
  <c r="AJ145" i="5" s="1"/>
  <c r="A146" i="5"/>
  <c r="J146" i="5" s="1"/>
  <c r="AJ146" i="5" s="1"/>
  <c r="A147" i="5"/>
  <c r="J147" i="5" s="1"/>
  <c r="AJ147" i="5" s="1"/>
  <c r="A148" i="5"/>
  <c r="J148" i="5" s="1"/>
  <c r="AJ148" i="5" s="1"/>
  <c r="A149" i="5"/>
  <c r="J149" i="5" s="1"/>
  <c r="AJ149" i="5" s="1"/>
  <c r="A150" i="5"/>
  <c r="J150" i="5" s="1"/>
  <c r="AJ150" i="5" s="1"/>
  <c r="A151" i="5"/>
  <c r="J151" i="5" s="1"/>
  <c r="AJ151" i="5" s="1"/>
  <c r="A152" i="5"/>
  <c r="J152" i="5" s="1"/>
  <c r="AJ152" i="5" s="1"/>
  <c r="A153" i="5"/>
  <c r="J153" i="5" s="1"/>
  <c r="AJ153" i="5" s="1"/>
  <c r="A154" i="5"/>
  <c r="J154" i="5" s="1"/>
  <c r="AJ154" i="5" s="1"/>
  <c r="A155" i="5"/>
  <c r="J155" i="5" s="1"/>
  <c r="AJ155" i="5" s="1"/>
  <c r="A156" i="5"/>
  <c r="J156" i="5" s="1"/>
  <c r="AJ156" i="5" s="1"/>
  <c r="A157" i="5"/>
  <c r="J157" i="5" s="1"/>
  <c r="AJ157" i="5" s="1"/>
  <c r="A158" i="5"/>
  <c r="J158" i="5" s="1"/>
  <c r="AJ158" i="5" s="1"/>
  <c r="A159" i="5"/>
  <c r="J159" i="5" s="1"/>
  <c r="AJ159" i="5" s="1"/>
  <c r="A160" i="5"/>
  <c r="J160" i="5" s="1"/>
  <c r="AJ160" i="5" s="1"/>
  <c r="A161" i="5"/>
  <c r="J161" i="5" s="1"/>
  <c r="AJ161" i="5" s="1"/>
  <c r="A162" i="5"/>
  <c r="J162" i="5" s="1"/>
  <c r="AJ162" i="5" s="1"/>
  <c r="A163" i="5"/>
  <c r="J163" i="5" s="1"/>
  <c r="AJ163" i="5" s="1"/>
  <c r="A164" i="5"/>
  <c r="J164" i="5" s="1"/>
  <c r="AJ164" i="5" s="1"/>
  <c r="A165" i="5"/>
  <c r="J165" i="5" s="1"/>
  <c r="AJ165" i="5" s="1"/>
  <c r="A166" i="5"/>
  <c r="J166" i="5" s="1"/>
  <c r="AJ166" i="5" s="1"/>
  <c r="A167" i="5"/>
  <c r="J167" i="5" s="1"/>
  <c r="AJ167" i="5" s="1"/>
  <c r="A168" i="5"/>
  <c r="J168" i="5" s="1"/>
  <c r="AJ168" i="5" s="1"/>
  <c r="A169" i="5"/>
  <c r="J169" i="5" s="1"/>
  <c r="AJ169" i="5" s="1"/>
  <c r="A170" i="5"/>
  <c r="J170" i="5" s="1"/>
  <c r="AJ170" i="5" s="1"/>
  <c r="A171" i="5"/>
  <c r="J171" i="5" s="1"/>
  <c r="AJ171" i="5" s="1"/>
  <c r="A172" i="5"/>
  <c r="J172" i="5" s="1"/>
  <c r="AJ172" i="5" s="1"/>
  <c r="A173" i="5"/>
  <c r="J173" i="5" s="1"/>
  <c r="AJ173" i="5" s="1"/>
  <c r="A174" i="5"/>
  <c r="J174" i="5" s="1"/>
  <c r="AJ174" i="5" s="1"/>
  <c r="A175" i="5"/>
  <c r="J175" i="5" s="1"/>
  <c r="AJ175" i="5" s="1"/>
  <c r="A176" i="5"/>
  <c r="J176" i="5" s="1"/>
  <c r="AJ176" i="5" s="1"/>
  <c r="A177" i="5"/>
  <c r="J177" i="5" s="1"/>
  <c r="AJ177" i="5" s="1"/>
  <c r="A178" i="5"/>
  <c r="J178" i="5" s="1"/>
  <c r="AJ178" i="5" s="1"/>
  <c r="A179" i="5"/>
  <c r="J179" i="5" s="1"/>
  <c r="AJ179" i="5" s="1"/>
  <c r="A180" i="5"/>
  <c r="J180" i="5" s="1"/>
  <c r="AJ180" i="5" s="1"/>
  <c r="A181" i="5"/>
  <c r="J181" i="5" s="1"/>
  <c r="AJ181" i="5" s="1"/>
  <c r="A182" i="5"/>
  <c r="J182" i="5" s="1"/>
  <c r="AJ182" i="5" s="1"/>
  <c r="A183" i="5"/>
  <c r="J183" i="5" s="1"/>
  <c r="AJ183" i="5" s="1"/>
  <c r="A184" i="5"/>
  <c r="J184" i="5" s="1"/>
  <c r="AJ184" i="5" s="1"/>
  <c r="A185" i="5"/>
  <c r="J185" i="5" s="1"/>
  <c r="AJ185" i="5" s="1"/>
  <c r="A186" i="5"/>
  <c r="J186" i="5" s="1"/>
  <c r="AJ186" i="5" s="1"/>
  <c r="A187" i="5"/>
  <c r="J187" i="5" s="1"/>
  <c r="AJ187" i="5" s="1"/>
  <c r="A188" i="5"/>
  <c r="J188" i="5" s="1"/>
  <c r="AJ188" i="5" s="1"/>
  <c r="A189" i="5"/>
  <c r="J189" i="5" s="1"/>
  <c r="AJ189" i="5" s="1"/>
  <c r="A190" i="5"/>
  <c r="J190" i="5" s="1"/>
  <c r="AJ190" i="5" s="1"/>
  <c r="A191" i="5"/>
  <c r="J191" i="5" s="1"/>
  <c r="AJ191" i="5" s="1"/>
  <c r="A192" i="5"/>
  <c r="J192" i="5" s="1"/>
  <c r="AJ192" i="5" s="1"/>
  <c r="A193" i="5"/>
  <c r="J193" i="5" s="1"/>
  <c r="AJ193" i="5" s="1"/>
  <c r="A194" i="5"/>
  <c r="J194" i="5" s="1"/>
  <c r="AJ194" i="5" s="1"/>
  <c r="A195" i="5"/>
  <c r="J195" i="5" s="1"/>
  <c r="AJ195" i="5" s="1"/>
  <c r="A196" i="5"/>
  <c r="J196" i="5" s="1"/>
  <c r="AJ196" i="5" s="1"/>
  <c r="A197" i="5"/>
  <c r="J197" i="5" s="1"/>
  <c r="AJ197" i="5" s="1"/>
  <c r="A198" i="5"/>
  <c r="J198" i="5" s="1"/>
  <c r="AJ198" i="5" s="1"/>
  <c r="A199" i="5"/>
  <c r="J199" i="5" s="1"/>
  <c r="AJ199" i="5" s="1"/>
  <c r="A200" i="5"/>
  <c r="J200" i="5" s="1"/>
  <c r="AJ200" i="5" s="1"/>
  <c r="A201" i="5"/>
  <c r="J201" i="5" s="1"/>
  <c r="AJ201" i="5" s="1"/>
  <c r="A202" i="5"/>
  <c r="J202" i="5" s="1"/>
  <c r="AJ202" i="5" s="1"/>
  <c r="A203" i="5"/>
  <c r="J203" i="5" s="1"/>
  <c r="AJ203" i="5" s="1"/>
  <c r="A204" i="5"/>
  <c r="J204" i="5" s="1"/>
  <c r="AJ204" i="5" s="1"/>
  <c r="A205" i="5"/>
  <c r="J205" i="5" s="1"/>
  <c r="AJ205" i="5" s="1"/>
  <c r="A206" i="5"/>
  <c r="J206" i="5" s="1"/>
  <c r="AJ206" i="5" s="1"/>
  <c r="A207" i="5"/>
  <c r="J207" i="5" s="1"/>
  <c r="AJ207" i="5" s="1"/>
  <c r="A208" i="5"/>
  <c r="J208" i="5" s="1"/>
  <c r="AJ208" i="5" s="1"/>
  <c r="A209" i="5"/>
  <c r="J209" i="5" s="1"/>
  <c r="AJ209" i="5" s="1"/>
  <c r="A210" i="5"/>
  <c r="J210" i="5" s="1"/>
  <c r="AJ210" i="5" s="1"/>
  <c r="A211" i="5"/>
  <c r="J211" i="5" s="1"/>
  <c r="AJ211" i="5" s="1"/>
  <c r="A212" i="5"/>
  <c r="J212" i="5" s="1"/>
  <c r="AJ212" i="5" s="1"/>
  <c r="A213" i="5"/>
  <c r="J213" i="5" s="1"/>
  <c r="AJ213" i="5" s="1"/>
  <c r="A214" i="5"/>
  <c r="J214" i="5" s="1"/>
  <c r="AJ214" i="5" s="1"/>
  <c r="A215" i="5"/>
  <c r="J215" i="5" s="1"/>
  <c r="AJ215" i="5" s="1"/>
  <c r="A216" i="5"/>
  <c r="J216" i="5" s="1"/>
  <c r="AJ216" i="5" s="1"/>
  <c r="A217" i="5"/>
  <c r="J217" i="5" s="1"/>
  <c r="AJ217" i="5" s="1"/>
  <c r="A218" i="5"/>
  <c r="J218" i="5" s="1"/>
  <c r="AJ218" i="5" s="1"/>
  <c r="A219" i="5"/>
  <c r="J219" i="5" s="1"/>
  <c r="AJ219" i="5" s="1"/>
  <c r="A220" i="5"/>
  <c r="J220" i="5" s="1"/>
  <c r="AJ220" i="5" s="1"/>
  <c r="A221" i="5"/>
  <c r="J221" i="5" s="1"/>
  <c r="AJ221" i="5" s="1"/>
  <c r="A222" i="5"/>
  <c r="J222" i="5" s="1"/>
  <c r="AJ222" i="5" s="1"/>
  <c r="A223" i="5"/>
  <c r="J223" i="5" s="1"/>
  <c r="AJ223" i="5" s="1"/>
  <c r="A224" i="5"/>
  <c r="J224" i="5" s="1"/>
  <c r="AJ224" i="5" s="1"/>
  <c r="A225" i="5"/>
  <c r="J225" i="5" s="1"/>
  <c r="AJ225" i="5" s="1"/>
  <c r="A226" i="5"/>
  <c r="J226" i="5" s="1"/>
  <c r="AJ226" i="5" s="1"/>
  <c r="A227" i="5"/>
  <c r="J227" i="5" s="1"/>
  <c r="AJ227" i="5" s="1"/>
  <c r="A228" i="5"/>
  <c r="J228" i="5" s="1"/>
  <c r="AJ228" i="5" s="1"/>
  <c r="A229" i="5"/>
  <c r="J229" i="5" s="1"/>
  <c r="AJ229" i="5" s="1"/>
  <c r="A230" i="5"/>
  <c r="J230" i="5" s="1"/>
  <c r="AJ230" i="5" s="1"/>
  <c r="A231" i="5"/>
  <c r="J231" i="5" s="1"/>
  <c r="AJ231" i="5" s="1"/>
  <c r="A232" i="5"/>
  <c r="J232" i="5" s="1"/>
  <c r="AJ232" i="5" s="1"/>
  <c r="A233" i="5"/>
  <c r="J233" i="5" s="1"/>
  <c r="AJ233" i="5" s="1"/>
  <c r="A234" i="5"/>
  <c r="J234" i="5" s="1"/>
  <c r="AJ234" i="5" s="1"/>
  <c r="A235" i="5"/>
  <c r="J235" i="5" s="1"/>
  <c r="AJ235" i="5" s="1"/>
  <c r="A236" i="5"/>
  <c r="J236" i="5" s="1"/>
  <c r="AJ236" i="5" s="1"/>
  <c r="A237" i="5"/>
  <c r="J237" i="5" s="1"/>
  <c r="AJ237" i="5" s="1"/>
  <c r="A238" i="5"/>
  <c r="J238" i="5" s="1"/>
  <c r="AJ238" i="5" s="1"/>
  <c r="A239" i="5"/>
  <c r="J239" i="5" s="1"/>
  <c r="AJ239" i="5" s="1"/>
  <c r="A240" i="5"/>
  <c r="J240" i="5" s="1"/>
  <c r="AJ240" i="5" s="1"/>
  <c r="A241" i="5"/>
  <c r="J241" i="5" s="1"/>
  <c r="AJ241" i="5" s="1"/>
  <c r="A242" i="5"/>
  <c r="J242" i="5" s="1"/>
  <c r="AJ242" i="5" s="1"/>
  <c r="A243" i="5"/>
  <c r="J243" i="5" s="1"/>
  <c r="AJ243" i="5" s="1"/>
  <c r="A244" i="5"/>
  <c r="J244" i="5" s="1"/>
  <c r="AJ244" i="5" s="1"/>
  <c r="A245" i="5"/>
  <c r="J245" i="5" s="1"/>
  <c r="AJ245" i="5" s="1"/>
  <c r="A246" i="5"/>
  <c r="J246" i="5" s="1"/>
  <c r="AJ246" i="5" s="1"/>
  <c r="A247" i="5"/>
  <c r="J247" i="5" s="1"/>
  <c r="AJ247" i="5" s="1"/>
  <c r="A248" i="5"/>
  <c r="J248" i="5" s="1"/>
  <c r="AJ248" i="5" s="1"/>
  <c r="A249" i="5"/>
  <c r="J249" i="5" s="1"/>
  <c r="AJ249" i="5" s="1"/>
  <c r="A250" i="5"/>
  <c r="J250" i="5" s="1"/>
  <c r="AJ250" i="5" s="1"/>
  <c r="A251" i="5"/>
  <c r="J251" i="5" s="1"/>
  <c r="AJ251" i="5" s="1"/>
  <c r="A252" i="5"/>
  <c r="J252" i="5" s="1"/>
  <c r="AJ252" i="5" s="1"/>
  <c r="A253" i="5"/>
  <c r="J253" i="5" s="1"/>
  <c r="AJ253" i="5" s="1"/>
  <c r="A254" i="5"/>
  <c r="J254" i="5" s="1"/>
  <c r="AJ254" i="5" s="1"/>
  <c r="A255" i="5"/>
  <c r="J255" i="5" s="1"/>
  <c r="AJ255" i="5" s="1"/>
  <c r="A256" i="5"/>
  <c r="J256" i="5" s="1"/>
  <c r="AJ256" i="5" s="1"/>
  <c r="A257" i="5"/>
  <c r="J257" i="5" s="1"/>
  <c r="AJ257" i="5" s="1"/>
  <c r="A258" i="5"/>
  <c r="J258" i="5" s="1"/>
  <c r="AJ258" i="5" s="1"/>
  <c r="A259" i="5"/>
  <c r="J259" i="5" s="1"/>
  <c r="AJ259" i="5" s="1"/>
  <c r="A260" i="5"/>
  <c r="J260" i="5" s="1"/>
  <c r="AJ260" i="5" s="1"/>
  <c r="A261" i="5"/>
  <c r="J261" i="5" s="1"/>
  <c r="AJ261" i="5" s="1"/>
  <c r="A262" i="5"/>
  <c r="J262" i="5" s="1"/>
  <c r="AJ262" i="5" s="1"/>
  <c r="A263" i="5"/>
  <c r="J263" i="5" s="1"/>
  <c r="AJ263" i="5" s="1"/>
  <c r="A264" i="5"/>
  <c r="J264" i="5" s="1"/>
  <c r="AJ264" i="5" s="1"/>
  <c r="A265" i="5"/>
  <c r="J265" i="5" s="1"/>
  <c r="AJ265" i="5" s="1"/>
  <c r="A266" i="5"/>
  <c r="J266" i="5" s="1"/>
  <c r="AJ266" i="5" s="1"/>
  <c r="A267" i="5"/>
  <c r="J267" i="5" s="1"/>
  <c r="AJ267" i="5" s="1"/>
  <c r="A268" i="5"/>
  <c r="J268" i="5" s="1"/>
  <c r="AJ268" i="5" s="1"/>
  <c r="A269" i="5"/>
  <c r="J269" i="5" s="1"/>
  <c r="AJ269" i="5" s="1"/>
  <c r="A270" i="5"/>
  <c r="J270" i="5" s="1"/>
  <c r="AJ270" i="5" s="1"/>
  <c r="A271" i="5"/>
  <c r="J271" i="5" s="1"/>
  <c r="AJ271" i="5" s="1"/>
  <c r="A272" i="5"/>
  <c r="J272" i="5" s="1"/>
  <c r="AJ272" i="5" s="1"/>
  <c r="A273" i="5"/>
  <c r="J273" i="5" s="1"/>
  <c r="AJ273" i="5" s="1"/>
  <c r="A274" i="5"/>
  <c r="J274" i="5" s="1"/>
  <c r="AJ274" i="5" s="1"/>
  <c r="A275" i="5"/>
  <c r="J275" i="5" s="1"/>
  <c r="AJ275" i="5" s="1"/>
  <c r="A276" i="5"/>
  <c r="J276" i="5" s="1"/>
  <c r="AJ276" i="5" s="1"/>
  <c r="A277" i="5"/>
  <c r="J277" i="5" s="1"/>
  <c r="AJ277" i="5" s="1"/>
  <c r="A278" i="5"/>
  <c r="J278" i="5" s="1"/>
  <c r="AJ278" i="5" s="1"/>
  <c r="A279" i="5"/>
  <c r="J279" i="5" s="1"/>
  <c r="AJ279" i="5" s="1"/>
  <c r="A280" i="5"/>
  <c r="J280" i="5" s="1"/>
  <c r="AJ280" i="5" s="1"/>
  <c r="A281" i="5"/>
  <c r="J281" i="5" s="1"/>
  <c r="AJ281" i="5" s="1"/>
  <c r="A282" i="5"/>
  <c r="J282" i="5" s="1"/>
  <c r="AJ282" i="5" s="1"/>
  <c r="A283" i="5"/>
  <c r="J283" i="5" s="1"/>
  <c r="AJ283" i="5" s="1"/>
  <c r="A284" i="5"/>
  <c r="J284" i="5" s="1"/>
  <c r="AJ284" i="5" s="1"/>
  <c r="A285" i="5"/>
  <c r="J285" i="5" s="1"/>
  <c r="AJ285" i="5" s="1"/>
  <c r="A286" i="5"/>
  <c r="J286" i="5" s="1"/>
  <c r="AJ286" i="5" s="1"/>
  <c r="A287" i="5"/>
  <c r="J287" i="5" s="1"/>
  <c r="AJ287" i="5" s="1"/>
  <c r="A288" i="5"/>
  <c r="J288" i="5" s="1"/>
  <c r="AJ288" i="5" s="1"/>
  <c r="A289" i="5"/>
  <c r="J289" i="5" s="1"/>
  <c r="AJ289" i="5" s="1"/>
  <c r="A290" i="5"/>
  <c r="J290" i="5" s="1"/>
  <c r="AJ290" i="5" s="1"/>
  <c r="A291" i="5"/>
  <c r="J291" i="5" s="1"/>
  <c r="AJ291" i="5" s="1"/>
  <c r="A292" i="5"/>
  <c r="J292" i="5" s="1"/>
  <c r="AJ292" i="5" s="1"/>
  <c r="A293" i="5"/>
  <c r="J293" i="5" s="1"/>
  <c r="AJ293" i="5" s="1"/>
  <c r="A294" i="5"/>
  <c r="J294" i="5" s="1"/>
  <c r="AJ294" i="5" s="1"/>
  <c r="A295" i="5"/>
  <c r="J295" i="5" s="1"/>
  <c r="AJ295" i="5" s="1"/>
  <c r="A296" i="5"/>
  <c r="J296" i="5" s="1"/>
  <c r="AJ296" i="5" s="1"/>
  <c r="A297" i="5"/>
  <c r="J297" i="5" s="1"/>
  <c r="AJ297" i="5" s="1"/>
  <c r="A298" i="5"/>
  <c r="J298" i="5" s="1"/>
  <c r="AJ298" i="5" s="1"/>
  <c r="A299" i="5"/>
  <c r="J299" i="5" s="1"/>
  <c r="AJ299" i="5" s="1"/>
  <c r="A300" i="5"/>
  <c r="J300" i="5" s="1"/>
  <c r="AJ300" i="5" s="1"/>
  <c r="A301" i="5"/>
  <c r="J301" i="5" s="1"/>
  <c r="AJ301" i="5" s="1"/>
  <c r="A302" i="5"/>
  <c r="J302" i="5" s="1"/>
  <c r="AJ302" i="5" s="1"/>
  <c r="A303" i="5"/>
  <c r="J303" i="5" s="1"/>
  <c r="AJ303" i="5" s="1"/>
  <c r="A304" i="5"/>
  <c r="J304" i="5" s="1"/>
  <c r="AJ304" i="5" s="1"/>
  <c r="A305" i="5"/>
  <c r="J305" i="5" s="1"/>
  <c r="AJ305" i="5" s="1"/>
  <c r="A306" i="5"/>
  <c r="J306" i="5" s="1"/>
  <c r="AJ306" i="5" s="1"/>
  <c r="A307" i="5"/>
  <c r="J307" i="5" s="1"/>
  <c r="AJ307" i="5" s="1"/>
  <c r="A308" i="5"/>
  <c r="J308" i="5" s="1"/>
  <c r="AJ308" i="5" s="1"/>
  <c r="A309" i="5"/>
  <c r="J309" i="5" s="1"/>
  <c r="AJ309" i="5" s="1"/>
  <c r="A310" i="5"/>
  <c r="J310" i="5" s="1"/>
  <c r="AJ310" i="5" s="1"/>
  <c r="A311" i="5"/>
  <c r="J311" i="5" s="1"/>
  <c r="AJ311" i="5" s="1"/>
  <c r="A312" i="5"/>
  <c r="J312" i="5" s="1"/>
  <c r="AJ312" i="5" s="1"/>
  <c r="A313" i="5"/>
  <c r="J313" i="5" s="1"/>
  <c r="AJ313" i="5" s="1"/>
  <c r="A314" i="5"/>
  <c r="J314" i="5" s="1"/>
  <c r="AJ314" i="5" s="1"/>
  <c r="A315" i="5"/>
  <c r="J315" i="5" s="1"/>
  <c r="AJ315" i="5" s="1"/>
  <c r="A316" i="5"/>
  <c r="J316" i="5" s="1"/>
  <c r="AJ316" i="5" s="1"/>
  <c r="A317" i="5"/>
  <c r="J317" i="5" s="1"/>
  <c r="AJ317" i="5" s="1"/>
  <c r="A318" i="5"/>
  <c r="J318" i="5" s="1"/>
  <c r="AJ318" i="5" s="1"/>
  <c r="A319" i="5"/>
  <c r="J319" i="5" s="1"/>
  <c r="AJ319" i="5" s="1"/>
  <c r="A320" i="5"/>
  <c r="J320" i="5" s="1"/>
  <c r="AJ320" i="5" s="1"/>
  <c r="A321" i="5"/>
  <c r="J321" i="5" s="1"/>
  <c r="AJ321" i="5" s="1"/>
  <c r="A322" i="5"/>
  <c r="J322" i="5" s="1"/>
  <c r="AJ322" i="5" s="1"/>
  <c r="A323" i="5"/>
  <c r="J323" i="5" s="1"/>
  <c r="AJ323" i="5" s="1"/>
  <c r="A324" i="5"/>
  <c r="J324" i="5" s="1"/>
  <c r="AJ324" i="5" s="1"/>
  <c r="A325" i="5"/>
  <c r="J325" i="5" s="1"/>
  <c r="AJ325" i="5" s="1"/>
  <c r="A326" i="5"/>
  <c r="J326" i="5" s="1"/>
  <c r="AJ326" i="5" s="1"/>
  <c r="A327" i="5"/>
  <c r="J327" i="5" s="1"/>
  <c r="AJ327" i="5" s="1"/>
  <c r="A328" i="5"/>
  <c r="J328" i="5" s="1"/>
  <c r="AJ328" i="5" s="1"/>
  <c r="A329" i="5"/>
  <c r="J329" i="5" s="1"/>
  <c r="AJ329" i="5" s="1"/>
  <c r="A330" i="5"/>
  <c r="J330" i="5" s="1"/>
  <c r="AJ330" i="5" s="1"/>
  <c r="A331" i="5"/>
  <c r="J331" i="5" s="1"/>
  <c r="AJ331" i="5" s="1"/>
  <c r="A332" i="5"/>
  <c r="J332" i="5" s="1"/>
  <c r="AJ332" i="5" s="1"/>
  <c r="A333" i="5"/>
  <c r="J333" i="5" s="1"/>
  <c r="AJ333" i="5" s="1"/>
  <c r="A334" i="5"/>
  <c r="J334" i="5" s="1"/>
  <c r="AJ334" i="5" s="1"/>
  <c r="A335" i="5"/>
  <c r="J335" i="5" s="1"/>
  <c r="AJ335" i="5" s="1"/>
  <c r="A336" i="5"/>
  <c r="J336" i="5" s="1"/>
  <c r="AJ336" i="5" s="1"/>
  <c r="A337" i="5"/>
  <c r="J337" i="5" s="1"/>
  <c r="AJ337" i="5" s="1"/>
  <c r="A338" i="5"/>
  <c r="J338" i="5" s="1"/>
  <c r="AJ338" i="5" s="1"/>
  <c r="A339" i="5"/>
  <c r="J339" i="5" s="1"/>
  <c r="AJ339" i="5" s="1"/>
  <c r="A340" i="5"/>
  <c r="J340" i="5" s="1"/>
  <c r="AJ340" i="5" s="1"/>
  <c r="A341" i="5"/>
  <c r="J341" i="5" s="1"/>
  <c r="AJ341" i="5" s="1"/>
  <c r="A342" i="5"/>
  <c r="J342" i="5" s="1"/>
  <c r="AJ342" i="5" s="1"/>
  <c r="A343" i="5"/>
  <c r="J343" i="5" s="1"/>
  <c r="AJ343" i="5" s="1"/>
  <c r="A344" i="5"/>
  <c r="J344" i="5" s="1"/>
  <c r="AJ344" i="5" s="1"/>
  <c r="A345" i="5"/>
  <c r="J345" i="5" s="1"/>
  <c r="AJ345" i="5" s="1"/>
  <c r="A346" i="5"/>
  <c r="J346" i="5" s="1"/>
  <c r="AJ346" i="5" s="1"/>
  <c r="A347" i="5"/>
  <c r="J347" i="5" s="1"/>
  <c r="AJ347" i="5" s="1"/>
  <c r="A348" i="5"/>
  <c r="J348" i="5" s="1"/>
  <c r="AJ348" i="5" s="1"/>
  <c r="A349" i="5"/>
  <c r="J349" i="5" s="1"/>
  <c r="AJ349" i="5" s="1"/>
  <c r="A350" i="5"/>
  <c r="J350" i="5" s="1"/>
  <c r="AJ350" i="5" s="1"/>
  <c r="A351" i="5"/>
  <c r="J351" i="5" s="1"/>
  <c r="AJ351" i="5" s="1"/>
  <c r="A352" i="5"/>
  <c r="J352" i="5" s="1"/>
  <c r="AJ352" i="5" s="1"/>
  <c r="A353" i="5"/>
  <c r="J353" i="5" s="1"/>
  <c r="AJ353" i="5" s="1"/>
  <c r="A354" i="5"/>
  <c r="J354" i="5" s="1"/>
  <c r="AJ354" i="5" s="1"/>
  <c r="A355" i="5"/>
  <c r="J355" i="5" s="1"/>
  <c r="AJ355" i="5" s="1"/>
  <c r="A356" i="5"/>
  <c r="J356" i="5" s="1"/>
  <c r="AJ356" i="5" s="1"/>
  <c r="A357" i="5"/>
  <c r="J357" i="5" s="1"/>
  <c r="AJ357" i="5" s="1"/>
  <c r="A358" i="5"/>
  <c r="J358" i="5" s="1"/>
  <c r="AJ358" i="5" s="1"/>
  <c r="A359" i="5"/>
  <c r="J359" i="5" s="1"/>
  <c r="AJ359" i="5" s="1"/>
  <c r="A360" i="5"/>
  <c r="J360" i="5" s="1"/>
  <c r="AJ360" i="5" s="1"/>
  <c r="A361" i="5"/>
  <c r="J361" i="5" s="1"/>
  <c r="AJ361" i="5" s="1"/>
  <c r="A362" i="5"/>
  <c r="J362" i="5" s="1"/>
  <c r="AJ362" i="5" s="1"/>
  <c r="A363" i="5"/>
  <c r="J363" i="5" s="1"/>
  <c r="AJ363" i="5" s="1"/>
  <c r="A364" i="5"/>
  <c r="J364" i="5" s="1"/>
  <c r="AJ364" i="5" s="1"/>
  <c r="A365" i="5"/>
  <c r="J365" i="5" s="1"/>
  <c r="AJ365" i="5" s="1"/>
  <c r="A366" i="5"/>
  <c r="J366" i="5" s="1"/>
  <c r="AJ366" i="5" s="1"/>
  <c r="A367" i="5"/>
  <c r="J367" i="5" s="1"/>
  <c r="AJ367" i="5" s="1"/>
  <c r="A368" i="5"/>
  <c r="J368" i="5" s="1"/>
  <c r="AJ368" i="5" s="1"/>
  <c r="A369" i="5"/>
  <c r="J369" i="5" s="1"/>
  <c r="AJ369" i="5" s="1"/>
  <c r="A370" i="5"/>
  <c r="J370" i="5" s="1"/>
  <c r="AJ370" i="5" s="1"/>
  <c r="A371" i="5"/>
  <c r="J371" i="5" s="1"/>
  <c r="AJ371" i="5" s="1"/>
  <c r="A372" i="5"/>
  <c r="J372" i="5" s="1"/>
  <c r="AJ372" i="5" s="1"/>
  <c r="A373" i="5"/>
  <c r="J373" i="5" s="1"/>
  <c r="AJ373" i="5" s="1"/>
  <c r="A374" i="5"/>
  <c r="J374" i="5" s="1"/>
  <c r="AJ374" i="5" s="1"/>
  <c r="A375" i="5"/>
  <c r="J375" i="5" s="1"/>
  <c r="AJ375" i="5" s="1"/>
  <c r="A376" i="5"/>
  <c r="J376" i="5" s="1"/>
  <c r="AJ376" i="5" s="1"/>
  <c r="A377" i="5"/>
  <c r="J377" i="5" s="1"/>
  <c r="AJ377" i="5" s="1"/>
  <c r="A378" i="5"/>
  <c r="J378" i="5" s="1"/>
  <c r="AJ378" i="5" s="1"/>
  <c r="A379" i="5"/>
  <c r="J379" i="5" s="1"/>
  <c r="AJ379" i="5" s="1"/>
  <c r="A380" i="5"/>
  <c r="J380" i="5" s="1"/>
  <c r="AJ380" i="5" s="1"/>
  <c r="A381" i="5"/>
  <c r="J381" i="5" s="1"/>
  <c r="AJ381" i="5" s="1"/>
  <c r="A382" i="5"/>
  <c r="J382" i="5" s="1"/>
  <c r="AJ382" i="5" s="1"/>
  <c r="A383" i="5"/>
  <c r="J383" i="5" s="1"/>
  <c r="AJ383" i="5" s="1"/>
  <c r="A384" i="5"/>
  <c r="J384" i="5" s="1"/>
  <c r="AJ384" i="5" s="1"/>
  <c r="A385" i="5"/>
  <c r="J385" i="5" s="1"/>
  <c r="AJ385" i="5" s="1"/>
  <c r="A386" i="5"/>
  <c r="J386" i="5" s="1"/>
  <c r="AJ386" i="5" s="1"/>
  <c r="A387" i="5"/>
  <c r="J387" i="5" s="1"/>
  <c r="AJ387" i="5" s="1"/>
  <c r="A388" i="5"/>
  <c r="J388" i="5" s="1"/>
  <c r="AJ388" i="5" s="1"/>
  <c r="A389" i="5"/>
  <c r="J389" i="5" s="1"/>
  <c r="AJ389" i="5" s="1"/>
  <c r="A390" i="5"/>
  <c r="J390" i="5" s="1"/>
  <c r="AJ390" i="5" s="1"/>
  <c r="A391" i="5"/>
  <c r="J391" i="5" s="1"/>
  <c r="AJ391" i="5" s="1"/>
  <c r="A392" i="5"/>
  <c r="J392" i="5" s="1"/>
  <c r="AJ392" i="5" s="1"/>
  <c r="A393" i="5"/>
  <c r="J393" i="5" s="1"/>
  <c r="AJ393" i="5" s="1"/>
  <c r="A394" i="5"/>
  <c r="J394" i="5" s="1"/>
  <c r="AJ394" i="5" s="1"/>
  <c r="A395" i="5"/>
  <c r="J395" i="5" s="1"/>
  <c r="AJ395" i="5" s="1"/>
  <c r="A396" i="5"/>
  <c r="J396" i="5" s="1"/>
  <c r="AJ396" i="5" s="1"/>
  <c r="A397" i="5"/>
  <c r="J397" i="5" s="1"/>
  <c r="AJ397" i="5" s="1"/>
  <c r="A398" i="5"/>
  <c r="J398" i="5" s="1"/>
  <c r="AJ398" i="5" s="1"/>
  <c r="A399" i="5"/>
  <c r="J399" i="5" s="1"/>
  <c r="AJ399" i="5" s="1"/>
  <c r="A400" i="5"/>
  <c r="J400" i="5" s="1"/>
  <c r="AJ400" i="5" s="1"/>
  <c r="A401" i="5"/>
  <c r="J401" i="5" s="1"/>
  <c r="AJ401" i="5" s="1"/>
  <c r="A402" i="5"/>
  <c r="J402" i="5" s="1"/>
  <c r="AJ402" i="5" s="1"/>
  <c r="A403" i="5"/>
  <c r="J403" i="5" s="1"/>
  <c r="AJ403" i="5" s="1"/>
  <c r="A404" i="5"/>
  <c r="J404" i="5" s="1"/>
  <c r="AJ404" i="5" s="1"/>
  <c r="A405" i="5"/>
  <c r="J405" i="5" s="1"/>
  <c r="AJ405" i="5" s="1"/>
  <c r="A406" i="5"/>
  <c r="J406" i="5" s="1"/>
  <c r="AJ406" i="5" s="1"/>
  <c r="A407" i="5"/>
  <c r="J407" i="5" s="1"/>
  <c r="AJ407" i="5" s="1"/>
  <c r="A408" i="5"/>
  <c r="J408" i="5" s="1"/>
  <c r="AJ408" i="5" s="1"/>
  <c r="A409" i="5"/>
  <c r="J409" i="5" s="1"/>
  <c r="AJ409" i="5" s="1"/>
  <c r="A410" i="5"/>
  <c r="J410" i="5" s="1"/>
  <c r="AJ410" i="5" s="1"/>
  <c r="A411" i="5"/>
  <c r="J411" i="5" s="1"/>
  <c r="AJ411" i="5" s="1"/>
  <c r="A412" i="5"/>
  <c r="J412" i="5" s="1"/>
  <c r="AJ412" i="5" s="1"/>
  <c r="A413" i="5"/>
  <c r="J413" i="5" s="1"/>
  <c r="AJ413" i="5" s="1"/>
  <c r="A414" i="5"/>
  <c r="J414" i="5" s="1"/>
  <c r="AJ414" i="5" s="1"/>
  <c r="A415" i="5"/>
  <c r="J415" i="5" s="1"/>
  <c r="AJ415" i="5" s="1"/>
  <c r="A416" i="5"/>
  <c r="J416" i="5" s="1"/>
  <c r="AJ416" i="5" s="1"/>
  <c r="A417" i="5"/>
  <c r="J417" i="5" s="1"/>
  <c r="AJ417" i="5" s="1"/>
  <c r="A418" i="5"/>
  <c r="J418" i="5" s="1"/>
  <c r="AJ418" i="5" s="1"/>
  <c r="A419" i="5"/>
  <c r="J419" i="5" s="1"/>
  <c r="AJ419" i="5" s="1"/>
  <c r="A420" i="5"/>
  <c r="J420" i="5" s="1"/>
  <c r="AJ420" i="5" s="1"/>
  <c r="A421" i="5"/>
  <c r="J421" i="5" s="1"/>
  <c r="AJ421" i="5" s="1"/>
  <c r="A422" i="5"/>
  <c r="J422" i="5" s="1"/>
  <c r="AJ422" i="5" s="1"/>
  <c r="A423" i="5"/>
  <c r="J423" i="5" s="1"/>
  <c r="AJ423" i="5" s="1"/>
  <c r="A424" i="5"/>
  <c r="J424" i="5" s="1"/>
  <c r="AJ424" i="5" s="1"/>
  <c r="A425" i="5"/>
  <c r="J425" i="5" s="1"/>
  <c r="AJ425" i="5" s="1"/>
  <c r="A426" i="5"/>
  <c r="J426" i="5" s="1"/>
  <c r="AJ426" i="5" s="1"/>
  <c r="A427" i="5"/>
  <c r="J427" i="5" s="1"/>
  <c r="AJ427" i="5" s="1"/>
  <c r="A428" i="5"/>
  <c r="J428" i="5" s="1"/>
  <c r="AJ428" i="5" s="1"/>
  <c r="A429" i="5"/>
  <c r="J429" i="5" s="1"/>
  <c r="AJ429" i="5" s="1"/>
  <c r="A430" i="5"/>
  <c r="J430" i="5" s="1"/>
  <c r="AJ430" i="5" s="1"/>
  <c r="A431" i="5"/>
  <c r="J431" i="5" s="1"/>
  <c r="AJ431" i="5" s="1"/>
  <c r="A432" i="5"/>
  <c r="J432" i="5" s="1"/>
  <c r="AJ432" i="5" s="1"/>
  <c r="A433" i="5"/>
  <c r="J433" i="5" s="1"/>
  <c r="AJ433" i="5" s="1"/>
  <c r="A434" i="5"/>
  <c r="J434" i="5" s="1"/>
  <c r="AJ434" i="5" s="1"/>
  <c r="A435" i="5"/>
  <c r="J435" i="5" s="1"/>
  <c r="AJ435" i="5" s="1"/>
  <c r="A436" i="5"/>
  <c r="J436" i="5" s="1"/>
  <c r="AJ436" i="5" s="1"/>
  <c r="A437" i="5"/>
  <c r="J437" i="5" s="1"/>
  <c r="AJ437" i="5" s="1"/>
  <c r="A438" i="5"/>
  <c r="J438" i="5" s="1"/>
  <c r="AJ438" i="5" s="1"/>
  <c r="A439" i="5"/>
  <c r="J439" i="5" s="1"/>
  <c r="AJ439" i="5" s="1"/>
  <c r="A440" i="5"/>
  <c r="J440" i="5" s="1"/>
  <c r="AJ440" i="5" s="1"/>
  <c r="A441" i="5"/>
  <c r="J441" i="5" s="1"/>
  <c r="AJ441" i="5" s="1"/>
  <c r="A442" i="5"/>
  <c r="J442" i="5" s="1"/>
  <c r="AJ442" i="5" s="1"/>
  <c r="A443" i="5"/>
  <c r="J443" i="5" s="1"/>
  <c r="AJ443" i="5" s="1"/>
  <c r="A444" i="5"/>
  <c r="J444" i="5" s="1"/>
  <c r="AJ444" i="5" s="1"/>
  <c r="A445" i="5"/>
  <c r="J445" i="5" s="1"/>
  <c r="AJ445" i="5" s="1"/>
  <c r="A446" i="5"/>
  <c r="J446" i="5" s="1"/>
  <c r="AJ446" i="5" s="1"/>
  <c r="A447" i="5"/>
  <c r="J447" i="5" s="1"/>
  <c r="AJ447" i="5" s="1"/>
  <c r="A448" i="5"/>
  <c r="J448" i="5" s="1"/>
  <c r="AJ448" i="5" s="1"/>
  <c r="A449" i="5"/>
  <c r="J449" i="5" s="1"/>
  <c r="AJ449" i="5" s="1"/>
  <c r="A450" i="5"/>
  <c r="J450" i="5" s="1"/>
  <c r="AJ450" i="5" s="1"/>
  <c r="A451" i="5"/>
  <c r="J451" i="5" s="1"/>
  <c r="AJ451" i="5" s="1"/>
  <c r="A452" i="5"/>
  <c r="J452" i="5" s="1"/>
  <c r="AJ452" i="5" s="1"/>
  <c r="A453" i="5"/>
  <c r="J453" i="5" s="1"/>
  <c r="AJ453" i="5" s="1"/>
  <c r="A454" i="5"/>
  <c r="J454" i="5" s="1"/>
  <c r="AJ454" i="5" s="1"/>
  <c r="A455" i="5"/>
  <c r="J455" i="5" s="1"/>
  <c r="AJ455" i="5" s="1"/>
  <c r="A456" i="5"/>
  <c r="J456" i="5" s="1"/>
  <c r="AJ456" i="5" s="1"/>
  <c r="A457" i="5"/>
  <c r="J457" i="5" s="1"/>
  <c r="AJ457" i="5" s="1"/>
  <c r="A458" i="5"/>
  <c r="J458" i="5" s="1"/>
  <c r="AJ458" i="5" s="1"/>
  <c r="A459" i="5"/>
  <c r="J459" i="5" s="1"/>
  <c r="AJ459" i="5" s="1"/>
  <c r="A460" i="5"/>
  <c r="J460" i="5" s="1"/>
  <c r="AJ460" i="5" s="1"/>
  <c r="A461" i="5"/>
  <c r="J461" i="5" s="1"/>
  <c r="AJ461" i="5" s="1"/>
  <c r="A462" i="5"/>
  <c r="J462" i="5" s="1"/>
  <c r="AJ462" i="5" s="1"/>
  <c r="A463" i="5"/>
  <c r="J463" i="5" s="1"/>
  <c r="AJ463" i="5" s="1"/>
  <c r="A464" i="5"/>
  <c r="J464" i="5" s="1"/>
  <c r="AJ464" i="5" s="1"/>
  <c r="A465" i="5"/>
  <c r="J465" i="5" s="1"/>
  <c r="AJ465" i="5" s="1"/>
  <c r="A466" i="5"/>
  <c r="J466" i="5" s="1"/>
  <c r="AJ466" i="5" s="1"/>
  <c r="A467" i="5"/>
  <c r="J467" i="5" s="1"/>
  <c r="AJ467" i="5" s="1"/>
  <c r="A468" i="5"/>
  <c r="J468" i="5" s="1"/>
  <c r="AJ468" i="5" s="1"/>
  <c r="A469" i="5"/>
  <c r="J469" i="5" s="1"/>
  <c r="AJ469" i="5" s="1"/>
  <c r="A470" i="5"/>
  <c r="J470" i="5" s="1"/>
  <c r="AJ470" i="5" s="1"/>
  <c r="A471" i="5"/>
  <c r="J471" i="5" s="1"/>
  <c r="AJ471" i="5" s="1"/>
  <c r="A472" i="5"/>
  <c r="J472" i="5" s="1"/>
  <c r="AJ472" i="5" s="1"/>
  <c r="A473" i="5"/>
  <c r="J473" i="5" s="1"/>
  <c r="AJ473" i="5" s="1"/>
  <c r="A474" i="5"/>
  <c r="J474" i="5" s="1"/>
  <c r="AJ474" i="5" s="1"/>
  <c r="A475" i="5"/>
  <c r="J475" i="5" s="1"/>
  <c r="AJ475" i="5" s="1"/>
  <c r="A476" i="5"/>
  <c r="J476" i="5" s="1"/>
  <c r="AJ476" i="5" s="1"/>
  <c r="A477" i="5"/>
  <c r="J477" i="5" s="1"/>
  <c r="AJ477" i="5" s="1"/>
  <c r="A478" i="5"/>
  <c r="J478" i="5" s="1"/>
  <c r="AJ478" i="5" s="1"/>
  <c r="A479" i="5"/>
  <c r="J479" i="5" s="1"/>
  <c r="AJ479" i="5" s="1"/>
  <c r="A480" i="5"/>
  <c r="J480" i="5" s="1"/>
  <c r="AJ480" i="5" s="1"/>
  <c r="A481" i="5"/>
  <c r="J481" i="5" s="1"/>
  <c r="AJ481" i="5" s="1"/>
  <c r="A482" i="5"/>
  <c r="J482" i="5" s="1"/>
  <c r="AJ482" i="5" s="1"/>
  <c r="A483" i="5"/>
  <c r="J483" i="5" s="1"/>
  <c r="AJ483" i="5" s="1"/>
  <c r="A484" i="5"/>
  <c r="J484" i="5" s="1"/>
  <c r="AJ484" i="5" s="1"/>
  <c r="A485" i="5"/>
  <c r="J485" i="5" s="1"/>
  <c r="AJ485" i="5" s="1"/>
  <c r="A486" i="5"/>
  <c r="J486" i="5" s="1"/>
  <c r="AJ486" i="5" s="1"/>
  <c r="A487" i="5"/>
  <c r="J487" i="5" s="1"/>
  <c r="AJ487" i="5" s="1"/>
  <c r="A488" i="5"/>
  <c r="J488" i="5" s="1"/>
  <c r="AJ488" i="5" s="1"/>
  <c r="A489" i="5"/>
  <c r="J489" i="5" s="1"/>
  <c r="AJ489" i="5" s="1"/>
  <c r="A490" i="5"/>
  <c r="J490" i="5" s="1"/>
  <c r="AJ490" i="5" s="1"/>
  <c r="A491" i="5"/>
  <c r="J491" i="5" s="1"/>
  <c r="AJ491" i="5" s="1"/>
  <c r="A492" i="5"/>
  <c r="J492" i="5" s="1"/>
  <c r="AJ492" i="5" s="1"/>
  <c r="A493" i="5"/>
  <c r="J493" i="5" s="1"/>
  <c r="AJ493" i="5" s="1"/>
  <c r="A494" i="5"/>
  <c r="J494" i="5" s="1"/>
  <c r="AJ494" i="5" s="1"/>
  <c r="A495" i="5"/>
  <c r="J495" i="5" s="1"/>
  <c r="AJ495" i="5" s="1"/>
  <c r="A496" i="5"/>
  <c r="J496" i="5" s="1"/>
  <c r="AJ496" i="5" s="1"/>
  <c r="A497" i="5"/>
  <c r="J497" i="5" s="1"/>
  <c r="AJ497" i="5" s="1"/>
  <c r="A498" i="5"/>
  <c r="J498" i="5" s="1"/>
  <c r="AJ498" i="5" s="1"/>
  <c r="A499" i="5"/>
  <c r="J499" i="5" s="1"/>
  <c r="AJ499" i="5" s="1"/>
  <c r="A500" i="5"/>
  <c r="J500" i="5" s="1"/>
  <c r="AJ500" i="5" s="1"/>
  <c r="A501" i="5"/>
  <c r="J501" i="5" s="1"/>
  <c r="AJ501" i="5" s="1"/>
  <c r="A502" i="5"/>
  <c r="J502" i="5" s="1"/>
  <c r="AJ502" i="5" s="1"/>
  <c r="A503" i="5"/>
  <c r="J503" i="5" s="1"/>
  <c r="AJ503" i="5" s="1"/>
  <c r="A504" i="5"/>
  <c r="J504" i="5" s="1"/>
  <c r="AJ504" i="5" s="1"/>
  <c r="A505" i="5"/>
  <c r="J505" i="5" s="1"/>
  <c r="AJ505" i="5" s="1"/>
  <c r="A506" i="5"/>
  <c r="J506" i="5" s="1"/>
  <c r="AJ506" i="5" s="1"/>
  <c r="A507" i="5"/>
  <c r="J507" i="5" s="1"/>
  <c r="AJ507" i="5" s="1"/>
  <c r="A508" i="5"/>
  <c r="J508" i="5" s="1"/>
  <c r="AJ508" i="5" s="1"/>
  <c r="A509" i="5"/>
  <c r="J509" i="5" s="1"/>
  <c r="AJ509" i="5" s="1"/>
  <c r="A510" i="5"/>
  <c r="J510" i="5" s="1"/>
  <c r="AJ510" i="5" s="1"/>
  <c r="A511" i="5"/>
  <c r="J511" i="5" s="1"/>
  <c r="AJ511" i="5" s="1"/>
  <c r="A512" i="5"/>
  <c r="J512" i="5" s="1"/>
  <c r="AJ512" i="5" s="1"/>
  <c r="A513" i="5"/>
  <c r="J513" i="5" s="1"/>
  <c r="AJ513" i="5" s="1"/>
  <c r="A514" i="5"/>
  <c r="J514" i="5" s="1"/>
  <c r="AJ514" i="5" s="1"/>
  <c r="A515" i="5"/>
  <c r="J515" i="5" s="1"/>
  <c r="AJ515" i="5" s="1"/>
  <c r="A516" i="5"/>
  <c r="J516" i="5" s="1"/>
  <c r="AJ516" i="5" s="1"/>
  <c r="A517" i="5"/>
  <c r="J517" i="5" s="1"/>
  <c r="AJ517" i="5" s="1"/>
  <c r="A518" i="5"/>
  <c r="J518" i="5" s="1"/>
  <c r="AJ518" i="5" s="1"/>
  <c r="A519" i="5"/>
  <c r="J519" i="5" s="1"/>
  <c r="AJ519" i="5" s="1"/>
  <c r="A520" i="5"/>
  <c r="J520" i="5" s="1"/>
  <c r="AJ520" i="5" s="1"/>
  <c r="A521" i="5"/>
  <c r="J521" i="5" s="1"/>
  <c r="AJ521" i="5" s="1"/>
  <c r="A522" i="5"/>
  <c r="J522" i="5" s="1"/>
  <c r="AJ522" i="5" s="1"/>
  <c r="A523" i="5"/>
  <c r="J523" i="5" s="1"/>
  <c r="AJ523" i="5" s="1"/>
  <c r="A524" i="5"/>
  <c r="J524" i="5" s="1"/>
  <c r="AJ524" i="5" s="1"/>
  <c r="A525" i="5"/>
  <c r="J525" i="5" s="1"/>
  <c r="AJ525" i="5" s="1"/>
  <c r="A526" i="5"/>
  <c r="J526" i="5" s="1"/>
  <c r="AJ526" i="5" s="1"/>
  <c r="A527" i="5"/>
  <c r="J527" i="5" s="1"/>
  <c r="AJ527" i="5" s="1"/>
  <c r="A528" i="5"/>
  <c r="J528" i="5" s="1"/>
  <c r="AJ528" i="5" s="1"/>
  <c r="A529" i="5"/>
  <c r="J529" i="5" s="1"/>
  <c r="AJ529" i="5" s="1"/>
  <c r="A530" i="5"/>
  <c r="J530" i="5" s="1"/>
  <c r="AJ530" i="5" s="1"/>
  <c r="A531" i="5"/>
  <c r="J531" i="5" s="1"/>
  <c r="AJ531" i="5" s="1"/>
  <c r="A532" i="5"/>
  <c r="J532" i="5" s="1"/>
  <c r="AJ532" i="5" s="1"/>
  <c r="A533" i="5"/>
  <c r="J533" i="5" s="1"/>
  <c r="AJ533" i="5" s="1"/>
  <c r="A534" i="5"/>
  <c r="J534" i="5" s="1"/>
  <c r="AJ534" i="5" s="1"/>
  <c r="A535" i="5"/>
  <c r="J535" i="5" s="1"/>
  <c r="AJ535" i="5" s="1"/>
  <c r="A536" i="5"/>
  <c r="J536" i="5" s="1"/>
  <c r="AJ536" i="5" s="1"/>
  <c r="A537" i="5"/>
  <c r="J537" i="5" s="1"/>
  <c r="AJ537" i="5" s="1"/>
  <c r="A538" i="5"/>
  <c r="J538" i="5" s="1"/>
  <c r="AJ538" i="5" s="1"/>
  <c r="A539" i="5"/>
  <c r="J539" i="5" s="1"/>
  <c r="AJ539" i="5" s="1"/>
  <c r="A540" i="5"/>
  <c r="J540" i="5" s="1"/>
  <c r="AJ540" i="5" s="1"/>
  <c r="A541" i="5"/>
  <c r="J541" i="5" s="1"/>
  <c r="AJ541" i="5" s="1"/>
  <c r="A542" i="5"/>
  <c r="J542" i="5" s="1"/>
  <c r="AJ542" i="5" s="1"/>
  <c r="A543" i="5"/>
  <c r="J543" i="5" s="1"/>
  <c r="AJ543" i="5" s="1"/>
  <c r="A544" i="5"/>
  <c r="J544" i="5" s="1"/>
  <c r="AJ544" i="5" s="1"/>
  <c r="A545" i="5"/>
  <c r="J545" i="5" s="1"/>
  <c r="AJ545" i="5" s="1"/>
  <c r="A546" i="5"/>
  <c r="J546" i="5" s="1"/>
  <c r="AJ546" i="5" s="1"/>
  <c r="A547" i="5"/>
  <c r="J547" i="5" s="1"/>
  <c r="AJ547" i="5" s="1"/>
  <c r="A548" i="5"/>
  <c r="J548" i="5" s="1"/>
  <c r="AJ548" i="5" s="1"/>
  <c r="A549" i="5"/>
  <c r="J549" i="5" s="1"/>
  <c r="AJ549" i="5" s="1"/>
  <c r="A550" i="5"/>
  <c r="J550" i="5" s="1"/>
  <c r="AJ550" i="5" s="1"/>
  <c r="A551" i="5"/>
  <c r="J551" i="5" s="1"/>
  <c r="AJ551" i="5" s="1"/>
  <c r="A552" i="5"/>
  <c r="J552" i="5" s="1"/>
  <c r="AJ552" i="5" s="1"/>
  <c r="A553" i="5"/>
  <c r="J553" i="5" s="1"/>
  <c r="AJ553" i="5" s="1"/>
  <c r="A554" i="5"/>
  <c r="J554" i="5" s="1"/>
  <c r="AJ554" i="5" s="1"/>
  <c r="A555" i="5"/>
  <c r="J555" i="5" s="1"/>
  <c r="AJ555" i="5" s="1"/>
  <c r="A556" i="5"/>
  <c r="J556" i="5" s="1"/>
  <c r="AJ556" i="5" s="1"/>
  <c r="A557" i="5"/>
  <c r="J557" i="5" s="1"/>
  <c r="AJ557" i="5" s="1"/>
  <c r="A558" i="5"/>
  <c r="J558" i="5" s="1"/>
  <c r="AJ558" i="5" s="1"/>
  <c r="A559" i="5"/>
  <c r="J559" i="5" s="1"/>
  <c r="AJ559" i="5" s="1"/>
  <c r="A560" i="5"/>
  <c r="J560" i="5" s="1"/>
  <c r="AJ560" i="5" s="1"/>
  <c r="A561" i="5"/>
  <c r="J561" i="5" s="1"/>
  <c r="AJ561" i="5" s="1"/>
  <c r="A562" i="5"/>
  <c r="J562" i="5" s="1"/>
  <c r="AJ562" i="5" s="1"/>
  <c r="A563" i="5"/>
  <c r="J563" i="5" s="1"/>
  <c r="AJ563" i="5" s="1"/>
  <c r="A564" i="5"/>
  <c r="J564" i="5" s="1"/>
  <c r="AJ564" i="5" s="1"/>
  <c r="A565" i="5"/>
  <c r="J565" i="5" s="1"/>
  <c r="AJ565" i="5" s="1"/>
  <c r="A566" i="5"/>
  <c r="J566" i="5" s="1"/>
  <c r="AJ566" i="5" s="1"/>
  <c r="A567" i="5"/>
  <c r="J567" i="5" s="1"/>
  <c r="AJ567" i="5" s="1"/>
  <c r="A568" i="5"/>
  <c r="J568" i="5" s="1"/>
  <c r="AJ568" i="5" s="1"/>
  <c r="A569" i="5"/>
  <c r="J569" i="5" s="1"/>
  <c r="AJ569" i="5" s="1"/>
  <c r="A570" i="5"/>
  <c r="J570" i="5" s="1"/>
  <c r="AJ570" i="5" s="1"/>
  <c r="A571" i="5"/>
  <c r="J571" i="5" s="1"/>
  <c r="AJ571" i="5" s="1"/>
  <c r="A572" i="5"/>
  <c r="J572" i="5" s="1"/>
  <c r="AJ572" i="5" s="1"/>
  <c r="A573" i="5"/>
  <c r="J573" i="5" s="1"/>
  <c r="AJ573" i="5" s="1"/>
  <c r="A574" i="5"/>
  <c r="J574" i="5" s="1"/>
  <c r="AJ574" i="5" s="1"/>
  <c r="A575" i="5"/>
  <c r="J575" i="5" s="1"/>
  <c r="AJ575" i="5" s="1"/>
  <c r="A576" i="5"/>
  <c r="J576" i="5" s="1"/>
  <c r="AJ576" i="5" s="1"/>
  <c r="A577" i="5"/>
  <c r="J577" i="5" s="1"/>
  <c r="AJ577" i="5" s="1"/>
  <c r="A578" i="5"/>
  <c r="J578" i="5" s="1"/>
  <c r="AJ578" i="5" s="1"/>
  <c r="A579" i="5"/>
  <c r="J579" i="5" s="1"/>
  <c r="AJ579" i="5" s="1"/>
  <c r="A580" i="5"/>
  <c r="J580" i="5" s="1"/>
  <c r="AJ580" i="5" s="1"/>
  <c r="A581" i="5"/>
  <c r="J581" i="5" s="1"/>
  <c r="AJ581" i="5" s="1"/>
  <c r="A582" i="5"/>
  <c r="J582" i="5" s="1"/>
  <c r="AJ582" i="5" s="1"/>
  <c r="A583" i="5"/>
  <c r="J583" i="5" s="1"/>
  <c r="AJ583" i="5" s="1"/>
  <c r="A584" i="5"/>
  <c r="J584" i="5" s="1"/>
  <c r="AJ584" i="5" s="1"/>
  <c r="A585" i="5"/>
  <c r="J585" i="5" s="1"/>
  <c r="AJ585" i="5" s="1"/>
  <c r="A586" i="5"/>
  <c r="J586" i="5" s="1"/>
  <c r="AJ586" i="5" s="1"/>
  <c r="A587" i="5"/>
  <c r="J587" i="5" s="1"/>
  <c r="AJ587" i="5" s="1"/>
  <c r="A588" i="5"/>
  <c r="J588" i="5" s="1"/>
  <c r="AJ588" i="5" s="1"/>
  <c r="A589" i="5"/>
  <c r="J589" i="5" s="1"/>
  <c r="AJ589" i="5" s="1"/>
  <c r="A590" i="5"/>
  <c r="J590" i="5" s="1"/>
  <c r="AJ590" i="5" s="1"/>
  <c r="A591" i="5"/>
  <c r="J591" i="5" s="1"/>
  <c r="AJ591" i="5" s="1"/>
  <c r="A592" i="5"/>
  <c r="J592" i="5" s="1"/>
  <c r="AJ592" i="5" s="1"/>
  <c r="A593" i="5"/>
  <c r="J593" i="5" s="1"/>
  <c r="AJ593" i="5" s="1"/>
  <c r="A594" i="5"/>
  <c r="J594" i="5" s="1"/>
  <c r="AJ594" i="5" s="1"/>
  <c r="A595" i="5"/>
  <c r="J595" i="5" s="1"/>
  <c r="AJ595" i="5" s="1"/>
  <c r="A596" i="5"/>
  <c r="J596" i="5" s="1"/>
  <c r="AJ596" i="5" s="1"/>
  <c r="A597" i="5"/>
  <c r="J597" i="5" s="1"/>
  <c r="AJ597" i="5" s="1"/>
  <c r="A598" i="5"/>
  <c r="J598" i="5" s="1"/>
  <c r="AJ598" i="5" s="1"/>
  <c r="A599" i="5"/>
  <c r="J599" i="5" s="1"/>
  <c r="AJ599" i="5" s="1"/>
  <c r="A600" i="5"/>
  <c r="J600" i="5" s="1"/>
  <c r="AJ600" i="5" s="1"/>
  <c r="A601" i="5"/>
  <c r="J601" i="5" s="1"/>
  <c r="AJ601" i="5" s="1"/>
  <c r="A602" i="5"/>
  <c r="J602" i="5" s="1"/>
  <c r="AJ602" i="5" s="1"/>
  <c r="A603" i="5"/>
  <c r="J603" i="5" s="1"/>
  <c r="AJ603" i="5" s="1"/>
  <c r="A604" i="5"/>
  <c r="J604" i="5" s="1"/>
  <c r="AJ604" i="5" s="1"/>
  <c r="A605" i="5"/>
  <c r="J605" i="5" s="1"/>
  <c r="AJ605" i="5" s="1"/>
  <c r="A606" i="5"/>
  <c r="J606" i="5" s="1"/>
  <c r="AJ606" i="5" s="1"/>
  <c r="A607" i="5"/>
  <c r="J607" i="5" s="1"/>
  <c r="AJ607" i="5" s="1"/>
  <c r="A608" i="5"/>
  <c r="J608" i="5" s="1"/>
  <c r="AJ608" i="5" s="1"/>
  <c r="A609" i="5"/>
  <c r="J609" i="5" s="1"/>
  <c r="AJ609" i="5" s="1"/>
  <c r="A610" i="5"/>
  <c r="J610" i="5" s="1"/>
  <c r="A611" i="5"/>
  <c r="J611" i="5" s="1"/>
  <c r="AJ611" i="5" s="1"/>
  <c r="A612" i="5"/>
  <c r="J612" i="5" s="1"/>
  <c r="AJ612" i="5" s="1"/>
  <c r="A613" i="5"/>
  <c r="J613" i="5" s="1"/>
  <c r="AJ613" i="5" s="1"/>
  <c r="A614" i="5"/>
  <c r="J614" i="5" s="1"/>
  <c r="AJ614" i="5" s="1"/>
  <c r="A615" i="5"/>
  <c r="J615" i="5" s="1"/>
  <c r="AJ615" i="5" s="1"/>
  <c r="A616" i="5"/>
  <c r="J616" i="5" s="1"/>
  <c r="AJ616" i="5" s="1"/>
  <c r="A617" i="5"/>
  <c r="J617" i="5" s="1"/>
  <c r="AJ617" i="5" s="1"/>
  <c r="A618" i="5"/>
  <c r="J618" i="5" s="1"/>
  <c r="AJ618" i="5" s="1"/>
  <c r="A619" i="5"/>
  <c r="J619" i="5" s="1"/>
  <c r="AJ619" i="5" s="1"/>
  <c r="A620" i="5"/>
  <c r="J620" i="5" s="1"/>
  <c r="AJ620" i="5" s="1"/>
  <c r="A621" i="5"/>
  <c r="J621" i="5" s="1"/>
  <c r="AJ621" i="5" s="1"/>
  <c r="A622" i="5"/>
  <c r="J622" i="5" s="1"/>
  <c r="AJ622" i="5" s="1"/>
  <c r="A623" i="5"/>
  <c r="J623" i="5" s="1"/>
  <c r="AJ623" i="5" s="1"/>
  <c r="A624" i="5"/>
  <c r="J624" i="5" s="1"/>
  <c r="AJ624" i="5" s="1"/>
  <c r="A625" i="5"/>
  <c r="J625" i="5" s="1"/>
  <c r="A626" i="5"/>
  <c r="J626" i="5" s="1"/>
  <c r="AJ626" i="5" s="1"/>
  <c r="A627" i="5"/>
  <c r="J627" i="5" s="1"/>
  <c r="AJ627" i="5" s="1"/>
  <c r="A628" i="5"/>
  <c r="J628" i="5" s="1"/>
  <c r="AJ628" i="5" s="1"/>
  <c r="A629" i="5"/>
  <c r="J629" i="5" s="1"/>
  <c r="AJ629" i="5" s="1"/>
  <c r="A630" i="5"/>
  <c r="J630" i="5" s="1"/>
  <c r="AJ630" i="5" s="1"/>
  <c r="A631" i="5"/>
  <c r="J631" i="5" s="1"/>
  <c r="AJ631" i="5" s="1"/>
  <c r="A632" i="5"/>
  <c r="J632" i="5" s="1"/>
  <c r="AJ632" i="5" s="1"/>
  <c r="A633" i="5"/>
  <c r="J633" i="5" s="1"/>
  <c r="AJ633" i="5" s="1"/>
  <c r="A634" i="5"/>
  <c r="J634" i="5" s="1"/>
  <c r="AJ634" i="5" s="1"/>
  <c r="A635" i="5"/>
  <c r="J635" i="5" s="1"/>
  <c r="AJ635" i="5" s="1"/>
  <c r="A636" i="5"/>
  <c r="J636" i="5" s="1"/>
  <c r="AJ636" i="5" s="1"/>
  <c r="A637" i="5"/>
  <c r="J637" i="5" s="1"/>
  <c r="AJ637" i="5" s="1"/>
  <c r="A638" i="5"/>
  <c r="J638" i="5" s="1"/>
  <c r="AJ638" i="5" s="1"/>
  <c r="A639" i="5"/>
  <c r="J639" i="5" s="1"/>
  <c r="AJ639" i="5" s="1"/>
  <c r="A640" i="5"/>
  <c r="J640" i="5" s="1"/>
  <c r="AJ640" i="5" s="1"/>
  <c r="A641" i="5"/>
  <c r="J641" i="5" s="1"/>
  <c r="AJ641" i="5" s="1"/>
  <c r="A642" i="5"/>
  <c r="J642" i="5" s="1"/>
  <c r="AJ642" i="5" s="1"/>
  <c r="A643" i="5"/>
  <c r="J643" i="5" s="1"/>
  <c r="AJ643" i="5" s="1"/>
  <c r="A644" i="5"/>
  <c r="J644" i="5" s="1"/>
  <c r="AJ644" i="5" s="1"/>
  <c r="A645" i="5"/>
  <c r="J645" i="5" s="1"/>
  <c r="AJ645" i="5" s="1"/>
  <c r="A646" i="5"/>
  <c r="J646" i="5" s="1"/>
  <c r="AJ646" i="5" s="1"/>
  <c r="A647" i="5"/>
  <c r="J647" i="5" s="1"/>
  <c r="AJ647" i="5" s="1"/>
  <c r="A648" i="5"/>
  <c r="J648" i="5" s="1"/>
  <c r="AJ648" i="5" s="1"/>
  <c r="A649" i="5"/>
  <c r="J649" i="5" s="1"/>
  <c r="AJ649" i="5" s="1"/>
  <c r="A650" i="5"/>
  <c r="J650" i="5" s="1"/>
  <c r="AJ650" i="5" s="1"/>
  <c r="A651" i="5"/>
  <c r="J651" i="5" s="1"/>
  <c r="AJ651" i="5" s="1"/>
  <c r="A652" i="5"/>
  <c r="J652" i="5" s="1"/>
  <c r="AJ652" i="5" s="1"/>
  <c r="A653" i="5"/>
  <c r="J653" i="5" s="1"/>
  <c r="AJ653" i="5" s="1"/>
  <c r="A654" i="5"/>
  <c r="J654" i="5" s="1"/>
  <c r="AJ654" i="5" s="1"/>
  <c r="A655" i="5"/>
  <c r="J655" i="5" s="1"/>
  <c r="AJ655" i="5" s="1"/>
  <c r="A656" i="5"/>
  <c r="J656" i="5" s="1"/>
  <c r="A657" i="5"/>
  <c r="J657" i="5" s="1"/>
  <c r="AJ657" i="5" s="1"/>
  <c r="A658" i="5"/>
  <c r="J658" i="5" s="1"/>
  <c r="AJ658" i="5" s="1"/>
  <c r="A659" i="5"/>
  <c r="J659" i="5" s="1"/>
  <c r="AJ659" i="5" s="1"/>
  <c r="A660" i="5"/>
  <c r="J660" i="5" s="1"/>
  <c r="AJ660" i="5" s="1"/>
  <c r="A661" i="5"/>
  <c r="J661" i="5" s="1"/>
  <c r="AJ661" i="5" s="1"/>
  <c r="A662" i="5"/>
  <c r="J662" i="5" s="1"/>
  <c r="AJ662" i="5" s="1"/>
  <c r="A663" i="5"/>
  <c r="J663" i="5" s="1"/>
  <c r="A664" i="5"/>
  <c r="J664" i="5" s="1"/>
  <c r="AJ664" i="5" s="1"/>
  <c r="A665" i="5"/>
  <c r="J665" i="5" s="1"/>
  <c r="AJ665" i="5" s="1"/>
  <c r="A666" i="5"/>
  <c r="J666" i="5" s="1"/>
  <c r="A667" i="5"/>
  <c r="J667" i="5" s="1"/>
  <c r="AJ667" i="5" s="1"/>
  <c r="A668" i="5"/>
  <c r="J668" i="5" s="1"/>
  <c r="AJ668" i="5" s="1"/>
  <c r="A669" i="5"/>
  <c r="J669" i="5" s="1"/>
  <c r="AJ669" i="5" s="1"/>
  <c r="A670" i="5"/>
  <c r="J670" i="5" s="1"/>
  <c r="AJ670" i="5" s="1"/>
  <c r="A671" i="5"/>
  <c r="J671" i="5" s="1"/>
  <c r="AJ671" i="5" s="1"/>
  <c r="A672" i="5"/>
  <c r="J672" i="5" s="1"/>
  <c r="AJ672" i="5" s="1"/>
  <c r="A673" i="5"/>
  <c r="J673" i="5" s="1"/>
  <c r="AJ673" i="5" s="1"/>
  <c r="A674" i="5"/>
  <c r="J674" i="5" s="1"/>
  <c r="AJ674" i="5" s="1"/>
  <c r="A675" i="5"/>
  <c r="J675" i="5" s="1"/>
  <c r="AJ675" i="5" s="1"/>
  <c r="A676" i="5"/>
  <c r="J676" i="5" s="1"/>
  <c r="AJ676" i="5" s="1"/>
  <c r="A677" i="5"/>
  <c r="J677" i="5" s="1"/>
  <c r="AJ677" i="5" s="1"/>
  <c r="A678" i="5"/>
  <c r="J678" i="5" s="1"/>
  <c r="AJ678" i="5" s="1"/>
  <c r="A679" i="5"/>
  <c r="J679" i="5" s="1"/>
  <c r="AJ679" i="5" s="1"/>
  <c r="A680" i="5"/>
  <c r="J680" i="5" s="1"/>
  <c r="AJ680" i="5" s="1"/>
  <c r="A681" i="5"/>
  <c r="J681" i="5" s="1"/>
  <c r="AJ681" i="5" s="1"/>
  <c r="A682" i="5"/>
  <c r="J682" i="5" s="1"/>
  <c r="AJ682" i="5" s="1"/>
  <c r="A683" i="5"/>
  <c r="J683" i="5" s="1"/>
  <c r="AJ683" i="5" s="1"/>
  <c r="A684" i="5"/>
  <c r="J684" i="5" s="1"/>
  <c r="AJ684" i="5" s="1"/>
  <c r="A685" i="5"/>
  <c r="J685" i="5" s="1"/>
  <c r="AJ685" i="5" s="1"/>
  <c r="A686" i="5"/>
  <c r="J686" i="5" s="1"/>
  <c r="AJ686" i="5" s="1"/>
  <c r="A687" i="5"/>
  <c r="J687" i="5" s="1"/>
  <c r="AJ687" i="5" s="1"/>
  <c r="A688" i="5"/>
  <c r="J688" i="5" s="1"/>
  <c r="AJ688" i="5" s="1"/>
  <c r="A689" i="5"/>
  <c r="J689" i="5" s="1"/>
  <c r="AJ689" i="5" s="1"/>
  <c r="A690" i="5"/>
  <c r="J690" i="5" s="1"/>
  <c r="AJ690" i="5" s="1"/>
  <c r="A691" i="5"/>
  <c r="J691" i="5" s="1"/>
  <c r="AJ691" i="5" s="1"/>
  <c r="A692" i="5"/>
  <c r="J692" i="5" s="1"/>
  <c r="AJ692" i="5" s="1"/>
  <c r="A693" i="5"/>
  <c r="J693" i="5" s="1"/>
  <c r="AJ693" i="5" s="1"/>
  <c r="A694" i="5"/>
  <c r="J694" i="5" s="1"/>
  <c r="AJ694" i="5" s="1"/>
  <c r="A695" i="5"/>
  <c r="J695" i="5" s="1"/>
  <c r="AJ695" i="5" s="1"/>
  <c r="A696" i="5"/>
  <c r="J696" i="5" s="1"/>
  <c r="AJ696" i="5" s="1"/>
  <c r="A697" i="5"/>
  <c r="J697" i="5" s="1"/>
  <c r="AJ697" i="5" s="1"/>
  <c r="A698" i="5"/>
  <c r="J698" i="5" s="1"/>
  <c r="AJ698" i="5" s="1"/>
  <c r="A699" i="5"/>
  <c r="J699" i="5" s="1"/>
  <c r="AJ699" i="5" s="1"/>
  <c r="A700" i="5"/>
  <c r="J700" i="5" s="1"/>
  <c r="AJ700" i="5" s="1"/>
  <c r="A701" i="5"/>
  <c r="J701" i="5" s="1"/>
  <c r="AJ701" i="5" s="1"/>
  <c r="A702" i="5"/>
  <c r="J702" i="5" s="1"/>
  <c r="AJ702" i="5" s="1"/>
  <c r="A703" i="5"/>
  <c r="J703" i="5" s="1"/>
  <c r="AJ703" i="5" s="1"/>
  <c r="A704" i="5"/>
  <c r="J704" i="5" s="1"/>
  <c r="AJ704" i="5" s="1"/>
  <c r="A705" i="5"/>
  <c r="J705" i="5" s="1"/>
  <c r="AJ705" i="5" s="1"/>
  <c r="A706" i="5"/>
  <c r="J706" i="5" s="1"/>
  <c r="AJ706" i="5" s="1"/>
  <c r="A707" i="5"/>
  <c r="J707" i="5" s="1"/>
  <c r="AJ707" i="5" s="1"/>
  <c r="A708" i="5"/>
  <c r="J708" i="5" s="1"/>
  <c r="AJ708" i="5" s="1"/>
  <c r="A709" i="5"/>
  <c r="J709" i="5" s="1"/>
  <c r="AJ709" i="5" s="1"/>
  <c r="A710" i="5"/>
  <c r="J710" i="5" s="1"/>
  <c r="AJ710" i="5" s="1"/>
  <c r="A711" i="5"/>
  <c r="J711" i="5" s="1"/>
  <c r="AJ711" i="5" s="1"/>
  <c r="A712" i="5"/>
  <c r="J712" i="5" s="1"/>
  <c r="AJ712" i="5" s="1"/>
  <c r="A713" i="5"/>
  <c r="J713" i="5" s="1"/>
  <c r="AJ713" i="5" s="1"/>
  <c r="A714" i="5"/>
  <c r="J714" i="5" s="1"/>
  <c r="AJ714" i="5" s="1"/>
  <c r="A715" i="5"/>
  <c r="J715" i="5" s="1"/>
  <c r="AJ715" i="5" s="1"/>
  <c r="A716" i="5"/>
  <c r="J716" i="5" s="1"/>
  <c r="AJ716" i="5" s="1"/>
  <c r="A717" i="5"/>
  <c r="J717" i="5" s="1"/>
  <c r="AJ717" i="5" s="1"/>
  <c r="A718" i="5"/>
  <c r="J718" i="5" s="1"/>
  <c r="AJ718" i="5" s="1"/>
  <c r="A719" i="5"/>
  <c r="J719" i="5" s="1"/>
  <c r="AJ719" i="5" s="1"/>
  <c r="A720" i="5"/>
  <c r="J720" i="5" s="1"/>
  <c r="AJ720" i="5" s="1"/>
  <c r="A721" i="5"/>
  <c r="J721" i="5" s="1"/>
  <c r="AJ721" i="5" s="1"/>
  <c r="A722" i="5"/>
  <c r="J722" i="5" s="1"/>
  <c r="AJ722" i="5" s="1"/>
  <c r="A723" i="5"/>
  <c r="J723" i="5" s="1"/>
  <c r="AJ723" i="5" s="1"/>
  <c r="A724" i="5"/>
  <c r="J724" i="5" s="1"/>
  <c r="AJ724" i="5" s="1"/>
  <c r="A725" i="5"/>
  <c r="J725" i="5" s="1"/>
  <c r="AJ725" i="5" s="1"/>
  <c r="A726" i="5"/>
  <c r="J726" i="5" s="1"/>
  <c r="AJ726" i="5" s="1"/>
  <c r="A727" i="5"/>
  <c r="J727" i="5" s="1"/>
  <c r="AJ727" i="5" s="1"/>
  <c r="A728" i="5"/>
  <c r="J728" i="5" s="1"/>
  <c r="AJ728" i="5" s="1"/>
  <c r="A729" i="5"/>
  <c r="J729" i="5" s="1"/>
  <c r="AJ729" i="5" s="1"/>
  <c r="A730" i="5"/>
  <c r="J730" i="5" s="1"/>
  <c r="AJ730" i="5" s="1"/>
  <c r="A731" i="5"/>
  <c r="J731" i="5" s="1"/>
  <c r="AJ731" i="5" s="1"/>
  <c r="A732" i="5"/>
  <c r="J732" i="5" s="1"/>
  <c r="AJ732" i="5" s="1"/>
  <c r="A733" i="5"/>
  <c r="J733" i="5" s="1"/>
  <c r="AJ733" i="5" s="1"/>
  <c r="A734" i="5"/>
  <c r="J734" i="5" s="1"/>
  <c r="AJ734" i="5" s="1"/>
  <c r="A735" i="5"/>
  <c r="J735" i="5" s="1"/>
  <c r="AJ735" i="5" s="1"/>
  <c r="A736" i="5"/>
  <c r="J736" i="5" s="1"/>
  <c r="AJ736" i="5" s="1"/>
  <c r="A737" i="5"/>
  <c r="J737" i="5" s="1"/>
  <c r="AJ737" i="5" s="1"/>
  <c r="A738" i="5"/>
  <c r="J738" i="5" s="1"/>
  <c r="AJ738" i="5" s="1"/>
  <c r="A739" i="5"/>
  <c r="J739" i="5" s="1"/>
  <c r="AJ739" i="5" s="1"/>
  <c r="A740" i="5"/>
  <c r="J740" i="5" s="1"/>
  <c r="AJ740" i="5" s="1"/>
  <c r="A741" i="5"/>
  <c r="J741" i="5" s="1"/>
  <c r="AJ741" i="5" s="1"/>
  <c r="A742" i="5"/>
  <c r="J742" i="5" s="1"/>
  <c r="AJ742" i="5" s="1"/>
  <c r="A743" i="5"/>
  <c r="J743" i="5" s="1"/>
  <c r="AJ743" i="5" s="1"/>
  <c r="A744" i="5"/>
  <c r="J744" i="5" s="1"/>
  <c r="AJ744" i="5" s="1"/>
  <c r="A745" i="5"/>
  <c r="J745" i="5" s="1"/>
  <c r="AJ745" i="5" s="1"/>
  <c r="A746" i="5"/>
  <c r="J746" i="5" s="1"/>
  <c r="AJ746" i="5" s="1"/>
  <c r="A747" i="5"/>
  <c r="J747" i="5" s="1"/>
  <c r="AJ747" i="5" s="1"/>
  <c r="A748" i="5"/>
  <c r="J748" i="5" s="1"/>
  <c r="AJ748" i="5" s="1"/>
  <c r="A749" i="5"/>
  <c r="J749" i="5" s="1"/>
  <c r="AJ749" i="5" s="1"/>
  <c r="A750" i="5"/>
  <c r="J750" i="5" s="1"/>
  <c r="AJ750" i="5" s="1"/>
  <c r="A751" i="5"/>
  <c r="J751" i="5" s="1"/>
  <c r="AJ751" i="5" s="1"/>
  <c r="A752" i="5"/>
  <c r="J752" i="5" s="1"/>
  <c r="AJ752" i="5" s="1"/>
  <c r="A753" i="5"/>
  <c r="J753" i="5" s="1"/>
  <c r="AJ753" i="5" s="1"/>
  <c r="A754" i="5"/>
  <c r="J754" i="5" s="1"/>
  <c r="AJ754" i="5" s="1"/>
  <c r="A755" i="5"/>
  <c r="J755" i="5" s="1"/>
  <c r="AJ755" i="5" s="1"/>
  <c r="A756" i="5"/>
  <c r="J756" i="5" s="1"/>
  <c r="AJ756" i="5" s="1"/>
  <c r="A757" i="5"/>
  <c r="J757" i="5" s="1"/>
  <c r="AJ757" i="5" s="1"/>
  <c r="A758" i="5"/>
  <c r="J758" i="5" s="1"/>
  <c r="AJ758" i="5" s="1"/>
  <c r="A759" i="5"/>
  <c r="J759" i="5" s="1"/>
  <c r="AJ759" i="5" s="1"/>
  <c r="A760" i="5"/>
  <c r="J760" i="5" s="1"/>
  <c r="AJ760" i="5" s="1"/>
  <c r="A761" i="5"/>
  <c r="J761" i="5" s="1"/>
  <c r="AJ761" i="5" s="1"/>
  <c r="A762" i="5"/>
  <c r="J762" i="5" s="1"/>
  <c r="AJ762" i="5" s="1"/>
  <c r="A763" i="5"/>
  <c r="J763" i="5" s="1"/>
  <c r="AJ763" i="5" s="1"/>
  <c r="A764" i="5"/>
  <c r="J764" i="5" s="1"/>
  <c r="AJ764" i="5" s="1"/>
  <c r="A765" i="5"/>
  <c r="J765" i="5" s="1"/>
  <c r="AJ765" i="5" s="1"/>
  <c r="A766" i="5"/>
  <c r="J766" i="5" s="1"/>
  <c r="AJ766" i="5" s="1"/>
  <c r="A767" i="5"/>
  <c r="J767" i="5" s="1"/>
  <c r="AJ767" i="5" s="1"/>
  <c r="A768" i="5"/>
  <c r="J768" i="5" s="1"/>
  <c r="AJ768" i="5" s="1"/>
  <c r="A769" i="5"/>
  <c r="J769" i="5" s="1"/>
  <c r="AJ769" i="5" s="1"/>
  <c r="A770" i="5"/>
  <c r="J770" i="5" s="1"/>
  <c r="AJ770" i="5" s="1"/>
  <c r="A771" i="5"/>
  <c r="J771" i="5" s="1"/>
  <c r="AJ771" i="5" s="1"/>
  <c r="A772" i="5"/>
  <c r="J772" i="5" s="1"/>
  <c r="AJ772" i="5" s="1"/>
  <c r="A773" i="5"/>
  <c r="J773" i="5" s="1"/>
  <c r="AJ773" i="5" s="1"/>
  <c r="A774" i="5"/>
  <c r="J774" i="5" s="1"/>
  <c r="AJ774" i="5" s="1"/>
  <c r="A775" i="5"/>
  <c r="J775" i="5" s="1"/>
  <c r="AJ775" i="5" s="1"/>
  <c r="A776" i="5"/>
  <c r="J776" i="5" s="1"/>
  <c r="AJ776" i="5" s="1"/>
  <c r="A777" i="5"/>
  <c r="J777" i="5" s="1"/>
  <c r="AJ777" i="5" s="1"/>
  <c r="A778" i="5"/>
  <c r="J778" i="5" s="1"/>
  <c r="AJ778" i="5" s="1"/>
  <c r="A779" i="5"/>
  <c r="J779" i="5" s="1"/>
  <c r="AJ779" i="5" s="1"/>
  <c r="A780" i="5"/>
  <c r="J780" i="5" s="1"/>
  <c r="AJ780" i="5" s="1"/>
  <c r="A781" i="5"/>
  <c r="J781" i="5" s="1"/>
  <c r="AJ781" i="5" s="1"/>
  <c r="A782" i="5"/>
  <c r="J782" i="5" s="1"/>
  <c r="AJ782" i="5" s="1"/>
  <c r="A783" i="5"/>
  <c r="J783" i="5" s="1"/>
  <c r="AJ783" i="5" s="1"/>
  <c r="A784" i="5"/>
  <c r="J784" i="5" s="1"/>
  <c r="AJ784" i="5" s="1"/>
  <c r="A785" i="5"/>
  <c r="J785" i="5" s="1"/>
  <c r="AJ785" i="5" s="1"/>
  <c r="A786" i="5"/>
  <c r="J786" i="5" s="1"/>
  <c r="AJ786" i="5" s="1"/>
  <c r="A787" i="5"/>
  <c r="J787" i="5" s="1"/>
  <c r="AJ787" i="5" s="1"/>
  <c r="A788" i="5"/>
  <c r="J788" i="5" s="1"/>
  <c r="AJ788" i="5" s="1"/>
  <c r="A789" i="5"/>
  <c r="J789" i="5" s="1"/>
  <c r="AJ789" i="5" s="1"/>
  <c r="A790" i="5"/>
  <c r="J790" i="5" s="1"/>
  <c r="AJ790" i="5" s="1"/>
  <c r="A791" i="5"/>
  <c r="J791" i="5" s="1"/>
  <c r="AJ791" i="5" s="1"/>
  <c r="A792" i="5"/>
  <c r="J792" i="5" s="1"/>
  <c r="AJ792" i="5" s="1"/>
  <c r="A793" i="5"/>
  <c r="J793" i="5" s="1"/>
  <c r="AJ793" i="5" s="1"/>
  <c r="A794" i="5"/>
  <c r="J794" i="5" s="1"/>
  <c r="AJ794" i="5" s="1"/>
  <c r="A795" i="5"/>
  <c r="J795" i="5" s="1"/>
  <c r="AJ795" i="5" s="1"/>
  <c r="A796" i="5"/>
  <c r="J796" i="5" s="1"/>
  <c r="AJ796" i="5" s="1"/>
  <c r="A797" i="5"/>
  <c r="J797" i="5" s="1"/>
  <c r="AJ797" i="5" s="1"/>
  <c r="A798" i="5"/>
  <c r="J798" i="5" s="1"/>
  <c r="AJ798" i="5" s="1"/>
  <c r="A799" i="5"/>
  <c r="J799" i="5" s="1"/>
  <c r="AJ799" i="5" s="1"/>
  <c r="A800" i="5"/>
  <c r="J800" i="5" s="1"/>
  <c r="AJ800" i="5" s="1"/>
  <c r="A801" i="5"/>
  <c r="J801" i="5" s="1"/>
  <c r="AJ801" i="5" s="1"/>
  <c r="A802" i="5"/>
  <c r="J802" i="5" s="1"/>
  <c r="AJ802" i="5" s="1"/>
  <c r="A803" i="5"/>
  <c r="J803" i="5" s="1"/>
  <c r="AJ803" i="5" s="1"/>
  <c r="A804" i="5"/>
  <c r="J804" i="5" s="1"/>
  <c r="AJ804" i="5" s="1"/>
  <c r="A805" i="5"/>
  <c r="J805" i="5" s="1"/>
  <c r="AJ805" i="5" s="1"/>
  <c r="A806" i="5"/>
  <c r="J806" i="5" s="1"/>
  <c r="AJ806" i="5" s="1"/>
  <c r="A807" i="5"/>
  <c r="J807" i="5" s="1"/>
  <c r="AJ807" i="5" s="1"/>
  <c r="A808" i="5"/>
  <c r="A809" i="5"/>
  <c r="J809" i="5" s="1"/>
  <c r="AJ809" i="5" s="1"/>
  <c r="A810" i="5"/>
  <c r="J810" i="5" s="1"/>
  <c r="AJ810" i="5" s="1"/>
  <c r="A811" i="5"/>
  <c r="J811" i="5" s="1"/>
  <c r="AJ811" i="5" s="1"/>
  <c r="A4" i="5"/>
  <c r="J4" i="5" s="1"/>
  <c r="AJ4" i="5" s="1"/>
  <c r="J808" i="5" l="1"/>
  <c r="AJ808" i="5" s="1"/>
  <c r="P808" i="5"/>
  <c r="O591" i="5"/>
  <c r="AO591" i="5" s="1"/>
  <c r="N591" i="5"/>
  <c r="AN591" i="5" s="1"/>
  <c r="O604" i="5"/>
  <c r="AO604" i="5" s="1"/>
  <c r="N604" i="5"/>
  <c r="AN604" i="5" s="1"/>
  <c r="O612" i="5"/>
  <c r="AO612" i="5" s="1"/>
  <c r="N612" i="5"/>
  <c r="AN612" i="5" s="1"/>
  <c r="O598" i="5"/>
  <c r="AO598" i="5" s="1"/>
  <c r="N598" i="5"/>
  <c r="AN598" i="5" s="1"/>
  <c r="O4" i="5"/>
  <c r="AO4" i="5" s="1"/>
  <c r="N4" i="5"/>
  <c r="AN4" i="5" s="1"/>
  <c r="O806" i="5"/>
  <c r="AO806" i="5" s="1"/>
  <c r="N806" i="5"/>
  <c r="AN806" i="5" s="1"/>
  <c r="O798" i="5"/>
  <c r="AO798" i="5" s="1"/>
  <c r="N798" i="5"/>
  <c r="AN798" i="5" s="1"/>
  <c r="O791" i="5"/>
  <c r="AO791" i="5" s="1"/>
  <c r="N791" i="5"/>
  <c r="AN791" i="5" s="1"/>
  <c r="O783" i="5"/>
  <c r="AO783" i="5" s="1"/>
  <c r="N783" i="5"/>
  <c r="AN783" i="5" s="1"/>
  <c r="O776" i="5"/>
  <c r="AO776" i="5" s="1"/>
  <c r="N776" i="5"/>
  <c r="AN776" i="5" s="1"/>
  <c r="O769" i="5"/>
  <c r="AO769" i="5" s="1"/>
  <c r="N769" i="5"/>
  <c r="AN769" i="5" s="1"/>
  <c r="O761" i="5"/>
  <c r="AO761" i="5" s="1"/>
  <c r="N761" i="5"/>
  <c r="AN761" i="5" s="1"/>
  <c r="O753" i="5"/>
  <c r="AO753" i="5" s="1"/>
  <c r="N753" i="5"/>
  <c r="AN753" i="5" s="1"/>
  <c r="O745" i="5"/>
  <c r="AO745" i="5" s="1"/>
  <c r="N745" i="5"/>
  <c r="AN745" i="5" s="1"/>
  <c r="O737" i="5"/>
  <c r="AO737" i="5" s="1"/>
  <c r="N737" i="5"/>
  <c r="AN737" i="5" s="1"/>
  <c r="O729" i="5"/>
  <c r="AO729" i="5" s="1"/>
  <c r="N729" i="5"/>
  <c r="AN729" i="5" s="1"/>
  <c r="O721" i="5"/>
  <c r="AO721" i="5" s="1"/>
  <c r="N721" i="5"/>
  <c r="AN721" i="5" s="1"/>
  <c r="O714" i="5"/>
  <c r="AO714" i="5" s="1"/>
  <c r="N714" i="5"/>
  <c r="AN714" i="5" s="1"/>
  <c r="O708" i="5"/>
  <c r="AO708" i="5" s="1"/>
  <c r="N708" i="5"/>
  <c r="AN708" i="5" s="1"/>
  <c r="O701" i="5"/>
  <c r="AO701" i="5" s="1"/>
  <c r="N701" i="5"/>
  <c r="AN701" i="5" s="1"/>
  <c r="O693" i="5"/>
  <c r="AO693" i="5" s="1"/>
  <c r="N693" i="5"/>
  <c r="AN693" i="5" s="1"/>
  <c r="O686" i="5"/>
  <c r="AO686" i="5" s="1"/>
  <c r="N686" i="5"/>
  <c r="AN686" i="5" s="1"/>
  <c r="O678" i="5"/>
  <c r="AO678" i="5" s="1"/>
  <c r="N678" i="5"/>
  <c r="AN678" i="5" s="1"/>
  <c r="O671" i="5"/>
  <c r="AO671" i="5" s="1"/>
  <c r="N671" i="5"/>
  <c r="AN671" i="5" s="1"/>
  <c r="O663" i="5"/>
  <c r="AO663" i="5" s="1"/>
  <c r="N663" i="5"/>
  <c r="AN663" i="5" s="1"/>
  <c r="O655" i="5"/>
  <c r="AO655" i="5" s="1"/>
  <c r="N655" i="5"/>
  <c r="AN655" i="5" s="1"/>
  <c r="O649" i="5"/>
  <c r="AO649" i="5" s="1"/>
  <c r="N649" i="5"/>
  <c r="AN649" i="5" s="1"/>
  <c r="O642" i="5"/>
  <c r="AO642" i="5" s="1"/>
  <c r="N642" i="5"/>
  <c r="AN642" i="5" s="1"/>
  <c r="O635" i="5"/>
  <c r="AO635" i="5" s="1"/>
  <c r="N635" i="5"/>
  <c r="AN635" i="5" s="1"/>
  <c r="O620" i="5"/>
  <c r="AO620" i="5" s="1"/>
  <c r="N620" i="5"/>
  <c r="AN620" i="5" s="1"/>
  <c r="O562" i="5"/>
  <c r="AO562" i="5" s="1"/>
  <c r="N562" i="5"/>
  <c r="AN562" i="5" s="1"/>
  <c r="O585" i="5"/>
  <c r="AO585" i="5" s="1"/>
  <c r="N585" i="5"/>
  <c r="AN585" i="5" s="1"/>
  <c r="O577" i="5"/>
  <c r="AO577" i="5" s="1"/>
  <c r="N577" i="5"/>
  <c r="AN577" i="5" s="1"/>
  <c r="O570" i="5"/>
  <c r="AO570" i="5" s="1"/>
  <c r="N570" i="5"/>
  <c r="O545" i="5"/>
  <c r="AO545" i="5" s="1"/>
  <c r="N545" i="5"/>
  <c r="AN545" i="5" s="1"/>
  <c r="O515" i="5"/>
  <c r="AO515" i="5" s="1"/>
  <c r="N515" i="5"/>
  <c r="AN515" i="5" s="1"/>
  <c r="O480" i="5"/>
  <c r="AO480" i="5" s="1"/>
  <c r="N480" i="5"/>
  <c r="AN480" i="5" s="1"/>
  <c r="O451" i="5"/>
  <c r="AO451" i="5" s="1"/>
  <c r="N451" i="5"/>
  <c r="AN451" i="5" s="1"/>
  <c r="O427" i="5"/>
  <c r="AO427" i="5" s="1"/>
  <c r="N427" i="5"/>
  <c r="AN427" i="5" s="1"/>
  <c r="O396" i="5"/>
  <c r="AO396" i="5" s="1"/>
  <c r="N396" i="5"/>
  <c r="AN396" i="5" s="1"/>
  <c r="O372" i="5"/>
  <c r="N372" i="5"/>
  <c r="AN372" i="5" s="1"/>
  <c r="O345" i="5"/>
  <c r="AO345" i="5" s="1"/>
  <c r="N345" i="5"/>
  <c r="AN345" i="5" s="1"/>
  <c r="O324" i="5"/>
  <c r="N324" i="5"/>
  <c r="AN324" i="5" s="1"/>
  <c r="O270" i="5"/>
  <c r="AO270" i="5" s="1"/>
  <c r="N270" i="5"/>
  <c r="AN270" i="5" s="1"/>
  <c r="O227" i="5"/>
  <c r="AO227" i="5" s="1"/>
  <c r="N227" i="5"/>
  <c r="AN227" i="5" s="1"/>
  <c r="O204" i="5"/>
  <c r="AO204" i="5" s="1"/>
  <c r="N204" i="5"/>
  <c r="AN204" i="5" s="1"/>
  <c r="O170" i="5"/>
  <c r="AO170" i="5" s="1"/>
  <c r="N170" i="5"/>
  <c r="AN170" i="5" s="1"/>
  <c r="O145" i="5"/>
  <c r="AO145" i="5" s="1"/>
  <c r="N145" i="5"/>
  <c r="AN145" i="5" s="1"/>
  <c r="O126" i="5"/>
  <c r="AO126" i="5" s="1"/>
  <c r="N126" i="5"/>
  <c r="AN126" i="5" s="1"/>
  <c r="O94" i="5"/>
  <c r="AO94" i="5" s="1"/>
  <c r="N94" i="5"/>
  <c r="AN94" i="5" s="1"/>
  <c r="O81" i="5"/>
  <c r="AO81" i="5" s="1"/>
  <c r="N81" i="5"/>
  <c r="AN81" i="5" s="1"/>
  <c r="O60" i="5"/>
  <c r="AO60" i="5" s="1"/>
  <c r="N60" i="5"/>
  <c r="AN60" i="5" s="1"/>
  <c r="O16" i="5"/>
  <c r="AO16" i="5" s="1"/>
  <c r="N16" i="5"/>
  <c r="AN16" i="5" s="1"/>
  <c r="O807" i="5"/>
  <c r="AO807" i="5" s="1"/>
  <c r="N807" i="5"/>
  <c r="AN807" i="5" s="1"/>
  <c r="O784" i="5"/>
  <c r="AO784" i="5" s="1"/>
  <c r="N784" i="5"/>
  <c r="AN784" i="5" s="1"/>
  <c r="O754" i="5"/>
  <c r="AO754" i="5" s="1"/>
  <c r="N754" i="5"/>
  <c r="AN754" i="5" s="1"/>
  <c r="O715" i="5"/>
  <c r="AO715" i="5" s="1"/>
  <c r="N715" i="5"/>
  <c r="AN715" i="5" s="1"/>
  <c r="O687" i="5"/>
  <c r="AO687" i="5" s="1"/>
  <c r="N687" i="5"/>
  <c r="AN687" i="5" s="1"/>
  <c r="O672" i="5"/>
  <c r="AO672" i="5" s="1"/>
  <c r="N672" i="5"/>
  <c r="AN672" i="5" s="1"/>
  <c r="O636" i="5"/>
  <c r="AO636" i="5" s="1"/>
  <c r="N636" i="5"/>
  <c r="AN636" i="5" s="1"/>
  <c r="O578" i="5"/>
  <c r="AO578" i="5" s="1"/>
  <c r="N578" i="5"/>
  <c r="AN578" i="5" s="1"/>
  <c r="O481" i="5"/>
  <c r="AO481" i="5" s="1"/>
  <c r="N481" i="5"/>
  <c r="AN481" i="5" s="1"/>
  <c r="O460" i="5"/>
  <c r="AO460" i="5" s="1"/>
  <c r="N460" i="5"/>
  <c r="AN460" i="5" s="1"/>
  <c r="O428" i="5"/>
  <c r="AO428" i="5" s="1"/>
  <c r="N428" i="5"/>
  <c r="AN428" i="5" s="1"/>
  <c r="O389" i="5"/>
  <c r="AO389" i="5" s="1"/>
  <c r="N389" i="5"/>
  <c r="AN389" i="5" s="1"/>
  <c r="O360" i="5"/>
  <c r="AO360" i="5" s="1"/>
  <c r="N360" i="5"/>
  <c r="AN360" i="5" s="1"/>
  <c r="O331" i="5"/>
  <c r="AO331" i="5" s="1"/>
  <c r="N331" i="5"/>
  <c r="AN331" i="5" s="1"/>
  <c r="O294" i="5"/>
  <c r="AO294" i="5" s="1"/>
  <c r="N294" i="5"/>
  <c r="AN294" i="5" s="1"/>
  <c r="O243" i="5"/>
  <c r="AO243" i="5" s="1"/>
  <c r="N243" i="5"/>
  <c r="AN243" i="5" s="1"/>
  <c r="O212" i="5"/>
  <c r="AO212" i="5" s="1"/>
  <c r="N212" i="5"/>
  <c r="AN212" i="5" s="1"/>
  <c r="O185" i="5"/>
  <c r="AO185" i="5" s="1"/>
  <c r="N185" i="5"/>
  <c r="AN185" i="5" s="1"/>
  <c r="O160" i="5"/>
  <c r="AO160" i="5" s="1"/>
  <c r="N160" i="5"/>
  <c r="AN160" i="5" s="1"/>
  <c r="O134" i="5"/>
  <c r="AO134" i="5" s="1"/>
  <c r="N134" i="5"/>
  <c r="AN134" i="5" s="1"/>
  <c r="O95" i="5"/>
  <c r="AO95" i="5" s="1"/>
  <c r="N95" i="5"/>
  <c r="AN95" i="5" s="1"/>
  <c r="O57" i="5"/>
  <c r="AO57" i="5" s="1"/>
  <c r="N57" i="5"/>
  <c r="AN57" i="5" s="1"/>
  <c r="O6" i="5"/>
  <c r="AO6" i="5" s="1"/>
  <c r="N6" i="5"/>
  <c r="AN6" i="5" s="1"/>
  <c r="O785" i="5"/>
  <c r="AO785" i="5" s="1"/>
  <c r="N785" i="5"/>
  <c r="AN785" i="5" s="1"/>
  <c r="O763" i="5"/>
  <c r="AO763" i="5" s="1"/>
  <c r="N763" i="5"/>
  <c r="AN763" i="5" s="1"/>
  <c r="O716" i="5"/>
  <c r="AO716" i="5" s="1"/>
  <c r="N716" i="5"/>
  <c r="AN716" i="5" s="1"/>
  <c r="O695" i="5"/>
  <c r="AO695" i="5" s="1"/>
  <c r="N695" i="5"/>
  <c r="AN695" i="5" s="1"/>
  <c r="O673" i="5"/>
  <c r="AO673" i="5" s="1"/>
  <c r="N673" i="5"/>
  <c r="AN673" i="5" s="1"/>
  <c r="O644" i="5"/>
  <c r="AO644" i="5" s="1"/>
  <c r="N644" i="5"/>
  <c r="AN644" i="5" s="1"/>
  <c r="O614" i="5"/>
  <c r="AO614" i="5" s="1"/>
  <c r="N614" i="5"/>
  <c r="AN614" i="5" s="1"/>
  <c r="O564" i="5"/>
  <c r="AO564" i="5" s="1"/>
  <c r="N564" i="5"/>
  <c r="AN564" i="5" s="1"/>
  <c r="O547" i="5"/>
  <c r="AO547" i="5" s="1"/>
  <c r="N547" i="5"/>
  <c r="AN547" i="5" s="1"/>
  <c r="O482" i="5"/>
  <c r="AO482" i="5" s="1"/>
  <c r="N482" i="5"/>
  <c r="AN482" i="5" s="1"/>
  <c r="O445" i="5"/>
  <c r="AO445" i="5" s="1"/>
  <c r="N445" i="5"/>
  <c r="AN445" i="5" s="1"/>
  <c r="O414" i="5"/>
  <c r="AO414" i="5" s="1"/>
  <c r="N414" i="5"/>
  <c r="AN414" i="5" s="1"/>
  <c r="O354" i="5"/>
  <c r="N354" i="5"/>
  <c r="AN354" i="5" s="1"/>
  <c r="O326" i="5"/>
  <c r="AO326" i="5" s="1"/>
  <c r="N326" i="5"/>
  <c r="AN326" i="5" s="1"/>
  <c r="O295" i="5"/>
  <c r="AO295" i="5" s="1"/>
  <c r="N295" i="5"/>
  <c r="AN295" i="5" s="1"/>
  <c r="O264" i="5"/>
  <c r="N264" i="5"/>
  <c r="AN264" i="5" s="1"/>
  <c r="O236" i="5"/>
  <c r="AO236" i="5" s="1"/>
  <c r="N236" i="5"/>
  <c r="AN236" i="5" s="1"/>
  <c r="O199" i="5"/>
  <c r="AO199" i="5" s="1"/>
  <c r="N199" i="5"/>
  <c r="AN199" i="5" s="1"/>
  <c r="O172" i="5"/>
  <c r="AO172" i="5" s="1"/>
  <c r="N172" i="5"/>
  <c r="AN172" i="5" s="1"/>
  <c r="O142" i="5"/>
  <c r="AO142" i="5" s="1"/>
  <c r="N142" i="5"/>
  <c r="AN142" i="5" s="1"/>
  <c r="O128" i="5"/>
  <c r="AO128" i="5" s="1"/>
  <c r="N128" i="5"/>
  <c r="AN128" i="5" s="1"/>
  <c r="O108" i="5"/>
  <c r="AO108" i="5" s="1"/>
  <c r="N108" i="5"/>
  <c r="AN108" i="5" s="1"/>
  <c r="O96" i="5"/>
  <c r="AO96" i="5" s="1"/>
  <c r="N96" i="5"/>
  <c r="AN96" i="5" s="1"/>
  <c r="O77" i="5"/>
  <c r="AO77" i="5" s="1"/>
  <c r="N77" i="5"/>
  <c r="AN77" i="5" s="1"/>
  <c r="O42" i="5"/>
  <c r="AO42" i="5" s="1"/>
  <c r="N42" i="5"/>
  <c r="AN42" i="5" s="1"/>
  <c r="O32" i="5"/>
  <c r="AO32" i="5" s="1"/>
  <c r="N32" i="5"/>
  <c r="AN32" i="5" s="1"/>
  <c r="O794" i="5"/>
  <c r="AO794" i="5" s="1"/>
  <c r="N794" i="5"/>
  <c r="AN794" i="5" s="1"/>
  <c r="O764" i="5"/>
  <c r="AO764" i="5" s="1"/>
  <c r="N764" i="5"/>
  <c r="AN764" i="5" s="1"/>
  <c r="O740" i="5"/>
  <c r="AO740" i="5" s="1"/>
  <c r="N740" i="5"/>
  <c r="AN740" i="5" s="1"/>
  <c r="O724" i="5"/>
  <c r="AO724" i="5" s="1"/>
  <c r="N724" i="5"/>
  <c r="AN724" i="5" s="1"/>
  <c r="O696" i="5"/>
  <c r="AO696" i="5" s="1"/>
  <c r="N696" i="5"/>
  <c r="AN696" i="5" s="1"/>
  <c r="O658" i="5"/>
  <c r="AO658" i="5" s="1"/>
  <c r="N658" i="5"/>
  <c r="AN658" i="5" s="1"/>
  <c r="O630" i="5"/>
  <c r="AO630" i="5" s="1"/>
  <c r="N630" i="5"/>
  <c r="AN630" i="5" s="1"/>
  <c r="O607" i="5"/>
  <c r="AO607" i="5" s="1"/>
  <c r="N607" i="5"/>
  <c r="AN607" i="5" s="1"/>
  <c r="O580" i="5"/>
  <c r="AO580" i="5" s="1"/>
  <c r="N580" i="5"/>
  <c r="AN580" i="5" s="1"/>
  <c r="O552" i="5"/>
  <c r="AO552" i="5" s="1"/>
  <c r="N552" i="5"/>
  <c r="AN552" i="5" s="1"/>
  <c r="O524" i="5"/>
  <c r="AO524" i="5" s="1"/>
  <c r="N524" i="5"/>
  <c r="AN524" i="5" s="1"/>
  <c r="O499" i="5"/>
  <c r="AO499" i="5" s="1"/>
  <c r="N499" i="5"/>
  <c r="AN499" i="5" s="1"/>
  <c r="O483" i="5"/>
  <c r="AO483" i="5" s="1"/>
  <c r="N483" i="5"/>
  <c r="AN483" i="5" s="1"/>
  <c r="O446" i="5"/>
  <c r="N446" i="5"/>
  <c r="AN446" i="5" s="1"/>
  <c r="O415" i="5"/>
  <c r="AO415" i="5" s="1"/>
  <c r="N415" i="5"/>
  <c r="AN415" i="5" s="1"/>
  <c r="O385" i="5"/>
  <c r="AO385" i="5" s="1"/>
  <c r="N385" i="5"/>
  <c r="AN385" i="5" s="1"/>
  <c r="O361" i="5"/>
  <c r="N361" i="5"/>
  <c r="AN361" i="5" s="1"/>
  <c r="O341" i="5"/>
  <c r="AO341" i="5" s="1"/>
  <c r="N341" i="5"/>
  <c r="AN341" i="5" s="1"/>
  <c r="O327" i="5"/>
  <c r="N327" i="5"/>
  <c r="AN327" i="5" s="1"/>
  <c r="O312" i="5"/>
  <c r="N312" i="5"/>
  <c r="AN312" i="5" s="1"/>
  <c r="O304" i="5"/>
  <c r="AO304" i="5" s="1"/>
  <c r="N304" i="5"/>
  <c r="AN304" i="5" s="1"/>
  <c r="O296" i="5"/>
  <c r="N296" i="5"/>
  <c r="AN296" i="5" s="1"/>
  <c r="O288" i="5"/>
  <c r="AO288" i="5" s="1"/>
  <c r="N288" i="5"/>
  <c r="AN288" i="5" s="1"/>
  <c r="O280" i="5"/>
  <c r="AO280" i="5" s="1"/>
  <c r="N280" i="5"/>
  <c r="AN280" i="5" s="1"/>
  <c r="O272" i="5"/>
  <c r="AO272" i="5" s="1"/>
  <c r="N272" i="5"/>
  <c r="AN272" i="5" s="1"/>
  <c r="O252" i="5"/>
  <c r="AO252" i="5" s="1"/>
  <c r="N252" i="5"/>
  <c r="AN252" i="5" s="1"/>
  <c r="O237" i="5"/>
  <c r="AO237" i="5" s="1"/>
  <c r="N237" i="5"/>
  <c r="AN237" i="5" s="1"/>
  <c r="O229" i="5"/>
  <c r="AO229" i="5" s="1"/>
  <c r="N229" i="5"/>
  <c r="AN229" i="5" s="1"/>
  <c r="O222" i="5"/>
  <c r="AO222" i="5" s="1"/>
  <c r="N222" i="5"/>
  <c r="AN222" i="5" s="1"/>
  <c r="O214" i="5"/>
  <c r="AO214" i="5" s="1"/>
  <c r="N214" i="5"/>
  <c r="AN214" i="5" s="1"/>
  <c r="O207" i="5"/>
  <c r="AO207" i="5" s="1"/>
  <c r="N207" i="5"/>
  <c r="AN207" i="5" s="1"/>
  <c r="O200" i="5"/>
  <c r="AO200" i="5" s="1"/>
  <c r="N200" i="5"/>
  <c r="AN200" i="5" s="1"/>
  <c r="O192" i="5"/>
  <c r="AO192" i="5" s="1"/>
  <c r="N192" i="5"/>
  <c r="AN192" i="5" s="1"/>
  <c r="O180" i="5"/>
  <c r="AO180" i="5" s="1"/>
  <c r="N180" i="5"/>
  <c r="AN180" i="5" s="1"/>
  <c r="O173" i="5"/>
  <c r="AO173" i="5" s="1"/>
  <c r="N173" i="5"/>
  <c r="AN173" i="5" s="1"/>
  <c r="O162" i="5"/>
  <c r="AO162" i="5" s="1"/>
  <c r="N162" i="5"/>
  <c r="AN162" i="5" s="1"/>
  <c r="O154" i="5"/>
  <c r="AO154" i="5" s="1"/>
  <c r="N154" i="5"/>
  <c r="AN154" i="5" s="1"/>
  <c r="O148" i="5"/>
  <c r="AO148" i="5" s="1"/>
  <c r="N148" i="5"/>
  <c r="AN148" i="5" s="1"/>
  <c r="O136" i="5"/>
  <c r="AO136" i="5" s="1"/>
  <c r="N136" i="5"/>
  <c r="AN136" i="5" s="1"/>
  <c r="O121" i="5"/>
  <c r="AO121" i="5" s="1"/>
  <c r="N121" i="5"/>
  <c r="AN121" i="5" s="1"/>
  <c r="O117" i="5"/>
  <c r="AO117" i="5" s="1"/>
  <c r="N117" i="5"/>
  <c r="AN117" i="5" s="1"/>
  <c r="O109" i="5"/>
  <c r="AO109" i="5" s="1"/>
  <c r="N109" i="5"/>
  <c r="AN109" i="5" s="1"/>
  <c r="O102" i="5"/>
  <c r="AO102" i="5" s="1"/>
  <c r="N102" i="5"/>
  <c r="AN102" i="5" s="1"/>
  <c r="O97" i="5"/>
  <c r="AO97" i="5" s="1"/>
  <c r="N97" i="5"/>
  <c r="AN97" i="5" s="1"/>
  <c r="O89" i="5"/>
  <c r="AO89" i="5" s="1"/>
  <c r="N89" i="5"/>
  <c r="AN89" i="5" s="1"/>
  <c r="O84" i="5"/>
  <c r="AO84" i="5" s="1"/>
  <c r="N84" i="5"/>
  <c r="AN84" i="5" s="1"/>
  <c r="O70" i="5"/>
  <c r="AO70" i="5" s="1"/>
  <c r="N70" i="5"/>
  <c r="AN70" i="5" s="1"/>
  <c r="O58" i="5"/>
  <c r="AO58" i="5" s="1"/>
  <c r="N58" i="5"/>
  <c r="AN58" i="5" s="1"/>
  <c r="O51" i="5"/>
  <c r="AO51" i="5" s="1"/>
  <c r="N51" i="5"/>
  <c r="AN51" i="5" s="1"/>
  <c r="O43" i="5"/>
  <c r="AO43" i="5" s="1"/>
  <c r="N43" i="5"/>
  <c r="AN43" i="5" s="1"/>
  <c r="O38" i="5"/>
  <c r="AO38" i="5" s="1"/>
  <c r="N38" i="5"/>
  <c r="AN38" i="5" s="1"/>
  <c r="O33" i="5"/>
  <c r="AO33" i="5" s="1"/>
  <c r="N33" i="5"/>
  <c r="AN33" i="5" s="1"/>
  <c r="O27" i="5"/>
  <c r="AO27" i="5" s="1"/>
  <c r="N27" i="5"/>
  <c r="AN27" i="5" s="1"/>
  <c r="O19" i="5"/>
  <c r="AO19" i="5" s="1"/>
  <c r="N19" i="5"/>
  <c r="AN19" i="5" s="1"/>
  <c r="O13" i="5"/>
  <c r="AO13" i="5" s="1"/>
  <c r="N13" i="5"/>
  <c r="AN13" i="5" s="1"/>
  <c r="O7" i="5"/>
  <c r="AO7" i="5" s="1"/>
  <c r="N7" i="5"/>
  <c r="AN7" i="5" s="1"/>
  <c r="O810" i="5"/>
  <c r="AO810" i="5" s="1"/>
  <c r="N810" i="5"/>
  <c r="AN810" i="5" s="1"/>
  <c r="O802" i="5"/>
  <c r="AO802" i="5" s="1"/>
  <c r="N802" i="5"/>
  <c r="AN802" i="5" s="1"/>
  <c r="O795" i="5"/>
  <c r="AO795" i="5" s="1"/>
  <c r="N795" i="5"/>
  <c r="AN795" i="5" s="1"/>
  <c r="O787" i="5"/>
  <c r="AO787" i="5" s="1"/>
  <c r="N787" i="5"/>
  <c r="AN787" i="5" s="1"/>
  <c r="O780" i="5"/>
  <c r="AO780" i="5" s="1"/>
  <c r="N780" i="5"/>
  <c r="AN780" i="5" s="1"/>
  <c r="O772" i="5"/>
  <c r="AO772" i="5" s="1"/>
  <c r="N772" i="5"/>
  <c r="AN772" i="5" s="1"/>
  <c r="O765" i="5"/>
  <c r="AO765" i="5" s="1"/>
  <c r="N765" i="5"/>
  <c r="AN765" i="5" s="1"/>
  <c r="O757" i="5"/>
  <c r="AO757" i="5" s="1"/>
  <c r="N757" i="5"/>
  <c r="AN757" i="5" s="1"/>
  <c r="O749" i="5"/>
  <c r="AO749" i="5" s="1"/>
  <c r="N749" i="5"/>
  <c r="AN749" i="5" s="1"/>
  <c r="O741" i="5"/>
  <c r="AO741" i="5" s="1"/>
  <c r="N741" i="5"/>
  <c r="AN741" i="5" s="1"/>
  <c r="O733" i="5"/>
  <c r="AO733" i="5" s="1"/>
  <c r="N733" i="5"/>
  <c r="AN733" i="5" s="1"/>
  <c r="O725" i="5"/>
  <c r="AO725" i="5" s="1"/>
  <c r="N725" i="5"/>
  <c r="AN725" i="5" s="1"/>
  <c r="O718" i="5"/>
  <c r="AO718" i="5" s="1"/>
  <c r="N718" i="5"/>
  <c r="AN718" i="5" s="1"/>
  <c r="O712" i="5"/>
  <c r="AO712" i="5" s="1"/>
  <c r="N712" i="5"/>
  <c r="AN712" i="5" s="1"/>
  <c r="O704" i="5"/>
  <c r="AO704" i="5" s="1"/>
  <c r="N704" i="5"/>
  <c r="AN704" i="5" s="1"/>
  <c r="O697" i="5"/>
  <c r="AO697" i="5" s="1"/>
  <c r="N697" i="5"/>
  <c r="AN697" i="5" s="1"/>
  <c r="O689" i="5"/>
  <c r="AO689" i="5" s="1"/>
  <c r="N689" i="5"/>
  <c r="AN689" i="5" s="1"/>
  <c r="O682" i="5"/>
  <c r="AO682" i="5" s="1"/>
  <c r="N682" i="5"/>
  <c r="AN682" i="5" s="1"/>
  <c r="O675" i="5"/>
  <c r="AO675" i="5" s="1"/>
  <c r="N675" i="5"/>
  <c r="AN675" i="5" s="1"/>
  <c r="O667" i="5"/>
  <c r="AO667" i="5" s="1"/>
  <c r="N667" i="5"/>
  <c r="AN667" i="5" s="1"/>
  <c r="O659" i="5"/>
  <c r="AO659" i="5" s="1"/>
  <c r="N659" i="5"/>
  <c r="AN659" i="5" s="1"/>
  <c r="O652" i="5"/>
  <c r="AO652" i="5" s="1"/>
  <c r="N652" i="5"/>
  <c r="AN652" i="5" s="1"/>
  <c r="O646" i="5"/>
  <c r="AO646" i="5" s="1"/>
  <c r="N646" i="5"/>
  <c r="AN646" i="5" s="1"/>
  <c r="O639" i="5"/>
  <c r="AO639" i="5" s="1"/>
  <c r="N639" i="5"/>
  <c r="AN639" i="5" s="1"/>
  <c r="O631" i="5"/>
  <c r="AO631" i="5" s="1"/>
  <c r="N631" i="5"/>
  <c r="AN631" i="5" s="1"/>
  <c r="O624" i="5"/>
  <c r="AO624" i="5" s="1"/>
  <c r="N624" i="5"/>
  <c r="AN624" i="5" s="1"/>
  <c r="O616" i="5"/>
  <c r="AO616" i="5" s="1"/>
  <c r="N616" i="5"/>
  <c r="AN616" i="5" s="1"/>
  <c r="O608" i="5"/>
  <c r="AO608" i="5" s="1"/>
  <c r="N608" i="5"/>
  <c r="AN608" i="5" s="1"/>
  <c r="O600" i="5"/>
  <c r="AO600" i="5" s="1"/>
  <c r="N600" i="5"/>
  <c r="AN600" i="5" s="1"/>
  <c r="O594" i="5"/>
  <c r="AO594" i="5" s="1"/>
  <c r="N594" i="5"/>
  <c r="AN594" i="5" s="1"/>
  <c r="O589" i="5"/>
  <c r="AO589" i="5" s="1"/>
  <c r="N589" i="5"/>
  <c r="AN589" i="5" s="1"/>
  <c r="O581" i="5"/>
  <c r="AO581" i="5" s="1"/>
  <c r="N581" i="5"/>
  <c r="AN581" i="5" s="1"/>
  <c r="O566" i="5"/>
  <c r="AO566" i="5" s="1"/>
  <c r="N566" i="5"/>
  <c r="AN566" i="5" s="1"/>
  <c r="O559" i="5"/>
  <c r="AO559" i="5" s="1"/>
  <c r="N559" i="5"/>
  <c r="AN559" i="5" s="1"/>
  <c r="O553" i="5"/>
  <c r="AO553" i="5" s="1"/>
  <c r="N553" i="5"/>
  <c r="AN553" i="5" s="1"/>
  <c r="O541" i="5"/>
  <c r="AO541" i="5" s="1"/>
  <c r="N541" i="5"/>
  <c r="AN541" i="5" s="1"/>
  <c r="O533" i="5"/>
  <c r="AO533" i="5" s="1"/>
  <c r="N533" i="5"/>
  <c r="AN533" i="5" s="1"/>
  <c r="O525" i="5"/>
  <c r="AO525" i="5" s="1"/>
  <c r="N525" i="5"/>
  <c r="AN525" i="5" s="1"/>
  <c r="O519" i="5"/>
  <c r="AO519" i="5" s="1"/>
  <c r="N519" i="5"/>
  <c r="AN519" i="5" s="1"/>
  <c r="O511" i="5"/>
  <c r="AO511" i="5" s="1"/>
  <c r="N511" i="5"/>
  <c r="AN511" i="5" s="1"/>
  <c r="O507" i="5"/>
  <c r="AO507" i="5" s="1"/>
  <c r="N507" i="5"/>
  <c r="AN507" i="5" s="1"/>
  <c r="O500" i="5"/>
  <c r="N500" i="5"/>
  <c r="AN500" i="5" s="1"/>
  <c r="O492" i="5"/>
  <c r="AO492" i="5" s="1"/>
  <c r="N492" i="5"/>
  <c r="AN492" i="5" s="1"/>
  <c r="O484" i="5"/>
  <c r="AO484" i="5" s="1"/>
  <c r="N484" i="5"/>
  <c r="AN484" i="5" s="1"/>
  <c r="O476" i="5"/>
  <c r="AO476" i="5" s="1"/>
  <c r="N476" i="5"/>
  <c r="AN476" i="5" s="1"/>
  <c r="O470" i="5"/>
  <c r="N470" i="5"/>
  <c r="AN470" i="5" s="1"/>
  <c r="O462" i="5"/>
  <c r="AO462" i="5" s="1"/>
  <c r="N462" i="5"/>
  <c r="AN462" i="5" s="1"/>
  <c r="O455" i="5"/>
  <c r="AO455" i="5" s="1"/>
  <c r="N455" i="5"/>
  <c r="AN455" i="5" s="1"/>
  <c r="O447" i="5"/>
  <c r="AO447" i="5" s="1"/>
  <c r="N447" i="5"/>
  <c r="AN447" i="5" s="1"/>
  <c r="O439" i="5"/>
  <c r="AO439" i="5" s="1"/>
  <c r="N439" i="5"/>
  <c r="AN439" i="5" s="1"/>
  <c r="O431" i="5"/>
  <c r="AO431" i="5" s="1"/>
  <c r="N431" i="5"/>
  <c r="AN431" i="5" s="1"/>
  <c r="O423" i="5"/>
  <c r="AO423" i="5" s="1"/>
  <c r="N423" i="5"/>
  <c r="AN423" i="5" s="1"/>
  <c r="O416" i="5"/>
  <c r="AO416" i="5" s="1"/>
  <c r="N416" i="5"/>
  <c r="O408" i="5"/>
  <c r="AO408" i="5" s="1"/>
  <c r="N408" i="5"/>
  <c r="AN408" i="5" s="1"/>
  <c r="O400" i="5"/>
  <c r="AO400" i="5" s="1"/>
  <c r="N400" i="5"/>
  <c r="AN400" i="5" s="1"/>
  <c r="O392" i="5"/>
  <c r="AO392" i="5" s="1"/>
  <c r="N392" i="5"/>
  <c r="AN392" i="5" s="1"/>
  <c r="O381" i="5"/>
  <c r="AO381" i="5" s="1"/>
  <c r="N381" i="5"/>
  <c r="AN381" i="5" s="1"/>
  <c r="O376" i="5"/>
  <c r="AO376" i="5" s="1"/>
  <c r="N376" i="5"/>
  <c r="AN376" i="5" s="1"/>
  <c r="O362" i="5"/>
  <c r="AO362" i="5" s="1"/>
  <c r="N362" i="5"/>
  <c r="AN362" i="5" s="1"/>
  <c r="O356" i="5"/>
  <c r="AO356" i="5" s="1"/>
  <c r="N356" i="5"/>
  <c r="AN356" i="5" s="1"/>
  <c r="O349" i="5"/>
  <c r="AO349" i="5" s="1"/>
  <c r="N349" i="5"/>
  <c r="AN349" i="5" s="1"/>
  <c r="O334" i="5"/>
  <c r="AO334" i="5" s="1"/>
  <c r="N334" i="5"/>
  <c r="AN334" i="5" s="1"/>
  <c r="O328" i="5"/>
  <c r="AO328" i="5" s="1"/>
  <c r="N328" i="5"/>
  <c r="AN328" i="5" s="1"/>
  <c r="O320" i="5"/>
  <c r="AO320" i="5" s="1"/>
  <c r="N320" i="5"/>
  <c r="AN320" i="5" s="1"/>
  <c r="O313" i="5"/>
  <c r="AO313" i="5" s="1"/>
  <c r="N313" i="5"/>
  <c r="AN313" i="5" s="1"/>
  <c r="O305" i="5"/>
  <c r="AO305" i="5" s="1"/>
  <c r="N305" i="5"/>
  <c r="O297" i="5"/>
  <c r="AO297" i="5" s="1"/>
  <c r="N297" i="5"/>
  <c r="AN297" i="5" s="1"/>
  <c r="O289" i="5"/>
  <c r="AO289" i="5" s="1"/>
  <c r="N289" i="5"/>
  <c r="AN289" i="5" s="1"/>
  <c r="O281" i="5"/>
  <c r="N281" i="5"/>
  <c r="AN281" i="5" s="1"/>
  <c r="O273" i="5"/>
  <c r="AO273" i="5" s="1"/>
  <c r="N273" i="5"/>
  <c r="AN273" i="5" s="1"/>
  <c r="O266" i="5"/>
  <c r="AO266" i="5" s="1"/>
  <c r="N266" i="5"/>
  <c r="AN266" i="5" s="1"/>
  <c r="O261" i="5"/>
  <c r="AO261" i="5" s="1"/>
  <c r="N261" i="5"/>
  <c r="AN261" i="5" s="1"/>
  <c r="O253" i="5"/>
  <c r="AO253" i="5" s="1"/>
  <c r="N253" i="5"/>
  <c r="AN253" i="5" s="1"/>
  <c r="O246" i="5"/>
  <c r="AO246" i="5" s="1"/>
  <c r="N246" i="5"/>
  <c r="AN246" i="5" s="1"/>
  <c r="O238" i="5"/>
  <c r="AO238" i="5" s="1"/>
  <c r="N238" i="5"/>
  <c r="AN238" i="5" s="1"/>
  <c r="O230" i="5"/>
  <c r="AO230" i="5" s="1"/>
  <c r="N230" i="5"/>
  <c r="AN230" i="5" s="1"/>
  <c r="O223" i="5"/>
  <c r="AO223" i="5" s="1"/>
  <c r="N223" i="5"/>
  <c r="AN223" i="5" s="1"/>
  <c r="O215" i="5"/>
  <c r="AO215" i="5" s="1"/>
  <c r="N215" i="5"/>
  <c r="AN215" i="5" s="1"/>
  <c r="O201" i="5"/>
  <c r="AO201" i="5" s="1"/>
  <c r="N201" i="5"/>
  <c r="AN201" i="5" s="1"/>
  <c r="O193" i="5"/>
  <c r="AO193" i="5" s="1"/>
  <c r="N193" i="5"/>
  <c r="AN193" i="5" s="1"/>
  <c r="O187" i="5"/>
  <c r="AO187" i="5" s="1"/>
  <c r="N187" i="5"/>
  <c r="AN187" i="5" s="1"/>
  <c r="O181" i="5"/>
  <c r="AO181" i="5" s="1"/>
  <c r="N181" i="5"/>
  <c r="AN181" i="5" s="1"/>
  <c r="O163" i="5"/>
  <c r="AO163" i="5" s="1"/>
  <c r="N163" i="5"/>
  <c r="AN163" i="5" s="1"/>
  <c r="O155" i="5"/>
  <c r="AO155" i="5" s="1"/>
  <c r="N155" i="5"/>
  <c r="AN155" i="5" s="1"/>
  <c r="O149" i="5"/>
  <c r="AO149" i="5" s="1"/>
  <c r="N149" i="5"/>
  <c r="AN149" i="5" s="1"/>
  <c r="O137" i="5"/>
  <c r="AO137" i="5" s="1"/>
  <c r="N137" i="5"/>
  <c r="AN137" i="5" s="1"/>
  <c r="O122" i="5"/>
  <c r="AO122" i="5" s="1"/>
  <c r="N122" i="5"/>
  <c r="AN122" i="5" s="1"/>
  <c r="O110" i="5"/>
  <c r="AO110" i="5" s="1"/>
  <c r="N110" i="5"/>
  <c r="AN110" i="5" s="1"/>
  <c r="O103" i="5"/>
  <c r="AO103" i="5" s="1"/>
  <c r="N103" i="5"/>
  <c r="AN103" i="5" s="1"/>
  <c r="O90" i="5"/>
  <c r="AO90" i="5" s="1"/>
  <c r="N90" i="5"/>
  <c r="AN90" i="5" s="1"/>
  <c r="O85" i="5"/>
  <c r="AO85" i="5" s="1"/>
  <c r="N85" i="5"/>
  <c r="AN85" i="5" s="1"/>
  <c r="O78" i="5"/>
  <c r="AO78" i="5" s="1"/>
  <c r="N78" i="5"/>
  <c r="AN78" i="5" s="1"/>
  <c r="O71" i="5"/>
  <c r="AO71" i="5" s="1"/>
  <c r="N71" i="5"/>
  <c r="AN71" i="5" s="1"/>
  <c r="O63" i="5"/>
  <c r="AO63" i="5" s="1"/>
  <c r="N63" i="5"/>
  <c r="AN63" i="5" s="1"/>
  <c r="O59" i="5"/>
  <c r="AO59" i="5" s="1"/>
  <c r="N59" i="5"/>
  <c r="AN59" i="5" s="1"/>
  <c r="O52" i="5"/>
  <c r="AO52" i="5" s="1"/>
  <c r="N52" i="5"/>
  <c r="AN52" i="5" s="1"/>
  <c r="O44" i="5"/>
  <c r="AO44" i="5" s="1"/>
  <c r="N44" i="5"/>
  <c r="AN44" i="5" s="1"/>
  <c r="O34" i="5"/>
  <c r="AO34" i="5" s="1"/>
  <c r="N34" i="5"/>
  <c r="AN34" i="5" s="1"/>
  <c r="O28" i="5"/>
  <c r="AO28" i="5" s="1"/>
  <c r="N28" i="5"/>
  <c r="AN28" i="5" s="1"/>
  <c r="O20" i="5"/>
  <c r="AO20" i="5" s="1"/>
  <c r="N20" i="5"/>
  <c r="AN20" i="5" s="1"/>
  <c r="O8" i="5"/>
  <c r="AO8" i="5" s="1"/>
  <c r="N8" i="5"/>
  <c r="AN8" i="5" s="1"/>
  <c r="O496" i="5"/>
  <c r="AO496" i="5" s="1"/>
  <c r="N496" i="5"/>
  <c r="AN496" i="5" s="1"/>
  <c r="O466" i="5"/>
  <c r="N466" i="5"/>
  <c r="AN466" i="5" s="1"/>
  <c r="O435" i="5"/>
  <c r="AO435" i="5" s="1"/>
  <c r="N435" i="5"/>
  <c r="AN435" i="5" s="1"/>
  <c r="O404" i="5"/>
  <c r="AO404" i="5" s="1"/>
  <c r="N404" i="5"/>
  <c r="AN404" i="5" s="1"/>
  <c r="O377" i="5"/>
  <c r="AO377" i="5" s="1"/>
  <c r="N377" i="5"/>
  <c r="AN377" i="5" s="1"/>
  <c r="O352" i="5"/>
  <c r="AO352" i="5" s="1"/>
  <c r="N352" i="5"/>
  <c r="AN352" i="5" s="1"/>
  <c r="O309" i="5"/>
  <c r="AO309" i="5" s="1"/>
  <c r="N309" i="5"/>
  <c r="AN309" i="5" s="1"/>
  <c r="O285" i="5"/>
  <c r="AO285" i="5" s="1"/>
  <c r="N285" i="5"/>
  <c r="AN285" i="5" s="1"/>
  <c r="O257" i="5"/>
  <c r="AO257" i="5" s="1"/>
  <c r="N257" i="5"/>
  <c r="AN257" i="5" s="1"/>
  <c r="O234" i="5"/>
  <c r="AO234" i="5" s="1"/>
  <c r="N234" i="5"/>
  <c r="AN234" i="5" s="1"/>
  <c r="O197" i="5"/>
  <c r="AO197" i="5" s="1"/>
  <c r="N197" i="5"/>
  <c r="AN197" i="5" s="1"/>
  <c r="O177" i="5"/>
  <c r="AO177" i="5" s="1"/>
  <c r="N177" i="5"/>
  <c r="AN177" i="5" s="1"/>
  <c r="O106" i="5"/>
  <c r="AO106" i="5" s="1"/>
  <c r="N106" i="5"/>
  <c r="AN106" i="5" s="1"/>
  <c r="O48" i="5"/>
  <c r="AO48" i="5" s="1"/>
  <c r="N48" i="5"/>
  <c r="AN48" i="5" s="1"/>
  <c r="O5" i="5"/>
  <c r="AO5" i="5" s="1"/>
  <c r="N5" i="5"/>
  <c r="AN5" i="5" s="1"/>
  <c r="O777" i="5"/>
  <c r="AO777" i="5" s="1"/>
  <c r="N777" i="5"/>
  <c r="O738" i="5"/>
  <c r="AO738" i="5" s="1"/>
  <c r="N738" i="5"/>
  <c r="AN738" i="5" s="1"/>
  <c r="O709" i="5"/>
  <c r="AO709" i="5" s="1"/>
  <c r="N709" i="5"/>
  <c r="AN709" i="5" s="1"/>
  <c r="O679" i="5"/>
  <c r="AO679" i="5" s="1"/>
  <c r="N679" i="5"/>
  <c r="AN679" i="5" s="1"/>
  <c r="O621" i="5"/>
  <c r="AO621" i="5" s="1"/>
  <c r="N621" i="5"/>
  <c r="AN621" i="5" s="1"/>
  <c r="O592" i="5"/>
  <c r="AO592" i="5" s="1"/>
  <c r="N592" i="5"/>
  <c r="AN592" i="5" s="1"/>
  <c r="O563" i="5"/>
  <c r="AO563" i="5" s="1"/>
  <c r="N563" i="5"/>
  <c r="AN563" i="5" s="1"/>
  <c r="O538" i="5"/>
  <c r="AO538" i="5" s="1"/>
  <c r="N538" i="5"/>
  <c r="AN538" i="5" s="1"/>
  <c r="O489" i="5"/>
  <c r="AO489" i="5" s="1"/>
  <c r="N489" i="5"/>
  <c r="AN489" i="5" s="1"/>
  <c r="O444" i="5"/>
  <c r="AO444" i="5" s="1"/>
  <c r="N444" i="5"/>
  <c r="AN444" i="5" s="1"/>
  <c r="O413" i="5"/>
  <c r="AO413" i="5" s="1"/>
  <c r="N413" i="5"/>
  <c r="AN413" i="5" s="1"/>
  <c r="O378" i="5"/>
  <c r="AO378" i="5" s="1"/>
  <c r="N378" i="5"/>
  <c r="AN378" i="5" s="1"/>
  <c r="O346" i="5"/>
  <c r="AO346" i="5" s="1"/>
  <c r="N346" i="5"/>
  <c r="AN346" i="5" s="1"/>
  <c r="O310" i="5"/>
  <c r="AO310" i="5" s="1"/>
  <c r="N310" i="5"/>
  <c r="AN310" i="5" s="1"/>
  <c r="O278" i="5"/>
  <c r="AO278" i="5" s="1"/>
  <c r="N278" i="5"/>
  <c r="AN278" i="5" s="1"/>
  <c r="O258" i="5"/>
  <c r="AO258" i="5" s="1"/>
  <c r="N258" i="5"/>
  <c r="AN258" i="5" s="1"/>
  <c r="O190" i="5"/>
  <c r="AO190" i="5" s="1"/>
  <c r="N190" i="5"/>
  <c r="AN190" i="5" s="1"/>
  <c r="O178" i="5"/>
  <c r="AO178" i="5" s="1"/>
  <c r="N178" i="5"/>
  <c r="AN178" i="5" s="1"/>
  <c r="O132" i="5"/>
  <c r="AO132" i="5" s="1"/>
  <c r="N132" i="5"/>
  <c r="AN132" i="5" s="1"/>
  <c r="O101" i="5"/>
  <c r="AO101" i="5" s="1"/>
  <c r="N101" i="5"/>
  <c r="AN101" i="5" s="1"/>
  <c r="O68" i="5"/>
  <c r="AO68" i="5" s="1"/>
  <c r="N68" i="5"/>
  <c r="AN68" i="5" s="1"/>
  <c r="O41" i="5"/>
  <c r="AO41" i="5" s="1"/>
  <c r="N41" i="5"/>
  <c r="AN41" i="5" s="1"/>
  <c r="O25" i="5"/>
  <c r="AO25" i="5" s="1"/>
  <c r="N25" i="5"/>
  <c r="AN25" i="5" s="1"/>
  <c r="O808" i="5"/>
  <c r="AO808" i="5" s="1"/>
  <c r="N808" i="5"/>
  <c r="AN808" i="5" s="1"/>
  <c r="O778" i="5"/>
  <c r="AO778" i="5" s="1"/>
  <c r="N778" i="5"/>
  <c r="AN778" i="5" s="1"/>
  <c r="O739" i="5"/>
  <c r="AO739" i="5" s="1"/>
  <c r="N739" i="5"/>
  <c r="AN739" i="5" s="1"/>
  <c r="O703" i="5"/>
  <c r="AO703" i="5" s="1"/>
  <c r="N703" i="5"/>
  <c r="AN703" i="5" s="1"/>
  <c r="O665" i="5"/>
  <c r="AO665" i="5" s="1"/>
  <c r="N665" i="5"/>
  <c r="AN665" i="5" s="1"/>
  <c r="O629" i="5"/>
  <c r="AO629" i="5" s="1"/>
  <c r="N629" i="5"/>
  <c r="AN629" i="5" s="1"/>
  <c r="O579" i="5"/>
  <c r="AO579" i="5" s="1"/>
  <c r="N579" i="5"/>
  <c r="AN579" i="5" s="1"/>
  <c r="O523" i="5"/>
  <c r="AO523" i="5" s="1"/>
  <c r="N523" i="5"/>
  <c r="AN523" i="5" s="1"/>
  <c r="O505" i="5"/>
  <c r="AO505" i="5" s="1"/>
  <c r="N505" i="5"/>
  <c r="AN505" i="5" s="1"/>
  <c r="O437" i="5"/>
  <c r="AO437" i="5" s="1"/>
  <c r="N437" i="5"/>
  <c r="AN437" i="5" s="1"/>
  <c r="O406" i="5"/>
  <c r="AO406" i="5" s="1"/>
  <c r="N406" i="5"/>
  <c r="AN406" i="5" s="1"/>
  <c r="O390" i="5"/>
  <c r="N390" i="5"/>
  <c r="AN390" i="5" s="1"/>
  <c r="O368" i="5"/>
  <c r="AO368" i="5" s="1"/>
  <c r="N368" i="5"/>
  <c r="AN368" i="5" s="1"/>
  <c r="O347" i="5"/>
  <c r="AO347" i="5" s="1"/>
  <c r="N347" i="5"/>
  <c r="AN347" i="5" s="1"/>
  <c r="O311" i="5"/>
  <c r="AO311" i="5" s="1"/>
  <c r="N311" i="5"/>
  <c r="AN311" i="5" s="1"/>
  <c r="O279" i="5"/>
  <c r="AO279" i="5" s="1"/>
  <c r="N279" i="5"/>
  <c r="AN279" i="5" s="1"/>
  <c r="O251" i="5"/>
  <c r="AO251" i="5" s="1"/>
  <c r="N251" i="5"/>
  <c r="AN251" i="5" s="1"/>
  <c r="O221" i="5"/>
  <c r="AO221" i="5" s="1"/>
  <c r="N221" i="5"/>
  <c r="AN221" i="5" s="1"/>
  <c r="O186" i="5"/>
  <c r="AO186" i="5" s="1"/>
  <c r="N186" i="5"/>
  <c r="AN186" i="5" s="1"/>
  <c r="O161" i="5"/>
  <c r="AO161" i="5" s="1"/>
  <c r="N161" i="5"/>
  <c r="AN161" i="5" s="1"/>
  <c r="O135" i="5"/>
  <c r="AO135" i="5" s="1"/>
  <c r="N135" i="5"/>
  <c r="AN135" i="5" s="1"/>
  <c r="O116" i="5"/>
  <c r="AO116" i="5" s="1"/>
  <c r="N116" i="5"/>
  <c r="AN116" i="5" s="1"/>
  <c r="O69" i="5"/>
  <c r="AO69" i="5" s="1"/>
  <c r="N69" i="5"/>
  <c r="AN69" i="5" s="1"/>
  <c r="O18" i="5"/>
  <c r="AO18" i="5" s="1"/>
  <c r="N18" i="5"/>
  <c r="AN18" i="5" s="1"/>
  <c r="O801" i="5"/>
  <c r="AO801" i="5" s="1"/>
  <c r="N801" i="5"/>
  <c r="AN801" i="5" s="1"/>
  <c r="O779" i="5"/>
  <c r="N779" i="5"/>
  <c r="AN779" i="5" s="1"/>
  <c r="O748" i="5"/>
  <c r="AO748" i="5" s="1"/>
  <c r="N748" i="5"/>
  <c r="AN748" i="5" s="1"/>
  <c r="O717" i="5"/>
  <c r="AO717" i="5" s="1"/>
  <c r="N717" i="5"/>
  <c r="AN717" i="5" s="1"/>
  <c r="O688" i="5"/>
  <c r="AO688" i="5" s="1"/>
  <c r="N688" i="5"/>
  <c r="AN688" i="5" s="1"/>
  <c r="O645" i="5"/>
  <c r="AO645" i="5" s="1"/>
  <c r="N645" i="5"/>
  <c r="AN645" i="5" s="1"/>
  <c r="O593" i="5"/>
  <c r="AO593" i="5" s="1"/>
  <c r="N593" i="5"/>
  <c r="AN593" i="5" s="1"/>
  <c r="O573" i="5"/>
  <c r="AO573" i="5" s="1"/>
  <c r="N573" i="5"/>
  <c r="AN573" i="5" s="1"/>
  <c r="O548" i="5"/>
  <c r="AO548" i="5" s="1"/>
  <c r="N548" i="5"/>
  <c r="AN548" i="5" s="1"/>
  <c r="O518" i="5"/>
  <c r="AO518" i="5" s="1"/>
  <c r="N518" i="5"/>
  <c r="AN518" i="5" s="1"/>
  <c r="O491" i="5"/>
  <c r="AO491" i="5" s="1"/>
  <c r="N491" i="5"/>
  <c r="AN491" i="5" s="1"/>
  <c r="O454" i="5"/>
  <c r="AO454" i="5" s="1"/>
  <c r="N454" i="5"/>
  <c r="AN454" i="5" s="1"/>
  <c r="O422" i="5"/>
  <c r="AO422" i="5" s="1"/>
  <c r="N422" i="5"/>
  <c r="AN422" i="5" s="1"/>
  <c r="O399" i="5"/>
  <c r="AO399" i="5" s="1"/>
  <c r="N399" i="5"/>
  <c r="AN399" i="5" s="1"/>
  <c r="O375" i="5"/>
  <c r="AO375" i="5" s="1"/>
  <c r="N375" i="5"/>
  <c r="AN375" i="5" s="1"/>
  <c r="O348" i="5"/>
  <c r="AO348" i="5" s="1"/>
  <c r="N348" i="5"/>
  <c r="AN348" i="5" s="1"/>
  <c r="O319" i="5"/>
  <c r="AO319" i="5" s="1"/>
  <c r="N319" i="5"/>
  <c r="AN319" i="5" s="1"/>
  <c r="O245" i="5"/>
  <c r="AO245" i="5" s="1"/>
  <c r="N245" i="5"/>
  <c r="AN245" i="5" s="1"/>
  <c r="O766" i="5"/>
  <c r="AO766" i="5" s="1"/>
  <c r="N766" i="5"/>
  <c r="AN766" i="5" s="1"/>
  <c r="O750" i="5"/>
  <c r="AO750" i="5" s="1"/>
  <c r="N750" i="5"/>
  <c r="AN750" i="5" s="1"/>
  <c r="O726" i="5"/>
  <c r="AO726" i="5" s="1"/>
  <c r="N726" i="5"/>
  <c r="AN726" i="5" s="1"/>
  <c r="O713" i="5"/>
  <c r="AO713" i="5" s="1"/>
  <c r="N713" i="5"/>
  <c r="AN713" i="5" s="1"/>
  <c r="O698" i="5"/>
  <c r="AO698" i="5" s="1"/>
  <c r="N698" i="5"/>
  <c r="AN698" i="5" s="1"/>
  <c r="O683" i="5"/>
  <c r="AO683" i="5" s="1"/>
  <c r="N683" i="5"/>
  <c r="AN683" i="5" s="1"/>
  <c r="O676" i="5"/>
  <c r="AO676" i="5" s="1"/>
  <c r="N676" i="5"/>
  <c r="AN676" i="5" s="1"/>
  <c r="O668" i="5"/>
  <c r="AO668" i="5" s="1"/>
  <c r="N668" i="5"/>
  <c r="AN668" i="5" s="1"/>
  <c r="O660" i="5"/>
  <c r="AO660" i="5" s="1"/>
  <c r="N660" i="5"/>
  <c r="AN660" i="5" s="1"/>
  <c r="O647" i="5"/>
  <c r="AO647" i="5" s="1"/>
  <c r="N647" i="5"/>
  <c r="AN647" i="5" s="1"/>
  <c r="O632" i="5"/>
  <c r="AO632" i="5" s="1"/>
  <c r="N632" i="5"/>
  <c r="AN632" i="5" s="1"/>
  <c r="O625" i="5"/>
  <c r="AO625" i="5" s="1"/>
  <c r="N625" i="5"/>
  <c r="AN625" i="5" s="1"/>
  <c r="O617" i="5"/>
  <c r="AO617" i="5" s="1"/>
  <c r="N617" i="5"/>
  <c r="AN617" i="5" s="1"/>
  <c r="O609" i="5"/>
  <c r="AO609" i="5" s="1"/>
  <c r="N609" i="5"/>
  <c r="AN609" i="5" s="1"/>
  <c r="O601" i="5"/>
  <c r="AO601" i="5" s="1"/>
  <c r="N601" i="5"/>
  <c r="AN601" i="5" s="1"/>
  <c r="O595" i="5"/>
  <c r="AO595" i="5" s="1"/>
  <c r="N595" i="5"/>
  <c r="AN595" i="5" s="1"/>
  <c r="O582" i="5"/>
  <c r="AO582" i="5" s="1"/>
  <c r="N582" i="5"/>
  <c r="AN582" i="5" s="1"/>
  <c r="O574" i="5"/>
  <c r="AO574" i="5" s="1"/>
  <c r="N574" i="5"/>
  <c r="AN574" i="5" s="1"/>
  <c r="O567" i="5"/>
  <c r="AO567" i="5" s="1"/>
  <c r="N567" i="5"/>
  <c r="AN567" i="5" s="1"/>
  <c r="O560" i="5"/>
  <c r="AO560" i="5" s="1"/>
  <c r="N560" i="5"/>
  <c r="AN560" i="5" s="1"/>
  <c r="O554" i="5"/>
  <c r="AO554" i="5" s="1"/>
  <c r="N554" i="5"/>
  <c r="AN554" i="5" s="1"/>
  <c r="O549" i="5"/>
  <c r="AO549" i="5" s="1"/>
  <c r="N549" i="5"/>
  <c r="AN549" i="5" s="1"/>
  <c r="O542" i="5"/>
  <c r="AO542" i="5" s="1"/>
  <c r="N542" i="5"/>
  <c r="AN542" i="5" s="1"/>
  <c r="O534" i="5"/>
  <c r="AO534" i="5" s="1"/>
  <c r="N534" i="5"/>
  <c r="AN534" i="5" s="1"/>
  <c r="O526" i="5"/>
  <c r="AO526" i="5" s="1"/>
  <c r="N526" i="5"/>
  <c r="AN526" i="5" s="1"/>
  <c r="O520" i="5"/>
  <c r="AO520" i="5" s="1"/>
  <c r="N520" i="5"/>
  <c r="AN520" i="5" s="1"/>
  <c r="O512" i="5"/>
  <c r="AO512" i="5" s="1"/>
  <c r="N512" i="5"/>
  <c r="AN512" i="5" s="1"/>
  <c r="O508" i="5"/>
  <c r="AO508" i="5" s="1"/>
  <c r="N508" i="5"/>
  <c r="AN508" i="5" s="1"/>
  <c r="O501" i="5"/>
  <c r="AO501" i="5" s="1"/>
  <c r="N501" i="5"/>
  <c r="AN501" i="5" s="1"/>
  <c r="O493" i="5"/>
  <c r="AO493" i="5" s="1"/>
  <c r="N493" i="5"/>
  <c r="AN493" i="5" s="1"/>
  <c r="O485" i="5"/>
  <c r="AO485" i="5" s="1"/>
  <c r="N485" i="5"/>
  <c r="AN485" i="5" s="1"/>
  <c r="O477" i="5"/>
  <c r="AO477" i="5" s="1"/>
  <c r="N477" i="5"/>
  <c r="AN477" i="5" s="1"/>
  <c r="O471" i="5"/>
  <c r="AO471" i="5" s="1"/>
  <c r="N471" i="5"/>
  <c r="AN471" i="5" s="1"/>
  <c r="O463" i="5"/>
  <c r="AO463" i="5" s="1"/>
  <c r="N463" i="5"/>
  <c r="AN463" i="5" s="1"/>
  <c r="O456" i="5"/>
  <c r="AO456" i="5" s="1"/>
  <c r="N456" i="5"/>
  <c r="AN456" i="5" s="1"/>
  <c r="O448" i="5"/>
  <c r="AO448" i="5" s="1"/>
  <c r="N448" i="5"/>
  <c r="AN448" i="5" s="1"/>
  <c r="O440" i="5"/>
  <c r="AO440" i="5" s="1"/>
  <c r="N440" i="5"/>
  <c r="AN440" i="5" s="1"/>
  <c r="O432" i="5"/>
  <c r="AO432" i="5" s="1"/>
  <c r="N432" i="5"/>
  <c r="AN432" i="5" s="1"/>
  <c r="O424" i="5"/>
  <c r="AO424" i="5" s="1"/>
  <c r="N424" i="5"/>
  <c r="AN424" i="5" s="1"/>
  <c r="O417" i="5"/>
  <c r="N417" i="5"/>
  <c r="AN417" i="5" s="1"/>
  <c r="O409" i="5"/>
  <c r="AO409" i="5" s="1"/>
  <c r="N409" i="5"/>
  <c r="AN409" i="5" s="1"/>
  <c r="O401" i="5"/>
  <c r="AO401" i="5" s="1"/>
  <c r="N401" i="5"/>
  <c r="AN401" i="5" s="1"/>
  <c r="O393" i="5"/>
  <c r="AO393" i="5" s="1"/>
  <c r="N393" i="5"/>
  <c r="AN393" i="5" s="1"/>
  <c r="O386" i="5"/>
  <c r="AO386" i="5" s="1"/>
  <c r="N386" i="5"/>
  <c r="AN386" i="5" s="1"/>
  <c r="O382" i="5"/>
  <c r="AO382" i="5" s="1"/>
  <c r="N382" i="5"/>
  <c r="AN382" i="5" s="1"/>
  <c r="O369" i="5"/>
  <c r="AO369" i="5" s="1"/>
  <c r="N369" i="5"/>
  <c r="AN369" i="5" s="1"/>
  <c r="O363" i="5"/>
  <c r="AO363" i="5" s="1"/>
  <c r="N363" i="5"/>
  <c r="AN363" i="5" s="1"/>
  <c r="O357" i="5"/>
  <c r="AO357" i="5" s="1"/>
  <c r="N357" i="5"/>
  <c r="AN357" i="5" s="1"/>
  <c r="O350" i="5"/>
  <c r="AO350" i="5" s="1"/>
  <c r="N350" i="5"/>
  <c r="AN350" i="5" s="1"/>
  <c r="O342" i="5"/>
  <c r="AO342" i="5" s="1"/>
  <c r="N342" i="5"/>
  <c r="AN342" i="5" s="1"/>
  <c r="O335" i="5"/>
  <c r="AO335" i="5" s="1"/>
  <c r="N335" i="5"/>
  <c r="AN335" i="5" s="1"/>
  <c r="O329" i="5"/>
  <c r="N329" i="5"/>
  <c r="AN329" i="5" s="1"/>
  <c r="O321" i="5"/>
  <c r="AO321" i="5" s="1"/>
  <c r="N321" i="5"/>
  <c r="AN321" i="5" s="1"/>
  <c r="O314" i="5"/>
  <c r="AO314" i="5" s="1"/>
  <c r="N314" i="5"/>
  <c r="AN314" i="5" s="1"/>
  <c r="O306" i="5"/>
  <c r="AO306" i="5" s="1"/>
  <c r="N306" i="5"/>
  <c r="AN306" i="5" s="1"/>
  <c r="O298" i="5"/>
  <c r="AO298" i="5" s="1"/>
  <c r="N298" i="5"/>
  <c r="AN298" i="5" s="1"/>
  <c r="O290" i="5"/>
  <c r="AO290" i="5" s="1"/>
  <c r="N290" i="5"/>
  <c r="AN290" i="5" s="1"/>
  <c r="O282" i="5"/>
  <c r="AO282" i="5" s="1"/>
  <c r="N282" i="5"/>
  <c r="AN282" i="5" s="1"/>
  <c r="O274" i="5"/>
  <c r="AO274" i="5" s="1"/>
  <c r="N274" i="5"/>
  <c r="AN274" i="5" s="1"/>
  <c r="O267" i="5"/>
  <c r="AO267" i="5" s="1"/>
  <c r="N267" i="5"/>
  <c r="AN267" i="5" s="1"/>
  <c r="O262" i="5"/>
  <c r="AO262" i="5" s="1"/>
  <c r="N262" i="5"/>
  <c r="AN262" i="5" s="1"/>
  <c r="O254" i="5"/>
  <c r="AO254" i="5" s="1"/>
  <c r="N254" i="5"/>
  <c r="AN254" i="5" s="1"/>
  <c r="O247" i="5"/>
  <c r="AO247" i="5" s="1"/>
  <c r="N247" i="5"/>
  <c r="AN247" i="5" s="1"/>
  <c r="O239" i="5"/>
  <c r="AO239" i="5" s="1"/>
  <c r="N239" i="5"/>
  <c r="AN239" i="5" s="1"/>
  <c r="O231" i="5"/>
  <c r="AO231" i="5" s="1"/>
  <c r="N231" i="5"/>
  <c r="AN231" i="5" s="1"/>
  <c r="O224" i="5"/>
  <c r="AO224" i="5" s="1"/>
  <c r="N224" i="5"/>
  <c r="AN224" i="5" s="1"/>
  <c r="O216" i="5"/>
  <c r="AO216" i="5" s="1"/>
  <c r="N216" i="5"/>
  <c r="AN216" i="5" s="1"/>
  <c r="O208" i="5"/>
  <c r="AO208" i="5" s="1"/>
  <c r="N208" i="5"/>
  <c r="AN208" i="5" s="1"/>
  <c r="O194" i="5"/>
  <c r="AO194" i="5" s="1"/>
  <c r="N194" i="5"/>
  <c r="AN194" i="5" s="1"/>
  <c r="O182" i="5"/>
  <c r="AO182" i="5" s="1"/>
  <c r="N182" i="5"/>
  <c r="AN182" i="5" s="1"/>
  <c r="O174" i="5"/>
  <c r="AO174" i="5" s="1"/>
  <c r="N174" i="5"/>
  <c r="AN174" i="5" s="1"/>
  <c r="O167" i="5"/>
  <c r="AO167" i="5" s="1"/>
  <c r="N167" i="5"/>
  <c r="AN167" i="5" s="1"/>
  <c r="O164" i="5"/>
  <c r="AO164" i="5" s="1"/>
  <c r="N164" i="5"/>
  <c r="AN164" i="5" s="1"/>
  <c r="O156" i="5"/>
  <c r="AO156" i="5" s="1"/>
  <c r="N156" i="5"/>
  <c r="AN156" i="5" s="1"/>
  <c r="O150" i="5"/>
  <c r="AO150" i="5" s="1"/>
  <c r="N150" i="5"/>
  <c r="AN150" i="5" s="1"/>
  <c r="O133" i="5"/>
  <c r="AO133" i="5" s="1"/>
  <c r="N133" i="5"/>
  <c r="AN133" i="5" s="1"/>
  <c r="O129" i="5"/>
  <c r="AO129" i="5" s="1"/>
  <c r="N129" i="5"/>
  <c r="AN129" i="5" s="1"/>
  <c r="O123" i="5"/>
  <c r="AO123" i="5" s="1"/>
  <c r="N123" i="5"/>
  <c r="AN123" i="5" s="1"/>
  <c r="O111" i="5"/>
  <c r="AO111" i="5" s="1"/>
  <c r="N111" i="5"/>
  <c r="AN111" i="5" s="1"/>
  <c r="O91" i="5"/>
  <c r="AO91" i="5" s="1"/>
  <c r="N91" i="5"/>
  <c r="AN91" i="5" s="1"/>
  <c r="O86" i="5"/>
  <c r="AO86" i="5" s="1"/>
  <c r="N86" i="5"/>
  <c r="AN86" i="5" s="1"/>
  <c r="O79" i="5"/>
  <c r="AO79" i="5" s="1"/>
  <c r="N79" i="5"/>
  <c r="AN79" i="5" s="1"/>
  <c r="O72" i="5"/>
  <c r="AO72" i="5" s="1"/>
  <c r="N72" i="5"/>
  <c r="AN72" i="5" s="1"/>
  <c r="O64" i="5"/>
  <c r="AO64" i="5" s="1"/>
  <c r="N64" i="5"/>
  <c r="AN64" i="5" s="1"/>
  <c r="O53" i="5"/>
  <c r="AO53" i="5" s="1"/>
  <c r="N53" i="5"/>
  <c r="AN53" i="5" s="1"/>
  <c r="O45" i="5"/>
  <c r="AO45" i="5" s="1"/>
  <c r="N45" i="5"/>
  <c r="AN45" i="5" s="1"/>
  <c r="O35" i="5"/>
  <c r="AO35" i="5" s="1"/>
  <c r="N35" i="5"/>
  <c r="AN35" i="5" s="1"/>
  <c r="O29" i="5"/>
  <c r="AO29" i="5" s="1"/>
  <c r="N29" i="5"/>
  <c r="AN29" i="5" s="1"/>
  <c r="O21" i="5"/>
  <c r="AO21" i="5" s="1"/>
  <c r="N21" i="5"/>
  <c r="AN21" i="5" s="1"/>
  <c r="O9" i="5"/>
  <c r="AO9" i="5" s="1"/>
  <c r="N9" i="5"/>
  <c r="AN9" i="5" s="1"/>
  <c r="O529" i="5"/>
  <c r="AO529" i="5" s="1"/>
  <c r="N529" i="5"/>
  <c r="AN529" i="5" s="1"/>
  <c r="O488" i="5"/>
  <c r="AO488" i="5" s="1"/>
  <c r="N488" i="5"/>
  <c r="AN488" i="5" s="1"/>
  <c r="O459" i="5"/>
  <c r="AO459" i="5" s="1"/>
  <c r="N459" i="5"/>
  <c r="AN459" i="5" s="1"/>
  <c r="O443" i="5"/>
  <c r="AO443" i="5" s="1"/>
  <c r="N443" i="5"/>
  <c r="AN443" i="5" s="1"/>
  <c r="O412" i="5"/>
  <c r="AO412" i="5" s="1"/>
  <c r="N412" i="5"/>
  <c r="AN412" i="5" s="1"/>
  <c r="O366" i="5"/>
  <c r="AO366" i="5" s="1"/>
  <c r="N366" i="5"/>
  <c r="AN366" i="5" s="1"/>
  <c r="O338" i="5"/>
  <c r="AO338" i="5" s="1"/>
  <c r="N338" i="5"/>
  <c r="AN338" i="5" s="1"/>
  <c r="O316" i="5"/>
  <c r="AO316" i="5" s="1"/>
  <c r="N316" i="5"/>
  <c r="AN316" i="5" s="1"/>
  <c r="O293" i="5"/>
  <c r="AO293" i="5" s="1"/>
  <c r="N293" i="5"/>
  <c r="AN293" i="5" s="1"/>
  <c r="O242" i="5"/>
  <c r="AO242" i="5" s="1"/>
  <c r="N242" i="5"/>
  <c r="AN242" i="5" s="1"/>
  <c r="O219" i="5"/>
  <c r="AO219" i="5" s="1"/>
  <c r="N219" i="5"/>
  <c r="AN219" i="5" s="1"/>
  <c r="O189" i="5"/>
  <c r="AO189" i="5" s="1"/>
  <c r="N189" i="5"/>
  <c r="AN189" i="5" s="1"/>
  <c r="O166" i="5"/>
  <c r="AO166" i="5" s="1"/>
  <c r="N166" i="5"/>
  <c r="AN166" i="5" s="1"/>
  <c r="O140" i="5"/>
  <c r="AO140" i="5" s="1"/>
  <c r="N140" i="5"/>
  <c r="AN140" i="5" s="1"/>
  <c r="O131" i="5"/>
  <c r="AO131" i="5" s="1"/>
  <c r="N131" i="5"/>
  <c r="AN131" i="5" s="1"/>
  <c r="O114" i="5"/>
  <c r="AO114" i="5" s="1"/>
  <c r="N114" i="5"/>
  <c r="AN114" i="5" s="1"/>
  <c r="O87" i="5"/>
  <c r="AO87" i="5" s="1"/>
  <c r="N87" i="5"/>
  <c r="AN87" i="5" s="1"/>
  <c r="O67" i="5"/>
  <c r="AO67" i="5" s="1"/>
  <c r="N67" i="5"/>
  <c r="AN67" i="5" s="1"/>
  <c r="O40" i="5"/>
  <c r="AO40" i="5" s="1"/>
  <c r="N40" i="5"/>
  <c r="AN40" i="5" s="1"/>
  <c r="O24" i="5"/>
  <c r="AO24" i="5" s="1"/>
  <c r="N24" i="5"/>
  <c r="AN24" i="5" s="1"/>
  <c r="O799" i="5"/>
  <c r="AO799" i="5" s="1"/>
  <c r="N799" i="5"/>
  <c r="AN799" i="5" s="1"/>
  <c r="O746" i="5"/>
  <c r="AO746" i="5" s="1"/>
  <c r="N746" i="5"/>
  <c r="O722" i="5"/>
  <c r="AO722" i="5" s="1"/>
  <c r="N722" i="5"/>
  <c r="AN722" i="5" s="1"/>
  <c r="O694" i="5"/>
  <c r="AO694" i="5" s="1"/>
  <c r="N694" i="5"/>
  <c r="O656" i="5"/>
  <c r="AO656" i="5" s="1"/>
  <c r="N656" i="5"/>
  <c r="AN656" i="5" s="1"/>
  <c r="O643" i="5"/>
  <c r="AO643" i="5" s="1"/>
  <c r="N643" i="5"/>
  <c r="AN643" i="5" s="1"/>
  <c r="O605" i="5"/>
  <c r="AO605" i="5" s="1"/>
  <c r="N605" i="5"/>
  <c r="AN605" i="5" s="1"/>
  <c r="O586" i="5"/>
  <c r="AO586" i="5" s="1"/>
  <c r="N586" i="5"/>
  <c r="AN586" i="5" s="1"/>
  <c r="O556" i="5"/>
  <c r="AO556" i="5" s="1"/>
  <c r="N556" i="5"/>
  <c r="AN556" i="5" s="1"/>
  <c r="O530" i="5"/>
  <c r="AO530" i="5" s="1"/>
  <c r="N530" i="5"/>
  <c r="AN530" i="5" s="1"/>
  <c r="O504" i="5"/>
  <c r="AO504" i="5" s="1"/>
  <c r="N504" i="5"/>
  <c r="AN504" i="5" s="1"/>
  <c r="O467" i="5"/>
  <c r="AO467" i="5" s="1"/>
  <c r="N467" i="5"/>
  <c r="AN467" i="5" s="1"/>
  <c r="O436" i="5"/>
  <c r="AO436" i="5" s="1"/>
  <c r="N436" i="5"/>
  <c r="AN436" i="5" s="1"/>
  <c r="O397" i="5"/>
  <c r="AO397" i="5" s="1"/>
  <c r="N397" i="5"/>
  <c r="AN397" i="5" s="1"/>
  <c r="O373" i="5"/>
  <c r="AO373" i="5" s="1"/>
  <c r="N373" i="5"/>
  <c r="AN373" i="5" s="1"/>
  <c r="O353" i="5"/>
  <c r="AO353" i="5" s="1"/>
  <c r="N353" i="5"/>
  <c r="AN353" i="5" s="1"/>
  <c r="O325" i="5"/>
  <c r="AO325" i="5" s="1"/>
  <c r="N325" i="5"/>
  <c r="AN325" i="5" s="1"/>
  <c r="O302" i="5"/>
  <c r="AO302" i="5" s="1"/>
  <c r="N302" i="5"/>
  <c r="AN302" i="5" s="1"/>
  <c r="O250" i="5"/>
  <c r="AO250" i="5" s="1"/>
  <c r="N250" i="5"/>
  <c r="AN250" i="5" s="1"/>
  <c r="O220" i="5"/>
  <c r="AO220" i="5" s="1"/>
  <c r="N220" i="5"/>
  <c r="AN220" i="5" s="1"/>
  <c r="O198" i="5"/>
  <c r="AO198" i="5" s="1"/>
  <c r="N198" i="5"/>
  <c r="AN198" i="5" s="1"/>
  <c r="O171" i="5"/>
  <c r="AO171" i="5" s="1"/>
  <c r="N171" i="5"/>
  <c r="AN171" i="5" s="1"/>
  <c r="O146" i="5"/>
  <c r="AO146" i="5" s="1"/>
  <c r="N146" i="5"/>
  <c r="AN146" i="5" s="1"/>
  <c r="O127" i="5"/>
  <c r="AO127" i="5" s="1"/>
  <c r="N127" i="5"/>
  <c r="AN127" i="5" s="1"/>
  <c r="O115" i="5"/>
  <c r="AO115" i="5" s="1"/>
  <c r="N115" i="5"/>
  <c r="AN115" i="5" s="1"/>
  <c r="O76" i="5"/>
  <c r="AO76" i="5" s="1"/>
  <c r="N76" i="5"/>
  <c r="AN76" i="5" s="1"/>
  <c r="O49" i="5"/>
  <c r="AO49" i="5" s="1"/>
  <c r="N49" i="5"/>
  <c r="AN49" i="5" s="1"/>
  <c r="O17" i="5"/>
  <c r="AO17" i="5" s="1"/>
  <c r="N17" i="5"/>
  <c r="AN17" i="5" s="1"/>
  <c r="O800" i="5"/>
  <c r="AO800" i="5" s="1"/>
  <c r="N800" i="5"/>
  <c r="AN800" i="5" s="1"/>
  <c r="O755" i="5"/>
  <c r="AO755" i="5" s="1"/>
  <c r="N755" i="5"/>
  <c r="AN755" i="5" s="1"/>
  <c r="O723" i="5"/>
  <c r="AO723" i="5" s="1"/>
  <c r="N723" i="5"/>
  <c r="AN723" i="5" s="1"/>
  <c r="O657" i="5"/>
  <c r="AO657" i="5" s="1"/>
  <c r="N657" i="5"/>
  <c r="AN657" i="5" s="1"/>
  <c r="O637" i="5"/>
  <c r="AO637" i="5" s="1"/>
  <c r="N637" i="5"/>
  <c r="AN637" i="5" s="1"/>
  <c r="O606" i="5"/>
  <c r="AO606" i="5" s="1"/>
  <c r="N606" i="5"/>
  <c r="AN606" i="5" s="1"/>
  <c r="O587" i="5"/>
  <c r="AO587" i="5" s="1"/>
  <c r="N587" i="5"/>
  <c r="AN587" i="5" s="1"/>
  <c r="O557" i="5"/>
  <c r="AO557" i="5" s="1"/>
  <c r="N557" i="5"/>
  <c r="AN557" i="5" s="1"/>
  <c r="O539" i="5"/>
  <c r="AO539" i="5" s="1"/>
  <c r="N539" i="5"/>
  <c r="AN539" i="5" s="1"/>
  <c r="O517" i="5"/>
  <c r="AO517" i="5" s="1"/>
  <c r="N517" i="5"/>
  <c r="AN517" i="5" s="1"/>
  <c r="O490" i="5"/>
  <c r="AO490" i="5" s="1"/>
  <c r="N490" i="5"/>
  <c r="AN490" i="5" s="1"/>
  <c r="O461" i="5"/>
  <c r="AO461" i="5" s="1"/>
  <c r="N461" i="5"/>
  <c r="AN461" i="5" s="1"/>
  <c r="O429" i="5"/>
  <c r="AO429" i="5" s="1"/>
  <c r="N429" i="5"/>
  <c r="AN429" i="5" s="1"/>
  <c r="O398" i="5"/>
  <c r="AO398" i="5" s="1"/>
  <c r="N398" i="5"/>
  <c r="AN398" i="5" s="1"/>
  <c r="O374" i="5"/>
  <c r="N374" i="5"/>
  <c r="AN374" i="5" s="1"/>
  <c r="O332" i="5"/>
  <c r="AO332" i="5" s="1"/>
  <c r="N332" i="5"/>
  <c r="AN332" i="5" s="1"/>
  <c r="O318" i="5"/>
  <c r="N318" i="5"/>
  <c r="AN318" i="5" s="1"/>
  <c r="O287" i="5"/>
  <c r="AO287" i="5" s="1"/>
  <c r="N287" i="5"/>
  <c r="AN287" i="5" s="1"/>
  <c r="O259" i="5"/>
  <c r="AO259" i="5" s="1"/>
  <c r="N259" i="5"/>
  <c r="AN259" i="5" s="1"/>
  <c r="O228" i="5"/>
  <c r="AO228" i="5" s="1"/>
  <c r="N228" i="5"/>
  <c r="AN228" i="5" s="1"/>
  <c r="O206" i="5"/>
  <c r="AO206" i="5" s="1"/>
  <c r="N206" i="5"/>
  <c r="AN206" i="5" s="1"/>
  <c r="O179" i="5"/>
  <c r="AO179" i="5" s="1"/>
  <c r="N179" i="5"/>
  <c r="AN179" i="5" s="1"/>
  <c r="O153" i="5"/>
  <c r="AO153" i="5" s="1"/>
  <c r="N153" i="5"/>
  <c r="AN153" i="5" s="1"/>
  <c r="O83" i="5"/>
  <c r="AO83" i="5" s="1"/>
  <c r="N83" i="5"/>
  <c r="AN83" i="5" s="1"/>
  <c r="O50" i="5"/>
  <c r="AO50" i="5" s="1"/>
  <c r="N50" i="5"/>
  <c r="AN50" i="5" s="1"/>
  <c r="O26" i="5"/>
  <c r="AO26" i="5" s="1"/>
  <c r="N26" i="5"/>
  <c r="AN26" i="5" s="1"/>
  <c r="O809" i="5"/>
  <c r="N809" i="5"/>
  <c r="AN809" i="5" s="1"/>
  <c r="O771" i="5"/>
  <c r="AO771" i="5" s="1"/>
  <c r="N771" i="5"/>
  <c r="AN771" i="5" s="1"/>
  <c r="O732" i="5"/>
  <c r="AO732" i="5" s="1"/>
  <c r="N732" i="5"/>
  <c r="AN732" i="5" s="1"/>
  <c r="O674" i="5"/>
  <c r="AO674" i="5" s="1"/>
  <c r="N674" i="5"/>
  <c r="AN674" i="5" s="1"/>
  <c r="O651" i="5"/>
  <c r="AO651" i="5" s="1"/>
  <c r="N651" i="5"/>
  <c r="AN651" i="5" s="1"/>
  <c r="O623" i="5"/>
  <c r="AO623" i="5" s="1"/>
  <c r="N623" i="5"/>
  <c r="AN623" i="5" s="1"/>
  <c r="O599" i="5"/>
  <c r="AO599" i="5" s="1"/>
  <c r="N599" i="5"/>
  <c r="AN599" i="5" s="1"/>
  <c r="O565" i="5"/>
  <c r="AO565" i="5" s="1"/>
  <c r="N565" i="5"/>
  <c r="AN565" i="5" s="1"/>
  <c r="O540" i="5"/>
  <c r="AO540" i="5" s="1"/>
  <c r="N540" i="5"/>
  <c r="AN540" i="5" s="1"/>
  <c r="O469" i="5"/>
  <c r="AO469" i="5" s="1"/>
  <c r="N469" i="5"/>
  <c r="AN469" i="5" s="1"/>
  <c r="O438" i="5"/>
  <c r="AO438" i="5" s="1"/>
  <c r="N438" i="5"/>
  <c r="AN438" i="5" s="1"/>
  <c r="O407" i="5"/>
  <c r="AO407" i="5" s="1"/>
  <c r="N407" i="5"/>
  <c r="AN407" i="5" s="1"/>
  <c r="O380" i="5"/>
  <c r="AO380" i="5" s="1"/>
  <c r="N380" i="5"/>
  <c r="AN380" i="5" s="1"/>
  <c r="O355" i="5"/>
  <c r="AO355" i="5" s="1"/>
  <c r="N355" i="5"/>
  <c r="AN355" i="5" s="1"/>
  <c r="O265" i="5"/>
  <c r="AO265" i="5" s="1"/>
  <c r="N265" i="5"/>
  <c r="AN265" i="5" s="1"/>
  <c r="O811" i="5"/>
  <c r="AO811" i="5" s="1"/>
  <c r="N811" i="5"/>
  <c r="AN811" i="5" s="1"/>
  <c r="O788" i="5"/>
  <c r="AO788" i="5" s="1"/>
  <c r="N788" i="5"/>
  <c r="AN788" i="5" s="1"/>
  <c r="O773" i="5"/>
  <c r="AO773" i="5" s="1"/>
  <c r="N773" i="5"/>
  <c r="AN773" i="5" s="1"/>
  <c r="O758" i="5"/>
  <c r="AO758" i="5" s="1"/>
  <c r="N758" i="5"/>
  <c r="O734" i="5"/>
  <c r="AO734" i="5" s="1"/>
  <c r="N734" i="5"/>
  <c r="AN734" i="5" s="1"/>
  <c r="O705" i="5"/>
  <c r="AO705" i="5" s="1"/>
  <c r="N705" i="5"/>
  <c r="AN705" i="5" s="1"/>
  <c r="O804" i="5"/>
  <c r="AO804" i="5" s="1"/>
  <c r="N804" i="5"/>
  <c r="AN804" i="5" s="1"/>
  <c r="O789" i="5"/>
  <c r="AO789" i="5" s="1"/>
  <c r="N789" i="5"/>
  <c r="AN789" i="5" s="1"/>
  <c r="O774" i="5"/>
  <c r="AO774" i="5" s="1"/>
  <c r="N774" i="5"/>
  <c r="AN774" i="5" s="1"/>
  <c r="O759" i="5"/>
  <c r="AO759" i="5" s="1"/>
  <c r="N759" i="5"/>
  <c r="AN759" i="5" s="1"/>
  <c r="O751" i="5"/>
  <c r="AO751" i="5" s="1"/>
  <c r="N751" i="5"/>
  <c r="AN751" i="5" s="1"/>
  <c r="O743" i="5"/>
  <c r="AO743" i="5" s="1"/>
  <c r="N743" i="5"/>
  <c r="AN743" i="5" s="1"/>
  <c r="O735" i="5"/>
  <c r="AO735" i="5" s="1"/>
  <c r="N735" i="5"/>
  <c r="AN735" i="5" s="1"/>
  <c r="O727" i="5"/>
  <c r="AO727" i="5" s="1"/>
  <c r="N727" i="5"/>
  <c r="AN727" i="5" s="1"/>
  <c r="O719" i="5"/>
  <c r="AO719" i="5" s="1"/>
  <c r="N719" i="5"/>
  <c r="AN719" i="5" s="1"/>
  <c r="O706" i="5"/>
  <c r="AO706" i="5" s="1"/>
  <c r="N706" i="5"/>
  <c r="AN706" i="5" s="1"/>
  <c r="O699" i="5"/>
  <c r="AO699" i="5" s="1"/>
  <c r="N699" i="5"/>
  <c r="AN699" i="5" s="1"/>
  <c r="O691" i="5"/>
  <c r="AO691" i="5" s="1"/>
  <c r="N691" i="5"/>
  <c r="AN691" i="5" s="1"/>
  <c r="O684" i="5"/>
  <c r="AO684" i="5" s="1"/>
  <c r="N684" i="5"/>
  <c r="AN684" i="5" s="1"/>
  <c r="O669" i="5"/>
  <c r="AO669" i="5" s="1"/>
  <c r="N669" i="5"/>
  <c r="AN669" i="5" s="1"/>
  <c r="O661" i="5"/>
  <c r="AO661" i="5" s="1"/>
  <c r="N661" i="5"/>
  <c r="AN661" i="5" s="1"/>
  <c r="O653" i="5"/>
  <c r="AO653" i="5" s="1"/>
  <c r="N653" i="5"/>
  <c r="AN653" i="5" s="1"/>
  <c r="O640" i="5"/>
  <c r="AO640" i="5" s="1"/>
  <c r="N640" i="5"/>
  <c r="AN640" i="5" s="1"/>
  <c r="O633" i="5"/>
  <c r="AO633" i="5" s="1"/>
  <c r="N633" i="5"/>
  <c r="AN633" i="5" s="1"/>
  <c r="O626" i="5"/>
  <c r="AO626" i="5" s="1"/>
  <c r="N626" i="5"/>
  <c r="AN626" i="5" s="1"/>
  <c r="O618" i="5"/>
  <c r="AO618" i="5" s="1"/>
  <c r="N618" i="5"/>
  <c r="AN618" i="5" s="1"/>
  <c r="O610" i="5"/>
  <c r="AO610" i="5" s="1"/>
  <c r="N610" i="5"/>
  <c r="AN610" i="5" s="1"/>
  <c r="O602" i="5"/>
  <c r="AO602" i="5" s="1"/>
  <c r="N602" i="5"/>
  <c r="AN602" i="5" s="1"/>
  <c r="O596" i="5"/>
  <c r="AO596" i="5" s="1"/>
  <c r="N596" i="5"/>
  <c r="AN596" i="5" s="1"/>
  <c r="O583" i="5"/>
  <c r="AO583" i="5" s="1"/>
  <c r="N583" i="5"/>
  <c r="AN583" i="5" s="1"/>
  <c r="O575" i="5"/>
  <c r="AO575" i="5" s="1"/>
  <c r="N575" i="5"/>
  <c r="AN575" i="5" s="1"/>
  <c r="O568" i="5"/>
  <c r="AO568" i="5" s="1"/>
  <c r="N568" i="5"/>
  <c r="AN568" i="5" s="1"/>
  <c r="O555" i="5"/>
  <c r="AO555" i="5" s="1"/>
  <c r="N555" i="5"/>
  <c r="AN555" i="5" s="1"/>
  <c r="O550" i="5"/>
  <c r="AO550" i="5" s="1"/>
  <c r="N550" i="5"/>
  <c r="AN550" i="5" s="1"/>
  <c r="O543" i="5"/>
  <c r="AO543" i="5" s="1"/>
  <c r="N543" i="5"/>
  <c r="AN543" i="5" s="1"/>
  <c r="O535" i="5"/>
  <c r="AO535" i="5" s="1"/>
  <c r="N535" i="5"/>
  <c r="AN535" i="5" s="1"/>
  <c r="O527" i="5"/>
  <c r="AO527" i="5" s="1"/>
  <c r="N527" i="5"/>
  <c r="AN527" i="5" s="1"/>
  <c r="O521" i="5"/>
  <c r="AO521" i="5" s="1"/>
  <c r="N521" i="5"/>
  <c r="AN521" i="5" s="1"/>
  <c r="O513" i="5"/>
  <c r="AO513" i="5" s="1"/>
  <c r="N513" i="5"/>
  <c r="AN513" i="5" s="1"/>
  <c r="O509" i="5"/>
  <c r="AO509" i="5" s="1"/>
  <c r="N509" i="5"/>
  <c r="AN509" i="5" s="1"/>
  <c r="O502" i="5"/>
  <c r="AO502" i="5" s="1"/>
  <c r="N502" i="5"/>
  <c r="AN502" i="5" s="1"/>
  <c r="O494" i="5"/>
  <c r="AO494" i="5" s="1"/>
  <c r="N494" i="5"/>
  <c r="AN494" i="5" s="1"/>
  <c r="O486" i="5"/>
  <c r="AO486" i="5" s="1"/>
  <c r="N486" i="5"/>
  <c r="AN486" i="5" s="1"/>
  <c r="O478" i="5"/>
  <c r="AO478" i="5" s="1"/>
  <c r="N478" i="5"/>
  <c r="AN478" i="5" s="1"/>
  <c r="O464" i="5"/>
  <c r="AO464" i="5" s="1"/>
  <c r="N464" i="5"/>
  <c r="AN464" i="5" s="1"/>
  <c r="O457" i="5"/>
  <c r="AO457" i="5" s="1"/>
  <c r="N457" i="5"/>
  <c r="AN457" i="5" s="1"/>
  <c r="O449" i="5"/>
  <c r="AO449" i="5" s="1"/>
  <c r="N449" i="5"/>
  <c r="AN449" i="5" s="1"/>
  <c r="O441" i="5"/>
  <c r="AO441" i="5" s="1"/>
  <c r="N441" i="5"/>
  <c r="AN441" i="5" s="1"/>
  <c r="O433" i="5"/>
  <c r="AO433" i="5" s="1"/>
  <c r="N433" i="5"/>
  <c r="AN433" i="5" s="1"/>
  <c r="O425" i="5"/>
  <c r="AO425" i="5" s="1"/>
  <c r="N425" i="5"/>
  <c r="AN425" i="5" s="1"/>
  <c r="O418" i="5"/>
  <c r="AO418" i="5" s="1"/>
  <c r="N418" i="5"/>
  <c r="AN418" i="5" s="1"/>
  <c r="O410" i="5"/>
  <c r="AO410" i="5" s="1"/>
  <c r="N410" i="5"/>
  <c r="AN410" i="5" s="1"/>
  <c r="O402" i="5"/>
  <c r="AO402" i="5" s="1"/>
  <c r="N402" i="5"/>
  <c r="AN402" i="5" s="1"/>
  <c r="O394" i="5"/>
  <c r="AO394" i="5" s="1"/>
  <c r="N394" i="5"/>
  <c r="AN394" i="5" s="1"/>
  <c r="O387" i="5"/>
  <c r="AO387" i="5" s="1"/>
  <c r="N387" i="5"/>
  <c r="AN387" i="5" s="1"/>
  <c r="O383" i="5"/>
  <c r="AO383" i="5" s="1"/>
  <c r="N383" i="5"/>
  <c r="AN383" i="5" s="1"/>
  <c r="O370" i="5"/>
  <c r="AO370" i="5" s="1"/>
  <c r="N370" i="5"/>
  <c r="AN370" i="5" s="1"/>
  <c r="O364" i="5"/>
  <c r="AO364" i="5" s="1"/>
  <c r="N364" i="5"/>
  <c r="AN364" i="5" s="1"/>
  <c r="O358" i="5"/>
  <c r="AO358" i="5" s="1"/>
  <c r="N358" i="5"/>
  <c r="AN358" i="5" s="1"/>
  <c r="O351" i="5"/>
  <c r="AO351" i="5" s="1"/>
  <c r="N351" i="5"/>
  <c r="AN351" i="5" s="1"/>
  <c r="O343" i="5"/>
  <c r="AO343" i="5" s="1"/>
  <c r="N343" i="5"/>
  <c r="AN343" i="5" s="1"/>
  <c r="O336" i="5"/>
  <c r="AO336" i="5" s="1"/>
  <c r="N336" i="5"/>
  <c r="AN336" i="5" s="1"/>
  <c r="O322" i="5"/>
  <c r="AO322" i="5" s="1"/>
  <c r="N322" i="5"/>
  <c r="AN322" i="5" s="1"/>
  <c r="O315" i="5"/>
  <c r="AO315" i="5" s="1"/>
  <c r="N315" i="5"/>
  <c r="AN315" i="5" s="1"/>
  <c r="O307" i="5"/>
  <c r="AO307" i="5" s="1"/>
  <c r="N307" i="5"/>
  <c r="AN307" i="5" s="1"/>
  <c r="O299" i="5"/>
  <c r="AO299" i="5" s="1"/>
  <c r="N299" i="5"/>
  <c r="AN299" i="5" s="1"/>
  <c r="O291" i="5"/>
  <c r="AO291" i="5" s="1"/>
  <c r="N291" i="5"/>
  <c r="O283" i="5"/>
  <c r="AO283" i="5" s="1"/>
  <c r="N283" i="5"/>
  <c r="AN283" i="5" s="1"/>
  <c r="O275" i="5"/>
  <c r="AO275" i="5" s="1"/>
  <c r="N275" i="5"/>
  <c r="AN275" i="5" s="1"/>
  <c r="O268" i="5"/>
  <c r="N268" i="5"/>
  <c r="AN268" i="5" s="1"/>
  <c r="O263" i="5"/>
  <c r="AO263" i="5" s="1"/>
  <c r="N263" i="5"/>
  <c r="AN263" i="5" s="1"/>
  <c r="O255" i="5"/>
  <c r="AO255" i="5" s="1"/>
  <c r="N255" i="5"/>
  <c r="AN255" i="5" s="1"/>
  <c r="O240" i="5"/>
  <c r="AO240" i="5" s="1"/>
  <c r="N240" i="5"/>
  <c r="AN240" i="5" s="1"/>
  <c r="O232" i="5"/>
  <c r="AO232" i="5" s="1"/>
  <c r="N232" i="5"/>
  <c r="AN232" i="5" s="1"/>
  <c r="O225" i="5"/>
  <c r="AO225" i="5" s="1"/>
  <c r="N225" i="5"/>
  <c r="AN225" i="5" s="1"/>
  <c r="O217" i="5"/>
  <c r="AO217" i="5" s="1"/>
  <c r="N217" i="5"/>
  <c r="AN217" i="5" s="1"/>
  <c r="O209" i="5"/>
  <c r="AO209" i="5" s="1"/>
  <c r="N209" i="5"/>
  <c r="AN209" i="5" s="1"/>
  <c r="O202" i="5"/>
  <c r="AO202" i="5" s="1"/>
  <c r="N202" i="5"/>
  <c r="AN202" i="5" s="1"/>
  <c r="O195" i="5"/>
  <c r="AO195" i="5" s="1"/>
  <c r="N195" i="5"/>
  <c r="AN195" i="5" s="1"/>
  <c r="O175" i="5"/>
  <c r="AO175" i="5" s="1"/>
  <c r="N175" i="5"/>
  <c r="AN175" i="5" s="1"/>
  <c r="O168" i="5"/>
  <c r="AO168" i="5" s="1"/>
  <c r="N168" i="5"/>
  <c r="AN168" i="5" s="1"/>
  <c r="O157" i="5"/>
  <c r="AO157" i="5" s="1"/>
  <c r="N157" i="5"/>
  <c r="AN157" i="5" s="1"/>
  <c r="O151" i="5"/>
  <c r="AO151" i="5" s="1"/>
  <c r="N151" i="5"/>
  <c r="AN151" i="5" s="1"/>
  <c r="O143" i="5"/>
  <c r="AO143" i="5" s="1"/>
  <c r="N143" i="5"/>
  <c r="AN143" i="5" s="1"/>
  <c r="O138" i="5"/>
  <c r="AO138" i="5" s="1"/>
  <c r="N138" i="5"/>
  <c r="AN138" i="5" s="1"/>
  <c r="O124" i="5"/>
  <c r="AO124" i="5" s="1"/>
  <c r="N124" i="5"/>
  <c r="AN124" i="5" s="1"/>
  <c r="O112" i="5"/>
  <c r="AO112" i="5" s="1"/>
  <c r="N112" i="5"/>
  <c r="AN112" i="5" s="1"/>
  <c r="O104" i="5"/>
  <c r="AO104" i="5" s="1"/>
  <c r="N104" i="5"/>
  <c r="AN104" i="5" s="1"/>
  <c r="O98" i="5"/>
  <c r="AO98" i="5" s="1"/>
  <c r="N98" i="5"/>
  <c r="AN98" i="5" s="1"/>
  <c r="O92" i="5"/>
  <c r="AO92" i="5" s="1"/>
  <c r="N92" i="5"/>
  <c r="AN92" i="5" s="1"/>
  <c r="O80" i="5"/>
  <c r="AO80" i="5" s="1"/>
  <c r="N80" i="5"/>
  <c r="AN80" i="5" s="1"/>
  <c r="O73" i="5"/>
  <c r="AO73" i="5" s="1"/>
  <c r="N73" i="5"/>
  <c r="AN73" i="5" s="1"/>
  <c r="O65" i="5"/>
  <c r="AO65" i="5" s="1"/>
  <c r="N65" i="5"/>
  <c r="AN65" i="5" s="1"/>
  <c r="O54" i="5"/>
  <c r="AO54" i="5" s="1"/>
  <c r="N54" i="5"/>
  <c r="AN54" i="5" s="1"/>
  <c r="O46" i="5"/>
  <c r="AO46" i="5" s="1"/>
  <c r="N46" i="5"/>
  <c r="AN46" i="5" s="1"/>
  <c r="O36" i="5"/>
  <c r="AO36" i="5" s="1"/>
  <c r="N36" i="5"/>
  <c r="AN36" i="5" s="1"/>
  <c r="O30" i="5"/>
  <c r="AO30" i="5" s="1"/>
  <c r="N30" i="5"/>
  <c r="AN30" i="5" s="1"/>
  <c r="O22" i="5"/>
  <c r="AO22" i="5" s="1"/>
  <c r="N22" i="5"/>
  <c r="AN22" i="5" s="1"/>
  <c r="O14" i="5"/>
  <c r="AO14" i="5" s="1"/>
  <c r="N14" i="5"/>
  <c r="AN14" i="5" s="1"/>
  <c r="O10" i="5"/>
  <c r="AO10" i="5" s="1"/>
  <c r="N10" i="5"/>
  <c r="AN10" i="5" s="1"/>
  <c r="O537" i="5"/>
  <c r="AO537" i="5" s="1"/>
  <c r="N537" i="5"/>
  <c r="AN537" i="5" s="1"/>
  <c r="O473" i="5"/>
  <c r="AO473" i="5" s="1"/>
  <c r="N473" i="5"/>
  <c r="AN473" i="5" s="1"/>
  <c r="O388" i="5"/>
  <c r="AO388" i="5" s="1"/>
  <c r="N388" i="5"/>
  <c r="AN388" i="5" s="1"/>
  <c r="O301" i="5"/>
  <c r="AO301" i="5" s="1"/>
  <c r="N301" i="5"/>
  <c r="AN301" i="5" s="1"/>
  <c r="O277" i="5"/>
  <c r="AO277" i="5" s="1"/>
  <c r="N277" i="5"/>
  <c r="AN277" i="5" s="1"/>
  <c r="O249" i="5"/>
  <c r="AO249" i="5" s="1"/>
  <c r="N249" i="5"/>
  <c r="AN249" i="5" s="1"/>
  <c r="O211" i="5"/>
  <c r="AO211" i="5" s="1"/>
  <c r="N211" i="5"/>
  <c r="AN211" i="5" s="1"/>
  <c r="O184" i="5"/>
  <c r="AO184" i="5" s="1"/>
  <c r="N184" i="5"/>
  <c r="AN184" i="5" s="1"/>
  <c r="O159" i="5"/>
  <c r="AO159" i="5" s="1"/>
  <c r="N159" i="5"/>
  <c r="AN159" i="5" s="1"/>
  <c r="O119" i="5"/>
  <c r="AO119" i="5" s="1"/>
  <c r="N119" i="5"/>
  <c r="AN119" i="5" s="1"/>
  <c r="O100" i="5"/>
  <c r="AO100" i="5" s="1"/>
  <c r="N100" i="5"/>
  <c r="AN100" i="5" s="1"/>
  <c r="O75" i="5"/>
  <c r="AO75" i="5" s="1"/>
  <c r="N75" i="5"/>
  <c r="AN75" i="5" s="1"/>
  <c r="O56" i="5"/>
  <c r="AO56" i="5" s="1"/>
  <c r="N56" i="5"/>
  <c r="AN56" i="5" s="1"/>
  <c r="O12" i="5"/>
  <c r="AO12" i="5" s="1"/>
  <c r="N12" i="5"/>
  <c r="AN12" i="5" s="1"/>
  <c r="O792" i="5"/>
  <c r="AO792" i="5" s="1"/>
  <c r="N792" i="5"/>
  <c r="AN792" i="5" s="1"/>
  <c r="O762" i="5"/>
  <c r="AO762" i="5" s="1"/>
  <c r="N762" i="5"/>
  <c r="AN762" i="5" s="1"/>
  <c r="O730" i="5"/>
  <c r="AO730" i="5" s="1"/>
  <c r="N730" i="5"/>
  <c r="AN730" i="5" s="1"/>
  <c r="O702" i="5"/>
  <c r="AO702" i="5" s="1"/>
  <c r="N702" i="5"/>
  <c r="AN702" i="5" s="1"/>
  <c r="O664" i="5"/>
  <c r="AO664" i="5" s="1"/>
  <c r="N664" i="5"/>
  <c r="AN664" i="5" s="1"/>
  <c r="O628" i="5"/>
  <c r="AO628" i="5" s="1"/>
  <c r="N628" i="5"/>
  <c r="AN628" i="5" s="1"/>
  <c r="O613" i="5"/>
  <c r="AO613" i="5" s="1"/>
  <c r="N613" i="5"/>
  <c r="AN613" i="5" s="1"/>
  <c r="O571" i="5"/>
  <c r="AO571" i="5" s="1"/>
  <c r="N571" i="5"/>
  <c r="AN571" i="5" s="1"/>
  <c r="O546" i="5"/>
  <c r="AO546" i="5" s="1"/>
  <c r="N546" i="5"/>
  <c r="O516" i="5"/>
  <c r="AO516" i="5" s="1"/>
  <c r="N516" i="5"/>
  <c r="AN516" i="5" s="1"/>
  <c r="O497" i="5"/>
  <c r="AO497" i="5" s="1"/>
  <c r="N497" i="5"/>
  <c r="AN497" i="5" s="1"/>
  <c r="O474" i="5"/>
  <c r="AO474" i="5" s="1"/>
  <c r="N474" i="5"/>
  <c r="AN474" i="5" s="1"/>
  <c r="O452" i="5"/>
  <c r="AO452" i="5" s="1"/>
  <c r="N452" i="5"/>
  <c r="AN452" i="5" s="1"/>
  <c r="O420" i="5"/>
  <c r="AO420" i="5" s="1"/>
  <c r="N420" i="5"/>
  <c r="AN420" i="5" s="1"/>
  <c r="O405" i="5"/>
  <c r="N405" i="5"/>
  <c r="AN405" i="5" s="1"/>
  <c r="O367" i="5"/>
  <c r="AO367" i="5" s="1"/>
  <c r="N367" i="5"/>
  <c r="AN367" i="5" s="1"/>
  <c r="O339" i="5"/>
  <c r="AO339" i="5" s="1"/>
  <c r="N339" i="5"/>
  <c r="AN339" i="5" s="1"/>
  <c r="O317" i="5"/>
  <c r="AO317" i="5" s="1"/>
  <c r="N317" i="5"/>
  <c r="AN317" i="5" s="1"/>
  <c r="O286" i="5"/>
  <c r="AO286" i="5" s="1"/>
  <c r="N286" i="5"/>
  <c r="AN286" i="5" s="1"/>
  <c r="O235" i="5"/>
  <c r="AO235" i="5" s="1"/>
  <c r="N235" i="5"/>
  <c r="AN235" i="5" s="1"/>
  <c r="O205" i="5"/>
  <c r="AO205" i="5" s="1"/>
  <c r="N205" i="5"/>
  <c r="AN205" i="5" s="1"/>
  <c r="O141" i="5"/>
  <c r="AO141" i="5" s="1"/>
  <c r="N141" i="5"/>
  <c r="AN141" i="5" s="1"/>
  <c r="O107" i="5"/>
  <c r="AO107" i="5" s="1"/>
  <c r="N107" i="5"/>
  <c r="AN107" i="5" s="1"/>
  <c r="O82" i="5"/>
  <c r="AO82" i="5" s="1"/>
  <c r="N82" i="5"/>
  <c r="AN82" i="5" s="1"/>
  <c r="O61" i="5"/>
  <c r="AO61" i="5" s="1"/>
  <c r="N61" i="5"/>
  <c r="AN61" i="5" s="1"/>
  <c r="O793" i="5"/>
  <c r="AO793" i="5" s="1"/>
  <c r="N793" i="5"/>
  <c r="AN793" i="5" s="1"/>
  <c r="O770" i="5"/>
  <c r="AO770" i="5" s="1"/>
  <c r="N770" i="5"/>
  <c r="AN770" i="5" s="1"/>
  <c r="O747" i="5"/>
  <c r="AO747" i="5" s="1"/>
  <c r="N747" i="5"/>
  <c r="AN747" i="5" s="1"/>
  <c r="O731" i="5"/>
  <c r="AO731" i="5" s="1"/>
  <c r="N731" i="5"/>
  <c r="AN731" i="5" s="1"/>
  <c r="O710" i="5"/>
  <c r="AO710" i="5" s="1"/>
  <c r="N710" i="5"/>
  <c r="AN710" i="5" s="1"/>
  <c r="O680" i="5"/>
  <c r="AO680" i="5" s="1"/>
  <c r="N680" i="5"/>
  <c r="AN680" i="5" s="1"/>
  <c r="O650" i="5"/>
  <c r="AO650" i="5" s="1"/>
  <c r="N650" i="5"/>
  <c r="AN650" i="5" s="1"/>
  <c r="O622" i="5"/>
  <c r="AO622" i="5" s="1"/>
  <c r="N622" i="5"/>
  <c r="AN622" i="5" s="1"/>
  <c r="O572" i="5"/>
  <c r="AO572" i="5" s="1"/>
  <c r="N572" i="5"/>
  <c r="AN572" i="5" s="1"/>
  <c r="O551" i="5"/>
  <c r="AO551" i="5" s="1"/>
  <c r="N551" i="5"/>
  <c r="AN551" i="5" s="1"/>
  <c r="O531" i="5"/>
  <c r="AO531" i="5" s="1"/>
  <c r="N531" i="5"/>
  <c r="AN531" i="5" s="1"/>
  <c r="O498" i="5"/>
  <c r="AO498" i="5" s="1"/>
  <c r="N498" i="5"/>
  <c r="AN498" i="5" s="1"/>
  <c r="O468" i="5"/>
  <c r="AO468" i="5" s="1"/>
  <c r="N468" i="5"/>
  <c r="AN468" i="5" s="1"/>
  <c r="O453" i="5"/>
  <c r="AO453" i="5" s="1"/>
  <c r="N453" i="5"/>
  <c r="AN453" i="5" s="1"/>
  <c r="O421" i="5"/>
  <c r="N421" i="5"/>
  <c r="AN421" i="5" s="1"/>
  <c r="O379" i="5"/>
  <c r="AO379" i="5" s="1"/>
  <c r="N379" i="5"/>
  <c r="AN379" i="5" s="1"/>
  <c r="O340" i="5"/>
  <c r="N340" i="5"/>
  <c r="AN340" i="5" s="1"/>
  <c r="O303" i="5"/>
  <c r="AO303" i="5" s="1"/>
  <c r="N303" i="5"/>
  <c r="AN303" i="5" s="1"/>
  <c r="O271" i="5"/>
  <c r="AO271" i="5" s="1"/>
  <c r="N271" i="5"/>
  <c r="AN271" i="5" s="1"/>
  <c r="O244" i="5"/>
  <c r="AO244" i="5" s="1"/>
  <c r="N244" i="5"/>
  <c r="AN244" i="5" s="1"/>
  <c r="O213" i="5"/>
  <c r="AO213" i="5" s="1"/>
  <c r="N213" i="5"/>
  <c r="AN213" i="5" s="1"/>
  <c r="O191" i="5"/>
  <c r="AO191" i="5" s="1"/>
  <c r="N191" i="5"/>
  <c r="AN191" i="5" s="1"/>
  <c r="O147" i="5"/>
  <c r="AO147" i="5" s="1"/>
  <c r="N147" i="5"/>
  <c r="AN147" i="5" s="1"/>
  <c r="O120" i="5"/>
  <c r="AO120" i="5" s="1"/>
  <c r="N120" i="5"/>
  <c r="AN120" i="5" s="1"/>
  <c r="O88" i="5"/>
  <c r="AO88" i="5" s="1"/>
  <c r="N88" i="5"/>
  <c r="AN88" i="5" s="1"/>
  <c r="O62" i="5"/>
  <c r="AO62" i="5" s="1"/>
  <c r="N62" i="5"/>
  <c r="AN62" i="5" s="1"/>
  <c r="O786" i="5"/>
  <c r="AO786" i="5" s="1"/>
  <c r="N786" i="5"/>
  <c r="AN786" i="5" s="1"/>
  <c r="O756" i="5"/>
  <c r="AO756" i="5" s="1"/>
  <c r="N756" i="5"/>
  <c r="AN756" i="5" s="1"/>
  <c r="O711" i="5"/>
  <c r="AO711" i="5" s="1"/>
  <c r="N711" i="5"/>
  <c r="AN711" i="5" s="1"/>
  <c r="O681" i="5"/>
  <c r="AO681" i="5" s="1"/>
  <c r="N681" i="5"/>
  <c r="AN681" i="5" s="1"/>
  <c r="O666" i="5"/>
  <c r="AO666" i="5" s="1"/>
  <c r="N666" i="5"/>
  <c r="AN666" i="5" s="1"/>
  <c r="O638" i="5"/>
  <c r="AO638" i="5" s="1"/>
  <c r="N638" i="5"/>
  <c r="AN638" i="5" s="1"/>
  <c r="O615" i="5"/>
  <c r="AO615" i="5" s="1"/>
  <c r="N615" i="5"/>
  <c r="AN615" i="5" s="1"/>
  <c r="O588" i="5"/>
  <c r="AO588" i="5" s="1"/>
  <c r="N588" i="5"/>
  <c r="AN588" i="5" s="1"/>
  <c r="O558" i="5"/>
  <c r="AO558" i="5" s="1"/>
  <c r="N558" i="5"/>
  <c r="AN558" i="5" s="1"/>
  <c r="O532" i="5"/>
  <c r="AO532" i="5" s="1"/>
  <c r="N532" i="5"/>
  <c r="AN532" i="5" s="1"/>
  <c r="O506" i="5"/>
  <c r="AO506" i="5" s="1"/>
  <c r="N506" i="5"/>
  <c r="AN506" i="5" s="1"/>
  <c r="O475" i="5"/>
  <c r="N475" i="5"/>
  <c r="AN475" i="5" s="1"/>
  <c r="O430" i="5"/>
  <c r="N430" i="5"/>
  <c r="AN430" i="5" s="1"/>
  <c r="O391" i="5"/>
  <c r="AO391" i="5" s="1"/>
  <c r="N391" i="5"/>
  <c r="AN391" i="5" s="1"/>
  <c r="O333" i="5"/>
  <c r="AO333" i="5" s="1"/>
  <c r="N333" i="5"/>
  <c r="AN333" i="5" s="1"/>
  <c r="O260" i="5"/>
  <c r="AO260" i="5" s="1"/>
  <c r="N260" i="5"/>
  <c r="AN260" i="5" s="1"/>
  <c r="O803" i="5"/>
  <c r="AO803" i="5" s="1"/>
  <c r="N803" i="5"/>
  <c r="AN803" i="5" s="1"/>
  <c r="O781" i="5"/>
  <c r="AO781" i="5" s="1"/>
  <c r="N781" i="5"/>
  <c r="AN781" i="5" s="1"/>
  <c r="O742" i="5"/>
  <c r="AO742" i="5" s="1"/>
  <c r="N742" i="5"/>
  <c r="AN742" i="5" s="1"/>
  <c r="O690" i="5"/>
  <c r="AO690" i="5" s="1"/>
  <c r="N690" i="5"/>
  <c r="AN690" i="5" s="1"/>
  <c r="O796" i="5"/>
  <c r="AO796" i="5" s="1"/>
  <c r="N796" i="5"/>
  <c r="AN796" i="5" s="1"/>
  <c r="O782" i="5"/>
  <c r="AO782" i="5" s="1"/>
  <c r="N782" i="5"/>
  <c r="AN782" i="5" s="1"/>
  <c r="O767" i="5"/>
  <c r="AO767" i="5" s="1"/>
  <c r="N767" i="5"/>
  <c r="AN767" i="5" s="1"/>
  <c r="O805" i="5"/>
  <c r="AO805" i="5" s="1"/>
  <c r="N805" i="5"/>
  <c r="AN805" i="5" s="1"/>
  <c r="O797" i="5"/>
  <c r="AO797" i="5" s="1"/>
  <c r="N797" i="5"/>
  <c r="AN797" i="5" s="1"/>
  <c r="O790" i="5"/>
  <c r="AO790" i="5" s="1"/>
  <c r="N790" i="5"/>
  <c r="AN790" i="5" s="1"/>
  <c r="O775" i="5"/>
  <c r="AO775" i="5" s="1"/>
  <c r="N775" i="5"/>
  <c r="AN775" i="5" s="1"/>
  <c r="O768" i="5"/>
  <c r="AO768" i="5" s="1"/>
  <c r="N768" i="5"/>
  <c r="AN768" i="5" s="1"/>
  <c r="O760" i="5"/>
  <c r="AO760" i="5" s="1"/>
  <c r="N760" i="5"/>
  <c r="AN760" i="5" s="1"/>
  <c r="O752" i="5"/>
  <c r="AO752" i="5" s="1"/>
  <c r="N752" i="5"/>
  <c r="AN752" i="5" s="1"/>
  <c r="O744" i="5"/>
  <c r="AO744" i="5" s="1"/>
  <c r="N744" i="5"/>
  <c r="AN744" i="5" s="1"/>
  <c r="O736" i="5"/>
  <c r="AO736" i="5" s="1"/>
  <c r="N736" i="5"/>
  <c r="AN736" i="5" s="1"/>
  <c r="O728" i="5"/>
  <c r="AO728" i="5" s="1"/>
  <c r="N728" i="5"/>
  <c r="AN728" i="5" s="1"/>
  <c r="O720" i="5"/>
  <c r="AO720" i="5" s="1"/>
  <c r="N720" i="5"/>
  <c r="AN720" i="5" s="1"/>
  <c r="O707" i="5"/>
  <c r="AO707" i="5" s="1"/>
  <c r="N707" i="5"/>
  <c r="AN707" i="5" s="1"/>
  <c r="O700" i="5"/>
  <c r="AO700" i="5" s="1"/>
  <c r="N700" i="5"/>
  <c r="AN700" i="5" s="1"/>
  <c r="O692" i="5"/>
  <c r="AO692" i="5" s="1"/>
  <c r="N692" i="5"/>
  <c r="AN692" i="5" s="1"/>
  <c r="O685" i="5"/>
  <c r="AO685" i="5" s="1"/>
  <c r="N685" i="5"/>
  <c r="AN685" i="5" s="1"/>
  <c r="O677" i="5"/>
  <c r="AO677" i="5" s="1"/>
  <c r="N677" i="5"/>
  <c r="AN677" i="5" s="1"/>
  <c r="O670" i="5"/>
  <c r="AO670" i="5" s="1"/>
  <c r="N670" i="5"/>
  <c r="AN670" i="5" s="1"/>
  <c r="O662" i="5"/>
  <c r="AO662" i="5" s="1"/>
  <c r="N662" i="5"/>
  <c r="AN662" i="5" s="1"/>
  <c r="O654" i="5"/>
  <c r="AO654" i="5" s="1"/>
  <c r="N654" i="5"/>
  <c r="AN654" i="5" s="1"/>
  <c r="O648" i="5"/>
  <c r="AO648" i="5" s="1"/>
  <c r="N648" i="5"/>
  <c r="AN648" i="5" s="1"/>
  <c r="O641" i="5"/>
  <c r="AO641" i="5" s="1"/>
  <c r="N641" i="5"/>
  <c r="AN641" i="5" s="1"/>
  <c r="O634" i="5"/>
  <c r="AO634" i="5" s="1"/>
  <c r="N634" i="5"/>
  <c r="AN634" i="5" s="1"/>
  <c r="O627" i="5"/>
  <c r="AO627" i="5" s="1"/>
  <c r="N627" i="5"/>
  <c r="AN627" i="5" s="1"/>
  <c r="O619" i="5"/>
  <c r="AO619" i="5" s="1"/>
  <c r="N619" i="5"/>
  <c r="AN619" i="5" s="1"/>
  <c r="O611" i="5"/>
  <c r="AO611" i="5" s="1"/>
  <c r="N611" i="5"/>
  <c r="AN611" i="5" s="1"/>
  <c r="O603" i="5"/>
  <c r="AO603" i="5" s="1"/>
  <c r="N603" i="5"/>
  <c r="AN603" i="5" s="1"/>
  <c r="O597" i="5"/>
  <c r="AO597" i="5" s="1"/>
  <c r="N597" i="5"/>
  <c r="AN597" i="5" s="1"/>
  <c r="O590" i="5"/>
  <c r="AO590" i="5" s="1"/>
  <c r="N590" i="5"/>
  <c r="AN590" i="5" s="1"/>
  <c r="O584" i="5"/>
  <c r="AO584" i="5" s="1"/>
  <c r="N584" i="5"/>
  <c r="AN584" i="5" s="1"/>
  <c r="O576" i="5"/>
  <c r="AO576" i="5" s="1"/>
  <c r="N576" i="5"/>
  <c r="AN576" i="5" s="1"/>
  <c r="O569" i="5"/>
  <c r="AO569" i="5" s="1"/>
  <c r="N569" i="5"/>
  <c r="AN569" i="5" s="1"/>
  <c r="O561" i="5"/>
  <c r="AO561" i="5" s="1"/>
  <c r="N561" i="5"/>
  <c r="AN561" i="5" s="1"/>
  <c r="O544" i="5"/>
  <c r="AO544" i="5" s="1"/>
  <c r="N544" i="5"/>
  <c r="AN544" i="5" s="1"/>
  <c r="O536" i="5"/>
  <c r="AO536" i="5" s="1"/>
  <c r="N536" i="5"/>
  <c r="AN536" i="5" s="1"/>
  <c r="O528" i="5"/>
  <c r="AO528" i="5" s="1"/>
  <c r="N528" i="5"/>
  <c r="AN528" i="5" s="1"/>
  <c r="O522" i="5"/>
  <c r="AO522" i="5" s="1"/>
  <c r="N522" i="5"/>
  <c r="AN522" i="5" s="1"/>
  <c r="O514" i="5"/>
  <c r="AO514" i="5" s="1"/>
  <c r="N514" i="5"/>
  <c r="AN514" i="5" s="1"/>
  <c r="O510" i="5"/>
  <c r="AO510" i="5" s="1"/>
  <c r="N510" i="5"/>
  <c r="AN510" i="5" s="1"/>
  <c r="O503" i="5"/>
  <c r="AO503" i="5" s="1"/>
  <c r="N503" i="5"/>
  <c r="AN503" i="5" s="1"/>
  <c r="O495" i="5"/>
  <c r="AO495" i="5" s="1"/>
  <c r="N495" i="5"/>
  <c r="AN495" i="5" s="1"/>
  <c r="O487" i="5"/>
  <c r="AO487" i="5" s="1"/>
  <c r="N487" i="5"/>
  <c r="AN487" i="5" s="1"/>
  <c r="O479" i="5"/>
  <c r="AO479" i="5" s="1"/>
  <c r="N479" i="5"/>
  <c r="AN479" i="5" s="1"/>
  <c r="O472" i="5"/>
  <c r="AO472" i="5" s="1"/>
  <c r="N472" i="5"/>
  <c r="AN472" i="5" s="1"/>
  <c r="O465" i="5"/>
  <c r="AO465" i="5" s="1"/>
  <c r="N465" i="5"/>
  <c r="AN465" i="5" s="1"/>
  <c r="O458" i="5"/>
  <c r="AO458" i="5" s="1"/>
  <c r="N458" i="5"/>
  <c r="AN458" i="5" s="1"/>
  <c r="O450" i="5"/>
  <c r="AO450" i="5" s="1"/>
  <c r="N450" i="5"/>
  <c r="AN450" i="5" s="1"/>
  <c r="O442" i="5"/>
  <c r="N442" i="5"/>
  <c r="AN442" i="5" s="1"/>
  <c r="O434" i="5"/>
  <c r="AO434" i="5" s="1"/>
  <c r="N434" i="5"/>
  <c r="AN434" i="5" s="1"/>
  <c r="O426" i="5"/>
  <c r="AO426" i="5" s="1"/>
  <c r="N426" i="5"/>
  <c r="AN426" i="5" s="1"/>
  <c r="O419" i="5"/>
  <c r="N419" i="5"/>
  <c r="AN419" i="5" s="1"/>
  <c r="O411" i="5"/>
  <c r="AO411" i="5" s="1"/>
  <c r="N411" i="5"/>
  <c r="O403" i="5"/>
  <c r="AO403" i="5" s="1"/>
  <c r="N403" i="5"/>
  <c r="AN403" i="5" s="1"/>
  <c r="O395" i="5"/>
  <c r="AO395" i="5" s="1"/>
  <c r="N395" i="5"/>
  <c r="AN395" i="5" s="1"/>
  <c r="O384" i="5"/>
  <c r="AO384" i="5" s="1"/>
  <c r="N384" i="5"/>
  <c r="AN384" i="5" s="1"/>
  <c r="O371" i="5"/>
  <c r="AO371" i="5" s="1"/>
  <c r="N371" i="5"/>
  <c r="AN371" i="5" s="1"/>
  <c r="O365" i="5"/>
  <c r="AO365" i="5" s="1"/>
  <c r="N365" i="5"/>
  <c r="AN365" i="5" s="1"/>
  <c r="O359" i="5"/>
  <c r="AO359" i="5" s="1"/>
  <c r="N359" i="5"/>
  <c r="AN359" i="5" s="1"/>
  <c r="O344" i="5"/>
  <c r="AO344" i="5" s="1"/>
  <c r="N344" i="5"/>
  <c r="AN344" i="5" s="1"/>
  <c r="O337" i="5"/>
  <c r="AO337" i="5" s="1"/>
  <c r="N337" i="5"/>
  <c r="AN337" i="5" s="1"/>
  <c r="O330" i="5"/>
  <c r="AO330" i="5" s="1"/>
  <c r="N330" i="5"/>
  <c r="O323" i="5"/>
  <c r="AO323" i="5" s="1"/>
  <c r="N323" i="5"/>
  <c r="AN323" i="5" s="1"/>
  <c r="O308" i="5"/>
  <c r="N308" i="5"/>
  <c r="AN308" i="5" s="1"/>
  <c r="O300" i="5"/>
  <c r="AO300" i="5" s="1"/>
  <c r="N300" i="5"/>
  <c r="AN300" i="5" s="1"/>
  <c r="O292" i="5"/>
  <c r="N292" i="5"/>
  <c r="AN292" i="5" s="1"/>
  <c r="O284" i="5"/>
  <c r="AO284" i="5" s="1"/>
  <c r="N284" i="5"/>
  <c r="AN284" i="5" s="1"/>
  <c r="O276" i="5"/>
  <c r="AO276" i="5" s="1"/>
  <c r="N276" i="5"/>
  <c r="AN276" i="5" s="1"/>
  <c r="O269" i="5"/>
  <c r="AO269" i="5" s="1"/>
  <c r="N269" i="5"/>
  <c r="AN269" i="5" s="1"/>
  <c r="O256" i="5"/>
  <c r="AO256" i="5" s="1"/>
  <c r="N256" i="5"/>
  <c r="AN256" i="5" s="1"/>
  <c r="O248" i="5"/>
  <c r="AO248" i="5" s="1"/>
  <c r="N248" i="5"/>
  <c r="AN248" i="5" s="1"/>
  <c r="O241" i="5"/>
  <c r="AO241" i="5" s="1"/>
  <c r="N241" i="5"/>
  <c r="AN241" i="5" s="1"/>
  <c r="O233" i="5"/>
  <c r="AO233" i="5" s="1"/>
  <c r="N233" i="5"/>
  <c r="AN233" i="5" s="1"/>
  <c r="O226" i="5"/>
  <c r="AO226" i="5" s="1"/>
  <c r="N226" i="5"/>
  <c r="AN226" i="5" s="1"/>
  <c r="O218" i="5"/>
  <c r="AO218" i="5" s="1"/>
  <c r="N218" i="5"/>
  <c r="AN218" i="5" s="1"/>
  <c r="O210" i="5"/>
  <c r="AO210" i="5" s="1"/>
  <c r="N210" i="5"/>
  <c r="AN210" i="5" s="1"/>
  <c r="O203" i="5"/>
  <c r="AO203" i="5" s="1"/>
  <c r="N203" i="5"/>
  <c r="AN203" i="5" s="1"/>
  <c r="O196" i="5"/>
  <c r="AO196" i="5" s="1"/>
  <c r="N196" i="5"/>
  <c r="AN196" i="5" s="1"/>
  <c r="O188" i="5"/>
  <c r="AO188" i="5" s="1"/>
  <c r="N188" i="5"/>
  <c r="AN188" i="5" s="1"/>
  <c r="O183" i="5"/>
  <c r="AO183" i="5" s="1"/>
  <c r="N183" i="5"/>
  <c r="AN183" i="5" s="1"/>
  <c r="O176" i="5"/>
  <c r="AO176" i="5" s="1"/>
  <c r="N176" i="5"/>
  <c r="AN176" i="5" s="1"/>
  <c r="O169" i="5"/>
  <c r="AO169" i="5" s="1"/>
  <c r="N169" i="5"/>
  <c r="AN169" i="5" s="1"/>
  <c r="O165" i="5"/>
  <c r="AO165" i="5" s="1"/>
  <c r="N165" i="5"/>
  <c r="AN165" i="5" s="1"/>
  <c r="O158" i="5"/>
  <c r="AO158" i="5" s="1"/>
  <c r="N158" i="5"/>
  <c r="AN158" i="5" s="1"/>
  <c r="O152" i="5"/>
  <c r="AO152" i="5" s="1"/>
  <c r="N152" i="5"/>
  <c r="AN152" i="5" s="1"/>
  <c r="O144" i="5"/>
  <c r="AO144" i="5" s="1"/>
  <c r="N144" i="5"/>
  <c r="AN144" i="5" s="1"/>
  <c r="O139" i="5"/>
  <c r="AO139" i="5" s="1"/>
  <c r="N139" i="5"/>
  <c r="AN139" i="5" s="1"/>
  <c r="O130" i="5"/>
  <c r="AO130" i="5" s="1"/>
  <c r="N130" i="5"/>
  <c r="AN130" i="5" s="1"/>
  <c r="O125" i="5"/>
  <c r="AO125" i="5" s="1"/>
  <c r="N125" i="5"/>
  <c r="AN125" i="5" s="1"/>
  <c r="O118" i="5"/>
  <c r="AO118" i="5" s="1"/>
  <c r="N118" i="5"/>
  <c r="AN118" i="5" s="1"/>
  <c r="O113" i="5"/>
  <c r="AO113" i="5" s="1"/>
  <c r="N113" i="5"/>
  <c r="AN113" i="5" s="1"/>
  <c r="O105" i="5"/>
  <c r="AO105" i="5" s="1"/>
  <c r="N105" i="5"/>
  <c r="AN105" i="5" s="1"/>
  <c r="O99" i="5"/>
  <c r="AO99" i="5" s="1"/>
  <c r="N99" i="5"/>
  <c r="AN99" i="5" s="1"/>
  <c r="O93" i="5"/>
  <c r="AO93" i="5" s="1"/>
  <c r="N93" i="5"/>
  <c r="AN93" i="5" s="1"/>
  <c r="O74" i="5"/>
  <c r="AO74" i="5" s="1"/>
  <c r="N74" i="5"/>
  <c r="AN74" i="5" s="1"/>
  <c r="O66" i="5"/>
  <c r="AO66" i="5" s="1"/>
  <c r="N66" i="5"/>
  <c r="AN66" i="5" s="1"/>
  <c r="O55" i="5"/>
  <c r="AO55" i="5" s="1"/>
  <c r="N55" i="5"/>
  <c r="AN55" i="5" s="1"/>
  <c r="O47" i="5"/>
  <c r="AO47" i="5" s="1"/>
  <c r="N47" i="5"/>
  <c r="AN47" i="5" s="1"/>
  <c r="O39" i="5"/>
  <c r="AO39" i="5" s="1"/>
  <c r="N39" i="5"/>
  <c r="AN39" i="5" s="1"/>
  <c r="O37" i="5"/>
  <c r="AO37" i="5" s="1"/>
  <c r="N37" i="5"/>
  <c r="AN37" i="5" s="1"/>
  <c r="O31" i="5"/>
  <c r="AO31" i="5" s="1"/>
  <c r="N31" i="5"/>
  <c r="AN31" i="5" s="1"/>
  <c r="O23" i="5"/>
  <c r="AO23" i="5" s="1"/>
  <c r="N23" i="5"/>
  <c r="AN23" i="5" s="1"/>
  <c r="O15" i="5"/>
  <c r="AO15" i="5" s="1"/>
  <c r="N15" i="5"/>
  <c r="AN15" i="5" s="1"/>
  <c r="O11" i="5"/>
  <c r="AO11" i="5" s="1"/>
  <c r="N11" i="5"/>
  <c r="AN11" i="5" s="1"/>
  <c r="H4" i="5"/>
  <c r="AH4" i="5" s="1"/>
  <c r="I4" i="5"/>
  <c r="AI4" i="5" s="1"/>
  <c r="H783" i="5"/>
  <c r="AH783" i="5" s="1"/>
  <c r="I783" i="5"/>
  <c r="AI783" i="5" s="1"/>
  <c r="H753" i="5"/>
  <c r="AH753" i="5" s="1"/>
  <c r="I753" i="5"/>
  <c r="AI753" i="5" s="1"/>
  <c r="H729" i="5"/>
  <c r="AH729" i="5" s="1"/>
  <c r="I729" i="5"/>
  <c r="AI729" i="5" s="1"/>
  <c r="H693" i="5"/>
  <c r="AH693" i="5" s="1"/>
  <c r="I693" i="5"/>
  <c r="AI693" i="5" s="1"/>
  <c r="H663" i="5"/>
  <c r="AH663" i="5" s="1"/>
  <c r="I663" i="5"/>
  <c r="AI663" i="5" s="1"/>
  <c r="H649" i="5"/>
  <c r="AH649" i="5" s="1"/>
  <c r="I649" i="5"/>
  <c r="AI649" i="5" s="1"/>
  <c r="H604" i="5"/>
  <c r="AH604" i="5" s="1"/>
  <c r="I604" i="5"/>
  <c r="AI604" i="5" s="1"/>
  <c r="H577" i="5"/>
  <c r="AH577" i="5" s="1"/>
  <c r="I577" i="5"/>
  <c r="AI577" i="5" s="1"/>
  <c r="H515" i="5"/>
  <c r="AH515" i="5" s="1"/>
  <c r="I515" i="5"/>
  <c r="AI515" i="5" s="1"/>
  <c r="H488" i="5"/>
  <c r="AH488" i="5" s="1"/>
  <c r="I488" i="5"/>
  <c r="AI488" i="5" s="1"/>
  <c r="H435" i="5"/>
  <c r="AH435" i="5" s="1"/>
  <c r="I435" i="5"/>
  <c r="AI435" i="5" s="1"/>
  <c r="H388" i="5"/>
  <c r="AH388" i="5" s="1"/>
  <c r="I388" i="5"/>
  <c r="AI388" i="5" s="1"/>
  <c r="H366" i="5"/>
  <c r="AH366" i="5" s="1"/>
  <c r="I366" i="5"/>
  <c r="AI366" i="5" s="1"/>
  <c r="H338" i="5"/>
  <c r="AH338" i="5" s="1"/>
  <c r="I338" i="5"/>
  <c r="AI338" i="5" s="1"/>
  <c r="H309" i="5"/>
  <c r="AH309" i="5" s="1"/>
  <c r="I309" i="5"/>
  <c r="AI309" i="5" s="1"/>
  <c r="H270" i="5"/>
  <c r="AH270" i="5" s="1"/>
  <c r="I270" i="5"/>
  <c r="AI270" i="5" s="1"/>
  <c r="H242" i="5"/>
  <c r="AH242" i="5" s="1"/>
  <c r="I242" i="5"/>
  <c r="AI242" i="5" s="1"/>
  <c r="H211" i="5"/>
  <c r="AH211" i="5" s="1"/>
  <c r="I211" i="5"/>
  <c r="AI211" i="5" s="1"/>
  <c r="H170" i="5"/>
  <c r="I170" i="5"/>
  <c r="AI170" i="5" s="1"/>
  <c r="H145" i="5"/>
  <c r="AH145" i="5" s="1"/>
  <c r="I145" i="5"/>
  <c r="AI145" i="5" s="1"/>
  <c r="H126" i="5"/>
  <c r="AH126" i="5" s="1"/>
  <c r="I126" i="5"/>
  <c r="AI126" i="5" s="1"/>
  <c r="H100" i="5"/>
  <c r="AH100" i="5" s="1"/>
  <c r="I100" i="5"/>
  <c r="AI100" i="5" s="1"/>
  <c r="H81" i="5"/>
  <c r="AH81" i="5" s="1"/>
  <c r="I81" i="5"/>
  <c r="AI81" i="5" s="1"/>
  <c r="H60" i="5"/>
  <c r="AH60" i="5" s="1"/>
  <c r="I60" i="5"/>
  <c r="AI60" i="5" s="1"/>
  <c r="H16" i="5"/>
  <c r="AH16" i="5" s="1"/>
  <c r="I16" i="5"/>
  <c r="AI16" i="5" s="1"/>
  <c r="H784" i="5"/>
  <c r="AH784" i="5" s="1"/>
  <c r="I784" i="5"/>
  <c r="AI784" i="5" s="1"/>
  <c r="H746" i="5"/>
  <c r="AH746" i="5" s="1"/>
  <c r="I746" i="5"/>
  <c r="AI746" i="5" s="1"/>
  <c r="H709" i="5"/>
  <c r="I709" i="5"/>
  <c r="AI709" i="5" s="1"/>
  <c r="H687" i="5"/>
  <c r="AH687" i="5" s="1"/>
  <c r="I687" i="5"/>
  <c r="AI687" i="5" s="1"/>
  <c r="H656" i="5"/>
  <c r="AH656" i="5" s="1"/>
  <c r="I656" i="5"/>
  <c r="AI656" i="5" s="1"/>
  <c r="H636" i="5"/>
  <c r="AH636" i="5" s="1"/>
  <c r="I636" i="5"/>
  <c r="AI636" i="5" s="1"/>
  <c r="H605" i="5"/>
  <c r="AH605" i="5" s="1"/>
  <c r="I605" i="5"/>
  <c r="AI605" i="5" s="1"/>
  <c r="H586" i="5"/>
  <c r="AH586" i="5" s="1"/>
  <c r="I586" i="5"/>
  <c r="AI586" i="5" s="1"/>
  <c r="H556" i="5"/>
  <c r="AH556" i="5" s="1"/>
  <c r="I556" i="5"/>
  <c r="AI556" i="5" s="1"/>
  <c r="H530" i="5"/>
  <c r="AH530" i="5" s="1"/>
  <c r="I530" i="5"/>
  <c r="AI530" i="5" s="1"/>
  <c r="H504" i="5"/>
  <c r="AH504" i="5" s="1"/>
  <c r="I504" i="5"/>
  <c r="AI504" i="5" s="1"/>
  <c r="H474" i="5"/>
  <c r="AH474" i="5" s="1"/>
  <c r="I474" i="5"/>
  <c r="AI474" i="5" s="1"/>
  <c r="H452" i="5"/>
  <c r="AH452" i="5" s="1"/>
  <c r="I452" i="5"/>
  <c r="AI452" i="5" s="1"/>
  <c r="H420" i="5"/>
  <c r="AH420" i="5" s="1"/>
  <c r="I420" i="5"/>
  <c r="AI420" i="5" s="1"/>
  <c r="H389" i="5"/>
  <c r="AH389" i="5" s="1"/>
  <c r="I389" i="5"/>
  <c r="AI389" i="5" s="1"/>
  <c r="H367" i="5"/>
  <c r="AH367" i="5" s="1"/>
  <c r="I367" i="5"/>
  <c r="AI367" i="5" s="1"/>
  <c r="H346" i="5"/>
  <c r="AH346" i="5" s="1"/>
  <c r="I346" i="5"/>
  <c r="AI346" i="5" s="1"/>
  <c r="H325" i="5"/>
  <c r="AH325" i="5" s="1"/>
  <c r="I325" i="5"/>
  <c r="AI325" i="5" s="1"/>
  <c r="H294" i="5"/>
  <c r="AH294" i="5" s="1"/>
  <c r="I294" i="5"/>
  <c r="AI294" i="5" s="1"/>
  <c r="H278" i="5"/>
  <c r="AH278" i="5" s="1"/>
  <c r="I278" i="5"/>
  <c r="AI278" i="5" s="1"/>
  <c r="H250" i="5"/>
  <c r="AH250" i="5" s="1"/>
  <c r="I250" i="5"/>
  <c r="AI250" i="5" s="1"/>
  <c r="H198" i="5"/>
  <c r="AH198" i="5" s="1"/>
  <c r="I198" i="5"/>
  <c r="AI198" i="5" s="1"/>
  <c r="H171" i="5"/>
  <c r="AH171" i="5" s="1"/>
  <c r="I171" i="5"/>
  <c r="AI171" i="5" s="1"/>
  <c r="H146" i="5"/>
  <c r="AH146" i="5" s="1"/>
  <c r="I146" i="5"/>
  <c r="AI146" i="5" s="1"/>
  <c r="H127" i="5"/>
  <c r="AH127" i="5" s="1"/>
  <c r="I127" i="5"/>
  <c r="AI127" i="5" s="1"/>
  <c r="H101" i="5"/>
  <c r="AH101" i="5" s="1"/>
  <c r="I101" i="5"/>
  <c r="AI101" i="5" s="1"/>
  <c r="H68" i="5"/>
  <c r="AH68" i="5" s="1"/>
  <c r="I68" i="5"/>
  <c r="AI68" i="5" s="1"/>
  <c r="H49" i="5"/>
  <c r="AH49" i="5" s="1"/>
  <c r="I49" i="5"/>
  <c r="AI49" i="5" s="1"/>
  <c r="H6" i="5"/>
  <c r="AH6" i="5" s="1"/>
  <c r="I6" i="5"/>
  <c r="AI6" i="5" s="1"/>
  <c r="H785" i="5"/>
  <c r="AH785" i="5" s="1"/>
  <c r="I785" i="5"/>
  <c r="AI785" i="5" s="1"/>
  <c r="H755" i="5"/>
  <c r="AH755" i="5" s="1"/>
  <c r="I755" i="5"/>
  <c r="AI755" i="5" s="1"/>
  <c r="H739" i="5"/>
  <c r="AH739" i="5" s="1"/>
  <c r="I739" i="5"/>
  <c r="AI739" i="5" s="1"/>
  <c r="H710" i="5"/>
  <c r="AH710" i="5" s="1"/>
  <c r="I710" i="5"/>
  <c r="AI710" i="5" s="1"/>
  <c r="H657" i="5"/>
  <c r="AH657" i="5" s="1"/>
  <c r="I657" i="5"/>
  <c r="AI657" i="5" s="1"/>
  <c r="H629" i="5"/>
  <c r="AH629" i="5" s="1"/>
  <c r="I629" i="5"/>
  <c r="AI629" i="5" s="1"/>
  <c r="H564" i="5"/>
  <c r="AH564" i="5" s="1"/>
  <c r="I564" i="5"/>
  <c r="AI564" i="5" s="1"/>
  <c r="H531" i="5"/>
  <c r="AH531" i="5" s="1"/>
  <c r="I531" i="5"/>
  <c r="AI531" i="5" s="1"/>
  <c r="H490" i="5"/>
  <c r="AH490" i="5" s="1"/>
  <c r="I490" i="5"/>
  <c r="AI490" i="5" s="1"/>
  <c r="H468" i="5"/>
  <c r="AH468" i="5" s="1"/>
  <c r="I468" i="5"/>
  <c r="AI468" i="5" s="1"/>
  <c r="H437" i="5"/>
  <c r="AH437" i="5" s="1"/>
  <c r="I437" i="5"/>
  <c r="AI437" i="5" s="1"/>
  <c r="H414" i="5"/>
  <c r="AH414" i="5" s="1"/>
  <c r="I414" i="5"/>
  <c r="AI414" i="5" s="1"/>
  <c r="H390" i="5"/>
  <c r="AH390" i="5" s="1"/>
  <c r="I390" i="5"/>
  <c r="AI390" i="5" s="1"/>
  <c r="H326" i="5"/>
  <c r="AH326" i="5" s="1"/>
  <c r="I326" i="5"/>
  <c r="AI326" i="5" s="1"/>
  <c r="H303" i="5"/>
  <c r="AH303" i="5" s="1"/>
  <c r="I303" i="5"/>
  <c r="AI303" i="5" s="1"/>
  <c r="H271" i="5"/>
  <c r="AH271" i="5" s="1"/>
  <c r="I271" i="5"/>
  <c r="AI271" i="5" s="1"/>
  <c r="H251" i="5"/>
  <c r="AH251" i="5" s="1"/>
  <c r="I251" i="5"/>
  <c r="H221" i="5"/>
  <c r="AH221" i="5" s="1"/>
  <c r="I221" i="5"/>
  <c r="AI221" i="5" s="1"/>
  <c r="H199" i="5"/>
  <c r="AH199" i="5" s="1"/>
  <c r="I199" i="5"/>
  <c r="AI199" i="5" s="1"/>
  <c r="H172" i="5"/>
  <c r="AH172" i="5" s="1"/>
  <c r="I172" i="5"/>
  <c r="H153" i="5"/>
  <c r="AH153" i="5" s="1"/>
  <c r="I153" i="5"/>
  <c r="AI153" i="5" s="1"/>
  <c r="H77" i="5"/>
  <c r="AH77" i="5" s="1"/>
  <c r="I77" i="5"/>
  <c r="AI77" i="5" s="1"/>
  <c r="H32" i="5"/>
  <c r="AH32" i="5" s="1"/>
  <c r="I32" i="5"/>
  <c r="AI32" i="5" s="1"/>
  <c r="H18" i="5"/>
  <c r="AH18" i="5" s="1"/>
  <c r="I18" i="5"/>
  <c r="AI18" i="5" s="1"/>
  <c r="H801" i="5"/>
  <c r="AH801" i="5" s="1"/>
  <c r="I801" i="5"/>
  <c r="AI801" i="5" s="1"/>
  <c r="H779" i="5"/>
  <c r="AH779" i="5" s="1"/>
  <c r="I779" i="5"/>
  <c r="AI779" i="5" s="1"/>
  <c r="H748" i="5"/>
  <c r="AH748" i="5" s="1"/>
  <c r="I748" i="5"/>
  <c r="AI748" i="5" s="1"/>
  <c r="H674" i="5"/>
  <c r="AH674" i="5" s="1"/>
  <c r="I674" i="5"/>
  <c r="AI674" i="5" s="1"/>
  <c r="H638" i="5"/>
  <c r="AH638" i="5" s="1"/>
  <c r="I638" i="5"/>
  <c r="AI638" i="5" s="1"/>
  <c r="H623" i="5"/>
  <c r="AH623" i="5" s="1"/>
  <c r="I623" i="5"/>
  <c r="AI623" i="5" s="1"/>
  <c r="H593" i="5"/>
  <c r="AH593" i="5" s="1"/>
  <c r="I593" i="5"/>
  <c r="AI593" i="5" s="1"/>
  <c r="H573" i="5"/>
  <c r="AH573" i="5" s="1"/>
  <c r="I573" i="5"/>
  <c r="AI573" i="5" s="1"/>
  <c r="H540" i="5"/>
  <c r="AH540" i="5" s="1"/>
  <c r="I540" i="5"/>
  <c r="AI540" i="5" s="1"/>
  <c r="H483" i="5"/>
  <c r="AH483" i="5" s="1"/>
  <c r="I483" i="5"/>
  <c r="AI483" i="5" s="1"/>
  <c r="H454" i="5"/>
  <c r="AH454" i="5" s="1"/>
  <c r="I454" i="5"/>
  <c r="AI454" i="5" s="1"/>
  <c r="H422" i="5"/>
  <c r="AH422" i="5" s="1"/>
  <c r="I422" i="5"/>
  <c r="AI422" i="5" s="1"/>
  <c r="H399" i="5"/>
  <c r="AH399" i="5" s="1"/>
  <c r="I399" i="5"/>
  <c r="AI399" i="5" s="1"/>
  <c r="H380" i="5"/>
  <c r="AH380" i="5" s="1"/>
  <c r="I380" i="5"/>
  <c r="AI380" i="5" s="1"/>
  <c r="H355" i="5"/>
  <c r="AH355" i="5" s="1"/>
  <c r="I355" i="5"/>
  <c r="AI355" i="5" s="1"/>
  <c r="H333" i="5"/>
  <c r="AH333" i="5" s="1"/>
  <c r="I333" i="5"/>
  <c r="AI333" i="5" s="1"/>
  <c r="H288" i="5"/>
  <c r="AH288" i="5" s="1"/>
  <c r="I288" i="5"/>
  <c r="AI288" i="5" s="1"/>
  <c r="H245" i="5"/>
  <c r="AH245" i="5" s="1"/>
  <c r="I245" i="5"/>
  <c r="AI245" i="5" s="1"/>
  <c r="H214" i="5"/>
  <c r="AH214" i="5" s="1"/>
  <c r="I214" i="5"/>
  <c r="AI214" i="5" s="1"/>
  <c r="H200" i="5"/>
  <c r="I200" i="5"/>
  <c r="AI200" i="5" s="1"/>
  <c r="H192" i="5"/>
  <c r="AH192" i="5" s="1"/>
  <c r="I192" i="5"/>
  <c r="AI192" i="5" s="1"/>
  <c r="H180" i="5"/>
  <c r="AH180" i="5" s="1"/>
  <c r="I180" i="5"/>
  <c r="AI180" i="5" s="1"/>
  <c r="H173" i="5"/>
  <c r="AH173" i="5" s="1"/>
  <c r="I173" i="5"/>
  <c r="H162" i="5"/>
  <c r="AH162" i="5" s="1"/>
  <c r="I162" i="5"/>
  <c r="AI162" i="5" s="1"/>
  <c r="H154" i="5"/>
  <c r="AH154" i="5" s="1"/>
  <c r="I154" i="5"/>
  <c r="AI154" i="5" s="1"/>
  <c r="H148" i="5"/>
  <c r="AH148" i="5" s="1"/>
  <c r="I148" i="5"/>
  <c r="AI148" i="5" s="1"/>
  <c r="H121" i="5"/>
  <c r="AH121" i="5" s="1"/>
  <c r="I121" i="5"/>
  <c r="AI121" i="5" s="1"/>
  <c r="H109" i="5"/>
  <c r="AH109" i="5" s="1"/>
  <c r="I109" i="5"/>
  <c r="AI109" i="5" s="1"/>
  <c r="H102" i="5"/>
  <c r="AH102" i="5" s="1"/>
  <c r="I102" i="5"/>
  <c r="AI102" i="5" s="1"/>
  <c r="H97" i="5"/>
  <c r="AH97" i="5" s="1"/>
  <c r="I97" i="5"/>
  <c r="AI97" i="5" s="1"/>
  <c r="H89" i="5"/>
  <c r="AH89" i="5" s="1"/>
  <c r="I89" i="5"/>
  <c r="AI89" i="5" s="1"/>
  <c r="H84" i="5"/>
  <c r="AH84" i="5" s="1"/>
  <c r="I84" i="5"/>
  <c r="AI84" i="5" s="1"/>
  <c r="H70" i="5"/>
  <c r="AH70" i="5" s="1"/>
  <c r="I70" i="5"/>
  <c r="AI70" i="5" s="1"/>
  <c r="H58" i="5"/>
  <c r="AH58" i="5" s="1"/>
  <c r="I58" i="5"/>
  <c r="AI58" i="5" s="1"/>
  <c r="H51" i="5"/>
  <c r="AH51" i="5" s="1"/>
  <c r="I51" i="5"/>
  <c r="AI51" i="5" s="1"/>
  <c r="H43" i="5"/>
  <c r="AH43" i="5" s="1"/>
  <c r="I43" i="5"/>
  <c r="AI43" i="5" s="1"/>
  <c r="H38" i="5"/>
  <c r="AH38" i="5" s="1"/>
  <c r="I38" i="5"/>
  <c r="AI38" i="5" s="1"/>
  <c r="H33" i="5"/>
  <c r="AH33" i="5" s="1"/>
  <c r="I33" i="5"/>
  <c r="AI33" i="5" s="1"/>
  <c r="H27" i="5"/>
  <c r="AH27" i="5" s="1"/>
  <c r="I27" i="5"/>
  <c r="AI27" i="5" s="1"/>
  <c r="H19" i="5"/>
  <c r="AH19" i="5" s="1"/>
  <c r="I19" i="5"/>
  <c r="AI19" i="5" s="1"/>
  <c r="H13" i="5"/>
  <c r="AH13" i="5" s="1"/>
  <c r="I13" i="5"/>
  <c r="AI13" i="5" s="1"/>
  <c r="H7" i="5"/>
  <c r="AH7" i="5" s="1"/>
  <c r="I7" i="5"/>
  <c r="AI7" i="5" s="1"/>
  <c r="H810" i="5"/>
  <c r="AH810" i="5" s="1"/>
  <c r="I810" i="5"/>
  <c r="AI810" i="5" s="1"/>
  <c r="H802" i="5"/>
  <c r="I802" i="5"/>
  <c r="AI802" i="5" s="1"/>
  <c r="H795" i="5"/>
  <c r="AH795" i="5" s="1"/>
  <c r="I795" i="5"/>
  <c r="AI795" i="5" s="1"/>
  <c r="H787" i="5"/>
  <c r="AH787" i="5" s="1"/>
  <c r="I787" i="5"/>
  <c r="AI787" i="5" s="1"/>
  <c r="H780" i="5"/>
  <c r="AH780" i="5" s="1"/>
  <c r="I780" i="5"/>
  <c r="AI780" i="5" s="1"/>
  <c r="H772" i="5"/>
  <c r="AH772" i="5" s="1"/>
  <c r="I772" i="5"/>
  <c r="AI772" i="5" s="1"/>
  <c r="H765" i="5"/>
  <c r="AH765" i="5" s="1"/>
  <c r="I765" i="5"/>
  <c r="AI765" i="5" s="1"/>
  <c r="H757" i="5"/>
  <c r="AH757" i="5" s="1"/>
  <c r="I757" i="5"/>
  <c r="AI757" i="5" s="1"/>
  <c r="H749" i="5"/>
  <c r="AH749" i="5" s="1"/>
  <c r="I749" i="5"/>
  <c r="AI749" i="5" s="1"/>
  <c r="H741" i="5"/>
  <c r="AH741" i="5" s="1"/>
  <c r="I741" i="5"/>
  <c r="AI741" i="5" s="1"/>
  <c r="H733" i="5"/>
  <c r="AH733" i="5" s="1"/>
  <c r="I733" i="5"/>
  <c r="AI733" i="5" s="1"/>
  <c r="H725" i="5"/>
  <c r="I725" i="5"/>
  <c r="AI725" i="5" s="1"/>
  <c r="H718" i="5"/>
  <c r="AH718" i="5" s="1"/>
  <c r="I718" i="5"/>
  <c r="AI718" i="5" s="1"/>
  <c r="H712" i="5"/>
  <c r="I712" i="5"/>
  <c r="AI712" i="5" s="1"/>
  <c r="H704" i="5"/>
  <c r="I704" i="5"/>
  <c r="AI704" i="5" s="1"/>
  <c r="H697" i="5"/>
  <c r="AH697" i="5" s="1"/>
  <c r="I697" i="5"/>
  <c r="AI697" i="5" s="1"/>
  <c r="H689" i="5"/>
  <c r="AH689" i="5" s="1"/>
  <c r="I689" i="5"/>
  <c r="AI689" i="5" s="1"/>
  <c r="H682" i="5"/>
  <c r="AH682" i="5" s="1"/>
  <c r="I682" i="5"/>
  <c r="AI682" i="5" s="1"/>
  <c r="H675" i="5"/>
  <c r="AH675" i="5" s="1"/>
  <c r="I675" i="5"/>
  <c r="AI675" i="5" s="1"/>
  <c r="H667" i="5"/>
  <c r="AH667" i="5" s="1"/>
  <c r="I667" i="5"/>
  <c r="AI667" i="5" s="1"/>
  <c r="H659" i="5"/>
  <c r="AH659" i="5" s="1"/>
  <c r="I659" i="5"/>
  <c r="AI659" i="5" s="1"/>
  <c r="H652" i="5"/>
  <c r="AH652" i="5" s="1"/>
  <c r="I652" i="5"/>
  <c r="AI652" i="5" s="1"/>
  <c r="H646" i="5"/>
  <c r="AH646" i="5" s="1"/>
  <c r="I646" i="5"/>
  <c r="AI646" i="5" s="1"/>
  <c r="H639" i="5"/>
  <c r="AH639" i="5" s="1"/>
  <c r="I639" i="5"/>
  <c r="AI639" i="5" s="1"/>
  <c r="H631" i="5"/>
  <c r="AH631" i="5" s="1"/>
  <c r="I631" i="5"/>
  <c r="AI631" i="5" s="1"/>
  <c r="H624" i="5"/>
  <c r="AH624" i="5" s="1"/>
  <c r="I624" i="5"/>
  <c r="AI624" i="5" s="1"/>
  <c r="H616" i="5"/>
  <c r="AH616" i="5" s="1"/>
  <c r="I616" i="5"/>
  <c r="AI616" i="5" s="1"/>
  <c r="H608" i="5"/>
  <c r="AH608" i="5" s="1"/>
  <c r="I608" i="5"/>
  <c r="AI608" i="5" s="1"/>
  <c r="H600" i="5"/>
  <c r="AH600" i="5" s="1"/>
  <c r="I600" i="5"/>
  <c r="H594" i="5"/>
  <c r="AH594" i="5" s="1"/>
  <c r="I594" i="5"/>
  <c r="AI594" i="5" s="1"/>
  <c r="H589" i="5"/>
  <c r="AH589" i="5" s="1"/>
  <c r="I589" i="5"/>
  <c r="H581" i="5"/>
  <c r="AH581" i="5" s="1"/>
  <c r="I581" i="5"/>
  <c r="AI581" i="5" s="1"/>
  <c r="H566" i="5"/>
  <c r="AH566" i="5" s="1"/>
  <c r="I566" i="5"/>
  <c r="AI566" i="5" s="1"/>
  <c r="H559" i="5"/>
  <c r="AH559" i="5" s="1"/>
  <c r="I559" i="5"/>
  <c r="AI559" i="5" s="1"/>
  <c r="H553" i="5"/>
  <c r="AH553" i="5" s="1"/>
  <c r="I553" i="5"/>
  <c r="AI553" i="5" s="1"/>
  <c r="H541" i="5"/>
  <c r="AH541" i="5" s="1"/>
  <c r="I541" i="5"/>
  <c r="AI541" i="5" s="1"/>
  <c r="H533" i="5"/>
  <c r="AH533" i="5" s="1"/>
  <c r="I533" i="5"/>
  <c r="AI533" i="5" s="1"/>
  <c r="H525" i="5"/>
  <c r="AH525" i="5" s="1"/>
  <c r="I525" i="5"/>
  <c r="AI525" i="5" s="1"/>
  <c r="H519" i="5"/>
  <c r="AH519" i="5" s="1"/>
  <c r="I519" i="5"/>
  <c r="AI519" i="5" s="1"/>
  <c r="H511" i="5"/>
  <c r="AH511" i="5" s="1"/>
  <c r="I511" i="5"/>
  <c r="AI511" i="5" s="1"/>
  <c r="H507" i="5"/>
  <c r="AH507" i="5" s="1"/>
  <c r="I507" i="5"/>
  <c r="AI507" i="5" s="1"/>
  <c r="H500" i="5"/>
  <c r="AH500" i="5" s="1"/>
  <c r="I500" i="5"/>
  <c r="AI500" i="5" s="1"/>
  <c r="H492" i="5"/>
  <c r="AH492" i="5" s="1"/>
  <c r="I492" i="5"/>
  <c r="AI492" i="5" s="1"/>
  <c r="H484" i="5"/>
  <c r="AH484" i="5" s="1"/>
  <c r="I484" i="5"/>
  <c r="AI484" i="5" s="1"/>
  <c r="H476" i="5"/>
  <c r="AH476" i="5" s="1"/>
  <c r="I476" i="5"/>
  <c r="AI476" i="5" s="1"/>
  <c r="H470" i="5"/>
  <c r="AH470" i="5" s="1"/>
  <c r="I470" i="5"/>
  <c r="AI470" i="5" s="1"/>
  <c r="H462" i="5"/>
  <c r="AH462" i="5" s="1"/>
  <c r="I462" i="5"/>
  <c r="AI462" i="5" s="1"/>
  <c r="H455" i="5"/>
  <c r="AH455" i="5" s="1"/>
  <c r="I455" i="5"/>
  <c r="AI455" i="5" s="1"/>
  <c r="H447" i="5"/>
  <c r="AH447" i="5" s="1"/>
  <c r="I447" i="5"/>
  <c r="AI447" i="5" s="1"/>
  <c r="H439" i="5"/>
  <c r="AH439" i="5" s="1"/>
  <c r="I439" i="5"/>
  <c r="AI439" i="5" s="1"/>
  <c r="H431" i="5"/>
  <c r="AH431" i="5" s="1"/>
  <c r="I431" i="5"/>
  <c r="AI431" i="5" s="1"/>
  <c r="H423" i="5"/>
  <c r="AH423" i="5" s="1"/>
  <c r="I423" i="5"/>
  <c r="AI423" i="5" s="1"/>
  <c r="H416" i="5"/>
  <c r="AH416" i="5" s="1"/>
  <c r="I416" i="5"/>
  <c r="AI416" i="5" s="1"/>
  <c r="H408" i="5"/>
  <c r="AH408" i="5" s="1"/>
  <c r="I408" i="5"/>
  <c r="AI408" i="5" s="1"/>
  <c r="H400" i="5"/>
  <c r="AH400" i="5" s="1"/>
  <c r="I400" i="5"/>
  <c r="AI400" i="5" s="1"/>
  <c r="H392" i="5"/>
  <c r="AH392" i="5" s="1"/>
  <c r="I392" i="5"/>
  <c r="AI392" i="5" s="1"/>
  <c r="H381" i="5"/>
  <c r="AH381" i="5" s="1"/>
  <c r="I381" i="5"/>
  <c r="AI381" i="5" s="1"/>
  <c r="H376" i="5"/>
  <c r="AH376" i="5" s="1"/>
  <c r="I376" i="5"/>
  <c r="AI376" i="5" s="1"/>
  <c r="H362" i="5"/>
  <c r="AH362" i="5" s="1"/>
  <c r="I362" i="5"/>
  <c r="AI362" i="5" s="1"/>
  <c r="H356" i="5"/>
  <c r="AH356" i="5" s="1"/>
  <c r="I356" i="5"/>
  <c r="AI356" i="5" s="1"/>
  <c r="H349" i="5"/>
  <c r="AH349" i="5" s="1"/>
  <c r="I349" i="5"/>
  <c r="AI349" i="5" s="1"/>
  <c r="H334" i="5"/>
  <c r="AH334" i="5" s="1"/>
  <c r="I334" i="5"/>
  <c r="AI334" i="5" s="1"/>
  <c r="H328" i="5"/>
  <c r="AH328" i="5" s="1"/>
  <c r="I328" i="5"/>
  <c r="AI328" i="5" s="1"/>
  <c r="H320" i="5"/>
  <c r="AH320" i="5" s="1"/>
  <c r="I320" i="5"/>
  <c r="AI320" i="5" s="1"/>
  <c r="H313" i="5"/>
  <c r="AH313" i="5" s="1"/>
  <c r="I313" i="5"/>
  <c r="AI313" i="5" s="1"/>
  <c r="H305" i="5"/>
  <c r="AH305" i="5" s="1"/>
  <c r="I305" i="5"/>
  <c r="AI305" i="5" s="1"/>
  <c r="H297" i="5"/>
  <c r="AH297" i="5" s="1"/>
  <c r="I297" i="5"/>
  <c r="AI297" i="5" s="1"/>
  <c r="H289" i="5"/>
  <c r="AH289" i="5" s="1"/>
  <c r="I289" i="5"/>
  <c r="AI289" i="5" s="1"/>
  <c r="H281" i="5"/>
  <c r="AH281" i="5" s="1"/>
  <c r="I281" i="5"/>
  <c r="AI281" i="5" s="1"/>
  <c r="H273" i="5"/>
  <c r="AH273" i="5" s="1"/>
  <c r="I273" i="5"/>
  <c r="AI273" i="5" s="1"/>
  <c r="H266" i="5"/>
  <c r="AH266" i="5" s="1"/>
  <c r="I266" i="5"/>
  <c r="AI266" i="5" s="1"/>
  <c r="H261" i="5"/>
  <c r="AH261" i="5" s="1"/>
  <c r="I261" i="5"/>
  <c r="H253" i="5"/>
  <c r="AH253" i="5" s="1"/>
  <c r="I253" i="5"/>
  <c r="AI253" i="5" s="1"/>
  <c r="H246" i="5"/>
  <c r="AH246" i="5" s="1"/>
  <c r="I246" i="5"/>
  <c r="AI246" i="5" s="1"/>
  <c r="H238" i="5"/>
  <c r="AH238" i="5" s="1"/>
  <c r="I238" i="5"/>
  <c r="H230" i="5"/>
  <c r="AH230" i="5" s="1"/>
  <c r="I230" i="5"/>
  <c r="AI230" i="5" s="1"/>
  <c r="H223" i="5"/>
  <c r="AH223" i="5" s="1"/>
  <c r="I223" i="5"/>
  <c r="H215" i="5"/>
  <c r="AH215" i="5" s="1"/>
  <c r="I215" i="5"/>
  <c r="AI215" i="5" s="1"/>
  <c r="H201" i="5"/>
  <c r="AH201" i="5" s="1"/>
  <c r="I201" i="5"/>
  <c r="H193" i="5"/>
  <c r="AH193" i="5" s="1"/>
  <c r="I193" i="5"/>
  <c r="AI193" i="5" s="1"/>
  <c r="H187" i="5"/>
  <c r="AH187" i="5" s="1"/>
  <c r="I187" i="5"/>
  <c r="AI187" i="5" s="1"/>
  <c r="H181" i="5"/>
  <c r="AH181" i="5" s="1"/>
  <c r="I181" i="5"/>
  <c r="AI181" i="5" s="1"/>
  <c r="H163" i="5"/>
  <c r="AH163" i="5" s="1"/>
  <c r="I163" i="5"/>
  <c r="AI163" i="5" s="1"/>
  <c r="H155" i="5"/>
  <c r="AH155" i="5" s="1"/>
  <c r="I155" i="5"/>
  <c r="AI155" i="5" s="1"/>
  <c r="H149" i="5"/>
  <c r="AH149" i="5" s="1"/>
  <c r="I149" i="5"/>
  <c r="AI149" i="5" s="1"/>
  <c r="H137" i="5"/>
  <c r="AH137" i="5" s="1"/>
  <c r="I137" i="5"/>
  <c r="AI137" i="5" s="1"/>
  <c r="H122" i="5"/>
  <c r="AH122" i="5" s="1"/>
  <c r="I122" i="5"/>
  <c r="AI122" i="5" s="1"/>
  <c r="H110" i="5"/>
  <c r="AH110" i="5" s="1"/>
  <c r="I110" i="5"/>
  <c r="AI110" i="5" s="1"/>
  <c r="H103" i="5"/>
  <c r="AH103" i="5" s="1"/>
  <c r="I103" i="5"/>
  <c r="AI103" i="5" s="1"/>
  <c r="H90" i="5"/>
  <c r="AH90" i="5" s="1"/>
  <c r="I90" i="5"/>
  <c r="AI90" i="5" s="1"/>
  <c r="H85" i="5"/>
  <c r="AH85" i="5" s="1"/>
  <c r="I85" i="5"/>
  <c r="AI85" i="5" s="1"/>
  <c r="H78" i="5"/>
  <c r="AH78" i="5" s="1"/>
  <c r="I78" i="5"/>
  <c r="AI78" i="5" s="1"/>
  <c r="H71" i="5"/>
  <c r="AH71" i="5" s="1"/>
  <c r="I71" i="5"/>
  <c r="AI71" i="5" s="1"/>
  <c r="H63" i="5"/>
  <c r="AH63" i="5" s="1"/>
  <c r="I63" i="5"/>
  <c r="AI63" i="5" s="1"/>
  <c r="H59" i="5"/>
  <c r="AH59" i="5" s="1"/>
  <c r="I59" i="5"/>
  <c r="AI59" i="5" s="1"/>
  <c r="H52" i="5"/>
  <c r="AH52" i="5" s="1"/>
  <c r="I52" i="5"/>
  <c r="AI52" i="5" s="1"/>
  <c r="H44" i="5"/>
  <c r="AH44" i="5" s="1"/>
  <c r="I44" i="5"/>
  <c r="AI44" i="5" s="1"/>
  <c r="H34" i="5"/>
  <c r="AH34" i="5" s="1"/>
  <c r="I34" i="5"/>
  <c r="AI34" i="5" s="1"/>
  <c r="H28" i="5"/>
  <c r="AH28" i="5" s="1"/>
  <c r="I28" i="5"/>
  <c r="AI28" i="5" s="1"/>
  <c r="H20" i="5"/>
  <c r="AH20" i="5" s="1"/>
  <c r="I20" i="5"/>
  <c r="AI20" i="5" s="1"/>
  <c r="H8" i="5"/>
  <c r="AH8" i="5" s="1"/>
  <c r="I8" i="5"/>
  <c r="AI8" i="5" s="1"/>
  <c r="H806" i="5"/>
  <c r="AH806" i="5" s="1"/>
  <c r="I806" i="5"/>
  <c r="AI806" i="5" s="1"/>
  <c r="H769" i="5"/>
  <c r="AH769" i="5" s="1"/>
  <c r="I769" i="5"/>
  <c r="AI769" i="5" s="1"/>
  <c r="H721" i="5"/>
  <c r="AH721" i="5" s="1"/>
  <c r="I721" i="5"/>
  <c r="AI721" i="5" s="1"/>
  <c r="H701" i="5"/>
  <c r="AH701" i="5" s="1"/>
  <c r="I701" i="5"/>
  <c r="AI701" i="5" s="1"/>
  <c r="H671" i="5"/>
  <c r="AH671" i="5" s="1"/>
  <c r="I671" i="5"/>
  <c r="AI671" i="5" s="1"/>
  <c r="H642" i="5"/>
  <c r="AH642" i="5" s="1"/>
  <c r="I642" i="5"/>
  <c r="AI642" i="5" s="1"/>
  <c r="H620" i="5"/>
  <c r="AH620" i="5" s="1"/>
  <c r="I620" i="5"/>
  <c r="AI620" i="5" s="1"/>
  <c r="H591" i="5"/>
  <c r="AH591" i="5" s="1"/>
  <c r="I591" i="5"/>
  <c r="AI591" i="5" s="1"/>
  <c r="H570" i="5"/>
  <c r="AH570" i="5" s="1"/>
  <c r="I570" i="5"/>
  <c r="AI570" i="5" s="1"/>
  <c r="H545" i="5"/>
  <c r="AH545" i="5" s="1"/>
  <c r="I545" i="5"/>
  <c r="AI545" i="5" s="1"/>
  <c r="H529" i="5"/>
  <c r="AH529" i="5" s="1"/>
  <c r="I529" i="5"/>
  <c r="AI529" i="5" s="1"/>
  <c r="H480" i="5"/>
  <c r="AH480" i="5" s="1"/>
  <c r="I480" i="5"/>
  <c r="AI480" i="5" s="1"/>
  <c r="H459" i="5"/>
  <c r="AH459" i="5" s="1"/>
  <c r="I459" i="5"/>
  <c r="AI459" i="5" s="1"/>
  <c r="H427" i="5"/>
  <c r="AH427" i="5" s="1"/>
  <c r="I427" i="5"/>
  <c r="AI427" i="5" s="1"/>
  <c r="H396" i="5"/>
  <c r="AH396" i="5" s="1"/>
  <c r="I396" i="5"/>
  <c r="AI396" i="5" s="1"/>
  <c r="H372" i="5"/>
  <c r="AH372" i="5" s="1"/>
  <c r="I372" i="5"/>
  <c r="AI372" i="5" s="1"/>
  <c r="H345" i="5"/>
  <c r="AH345" i="5" s="1"/>
  <c r="I345" i="5"/>
  <c r="AI345" i="5" s="1"/>
  <c r="H316" i="5"/>
  <c r="AH316" i="5" s="1"/>
  <c r="I316" i="5"/>
  <c r="AI316" i="5" s="1"/>
  <c r="H285" i="5"/>
  <c r="AH285" i="5" s="1"/>
  <c r="I285" i="5"/>
  <c r="AI285" i="5" s="1"/>
  <c r="H257" i="5"/>
  <c r="AH257" i="5" s="1"/>
  <c r="I257" i="5"/>
  <c r="AI257" i="5" s="1"/>
  <c r="H219" i="5"/>
  <c r="AH219" i="5" s="1"/>
  <c r="I219" i="5"/>
  <c r="AI219" i="5" s="1"/>
  <c r="H189" i="5"/>
  <c r="AH189" i="5" s="1"/>
  <c r="I189" i="5"/>
  <c r="AI189" i="5" s="1"/>
  <c r="H159" i="5"/>
  <c r="AH159" i="5" s="1"/>
  <c r="I159" i="5"/>
  <c r="AI159" i="5" s="1"/>
  <c r="H140" i="5"/>
  <c r="AH140" i="5" s="1"/>
  <c r="I140" i="5"/>
  <c r="AI140" i="5" s="1"/>
  <c r="H114" i="5"/>
  <c r="AH114" i="5" s="1"/>
  <c r="I114" i="5"/>
  <c r="AI114" i="5" s="1"/>
  <c r="H87" i="5"/>
  <c r="AH87" i="5" s="1"/>
  <c r="I87" i="5"/>
  <c r="AI87" i="5" s="1"/>
  <c r="H48" i="5"/>
  <c r="AH48" i="5" s="1"/>
  <c r="I48" i="5"/>
  <c r="AI48" i="5" s="1"/>
  <c r="H24" i="5"/>
  <c r="AH24" i="5" s="1"/>
  <c r="I24" i="5"/>
  <c r="AI24" i="5" s="1"/>
  <c r="H799" i="5"/>
  <c r="AH799" i="5" s="1"/>
  <c r="I799" i="5"/>
  <c r="AI799" i="5" s="1"/>
  <c r="H777" i="5"/>
  <c r="AH777" i="5" s="1"/>
  <c r="I777" i="5"/>
  <c r="AI777" i="5" s="1"/>
  <c r="H754" i="5"/>
  <c r="AH754" i="5" s="1"/>
  <c r="I754" i="5"/>
  <c r="AI754" i="5" s="1"/>
  <c r="H722" i="5"/>
  <c r="AH722" i="5" s="1"/>
  <c r="I722" i="5"/>
  <c r="AI722" i="5" s="1"/>
  <c r="H694" i="5"/>
  <c r="AH694" i="5" s="1"/>
  <c r="I694" i="5"/>
  <c r="AI694" i="5" s="1"/>
  <c r="H672" i="5"/>
  <c r="AH672" i="5" s="1"/>
  <c r="I672" i="5"/>
  <c r="AI672" i="5" s="1"/>
  <c r="H628" i="5"/>
  <c r="AH628" i="5" s="1"/>
  <c r="I628" i="5"/>
  <c r="AI628" i="5" s="1"/>
  <c r="H563" i="5"/>
  <c r="AH563" i="5" s="1"/>
  <c r="I563" i="5"/>
  <c r="AI563" i="5" s="1"/>
  <c r="H538" i="5"/>
  <c r="AH538" i="5" s="1"/>
  <c r="I538" i="5"/>
  <c r="AI538" i="5" s="1"/>
  <c r="H489" i="5"/>
  <c r="AH489" i="5" s="1"/>
  <c r="I489" i="5"/>
  <c r="AI489" i="5" s="1"/>
  <c r="H460" i="5"/>
  <c r="AH460" i="5" s="1"/>
  <c r="I460" i="5"/>
  <c r="AI460" i="5" s="1"/>
  <c r="H428" i="5"/>
  <c r="AH428" i="5" s="1"/>
  <c r="I428" i="5"/>
  <c r="AI428" i="5" s="1"/>
  <c r="H405" i="5"/>
  <c r="AH405" i="5" s="1"/>
  <c r="I405" i="5"/>
  <c r="AI405" i="5" s="1"/>
  <c r="H360" i="5"/>
  <c r="AH360" i="5" s="1"/>
  <c r="I360" i="5"/>
  <c r="AI360" i="5" s="1"/>
  <c r="H331" i="5"/>
  <c r="AH331" i="5" s="1"/>
  <c r="I331" i="5"/>
  <c r="AI331" i="5" s="1"/>
  <c r="H302" i="5"/>
  <c r="AH302" i="5" s="1"/>
  <c r="I302" i="5"/>
  <c r="AI302" i="5" s="1"/>
  <c r="H258" i="5"/>
  <c r="AH258" i="5" s="1"/>
  <c r="I258" i="5"/>
  <c r="AI258" i="5" s="1"/>
  <c r="H220" i="5"/>
  <c r="AH220" i="5" s="1"/>
  <c r="I220" i="5"/>
  <c r="AI220" i="5" s="1"/>
  <c r="H190" i="5"/>
  <c r="AH190" i="5" s="1"/>
  <c r="I190" i="5"/>
  <c r="AI190" i="5" s="1"/>
  <c r="H132" i="5"/>
  <c r="AH132" i="5" s="1"/>
  <c r="I132" i="5"/>
  <c r="AI132" i="5" s="1"/>
  <c r="H115" i="5"/>
  <c r="AH115" i="5" s="1"/>
  <c r="I115" i="5"/>
  <c r="AI115" i="5" s="1"/>
  <c r="H95" i="5"/>
  <c r="AH95" i="5" s="1"/>
  <c r="I95" i="5"/>
  <c r="AI95" i="5" s="1"/>
  <c r="H76" i="5"/>
  <c r="AH76" i="5" s="1"/>
  <c r="I76" i="5"/>
  <c r="AI76" i="5" s="1"/>
  <c r="H41" i="5"/>
  <c r="AH41" i="5" s="1"/>
  <c r="I41" i="5"/>
  <c r="AI41" i="5" s="1"/>
  <c r="H25" i="5"/>
  <c r="AH25" i="5" s="1"/>
  <c r="I25" i="5"/>
  <c r="AI25" i="5" s="1"/>
  <c r="H808" i="5"/>
  <c r="AH808" i="5" s="1"/>
  <c r="I808" i="5"/>
  <c r="AI808" i="5" s="1"/>
  <c r="H778" i="5"/>
  <c r="AH778" i="5" s="1"/>
  <c r="I778" i="5"/>
  <c r="AI778" i="5" s="1"/>
  <c r="H731" i="5"/>
  <c r="AH731" i="5" s="1"/>
  <c r="I731" i="5"/>
  <c r="AI731" i="5" s="1"/>
  <c r="H703" i="5"/>
  <c r="AH703" i="5" s="1"/>
  <c r="I703" i="5"/>
  <c r="AI703" i="5" s="1"/>
  <c r="H665" i="5"/>
  <c r="AH665" i="5" s="1"/>
  <c r="I665" i="5"/>
  <c r="AI665" i="5" s="1"/>
  <c r="H614" i="5"/>
  <c r="AH614" i="5" s="1"/>
  <c r="I614" i="5"/>
  <c r="AI614" i="5" s="1"/>
  <c r="H587" i="5"/>
  <c r="AH587" i="5" s="1"/>
  <c r="I587" i="5"/>
  <c r="AI587" i="5" s="1"/>
  <c r="H551" i="5"/>
  <c r="AH551" i="5" s="1"/>
  <c r="I551" i="5"/>
  <c r="AI551" i="5" s="1"/>
  <c r="H523" i="5"/>
  <c r="AH523" i="5" s="1"/>
  <c r="I523" i="5"/>
  <c r="H498" i="5"/>
  <c r="AH498" i="5" s="1"/>
  <c r="I498" i="5"/>
  <c r="AI498" i="5" s="1"/>
  <c r="H445" i="5"/>
  <c r="AH445" i="5" s="1"/>
  <c r="I445" i="5"/>
  <c r="AI445" i="5" s="1"/>
  <c r="H406" i="5"/>
  <c r="AH406" i="5" s="1"/>
  <c r="I406" i="5"/>
  <c r="AI406" i="5" s="1"/>
  <c r="H354" i="5"/>
  <c r="AH354" i="5" s="1"/>
  <c r="I354" i="5"/>
  <c r="AI354" i="5" s="1"/>
  <c r="H332" i="5"/>
  <c r="AH332" i="5" s="1"/>
  <c r="I332" i="5"/>
  <c r="AI332" i="5" s="1"/>
  <c r="H295" i="5"/>
  <c r="AH295" i="5" s="1"/>
  <c r="I295" i="5"/>
  <c r="AI295" i="5" s="1"/>
  <c r="H259" i="5"/>
  <c r="I259" i="5"/>
  <c r="AI259" i="5" s="1"/>
  <c r="H228" i="5"/>
  <c r="AH228" i="5" s="1"/>
  <c r="I228" i="5"/>
  <c r="AI228" i="5" s="1"/>
  <c r="H206" i="5"/>
  <c r="AH206" i="5" s="1"/>
  <c r="I206" i="5"/>
  <c r="AI206" i="5" s="1"/>
  <c r="H179" i="5"/>
  <c r="I179" i="5"/>
  <c r="AI179" i="5" s="1"/>
  <c r="H135" i="5"/>
  <c r="AH135" i="5" s="1"/>
  <c r="I135" i="5"/>
  <c r="AI135" i="5" s="1"/>
  <c r="H116" i="5"/>
  <c r="AH116" i="5" s="1"/>
  <c r="I116" i="5"/>
  <c r="AI116" i="5" s="1"/>
  <c r="H88" i="5"/>
  <c r="AH88" i="5" s="1"/>
  <c r="I88" i="5"/>
  <c r="AI88" i="5" s="1"/>
  <c r="H69" i="5"/>
  <c r="AH69" i="5" s="1"/>
  <c r="I69" i="5"/>
  <c r="AI69" i="5" s="1"/>
  <c r="H42" i="5"/>
  <c r="AH42" i="5" s="1"/>
  <c r="I42" i="5"/>
  <c r="AI42" i="5" s="1"/>
  <c r="H26" i="5"/>
  <c r="AH26" i="5" s="1"/>
  <c r="I26" i="5"/>
  <c r="AI26" i="5" s="1"/>
  <c r="H809" i="5"/>
  <c r="AH809" i="5" s="1"/>
  <c r="I809" i="5"/>
  <c r="AI809" i="5" s="1"/>
  <c r="H764" i="5"/>
  <c r="AH764" i="5" s="1"/>
  <c r="I764" i="5"/>
  <c r="AI764" i="5" s="1"/>
  <c r="H732" i="5"/>
  <c r="AH732" i="5" s="1"/>
  <c r="I732" i="5"/>
  <c r="AI732" i="5" s="1"/>
  <c r="H717" i="5"/>
  <c r="AH717" i="5" s="1"/>
  <c r="I717" i="5"/>
  <c r="AI717" i="5" s="1"/>
  <c r="H688" i="5"/>
  <c r="AH688" i="5" s="1"/>
  <c r="I688" i="5"/>
  <c r="AI688" i="5" s="1"/>
  <c r="H651" i="5"/>
  <c r="AH651" i="5" s="1"/>
  <c r="I651" i="5"/>
  <c r="AI651" i="5" s="1"/>
  <c r="H607" i="5"/>
  <c r="AH607" i="5" s="1"/>
  <c r="I607" i="5"/>
  <c r="AI607" i="5" s="1"/>
  <c r="H580" i="5"/>
  <c r="AH580" i="5" s="1"/>
  <c r="I580" i="5"/>
  <c r="AI580" i="5" s="1"/>
  <c r="H552" i="5"/>
  <c r="AH552" i="5" s="1"/>
  <c r="I552" i="5"/>
  <c r="AI552" i="5" s="1"/>
  <c r="H524" i="5"/>
  <c r="AH524" i="5" s="1"/>
  <c r="I524" i="5"/>
  <c r="AI524" i="5" s="1"/>
  <c r="H499" i="5"/>
  <c r="AH499" i="5" s="1"/>
  <c r="I499" i="5"/>
  <c r="AI499" i="5" s="1"/>
  <c r="H469" i="5"/>
  <c r="AH469" i="5" s="1"/>
  <c r="I469" i="5"/>
  <c r="AI469" i="5" s="1"/>
  <c r="H438" i="5"/>
  <c r="AH438" i="5" s="1"/>
  <c r="I438" i="5"/>
  <c r="AI438" i="5" s="1"/>
  <c r="H391" i="5"/>
  <c r="AH391" i="5" s="1"/>
  <c r="I391" i="5"/>
  <c r="AI391" i="5" s="1"/>
  <c r="H341" i="5"/>
  <c r="AH341" i="5" s="1"/>
  <c r="I341" i="5"/>
  <c r="AI341" i="5" s="1"/>
  <c r="H312" i="5"/>
  <c r="AH312" i="5" s="1"/>
  <c r="I312" i="5"/>
  <c r="AI312" i="5" s="1"/>
  <c r="H296" i="5"/>
  <c r="AH296" i="5" s="1"/>
  <c r="I296" i="5"/>
  <c r="AI296" i="5" s="1"/>
  <c r="H265" i="5"/>
  <c r="AH265" i="5" s="1"/>
  <c r="I265" i="5"/>
  <c r="AI265" i="5" s="1"/>
  <c r="H237" i="5"/>
  <c r="AH237" i="5" s="1"/>
  <c r="I237" i="5"/>
  <c r="AI237" i="5" s="1"/>
  <c r="H207" i="5"/>
  <c r="AH207" i="5" s="1"/>
  <c r="I207" i="5"/>
  <c r="AI207" i="5" s="1"/>
  <c r="H117" i="5"/>
  <c r="AH117" i="5" s="1"/>
  <c r="I117" i="5"/>
  <c r="AI117" i="5" s="1"/>
  <c r="H811" i="5"/>
  <c r="AH811" i="5" s="1"/>
  <c r="I811" i="5"/>
  <c r="AI811" i="5" s="1"/>
  <c r="H803" i="5"/>
  <c r="AH803" i="5" s="1"/>
  <c r="I803" i="5"/>
  <c r="AI803" i="5" s="1"/>
  <c r="H788" i="5"/>
  <c r="AH788" i="5" s="1"/>
  <c r="I788" i="5"/>
  <c r="AI788" i="5" s="1"/>
  <c r="H781" i="5"/>
  <c r="AH781" i="5" s="1"/>
  <c r="I781" i="5"/>
  <c r="AI781" i="5" s="1"/>
  <c r="H773" i="5"/>
  <c r="AH773" i="5" s="1"/>
  <c r="I773" i="5"/>
  <c r="AI773" i="5" s="1"/>
  <c r="H766" i="5"/>
  <c r="AH766" i="5" s="1"/>
  <c r="I766" i="5"/>
  <c r="AI766" i="5" s="1"/>
  <c r="H758" i="5"/>
  <c r="AH758" i="5" s="1"/>
  <c r="I758" i="5"/>
  <c r="AI758" i="5" s="1"/>
  <c r="H750" i="5"/>
  <c r="AH750" i="5" s="1"/>
  <c r="I750" i="5"/>
  <c r="AI750" i="5" s="1"/>
  <c r="H742" i="5"/>
  <c r="AH742" i="5" s="1"/>
  <c r="I742" i="5"/>
  <c r="AI742" i="5" s="1"/>
  <c r="H734" i="5"/>
  <c r="AH734" i="5" s="1"/>
  <c r="I734" i="5"/>
  <c r="AI734" i="5" s="1"/>
  <c r="H726" i="5"/>
  <c r="AH726" i="5" s="1"/>
  <c r="I726" i="5"/>
  <c r="AI726" i="5" s="1"/>
  <c r="H713" i="5"/>
  <c r="AH713" i="5" s="1"/>
  <c r="I713" i="5"/>
  <c r="AI713" i="5" s="1"/>
  <c r="H705" i="5"/>
  <c r="AH705" i="5" s="1"/>
  <c r="I705" i="5"/>
  <c r="AI705" i="5" s="1"/>
  <c r="H698" i="5"/>
  <c r="AH698" i="5" s="1"/>
  <c r="I698" i="5"/>
  <c r="AI698" i="5" s="1"/>
  <c r="H690" i="5"/>
  <c r="AH690" i="5" s="1"/>
  <c r="I690" i="5"/>
  <c r="AI690" i="5" s="1"/>
  <c r="H683" i="5"/>
  <c r="AH683" i="5" s="1"/>
  <c r="I683" i="5"/>
  <c r="AI683" i="5" s="1"/>
  <c r="H676" i="5"/>
  <c r="AH676" i="5" s="1"/>
  <c r="I676" i="5"/>
  <c r="H668" i="5"/>
  <c r="AH668" i="5" s="1"/>
  <c r="I668" i="5"/>
  <c r="AI668" i="5" s="1"/>
  <c r="H660" i="5"/>
  <c r="AH660" i="5" s="1"/>
  <c r="I660" i="5"/>
  <c r="AI660" i="5" s="1"/>
  <c r="H647" i="5"/>
  <c r="AH647" i="5" s="1"/>
  <c r="I647" i="5"/>
  <c r="AI647" i="5" s="1"/>
  <c r="H632" i="5"/>
  <c r="AH632" i="5" s="1"/>
  <c r="I632" i="5"/>
  <c r="AI632" i="5" s="1"/>
  <c r="H625" i="5"/>
  <c r="AH625" i="5" s="1"/>
  <c r="I625" i="5"/>
  <c r="AI625" i="5" s="1"/>
  <c r="H617" i="5"/>
  <c r="AH617" i="5" s="1"/>
  <c r="I617" i="5"/>
  <c r="H609" i="5"/>
  <c r="AH609" i="5" s="1"/>
  <c r="I609" i="5"/>
  <c r="AI609" i="5" s="1"/>
  <c r="H601" i="5"/>
  <c r="AH601" i="5" s="1"/>
  <c r="I601" i="5"/>
  <c r="AI601" i="5" s="1"/>
  <c r="H595" i="5"/>
  <c r="AH595" i="5" s="1"/>
  <c r="I595" i="5"/>
  <c r="H582" i="5"/>
  <c r="AH582" i="5" s="1"/>
  <c r="I582" i="5"/>
  <c r="AI582" i="5" s="1"/>
  <c r="H574" i="5"/>
  <c r="AH574" i="5" s="1"/>
  <c r="I574" i="5"/>
  <c r="AI574" i="5" s="1"/>
  <c r="H567" i="5"/>
  <c r="AH567" i="5" s="1"/>
  <c r="I567" i="5"/>
  <c r="AI567" i="5" s="1"/>
  <c r="H560" i="5"/>
  <c r="AH560" i="5" s="1"/>
  <c r="I560" i="5"/>
  <c r="AI560" i="5" s="1"/>
  <c r="H554" i="5"/>
  <c r="AH554" i="5" s="1"/>
  <c r="I554" i="5"/>
  <c r="AI554" i="5" s="1"/>
  <c r="H549" i="5"/>
  <c r="AH549" i="5" s="1"/>
  <c r="I549" i="5"/>
  <c r="AI549" i="5" s="1"/>
  <c r="H542" i="5"/>
  <c r="AH542" i="5" s="1"/>
  <c r="I542" i="5"/>
  <c r="H534" i="5"/>
  <c r="AH534" i="5" s="1"/>
  <c r="I534" i="5"/>
  <c r="AI534" i="5" s="1"/>
  <c r="H526" i="5"/>
  <c r="AH526" i="5" s="1"/>
  <c r="I526" i="5"/>
  <c r="AI526" i="5" s="1"/>
  <c r="H520" i="5"/>
  <c r="AH520" i="5" s="1"/>
  <c r="I520" i="5"/>
  <c r="AI520" i="5" s="1"/>
  <c r="H512" i="5"/>
  <c r="AH512" i="5" s="1"/>
  <c r="I512" i="5"/>
  <c r="AI512" i="5" s="1"/>
  <c r="H508" i="5"/>
  <c r="AH508" i="5" s="1"/>
  <c r="I508" i="5"/>
  <c r="AI508" i="5" s="1"/>
  <c r="H501" i="5"/>
  <c r="AH501" i="5" s="1"/>
  <c r="I501" i="5"/>
  <c r="AI501" i="5" s="1"/>
  <c r="H493" i="5"/>
  <c r="AH493" i="5" s="1"/>
  <c r="I493" i="5"/>
  <c r="AI493" i="5" s="1"/>
  <c r="H485" i="5"/>
  <c r="AH485" i="5" s="1"/>
  <c r="I485" i="5"/>
  <c r="AI485" i="5" s="1"/>
  <c r="H477" i="5"/>
  <c r="AH477" i="5" s="1"/>
  <c r="I477" i="5"/>
  <c r="AI477" i="5" s="1"/>
  <c r="H471" i="5"/>
  <c r="AH471" i="5" s="1"/>
  <c r="I471" i="5"/>
  <c r="AI471" i="5" s="1"/>
  <c r="H463" i="5"/>
  <c r="AH463" i="5" s="1"/>
  <c r="I463" i="5"/>
  <c r="AI463" i="5" s="1"/>
  <c r="H456" i="5"/>
  <c r="AH456" i="5" s="1"/>
  <c r="I456" i="5"/>
  <c r="AI456" i="5" s="1"/>
  <c r="H448" i="5"/>
  <c r="AH448" i="5" s="1"/>
  <c r="I448" i="5"/>
  <c r="AI448" i="5" s="1"/>
  <c r="H440" i="5"/>
  <c r="AH440" i="5" s="1"/>
  <c r="I440" i="5"/>
  <c r="AI440" i="5" s="1"/>
  <c r="H432" i="5"/>
  <c r="AH432" i="5" s="1"/>
  <c r="I432" i="5"/>
  <c r="AI432" i="5" s="1"/>
  <c r="H424" i="5"/>
  <c r="AH424" i="5" s="1"/>
  <c r="I424" i="5"/>
  <c r="AI424" i="5" s="1"/>
  <c r="H417" i="5"/>
  <c r="AH417" i="5" s="1"/>
  <c r="I417" i="5"/>
  <c r="AI417" i="5" s="1"/>
  <c r="H409" i="5"/>
  <c r="AH409" i="5" s="1"/>
  <c r="I409" i="5"/>
  <c r="AI409" i="5" s="1"/>
  <c r="H401" i="5"/>
  <c r="AH401" i="5" s="1"/>
  <c r="I401" i="5"/>
  <c r="AI401" i="5" s="1"/>
  <c r="H393" i="5"/>
  <c r="AH393" i="5" s="1"/>
  <c r="I393" i="5"/>
  <c r="AI393" i="5" s="1"/>
  <c r="H386" i="5"/>
  <c r="AH386" i="5" s="1"/>
  <c r="I386" i="5"/>
  <c r="AI386" i="5" s="1"/>
  <c r="H382" i="5"/>
  <c r="AH382" i="5" s="1"/>
  <c r="I382" i="5"/>
  <c r="AI382" i="5" s="1"/>
  <c r="H369" i="5"/>
  <c r="AH369" i="5" s="1"/>
  <c r="I369" i="5"/>
  <c r="AI369" i="5" s="1"/>
  <c r="H363" i="5"/>
  <c r="AH363" i="5" s="1"/>
  <c r="I363" i="5"/>
  <c r="AI363" i="5" s="1"/>
  <c r="H357" i="5"/>
  <c r="AH357" i="5" s="1"/>
  <c r="I357" i="5"/>
  <c r="AI357" i="5" s="1"/>
  <c r="H350" i="5"/>
  <c r="AH350" i="5" s="1"/>
  <c r="I350" i="5"/>
  <c r="AI350" i="5" s="1"/>
  <c r="H342" i="5"/>
  <c r="AH342" i="5" s="1"/>
  <c r="I342" i="5"/>
  <c r="AI342" i="5" s="1"/>
  <c r="H335" i="5"/>
  <c r="AH335" i="5" s="1"/>
  <c r="I335" i="5"/>
  <c r="AI335" i="5" s="1"/>
  <c r="H329" i="5"/>
  <c r="AH329" i="5" s="1"/>
  <c r="I329" i="5"/>
  <c r="AI329" i="5" s="1"/>
  <c r="H321" i="5"/>
  <c r="AH321" i="5" s="1"/>
  <c r="I321" i="5"/>
  <c r="AI321" i="5" s="1"/>
  <c r="H314" i="5"/>
  <c r="AH314" i="5" s="1"/>
  <c r="I314" i="5"/>
  <c r="AI314" i="5" s="1"/>
  <c r="H306" i="5"/>
  <c r="AH306" i="5" s="1"/>
  <c r="I306" i="5"/>
  <c r="AI306" i="5" s="1"/>
  <c r="H298" i="5"/>
  <c r="AH298" i="5" s="1"/>
  <c r="I298" i="5"/>
  <c r="AI298" i="5" s="1"/>
  <c r="H290" i="5"/>
  <c r="AH290" i="5" s="1"/>
  <c r="I290" i="5"/>
  <c r="AI290" i="5" s="1"/>
  <c r="H282" i="5"/>
  <c r="AH282" i="5" s="1"/>
  <c r="I282" i="5"/>
  <c r="AI282" i="5" s="1"/>
  <c r="H274" i="5"/>
  <c r="AH274" i="5" s="1"/>
  <c r="I274" i="5"/>
  <c r="AI274" i="5" s="1"/>
  <c r="H267" i="5"/>
  <c r="AH267" i="5" s="1"/>
  <c r="I267" i="5"/>
  <c r="AI267" i="5" s="1"/>
  <c r="H262" i="5"/>
  <c r="AH262" i="5" s="1"/>
  <c r="I262" i="5"/>
  <c r="AI262" i="5" s="1"/>
  <c r="H254" i="5"/>
  <c r="AH254" i="5" s="1"/>
  <c r="I254" i="5"/>
  <c r="AI254" i="5" s="1"/>
  <c r="H247" i="5"/>
  <c r="I247" i="5"/>
  <c r="AI247" i="5" s="1"/>
  <c r="H239" i="5"/>
  <c r="I239" i="5"/>
  <c r="AI239" i="5" s="1"/>
  <c r="H231" i="5"/>
  <c r="AH231" i="5" s="1"/>
  <c r="I231" i="5"/>
  <c r="AI231" i="5" s="1"/>
  <c r="H224" i="5"/>
  <c r="AH224" i="5" s="1"/>
  <c r="I224" i="5"/>
  <c r="AI224" i="5" s="1"/>
  <c r="H216" i="5"/>
  <c r="AH216" i="5" s="1"/>
  <c r="I216" i="5"/>
  <c r="AI216" i="5" s="1"/>
  <c r="H208" i="5"/>
  <c r="AH208" i="5" s="1"/>
  <c r="I208" i="5"/>
  <c r="AI208" i="5" s="1"/>
  <c r="H194" i="5"/>
  <c r="AH194" i="5" s="1"/>
  <c r="I194" i="5"/>
  <c r="AI194" i="5" s="1"/>
  <c r="H182" i="5"/>
  <c r="AH182" i="5" s="1"/>
  <c r="I182" i="5"/>
  <c r="AI182" i="5" s="1"/>
  <c r="H174" i="5"/>
  <c r="AH174" i="5" s="1"/>
  <c r="I174" i="5"/>
  <c r="AI174" i="5" s="1"/>
  <c r="H167" i="5"/>
  <c r="AH167" i="5" s="1"/>
  <c r="I167" i="5"/>
  <c r="AI167" i="5" s="1"/>
  <c r="H164" i="5"/>
  <c r="AH164" i="5" s="1"/>
  <c r="I164" i="5"/>
  <c r="AI164" i="5" s="1"/>
  <c r="H156" i="5"/>
  <c r="AH156" i="5" s="1"/>
  <c r="I156" i="5"/>
  <c r="AI156" i="5" s="1"/>
  <c r="H150" i="5"/>
  <c r="AH150" i="5" s="1"/>
  <c r="I150" i="5"/>
  <c r="AI150" i="5" s="1"/>
  <c r="H133" i="5"/>
  <c r="AH133" i="5" s="1"/>
  <c r="I133" i="5"/>
  <c r="AI133" i="5" s="1"/>
  <c r="H129" i="5"/>
  <c r="AH129" i="5" s="1"/>
  <c r="I129" i="5"/>
  <c r="AI129" i="5" s="1"/>
  <c r="H123" i="5"/>
  <c r="AH123" i="5" s="1"/>
  <c r="I123" i="5"/>
  <c r="AI123" i="5" s="1"/>
  <c r="H111" i="5"/>
  <c r="AH111" i="5" s="1"/>
  <c r="I111" i="5"/>
  <c r="AI111" i="5" s="1"/>
  <c r="H91" i="5"/>
  <c r="AH91" i="5" s="1"/>
  <c r="I91" i="5"/>
  <c r="AI91" i="5" s="1"/>
  <c r="H86" i="5"/>
  <c r="AH86" i="5" s="1"/>
  <c r="I86" i="5"/>
  <c r="AI86" i="5" s="1"/>
  <c r="H79" i="5"/>
  <c r="AH79" i="5" s="1"/>
  <c r="I79" i="5"/>
  <c r="AI79" i="5" s="1"/>
  <c r="H72" i="5"/>
  <c r="AH72" i="5" s="1"/>
  <c r="I72" i="5"/>
  <c r="AI72" i="5" s="1"/>
  <c r="H64" i="5"/>
  <c r="AH64" i="5" s="1"/>
  <c r="I64" i="5"/>
  <c r="AI64" i="5" s="1"/>
  <c r="H53" i="5"/>
  <c r="AH53" i="5" s="1"/>
  <c r="I53" i="5"/>
  <c r="AI53" i="5" s="1"/>
  <c r="H45" i="5"/>
  <c r="AH45" i="5" s="1"/>
  <c r="I45" i="5"/>
  <c r="AI45" i="5" s="1"/>
  <c r="H35" i="5"/>
  <c r="AH35" i="5" s="1"/>
  <c r="I35" i="5"/>
  <c r="AI35" i="5" s="1"/>
  <c r="H29" i="5"/>
  <c r="AH29" i="5" s="1"/>
  <c r="I29" i="5"/>
  <c r="AI29" i="5" s="1"/>
  <c r="H21" i="5"/>
  <c r="AH21" i="5" s="1"/>
  <c r="I21" i="5"/>
  <c r="AI21" i="5" s="1"/>
  <c r="H9" i="5"/>
  <c r="AH9" i="5" s="1"/>
  <c r="I9" i="5"/>
  <c r="AI9" i="5" s="1"/>
  <c r="H791" i="5"/>
  <c r="AH791" i="5" s="1"/>
  <c r="I791" i="5"/>
  <c r="AI791" i="5" s="1"/>
  <c r="H761" i="5"/>
  <c r="AH761" i="5" s="1"/>
  <c r="I761" i="5"/>
  <c r="AI761" i="5" s="1"/>
  <c r="H737" i="5"/>
  <c r="AH737" i="5" s="1"/>
  <c r="I737" i="5"/>
  <c r="AI737" i="5" s="1"/>
  <c r="H708" i="5"/>
  <c r="AH708" i="5" s="1"/>
  <c r="I708" i="5"/>
  <c r="AI708" i="5" s="1"/>
  <c r="H686" i="5"/>
  <c r="I686" i="5"/>
  <c r="AI686" i="5" s="1"/>
  <c r="H655" i="5"/>
  <c r="AH655" i="5" s="1"/>
  <c r="I655" i="5"/>
  <c r="AI655" i="5" s="1"/>
  <c r="H612" i="5"/>
  <c r="AH612" i="5" s="1"/>
  <c r="I612" i="5"/>
  <c r="AI612" i="5" s="1"/>
  <c r="H585" i="5"/>
  <c r="AH585" i="5" s="1"/>
  <c r="I585" i="5"/>
  <c r="H496" i="5"/>
  <c r="AH496" i="5" s="1"/>
  <c r="I496" i="5"/>
  <c r="AI496" i="5" s="1"/>
  <c r="H473" i="5"/>
  <c r="AH473" i="5" s="1"/>
  <c r="I473" i="5"/>
  <c r="AI473" i="5" s="1"/>
  <c r="H451" i="5"/>
  <c r="AH451" i="5" s="1"/>
  <c r="I451" i="5"/>
  <c r="AI451" i="5" s="1"/>
  <c r="H404" i="5"/>
  <c r="AH404" i="5" s="1"/>
  <c r="I404" i="5"/>
  <c r="AI404" i="5" s="1"/>
  <c r="H377" i="5"/>
  <c r="AH377" i="5" s="1"/>
  <c r="I377" i="5"/>
  <c r="AI377" i="5" s="1"/>
  <c r="H301" i="5"/>
  <c r="AH301" i="5" s="1"/>
  <c r="I301" i="5"/>
  <c r="AI301" i="5" s="1"/>
  <c r="H277" i="5"/>
  <c r="AH277" i="5" s="1"/>
  <c r="I277" i="5"/>
  <c r="AI277" i="5" s="1"/>
  <c r="H249" i="5"/>
  <c r="AH249" i="5" s="1"/>
  <c r="I249" i="5"/>
  <c r="AI249" i="5" s="1"/>
  <c r="H227" i="5"/>
  <c r="AH227" i="5" s="1"/>
  <c r="I227" i="5"/>
  <c r="AI227" i="5" s="1"/>
  <c r="H197" i="5"/>
  <c r="I197" i="5"/>
  <c r="AI197" i="5" s="1"/>
  <c r="H177" i="5"/>
  <c r="AH177" i="5" s="1"/>
  <c r="I177" i="5"/>
  <c r="AI177" i="5" s="1"/>
  <c r="H131" i="5"/>
  <c r="AH131" i="5" s="1"/>
  <c r="I131" i="5"/>
  <c r="AI131" i="5" s="1"/>
  <c r="H106" i="5"/>
  <c r="AH106" i="5" s="1"/>
  <c r="I106" i="5"/>
  <c r="AI106" i="5" s="1"/>
  <c r="H94" i="5"/>
  <c r="AH94" i="5" s="1"/>
  <c r="I94" i="5"/>
  <c r="AI94" i="5" s="1"/>
  <c r="H67" i="5"/>
  <c r="AH67" i="5" s="1"/>
  <c r="I67" i="5"/>
  <c r="AI67" i="5" s="1"/>
  <c r="H40" i="5"/>
  <c r="AH40" i="5" s="1"/>
  <c r="I40" i="5"/>
  <c r="AI40" i="5" s="1"/>
  <c r="H5" i="5"/>
  <c r="AH5" i="5" s="1"/>
  <c r="I5" i="5"/>
  <c r="AI5" i="5" s="1"/>
  <c r="H792" i="5"/>
  <c r="AH792" i="5" s="1"/>
  <c r="I792" i="5"/>
  <c r="AI792" i="5" s="1"/>
  <c r="H762" i="5"/>
  <c r="AH762" i="5" s="1"/>
  <c r="I762" i="5"/>
  <c r="AI762" i="5" s="1"/>
  <c r="H730" i="5"/>
  <c r="AH730" i="5" s="1"/>
  <c r="I730" i="5"/>
  <c r="AI730" i="5" s="1"/>
  <c r="H702" i="5"/>
  <c r="AH702" i="5" s="1"/>
  <c r="I702" i="5"/>
  <c r="AI702" i="5" s="1"/>
  <c r="H679" i="5"/>
  <c r="AH679" i="5" s="1"/>
  <c r="I679" i="5"/>
  <c r="AI679" i="5" s="1"/>
  <c r="H613" i="5"/>
  <c r="AH613" i="5" s="1"/>
  <c r="I613" i="5"/>
  <c r="AI613" i="5" s="1"/>
  <c r="H571" i="5"/>
  <c r="AH571" i="5" s="1"/>
  <c r="I571" i="5"/>
  <c r="AI571" i="5" s="1"/>
  <c r="H497" i="5"/>
  <c r="AH497" i="5" s="1"/>
  <c r="I497" i="5"/>
  <c r="AI497" i="5" s="1"/>
  <c r="H467" i="5"/>
  <c r="AH467" i="5" s="1"/>
  <c r="I467" i="5"/>
  <c r="AI467" i="5" s="1"/>
  <c r="H436" i="5"/>
  <c r="AH436" i="5" s="1"/>
  <c r="I436" i="5"/>
  <c r="AI436" i="5" s="1"/>
  <c r="H397" i="5"/>
  <c r="AH397" i="5" s="1"/>
  <c r="I397" i="5"/>
  <c r="AI397" i="5" s="1"/>
  <c r="H373" i="5"/>
  <c r="AH373" i="5" s="1"/>
  <c r="I373" i="5"/>
  <c r="AI373" i="5" s="1"/>
  <c r="H353" i="5"/>
  <c r="AH353" i="5" s="1"/>
  <c r="I353" i="5"/>
  <c r="AI353" i="5" s="1"/>
  <c r="H317" i="5"/>
  <c r="AH317" i="5" s="1"/>
  <c r="I317" i="5"/>
  <c r="AI317" i="5" s="1"/>
  <c r="H286" i="5"/>
  <c r="AH286" i="5" s="1"/>
  <c r="I286" i="5"/>
  <c r="AI286" i="5" s="1"/>
  <c r="H235" i="5"/>
  <c r="AH235" i="5" s="1"/>
  <c r="I235" i="5"/>
  <c r="AI235" i="5" s="1"/>
  <c r="H205" i="5"/>
  <c r="AH205" i="5" s="1"/>
  <c r="I205" i="5"/>
  <c r="AI205" i="5" s="1"/>
  <c r="H185" i="5"/>
  <c r="AH185" i="5" s="1"/>
  <c r="I185" i="5"/>
  <c r="AI185" i="5" s="1"/>
  <c r="H160" i="5"/>
  <c r="AH160" i="5" s="1"/>
  <c r="I160" i="5"/>
  <c r="AI160" i="5" s="1"/>
  <c r="H141" i="5"/>
  <c r="AH141" i="5" s="1"/>
  <c r="I141" i="5"/>
  <c r="AI141" i="5" s="1"/>
  <c r="H61" i="5"/>
  <c r="AH61" i="5" s="1"/>
  <c r="I61" i="5"/>
  <c r="AI61" i="5" s="1"/>
  <c r="H57" i="5"/>
  <c r="AH57" i="5" s="1"/>
  <c r="I57" i="5"/>
  <c r="AI57" i="5" s="1"/>
  <c r="H17" i="5"/>
  <c r="AH17" i="5" s="1"/>
  <c r="I17" i="5"/>
  <c r="AI17" i="5" s="1"/>
  <c r="H800" i="5"/>
  <c r="AH800" i="5" s="1"/>
  <c r="I800" i="5"/>
  <c r="AI800" i="5" s="1"/>
  <c r="H763" i="5"/>
  <c r="AH763" i="5" s="1"/>
  <c r="I763" i="5"/>
  <c r="AI763" i="5" s="1"/>
  <c r="H747" i="5"/>
  <c r="AH747" i="5" s="1"/>
  <c r="I747" i="5"/>
  <c r="AI747" i="5" s="1"/>
  <c r="H716" i="5"/>
  <c r="AH716" i="5" s="1"/>
  <c r="I716" i="5"/>
  <c r="AI716" i="5" s="1"/>
  <c r="H695" i="5"/>
  <c r="AH695" i="5" s="1"/>
  <c r="I695" i="5"/>
  <c r="AI695" i="5" s="1"/>
  <c r="H673" i="5"/>
  <c r="AH673" i="5" s="1"/>
  <c r="I673" i="5"/>
  <c r="AI673" i="5" s="1"/>
  <c r="H644" i="5"/>
  <c r="AH644" i="5" s="1"/>
  <c r="I644" i="5"/>
  <c r="AI644" i="5" s="1"/>
  <c r="H622" i="5"/>
  <c r="AH622" i="5" s="1"/>
  <c r="I622" i="5"/>
  <c r="AI622" i="5" s="1"/>
  <c r="H606" i="5"/>
  <c r="AH606" i="5" s="1"/>
  <c r="I606" i="5"/>
  <c r="AI606" i="5" s="1"/>
  <c r="H579" i="5"/>
  <c r="AH579" i="5" s="1"/>
  <c r="I579" i="5"/>
  <c r="AI579" i="5" s="1"/>
  <c r="H557" i="5"/>
  <c r="AH557" i="5" s="1"/>
  <c r="I557" i="5"/>
  <c r="AI557" i="5" s="1"/>
  <c r="H539" i="5"/>
  <c r="AH539" i="5" s="1"/>
  <c r="I539" i="5"/>
  <c r="AI539" i="5" s="1"/>
  <c r="H517" i="5"/>
  <c r="AH517" i="5" s="1"/>
  <c r="I517" i="5"/>
  <c r="AI517" i="5" s="1"/>
  <c r="H505" i="5"/>
  <c r="AH505" i="5" s="1"/>
  <c r="I505" i="5"/>
  <c r="AI505" i="5" s="1"/>
  <c r="H453" i="5"/>
  <c r="AH453" i="5" s="1"/>
  <c r="I453" i="5"/>
  <c r="AI453" i="5" s="1"/>
  <c r="H421" i="5"/>
  <c r="AH421" i="5" s="1"/>
  <c r="I421" i="5"/>
  <c r="AI421" i="5" s="1"/>
  <c r="H398" i="5"/>
  <c r="AH398" i="5" s="1"/>
  <c r="I398" i="5"/>
  <c r="AI398" i="5" s="1"/>
  <c r="H374" i="5"/>
  <c r="AH374" i="5" s="1"/>
  <c r="I374" i="5"/>
  <c r="AI374" i="5" s="1"/>
  <c r="H347" i="5"/>
  <c r="AH347" i="5" s="1"/>
  <c r="I347" i="5"/>
  <c r="AI347" i="5" s="1"/>
  <c r="H311" i="5"/>
  <c r="AH311" i="5" s="1"/>
  <c r="I311" i="5"/>
  <c r="AI311" i="5" s="1"/>
  <c r="H279" i="5"/>
  <c r="AH279" i="5" s="1"/>
  <c r="I279" i="5"/>
  <c r="AI279" i="5" s="1"/>
  <c r="H244" i="5"/>
  <c r="AH244" i="5" s="1"/>
  <c r="I244" i="5"/>
  <c r="AI244" i="5" s="1"/>
  <c r="H213" i="5"/>
  <c r="I213" i="5"/>
  <c r="AI213" i="5" s="1"/>
  <c r="H186" i="5"/>
  <c r="AH186" i="5" s="1"/>
  <c r="I186" i="5"/>
  <c r="AI186" i="5" s="1"/>
  <c r="H161" i="5"/>
  <c r="AH161" i="5" s="1"/>
  <c r="I161" i="5"/>
  <c r="AI161" i="5" s="1"/>
  <c r="H142" i="5"/>
  <c r="AH142" i="5" s="1"/>
  <c r="I142" i="5"/>
  <c r="AI142" i="5" s="1"/>
  <c r="H120" i="5"/>
  <c r="AH120" i="5" s="1"/>
  <c r="I120" i="5"/>
  <c r="AI120" i="5" s="1"/>
  <c r="H96" i="5"/>
  <c r="AH96" i="5" s="1"/>
  <c r="I96" i="5"/>
  <c r="AI96" i="5" s="1"/>
  <c r="H62" i="5"/>
  <c r="AH62" i="5" s="1"/>
  <c r="I62" i="5"/>
  <c r="AI62" i="5" s="1"/>
  <c r="H794" i="5"/>
  <c r="AH794" i="5" s="1"/>
  <c r="I794" i="5"/>
  <c r="AI794" i="5" s="1"/>
  <c r="H756" i="5"/>
  <c r="AH756" i="5" s="1"/>
  <c r="I756" i="5"/>
  <c r="AI756" i="5" s="1"/>
  <c r="H724" i="5"/>
  <c r="AH724" i="5" s="1"/>
  <c r="I724" i="5"/>
  <c r="AI724" i="5" s="1"/>
  <c r="H696" i="5"/>
  <c r="AH696" i="5" s="1"/>
  <c r="I696" i="5"/>
  <c r="AI696" i="5" s="1"/>
  <c r="H666" i="5"/>
  <c r="AH666" i="5" s="1"/>
  <c r="I666" i="5"/>
  <c r="AI666" i="5" s="1"/>
  <c r="H645" i="5"/>
  <c r="AH645" i="5" s="1"/>
  <c r="I645" i="5"/>
  <c r="AI645" i="5" s="1"/>
  <c r="H615" i="5"/>
  <c r="AH615" i="5" s="1"/>
  <c r="I615" i="5"/>
  <c r="AI615" i="5" s="1"/>
  <c r="H588" i="5"/>
  <c r="AH588" i="5" s="1"/>
  <c r="I588" i="5"/>
  <c r="AI588" i="5" s="1"/>
  <c r="H558" i="5"/>
  <c r="AH558" i="5" s="1"/>
  <c r="I558" i="5"/>
  <c r="AI558" i="5" s="1"/>
  <c r="H548" i="5"/>
  <c r="AH548" i="5" s="1"/>
  <c r="I548" i="5"/>
  <c r="AI548" i="5" s="1"/>
  <c r="H518" i="5"/>
  <c r="AH518" i="5" s="1"/>
  <c r="I518" i="5"/>
  <c r="AI518" i="5" s="1"/>
  <c r="H491" i="5"/>
  <c r="AH491" i="5" s="1"/>
  <c r="I491" i="5"/>
  <c r="AI491" i="5" s="1"/>
  <c r="H430" i="5"/>
  <c r="AH430" i="5" s="1"/>
  <c r="I430" i="5"/>
  <c r="AI430" i="5" s="1"/>
  <c r="H415" i="5"/>
  <c r="AH415" i="5" s="1"/>
  <c r="I415" i="5"/>
  <c r="AI415" i="5" s="1"/>
  <c r="H385" i="5"/>
  <c r="AH385" i="5" s="1"/>
  <c r="I385" i="5"/>
  <c r="AI385" i="5" s="1"/>
  <c r="H361" i="5"/>
  <c r="AH361" i="5" s="1"/>
  <c r="I361" i="5"/>
  <c r="AI361" i="5" s="1"/>
  <c r="H327" i="5"/>
  <c r="AH327" i="5" s="1"/>
  <c r="I327" i="5"/>
  <c r="AI327" i="5" s="1"/>
  <c r="H304" i="5"/>
  <c r="AH304" i="5" s="1"/>
  <c r="I304" i="5"/>
  <c r="AI304" i="5" s="1"/>
  <c r="H280" i="5"/>
  <c r="AH280" i="5" s="1"/>
  <c r="I280" i="5"/>
  <c r="AI280" i="5" s="1"/>
  <c r="H252" i="5"/>
  <c r="AH252" i="5" s="1"/>
  <c r="I252" i="5"/>
  <c r="AI252" i="5" s="1"/>
  <c r="H222" i="5"/>
  <c r="AH222" i="5" s="1"/>
  <c r="I222" i="5"/>
  <c r="AI222" i="5" s="1"/>
  <c r="H136" i="5"/>
  <c r="AH136" i="5" s="1"/>
  <c r="I136" i="5"/>
  <c r="AI136" i="5" s="1"/>
  <c r="H796" i="5"/>
  <c r="I796" i="5"/>
  <c r="AI796" i="5" s="1"/>
  <c r="H789" i="5"/>
  <c r="AH789" i="5" s="1"/>
  <c r="I789" i="5"/>
  <c r="AI789" i="5" s="1"/>
  <c r="H774" i="5"/>
  <c r="I774" i="5"/>
  <c r="AI774" i="5" s="1"/>
  <c r="H759" i="5"/>
  <c r="AH759" i="5" s="1"/>
  <c r="I759" i="5"/>
  <c r="AI759" i="5" s="1"/>
  <c r="H751" i="5"/>
  <c r="AH751" i="5" s="1"/>
  <c r="I751" i="5"/>
  <c r="AI751" i="5" s="1"/>
  <c r="H743" i="5"/>
  <c r="AH743" i="5" s="1"/>
  <c r="I743" i="5"/>
  <c r="AI743" i="5" s="1"/>
  <c r="H735" i="5"/>
  <c r="AH735" i="5" s="1"/>
  <c r="I735" i="5"/>
  <c r="AI735" i="5" s="1"/>
  <c r="H727" i="5"/>
  <c r="AH727" i="5" s="1"/>
  <c r="I727" i="5"/>
  <c r="AI727" i="5" s="1"/>
  <c r="H719" i="5"/>
  <c r="AH719" i="5" s="1"/>
  <c r="I719" i="5"/>
  <c r="AI719" i="5" s="1"/>
  <c r="H706" i="5"/>
  <c r="AH706" i="5" s="1"/>
  <c r="I706" i="5"/>
  <c r="AI706" i="5" s="1"/>
  <c r="H699" i="5"/>
  <c r="AH699" i="5" s="1"/>
  <c r="I699" i="5"/>
  <c r="AI699" i="5" s="1"/>
  <c r="H691" i="5"/>
  <c r="AH691" i="5" s="1"/>
  <c r="I691" i="5"/>
  <c r="AI691" i="5" s="1"/>
  <c r="H684" i="5"/>
  <c r="AH684" i="5" s="1"/>
  <c r="I684" i="5"/>
  <c r="AI684" i="5" s="1"/>
  <c r="H669" i="5"/>
  <c r="AH669" i="5" s="1"/>
  <c r="I669" i="5"/>
  <c r="AI669" i="5" s="1"/>
  <c r="H661" i="5"/>
  <c r="AH661" i="5" s="1"/>
  <c r="I661" i="5"/>
  <c r="AI661" i="5" s="1"/>
  <c r="H653" i="5"/>
  <c r="AH653" i="5" s="1"/>
  <c r="I653" i="5"/>
  <c r="AI653" i="5" s="1"/>
  <c r="H640" i="5"/>
  <c r="AH640" i="5" s="1"/>
  <c r="I640" i="5"/>
  <c r="AI640" i="5" s="1"/>
  <c r="H633" i="5"/>
  <c r="AH633" i="5" s="1"/>
  <c r="I633" i="5"/>
  <c r="AI633" i="5" s="1"/>
  <c r="H626" i="5"/>
  <c r="AH626" i="5" s="1"/>
  <c r="I626" i="5"/>
  <c r="AI626" i="5" s="1"/>
  <c r="H618" i="5"/>
  <c r="AH618" i="5" s="1"/>
  <c r="I618" i="5"/>
  <c r="AI618" i="5" s="1"/>
  <c r="H610" i="5"/>
  <c r="AH610" i="5" s="1"/>
  <c r="I610" i="5"/>
  <c r="AI610" i="5" s="1"/>
  <c r="H602" i="5"/>
  <c r="AH602" i="5" s="1"/>
  <c r="I602" i="5"/>
  <c r="AI602" i="5" s="1"/>
  <c r="H596" i="5"/>
  <c r="AH596" i="5" s="1"/>
  <c r="I596" i="5"/>
  <c r="AI596" i="5" s="1"/>
  <c r="H583" i="5"/>
  <c r="AH583" i="5" s="1"/>
  <c r="I583" i="5"/>
  <c r="AI583" i="5" s="1"/>
  <c r="H575" i="5"/>
  <c r="AH575" i="5" s="1"/>
  <c r="I575" i="5"/>
  <c r="AI575" i="5" s="1"/>
  <c r="H568" i="5"/>
  <c r="AH568" i="5" s="1"/>
  <c r="I568" i="5"/>
  <c r="AI568" i="5" s="1"/>
  <c r="H555" i="5"/>
  <c r="AH555" i="5" s="1"/>
  <c r="I555" i="5"/>
  <c r="AI555" i="5" s="1"/>
  <c r="H550" i="5"/>
  <c r="AH550" i="5" s="1"/>
  <c r="I550" i="5"/>
  <c r="AI550" i="5" s="1"/>
  <c r="H543" i="5"/>
  <c r="AH543" i="5" s="1"/>
  <c r="I543" i="5"/>
  <c r="AI543" i="5" s="1"/>
  <c r="H535" i="5"/>
  <c r="AH535" i="5" s="1"/>
  <c r="I535" i="5"/>
  <c r="AI535" i="5" s="1"/>
  <c r="H527" i="5"/>
  <c r="AH527" i="5" s="1"/>
  <c r="I527" i="5"/>
  <c r="AI527" i="5" s="1"/>
  <c r="H521" i="5"/>
  <c r="AH521" i="5" s="1"/>
  <c r="I521" i="5"/>
  <c r="AI521" i="5" s="1"/>
  <c r="H513" i="5"/>
  <c r="AH513" i="5" s="1"/>
  <c r="I513" i="5"/>
  <c r="AI513" i="5" s="1"/>
  <c r="H509" i="5"/>
  <c r="AH509" i="5" s="1"/>
  <c r="I509" i="5"/>
  <c r="AI509" i="5" s="1"/>
  <c r="H502" i="5"/>
  <c r="AH502" i="5" s="1"/>
  <c r="I502" i="5"/>
  <c r="AI502" i="5" s="1"/>
  <c r="H494" i="5"/>
  <c r="AH494" i="5" s="1"/>
  <c r="I494" i="5"/>
  <c r="AI494" i="5" s="1"/>
  <c r="H486" i="5"/>
  <c r="AH486" i="5" s="1"/>
  <c r="I486" i="5"/>
  <c r="AI486" i="5" s="1"/>
  <c r="H478" i="5"/>
  <c r="AH478" i="5" s="1"/>
  <c r="I478" i="5"/>
  <c r="AI478" i="5" s="1"/>
  <c r="H464" i="5"/>
  <c r="AH464" i="5" s="1"/>
  <c r="I464" i="5"/>
  <c r="AI464" i="5" s="1"/>
  <c r="H457" i="5"/>
  <c r="AH457" i="5" s="1"/>
  <c r="I457" i="5"/>
  <c r="AI457" i="5" s="1"/>
  <c r="H449" i="5"/>
  <c r="AH449" i="5" s="1"/>
  <c r="I449" i="5"/>
  <c r="AI449" i="5" s="1"/>
  <c r="H441" i="5"/>
  <c r="AH441" i="5" s="1"/>
  <c r="I441" i="5"/>
  <c r="AI441" i="5" s="1"/>
  <c r="H433" i="5"/>
  <c r="AH433" i="5" s="1"/>
  <c r="I433" i="5"/>
  <c r="AI433" i="5" s="1"/>
  <c r="H425" i="5"/>
  <c r="AH425" i="5" s="1"/>
  <c r="I425" i="5"/>
  <c r="AI425" i="5" s="1"/>
  <c r="H418" i="5"/>
  <c r="AH418" i="5" s="1"/>
  <c r="I418" i="5"/>
  <c r="AI418" i="5" s="1"/>
  <c r="H410" i="5"/>
  <c r="AH410" i="5" s="1"/>
  <c r="I410" i="5"/>
  <c r="AI410" i="5" s="1"/>
  <c r="H402" i="5"/>
  <c r="AH402" i="5" s="1"/>
  <c r="I402" i="5"/>
  <c r="AI402" i="5" s="1"/>
  <c r="H394" i="5"/>
  <c r="AH394" i="5" s="1"/>
  <c r="I394" i="5"/>
  <c r="AI394" i="5" s="1"/>
  <c r="H387" i="5"/>
  <c r="AH387" i="5" s="1"/>
  <c r="I387" i="5"/>
  <c r="AI387" i="5" s="1"/>
  <c r="H383" i="5"/>
  <c r="AH383" i="5" s="1"/>
  <c r="I383" i="5"/>
  <c r="AI383" i="5" s="1"/>
  <c r="H370" i="5"/>
  <c r="AH370" i="5" s="1"/>
  <c r="I370" i="5"/>
  <c r="AI370" i="5" s="1"/>
  <c r="H364" i="5"/>
  <c r="AH364" i="5" s="1"/>
  <c r="I364" i="5"/>
  <c r="AI364" i="5" s="1"/>
  <c r="H358" i="5"/>
  <c r="AH358" i="5" s="1"/>
  <c r="I358" i="5"/>
  <c r="AI358" i="5" s="1"/>
  <c r="H351" i="5"/>
  <c r="AH351" i="5" s="1"/>
  <c r="I351" i="5"/>
  <c r="AI351" i="5" s="1"/>
  <c r="H343" i="5"/>
  <c r="AH343" i="5" s="1"/>
  <c r="I343" i="5"/>
  <c r="AI343" i="5" s="1"/>
  <c r="H336" i="5"/>
  <c r="AH336" i="5" s="1"/>
  <c r="I336" i="5"/>
  <c r="AI336" i="5" s="1"/>
  <c r="H322" i="5"/>
  <c r="AH322" i="5" s="1"/>
  <c r="I322" i="5"/>
  <c r="AI322" i="5" s="1"/>
  <c r="H315" i="5"/>
  <c r="AH315" i="5" s="1"/>
  <c r="I315" i="5"/>
  <c r="AI315" i="5" s="1"/>
  <c r="H307" i="5"/>
  <c r="AH307" i="5" s="1"/>
  <c r="I307" i="5"/>
  <c r="AI307" i="5" s="1"/>
  <c r="H299" i="5"/>
  <c r="AH299" i="5" s="1"/>
  <c r="I299" i="5"/>
  <c r="AI299" i="5" s="1"/>
  <c r="H291" i="5"/>
  <c r="AH291" i="5" s="1"/>
  <c r="I291" i="5"/>
  <c r="AI291" i="5" s="1"/>
  <c r="H283" i="5"/>
  <c r="AH283" i="5" s="1"/>
  <c r="I283" i="5"/>
  <c r="AI283" i="5" s="1"/>
  <c r="H275" i="5"/>
  <c r="AH275" i="5" s="1"/>
  <c r="I275" i="5"/>
  <c r="AI275" i="5" s="1"/>
  <c r="H268" i="5"/>
  <c r="AH268" i="5" s="1"/>
  <c r="I268" i="5"/>
  <c r="AI268" i="5" s="1"/>
  <c r="H263" i="5"/>
  <c r="AH263" i="5" s="1"/>
  <c r="I263" i="5"/>
  <c r="AI263" i="5" s="1"/>
  <c r="H255" i="5"/>
  <c r="AH255" i="5" s="1"/>
  <c r="I255" i="5"/>
  <c r="AI255" i="5" s="1"/>
  <c r="H240" i="5"/>
  <c r="AH240" i="5" s="1"/>
  <c r="I240" i="5"/>
  <c r="AI240" i="5" s="1"/>
  <c r="H232" i="5"/>
  <c r="AH232" i="5" s="1"/>
  <c r="I232" i="5"/>
  <c r="H225" i="5"/>
  <c r="AH225" i="5" s="1"/>
  <c r="I225" i="5"/>
  <c r="AI225" i="5" s="1"/>
  <c r="H217" i="5"/>
  <c r="AH217" i="5" s="1"/>
  <c r="I217" i="5"/>
  <c r="AI217" i="5" s="1"/>
  <c r="H209" i="5"/>
  <c r="AH209" i="5" s="1"/>
  <c r="I209" i="5"/>
  <c r="AI209" i="5" s="1"/>
  <c r="H202" i="5"/>
  <c r="AH202" i="5" s="1"/>
  <c r="I202" i="5"/>
  <c r="AI202" i="5" s="1"/>
  <c r="H195" i="5"/>
  <c r="AH195" i="5" s="1"/>
  <c r="I195" i="5"/>
  <c r="AI195" i="5" s="1"/>
  <c r="H175" i="5"/>
  <c r="AH175" i="5" s="1"/>
  <c r="I175" i="5"/>
  <c r="AI175" i="5" s="1"/>
  <c r="H168" i="5"/>
  <c r="AH168" i="5" s="1"/>
  <c r="I168" i="5"/>
  <c r="AI168" i="5" s="1"/>
  <c r="H157" i="5"/>
  <c r="AH157" i="5" s="1"/>
  <c r="I157" i="5"/>
  <c r="AI157" i="5" s="1"/>
  <c r="H151" i="5"/>
  <c r="AH151" i="5" s="1"/>
  <c r="I151" i="5"/>
  <c r="AI151" i="5" s="1"/>
  <c r="H143" i="5"/>
  <c r="AH143" i="5" s="1"/>
  <c r="I143" i="5"/>
  <c r="AI143" i="5" s="1"/>
  <c r="H138" i="5"/>
  <c r="AH138" i="5" s="1"/>
  <c r="I138" i="5"/>
  <c r="AI138" i="5" s="1"/>
  <c r="H124" i="5"/>
  <c r="AH124" i="5" s="1"/>
  <c r="I124" i="5"/>
  <c r="AI124" i="5" s="1"/>
  <c r="H112" i="5"/>
  <c r="AH112" i="5" s="1"/>
  <c r="I112" i="5"/>
  <c r="AI112" i="5" s="1"/>
  <c r="H104" i="5"/>
  <c r="AH104" i="5" s="1"/>
  <c r="I104" i="5"/>
  <c r="AI104" i="5" s="1"/>
  <c r="H98" i="5"/>
  <c r="AH98" i="5" s="1"/>
  <c r="I98" i="5"/>
  <c r="AI98" i="5" s="1"/>
  <c r="H92" i="5"/>
  <c r="AH92" i="5" s="1"/>
  <c r="I92" i="5"/>
  <c r="AI92" i="5" s="1"/>
  <c r="H80" i="5"/>
  <c r="AH80" i="5" s="1"/>
  <c r="I80" i="5"/>
  <c r="AI80" i="5" s="1"/>
  <c r="H73" i="5"/>
  <c r="AH73" i="5" s="1"/>
  <c r="I73" i="5"/>
  <c r="AI73" i="5" s="1"/>
  <c r="H65" i="5"/>
  <c r="AH65" i="5" s="1"/>
  <c r="I65" i="5"/>
  <c r="AI65" i="5" s="1"/>
  <c r="H54" i="5"/>
  <c r="AH54" i="5" s="1"/>
  <c r="I54" i="5"/>
  <c r="AI54" i="5" s="1"/>
  <c r="H46" i="5"/>
  <c r="AH46" i="5" s="1"/>
  <c r="I46" i="5"/>
  <c r="AI46" i="5" s="1"/>
  <c r="H36" i="5"/>
  <c r="AH36" i="5" s="1"/>
  <c r="I36" i="5"/>
  <c r="AI36" i="5" s="1"/>
  <c r="H30" i="5"/>
  <c r="AH30" i="5" s="1"/>
  <c r="I30" i="5"/>
  <c r="AI30" i="5" s="1"/>
  <c r="H22" i="5"/>
  <c r="AH22" i="5" s="1"/>
  <c r="I22" i="5"/>
  <c r="AI22" i="5" s="1"/>
  <c r="H14" i="5"/>
  <c r="AH14" i="5" s="1"/>
  <c r="I14" i="5"/>
  <c r="AI14" i="5" s="1"/>
  <c r="H10" i="5"/>
  <c r="AH10" i="5" s="1"/>
  <c r="I10" i="5"/>
  <c r="AI10" i="5" s="1"/>
  <c r="H798" i="5"/>
  <c r="AH798" i="5" s="1"/>
  <c r="I798" i="5"/>
  <c r="AI798" i="5" s="1"/>
  <c r="H776" i="5"/>
  <c r="AH776" i="5" s="1"/>
  <c r="I776" i="5"/>
  <c r="AI776" i="5" s="1"/>
  <c r="H745" i="5"/>
  <c r="AH745" i="5" s="1"/>
  <c r="I745" i="5"/>
  <c r="AI745" i="5" s="1"/>
  <c r="H714" i="5"/>
  <c r="AH714" i="5" s="1"/>
  <c r="I714" i="5"/>
  <c r="AI714" i="5" s="1"/>
  <c r="H678" i="5"/>
  <c r="AH678" i="5" s="1"/>
  <c r="I678" i="5"/>
  <c r="AI678" i="5" s="1"/>
  <c r="H635" i="5"/>
  <c r="AH635" i="5" s="1"/>
  <c r="I635" i="5"/>
  <c r="AI635" i="5" s="1"/>
  <c r="H598" i="5"/>
  <c r="AH598" i="5" s="1"/>
  <c r="I598" i="5"/>
  <c r="AI598" i="5" s="1"/>
  <c r="H562" i="5"/>
  <c r="AH562" i="5" s="1"/>
  <c r="I562" i="5"/>
  <c r="AI562" i="5" s="1"/>
  <c r="H537" i="5"/>
  <c r="AH537" i="5" s="1"/>
  <c r="I537" i="5"/>
  <c r="H466" i="5"/>
  <c r="AH466" i="5" s="1"/>
  <c r="I466" i="5"/>
  <c r="AI466" i="5" s="1"/>
  <c r="H443" i="5"/>
  <c r="AH443" i="5" s="1"/>
  <c r="I443" i="5"/>
  <c r="AI443" i="5" s="1"/>
  <c r="H412" i="5"/>
  <c r="AH412" i="5" s="1"/>
  <c r="I412" i="5"/>
  <c r="AI412" i="5" s="1"/>
  <c r="H352" i="5"/>
  <c r="AH352" i="5" s="1"/>
  <c r="I352" i="5"/>
  <c r="AI352" i="5" s="1"/>
  <c r="H324" i="5"/>
  <c r="AH324" i="5" s="1"/>
  <c r="I324" i="5"/>
  <c r="AI324" i="5" s="1"/>
  <c r="H293" i="5"/>
  <c r="AH293" i="5" s="1"/>
  <c r="I293" i="5"/>
  <c r="AI293" i="5" s="1"/>
  <c r="H234" i="5"/>
  <c r="AH234" i="5" s="1"/>
  <c r="I234" i="5"/>
  <c r="AI234" i="5" s="1"/>
  <c r="H204" i="5"/>
  <c r="AH204" i="5" s="1"/>
  <c r="I204" i="5"/>
  <c r="AI204" i="5" s="1"/>
  <c r="H184" i="5"/>
  <c r="AH184" i="5" s="1"/>
  <c r="I184" i="5"/>
  <c r="AI184" i="5" s="1"/>
  <c r="H166" i="5"/>
  <c r="AH166" i="5" s="1"/>
  <c r="I166" i="5"/>
  <c r="AI166" i="5" s="1"/>
  <c r="H119" i="5"/>
  <c r="AH119" i="5" s="1"/>
  <c r="I119" i="5"/>
  <c r="AI119" i="5" s="1"/>
  <c r="H75" i="5"/>
  <c r="AH75" i="5" s="1"/>
  <c r="I75" i="5"/>
  <c r="AI75" i="5" s="1"/>
  <c r="H56" i="5"/>
  <c r="AH56" i="5" s="1"/>
  <c r="I56" i="5"/>
  <c r="AI56" i="5" s="1"/>
  <c r="H12" i="5"/>
  <c r="AH12" i="5" s="1"/>
  <c r="I12" i="5"/>
  <c r="AI12" i="5" s="1"/>
  <c r="H807" i="5"/>
  <c r="AH807" i="5" s="1"/>
  <c r="I807" i="5"/>
  <c r="AI807" i="5" s="1"/>
  <c r="H738" i="5"/>
  <c r="AH738" i="5" s="1"/>
  <c r="I738" i="5"/>
  <c r="AI738" i="5" s="1"/>
  <c r="H715" i="5"/>
  <c r="AH715" i="5" s="1"/>
  <c r="I715" i="5"/>
  <c r="AI715" i="5" s="1"/>
  <c r="H664" i="5"/>
  <c r="AH664" i="5" s="1"/>
  <c r="I664" i="5"/>
  <c r="AI664" i="5" s="1"/>
  <c r="H643" i="5"/>
  <c r="AH643" i="5" s="1"/>
  <c r="I643" i="5"/>
  <c r="AI643" i="5" s="1"/>
  <c r="H621" i="5"/>
  <c r="AH621" i="5" s="1"/>
  <c r="I621" i="5"/>
  <c r="H592" i="5"/>
  <c r="AH592" i="5" s="1"/>
  <c r="I592" i="5"/>
  <c r="AI592" i="5" s="1"/>
  <c r="H578" i="5"/>
  <c r="AH578" i="5" s="1"/>
  <c r="I578" i="5"/>
  <c r="AI578" i="5" s="1"/>
  <c r="H546" i="5"/>
  <c r="AH546" i="5" s="1"/>
  <c r="I546" i="5"/>
  <c r="AI546" i="5" s="1"/>
  <c r="H516" i="5"/>
  <c r="AH516" i="5" s="1"/>
  <c r="I516" i="5"/>
  <c r="AI516" i="5" s="1"/>
  <c r="H481" i="5"/>
  <c r="AH481" i="5" s="1"/>
  <c r="I481" i="5"/>
  <c r="AI481" i="5" s="1"/>
  <c r="H444" i="5"/>
  <c r="AH444" i="5" s="1"/>
  <c r="I444" i="5"/>
  <c r="AI444" i="5" s="1"/>
  <c r="H413" i="5"/>
  <c r="AH413" i="5" s="1"/>
  <c r="I413" i="5"/>
  <c r="AI413" i="5" s="1"/>
  <c r="H378" i="5"/>
  <c r="AH378" i="5" s="1"/>
  <c r="I378" i="5"/>
  <c r="AI378" i="5" s="1"/>
  <c r="H339" i="5"/>
  <c r="AH339" i="5" s="1"/>
  <c r="I339" i="5"/>
  <c r="AI339" i="5" s="1"/>
  <c r="H310" i="5"/>
  <c r="AH310" i="5" s="1"/>
  <c r="I310" i="5"/>
  <c r="AI310" i="5" s="1"/>
  <c r="H243" i="5"/>
  <c r="AH243" i="5" s="1"/>
  <c r="I243" i="5"/>
  <c r="AI243" i="5" s="1"/>
  <c r="H212" i="5"/>
  <c r="AH212" i="5" s="1"/>
  <c r="I212" i="5"/>
  <c r="AI212" i="5" s="1"/>
  <c r="H178" i="5"/>
  <c r="AH178" i="5" s="1"/>
  <c r="I178" i="5"/>
  <c r="AI178" i="5" s="1"/>
  <c r="H134" i="5"/>
  <c r="AH134" i="5" s="1"/>
  <c r="I134" i="5"/>
  <c r="AI134" i="5" s="1"/>
  <c r="H107" i="5"/>
  <c r="AH107" i="5" s="1"/>
  <c r="I107" i="5"/>
  <c r="AI107" i="5" s="1"/>
  <c r="H82" i="5"/>
  <c r="AH82" i="5" s="1"/>
  <c r="I82" i="5"/>
  <c r="AI82" i="5" s="1"/>
  <c r="H793" i="5"/>
  <c r="AH793" i="5" s="1"/>
  <c r="I793" i="5"/>
  <c r="AI793" i="5" s="1"/>
  <c r="H770" i="5"/>
  <c r="AH770" i="5" s="1"/>
  <c r="I770" i="5"/>
  <c r="AI770" i="5" s="1"/>
  <c r="H723" i="5"/>
  <c r="AH723" i="5" s="1"/>
  <c r="I723" i="5"/>
  <c r="AI723" i="5" s="1"/>
  <c r="H680" i="5"/>
  <c r="AH680" i="5" s="1"/>
  <c r="I680" i="5"/>
  <c r="AI680" i="5" s="1"/>
  <c r="H650" i="5"/>
  <c r="AH650" i="5" s="1"/>
  <c r="I650" i="5"/>
  <c r="AI650" i="5" s="1"/>
  <c r="H637" i="5"/>
  <c r="AH637" i="5" s="1"/>
  <c r="I637" i="5"/>
  <c r="AI637" i="5" s="1"/>
  <c r="H572" i="5"/>
  <c r="AH572" i="5" s="1"/>
  <c r="I572" i="5"/>
  <c r="H547" i="5"/>
  <c r="AH547" i="5" s="1"/>
  <c r="I547" i="5"/>
  <c r="AI547" i="5" s="1"/>
  <c r="H482" i="5"/>
  <c r="AH482" i="5" s="1"/>
  <c r="I482" i="5"/>
  <c r="AI482" i="5" s="1"/>
  <c r="H461" i="5"/>
  <c r="AH461" i="5" s="1"/>
  <c r="I461" i="5"/>
  <c r="AI461" i="5" s="1"/>
  <c r="H429" i="5"/>
  <c r="AH429" i="5" s="1"/>
  <c r="I429" i="5"/>
  <c r="AI429" i="5" s="1"/>
  <c r="H379" i="5"/>
  <c r="AH379" i="5" s="1"/>
  <c r="I379" i="5"/>
  <c r="AI379" i="5" s="1"/>
  <c r="H368" i="5"/>
  <c r="AH368" i="5" s="1"/>
  <c r="I368" i="5"/>
  <c r="AI368" i="5" s="1"/>
  <c r="H340" i="5"/>
  <c r="AH340" i="5" s="1"/>
  <c r="I340" i="5"/>
  <c r="AI340" i="5" s="1"/>
  <c r="H318" i="5"/>
  <c r="AH318" i="5" s="1"/>
  <c r="I318" i="5"/>
  <c r="AI318" i="5" s="1"/>
  <c r="H287" i="5"/>
  <c r="AH287" i="5" s="1"/>
  <c r="I287" i="5"/>
  <c r="AI287" i="5" s="1"/>
  <c r="H264" i="5"/>
  <c r="AH264" i="5" s="1"/>
  <c r="I264" i="5"/>
  <c r="AI264" i="5" s="1"/>
  <c r="H236" i="5"/>
  <c r="AH236" i="5" s="1"/>
  <c r="I236" i="5"/>
  <c r="AI236" i="5" s="1"/>
  <c r="H191" i="5"/>
  <c r="AH191" i="5" s="1"/>
  <c r="I191" i="5"/>
  <c r="H147" i="5"/>
  <c r="AH147" i="5" s="1"/>
  <c r="I147" i="5"/>
  <c r="AI147" i="5" s="1"/>
  <c r="H128" i="5"/>
  <c r="AH128" i="5" s="1"/>
  <c r="I128" i="5"/>
  <c r="AI128" i="5" s="1"/>
  <c r="H108" i="5"/>
  <c r="AH108" i="5" s="1"/>
  <c r="I108" i="5"/>
  <c r="AI108" i="5" s="1"/>
  <c r="H83" i="5"/>
  <c r="AH83" i="5" s="1"/>
  <c r="I83" i="5"/>
  <c r="AI83" i="5" s="1"/>
  <c r="H50" i="5"/>
  <c r="AH50" i="5" s="1"/>
  <c r="I50" i="5"/>
  <c r="AI50" i="5" s="1"/>
  <c r="H786" i="5"/>
  <c r="AH786" i="5" s="1"/>
  <c r="I786" i="5"/>
  <c r="AI786" i="5" s="1"/>
  <c r="H771" i="5"/>
  <c r="AH771" i="5" s="1"/>
  <c r="I771" i="5"/>
  <c r="AI771" i="5" s="1"/>
  <c r="H740" i="5"/>
  <c r="AH740" i="5" s="1"/>
  <c r="I740" i="5"/>
  <c r="AI740" i="5" s="1"/>
  <c r="H711" i="5"/>
  <c r="AH711" i="5" s="1"/>
  <c r="I711" i="5"/>
  <c r="AI711" i="5" s="1"/>
  <c r="H681" i="5"/>
  <c r="AH681" i="5" s="1"/>
  <c r="I681" i="5"/>
  <c r="AI681" i="5" s="1"/>
  <c r="H658" i="5"/>
  <c r="AH658" i="5" s="1"/>
  <c r="I658" i="5"/>
  <c r="AI658" i="5" s="1"/>
  <c r="H630" i="5"/>
  <c r="AH630" i="5" s="1"/>
  <c r="I630" i="5"/>
  <c r="AI630" i="5" s="1"/>
  <c r="H599" i="5"/>
  <c r="AH599" i="5" s="1"/>
  <c r="I599" i="5"/>
  <c r="AI599" i="5" s="1"/>
  <c r="H565" i="5"/>
  <c r="AH565" i="5" s="1"/>
  <c r="I565" i="5"/>
  <c r="AI565" i="5" s="1"/>
  <c r="H532" i="5"/>
  <c r="AH532" i="5" s="1"/>
  <c r="I532" i="5"/>
  <c r="AI532" i="5" s="1"/>
  <c r="H506" i="5"/>
  <c r="AH506" i="5" s="1"/>
  <c r="I506" i="5"/>
  <c r="AI506" i="5" s="1"/>
  <c r="H475" i="5"/>
  <c r="AH475" i="5" s="1"/>
  <c r="I475" i="5"/>
  <c r="AI475" i="5" s="1"/>
  <c r="H446" i="5"/>
  <c r="AH446" i="5" s="1"/>
  <c r="I446" i="5"/>
  <c r="AI446" i="5" s="1"/>
  <c r="H407" i="5"/>
  <c r="AH407" i="5" s="1"/>
  <c r="I407" i="5"/>
  <c r="AI407" i="5" s="1"/>
  <c r="H375" i="5"/>
  <c r="AH375" i="5" s="1"/>
  <c r="I375" i="5"/>
  <c r="AI375" i="5" s="1"/>
  <c r="H348" i="5"/>
  <c r="AH348" i="5" s="1"/>
  <c r="I348" i="5"/>
  <c r="AI348" i="5" s="1"/>
  <c r="H319" i="5"/>
  <c r="AH319" i="5" s="1"/>
  <c r="I319" i="5"/>
  <c r="AI319" i="5" s="1"/>
  <c r="H272" i="5"/>
  <c r="AH272" i="5" s="1"/>
  <c r="I272" i="5"/>
  <c r="AI272" i="5" s="1"/>
  <c r="H260" i="5"/>
  <c r="AH260" i="5" s="1"/>
  <c r="I260" i="5"/>
  <c r="AI260" i="5" s="1"/>
  <c r="H229" i="5"/>
  <c r="AH229" i="5" s="1"/>
  <c r="I229" i="5"/>
  <c r="AI229" i="5" s="1"/>
  <c r="H804" i="5"/>
  <c r="AH804" i="5" s="1"/>
  <c r="I804" i="5"/>
  <c r="AI804" i="5" s="1"/>
  <c r="H782" i="5"/>
  <c r="I782" i="5"/>
  <c r="AI782" i="5" s="1"/>
  <c r="H767" i="5"/>
  <c r="I767" i="5"/>
  <c r="AI767" i="5" s="1"/>
  <c r="H805" i="5"/>
  <c r="AH805" i="5" s="1"/>
  <c r="I805" i="5"/>
  <c r="AI805" i="5" s="1"/>
  <c r="H797" i="5"/>
  <c r="AH797" i="5" s="1"/>
  <c r="I797" i="5"/>
  <c r="AI797" i="5" s="1"/>
  <c r="H790" i="5"/>
  <c r="AH790" i="5" s="1"/>
  <c r="I790" i="5"/>
  <c r="AI790" i="5" s="1"/>
  <c r="H775" i="5"/>
  <c r="AH775" i="5" s="1"/>
  <c r="I775" i="5"/>
  <c r="AI775" i="5" s="1"/>
  <c r="H768" i="5"/>
  <c r="AH768" i="5" s="1"/>
  <c r="I768" i="5"/>
  <c r="AI768" i="5" s="1"/>
  <c r="H760" i="5"/>
  <c r="I760" i="5"/>
  <c r="AI760" i="5" s="1"/>
  <c r="H752" i="5"/>
  <c r="AH752" i="5" s="1"/>
  <c r="I752" i="5"/>
  <c r="AI752" i="5" s="1"/>
  <c r="H744" i="5"/>
  <c r="AH744" i="5" s="1"/>
  <c r="I744" i="5"/>
  <c r="AI744" i="5" s="1"/>
  <c r="H736" i="5"/>
  <c r="AH736" i="5" s="1"/>
  <c r="I736" i="5"/>
  <c r="AI736" i="5" s="1"/>
  <c r="H728" i="5"/>
  <c r="AH728" i="5" s="1"/>
  <c r="I728" i="5"/>
  <c r="AI728" i="5" s="1"/>
  <c r="H720" i="5"/>
  <c r="AH720" i="5" s="1"/>
  <c r="I720" i="5"/>
  <c r="AI720" i="5" s="1"/>
  <c r="H707" i="5"/>
  <c r="AH707" i="5" s="1"/>
  <c r="I707" i="5"/>
  <c r="AI707" i="5" s="1"/>
  <c r="H700" i="5"/>
  <c r="AH700" i="5" s="1"/>
  <c r="I700" i="5"/>
  <c r="AI700" i="5" s="1"/>
  <c r="H692" i="5"/>
  <c r="I692" i="5"/>
  <c r="AI692" i="5" s="1"/>
  <c r="H685" i="5"/>
  <c r="AH685" i="5" s="1"/>
  <c r="I685" i="5"/>
  <c r="AI685" i="5" s="1"/>
  <c r="H677" i="5"/>
  <c r="AH677" i="5" s="1"/>
  <c r="I677" i="5"/>
  <c r="AI677" i="5" s="1"/>
  <c r="H670" i="5"/>
  <c r="AH670" i="5" s="1"/>
  <c r="I670" i="5"/>
  <c r="AI670" i="5" s="1"/>
  <c r="H662" i="5"/>
  <c r="AH662" i="5" s="1"/>
  <c r="I662" i="5"/>
  <c r="AI662" i="5" s="1"/>
  <c r="H654" i="5"/>
  <c r="AH654" i="5" s="1"/>
  <c r="I654" i="5"/>
  <c r="AI654" i="5" s="1"/>
  <c r="H648" i="5"/>
  <c r="AH648" i="5" s="1"/>
  <c r="I648" i="5"/>
  <c r="AI648" i="5" s="1"/>
  <c r="H641" i="5"/>
  <c r="AH641" i="5" s="1"/>
  <c r="I641" i="5"/>
  <c r="AI641" i="5" s="1"/>
  <c r="H634" i="5"/>
  <c r="AH634" i="5" s="1"/>
  <c r="I634" i="5"/>
  <c r="AI634" i="5" s="1"/>
  <c r="H627" i="5"/>
  <c r="AH627" i="5" s="1"/>
  <c r="I627" i="5"/>
  <c r="AI627" i="5" s="1"/>
  <c r="H619" i="5"/>
  <c r="AH619" i="5" s="1"/>
  <c r="I619" i="5"/>
  <c r="AI619" i="5" s="1"/>
  <c r="H611" i="5"/>
  <c r="AH611" i="5" s="1"/>
  <c r="I611" i="5"/>
  <c r="AI611" i="5" s="1"/>
  <c r="H603" i="5"/>
  <c r="AH603" i="5" s="1"/>
  <c r="I603" i="5"/>
  <c r="AI603" i="5" s="1"/>
  <c r="H597" i="5"/>
  <c r="AH597" i="5" s="1"/>
  <c r="I597" i="5"/>
  <c r="AI597" i="5" s="1"/>
  <c r="H590" i="5"/>
  <c r="AH590" i="5" s="1"/>
  <c r="I590" i="5"/>
  <c r="AI590" i="5" s="1"/>
  <c r="H584" i="5"/>
  <c r="AH584" i="5" s="1"/>
  <c r="I584" i="5"/>
  <c r="AI584" i="5" s="1"/>
  <c r="H576" i="5"/>
  <c r="AH576" i="5" s="1"/>
  <c r="I576" i="5"/>
  <c r="AI576" i="5" s="1"/>
  <c r="H569" i="5"/>
  <c r="AH569" i="5" s="1"/>
  <c r="I569" i="5"/>
  <c r="AI569" i="5" s="1"/>
  <c r="H561" i="5"/>
  <c r="AH561" i="5" s="1"/>
  <c r="I561" i="5"/>
  <c r="H544" i="5"/>
  <c r="AH544" i="5" s="1"/>
  <c r="I544" i="5"/>
  <c r="AI544" i="5" s="1"/>
  <c r="H536" i="5"/>
  <c r="AH536" i="5" s="1"/>
  <c r="I536" i="5"/>
  <c r="AI536" i="5" s="1"/>
  <c r="H528" i="5"/>
  <c r="AH528" i="5" s="1"/>
  <c r="I528" i="5"/>
  <c r="AI528" i="5" s="1"/>
  <c r="H522" i="5"/>
  <c r="AH522" i="5" s="1"/>
  <c r="I522" i="5"/>
  <c r="AI522" i="5" s="1"/>
  <c r="H514" i="5"/>
  <c r="AH514" i="5" s="1"/>
  <c r="I514" i="5"/>
  <c r="AI514" i="5" s="1"/>
  <c r="H510" i="5"/>
  <c r="AH510" i="5" s="1"/>
  <c r="I510" i="5"/>
  <c r="AI510" i="5" s="1"/>
  <c r="H503" i="5"/>
  <c r="AH503" i="5" s="1"/>
  <c r="I503" i="5"/>
  <c r="AI503" i="5" s="1"/>
  <c r="H495" i="5"/>
  <c r="AH495" i="5" s="1"/>
  <c r="I495" i="5"/>
  <c r="AI495" i="5" s="1"/>
  <c r="H487" i="5"/>
  <c r="AH487" i="5" s="1"/>
  <c r="I487" i="5"/>
  <c r="AI487" i="5" s="1"/>
  <c r="H479" i="5"/>
  <c r="AH479" i="5" s="1"/>
  <c r="I479" i="5"/>
  <c r="AI479" i="5" s="1"/>
  <c r="H472" i="5"/>
  <c r="AH472" i="5" s="1"/>
  <c r="I472" i="5"/>
  <c r="AI472" i="5" s="1"/>
  <c r="H465" i="5"/>
  <c r="AH465" i="5" s="1"/>
  <c r="I465" i="5"/>
  <c r="AI465" i="5" s="1"/>
  <c r="H458" i="5"/>
  <c r="AH458" i="5" s="1"/>
  <c r="I458" i="5"/>
  <c r="AI458" i="5" s="1"/>
  <c r="H450" i="5"/>
  <c r="AH450" i="5" s="1"/>
  <c r="I450" i="5"/>
  <c r="AI450" i="5" s="1"/>
  <c r="H442" i="5"/>
  <c r="AH442" i="5" s="1"/>
  <c r="I442" i="5"/>
  <c r="AI442" i="5" s="1"/>
  <c r="H434" i="5"/>
  <c r="AH434" i="5" s="1"/>
  <c r="I434" i="5"/>
  <c r="AI434" i="5" s="1"/>
  <c r="H426" i="5"/>
  <c r="AH426" i="5" s="1"/>
  <c r="I426" i="5"/>
  <c r="AI426" i="5" s="1"/>
  <c r="H419" i="5"/>
  <c r="AH419" i="5" s="1"/>
  <c r="I419" i="5"/>
  <c r="AI419" i="5" s="1"/>
  <c r="H411" i="5"/>
  <c r="AH411" i="5" s="1"/>
  <c r="I411" i="5"/>
  <c r="AI411" i="5" s="1"/>
  <c r="H403" i="5"/>
  <c r="AH403" i="5" s="1"/>
  <c r="I403" i="5"/>
  <c r="AI403" i="5" s="1"/>
  <c r="H395" i="5"/>
  <c r="AH395" i="5" s="1"/>
  <c r="I395" i="5"/>
  <c r="AI395" i="5" s="1"/>
  <c r="H384" i="5"/>
  <c r="AH384" i="5" s="1"/>
  <c r="I384" i="5"/>
  <c r="AI384" i="5" s="1"/>
  <c r="H371" i="5"/>
  <c r="AH371" i="5" s="1"/>
  <c r="I371" i="5"/>
  <c r="AI371" i="5" s="1"/>
  <c r="H365" i="5"/>
  <c r="AH365" i="5" s="1"/>
  <c r="I365" i="5"/>
  <c r="AI365" i="5" s="1"/>
  <c r="H359" i="5"/>
  <c r="AH359" i="5" s="1"/>
  <c r="I359" i="5"/>
  <c r="AI359" i="5" s="1"/>
  <c r="H344" i="5"/>
  <c r="AH344" i="5" s="1"/>
  <c r="I344" i="5"/>
  <c r="AI344" i="5" s="1"/>
  <c r="H337" i="5"/>
  <c r="AH337" i="5" s="1"/>
  <c r="I337" i="5"/>
  <c r="AI337" i="5" s="1"/>
  <c r="H330" i="5"/>
  <c r="AH330" i="5" s="1"/>
  <c r="I330" i="5"/>
  <c r="AI330" i="5" s="1"/>
  <c r="H323" i="5"/>
  <c r="AH323" i="5" s="1"/>
  <c r="I323" i="5"/>
  <c r="AI323" i="5" s="1"/>
  <c r="H308" i="5"/>
  <c r="AH308" i="5" s="1"/>
  <c r="I308" i="5"/>
  <c r="AI308" i="5" s="1"/>
  <c r="H300" i="5"/>
  <c r="AH300" i="5" s="1"/>
  <c r="I300" i="5"/>
  <c r="AI300" i="5" s="1"/>
  <c r="H292" i="5"/>
  <c r="AH292" i="5" s="1"/>
  <c r="I292" i="5"/>
  <c r="AI292" i="5" s="1"/>
  <c r="H284" i="5"/>
  <c r="AH284" i="5" s="1"/>
  <c r="I284" i="5"/>
  <c r="AI284" i="5" s="1"/>
  <c r="H276" i="5"/>
  <c r="AH276" i="5" s="1"/>
  <c r="I276" i="5"/>
  <c r="AI276" i="5" s="1"/>
  <c r="H269" i="5"/>
  <c r="AH269" i="5" s="1"/>
  <c r="I269" i="5"/>
  <c r="AI269" i="5" s="1"/>
  <c r="H256" i="5"/>
  <c r="AH256" i="5" s="1"/>
  <c r="I256" i="5"/>
  <c r="AI256" i="5" s="1"/>
  <c r="H248" i="5"/>
  <c r="AH248" i="5" s="1"/>
  <c r="I248" i="5"/>
  <c r="AI248" i="5" s="1"/>
  <c r="H241" i="5"/>
  <c r="AH241" i="5" s="1"/>
  <c r="I241" i="5"/>
  <c r="AI241" i="5" s="1"/>
  <c r="H233" i="5"/>
  <c r="AH233" i="5" s="1"/>
  <c r="I233" i="5"/>
  <c r="AI233" i="5" s="1"/>
  <c r="H226" i="5"/>
  <c r="AH226" i="5" s="1"/>
  <c r="I226" i="5"/>
  <c r="AI226" i="5" s="1"/>
  <c r="H218" i="5"/>
  <c r="I218" i="5"/>
  <c r="AI218" i="5" s="1"/>
  <c r="H210" i="5"/>
  <c r="AH210" i="5" s="1"/>
  <c r="I210" i="5"/>
  <c r="AI210" i="5" s="1"/>
  <c r="H203" i="5"/>
  <c r="AH203" i="5" s="1"/>
  <c r="I203" i="5"/>
  <c r="H196" i="5"/>
  <c r="AH196" i="5" s="1"/>
  <c r="I196" i="5"/>
  <c r="AI196" i="5" s="1"/>
  <c r="H188" i="5"/>
  <c r="AH188" i="5" s="1"/>
  <c r="I188" i="5"/>
  <c r="H183" i="5"/>
  <c r="AH183" i="5" s="1"/>
  <c r="I183" i="5"/>
  <c r="AI183" i="5" s="1"/>
  <c r="H176" i="5"/>
  <c r="AH176" i="5" s="1"/>
  <c r="I176" i="5"/>
  <c r="AI176" i="5" s="1"/>
  <c r="H169" i="5"/>
  <c r="AH169" i="5" s="1"/>
  <c r="I169" i="5"/>
  <c r="AI169" i="5" s="1"/>
  <c r="H165" i="5"/>
  <c r="AH165" i="5" s="1"/>
  <c r="I165" i="5"/>
  <c r="AI165" i="5" s="1"/>
  <c r="H158" i="5"/>
  <c r="AH158" i="5" s="1"/>
  <c r="I158" i="5"/>
  <c r="AI158" i="5" s="1"/>
  <c r="H152" i="5"/>
  <c r="AH152" i="5" s="1"/>
  <c r="I152" i="5"/>
  <c r="AI152" i="5" s="1"/>
  <c r="H144" i="5"/>
  <c r="AH144" i="5" s="1"/>
  <c r="I144" i="5"/>
  <c r="AI144" i="5" s="1"/>
  <c r="H139" i="5"/>
  <c r="AH139" i="5" s="1"/>
  <c r="I139" i="5"/>
  <c r="AI139" i="5" s="1"/>
  <c r="H130" i="5"/>
  <c r="AH130" i="5" s="1"/>
  <c r="I130" i="5"/>
  <c r="AI130" i="5" s="1"/>
  <c r="H125" i="5"/>
  <c r="AH125" i="5" s="1"/>
  <c r="I125" i="5"/>
  <c r="AI125" i="5" s="1"/>
  <c r="H118" i="5"/>
  <c r="AH118" i="5" s="1"/>
  <c r="I118" i="5"/>
  <c r="AI118" i="5" s="1"/>
  <c r="H113" i="5"/>
  <c r="AH113" i="5" s="1"/>
  <c r="I113" i="5"/>
  <c r="AI113" i="5" s="1"/>
  <c r="H105" i="5"/>
  <c r="AH105" i="5" s="1"/>
  <c r="I105" i="5"/>
  <c r="AI105" i="5" s="1"/>
  <c r="H99" i="5"/>
  <c r="AH99" i="5" s="1"/>
  <c r="I99" i="5"/>
  <c r="AI99" i="5" s="1"/>
  <c r="H93" i="5"/>
  <c r="AH93" i="5" s="1"/>
  <c r="I93" i="5"/>
  <c r="AI93" i="5" s="1"/>
  <c r="H74" i="5"/>
  <c r="AH74" i="5" s="1"/>
  <c r="I74" i="5"/>
  <c r="AI74" i="5" s="1"/>
  <c r="H66" i="5"/>
  <c r="AH66" i="5" s="1"/>
  <c r="I66" i="5"/>
  <c r="AI66" i="5" s="1"/>
  <c r="H55" i="5"/>
  <c r="AH55" i="5" s="1"/>
  <c r="I55" i="5"/>
  <c r="AI55" i="5" s="1"/>
  <c r="H47" i="5"/>
  <c r="AH47" i="5" s="1"/>
  <c r="I47" i="5"/>
  <c r="AI47" i="5" s="1"/>
  <c r="H39" i="5"/>
  <c r="AH39" i="5" s="1"/>
  <c r="I39" i="5"/>
  <c r="AI39" i="5" s="1"/>
  <c r="H37" i="5"/>
  <c r="AH37" i="5" s="1"/>
  <c r="I37" i="5"/>
  <c r="AI37" i="5" s="1"/>
  <c r="H31" i="5"/>
  <c r="AH31" i="5" s="1"/>
  <c r="I31" i="5"/>
  <c r="AI31" i="5" s="1"/>
  <c r="H23" i="5"/>
  <c r="AH23" i="5" s="1"/>
  <c r="I23" i="5"/>
  <c r="AI23" i="5" s="1"/>
  <c r="H15" i="5"/>
  <c r="AH15" i="5" s="1"/>
  <c r="I15" i="5"/>
  <c r="AI15" i="5" s="1"/>
  <c r="H11" i="5"/>
  <c r="AH11" i="5" s="1"/>
  <c r="I11" i="5"/>
  <c r="AI11" i="5" s="1"/>
  <c r="T529" i="5"/>
  <c r="AT529" i="5" s="1"/>
  <c r="S529" i="5"/>
  <c r="AS529" i="5" s="1"/>
  <c r="T545" i="5"/>
  <c r="AT545" i="5" s="1"/>
  <c r="S545" i="5"/>
  <c r="AS545" i="5" s="1"/>
  <c r="T537" i="5"/>
  <c r="AT537" i="5" s="1"/>
  <c r="S537" i="5"/>
  <c r="AS537" i="5" s="1"/>
  <c r="T4" i="5"/>
  <c r="AT4" i="5" s="1"/>
  <c r="S4" i="5"/>
  <c r="AS4" i="5" s="1"/>
  <c r="T806" i="5"/>
  <c r="AT806" i="5" s="1"/>
  <c r="S806" i="5"/>
  <c r="AS806" i="5" s="1"/>
  <c r="T798" i="5"/>
  <c r="AT798" i="5" s="1"/>
  <c r="S798" i="5"/>
  <c r="AS798" i="5" s="1"/>
  <c r="T791" i="5"/>
  <c r="AT791" i="5" s="1"/>
  <c r="S791" i="5"/>
  <c r="AS791" i="5" s="1"/>
  <c r="T783" i="5"/>
  <c r="AT783" i="5" s="1"/>
  <c r="S783" i="5"/>
  <c r="AS783" i="5" s="1"/>
  <c r="T776" i="5"/>
  <c r="AT776" i="5" s="1"/>
  <c r="S776" i="5"/>
  <c r="AS776" i="5" s="1"/>
  <c r="T769" i="5"/>
  <c r="AT769" i="5" s="1"/>
  <c r="S769" i="5"/>
  <c r="AS769" i="5" s="1"/>
  <c r="T761" i="5"/>
  <c r="AT761" i="5" s="1"/>
  <c r="S761" i="5"/>
  <c r="AS761" i="5" s="1"/>
  <c r="T753" i="5"/>
  <c r="AT753" i="5" s="1"/>
  <c r="S753" i="5"/>
  <c r="AS753" i="5" s="1"/>
  <c r="T745" i="5"/>
  <c r="AT745" i="5" s="1"/>
  <c r="S745" i="5"/>
  <c r="AS745" i="5" s="1"/>
  <c r="T737" i="5"/>
  <c r="AT737" i="5" s="1"/>
  <c r="S737" i="5"/>
  <c r="AS737" i="5" s="1"/>
  <c r="T729" i="5"/>
  <c r="AT729" i="5" s="1"/>
  <c r="S729" i="5"/>
  <c r="AS729" i="5" s="1"/>
  <c r="T721" i="5"/>
  <c r="AT721" i="5" s="1"/>
  <c r="S721" i="5"/>
  <c r="AS721" i="5" s="1"/>
  <c r="T714" i="5"/>
  <c r="AT714" i="5" s="1"/>
  <c r="S714" i="5"/>
  <c r="AS714" i="5" s="1"/>
  <c r="T708" i="5"/>
  <c r="AT708" i="5" s="1"/>
  <c r="S708" i="5"/>
  <c r="AS708" i="5" s="1"/>
  <c r="T701" i="5"/>
  <c r="AT701" i="5" s="1"/>
  <c r="S701" i="5"/>
  <c r="AS701" i="5" s="1"/>
  <c r="T693" i="5"/>
  <c r="AT693" i="5" s="1"/>
  <c r="S693" i="5"/>
  <c r="AS693" i="5" s="1"/>
  <c r="T686" i="5"/>
  <c r="AT686" i="5" s="1"/>
  <c r="S686" i="5"/>
  <c r="AS686" i="5" s="1"/>
  <c r="T678" i="5"/>
  <c r="AT678" i="5" s="1"/>
  <c r="S678" i="5"/>
  <c r="AS678" i="5" s="1"/>
  <c r="T671" i="5"/>
  <c r="AT671" i="5" s="1"/>
  <c r="S671" i="5"/>
  <c r="AS671" i="5" s="1"/>
  <c r="T663" i="5"/>
  <c r="AT663" i="5" s="1"/>
  <c r="S663" i="5"/>
  <c r="AS663" i="5" s="1"/>
  <c r="T655" i="5"/>
  <c r="AT655" i="5" s="1"/>
  <c r="S655" i="5"/>
  <c r="T649" i="5"/>
  <c r="AT649" i="5" s="1"/>
  <c r="S649" i="5"/>
  <c r="AS649" i="5" s="1"/>
  <c r="T642" i="5"/>
  <c r="AT642" i="5" s="1"/>
  <c r="S642" i="5"/>
  <c r="AS642" i="5" s="1"/>
  <c r="T635" i="5"/>
  <c r="AT635" i="5" s="1"/>
  <c r="S635" i="5"/>
  <c r="AS635" i="5" s="1"/>
  <c r="T620" i="5"/>
  <c r="AT620" i="5" s="1"/>
  <c r="S620" i="5"/>
  <c r="AS620" i="5" s="1"/>
  <c r="T612" i="5"/>
  <c r="AT612" i="5" s="1"/>
  <c r="S612" i="5"/>
  <c r="AS612" i="5" s="1"/>
  <c r="T604" i="5"/>
  <c r="AT604" i="5" s="1"/>
  <c r="S604" i="5"/>
  <c r="AS604" i="5" s="1"/>
  <c r="T598" i="5"/>
  <c r="AT598" i="5" s="1"/>
  <c r="S598" i="5"/>
  <c r="AS598" i="5" s="1"/>
  <c r="T591" i="5"/>
  <c r="AT591" i="5" s="1"/>
  <c r="S591" i="5"/>
  <c r="AS591" i="5" s="1"/>
  <c r="T585" i="5"/>
  <c r="AT585" i="5" s="1"/>
  <c r="S585" i="5"/>
  <c r="AS585" i="5" s="1"/>
  <c r="T577" i="5"/>
  <c r="AT577" i="5" s="1"/>
  <c r="S577" i="5"/>
  <c r="AS577" i="5" s="1"/>
  <c r="T570" i="5"/>
  <c r="AT570" i="5" s="1"/>
  <c r="S570" i="5"/>
  <c r="AS570" i="5" s="1"/>
  <c r="T562" i="5"/>
  <c r="AT562" i="5" s="1"/>
  <c r="S562" i="5"/>
  <c r="AS562" i="5" s="1"/>
  <c r="T515" i="5"/>
  <c r="AT515" i="5" s="1"/>
  <c r="S515" i="5"/>
  <c r="AS515" i="5" s="1"/>
  <c r="T473" i="5"/>
  <c r="AT473" i="5" s="1"/>
  <c r="S473" i="5"/>
  <c r="AS473" i="5" s="1"/>
  <c r="T451" i="5"/>
  <c r="AT451" i="5" s="1"/>
  <c r="S451" i="5"/>
  <c r="AS451" i="5" s="1"/>
  <c r="T388" i="5"/>
  <c r="AT388" i="5" s="1"/>
  <c r="S388" i="5"/>
  <c r="AS388" i="5" s="1"/>
  <c r="T366" i="5"/>
  <c r="AT366" i="5" s="1"/>
  <c r="S366" i="5"/>
  <c r="AS366" i="5" s="1"/>
  <c r="T301" i="5"/>
  <c r="AT301" i="5" s="1"/>
  <c r="S301" i="5"/>
  <c r="AS301" i="5" s="1"/>
  <c r="T257" i="5"/>
  <c r="AT257" i="5" s="1"/>
  <c r="S257" i="5"/>
  <c r="AS257" i="5" s="1"/>
  <c r="T227" i="5"/>
  <c r="AT227" i="5" s="1"/>
  <c r="S227" i="5"/>
  <c r="AS227" i="5" s="1"/>
  <c r="T204" i="5"/>
  <c r="AT204" i="5" s="1"/>
  <c r="S204" i="5"/>
  <c r="AS204" i="5" s="1"/>
  <c r="T177" i="5"/>
  <c r="S177" i="5"/>
  <c r="AS177" i="5" s="1"/>
  <c r="T140" i="5"/>
  <c r="AT140" i="5" s="1"/>
  <c r="S140" i="5"/>
  <c r="AS140" i="5" s="1"/>
  <c r="T119" i="5"/>
  <c r="AT119" i="5" s="1"/>
  <c r="S119" i="5"/>
  <c r="AS119" i="5" s="1"/>
  <c r="T106" i="5"/>
  <c r="AT106" i="5" s="1"/>
  <c r="S106" i="5"/>
  <c r="AS106" i="5" s="1"/>
  <c r="T81" i="5"/>
  <c r="AT81" i="5" s="1"/>
  <c r="S81" i="5"/>
  <c r="AS81" i="5" s="1"/>
  <c r="T60" i="5"/>
  <c r="AT60" i="5" s="1"/>
  <c r="S60" i="5"/>
  <c r="AS60" i="5" s="1"/>
  <c r="T16" i="5"/>
  <c r="AT16" i="5" s="1"/>
  <c r="S16" i="5"/>
  <c r="AS16" i="5" s="1"/>
  <c r="T792" i="5"/>
  <c r="AT792" i="5" s="1"/>
  <c r="S792" i="5"/>
  <c r="AS792" i="5" s="1"/>
  <c r="T762" i="5"/>
  <c r="AT762" i="5" s="1"/>
  <c r="S762" i="5"/>
  <c r="AS762" i="5" s="1"/>
  <c r="T730" i="5"/>
  <c r="AT730" i="5" s="1"/>
  <c r="S730" i="5"/>
  <c r="AS730" i="5" s="1"/>
  <c r="T694" i="5"/>
  <c r="AT694" i="5" s="1"/>
  <c r="S694" i="5"/>
  <c r="AS694" i="5" s="1"/>
  <c r="T672" i="5"/>
  <c r="AT672" i="5" s="1"/>
  <c r="S672" i="5"/>
  <c r="AS672" i="5" s="1"/>
  <c r="T643" i="5"/>
  <c r="AT643" i="5" s="1"/>
  <c r="S643" i="5"/>
  <c r="AS643" i="5" s="1"/>
  <c r="T628" i="5"/>
  <c r="AT628" i="5" s="1"/>
  <c r="S628" i="5"/>
  <c r="AS628" i="5" s="1"/>
  <c r="T571" i="5"/>
  <c r="AT571" i="5" s="1"/>
  <c r="S571" i="5"/>
  <c r="AS571" i="5" s="1"/>
  <c r="T546" i="5"/>
  <c r="AT546" i="5" s="1"/>
  <c r="S546" i="5"/>
  <c r="AS546" i="5" s="1"/>
  <c r="T516" i="5"/>
  <c r="AT516" i="5" s="1"/>
  <c r="S516" i="5"/>
  <c r="AS516" i="5" s="1"/>
  <c r="T481" i="5"/>
  <c r="AT481" i="5" s="1"/>
  <c r="S481" i="5"/>
  <c r="AS481" i="5" s="1"/>
  <c r="T460" i="5"/>
  <c r="AT460" i="5" s="1"/>
  <c r="S460" i="5"/>
  <c r="AS460" i="5" s="1"/>
  <c r="T428" i="5"/>
  <c r="AT428" i="5" s="1"/>
  <c r="S428" i="5"/>
  <c r="AS428" i="5" s="1"/>
  <c r="T397" i="5"/>
  <c r="AT397" i="5" s="1"/>
  <c r="S397" i="5"/>
  <c r="AS397" i="5" s="1"/>
  <c r="T373" i="5"/>
  <c r="AT373" i="5" s="1"/>
  <c r="S373" i="5"/>
  <c r="AS373" i="5" s="1"/>
  <c r="T353" i="5"/>
  <c r="AT353" i="5" s="1"/>
  <c r="S353" i="5"/>
  <c r="AS353" i="5" s="1"/>
  <c r="T325" i="5"/>
  <c r="AT325" i="5" s="1"/>
  <c r="S325" i="5"/>
  <c r="AS325" i="5" s="1"/>
  <c r="T302" i="5"/>
  <c r="AT302" i="5" s="1"/>
  <c r="S302" i="5"/>
  <c r="AS302" i="5" s="1"/>
  <c r="T235" i="5"/>
  <c r="AT235" i="5" s="1"/>
  <c r="S235" i="5"/>
  <c r="AS235" i="5" s="1"/>
  <c r="T198" i="5"/>
  <c r="AT198" i="5" s="1"/>
  <c r="S198" i="5"/>
  <c r="AS198" i="5" s="1"/>
  <c r="T171" i="5"/>
  <c r="AT171" i="5" s="1"/>
  <c r="S171" i="5"/>
  <c r="AS171" i="5" s="1"/>
  <c r="T141" i="5"/>
  <c r="AT141" i="5" s="1"/>
  <c r="S141" i="5"/>
  <c r="AS141" i="5" s="1"/>
  <c r="T49" i="5"/>
  <c r="AT49" i="5" s="1"/>
  <c r="S49" i="5"/>
  <c r="AS49" i="5" s="1"/>
  <c r="T793" i="5"/>
  <c r="AT793" i="5" s="1"/>
  <c r="S793" i="5"/>
  <c r="AS793" i="5" s="1"/>
  <c r="T763" i="5"/>
  <c r="AT763" i="5" s="1"/>
  <c r="S763" i="5"/>
  <c r="AS763" i="5" s="1"/>
  <c r="T731" i="5"/>
  <c r="AT731" i="5" s="1"/>
  <c r="S731" i="5"/>
  <c r="AS731" i="5" s="1"/>
  <c r="T703" i="5"/>
  <c r="AT703" i="5" s="1"/>
  <c r="S703" i="5"/>
  <c r="T680" i="5"/>
  <c r="AT680" i="5" s="1"/>
  <c r="S680" i="5"/>
  <c r="T650" i="5"/>
  <c r="AT650" i="5" s="1"/>
  <c r="S650" i="5"/>
  <c r="AS650" i="5" s="1"/>
  <c r="T629" i="5"/>
  <c r="AT629" i="5" s="1"/>
  <c r="S629" i="5"/>
  <c r="AS629" i="5" s="1"/>
  <c r="T572" i="5"/>
  <c r="AT572" i="5" s="1"/>
  <c r="S572" i="5"/>
  <c r="AS572" i="5" s="1"/>
  <c r="T539" i="5"/>
  <c r="AT539" i="5" s="1"/>
  <c r="S539" i="5"/>
  <c r="AS539" i="5" s="1"/>
  <c r="T498" i="5"/>
  <c r="AT498" i="5" s="1"/>
  <c r="S498" i="5"/>
  <c r="T468" i="5"/>
  <c r="AT468" i="5" s="1"/>
  <c r="S468" i="5"/>
  <c r="AS468" i="5" s="1"/>
  <c r="T445" i="5"/>
  <c r="AT445" i="5" s="1"/>
  <c r="S445" i="5"/>
  <c r="AS445" i="5" s="1"/>
  <c r="T414" i="5"/>
  <c r="AT414" i="5" s="1"/>
  <c r="S414" i="5"/>
  <c r="AS414" i="5" s="1"/>
  <c r="T390" i="5"/>
  <c r="AT390" i="5" s="1"/>
  <c r="S390" i="5"/>
  <c r="AS390" i="5" s="1"/>
  <c r="T368" i="5"/>
  <c r="AT368" i="5" s="1"/>
  <c r="S368" i="5"/>
  <c r="AS368" i="5" s="1"/>
  <c r="T347" i="5"/>
  <c r="AT347" i="5" s="1"/>
  <c r="S347" i="5"/>
  <c r="AS347" i="5" s="1"/>
  <c r="T318" i="5"/>
  <c r="AT318" i="5" s="1"/>
  <c r="S318" i="5"/>
  <c r="AS318" i="5" s="1"/>
  <c r="T295" i="5"/>
  <c r="AT295" i="5" s="1"/>
  <c r="S295" i="5"/>
  <c r="AS295" i="5" s="1"/>
  <c r="T264" i="5"/>
  <c r="AT264" i="5" s="1"/>
  <c r="S264" i="5"/>
  <c r="AS264" i="5" s="1"/>
  <c r="T236" i="5"/>
  <c r="AT236" i="5" s="1"/>
  <c r="S236" i="5"/>
  <c r="AS236" i="5" s="1"/>
  <c r="T206" i="5"/>
  <c r="AT206" i="5" s="1"/>
  <c r="S206" i="5"/>
  <c r="AS206" i="5" s="1"/>
  <c r="T186" i="5"/>
  <c r="AT186" i="5" s="1"/>
  <c r="S186" i="5"/>
  <c r="AS186" i="5" s="1"/>
  <c r="T142" i="5"/>
  <c r="AT142" i="5" s="1"/>
  <c r="S142" i="5"/>
  <c r="AS142" i="5" s="1"/>
  <c r="T128" i="5"/>
  <c r="AT128" i="5" s="1"/>
  <c r="S128" i="5"/>
  <c r="AS128" i="5" s="1"/>
  <c r="T96" i="5"/>
  <c r="AT96" i="5" s="1"/>
  <c r="S96" i="5"/>
  <c r="AS96" i="5" s="1"/>
  <c r="T69" i="5"/>
  <c r="AT69" i="5" s="1"/>
  <c r="S69" i="5"/>
  <c r="AS69" i="5" s="1"/>
  <c r="T50" i="5"/>
  <c r="AT50" i="5" s="1"/>
  <c r="S50" i="5"/>
  <c r="AS50" i="5" s="1"/>
  <c r="T32" i="5"/>
  <c r="AT32" i="5" s="1"/>
  <c r="S32" i="5"/>
  <c r="AS32" i="5" s="1"/>
  <c r="T18" i="5"/>
  <c r="AT18" i="5" s="1"/>
  <c r="S18" i="5"/>
  <c r="AS18" i="5" s="1"/>
  <c r="T801" i="5"/>
  <c r="AT801" i="5" s="1"/>
  <c r="S801" i="5"/>
  <c r="AS801" i="5" s="1"/>
  <c r="T771" i="5"/>
  <c r="AT771" i="5" s="1"/>
  <c r="S771" i="5"/>
  <c r="AS771" i="5" s="1"/>
  <c r="T748" i="5"/>
  <c r="AT748" i="5" s="1"/>
  <c r="S748" i="5"/>
  <c r="AS748" i="5" s="1"/>
  <c r="T717" i="5"/>
  <c r="AT717" i="5" s="1"/>
  <c r="S717" i="5"/>
  <c r="AS717" i="5" s="1"/>
  <c r="T681" i="5"/>
  <c r="AT681" i="5" s="1"/>
  <c r="S681" i="5"/>
  <c r="AS681" i="5" s="1"/>
  <c r="T645" i="5"/>
  <c r="AT645" i="5" s="1"/>
  <c r="S645" i="5"/>
  <c r="AS645" i="5" s="1"/>
  <c r="T615" i="5"/>
  <c r="AT615" i="5" s="1"/>
  <c r="S615" i="5"/>
  <c r="AS615" i="5" s="1"/>
  <c r="T588" i="5"/>
  <c r="AT588" i="5" s="1"/>
  <c r="S588" i="5"/>
  <c r="AS588" i="5" s="1"/>
  <c r="T565" i="5"/>
  <c r="AT565" i="5" s="1"/>
  <c r="S565" i="5"/>
  <c r="AS565" i="5" s="1"/>
  <c r="T548" i="5"/>
  <c r="AT548" i="5" s="1"/>
  <c r="S548" i="5"/>
  <c r="AS548" i="5" s="1"/>
  <c r="T518" i="5"/>
  <c r="AT518" i="5" s="1"/>
  <c r="S518" i="5"/>
  <c r="AS518" i="5" s="1"/>
  <c r="T499" i="5"/>
  <c r="AT499" i="5" s="1"/>
  <c r="S499" i="5"/>
  <c r="AS499" i="5" s="1"/>
  <c r="T415" i="5"/>
  <c r="AT415" i="5" s="1"/>
  <c r="S415" i="5"/>
  <c r="AS415" i="5" s="1"/>
  <c r="T385" i="5"/>
  <c r="AT385" i="5" s="1"/>
  <c r="S385" i="5"/>
  <c r="AS385" i="5" s="1"/>
  <c r="T361" i="5"/>
  <c r="AT361" i="5" s="1"/>
  <c r="S361" i="5"/>
  <c r="AS361" i="5" s="1"/>
  <c r="T341" i="5"/>
  <c r="AT341" i="5" s="1"/>
  <c r="S341" i="5"/>
  <c r="AS341" i="5" s="1"/>
  <c r="T312" i="5"/>
  <c r="AT312" i="5" s="1"/>
  <c r="S312" i="5"/>
  <c r="AS312" i="5" s="1"/>
  <c r="T304" i="5"/>
  <c r="AT304" i="5" s="1"/>
  <c r="S304" i="5"/>
  <c r="AS304" i="5" s="1"/>
  <c r="T296" i="5"/>
  <c r="AT296" i="5" s="1"/>
  <c r="S296" i="5"/>
  <c r="AS296" i="5" s="1"/>
  <c r="T288" i="5"/>
  <c r="AT288" i="5" s="1"/>
  <c r="S288" i="5"/>
  <c r="AS288" i="5" s="1"/>
  <c r="T280" i="5"/>
  <c r="AT280" i="5" s="1"/>
  <c r="S280" i="5"/>
  <c r="AS280" i="5" s="1"/>
  <c r="T272" i="5"/>
  <c r="AT272" i="5" s="1"/>
  <c r="S272" i="5"/>
  <c r="AS272" i="5" s="1"/>
  <c r="T260" i="5"/>
  <c r="AT260" i="5" s="1"/>
  <c r="S260" i="5"/>
  <c r="AS260" i="5" s="1"/>
  <c r="T237" i="5"/>
  <c r="AT237" i="5" s="1"/>
  <c r="S237" i="5"/>
  <c r="AS237" i="5" s="1"/>
  <c r="T229" i="5"/>
  <c r="AT229" i="5" s="1"/>
  <c r="S229" i="5"/>
  <c r="AS229" i="5" s="1"/>
  <c r="T222" i="5"/>
  <c r="AT222" i="5" s="1"/>
  <c r="S222" i="5"/>
  <c r="AS222" i="5" s="1"/>
  <c r="T214" i="5"/>
  <c r="AT214" i="5" s="1"/>
  <c r="S214" i="5"/>
  <c r="AS214" i="5" s="1"/>
  <c r="T207" i="5"/>
  <c r="AT207" i="5" s="1"/>
  <c r="S207" i="5"/>
  <c r="AS207" i="5" s="1"/>
  <c r="T200" i="5"/>
  <c r="AT200" i="5" s="1"/>
  <c r="S200" i="5"/>
  <c r="AS200" i="5" s="1"/>
  <c r="T192" i="5"/>
  <c r="AT192" i="5" s="1"/>
  <c r="S192" i="5"/>
  <c r="AS192" i="5" s="1"/>
  <c r="T180" i="5"/>
  <c r="AT180" i="5" s="1"/>
  <c r="S180" i="5"/>
  <c r="AS180" i="5" s="1"/>
  <c r="T173" i="5"/>
  <c r="AT173" i="5" s="1"/>
  <c r="S173" i="5"/>
  <c r="AS173" i="5" s="1"/>
  <c r="T162" i="5"/>
  <c r="AT162" i="5" s="1"/>
  <c r="S162" i="5"/>
  <c r="AS162" i="5" s="1"/>
  <c r="T154" i="5"/>
  <c r="AT154" i="5" s="1"/>
  <c r="S154" i="5"/>
  <c r="AS154" i="5" s="1"/>
  <c r="T148" i="5"/>
  <c r="AT148" i="5" s="1"/>
  <c r="S148" i="5"/>
  <c r="AS148" i="5" s="1"/>
  <c r="T136" i="5"/>
  <c r="AT136" i="5" s="1"/>
  <c r="S136" i="5"/>
  <c r="AS136" i="5" s="1"/>
  <c r="T121" i="5"/>
  <c r="AT121" i="5" s="1"/>
  <c r="S121" i="5"/>
  <c r="AS121" i="5" s="1"/>
  <c r="T117" i="5"/>
  <c r="AT117" i="5" s="1"/>
  <c r="S117" i="5"/>
  <c r="AS117" i="5" s="1"/>
  <c r="T109" i="5"/>
  <c r="AT109" i="5" s="1"/>
  <c r="S109" i="5"/>
  <c r="T102" i="5"/>
  <c r="AT102" i="5" s="1"/>
  <c r="S102" i="5"/>
  <c r="AS102" i="5" s="1"/>
  <c r="T97" i="5"/>
  <c r="AT97" i="5" s="1"/>
  <c r="S97" i="5"/>
  <c r="AS97" i="5" s="1"/>
  <c r="T89" i="5"/>
  <c r="AT89" i="5" s="1"/>
  <c r="S89" i="5"/>
  <c r="AS89" i="5" s="1"/>
  <c r="T84" i="5"/>
  <c r="AT84" i="5" s="1"/>
  <c r="S84" i="5"/>
  <c r="AS84" i="5" s="1"/>
  <c r="T70" i="5"/>
  <c r="AT70" i="5" s="1"/>
  <c r="S70" i="5"/>
  <c r="AS70" i="5" s="1"/>
  <c r="T58" i="5"/>
  <c r="AT58" i="5" s="1"/>
  <c r="S58" i="5"/>
  <c r="AS58" i="5" s="1"/>
  <c r="T51" i="5"/>
  <c r="AT51" i="5" s="1"/>
  <c r="S51" i="5"/>
  <c r="AS51" i="5" s="1"/>
  <c r="T43" i="5"/>
  <c r="AT43" i="5" s="1"/>
  <c r="S43" i="5"/>
  <c r="AS43" i="5" s="1"/>
  <c r="T38" i="5"/>
  <c r="AT38" i="5" s="1"/>
  <c r="S38" i="5"/>
  <c r="AS38" i="5" s="1"/>
  <c r="T33" i="5"/>
  <c r="AT33" i="5" s="1"/>
  <c r="S33" i="5"/>
  <c r="AS33" i="5" s="1"/>
  <c r="T27" i="5"/>
  <c r="AT27" i="5" s="1"/>
  <c r="S27" i="5"/>
  <c r="AS27" i="5" s="1"/>
  <c r="T19" i="5"/>
  <c r="AT19" i="5" s="1"/>
  <c r="S19" i="5"/>
  <c r="AS19" i="5" s="1"/>
  <c r="T13" i="5"/>
  <c r="AT13" i="5" s="1"/>
  <c r="S13" i="5"/>
  <c r="AS13" i="5" s="1"/>
  <c r="T7" i="5"/>
  <c r="AT7" i="5" s="1"/>
  <c r="S7" i="5"/>
  <c r="AS7" i="5" s="1"/>
  <c r="T810" i="5"/>
  <c r="AT810" i="5" s="1"/>
  <c r="S810" i="5"/>
  <c r="T802" i="5"/>
  <c r="AT802" i="5" s="1"/>
  <c r="S802" i="5"/>
  <c r="AS802" i="5" s="1"/>
  <c r="T795" i="5"/>
  <c r="AT795" i="5" s="1"/>
  <c r="S795" i="5"/>
  <c r="AS795" i="5" s="1"/>
  <c r="T787" i="5"/>
  <c r="AT787" i="5" s="1"/>
  <c r="S787" i="5"/>
  <c r="AS787" i="5" s="1"/>
  <c r="T780" i="5"/>
  <c r="AT780" i="5" s="1"/>
  <c r="S780" i="5"/>
  <c r="AS780" i="5" s="1"/>
  <c r="T772" i="5"/>
  <c r="AT772" i="5" s="1"/>
  <c r="S772" i="5"/>
  <c r="AS772" i="5" s="1"/>
  <c r="T765" i="5"/>
  <c r="AT765" i="5" s="1"/>
  <c r="S765" i="5"/>
  <c r="AS765" i="5" s="1"/>
  <c r="T757" i="5"/>
  <c r="AT757" i="5" s="1"/>
  <c r="S757" i="5"/>
  <c r="AS757" i="5" s="1"/>
  <c r="T749" i="5"/>
  <c r="AT749" i="5" s="1"/>
  <c r="S749" i="5"/>
  <c r="AS749" i="5" s="1"/>
  <c r="T741" i="5"/>
  <c r="AT741" i="5" s="1"/>
  <c r="S741" i="5"/>
  <c r="AS741" i="5" s="1"/>
  <c r="T733" i="5"/>
  <c r="AT733" i="5" s="1"/>
  <c r="S733" i="5"/>
  <c r="AS733" i="5" s="1"/>
  <c r="T725" i="5"/>
  <c r="AT725" i="5" s="1"/>
  <c r="S725" i="5"/>
  <c r="AS725" i="5" s="1"/>
  <c r="T718" i="5"/>
  <c r="AT718" i="5" s="1"/>
  <c r="S718" i="5"/>
  <c r="AS718" i="5" s="1"/>
  <c r="T712" i="5"/>
  <c r="AT712" i="5" s="1"/>
  <c r="S712" i="5"/>
  <c r="AS712" i="5" s="1"/>
  <c r="T704" i="5"/>
  <c r="AT704" i="5" s="1"/>
  <c r="S704" i="5"/>
  <c r="AS704" i="5" s="1"/>
  <c r="T697" i="5"/>
  <c r="AT697" i="5" s="1"/>
  <c r="S697" i="5"/>
  <c r="AS697" i="5" s="1"/>
  <c r="T689" i="5"/>
  <c r="AT689" i="5" s="1"/>
  <c r="S689" i="5"/>
  <c r="AS689" i="5" s="1"/>
  <c r="T682" i="5"/>
  <c r="AT682" i="5" s="1"/>
  <c r="S682" i="5"/>
  <c r="AS682" i="5" s="1"/>
  <c r="T675" i="5"/>
  <c r="AT675" i="5" s="1"/>
  <c r="S675" i="5"/>
  <c r="AS675" i="5" s="1"/>
  <c r="T667" i="5"/>
  <c r="AT667" i="5" s="1"/>
  <c r="S667" i="5"/>
  <c r="AS667" i="5" s="1"/>
  <c r="T659" i="5"/>
  <c r="AT659" i="5" s="1"/>
  <c r="S659" i="5"/>
  <c r="AS659" i="5" s="1"/>
  <c r="T652" i="5"/>
  <c r="AT652" i="5" s="1"/>
  <c r="S652" i="5"/>
  <c r="AS652" i="5" s="1"/>
  <c r="T646" i="5"/>
  <c r="AT646" i="5" s="1"/>
  <c r="S646" i="5"/>
  <c r="AS646" i="5" s="1"/>
  <c r="T639" i="5"/>
  <c r="AT639" i="5" s="1"/>
  <c r="S639" i="5"/>
  <c r="AS639" i="5" s="1"/>
  <c r="T631" i="5"/>
  <c r="AT631" i="5" s="1"/>
  <c r="S631" i="5"/>
  <c r="AS631" i="5" s="1"/>
  <c r="T624" i="5"/>
  <c r="AT624" i="5" s="1"/>
  <c r="S624" i="5"/>
  <c r="AS624" i="5" s="1"/>
  <c r="T616" i="5"/>
  <c r="AT616" i="5" s="1"/>
  <c r="S616" i="5"/>
  <c r="AS616" i="5" s="1"/>
  <c r="T608" i="5"/>
  <c r="AT608" i="5" s="1"/>
  <c r="S608" i="5"/>
  <c r="AS608" i="5" s="1"/>
  <c r="T600" i="5"/>
  <c r="AT600" i="5" s="1"/>
  <c r="S600" i="5"/>
  <c r="AS600" i="5" s="1"/>
  <c r="T594" i="5"/>
  <c r="AT594" i="5" s="1"/>
  <c r="S594" i="5"/>
  <c r="AS594" i="5" s="1"/>
  <c r="T589" i="5"/>
  <c r="AT589" i="5" s="1"/>
  <c r="S589" i="5"/>
  <c r="AS589" i="5" s="1"/>
  <c r="T581" i="5"/>
  <c r="AT581" i="5" s="1"/>
  <c r="S581" i="5"/>
  <c r="AS581" i="5" s="1"/>
  <c r="T566" i="5"/>
  <c r="AT566" i="5" s="1"/>
  <c r="S566" i="5"/>
  <c r="AS566" i="5" s="1"/>
  <c r="T559" i="5"/>
  <c r="AT559" i="5" s="1"/>
  <c r="S559" i="5"/>
  <c r="AS559" i="5" s="1"/>
  <c r="T553" i="5"/>
  <c r="AT553" i="5" s="1"/>
  <c r="S553" i="5"/>
  <c r="AS553" i="5" s="1"/>
  <c r="T541" i="5"/>
  <c r="AT541" i="5" s="1"/>
  <c r="S541" i="5"/>
  <c r="AS541" i="5" s="1"/>
  <c r="T533" i="5"/>
  <c r="AT533" i="5" s="1"/>
  <c r="S533" i="5"/>
  <c r="AS533" i="5" s="1"/>
  <c r="T525" i="5"/>
  <c r="AT525" i="5" s="1"/>
  <c r="S525" i="5"/>
  <c r="AS525" i="5" s="1"/>
  <c r="T519" i="5"/>
  <c r="AT519" i="5" s="1"/>
  <c r="S519" i="5"/>
  <c r="AS519" i="5" s="1"/>
  <c r="T511" i="5"/>
  <c r="AT511" i="5" s="1"/>
  <c r="S511" i="5"/>
  <c r="AS511" i="5" s="1"/>
  <c r="T507" i="5"/>
  <c r="AT507" i="5" s="1"/>
  <c r="S507" i="5"/>
  <c r="AS507" i="5" s="1"/>
  <c r="T500" i="5"/>
  <c r="AT500" i="5" s="1"/>
  <c r="S500" i="5"/>
  <c r="AS500" i="5" s="1"/>
  <c r="T492" i="5"/>
  <c r="AT492" i="5" s="1"/>
  <c r="S492" i="5"/>
  <c r="AS492" i="5" s="1"/>
  <c r="T484" i="5"/>
  <c r="AT484" i="5" s="1"/>
  <c r="S484" i="5"/>
  <c r="AS484" i="5" s="1"/>
  <c r="T476" i="5"/>
  <c r="AT476" i="5" s="1"/>
  <c r="S476" i="5"/>
  <c r="AS476" i="5" s="1"/>
  <c r="T470" i="5"/>
  <c r="AT470" i="5" s="1"/>
  <c r="S470" i="5"/>
  <c r="AS470" i="5" s="1"/>
  <c r="T462" i="5"/>
  <c r="AT462" i="5" s="1"/>
  <c r="S462" i="5"/>
  <c r="AS462" i="5" s="1"/>
  <c r="T455" i="5"/>
  <c r="AT455" i="5" s="1"/>
  <c r="S455" i="5"/>
  <c r="AS455" i="5" s="1"/>
  <c r="T447" i="5"/>
  <c r="AT447" i="5" s="1"/>
  <c r="S447" i="5"/>
  <c r="AS447" i="5" s="1"/>
  <c r="T439" i="5"/>
  <c r="AT439" i="5" s="1"/>
  <c r="S439" i="5"/>
  <c r="AS439" i="5" s="1"/>
  <c r="T431" i="5"/>
  <c r="AT431" i="5" s="1"/>
  <c r="S431" i="5"/>
  <c r="AS431" i="5" s="1"/>
  <c r="T423" i="5"/>
  <c r="AT423" i="5" s="1"/>
  <c r="S423" i="5"/>
  <c r="AS423" i="5" s="1"/>
  <c r="T416" i="5"/>
  <c r="AT416" i="5" s="1"/>
  <c r="S416" i="5"/>
  <c r="AS416" i="5" s="1"/>
  <c r="T408" i="5"/>
  <c r="AT408" i="5" s="1"/>
  <c r="S408" i="5"/>
  <c r="AS408" i="5" s="1"/>
  <c r="T400" i="5"/>
  <c r="AT400" i="5" s="1"/>
  <c r="S400" i="5"/>
  <c r="AS400" i="5" s="1"/>
  <c r="T392" i="5"/>
  <c r="AT392" i="5" s="1"/>
  <c r="S392" i="5"/>
  <c r="AS392" i="5" s="1"/>
  <c r="T381" i="5"/>
  <c r="AT381" i="5" s="1"/>
  <c r="S381" i="5"/>
  <c r="AS381" i="5" s="1"/>
  <c r="T376" i="5"/>
  <c r="AT376" i="5" s="1"/>
  <c r="S376" i="5"/>
  <c r="AS376" i="5" s="1"/>
  <c r="T362" i="5"/>
  <c r="AT362" i="5" s="1"/>
  <c r="S362" i="5"/>
  <c r="AS362" i="5" s="1"/>
  <c r="T356" i="5"/>
  <c r="AT356" i="5" s="1"/>
  <c r="S356" i="5"/>
  <c r="AS356" i="5" s="1"/>
  <c r="T349" i="5"/>
  <c r="AT349" i="5" s="1"/>
  <c r="S349" i="5"/>
  <c r="AS349" i="5" s="1"/>
  <c r="T334" i="5"/>
  <c r="AT334" i="5" s="1"/>
  <c r="S334" i="5"/>
  <c r="AS334" i="5" s="1"/>
  <c r="T328" i="5"/>
  <c r="AT328" i="5" s="1"/>
  <c r="S328" i="5"/>
  <c r="AS328" i="5" s="1"/>
  <c r="T320" i="5"/>
  <c r="AT320" i="5" s="1"/>
  <c r="S320" i="5"/>
  <c r="AS320" i="5" s="1"/>
  <c r="T313" i="5"/>
  <c r="AT313" i="5" s="1"/>
  <c r="S313" i="5"/>
  <c r="AS313" i="5" s="1"/>
  <c r="T305" i="5"/>
  <c r="AT305" i="5" s="1"/>
  <c r="S305" i="5"/>
  <c r="AS305" i="5" s="1"/>
  <c r="T297" i="5"/>
  <c r="AT297" i="5" s="1"/>
  <c r="S297" i="5"/>
  <c r="AS297" i="5" s="1"/>
  <c r="T289" i="5"/>
  <c r="AT289" i="5" s="1"/>
  <c r="S289" i="5"/>
  <c r="AS289" i="5" s="1"/>
  <c r="T281" i="5"/>
  <c r="AT281" i="5" s="1"/>
  <c r="S281" i="5"/>
  <c r="AS281" i="5" s="1"/>
  <c r="T273" i="5"/>
  <c r="AT273" i="5" s="1"/>
  <c r="S273" i="5"/>
  <c r="AS273" i="5" s="1"/>
  <c r="T266" i="5"/>
  <c r="AT266" i="5" s="1"/>
  <c r="S266" i="5"/>
  <c r="AS266" i="5" s="1"/>
  <c r="T261" i="5"/>
  <c r="AT261" i="5" s="1"/>
  <c r="S261" i="5"/>
  <c r="AS261" i="5" s="1"/>
  <c r="T253" i="5"/>
  <c r="AT253" i="5" s="1"/>
  <c r="S253" i="5"/>
  <c r="AS253" i="5" s="1"/>
  <c r="T246" i="5"/>
  <c r="AT246" i="5" s="1"/>
  <c r="S246" i="5"/>
  <c r="AS246" i="5" s="1"/>
  <c r="T238" i="5"/>
  <c r="AT238" i="5" s="1"/>
  <c r="S238" i="5"/>
  <c r="AS238" i="5" s="1"/>
  <c r="T230" i="5"/>
  <c r="AT230" i="5" s="1"/>
  <c r="S230" i="5"/>
  <c r="AS230" i="5" s="1"/>
  <c r="T223" i="5"/>
  <c r="AT223" i="5" s="1"/>
  <c r="S223" i="5"/>
  <c r="AS223" i="5" s="1"/>
  <c r="T215" i="5"/>
  <c r="AT215" i="5" s="1"/>
  <c r="S215" i="5"/>
  <c r="AS215" i="5" s="1"/>
  <c r="T201" i="5"/>
  <c r="AT201" i="5" s="1"/>
  <c r="S201" i="5"/>
  <c r="AS201" i="5" s="1"/>
  <c r="T193" i="5"/>
  <c r="AT193" i="5" s="1"/>
  <c r="S193" i="5"/>
  <c r="AS193" i="5" s="1"/>
  <c r="T187" i="5"/>
  <c r="AT187" i="5" s="1"/>
  <c r="S187" i="5"/>
  <c r="AS187" i="5" s="1"/>
  <c r="T181" i="5"/>
  <c r="AT181" i="5" s="1"/>
  <c r="S181" i="5"/>
  <c r="AS181" i="5" s="1"/>
  <c r="T163" i="5"/>
  <c r="AT163" i="5" s="1"/>
  <c r="S163" i="5"/>
  <c r="T155" i="5"/>
  <c r="AT155" i="5" s="1"/>
  <c r="S155" i="5"/>
  <c r="AS155" i="5" s="1"/>
  <c r="T149" i="5"/>
  <c r="S149" i="5"/>
  <c r="AS149" i="5" s="1"/>
  <c r="T137" i="5"/>
  <c r="AT137" i="5" s="1"/>
  <c r="S137" i="5"/>
  <c r="AS137" i="5" s="1"/>
  <c r="T122" i="5"/>
  <c r="AT122" i="5" s="1"/>
  <c r="S122" i="5"/>
  <c r="AS122" i="5" s="1"/>
  <c r="T110" i="5"/>
  <c r="AT110" i="5" s="1"/>
  <c r="S110" i="5"/>
  <c r="AS110" i="5" s="1"/>
  <c r="T103" i="5"/>
  <c r="AT103" i="5" s="1"/>
  <c r="S103" i="5"/>
  <c r="AS103" i="5" s="1"/>
  <c r="T90" i="5"/>
  <c r="AT90" i="5" s="1"/>
  <c r="S90" i="5"/>
  <c r="AS90" i="5" s="1"/>
  <c r="T85" i="5"/>
  <c r="AT85" i="5" s="1"/>
  <c r="S85" i="5"/>
  <c r="AS85" i="5" s="1"/>
  <c r="T78" i="5"/>
  <c r="AT78" i="5" s="1"/>
  <c r="S78" i="5"/>
  <c r="AS78" i="5" s="1"/>
  <c r="T71" i="5"/>
  <c r="AT71" i="5" s="1"/>
  <c r="S71" i="5"/>
  <c r="AS71" i="5" s="1"/>
  <c r="T63" i="5"/>
  <c r="AT63" i="5" s="1"/>
  <c r="S63" i="5"/>
  <c r="AS63" i="5" s="1"/>
  <c r="T59" i="5"/>
  <c r="AT59" i="5" s="1"/>
  <c r="S59" i="5"/>
  <c r="AS59" i="5" s="1"/>
  <c r="T52" i="5"/>
  <c r="AT52" i="5" s="1"/>
  <c r="S52" i="5"/>
  <c r="AS52" i="5" s="1"/>
  <c r="T44" i="5"/>
  <c r="AT44" i="5" s="1"/>
  <c r="S44" i="5"/>
  <c r="AS44" i="5" s="1"/>
  <c r="T34" i="5"/>
  <c r="AT34" i="5" s="1"/>
  <c r="S34" i="5"/>
  <c r="AS34" i="5" s="1"/>
  <c r="T28" i="5"/>
  <c r="AT28" i="5" s="1"/>
  <c r="S28" i="5"/>
  <c r="AS28" i="5" s="1"/>
  <c r="T20" i="5"/>
  <c r="AT20" i="5" s="1"/>
  <c r="S20" i="5"/>
  <c r="AS20" i="5" s="1"/>
  <c r="T8" i="5"/>
  <c r="AT8" i="5" s="1"/>
  <c r="S8" i="5"/>
  <c r="AS8" i="5" s="1"/>
  <c r="T480" i="5"/>
  <c r="AT480" i="5" s="1"/>
  <c r="S480" i="5"/>
  <c r="T459" i="5"/>
  <c r="AT459" i="5" s="1"/>
  <c r="S459" i="5"/>
  <c r="AS459" i="5" s="1"/>
  <c r="T427" i="5"/>
  <c r="AT427" i="5" s="1"/>
  <c r="S427" i="5"/>
  <c r="AS427" i="5" s="1"/>
  <c r="T396" i="5"/>
  <c r="AT396" i="5" s="1"/>
  <c r="S396" i="5"/>
  <c r="T372" i="5"/>
  <c r="AT372" i="5" s="1"/>
  <c r="S372" i="5"/>
  <c r="AS372" i="5" s="1"/>
  <c r="T338" i="5"/>
  <c r="AT338" i="5" s="1"/>
  <c r="S338" i="5"/>
  <c r="AS338" i="5" s="1"/>
  <c r="T309" i="5"/>
  <c r="AT309" i="5" s="1"/>
  <c r="S309" i="5"/>
  <c r="AS309" i="5" s="1"/>
  <c r="T277" i="5"/>
  <c r="AT277" i="5" s="1"/>
  <c r="S277" i="5"/>
  <c r="AS277" i="5" s="1"/>
  <c r="T234" i="5"/>
  <c r="AT234" i="5" s="1"/>
  <c r="S234" i="5"/>
  <c r="AS234" i="5" s="1"/>
  <c r="T197" i="5"/>
  <c r="AT197" i="5" s="1"/>
  <c r="S197" i="5"/>
  <c r="AS197" i="5" s="1"/>
  <c r="T170" i="5"/>
  <c r="AT170" i="5" s="1"/>
  <c r="S170" i="5"/>
  <c r="AS170" i="5" s="1"/>
  <c r="T131" i="5"/>
  <c r="AT131" i="5" s="1"/>
  <c r="S131" i="5"/>
  <c r="AS131" i="5" s="1"/>
  <c r="T114" i="5"/>
  <c r="AT114" i="5" s="1"/>
  <c r="S114" i="5"/>
  <c r="AS114" i="5" s="1"/>
  <c r="T94" i="5"/>
  <c r="AT94" i="5" s="1"/>
  <c r="S94" i="5"/>
  <c r="AS94" i="5" s="1"/>
  <c r="T67" i="5"/>
  <c r="AT67" i="5" s="1"/>
  <c r="S67" i="5"/>
  <c r="AS67" i="5" s="1"/>
  <c r="T40" i="5"/>
  <c r="AT40" i="5" s="1"/>
  <c r="S40" i="5"/>
  <c r="AS40" i="5" s="1"/>
  <c r="T24" i="5"/>
  <c r="AT24" i="5" s="1"/>
  <c r="S24" i="5"/>
  <c r="AS24" i="5" s="1"/>
  <c r="T807" i="5"/>
  <c r="AT807" i="5" s="1"/>
  <c r="S807" i="5"/>
  <c r="AS807" i="5" s="1"/>
  <c r="T777" i="5"/>
  <c r="AT777" i="5" s="1"/>
  <c r="S777" i="5"/>
  <c r="AS777" i="5" s="1"/>
  <c r="T746" i="5"/>
  <c r="AT746" i="5" s="1"/>
  <c r="S746" i="5"/>
  <c r="AS746" i="5" s="1"/>
  <c r="T715" i="5"/>
  <c r="AT715" i="5" s="1"/>
  <c r="S715" i="5"/>
  <c r="AS715" i="5" s="1"/>
  <c r="T664" i="5"/>
  <c r="AT664" i="5" s="1"/>
  <c r="S664" i="5"/>
  <c r="AS664" i="5" s="1"/>
  <c r="T621" i="5"/>
  <c r="AT621" i="5" s="1"/>
  <c r="S621" i="5"/>
  <c r="AS621" i="5" s="1"/>
  <c r="T592" i="5"/>
  <c r="AT592" i="5" s="1"/>
  <c r="S592" i="5"/>
  <c r="AS592" i="5" s="1"/>
  <c r="T563" i="5"/>
  <c r="AT563" i="5" s="1"/>
  <c r="S563" i="5"/>
  <c r="AS563" i="5" s="1"/>
  <c r="T530" i="5"/>
  <c r="AT530" i="5" s="1"/>
  <c r="S530" i="5"/>
  <c r="AS530" i="5" s="1"/>
  <c r="T489" i="5"/>
  <c r="AT489" i="5" s="1"/>
  <c r="S489" i="5"/>
  <c r="AS489" i="5" s="1"/>
  <c r="T467" i="5"/>
  <c r="AT467" i="5" s="1"/>
  <c r="S467" i="5"/>
  <c r="AS467" i="5" s="1"/>
  <c r="T436" i="5"/>
  <c r="AT436" i="5" s="1"/>
  <c r="S436" i="5"/>
  <c r="AS436" i="5" s="1"/>
  <c r="T413" i="5"/>
  <c r="S413" i="5"/>
  <c r="AS413" i="5" s="1"/>
  <c r="T360" i="5"/>
  <c r="AT360" i="5" s="1"/>
  <c r="S360" i="5"/>
  <c r="AS360" i="5" s="1"/>
  <c r="T331" i="5"/>
  <c r="AT331" i="5" s="1"/>
  <c r="S331" i="5"/>
  <c r="AS331" i="5" s="1"/>
  <c r="T294" i="5"/>
  <c r="S294" i="5"/>
  <c r="AS294" i="5" s="1"/>
  <c r="T250" i="5"/>
  <c r="AT250" i="5" s="1"/>
  <c r="S250" i="5"/>
  <c r="AS250" i="5" s="1"/>
  <c r="T212" i="5"/>
  <c r="AT212" i="5" s="1"/>
  <c r="S212" i="5"/>
  <c r="AS212" i="5" s="1"/>
  <c r="T185" i="5"/>
  <c r="AT185" i="5" s="1"/>
  <c r="S185" i="5"/>
  <c r="AS185" i="5" s="1"/>
  <c r="T160" i="5"/>
  <c r="AT160" i="5" s="1"/>
  <c r="S160" i="5"/>
  <c r="AS160" i="5" s="1"/>
  <c r="T132" i="5"/>
  <c r="AT132" i="5" s="1"/>
  <c r="S132" i="5"/>
  <c r="AS132" i="5" s="1"/>
  <c r="T115" i="5"/>
  <c r="AT115" i="5" s="1"/>
  <c r="S115" i="5"/>
  <c r="AS115" i="5" s="1"/>
  <c r="T95" i="5"/>
  <c r="AT95" i="5" s="1"/>
  <c r="S95" i="5"/>
  <c r="AS95" i="5" s="1"/>
  <c r="T68" i="5"/>
  <c r="AT68" i="5" s="1"/>
  <c r="S68" i="5"/>
  <c r="AS68" i="5" s="1"/>
  <c r="T41" i="5"/>
  <c r="AT41" i="5" s="1"/>
  <c r="S41" i="5"/>
  <c r="AS41" i="5" s="1"/>
  <c r="T25" i="5"/>
  <c r="AT25" i="5" s="1"/>
  <c r="S25" i="5"/>
  <c r="AS25" i="5" s="1"/>
  <c r="T800" i="5"/>
  <c r="AT800" i="5" s="1"/>
  <c r="S800" i="5"/>
  <c r="AS800" i="5" s="1"/>
  <c r="T778" i="5"/>
  <c r="AT778" i="5" s="1"/>
  <c r="S778" i="5"/>
  <c r="AS778" i="5" s="1"/>
  <c r="T747" i="5"/>
  <c r="AT747" i="5" s="1"/>
  <c r="S747" i="5"/>
  <c r="T723" i="5"/>
  <c r="AT723" i="5" s="1"/>
  <c r="S723" i="5"/>
  <c r="AS723" i="5" s="1"/>
  <c r="T695" i="5"/>
  <c r="AT695" i="5" s="1"/>
  <c r="S695" i="5"/>
  <c r="AS695" i="5" s="1"/>
  <c r="T665" i="5"/>
  <c r="AT665" i="5" s="1"/>
  <c r="S665" i="5"/>
  <c r="AS665" i="5" s="1"/>
  <c r="T606" i="5"/>
  <c r="AT606" i="5" s="1"/>
  <c r="S606" i="5"/>
  <c r="AS606" i="5" s="1"/>
  <c r="T579" i="5"/>
  <c r="AT579" i="5" s="1"/>
  <c r="S579" i="5"/>
  <c r="T547" i="5"/>
  <c r="AT547" i="5" s="1"/>
  <c r="S547" i="5"/>
  <c r="AS547" i="5" s="1"/>
  <c r="T523" i="5"/>
  <c r="AT523" i="5" s="1"/>
  <c r="S523" i="5"/>
  <c r="AS523" i="5" s="1"/>
  <c r="T505" i="5"/>
  <c r="AT505" i="5" s="1"/>
  <c r="S505" i="5"/>
  <c r="AS505" i="5" s="1"/>
  <c r="T453" i="5"/>
  <c r="AT453" i="5" s="1"/>
  <c r="S453" i="5"/>
  <c r="AS453" i="5" s="1"/>
  <c r="T421" i="5"/>
  <c r="AT421" i="5" s="1"/>
  <c r="S421" i="5"/>
  <c r="AS421" i="5" s="1"/>
  <c r="T398" i="5"/>
  <c r="AT398" i="5" s="1"/>
  <c r="S398" i="5"/>
  <c r="AS398" i="5" s="1"/>
  <c r="T374" i="5"/>
  <c r="AT374" i="5" s="1"/>
  <c r="S374" i="5"/>
  <c r="AS374" i="5" s="1"/>
  <c r="T340" i="5"/>
  <c r="AT340" i="5" s="1"/>
  <c r="S340" i="5"/>
  <c r="AS340" i="5" s="1"/>
  <c r="T311" i="5"/>
  <c r="AT311" i="5" s="1"/>
  <c r="S311" i="5"/>
  <c r="AS311" i="5" s="1"/>
  <c r="T279" i="5"/>
  <c r="AT279" i="5" s="1"/>
  <c r="S279" i="5"/>
  <c r="AS279" i="5" s="1"/>
  <c r="T259" i="5"/>
  <c r="AT259" i="5" s="1"/>
  <c r="S259" i="5"/>
  <c r="AS259" i="5" s="1"/>
  <c r="T221" i="5"/>
  <c r="AT221" i="5" s="1"/>
  <c r="S221" i="5"/>
  <c r="AS221" i="5" s="1"/>
  <c r="T172" i="5"/>
  <c r="AT172" i="5" s="1"/>
  <c r="S172" i="5"/>
  <c r="AS172" i="5" s="1"/>
  <c r="T147" i="5"/>
  <c r="AT147" i="5" s="1"/>
  <c r="S147" i="5"/>
  <c r="AS147" i="5" s="1"/>
  <c r="T120" i="5"/>
  <c r="AT120" i="5" s="1"/>
  <c r="S120" i="5"/>
  <c r="AS120" i="5" s="1"/>
  <c r="T83" i="5"/>
  <c r="AT83" i="5" s="1"/>
  <c r="S83" i="5"/>
  <c r="AS83" i="5" s="1"/>
  <c r="T779" i="5"/>
  <c r="AT779" i="5" s="1"/>
  <c r="S779" i="5"/>
  <c r="AS779" i="5" s="1"/>
  <c r="T740" i="5"/>
  <c r="AT740" i="5" s="1"/>
  <c r="S740" i="5"/>
  <c r="AS740" i="5" s="1"/>
  <c r="T711" i="5"/>
  <c r="AT711" i="5" s="1"/>
  <c r="S711" i="5"/>
  <c r="AS711" i="5" s="1"/>
  <c r="T666" i="5"/>
  <c r="AT666" i="5" s="1"/>
  <c r="S666" i="5"/>
  <c r="AS666" i="5" s="1"/>
  <c r="T638" i="5"/>
  <c r="AT638" i="5" s="1"/>
  <c r="S638" i="5"/>
  <c r="AS638" i="5" s="1"/>
  <c r="T607" i="5"/>
  <c r="AT607" i="5" s="1"/>
  <c r="S607" i="5"/>
  <c r="AS607" i="5" s="1"/>
  <c r="T580" i="5"/>
  <c r="AT580" i="5" s="1"/>
  <c r="S580" i="5"/>
  <c r="AS580" i="5" s="1"/>
  <c r="T552" i="5"/>
  <c r="AT552" i="5" s="1"/>
  <c r="S552" i="5"/>
  <c r="AS552" i="5" s="1"/>
  <c r="T540" i="5"/>
  <c r="AT540" i="5" s="1"/>
  <c r="S540" i="5"/>
  <c r="AS540" i="5" s="1"/>
  <c r="T491" i="5"/>
  <c r="AT491" i="5" s="1"/>
  <c r="S491" i="5"/>
  <c r="AS491" i="5" s="1"/>
  <c r="T469" i="5"/>
  <c r="AT469" i="5" s="1"/>
  <c r="S469" i="5"/>
  <c r="AS469" i="5" s="1"/>
  <c r="T438" i="5"/>
  <c r="AT438" i="5" s="1"/>
  <c r="S438" i="5"/>
  <c r="AS438" i="5" s="1"/>
  <c r="T407" i="5"/>
  <c r="AT407" i="5" s="1"/>
  <c r="S407" i="5"/>
  <c r="AS407" i="5" s="1"/>
  <c r="T380" i="5"/>
  <c r="AT380" i="5" s="1"/>
  <c r="S380" i="5"/>
  <c r="AS380" i="5" s="1"/>
  <c r="T355" i="5"/>
  <c r="AT355" i="5" s="1"/>
  <c r="S355" i="5"/>
  <c r="AS355" i="5" s="1"/>
  <c r="T327" i="5"/>
  <c r="AT327" i="5" s="1"/>
  <c r="S327" i="5"/>
  <c r="AS327" i="5" s="1"/>
  <c r="T245" i="5"/>
  <c r="AT245" i="5" s="1"/>
  <c r="S245" i="5"/>
  <c r="AS245" i="5" s="1"/>
  <c r="T803" i="5"/>
  <c r="AT803" i="5" s="1"/>
  <c r="S803" i="5"/>
  <c r="AS803" i="5" s="1"/>
  <c r="T788" i="5"/>
  <c r="AT788" i="5" s="1"/>
  <c r="S788" i="5"/>
  <c r="AS788" i="5" s="1"/>
  <c r="T781" i="5"/>
  <c r="AT781" i="5" s="1"/>
  <c r="S781" i="5"/>
  <c r="AS781" i="5" s="1"/>
  <c r="T773" i="5"/>
  <c r="AT773" i="5" s="1"/>
  <c r="S773" i="5"/>
  <c r="AS773" i="5" s="1"/>
  <c r="T766" i="5"/>
  <c r="AT766" i="5" s="1"/>
  <c r="S766" i="5"/>
  <c r="AS766" i="5" s="1"/>
  <c r="T758" i="5"/>
  <c r="AT758" i="5" s="1"/>
  <c r="S758" i="5"/>
  <c r="AS758" i="5" s="1"/>
  <c r="T750" i="5"/>
  <c r="AT750" i="5" s="1"/>
  <c r="S750" i="5"/>
  <c r="AS750" i="5" s="1"/>
  <c r="T742" i="5"/>
  <c r="AT742" i="5" s="1"/>
  <c r="S742" i="5"/>
  <c r="AS742" i="5" s="1"/>
  <c r="T734" i="5"/>
  <c r="AT734" i="5" s="1"/>
  <c r="S734" i="5"/>
  <c r="AS734" i="5" s="1"/>
  <c r="T726" i="5"/>
  <c r="S726" i="5"/>
  <c r="AS726" i="5" s="1"/>
  <c r="T713" i="5"/>
  <c r="AT713" i="5" s="1"/>
  <c r="S713" i="5"/>
  <c r="AS713" i="5" s="1"/>
  <c r="T705" i="5"/>
  <c r="AT705" i="5" s="1"/>
  <c r="S705" i="5"/>
  <c r="AS705" i="5" s="1"/>
  <c r="T698" i="5"/>
  <c r="AT698" i="5" s="1"/>
  <c r="S698" i="5"/>
  <c r="AS698" i="5" s="1"/>
  <c r="T690" i="5"/>
  <c r="AT690" i="5" s="1"/>
  <c r="S690" i="5"/>
  <c r="AS690" i="5" s="1"/>
  <c r="T683" i="5"/>
  <c r="AT683" i="5" s="1"/>
  <c r="S683" i="5"/>
  <c r="AS683" i="5" s="1"/>
  <c r="T676" i="5"/>
  <c r="AT676" i="5" s="1"/>
  <c r="S676" i="5"/>
  <c r="AS676" i="5" s="1"/>
  <c r="T668" i="5"/>
  <c r="AT668" i="5" s="1"/>
  <c r="S668" i="5"/>
  <c r="AS668" i="5" s="1"/>
  <c r="T660" i="5"/>
  <c r="AT660" i="5" s="1"/>
  <c r="S660" i="5"/>
  <c r="AS660" i="5" s="1"/>
  <c r="T647" i="5"/>
  <c r="AT647" i="5" s="1"/>
  <c r="S647" i="5"/>
  <c r="AS647" i="5" s="1"/>
  <c r="T632" i="5"/>
  <c r="AT632" i="5" s="1"/>
  <c r="S632" i="5"/>
  <c r="AS632" i="5" s="1"/>
  <c r="T625" i="5"/>
  <c r="AT625" i="5" s="1"/>
  <c r="S625" i="5"/>
  <c r="AS625" i="5" s="1"/>
  <c r="T617" i="5"/>
  <c r="AT617" i="5" s="1"/>
  <c r="S617" i="5"/>
  <c r="AS617" i="5" s="1"/>
  <c r="T609" i="5"/>
  <c r="AT609" i="5" s="1"/>
  <c r="S609" i="5"/>
  <c r="AS609" i="5" s="1"/>
  <c r="T601" i="5"/>
  <c r="AT601" i="5" s="1"/>
  <c r="S601" i="5"/>
  <c r="AS601" i="5" s="1"/>
  <c r="T595" i="5"/>
  <c r="AT595" i="5" s="1"/>
  <c r="S595" i="5"/>
  <c r="AS595" i="5" s="1"/>
  <c r="T582" i="5"/>
  <c r="AT582" i="5" s="1"/>
  <c r="S582" i="5"/>
  <c r="AS582" i="5" s="1"/>
  <c r="T574" i="5"/>
  <c r="AT574" i="5" s="1"/>
  <c r="S574" i="5"/>
  <c r="T567" i="5"/>
  <c r="AT567" i="5" s="1"/>
  <c r="S567" i="5"/>
  <c r="AS567" i="5" s="1"/>
  <c r="T560" i="5"/>
  <c r="AT560" i="5" s="1"/>
  <c r="S560" i="5"/>
  <c r="AS560" i="5" s="1"/>
  <c r="T554" i="5"/>
  <c r="AT554" i="5" s="1"/>
  <c r="S554" i="5"/>
  <c r="AS554" i="5" s="1"/>
  <c r="T549" i="5"/>
  <c r="AT549" i="5" s="1"/>
  <c r="S549" i="5"/>
  <c r="AS549" i="5" s="1"/>
  <c r="T542" i="5"/>
  <c r="AT542" i="5" s="1"/>
  <c r="S542" i="5"/>
  <c r="AS542" i="5" s="1"/>
  <c r="T534" i="5"/>
  <c r="AT534" i="5" s="1"/>
  <c r="S534" i="5"/>
  <c r="AS534" i="5" s="1"/>
  <c r="T526" i="5"/>
  <c r="AT526" i="5" s="1"/>
  <c r="S526" i="5"/>
  <c r="AS526" i="5" s="1"/>
  <c r="T520" i="5"/>
  <c r="AT520" i="5" s="1"/>
  <c r="S520" i="5"/>
  <c r="AS520" i="5" s="1"/>
  <c r="T512" i="5"/>
  <c r="AT512" i="5" s="1"/>
  <c r="S512" i="5"/>
  <c r="AS512" i="5" s="1"/>
  <c r="T508" i="5"/>
  <c r="AT508" i="5" s="1"/>
  <c r="S508" i="5"/>
  <c r="AS508" i="5" s="1"/>
  <c r="T501" i="5"/>
  <c r="AT501" i="5" s="1"/>
  <c r="S501" i="5"/>
  <c r="AS501" i="5" s="1"/>
  <c r="T493" i="5"/>
  <c r="AT493" i="5" s="1"/>
  <c r="S493" i="5"/>
  <c r="AS493" i="5" s="1"/>
  <c r="T485" i="5"/>
  <c r="AT485" i="5" s="1"/>
  <c r="S485" i="5"/>
  <c r="AS485" i="5" s="1"/>
  <c r="T477" i="5"/>
  <c r="AT477" i="5" s="1"/>
  <c r="S477" i="5"/>
  <c r="AS477" i="5" s="1"/>
  <c r="T471" i="5"/>
  <c r="AT471" i="5" s="1"/>
  <c r="S471" i="5"/>
  <c r="AS471" i="5" s="1"/>
  <c r="T463" i="5"/>
  <c r="AT463" i="5" s="1"/>
  <c r="S463" i="5"/>
  <c r="AS463" i="5" s="1"/>
  <c r="T456" i="5"/>
  <c r="AT456" i="5" s="1"/>
  <c r="S456" i="5"/>
  <c r="AS456" i="5" s="1"/>
  <c r="T448" i="5"/>
  <c r="AT448" i="5" s="1"/>
  <c r="S448" i="5"/>
  <c r="AS448" i="5" s="1"/>
  <c r="T440" i="5"/>
  <c r="AT440" i="5" s="1"/>
  <c r="S440" i="5"/>
  <c r="AS440" i="5" s="1"/>
  <c r="T432" i="5"/>
  <c r="AT432" i="5" s="1"/>
  <c r="S432" i="5"/>
  <c r="AS432" i="5" s="1"/>
  <c r="T424" i="5"/>
  <c r="S424" i="5"/>
  <c r="AS424" i="5" s="1"/>
  <c r="T417" i="5"/>
  <c r="AT417" i="5" s="1"/>
  <c r="S417" i="5"/>
  <c r="AS417" i="5" s="1"/>
  <c r="T409" i="5"/>
  <c r="AT409" i="5" s="1"/>
  <c r="S409" i="5"/>
  <c r="AS409" i="5" s="1"/>
  <c r="T401" i="5"/>
  <c r="AT401" i="5" s="1"/>
  <c r="S401" i="5"/>
  <c r="AS401" i="5" s="1"/>
  <c r="T393" i="5"/>
  <c r="AT393" i="5" s="1"/>
  <c r="S393" i="5"/>
  <c r="AS393" i="5" s="1"/>
  <c r="T386" i="5"/>
  <c r="AT386" i="5" s="1"/>
  <c r="S386" i="5"/>
  <c r="AS386" i="5" s="1"/>
  <c r="T382" i="5"/>
  <c r="AT382" i="5" s="1"/>
  <c r="S382" i="5"/>
  <c r="AS382" i="5" s="1"/>
  <c r="T369" i="5"/>
  <c r="AT369" i="5" s="1"/>
  <c r="S369" i="5"/>
  <c r="AS369" i="5" s="1"/>
  <c r="T363" i="5"/>
  <c r="AT363" i="5" s="1"/>
  <c r="S363" i="5"/>
  <c r="AS363" i="5" s="1"/>
  <c r="T357" i="5"/>
  <c r="AT357" i="5" s="1"/>
  <c r="S357" i="5"/>
  <c r="AS357" i="5" s="1"/>
  <c r="T350" i="5"/>
  <c r="AT350" i="5" s="1"/>
  <c r="S350" i="5"/>
  <c r="AS350" i="5" s="1"/>
  <c r="T342" i="5"/>
  <c r="AT342" i="5" s="1"/>
  <c r="S342" i="5"/>
  <c r="AS342" i="5" s="1"/>
  <c r="T335" i="5"/>
  <c r="AT335" i="5" s="1"/>
  <c r="S335" i="5"/>
  <c r="AS335" i="5" s="1"/>
  <c r="T329" i="5"/>
  <c r="AT329" i="5" s="1"/>
  <c r="S329" i="5"/>
  <c r="AS329" i="5" s="1"/>
  <c r="T321" i="5"/>
  <c r="AT321" i="5" s="1"/>
  <c r="S321" i="5"/>
  <c r="AS321" i="5" s="1"/>
  <c r="T314" i="5"/>
  <c r="AT314" i="5" s="1"/>
  <c r="S314" i="5"/>
  <c r="AS314" i="5" s="1"/>
  <c r="T306" i="5"/>
  <c r="AT306" i="5" s="1"/>
  <c r="S306" i="5"/>
  <c r="AS306" i="5" s="1"/>
  <c r="T298" i="5"/>
  <c r="AT298" i="5" s="1"/>
  <c r="S298" i="5"/>
  <c r="AS298" i="5" s="1"/>
  <c r="T290" i="5"/>
  <c r="AT290" i="5" s="1"/>
  <c r="S290" i="5"/>
  <c r="AS290" i="5" s="1"/>
  <c r="T282" i="5"/>
  <c r="AT282" i="5" s="1"/>
  <c r="S282" i="5"/>
  <c r="AS282" i="5" s="1"/>
  <c r="T274" i="5"/>
  <c r="AT274" i="5" s="1"/>
  <c r="S274" i="5"/>
  <c r="AS274" i="5" s="1"/>
  <c r="T267" i="5"/>
  <c r="AT267" i="5" s="1"/>
  <c r="S267" i="5"/>
  <c r="AS267" i="5" s="1"/>
  <c r="T262" i="5"/>
  <c r="AT262" i="5" s="1"/>
  <c r="S262" i="5"/>
  <c r="AS262" i="5" s="1"/>
  <c r="T254" i="5"/>
  <c r="AT254" i="5" s="1"/>
  <c r="S254" i="5"/>
  <c r="AS254" i="5" s="1"/>
  <c r="T247" i="5"/>
  <c r="AT247" i="5" s="1"/>
  <c r="S247" i="5"/>
  <c r="AS247" i="5" s="1"/>
  <c r="T239" i="5"/>
  <c r="AT239" i="5" s="1"/>
  <c r="S239" i="5"/>
  <c r="AS239" i="5" s="1"/>
  <c r="T231" i="5"/>
  <c r="AT231" i="5" s="1"/>
  <c r="S231" i="5"/>
  <c r="AS231" i="5" s="1"/>
  <c r="T224" i="5"/>
  <c r="AT224" i="5" s="1"/>
  <c r="S224" i="5"/>
  <c r="AS224" i="5" s="1"/>
  <c r="T216" i="5"/>
  <c r="AT216" i="5" s="1"/>
  <c r="S216" i="5"/>
  <c r="AS216" i="5" s="1"/>
  <c r="T208" i="5"/>
  <c r="AT208" i="5" s="1"/>
  <c r="S208" i="5"/>
  <c r="AS208" i="5" s="1"/>
  <c r="T194" i="5"/>
  <c r="AT194" i="5" s="1"/>
  <c r="S194" i="5"/>
  <c r="AS194" i="5" s="1"/>
  <c r="T182" i="5"/>
  <c r="AT182" i="5" s="1"/>
  <c r="S182" i="5"/>
  <c r="AS182" i="5" s="1"/>
  <c r="T174" i="5"/>
  <c r="AT174" i="5" s="1"/>
  <c r="S174" i="5"/>
  <c r="AS174" i="5" s="1"/>
  <c r="T167" i="5"/>
  <c r="AT167" i="5" s="1"/>
  <c r="S167" i="5"/>
  <c r="AS167" i="5" s="1"/>
  <c r="T164" i="5"/>
  <c r="AT164" i="5" s="1"/>
  <c r="S164" i="5"/>
  <c r="AS164" i="5" s="1"/>
  <c r="T156" i="5"/>
  <c r="AT156" i="5" s="1"/>
  <c r="S156" i="5"/>
  <c r="AS156" i="5" s="1"/>
  <c r="T150" i="5"/>
  <c r="AT150" i="5" s="1"/>
  <c r="S150" i="5"/>
  <c r="AS150" i="5" s="1"/>
  <c r="T133" i="5"/>
  <c r="AT133" i="5" s="1"/>
  <c r="S133" i="5"/>
  <c r="AS133" i="5" s="1"/>
  <c r="T129" i="5"/>
  <c r="AT129" i="5" s="1"/>
  <c r="S129" i="5"/>
  <c r="AS129" i="5" s="1"/>
  <c r="T123" i="5"/>
  <c r="AT123" i="5" s="1"/>
  <c r="S123" i="5"/>
  <c r="AS123" i="5" s="1"/>
  <c r="T111" i="5"/>
  <c r="AT111" i="5" s="1"/>
  <c r="S111" i="5"/>
  <c r="AS111" i="5" s="1"/>
  <c r="T91" i="5"/>
  <c r="AT91" i="5" s="1"/>
  <c r="S91" i="5"/>
  <c r="AS91" i="5" s="1"/>
  <c r="T86" i="5"/>
  <c r="AT86" i="5" s="1"/>
  <c r="S86" i="5"/>
  <c r="AS86" i="5" s="1"/>
  <c r="T79" i="5"/>
  <c r="AT79" i="5" s="1"/>
  <c r="S79" i="5"/>
  <c r="AS79" i="5" s="1"/>
  <c r="T72" i="5"/>
  <c r="AT72" i="5" s="1"/>
  <c r="S72" i="5"/>
  <c r="AS72" i="5" s="1"/>
  <c r="T64" i="5"/>
  <c r="AT64" i="5" s="1"/>
  <c r="S64" i="5"/>
  <c r="AS64" i="5" s="1"/>
  <c r="T53" i="5"/>
  <c r="AT53" i="5" s="1"/>
  <c r="S53" i="5"/>
  <c r="AS53" i="5" s="1"/>
  <c r="T45" i="5"/>
  <c r="AT45" i="5" s="1"/>
  <c r="S45" i="5"/>
  <c r="AS45" i="5" s="1"/>
  <c r="T35" i="5"/>
  <c r="AT35" i="5" s="1"/>
  <c r="S35" i="5"/>
  <c r="AS35" i="5" s="1"/>
  <c r="T29" i="5"/>
  <c r="AT29" i="5" s="1"/>
  <c r="S29" i="5"/>
  <c r="AS29" i="5" s="1"/>
  <c r="T21" i="5"/>
  <c r="AT21" i="5" s="1"/>
  <c r="S21" i="5"/>
  <c r="AS21" i="5" s="1"/>
  <c r="T9" i="5"/>
  <c r="AT9" i="5" s="1"/>
  <c r="S9" i="5"/>
  <c r="AS9" i="5" s="1"/>
  <c r="T488" i="5"/>
  <c r="AT488" i="5" s="1"/>
  <c r="S488" i="5"/>
  <c r="T435" i="5"/>
  <c r="AT435" i="5" s="1"/>
  <c r="S435" i="5"/>
  <c r="AS435" i="5" s="1"/>
  <c r="T404" i="5"/>
  <c r="AT404" i="5" s="1"/>
  <c r="S404" i="5"/>
  <c r="AS404" i="5" s="1"/>
  <c r="T352" i="5"/>
  <c r="AT352" i="5" s="1"/>
  <c r="S352" i="5"/>
  <c r="AS352" i="5" s="1"/>
  <c r="T324" i="5"/>
  <c r="AT324" i="5" s="1"/>
  <c r="S324" i="5"/>
  <c r="AS324" i="5" s="1"/>
  <c r="T293" i="5"/>
  <c r="AT293" i="5" s="1"/>
  <c r="S293" i="5"/>
  <c r="AS293" i="5" s="1"/>
  <c r="T270" i="5"/>
  <c r="AT270" i="5" s="1"/>
  <c r="S270" i="5"/>
  <c r="AS270" i="5" s="1"/>
  <c r="T242" i="5"/>
  <c r="AT242" i="5" s="1"/>
  <c r="S242" i="5"/>
  <c r="AS242" i="5" s="1"/>
  <c r="T211" i="5"/>
  <c r="AT211" i="5" s="1"/>
  <c r="S211" i="5"/>
  <c r="AS211" i="5" s="1"/>
  <c r="T189" i="5"/>
  <c r="AT189" i="5" s="1"/>
  <c r="S189" i="5"/>
  <c r="AS189" i="5" s="1"/>
  <c r="T166" i="5"/>
  <c r="AT166" i="5" s="1"/>
  <c r="S166" i="5"/>
  <c r="AS166" i="5" s="1"/>
  <c r="T145" i="5"/>
  <c r="AT145" i="5" s="1"/>
  <c r="S145" i="5"/>
  <c r="AS145" i="5" s="1"/>
  <c r="T126" i="5"/>
  <c r="AT126" i="5" s="1"/>
  <c r="S126" i="5"/>
  <c r="AS126" i="5" s="1"/>
  <c r="T100" i="5"/>
  <c r="AT100" i="5" s="1"/>
  <c r="S100" i="5"/>
  <c r="AS100" i="5" s="1"/>
  <c r="T75" i="5"/>
  <c r="AT75" i="5" s="1"/>
  <c r="S75" i="5"/>
  <c r="AS75" i="5" s="1"/>
  <c r="T56" i="5"/>
  <c r="AT56" i="5" s="1"/>
  <c r="S56" i="5"/>
  <c r="AS56" i="5" s="1"/>
  <c r="T5" i="5"/>
  <c r="AT5" i="5" s="1"/>
  <c r="S5" i="5"/>
  <c r="AS5" i="5" s="1"/>
  <c r="T784" i="5"/>
  <c r="AT784" i="5" s="1"/>
  <c r="S784" i="5"/>
  <c r="AS784" i="5" s="1"/>
  <c r="T754" i="5"/>
  <c r="AT754" i="5" s="1"/>
  <c r="S754" i="5"/>
  <c r="AS754" i="5" s="1"/>
  <c r="T722" i="5"/>
  <c r="AT722" i="5" s="1"/>
  <c r="S722" i="5"/>
  <c r="AS722" i="5" s="1"/>
  <c r="T702" i="5"/>
  <c r="AT702" i="5" s="1"/>
  <c r="S702" i="5"/>
  <c r="AS702" i="5" s="1"/>
  <c r="T679" i="5"/>
  <c r="S679" i="5"/>
  <c r="AS679" i="5" s="1"/>
  <c r="T613" i="5"/>
  <c r="AT613" i="5" s="1"/>
  <c r="S613" i="5"/>
  <c r="AS613" i="5" s="1"/>
  <c r="T586" i="5"/>
  <c r="AT586" i="5" s="1"/>
  <c r="S586" i="5"/>
  <c r="AS586" i="5" s="1"/>
  <c r="T538" i="5"/>
  <c r="AT538" i="5" s="1"/>
  <c r="S538" i="5"/>
  <c r="AS538" i="5" s="1"/>
  <c r="T497" i="5"/>
  <c r="AT497" i="5" s="1"/>
  <c r="S497" i="5"/>
  <c r="AS497" i="5" s="1"/>
  <c r="T452" i="5"/>
  <c r="AT452" i="5" s="1"/>
  <c r="S452" i="5"/>
  <c r="AS452" i="5" s="1"/>
  <c r="T420" i="5"/>
  <c r="AT420" i="5" s="1"/>
  <c r="S420" i="5"/>
  <c r="AS420" i="5" s="1"/>
  <c r="T389" i="5"/>
  <c r="AT389" i="5" s="1"/>
  <c r="S389" i="5"/>
  <c r="AS389" i="5" s="1"/>
  <c r="T346" i="5"/>
  <c r="AT346" i="5" s="1"/>
  <c r="S346" i="5"/>
  <c r="AS346" i="5" s="1"/>
  <c r="T317" i="5"/>
  <c r="AT317" i="5" s="1"/>
  <c r="S317" i="5"/>
  <c r="AS317" i="5" s="1"/>
  <c r="T286" i="5"/>
  <c r="AT286" i="5" s="1"/>
  <c r="S286" i="5"/>
  <c r="AS286" i="5" s="1"/>
  <c r="T243" i="5"/>
  <c r="AT243" i="5" s="1"/>
  <c r="S243" i="5"/>
  <c r="AS243" i="5" s="1"/>
  <c r="T220" i="5"/>
  <c r="AT220" i="5" s="1"/>
  <c r="S220" i="5"/>
  <c r="AS220" i="5" s="1"/>
  <c r="T190" i="5"/>
  <c r="AT190" i="5" s="1"/>
  <c r="S190" i="5"/>
  <c r="AS190" i="5" s="1"/>
  <c r="T146" i="5"/>
  <c r="AT146" i="5" s="1"/>
  <c r="S146" i="5"/>
  <c r="AS146" i="5" s="1"/>
  <c r="T127" i="5"/>
  <c r="AT127" i="5" s="1"/>
  <c r="S127" i="5"/>
  <c r="AS127" i="5" s="1"/>
  <c r="T101" i="5"/>
  <c r="AT101" i="5" s="1"/>
  <c r="S101" i="5"/>
  <c r="AS101" i="5" s="1"/>
  <c r="T82" i="5"/>
  <c r="AT82" i="5" s="1"/>
  <c r="S82" i="5"/>
  <c r="AS82" i="5" s="1"/>
  <c r="T61" i="5"/>
  <c r="AT61" i="5" s="1"/>
  <c r="S61" i="5"/>
  <c r="AS61" i="5" s="1"/>
  <c r="T6" i="5"/>
  <c r="AT6" i="5" s="1"/>
  <c r="S6" i="5"/>
  <c r="AS6" i="5" s="1"/>
  <c r="T770" i="5"/>
  <c r="AT770" i="5" s="1"/>
  <c r="S770" i="5"/>
  <c r="AS770" i="5" s="1"/>
  <c r="T739" i="5"/>
  <c r="AT739" i="5" s="1"/>
  <c r="S739" i="5"/>
  <c r="AS739" i="5" s="1"/>
  <c r="T710" i="5"/>
  <c r="AT710" i="5" s="1"/>
  <c r="S710" i="5"/>
  <c r="AS710" i="5" s="1"/>
  <c r="T673" i="5"/>
  <c r="AT673" i="5" s="1"/>
  <c r="S673" i="5"/>
  <c r="AS673" i="5" s="1"/>
  <c r="T644" i="5"/>
  <c r="AT644" i="5" s="1"/>
  <c r="S644" i="5"/>
  <c r="AS644" i="5" s="1"/>
  <c r="T622" i="5"/>
  <c r="AT622" i="5" s="1"/>
  <c r="S622" i="5"/>
  <c r="AS622" i="5" s="1"/>
  <c r="T564" i="5"/>
  <c r="AT564" i="5" s="1"/>
  <c r="S564" i="5"/>
  <c r="AS564" i="5" s="1"/>
  <c r="T551" i="5"/>
  <c r="AT551" i="5" s="1"/>
  <c r="S551" i="5"/>
  <c r="AS551" i="5" s="1"/>
  <c r="T531" i="5"/>
  <c r="AT531" i="5" s="1"/>
  <c r="S531" i="5"/>
  <c r="AS531" i="5" s="1"/>
  <c r="T482" i="5"/>
  <c r="AT482" i="5" s="1"/>
  <c r="S482" i="5"/>
  <c r="AS482" i="5" s="1"/>
  <c r="T437" i="5"/>
  <c r="AT437" i="5" s="1"/>
  <c r="S437" i="5"/>
  <c r="AS437" i="5" s="1"/>
  <c r="T354" i="5"/>
  <c r="AT354" i="5" s="1"/>
  <c r="S354" i="5"/>
  <c r="AS354" i="5" s="1"/>
  <c r="T326" i="5"/>
  <c r="AT326" i="5" s="1"/>
  <c r="S326" i="5"/>
  <c r="AS326" i="5" s="1"/>
  <c r="T287" i="5"/>
  <c r="AT287" i="5" s="1"/>
  <c r="S287" i="5"/>
  <c r="AS287" i="5" s="1"/>
  <c r="T251" i="5"/>
  <c r="AT251" i="5" s="1"/>
  <c r="S251" i="5"/>
  <c r="AS251" i="5" s="1"/>
  <c r="T228" i="5"/>
  <c r="AT228" i="5" s="1"/>
  <c r="S228" i="5"/>
  <c r="AS228" i="5" s="1"/>
  <c r="T199" i="5"/>
  <c r="AT199" i="5" s="1"/>
  <c r="S199" i="5"/>
  <c r="AS199" i="5" s="1"/>
  <c r="T179" i="5"/>
  <c r="AT179" i="5" s="1"/>
  <c r="S179" i="5"/>
  <c r="AS179" i="5" s="1"/>
  <c r="T161" i="5"/>
  <c r="AT161" i="5" s="1"/>
  <c r="S161" i="5"/>
  <c r="AS161" i="5" s="1"/>
  <c r="T108" i="5"/>
  <c r="AT108" i="5" s="1"/>
  <c r="S108" i="5"/>
  <c r="AS108" i="5" s="1"/>
  <c r="T88" i="5"/>
  <c r="AT88" i="5" s="1"/>
  <c r="S88" i="5"/>
  <c r="AS88" i="5" s="1"/>
  <c r="T62" i="5"/>
  <c r="AT62" i="5" s="1"/>
  <c r="S62" i="5"/>
  <c r="AS62" i="5" s="1"/>
  <c r="T794" i="5"/>
  <c r="AT794" i="5" s="1"/>
  <c r="S794" i="5"/>
  <c r="AS794" i="5" s="1"/>
  <c r="T764" i="5"/>
  <c r="AT764" i="5" s="1"/>
  <c r="S764" i="5"/>
  <c r="AS764" i="5" s="1"/>
  <c r="T724" i="5"/>
  <c r="AT724" i="5" s="1"/>
  <c r="S724" i="5"/>
  <c r="AS724" i="5" s="1"/>
  <c r="T696" i="5"/>
  <c r="AT696" i="5" s="1"/>
  <c r="S696" i="5"/>
  <c r="AS696" i="5" s="1"/>
  <c r="T674" i="5"/>
  <c r="AT674" i="5" s="1"/>
  <c r="S674" i="5"/>
  <c r="AS674" i="5" s="1"/>
  <c r="T651" i="5"/>
  <c r="AT651" i="5" s="1"/>
  <c r="S651" i="5"/>
  <c r="AS651" i="5" s="1"/>
  <c r="T623" i="5"/>
  <c r="AT623" i="5" s="1"/>
  <c r="S623" i="5"/>
  <c r="AS623" i="5" s="1"/>
  <c r="T593" i="5"/>
  <c r="AT593" i="5" s="1"/>
  <c r="S593" i="5"/>
  <c r="AS593" i="5" s="1"/>
  <c r="T558" i="5"/>
  <c r="AT558" i="5" s="1"/>
  <c r="S558" i="5"/>
  <c r="AS558" i="5" s="1"/>
  <c r="T532" i="5"/>
  <c r="AT532" i="5" s="1"/>
  <c r="S532" i="5"/>
  <c r="AS532" i="5" s="1"/>
  <c r="T506" i="5"/>
  <c r="AT506" i="5" s="1"/>
  <c r="S506" i="5"/>
  <c r="AS506" i="5" s="1"/>
  <c r="T483" i="5"/>
  <c r="AT483" i="5" s="1"/>
  <c r="S483" i="5"/>
  <c r="AS483" i="5" s="1"/>
  <c r="T454" i="5"/>
  <c r="AT454" i="5" s="1"/>
  <c r="S454" i="5"/>
  <c r="AS454" i="5" s="1"/>
  <c r="T422" i="5"/>
  <c r="AT422" i="5" s="1"/>
  <c r="S422" i="5"/>
  <c r="AS422" i="5" s="1"/>
  <c r="T399" i="5"/>
  <c r="AT399" i="5" s="1"/>
  <c r="S399" i="5"/>
  <c r="AS399" i="5" s="1"/>
  <c r="T375" i="5"/>
  <c r="AT375" i="5" s="1"/>
  <c r="S375" i="5"/>
  <c r="AS375" i="5" s="1"/>
  <c r="T348" i="5"/>
  <c r="AT348" i="5" s="1"/>
  <c r="S348" i="5"/>
  <c r="AS348" i="5" s="1"/>
  <c r="T319" i="5"/>
  <c r="AT319" i="5" s="1"/>
  <c r="S319" i="5"/>
  <c r="AS319" i="5" s="1"/>
  <c r="T252" i="5"/>
  <c r="AT252" i="5" s="1"/>
  <c r="S252" i="5"/>
  <c r="AS252" i="5" s="1"/>
  <c r="T804" i="5"/>
  <c r="AT804" i="5" s="1"/>
  <c r="S804" i="5"/>
  <c r="AS804" i="5" s="1"/>
  <c r="T796" i="5"/>
  <c r="AT796" i="5" s="1"/>
  <c r="S796" i="5"/>
  <c r="AS796" i="5" s="1"/>
  <c r="T789" i="5"/>
  <c r="AT789" i="5" s="1"/>
  <c r="S789" i="5"/>
  <c r="AS789" i="5" s="1"/>
  <c r="T782" i="5"/>
  <c r="AT782" i="5" s="1"/>
  <c r="S782" i="5"/>
  <c r="AS782" i="5" s="1"/>
  <c r="T774" i="5"/>
  <c r="AT774" i="5" s="1"/>
  <c r="S774" i="5"/>
  <c r="AS774" i="5" s="1"/>
  <c r="T767" i="5"/>
  <c r="AT767" i="5" s="1"/>
  <c r="S767" i="5"/>
  <c r="AS767" i="5" s="1"/>
  <c r="T759" i="5"/>
  <c r="AT759" i="5" s="1"/>
  <c r="S759" i="5"/>
  <c r="AS759" i="5" s="1"/>
  <c r="T751" i="5"/>
  <c r="AT751" i="5" s="1"/>
  <c r="S751" i="5"/>
  <c r="AS751" i="5" s="1"/>
  <c r="T743" i="5"/>
  <c r="AT743" i="5" s="1"/>
  <c r="S743" i="5"/>
  <c r="AS743" i="5" s="1"/>
  <c r="T735" i="5"/>
  <c r="AT735" i="5" s="1"/>
  <c r="S735" i="5"/>
  <c r="AS735" i="5" s="1"/>
  <c r="T727" i="5"/>
  <c r="AT727" i="5" s="1"/>
  <c r="S727" i="5"/>
  <c r="AS727" i="5" s="1"/>
  <c r="T719" i="5"/>
  <c r="AT719" i="5" s="1"/>
  <c r="S719" i="5"/>
  <c r="AS719" i="5" s="1"/>
  <c r="T706" i="5"/>
  <c r="AT706" i="5" s="1"/>
  <c r="S706" i="5"/>
  <c r="AS706" i="5" s="1"/>
  <c r="T699" i="5"/>
  <c r="AT699" i="5" s="1"/>
  <c r="S699" i="5"/>
  <c r="AS699" i="5" s="1"/>
  <c r="T691" i="5"/>
  <c r="AT691" i="5" s="1"/>
  <c r="S691" i="5"/>
  <c r="AS691" i="5" s="1"/>
  <c r="T684" i="5"/>
  <c r="AT684" i="5" s="1"/>
  <c r="S684" i="5"/>
  <c r="AS684" i="5" s="1"/>
  <c r="T669" i="5"/>
  <c r="AT669" i="5" s="1"/>
  <c r="S669" i="5"/>
  <c r="AS669" i="5" s="1"/>
  <c r="T661" i="5"/>
  <c r="AT661" i="5" s="1"/>
  <c r="S661" i="5"/>
  <c r="AS661" i="5" s="1"/>
  <c r="T653" i="5"/>
  <c r="AT653" i="5" s="1"/>
  <c r="S653" i="5"/>
  <c r="AS653" i="5" s="1"/>
  <c r="T640" i="5"/>
  <c r="AT640" i="5" s="1"/>
  <c r="S640" i="5"/>
  <c r="AS640" i="5" s="1"/>
  <c r="T633" i="5"/>
  <c r="AT633" i="5" s="1"/>
  <c r="S633" i="5"/>
  <c r="AS633" i="5" s="1"/>
  <c r="T626" i="5"/>
  <c r="AT626" i="5" s="1"/>
  <c r="S626" i="5"/>
  <c r="AS626" i="5" s="1"/>
  <c r="T618" i="5"/>
  <c r="AT618" i="5" s="1"/>
  <c r="S618" i="5"/>
  <c r="AS618" i="5" s="1"/>
  <c r="T610" i="5"/>
  <c r="AT610" i="5" s="1"/>
  <c r="S610" i="5"/>
  <c r="AS610" i="5" s="1"/>
  <c r="T602" i="5"/>
  <c r="AT602" i="5" s="1"/>
  <c r="S602" i="5"/>
  <c r="AS602" i="5" s="1"/>
  <c r="T596" i="5"/>
  <c r="AT596" i="5" s="1"/>
  <c r="S596" i="5"/>
  <c r="AS596" i="5" s="1"/>
  <c r="T583" i="5"/>
  <c r="AT583" i="5" s="1"/>
  <c r="S583" i="5"/>
  <c r="AS583" i="5" s="1"/>
  <c r="T575" i="5"/>
  <c r="AT575" i="5" s="1"/>
  <c r="S575" i="5"/>
  <c r="AS575" i="5" s="1"/>
  <c r="T568" i="5"/>
  <c r="AT568" i="5" s="1"/>
  <c r="S568" i="5"/>
  <c r="AS568" i="5" s="1"/>
  <c r="T555" i="5"/>
  <c r="AT555" i="5" s="1"/>
  <c r="S555" i="5"/>
  <c r="AS555" i="5" s="1"/>
  <c r="T550" i="5"/>
  <c r="AT550" i="5" s="1"/>
  <c r="S550" i="5"/>
  <c r="AS550" i="5" s="1"/>
  <c r="T543" i="5"/>
  <c r="AT543" i="5" s="1"/>
  <c r="S543" i="5"/>
  <c r="AS543" i="5" s="1"/>
  <c r="T535" i="5"/>
  <c r="AT535" i="5" s="1"/>
  <c r="S535" i="5"/>
  <c r="AS535" i="5" s="1"/>
  <c r="T527" i="5"/>
  <c r="AT527" i="5" s="1"/>
  <c r="S527" i="5"/>
  <c r="AS527" i="5" s="1"/>
  <c r="T521" i="5"/>
  <c r="AT521" i="5" s="1"/>
  <c r="S521" i="5"/>
  <c r="AS521" i="5" s="1"/>
  <c r="T513" i="5"/>
  <c r="AT513" i="5" s="1"/>
  <c r="S513" i="5"/>
  <c r="AS513" i="5" s="1"/>
  <c r="T509" i="5"/>
  <c r="AT509" i="5" s="1"/>
  <c r="S509" i="5"/>
  <c r="AS509" i="5" s="1"/>
  <c r="T502" i="5"/>
  <c r="AT502" i="5" s="1"/>
  <c r="S502" i="5"/>
  <c r="AS502" i="5" s="1"/>
  <c r="T494" i="5"/>
  <c r="AT494" i="5" s="1"/>
  <c r="S494" i="5"/>
  <c r="AS494" i="5" s="1"/>
  <c r="T486" i="5"/>
  <c r="AT486" i="5" s="1"/>
  <c r="S486" i="5"/>
  <c r="AS486" i="5" s="1"/>
  <c r="T478" i="5"/>
  <c r="AT478" i="5" s="1"/>
  <c r="S478" i="5"/>
  <c r="AS478" i="5" s="1"/>
  <c r="T464" i="5"/>
  <c r="AT464" i="5" s="1"/>
  <c r="S464" i="5"/>
  <c r="AS464" i="5" s="1"/>
  <c r="T457" i="5"/>
  <c r="AT457" i="5" s="1"/>
  <c r="S457" i="5"/>
  <c r="AS457" i="5" s="1"/>
  <c r="T449" i="5"/>
  <c r="S449" i="5"/>
  <c r="AS449" i="5" s="1"/>
  <c r="T441" i="5"/>
  <c r="AT441" i="5" s="1"/>
  <c r="S441" i="5"/>
  <c r="AS441" i="5" s="1"/>
  <c r="T433" i="5"/>
  <c r="AT433" i="5" s="1"/>
  <c r="S433" i="5"/>
  <c r="AS433" i="5" s="1"/>
  <c r="T425" i="5"/>
  <c r="AT425" i="5" s="1"/>
  <c r="S425" i="5"/>
  <c r="AS425" i="5" s="1"/>
  <c r="T418" i="5"/>
  <c r="AT418" i="5" s="1"/>
  <c r="S418" i="5"/>
  <c r="AS418" i="5" s="1"/>
  <c r="T410" i="5"/>
  <c r="AT410" i="5" s="1"/>
  <c r="S410" i="5"/>
  <c r="AS410" i="5" s="1"/>
  <c r="T402" i="5"/>
  <c r="AT402" i="5" s="1"/>
  <c r="S402" i="5"/>
  <c r="AS402" i="5" s="1"/>
  <c r="T394" i="5"/>
  <c r="AT394" i="5" s="1"/>
  <c r="S394" i="5"/>
  <c r="AS394" i="5" s="1"/>
  <c r="T387" i="5"/>
  <c r="AT387" i="5" s="1"/>
  <c r="S387" i="5"/>
  <c r="AS387" i="5" s="1"/>
  <c r="T383" i="5"/>
  <c r="AT383" i="5" s="1"/>
  <c r="S383" i="5"/>
  <c r="AS383" i="5" s="1"/>
  <c r="T370" i="5"/>
  <c r="AT370" i="5" s="1"/>
  <c r="S370" i="5"/>
  <c r="AS370" i="5" s="1"/>
  <c r="T364" i="5"/>
  <c r="AT364" i="5" s="1"/>
  <c r="S364" i="5"/>
  <c r="AS364" i="5" s="1"/>
  <c r="T358" i="5"/>
  <c r="AT358" i="5" s="1"/>
  <c r="S358" i="5"/>
  <c r="AS358" i="5" s="1"/>
  <c r="T351" i="5"/>
  <c r="AT351" i="5" s="1"/>
  <c r="S351" i="5"/>
  <c r="AS351" i="5" s="1"/>
  <c r="T343" i="5"/>
  <c r="AT343" i="5" s="1"/>
  <c r="S343" i="5"/>
  <c r="AS343" i="5" s="1"/>
  <c r="T336" i="5"/>
  <c r="AT336" i="5" s="1"/>
  <c r="S336" i="5"/>
  <c r="AS336" i="5" s="1"/>
  <c r="T322" i="5"/>
  <c r="AT322" i="5" s="1"/>
  <c r="S322" i="5"/>
  <c r="AS322" i="5" s="1"/>
  <c r="T315" i="5"/>
  <c r="AT315" i="5" s="1"/>
  <c r="S315" i="5"/>
  <c r="AS315" i="5" s="1"/>
  <c r="T307" i="5"/>
  <c r="AT307" i="5" s="1"/>
  <c r="S307" i="5"/>
  <c r="AS307" i="5" s="1"/>
  <c r="T299" i="5"/>
  <c r="S299" i="5"/>
  <c r="AS299" i="5" s="1"/>
  <c r="T291" i="5"/>
  <c r="AT291" i="5" s="1"/>
  <c r="S291" i="5"/>
  <c r="AS291" i="5" s="1"/>
  <c r="T283" i="5"/>
  <c r="AT283" i="5" s="1"/>
  <c r="S283" i="5"/>
  <c r="AS283" i="5" s="1"/>
  <c r="T275" i="5"/>
  <c r="AT275" i="5" s="1"/>
  <c r="S275" i="5"/>
  <c r="AS275" i="5" s="1"/>
  <c r="T268" i="5"/>
  <c r="AT268" i="5" s="1"/>
  <c r="S268" i="5"/>
  <c r="AS268" i="5" s="1"/>
  <c r="T263" i="5"/>
  <c r="AT263" i="5" s="1"/>
  <c r="S263" i="5"/>
  <c r="AS263" i="5" s="1"/>
  <c r="T255" i="5"/>
  <c r="AT255" i="5" s="1"/>
  <c r="S255" i="5"/>
  <c r="AS255" i="5" s="1"/>
  <c r="T240" i="5"/>
  <c r="AT240" i="5" s="1"/>
  <c r="S240" i="5"/>
  <c r="AS240" i="5" s="1"/>
  <c r="T232" i="5"/>
  <c r="AT232" i="5" s="1"/>
  <c r="S232" i="5"/>
  <c r="AS232" i="5" s="1"/>
  <c r="T225" i="5"/>
  <c r="AT225" i="5" s="1"/>
  <c r="S225" i="5"/>
  <c r="AS225" i="5" s="1"/>
  <c r="T217" i="5"/>
  <c r="AT217" i="5" s="1"/>
  <c r="S217" i="5"/>
  <c r="AS217" i="5" s="1"/>
  <c r="T209" i="5"/>
  <c r="AT209" i="5" s="1"/>
  <c r="S209" i="5"/>
  <c r="AS209" i="5" s="1"/>
  <c r="T202" i="5"/>
  <c r="S202" i="5"/>
  <c r="AS202" i="5" s="1"/>
  <c r="T195" i="5"/>
  <c r="AT195" i="5" s="1"/>
  <c r="S195" i="5"/>
  <c r="T175" i="5"/>
  <c r="AT175" i="5" s="1"/>
  <c r="S175" i="5"/>
  <c r="AS175" i="5" s="1"/>
  <c r="T168" i="5"/>
  <c r="AT168" i="5" s="1"/>
  <c r="S168" i="5"/>
  <c r="AS168" i="5" s="1"/>
  <c r="T157" i="5"/>
  <c r="AT157" i="5" s="1"/>
  <c r="S157" i="5"/>
  <c r="AS157" i="5" s="1"/>
  <c r="T151" i="5"/>
  <c r="AT151" i="5" s="1"/>
  <c r="S151" i="5"/>
  <c r="T143" i="5"/>
  <c r="AT143" i="5" s="1"/>
  <c r="S143" i="5"/>
  <c r="AS143" i="5" s="1"/>
  <c r="T138" i="5"/>
  <c r="AT138" i="5" s="1"/>
  <c r="S138" i="5"/>
  <c r="AS138" i="5" s="1"/>
  <c r="T124" i="5"/>
  <c r="AT124" i="5" s="1"/>
  <c r="S124" i="5"/>
  <c r="AS124" i="5" s="1"/>
  <c r="T112" i="5"/>
  <c r="AT112" i="5" s="1"/>
  <c r="S112" i="5"/>
  <c r="AS112" i="5" s="1"/>
  <c r="T104" i="5"/>
  <c r="AT104" i="5" s="1"/>
  <c r="S104" i="5"/>
  <c r="AS104" i="5" s="1"/>
  <c r="T98" i="5"/>
  <c r="AT98" i="5" s="1"/>
  <c r="S98" i="5"/>
  <c r="AS98" i="5" s="1"/>
  <c r="T92" i="5"/>
  <c r="AT92" i="5" s="1"/>
  <c r="S92" i="5"/>
  <c r="AS92" i="5" s="1"/>
  <c r="T80" i="5"/>
  <c r="AT80" i="5" s="1"/>
  <c r="S80" i="5"/>
  <c r="AS80" i="5" s="1"/>
  <c r="T73" i="5"/>
  <c r="AT73" i="5" s="1"/>
  <c r="S73" i="5"/>
  <c r="AS73" i="5" s="1"/>
  <c r="T65" i="5"/>
  <c r="AT65" i="5" s="1"/>
  <c r="S65" i="5"/>
  <c r="AS65" i="5" s="1"/>
  <c r="T54" i="5"/>
  <c r="AT54" i="5" s="1"/>
  <c r="S54" i="5"/>
  <c r="AS54" i="5" s="1"/>
  <c r="T46" i="5"/>
  <c r="AT46" i="5" s="1"/>
  <c r="S46" i="5"/>
  <c r="AS46" i="5" s="1"/>
  <c r="T36" i="5"/>
  <c r="AT36" i="5" s="1"/>
  <c r="S36" i="5"/>
  <c r="AS36" i="5" s="1"/>
  <c r="T30" i="5"/>
  <c r="AT30" i="5" s="1"/>
  <c r="S30" i="5"/>
  <c r="AS30" i="5" s="1"/>
  <c r="T22" i="5"/>
  <c r="AT22" i="5" s="1"/>
  <c r="S22" i="5"/>
  <c r="AS22" i="5" s="1"/>
  <c r="T14" i="5"/>
  <c r="AT14" i="5" s="1"/>
  <c r="S14" i="5"/>
  <c r="AS14" i="5" s="1"/>
  <c r="T10" i="5"/>
  <c r="AT10" i="5" s="1"/>
  <c r="S10" i="5"/>
  <c r="AS10" i="5" s="1"/>
  <c r="T496" i="5"/>
  <c r="AT496" i="5" s="1"/>
  <c r="S496" i="5"/>
  <c r="AS496" i="5" s="1"/>
  <c r="T466" i="5"/>
  <c r="AT466" i="5" s="1"/>
  <c r="S466" i="5"/>
  <c r="AS466" i="5" s="1"/>
  <c r="T443" i="5"/>
  <c r="AT443" i="5" s="1"/>
  <c r="S443" i="5"/>
  <c r="AS443" i="5" s="1"/>
  <c r="T412" i="5"/>
  <c r="AT412" i="5" s="1"/>
  <c r="S412" i="5"/>
  <c r="AS412" i="5" s="1"/>
  <c r="T377" i="5"/>
  <c r="AT377" i="5" s="1"/>
  <c r="S377" i="5"/>
  <c r="AS377" i="5" s="1"/>
  <c r="T345" i="5"/>
  <c r="AT345" i="5" s="1"/>
  <c r="S345" i="5"/>
  <c r="T316" i="5"/>
  <c r="AT316" i="5" s="1"/>
  <c r="S316" i="5"/>
  <c r="AS316" i="5" s="1"/>
  <c r="T285" i="5"/>
  <c r="AT285" i="5" s="1"/>
  <c r="S285" i="5"/>
  <c r="AS285" i="5" s="1"/>
  <c r="T249" i="5"/>
  <c r="AT249" i="5" s="1"/>
  <c r="S249" i="5"/>
  <c r="AS249" i="5" s="1"/>
  <c r="T219" i="5"/>
  <c r="AT219" i="5" s="1"/>
  <c r="S219" i="5"/>
  <c r="AS219" i="5" s="1"/>
  <c r="T184" i="5"/>
  <c r="AT184" i="5" s="1"/>
  <c r="S184" i="5"/>
  <c r="AS184" i="5" s="1"/>
  <c r="T159" i="5"/>
  <c r="AT159" i="5" s="1"/>
  <c r="S159" i="5"/>
  <c r="AS159" i="5" s="1"/>
  <c r="T87" i="5"/>
  <c r="AT87" i="5" s="1"/>
  <c r="S87" i="5"/>
  <c r="AS87" i="5" s="1"/>
  <c r="T48" i="5"/>
  <c r="AT48" i="5" s="1"/>
  <c r="S48" i="5"/>
  <c r="AS48" i="5" s="1"/>
  <c r="T12" i="5"/>
  <c r="AT12" i="5" s="1"/>
  <c r="S12" i="5"/>
  <c r="AS12" i="5" s="1"/>
  <c r="T799" i="5"/>
  <c r="AT799" i="5" s="1"/>
  <c r="S799" i="5"/>
  <c r="AS799" i="5" s="1"/>
  <c r="T738" i="5"/>
  <c r="AT738" i="5" s="1"/>
  <c r="S738" i="5"/>
  <c r="AS738" i="5" s="1"/>
  <c r="T709" i="5"/>
  <c r="AT709" i="5" s="1"/>
  <c r="S709" i="5"/>
  <c r="AS709" i="5" s="1"/>
  <c r="T687" i="5"/>
  <c r="AT687" i="5" s="1"/>
  <c r="S687" i="5"/>
  <c r="AS687" i="5" s="1"/>
  <c r="T656" i="5"/>
  <c r="AT656" i="5" s="1"/>
  <c r="S656" i="5"/>
  <c r="AS656" i="5" s="1"/>
  <c r="T636" i="5"/>
  <c r="AT636" i="5" s="1"/>
  <c r="S636" i="5"/>
  <c r="AS636" i="5" s="1"/>
  <c r="T605" i="5"/>
  <c r="AT605" i="5" s="1"/>
  <c r="S605" i="5"/>
  <c r="AS605" i="5" s="1"/>
  <c r="T578" i="5"/>
  <c r="AT578" i="5" s="1"/>
  <c r="S578" i="5"/>
  <c r="AS578" i="5" s="1"/>
  <c r="T556" i="5"/>
  <c r="AT556" i="5" s="1"/>
  <c r="S556" i="5"/>
  <c r="AS556" i="5" s="1"/>
  <c r="T504" i="5"/>
  <c r="AT504" i="5" s="1"/>
  <c r="S504" i="5"/>
  <c r="AS504" i="5" s="1"/>
  <c r="T474" i="5"/>
  <c r="AT474" i="5" s="1"/>
  <c r="S474" i="5"/>
  <c r="AS474" i="5" s="1"/>
  <c r="T444" i="5"/>
  <c r="AT444" i="5" s="1"/>
  <c r="S444" i="5"/>
  <c r="AS444" i="5" s="1"/>
  <c r="T405" i="5"/>
  <c r="AT405" i="5" s="1"/>
  <c r="S405" i="5"/>
  <c r="AS405" i="5" s="1"/>
  <c r="T378" i="5"/>
  <c r="AT378" i="5" s="1"/>
  <c r="S378" i="5"/>
  <c r="AS378" i="5" s="1"/>
  <c r="T367" i="5"/>
  <c r="AT367" i="5" s="1"/>
  <c r="S367" i="5"/>
  <c r="AS367" i="5" s="1"/>
  <c r="T339" i="5"/>
  <c r="AT339" i="5" s="1"/>
  <c r="S339" i="5"/>
  <c r="AS339" i="5" s="1"/>
  <c r="T310" i="5"/>
  <c r="AT310" i="5" s="1"/>
  <c r="S310" i="5"/>
  <c r="AS310" i="5" s="1"/>
  <c r="T278" i="5"/>
  <c r="AT278" i="5" s="1"/>
  <c r="S278" i="5"/>
  <c r="T258" i="5"/>
  <c r="AT258" i="5" s="1"/>
  <c r="S258" i="5"/>
  <c r="AS258" i="5" s="1"/>
  <c r="T205" i="5"/>
  <c r="AT205" i="5" s="1"/>
  <c r="S205" i="5"/>
  <c r="AS205" i="5" s="1"/>
  <c r="T178" i="5"/>
  <c r="AT178" i="5" s="1"/>
  <c r="S178" i="5"/>
  <c r="AS178" i="5" s="1"/>
  <c r="T134" i="5"/>
  <c r="AT134" i="5" s="1"/>
  <c r="S134" i="5"/>
  <c r="AS134" i="5" s="1"/>
  <c r="T107" i="5"/>
  <c r="AT107" i="5" s="1"/>
  <c r="S107" i="5"/>
  <c r="AS107" i="5" s="1"/>
  <c r="T76" i="5"/>
  <c r="AT76" i="5" s="1"/>
  <c r="S76" i="5"/>
  <c r="AS76" i="5" s="1"/>
  <c r="T57" i="5"/>
  <c r="AT57" i="5" s="1"/>
  <c r="S57" i="5"/>
  <c r="AS57" i="5" s="1"/>
  <c r="T17" i="5"/>
  <c r="AT17" i="5" s="1"/>
  <c r="S17" i="5"/>
  <c r="AS17" i="5" s="1"/>
  <c r="T808" i="5"/>
  <c r="AT808" i="5" s="1"/>
  <c r="S808" i="5"/>
  <c r="AS808" i="5" s="1"/>
  <c r="T785" i="5"/>
  <c r="AT785" i="5" s="1"/>
  <c r="S785" i="5"/>
  <c r="AS785" i="5" s="1"/>
  <c r="T755" i="5"/>
  <c r="AT755" i="5" s="1"/>
  <c r="S755" i="5"/>
  <c r="T716" i="5"/>
  <c r="AT716" i="5" s="1"/>
  <c r="S716" i="5"/>
  <c r="AS716" i="5" s="1"/>
  <c r="T657" i="5"/>
  <c r="AT657" i="5" s="1"/>
  <c r="S657" i="5"/>
  <c r="AS657" i="5" s="1"/>
  <c r="T637" i="5"/>
  <c r="AT637" i="5" s="1"/>
  <c r="S637" i="5"/>
  <c r="AS637" i="5" s="1"/>
  <c r="T614" i="5"/>
  <c r="AT614" i="5" s="1"/>
  <c r="S614" i="5"/>
  <c r="AS614" i="5" s="1"/>
  <c r="T587" i="5"/>
  <c r="AT587" i="5" s="1"/>
  <c r="S587" i="5"/>
  <c r="AS587" i="5" s="1"/>
  <c r="T557" i="5"/>
  <c r="AT557" i="5" s="1"/>
  <c r="S557" i="5"/>
  <c r="AS557" i="5" s="1"/>
  <c r="T517" i="5"/>
  <c r="AT517" i="5" s="1"/>
  <c r="S517" i="5"/>
  <c r="AS517" i="5" s="1"/>
  <c r="T490" i="5"/>
  <c r="AT490" i="5" s="1"/>
  <c r="S490" i="5"/>
  <c r="AS490" i="5" s="1"/>
  <c r="T461" i="5"/>
  <c r="AT461" i="5" s="1"/>
  <c r="S461" i="5"/>
  <c r="AS461" i="5" s="1"/>
  <c r="T429" i="5"/>
  <c r="AT429" i="5" s="1"/>
  <c r="S429" i="5"/>
  <c r="AS429" i="5" s="1"/>
  <c r="T406" i="5"/>
  <c r="AT406" i="5" s="1"/>
  <c r="S406" i="5"/>
  <c r="AS406" i="5" s="1"/>
  <c r="T379" i="5"/>
  <c r="AT379" i="5" s="1"/>
  <c r="S379" i="5"/>
  <c r="AS379" i="5" s="1"/>
  <c r="T332" i="5"/>
  <c r="AT332" i="5" s="1"/>
  <c r="S332" i="5"/>
  <c r="AS332" i="5" s="1"/>
  <c r="T303" i="5"/>
  <c r="AT303" i="5" s="1"/>
  <c r="S303" i="5"/>
  <c r="AS303" i="5" s="1"/>
  <c r="T271" i="5"/>
  <c r="AT271" i="5" s="1"/>
  <c r="S271" i="5"/>
  <c r="AS271" i="5" s="1"/>
  <c r="T244" i="5"/>
  <c r="AT244" i="5" s="1"/>
  <c r="S244" i="5"/>
  <c r="AS244" i="5" s="1"/>
  <c r="T213" i="5"/>
  <c r="AT213" i="5" s="1"/>
  <c r="S213" i="5"/>
  <c r="AS213" i="5" s="1"/>
  <c r="T191" i="5"/>
  <c r="AT191" i="5" s="1"/>
  <c r="S191" i="5"/>
  <c r="AS191" i="5" s="1"/>
  <c r="T153" i="5"/>
  <c r="AT153" i="5" s="1"/>
  <c r="S153" i="5"/>
  <c r="AS153" i="5" s="1"/>
  <c r="T135" i="5"/>
  <c r="AT135" i="5" s="1"/>
  <c r="S135" i="5"/>
  <c r="AS135" i="5" s="1"/>
  <c r="T116" i="5"/>
  <c r="AT116" i="5" s="1"/>
  <c r="S116" i="5"/>
  <c r="AS116" i="5" s="1"/>
  <c r="T77" i="5"/>
  <c r="AT77" i="5" s="1"/>
  <c r="S77" i="5"/>
  <c r="AS77" i="5" s="1"/>
  <c r="T42" i="5"/>
  <c r="AT42" i="5" s="1"/>
  <c r="S42" i="5"/>
  <c r="AS42" i="5" s="1"/>
  <c r="T26" i="5"/>
  <c r="AT26" i="5" s="1"/>
  <c r="S26" i="5"/>
  <c r="AS26" i="5" s="1"/>
  <c r="T809" i="5"/>
  <c r="AT809" i="5" s="1"/>
  <c r="S809" i="5"/>
  <c r="AS809" i="5" s="1"/>
  <c r="T786" i="5"/>
  <c r="AT786" i="5" s="1"/>
  <c r="S786" i="5"/>
  <c r="AS786" i="5" s="1"/>
  <c r="T756" i="5"/>
  <c r="AT756" i="5" s="1"/>
  <c r="S756" i="5"/>
  <c r="AS756" i="5" s="1"/>
  <c r="T732" i="5"/>
  <c r="AT732" i="5" s="1"/>
  <c r="S732" i="5"/>
  <c r="AS732" i="5" s="1"/>
  <c r="T688" i="5"/>
  <c r="AT688" i="5" s="1"/>
  <c r="S688" i="5"/>
  <c r="AS688" i="5" s="1"/>
  <c r="T658" i="5"/>
  <c r="AT658" i="5" s="1"/>
  <c r="S658" i="5"/>
  <c r="AS658" i="5" s="1"/>
  <c r="T630" i="5"/>
  <c r="AT630" i="5" s="1"/>
  <c r="S630" i="5"/>
  <c r="AS630" i="5" s="1"/>
  <c r="T599" i="5"/>
  <c r="AT599" i="5" s="1"/>
  <c r="S599" i="5"/>
  <c r="AS599" i="5" s="1"/>
  <c r="T573" i="5"/>
  <c r="AT573" i="5" s="1"/>
  <c r="S573" i="5"/>
  <c r="AS573" i="5" s="1"/>
  <c r="T524" i="5"/>
  <c r="AT524" i="5" s="1"/>
  <c r="S524" i="5"/>
  <c r="AS524" i="5" s="1"/>
  <c r="T475" i="5"/>
  <c r="AT475" i="5" s="1"/>
  <c r="S475" i="5"/>
  <c r="AS475" i="5" s="1"/>
  <c r="T446" i="5"/>
  <c r="AT446" i="5" s="1"/>
  <c r="S446" i="5"/>
  <c r="AS446" i="5" s="1"/>
  <c r="T430" i="5"/>
  <c r="AT430" i="5" s="1"/>
  <c r="S430" i="5"/>
  <c r="AS430" i="5" s="1"/>
  <c r="T391" i="5"/>
  <c r="AT391" i="5" s="1"/>
  <c r="S391" i="5"/>
  <c r="AS391" i="5" s="1"/>
  <c r="T333" i="5"/>
  <c r="AT333" i="5" s="1"/>
  <c r="S333" i="5"/>
  <c r="AS333" i="5" s="1"/>
  <c r="T265" i="5"/>
  <c r="AT265" i="5" s="1"/>
  <c r="S265" i="5"/>
  <c r="AS265" i="5" s="1"/>
  <c r="T811" i="5"/>
  <c r="AT811" i="5" s="1"/>
  <c r="S811" i="5"/>
  <c r="AS811" i="5" s="1"/>
  <c r="T805" i="5"/>
  <c r="AT805" i="5" s="1"/>
  <c r="S805" i="5"/>
  <c r="AS805" i="5" s="1"/>
  <c r="T797" i="5"/>
  <c r="AT797" i="5" s="1"/>
  <c r="S797" i="5"/>
  <c r="AS797" i="5" s="1"/>
  <c r="T790" i="5"/>
  <c r="AT790" i="5" s="1"/>
  <c r="S790" i="5"/>
  <c r="AS790" i="5" s="1"/>
  <c r="T775" i="5"/>
  <c r="AT775" i="5" s="1"/>
  <c r="S775" i="5"/>
  <c r="AS775" i="5" s="1"/>
  <c r="T768" i="5"/>
  <c r="S768" i="5"/>
  <c r="AS768" i="5" s="1"/>
  <c r="T760" i="5"/>
  <c r="AT760" i="5" s="1"/>
  <c r="S760" i="5"/>
  <c r="AS760" i="5" s="1"/>
  <c r="T752" i="5"/>
  <c r="AT752" i="5" s="1"/>
  <c r="S752" i="5"/>
  <c r="AS752" i="5" s="1"/>
  <c r="T744" i="5"/>
  <c r="AT744" i="5" s="1"/>
  <c r="S744" i="5"/>
  <c r="AS744" i="5" s="1"/>
  <c r="T736" i="5"/>
  <c r="AT736" i="5" s="1"/>
  <c r="S736" i="5"/>
  <c r="AS736" i="5" s="1"/>
  <c r="T728" i="5"/>
  <c r="AT728" i="5" s="1"/>
  <c r="S728" i="5"/>
  <c r="AS728" i="5" s="1"/>
  <c r="T720" i="5"/>
  <c r="AT720" i="5" s="1"/>
  <c r="S720" i="5"/>
  <c r="AS720" i="5" s="1"/>
  <c r="T707" i="5"/>
  <c r="AT707" i="5" s="1"/>
  <c r="S707" i="5"/>
  <c r="AS707" i="5" s="1"/>
  <c r="T700" i="5"/>
  <c r="AT700" i="5" s="1"/>
  <c r="S700" i="5"/>
  <c r="AS700" i="5" s="1"/>
  <c r="T692" i="5"/>
  <c r="AT692" i="5" s="1"/>
  <c r="S692" i="5"/>
  <c r="AS692" i="5" s="1"/>
  <c r="T685" i="5"/>
  <c r="AT685" i="5" s="1"/>
  <c r="S685" i="5"/>
  <c r="AS685" i="5" s="1"/>
  <c r="T677" i="5"/>
  <c r="AT677" i="5" s="1"/>
  <c r="S677" i="5"/>
  <c r="AS677" i="5" s="1"/>
  <c r="T670" i="5"/>
  <c r="AT670" i="5" s="1"/>
  <c r="S670" i="5"/>
  <c r="AS670" i="5" s="1"/>
  <c r="T662" i="5"/>
  <c r="AT662" i="5" s="1"/>
  <c r="S662" i="5"/>
  <c r="AS662" i="5" s="1"/>
  <c r="T654" i="5"/>
  <c r="AT654" i="5" s="1"/>
  <c r="S654" i="5"/>
  <c r="AS654" i="5" s="1"/>
  <c r="T648" i="5"/>
  <c r="AT648" i="5" s="1"/>
  <c r="S648" i="5"/>
  <c r="AS648" i="5" s="1"/>
  <c r="T641" i="5"/>
  <c r="AT641" i="5" s="1"/>
  <c r="S641" i="5"/>
  <c r="AS641" i="5" s="1"/>
  <c r="T634" i="5"/>
  <c r="AT634" i="5" s="1"/>
  <c r="S634" i="5"/>
  <c r="AS634" i="5" s="1"/>
  <c r="T627" i="5"/>
  <c r="AT627" i="5" s="1"/>
  <c r="S627" i="5"/>
  <c r="AS627" i="5" s="1"/>
  <c r="T619" i="5"/>
  <c r="AT619" i="5" s="1"/>
  <c r="S619" i="5"/>
  <c r="AS619" i="5" s="1"/>
  <c r="T611" i="5"/>
  <c r="AT611" i="5" s="1"/>
  <c r="S611" i="5"/>
  <c r="AS611" i="5" s="1"/>
  <c r="T603" i="5"/>
  <c r="AT603" i="5" s="1"/>
  <c r="S603" i="5"/>
  <c r="AS603" i="5" s="1"/>
  <c r="T597" i="5"/>
  <c r="AT597" i="5" s="1"/>
  <c r="S597" i="5"/>
  <c r="AS597" i="5" s="1"/>
  <c r="T590" i="5"/>
  <c r="AT590" i="5" s="1"/>
  <c r="S590" i="5"/>
  <c r="AS590" i="5" s="1"/>
  <c r="T584" i="5"/>
  <c r="AT584" i="5" s="1"/>
  <c r="S584" i="5"/>
  <c r="AS584" i="5" s="1"/>
  <c r="T576" i="5"/>
  <c r="AT576" i="5" s="1"/>
  <c r="S576" i="5"/>
  <c r="AS576" i="5" s="1"/>
  <c r="T569" i="5"/>
  <c r="AT569" i="5" s="1"/>
  <c r="S569" i="5"/>
  <c r="AS569" i="5" s="1"/>
  <c r="T561" i="5"/>
  <c r="AT561" i="5" s="1"/>
  <c r="S561" i="5"/>
  <c r="AS561" i="5" s="1"/>
  <c r="T544" i="5"/>
  <c r="AT544" i="5" s="1"/>
  <c r="S544" i="5"/>
  <c r="AS544" i="5" s="1"/>
  <c r="T536" i="5"/>
  <c r="AT536" i="5" s="1"/>
  <c r="S536" i="5"/>
  <c r="AS536" i="5" s="1"/>
  <c r="T528" i="5"/>
  <c r="AT528" i="5" s="1"/>
  <c r="S528" i="5"/>
  <c r="AS528" i="5" s="1"/>
  <c r="T522" i="5"/>
  <c r="AT522" i="5" s="1"/>
  <c r="S522" i="5"/>
  <c r="AS522" i="5" s="1"/>
  <c r="T514" i="5"/>
  <c r="AT514" i="5" s="1"/>
  <c r="S514" i="5"/>
  <c r="AS514" i="5" s="1"/>
  <c r="T510" i="5"/>
  <c r="AT510" i="5" s="1"/>
  <c r="S510" i="5"/>
  <c r="AS510" i="5" s="1"/>
  <c r="T503" i="5"/>
  <c r="AT503" i="5" s="1"/>
  <c r="S503" i="5"/>
  <c r="AS503" i="5" s="1"/>
  <c r="T495" i="5"/>
  <c r="AT495" i="5" s="1"/>
  <c r="S495" i="5"/>
  <c r="AS495" i="5" s="1"/>
  <c r="T487" i="5"/>
  <c r="AT487" i="5" s="1"/>
  <c r="S487" i="5"/>
  <c r="AS487" i="5" s="1"/>
  <c r="T479" i="5"/>
  <c r="AT479" i="5" s="1"/>
  <c r="S479" i="5"/>
  <c r="AS479" i="5" s="1"/>
  <c r="T472" i="5"/>
  <c r="AT472" i="5" s="1"/>
  <c r="S472" i="5"/>
  <c r="AS472" i="5" s="1"/>
  <c r="T465" i="5"/>
  <c r="AT465" i="5" s="1"/>
  <c r="S465" i="5"/>
  <c r="AS465" i="5" s="1"/>
  <c r="T458" i="5"/>
  <c r="AT458" i="5" s="1"/>
  <c r="S458" i="5"/>
  <c r="AS458" i="5" s="1"/>
  <c r="T450" i="5"/>
  <c r="AT450" i="5" s="1"/>
  <c r="S450" i="5"/>
  <c r="AS450" i="5" s="1"/>
  <c r="T442" i="5"/>
  <c r="AT442" i="5" s="1"/>
  <c r="S442" i="5"/>
  <c r="AS442" i="5" s="1"/>
  <c r="T434" i="5"/>
  <c r="AT434" i="5" s="1"/>
  <c r="S434" i="5"/>
  <c r="AS434" i="5" s="1"/>
  <c r="T426" i="5"/>
  <c r="AT426" i="5" s="1"/>
  <c r="S426" i="5"/>
  <c r="AS426" i="5" s="1"/>
  <c r="T419" i="5"/>
  <c r="AT419" i="5" s="1"/>
  <c r="S419" i="5"/>
  <c r="AS419" i="5" s="1"/>
  <c r="T411" i="5"/>
  <c r="AT411" i="5" s="1"/>
  <c r="S411" i="5"/>
  <c r="AS411" i="5" s="1"/>
  <c r="T403" i="5"/>
  <c r="AT403" i="5" s="1"/>
  <c r="S403" i="5"/>
  <c r="AS403" i="5" s="1"/>
  <c r="T395" i="5"/>
  <c r="AT395" i="5" s="1"/>
  <c r="S395" i="5"/>
  <c r="AS395" i="5" s="1"/>
  <c r="T384" i="5"/>
  <c r="AT384" i="5" s="1"/>
  <c r="S384" i="5"/>
  <c r="AS384" i="5" s="1"/>
  <c r="T371" i="5"/>
  <c r="AT371" i="5" s="1"/>
  <c r="S371" i="5"/>
  <c r="AS371" i="5" s="1"/>
  <c r="T365" i="5"/>
  <c r="AT365" i="5" s="1"/>
  <c r="S365" i="5"/>
  <c r="AS365" i="5" s="1"/>
  <c r="T359" i="5"/>
  <c r="AT359" i="5" s="1"/>
  <c r="S359" i="5"/>
  <c r="AS359" i="5" s="1"/>
  <c r="T344" i="5"/>
  <c r="AT344" i="5" s="1"/>
  <c r="S344" i="5"/>
  <c r="AS344" i="5" s="1"/>
  <c r="T337" i="5"/>
  <c r="AT337" i="5" s="1"/>
  <c r="S337" i="5"/>
  <c r="AS337" i="5" s="1"/>
  <c r="T330" i="5"/>
  <c r="AT330" i="5" s="1"/>
  <c r="S330" i="5"/>
  <c r="AS330" i="5" s="1"/>
  <c r="T323" i="5"/>
  <c r="AT323" i="5" s="1"/>
  <c r="S323" i="5"/>
  <c r="AS323" i="5" s="1"/>
  <c r="T308" i="5"/>
  <c r="AT308" i="5" s="1"/>
  <c r="S308" i="5"/>
  <c r="AS308" i="5" s="1"/>
  <c r="T300" i="5"/>
  <c r="AT300" i="5" s="1"/>
  <c r="S300" i="5"/>
  <c r="AS300" i="5" s="1"/>
  <c r="T292" i="5"/>
  <c r="AT292" i="5" s="1"/>
  <c r="S292" i="5"/>
  <c r="AS292" i="5" s="1"/>
  <c r="T284" i="5"/>
  <c r="AT284" i="5" s="1"/>
  <c r="S284" i="5"/>
  <c r="AS284" i="5" s="1"/>
  <c r="T276" i="5"/>
  <c r="AT276" i="5" s="1"/>
  <c r="S276" i="5"/>
  <c r="AS276" i="5" s="1"/>
  <c r="T269" i="5"/>
  <c r="AT269" i="5" s="1"/>
  <c r="S269" i="5"/>
  <c r="AS269" i="5" s="1"/>
  <c r="T256" i="5"/>
  <c r="AT256" i="5" s="1"/>
  <c r="S256" i="5"/>
  <c r="AS256" i="5" s="1"/>
  <c r="T248" i="5"/>
  <c r="AT248" i="5" s="1"/>
  <c r="S248" i="5"/>
  <c r="AS248" i="5" s="1"/>
  <c r="T241" i="5"/>
  <c r="AT241" i="5" s="1"/>
  <c r="S241" i="5"/>
  <c r="AS241" i="5" s="1"/>
  <c r="T233" i="5"/>
  <c r="AT233" i="5" s="1"/>
  <c r="S233" i="5"/>
  <c r="AS233" i="5" s="1"/>
  <c r="T226" i="5"/>
  <c r="AT226" i="5" s="1"/>
  <c r="S226" i="5"/>
  <c r="AS226" i="5" s="1"/>
  <c r="T218" i="5"/>
  <c r="AT218" i="5" s="1"/>
  <c r="S218" i="5"/>
  <c r="AS218" i="5" s="1"/>
  <c r="T210" i="5"/>
  <c r="AT210" i="5" s="1"/>
  <c r="S210" i="5"/>
  <c r="AS210" i="5" s="1"/>
  <c r="T203" i="5"/>
  <c r="AT203" i="5" s="1"/>
  <c r="S203" i="5"/>
  <c r="AS203" i="5" s="1"/>
  <c r="T196" i="5"/>
  <c r="AT196" i="5" s="1"/>
  <c r="S196" i="5"/>
  <c r="AS196" i="5" s="1"/>
  <c r="T188" i="5"/>
  <c r="AT188" i="5" s="1"/>
  <c r="S188" i="5"/>
  <c r="AS188" i="5" s="1"/>
  <c r="T183" i="5"/>
  <c r="AT183" i="5" s="1"/>
  <c r="S183" i="5"/>
  <c r="AS183" i="5" s="1"/>
  <c r="T176" i="5"/>
  <c r="AT176" i="5" s="1"/>
  <c r="S176" i="5"/>
  <c r="AS176" i="5" s="1"/>
  <c r="T169" i="5"/>
  <c r="AT169" i="5" s="1"/>
  <c r="S169" i="5"/>
  <c r="AS169" i="5" s="1"/>
  <c r="T165" i="5"/>
  <c r="AT165" i="5" s="1"/>
  <c r="S165" i="5"/>
  <c r="AS165" i="5" s="1"/>
  <c r="T158" i="5"/>
  <c r="AT158" i="5" s="1"/>
  <c r="S158" i="5"/>
  <c r="AS158" i="5" s="1"/>
  <c r="T152" i="5"/>
  <c r="AT152" i="5" s="1"/>
  <c r="S152" i="5"/>
  <c r="AS152" i="5" s="1"/>
  <c r="T144" i="5"/>
  <c r="AT144" i="5" s="1"/>
  <c r="S144" i="5"/>
  <c r="AS144" i="5" s="1"/>
  <c r="T139" i="5"/>
  <c r="AT139" i="5" s="1"/>
  <c r="S139" i="5"/>
  <c r="AS139" i="5" s="1"/>
  <c r="T130" i="5"/>
  <c r="AT130" i="5" s="1"/>
  <c r="S130" i="5"/>
  <c r="AS130" i="5" s="1"/>
  <c r="T125" i="5"/>
  <c r="AT125" i="5" s="1"/>
  <c r="S125" i="5"/>
  <c r="AS125" i="5" s="1"/>
  <c r="T118" i="5"/>
  <c r="AT118" i="5" s="1"/>
  <c r="S118" i="5"/>
  <c r="AS118" i="5" s="1"/>
  <c r="T113" i="5"/>
  <c r="AT113" i="5" s="1"/>
  <c r="S113" i="5"/>
  <c r="AS113" i="5" s="1"/>
  <c r="T105" i="5"/>
  <c r="AT105" i="5" s="1"/>
  <c r="S105" i="5"/>
  <c r="AS105" i="5" s="1"/>
  <c r="T99" i="5"/>
  <c r="AT99" i="5" s="1"/>
  <c r="S99" i="5"/>
  <c r="AS99" i="5" s="1"/>
  <c r="T93" i="5"/>
  <c r="AT93" i="5" s="1"/>
  <c r="S93" i="5"/>
  <c r="AS93" i="5" s="1"/>
  <c r="T74" i="5"/>
  <c r="AT74" i="5" s="1"/>
  <c r="S74" i="5"/>
  <c r="AS74" i="5" s="1"/>
  <c r="T66" i="5"/>
  <c r="AT66" i="5" s="1"/>
  <c r="S66" i="5"/>
  <c r="AS66" i="5" s="1"/>
  <c r="T55" i="5"/>
  <c r="AT55" i="5" s="1"/>
  <c r="S55" i="5"/>
  <c r="AS55" i="5" s="1"/>
  <c r="T47" i="5"/>
  <c r="AT47" i="5" s="1"/>
  <c r="S47" i="5"/>
  <c r="AS47" i="5" s="1"/>
  <c r="T39" i="5"/>
  <c r="AT39" i="5" s="1"/>
  <c r="S39" i="5"/>
  <c r="AS39" i="5" s="1"/>
  <c r="T37" i="5"/>
  <c r="AT37" i="5" s="1"/>
  <c r="S37" i="5"/>
  <c r="AS37" i="5" s="1"/>
  <c r="T31" i="5"/>
  <c r="AT31" i="5" s="1"/>
  <c r="S31" i="5"/>
  <c r="AS31" i="5" s="1"/>
  <c r="T23" i="5"/>
  <c r="AT23" i="5" s="1"/>
  <c r="S23" i="5"/>
  <c r="AS23" i="5" s="1"/>
  <c r="T15" i="5"/>
  <c r="AT15" i="5" s="1"/>
  <c r="S15" i="5"/>
  <c r="AS15" i="5" s="1"/>
  <c r="T11" i="5"/>
  <c r="AT11" i="5" s="1"/>
  <c r="S11" i="5"/>
  <c r="AS11" i="5" s="1"/>
  <c r="D805" i="5"/>
  <c r="AD805" i="5" s="1"/>
  <c r="R805" i="5"/>
  <c r="AR805" i="5" s="1"/>
  <c r="P805" i="5"/>
  <c r="AP805" i="5" s="1"/>
  <c r="L805" i="5"/>
  <c r="AL805" i="5" s="1"/>
  <c r="K805" i="5"/>
  <c r="AK805" i="5" s="1"/>
  <c r="Q805" i="5"/>
  <c r="AQ805" i="5" s="1"/>
  <c r="C805" i="5"/>
  <c r="AC805" i="5" s="1"/>
  <c r="G805" i="5"/>
  <c r="AG805" i="5" s="1"/>
  <c r="X805" i="5"/>
  <c r="AX805" i="5" s="1"/>
  <c r="W805" i="5"/>
  <c r="AW805" i="5" s="1"/>
  <c r="V805" i="5"/>
  <c r="AV805" i="5" s="1"/>
  <c r="E805" i="5"/>
  <c r="F805" i="5"/>
  <c r="AF805" i="5" s="1"/>
  <c r="Y805" i="5"/>
  <c r="AY805" i="5" s="1"/>
  <c r="B805" i="5"/>
  <c r="AB805" i="5" s="1"/>
  <c r="M805" i="5"/>
  <c r="AM805" i="5" s="1"/>
  <c r="U805" i="5"/>
  <c r="AU805" i="5" s="1"/>
  <c r="D797" i="5"/>
  <c r="AD797" i="5" s="1"/>
  <c r="R797" i="5"/>
  <c r="AR797" i="5" s="1"/>
  <c r="K797" i="5"/>
  <c r="AK797" i="5" s="1"/>
  <c r="Q797" i="5"/>
  <c r="AQ797" i="5" s="1"/>
  <c r="B797" i="5"/>
  <c r="AB797" i="5" s="1"/>
  <c r="W797" i="5"/>
  <c r="AW797" i="5" s="1"/>
  <c r="V797" i="5"/>
  <c r="AV797" i="5" s="1"/>
  <c r="U797" i="5"/>
  <c r="AU797" i="5" s="1"/>
  <c r="G797" i="5"/>
  <c r="AG797" i="5" s="1"/>
  <c r="C797" i="5"/>
  <c r="P797" i="5"/>
  <c r="AP797" i="5" s="1"/>
  <c r="L797" i="5"/>
  <c r="AL797" i="5" s="1"/>
  <c r="E797" i="5"/>
  <c r="AE797" i="5" s="1"/>
  <c r="F797" i="5"/>
  <c r="AF797" i="5" s="1"/>
  <c r="Y797" i="5"/>
  <c r="AY797" i="5" s="1"/>
  <c r="X797" i="5"/>
  <c r="AX797" i="5" s="1"/>
  <c r="M797" i="5"/>
  <c r="AM797" i="5" s="1"/>
  <c r="D790" i="5"/>
  <c r="AD790" i="5" s="1"/>
  <c r="R790" i="5"/>
  <c r="AR790" i="5" s="1"/>
  <c r="B790" i="5"/>
  <c r="AB790" i="5" s="1"/>
  <c r="M790" i="5"/>
  <c r="K790" i="5"/>
  <c r="AK790" i="5" s="1"/>
  <c r="Q790" i="5"/>
  <c r="AQ790" i="5" s="1"/>
  <c r="X790" i="5"/>
  <c r="AX790" i="5" s="1"/>
  <c r="G790" i="5"/>
  <c r="AG790" i="5" s="1"/>
  <c r="C790" i="5"/>
  <c r="AC790" i="5" s="1"/>
  <c r="P790" i="5"/>
  <c r="AP790" i="5" s="1"/>
  <c r="V790" i="5"/>
  <c r="AV790" i="5" s="1"/>
  <c r="L790" i="5"/>
  <c r="AL790" i="5" s="1"/>
  <c r="E790" i="5"/>
  <c r="AE790" i="5" s="1"/>
  <c r="F790" i="5"/>
  <c r="AF790" i="5" s="1"/>
  <c r="Y790" i="5"/>
  <c r="AY790" i="5" s="1"/>
  <c r="W790" i="5"/>
  <c r="AW790" i="5" s="1"/>
  <c r="U790" i="5"/>
  <c r="AU790" i="5" s="1"/>
  <c r="D775" i="5"/>
  <c r="AD775" i="5" s="1"/>
  <c r="R775" i="5"/>
  <c r="AR775" i="5" s="1"/>
  <c r="P775" i="5"/>
  <c r="AP775" i="5" s="1"/>
  <c r="M775" i="5"/>
  <c r="AM775" i="5" s="1"/>
  <c r="K775" i="5"/>
  <c r="AK775" i="5" s="1"/>
  <c r="Q775" i="5"/>
  <c r="AQ775" i="5" s="1"/>
  <c r="C775" i="5"/>
  <c r="AC775" i="5" s="1"/>
  <c r="U775" i="5"/>
  <c r="AU775" i="5" s="1"/>
  <c r="G775" i="5"/>
  <c r="AG775" i="5" s="1"/>
  <c r="X775" i="5"/>
  <c r="AX775" i="5" s="1"/>
  <c r="L775" i="5"/>
  <c r="AL775" i="5" s="1"/>
  <c r="E775" i="5"/>
  <c r="AE775" i="5" s="1"/>
  <c r="F775" i="5"/>
  <c r="AF775" i="5" s="1"/>
  <c r="Y775" i="5"/>
  <c r="B775" i="5"/>
  <c r="AB775" i="5" s="1"/>
  <c r="W775" i="5"/>
  <c r="AW775" i="5" s="1"/>
  <c r="V775" i="5"/>
  <c r="AV775" i="5" s="1"/>
  <c r="D768" i="5"/>
  <c r="AD768" i="5" s="1"/>
  <c r="R768" i="5"/>
  <c r="AR768" i="5" s="1"/>
  <c r="C768" i="5"/>
  <c r="AC768" i="5" s="1"/>
  <c r="P768" i="5"/>
  <c r="AP768" i="5" s="1"/>
  <c r="K768" i="5"/>
  <c r="AK768" i="5" s="1"/>
  <c r="Q768" i="5"/>
  <c r="AQ768" i="5" s="1"/>
  <c r="M768" i="5"/>
  <c r="AM768" i="5" s="1"/>
  <c r="U768" i="5"/>
  <c r="AU768" i="5" s="1"/>
  <c r="G768" i="5"/>
  <c r="AG768" i="5" s="1"/>
  <c r="B768" i="5"/>
  <c r="AB768" i="5" s="1"/>
  <c r="W768" i="5"/>
  <c r="AW768" i="5" s="1"/>
  <c r="V768" i="5"/>
  <c r="AV768" i="5" s="1"/>
  <c r="L768" i="5"/>
  <c r="AL768" i="5" s="1"/>
  <c r="E768" i="5"/>
  <c r="AE768" i="5" s="1"/>
  <c r="F768" i="5"/>
  <c r="AF768" i="5" s="1"/>
  <c r="Y768" i="5"/>
  <c r="AY768" i="5" s="1"/>
  <c r="X768" i="5"/>
  <c r="AX768" i="5" s="1"/>
  <c r="D760" i="5"/>
  <c r="AD760" i="5" s="1"/>
  <c r="R760" i="5"/>
  <c r="AR760" i="5" s="1"/>
  <c r="W760" i="5"/>
  <c r="AW760" i="5" s="1"/>
  <c r="V760" i="5"/>
  <c r="AV760" i="5" s="1"/>
  <c r="K760" i="5"/>
  <c r="AK760" i="5" s="1"/>
  <c r="Q760" i="5"/>
  <c r="AQ760" i="5" s="1"/>
  <c r="C760" i="5"/>
  <c r="AC760" i="5" s="1"/>
  <c r="L760" i="5"/>
  <c r="AL760" i="5" s="1"/>
  <c r="G760" i="5"/>
  <c r="AG760" i="5" s="1"/>
  <c r="X760" i="5"/>
  <c r="AX760" i="5" s="1"/>
  <c r="P760" i="5"/>
  <c r="AP760" i="5" s="1"/>
  <c r="E760" i="5"/>
  <c r="AE760" i="5" s="1"/>
  <c r="F760" i="5"/>
  <c r="AF760" i="5" s="1"/>
  <c r="Y760" i="5"/>
  <c r="AY760" i="5" s="1"/>
  <c r="B760" i="5"/>
  <c r="AB760" i="5" s="1"/>
  <c r="M760" i="5"/>
  <c r="AM760" i="5" s="1"/>
  <c r="U760" i="5"/>
  <c r="AU760" i="5" s="1"/>
  <c r="D752" i="5"/>
  <c r="AD752" i="5" s="1"/>
  <c r="R752" i="5"/>
  <c r="AR752" i="5" s="1"/>
  <c r="C752" i="5"/>
  <c r="AC752" i="5" s="1"/>
  <c r="M752" i="5"/>
  <c r="AM752" i="5" s="1"/>
  <c r="U752" i="5"/>
  <c r="AU752" i="5" s="1"/>
  <c r="K752" i="5"/>
  <c r="AK752" i="5" s="1"/>
  <c r="Q752" i="5"/>
  <c r="AQ752" i="5" s="1"/>
  <c r="B752" i="5"/>
  <c r="AB752" i="5" s="1"/>
  <c r="P752" i="5"/>
  <c r="AP752" i="5" s="1"/>
  <c r="G752" i="5"/>
  <c r="AG752" i="5" s="1"/>
  <c r="X752" i="5"/>
  <c r="AX752" i="5" s="1"/>
  <c r="V752" i="5"/>
  <c r="AV752" i="5" s="1"/>
  <c r="L752" i="5"/>
  <c r="AL752" i="5" s="1"/>
  <c r="E752" i="5"/>
  <c r="AE752" i="5" s="1"/>
  <c r="F752" i="5"/>
  <c r="Y752" i="5"/>
  <c r="AY752" i="5" s="1"/>
  <c r="W752" i="5"/>
  <c r="AW752" i="5" s="1"/>
  <c r="D744" i="5"/>
  <c r="AD744" i="5" s="1"/>
  <c r="R744" i="5"/>
  <c r="AR744" i="5" s="1"/>
  <c r="X744" i="5"/>
  <c r="AX744" i="5" s="1"/>
  <c r="P744" i="5"/>
  <c r="AP744" i="5" s="1"/>
  <c r="U744" i="5"/>
  <c r="AU744" i="5" s="1"/>
  <c r="K744" i="5"/>
  <c r="AK744" i="5" s="1"/>
  <c r="Q744" i="5"/>
  <c r="AQ744" i="5" s="1"/>
  <c r="M744" i="5"/>
  <c r="AM744" i="5" s="1"/>
  <c r="G744" i="5"/>
  <c r="AG744" i="5" s="1"/>
  <c r="B744" i="5"/>
  <c r="AB744" i="5" s="1"/>
  <c r="L744" i="5"/>
  <c r="AL744" i="5" s="1"/>
  <c r="E744" i="5"/>
  <c r="AE744" i="5" s="1"/>
  <c r="F744" i="5"/>
  <c r="AF744" i="5" s="1"/>
  <c r="Y744" i="5"/>
  <c r="AY744" i="5" s="1"/>
  <c r="C744" i="5"/>
  <c r="AC744" i="5" s="1"/>
  <c r="W744" i="5"/>
  <c r="V744" i="5"/>
  <c r="AV744" i="5" s="1"/>
  <c r="D736" i="5"/>
  <c r="AD736" i="5" s="1"/>
  <c r="R736" i="5"/>
  <c r="AR736" i="5" s="1"/>
  <c r="V736" i="5"/>
  <c r="K736" i="5"/>
  <c r="AK736" i="5" s="1"/>
  <c r="Q736" i="5"/>
  <c r="AQ736" i="5" s="1"/>
  <c r="C736" i="5"/>
  <c r="AC736" i="5" s="1"/>
  <c r="W736" i="5"/>
  <c r="AW736" i="5" s="1"/>
  <c r="L736" i="5"/>
  <c r="AL736" i="5" s="1"/>
  <c r="G736" i="5"/>
  <c r="AG736" i="5" s="1"/>
  <c r="X736" i="5"/>
  <c r="AX736" i="5" s="1"/>
  <c r="P736" i="5"/>
  <c r="AP736" i="5" s="1"/>
  <c r="E736" i="5"/>
  <c r="AE736" i="5" s="1"/>
  <c r="F736" i="5"/>
  <c r="AF736" i="5" s="1"/>
  <c r="Y736" i="5"/>
  <c r="AY736" i="5" s="1"/>
  <c r="B736" i="5"/>
  <c r="AB736" i="5" s="1"/>
  <c r="M736" i="5"/>
  <c r="AM736" i="5" s="1"/>
  <c r="U736" i="5"/>
  <c r="AU736" i="5" s="1"/>
  <c r="D728" i="5"/>
  <c r="AD728" i="5" s="1"/>
  <c r="R728" i="5"/>
  <c r="AR728" i="5" s="1"/>
  <c r="C728" i="5"/>
  <c r="AC728" i="5" s="1"/>
  <c r="U728" i="5"/>
  <c r="AU728" i="5" s="1"/>
  <c r="K728" i="5"/>
  <c r="AK728" i="5" s="1"/>
  <c r="Q728" i="5"/>
  <c r="AQ728" i="5" s="1"/>
  <c r="B728" i="5"/>
  <c r="AB728" i="5" s="1"/>
  <c r="W728" i="5"/>
  <c r="V728" i="5"/>
  <c r="AV728" i="5" s="1"/>
  <c r="G728" i="5"/>
  <c r="AG728" i="5" s="1"/>
  <c r="X728" i="5"/>
  <c r="AX728" i="5" s="1"/>
  <c r="P728" i="5"/>
  <c r="AP728" i="5" s="1"/>
  <c r="M728" i="5"/>
  <c r="AM728" i="5" s="1"/>
  <c r="E728" i="5"/>
  <c r="AE728" i="5" s="1"/>
  <c r="F728" i="5"/>
  <c r="AF728" i="5" s="1"/>
  <c r="Y728" i="5"/>
  <c r="AY728" i="5" s="1"/>
  <c r="L728" i="5"/>
  <c r="AL728" i="5" s="1"/>
  <c r="D720" i="5"/>
  <c r="AD720" i="5" s="1"/>
  <c r="R720" i="5"/>
  <c r="AR720" i="5" s="1"/>
  <c r="X720" i="5"/>
  <c r="AX720" i="5" s="1"/>
  <c r="W720" i="5"/>
  <c r="AW720" i="5" s="1"/>
  <c r="L720" i="5"/>
  <c r="AL720" i="5" s="1"/>
  <c r="K720" i="5"/>
  <c r="AK720" i="5" s="1"/>
  <c r="Q720" i="5"/>
  <c r="AQ720" i="5" s="1"/>
  <c r="P720" i="5"/>
  <c r="M720" i="5"/>
  <c r="AM720" i="5" s="1"/>
  <c r="G720" i="5"/>
  <c r="AG720" i="5" s="1"/>
  <c r="B720" i="5"/>
  <c r="AB720" i="5" s="1"/>
  <c r="U720" i="5"/>
  <c r="AU720" i="5" s="1"/>
  <c r="E720" i="5"/>
  <c r="AE720" i="5" s="1"/>
  <c r="F720" i="5"/>
  <c r="AF720" i="5" s="1"/>
  <c r="Y720" i="5"/>
  <c r="AY720" i="5" s="1"/>
  <c r="C720" i="5"/>
  <c r="AC720" i="5" s="1"/>
  <c r="V720" i="5"/>
  <c r="AV720" i="5" s="1"/>
  <c r="D707" i="5"/>
  <c r="AD707" i="5" s="1"/>
  <c r="R707" i="5"/>
  <c r="AR707" i="5" s="1"/>
  <c r="K707" i="5"/>
  <c r="AK707" i="5" s="1"/>
  <c r="Q707" i="5"/>
  <c r="AQ707" i="5" s="1"/>
  <c r="B707" i="5"/>
  <c r="AB707" i="5" s="1"/>
  <c r="W707" i="5"/>
  <c r="AW707" i="5" s="1"/>
  <c r="U707" i="5"/>
  <c r="AU707" i="5" s="1"/>
  <c r="G707" i="5"/>
  <c r="AG707" i="5" s="1"/>
  <c r="C707" i="5"/>
  <c r="AC707" i="5" s="1"/>
  <c r="V707" i="5"/>
  <c r="AV707" i="5" s="1"/>
  <c r="E707" i="5"/>
  <c r="AE707" i="5" s="1"/>
  <c r="F707" i="5"/>
  <c r="AF707" i="5" s="1"/>
  <c r="Y707" i="5"/>
  <c r="AY707" i="5" s="1"/>
  <c r="X707" i="5"/>
  <c r="AX707" i="5" s="1"/>
  <c r="P707" i="5"/>
  <c r="M707" i="5"/>
  <c r="AM707" i="5" s="1"/>
  <c r="L707" i="5"/>
  <c r="AL707" i="5" s="1"/>
  <c r="D700" i="5"/>
  <c r="AD700" i="5" s="1"/>
  <c r="R700" i="5"/>
  <c r="AR700" i="5" s="1"/>
  <c r="C700" i="5"/>
  <c r="P700" i="5"/>
  <c r="AP700" i="5" s="1"/>
  <c r="V700" i="5"/>
  <c r="AV700" i="5" s="1"/>
  <c r="U700" i="5"/>
  <c r="AU700" i="5" s="1"/>
  <c r="K700" i="5"/>
  <c r="AK700" i="5" s="1"/>
  <c r="Q700" i="5"/>
  <c r="AQ700" i="5" s="1"/>
  <c r="X700" i="5"/>
  <c r="AX700" i="5" s="1"/>
  <c r="W700" i="5"/>
  <c r="AW700" i="5" s="1"/>
  <c r="M700" i="5"/>
  <c r="AM700" i="5" s="1"/>
  <c r="G700" i="5"/>
  <c r="AG700" i="5" s="1"/>
  <c r="L700" i="5"/>
  <c r="AL700" i="5" s="1"/>
  <c r="E700" i="5"/>
  <c r="AE700" i="5" s="1"/>
  <c r="F700" i="5"/>
  <c r="AF700" i="5" s="1"/>
  <c r="Y700" i="5"/>
  <c r="AY700" i="5" s="1"/>
  <c r="B700" i="5"/>
  <c r="AB700" i="5" s="1"/>
  <c r="D692" i="5"/>
  <c r="AD692" i="5" s="1"/>
  <c r="R692" i="5"/>
  <c r="AR692" i="5" s="1"/>
  <c r="W692" i="5"/>
  <c r="AW692" i="5" s="1"/>
  <c r="L692" i="5"/>
  <c r="AL692" i="5" s="1"/>
  <c r="K692" i="5"/>
  <c r="AK692" i="5" s="1"/>
  <c r="Q692" i="5"/>
  <c r="AQ692" i="5" s="1"/>
  <c r="X692" i="5"/>
  <c r="AX692" i="5" s="1"/>
  <c r="U692" i="5"/>
  <c r="AU692" i="5" s="1"/>
  <c r="G692" i="5"/>
  <c r="AG692" i="5" s="1"/>
  <c r="B692" i="5"/>
  <c r="AB692" i="5" s="1"/>
  <c r="V692" i="5"/>
  <c r="AV692" i="5" s="1"/>
  <c r="E692" i="5"/>
  <c r="AE692" i="5" s="1"/>
  <c r="F692" i="5"/>
  <c r="AF692" i="5" s="1"/>
  <c r="Y692" i="5"/>
  <c r="AY692" i="5" s="1"/>
  <c r="C692" i="5"/>
  <c r="AC692" i="5" s="1"/>
  <c r="P692" i="5"/>
  <c r="AP692" i="5" s="1"/>
  <c r="M692" i="5"/>
  <c r="AM692" i="5" s="1"/>
  <c r="D685" i="5"/>
  <c r="AD685" i="5" s="1"/>
  <c r="R685" i="5"/>
  <c r="AR685" i="5" s="1"/>
  <c r="C685" i="5"/>
  <c r="AC685" i="5" s="1"/>
  <c r="V685" i="5"/>
  <c r="K685" i="5"/>
  <c r="AK685" i="5" s="1"/>
  <c r="Q685" i="5"/>
  <c r="AQ685" i="5" s="1"/>
  <c r="B685" i="5"/>
  <c r="AB685" i="5" s="1"/>
  <c r="W685" i="5"/>
  <c r="AW685" i="5" s="1"/>
  <c r="M685" i="5"/>
  <c r="AM685" i="5" s="1"/>
  <c r="G685" i="5"/>
  <c r="AG685" i="5" s="1"/>
  <c r="X685" i="5"/>
  <c r="AX685" i="5" s="1"/>
  <c r="P685" i="5"/>
  <c r="AP685" i="5" s="1"/>
  <c r="L685" i="5"/>
  <c r="AL685" i="5" s="1"/>
  <c r="E685" i="5"/>
  <c r="AE685" i="5" s="1"/>
  <c r="F685" i="5"/>
  <c r="AF685" i="5" s="1"/>
  <c r="Y685" i="5"/>
  <c r="AY685" i="5" s="1"/>
  <c r="U685" i="5"/>
  <c r="AU685" i="5" s="1"/>
  <c r="D677" i="5"/>
  <c r="AD677" i="5" s="1"/>
  <c r="R677" i="5"/>
  <c r="AR677" i="5" s="1"/>
  <c r="W677" i="5"/>
  <c r="AW677" i="5" s="1"/>
  <c r="V677" i="5"/>
  <c r="AV677" i="5" s="1"/>
  <c r="L677" i="5"/>
  <c r="AL677" i="5" s="1"/>
  <c r="K677" i="5"/>
  <c r="AK677" i="5" s="1"/>
  <c r="Q677" i="5"/>
  <c r="AQ677" i="5" s="1"/>
  <c r="X677" i="5"/>
  <c r="AX677" i="5" s="1"/>
  <c r="G677" i="5"/>
  <c r="AG677" i="5" s="1"/>
  <c r="B677" i="5"/>
  <c r="M677" i="5"/>
  <c r="AM677" i="5" s="1"/>
  <c r="U677" i="5"/>
  <c r="AU677" i="5" s="1"/>
  <c r="E677" i="5"/>
  <c r="AE677" i="5" s="1"/>
  <c r="F677" i="5"/>
  <c r="AF677" i="5" s="1"/>
  <c r="Y677" i="5"/>
  <c r="AY677" i="5" s="1"/>
  <c r="C677" i="5"/>
  <c r="AC677" i="5" s="1"/>
  <c r="P677" i="5"/>
  <c r="AP677" i="5" s="1"/>
  <c r="D670" i="5"/>
  <c r="AD670" i="5" s="1"/>
  <c r="R670" i="5"/>
  <c r="AR670" i="5" s="1"/>
  <c r="C670" i="5"/>
  <c r="AC670" i="5" s="1"/>
  <c r="P670" i="5"/>
  <c r="AP670" i="5" s="1"/>
  <c r="L670" i="5"/>
  <c r="AL670" i="5" s="1"/>
  <c r="K670" i="5"/>
  <c r="AK670" i="5" s="1"/>
  <c r="Q670" i="5"/>
  <c r="AQ670" i="5" s="1"/>
  <c r="X670" i="5"/>
  <c r="V670" i="5"/>
  <c r="AV670" i="5" s="1"/>
  <c r="G670" i="5"/>
  <c r="AG670" i="5" s="1"/>
  <c r="E670" i="5"/>
  <c r="AE670" i="5" s="1"/>
  <c r="F670" i="5"/>
  <c r="AF670" i="5" s="1"/>
  <c r="Y670" i="5"/>
  <c r="AY670" i="5" s="1"/>
  <c r="B670" i="5"/>
  <c r="AB670" i="5" s="1"/>
  <c r="W670" i="5"/>
  <c r="AW670" i="5" s="1"/>
  <c r="M670" i="5"/>
  <c r="AM670" i="5" s="1"/>
  <c r="U670" i="5"/>
  <c r="AU670" i="5" s="1"/>
  <c r="D662" i="5"/>
  <c r="AD662" i="5" s="1"/>
  <c r="R662" i="5"/>
  <c r="AR662" i="5" s="1"/>
  <c r="W662" i="5"/>
  <c r="AW662" i="5" s="1"/>
  <c r="K662" i="5"/>
  <c r="AK662" i="5" s="1"/>
  <c r="Q662" i="5"/>
  <c r="AQ662" i="5" s="1"/>
  <c r="C662" i="5"/>
  <c r="AC662" i="5" s="1"/>
  <c r="L662" i="5"/>
  <c r="AL662" i="5" s="1"/>
  <c r="G662" i="5"/>
  <c r="AG662" i="5" s="1"/>
  <c r="X662" i="5"/>
  <c r="AX662" i="5" s="1"/>
  <c r="P662" i="5"/>
  <c r="AP662" i="5" s="1"/>
  <c r="V662" i="5"/>
  <c r="AV662" i="5" s="1"/>
  <c r="U662" i="5"/>
  <c r="AU662" i="5" s="1"/>
  <c r="E662" i="5"/>
  <c r="AE662" i="5" s="1"/>
  <c r="F662" i="5"/>
  <c r="AF662" i="5" s="1"/>
  <c r="Y662" i="5"/>
  <c r="AY662" i="5" s="1"/>
  <c r="B662" i="5"/>
  <c r="AB662" i="5" s="1"/>
  <c r="M662" i="5"/>
  <c r="D654" i="5"/>
  <c r="AD654" i="5" s="1"/>
  <c r="R654" i="5"/>
  <c r="AR654" i="5" s="1"/>
  <c r="B654" i="5"/>
  <c r="W654" i="5"/>
  <c r="AW654" i="5" s="1"/>
  <c r="K654" i="5"/>
  <c r="AK654" i="5" s="1"/>
  <c r="Q654" i="5"/>
  <c r="AQ654" i="5" s="1"/>
  <c r="X654" i="5"/>
  <c r="AX654" i="5" s="1"/>
  <c r="P654" i="5"/>
  <c r="AP654" i="5" s="1"/>
  <c r="U654" i="5"/>
  <c r="AU654" i="5" s="1"/>
  <c r="G654" i="5"/>
  <c r="AG654" i="5" s="1"/>
  <c r="C654" i="5"/>
  <c r="AC654" i="5" s="1"/>
  <c r="M654" i="5"/>
  <c r="AM654" i="5" s="1"/>
  <c r="E654" i="5"/>
  <c r="AE654" i="5" s="1"/>
  <c r="F654" i="5"/>
  <c r="AF654" i="5" s="1"/>
  <c r="Y654" i="5"/>
  <c r="AY654" i="5" s="1"/>
  <c r="V654" i="5"/>
  <c r="AV654" i="5" s="1"/>
  <c r="L654" i="5"/>
  <c r="AL654" i="5" s="1"/>
  <c r="D648" i="5"/>
  <c r="AD648" i="5" s="1"/>
  <c r="R648" i="5"/>
  <c r="AR648" i="5" s="1"/>
  <c r="X648" i="5"/>
  <c r="AX648" i="5" s="1"/>
  <c r="W648" i="5"/>
  <c r="AW648" i="5" s="1"/>
  <c r="V648" i="5"/>
  <c r="AV648" i="5" s="1"/>
  <c r="U648" i="5"/>
  <c r="AU648" i="5" s="1"/>
  <c r="K648" i="5"/>
  <c r="AK648" i="5" s="1"/>
  <c r="Q648" i="5"/>
  <c r="AQ648" i="5" s="1"/>
  <c r="B648" i="5"/>
  <c r="AB648" i="5" s="1"/>
  <c r="G648" i="5"/>
  <c r="AG648" i="5" s="1"/>
  <c r="L648" i="5"/>
  <c r="AL648" i="5" s="1"/>
  <c r="E648" i="5"/>
  <c r="AE648" i="5" s="1"/>
  <c r="F648" i="5"/>
  <c r="AF648" i="5" s="1"/>
  <c r="Y648" i="5"/>
  <c r="AY648" i="5" s="1"/>
  <c r="C648" i="5"/>
  <c r="AC648" i="5" s="1"/>
  <c r="P648" i="5"/>
  <c r="M648" i="5"/>
  <c r="AM648" i="5" s="1"/>
  <c r="D641" i="5"/>
  <c r="AD641" i="5" s="1"/>
  <c r="R641" i="5"/>
  <c r="AR641" i="5" s="1"/>
  <c r="B641" i="5"/>
  <c r="AB641" i="5" s="1"/>
  <c r="V641" i="5"/>
  <c r="U641" i="5"/>
  <c r="AU641" i="5" s="1"/>
  <c r="K641" i="5"/>
  <c r="AK641" i="5" s="1"/>
  <c r="Q641" i="5"/>
  <c r="AQ641" i="5" s="1"/>
  <c r="X641" i="5"/>
  <c r="AX641" i="5" s="1"/>
  <c r="G641" i="5"/>
  <c r="AG641" i="5" s="1"/>
  <c r="C641" i="5"/>
  <c r="AC641" i="5" s="1"/>
  <c r="P641" i="5"/>
  <c r="AP641" i="5" s="1"/>
  <c r="M641" i="5"/>
  <c r="AM641" i="5" s="1"/>
  <c r="L641" i="5"/>
  <c r="AL641" i="5" s="1"/>
  <c r="E641" i="5"/>
  <c r="AE641" i="5" s="1"/>
  <c r="F641" i="5"/>
  <c r="AF641" i="5" s="1"/>
  <c r="Y641" i="5"/>
  <c r="AY641" i="5" s="1"/>
  <c r="W641" i="5"/>
  <c r="AW641" i="5" s="1"/>
  <c r="L611" i="5"/>
  <c r="AL611" i="5" s="1"/>
  <c r="U611" i="5"/>
  <c r="AU611" i="5" s="1"/>
  <c r="D611" i="5"/>
  <c r="AD611" i="5" s="1"/>
  <c r="R611" i="5"/>
  <c r="AR611" i="5" s="1"/>
  <c r="K611" i="5"/>
  <c r="Q611" i="5"/>
  <c r="AQ611" i="5" s="1"/>
  <c r="G611" i="5"/>
  <c r="AG611" i="5" s="1"/>
  <c r="C611" i="5"/>
  <c r="AC611" i="5" s="1"/>
  <c r="P611" i="5"/>
  <c r="AP611" i="5" s="1"/>
  <c r="W611" i="5"/>
  <c r="AW611" i="5" s="1"/>
  <c r="Y611" i="5"/>
  <c r="AY611" i="5" s="1"/>
  <c r="E611" i="5"/>
  <c r="AE611" i="5" s="1"/>
  <c r="B611" i="5"/>
  <c r="AB611" i="5" s="1"/>
  <c r="X611" i="5"/>
  <c r="AX611" i="5" s="1"/>
  <c r="M611" i="5"/>
  <c r="AM611" i="5" s="1"/>
  <c r="V611" i="5"/>
  <c r="AV611" i="5" s="1"/>
  <c r="F611" i="5"/>
  <c r="AF611" i="5" s="1"/>
  <c r="L597" i="5"/>
  <c r="AL597" i="5" s="1"/>
  <c r="U597" i="5"/>
  <c r="AU597" i="5" s="1"/>
  <c r="D597" i="5"/>
  <c r="AD597" i="5" s="1"/>
  <c r="R597" i="5"/>
  <c r="AR597" i="5" s="1"/>
  <c r="K597" i="5"/>
  <c r="AK597" i="5" s="1"/>
  <c r="Q597" i="5"/>
  <c r="AQ597" i="5" s="1"/>
  <c r="G597" i="5"/>
  <c r="C597" i="5"/>
  <c r="AC597" i="5" s="1"/>
  <c r="P597" i="5"/>
  <c r="AP597" i="5" s="1"/>
  <c r="W597" i="5"/>
  <c r="AW597" i="5" s="1"/>
  <c r="B597" i="5"/>
  <c r="AB597" i="5" s="1"/>
  <c r="F597" i="5"/>
  <c r="AF597" i="5" s="1"/>
  <c r="Y597" i="5"/>
  <c r="AY597" i="5" s="1"/>
  <c r="V597" i="5"/>
  <c r="AV597" i="5" s="1"/>
  <c r="X597" i="5"/>
  <c r="AX597" i="5" s="1"/>
  <c r="M597" i="5"/>
  <c r="AM597" i="5" s="1"/>
  <c r="E597" i="5"/>
  <c r="AE597" i="5" s="1"/>
  <c r="L576" i="5"/>
  <c r="AL576" i="5" s="1"/>
  <c r="U576" i="5"/>
  <c r="AU576" i="5" s="1"/>
  <c r="D576" i="5"/>
  <c r="AD576" i="5" s="1"/>
  <c r="R576" i="5"/>
  <c r="AR576" i="5" s="1"/>
  <c r="K576" i="5"/>
  <c r="AK576" i="5" s="1"/>
  <c r="Q576" i="5"/>
  <c r="AQ576" i="5" s="1"/>
  <c r="G576" i="5"/>
  <c r="AG576" i="5" s="1"/>
  <c r="C576" i="5"/>
  <c r="AC576" i="5" s="1"/>
  <c r="P576" i="5"/>
  <c r="AP576" i="5" s="1"/>
  <c r="W576" i="5"/>
  <c r="AW576" i="5" s="1"/>
  <c r="E576" i="5"/>
  <c r="AE576" i="5" s="1"/>
  <c r="B576" i="5"/>
  <c r="Y576" i="5"/>
  <c r="AY576" i="5" s="1"/>
  <c r="M576" i="5"/>
  <c r="AM576" i="5" s="1"/>
  <c r="X576" i="5"/>
  <c r="AX576" i="5" s="1"/>
  <c r="V576" i="5"/>
  <c r="AV576" i="5" s="1"/>
  <c r="F576" i="5"/>
  <c r="AF576" i="5" s="1"/>
  <c r="L544" i="5"/>
  <c r="AL544" i="5" s="1"/>
  <c r="U544" i="5"/>
  <c r="D544" i="5"/>
  <c r="AD544" i="5" s="1"/>
  <c r="R544" i="5"/>
  <c r="AR544" i="5" s="1"/>
  <c r="K544" i="5"/>
  <c r="AK544" i="5" s="1"/>
  <c r="Q544" i="5"/>
  <c r="AQ544" i="5" s="1"/>
  <c r="G544" i="5"/>
  <c r="AG544" i="5" s="1"/>
  <c r="C544" i="5"/>
  <c r="AC544" i="5" s="1"/>
  <c r="P544" i="5"/>
  <c r="AP544" i="5" s="1"/>
  <c r="W544" i="5"/>
  <c r="AW544" i="5" s="1"/>
  <c r="B544" i="5"/>
  <c r="AB544" i="5" s="1"/>
  <c r="E544" i="5"/>
  <c r="AE544" i="5" s="1"/>
  <c r="Y544" i="5"/>
  <c r="AY544" i="5" s="1"/>
  <c r="M544" i="5"/>
  <c r="AM544" i="5" s="1"/>
  <c r="X544" i="5"/>
  <c r="AX544" i="5" s="1"/>
  <c r="V544" i="5"/>
  <c r="AV544" i="5" s="1"/>
  <c r="F544" i="5"/>
  <c r="AF544" i="5" s="1"/>
  <c r="L510" i="5"/>
  <c r="AL510" i="5" s="1"/>
  <c r="U510" i="5"/>
  <c r="AU510" i="5" s="1"/>
  <c r="D510" i="5"/>
  <c r="AD510" i="5" s="1"/>
  <c r="R510" i="5"/>
  <c r="AR510" i="5" s="1"/>
  <c r="K510" i="5"/>
  <c r="AK510" i="5" s="1"/>
  <c r="Q510" i="5"/>
  <c r="AQ510" i="5" s="1"/>
  <c r="G510" i="5"/>
  <c r="F510" i="5"/>
  <c r="AF510" i="5" s="1"/>
  <c r="C510" i="5"/>
  <c r="AC510" i="5" s="1"/>
  <c r="P510" i="5"/>
  <c r="AP510" i="5" s="1"/>
  <c r="W510" i="5"/>
  <c r="AW510" i="5" s="1"/>
  <c r="M510" i="5"/>
  <c r="AM510" i="5" s="1"/>
  <c r="E510" i="5"/>
  <c r="AE510" i="5" s="1"/>
  <c r="Y510" i="5"/>
  <c r="AY510" i="5" s="1"/>
  <c r="X510" i="5"/>
  <c r="AX510" i="5" s="1"/>
  <c r="B510" i="5"/>
  <c r="AB510" i="5" s="1"/>
  <c r="V510" i="5"/>
  <c r="AV510" i="5" s="1"/>
  <c r="L472" i="5"/>
  <c r="AL472" i="5" s="1"/>
  <c r="U472" i="5"/>
  <c r="AU472" i="5" s="1"/>
  <c r="D472" i="5"/>
  <c r="AD472" i="5" s="1"/>
  <c r="R472" i="5"/>
  <c r="AR472" i="5" s="1"/>
  <c r="K472" i="5"/>
  <c r="AK472" i="5" s="1"/>
  <c r="Q472" i="5"/>
  <c r="AQ472" i="5" s="1"/>
  <c r="G472" i="5"/>
  <c r="F472" i="5"/>
  <c r="AF472" i="5" s="1"/>
  <c r="C472" i="5"/>
  <c r="AC472" i="5" s="1"/>
  <c r="P472" i="5"/>
  <c r="AP472" i="5" s="1"/>
  <c r="W472" i="5"/>
  <c r="AW472" i="5" s="1"/>
  <c r="M472" i="5"/>
  <c r="AM472" i="5" s="1"/>
  <c r="E472" i="5"/>
  <c r="AE472" i="5" s="1"/>
  <c r="X472" i="5"/>
  <c r="AX472" i="5" s="1"/>
  <c r="B472" i="5"/>
  <c r="AB472" i="5" s="1"/>
  <c r="Y472" i="5"/>
  <c r="AY472" i="5" s="1"/>
  <c r="V472" i="5"/>
  <c r="AV472" i="5" s="1"/>
  <c r="L434" i="5"/>
  <c r="AL434" i="5" s="1"/>
  <c r="U434" i="5"/>
  <c r="AU434" i="5" s="1"/>
  <c r="D434" i="5"/>
  <c r="AD434" i="5" s="1"/>
  <c r="R434" i="5"/>
  <c r="AR434" i="5" s="1"/>
  <c r="K434" i="5"/>
  <c r="AK434" i="5" s="1"/>
  <c r="Q434" i="5"/>
  <c r="AQ434" i="5" s="1"/>
  <c r="G434" i="5"/>
  <c r="AG434" i="5" s="1"/>
  <c r="F434" i="5"/>
  <c r="AF434" i="5" s="1"/>
  <c r="C434" i="5"/>
  <c r="AC434" i="5" s="1"/>
  <c r="P434" i="5"/>
  <c r="AP434" i="5" s="1"/>
  <c r="W434" i="5"/>
  <c r="AW434" i="5" s="1"/>
  <c r="M434" i="5"/>
  <c r="AM434" i="5" s="1"/>
  <c r="B434" i="5"/>
  <c r="AB434" i="5" s="1"/>
  <c r="Y434" i="5"/>
  <c r="AY434" i="5" s="1"/>
  <c r="X434" i="5"/>
  <c r="E434" i="5"/>
  <c r="AE434" i="5" s="1"/>
  <c r="V434" i="5"/>
  <c r="AV434" i="5" s="1"/>
  <c r="L403" i="5"/>
  <c r="AL403" i="5" s="1"/>
  <c r="U403" i="5"/>
  <c r="AU403" i="5" s="1"/>
  <c r="D403" i="5"/>
  <c r="AD403" i="5" s="1"/>
  <c r="R403" i="5"/>
  <c r="AR403" i="5" s="1"/>
  <c r="K403" i="5"/>
  <c r="AK403" i="5" s="1"/>
  <c r="Q403" i="5"/>
  <c r="AQ403" i="5" s="1"/>
  <c r="G403" i="5"/>
  <c r="AG403" i="5" s="1"/>
  <c r="F403" i="5"/>
  <c r="AF403" i="5" s="1"/>
  <c r="C403" i="5"/>
  <c r="AC403" i="5" s="1"/>
  <c r="P403" i="5"/>
  <c r="AP403" i="5" s="1"/>
  <c r="W403" i="5"/>
  <c r="AW403" i="5" s="1"/>
  <c r="Y403" i="5"/>
  <c r="AY403" i="5" s="1"/>
  <c r="X403" i="5"/>
  <c r="AX403" i="5" s="1"/>
  <c r="E403" i="5"/>
  <c r="AE403" i="5" s="1"/>
  <c r="V403" i="5"/>
  <c r="M403" i="5"/>
  <c r="AM403" i="5" s="1"/>
  <c r="B403" i="5"/>
  <c r="AB403" i="5" s="1"/>
  <c r="L359" i="5"/>
  <c r="AL359" i="5" s="1"/>
  <c r="U359" i="5"/>
  <c r="AU359" i="5" s="1"/>
  <c r="D359" i="5"/>
  <c r="AD359" i="5" s="1"/>
  <c r="R359" i="5"/>
  <c r="AR359" i="5" s="1"/>
  <c r="K359" i="5"/>
  <c r="AK359" i="5" s="1"/>
  <c r="Q359" i="5"/>
  <c r="AQ359" i="5" s="1"/>
  <c r="G359" i="5"/>
  <c r="AG359" i="5" s="1"/>
  <c r="F359" i="5"/>
  <c r="AF359" i="5" s="1"/>
  <c r="C359" i="5"/>
  <c r="AC359" i="5" s="1"/>
  <c r="P359" i="5"/>
  <c r="AP359" i="5" s="1"/>
  <c r="W359" i="5"/>
  <c r="AW359" i="5" s="1"/>
  <c r="M359" i="5"/>
  <c r="AM359" i="5" s="1"/>
  <c r="X359" i="5"/>
  <c r="AX359" i="5" s="1"/>
  <c r="E359" i="5"/>
  <c r="V359" i="5"/>
  <c r="AV359" i="5" s="1"/>
  <c r="B359" i="5"/>
  <c r="AB359" i="5" s="1"/>
  <c r="Y359" i="5"/>
  <c r="AY359" i="5" s="1"/>
  <c r="L330" i="5"/>
  <c r="AL330" i="5" s="1"/>
  <c r="U330" i="5"/>
  <c r="AU330" i="5" s="1"/>
  <c r="D330" i="5"/>
  <c r="AD330" i="5" s="1"/>
  <c r="R330" i="5"/>
  <c r="AR330" i="5" s="1"/>
  <c r="K330" i="5"/>
  <c r="AK330" i="5" s="1"/>
  <c r="Q330" i="5"/>
  <c r="AQ330" i="5" s="1"/>
  <c r="G330" i="5"/>
  <c r="AG330" i="5" s="1"/>
  <c r="F330" i="5"/>
  <c r="AF330" i="5" s="1"/>
  <c r="C330" i="5"/>
  <c r="AC330" i="5" s="1"/>
  <c r="P330" i="5"/>
  <c r="AP330" i="5" s="1"/>
  <c r="M330" i="5"/>
  <c r="AM330" i="5" s="1"/>
  <c r="E330" i="5"/>
  <c r="AE330" i="5" s="1"/>
  <c r="B330" i="5"/>
  <c r="AB330" i="5" s="1"/>
  <c r="W330" i="5"/>
  <c r="AW330" i="5" s="1"/>
  <c r="Y330" i="5"/>
  <c r="AY330" i="5" s="1"/>
  <c r="X330" i="5"/>
  <c r="AX330" i="5" s="1"/>
  <c r="V330" i="5"/>
  <c r="AV330" i="5" s="1"/>
  <c r="L308" i="5"/>
  <c r="AL308" i="5" s="1"/>
  <c r="U308" i="5"/>
  <c r="AU308" i="5" s="1"/>
  <c r="D308" i="5"/>
  <c r="AD308" i="5" s="1"/>
  <c r="R308" i="5"/>
  <c r="AR308" i="5" s="1"/>
  <c r="K308" i="5"/>
  <c r="AK308" i="5" s="1"/>
  <c r="Q308" i="5"/>
  <c r="AQ308" i="5" s="1"/>
  <c r="G308" i="5"/>
  <c r="AG308" i="5" s="1"/>
  <c r="F308" i="5"/>
  <c r="AF308" i="5" s="1"/>
  <c r="C308" i="5"/>
  <c r="AC308" i="5" s="1"/>
  <c r="P308" i="5"/>
  <c r="AP308" i="5" s="1"/>
  <c r="M308" i="5"/>
  <c r="AM308" i="5" s="1"/>
  <c r="Y308" i="5"/>
  <c r="AY308" i="5" s="1"/>
  <c r="X308" i="5"/>
  <c r="AX308" i="5" s="1"/>
  <c r="W308" i="5"/>
  <c r="AW308" i="5" s="1"/>
  <c r="V308" i="5"/>
  <c r="AV308" i="5" s="1"/>
  <c r="E308" i="5"/>
  <c r="AE308" i="5" s="1"/>
  <c r="B308" i="5"/>
  <c r="AB308" i="5" s="1"/>
  <c r="L276" i="5"/>
  <c r="U276" i="5"/>
  <c r="AU276" i="5" s="1"/>
  <c r="D276" i="5"/>
  <c r="AD276" i="5" s="1"/>
  <c r="R276" i="5"/>
  <c r="AR276" i="5" s="1"/>
  <c r="K276" i="5"/>
  <c r="AK276" i="5" s="1"/>
  <c r="Q276" i="5"/>
  <c r="AQ276" i="5" s="1"/>
  <c r="G276" i="5"/>
  <c r="AG276" i="5" s="1"/>
  <c r="F276" i="5"/>
  <c r="AF276" i="5" s="1"/>
  <c r="C276" i="5"/>
  <c r="AC276" i="5" s="1"/>
  <c r="P276" i="5"/>
  <c r="AP276" i="5" s="1"/>
  <c r="M276" i="5"/>
  <c r="AM276" i="5" s="1"/>
  <c r="Y276" i="5"/>
  <c r="AY276" i="5" s="1"/>
  <c r="X276" i="5"/>
  <c r="AX276" i="5" s="1"/>
  <c r="W276" i="5"/>
  <c r="AW276" i="5" s="1"/>
  <c r="V276" i="5"/>
  <c r="AV276" i="5" s="1"/>
  <c r="E276" i="5"/>
  <c r="AE276" i="5" s="1"/>
  <c r="B276" i="5"/>
  <c r="AB276" i="5" s="1"/>
  <c r="L256" i="5"/>
  <c r="AL256" i="5" s="1"/>
  <c r="U256" i="5"/>
  <c r="AU256" i="5" s="1"/>
  <c r="D256" i="5"/>
  <c r="AD256" i="5" s="1"/>
  <c r="R256" i="5"/>
  <c r="AR256" i="5" s="1"/>
  <c r="K256" i="5"/>
  <c r="AK256" i="5" s="1"/>
  <c r="Q256" i="5"/>
  <c r="AQ256" i="5" s="1"/>
  <c r="G256" i="5"/>
  <c r="AG256" i="5" s="1"/>
  <c r="F256" i="5"/>
  <c r="AF256" i="5" s="1"/>
  <c r="C256" i="5"/>
  <c r="AC256" i="5" s="1"/>
  <c r="P256" i="5"/>
  <c r="AP256" i="5" s="1"/>
  <c r="M256" i="5"/>
  <c r="E256" i="5"/>
  <c r="AE256" i="5" s="1"/>
  <c r="B256" i="5"/>
  <c r="AB256" i="5" s="1"/>
  <c r="W256" i="5"/>
  <c r="AW256" i="5" s="1"/>
  <c r="V256" i="5"/>
  <c r="AV256" i="5" s="1"/>
  <c r="Y256" i="5"/>
  <c r="AY256" i="5" s="1"/>
  <c r="X256" i="5"/>
  <c r="AX256" i="5" s="1"/>
  <c r="L226" i="5"/>
  <c r="AL226" i="5" s="1"/>
  <c r="U226" i="5"/>
  <c r="AU226" i="5" s="1"/>
  <c r="D226" i="5"/>
  <c r="AD226" i="5" s="1"/>
  <c r="R226" i="5"/>
  <c r="AR226" i="5" s="1"/>
  <c r="K226" i="5"/>
  <c r="AK226" i="5" s="1"/>
  <c r="Q226" i="5"/>
  <c r="AQ226" i="5" s="1"/>
  <c r="G226" i="5"/>
  <c r="AG226" i="5" s="1"/>
  <c r="F226" i="5"/>
  <c r="AF226" i="5" s="1"/>
  <c r="C226" i="5"/>
  <c r="AC226" i="5" s="1"/>
  <c r="P226" i="5"/>
  <c r="AP226" i="5" s="1"/>
  <c r="M226" i="5"/>
  <c r="AM226" i="5" s="1"/>
  <c r="E226" i="5"/>
  <c r="AE226" i="5" s="1"/>
  <c r="B226" i="5"/>
  <c r="W226" i="5"/>
  <c r="AW226" i="5" s="1"/>
  <c r="Y226" i="5"/>
  <c r="AY226" i="5" s="1"/>
  <c r="X226" i="5"/>
  <c r="AX226" i="5" s="1"/>
  <c r="V226" i="5"/>
  <c r="AV226" i="5" s="1"/>
  <c r="E183" i="5"/>
  <c r="AE183" i="5" s="1"/>
  <c r="F183" i="5"/>
  <c r="AF183" i="5" s="1"/>
  <c r="Y183" i="5"/>
  <c r="AY183" i="5" s="1"/>
  <c r="D183" i="5"/>
  <c r="AD183" i="5" s="1"/>
  <c r="R183" i="5"/>
  <c r="AR183" i="5" s="1"/>
  <c r="M183" i="5"/>
  <c r="AM183" i="5" s="1"/>
  <c r="X183" i="5"/>
  <c r="B183" i="5"/>
  <c r="AB183" i="5" s="1"/>
  <c r="U183" i="5"/>
  <c r="AU183" i="5" s="1"/>
  <c r="Q183" i="5"/>
  <c r="AQ183" i="5" s="1"/>
  <c r="C183" i="5"/>
  <c r="AC183" i="5" s="1"/>
  <c r="W183" i="5"/>
  <c r="AW183" i="5" s="1"/>
  <c r="V183" i="5"/>
  <c r="AV183" i="5" s="1"/>
  <c r="K183" i="5"/>
  <c r="AK183" i="5" s="1"/>
  <c r="P183" i="5"/>
  <c r="AP183" i="5" s="1"/>
  <c r="L183" i="5"/>
  <c r="AL183" i="5" s="1"/>
  <c r="G183" i="5"/>
  <c r="AG183" i="5" s="1"/>
  <c r="E158" i="5"/>
  <c r="AE158" i="5" s="1"/>
  <c r="F158" i="5"/>
  <c r="AF158" i="5" s="1"/>
  <c r="Y158" i="5"/>
  <c r="AY158" i="5" s="1"/>
  <c r="D158" i="5"/>
  <c r="AD158" i="5" s="1"/>
  <c r="R158" i="5"/>
  <c r="AR158" i="5" s="1"/>
  <c r="M158" i="5"/>
  <c r="AM158" i="5" s="1"/>
  <c r="X158" i="5"/>
  <c r="AX158" i="5" s="1"/>
  <c r="B158" i="5"/>
  <c r="AB158" i="5" s="1"/>
  <c r="Q158" i="5"/>
  <c r="AQ158" i="5" s="1"/>
  <c r="K158" i="5"/>
  <c r="G158" i="5"/>
  <c r="AG158" i="5" s="1"/>
  <c r="W158" i="5"/>
  <c r="AW158" i="5" s="1"/>
  <c r="V158" i="5"/>
  <c r="AV158" i="5" s="1"/>
  <c r="U158" i="5"/>
  <c r="AU158" i="5" s="1"/>
  <c r="C158" i="5"/>
  <c r="AC158" i="5" s="1"/>
  <c r="P158" i="5"/>
  <c r="AP158" i="5" s="1"/>
  <c r="L158" i="5"/>
  <c r="AL158" i="5" s="1"/>
  <c r="K118" i="5"/>
  <c r="AK118" i="5" s="1"/>
  <c r="Q118" i="5"/>
  <c r="AQ118" i="5" s="1"/>
  <c r="M118" i="5"/>
  <c r="AM118" i="5" s="1"/>
  <c r="B118" i="5"/>
  <c r="AB118" i="5" s="1"/>
  <c r="F118" i="5"/>
  <c r="AF118" i="5" s="1"/>
  <c r="G118" i="5"/>
  <c r="U118" i="5"/>
  <c r="AU118" i="5" s="1"/>
  <c r="C118" i="5"/>
  <c r="AC118" i="5" s="1"/>
  <c r="E118" i="5"/>
  <c r="AE118" i="5" s="1"/>
  <c r="X118" i="5"/>
  <c r="AX118" i="5" s="1"/>
  <c r="W118" i="5"/>
  <c r="AW118" i="5" s="1"/>
  <c r="V118" i="5"/>
  <c r="AV118" i="5" s="1"/>
  <c r="R118" i="5"/>
  <c r="AR118" i="5" s="1"/>
  <c r="P118" i="5"/>
  <c r="AP118" i="5" s="1"/>
  <c r="L118" i="5"/>
  <c r="AL118" i="5" s="1"/>
  <c r="D118" i="5"/>
  <c r="AD118" i="5" s="1"/>
  <c r="Y118" i="5"/>
  <c r="AY118" i="5" s="1"/>
  <c r="K99" i="5"/>
  <c r="AK99" i="5" s="1"/>
  <c r="Q99" i="5"/>
  <c r="AQ99" i="5" s="1"/>
  <c r="M99" i="5"/>
  <c r="AM99" i="5" s="1"/>
  <c r="V99" i="5"/>
  <c r="AV99" i="5" s="1"/>
  <c r="L99" i="5"/>
  <c r="AL99" i="5" s="1"/>
  <c r="X99" i="5"/>
  <c r="AX99" i="5" s="1"/>
  <c r="D99" i="5"/>
  <c r="AD99" i="5" s="1"/>
  <c r="W99" i="5"/>
  <c r="AW99" i="5" s="1"/>
  <c r="C99" i="5"/>
  <c r="AC99" i="5" s="1"/>
  <c r="U99" i="5"/>
  <c r="P99" i="5"/>
  <c r="AP99" i="5" s="1"/>
  <c r="Y99" i="5"/>
  <c r="AY99" i="5" s="1"/>
  <c r="R99" i="5"/>
  <c r="AR99" i="5" s="1"/>
  <c r="F99" i="5"/>
  <c r="AF99" i="5" s="1"/>
  <c r="B99" i="5"/>
  <c r="AB99" i="5" s="1"/>
  <c r="G99" i="5"/>
  <c r="AG99" i="5" s="1"/>
  <c r="E99" i="5"/>
  <c r="AE99" i="5" s="1"/>
  <c r="D74" i="5"/>
  <c r="AD74" i="5" s="1"/>
  <c r="R74" i="5"/>
  <c r="AR74" i="5" s="1"/>
  <c r="E74" i="5"/>
  <c r="AE74" i="5" s="1"/>
  <c r="F74" i="5"/>
  <c r="AF74" i="5" s="1"/>
  <c r="Y74" i="5"/>
  <c r="AY74" i="5" s="1"/>
  <c r="K74" i="5"/>
  <c r="AK74" i="5" s="1"/>
  <c r="V74" i="5"/>
  <c r="AV74" i="5" s="1"/>
  <c r="M74" i="5"/>
  <c r="AM74" i="5" s="1"/>
  <c r="L74" i="5"/>
  <c r="AL74" i="5" s="1"/>
  <c r="B74" i="5"/>
  <c r="W74" i="5"/>
  <c r="AW74" i="5" s="1"/>
  <c r="C74" i="5"/>
  <c r="AC74" i="5" s="1"/>
  <c r="Q74" i="5"/>
  <c r="AQ74" i="5" s="1"/>
  <c r="X74" i="5"/>
  <c r="AX74" i="5" s="1"/>
  <c r="U74" i="5"/>
  <c r="AU74" i="5" s="1"/>
  <c r="P74" i="5"/>
  <c r="AP74" i="5" s="1"/>
  <c r="G74" i="5"/>
  <c r="AG74" i="5" s="1"/>
  <c r="P37" i="5"/>
  <c r="AP37" i="5" s="1"/>
  <c r="W37" i="5"/>
  <c r="AW37" i="5" s="1"/>
  <c r="D37" i="5"/>
  <c r="AD37" i="5" s="1"/>
  <c r="R37" i="5"/>
  <c r="AR37" i="5" s="1"/>
  <c r="E37" i="5"/>
  <c r="AE37" i="5" s="1"/>
  <c r="F37" i="5"/>
  <c r="AF37" i="5" s="1"/>
  <c r="Y37" i="5"/>
  <c r="AY37" i="5" s="1"/>
  <c r="G37" i="5"/>
  <c r="AG37" i="5" s="1"/>
  <c r="V37" i="5"/>
  <c r="AV37" i="5" s="1"/>
  <c r="B37" i="5"/>
  <c r="AB37" i="5" s="1"/>
  <c r="U37" i="5"/>
  <c r="L37" i="5"/>
  <c r="AL37" i="5" s="1"/>
  <c r="K37" i="5"/>
  <c r="AK37" i="5" s="1"/>
  <c r="X37" i="5"/>
  <c r="AX37" i="5" s="1"/>
  <c r="C37" i="5"/>
  <c r="AC37" i="5" s="1"/>
  <c r="Q37" i="5"/>
  <c r="AQ37" i="5" s="1"/>
  <c r="M37" i="5"/>
  <c r="AM37" i="5" s="1"/>
  <c r="P11" i="5"/>
  <c r="AP11" i="5" s="1"/>
  <c r="W11" i="5"/>
  <c r="AW11" i="5" s="1"/>
  <c r="D11" i="5"/>
  <c r="AD11" i="5" s="1"/>
  <c r="R11" i="5"/>
  <c r="AR11" i="5" s="1"/>
  <c r="E11" i="5"/>
  <c r="AE11" i="5" s="1"/>
  <c r="F11" i="5"/>
  <c r="AF11" i="5" s="1"/>
  <c r="Y11" i="5"/>
  <c r="AY11" i="5" s="1"/>
  <c r="G11" i="5"/>
  <c r="AG11" i="5" s="1"/>
  <c r="V11" i="5"/>
  <c r="AV11" i="5" s="1"/>
  <c r="B11" i="5"/>
  <c r="U11" i="5"/>
  <c r="AU11" i="5" s="1"/>
  <c r="L11" i="5"/>
  <c r="AL11" i="5" s="1"/>
  <c r="M11" i="5"/>
  <c r="AM11" i="5" s="1"/>
  <c r="K11" i="5"/>
  <c r="AK11" i="5" s="1"/>
  <c r="X11" i="5"/>
  <c r="AX11" i="5" s="1"/>
  <c r="Q11" i="5"/>
  <c r="AQ11" i="5" s="1"/>
  <c r="C11" i="5"/>
  <c r="AC11" i="5" s="1"/>
  <c r="B811" i="5"/>
  <c r="AB811" i="5" s="1"/>
  <c r="C811" i="5"/>
  <c r="AC811" i="5" s="1"/>
  <c r="X811" i="5"/>
  <c r="AX811" i="5" s="1"/>
  <c r="R811" i="5"/>
  <c r="AR811" i="5" s="1"/>
  <c r="P811" i="5"/>
  <c r="AP811" i="5" s="1"/>
  <c r="W811" i="5"/>
  <c r="AW811" i="5" s="1"/>
  <c r="Q811" i="5"/>
  <c r="AQ811" i="5" s="1"/>
  <c r="G811" i="5"/>
  <c r="AG811" i="5" s="1"/>
  <c r="Y811" i="5"/>
  <c r="AY811" i="5" s="1"/>
  <c r="M811" i="5"/>
  <c r="AM811" i="5" s="1"/>
  <c r="V811" i="5"/>
  <c r="AV811" i="5" s="1"/>
  <c r="D811" i="5"/>
  <c r="AD811" i="5" s="1"/>
  <c r="K811" i="5"/>
  <c r="AK811" i="5" s="1"/>
  <c r="E811" i="5"/>
  <c r="AE811" i="5" s="1"/>
  <c r="L811" i="5"/>
  <c r="AL811" i="5" s="1"/>
  <c r="U811" i="5"/>
  <c r="AU811" i="5" s="1"/>
  <c r="F811" i="5"/>
  <c r="B803" i="5"/>
  <c r="AB803" i="5" s="1"/>
  <c r="C803" i="5"/>
  <c r="AC803" i="5" s="1"/>
  <c r="X803" i="5"/>
  <c r="AX803" i="5" s="1"/>
  <c r="Q803" i="5"/>
  <c r="AQ803" i="5" s="1"/>
  <c r="G803" i="5"/>
  <c r="AG803" i="5" s="1"/>
  <c r="F803" i="5"/>
  <c r="AF803" i="5" s="1"/>
  <c r="P803" i="5"/>
  <c r="AP803" i="5" s="1"/>
  <c r="W803" i="5"/>
  <c r="AW803" i="5" s="1"/>
  <c r="R803" i="5"/>
  <c r="AR803" i="5" s="1"/>
  <c r="K803" i="5"/>
  <c r="AK803" i="5" s="1"/>
  <c r="E803" i="5"/>
  <c r="M803" i="5"/>
  <c r="AM803" i="5" s="1"/>
  <c r="V803" i="5"/>
  <c r="AV803" i="5" s="1"/>
  <c r="L803" i="5"/>
  <c r="AL803" i="5" s="1"/>
  <c r="U803" i="5"/>
  <c r="AU803" i="5" s="1"/>
  <c r="D803" i="5"/>
  <c r="AD803" i="5" s="1"/>
  <c r="Y803" i="5"/>
  <c r="AY803" i="5" s="1"/>
  <c r="B788" i="5"/>
  <c r="AB788" i="5" s="1"/>
  <c r="C788" i="5"/>
  <c r="AC788" i="5" s="1"/>
  <c r="X788" i="5"/>
  <c r="AX788" i="5" s="1"/>
  <c r="D788" i="5"/>
  <c r="AD788" i="5" s="1"/>
  <c r="K788" i="5"/>
  <c r="AK788" i="5" s="1"/>
  <c r="E788" i="5"/>
  <c r="AE788" i="5" s="1"/>
  <c r="P788" i="5"/>
  <c r="W788" i="5"/>
  <c r="AW788" i="5" s="1"/>
  <c r="M788" i="5"/>
  <c r="AM788" i="5" s="1"/>
  <c r="V788" i="5"/>
  <c r="AV788" i="5" s="1"/>
  <c r="R788" i="5"/>
  <c r="AR788" i="5" s="1"/>
  <c r="Q788" i="5"/>
  <c r="AQ788" i="5" s="1"/>
  <c r="G788" i="5"/>
  <c r="AG788" i="5" s="1"/>
  <c r="F788" i="5"/>
  <c r="AF788" i="5" s="1"/>
  <c r="L788" i="5"/>
  <c r="AL788" i="5" s="1"/>
  <c r="U788" i="5"/>
  <c r="AU788" i="5" s="1"/>
  <c r="Y788" i="5"/>
  <c r="AY788" i="5" s="1"/>
  <c r="B781" i="5"/>
  <c r="AB781" i="5" s="1"/>
  <c r="C781" i="5"/>
  <c r="AC781" i="5" s="1"/>
  <c r="X781" i="5"/>
  <c r="AX781" i="5" s="1"/>
  <c r="K781" i="5"/>
  <c r="AK781" i="5" s="1"/>
  <c r="Y781" i="5"/>
  <c r="AY781" i="5" s="1"/>
  <c r="P781" i="5"/>
  <c r="AP781" i="5" s="1"/>
  <c r="W781" i="5"/>
  <c r="AW781" i="5" s="1"/>
  <c r="D781" i="5"/>
  <c r="AD781" i="5" s="1"/>
  <c r="E781" i="5"/>
  <c r="AE781" i="5" s="1"/>
  <c r="M781" i="5"/>
  <c r="AM781" i="5" s="1"/>
  <c r="V781" i="5"/>
  <c r="AV781" i="5" s="1"/>
  <c r="L781" i="5"/>
  <c r="AL781" i="5" s="1"/>
  <c r="U781" i="5"/>
  <c r="AU781" i="5" s="1"/>
  <c r="R781" i="5"/>
  <c r="AR781" i="5" s="1"/>
  <c r="Q781" i="5"/>
  <c r="AQ781" i="5" s="1"/>
  <c r="G781" i="5"/>
  <c r="F781" i="5"/>
  <c r="AF781" i="5" s="1"/>
  <c r="B773" i="5"/>
  <c r="AB773" i="5" s="1"/>
  <c r="C773" i="5"/>
  <c r="AC773" i="5" s="1"/>
  <c r="X773" i="5"/>
  <c r="AX773" i="5" s="1"/>
  <c r="Y773" i="5"/>
  <c r="AY773" i="5" s="1"/>
  <c r="P773" i="5"/>
  <c r="AP773" i="5" s="1"/>
  <c r="W773" i="5"/>
  <c r="AW773" i="5" s="1"/>
  <c r="R773" i="5"/>
  <c r="AR773" i="5" s="1"/>
  <c r="M773" i="5"/>
  <c r="AM773" i="5" s="1"/>
  <c r="V773" i="5"/>
  <c r="AV773" i="5" s="1"/>
  <c r="Q773" i="5"/>
  <c r="AQ773" i="5" s="1"/>
  <c r="G773" i="5"/>
  <c r="F773" i="5"/>
  <c r="AF773" i="5" s="1"/>
  <c r="L773" i="5"/>
  <c r="AL773" i="5" s="1"/>
  <c r="U773" i="5"/>
  <c r="AU773" i="5" s="1"/>
  <c r="D773" i="5"/>
  <c r="AD773" i="5" s="1"/>
  <c r="K773" i="5"/>
  <c r="AK773" i="5" s="1"/>
  <c r="E773" i="5"/>
  <c r="AE773" i="5" s="1"/>
  <c r="B766" i="5"/>
  <c r="AB766" i="5" s="1"/>
  <c r="C766" i="5"/>
  <c r="AC766" i="5" s="1"/>
  <c r="X766" i="5"/>
  <c r="AX766" i="5" s="1"/>
  <c r="R766" i="5"/>
  <c r="AR766" i="5" s="1"/>
  <c r="Q766" i="5"/>
  <c r="AQ766" i="5" s="1"/>
  <c r="E766" i="5"/>
  <c r="P766" i="5"/>
  <c r="AP766" i="5" s="1"/>
  <c r="W766" i="5"/>
  <c r="AW766" i="5" s="1"/>
  <c r="K766" i="5"/>
  <c r="AK766" i="5" s="1"/>
  <c r="Y766" i="5"/>
  <c r="AY766" i="5" s="1"/>
  <c r="M766" i="5"/>
  <c r="AM766" i="5" s="1"/>
  <c r="V766" i="5"/>
  <c r="AV766" i="5" s="1"/>
  <c r="D766" i="5"/>
  <c r="AD766" i="5" s="1"/>
  <c r="F766" i="5"/>
  <c r="AF766" i="5" s="1"/>
  <c r="L766" i="5"/>
  <c r="AL766" i="5" s="1"/>
  <c r="U766" i="5"/>
  <c r="AU766" i="5" s="1"/>
  <c r="G766" i="5"/>
  <c r="AG766" i="5" s="1"/>
  <c r="B758" i="5"/>
  <c r="AB758" i="5" s="1"/>
  <c r="C758" i="5"/>
  <c r="AC758" i="5" s="1"/>
  <c r="X758" i="5"/>
  <c r="AX758" i="5" s="1"/>
  <c r="E758" i="5"/>
  <c r="AE758" i="5" s="1"/>
  <c r="P758" i="5"/>
  <c r="AP758" i="5" s="1"/>
  <c r="W758" i="5"/>
  <c r="AW758" i="5" s="1"/>
  <c r="R758" i="5"/>
  <c r="AR758" i="5" s="1"/>
  <c r="G758" i="5"/>
  <c r="AG758" i="5" s="1"/>
  <c r="F758" i="5"/>
  <c r="AF758" i="5" s="1"/>
  <c r="M758" i="5"/>
  <c r="AM758" i="5" s="1"/>
  <c r="V758" i="5"/>
  <c r="AV758" i="5" s="1"/>
  <c r="Q758" i="5"/>
  <c r="AQ758" i="5" s="1"/>
  <c r="L758" i="5"/>
  <c r="AL758" i="5" s="1"/>
  <c r="U758" i="5"/>
  <c r="AU758" i="5" s="1"/>
  <c r="D758" i="5"/>
  <c r="AD758" i="5" s="1"/>
  <c r="K758" i="5"/>
  <c r="AK758" i="5" s="1"/>
  <c r="Y758" i="5"/>
  <c r="AY758" i="5" s="1"/>
  <c r="B750" i="5"/>
  <c r="AB750" i="5" s="1"/>
  <c r="C750" i="5"/>
  <c r="AC750" i="5" s="1"/>
  <c r="X750" i="5"/>
  <c r="AX750" i="5" s="1"/>
  <c r="R750" i="5"/>
  <c r="AR750" i="5" s="1"/>
  <c r="F750" i="5"/>
  <c r="AF750" i="5" s="1"/>
  <c r="P750" i="5"/>
  <c r="W750" i="5"/>
  <c r="AW750" i="5" s="1"/>
  <c r="D750" i="5"/>
  <c r="AD750" i="5" s="1"/>
  <c r="Q750" i="5"/>
  <c r="AQ750" i="5" s="1"/>
  <c r="E750" i="5"/>
  <c r="AE750" i="5" s="1"/>
  <c r="M750" i="5"/>
  <c r="AM750" i="5" s="1"/>
  <c r="V750" i="5"/>
  <c r="AV750" i="5" s="1"/>
  <c r="K750" i="5"/>
  <c r="AK750" i="5" s="1"/>
  <c r="Y750" i="5"/>
  <c r="AY750" i="5" s="1"/>
  <c r="L750" i="5"/>
  <c r="AL750" i="5" s="1"/>
  <c r="U750" i="5"/>
  <c r="AU750" i="5" s="1"/>
  <c r="G750" i="5"/>
  <c r="AG750" i="5" s="1"/>
  <c r="B742" i="5"/>
  <c r="AB742" i="5" s="1"/>
  <c r="C742" i="5"/>
  <c r="AC742" i="5" s="1"/>
  <c r="X742" i="5"/>
  <c r="AX742" i="5" s="1"/>
  <c r="R742" i="5"/>
  <c r="AR742" i="5" s="1"/>
  <c r="G742" i="5"/>
  <c r="Y742" i="5"/>
  <c r="AY742" i="5" s="1"/>
  <c r="P742" i="5"/>
  <c r="AP742" i="5" s="1"/>
  <c r="W742" i="5"/>
  <c r="AW742" i="5" s="1"/>
  <c r="K742" i="5"/>
  <c r="AK742" i="5" s="1"/>
  <c r="M742" i="5"/>
  <c r="AM742" i="5" s="1"/>
  <c r="V742" i="5"/>
  <c r="AV742" i="5" s="1"/>
  <c r="D742" i="5"/>
  <c r="AD742" i="5" s="1"/>
  <c r="F742" i="5"/>
  <c r="AF742" i="5" s="1"/>
  <c r="L742" i="5"/>
  <c r="AL742" i="5" s="1"/>
  <c r="U742" i="5"/>
  <c r="AU742" i="5" s="1"/>
  <c r="Q742" i="5"/>
  <c r="AQ742" i="5" s="1"/>
  <c r="E742" i="5"/>
  <c r="AE742" i="5" s="1"/>
  <c r="B734" i="5"/>
  <c r="AB734" i="5" s="1"/>
  <c r="C734" i="5"/>
  <c r="AC734" i="5" s="1"/>
  <c r="X734" i="5"/>
  <c r="AX734" i="5" s="1"/>
  <c r="K734" i="5"/>
  <c r="AK734" i="5" s="1"/>
  <c r="P734" i="5"/>
  <c r="AP734" i="5" s="1"/>
  <c r="W734" i="5"/>
  <c r="AW734" i="5" s="1"/>
  <c r="R734" i="5"/>
  <c r="AR734" i="5" s="1"/>
  <c r="G734" i="5"/>
  <c r="Y734" i="5"/>
  <c r="AY734" i="5" s="1"/>
  <c r="M734" i="5"/>
  <c r="AM734" i="5" s="1"/>
  <c r="V734" i="5"/>
  <c r="AV734" i="5" s="1"/>
  <c r="Q734" i="5"/>
  <c r="AQ734" i="5" s="1"/>
  <c r="E734" i="5"/>
  <c r="AE734" i="5" s="1"/>
  <c r="L734" i="5"/>
  <c r="AL734" i="5" s="1"/>
  <c r="U734" i="5"/>
  <c r="AU734" i="5" s="1"/>
  <c r="D734" i="5"/>
  <c r="AD734" i="5" s="1"/>
  <c r="F734" i="5"/>
  <c r="AF734" i="5" s="1"/>
  <c r="B726" i="5"/>
  <c r="AB726" i="5" s="1"/>
  <c r="C726" i="5"/>
  <c r="AC726" i="5" s="1"/>
  <c r="X726" i="5"/>
  <c r="AX726" i="5" s="1"/>
  <c r="R726" i="5"/>
  <c r="AR726" i="5" s="1"/>
  <c r="Q726" i="5"/>
  <c r="AQ726" i="5" s="1"/>
  <c r="G726" i="5"/>
  <c r="AG726" i="5" s="1"/>
  <c r="Y726" i="5"/>
  <c r="AY726" i="5" s="1"/>
  <c r="P726" i="5"/>
  <c r="AP726" i="5" s="1"/>
  <c r="W726" i="5"/>
  <c r="AW726" i="5" s="1"/>
  <c r="D726" i="5"/>
  <c r="AD726" i="5" s="1"/>
  <c r="K726" i="5"/>
  <c r="AK726" i="5" s="1"/>
  <c r="M726" i="5"/>
  <c r="AM726" i="5" s="1"/>
  <c r="V726" i="5"/>
  <c r="AV726" i="5" s="1"/>
  <c r="E726" i="5"/>
  <c r="AE726" i="5" s="1"/>
  <c r="L726" i="5"/>
  <c r="AL726" i="5" s="1"/>
  <c r="U726" i="5"/>
  <c r="AU726" i="5" s="1"/>
  <c r="F726" i="5"/>
  <c r="AF726" i="5" s="1"/>
  <c r="B713" i="5"/>
  <c r="C713" i="5"/>
  <c r="AC713" i="5" s="1"/>
  <c r="X713" i="5"/>
  <c r="AX713" i="5" s="1"/>
  <c r="R713" i="5"/>
  <c r="AR713" i="5" s="1"/>
  <c r="K713" i="5"/>
  <c r="AK713" i="5" s="1"/>
  <c r="G713" i="5"/>
  <c r="AG713" i="5" s="1"/>
  <c r="P713" i="5"/>
  <c r="AP713" i="5" s="1"/>
  <c r="W713" i="5"/>
  <c r="AW713" i="5" s="1"/>
  <c r="E713" i="5"/>
  <c r="AE713" i="5" s="1"/>
  <c r="M713" i="5"/>
  <c r="AM713" i="5" s="1"/>
  <c r="V713" i="5"/>
  <c r="AV713" i="5" s="1"/>
  <c r="F713" i="5"/>
  <c r="AF713" i="5" s="1"/>
  <c r="L713" i="5"/>
  <c r="AL713" i="5" s="1"/>
  <c r="U713" i="5"/>
  <c r="AU713" i="5" s="1"/>
  <c r="D713" i="5"/>
  <c r="AD713" i="5" s="1"/>
  <c r="Q713" i="5"/>
  <c r="AQ713" i="5" s="1"/>
  <c r="Y713" i="5"/>
  <c r="AY713" i="5" s="1"/>
  <c r="B705" i="5"/>
  <c r="AB705" i="5" s="1"/>
  <c r="C705" i="5"/>
  <c r="AC705" i="5" s="1"/>
  <c r="X705" i="5"/>
  <c r="K705" i="5"/>
  <c r="AK705" i="5" s="1"/>
  <c r="G705" i="5"/>
  <c r="AG705" i="5" s="1"/>
  <c r="E705" i="5"/>
  <c r="AE705" i="5" s="1"/>
  <c r="P705" i="5"/>
  <c r="AP705" i="5" s="1"/>
  <c r="W705" i="5"/>
  <c r="AW705" i="5" s="1"/>
  <c r="D705" i="5"/>
  <c r="AD705" i="5" s="1"/>
  <c r="Y705" i="5"/>
  <c r="AY705" i="5" s="1"/>
  <c r="M705" i="5"/>
  <c r="AM705" i="5" s="1"/>
  <c r="V705" i="5"/>
  <c r="AV705" i="5" s="1"/>
  <c r="R705" i="5"/>
  <c r="AR705" i="5" s="1"/>
  <c r="Q705" i="5"/>
  <c r="AQ705" i="5" s="1"/>
  <c r="L705" i="5"/>
  <c r="AL705" i="5" s="1"/>
  <c r="U705" i="5"/>
  <c r="AU705" i="5" s="1"/>
  <c r="F705" i="5"/>
  <c r="AF705" i="5" s="1"/>
  <c r="B698" i="5"/>
  <c r="AB698" i="5" s="1"/>
  <c r="C698" i="5"/>
  <c r="AC698" i="5" s="1"/>
  <c r="X698" i="5"/>
  <c r="AX698" i="5" s="1"/>
  <c r="R698" i="5"/>
  <c r="AR698" i="5" s="1"/>
  <c r="Q698" i="5"/>
  <c r="AQ698" i="5" s="1"/>
  <c r="Y698" i="5"/>
  <c r="AY698" i="5" s="1"/>
  <c r="P698" i="5"/>
  <c r="AP698" i="5" s="1"/>
  <c r="W698" i="5"/>
  <c r="AW698" i="5" s="1"/>
  <c r="E698" i="5"/>
  <c r="AE698" i="5" s="1"/>
  <c r="M698" i="5"/>
  <c r="AM698" i="5" s="1"/>
  <c r="V698" i="5"/>
  <c r="AV698" i="5" s="1"/>
  <c r="G698" i="5"/>
  <c r="AG698" i="5" s="1"/>
  <c r="F698" i="5"/>
  <c r="L698" i="5"/>
  <c r="AL698" i="5" s="1"/>
  <c r="U698" i="5"/>
  <c r="AU698" i="5" s="1"/>
  <c r="D698" i="5"/>
  <c r="AD698" i="5" s="1"/>
  <c r="K698" i="5"/>
  <c r="AK698" i="5" s="1"/>
  <c r="B690" i="5"/>
  <c r="AB690" i="5" s="1"/>
  <c r="C690" i="5"/>
  <c r="AC690" i="5" s="1"/>
  <c r="X690" i="5"/>
  <c r="AX690" i="5" s="1"/>
  <c r="G690" i="5"/>
  <c r="AG690" i="5" s="1"/>
  <c r="F690" i="5"/>
  <c r="AF690" i="5" s="1"/>
  <c r="P690" i="5"/>
  <c r="AP690" i="5" s="1"/>
  <c r="W690" i="5"/>
  <c r="Y690" i="5"/>
  <c r="AY690" i="5" s="1"/>
  <c r="M690" i="5"/>
  <c r="AM690" i="5" s="1"/>
  <c r="V690" i="5"/>
  <c r="AV690" i="5" s="1"/>
  <c r="D690" i="5"/>
  <c r="AD690" i="5" s="1"/>
  <c r="K690" i="5"/>
  <c r="AK690" i="5" s="1"/>
  <c r="L690" i="5"/>
  <c r="AL690" i="5" s="1"/>
  <c r="U690" i="5"/>
  <c r="AU690" i="5" s="1"/>
  <c r="R690" i="5"/>
  <c r="AR690" i="5" s="1"/>
  <c r="Q690" i="5"/>
  <c r="AQ690" i="5" s="1"/>
  <c r="E690" i="5"/>
  <c r="AE690" i="5" s="1"/>
  <c r="B683" i="5"/>
  <c r="AB683" i="5" s="1"/>
  <c r="C683" i="5"/>
  <c r="AC683" i="5" s="1"/>
  <c r="X683" i="5"/>
  <c r="R683" i="5"/>
  <c r="AR683" i="5" s="1"/>
  <c r="K683" i="5"/>
  <c r="AK683" i="5" s="1"/>
  <c r="P683" i="5"/>
  <c r="AP683" i="5" s="1"/>
  <c r="W683" i="5"/>
  <c r="AW683" i="5" s="1"/>
  <c r="D683" i="5"/>
  <c r="AD683" i="5" s="1"/>
  <c r="F683" i="5"/>
  <c r="AF683" i="5" s="1"/>
  <c r="M683" i="5"/>
  <c r="AM683" i="5" s="1"/>
  <c r="V683" i="5"/>
  <c r="AV683" i="5" s="1"/>
  <c r="Q683" i="5"/>
  <c r="AQ683" i="5" s="1"/>
  <c r="G683" i="5"/>
  <c r="AG683" i="5" s="1"/>
  <c r="E683" i="5"/>
  <c r="AE683" i="5" s="1"/>
  <c r="L683" i="5"/>
  <c r="AL683" i="5" s="1"/>
  <c r="U683" i="5"/>
  <c r="AU683" i="5" s="1"/>
  <c r="Y683" i="5"/>
  <c r="AY683" i="5" s="1"/>
  <c r="B676" i="5"/>
  <c r="AB676" i="5" s="1"/>
  <c r="C676" i="5"/>
  <c r="AC676" i="5" s="1"/>
  <c r="X676" i="5"/>
  <c r="AX676" i="5" s="1"/>
  <c r="F676" i="5"/>
  <c r="AF676" i="5" s="1"/>
  <c r="P676" i="5"/>
  <c r="AP676" i="5" s="1"/>
  <c r="W676" i="5"/>
  <c r="AW676" i="5" s="1"/>
  <c r="K676" i="5"/>
  <c r="AK676" i="5" s="1"/>
  <c r="G676" i="5"/>
  <c r="AG676" i="5" s="1"/>
  <c r="M676" i="5"/>
  <c r="AM676" i="5" s="1"/>
  <c r="V676" i="5"/>
  <c r="AV676" i="5" s="1"/>
  <c r="D676" i="5"/>
  <c r="AD676" i="5" s="1"/>
  <c r="Y676" i="5"/>
  <c r="AY676" i="5" s="1"/>
  <c r="L676" i="5"/>
  <c r="AL676" i="5" s="1"/>
  <c r="U676" i="5"/>
  <c r="AU676" i="5" s="1"/>
  <c r="R676" i="5"/>
  <c r="AR676" i="5" s="1"/>
  <c r="Q676" i="5"/>
  <c r="AQ676" i="5" s="1"/>
  <c r="E676" i="5"/>
  <c r="AE676" i="5" s="1"/>
  <c r="B668" i="5"/>
  <c r="AB668" i="5" s="1"/>
  <c r="C668" i="5"/>
  <c r="AC668" i="5" s="1"/>
  <c r="X668" i="5"/>
  <c r="R668" i="5"/>
  <c r="AR668" i="5" s="1"/>
  <c r="Q668" i="5"/>
  <c r="AQ668" i="5" s="1"/>
  <c r="F668" i="5"/>
  <c r="AF668" i="5" s="1"/>
  <c r="P668" i="5"/>
  <c r="AP668" i="5" s="1"/>
  <c r="W668" i="5"/>
  <c r="AW668" i="5" s="1"/>
  <c r="K668" i="5"/>
  <c r="AK668" i="5" s="1"/>
  <c r="M668" i="5"/>
  <c r="AM668" i="5" s="1"/>
  <c r="V668" i="5"/>
  <c r="AV668" i="5" s="1"/>
  <c r="D668" i="5"/>
  <c r="AD668" i="5" s="1"/>
  <c r="E668" i="5"/>
  <c r="AE668" i="5" s="1"/>
  <c r="L668" i="5"/>
  <c r="AL668" i="5" s="1"/>
  <c r="U668" i="5"/>
  <c r="AU668" i="5" s="1"/>
  <c r="G668" i="5"/>
  <c r="AG668" i="5" s="1"/>
  <c r="Y668" i="5"/>
  <c r="AY668" i="5" s="1"/>
  <c r="B660" i="5"/>
  <c r="AB660" i="5" s="1"/>
  <c r="C660" i="5"/>
  <c r="AC660" i="5" s="1"/>
  <c r="X660" i="5"/>
  <c r="AX660" i="5" s="1"/>
  <c r="E660" i="5"/>
  <c r="AE660" i="5" s="1"/>
  <c r="P660" i="5"/>
  <c r="AP660" i="5" s="1"/>
  <c r="W660" i="5"/>
  <c r="AW660" i="5" s="1"/>
  <c r="R660" i="5"/>
  <c r="AR660" i="5" s="1"/>
  <c r="K660" i="5"/>
  <c r="AK660" i="5" s="1"/>
  <c r="F660" i="5"/>
  <c r="AF660" i="5" s="1"/>
  <c r="M660" i="5"/>
  <c r="AM660" i="5" s="1"/>
  <c r="V660" i="5"/>
  <c r="AV660" i="5" s="1"/>
  <c r="Q660" i="5"/>
  <c r="AQ660" i="5" s="1"/>
  <c r="Y660" i="5"/>
  <c r="AY660" i="5" s="1"/>
  <c r="L660" i="5"/>
  <c r="AL660" i="5" s="1"/>
  <c r="U660" i="5"/>
  <c r="D660" i="5"/>
  <c r="AD660" i="5" s="1"/>
  <c r="G660" i="5"/>
  <c r="AG660" i="5" s="1"/>
  <c r="B647" i="5"/>
  <c r="AB647" i="5" s="1"/>
  <c r="C647" i="5"/>
  <c r="AC647" i="5" s="1"/>
  <c r="X647" i="5"/>
  <c r="AX647" i="5" s="1"/>
  <c r="F647" i="5"/>
  <c r="AF647" i="5" s="1"/>
  <c r="P647" i="5"/>
  <c r="AP647" i="5" s="1"/>
  <c r="W647" i="5"/>
  <c r="AW647" i="5" s="1"/>
  <c r="D647" i="5"/>
  <c r="AD647" i="5" s="1"/>
  <c r="Q647" i="5"/>
  <c r="AQ647" i="5" s="1"/>
  <c r="E647" i="5"/>
  <c r="AE647" i="5" s="1"/>
  <c r="M647" i="5"/>
  <c r="AM647" i="5" s="1"/>
  <c r="V647" i="5"/>
  <c r="AV647" i="5" s="1"/>
  <c r="G647" i="5"/>
  <c r="Y647" i="5"/>
  <c r="AY647" i="5" s="1"/>
  <c r="L647" i="5"/>
  <c r="AL647" i="5" s="1"/>
  <c r="U647" i="5"/>
  <c r="AU647" i="5" s="1"/>
  <c r="R647" i="5"/>
  <c r="AR647" i="5" s="1"/>
  <c r="K647" i="5"/>
  <c r="AK647" i="5" s="1"/>
  <c r="E632" i="5"/>
  <c r="AE632" i="5" s="1"/>
  <c r="F632" i="5"/>
  <c r="AF632" i="5" s="1"/>
  <c r="Y632" i="5"/>
  <c r="AY632" i="5" s="1"/>
  <c r="B632" i="5"/>
  <c r="AB632" i="5" s="1"/>
  <c r="C632" i="5"/>
  <c r="AC632" i="5" s="1"/>
  <c r="X632" i="5"/>
  <c r="AX632" i="5" s="1"/>
  <c r="P632" i="5"/>
  <c r="W632" i="5"/>
  <c r="AW632" i="5" s="1"/>
  <c r="M632" i="5"/>
  <c r="AM632" i="5" s="1"/>
  <c r="V632" i="5"/>
  <c r="AV632" i="5" s="1"/>
  <c r="R632" i="5"/>
  <c r="AR632" i="5" s="1"/>
  <c r="Q632" i="5"/>
  <c r="AQ632" i="5" s="1"/>
  <c r="K632" i="5"/>
  <c r="AK632" i="5" s="1"/>
  <c r="L632" i="5"/>
  <c r="AL632" i="5" s="1"/>
  <c r="U632" i="5"/>
  <c r="AU632" i="5" s="1"/>
  <c r="D632" i="5"/>
  <c r="AD632" i="5" s="1"/>
  <c r="G632" i="5"/>
  <c r="AG632" i="5" s="1"/>
  <c r="E625" i="5"/>
  <c r="AE625" i="5" s="1"/>
  <c r="F625" i="5"/>
  <c r="AF625" i="5" s="1"/>
  <c r="Y625" i="5"/>
  <c r="AY625" i="5" s="1"/>
  <c r="B625" i="5"/>
  <c r="AB625" i="5" s="1"/>
  <c r="C625" i="5"/>
  <c r="AC625" i="5" s="1"/>
  <c r="X625" i="5"/>
  <c r="AX625" i="5" s="1"/>
  <c r="P625" i="5"/>
  <c r="AP625" i="5" s="1"/>
  <c r="W625" i="5"/>
  <c r="AW625" i="5" s="1"/>
  <c r="M625" i="5"/>
  <c r="AM625" i="5" s="1"/>
  <c r="V625" i="5"/>
  <c r="AV625" i="5" s="1"/>
  <c r="R625" i="5"/>
  <c r="AR625" i="5" s="1"/>
  <c r="Q625" i="5"/>
  <c r="AQ625" i="5" s="1"/>
  <c r="K625" i="5"/>
  <c r="AK625" i="5" s="1"/>
  <c r="G625" i="5"/>
  <c r="AG625" i="5" s="1"/>
  <c r="D625" i="5"/>
  <c r="AD625" i="5" s="1"/>
  <c r="L625" i="5"/>
  <c r="AL625" i="5" s="1"/>
  <c r="U625" i="5"/>
  <c r="AU625" i="5" s="1"/>
  <c r="E617" i="5"/>
  <c r="AE617" i="5" s="1"/>
  <c r="F617" i="5"/>
  <c r="AF617" i="5" s="1"/>
  <c r="Y617" i="5"/>
  <c r="AY617" i="5" s="1"/>
  <c r="B617" i="5"/>
  <c r="AB617" i="5" s="1"/>
  <c r="C617" i="5"/>
  <c r="AC617" i="5" s="1"/>
  <c r="X617" i="5"/>
  <c r="AX617" i="5" s="1"/>
  <c r="P617" i="5"/>
  <c r="AP617" i="5" s="1"/>
  <c r="W617" i="5"/>
  <c r="AW617" i="5" s="1"/>
  <c r="M617" i="5"/>
  <c r="AM617" i="5" s="1"/>
  <c r="V617" i="5"/>
  <c r="AV617" i="5" s="1"/>
  <c r="R617" i="5"/>
  <c r="AR617" i="5" s="1"/>
  <c r="Q617" i="5"/>
  <c r="AQ617" i="5" s="1"/>
  <c r="K617" i="5"/>
  <c r="AK617" i="5" s="1"/>
  <c r="U617" i="5"/>
  <c r="AU617" i="5" s="1"/>
  <c r="G617" i="5"/>
  <c r="AG617" i="5" s="1"/>
  <c r="L617" i="5"/>
  <c r="AL617" i="5" s="1"/>
  <c r="D617" i="5"/>
  <c r="AD617" i="5" s="1"/>
  <c r="E609" i="5"/>
  <c r="AE609" i="5" s="1"/>
  <c r="F609" i="5"/>
  <c r="AF609" i="5" s="1"/>
  <c r="Y609" i="5"/>
  <c r="AY609" i="5" s="1"/>
  <c r="B609" i="5"/>
  <c r="AB609" i="5" s="1"/>
  <c r="C609" i="5"/>
  <c r="X609" i="5"/>
  <c r="AX609" i="5" s="1"/>
  <c r="P609" i="5"/>
  <c r="AP609" i="5" s="1"/>
  <c r="W609" i="5"/>
  <c r="AW609" i="5" s="1"/>
  <c r="M609" i="5"/>
  <c r="AM609" i="5" s="1"/>
  <c r="V609" i="5"/>
  <c r="AV609" i="5" s="1"/>
  <c r="R609" i="5"/>
  <c r="AR609" i="5" s="1"/>
  <c r="Q609" i="5"/>
  <c r="AQ609" i="5" s="1"/>
  <c r="K609" i="5"/>
  <c r="AK609" i="5" s="1"/>
  <c r="D609" i="5"/>
  <c r="AD609" i="5" s="1"/>
  <c r="L609" i="5"/>
  <c r="AL609" i="5" s="1"/>
  <c r="G609" i="5"/>
  <c r="AG609" i="5" s="1"/>
  <c r="U609" i="5"/>
  <c r="AU609" i="5" s="1"/>
  <c r="E601" i="5"/>
  <c r="AE601" i="5" s="1"/>
  <c r="F601" i="5"/>
  <c r="AF601" i="5" s="1"/>
  <c r="Y601" i="5"/>
  <c r="B601" i="5"/>
  <c r="AB601" i="5" s="1"/>
  <c r="C601" i="5"/>
  <c r="AC601" i="5" s="1"/>
  <c r="X601" i="5"/>
  <c r="AX601" i="5" s="1"/>
  <c r="P601" i="5"/>
  <c r="AP601" i="5" s="1"/>
  <c r="W601" i="5"/>
  <c r="AW601" i="5" s="1"/>
  <c r="M601" i="5"/>
  <c r="AM601" i="5" s="1"/>
  <c r="V601" i="5"/>
  <c r="AV601" i="5" s="1"/>
  <c r="R601" i="5"/>
  <c r="AR601" i="5" s="1"/>
  <c r="Q601" i="5"/>
  <c r="AQ601" i="5" s="1"/>
  <c r="K601" i="5"/>
  <c r="AK601" i="5" s="1"/>
  <c r="D601" i="5"/>
  <c r="AD601" i="5" s="1"/>
  <c r="U601" i="5"/>
  <c r="AU601" i="5" s="1"/>
  <c r="L601" i="5"/>
  <c r="AL601" i="5" s="1"/>
  <c r="G601" i="5"/>
  <c r="AG601" i="5" s="1"/>
  <c r="E595" i="5"/>
  <c r="AE595" i="5" s="1"/>
  <c r="F595" i="5"/>
  <c r="AF595" i="5" s="1"/>
  <c r="Y595" i="5"/>
  <c r="AY595" i="5" s="1"/>
  <c r="B595" i="5"/>
  <c r="AB595" i="5" s="1"/>
  <c r="C595" i="5"/>
  <c r="AC595" i="5" s="1"/>
  <c r="X595" i="5"/>
  <c r="AX595" i="5" s="1"/>
  <c r="P595" i="5"/>
  <c r="AP595" i="5" s="1"/>
  <c r="W595" i="5"/>
  <c r="AW595" i="5" s="1"/>
  <c r="M595" i="5"/>
  <c r="AM595" i="5" s="1"/>
  <c r="V595" i="5"/>
  <c r="AV595" i="5" s="1"/>
  <c r="R595" i="5"/>
  <c r="AR595" i="5" s="1"/>
  <c r="Q595" i="5"/>
  <c r="AQ595" i="5" s="1"/>
  <c r="K595" i="5"/>
  <c r="AK595" i="5" s="1"/>
  <c r="L595" i="5"/>
  <c r="AL595" i="5" s="1"/>
  <c r="U595" i="5"/>
  <c r="AU595" i="5" s="1"/>
  <c r="D595" i="5"/>
  <c r="AD595" i="5" s="1"/>
  <c r="G595" i="5"/>
  <c r="AG595" i="5" s="1"/>
  <c r="E582" i="5"/>
  <c r="AE582" i="5" s="1"/>
  <c r="F582" i="5"/>
  <c r="AF582" i="5" s="1"/>
  <c r="Y582" i="5"/>
  <c r="AY582" i="5" s="1"/>
  <c r="B582" i="5"/>
  <c r="AB582" i="5" s="1"/>
  <c r="C582" i="5"/>
  <c r="AC582" i="5" s="1"/>
  <c r="X582" i="5"/>
  <c r="P582" i="5"/>
  <c r="AP582" i="5" s="1"/>
  <c r="W582" i="5"/>
  <c r="AW582" i="5" s="1"/>
  <c r="M582" i="5"/>
  <c r="AM582" i="5" s="1"/>
  <c r="V582" i="5"/>
  <c r="AV582" i="5" s="1"/>
  <c r="R582" i="5"/>
  <c r="AR582" i="5" s="1"/>
  <c r="Q582" i="5"/>
  <c r="AQ582" i="5" s="1"/>
  <c r="K582" i="5"/>
  <c r="AK582" i="5" s="1"/>
  <c r="G582" i="5"/>
  <c r="AG582" i="5" s="1"/>
  <c r="U582" i="5"/>
  <c r="AU582" i="5" s="1"/>
  <c r="L582" i="5"/>
  <c r="AL582" i="5" s="1"/>
  <c r="D582" i="5"/>
  <c r="AD582" i="5" s="1"/>
  <c r="E574" i="5"/>
  <c r="AE574" i="5" s="1"/>
  <c r="F574" i="5"/>
  <c r="AF574" i="5" s="1"/>
  <c r="Y574" i="5"/>
  <c r="AY574" i="5" s="1"/>
  <c r="B574" i="5"/>
  <c r="AB574" i="5" s="1"/>
  <c r="C574" i="5"/>
  <c r="AC574" i="5" s="1"/>
  <c r="X574" i="5"/>
  <c r="AX574" i="5" s="1"/>
  <c r="P574" i="5"/>
  <c r="AP574" i="5" s="1"/>
  <c r="W574" i="5"/>
  <c r="AW574" i="5" s="1"/>
  <c r="M574" i="5"/>
  <c r="AM574" i="5" s="1"/>
  <c r="V574" i="5"/>
  <c r="AV574" i="5" s="1"/>
  <c r="R574" i="5"/>
  <c r="AR574" i="5" s="1"/>
  <c r="Q574" i="5"/>
  <c r="AQ574" i="5" s="1"/>
  <c r="K574" i="5"/>
  <c r="AK574" i="5" s="1"/>
  <c r="L574" i="5"/>
  <c r="AL574" i="5" s="1"/>
  <c r="D574" i="5"/>
  <c r="AD574" i="5" s="1"/>
  <c r="G574" i="5"/>
  <c r="AG574" i="5" s="1"/>
  <c r="U574" i="5"/>
  <c r="AU574" i="5" s="1"/>
  <c r="E567" i="5"/>
  <c r="F567" i="5"/>
  <c r="AF567" i="5" s="1"/>
  <c r="Y567" i="5"/>
  <c r="AY567" i="5" s="1"/>
  <c r="B567" i="5"/>
  <c r="AB567" i="5" s="1"/>
  <c r="C567" i="5"/>
  <c r="AC567" i="5" s="1"/>
  <c r="X567" i="5"/>
  <c r="AX567" i="5" s="1"/>
  <c r="P567" i="5"/>
  <c r="AP567" i="5" s="1"/>
  <c r="W567" i="5"/>
  <c r="AW567" i="5" s="1"/>
  <c r="M567" i="5"/>
  <c r="AM567" i="5" s="1"/>
  <c r="V567" i="5"/>
  <c r="AV567" i="5" s="1"/>
  <c r="R567" i="5"/>
  <c r="AR567" i="5" s="1"/>
  <c r="Q567" i="5"/>
  <c r="AQ567" i="5" s="1"/>
  <c r="K567" i="5"/>
  <c r="AK567" i="5" s="1"/>
  <c r="G567" i="5"/>
  <c r="AG567" i="5" s="1"/>
  <c r="U567" i="5"/>
  <c r="AU567" i="5" s="1"/>
  <c r="L567" i="5"/>
  <c r="AL567" i="5" s="1"/>
  <c r="D567" i="5"/>
  <c r="AD567" i="5" s="1"/>
  <c r="E560" i="5"/>
  <c r="AE560" i="5" s="1"/>
  <c r="F560" i="5"/>
  <c r="AF560" i="5" s="1"/>
  <c r="Y560" i="5"/>
  <c r="AY560" i="5" s="1"/>
  <c r="B560" i="5"/>
  <c r="C560" i="5"/>
  <c r="AC560" i="5" s="1"/>
  <c r="X560" i="5"/>
  <c r="AX560" i="5" s="1"/>
  <c r="P560" i="5"/>
  <c r="AP560" i="5" s="1"/>
  <c r="W560" i="5"/>
  <c r="AW560" i="5" s="1"/>
  <c r="M560" i="5"/>
  <c r="AM560" i="5" s="1"/>
  <c r="V560" i="5"/>
  <c r="AV560" i="5" s="1"/>
  <c r="R560" i="5"/>
  <c r="AR560" i="5" s="1"/>
  <c r="Q560" i="5"/>
  <c r="AQ560" i="5" s="1"/>
  <c r="K560" i="5"/>
  <c r="AK560" i="5" s="1"/>
  <c r="U560" i="5"/>
  <c r="AU560" i="5" s="1"/>
  <c r="G560" i="5"/>
  <c r="AG560" i="5" s="1"/>
  <c r="L560" i="5"/>
  <c r="AL560" i="5" s="1"/>
  <c r="D560" i="5"/>
  <c r="AD560" i="5" s="1"/>
  <c r="E554" i="5"/>
  <c r="AE554" i="5" s="1"/>
  <c r="F554" i="5"/>
  <c r="AF554" i="5" s="1"/>
  <c r="Y554" i="5"/>
  <c r="AY554" i="5" s="1"/>
  <c r="B554" i="5"/>
  <c r="AB554" i="5" s="1"/>
  <c r="C554" i="5"/>
  <c r="AC554" i="5" s="1"/>
  <c r="X554" i="5"/>
  <c r="AX554" i="5" s="1"/>
  <c r="P554" i="5"/>
  <c r="AP554" i="5" s="1"/>
  <c r="W554" i="5"/>
  <c r="AW554" i="5" s="1"/>
  <c r="M554" i="5"/>
  <c r="V554" i="5"/>
  <c r="AV554" i="5" s="1"/>
  <c r="R554" i="5"/>
  <c r="AR554" i="5" s="1"/>
  <c r="Q554" i="5"/>
  <c r="AQ554" i="5" s="1"/>
  <c r="K554" i="5"/>
  <c r="AK554" i="5" s="1"/>
  <c r="D554" i="5"/>
  <c r="AD554" i="5" s="1"/>
  <c r="U554" i="5"/>
  <c r="AU554" i="5" s="1"/>
  <c r="G554" i="5"/>
  <c r="AG554" i="5" s="1"/>
  <c r="L554" i="5"/>
  <c r="AL554" i="5" s="1"/>
  <c r="E549" i="5"/>
  <c r="AE549" i="5" s="1"/>
  <c r="F549" i="5"/>
  <c r="AF549" i="5" s="1"/>
  <c r="Y549" i="5"/>
  <c r="AY549" i="5" s="1"/>
  <c r="B549" i="5"/>
  <c r="AB549" i="5" s="1"/>
  <c r="C549" i="5"/>
  <c r="AC549" i="5" s="1"/>
  <c r="X549" i="5"/>
  <c r="AX549" i="5" s="1"/>
  <c r="P549" i="5"/>
  <c r="AP549" i="5" s="1"/>
  <c r="W549" i="5"/>
  <c r="AW549" i="5" s="1"/>
  <c r="M549" i="5"/>
  <c r="AM549" i="5" s="1"/>
  <c r="V549" i="5"/>
  <c r="R549" i="5"/>
  <c r="AR549" i="5" s="1"/>
  <c r="Q549" i="5"/>
  <c r="AQ549" i="5" s="1"/>
  <c r="K549" i="5"/>
  <c r="AK549" i="5" s="1"/>
  <c r="U549" i="5"/>
  <c r="AU549" i="5" s="1"/>
  <c r="G549" i="5"/>
  <c r="AG549" i="5" s="1"/>
  <c r="L549" i="5"/>
  <c r="AL549" i="5" s="1"/>
  <c r="D549" i="5"/>
  <c r="AD549" i="5" s="1"/>
  <c r="E542" i="5"/>
  <c r="AE542" i="5" s="1"/>
  <c r="F542" i="5"/>
  <c r="AF542" i="5" s="1"/>
  <c r="Y542" i="5"/>
  <c r="AY542" i="5" s="1"/>
  <c r="B542" i="5"/>
  <c r="AB542" i="5" s="1"/>
  <c r="C542" i="5"/>
  <c r="AC542" i="5" s="1"/>
  <c r="X542" i="5"/>
  <c r="AX542" i="5" s="1"/>
  <c r="P542" i="5"/>
  <c r="AP542" i="5" s="1"/>
  <c r="W542" i="5"/>
  <c r="AW542" i="5" s="1"/>
  <c r="M542" i="5"/>
  <c r="AM542" i="5" s="1"/>
  <c r="V542" i="5"/>
  <c r="AV542" i="5" s="1"/>
  <c r="R542" i="5"/>
  <c r="AR542" i="5" s="1"/>
  <c r="Q542" i="5"/>
  <c r="AQ542" i="5" s="1"/>
  <c r="K542" i="5"/>
  <c r="AK542" i="5" s="1"/>
  <c r="L542" i="5"/>
  <c r="AL542" i="5" s="1"/>
  <c r="D542" i="5"/>
  <c r="AD542" i="5" s="1"/>
  <c r="G542" i="5"/>
  <c r="AG542" i="5" s="1"/>
  <c r="U542" i="5"/>
  <c r="AU542" i="5" s="1"/>
  <c r="E534" i="5"/>
  <c r="AE534" i="5" s="1"/>
  <c r="F534" i="5"/>
  <c r="AF534" i="5" s="1"/>
  <c r="Y534" i="5"/>
  <c r="AY534" i="5" s="1"/>
  <c r="B534" i="5"/>
  <c r="AB534" i="5" s="1"/>
  <c r="C534" i="5"/>
  <c r="AC534" i="5" s="1"/>
  <c r="X534" i="5"/>
  <c r="AX534" i="5" s="1"/>
  <c r="P534" i="5"/>
  <c r="W534" i="5"/>
  <c r="AW534" i="5" s="1"/>
  <c r="M534" i="5"/>
  <c r="AM534" i="5" s="1"/>
  <c r="V534" i="5"/>
  <c r="AV534" i="5" s="1"/>
  <c r="U534" i="5"/>
  <c r="AU534" i="5" s="1"/>
  <c r="R534" i="5"/>
  <c r="AR534" i="5" s="1"/>
  <c r="Q534" i="5"/>
  <c r="AQ534" i="5" s="1"/>
  <c r="K534" i="5"/>
  <c r="AK534" i="5" s="1"/>
  <c r="L534" i="5"/>
  <c r="AL534" i="5" s="1"/>
  <c r="G534" i="5"/>
  <c r="AG534" i="5" s="1"/>
  <c r="D534" i="5"/>
  <c r="AD534" i="5" s="1"/>
  <c r="E526" i="5"/>
  <c r="AE526" i="5" s="1"/>
  <c r="F526" i="5"/>
  <c r="AF526" i="5" s="1"/>
  <c r="Y526" i="5"/>
  <c r="AY526" i="5" s="1"/>
  <c r="B526" i="5"/>
  <c r="AB526" i="5" s="1"/>
  <c r="C526" i="5"/>
  <c r="AC526" i="5" s="1"/>
  <c r="X526" i="5"/>
  <c r="P526" i="5"/>
  <c r="AP526" i="5" s="1"/>
  <c r="W526" i="5"/>
  <c r="AW526" i="5" s="1"/>
  <c r="M526" i="5"/>
  <c r="AM526" i="5" s="1"/>
  <c r="V526" i="5"/>
  <c r="AV526" i="5" s="1"/>
  <c r="U526" i="5"/>
  <c r="AU526" i="5" s="1"/>
  <c r="R526" i="5"/>
  <c r="AR526" i="5" s="1"/>
  <c r="Q526" i="5"/>
  <c r="AQ526" i="5" s="1"/>
  <c r="K526" i="5"/>
  <c r="AK526" i="5" s="1"/>
  <c r="L526" i="5"/>
  <c r="AL526" i="5" s="1"/>
  <c r="D526" i="5"/>
  <c r="AD526" i="5" s="1"/>
  <c r="G526" i="5"/>
  <c r="AG526" i="5" s="1"/>
  <c r="E520" i="5"/>
  <c r="AE520" i="5" s="1"/>
  <c r="F520" i="5"/>
  <c r="AF520" i="5" s="1"/>
  <c r="Y520" i="5"/>
  <c r="AY520" i="5" s="1"/>
  <c r="B520" i="5"/>
  <c r="AB520" i="5" s="1"/>
  <c r="C520" i="5"/>
  <c r="AC520" i="5" s="1"/>
  <c r="X520" i="5"/>
  <c r="AX520" i="5" s="1"/>
  <c r="P520" i="5"/>
  <c r="AP520" i="5" s="1"/>
  <c r="W520" i="5"/>
  <c r="AW520" i="5" s="1"/>
  <c r="M520" i="5"/>
  <c r="AM520" i="5" s="1"/>
  <c r="V520" i="5"/>
  <c r="U520" i="5"/>
  <c r="AU520" i="5" s="1"/>
  <c r="R520" i="5"/>
  <c r="AR520" i="5" s="1"/>
  <c r="Q520" i="5"/>
  <c r="AQ520" i="5" s="1"/>
  <c r="K520" i="5"/>
  <c r="AK520" i="5" s="1"/>
  <c r="G520" i="5"/>
  <c r="AG520" i="5" s="1"/>
  <c r="D520" i="5"/>
  <c r="AD520" i="5" s="1"/>
  <c r="L520" i="5"/>
  <c r="AL520" i="5" s="1"/>
  <c r="E512" i="5"/>
  <c r="AE512" i="5" s="1"/>
  <c r="F512" i="5"/>
  <c r="AF512" i="5" s="1"/>
  <c r="Y512" i="5"/>
  <c r="AY512" i="5" s="1"/>
  <c r="B512" i="5"/>
  <c r="AB512" i="5" s="1"/>
  <c r="C512" i="5"/>
  <c r="AC512" i="5" s="1"/>
  <c r="X512" i="5"/>
  <c r="AX512" i="5" s="1"/>
  <c r="P512" i="5"/>
  <c r="W512" i="5"/>
  <c r="AW512" i="5" s="1"/>
  <c r="M512" i="5"/>
  <c r="AM512" i="5" s="1"/>
  <c r="V512" i="5"/>
  <c r="AV512" i="5" s="1"/>
  <c r="U512" i="5"/>
  <c r="AU512" i="5" s="1"/>
  <c r="R512" i="5"/>
  <c r="AR512" i="5" s="1"/>
  <c r="Q512" i="5"/>
  <c r="AQ512" i="5" s="1"/>
  <c r="K512" i="5"/>
  <c r="AK512" i="5" s="1"/>
  <c r="L512" i="5"/>
  <c r="AL512" i="5" s="1"/>
  <c r="D512" i="5"/>
  <c r="AD512" i="5" s="1"/>
  <c r="G512" i="5"/>
  <c r="AG512" i="5" s="1"/>
  <c r="E508" i="5"/>
  <c r="AE508" i="5" s="1"/>
  <c r="F508" i="5"/>
  <c r="AF508" i="5" s="1"/>
  <c r="Y508" i="5"/>
  <c r="AY508" i="5" s="1"/>
  <c r="B508" i="5"/>
  <c r="AB508" i="5" s="1"/>
  <c r="C508" i="5"/>
  <c r="AC508" i="5" s="1"/>
  <c r="X508" i="5"/>
  <c r="AX508" i="5" s="1"/>
  <c r="P508" i="5"/>
  <c r="AP508" i="5" s="1"/>
  <c r="W508" i="5"/>
  <c r="M508" i="5"/>
  <c r="AM508" i="5" s="1"/>
  <c r="V508" i="5"/>
  <c r="AV508" i="5" s="1"/>
  <c r="U508" i="5"/>
  <c r="AU508" i="5" s="1"/>
  <c r="R508" i="5"/>
  <c r="AR508" i="5" s="1"/>
  <c r="Q508" i="5"/>
  <c r="AQ508" i="5" s="1"/>
  <c r="K508" i="5"/>
  <c r="AK508" i="5" s="1"/>
  <c r="D508" i="5"/>
  <c r="AD508" i="5" s="1"/>
  <c r="G508" i="5"/>
  <c r="AG508" i="5" s="1"/>
  <c r="L508" i="5"/>
  <c r="AL508" i="5" s="1"/>
  <c r="E501" i="5"/>
  <c r="AE501" i="5" s="1"/>
  <c r="F501" i="5"/>
  <c r="AF501" i="5" s="1"/>
  <c r="Y501" i="5"/>
  <c r="AY501" i="5" s="1"/>
  <c r="B501" i="5"/>
  <c r="AB501" i="5" s="1"/>
  <c r="C501" i="5"/>
  <c r="AC501" i="5" s="1"/>
  <c r="X501" i="5"/>
  <c r="P501" i="5"/>
  <c r="AP501" i="5" s="1"/>
  <c r="W501" i="5"/>
  <c r="AW501" i="5" s="1"/>
  <c r="M501" i="5"/>
  <c r="AM501" i="5" s="1"/>
  <c r="V501" i="5"/>
  <c r="AV501" i="5" s="1"/>
  <c r="U501" i="5"/>
  <c r="AU501" i="5" s="1"/>
  <c r="R501" i="5"/>
  <c r="AR501" i="5" s="1"/>
  <c r="Q501" i="5"/>
  <c r="AQ501" i="5" s="1"/>
  <c r="K501" i="5"/>
  <c r="AK501" i="5" s="1"/>
  <c r="L501" i="5"/>
  <c r="AL501" i="5" s="1"/>
  <c r="D501" i="5"/>
  <c r="AD501" i="5" s="1"/>
  <c r="G501" i="5"/>
  <c r="AG501" i="5" s="1"/>
  <c r="E493" i="5"/>
  <c r="F493" i="5"/>
  <c r="AF493" i="5" s="1"/>
  <c r="Y493" i="5"/>
  <c r="AY493" i="5" s="1"/>
  <c r="B493" i="5"/>
  <c r="AB493" i="5" s="1"/>
  <c r="C493" i="5"/>
  <c r="AC493" i="5" s="1"/>
  <c r="X493" i="5"/>
  <c r="AX493" i="5" s="1"/>
  <c r="P493" i="5"/>
  <c r="AP493" i="5" s="1"/>
  <c r="W493" i="5"/>
  <c r="AW493" i="5" s="1"/>
  <c r="M493" i="5"/>
  <c r="AM493" i="5" s="1"/>
  <c r="V493" i="5"/>
  <c r="AV493" i="5" s="1"/>
  <c r="U493" i="5"/>
  <c r="AU493" i="5" s="1"/>
  <c r="R493" i="5"/>
  <c r="AR493" i="5" s="1"/>
  <c r="Q493" i="5"/>
  <c r="AQ493" i="5" s="1"/>
  <c r="K493" i="5"/>
  <c r="AK493" i="5" s="1"/>
  <c r="D493" i="5"/>
  <c r="AD493" i="5" s="1"/>
  <c r="G493" i="5"/>
  <c r="AG493" i="5" s="1"/>
  <c r="L493" i="5"/>
  <c r="AL493" i="5" s="1"/>
  <c r="E485" i="5"/>
  <c r="AE485" i="5" s="1"/>
  <c r="F485" i="5"/>
  <c r="AF485" i="5" s="1"/>
  <c r="Y485" i="5"/>
  <c r="AY485" i="5" s="1"/>
  <c r="B485" i="5"/>
  <c r="AB485" i="5" s="1"/>
  <c r="C485" i="5"/>
  <c r="AC485" i="5" s="1"/>
  <c r="X485" i="5"/>
  <c r="AX485" i="5" s="1"/>
  <c r="P485" i="5"/>
  <c r="AP485" i="5" s="1"/>
  <c r="W485" i="5"/>
  <c r="AW485" i="5" s="1"/>
  <c r="M485" i="5"/>
  <c r="V485" i="5"/>
  <c r="AV485" i="5" s="1"/>
  <c r="U485" i="5"/>
  <c r="AU485" i="5" s="1"/>
  <c r="R485" i="5"/>
  <c r="AR485" i="5" s="1"/>
  <c r="Q485" i="5"/>
  <c r="AQ485" i="5" s="1"/>
  <c r="K485" i="5"/>
  <c r="AK485" i="5" s="1"/>
  <c r="L485" i="5"/>
  <c r="AL485" i="5" s="1"/>
  <c r="D485" i="5"/>
  <c r="AD485" i="5" s="1"/>
  <c r="G485" i="5"/>
  <c r="AG485" i="5" s="1"/>
  <c r="E477" i="5"/>
  <c r="AE477" i="5" s="1"/>
  <c r="F477" i="5"/>
  <c r="AF477" i="5" s="1"/>
  <c r="Y477" i="5"/>
  <c r="AY477" i="5" s="1"/>
  <c r="B477" i="5"/>
  <c r="AB477" i="5" s="1"/>
  <c r="C477" i="5"/>
  <c r="AC477" i="5" s="1"/>
  <c r="X477" i="5"/>
  <c r="AX477" i="5" s="1"/>
  <c r="P477" i="5"/>
  <c r="AP477" i="5" s="1"/>
  <c r="W477" i="5"/>
  <c r="AW477" i="5" s="1"/>
  <c r="M477" i="5"/>
  <c r="V477" i="5"/>
  <c r="AV477" i="5" s="1"/>
  <c r="U477" i="5"/>
  <c r="AU477" i="5" s="1"/>
  <c r="R477" i="5"/>
  <c r="AR477" i="5" s="1"/>
  <c r="Q477" i="5"/>
  <c r="AQ477" i="5" s="1"/>
  <c r="K477" i="5"/>
  <c r="AK477" i="5" s="1"/>
  <c r="L477" i="5"/>
  <c r="AL477" i="5" s="1"/>
  <c r="G477" i="5"/>
  <c r="AG477" i="5" s="1"/>
  <c r="D477" i="5"/>
  <c r="AD477" i="5" s="1"/>
  <c r="E471" i="5"/>
  <c r="AE471" i="5" s="1"/>
  <c r="F471" i="5"/>
  <c r="AF471" i="5" s="1"/>
  <c r="Y471" i="5"/>
  <c r="AY471" i="5" s="1"/>
  <c r="B471" i="5"/>
  <c r="AB471" i="5" s="1"/>
  <c r="C471" i="5"/>
  <c r="X471" i="5"/>
  <c r="AX471" i="5" s="1"/>
  <c r="P471" i="5"/>
  <c r="AP471" i="5" s="1"/>
  <c r="W471" i="5"/>
  <c r="AW471" i="5" s="1"/>
  <c r="M471" i="5"/>
  <c r="AM471" i="5" s="1"/>
  <c r="V471" i="5"/>
  <c r="AV471" i="5" s="1"/>
  <c r="U471" i="5"/>
  <c r="AU471" i="5" s="1"/>
  <c r="R471" i="5"/>
  <c r="AR471" i="5" s="1"/>
  <c r="Q471" i="5"/>
  <c r="AQ471" i="5" s="1"/>
  <c r="K471" i="5"/>
  <c r="AK471" i="5" s="1"/>
  <c r="L471" i="5"/>
  <c r="AL471" i="5" s="1"/>
  <c r="D471" i="5"/>
  <c r="AD471" i="5" s="1"/>
  <c r="G471" i="5"/>
  <c r="AG471" i="5" s="1"/>
  <c r="E463" i="5"/>
  <c r="AE463" i="5" s="1"/>
  <c r="F463" i="5"/>
  <c r="AF463" i="5" s="1"/>
  <c r="Y463" i="5"/>
  <c r="AY463" i="5" s="1"/>
  <c r="B463" i="5"/>
  <c r="AB463" i="5" s="1"/>
  <c r="C463" i="5"/>
  <c r="AC463" i="5" s="1"/>
  <c r="X463" i="5"/>
  <c r="P463" i="5"/>
  <c r="AP463" i="5" s="1"/>
  <c r="W463" i="5"/>
  <c r="AW463" i="5" s="1"/>
  <c r="M463" i="5"/>
  <c r="AM463" i="5" s="1"/>
  <c r="V463" i="5"/>
  <c r="AV463" i="5" s="1"/>
  <c r="U463" i="5"/>
  <c r="AU463" i="5" s="1"/>
  <c r="R463" i="5"/>
  <c r="AR463" i="5" s="1"/>
  <c r="Q463" i="5"/>
  <c r="AQ463" i="5" s="1"/>
  <c r="K463" i="5"/>
  <c r="AK463" i="5" s="1"/>
  <c r="G463" i="5"/>
  <c r="AG463" i="5" s="1"/>
  <c r="L463" i="5"/>
  <c r="AL463" i="5" s="1"/>
  <c r="D463" i="5"/>
  <c r="AD463" i="5" s="1"/>
  <c r="E456" i="5"/>
  <c r="AE456" i="5" s="1"/>
  <c r="F456" i="5"/>
  <c r="AF456" i="5" s="1"/>
  <c r="Y456" i="5"/>
  <c r="AY456" i="5" s="1"/>
  <c r="B456" i="5"/>
  <c r="AB456" i="5" s="1"/>
  <c r="C456" i="5"/>
  <c r="X456" i="5"/>
  <c r="AX456" i="5" s="1"/>
  <c r="P456" i="5"/>
  <c r="AP456" i="5" s="1"/>
  <c r="W456" i="5"/>
  <c r="AW456" i="5" s="1"/>
  <c r="M456" i="5"/>
  <c r="AM456" i="5" s="1"/>
  <c r="V456" i="5"/>
  <c r="AV456" i="5" s="1"/>
  <c r="U456" i="5"/>
  <c r="AU456" i="5" s="1"/>
  <c r="R456" i="5"/>
  <c r="AR456" i="5" s="1"/>
  <c r="Q456" i="5"/>
  <c r="AQ456" i="5" s="1"/>
  <c r="K456" i="5"/>
  <c r="AK456" i="5" s="1"/>
  <c r="L456" i="5"/>
  <c r="AL456" i="5" s="1"/>
  <c r="D456" i="5"/>
  <c r="AD456" i="5" s="1"/>
  <c r="G456" i="5"/>
  <c r="AG456" i="5" s="1"/>
  <c r="E448" i="5"/>
  <c r="AE448" i="5" s="1"/>
  <c r="F448" i="5"/>
  <c r="AF448" i="5" s="1"/>
  <c r="Y448" i="5"/>
  <c r="AY448" i="5" s="1"/>
  <c r="B448" i="5"/>
  <c r="AB448" i="5" s="1"/>
  <c r="C448" i="5"/>
  <c r="AC448" i="5" s="1"/>
  <c r="X448" i="5"/>
  <c r="AX448" i="5" s="1"/>
  <c r="P448" i="5"/>
  <c r="W448" i="5"/>
  <c r="AW448" i="5" s="1"/>
  <c r="M448" i="5"/>
  <c r="AM448" i="5" s="1"/>
  <c r="V448" i="5"/>
  <c r="AV448" i="5" s="1"/>
  <c r="U448" i="5"/>
  <c r="AU448" i="5" s="1"/>
  <c r="R448" i="5"/>
  <c r="AR448" i="5" s="1"/>
  <c r="Q448" i="5"/>
  <c r="AQ448" i="5" s="1"/>
  <c r="K448" i="5"/>
  <c r="AK448" i="5" s="1"/>
  <c r="D448" i="5"/>
  <c r="AD448" i="5" s="1"/>
  <c r="G448" i="5"/>
  <c r="AG448" i="5" s="1"/>
  <c r="L448" i="5"/>
  <c r="AL448" i="5" s="1"/>
  <c r="E440" i="5"/>
  <c r="AE440" i="5" s="1"/>
  <c r="F440" i="5"/>
  <c r="AF440" i="5" s="1"/>
  <c r="Y440" i="5"/>
  <c r="AY440" i="5" s="1"/>
  <c r="B440" i="5"/>
  <c r="AB440" i="5" s="1"/>
  <c r="C440" i="5"/>
  <c r="X440" i="5"/>
  <c r="AX440" i="5" s="1"/>
  <c r="P440" i="5"/>
  <c r="AP440" i="5" s="1"/>
  <c r="W440" i="5"/>
  <c r="AW440" i="5" s="1"/>
  <c r="M440" i="5"/>
  <c r="AM440" i="5" s="1"/>
  <c r="V440" i="5"/>
  <c r="AV440" i="5" s="1"/>
  <c r="U440" i="5"/>
  <c r="AU440" i="5" s="1"/>
  <c r="R440" i="5"/>
  <c r="AR440" i="5" s="1"/>
  <c r="Q440" i="5"/>
  <c r="AQ440" i="5" s="1"/>
  <c r="K440" i="5"/>
  <c r="AK440" i="5" s="1"/>
  <c r="L440" i="5"/>
  <c r="AL440" i="5" s="1"/>
  <c r="D440" i="5"/>
  <c r="AD440" i="5" s="1"/>
  <c r="G440" i="5"/>
  <c r="AG440" i="5" s="1"/>
  <c r="E432" i="5"/>
  <c r="AE432" i="5" s="1"/>
  <c r="F432" i="5"/>
  <c r="AF432" i="5" s="1"/>
  <c r="Y432" i="5"/>
  <c r="AY432" i="5" s="1"/>
  <c r="B432" i="5"/>
  <c r="AB432" i="5" s="1"/>
  <c r="C432" i="5"/>
  <c r="AC432" i="5" s="1"/>
  <c r="X432" i="5"/>
  <c r="P432" i="5"/>
  <c r="AP432" i="5" s="1"/>
  <c r="W432" i="5"/>
  <c r="AW432" i="5" s="1"/>
  <c r="M432" i="5"/>
  <c r="AM432" i="5" s="1"/>
  <c r="V432" i="5"/>
  <c r="AV432" i="5" s="1"/>
  <c r="U432" i="5"/>
  <c r="AU432" i="5" s="1"/>
  <c r="R432" i="5"/>
  <c r="AR432" i="5" s="1"/>
  <c r="Q432" i="5"/>
  <c r="AQ432" i="5" s="1"/>
  <c r="K432" i="5"/>
  <c r="AK432" i="5" s="1"/>
  <c r="L432" i="5"/>
  <c r="AL432" i="5" s="1"/>
  <c r="G432" i="5"/>
  <c r="AG432" i="5" s="1"/>
  <c r="D432" i="5"/>
  <c r="AD432" i="5" s="1"/>
  <c r="E424" i="5"/>
  <c r="AE424" i="5" s="1"/>
  <c r="F424" i="5"/>
  <c r="AF424" i="5" s="1"/>
  <c r="Y424" i="5"/>
  <c r="AY424" i="5" s="1"/>
  <c r="B424" i="5"/>
  <c r="AB424" i="5" s="1"/>
  <c r="C424" i="5"/>
  <c r="AC424" i="5" s="1"/>
  <c r="X424" i="5"/>
  <c r="AX424" i="5" s="1"/>
  <c r="P424" i="5"/>
  <c r="AP424" i="5" s="1"/>
  <c r="W424" i="5"/>
  <c r="AW424" i="5" s="1"/>
  <c r="M424" i="5"/>
  <c r="AM424" i="5" s="1"/>
  <c r="V424" i="5"/>
  <c r="AV424" i="5" s="1"/>
  <c r="U424" i="5"/>
  <c r="AU424" i="5" s="1"/>
  <c r="R424" i="5"/>
  <c r="AR424" i="5" s="1"/>
  <c r="Q424" i="5"/>
  <c r="AQ424" i="5" s="1"/>
  <c r="K424" i="5"/>
  <c r="AK424" i="5" s="1"/>
  <c r="L424" i="5"/>
  <c r="AL424" i="5" s="1"/>
  <c r="D424" i="5"/>
  <c r="AD424" i="5" s="1"/>
  <c r="G424" i="5"/>
  <c r="AG424" i="5" s="1"/>
  <c r="E417" i="5"/>
  <c r="AE417" i="5" s="1"/>
  <c r="F417" i="5"/>
  <c r="AF417" i="5" s="1"/>
  <c r="Y417" i="5"/>
  <c r="AY417" i="5" s="1"/>
  <c r="B417" i="5"/>
  <c r="AB417" i="5" s="1"/>
  <c r="C417" i="5"/>
  <c r="AC417" i="5" s="1"/>
  <c r="X417" i="5"/>
  <c r="AX417" i="5" s="1"/>
  <c r="P417" i="5"/>
  <c r="AP417" i="5" s="1"/>
  <c r="W417" i="5"/>
  <c r="AW417" i="5" s="1"/>
  <c r="M417" i="5"/>
  <c r="AM417" i="5" s="1"/>
  <c r="V417" i="5"/>
  <c r="AV417" i="5" s="1"/>
  <c r="U417" i="5"/>
  <c r="AU417" i="5" s="1"/>
  <c r="R417" i="5"/>
  <c r="AR417" i="5" s="1"/>
  <c r="Q417" i="5"/>
  <c r="AQ417" i="5" s="1"/>
  <c r="K417" i="5"/>
  <c r="AK417" i="5" s="1"/>
  <c r="L417" i="5"/>
  <c r="AL417" i="5" s="1"/>
  <c r="G417" i="5"/>
  <c r="AG417" i="5" s="1"/>
  <c r="D417" i="5"/>
  <c r="AD417" i="5" s="1"/>
  <c r="E409" i="5"/>
  <c r="F409" i="5"/>
  <c r="AF409" i="5" s="1"/>
  <c r="Y409" i="5"/>
  <c r="AY409" i="5" s="1"/>
  <c r="B409" i="5"/>
  <c r="AB409" i="5" s="1"/>
  <c r="C409" i="5"/>
  <c r="AC409" i="5" s="1"/>
  <c r="X409" i="5"/>
  <c r="AX409" i="5" s="1"/>
  <c r="P409" i="5"/>
  <c r="AP409" i="5" s="1"/>
  <c r="W409" i="5"/>
  <c r="AW409" i="5" s="1"/>
  <c r="M409" i="5"/>
  <c r="AM409" i="5" s="1"/>
  <c r="V409" i="5"/>
  <c r="AV409" i="5" s="1"/>
  <c r="U409" i="5"/>
  <c r="AU409" i="5" s="1"/>
  <c r="R409" i="5"/>
  <c r="AR409" i="5" s="1"/>
  <c r="Q409" i="5"/>
  <c r="AQ409" i="5" s="1"/>
  <c r="K409" i="5"/>
  <c r="AK409" i="5" s="1"/>
  <c r="L409" i="5"/>
  <c r="AL409" i="5" s="1"/>
  <c r="D409" i="5"/>
  <c r="AD409" i="5" s="1"/>
  <c r="G409" i="5"/>
  <c r="AG409" i="5" s="1"/>
  <c r="E401" i="5"/>
  <c r="AE401" i="5" s="1"/>
  <c r="F401" i="5"/>
  <c r="AF401" i="5" s="1"/>
  <c r="Y401" i="5"/>
  <c r="AY401" i="5" s="1"/>
  <c r="B401" i="5"/>
  <c r="AB401" i="5" s="1"/>
  <c r="C401" i="5"/>
  <c r="AC401" i="5" s="1"/>
  <c r="X401" i="5"/>
  <c r="AX401" i="5" s="1"/>
  <c r="P401" i="5"/>
  <c r="AP401" i="5" s="1"/>
  <c r="W401" i="5"/>
  <c r="AW401" i="5" s="1"/>
  <c r="M401" i="5"/>
  <c r="AM401" i="5" s="1"/>
  <c r="V401" i="5"/>
  <c r="U401" i="5"/>
  <c r="AU401" i="5" s="1"/>
  <c r="R401" i="5"/>
  <c r="AR401" i="5" s="1"/>
  <c r="Q401" i="5"/>
  <c r="AQ401" i="5" s="1"/>
  <c r="K401" i="5"/>
  <c r="AK401" i="5" s="1"/>
  <c r="L401" i="5"/>
  <c r="AL401" i="5" s="1"/>
  <c r="D401" i="5"/>
  <c r="AD401" i="5" s="1"/>
  <c r="G401" i="5"/>
  <c r="AG401" i="5" s="1"/>
  <c r="E393" i="5"/>
  <c r="AE393" i="5" s="1"/>
  <c r="F393" i="5"/>
  <c r="AF393" i="5" s="1"/>
  <c r="Y393" i="5"/>
  <c r="AY393" i="5" s="1"/>
  <c r="B393" i="5"/>
  <c r="AB393" i="5" s="1"/>
  <c r="C393" i="5"/>
  <c r="AC393" i="5" s="1"/>
  <c r="X393" i="5"/>
  <c r="AX393" i="5" s="1"/>
  <c r="P393" i="5"/>
  <c r="AP393" i="5" s="1"/>
  <c r="W393" i="5"/>
  <c r="M393" i="5"/>
  <c r="AM393" i="5" s="1"/>
  <c r="V393" i="5"/>
  <c r="AV393" i="5" s="1"/>
  <c r="U393" i="5"/>
  <c r="AU393" i="5" s="1"/>
  <c r="R393" i="5"/>
  <c r="AR393" i="5" s="1"/>
  <c r="Q393" i="5"/>
  <c r="AQ393" i="5" s="1"/>
  <c r="K393" i="5"/>
  <c r="AK393" i="5" s="1"/>
  <c r="L393" i="5"/>
  <c r="AL393" i="5" s="1"/>
  <c r="D393" i="5"/>
  <c r="AD393" i="5" s="1"/>
  <c r="G393" i="5"/>
  <c r="AG393" i="5" s="1"/>
  <c r="E386" i="5"/>
  <c r="AE386" i="5" s="1"/>
  <c r="F386" i="5"/>
  <c r="Y386" i="5"/>
  <c r="AY386" i="5" s="1"/>
  <c r="B386" i="5"/>
  <c r="AB386" i="5" s="1"/>
  <c r="C386" i="5"/>
  <c r="AC386" i="5" s="1"/>
  <c r="X386" i="5"/>
  <c r="AX386" i="5" s="1"/>
  <c r="P386" i="5"/>
  <c r="AP386" i="5" s="1"/>
  <c r="W386" i="5"/>
  <c r="AW386" i="5" s="1"/>
  <c r="M386" i="5"/>
  <c r="AM386" i="5" s="1"/>
  <c r="V386" i="5"/>
  <c r="AV386" i="5" s="1"/>
  <c r="U386" i="5"/>
  <c r="AU386" i="5" s="1"/>
  <c r="R386" i="5"/>
  <c r="AR386" i="5" s="1"/>
  <c r="Q386" i="5"/>
  <c r="AQ386" i="5" s="1"/>
  <c r="K386" i="5"/>
  <c r="AK386" i="5" s="1"/>
  <c r="D386" i="5"/>
  <c r="AD386" i="5" s="1"/>
  <c r="G386" i="5"/>
  <c r="AG386" i="5" s="1"/>
  <c r="L386" i="5"/>
  <c r="AL386" i="5" s="1"/>
  <c r="E382" i="5"/>
  <c r="F382" i="5"/>
  <c r="AF382" i="5" s="1"/>
  <c r="Y382" i="5"/>
  <c r="AY382" i="5" s="1"/>
  <c r="B382" i="5"/>
  <c r="AB382" i="5" s="1"/>
  <c r="C382" i="5"/>
  <c r="AC382" i="5" s="1"/>
  <c r="X382" i="5"/>
  <c r="AX382" i="5" s="1"/>
  <c r="P382" i="5"/>
  <c r="AP382" i="5" s="1"/>
  <c r="W382" i="5"/>
  <c r="AW382" i="5" s="1"/>
  <c r="M382" i="5"/>
  <c r="AM382" i="5" s="1"/>
  <c r="V382" i="5"/>
  <c r="AV382" i="5" s="1"/>
  <c r="U382" i="5"/>
  <c r="AU382" i="5" s="1"/>
  <c r="R382" i="5"/>
  <c r="AR382" i="5" s="1"/>
  <c r="Q382" i="5"/>
  <c r="AQ382" i="5" s="1"/>
  <c r="K382" i="5"/>
  <c r="AK382" i="5" s="1"/>
  <c r="L382" i="5"/>
  <c r="AL382" i="5" s="1"/>
  <c r="D382" i="5"/>
  <c r="AD382" i="5" s="1"/>
  <c r="G382" i="5"/>
  <c r="AG382" i="5" s="1"/>
  <c r="E369" i="5"/>
  <c r="AE369" i="5" s="1"/>
  <c r="F369" i="5"/>
  <c r="AF369" i="5" s="1"/>
  <c r="Y369" i="5"/>
  <c r="AY369" i="5" s="1"/>
  <c r="B369" i="5"/>
  <c r="AB369" i="5" s="1"/>
  <c r="C369" i="5"/>
  <c r="AC369" i="5" s="1"/>
  <c r="X369" i="5"/>
  <c r="AX369" i="5" s="1"/>
  <c r="P369" i="5"/>
  <c r="AP369" i="5" s="1"/>
  <c r="W369" i="5"/>
  <c r="AW369" i="5" s="1"/>
  <c r="M369" i="5"/>
  <c r="AM369" i="5" s="1"/>
  <c r="V369" i="5"/>
  <c r="AV369" i="5" s="1"/>
  <c r="U369" i="5"/>
  <c r="AU369" i="5" s="1"/>
  <c r="R369" i="5"/>
  <c r="AR369" i="5" s="1"/>
  <c r="Q369" i="5"/>
  <c r="AQ369" i="5" s="1"/>
  <c r="K369" i="5"/>
  <c r="AK369" i="5" s="1"/>
  <c r="L369" i="5"/>
  <c r="D369" i="5"/>
  <c r="AD369" i="5" s="1"/>
  <c r="G369" i="5"/>
  <c r="AG369" i="5" s="1"/>
  <c r="E363" i="5"/>
  <c r="AE363" i="5" s="1"/>
  <c r="F363" i="5"/>
  <c r="AF363" i="5" s="1"/>
  <c r="Y363" i="5"/>
  <c r="AY363" i="5" s="1"/>
  <c r="B363" i="5"/>
  <c r="AB363" i="5" s="1"/>
  <c r="C363" i="5"/>
  <c r="AC363" i="5" s="1"/>
  <c r="X363" i="5"/>
  <c r="AX363" i="5" s="1"/>
  <c r="P363" i="5"/>
  <c r="AP363" i="5" s="1"/>
  <c r="W363" i="5"/>
  <c r="AW363" i="5" s="1"/>
  <c r="M363" i="5"/>
  <c r="AM363" i="5" s="1"/>
  <c r="V363" i="5"/>
  <c r="AV363" i="5" s="1"/>
  <c r="U363" i="5"/>
  <c r="AU363" i="5" s="1"/>
  <c r="R363" i="5"/>
  <c r="AR363" i="5" s="1"/>
  <c r="Q363" i="5"/>
  <c r="AQ363" i="5" s="1"/>
  <c r="K363" i="5"/>
  <c r="AK363" i="5" s="1"/>
  <c r="G363" i="5"/>
  <c r="L363" i="5"/>
  <c r="AL363" i="5" s="1"/>
  <c r="D363" i="5"/>
  <c r="AD363" i="5" s="1"/>
  <c r="E357" i="5"/>
  <c r="AE357" i="5" s="1"/>
  <c r="F357" i="5"/>
  <c r="AF357" i="5" s="1"/>
  <c r="Y357" i="5"/>
  <c r="AY357" i="5" s="1"/>
  <c r="B357" i="5"/>
  <c r="AB357" i="5" s="1"/>
  <c r="C357" i="5"/>
  <c r="X357" i="5"/>
  <c r="AX357" i="5" s="1"/>
  <c r="P357" i="5"/>
  <c r="AP357" i="5" s="1"/>
  <c r="W357" i="5"/>
  <c r="AW357" i="5" s="1"/>
  <c r="M357" i="5"/>
  <c r="AM357" i="5" s="1"/>
  <c r="V357" i="5"/>
  <c r="AV357" i="5" s="1"/>
  <c r="U357" i="5"/>
  <c r="AU357" i="5" s="1"/>
  <c r="R357" i="5"/>
  <c r="AR357" i="5" s="1"/>
  <c r="Q357" i="5"/>
  <c r="AQ357" i="5" s="1"/>
  <c r="K357" i="5"/>
  <c r="AK357" i="5" s="1"/>
  <c r="L357" i="5"/>
  <c r="AL357" i="5" s="1"/>
  <c r="D357" i="5"/>
  <c r="AD357" i="5" s="1"/>
  <c r="G357" i="5"/>
  <c r="AG357" i="5" s="1"/>
  <c r="E350" i="5"/>
  <c r="AE350" i="5" s="1"/>
  <c r="F350" i="5"/>
  <c r="AF350" i="5" s="1"/>
  <c r="Y350" i="5"/>
  <c r="AY350" i="5" s="1"/>
  <c r="B350" i="5"/>
  <c r="AB350" i="5" s="1"/>
  <c r="C350" i="5"/>
  <c r="AC350" i="5" s="1"/>
  <c r="X350" i="5"/>
  <c r="AX350" i="5" s="1"/>
  <c r="P350" i="5"/>
  <c r="AP350" i="5" s="1"/>
  <c r="W350" i="5"/>
  <c r="AW350" i="5" s="1"/>
  <c r="M350" i="5"/>
  <c r="AM350" i="5" s="1"/>
  <c r="V350" i="5"/>
  <c r="AV350" i="5" s="1"/>
  <c r="U350" i="5"/>
  <c r="AU350" i="5" s="1"/>
  <c r="R350" i="5"/>
  <c r="AR350" i="5" s="1"/>
  <c r="Q350" i="5"/>
  <c r="AQ350" i="5" s="1"/>
  <c r="K350" i="5"/>
  <c r="AK350" i="5" s="1"/>
  <c r="D350" i="5"/>
  <c r="AD350" i="5" s="1"/>
  <c r="G350" i="5"/>
  <c r="L350" i="5"/>
  <c r="AL350" i="5" s="1"/>
  <c r="E342" i="5"/>
  <c r="AE342" i="5" s="1"/>
  <c r="F342" i="5"/>
  <c r="AF342" i="5" s="1"/>
  <c r="Y342" i="5"/>
  <c r="AY342" i="5" s="1"/>
  <c r="B342" i="5"/>
  <c r="AB342" i="5" s="1"/>
  <c r="C342" i="5"/>
  <c r="X342" i="5"/>
  <c r="AX342" i="5" s="1"/>
  <c r="P342" i="5"/>
  <c r="AP342" i="5" s="1"/>
  <c r="W342" i="5"/>
  <c r="AW342" i="5" s="1"/>
  <c r="M342" i="5"/>
  <c r="AM342" i="5" s="1"/>
  <c r="V342" i="5"/>
  <c r="AV342" i="5" s="1"/>
  <c r="U342" i="5"/>
  <c r="AU342" i="5" s="1"/>
  <c r="R342" i="5"/>
  <c r="AR342" i="5" s="1"/>
  <c r="Q342" i="5"/>
  <c r="AQ342" i="5" s="1"/>
  <c r="K342" i="5"/>
  <c r="AK342" i="5" s="1"/>
  <c r="L342" i="5"/>
  <c r="AL342" i="5" s="1"/>
  <c r="D342" i="5"/>
  <c r="AD342" i="5" s="1"/>
  <c r="G342" i="5"/>
  <c r="AG342" i="5" s="1"/>
  <c r="E335" i="5"/>
  <c r="AE335" i="5" s="1"/>
  <c r="F335" i="5"/>
  <c r="AF335" i="5" s="1"/>
  <c r="Y335" i="5"/>
  <c r="AY335" i="5" s="1"/>
  <c r="B335" i="5"/>
  <c r="AB335" i="5" s="1"/>
  <c r="C335" i="5"/>
  <c r="AC335" i="5" s="1"/>
  <c r="X335" i="5"/>
  <c r="AX335" i="5" s="1"/>
  <c r="P335" i="5"/>
  <c r="AP335" i="5" s="1"/>
  <c r="W335" i="5"/>
  <c r="AW335" i="5" s="1"/>
  <c r="M335" i="5"/>
  <c r="AM335" i="5" s="1"/>
  <c r="V335" i="5"/>
  <c r="U335" i="5"/>
  <c r="AU335" i="5" s="1"/>
  <c r="R335" i="5"/>
  <c r="AR335" i="5" s="1"/>
  <c r="Q335" i="5"/>
  <c r="AQ335" i="5" s="1"/>
  <c r="K335" i="5"/>
  <c r="AK335" i="5" s="1"/>
  <c r="L335" i="5"/>
  <c r="AL335" i="5" s="1"/>
  <c r="D335" i="5"/>
  <c r="AD335" i="5" s="1"/>
  <c r="G335" i="5"/>
  <c r="AG335" i="5" s="1"/>
  <c r="E329" i="5"/>
  <c r="AE329" i="5" s="1"/>
  <c r="F329" i="5"/>
  <c r="AF329" i="5" s="1"/>
  <c r="Y329" i="5"/>
  <c r="AY329" i="5" s="1"/>
  <c r="B329" i="5"/>
  <c r="AB329" i="5" s="1"/>
  <c r="C329" i="5"/>
  <c r="AC329" i="5" s="1"/>
  <c r="X329" i="5"/>
  <c r="AX329" i="5" s="1"/>
  <c r="P329" i="5"/>
  <c r="AP329" i="5" s="1"/>
  <c r="W329" i="5"/>
  <c r="AW329" i="5" s="1"/>
  <c r="M329" i="5"/>
  <c r="AM329" i="5" s="1"/>
  <c r="V329" i="5"/>
  <c r="AV329" i="5" s="1"/>
  <c r="U329" i="5"/>
  <c r="AU329" i="5" s="1"/>
  <c r="R329" i="5"/>
  <c r="AR329" i="5" s="1"/>
  <c r="Q329" i="5"/>
  <c r="AQ329" i="5" s="1"/>
  <c r="L329" i="5"/>
  <c r="AL329" i="5" s="1"/>
  <c r="D329" i="5"/>
  <c r="AD329" i="5" s="1"/>
  <c r="K329" i="5"/>
  <c r="AK329" i="5" s="1"/>
  <c r="G329" i="5"/>
  <c r="AG329" i="5" s="1"/>
  <c r="E321" i="5"/>
  <c r="AE321" i="5" s="1"/>
  <c r="F321" i="5"/>
  <c r="Y321" i="5"/>
  <c r="AY321" i="5" s="1"/>
  <c r="B321" i="5"/>
  <c r="AB321" i="5" s="1"/>
  <c r="C321" i="5"/>
  <c r="AC321" i="5" s="1"/>
  <c r="X321" i="5"/>
  <c r="AX321" i="5" s="1"/>
  <c r="P321" i="5"/>
  <c r="AP321" i="5" s="1"/>
  <c r="W321" i="5"/>
  <c r="AW321" i="5" s="1"/>
  <c r="M321" i="5"/>
  <c r="AM321" i="5" s="1"/>
  <c r="V321" i="5"/>
  <c r="AV321" i="5" s="1"/>
  <c r="U321" i="5"/>
  <c r="AU321" i="5" s="1"/>
  <c r="R321" i="5"/>
  <c r="AR321" i="5" s="1"/>
  <c r="Q321" i="5"/>
  <c r="AQ321" i="5" s="1"/>
  <c r="K321" i="5"/>
  <c r="AK321" i="5" s="1"/>
  <c r="L321" i="5"/>
  <c r="AL321" i="5" s="1"/>
  <c r="D321" i="5"/>
  <c r="AD321" i="5" s="1"/>
  <c r="G321" i="5"/>
  <c r="AG321" i="5" s="1"/>
  <c r="E314" i="5"/>
  <c r="F314" i="5"/>
  <c r="AF314" i="5" s="1"/>
  <c r="Y314" i="5"/>
  <c r="AY314" i="5" s="1"/>
  <c r="B314" i="5"/>
  <c r="AB314" i="5" s="1"/>
  <c r="C314" i="5"/>
  <c r="AC314" i="5" s="1"/>
  <c r="X314" i="5"/>
  <c r="AX314" i="5" s="1"/>
  <c r="P314" i="5"/>
  <c r="AP314" i="5" s="1"/>
  <c r="W314" i="5"/>
  <c r="AW314" i="5" s="1"/>
  <c r="M314" i="5"/>
  <c r="AM314" i="5" s="1"/>
  <c r="V314" i="5"/>
  <c r="AV314" i="5" s="1"/>
  <c r="U314" i="5"/>
  <c r="AU314" i="5" s="1"/>
  <c r="R314" i="5"/>
  <c r="AR314" i="5" s="1"/>
  <c r="Q314" i="5"/>
  <c r="AQ314" i="5" s="1"/>
  <c r="L314" i="5"/>
  <c r="AL314" i="5" s="1"/>
  <c r="D314" i="5"/>
  <c r="AD314" i="5" s="1"/>
  <c r="K314" i="5"/>
  <c r="AK314" i="5" s="1"/>
  <c r="G314" i="5"/>
  <c r="AG314" i="5" s="1"/>
  <c r="E306" i="5"/>
  <c r="AE306" i="5" s="1"/>
  <c r="F306" i="5"/>
  <c r="AF306" i="5" s="1"/>
  <c r="Y306" i="5"/>
  <c r="AY306" i="5" s="1"/>
  <c r="B306" i="5"/>
  <c r="AB306" i="5" s="1"/>
  <c r="C306" i="5"/>
  <c r="AC306" i="5" s="1"/>
  <c r="X306" i="5"/>
  <c r="AX306" i="5" s="1"/>
  <c r="P306" i="5"/>
  <c r="AP306" i="5" s="1"/>
  <c r="W306" i="5"/>
  <c r="AW306" i="5" s="1"/>
  <c r="M306" i="5"/>
  <c r="AM306" i="5" s="1"/>
  <c r="V306" i="5"/>
  <c r="AV306" i="5" s="1"/>
  <c r="U306" i="5"/>
  <c r="AU306" i="5" s="1"/>
  <c r="R306" i="5"/>
  <c r="AR306" i="5" s="1"/>
  <c r="Q306" i="5"/>
  <c r="AQ306" i="5" s="1"/>
  <c r="K306" i="5"/>
  <c r="AK306" i="5" s="1"/>
  <c r="D306" i="5"/>
  <c r="AD306" i="5" s="1"/>
  <c r="L306" i="5"/>
  <c r="AL306" i="5" s="1"/>
  <c r="G306" i="5"/>
  <c r="E298" i="5"/>
  <c r="F298" i="5"/>
  <c r="AF298" i="5" s="1"/>
  <c r="Y298" i="5"/>
  <c r="AY298" i="5" s="1"/>
  <c r="B298" i="5"/>
  <c r="AB298" i="5" s="1"/>
  <c r="C298" i="5"/>
  <c r="AC298" i="5" s="1"/>
  <c r="X298" i="5"/>
  <c r="AX298" i="5" s="1"/>
  <c r="P298" i="5"/>
  <c r="AP298" i="5" s="1"/>
  <c r="W298" i="5"/>
  <c r="AW298" i="5" s="1"/>
  <c r="M298" i="5"/>
  <c r="AM298" i="5" s="1"/>
  <c r="V298" i="5"/>
  <c r="AV298" i="5" s="1"/>
  <c r="U298" i="5"/>
  <c r="AU298" i="5" s="1"/>
  <c r="R298" i="5"/>
  <c r="AR298" i="5" s="1"/>
  <c r="Q298" i="5"/>
  <c r="AQ298" i="5" s="1"/>
  <c r="L298" i="5"/>
  <c r="AL298" i="5" s="1"/>
  <c r="D298" i="5"/>
  <c r="AD298" i="5" s="1"/>
  <c r="K298" i="5"/>
  <c r="AK298" i="5" s="1"/>
  <c r="G298" i="5"/>
  <c r="AG298" i="5" s="1"/>
  <c r="E290" i="5"/>
  <c r="AE290" i="5" s="1"/>
  <c r="F290" i="5"/>
  <c r="AF290" i="5" s="1"/>
  <c r="Y290" i="5"/>
  <c r="AY290" i="5" s="1"/>
  <c r="B290" i="5"/>
  <c r="AB290" i="5" s="1"/>
  <c r="C290" i="5"/>
  <c r="AC290" i="5" s="1"/>
  <c r="X290" i="5"/>
  <c r="AX290" i="5" s="1"/>
  <c r="P290" i="5"/>
  <c r="AP290" i="5" s="1"/>
  <c r="W290" i="5"/>
  <c r="AW290" i="5" s="1"/>
  <c r="M290" i="5"/>
  <c r="AM290" i="5" s="1"/>
  <c r="V290" i="5"/>
  <c r="AV290" i="5" s="1"/>
  <c r="U290" i="5"/>
  <c r="AU290" i="5" s="1"/>
  <c r="R290" i="5"/>
  <c r="AR290" i="5" s="1"/>
  <c r="Q290" i="5"/>
  <c r="AQ290" i="5" s="1"/>
  <c r="K290" i="5"/>
  <c r="AK290" i="5" s="1"/>
  <c r="L290" i="5"/>
  <c r="AL290" i="5" s="1"/>
  <c r="D290" i="5"/>
  <c r="AD290" i="5" s="1"/>
  <c r="G290" i="5"/>
  <c r="E282" i="5"/>
  <c r="AE282" i="5" s="1"/>
  <c r="F282" i="5"/>
  <c r="AF282" i="5" s="1"/>
  <c r="Y282" i="5"/>
  <c r="AY282" i="5" s="1"/>
  <c r="B282" i="5"/>
  <c r="AB282" i="5" s="1"/>
  <c r="C282" i="5"/>
  <c r="X282" i="5"/>
  <c r="AX282" i="5" s="1"/>
  <c r="P282" i="5"/>
  <c r="AP282" i="5" s="1"/>
  <c r="W282" i="5"/>
  <c r="AW282" i="5" s="1"/>
  <c r="M282" i="5"/>
  <c r="AM282" i="5" s="1"/>
  <c r="V282" i="5"/>
  <c r="AV282" i="5" s="1"/>
  <c r="U282" i="5"/>
  <c r="AU282" i="5" s="1"/>
  <c r="R282" i="5"/>
  <c r="AR282" i="5" s="1"/>
  <c r="Q282" i="5"/>
  <c r="AQ282" i="5" s="1"/>
  <c r="L282" i="5"/>
  <c r="AL282" i="5" s="1"/>
  <c r="D282" i="5"/>
  <c r="AD282" i="5" s="1"/>
  <c r="K282" i="5"/>
  <c r="AK282" i="5" s="1"/>
  <c r="G282" i="5"/>
  <c r="AG282" i="5" s="1"/>
  <c r="E274" i="5"/>
  <c r="AE274" i="5" s="1"/>
  <c r="F274" i="5"/>
  <c r="AF274" i="5" s="1"/>
  <c r="Y274" i="5"/>
  <c r="B274" i="5"/>
  <c r="AB274" i="5" s="1"/>
  <c r="C274" i="5"/>
  <c r="AC274" i="5" s="1"/>
  <c r="X274" i="5"/>
  <c r="AX274" i="5" s="1"/>
  <c r="P274" i="5"/>
  <c r="AP274" i="5" s="1"/>
  <c r="W274" i="5"/>
  <c r="AW274" i="5" s="1"/>
  <c r="M274" i="5"/>
  <c r="AM274" i="5" s="1"/>
  <c r="V274" i="5"/>
  <c r="AV274" i="5" s="1"/>
  <c r="U274" i="5"/>
  <c r="AU274" i="5" s="1"/>
  <c r="R274" i="5"/>
  <c r="AR274" i="5" s="1"/>
  <c r="Q274" i="5"/>
  <c r="AQ274" i="5" s="1"/>
  <c r="K274" i="5"/>
  <c r="AK274" i="5" s="1"/>
  <c r="D274" i="5"/>
  <c r="AD274" i="5" s="1"/>
  <c r="L274" i="5"/>
  <c r="AL274" i="5" s="1"/>
  <c r="G274" i="5"/>
  <c r="AG274" i="5" s="1"/>
  <c r="E267" i="5"/>
  <c r="AE267" i="5" s="1"/>
  <c r="F267" i="5"/>
  <c r="Y267" i="5"/>
  <c r="AY267" i="5" s="1"/>
  <c r="B267" i="5"/>
  <c r="AB267" i="5" s="1"/>
  <c r="C267" i="5"/>
  <c r="AC267" i="5" s="1"/>
  <c r="X267" i="5"/>
  <c r="AX267" i="5" s="1"/>
  <c r="P267" i="5"/>
  <c r="AP267" i="5" s="1"/>
  <c r="W267" i="5"/>
  <c r="AW267" i="5" s="1"/>
  <c r="M267" i="5"/>
  <c r="AM267" i="5" s="1"/>
  <c r="V267" i="5"/>
  <c r="AV267" i="5" s="1"/>
  <c r="U267" i="5"/>
  <c r="AU267" i="5" s="1"/>
  <c r="R267" i="5"/>
  <c r="AR267" i="5" s="1"/>
  <c r="Q267" i="5"/>
  <c r="AQ267" i="5" s="1"/>
  <c r="L267" i="5"/>
  <c r="AL267" i="5" s="1"/>
  <c r="D267" i="5"/>
  <c r="AD267" i="5" s="1"/>
  <c r="K267" i="5"/>
  <c r="AK267" i="5" s="1"/>
  <c r="G267" i="5"/>
  <c r="AG267" i="5" s="1"/>
  <c r="E262" i="5"/>
  <c r="AE262" i="5" s="1"/>
  <c r="F262" i="5"/>
  <c r="Y262" i="5"/>
  <c r="AY262" i="5" s="1"/>
  <c r="B262" i="5"/>
  <c r="AB262" i="5" s="1"/>
  <c r="C262" i="5"/>
  <c r="AC262" i="5" s="1"/>
  <c r="X262" i="5"/>
  <c r="AX262" i="5" s="1"/>
  <c r="P262" i="5"/>
  <c r="AP262" i="5" s="1"/>
  <c r="W262" i="5"/>
  <c r="AW262" i="5" s="1"/>
  <c r="M262" i="5"/>
  <c r="AM262" i="5" s="1"/>
  <c r="V262" i="5"/>
  <c r="AV262" i="5" s="1"/>
  <c r="U262" i="5"/>
  <c r="AU262" i="5" s="1"/>
  <c r="R262" i="5"/>
  <c r="AR262" i="5" s="1"/>
  <c r="Q262" i="5"/>
  <c r="AQ262" i="5" s="1"/>
  <c r="K262" i="5"/>
  <c r="AK262" i="5" s="1"/>
  <c r="L262" i="5"/>
  <c r="AL262" i="5" s="1"/>
  <c r="D262" i="5"/>
  <c r="AD262" i="5" s="1"/>
  <c r="G262" i="5"/>
  <c r="AG262" i="5" s="1"/>
  <c r="E254" i="5"/>
  <c r="AE254" i="5" s="1"/>
  <c r="F254" i="5"/>
  <c r="AF254" i="5" s="1"/>
  <c r="Y254" i="5"/>
  <c r="AY254" i="5" s="1"/>
  <c r="B254" i="5"/>
  <c r="AB254" i="5" s="1"/>
  <c r="C254" i="5"/>
  <c r="AC254" i="5" s="1"/>
  <c r="X254" i="5"/>
  <c r="AX254" i="5" s="1"/>
  <c r="P254" i="5"/>
  <c r="W254" i="5"/>
  <c r="AW254" i="5" s="1"/>
  <c r="M254" i="5"/>
  <c r="AM254" i="5" s="1"/>
  <c r="V254" i="5"/>
  <c r="AV254" i="5" s="1"/>
  <c r="U254" i="5"/>
  <c r="AU254" i="5" s="1"/>
  <c r="R254" i="5"/>
  <c r="AR254" i="5" s="1"/>
  <c r="Q254" i="5"/>
  <c r="AQ254" i="5" s="1"/>
  <c r="L254" i="5"/>
  <c r="AL254" i="5" s="1"/>
  <c r="D254" i="5"/>
  <c r="AD254" i="5" s="1"/>
  <c r="K254" i="5"/>
  <c r="AK254" i="5" s="1"/>
  <c r="G254" i="5"/>
  <c r="AG254" i="5" s="1"/>
  <c r="E247" i="5"/>
  <c r="AE247" i="5" s="1"/>
  <c r="F247" i="5"/>
  <c r="AF247" i="5" s="1"/>
  <c r="Y247" i="5"/>
  <c r="AY247" i="5" s="1"/>
  <c r="B247" i="5"/>
  <c r="AB247" i="5" s="1"/>
  <c r="C247" i="5"/>
  <c r="AC247" i="5" s="1"/>
  <c r="X247" i="5"/>
  <c r="AX247" i="5" s="1"/>
  <c r="P247" i="5"/>
  <c r="AP247" i="5" s="1"/>
  <c r="W247" i="5"/>
  <c r="AW247" i="5" s="1"/>
  <c r="M247" i="5"/>
  <c r="AM247" i="5" s="1"/>
  <c r="V247" i="5"/>
  <c r="AV247" i="5" s="1"/>
  <c r="U247" i="5"/>
  <c r="AU247" i="5" s="1"/>
  <c r="R247" i="5"/>
  <c r="AR247" i="5" s="1"/>
  <c r="Q247" i="5"/>
  <c r="AQ247" i="5" s="1"/>
  <c r="K247" i="5"/>
  <c r="AK247" i="5" s="1"/>
  <c r="D247" i="5"/>
  <c r="AD247" i="5" s="1"/>
  <c r="G247" i="5"/>
  <c r="AG247" i="5" s="1"/>
  <c r="L247" i="5"/>
  <c r="AL247" i="5" s="1"/>
  <c r="E239" i="5"/>
  <c r="AE239" i="5" s="1"/>
  <c r="F239" i="5"/>
  <c r="AF239" i="5" s="1"/>
  <c r="Y239" i="5"/>
  <c r="AY239" i="5" s="1"/>
  <c r="B239" i="5"/>
  <c r="AB239" i="5" s="1"/>
  <c r="C239" i="5"/>
  <c r="AC239" i="5" s="1"/>
  <c r="X239" i="5"/>
  <c r="AX239" i="5" s="1"/>
  <c r="P239" i="5"/>
  <c r="AP239" i="5" s="1"/>
  <c r="W239" i="5"/>
  <c r="AW239" i="5" s="1"/>
  <c r="M239" i="5"/>
  <c r="AM239" i="5" s="1"/>
  <c r="V239" i="5"/>
  <c r="AV239" i="5" s="1"/>
  <c r="U239" i="5"/>
  <c r="AU239" i="5" s="1"/>
  <c r="R239" i="5"/>
  <c r="AR239" i="5" s="1"/>
  <c r="Q239" i="5"/>
  <c r="AQ239" i="5" s="1"/>
  <c r="L239" i="5"/>
  <c r="AL239" i="5" s="1"/>
  <c r="D239" i="5"/>
  <c r="AD239" i="5" s="1"/>
  <c r="K239" i="5"/>
  <c r="AK239" i="5" s="1"/>
  <c r="G239" i="5"/>
  <c r="AG239" i="5" s="1"/>
  <c r="E231" i="5"/>
  <c r="AE231" i="5" s="1"/>
  <c r="F231" i="5"/>
  <c r="AF231" i="5" s="1"/>
  <c r="Y231" i="5"/>
  <c r="AY231" i="5" s="1"/>
  <c r="B231" i="5"/>
  <c r="AB231" i="5" s="1"/>
  <c r="C231" i="5"/>
  <c r="AC231" i="5" s="1"/>
  <c r="X231" i="5"/>
  <c r="AX231" i="5" s="1"/>
  <c r="P231" i="5"/>
  <c r="AP231" i="5" s="1"/>
  <c r="W231" i="5"/>
  <c r="AW231" i="5" s="1"/>
  <c r="M231" i="5"/>
  <c r="AM231" i="5" s="1"/>
  <c r="V231" i="5"/>
  <c r="U231" i="5"/>
  <c r="AU231" i="5" s="1"/>
  <c r="R231" i="5"/>
  <c r="AR231" i="5" s="1"/>
  <c r="Q231" i="5"/>
  <c r="AQ231" i="5" s="1"/>
  <c r="K231" i="5"/>
  <c r="AK231" i="5" s="1"/>
  <c r="L231" i="5"/>
  <c r="AL231" i="5" s="1"/>
  <c r="D231" i="5"/>
  <c r="AD231" i="5" s="1"/>
  <c r="G231" i="5"/>
  <c r="AG231" i="5" s="1"/>
  <c r="E224" i="5"/>
  <c r="AE224" i="5" s="1"/>
  <c r="F224" i="5"/>
  <c r="AF224" i="5" s="1"/>
  <c r="Y224" i="5"/>
  <c r="AY224" i="5" s="1"/>
  <c r="B224" i="5"/>
  <c r="AB224" i="5" s="1"/>
  <c r="C224" i="5"/>
  <c r="AC224" i="5" s="1"/>
  <c r="X224" i="5"/>
  <c r="AX224" i="5" s="1"/>
  <c r="P224" i="5"/>
  <c r="AP224" i="5" s="1"/>
  <c r="W224" i="5"/>
  <c r="AW224" i="5" s="1"/>
  <c r="M224" i="5"/>
  <c r="AM224" i="5" s="1"/>
  <c r="V224" i="5"/>
  <c r="U224" i="5"/>
  <c r="AU224" i="5" s="1"/>
  <c r="R224" i="5"/>
  <c r="AR224" i="5" s="1"/>
  <c r="Q224" i="5"/>
  <c r="AQ224" i="5" s="1"/>
  <c r="L224" i="5"/>
  <c r="AL224" i="5" s="1"/>
  <c r="D224" i="5"/>
  <c r="AD224" i="5" s="1"/>
  <c r="K224" i="5"/>
  <c r="AK224" i="5" s="1"/>
  <c r="G224" i="5"/>
  <c r="AG224" i="5" s="1"/>
  <c r="L216" i="5"/>
  <c r="AL216" i="5" s="1"/>
  <c r="U216" i="5"/>
  <c r="AU216" i="5" s="1"/>
  <c r="B216" i="5"/>
  <c r="C216" i="5"/>
  <c r="AC216" i="5" s="1"/>
  <c r="X216" i="5"/>
  <c r="AX216" i="5" s="1"/>
  <c r="D216" i="5"/>
  <c r="AD216" i="5" s="1"/>
  <c r="W216" i="5"/>
  <c r="AW216" i="5" s="1"/>
  <c r="K216" i="5"/>
  <c r="AK216" i="5" s="1"/>
  <c r="V216" i="5"/>
  <c r="AV216" i="5" s="1"/>
  <c r="G216" i="5"/>
  <c r="AG216" i="5" s="1"/>
  <c r="R216" i="5"/>
  <c r="AR216" i="5" s="1"/>
  <c r="E216" i="5"/>
  <c r="AE216" i="5" s="1"/>
  <c r="Q216" i="5"/>
  <c r="AQ216" i="5" s="1"/>
  <c r="F216" i="5"/>
  <c r="AF216" i="5" s="1"/>
  <c r="P216" i="5"/>
  <c r="AP216" i="5" s="1"/>
  <c r="M216" i="5"/>
  <c r="AM216" i="5" s="1"/>
  <c r="Y216" i="5"/>
  <c r="AY216" i="5" s="1"/>
  <c r="L208" i="5"/>
  <c r="AL208" i="5" s="1"/>
  <c r="U208" i="5"/>
  <c r="AU208" i="5" s="1"/>
  <c r="B208" i="5"/>
  <c r="AB208" i="5" s="1"/>
  <c r="C208" i="5"/>
  <c r="AC208" i="5" s="1"/>
  <c r="X208" i="5"/>
  <c r="AX208" i="5" s="1"/>
  <c r="F208" i="5"/>
  <c r="AF208" i="5" s="1"/>
  <c r="P208" i="5"/>
  <c r="AP208" i="5" s="1"/>
  <c r="M208" i="5"/>
  <c r="AM208" i="5" s="1"/>
  <c r="Y208" i="5"/>
  <c r="AY208" i="5" s="1"/>
  <c r="D208" i="5"/>
  <c r="AD208" i="5" s="1"/>
  <c r="K208" i="5"/>
  <c r="AK208" i="5" s="1"/>
  <c r="G208" i="5"/>
  <c r="AG208" i="5" s="1"/>
  <c r="E208" i="5"/>
  <c r="AE208" i="5" s="1"/>
  <c r="R208" i="5"/>
  <c r="AR208" i="5" s="1"/>
  <c r="W208" i="5"/>
  <c r="V208" i="5"/>
  <c r="AV208" i="5" s="1"/>
  <c r="Q208" i="5"/>
  <c r="AQ208" i="5" s="1"/>
  <c r="L194" i="5"/>
  <c r="AL194" i="5" s="1"/>
  <c r="U194" i="5"/>
  <c r="AU194" i="5" s="1"/>
  <c r="B194" i="5"/>
  <c r="AB194" i="5" s="1"/>
  <c r="C194" i="5"/>
  <c r="X194" i="5"/>
  <c r="AX194" i="5" s="1"/>
  <c r="D194" i="5"/>
  <c r="AD194" i="5" s="1"/>
  <c r="Y194" i="5"/>
  <c r="AY194" i="5" s="1"/>
  <c r="K194" i="5"/>
  <c r="AK194" i="5" s="1"/>
  <c r="W194" i="5"/>
  <c r="AW194" i="5" s="1"/>
  <c r="G194" i="5"/>
  <c r="AG194" i="5" s="1"/>
  <c r="V194" i="5"/>
  <c r="AV194" i="5" s="1"/>
  <c r="E194" i="5"/>
  <c r="AE194" i="5" s="1"/>
  <c r="R194" i="5"/>
  <c r="AR194" i="5" s="1"/>
  <c r="Q194" i="5"/>
  <c r="AQ194" i="5" s="1"/>
  <c r="F194" i="5"/>
  <c r="AF194" i="5" s="1"/>
  <c r="P194" i="5"/>
  <c r="AP194" i="5" s="1"/>
  <c r="M194" i="5"/>
  <c r="AM194" i="5" s="1"/>
  <c r="L182" i="5"/>
  <c r="AL182" i="5" s="1"/>
  <c r="U182" i="5"/>
  <c r="AU182" i="5" s="1"/>
  <c r="B182" i="5"/>
  <c r="C182" i="5"/>
  <c r="AC182" i="5" s="1"/>
  <c r="X182" i="5"/>
  <c r="AX182" i="5" s="1"/>
  <c r="E182" i="5"/>
  <c r="AE182" i="5" s="1"/>
  <c r="R182" i="5"/>
  <c r="AR182" i="5" s="1"/>
  <c r="Q182" i="5"/>
  <c r="AQ182" i="5" s="1"/>
  <c r="F182" i="5"/>
  <c r="AF182" i="5" s="1"/>
  <c r="P182" i="5"/>
  <c r="AP182" i="5" s="1"/>
  <c r="M182" i="5"/>
  <c r="AM182" i="5" s="1"/>
  <c r="D182" i="5"/>
  <c r="AD182" i="5" s="1"/>
  <c r="K182" i="5"/>
  <c r="AK182" i="5" s="1"/>
  <c r="G182" i="5"/>
  <c r="AG182" i="5" s="1"/>
  <c r="Y182" i="5"/>
  <c r="AY182" i="5" s="1"/>
  <c r="W182" i="5"/>
  <c r="AW182" i="5" s="1"/>
  <c r="V182" i="5"/>
  <c r="AV182" i="5" s="1"/>
  <c r="L174" i="5"/>
  <c r="U174" i="5"/>
  <c r="AU174" i="5" s="1"/>
  <c r="B174" i="5"/>
  <c r="AB174" i="5" s="1"/>
  <c r="C174" i="5"/>
  <c r="AC174" i="5" s="1"/>
  <c r="X174" i="5"/>
  <c r="AX174" i="5" s="1"/>
  <c r="D174" i="5"/>
  <c r="AD174" i="5" s="1"/>
  <c r="W174" i="5"/>
  <c r="AW174" i="5" s="1"/>
  <c r="F174" i="5"/>
  <c r="AF174" i="5" s="1"/>
  <c r="P174" i="5"/>
  <c r="AP174" i="5" s="1"/>
  <c r="M174" i="5"/>
  <c r="AM174" i="5" s="1"/>
  <c r="K174" i="5"/>
  <c r="AK174" i="5" s="1"/>
  <c r="G174" i="5"/>
  <c r="AG174" i="5" s="1"/>
  <c r="E174" i="5"/>
  <c r="AE174" i="5" s="1"/>
  <c r="Y174" i="5"/>
  <c r="AY174" i="5" s="1"/>
  <c r="V174" i="5"/>
  <c r="AV174" i="5" s="1"/>
  <c r="R174" i="5"/>
  <c r="AR174" i="5" s="1"/>
  <c r="Q174" i="5"/>
  <c r="AQ174" i="5" s="1"/>
  <c r="L167" i="5"/>
  <c r="AL167" i="5" s="1"/>
  <c r="U167" i="5"/>
  <c r="AU167" i="5" s="1"/>
  <c r="B167" i="5"/>
  <c r="C167" i="5"/>
  <c r="AC167" i="5" s="1"/>
  <c r="X167" i="5"/>
  <c r="AX167" i="5" s="1"/>
  <c r="D167" i="5"/>
  <c r="AD167" i="5" s="1"/>
  <c r="W167" i="5"/>
  <c r="AW167" i="5" s="1"/>
  <c r="P167" i="5"/>
  <c r="AP167" i="5" s="1"/>
  <c r="M167" i="5"/>
  <c r="AM167" i="5" s="1"/>
  <c r="K167" i="5"/>
  <c r="AK167" i="5" s="1"/>
  <c r="G167" i="5"/>
  <c r="AG167" i="5" s="1"/>
  <c r="Y167" i="5"/>
  <c r="AY167" i="5" s="1"/>
  <c r="V167" i="5"/>
  <c r="AV167" i="5" s="1"/>
  <c r="R167" i="5"/>
  <c r="AR167" i="5" s="1"/>
  <c r="Q167" i="5"/>
  <c r="AQ167" i="5" s="1"/>
  <c r="F167" i="5"/>
  <c r="AF167" i="5" s="1"/>
  <c r="E167" i="5"/>
  <c r="AE167" i="5" s="1"/>
  <c r="L164" i="5"/>
  <c r="AL164" i="5" s="1"/>
  <c r="U164" i="5"/>
  <c r="AU164" i="5" s="1"/>
  <c r="B164" i="5"/>
  <c r="AB164" i="5" s="1"/>
  <c r="C164" i="5"/>
  <c r="AC164" i="5" s="1"/>
  <c r="X164" i="5"/>
  <c r="AX164" i="5" s="1"/>
  <c r="D164" i="5"/>
  <c r="AD164" i="5" s="1"/>
  <c r="W164" i="5"/>
  <c r="AW164" i="5" s="1"/>
  <c r="F164" i="5"/>
  <c r="AF164" i="5" s="1"/>
  <c r="P164" i="5"/>
  <c r="AP164" i="5" s="1"/>
  <c r="M164" i="5"/>
  <c r="AM164" i="5" s="1"/>
  <c r="K164" i="5"/>
  <c r="AK164" i="5" s="1"/>
  <c r="Y164" i="5"/>
  <c r="AY164" i="5" s="1"/>
  <c r="V164" i="5"/>
  <c r="AV164" i="5" s="1"/>
  <c r="R164" i="5"/>
  <c r="AR164" i="5" s="1"/>
  <c r="Q164" i="5"/>
  <c r="AQ164" i="5" s="1"/>
  <c r="G164" i="5"/>
  <c r="AG164" i="5" s="1"/>
  <c r="E164" i="5"/>
  <c r="L156" i="5"/>
  <c r="AL156" i="5" s="1"/>
  <c r="U156" i="5"/>
  <c r="AU156" i="5" s="1"/>
  <c r="B156" i="5"/>
  <c r="AB156" i="5" s="1"/>
  <c r="C156" i="5"/>
  <c r="AC156" i="5" s="1"/>
  <c r="X156" i="5"/>
  <c r="AX156" i="5" s="1"/>
  <c r="D156" i="5"/>
  <c r="AD156" i="5" s="1"/>
  <c r="W156" i="5"/>
  <c r="AW156" i="5" s="1"/>
  <c r="Q156" i="5"/>
  <c r="AQ156" i="5" s="1"/>
  <c r="F156" i="5"/>
  <c r="AF156" i="5" s="1"/>
  <c r="P156" i="5"/>
  <c r="AP156" i="5" s="1"/>
  <c r="M156" i="5"/>
  <c r="AM156" i="5" s="1"/>
  <c r="Y156" i="5"/>
  <c r="AY156" i="5" s="1"/>
  <c r="V156" i="5"/>
  <c r="AV156" i="5" s="1"/>
  <c r="R156" i="5"/>
  <c r="AR156" i="5" s="1"/>
  <c r="K156" i="5"/>
  <c r="AK156" i="5" s="1"/>
  <c r="G156" i="5"/>
  <c r="AG156" i="5" s="1"/>
  <c r="E156" i="5"/>
  <c r="L150" i="5"/>
  <c r="AL150" i="5" s="1"/>
  <c r="U150" i="5"/>
  <c r="AU150" i="5" s="1"/>
  <c r="B150" i="5"/>
  <c r="AB150" i="5" s="1"/>
  <c r="C150" i="5"/>
  <c r="AC150" i="5" s="1"/>
  <c r="X150" i="5"/>
  <c r="AX150" i="5" s="1"/>
  <c r="D150" i="5"/>
  <c r="AD150" i="5" s="1"/>
  <c r="W150" i="5"/>
  <c r="AW150" i="5" s="1"/>
  <c r="R150" i="5"/>
  <c r="AR150" i="5" s="1"/>
  <c r="Q150" i="5"/>
  <c r="AQ150" i="5" s="1"/>
  <c r="F150" i="5"/>
  <c r="P150" i="5"/>
  <c r="AP150" i="5" s="1"/>
  <c r="Y150" i="5"/>
  <c r="AY150" i="5" s="1"/>
  <c r="V150" i="5"/>
  <c r="AV150" i="5" s="1"/>
  <c r="G150" i="5"/>
  <c r="AG150" i="5" s="1"/>
  <c r="M150" i="5"/>
  <c r="AM150" i="5" s="1"/>
  <c r="K150" i="5"/>
  <c r="AK150" i="5" s="1"/>
  <c r="E150" i="5"/>
  <c r="AE150" i="5" s="1"/>
  <c r="M133" i="5"/>
  <c r="AM133" i="5" s="1"/>
  <c r="V133" i="5"/>
  <c r="AV133" i="5" s="1"/>
  <c r="L133" i="5"/>
  <c r="AL133" i="5" s="1"/>
  <c r="U133" i="5"/>
  <c r="AU133" i="5" s="1"/>
  <c r="B133" i="5"/>
  <c r="AB133" i="5" s="1"/>
  <c r="C133" i="5"/>
  <c r="AC133" i="5" s="1"/>
  <c r="X133" i="5"/>
  <c r="AX133" i="5" s="1"/>
  <c r="E133" i="5"/>
  <c r="AE133" i="5" s="1"/>
  <c r="R133" i="5"/>
  <c r="AR133" i="5" s="1"/>
  <c r="P133" i="5"/>
  <c r="F133" i="5"/>
  <c r="AF133" i="5" s="1"/>
  <c r="D133" i="5"/>
  <c r="AD133" i="5" s="1"/>
  <c r="K133" i="5"/>
  <c r="AK133" i="5" s="1"/>
  <c r="G133" i="5"/>
  <c r="AG133" i="5" s="1"/>
  <c r="Y133" i="5"/>
  <c r="AY133" i="5" s="1"/>
  <c r="W133" i="5"/>
  <c r="AW133" i="5" s="1"/>
  <c r="Q133" i="5"/>
  <c r="AQ133" i="5" s="1"/>
  <c r="M129" i="5"/>
  <c r="AM129" i="5" s="1"/>
  <c r="V129" i="5"/>
  <c r="AV129" i="5" s="1"/>
  <c r="L129" i="5"/>
  <c r="AL129" i="5" s="1"/>
  <c r="U129" i="5"/>
  <c r="AU129" i="5" s="1"/>
  <c r="B129" i="5"/>
  <c r="AB129" i="5" s="1"/>
  <c r="C129" i="5"/>
  <c r="AC129" i="5" s="1"/>
  <c r="X129" i="5"/>
  <c r="AX129" i="5" s="1"/>
  <c r="K129" i="5"/>
  <c r="AK129" i="5" s="1"/>
  <c r="Y129" i="5"/>
  <c r="AY129" i="5" s="1"/>
  <c r="E129" i="5"/>
  <c r="AE129" i="5" s="1"/>
  <c r="W129" i="5"/>
  <c r="AW129" i="5" s="1"/>
  <c r="R129" i="5"/>
  <c r="AR129" i="5" s="1"/>
  <c r="Q129" i="5"/>
  <c r="AQ129" i="5" s="1"/>
  <c r="F129" i="5"/>
  <c r="P129" i="5"/>
  <c r="AP129" i="5" s="1"/>
  <c r="D129" i="5"/>
  <c r="AD129" i="5" s="1"/>
  <c r="G129" i="5"/>
  <c r="AG129" i="5" s="1"/>
  <c r="P123" i="5"/>
  <c r="W123" i="5"/>
  <c r="AW123" i="5" s="1"/>
  <c r="K123" i="5"/>
  <c r="AK123" i="5" s="1"/>
  <c r="R123" i="5"/>
  <c r="AR123" i="5" s="1"/>
  <c r="G123" i="5"/>
  <c r="AG123" i="5" s="1"/>
  <c r="Q123" i="5"/>
  <c r="AQ123" i="5" s="1"/>
  <c r="L123" i="5"/>
  <c r="AL123" i="5" s="1"/>
  <c r="V123" i="5"/>
  <c r="AV123" i="5" s="1"/>
  <c r="D123" i="5"/>
  <c r="AD123" i="5" s="1"/>
  <c r="M123" i="5"/>
  <c r="AM123" i="5" s="1"/>
  <c r="E123" i="5"/>
  <c r="AE123" i="5" s="1"/>
  <c r="B123" i="5"/>
  <c r="AB123" i="5" s="1"/>
  <c r="Y123" i="5"/>
  <c r="AY123" i="5" s="1"/>
  <c r="X123" i="5"/>
  <c r="AX123" i="5" s="1"/>
  <c r="U123" i="5"/>
  <c r="AU123" i="5" s="1"/>
  <c r="F123" i="5"/>
  <c r="AF123" i="5" s="1"/>
  <c r="C123" i="5"/>
  <c r="AC123" i="5" s="1"/>
  <c r="P111" i="5"/>
  <c r="AP111" i="5" s="1"/>
  <c r="W111" i="5"/>
  <c r="AW111" i="5" s="1"/>
  <c r="G111" i="5"/>
  <c r="F111" i="5"/>
  <c r="AF111" i="5" s="1"/>
  <c r="C111" i="5"/>
  <c r="AC111" i="5" s="1"/>
  <c r="E111" i="5"/>
  <c r="AE111" i="5" s="1"/>
  <c r="R111" i="5"/>
  <c r="AR111" i="5" s="1"/>
  <c r="K111" i="5"/>
  <c r="AK111" i="5" s="1"/>
  <c r="Y111" i="5"/>
  <c r="AY111" i="5" s="1"/>
  <c r="Q111" i="5"/>
  <c r="AQ111" i="5" s="1"/>
  <c r="V111" i="5"/>
  <c r="AV111" i="5" s="1"/>
  <c r="U111" i="5"/>
  <c r="AU111" i="5" s="1"/>
  <c r="M111" i="5"/>
  <c r="AM111" i="5" s="1"/>
  <c r="L111" i="5"/>
  <c r="AL111" i="5" s="1"/>
  <c r="D111" i="5"/>
  <c r="AD111" i="5" s="1"/>
  <c r="B111" i="5"/>
  <c r="AB111" i="5" s="1"/>
  <c r="X111" i="5"/>
  <c r="AX111" i="5" s="1"/>
  <c r="B91" i="5"/>
  <c r="AB91" i="5" s="1"/>
  <c r="C91" i="5"/>
  <c r="AC91" i="5" s="1"/>
  <c r="X91" i="5"/>
  <c r="AX91" i="5" s="1"/>
  <c r="L91" i="5"/>
  <c r="U91" i="5"/>
  <c r="AU91" i="5" s="1"/>
  <c r="F91" i="5"/>
  <c r="AF91" i="5" s="1"/>
  <c r="G91" i="5"/>
  <c r="AG91" i="5" s="1"/>
  <c r="R91" i="5"/>
  <c r="AR91" i="5" s="1"/>
  <c r="P91" i="5"/>
  <c r="AP91" i="5" s="1"/>
  <c r="M91" i="5"/>
  <c r="AM91" i="5" s="1"/>
  <c r="Q91" i="5"/>
  <c r="AQ91" i="5" s="1"/>
  <c r="D91" i="5"/>
  <c r="AD91" i="5" s="1"/>
  <c r="K91" i="5"/>
  <c r="AK91" i="5" s="1"/>
  <c r="E91" i="5"/>
  <c r="AE91" i="5" s="1"/>
  <c r="Y91" i="5"/>
  <c r="AY91" i="5" s="1"/>
  <c r="W91" i="5"/>
  <c r="AW91" i="5" s="1"/>
  <c r="V91" i="5"/>
  <c r="AV91" i="5" s="1"/>
  <c r="B86" i="5"/>
  <c r="AB86" i="5" s="1"/>
  <c r="C86" i="5"/>
  <c r="AC86" i="5" s="1"/>
  <c r="X86" i="5"/>
  <c r="AX86" i="5" s="1"/>
  <c r="L86" i="5"/>
  <c r="AL86" i="5" s="1"/>
  <c r="U86" i="5"/>
  <c r="AU86" i="5" s="1"/>
  <c r="K86" i="5"/>
  <c r="AK86" i="5" s="1"/>
  <c r="V86" i="5"/>
  <c r="AV86" i="5" s="1"/>
  <c r="P86" i="5"/>
  <c r="AP86" i="5" s="1"/>
  <c r="F86" i="5"/>
  <c r="D86" i="5"/>
  <c r="AD86" i="5" s="1"/>
  <c r="R86" i="5"/>
  <c r="AR86" i="5" s="1"/>
  <c r="E86" i="5"/>
  <c r="AE86" i="5" s="1"/>
  <c r="W86" i="5"/>
  <c r="AW86" i="5" s="1"/>
  <c r="G86" i="5"/>
  <c r="AG86" i="5" s="1"/>
  <c r="Y86" i="5"/>
  <c r="AY86" i="5" s="1"/>
  <c r="Q86" i="5"/>
  <c r="AQ86" i="5" s="1"/>
  <c r="M86" i="5"/>
  <c r="AM86" i="5" s="1"/>
  <c r="B79" i="5"/>
  <c r="AB79" i="5" s="1"/>
  <c r="C79" i="5"/>
  <c r="AC79" i="5" s="1"/>
  <c r="X79" i="5"/>
  <c r="L79" i="5"/>
  <c r="AL79" i="5" s="1"/>
  <c r="U79" i="5"/>
  <c r="AU79" i="5" s="1"/>
  <c r="F79" i="5"/>
  <c r="AF79" i="5" s="1"/>
  <c r="G79" i="5"/>
  <c r="AG79" i="5" s="1"/>
  <c r="R79" i="5"/>
  <c r="AR79" i="5" s="1"/>
  <c r="Q79" i="5"/>
  <c r="AQ79" i="5" s="1"/>
  <c r="M79" i="5"/>
  <c r="AM79" i="5" s="1"/>
  <c r="E79" i="5"/>
  <c r="AE79" i="5" s="1"/>
  <c r="W79" i="5"/>
  <c r="AW79" i="5" s="1"/>
  <c r="K79" i="5"/>
  <c r="AK79" i="5" s="1"/>
  <c r="Y79" i="5"/>
  <c r="AY79" i="5" s="1"/>
  <c r="V79" i="5"/>
  <c r="AV79" i="5" s="1"/>
  <c r="P79" i="5"/>
  <c r="AP79" i="5" s="1"/>
  <c r="D79" i="5"/>
  <c r="AD79" i="5" s="1"/>
  <c r="B72" i="5"/>
  <c r="AB72" i="5" s="1"/>
  <c r="C72" i="5"/>
  <c r="AC72" i="5" s="1"/>
  <c r="X72" i="5"/>
  <c r="AX72" i="5" s="1"/>
  <c r="L72" i="5"/>
  <c r="AL72" i="5" s="1"/>
  <c r="U72" i="5"/>
  <c r="AU72" i="5" s="1"/>
  <c r="K72" i="5"/>
  <c r="AK72" i="5" s="1"/>
  <c r="V72" i="5"/>
  <c r="AV72" i="5" s="1"/>
  <c r="P72" i="5"/>
  <c r="R72" i="5"/>
  <c r="AR72" i="5" s="1"/>
  <c r="Q72" i="5"/>
  <c r="AQ72" i="5" s="1"/>
  <c r="F72" i="5"/>
  <c r="AF72" i="5" s="1"/>
  <c r="G72" i="5"/>
  <c r="AG72" i="5" s="1"/>
  <c r="Y72" i="5"/>
  <c r="AY72" i="5" s="1"/>
  <c r="D72" i="5"/>
  <c r="AD72" i="5" s="1"/>
  <c r="W72" i="5"/>
  <c r="AW72" i="5" s="1"/>
  <c r="M72" i="5"/>
  <c r="AM72" i="5" s="1"/>
  <c r="E72" i="5"/>
  <c r="AE72" i="5" s="1"/>
  <c r="K64" i="5"/>
  <c r="AK64" i="5" s="1"/>
  <c r="Q64" i="5"/>
  <c r="AQ64" i="5" s="1"/>
  <c r="B64" i="5"/>
  <c r="AB64" i="5" s="1"/>
  <c r="C64" i="5"/>
  <c r="AC64" i="5" s="1"/>
  <c r="X64" i="5"/>
  <c r="AX64" i="5" s="1"/>
  <c r="L64" i="5"/>
  <c r="AL64" i="5" s="1"/>
  <c r="U64" i="5"/>
  <c r="AU64" i="5" s="1"/>
  <c r="P64" i="5"/>
  <c r="AP64" i="5" s="1"/>
  <c r="R64" i="5"/>
  <c r="AR64" i="5" s="1"/>
  <c r="M64" i="5"/>
  <c r="AM64" i="5" s="1"/>
  <c r="D64" i="5"/>
  <c r="AD64" i="5" s="1"/>
  <c r="E64" i="5"/>
  <c r="Y64" i="5"/>
  <c r="AY64" i="5" s="1"/>
  <c r="V64" i="5"/>
  <c r="AV64" i="5" s="1"/>
  <c r="W64" i="5"/>
  <c r="AW64" i="5" s="1"/>
  <c r="F64" i="5"/>
  <c r="AF64" i="5" s="1"/>
  <c r="G64" i="5"/>
  <c r="AG64" i="5" s="1"/>
  <c r="K53" i="5"/>
  <c r="Q53" i="5"/>
  <c r="AQ53" i="5" s="1"/>
  <c r="B53" i="5"/>
  <c r="AB53" i="5" s="1"/>
  <c r="C53" i="5"/>
  <c r="AC53" i="5" s="1"/>
  <c r="X53" i="5"/>
  <c r="AX53" i="5" s="1"/>
  <c r="L53" i="5"/>
  <c r="AL53" i="5" s="1"/>
  <c r="U53" i="5"/>
  <c r="AU53" i="5" s="1"/>
  <c r="E53" i="5"/>
  <c r="AE53" i="5" s="1"/>
  <c r="V53" i="5"/>
  <c r="AV53" i="5" s="1"/>
  <c r="M53" i="5"/>
  <c r="AM53" i="5" s="1"/>
  <c r="D53" i="5"/>
  <c r="AD53" i="5" s="1"/>
  <c r="G53" i="5"/>
  <c r="AG53" i="5" s="1"/>
  <c r="W53" i="5"/>
  <c r="AW53" i="5" s="1"/>
  <c r="F53" i="5"/>
  <c r="AF53" i="5" s="1"/>
  <c r="P53" i="5"/>
  <c r="AP53" i="5" s="1"/>
  <c r="Y53" i="5"/>
  <c r="AY53" i="5" s="1"/>
  <c r="R53" i="5"/>
  <c r="AR53" i="5" s="1"/>
  <c r="K45" i="5"/>
  <c r="Q45" i="5"/>
  <c r="AQ45" i="5" s="1"/>
  <c r="B45" i="5"/>
  <c r="AB45" i="5" s="1"/>
  <c r="C45" i="5"/>
  <c r="AC45" i="5" s="1"/>
  <c r="X45" i="5"/>
  <c r="AX45" i="5" s="1"/>
  <c r="L45" i="5"/>
  <c r="AL45" i="5" s="1"/>
  <c r="U45" i="5"/>
  <c r="AU45" i="5" s="1"/>
  <c r="D45" i="5"/>
  <c r="AD45" i="5" s="1"/>
  <c r="Y45" i="5"/>
  <c r="AY45" i="5" s="1"/>
  <c r="F45" i="5"/>
  <c r="AF45" i="5" s="1"/>
  <c r="R45" i="5"/>
  <c r="AR45" i="5" s="1"/>
  <c r="M45" i="5"/>
  <c r="AM45" i="5" s="1"/>
  <c r="W45" i="5"/>
  <c r="AW45" i="5" s="1"/>
  <c r="E45" i="5"/>
  <c r="AE45" i="5" s="1"/>
  <c r="V45" i="5"/>
  <c r="AV45" i="5" s="1"/>
  <c r="P45" i="5"/>
  <c r="AP45" i="5" s="1"/>
  <c r="G45" i="5"/>
  <c r="AG45" i="5" s="1"/>
  <c r="K35" i="5"/>
  <c r="AK35" i="5" s="1"/>
  <c r="Q35" i="5"/>
  <c r="AQ35" i="5" s="1"/>
  <c r="B35" i="5"/>
  <c r="AB35" i="5" s="1"/>
  <c r="C35" i="5"/>
  <c r="AC35" i="5" s="1"/>
  <c r="X35" i="5"/>
  <c r="AX35" i="5" s="1"/>
  <c r="L35" i="5"/>
  <c r="AL35" i="5" s="1"/>
  <c r="U35" i="5"/>
  <c r="AU35" i="5" s="1"/>
  <c r="R35" i="5"/>
  <c r="AR35" i="5" s="1"/>
  <c r="G35" i="5"/>
  <c r="AG35" i="5" s="1"/>
  <c r="W35" i="5"/>
  <c r="AW35" i="5" s="1"/>
  <c r="Y35" i="5"/>
  <c r="AY35" i="5" s="1"/>
  <c r="F35" i="5"/>
  <c r="AF35" i="5" s="1"/>
  <c r="D35" i="5"/>
  <c r="AD35" i="5" s="1"/>
  <c r="M35" i="5"/>
  <c r="AM35" i="5" s="1"/>
  <c r="V35" i="5"/>
  <c r="P35" i="5"/>
  <c r="AP35" i="5" s="1"/>
  <c r="E35" i="5"/>
  <c r="AE35" i="5" s="1"/>
  <c r="K29" i="5"/>
  <c r="AK29" i="5" s="1"/>
  <c r="Q29" i="5"/>
  <c r="AQ29" i="5" s="1"/>
  <c r="B29" i="5"/>
  <c r="AB29" i="5" s="1"/>
  <c r="C29" i="5"/>
  <c r="AC29" i="5" s="1"/>
  <c r="X29" i="5"/>
  <c r="AX29" i="5" s="1"/>
  <c r="L29" i="5"/>
  <c r="AL29" i="5" s="1"/>
  <c r="U29" i="5"/>
  <c r="AU29" i="5" s="1"/>
  <c r="G29" i="5"/>
  <c r="AG29" i="5" s="1"/>
  <c r="W29" i="5"/>
  <c r="AW29" i="5" s="1"/>
  <c r="E29" i="5"/>
  <c r="AE29" i="5" s="1"/>
  <c r="V29" i="5"/>
  <c r="AV29" i="5" s="1"/>
  <c r="M29" i="5"/>
  <c r="Y29" i="5"/>
  <c r="AY29" i="5" s="1"/>
  <c r="D29" i="5"/>
  <c r="AD29" i="5" s="1"/>
  <c r="P29" i="5"/>
  <c r="AP29" i="5" s="1"/>
  <c r="R29" i="5"/>
  <c r="AR29" i="5" s="1"/>
  <c r="F29" i="5"/>
  <c r="AF29" i="5" s="1"/>
  <c r="K21" i="5"/>
  <c r="AK21" i="5" s="1"/>
  <c r="Q21" i="5"/>
  <c r="AQ21" i="5" s="1"/>
  <c r="B21" i="5"/>
  <c r="AB21" i="5" s="1"/>
  <c r="C21" i="5"/>
  <c r="X21" i="5"/>
  <c r="AX21" i="5" s="1"/>
  <c r="L21" i="5"/>
  <c r="AL21" i="5" s="1"/>
  <c r="U21" i="5"/>
  <c r="AU21" i="5" s="1"/>
  <c r="M21" i="5"/>
  <c r="AM21" i="5" s="1"/>
  <c r="D21" i="5"/>
  <c r="AD21" i="5" s="1"/>
  <c r="Y21" i="5"/>
  <c r="AY21" i="5" s="1"/>
  <c r="F21" i="5"/>
  <c r="AF21" i="5" s="1"/>
  <c r="W21" i="5"/>
  <c r="AW21" i="5" s="1"/>
  <c r="R21" i="5"/>
  <c r="AR21" i="5" s="1"/>
  <c r="G21" i="5"/>
  <c r="AG21" i="5" s="1"/>
  <c r="P21" i="5"/>
  <c r="AP21" i="5" s="1"/>
  <c r="V21" i="5"/>
  <c r="AV21" i="5" s="1"/>
  <c r="E21" i="5"/>
  <c r="AE21" i="5" s="1"/>
  <c r="K9" i="5"/>
  <c r="AK9" i="5" s="1"/>
  <c r="Q9" i="5"/>
  <c r="AQ9" i="5" s="1"/>
  <c r="B9" i="5"/>
  <c r="AB9" i="5" s="1"/>
  <c r="C9" i="5"/>
  <c r="AC9" i="5" s="1"/>
  <c r="X9" i="5"/>
  <c r="AX9" i="5" s="1"/>
  <c r="L9" i="5"/>
  <c r="AL9" i="5" s="1"/>
  <c r="U9" i="5"/>
  <c r="AU9" i="5" s="1"/>
  <c r="R9" i="5"/>
  <c r="AR9" i="5" s="1"/>
  <c r="G9" i="5"/>
  <c r="AG9" i="5" s="1"/>
  <c r="W9" i="5"/>
  <c r="E9" i="5"/>
  <c r="AE9" i="5" s="1"/>
  <c r="V9" i="5"/>
  <c r="AV9" i="5" s="1"/>
  <c r="M9" i="5"/>
  <c r="AM9" i="5" s="1"/>
  <c r="Y9" i="5"/>
  <c r="AY9" i="5" s="1"/>
  <c r="F9" i="5"/>
  <c r="AF9" i="5" s="1"/>
  <c r="P9" i="5"/>
  <c r="AP9" i="5" s="1"/>
  <c r="D9" i="5"/>
  <c r="AD9" i="5" s="1"/>
  <c r="M804" i="5"/>
  <c r="AM804" i="5" s="1"/>
  <c r="V804" i="5"/>
  <c r="AV804" i="5" s="1"/>
  <c r="X804" i="5"/>
  <c r="AX804" i="5" s="1"/>
  <c r="L804" i="5"/>
  <c r="AL804" i="5" s="1"/>
  <c r="U804" i="5"/>
  <c r="AU804" i="5" s="1"/>
  <c r="Y804" i="5"/>
  <c r="AY804" i="5" s="1"/>
  <c r="C804" i="5"/>
  <c r="AC804" i="5" s="1"/>
  <c r="W804" i="5"/>
  <c r="AW804" i="5" s="1"/>
  <c r="D804" i="5"/>
  <c r="AD804" i="5" s="1"/>
  <c r="R804" i="5"/>
  <c r="AR804" i="5" s="1"/>
  <c r="G804" i="5"/>
  <c r="E804" i="5"/>
  <c r="AE804" i="5" s="1"/>
  <c r="B804" i="5"/>
  <c r="AB804" i="5" s="1"/>
  <c r="P804" i="5"/>
  <c r="AP804" i="5" s="1"/>
  <c r="K804" i="5"/>
  <c r="AK804" i="5" s="1"/>
  <c r="Q804" i="5"/>
  <c r="AQ804" i="5" s="1"/>
  <c r="F804" i="5"/>
  <c r="AF804" i="5" s="1"/>
  <c r="M796" i="5"/>
  <c r="AM796" i="5" s="1"/>
  <c r="V796" i="5"/>
  <c r="AV796" i="5" s="1"/>
  <c r="F796" i="5"/>
  <c r="AF796" i="5" s="1"/>
  <c r="C796" i="5"/>
  <c r="AC796" i="5" s="1"/>
  <c r="P796" i="5"/>
  <c r="AP796" i="5" s="1"/>
  <c r="L796" i="5"/>
  <c r="AL796" i="5" s="1"/>
  <c r="U796" i="5"/>
  <c r="AU796" i="5" s="1"/>
  <c r="B796" i="5"/>
  <c r="AB796" i="5" s="1"/>
  <c r="D796" i="5"/>
  <c r="AD796" i="5" s="1"/>
  <c r="R796" i="5"/>
  <c r="AR796" i="5" s="1"/>
  <c r="E796" i="5"/>
  <c r="AE796" i="5" s="1"/>
  <c r="X796" i="5"/>
  <c r="AX796" i="5" s="1"/>
  <c r="K796" i="5"/>
  <c r="AK796" i="5" s="1"/>
  <c r="Q796" i="5"/>
  <c r="AQ796" i="5" s="1"/>
  <c r="G796" i="5"/>
  <c r="AG796" i="5" s="1"/>
  <c r="Y796" i="5"/>
  <c r="AY796" i="5" s="1"/>
  <c r="W796" i="5"/>
  <c r="AW796" i="5" s="1"/>
  <c r="M789" i="5"/>
  <c r="AM789" i="5" s="1"/>
  <c r="V789" i="5"/>
  <c r="AV789" i="5" s="1"/>
  <c r="Y789" i="5"/>
  <c r="W789" i="5"/>
  <c r="AW789" i="5" s="1"/>
  <c r="L789" i="5"/>
  <c r="AL789" i="5" s="1"/>
  <c r="U789" i="5"/>
  <c r="AU789" i="5" s="1"/>
  <c r="G789" i="5"/>
  <c r="AG789" i="5" s="1"/>
  <c r="F789" i="5"/>
  <c r="AF789" i="5" s="1"/>
  <c r="X789" i="5"/>
  <c r="AX789" i="5" s="1"/>
  <c r="P789" i="5"/>
  <c r="AP789" i="5" s="1"/>
  <c r="D789" i="5"/>
  <c r="AD789" i="5" s="1"/>
  <c r="R789" i="5"/>
  <c r="AR789" i="5" s="1"/>
  <c r="C789" i="5"/>
  <c r="AC789" i="5" s="1"/>
  <c r="K789" i="5"/>
  <c r="AK789" i="5" s="1"/>
  <c r="Q789" i="5"/>
  <c r="AQ789" i="5" s="1"/>
  <c r="E789" i="5"/>
  <c r="AE789" i="5" s="1"/>
  <c r="B789" i="5"/>
  <c r="AB789" i="5" s="1"/>
  <c r="M782" i="5"/>
  <c r="AM782" i="5" s="1"/>
  <c r="V782" i="5"/>
  <c r="AV782" i="5" s="1"/>
  <c r="G782" i="5"/>
  <c r="AG782" i="5" s="1"/>
  <c r="F782" i="5"/>
  <c r="AF782" i="5" s="1"/>
  <c r="C782" i="5"/>
  <c r="AC782" i="5" s="1"/>
  <c r="L782" i="5"/>
  <c r="AL782" i="5" s="1"/>
  <c r="U782" i="5"/>
  <c r="AU782" i="5" s="1"/>
  <c r="W782" i="5"/>
  <c r="AW782" i="5" s="1"/>
  <c r="D782" i="5"/>
  <c r="AD782" i="5" s="1"/>
  <c r="R782" i="5"/>
  <c r="AR782" i="5" s="1"/>
  <c r="E782" i="5"/>
  <c r="AE782" i="5" s="1"/>
  <c r="B782" i="5"/>
  <c r="AB782" i="5" s="1"/>
  <c r="P782" i="5"/>
  <c r="AP782" i="5" s="1"/>
  <c r="K782" i="5"/>
  <c r="AK782" i="5" s="1"/>
  <c r="Q782" i="5"/>
  <c r="AQ782" i="5" s="1"/>
  <c r="Y782" i="5"/>
  <c r="AY782" i="5" s="1"/>
  <c r="X782" i="5"/>
  <c r="AX782" i="5" s="1"/>
  <c r="M774" i="5"/>
  <c r="AM774" i="5" s="1"/>
  <c r="V774" i="5"/>
  <c r="AV774" i="5" s="1"/>
  <c r="E774" i="5"/>
  <c r="AE774" i="5" s="1"/>
  <c r="L774" i="5"/>
  <c r="AL774" i="5" s="1"/>
  <c r="U774" i="5"/>
  <c r="AU774" i="5" s="1"/>
  <c r="C774" i="5"/>
  <c r="AC774" i="5" s="1"/>
  <c r="P774" i="5"/>
  <c r="AP774" i="5" s="1"/>
  <c r="D774" i="5"/>
  <c r="AD774" i="5" s="1"/>
  <c r="R774" i="5"/>
  <c r="AR774" i="5" s="1"/>
  <c r="G774" i="5"/>
  <c r="AG774" i="5" s="1"/>
  <c r="Y774" i="5"/>
  <c r="AY774" i="5" s="1"/>
  <c r="X774" i="5"/>
  <c r="AX774" i="5" s="1"/>
  <c r="K774" i="5"/>
  <c r="AK774" i="5" s="1"/>
  <c r="Q774" i="5"/>
  <c r="AQ774" i="5" s="1"/>
  <c r="F774" i="5"/>
  <c r="AF774" i="5" s="1"/>
  <c r="B774" i="5"/>
  <c r="AB774" i="5" s="1"/>
  <c r="W774" i="5"/>
  <c r="AW774" i="5" s="1"/>
  <c r="M767" i="5"/>
  <c r="AM767" i="5" s="1"/>
  <c r="V767" i="5"/>
  <c r="AV767" i="5" s="1"/>
  <c r="C767" i="5"/>
  <c r="AC767" i="5" s="1"/>
  <c r="W767" i="5"/>
  <c r="AW767" i="5" s="1"/>
  <c r="L767" i="5"/>
  <c r="AL767" i="5" s="1"/>
  <c r="U767" i="5"/>
  <c r="AU767" i="5" s="1"/>
  <c r="Y767" i="5"/>
  <c r="AY767" i="5" s="1"/>
  <c r="D767" i="5"/>
  <c r="AD767" i="5" s="1"/>
  <c r="R767" i="5"/>
  <c r="AR767" i="5" s="1"/>
  <c r="E767" i="5"/>
  <c r="AE767" i="5" s="1"/>
  <c r="B767" i="5"/>
  <c r="AB767" i="5" s="1"/>
  <c r="K767" i="5"/>
  <c r="AK767" i="5" s="1"/>
  <c r="Q767" i="5"/>
  <c r="AQ767" i="5" s="1"/>
  <c r="G767" i="5"/>
  <c r="AG767" i="5" s="1"/>
  <c r="F767" i="5"/>
  <c r="AF767" i="5" s="1"/>
  <c r="X767" i="5"/>
  <c r="AX767" i="5" s="1"/>
  <c r="P767" i="5"/>
  <c r="AP767" i="5" s="1"/>
  <c r="M759" i="5"/>
  <c r="V759" i="5"/>
  <c r="AV759" i="5" s="1"/>
  <c r="E759" i="5"/>
  <c r="AE759" i="5" s="1"/>
  <c r="B759" i="5"/>
  <c r="AB759" i="5" s="1"/>
  <c r="W759" i="5"/>
  <c r="AW759" i="5" s="1"/>
  <c r="L759" i="5"/>
  <c r="AL759" i="5" s="1"/>
  <c r="U759" i="5"/>
  <c r="AU759" i="5" s="1"/>
  <c r="F759" i="5"/>
  <c r="AF759" i="5" s="1"/>
  <c r="X759" i="5"/>
  <c r="AX759" i="5" s="1"/>
  <c r="D759" i="5"/>
  <c r="AD759" i="5" s="1"/>
  <c r="R759" i="5"/>
  <c r="AR759" i="5" s="1"/>
  <c r="G759" i="5"/>
  <c r="AG759" i="5" s="1"/>
  <c r="C759" i="5"/>
  <c r="AC759" i="5" s="1"/>
  <c r="P759" i="5"/>
  <c r="AP759" i="5" s="1"/>
  <c r="K759" i="5"/>
  <c r="AK759" i="5" s="1"/>
  <c r="Q759" i="5"/>
  <c r="AQ759" i="5" s="1"/>
  <c r="Y759" i="5"/>
  <c r="AY759" i="5" s="1"/>
  <c r="M751" i="5"/>
  <c r="AM751" i="5" s="1"/>
  <c r="V751" i="5"/>
  <c r="AV751" i="5" s="1"/>
  <c r="F751" i="5"/>
  <c r="AF751" i="5" s="1"/>
  <c r="L751" i="5"/>
  <c r="AL751" i="5" s="1"/>
  <c r="U751" i="5"/>
  <c r="AU751" i="5" s="1"/>
  <c r="C751" i="5"/>
  <c r="AC751" i="5" s="1"/>
  <c r="P751" i="5"/>
  <c r="AP751" i="5" s="1"/>
  <c r="D751" i="5"/>
  <c r="AD751" i="5" s="1"/>
  <c r="R751" i="5"/>
  <c r="AR751" i="5" s="1"/>
  <c r="G751" i="5"/>
  <c r="AG751" i="5" s="1"/>
  <c r="Y751" i="5"/>
  <c r="AY751" i="5" s="1"/>
  <c r="B751" i="5"/>
  <c r="AB751" i="5" s="1"/>
  <c r="K751" i="5"/>
  <c r="AK751" i="5" s="1"/>
  <c r="Q751" i="5"/>
  <c r="AQ751" i="5" s="1"/>
  <c r="E751" i="5"/>
  <c r="X751" i="5"/>
  <c r="AX751" i="5" s="1"/>
  <c r="W751" i="5"/>
  <c r="AW751" i="5" s="1"/>
  <c r="M743" i="5"/>
  <c r="AM743" i="5" s="1"/>
  <c r="V743" i="5"/>
  <c r="AV743" i="5" s="1"/>
  <c r="E743" i="5"/>
  <c r="AE743" i="5" s="1"/>
  <c r="X743" i="5"/>
  <c r="AX743" i="5" s="1"/>
  <c r="L743" i="5"/>
  <c r="AL743" i="5" s="1"/>
  <c r="U743" i="5"/>
  <c r="AU743" i="5" s="1"/>
  <c r="Y743" i="5"/>
  <c r="AY743" i="5" s="1"/>
  <c r="P743" i="5"/>
  <c r="D743" i="5"/>
  <c r="AD743" i="5" s="1"/>
  <c r="R743" i="5"/>
  <c r="AR743" i="5" s="1"/>
  <c r="F743" i="5"/>
  <c r="AF743" i="5" s="1"/>
  <c r="B743" i="5"/>
  <c r="AB743" i="5" s="1"/>
  <c r="K743" i="5"/>
  <c r="AK743" i="5" s="1"/>
  <c r="Q743" i="5"/>
  <c r="AQ743" i="5" s="1"/>
  <c r="G743" i="5"/>
  <c r="AG743" i="5" s="1"/>
  <c r="C743" i="5"/>
  <c r="AC743" i="5" s="1"/>
  <c r="W743" i="5"/>
  <c r="AW743" i="5" s="1"/>
  <c r="M735" i="5"/>
  <c r="AM735" i="5" s="1"/>
  <c r="V735" i="5"/>
  <c r="AV735" i="5" s="1"/>
  <c r="Y735" i="5"/>
  <c r="AY735" i="5" s="1"/>
  <c r="B735" i="5"/>
  <c r="P735" i="5"/>
  <c r="AP735" i="5" s="1"/>
  <c r="L735" i="5"/>
  <c r="AL735" i="5" s="1"/>
  <c r="U735" i="5"/>
  <c r="AU735" i="5" s="1"/>
  <c r="F735" i="5"/>
  <c r="AF735" i="5" s="1"/>
  <c r="X735" i="5"/>
  <c r="AX735" i="5" s="1"/>
  <c r="D735" i="5"/>
  <c r="AD735" i="5" s="1"/>
  <c r="R735" i="5"/>
  <c r="AR735" i="5" s="1"/>
  <c r="G735" i="5"/>
  <c r="AG735" i="5" s="1"/>
  <c r="C735" i="5"/>
  <c r="AC735" i="5" s="1"/>
  <c r="W735" i="5"/>
  <c r="AW735" i="5" s="1"/>
  <c r="K735" i="5"/>
  <c r="AK735" i="5" s="1"/>
  <c r="Q735" i="5"/>
  <c r="AQ735" i="5" s="1"/>
  <c r="E735" i="5"/>
  <c r="AE735" i="5" s="1"/>
  <c r="M727" i="5"/>
  <c r="AM727" i="5" s="1"/>
  <c r="V727" i="5"/>
  <c r="AV727" i="5" s="1"/>
  <c r="Y727" i="5"/>
  <c r="AY727" i="5" s="1"/>
  <c r="X727" i="5"/>
  <c r="L727" i="5"/>
  <c r="AL727" i="5" s="1"/>
  <c r="U727" i="5"/>
  <c r="AU727" i="5" s="1"/>
  <c r="F727" i="5"/>
  <c r="AF727" i="5" s="1"/>
  <c r="B727" i="5"/>
  <c r="AB727" i="5" s="1"/>
  <c r="P727" i="5"/>
  <c r="AP727" i="5" s="1"/>
  <c r="D727" i="5"/>
  <c r="AD727" i="5" s="1"/>
  <c r="R727" i="5"/>
  <c r="AR727" i="5" s="1"/>
  <c r="G727" i="5"/>
  <c r="AG727" i="5" s="1"/>
  <c r="E727" i="5"/>
  <c r="AE727" i="5" s="1"/>
  <c r="W727" i="5"/>
  <c r="AW727" i="5" s="1"/>
  <c r="K727" i="5"/>
  <c r="AK727" i="5" s="1"/>
  <c r="Q727" i="5"/>
  <c r="AQ727" i="5" s="1"/>
  <c r="C727" i="5"/>
  <c r="AC727" i="5" s="1"/>
  <c r="M719" i="5"/>
  <c r="AM719" i="5" s="1"/>
  <c r="V719" i="5"/>
  <c r="AV719" i="5" s="1"/>
  <c r="G719" i="5"/>
  <c r="AG719" i="5" s="1"/>
  <c r="F719" i="5"/>
  <c r="AF719" i="5" s="1"/>
  <c r="X719" i="5"/>
  <c r="AX719" i="5" s="1"/>
  <c r="L719" i="5"/>
  <c r="AL719" i="5" s="1"/>
  <c r="U719" i="5"/>
  <c r="AU719" i="5" s="1"/>
  <c r="E719" i="5"/>
  <c r="AE719" i="5" s="1"/>
  <c r="D719" i="5"/>
  <c r="AD719" i="5" s="1"/>
  <c r="R719" i="5"/>
  <c r="AR719" i="5" s="1"/>
  <c r="Y719" i="5"/>
  <c r="AY719" i="5" s="1"/>
  <c r="C719" i="5"/>
  <c r="AC719" i="5" s="1"/>
  <c r="P719" i="5"/>
  <c r="AP719" i="5" s="1"/>
  <c r="K719" i="5"/>
  <c r="AK719" i="5" s="1"/>
  <c r="Q719" i="5"/>
  <c r="AQ719" i="5" s="1"/>
  <c r="B719" i="5"/>
  <c r="W719" i="5"/>
  <c r="AW719" i="5" s="1"/>
  <c r="M706" i="5"/>
  <c r="AM706" i="5" s="1"/>
  <c r="V706" i="5"/>
  <c r="AV706" i="5" s="1"/>
  <c r="Y706" i="5"/>
  <c r="AY706" i="5" s="1"/>
  <c r="X706" i="5"/>
  <c r="AX706" i="5" s="1"/>
  <c r="W706" i="5"/>
  <c r="AW706" i="5" s="1"/>
  <c r="L706" i="5"/>
  <c r="AL706" i="5" s="1"/>
  <c r="U706" i="5"/>
  <c r="AU706" i="5" s="1"/>
  <c r="F706" i="5"/>
  <c r="AF706" i="5" s="1"/>
  <c r="C706" i="5"/>
  <c r="AC706" i="5" s="1"/>
  <c r="D706" i="5"/>
  <c r="AD706" i="5" s="1"/>
  <c r="R706" i="5"/>
  <c r="AR706" i="5" s="1"/>
  <c r="B706" i="5"/>
  <c r="AB706" i="5" s="1"/>
  <c r="P706" i="5"/>
  <c r="AP706" i="5" s="1"/>
  <c r="K706" i="5"/>
  <c r="AK706" i="5" s="1"/>
  <c r="Q706" i="5"/>
  <c r="AQ706" i="5" s="1"/>
  <c r="G706" i="5"/>
  <c r="AG706" i="5" s="1"/>
  <c r="E706" i="5"/>
  <c r="M699" i="5"/>
  <c r="AM699" i="5" s="1"/>
  <c r="V699" i="5"/>
  <c r="AV699" i="5" s="1"/>
  <c r="B699" i="5"/>
  <c r="AB699" i="5" s="1"/>
  <c r="L699" i="5"/>
  <c r="AL699" i="5" s="1"/>
  <c r="U699" i="5"/>
  <c r="AU699" i="5" s="1"/>
  <c r="G699" i="5"/>
  <c r="F699" i="5"/>
  <c r="AF699" i="5" s="1"/>
  <c r="W699" i="5"/>
  <c r="AW699" i="5" s="1"/>
  <c r="D699" i="5"/>
  <c r="AD699" i="5" s="1"/>
  <c r="R699" i="5"/>
  <c r="AR699" i="5" s="1"/>
  <c r="E699" i="5"/>
  <c r="AE699" i="5" s="1"/>
  <c r="X699" i="5"/>
  <c r="AX699" i="5" s="1"/>
  <c r="K699" i="5"/>
  <c r="AK699" i="5" s="1"/>
  <c r="Q699" i="5"/>
  <c r="AQ699" i="5" s="1"/>
  <c r="Y699" i="5"/>
  <c r="AY699" i="5" s="1"/>
  <c r="C699" i="5"/>
  <c r="AC699" i="5" s="1"/>
  <c r="P699" i="5"/>
  <c r="AP699" i="5" s="1"/>
  <c r="M691" i="5"/>
  <c r="AM691" i="5" s="1"/>
  <c r="V691" i="5"/>
  <c r="AV691" i="5" s="1"/>
  <c r="E691" i="5"/>
  <c r="X691" i="5"/>
  <c r="AX691" i="5" s="1"/>
  <c r="L691" i="5"/>
  <c r="AL691" i="5" s="1"/>
  <c r="U691" i="5"/>
  <c r="AU691" i="5" s="1"/>
  <c r="G691" i="5"/>
  <c r="AG691" i="5" s="1"/>
  <c r="F691" i="5"/>
  <c r="AF691" i="5" s="1"/>
  <c r="C691" i="5"/>
  <c r="AC691" i="5" s="1"/>
  <c r="D691" i="5"/>
  <c r="AD691" i="5" s="1"/>
  <c r="R691" i="5"/>
  <c r="AR691" i="5" s="1"/>
  <c r="Y691" i="5"/>
  <c r="AY691" i="5" s="1"/>
  <c r="B691" i="5"/>
  <c r="AB691" i="5" s="1"/>
  <c r="P691" i="5"/>
  <c r="AP691" i="5" s="1"/>
  <c r="K691" i="5"/>
  <c r="AK691" i="5" s="1"/>
  <c r="Q691" i="5"/>
  <c r="AQ691" i="5" s="1"/>
  <c r="W691" i="5"/>
  <c r="AW691" i="5" s="1"/>
  <c r="M684" i="5"/>
  <c r="AM684" i="5" s="1"/>
  <c r="V684" i="5"/>
  <c r="AV684" i="5" s="1"/>
  <c r="Y684" i="5"/>
  <c r="AY684" i="5" s="1"/>
  <c r="B684" i="5"/>
  <c r="P684" i="5"/>
  <c r="AP684" i="5" s="1"/>
  <c r="L684" i="5"/>
  <c r="AL684" i="5" s="1"/>
  <c r="U684" i="5"/>
  <c r="AU684" i="5" s="1"/>
  <c r="E684" i="5"/>
  <c r="AE684" i="5" s="1"/>
  <c r="W684" i="5"/>
  <c r="AW684" i="5" s="1"/>
  <c r="D684" i="5"/>
  <c r="AD684" i="5" s="1"/>
  <c r="R684" i="5"/>
  <c r="AR684" i="5" s="1"/>
  <c r="G684" i="5"/>
  <c r="AG684" i="5" s="1"/>
  <c r="X684" i="5"/>
  <c r="AX684" i="5" s="1"/>
  <c r="K684" i="5"/>
  <c r="AK684" i="5" s="1"/>
  <c r="Q684" i="5"/>
  <c r="AQ684" i="5" s="1"/>
  <c r="F684" i="5"/>
  <c r="AF684" i="5" s="1"/>
  <c r="C684" i="5"/>
  <c r="AC684" i="5" s="1"/>
  <c r="M669" i="5"/>
  <c r="AM669" i="5" s="1"/>
  <c r="V669" i="5"/>
  <c r="AV669" i="5" s="1"/>
  <c r="X669" i="5"/>
  <c r="AX669" i="5" s="1"/>
  <c r="L669" i="5"/>
  <c r="AL669" i="5" s="1"/>
  <c r="U669" i="5"/>
  <c r="AU669" i="5" s="1"/>
  <c r="G669" i="5"/>
  <c r="AG669" i="5" s="1"/>
  <c r="Y669" i="5"/>
  <c r="AY669" i="5" s="1"/>
  <c r="B669" i="5"/>
  <c r="P669" i="5"/>
  <c r="AP669" i="5" s="1"/>
  <c r="D669" i="5"/>
  <c r="AD669" i="5" s="1"/>
  <c r="R669" i="5"/>
  <c r="AR669" i="5" s="1"/>
  <c r="F669" i="5"/>
  <c r="AF669" i="5" s="1"/>
  <c r="C669" i="5"/>
  <c r="AC669" i="5" s="1"/>
  <c r="W669" i="5"/>
  <c r="AW669" i="5" s="1"/>
  <c r="K669" i="5"/>
  <c r="AK669" i="5" s="1"/>
  <c r="Q669" i="5"/>
  <c r="AQ669" i="5" s="1"/>
  <c r="E669" i="5"/>
  <c r="AE669" i="5" s="1"/>
  <c r="M661" i="5"/>
  <c r="AM661" i="5" s="1"/>
  <c r="V661" i="5"/>
  <c r="AV661" i="5" s="1"/>
  <c r="F661" i="5"/>
  <c r="C661" i="5"/>
  <c r="AC661" i="5" s="1"/>
  <c r="W661" i="5"/>
  <c r="AW661" i="5" s="1"/>
  <c r="L661" i="5"/>
  <c r="AL661" i="5" s="1"/>
  <c r="U661" i="5"/>
  <c r="AU661" i="5" s="1"/>
  <c r="Y661" i="5"/>
  <c r="AY661" i="5" s="1"/>
  <c r="X661" i="5"/>
  <c r="AX661" i="5" s="1"/>
  <c r="D661" i="5"/>
  <c r="AD661" i="5" s="1"/>
  <c r="R661" i="5"/>
  <c r="AR661" i="5" s="1"/>
  <c r="G661" i="5"/>
  <c r="AG661" i="5" s="1"/>
  <c r="B661" i="5"/>
  <c r="AB661" i="5" s="1"/>
  <c r="K661" i="5"/>
  <c r="AK661" i="5" s="1"/>
  <c r="Q661" i="5"/>
  <c r="AQ661" i="5" s="1"/>
  <c r="E661" i="5"/>
  <c r="AE661" i="5" s="1"/>
  <c r="P661" i="5"/>
  <c r="AP661" i="5" s="1"/>
  <c r="M653" i="5"/>
  <c r="AM653" i="5" s="1"/>
  <c r="V653" i="5"/>
  <c r="AV653" i="5" s="1"/>
  <c r="E653" i="5"/>
  <c r="AE653" i="5" s="1"/>
  <c r="X653" i="5"/>
  <c r="AX653" i="5" s="1"/>
  <c r="P653" i="5"/>
  <c r="AP653" i="5" s="1"/>
  <c r="L653" i="5"/>
  <c r="AL653" i="5" s="1"/>
  <c r="U653" i="5"/>
  <c r="AU653" i="5" s="1"/>
  <c r="G653" i="5"/>
  <c r="AG653" i="5" s="1"/>
  <c r="C653" i="5"/>
  <c r="AC653" i="5" s="1"/>
  <c r="D653" i="5"/>
  <c r="AD653" i="5" s="1"/>
  <c r="R653" i="5"/>
  <c r="AR653" i="5" s="1"/>
  <c r="F653" i="5"/>
  <c r="AF653" i="5" s="1"/>
  <c r="B653" i="5"/>
  <c r="AB653" i="5" s="1"/>
  <c r="W653" i="5"/>
  <c r="K653" i="5"/>
  <c r="AK653" i="5" s="1"/>
  <c r="Q653" i="5"/>
  <c r="AQ653" i="5" s="1"/>
  <c r="Y653" i="5"/>
  <c r="AY653" i="5" s="1"/>
  <c r="M640" i="5"/>
  <c r="AM640" i="5" s="1"/>
  <c r="V640" i="5"/>
  <c r="Y640" i="5"/>
  <c r="AY640" i="5" s="1"/>
  <c r="L640" i="5"/>
  <c r="AL640" i="5" s="1"/>
  <c r="U640" i="5"/>
  <c r="AU640" i="5" s="1"/>
  <c r="G640" i="5"/>
  <c r="AG640" i="5" s="1"/>
  <c r="F640" i="5"/>
  <c r="AF640" i="5" s="1"/>
  <c r="X640" i="5"/>
  <c r="AX640" i="5" s="1"/>
  <c r="W640" i="5"/>
  <c r="AW640" i="5" s="1"/>
  <c r="D640" i="5"/>
  <c r="AD640" i="5" s="1"/>
  <c r="R640" i="5"/>
  <c r="AR640" i="5" s="1"/>
  <c r="B640" i="5"/>
  <c r="AB640" i="5" s="1"/>
  <c r="K640" i="5"/>
  <c r="AK640" i="5" s="1"/>
  <c r="Q640" i="5"/>
  <c r="AQ640" i="5" s="1"/>
  <c r="E640" i="5"/>
  <c r="AE640" i="5" s="1"/>
  <c r="C640" i="5"/>
  <c r="AC640" i="5" s="1"/>
  <c r="P640" i="5"/>
  <c r="AP640" i="5" s="1"/>
  <c r="P633" i="5"/>
  <c r="AP633" i="5" s="1"/>
  <c r="W633" i="5"/>
  <c r="AW633" i="5" s="1"/>
  <c r="M633" i="5"/>
  <c r="V633" i="5"/>
  <c r="AV633" i="5" s="1"/>
  <c r="L633" i="5"/>
  <c r="AL633" i="5" s="1"/>
  <c r="U633" i="5"/>
  <c r="AU633" i="5" s="1"/>
  <c r="D633" i="5"/>
  <c r="AD633" i="5" s="1"/>
  <c r="R633" i="5"/>
  <c r="AR633" i="5" s="1"/>
  <c r="E633" i="5"/>
  <c r="AE633" i="5" s="1"/>
  <c r="B633" i="5"/>
  <c r="AB633" i="5" s="1"/>
  <c r="F633" i="5"/>
  <c r="AF633" i="5" s="1"/>
  <c r="G633" i="5"/>
  <c r="AG633" i="5" s="1"/>
  <c r="Y633" i="5"/>
  <c r="AY633" i="5" s="1"/>
  <c r="C633" i="5"/>
  <c r="AC633" i="5" s="1"/>
  <c r="Q633" i="5"/>
  <c r="AQ633" i="5" s="1"/>
  <c r="K633" i="5"/>
  <c r="AK633" i="5" s="1"/>
  <c r="X633" i="5"/>
  <c r="AX633" i="5" s="1"/>
  <c r="P626" i="5"/>
  <c r="W626" i="5"/>
  <c r="AW626" i="5" s="1"/>
  <c r="M626" i="5"/>
  <c r="AM626" i="5" s="1"/>
  <c r="V626" i="5"/>
  <c r="AV626" i="5" s="1"/>
  <c r="L626" i="5"/>
  <c r="AL626" i="5" s="1"/>
  <c r="U626" i="5"/>
  <c r="AU626" i="5" s="1"/>
  <c r="D626" i="5"/>
  <c r="AD626" i="5" s="1"/>
  <c r="R626" i="5"/>
  <c r="AR626" i="5" s="1"/>
  <c r="F626" i="5"/>
  <c r="AF626" i="5" s="1"/>
  <c r="E626" i="5"/>
  <c r="AE626" i="5" s="1"/>
  <c r="Y626" i="5"/>
  <c r="AY626" i="5" s="1"/>
  <c r="K626" i="5"/>
  <c r="AK626" i="5" s="1"/>
  <c r="G626" i="5"/>
  <c r="AG626" i="5" s="1"/>
  <c r="B626" i="5"/>
  <c r="AB626" i="5" s="1"/>
  <c r="Q626" i="5"/>
  <c r="AQ626" i="5" s="1"/>
  <c r="X626" i="5"/>
  <c r="AX626" i="5" s="1"/>
  <c r="C626" i="5"/>
  <c r="AC626" i="5" s="1"/>
  <c r="P618" i="5"/>
  <c r="AP618" i="5" s="1"/>
  <c r="W618" i="5"/>
  <c r="AW618" i="5" s="1"/>
  <c r="M618" i="5"/>
  <c r="AM618" i="5" s="1"/>
  <c r="V618" i="5"/>
  <c r="AV618" i="5" s="1"/>
  <c r="L618" i="5"/>
  <c r="AL618" i="5" s="1"/>
  <c r="U618" i="5"/>
  <c r="AU618" i="5" s="1"/>
  <c r="D618" i="5"/>
  <c r="AD618" i="5" s="1"/>
  <c r="R618" i="5"/>
  <c r="AR618" i="5" s="1"/>
  <c r="F618" i="5"/>
  <c r="AF618" i="5" s="1"/>
  <c r="E618" i="5"/>
  <c r="Y618" i="5"/>
  <c r="AY618" i="5" s="1"/>
  <c r="K618" i="5"/>
  <c r="AK618" i="5" s="1"/>
  <c r="X618" i="5"/>
  <c r="AX618" i="5" s="1"/>
  <c r="B618" i="5"/>
  <c r="AB618" i="5" s="1"/>
  <c r="Q618" i="5"/>
  <c r="AQ618" i="5" s="1"/>
  <c r="C618" i="5"/>
  <c r="AC618" i="5" s="1"/>
  <c r="G618" i="5"/>
  <c r="AG618" i="5" s="1"/>
  <c r="P610" i="5"/>
  <c r="AP610" i="5" s="1"/>
  <c r="W610" i="5"/>
  <c r="AW610" i="5" s="1"/>
  <c r="M610" i="5"/>
  <c r="AM610" i="5" s="1"/>
  <c r="V610" i="5"/>
  <c r="AV610" i="5" s="1"/>
  <c r="L610" i="5"/>
  <c r="AL610" i="5" s="1"/>
  <c r="U610" i="5"/>
  <c r="AU610" i="5" s="1"/>
  <c r="D610" i="5"/>
  <c r="AD610" i="5" s="1"/>
  <c r="R610" i="5"/>
  <c r="AR610" i="5" s="1"/>
  <c r="F610" i="5"/>
  <c r="AF610" i="5" s="1"/>
  <c r="E610" i="5"/>
  <c r="AE610" i="5" s="1"/>
  <c r="Y610" i="5"/>
  <c r="AY610" i="5" s="1"/>
  <c r="Q610" i="5"/>
  <c r="AQ610" i="5" s="1"/>
  <c r="C610" i="5"/>
  <c r="AC610" i="5" s="1"/>
  <c r="X610" i="5"/>
  <c r="AX610" i="5" s="1"/>
  <c r="K610" i="5"/>
  <c r="AK610" i="5" s="1"/>
  <c r="B610" i="5"/>
  <c r="AB610" i="5" s="1"/>
  <c r="G610" i="5"/>
  <c r="AG610" i="5" s="1"/>
  <c r="P602" i="5"/>
  <c r="W602" i="5"/>
  <c r="AW602" i="5" s="1"/>
  <c r="M602" i="5"/>
  <c r="AM602" i="5" s="1"/>
  <c r="V602" i="5"/>
  <c r="AV602" i="5" s="1"/>
  <c r="L602" i="5"/>
  <c r="AL602" i="5" s="1"/>
  <c r="U602" i="5"/>
  <c r="AU602" i="5" s="1"/>
  <c r="D602" i="5"/>
  <c r="AD602" i="5" s="1"/>
  <c r="R602" i="5"/>
  <c r="AR602" i="5" s="1"/>
  <c r="F602" i="5"/>
  <c r="AF602" i="5" s="1"/>
  <c r="E602" i="5"/>
  <c r="AE602" i="5" s="1"/>
  <c r="Y602" i="5"/>
  <c r="AY602" i="5" s="1"/>
  <c r="G602" i="5"/>
  <c r="AG602" i="5" s="1"/>
  <c r="X602" i="5"/>
  <c r="AX602" i="5" s="1"/>
  <c r="B602" i="5"/>
  <c r="AB602" i="5" s="1"/>
  <c r="C602" i="5"/>
  <c r="AC602" i="5" s="1"/>
  <c r="K602" i="5"/>
  <c r="AK602" i="5" s="1"/>
  <c r="Q602" i="5"/>
  <c r="AQ602" i="5" s="1"/>
  <c r="P596" i="5"/>
  <c r="AP596" i="5" s="1"/>
  <c r="W596" i="5"/>
  <c r="AW596" i="5" s="1"/>
  <c r="M596" i="5"/>
  <c r="AM596" i="5" s="1"/>
  <c r="V596" i="5"/>
  <c r="AV596" i="5" s="1"/>
  <c r="L596" i="5"/>
  <c r="AL596" i="5" s="1"/>
  <c r="U596" i="5"/>
  <c r="AU596" i="5" s="1"/>
  <c r="D596" i="5"/>
  <c r="AD596" i="5" s="1"/>
  <c r="R596" i="5"/>
  <c r="AR596" i="5" s="1"/>
  <c r="F596" i="5"/>
  <c r="AF596" i="5" s="1"/>
  <c r="E596" i="5"/>
  <c r="AE596" i="5" s="1"/>
  <c r="Y596" i="5"/>
  <c r="AY596" i="5" s="1"/>
  <c r="B596" i="5"/>
  <c r="AB596" i="5" s="1"/>
  <c r="X596" i="5"/>
  <c r="AX596" i="5" s="1"/>
  <c r="Q596" i="5"/>
  <c r="AQ596" i="5" s="1"/>
  <c r="C596" i="5"/>
  <c r="AC596" i="5" s="1"/>
  <c r="K596" i="5"/>
  <c r="G596" i="5"/>
  <c r="AG596" i="5" s="1"/>
  <c r="P583" i="5"/>
  <c r="AP583" i="5" s="1"/>
  <c r="W583" i="5"/>
  <c r="M583" i="5"/>
  <c r="AM583" i="5" s="1"/>
  <c r="V583" i="5"/>
  <c r="AV583" i="5" s="1"/>
  <c r="L583" i="5"/>
  <c r="AL583" i="5" s="1"/>
  <c r="U583" i="5"/>
  <c r="AU583" i="5" s="1"/>
  <c r="D583" i="5"/>
  <c r="AD583" i="5" s="1"/>
  <c r="R583" i="5"/>
  <c r="AR583" i="5" s="1"/>
  <c r="F583" i="5"/>
  <c r="AF583" i="5" s="1"/>
  <c r="E583" i="5"/>
  <c r="AE583" i="5" s="1"/>
  <c r="Y583" i="5"/>
  <c r="AY583" i="5" s="1"/>
  <c r="B583" i="5"/>
  <c r="AB583" i="5" s="1"/>
  <c r="C583" i="5"/>
  <c r="AC583" i="5" s="1"/>
  <c r="G583" i="5"/>
  <c r="AG583" i="5" s="1"/>
  <c r="Q583" i="5"/>
  <c r="AQ583" i="5" s="1"/>
  <c r="X583" i="5"/>
  <c r="AX583" i="5" s="1"/>
  <c r="K583" i="5"/>
  <c r="AK583" i="5" s="1"/>
  <c r="P575" i="5"/>
  <c r="AP575" i="5" s="1"/>
  <c r="W575" i="5"/>
  <c r="AW575" i="5" s="1"/>
  <c r="M575" i="5"/>
  <c r="AM575" i="5" s="1"/>
  <c r="V575" i="5"/>
  <c r="AV575" i="5" s="1"/>
  <c r="L575" i="5"/>
  <c r="AL575" i="5" s="1"/>
  <c r="U575" i="5"/>
  <c r="AU575" i="5" s="1"/>
  <c r="D575" i="5"/>
  <c r="AD575" i="5" s="1"/>
  <c r="R575" i="5"/>
  <c r="AR575" i="5" s="1"/>
  <c r="F575" i="5"/>
  <c r="AF575" i="5" s="1"/>
  <c r="E575" i="5"/>
  <c r="Y575" i="5"/>
  <c r="AY575" i="5" s="1"/>
  <c r="X575" i="5"/>
  <c r="AX575" i="5" s="1"/>
  <c r="Q575" i="5"/>
  <c r="AQ575" i="5" s="1"/>
  <c r="G575" i="5"/>
  <c r="AG575" i="5" s="1"/>
  <c r="C575" i="5"/>
  <c r="AC575" i="5" s="1"/>
  <c r="B575" i="5"/>
  <c r="AB575" i="5" s="1"/>
  <c r="K575" i="5"/>
  <c r="AK575" i="5" s="1"/>
  <c r="P568" i="5"/>
  <c r="AP568" i="5" s="1"/>
  <c r="W568" i="5"/>
  <c r="AW568" i="5" s="1"/>
  <c r="M568" i="5"/>
  <c r="AM568" i="5" s="1"/>
  <c r="V568" i="5"/>
  <c r="AV568" i="5" s="1"/>
  <c r="L568" i="5"/>
  <c r="AL568" i="5" s="1"/>
  <c r="U568" i="5"/>
  <c r="AU568" i="5" s="1"/>
  <c r="D568" i="5"/>
  <c r="AD568" i="5" s="1"/>
  <c r="R568" i="5"/>
  <c r="AR568" i="5" s="1"/>
  <c r="F568" i="5"/>
  <c r="AF568" i="5" s="1"/>
  <c r="E568" i="5"/>
  <c r="AE568" i="5" s="1"/>
  <c r="Y568" i="5"/>
  <c r="AY568" i="5" s="1"/>
  <c r="K568" i="5"/>
  <c r="AK568" i="5" s="1"/>
  <c r="X568" i="5"/>
  <c r="AX568" i="5" s="1"/>
  <c r="G568" i="5"/>
  <c r="AG568" i="5" s="1"/>
  <c r="Q568" i="5"/>
  <c r="AQ568" i="5" s="1"/>
  <c r="B568" i="5"/>
  <c r="C568" i="5"/>
  <c r="AC568" i="5" s="1"/>
  <c r="P555" i="5"/>
  <c r="AP555" i="5" s="1"/>
  <c r="W555" i="5"/>
  <c r="AW555" i="5" s="1"/>
  <c r="M555" i="5"/>
  <c r="AM555" i="5" s="1"/>
  <c r="V555" i="5"/>
  <c r="AV555" i="5" s="1"/>
  <c r="L555" i="5"/>
  <c r="AL555" i="5" s="1"/>
  <c r="U555" i="5"/>
  <c r="AU555" i="5" s="1"/>
  <c r="D555" i="5"/>
  <c r="AD555" i="5" s="1"/>
  <c r="R555" i="5"/>
  <c r="AR555" i="5" s="1"/>
  <c r="F555" i="5"/>
  <c r="AF555" i="5" s="1"/>
  <c r="E555" i="5"/>
  <c r="Y555" i="5"/>
  <c r="AY555" i="5" s="1"/>
  <c r="Q555" i="5"/>
  <c r="AQ555" i="5" s="1"/>
  <c r="C555" i="5"/>
  <c r="AC555" i="5" s="1"/>
  <c r="K555" i="5"/>
  <c r="AK555" i="5" s="1"/>
  <c r="B555" i="5"/>
  <c r="AB555" i="5" s="1"/>
  <c r="G555" i="5"/>
  <c r="AG555" i="5" s="1"/>
  <c r="X555" i="5"/>
  <c r="AX555" i="5" s="1"/>
  <c r="P550" i="5"/>
  <c r="AP550" i="5" s="1"/>
  <c r="W550" i="5"/>
  <c r="AW550" i="5" s="1"/>
  <c r="M550" i="5"/>
  <c r="AM550" i="5" s="1"/>
  <c r="V550" i="5"/>
  <c r="AV550" i="5" s="1"/>
  <c r="L550" i="5"/>
  <c r="AL550" i="5" s="1"/>
  <c r="U550" i="5"/>
  <c r="AU550" i="5" s="1"/>
  <c r="D550" i="5"/>
  <c r="AD550" i="5" s="1"/>
  <c r="R550" i="5"/>
  <c r="AR550" i="5" s="1"/>
  <c r="F550" i="5"/>
  <c r="AF550" i="5" s="1"/>
  <c r="E550" i="5"/>
  <c r="AE550" i="5" s="1"/>
  <c r="Y550" i="5"/>
  <c r="AY550" i="5" s="1"/>
  <c r="G550" i="5"/>
  <c r="AG550" i="5" s="1"/>
  <c r="X550" i="5"/>
  <c r="AX550" i="5" s="1"/>
  <c r="B550" i="5"/>
  <c r="AB550" i="5" s="1"/>
  <c r="Q550" i="5"/>
  <c r="AQ550" i="5" s="1"/>
  <c r="K550" i="5"/>
  <c r="AK550" i="5" s="1"/>
  <c r="C550" i="5"/>
  <c r="P543" i="5"/>
  <c r="AP543" i="5" s="1"/>
  <c r="W543" i="5"/>
  <c r="AW543" i="5" s="1"/>
  <c r="M543" i="5"/>
  <c r="AM543" i="5" s="1"/>
  <c r="V543" i="5"/>
  <c r="L543" i="5"/>
  <c r="AL543" i="5" s="1"/>
  <c r="U543" i="5"/>
  <c r="AU543" i="5" s="1"/>
  <c r="D543" i="5"/>
  <c r="AD543" i="5" s="1"/>
  <c r="R543" i="5"/>
  <c r="AR543" i="5" s="1"/>
  <c r="F543" i="5"/>
  <c r="AF543" i="5" s="1"/>
  <c r="E543" i="5"/>
  <c r="AE543" i="5" s="1"/>
  <c r="Y543" i="5"/>
  <c r="AY543" i="5" s="1"/>
  <c r="G543" i="5"/>
  <c r="AG543" i="5" s="1"/>
  <c r="B543" i="5"/>
  <c r="AB543" i="5" s="1"/>
  <c r="X543" i="5"/>
  <c r="AX543" i="5" s="1"/>
  <c r="Q543" i="5"/>
  <c r="AQ543" i="5" s="1"/>
  <c r="K543" i="5"/>
  <c r="AK543" i="5" s="1"/>
  <c r="C543" i="5"/>
  <c r="AC543" i="5" s="1"/>
  <c r="P535" i="5"/>
  <c r="AP535" i="5" s="1"/>
  <c r="W535" i="5"/>
  <c r="AW535" i="5" s="1"/>
  <c r="M535" i="5"/>
  <c r="AM535" i="5" s="1"/>
  <c r="V535" i="5"/>
  <c r="AV535" i="5" s="1"/>
  <c r="L535" i="5"/>
  <c r="AL535" i="5" s="1"/>
  <c r="U535" i="5"/>
  <c r="AU535" i="5" s="1"/>
  <c r="D535" i="5"/>
  <c r="AD535" i="5" s="1"/>
  <c r="R535" i="5"/>
  <c r="AR535" i="5" s="1"/>
  <c r="F535" i="5"/>
  <c r="AF535" i="5" s="1"/>
  <c r="E535" i="5"/>
  <c r="AE535" i="5" s="1"/>
  <c r="Y535" i="5"/>
  <c r="AY535" i="5" s="1"/>
  <c r="C535" i="5"/>
  <c r="AC535" i="5" s="1"/>
  <c r="K535" i="5"/>
  <c r="AK535" i="5" s="1"/>
  <c r="X535" i="5"/>
  <c r="AX535" i="5" s="1"/>
  <c r="G535" i="5"/>
  <c r="AG535" i="5" s="1"/>
  <c r="Q535" i="5"/>
  <c r="AQ535" i="5" s="1"/>
  <c r="B535" i="5"/>
  <c r="P527" i="5"/>
  <c r="W527" i="5"/>
  <c r="AW527" i="5" s="1"/>
  <c r="M527" i="5"/>
  <c r="AM527" i="5" s="1"/>
  <c r="V527" i="5"/>
  <c r="AV527" i="5" s="1"/>
  <c r="L527" i="5"/>
  <c r="AL527" i="5" s="1"/>
  <c r="U527" i="5"/>
  <c r="AU527" i="5" s="1"/>
  <c r="D527" i="5"/>
  <c r="AD527" i="5" s="1"/>
  <c r="R527" i="5"/>
  <c r="AR527" i="5" s="1"/>
  <c r="Q527" i="5"/>
  <c r="AQ527" i="5" s="1"/>
  <c r="F527" i="5"/>
  <c r="AF527" i="5" s="1"/>
  <c r="E527" i="5"/>
  <c r="AE527" i="5" s="1"/>
  <c r="Y527" i="5"/>
  <c r="AY527" i="5" s="1"/>
  <c r="C527" i="5"/>
  <c r="AC527" i="5" s="1"/>
  <c r="K527" i="5"/>
  <c r="AK527" i="5" s="1"/>
  <c r="B527" i="5"/>
  <c r="AB527" i="5" s="1"/>
  <c r="X527" i="5"/>
  <c r="AX527" i="5" s="1"/>
  <c r="G527" i="5"/>
  <c r="AG527" i="5" s="1"/>
  <c r="P521" i="5"/>
  <c r="AP521" i="5" s="1"/>
  <c r="W521" i="5"/>
  <c r="M521" i="5"/>
  <c r="AM521" i="5" s="1"/>
  <c r="V521" i="5"/>
  <c r="AV521" i="5" s="1"/>
  <c r="L521" i="5"/>
  <c r="AL521" i="5" s="1"/>
  <c r="U521" i="5"/>
  <c r="AU521" i="5" s="1"/>
  <c r="D521" i="5"/>
  <c r="AD521" i="5" s="1"/>
  <c r="R521" i="5"/>
  <c r="AR521" i="5" s="1"/>
  <c r="Q521" i="5"/>
  <c r="AQ521" i="5" s="1"/>
  <c r="F521" i="5"/>
  <c r="AF521" i="5" s="1"/>
  <c r="E521" i="5"/>
  <c r="AE521" i="5" s="1"/>
  <c r="Y521" i="5"/>
  <c r="AY521" i="5" s="1"/>
  <c r="C521" i="5"/>
  <c r="AC521" i="5" s="1"/>
  <c r="K521" i="5"/>
  <c r="AK521" i="5" s="1"/>
  <c r="X521" i="5"/>
  <c r="AX521" i="5" s="1"/>
  <c r="G521" i="5"/>
  <c r="AG521" i="5" s="1"/>
  <c r="B521" i="5"/>
  <c r="AB521" i="5" s="1"/>
  <c r="P513" i="5"/>
  <c r="AP513" i="5" s="1"/>
  <c r="W513" i="5"/>
  <c r="AW513" i="5" s="1"/>
  <c r="M513" i="5"/>
  <c r="AM513" i="5" s="1"/>
  <c r="V513" i="5"/>
  <c r="AV513" i="5" s="1"/>
  <c r="L513" i="5"/>
  <c r="AL513" i="5" s="1"/>
  <c r="U513" i="5"/>
  <c r="AU513" i="5" s="1"/>
  <c r="D513" i="5"/>
  <c r="AD513" i="5" s="1"/>
  <c r="R513" i="5"/>
  <c r="AR513" i="5" s="1"/>
  <c r="Q513" i="5"/>
  <c r="AQ513" i="5" s="1"/>
  <c r="F513" i="5"/>
  <c r="E513" i="5"/>
  <c r="AE513" i="5" s="1"/>
  <c r="Y513" i="5"/>
  <c r="AY513" i="5" s="1"/>
  <c r="C513" i="5"/>
  <c r="AC513" i="5" s="1"/>
  <c r="B513" i="5"/>
  <c r="AB513" i="5" s="1"/>
  <c r="G513" i="5"/>
  <c r="AG513" i="5" s="1"/>
  <c r="X513" i="5"/>
  <c r="AX513" i="5" s="1"/>
  <c r="K513" i="5"/>
  <c r="AK513" i="5" s="1"/>
  <c r="P509" i="5"/>
  <c r="AP509" i="5" s="1"/>
  <c r="W509" i="5"/>
  <c r="AW509" i="5" s="1"/>
  <c r="M509" i="5"/>
  <c r="AM509" i="5" s="1"/>
  <c r="V509" i="5"/>
  <c r="L509" i="5"/>
  <c r="AL509" i="5" s="1"/>
  <c r="U509" i="5"/>
  <c r="AU509" i="5" s="1"/>
  <c r="D509" i="5"/>
  <c r="AD509" i="5" s="1"/>
  <c r="R509" i="5"/>
  <c r="AR509" i="5" s="1"/>
  <c r="Q509" i="5"/>
  <c r="AQ509" i="5" s="1"/>
  <c r="F509" i="5"/>
  <c r="AF509" i="5" s="1"/>
  <c r="E509" i="5"/>
  <c r="AE509" i="5" s="1"/>
  <c r="Y509" i="5"/>
  <c r="AY509" i="5" s="1"/>
  <c r="C509" i="5"/>
  <c r="AC509" i="5" s="1"/>
  <c r="X509" i="5"/>
  <c r="AX509" i="5" s="1"/>
  <c r="K509" i="5"/>
  <c r="AK509" i="5" s="1"/>
  <c r="G509" i="5"/>
  <c r="AG509" i="5" s="1"/>
  <c r="B509" i="5"/>
  <c r="AB509" i="5" s="1"/>
  <c r="P502" i="5"/>
  <c r="AP502" i="5" s="1"/>
  <c r="W502" i="5"/>
  <c r="AW502" i="5" s="1"/>
  <c r="M502" i="5"/>
  <c r="AM502" i="5" s="1"/>
  <c r="V502" i="5"/>
  <c r="AV502" i="5" s="1"/>
  <c r="L502" i="5"/>
  <c r="AL502" i="5" s="1"/>
  <c r="U502" i="5"/>
  <c r="AU502" i="5" s="1"/>
  <c r="D502" i="5"/>
  <c r="AD502" i="5" s="1"/>
  <c r="R502" i="5"/>
  <c r="AR502" i="5" s="1"/>
  <c r="Q502" i="5"/>
  <c r="AQ502" i="5" s="1"/>
  <c r="F502" i="5"/>
  <c r="AF502" i="5" s="1"/>
  <c r="E502" i="5"/>
  <c r="AE502" i="5" s="1"/>
  <c r="Y502" i="5"/>
  <c r="AY502" i="5" s="1"/>
  <c r="G502" i="5"/>
  <c r="AG502" i="5" s="1"/>
  <c r="C502" i="5"/>
  <c r="AC502" i="5" s="1"/>
  <c r="B502" i="5"/>
  <c r="AB502" i="5" s="1"/>
  <c r="X502" i="5"/>
  <c r="K502" i="5"/>
  <c r="AK502" i="5" s="1"/>
  <c r="P494" i="5"/>
  <c r="AP494" i="5" s="1"/>
  <c r="W494" i="5"/>
  <c r="M494" i="5"/>
  <c r="AM494" i="5" s="1"/>
  <c r="V494" i="5"/>
  <c r="AV494" i="5" s="1"/>
  <c r="L494" i="5"/>
  <c r="AL494" i="5" s="1"/>
  <c r="U494" i="5"/>
  <c r="AU494" i="5" s="1"/>
  <c r="D494" i="5"/>
  <c r="AD494" i="5" s="1"/>
  <c r="R494" i="5"/>
  <c r="AR494" i="5" s="1"/>
  <c r="Q494" i="5"/>
  <c r="AQ494" i="5" s="1"/>
  <c r="F494" i="5"/>
  <c r="AF494" i="5" s="1"/>
  <c r="E494" i="5"/>
  <c r="AE494" i="5" s="1"/>
  <c r="Y494" i="5"/>
  <c r="AY494" i="5" s="1"/>
  <c r="C494" i="5"/>
  <c r="AC494" i="5" s="1"/>
  <c r="X494" i="5"/>
  <c r="AX494" i="5" s="1"/>
  <c r="K494" i="5"/>
  <c r="AK494" i="5" s="1"/>
  <c r="G494" i="5"/>
  <c r="AG494" i="5" s="1"/>
  <c r="B494" i="5"/>
  <c r="AB494" i="5" s="1"/>
  <c r="P486" i="5"/>
  <c r="AP486" i="5" s="1"/>
  <c r="W486" i="5"/>
  <c r="AW486" i="5" s="1"/>
  <c r="M486" i="5"/>
  <c r="AM486" i="5" s="1"/>
  <c r="V486" i="5"/>
  <c r="L486" i="5"/>
  <c r="AL486" i="5" s="1"/>
  <c r="U486" i="5"/>
  <c r="AU486" i="5" s="1"/>
  <c r="D486" i="5"/>
  <c r="AD486" i="5" s="1"/>
  <c r="R486" i="5"/>
  <c r="AR486" i="5" s="1"/>
  <c r="Q486" i="5"/>
  <c r="AQ486" i="5" s="1"/>
  <c r="F486" i="5"/>
  <c r="AF486" i="5" s="1"/>
  <c r="E486" i="5"/>
  <c r="AE486" i="5" s="1"/>
  <c r="Y486" i="5"/>
  <c r="AY486" i="5" s="1"/>
  <c r="K486" i="5"/>
  <c r="AK486" i="5" s="1"/>
  <c r="G486" i="5"/>
  <c r="AG486" i="5" s="1"/>
  <c r="B486" i="5"/>
  <c r="AB486" i="5" s="1"/>
  <c r="X486" i="5"/>
  <c r="AX486" i="5" s="1"/>
  <c r="C486" i="5"/>
  <c r="AC486" i="5" s="1"/>
  <c r="P478" i="5"/>
  <c r="AP478" i="5" s="1"/>
  <c r="W478" i="5"/>
  <c r="AW478" i="5" s="1"/>
  <c r="M478" i="5"/>
  <c r="AM478" i="5" s="1"/>
  <c r="V478" i="5"/>
  <c r="AV478" i="5" s="1"/>
  <c r="L478" i="5"/>
  <c r="U478" i="5"/>
  <c r="AU478" i="5" s="1"/>
  <c r="D478" i="5"/>
  <c r="AD478" i="5" s="1"/>
  <c r="R478" i="5"/>
  <c r="AR478" i="5" s="1"/>
  <c r="Q478" i="5"/>
  <c r="AQ478" i="5" s="1"/>
  <c r="F478" i="5"/>
  <c r="AF478" i="5" s="1"/>
  <c r="E478" i="5"/>
  <c r="AE478" i="5" s="1"/>
  <c r="Y478" i="5"/>
  <c r="AY478" i="5" s="1"/>
  <c r="C478" i="5"/>
  <c r="AC478" i="5" s="1"/>
  <c r="K478" i="5"/>
  <c r="AK478" i="5" s="1"/>
  <c r="G478" i="5"/>
  <c r="AG478" i="5" s="1"/>
  <c r="B478" i="5"/>
  <c r="AB478" i="5" s="1"/>
  <c r="X478" i="5"/>
  <c r="AX478" i="5" s="1"/>
  <c r="P464" i="5"/>
  <c r="AP464" i="5" s="1"/>
  <c r="W464" i="5"/>
  <c r="AW464" i="5" s="1"/>
  <c r="M464" i="5"/>
  <c r="V464" i="5"/>
  <c r="AV464" i="5" s="1"/>
  <c r="L464" i="5"/>
  <c r="AL464" i="5" s="1"/>
  <c r="U464" i="5"/>
  <c r="AU464" i="5" s="1"/>
  <c r="D464" i="5"/>
  <c r="AD464" i="5" s="1"/>
  <c r="R464" i="5"/>
  <c r="AR464" i="5" s="1"/>
  <c r="Q464" i="5"/>
  <c r="AQ464" i="5" s="1"/>
  <c r="F464" i="5"/>
  <c r="AF464" i="5" s="1"/>
  <c r="E464" i="5"/>
  <c r="AE464" i="5" s="1"/>
  <c r="Y464" i="5"/>
  <c r="AY464" i="5" s="1"/>
  <c r="C464" i="5"/>
  <c r="AC464" i="5" s="1"/>
  <c r="K464" i="5"/>
  <c r="AK464" i="5" s="1"/>
  <c r="G464" i="5"/>
  <c r="AG464" i="5" s="1"/>
  <c r="X464" i="5"/>
  <c r="AX464" i="5" s="1"/>
  <c r="B464" i="5"/>
  <c r="AB464" i="5" s="1"/>
  <c r="P457" i="5"/>
  <c r="AP457" i="5" s="1"/>
  <c r="W457" i="5"/>
  <c r="AW457" i="5" s="1"/>
  <c r="M457" i="5"/>
  <c r="AM457" i="5" s="1"/>
  <c r="V457" i="5"/>
  <c r="AV457" i="5" s="1"/>
  <c r="L457" i="5"/>
  <c r="AL457" i="5" s="1"/>
  <c r="U457" i="5"/>
  <c r="AU457" i="5" s="1"/>
  <c r="D457" i="5"/>
  <c r="AD457" i="5" s="1"/>
  <c r="R457" i="5"/>
  <c r="AR457" i="5" s="1"/>
  <c r="Q457" i="5"/>
  <c r="AQ457" i="5" s="1"/>
  <c r="F457" i="5"/>
  <c r="AF457" i="5" s="1"/>
  <c r="E457" i="5"/>
  <c r="Y457" i="5"/>
  <c r="AY457" i="5" s="1"/>
  <c r="B457" i="5"/>
  <c r="AB457" i="5" s="1"/>
  <c r="C457" i="5"/>
  <c r="AC457" i="5" s="1"/>
  <c r="K457" i="5"/>
  <c r="AK457" i="5" s="1"/>
  <c r="G457" i="5"/>
  <c r="AG457" i="5" s="1"/>
  <c r="X457" i="5"/>
  <c r="AX457" i="5" s="1"/>
  <c r="P449" i="5"/>
  <c r="AP449" i="5" s="1"/>
  <c r="W449" i="5"/>
  <c r="AW449" i="5" s="1"/>
  <c r="M449" i="5"/>
  <c r="AM449" i="5" s="1"/>
  <c r="V449" i="5"/>
  <c r="AV449" i="5" s="1"/>
  <c r="L449" i="5"/>
  <c r="AL449" i="5" s="1"/>
  <c r="U449" i="5"/>
  <c r="AU449" i="5" s="1"/>
  <c r="D449" i="5"/>
  <c r="AD449" i="5" s="1"/>
  <c r="R449" i="5"/>
  <c r="AR449" i="5" s="1"/>
  <c r="Q449" i="5"/>
  <c r="AQ449" i="5" s="1"/>
  <c r="F449" i="5"/>
  <c r="AF449" i="5" s="1"/>
  <c r="E449" i="5"/>
  <c r="AE449" i="5" s="1"/>
  <c r="Y449" i="5"/>
  <c r="AY449" i="5" s="1"/>
  <c r="C449" i="5"/>
  <c r="AC449" i="5" s="1"/>
  <c r="X449" i="5"/>
  <c r="AX449" i="5" s="1"/>
  <c r="K449" i="5"/>
  <c r="AK449" i="5" s="1"/>
  <c r="G449" i="5"/>
  <c r="AG449" i="5" s="1"/>
  <c r="B449" i="5"/>
  <c r="AB449" i="5" s="1"/>
  <c r="P441" i="5"/>
  <c r="AP441" i="5" s="1"/>
  <c r="W441" i="5"/>
  <c r="AW441" i="5" s="1"/>
  <c r="M441" i="5"/>
  <c r="AM441" i="5" s="1"/>
  <c r="V441" i="5"/>
  <c r="AV441" i="5" s="1"/>
  <c r="L441" i="5"/>
  <c r="AL441" i="5" s="1"/>
  <c r="U441" i="5"/>
  <c r="AU441" i="5" s="1"/>
  <c r="D441" i="5"/>
  <c r="AD441" i="5" s="1"/>
  <c r="R441" i="5"/>
  <c r="AR441" i="5" s="1"/>
  <c r="Q441" i="5"/>
  <c r="AQ441" i="5" s="1"/>
  <c r="F441" i="5"/>
  <c r="AF441" i="5" s="1"/>
  <c r="E441" i="5"/>
  <c r="Y441" i="5"/>
  <c r="AY441" i="5" s="1"/>
  <c r="C441" i="5"/>
  <c r="AC441" i="5" s="1"/>
  <c r="G441" i="5"/>
  <c r="AG441" i="5" s="1"/>
  <c r="K441" i="5"/>
  <c r="AK441" i="5" s="1"/>
  <c r="B441" i="5"/>
  <c r="AB441" i="5" s="1"/>
  <c r="X441" i="5"/>
  <c r="AX441" i="5" s="1"/>
  <c r="P433" i="5"/>
  <c r="AP433" i="5" s="1"/>
  <c r="W433" i="5"/>
  <c r="AW433" i="5" s="1"/>
  <c r="M433" i="5"/>
  <c r="AM433" i="5" s="1"/>
  <c r="V433" i="5"/>
  <c r="AV433" i="5" s="1"/>
  <c r="L433" i="5"/>
  <c r="U433" i="5"/>
  <c r="AU433" i="5" s="1"/>
  <c r="D433" i="5"/>
  <c r="AD433" i="5" s="1"/>
  <c r="R433" i="5"/>
  <c r="AR433" i="5" s="1"/>
  <c r="Q433" i="5"/>
  <c r="AQ433" i="5" s="1"/>
  <c r="F433" i="5"/>
  <c r="AF433" i="5" s="1"/>
  <c r="E433" i="5"/>
  <c r="AE433" i="5" s="1"/>
  <c r="Y433" i="5"/>
  <c r="AY433" i="5" s="1"/>
  <c r="C433" i="5"/>
  <c r="AC433" i="5" s="1"/>
  <c r="X433" i="5"/>
  <c r="AX433" i="5" s="1"/>
  <c r="K433" i="5"/>
  <c r="AK433" i="5" s="1"/>
  <c r="G433" i="5"/>
  <c r="AG433" i="5" s="1"/>
  <c r="B433" i="5"/>
  <c r="AB433" i="5" s="1"/>
  <c r="P425" i="5"/>
  <c r="AP425" i="5" s="1"/>
  <c r="W425" i="5"/>
  <c r="AW425" i="5" s="1"/>
  <c r="M425" i="5"/>
  <c r="AM425" i="5" s="1"/>
  <c r="V425" i="5"/>
  <c r="AV425" i="5" s="1"/>
  <c r="L425" i="5"/>
  <c r="AL425" i="5" s="1"/>
  <c r="U425" i="5"/>
  <c r="AU425" i="5" s="1"/>
  <c r="D425" i="5"/>
  <c r="AD425" i="5" s="1"/>
  <c r="R425" i="5"/>
  <c r="AR425" i="5" s="1"/>
  <c r="Q425" i="5"/>
  <c r="AQ425" i="5" s="1"/>
  <c r="F425" i="5"/>
  <c r="AF425" i="5" s="1"/>
  <c r="E425" i="5"/>
  <c r="AE425" i="5" s="1"/>
  <c r="Y425" i="5"/>
  <c r="K425" i="5"/>
  <c r="AK425" i="5" s="1"/>
  <c r="G425" i="5"/>
  <c r="AG425" i="5" s="1"/>
  <c r="B425" i="5"/>
  <c r="AB425" i="5" s="1"/>
  <c r="X425" i="5"/>
  <c r="AX425" i="5" s="1"/>
  <c r="C425" i="5"/>
  <c r="AC425" i="5" s="1"/>
  <c r="P418" i="5"/>
  <c r="W418" i="5"/>
  <c r="AW418" i="5" s="1"/>
  <c r="M418" i="5"/>
  <c r="AM418" i="5" s="1"/>
  <c r="V418" i="5"/>
  <c r="AV418" i="5" s="1"/>
  <c r="L418" i="5"/>
  <c r="AL418" i="5" s="1"/>
  <c r="U418" i="5"/>
  <c r="AU418" i="5" s="1"/>
  <c r="D418" i="5"/>
  <c r="AD418" i="5" s="1"/>
  <c r="R418" i="5"/>
  <c r="AR418" i="5" s="1"/>
  <c r="Q418" i="5"/>
  <c r="AQ418" i="5" s="1"/>
  <c r="F418" i="5"/>
  <c r="AF418" i="5" s="1"/>
  <c r="E418" i="5"/>
  <c r="AE418" i="5" s="1"/>
  <c r="Y418" i="5"/>
  <c r="AY418" i="5" s="1"/>
  <c r="C418" i="5"/>
  <c r="AC418" i="5" s="1"/>
  <c r="X418" i="5"/>
  <c r="AX418" i="5" s="1"/>
  <c r="K418" i="5"/>
  <c r="AK418" i="5" s="1"/>
  <c r="G418" i="5"/>
  <c r="AG418" i="5" s="1"/>
  <c r="B418" i="5"/>
  <c r="AB418" i="5" s="1"/>
  <c r="P410" i="5"/>
  <c r="AP410" i="5" s="1"/>
  <c r="W410" i="5"/>
  <c r="AW410" i="5" s="1"/>
  <c r="M410" i="5"/>
  <c r="AM410" i="5" s="1"/>
  <c r="V410" i="5"/>
  <c r="AV410" i="5" s="1"/>
  <c r="L410" i="5"/>
  <c r="AL410" i="5" s="1"/>
  <c r="U410" i="5"/>
  <c r="AU410" i="5" s="1"/>
  <c r="D410" i="5"/>
  <c r="AD410" i="5" s="1"/>
  <c r="R410" i="5"/>
  <c r="AR410" i="5" s="1"/>
  <c r="Q410" i="5"/>
  <c r="AQ410" i="5" s="1"/>
  <c r="F410" i="5"/>
  <c r="AF410" i="5" s="1"/>
  <c r="E410" i="5"/>
  <c r="AE410" i="5" s="1"/>
  <c r="Y410" i="5"/>
  <c r="AY410" i="5" s="1"/>
  <c r="C410" i="5"/>
  <c r="AC410" i="5" s="1"/>
  <c r="K410" i="5"/>
  <c r="AK410" i="5" s="1"/>
  <c r="B410" i="5"/>
  <c r="X410" i="5"/>
  <c r="AX410" i="5" s="1"/>
  <c r="G410" i="5"/>
  <c r="AG410" i="5" s="1"/>
  <c r="P402" i="5"/>
  <c r="AP402" i="5" s="1"/>
  <c r="W402" i="5"/>
  <c r="AW402" i="5" s="1"/>
  <c r="M402" i="5"/>
  <c r="AM402" i="5" s="1"/>
  <c r="V402" i="5"/>
  <c r="AV402" i="5" s="1"/>
  <c r="L402" i="5"/>
  <c r="AL402" i="5" s="1"/>
  <c r="U402" i="5"/>
  <c r="AU402" i="5" s="1"/>
  <c r="D402" i="5"/>
  <c r="AD402" i="5" s="1"/>
  <c r="R402" i="5"/>
  <c r="AR402" i="5" s="1"/>
  <c r="Q402" i="5"/>
  <c r="AQ402" i="5" s="1"/>
  <c r="F402" i="5"/>
  <c r="AF402" i="5" s="1"/>
  <c r="E402" i="5"/>
  <c r="AE402" i="5" s="1"/>
  <c r="Y402" i="5"/>
  <c r="AY402" i="5" s="1"/>
  <c r="C402" i="5"/>
  <c r="AC402" i="5" s="1"/>
  <c r="K402" i="5"/>
  <c r="AK402" i="5" s="1"/>
  <c r="G402" i="5"/>
  <c r="X402" i="5"/>
  <c r="AX402" i="5" s="1"/>
  <c r="B402" i="5"/>
  <c r="AB402" i="5" s="1"/>
  <c r="P394" i="5"/>
  <c r="AP394" i="5" s="1"/>
  <c r="W394" i="5"/>
  <c r="AW394" i="5" s="1"/>
  <c r="M394" i="5"/>
  <c r="AM394" i="5" s="1"/>
  <c r="V394" i="5"/>
  <c r="L394" i="5"/>
  <c r="AL394" i="5" s="1"/>
  <c r="U394" i="5"/>
  <c r="AU394" i="5" s="1"/>
  <c r="D394" i="5"/>
  <c r="AD394" i="5" s="1"/>
  <c r="R394" i="5"/>
  <c r="AR394" i="5" s="1"/>
  <c r="Q394" i="5"/>
  <c r="AQ394" i="5" s="1"/>
  <c r="F394" i="5"/>
  <c r="AF394" i="5" s="1"/>
  <c r="E394" i="5"/>
  <c r="AE394" i="5" s="1"/>
  <c r="Y394" i="5"/>
  <c r="AY394" i="5" s="1"/>
  <c r="C394" i="5"/>
  <c r="AC394" i="5" s="1"/>
  <c r="K394" i="5"/>
  <c r="AK394" i="5" s="1"/>
  <c r="G394" i="5"/>
  <c r="AG394" i="5" s="1"/>
  <c r="B394" i="5"/>
  <c r="AB394" i="5" s="1"/>
  <c r="X394" i="5"/>
  <c r="AX394" i="5" s="1"/>
  <c r="P387" i="5"/>
  <c r="W387" i="5"/>
  <c r="AW387" i="5" s="1"/>
  <c r="M387" i="5"/>
  <c r="AM387" i="5" s="1"/>
  <c r="V387" i="5"/>
  <c r="AV387" i="5" s="1"/>
  <c r="L387" i="5"/>
  <c r="AL387" i="5" s="1"/>
  <c r="U387" i="5"/>
  <c r="AU387" i="5" s="1"/>
  <c r="D387" i="5"/>
  <c r="AD387" i="5" s="1"/>
  <c r="R387" i="5"/>
  <c r="AR387" i="5" s="1"/>
  <c r="Q387" i="5"/>
  <c r="AQ387" i="5" s="1"/>
  <c r="F387" i="5"/>
  <c r="AF387" i="5" s="1"/>
  <c r="E387" i="5"/>
  <c r="AE387" i="5" s="1"/>
  <c r="Y387" i="5"/>
  <c r="AY387" i="5" s="1"/>
  <c r="C387" i="5"/>
  <c r="AC387" i="5" s="1"/>
  <c r="K387" i="5"/>
  <c r="AK387" i="5" s="1"/>
  <c r="G387" i="5"/>
  <c r="AG387" i="5" s="1"/>
  <c r="B387" i="5"/>
  <c r="AB387" i="5" s="1"/>
  <c r="X387" i="5"/>
  <c r="AX387" i="5" s="1"/>
  <c r="P383" i="5"/>
  <c r="AP383" i="5" s="1"/>
  <c r="W383" i="5"/>
  <c r="M383" i="5"/>
  <c r="AM383" i="5" s="1"/>
  <c r="V383" i="5"/>
  <c r="AV383" i="5" s="1"/>
  <c r="L383" i="5"/>
  <c r="AL383" i="5" s="1"/>
  <c r="U383" i="5"/>
  <c r="AU383" i="5" s="1"/>
  <c r="D383" i="5"/>
  <c r="AD383" i="5" s="1"/>
  <c r="R383" i="5"/>
  <c r="AR383" i="5" s="1"/>
  <c r="Q383" i="5"/>
  <c r="AQ383" i="5" s="1"/>
  <c r="F383" i="5"/>
  <c r="AF383" i="5" s="1"/>
  <c r="E383" i="5"/>
  <c r="AE383" i="5" s="1"/>
  <c r="Y383" i="5"/>
  <c r="AY383" i="5" s="1"/>
  <c r="G383" i="5"/>
  <c r="AG383" i="5" s="1"/>
  <c r="B383" i="5"/>
  <c r="AB383" i="5" s="1"/>
  <c r="C383" i="5"/>
  <c r="AC383" i="5" s="1"/>
  <c r="X383" i="5"/>
  <c r="AX383" i="5" s="1"/>
  <c r="K383" i="5"/>
  <c r="AK383" i="5" s="1"/>
  <c r="P370" i="5"/>
  <c r="AP370" i="5" s="1"/>
  <c r="W370" i="5"/>
  <c r="M370" i="5"/>
  <c r="AM370" i="5" s="1"/>
  <c r="V370" i="5"/>
  <c r="AV370" i="5" s="1"/>
  <c r="L370" i="5"/>
  <c r="AL370" i="5" s="1"/>
  <c r="U370" i="5"/>
  <c r="AU370" i="5" s="1"/>
  <c r="D370" i="5"/>
  <c r="AD370" i="5" s="1"/>
  <c r="R370" i="5"/>
  <c r="AR370" i="5" s="1"/>
  <c r="Q370" i="5"/>
  <c r="AQ370" i="5" s="1"/>
  <c r="F370" i="5"/>
  <c r="AF370" i="5" s="1"/>
  <c r="E370" i="5"/>
  <c r="AE370" i="5" s="1"/>
  <c r="Y370" i="5"/>
  <c r="AY370" i="5" s="1"/>
  <c r="B370" i="5"/>
  <c r="AB370" i="5" s="1"/>
  <c r="K370" i="5"/>
  <c r="AK370" i="5" s="1"/>
  <c r="G370" i="5"/>
  <c r="AG370" i="5" s="1"/>
  <c r="X370" i="5"/>
  <c r="AX370" i="5" s="1"/>
  <c r="C370" i="5"/>
  <c r="AC370" i="5" s="1"/>
  <c r="P364" i="5"/>
  <c r="AP364" i="5" s="1"/>
  <c r="W364" i="5"/>
  <c r="AW364" i="5" s="1"/>
  <c r="M364" i="5"/>
  <c r="AM364" i="5" s="1"/>
  <c r="V364" i="5"/>
  <c r="AV364" i="5" s="1"/>
  <c r="L364" i="5"/>
  <c r="AL364" i="5" s="1"/>
  <c r="U364" i="5"/>
  <c r="AU364" i="5" s="1"/>
  <c r="D364" i="5"/>
  <c r="AD364" i="5" s="1"/>
  <c r="R364" i="5"/>
  <c r="AR364" i="5" s="1"/>
  <c r="Q364" i="5"/>
  <c r="AQ364" i="5" s="1"/>
  <c r="F364" i="5"/>
  <c r="E364" i="5"/>
  <c r="AE364" i="5" s="1"/>
  <c r="Y364" i="5"/>
  <c r="AY364" i="5" s="1"/>
  <c r="C364" i="5"/>
  <c r="AC364" i="5" s="1"/>
  <c r="K364" i="5"/>
  <c r="AK364" i="5" s="1"/>
  <c r="X364" i="5"/>
  <c r="AX364" i="5" s="1"/>
  <c r="G364" i="5"/>
  <c r="AG364" i="5" s="1"/>
  <c r="B364" i="5"/>
  <c r="AB364" i="5" s="1"/>
  <c r="P358" i="5"/>
  <c r="AP358" i="5" s="1"/>
  <c r="W358" i="5"/>
  <c r="AW358" i="5" s="1"/>
  <c r="M358" i="5"/>
  <c r="AM358" i="5" s="1"/>
  <c r="V358" i="5"/>
  <c r="AV358" i="5" s="1"/>
  <c r="L358" i="5"/>
  <c r="AL358" i="5" s="1"/>
  <c r="U358" i="5"/>
  <c r="AU358" i="5" s="1"/>
  <c r="D358" i="5"/>
  <c r="AD358" i="5" s="1"/>
  <c r="R358" i="5"/>
  <c r="AR358" i="5" s="1"/>
  <c r="Q358" i="5"/>
  <c r="AQ358" i="5" s="1"/>
  <c r="F358" i="5"/>
  <c r="AF358" i="5" s="1"/>
  <c r="E358" i="5"/>
  <c r="AE358" i="5" s="1"/>
  <c r="Y358" i="5"/>
  <c r="AY358" i="5" s="1"/>
  <c r="B358" i="5"/>
  <c r="AB358" i="5" s="1"/>
  <c r="K358" i="5"/>
  <c r="AK358" i="5" s="1"/>
  <c r="X358" i="5"/>
  <c r="AX358" i="5" s="1"/>
  <c r="C358" i="5"/>
  <c r="AC358" i="5" s="1"/>
  <c r="G358" i="5"/>
  <c r="P351" i="5"/>
  <c r="AP351" i="5" s="1"/>
  <c r="W351" i="5"/>
  <c r="AW351" i="5" s="1"/>
  <c r="M351" i="5"/>
  <c r="AM351" i="5" s="1"/>
  <c r="V351" i="5"/>
  <c r="AV351" i="5" s="1"/>
  <c r="L351" i="5"/>
  <c r="AL351" i="5" s="1"/>
  <c r="U351" i="5"/>
  <c r="AU351" i="5" s="1"/>
  <c r="D351" i="5"/>
  <c r="AD351" i="5" s="1"/>
  <c r="R351" i="5"/>
  <c r="AR351" i="5" s="1"/>
  <c r="Q351" i="5"/>
  <c r="AQ351" i="5" s="1"/>
  <c r="F351" i="5"/>
  <c r="AF351" i="5" s="1"/>
  <c r="E351" i="5"/>
  <c r="Y351" i="5"/>
  <c r="AY351" i="5" s="1"/>
  <c r="C351" i="5"/>
  <c r="AC351" i="5" s="1"/>
  <c r="X351" i="5"/>
  <c r="AX351" i="5" s="1"/>
  <c r="K351" i="5"/>
  <c r="AK351" i="5" s="1"/>
  <c r="G351" i="5"/>
  <c r="AG351" i="5" s="1"/>
  <c r="B351" i="5"/>
  <c r="AB351" i="5" s="1"/>
  <c r="P343" i="5"/>
  <c r="AP343" i="5" s="1"/>
  <c r="W343" i="5"/>
  <c r="AW343" i="5" s="1"/>
  <c r="M343" i="5"/>
  <c r="AM343" i="5" s="1"/>
  <c r="V343" i="5"/>
  <c r="AV343" i="5" s="1"/>
  <c r="L343" i="5"/>
  <c r="AL343" i="5" s="1"/>
  <c r="U343" i="5"/>
  <c r="AU343" i="5" s="1"/>
  <c r="D343" i="5"/>
  <c r="AD343" i="5" s="1"/>
  <c r="R343" i="5"/>
  <c r="AR343" i="5" s="1"/>
  <c r="Q343" i="5"/>
  <c r="AQ343" i="5" s="1"/>
  <c r="F343" i="5"/>
  <c r="AF343" i="5" s="1"/>
  <c r="E343" i="5"/>
  <c r="Y343" i="5"/>
  <c r="AY343" i="5" s="1"/>
  <c r="B343" i="5"/>
  <c r="AB343" i="5" s="1"/>
  <c r="G343" i="5"/>
  <c r="AG343" i="5" s="1"/>
  <c r="X343" i="5"/>
  <c r="AX343" i="5" s="1"/>
  <c r="C343" i="5"/>
  <c r="AC343" i="5" s="1"/>
  <c r="K343" i="5"/>
  <c r="AK343" i="5" s="1"/>
  <c r="P336" i="5"/>
  <c r="AP336" i="5" s="1"/>
  <c r="W336" i="5"/>
  <c r="AW336" i="5" s="1"/>
  <c r="M336" i="5"/>
  <c r="AM336" i="5" s="1"/>
  <c r="V336" i="5"/>
  <c r="AV336" i="5" s="1"/>
  <c r="L336" i="5"/>
  <c r="AL336" i="5" s="1"/>
  <c r="U336" i="5"/>
  <c r="AU336" i="5" s="1"/>
  <c r="D336" i="5"/>
  <c r="AD336" i="5" s="1"/>
  <c r="R336" i="5"/>
  <c r="AR336" i="5" s="1"/>
  <c r="Q336" i="5"/>
  <c r="AQ336" i="5" s="1"/>
  <c r="F336" i="5"/>
  <c r="AF336" i="5" s="1"/>
  <c r="E336" i="5"/>
  <c r="AE336" i="5" s="1"/>
  <c r="Y336" i="5"/>
  <c r="AY336" i="5" s="1"/>
  <c r="C336" i="5"/>
  <c r="AC336" i="5" s="1"/>
  <c r="X336" i="5"/>
  <c r="K336" i="5"/>
  <c r="AK336" i="5" s="1"/>
  <c r="G336" i="5"/>
  <c r="AG336" i="5" s="1"/>
  <c r="B336" i="5"/>
  <c r="AB336" i="5" s="1"/>
  <c r="P322" i="5"/>
  <c r="AP322" i="5" s="1"/>
  <c r="W322" i="5"/>
  <c r="AW322" i="5" s="1"/>
  <c r="M322" i="5"/>
  <c r="AM322" i="5" s="1"/>
  <c r="V322" i="5"/>
  <c r="AV322" i="5" s="1"/>
  <c r="L322" i="5"/>
  <c r="AL322" i="5" s="1"/>
  <c r="U322" i="5"/>
  <c r="AU322" i="5" s="1"/>
  <c r="D322" i="5"/>
  <c r="AD322" i="5" s="1"/>
  <c r="R322" i="5"/>
  <c r="AR322" i="5" s="1"/>
  <c r="Q322" i="5"/>
  <c r="AQ322" i="5" s="1"/>
  <c r="F322" i="5"/>
  <c r="AF322" i="5" s="1"/>
  <c r="C322" i="5"/>
  <c r="AC322" i="5" s="1"/>
  <c r="K322" i="5"/>
  <c r="AK322" i="5" s="1"/>
  <c r="G322" i="5"/>
  <c r="AG322" i="5" s="1"/>
  <c r="E322" i="5"/>
  <c r="Y322" i="5"/>
  <c r="AY322" i="5" s="1"/>
  <c r="B322" i="5"/>
  <c r="AB322" i="5" s="1"/>
  <c r="X322" i="5"/>
  <c r="AX322" i="5" s="1"/>
  <c r="P315" i="5"/>
  <c r="AP315" i="5" s="1"/>
  <c r="W315" i="5"/>
  <c r="AW315" i="5" s="1"/>
  <c r="M315" i="5"/>
  <c r="AM315" i="5" s="1"/>
  <c r="V315" i="5"/>
  <c r="AV315" i="5" s="1"/>
  <c r="L315" i="5"/>
  <c r="AL315" i="5" s="1"/>
  <c r="U315" i="5"/>
  <c r="AU315" i="5" s="1"/>
  <c r="D315" i="5"/>
  <c r="AD315" i="5" s="1"/>
  <c r="R315" i="5"/>
  <c r="AR315" i="5" s="1"/>
  <c r="Q315" i="5"/>
  <c r="AQ315" i="5" s="1"/>
  <c r="F315" i="5"/>
  <c r="AF315" i="5" s="1"/>
  <c r="C315" i="5"/>
  <c r="Y315" i="5"/>
  <c r="AY315" i="5" s="1"/>
  <c r="E315" i="5"/>
  <c r="AE315" i="5" s="1"/>
  <c r="X315" i="5"/>
  <c r="AX315" i="5" s="1"/>
  <c r="K315" i="5"/>
  <c r="AK315" i="5" s="1"/>
  <c r="G315" i="5"/>
  <c r="AG315" i="5" s="1"/>
  <c r="B315" i="5"/>
  <c r="AB315" i="5" s="1"/>
  <c r="P307" i="5"/>
  <c r="W307" i="5"/>
  <c r="AW307" i="5" s="1"/>
  <c r="M307" i="5"/>
  <c r="AM307" i="5" s="1"/>
  <c r="V307" i="5"/>
  <c r="AV307" i="5" s="1"/>
  <c r="L307" i="5"/>
  <c r="AL307" i="5" s="1"/>
  <c r="U307" i="5"/>
  <c r="AU307" i="5" s="1"/>
  <c r="D307" i="5"/>
  <c r="AD307" i="5" s="1"/>
  <c r="R307" i="5"/>
  <c r="AR307" i="5" s="1"/>
  <c r="Q307" i="5"/>
  <c r="AQ307" i="5" s="1"/>
  <c r="F307" i="5"/>
  <c r="AF307" i="5" s="1"/>
  <c r="C307" i="5"/>
  <c r="AC307" i="5" s="1"/>
  <c r="K307" i="5"/>
  <c r="AK307" i="5" s="1"/>
  <c r="G307" i="5"/>
  <c r="AG307" i="5" s="1"/>
  <c r="E307" i="5"/>
  <c r="AE307" i="5" s="1"/>
  <c r="Y307" i="5"/>
  <c r="AY307" i="5" s="1"/>
  <c r="B307" i="5"/>
  <c r="AB307" i="5" s="1"/>
  <c r="X307" i="5"/>
  <c r="AX307" i="5" s="1"/>
  <c r="P299" i="5"/>
  <c r="AP299" i="5" s="1"/>
  <c r="W299" i="5"/>
  <c r="AW299" i="5" s="1"/>
  <c r="M299" i="5"/>
  <c r="AM299" i="5" s="1"/>
  <c r="V299" i="5"/>
  <c r="AV299" i="5" s="1"/>
  <c r="L299" i="5"/>
  <c r="AL299" i="5" s="1"/>
  <c r="U299" i="5"/>
  <c r="AU299" i="5" s="1"/>
  <c r="D299" i="5"/>
  <c r="AD299" i="5" s="1"/>
  <c r="R299" i="5"/>
  <c r="AR299" i="5" s="1"/>
  <c r="Q299" i="5"/>
  <c r="AQ299" i="5" s="1"/>
  <c r="F299" i="5"/>
  <c r="AF299" i="5" s="1"/>
  <c r="C299" i="5"/>
  <c r="AC299" i="5" s="1"/>
  <c r="Y299" i="5"/>
  <c r="AY299" i="5" s="1"/>
  <c r="E299" i="5"/>
  <c r="AE299" i="5" s="1"/>
  <c r="K299" i="5"/>
  <c r="AK299" i="5" s="1"/>
  <c r="B299" i="5"/>
  <c r="AB299" i="5" s="1"/>
  <c r="X299" i="5"/>
  <c r="AX299" i="5" s="1"/>
  <c r="G299" i="5"/>
  <c r="AG299" i="5" s="1"/>
  <c r="P291" i="5"/>
  <c r="AP291" i="5" s="1"/>
  <c r="W291" i="5"/>
  <c r="AW291" i="5" s="1"/>
  <c r="M291" i="5"/>
  <c r="AM291" i="5" s="1"/>
  <c r="V291" i="5"/>
  <c r="AV291" i="5" s="1"/>
  <c r="L291" i="5"/>
  <c r="AL291" i="5" s="1"/>
  <c r="U291" i="5"/>
  <c r="AU291" i="5" s="1"/>
  <c r="D291" i="5"/>
  <c r="AD291" i="5" s="1"/>
  <c r="R291" i="5"/>
  <c r="AR291" i="5" s="1"/>
  <c r="Q291" i="5"/>
  <c r="AQ291" i="5" s="1"/>
  <c r="F291" i="5"/>
  <c r="AF291" i="5" s="1"/>
  <c r="C291" i="5"/>
  <c r="AC291" i="5" s="1"/>
  <c r="K291" i="5"/>
  <c r="AK291" i="5" s="1"/>
  <c r="G291" i="5"/>
  <c r="AG291" i="5" s="1"/>
  <c r="E291" i="5"/>
  <c r="AE291" i="5" s="1"/>
  <c r="Y291" i="5"/>
  <c r="AY291" i="5" s="1"/>
  <c r="B291" i="5"/>
  <c r="AB291" i="5" s="1"/>
  <c r="X291" i="5"/>
  <c r="AX291" i="5" s="1"/>
  <c r="P283" i="5"/>
  <c r="AP283" i="5" s="1"/>
  <c r="W283" i="5"/>
  <c r="AW283" i="5" s="1"/>
  <c r="M283" i="5"/>
  <c r="AM283" i="5" s="1"/>
  <c r="V283" i="5"/>
  <c r="AV283" i="5" s="1"/>
  <c r="L283" i="5"/>
  <c r="AL283" i="5" s="1"/>
  <c r="U283" i="5"/>
  <c r="AU283" i="5" s="1"/>
  <c r="D283" i="5"/>
  <c r="AD283" i="5" s="1"/>
  <c r="R283" i="5"/>
  <c r="AR283" i="5" s="1"/>
  <c r="Q283" i="5"/>
  <c r="AQ283" i="5" s="1"/>
  <c r="F283" i="5"/>
  <c r="AF283" i="5" s="1"/>
  <c r="C283" i="5"/>
  <c r="AC283" i="5" s="1"/>
  <c r="Y283" i="5"/>
  <c r="AY283" i="5" s="1"/>
  <c r="E283" i="5"/>
  <c r="AE283" i="5" s="1"/>
  <c r="X283" i="5"/>
  <c r="AX283" i="5" s="1"/>
  <c r="K283" i="5"/>
  <c r="AK283" i="5" s="1"/>
  <c r="G283" i="5"/>
  <c r="B283" i="5"/>
  <c r="AB283" i="5" s="1"/>
  <c r="P275" i="5"/>
  <c r="AP275" i="5" s="1"/>
  <c r="W275" i="5"/>
  <c r="AW275" i="5" s="1"/>
  <c r="M275" i="5"/>
  <c r="AM275" i="5" s="1"/>
  <c r="V275" i="5"/>
  <c r="AV275" i="5" s="1"/>
  <c r="L275" i="5"/>
  <c r="AL275" i="5" s="1"/>
  <c r="U275" i="5"/>
  <c r="AU275" i="5" s="1"/>
  <c r="D275" i="5"/>
  <c r="AD275" i="5" s="1"/>
  <c r="R275" i="5"/>
  <c r="AR275" i="5" s="1"/>
  <c r="Q275" i="5"/>
  <c r="AQ275" i="5" s="1"/>
  <c r="F275" i="5"/>
  <c r="AF275" i="5" s="1"/>
  <c r="C275" i="5"/>
  <c r="AC275" i="5" s="1"/>
  <c r="K275" i="5"/>
  <c r="AK275" i="5" s="1"/>
  <c r="G275" i="5"/>
  <c r="E275" i="5"/>
  <c r="AE275" i="5" s="1"/>
  <c r="Y275" i="5"/>
  <c r="AY275" i="5" s="1"/>
  <c r="B275" i="5"/>
  <c r="AB275" i="5" s="1"/>
  <c r="X275" i="5"/>
  <c r="AX275" i="5" s="1"/>
  <c r="P268" i="5"/>
  <c r="AP268" i="5" s="1"/>
  <c r="W268" i="5"/>
  <c r="AW268" i="5" s="1"/>
  <c r="M268" i="5"/>
  <c r="AM268" i="5" s="1"/>
  <c r="V268" i="5"/>
  <c r="AV268" i="5" s="1"/>
  <c r="L268" i="5"/>
  <c r="AL268" i="5" s="1"/>
  <c r="U268" i="5"/>
  <c r="AU268" i="5" s="1"/>
  <c r="D268" i="5"/>
  <c r="AD268" i="5" s="1"/>
  <c r="R268" i="5"/>
  <c r="AR268" i="5" s="1"/>
  <c r="Q268" i="5"/>
  <c r="AQ268" i="5" s="1"/>
  <c r="F268" i="5"/>
  <c r="AF268" i="5" s="1"/>
  <c r="C268" i="5"/>
  <c r="AC268" i="5" s="1"/>
  <c r="Y268" i="5"/>
  <c r="AY268" i="5" s="1"/>
  <c r="E268" i="5"/>
  <c r="AE268" i="5" s="1"/>
  <c r="B268" i="5"/>
  <c r="AB268" i="5" s="1"/>
  <c r="X268" i="5"/>
  <c r="AX268" i="5" s="1"/>
  <c r="K268" i="5"/>
  <c r="AK268" i="5" s="1"/>
  <c r="G268" i="5"/>
  <c r="AG268" i="5" s="1"/>
  <c r="P263" i="5"/>
  <c r="AP263" i="5" s="1"/>
  <c r="W263" i="5"/>
  <c r="AW263" i="5" s="1"/>
  <c r="M263" i="5"/>
  <c r="AM263" i="5" s="1"/>
  <c r="V263" i="5"/>
  <c r="L263" i="5"/>
  <c r="AL263" i="5" s="1"/>
  <c r="U263" i="5"/>
  <c r="AU263" i="5" s="1"/>
  <c r="D263" i="5"/>
  <c r="AD263" i="5" s="1"/>
  <c r="R263" i="5"/>
  <c r="AR263" i="5" s="1"/>
  <c r="Q263" i="5"/>
  <c r="AQ263" i="5" s="1"/>
  <c r="F263" i="5"/>
  <c r="AF263" i="5" s="1"/>
  <c r="C263" i="5"/>
  <c r="AC263" i="5" s="1"/>
  <c r="K263" i="5"/>
  <c r="AK263" i="5" s="1"/>
  <c r="G263" i="5"/>
  <c r="AG263" i="5" s="1"/>
  <c r="E263" i="5"/>
  <c r="AE263" i="5" s="1"/>
  <c r="Y263" i="5"/>
  <c r="AY263" i="5" s="1"/>
  <c r="B263" i="5"/>
  <c r="AB263" i="5" s="1"/>
  <c r="X263" i="5"/>
  <c r="AX263" i="5" s="1"/>
  <c r="P255" i="5"/>
  <c r="AP255" i="5" s="1"/>
  <c r="W255" i="5"/>
  <c r="AW255" i="5" s="1"/>
  <c r="M255" i="5"/>
  <c r="AM255" i="5" s="1"/>
  <c r="V255" i="5"/>
  <c r="AV255" i="5" s="1"/>
  <c r="L255" i="5"/>
  <c r="AL255" i="5" s="1"/>
  <c r="U255" i="5"/>
  <c r="AU255" i="5" s="1"/>
  <c r="D255" i="5"/>
  <c r="AD255" i="5" s="1"/>
  <c r="R255" i="5"/>
  <c r="AR255" i="5" s="1"/>
  <c r="Q255" i="5"/>
  <c r="AQ255" i="5" s="1"/>
  <c r="F255" i="5"/>
  <c r="AF255" i="5" s="1"/>
  <c r="C255" i="5"/>
  <c r="AC255" i="5" s="1"/>
  <c r="Y255" i="5"/>
  <c r="AY255" i="5" s="1"/>
  <c r="E255" i="5"/>
  <c r="AE255" i="5" s="1"/>
  <c r="X255" i="5"/>
  <c r="K255" i="5"/>
  <c r="AK255" i="5" s="1"/>
  <c r="G255" i="5"/>
  <c r="AG255" i="5" s="1"/>
  <c r="B255" i="5"/>
  <c r="AB255" i="5" s="1"/>
  <c r="P240" i="5"/>
  <c r="W240" i="5"/>
  <c r="AW240" i="5" s="1"/>
  <c r="M240" i="5"/>
  <c r="AM240" i="5" s="1"/>
  <c r="V240" i="5"/>
  <c r="AV240" i="5" s="1"/>
  <c r="L240" i="5"/>
  <c r="AL240" i="5" s="1"/>
  <c r="U240" i="5"/>
  <c r="AU240" i="5" s="1"/>
  <c r="D240" i="5"/>
  <c r="AD240" i="5" s="1"/>
  <c r="R240" i="5"/>
  <c r="AR240" i="5" s="1"/>
  <c r="Q240" i="5"/>
  <c r="AQ240" i="5" s="1"/>
  <c r="F240" i="5"/>
  <c r="AF240" i="5" s="1"/>
  <c r="C240" i="5"/>
  <c r="AC240" i="5" s="1"/>
  <c r="Y240" i="5"/>
  <c r="AY240" i="5" s="1"/>
  <c r="E240" i="5"/>
  <c r="AE240" i="5" s="1"/>
  <c r="K240" i="5"/>
  <c r="AK240" i="5" s="1"/>
  <c r="G240" i="5"/>
  <c r="AG240" i="5" s="1"/>
  <c r="B240" i="5"/>
  <c r="AB240" i="5" s="1"/>
  <c r="X240" i="5"/>
  <c r="AX240" i="5" s="1"/>
  <c r="P232" i="5"/>
  <c r="AP232" i="5" s="1"/>
  <c r="W232" i="5"/>
  <c r="AW232" i="5" s="1"/>
  <c r="M232" i="5"/>
  <c r="AM232" i="5" s="1"/>
  <c r="V232" i="5"/>
  <c r="AV232" i="5" s="1"/>
  <c r="L232" i="5"/>
  <c r="AL232" i="5" s="1"/>
  <c r="U232" i="5"/>
  <c r="AU232" i="5" s="1"/>
  <c r="D232" i="5"/>
  <c r="AD232" i="5" s="1"/>
  <c r="R232" i="5"/>
  <c r="AR232" i="5" s="1"/>
  <c r="Q232" i="5"/>
  <c r="AQ232" i="5" s="1"/>
  <c r="F232" i="5"/>
  <c r="AF232" i="5" s="1"/>
  <c r="C232" i="5"/>
  <c r="AC232" i="5" s="1"/>
  <c r="K232" i="5"/>
  <c r="AK232" i="5" s="1"/>
  <c r="G232" i="5"/>
  <c r="AG232" i="5" s="1"/>
  <c r="E232" i="5"/>
  <c r="AE232" i="5" s="1"/>
  <c r="Y232" i="5"/>
  <c r="AY232" i="5" s="1"/>
  <c r="B232" i="5"/>
  <c r="AB232" i="5" s="1"/>
  <c r="X232" i="5"/>
  <c r="AX232" i="5" s="1"/>
  <c r="P225" i="5"/>
  <c r="W225" i="5"/>
  <c r="AW225" i="5" s="1"/>
  <c r="M225" i="5"/>
  <c r="AM225" i="5" s="1"/>
  <c r="V225" i="5"/>
  <c r="AV225" i="5" s="1"/>
  <c r="L225" i="5"/>
  <c r="AL225" i="5" s="1"/>
  <c r="U225" i="5"/>
  <c r="AU225" i="5" s="1"/>
  <c r="D225" i="5"/>
  <c r="AD225" i="5" s="1"/>
  <c r="R225" i="5"/>
  <c r="AR225" i="5" s="1"/>
  <c r="Q225" i="5"/>
  <c r="AQ225" i="5" s="1"/>
  <c r="F225" i="5"/>
  <c r="AF225" i="5" s="1"/>
  <c r="C225" i="5"/>
  <c r="AC225" i="5" s="1"/>
  <c r="Y225" i="5"/>
  <c r="AY225" i="5" s="1"/>
  <c r="E225" i="5"/>
  <c r="AE225" i="5" s="1"/>
  <c r="X225" i="5"/>
  <c r="AX225" i="5" s="1"/>
  <c r="K225" i="5"/>
  <c r="AK225" i="5" s="1"/>
  <c r="G225" i="5"/>
  <c r="AG225" i="5" s="1"/>
  <c r="B225" i="5"/>
  <c r="AB225" i="5" s="1"/>
  <c r="K217" i="5"/>
  <c r="AK217" i="5" s="1"/>
  <c r="P217" i="5"/>
  <c r="W217" i="5"/>
  <c r="AW217" i="5" s="1"/>
  <c r="M217" i="5"/>
  <c r="AM217" i="5" s="1"/>
  <c r="V217" i="5"/>
  <c r="AV217" i="5" s="1"/>
  <c r="L217" i="5"/>
  <c r="AL217" i="5" s="1"/>
  <c r="U217" i="5"/>
  <c r="AU217" i="5" s="1"/>
  <c r="D217" i="5"/>
  <c r="AD217" i="5" s="1"/>
  <c r="R217" i="5"/>
  <c r="AR217" i="5" s="1"/>
  <c r="Q217" i="5"/>
  <c r="AQ217" i="5" s="1"/>
  <c r="F217" i="5"/>
  <c r="AF217" i="5" s="1"/>
  <c r="C217" i="5"/>
  <c r="AC217" i="5" s="1"/>
  <c r="G217" i="5"/>
  <c r="AG217" i="5" s="1"/>
  <c r="E217" i="5"/>
  <c r="AE217" i="5" s="1"/>
  <c r="B217" i="5"/>
  <c r="AB217" i="5" s="1"/>
  <c r="Y217" i="5"/>
  <c r="AY217" i="5" s="1"/>
  <c r="X217" i="5"/>
  <c r="AX217" i="5" s="1"/>
  <c r="K209" i="5"/>
  <c r="AK209" i="5" s="1"/>
  <c r="Q209" i="5"/>
  <c r="AQ209" i="5" s="1"/>
  <c r="M209" i="5"/>
  <c r="AM209" i="5" s="1"/>
  <c r="V209" i="5"/>
  <c r="AV209" i="5" s="1"/>
  <c r="G209" i="5"/>
  <c r="AG209" i="5" s="1"/>
  <c r="U209" i="5"/>
  <c r="AU209" i="5" s="1"/>
  <c r="E209" i="5"/>
  <c r="R209" i="5"/>
  <c r="AR209" i="5" s="1"/>
  <c r="B209" i="5"/>
  <c r="AB209" i="5" s="1"/>
  <c r="F209" i="5"/>
  <c r="AF209" i="5" s="1"/>
  <c r="C209" i="5"/>
  <c r="AC209" i="5" s="1"/>
  <c r="P209" i="5"/>
  <c r="AP209" i="5" s="1"/>
  <c r="L209" i="5"/>
  <c r="AL209" i="5" s="1"/>
  <c r="D209" i="5"/>
  <c r="AD209" i="5" s="1"/>
  <c r="Y209" i="5"/>
  <c r="AY209" i="5" s="1"/>
  <c r="X209" i="5"/>
  <c r="AX209" i="5" s="1"/>
  <c r="W209" i="5"/>
  <c r="AW209" i="5" s="1"/>
  <c r="K202" i="5"/>
  <c r="AK202" i="5" s="1"/>
  <c r="Q202" i="5"/>
  <c r="AQ202" i="5" s="1"/>
  <c r="M202" i="5"/>
  <c r="AM202" i="5" s="1"/>
  <c r="V202" i="5"/>
  <c r="AV202" i="5" s="1"/>
  <c r="C202" i="5"/>
  <c r="AC202" i="5" s="1"/>
  <c r="P202" i="5"/>
  <c r="AP202" i="5" s="1"/>
  <c r="Y202" i="5"/>
  <c r="AY202" i="5" s="1"/>
  <c r="L202" i="5"/>
  <c r="AL202" i="5" s="1"/>
  <c r="X202" i="5"/>
  <c r="AX202" i="5" s="1"/>
  <c r="D202" i="5"/>
  <c r="AD202" i="5" s="1"/>
  <c r="W202" i="5"/>
  <c r="AW202" i="5" s="1"/>
  <c r="G202" i="5"/>
  <c r="AG202" i="5" s="1"/>
  <c r="E202" i="5"/>
  <c r="AE202" i="5" s="1"/>
  <c r="B202" i="5"/>
  <c r="AB202" i="5" s="1"/>
  <c r="R202" i="5"/>
  <c r="AR202" i="5" s="1"/>
  <c r="U202" i="5"/>
  <c r="AU202" i="5" s="1"/>
  <c r="F202" i="5"/>
  <c r="AF202" i="5" s="1"/>
  <c r="K195" i="5"/>
  <c r="AK195" i="5" s="1"/>
  <c r="Q195" i="5"/>
  <c r="AQ195" i="5" s="1"/>
  <c r="M195" i="5"/>
  <c r="AM195" i="5" s="1"/>
  <c r="V195" i="5"/>
  <c r="AV195" i="5" s="1"/>
  <c r="G195" i="5"/>
  <c r="AG195" i="5" s="1"/>
  <c r="U195" i="5"/>
  <c r="AU195" i="5" s="1"/>
  <c r="F195" i="5"/>
  <c r="AF195" i="5" s="1"/>
  <c r="C195" i="5"/>
  <c r="AC195" i="5" s="1"/>
  <c r="P195" i="5"/>
  <c r="AP195" i="5" s="1"/>
  <c r="Y195" i="5"/>
  <c r="AY195" i="5" s="1"/>
  <c r="X195" i="5"/>
  <c r="AX195" i="5" s="1"/>
  <c r="W195" i="5"/>
  <c r="AW195" i="5" s="1"/>
  <c r="R195" i="5"/>
  <c r="AR195" i="5" s="1"/>
  <c r="L195" i="5"/>
  <c r="AL195" i="5" s="1"/>
  <c r="D195" i="5"/>
  <c r="AD195" i="5" s="1"/>
  <c r="E195" i="5"/>
  <c r="AE195" i="5" s="1"/>
  <c r="B195" i="5"/>
  <c r="AB195" i="5" s="1"/>
  <c r="K175" i="5"/>
  <c r="AK175" i="5" s="1"/>
  <c r="Q175" i="5"/>
  <c r="AQ175" i="5" s="1"/>
  <c r="M175" i="5"/>
  <c r="AM175" i="5" s="1"/>
  <c r="V175" i="5"/>
  <c r="AV175" i="5" s="1"/>
  <c r="C175" i="5"/>
  <c r="AC175" i="5" s="1"/>
  <c r="D175" i="5"/>
  <c r="AD175" i="5" s="1"/>
  <c r="X175" i="5"/>
  <c r="AX175" i="5" s="1"/>
  <c r="G175" i="5"/>
  <c r="AG175" i="5" s="1"/>
  <c r="W175" i="5"/>
  <c r="AW175" i="5" s="1"/>
  <c r="E175" i="5"/>
  <c r="AE175" i="5" s="1"/>
  <c r="U175" i="5"/>
  <c r="B175" i="5"/>
  <c r="AB175" i="5" s="1"/>
  <c r="R175" i="5"/>
  <c r="AR175" i="5" s="1"/>
  <c r="F175" i="5"/>
  <c r="AF175" i="5" s="1"/>
  <c r="P175" i="5"/>
  <c r="AP175" i="5" s="1"/>
  <c r="L175" i="5"/>
  <c r="AL175" i="5" s="1"/>
  <c r="Y175" i="5"/>
  <c r="AY175" i="5" s="1"/>
  <c r="K168" i="5"/>
  <c r="AK168" i="5" s="1"/>
  <c r="Q168" i="5"/>
  <c r="AQ168" i="5" s="1"/>
  <c r="M168" i="5"/>
  <c r="AM168" i="5" s="1"/>
  <c r="V168" i="5"/>
  <c r="AV168" i="5" s="1"/>
  <c r="G168" i="5"/>
  <c r="AG168" i="5" s="1"/>
  <c r="U168" i="5"/>
  <c r="AU168" i="5" s="1"/>
  <c r="C168" i="5"/>
  <c r="AC168" i="5" s="1"/>
  <c r="D168" i="5"/>
  <c r="AD168" i="5" s="1"/>
  <c r="Y168" i="5"/>
  <c r="AY168" i="5" s="1"/>
  <c r="E168" i="5"/>
  <c r="AE168" i="5" s="1"/>
  <c r="X168" i="5"/>
  <c r="AX168" i="5" s="1"/>
  <c r="B168" i="5"/>
  <c r="AB168" i="5" s="1"/>
  <c r="W168" i="5"/>
  <c r="R168" i="5"/>
  <c r="AR168" i="5" s="1"/>
  <c r="P168" i="5"/>
  <c r="AP168" i="5" s="1"/>
  <c r="F168" i="5"/>
  <c r="AF168" i="5" s="1"/>
  <c r="L168" i="5"/>
  <c r="AL168" i="5" s="1"/>
  <c r="K157" i="5"/>
  <c r="AK157" i="5" s="1"/>
  <c r="Q157" i="5"/>
  <c r="AQ157" i="5" s="1"/>
  <c r="M157" i="5"/>
  <c r="AM157" i="5" s="1"/>
  <c r="V157" i="5"/>
  <c r="AV157" i="5" s="1"/>
  <c r="G157" i="5"/>
  <c r="AG157" i="5" s="1"/>
  <c r="U157" i="5"/>
  <c r="AU157" i="5" s="1"/>
  <c r="C157" i="5"/>
  <c r="AC157" i="5" s="1"/>
  <c r="P157" i="5"/>
  <c r="AP157" i="5" s="1"/>
  <c r="L157" i="5"/>
  <c r="AL157" i="5" s="1"/>
  <c r="D157" i="5"/>
  <c r="AD157" i="5" s="1"/>
  <c r="Y157" i="5"/>
  <c r="AY157" i="5" s="1"/>
  <c r="E157" i="5"/>
  <c r="X157" i="5"/>
  <c r="AX157" i="5" s="1"/>
  <c r="B157" i="5"/>
  <c r="AB157" i="5" s="1"/>
  <c r="F157" i="5"/>
  <c r="AF157" i="5" s="1"/>
  <c r="R157" i="5"/>
  <c r="AR157" i="5" s="1"/>
  <c r="W157" i="5"/>
  <c r="AW157" i="5" s="1"/>
  <c r="K151" i="5"/>
  <c r="AK151" i="5" s="1"/>
  <c r="Q151" i="5"/>
  <c r="AQ151" i="5" s="1"/>
  <c r="M151" i="5"/>
  <c r="AM151" i="5" s="1"/>
  <c r="V151" i="5"/>
  <c r="AV151" i="5" s="1"/>
  <c r="C151" i="5"/>
  <c r="AC151" i="5" s="1"/>
  <c r="G151" i="5"/>
  <c r="AG151" i="5" s="1"/>
  <c r="U151" i="5"/>
  <c r="AU151" i="5" s="1"/>
  <c r="F151" i="5"/>
  <c r="AF151" i="5" s="1"/>
  <c r="P151" i="5"/>
  <c r="AP151" i="5" s="1"/>
  <c r="L151" i="5"/>
  <c r="AL151" i="5" s="1"/>
  <c r="D151" i="5"/>
  <c r="AD151" i="5" s="1"/>
  <c r="Y151" i="5"/>
  <c r="AY151" i="5" s="1"/>
  <c r="E151" i="5"/>
  <c r="AE151" i="5" s="1"/>
  <c r="B151" i="5"/>
  <c r="AB151" i="5" s="1"/>
  <c r="X151" i="5"/>
  <c r="AX151" i="5" s="1"/>
  <c r="W151" i="5"/>
  <c r="AW151" i="5" s="1"/>
  <c r="R151" i="5"/>
  <c r="AR151" i="5" s="1"/>
  <c r="D143" i="5"/>
  <c r="AD143" i="5" s="1"/>
  <c r="K143" i="5"/>
  <c r="AK143" i="5" s="1"/>
  <c r="Q143" i="5"/>
  <c r="AQ143" i="5" s="1"/>
  <c r="M143" i="5"/>
  <c r="AM143" i="5" s="1"/>
  <c r="V143" i="5"/>
  <c r="AV143" i="5" s="1"/>
  <c r="E143" i="5"/>
  <c r="AE143" i="5" s="1"/>
  <c r="U143" i="5"/>
  <c r="AU143" i="5" s="1"/>
  <c r="C143" i="5"/>
  <c r="AC143" i="5" s="1"/>
  <c r="F143" i="5"/>
  <c r="AF143" i="5" s="1"/>
  <c r="P143" i="5"/>
  <c r="AP143" i="5" s="1"/>
  <c r="L143" i="5"/>
  <c r="AL143" i="5" s="1"/>
  <c r="G143" i="5"/>
  <c r="AG143" i="5" s="1"/>
  <c r="B143" i="5"/>
  <c r="AB143" i="5" s="1"/>
  <c r="W143" i="5"/>
  <c r="AW143" i="5" s="1"/>
  <c r="Y143" i="5"/>
  <c r="X143" i="5"/>
  <c r="AX143" i="5" s="1"/>
  <c r="R143" i="5"/>
  <c r="AR143" i="5" s="1"/>
  <c r="D138" i="5"/>
  <c r="AD138" i="5" s="1"/>
  <c r="R138" i="5"/>
  <c r="AR138" i="5" s="1"/>
  <c r="K138" i="5"/>
  <c r="AK138" i="5" s="1"/>
  <c r="Q138" i="5"/>
  <c r="AQ138" i="5" s="1"/>
  <c r="M138" i="5"/>
  <c r="AM138" i="5" s="1"/>
  <c r="V138" i="5"/>
  <c r="AV138" i="5" s="1"/>
  <c r="L138" i="5"/>
  <c r="AL138" i="5" s="1"/>
  <c r="Y138" i="5"/>
  <c r="AY138" i="5" s="1"/>
  <c r="E138" i="5"/>
  <c r="AE138" i="5" s="1"/>
  <c r="B138" i="5"/>
  <c r="AB138" i="5" s="1"/>
  <c r="X138" i="5"/>
  <c r="AX138" i="5" s="1"/>
  <c r="W138" i="5"/>
  <c r="AW138" i="5" s="1"/>
  <c r="U138" i="5"/>
  <c r="AU138" i="5" s="1"/>
  <c r="F138" i="5"/>
  <c r="AF138" i="5" s="1"/>
  <c r="C138" i="5"/>
  <c r="AC138" i="5" s="1"/>
  <c r="P138" i="5"/>
  <c r="G138" i="5"/>
  <c r="AG138" i="5" s="1"/>
  <c r="L124" i="5"/>
  <c r="AL124" i="5" s="1"/>
  <c r="K124" i="5"/>
  <c r="AK124" i="5" s="1"/>
  <c r="R124" i="5"/>
  <c r="AR124" i="5" s="1"/>
  <c r="G124" i="5"/>
  <c r="AG124" i="5" s="1"/>
  <c r="Q124" i="5"/>
  <c r="AQ124" i="5" s="1"/>
  <c r="M124" i="5"/>
  <c r="AM124" i="5" s="1"/>
  <c r="V124" i="5"/>
  <c r="AV124" i="5" s="1"/>
  <c r="B124" i="5"/>
  <c r="AB124" i="5" s="1"/>
  <c r="W124" i="5"/>
  <c r="AW124" i="5" s="1"/>
  <c r="C124" i="5"/>
  <c r="AC124" i="5" s="1"/>
  <c r="P124" i="5"/>
  <c r="AP124" i="5" s="1"/>
  <c r="D124" i="5"/>
  <c r="AD124" i="5" s="1"/>
  <c r="E124" i="5"/>
  <c r="AE124" i="5" s="1"/>
  <c r="Y124" i="5"/>
  <c r="AY124" i="5" s="1"/>
  <c r="X124" i="5"/>
  <c r="U124" i="5"/>
  <c r="AU124" i="5" s="1"/>
  <c r="F124" i="5"/>
  <c r="AF124" i="5" s="1"/>
  <c r="L112" i="5"/>
  <c r="AL112" i="5" s="1"/>
  <c r="U112" i="5"/>
  <c r="AU112" i="5" s="1"/>
  <c r="B112" i="5"/>
  <c r="AB112" i="5" s="1"/>
  <c r="C112" i="5"/>
  <c r="AC112" i="5" s="1"/>
  <c r="X112" i="5"/>
  <c r="AX112" i="5" s="1"/>
  <c r="G112" i="5"/>
  <c r="AG112" i="5" s="1"/>
  <c r="R112" i="5"/>
  <c r="AR112" i="5" s="1"/>
  <c r="E112" i="5"/>
  <c r="AE112" i="5" s="1"/>
  <c r="Q112" i="5"/>
  <c r="AQ112" i="5" s="1"/>
  <c r="D112" i="5"/>
  <c r="AD112" i="5" s="1"/>
  <c r="W112" i="5"/>
  <c r="AW112" i="5" s="1"/>
  <c r="F112" i="5"/>
  <c r="AF112" i="5" s="1"/>
  <c r="Y112" i="5"/>
  <c r="AY112" i="5" s="1"/>
  <c r="V112" i="5"/>
  <c r="K112" i="5"/>
  <c r="AK112" i="5" s="1"/>
  <c r="P112" i="5"/>
  <c r="AP112" i="5" s="1"/>
  <c r="M112" i="5"/>
  <c r="AM112" i="5" s="1"/>
  <c r="L104" i="5"/>
  <c r="AL104" i="5" s="1"/>
  <c r="U104" i="5"/>
  <c r="AU104" i="5" s="1"/>
  <c r="B104" i="5"/>
  <c r="AB104" i="5" s="1"/>
  <c r="C104" i="5"/>
  <c r="AC104" i="5" s="1"/>
  <c r="X104" i="5"/>
  <c r="AX104" i="5" s="1"/>
  <c r="P104" i="5"/>
  <c r="AP104" i="5" s="1"/>
  <c r="M104" i="5"/>
  <c r="AM104" i="5" s="1"/>
  <c r="Y104" i="5"/>
  <c r="AY104" i="5" s="1"/>
  <c r="F104" i="5"/>
  <c r="AF104" i="5" s="1"/>
  <c r="E104" i="5"/>
  <c r="W104" i="5"/>
  <c r="AW104" i="5" s="1"/>
  <c r="K104" i="5"/>
  <c r="AK104" i="5" s="1"/>
  <c r="G104" i="5"/>
  <c r="AG104" i="5" s="1"/>
  <c r="V104" i="5"/>
  <c r="AV104" i="5" s="1"/>
  <c r="R104" i="5"/>
  <c r="AR104" i="5" s="1"/>
  <c r="Q104" i="5"/>
  <c r="AQ104" i="5" s="1"/>
  <c r="D104" i="5"/>
  <c r="AD104" i="5" s="1"/>
  <c r="L98" i="5"/>
  <c r="AL98" i="5" s="1"/>
  <c r="U98" i="5"/>
  <c r="AU98" i="5" s="1"/>
  <c r="B98" i="5"/>
  <c r="AB98" i="5" s="1"/>
  <c r="C98" i="5"/>
  <c r="AC98" i="5" s="1"/>
  <c r="X98" i="5"/>
  <c r="AX98" i="5" s="1"/>
  <c r="G98" i="5"/>
  <c r="AG98" i="5" s="1"/>
  <c r="R98" i="5"/>
  <c r="AR98" i="5" s="1"/>
  <c r="E98" i="5"/>
  <c r="AE98" i="5" s="1"/>
  <c r="Q98" i="5"/>
  <c r="AQ98" i="5" s="1"/>
  <c r="D98" i="5"/>
  <c r="AD98" i="5" s="1"/>
  <c r="W98" i="5"/>
  <c r="AW98" i="5" s="1"/>
  <c r="Y98" i="5"/>
  <c r="AY98" i="5" s="1"/>
  <c r="P98" i="5"/>
  <c r="F98" i="5"/>
  <c r="AF98" i="5" s="1"/>
  <c r="M98" i="5"/>
  <c r="AM98" i="5" s="1"/>
  <c r="K98" i="5"/>
  <c r="AK98" i="5" s="1"/>
  <c r="V98" i="5"/>
  <c r="AV98" i="5" s="1"/>
  <c r="M92" i="5"/>
  <c r="AM92" i="5" s="1"/>
  <c r="V92" i="5"/>
  <c r="AV92" i="5" s="1"/>
  <c r="K92" i="5"/>
  <c r="AK92" i="5" s="1"/>
  <c r="Q92" i="5"/>
  <c r="AQ92" i="5" s="1"/>
  <c r="E92" i="5"/>
  <c r="AE92" i="5" s="1"/>
  <c r="R92" i="5"/>
  <c r="AR92" i="5" s="1"/>
  <c r="L92" i="5"/>
  <c r="AL92" i="5" s="1"/>
  <c r="X92" i="5"/>
  <c r="AX92" i="5" s="1"/>
  <c r="D92" i="5"/>
  <c r="AD92" i="5" s="1"/>
  <c r="G92" i="5"/>
  <c r="AG92" i="5" s="1"/>
  <c r="Y92" i="5"/>
  <c r="AY92" i="5" s="1"/>
  <c r="C92" i="5"/>
  <c r="AC92" i="5" s="1"/>
  <c r="B92" i="5"/>
  <c r="AB92" i="5" s="1"/>
  <c r="U92" i="5"/>
  <c r="AU92" i="5" s="1"/>
  <c r="W92" i="5"/>
  <c r="AW92" i="5" s="1"/>
  <c r="F92" i="5"/>
  <c r="AF92" i="5" s="1"/>
  <c r="P92" i="5"/>
  <c r="M80" i="5"/>
  <c r="AM80" i="5" s="1"/>
  <c r="V80" i="5"/>
  <c r="K80" i="5"/>
  <c r="AK80" i="5" s="1"/>
  <c r="Q80" i="5"/>
  <c r="AQ80" i="5" s="1"/>
  <c r="E80" i="5"/>
  <c r="AE80" i="5" s="1"/>
  <c r="R80" i="5"/>
  <c r="AR80" i="5" s="1"/>
  <c r="L80" i="5"/>
  <c r="AL80" i="5" s="1"/>
  <c r="X80" i="5"/>
  <c r="AX80" i="5" s="1"/>
  <c r="C80" i="5"/>
  <c r="AC80" i="5" s="1"/>
  <c r="P80" i="5"/>
  <c r="AP80" i="5" s="1"/>
  <c r="G80" i="5"/>
  <c r="AG80" i="5" s="1"/>
  <c r="Y80" i="5"/>
  <c r="AY80" i="5" s="1"/>
  <c r="U80" i="5"/>
  <c r="AU80" i="5" s="1"/>
  <c r="W80" i="5"/>
  <c r="AW80" i="5" s="1"/>
  <c r="F80" i="5"/>
  <c r="AF80" i="5" s="1"/>
  <c r="D80" i="5"/>
  <c r="AD80" i="5" s="1"/>
  <c r="B80" i="5"/>
  <c r="AB80" i="5" s="1"/>
  <c r="M73" i="5"/>
  <c r="AM73" i="5" s="1"/>
  <c r="V73" i="5"/>
  <c r="AV73" i="5" s="1"/>
  <c r="K73" i="5"/>
  <c r="AK73" i="5" s="1"/>
  <c r="Q73" i="5"/>
  <c r="AQ73" i="5" s="1"/>
  <c r="P73" i="5"/>
  <c r="AP73" i="5" s="1"/>
  <c r="Y73" i="5"/>
  <c r="AY73" i="5" s="1"/>
  <c r="B73" i="5"/>
  <c r="AB73" i="5" s="1"/>
  <c r="F73" i="5"/>
  <c r="AF73" i="5" s="1"/>
  <c r="C73" i="5"/>
  <c r="AC73" i="5" s="1"/>
  <c r="D73" i="5"/>
  <c r="AD73" i="5" s="1"/>
  <c r="U73" i="5"/>
  <c r="AU73" i="5" s="1"/>
  <c r="W73" i="5"/>
  <c r="AW73" i="5" s="1"/>
  <c r="E73" i="5"/>
  <c r="AE73" i="5" s="1"/>
  <c r="L73" i="5"/>
  <c r="AL73" i="5" s="1"/>
  <c r="G73" i="5"/>
  <c r="AG73" i="5" s="1"/>
  <c r="X73" i="5"/>
  <c r="R73" i="5"/>
  <c r="AR73" i="5" s="1"/>
  <c r="E65" i="5"/>
  <c r="AE65" i="5" s="1"/>
  <c r="F65" i="5"/>
  <c r="AF65" i="5" s="1"/>
  <c r="Y65" i="5"/>
  <c r="AY65" i="5" s="1"/>
  <c r="M65" i="5"/>
  <c r="AM65" i="5" s="1"/>
  <c r="V65" i="5"/>
  <c r="AV65" i="5" s="1"/>
  <c r="K65" i="5"/>
  <c r="AK65" i="5" s="1"/>
  <c r="Q65" i="5"/>
  <c r="AQ65" i="5" s="1"/>
  <c r="G65" i="5"/>
  <c r="AG65" i="5" s="1"/>
  <c r="W65" i="5"/>
  <c r="AW65" i="5" s="1"/>
  <c r="P65" i="5"/>
  <c r="AP65" i="5" s="1"/>
  <c r="L65" i="5"/>
  <c r="AL65" i="5" s="1"/>
  <c r="D65" i="5"/>
  <c r="AD65" i="5" s="1"/>
  <c r="X65" i="5"/>
  <c r="AX65" i="5" s="1"/>
  <c r="R65" i="5"/>
  <c r="AR65" i="5" s="1"/>
  <c r="U65" i="5"/>
  <c r="AU65" i="5" s="1"/>
  <c r="C65" i="5"/>
  <c r="AC65" i="5" s="1"/>
  <c r="B65" i="5"/>
  <c r="E54" i="5"/>
  <c r="AE54" i="5" s="1"/>
  <c r="F54" i="5"/>
  <c r="AF54" i="5" s="1"/>
  <c r="Y54" i="5"/>
  <c r="AY54" i="5" s="1"/>
  <c r="M54" i="5"/>
  <c r="AM54" i="5" s="1"/>
  <c r="V54" i="5"/>
  <c r="AV54" i="5" s="1"/>
  <c r="K54" i="5"/>
  <c r="AK54" i="5" s="1"/>
  <c r="Q54" i="5"/>
  <c r="AQ54" i="5" s="1"/>
  <c r="C54" i="5"/>
  <c r="AC54" i="5" s="1"/>
  <c r="B54" i="5"/>
  <c r="AB54" i="5" s="1"/>
  <c r="U54" i="5"/>
  <c r="AU54" i="5" s="1"/>
  <c r="D54" i="5"/>
  <c r="AD54" i="5" s="1"/>
  <c r="G54" i="5"/>
  <c r="AG54" i="5" s="1"/>
  <c r="W54" i="5"/>
  <c r="P54" i="5"/>
  <c r="AP54" i="5" s="1"/>
  <c r="X54" i="5"/>
  <c r="AX54" i="5" s="1"/>
  <c r="R54" i="5"/>
  <c r="AR54" i="5" s="1"/>
  <c r="L54" i="5"/>
  <c r="AL54" i="5" s="1"/>
  <c r="E46" i="5"/>
  <c r="F46" i="5"/>
  <c r="AF46" i="5" s="1"/>
  <c r="Y46" i="5"/>
  <c r="AY46" i="5" s="1"/>
  <c r="M46" i="5"/>
  <c r="AM46" i="5" s="1"/>
  <c r="V46" i="5"/>
  <c r="AV46" i="5" s="1"/>
  <c r="K46" i="5"/>
  <c r="AK46" i="5" s="1"/>
  <c r="Q46" i="5"/>
  <c r="AQ46" i="5" s="1"/>
  <c r="R46" i="5"/>
  <c r="AR46" i="5" s="1"/>
  <c r="D46" i="5"/>
  <c r="AD46" i="5" s="1"/>
  <c r="X46" i="5"/>
  <c r="AX46" i="5" s="1"/>
  <c r="C46" i="5"/>
  <c r="AC46" i="5" s="1"/>
  <c r="L46" i="5"/>
  <c r="AL46" i="5" s="1"/>
  <c r="W46" i="5"/>
  <c r="AW46" i="5" s="1"/>
  <c r="B46" i="5"/>
  <c r="AB46" i="5" s="1"/>
  <c r="U46" i="5"/>
  <c r="AU46" i="5" s="1"/>
  <c r="P46" i="5"/>
  <c r="AP46" i="5" s="1"/>
  <c r="G46" i="5"/>
  <c r="AG46" i="5" s="1"/>
  <c r="E36" i="5"/>
  <c r="AE36" i="5" s="1"/>
  <c r="F36" i="5"/>
  <c r="Y36" i="5"/>
  <c r="AY36" i="5" s="1"/>
  <c r="M36" i="5"/>
  <c r="AM36" i="5" s="1"/>
  <c r="V36" i="5"/>
  <c r="AV36" i="5" s="1"/>
  <c r="K36" i="5"/>
  <c r="AK36" i="5" s="1"/>
  <c r="Q36" i="5"/>
  <c r="AQ36" i="5" s="1"/>
  <c r="P36" i="5"/>
  <c r="AP36" i="5" s="1"/>
  <c r="L36" i="5"/>
  <c r="AL36" i="5" s="1"/>
  <c r="B36" i="5"/>
  <c r="AB36" i="5" s="1"/>
  <c r="X36" i="5"/>
  <c r="AX36" i="5" s="1"/>
  <c r="U36" i="5"/>
  <c r="AU36" i="5" s="1"/>
  <c r="D36" i="5"/>
  <c r="AD36" i="5" s="1"/>
  <c r="C36" i="5"/>
  <c r="AC36" i="5" s="1"/>
  <c r="W36" i="5"/>
  <c r="AW36" i="5" s="1"/>
  <c r="R36" i="5"/>
  <c r="AR36" i="5" s="1"/>
  <c r="G36" i="5"/>
  <c r="AG36" i="5" s="1"/>
  <c r="E30" i="5"/>
  <c r="AE30" i="5" s="1"/>
  <c r="F30" i="5"/>
  <c r="AF30" i="5" s="1"/>
  <c r="Y30" i="5"/>
  <c r="AY30" i="5" s="1"/>
  <c r="M30" i="5"/>
  <c r="AM30" i="5" s="1"/>
  <c r="V30" i="5"/>
  <c r="AV30" i="5" s="1"/>
  <c r="K30" i="5"/>
  <c r="AK30" i="5" s="1"/>
  <c r="Q30" i="5"/>
  <c r="AQ30" i="5" s="1"/>
  <c r="C30" i="5"/>
  <c r="AC30" i="5" s="1"/>
  <c r="B30" i="5"/>
  <c r="AB30" i="5" s="1"/>
  <c r="U30" i="5"/>
  <c r="AU30" i="5" s="1"/>
  <c r="G30" i="5"/>
  <c r="AG30" i="5" s="1"/>
  <c r="W30" i="5"/>
  <c r="AW30" i="5" s="1"/>
  <c r="L30" i="5"/>
  <c r="P30" i="5"/>
  <c r="AP30" i="5" s="1"/>
  <c r="X30" i="5"/>
  <c r="AX30" i="5" s="1"/>
  <c r="R30" i="5"/>
  <c r="AR30" i="5" s="1"/>
  <c r="D30" i="5"/>
  <c r="AD30" i="5" s="1"/>
  <c r="E22" i="5"/>
  <c r="AE22" i="5" s="1"/>
  <c r="F22" i="5"/>
  <c r="AF22" i="5" s="1"/>
  <c r="Y22" i="5"/>
  <c r="AY22" i="5" s="1"/>
  <c r="M22" i="5"/>
  <c r="AM22" i="5" s="1"/>
  <c r="V22" i="5"/>
  <c r="AV22" i="5" s="1"/>
  <c r="K22" i="5"/>
  <c r="Q22" i="5"/>
  <c r="AQ22" i="5" s="1"/>
  <c r="B22" i="5"/>
  <c r="AB22" i="5" s="1"/>
  <c r="U22" i="5"/>
  <c r="AU22" i="5" s="1"/>
  <c r="R22" i="5"/>
  <c r="AR22" i="5" s="1"/>
  <c r="D22" i="5"/>
  <c r="AD22" i="5" s="1"/>
  <c r="X22" i="5"/>
  <c r="AX22" i="5" s="1"/>
  <c r="G22" i="5"/>
  <c r="AG22" i="5" s="1"/>
  <c r="W22" i="5"/>
  <c r="AW22" i="5" s="1"/>
  <c r="P22" i="5"/>
  <c r="AP22" i="5" s="1"/>
  <c r="C22" i="5"/>
  <c r="AC22" i="5" s="1"/>
  <c r="L22" i="5"/>
  <c r="AL22" i="5" s="1"/>
  <c r="E14" i="5"/>
  <c r="AE14" i="5" s="1"/>
  <c r="F14" i="5"/>
  <c r="AF14" i="5" s="1"/>
  <c r="Y14" i="5"/>
  <c r="AY14" i="5" s="1"/>
  <c r="M14" i="5"/>
  <c r="AM14" i="5" s="1"/>
  <c r="V14" i="5"/>
  <c r="AV14" i="5" s="1"/>
  <c r="K14" i="5"/>
  <c r="AK14" i="5" s="1"/>
  <c r="Q14" i="5"/>
  <c r="AQ14" i="5" s="1"/>
  <c r="D14" i="5"/>
  <c r="AD14" i="5" s="1"/>
  <c r="X14" i="5"/>
  <c r="AX14" i="5" s="1"/>
  <c r="G14" i="5"/>
  <c r="W14" i="5"/>
  <c r="AW14" i="5" s="1"/>
  <c r="P14" i="5"/>
  <c r="AP14" i="5" s="1"/>
  <c r="B14" i="5"/>
  <c r="AB14" i="5" s="1"/>
  <c r="U14" i="5"/>
  <c r="AU14" i="5" s="1"/>
  <c r="C14" i="5"/>
  <c r="AC14" i="5" s="1"/>
  <c r="R14" i="5"/>
  <c r="AR14" i="5" s="1"/>
  <c r="L14" i="5"/>
  <c r="AL14" i="5" s="1"/>
  <c r="E10" i="5"/>
  <c r="AE10" i="5" s="1"/>
  <c r="F10" i="5"/>
  <c r="AF10" i="5" s="1"/>
  <c r="Y10" i="5"/>
  <c r="AY10" i="5" s="1"/>
  <c r="M10" i="5"/>
  <c r="AM10" i="5" s="1"/>
  <c r="V10" i="5"/>
  <c r="AV10" i="5" s="1"/>
  <c r="K10" i="5"/>
  <c r="AK10" i="5" s="1"/>
  <c r="Q10" i="5"/>
  <c r="AQ10" i="5" s="1"/>
  <c r="P10" i="5"/>
  <c r="AP10" i="5" s="1"/>
  <c r="L10" i="5"/>
  <c r="AL10" i="5" s="1"/>
  <c r="G10" i="5"/>
  <c r="AG10" i="5" s="1"/>
  <c r="B10" i="5"/>
  <c r="AB10" i="5" s="1"/>
  <c r="W10" i="5"/>
  <c r="AW10" i="5" s="1"/>
  <c r="C10" i="5"/>
  <c r="AC10" i="5" s="1"/>
  <c r="R10" i="5"/>
  <c r="AR10" i="5" s="1"/>
  <c r="X10" i="5"/>
  <c r="AX10" i="5" s="1"/>
  <c r="U10" i="5"/>
  <c r="AU10" i="5" s="1"/>
  <c r="D10" i="5"/>
  <c r="L627" i="5"/>
  <c r="AL627" i="5" s="1"/>
  <c r="U627" i="5"/>
  <c r="AU627" i="5" s="1"/>
  <c r="D627" i="5"/>
  <c r="AD627" i="5" s="1"/>
  <c r="R627" i="5"/>
  <c r="AR627" i="5" s="1"/>
  <c r="K627" i="5"/>
  <c r="AK627" i="5" s="1"/>
  <c r="Q627" i="5"/>
  <c r="AQ627" i="5" s="1"/>
  <c r="G627" i="5"/>
  <c r="AG627" i="5" s="1"/>
  <c r="C627" i="5"/>
  <c r="AC627" i="5" s="1"/>
  <c r="P627" i="5"/>
  <c r="W627" i="5"/>
  <c r="AW627" i="5" s="1"/>
  <c r="V627" i="5"/>
  <c r="AV627" i="5" s="1"/>
  <c r="B627" i="5"/>
  <c r="AB627" i="5" s="1"/>
  <c r="Y627" i="5"/>
  <c r="AY627" i="5" s="1"/>
  <c r="F627" i="5"/>
  <c r="AF627" i="5" s="1"/>
  <c r="X627" i="5"/>
  <c r="AX627" i="5" s="1"/>
  <c r="M627" i="5"/>
  <c r="AM627" i="5" s="1"/>
  <c r="E627" i="5"/>
  <c r="AE627" i="5" s="1"/>
  <c r="L603" i="5"/>
  <c r="AL603" i="5" s="1"/>
  <c r="U603" i="5"/>
  <c r="AU603" i="5" s="1"/>
  <c r="D603" i="5"/>
  <c r="AD603" i="5" s="1"/>
  <c r="R603" i="5"/>
  <c r="AR603" i="5" s="1"/>
  <c r="K603" i="5"/>
  <c r="AK603" i="5" s="1"/>
  <c r="Q603" i="5"/>
  <c r="AQ603" i="5" s="1"/>
  <c r="G603" i="5"/>
  <c r="AG603" i="5" s="1"/>
  <c r="C603" i="5"/>
  <c r="P603" i="5"/>
  <c r="AP603" i="5" s="1"/>
  <c r="W603" i="5"/>
  <c r="AW603" i="5" s="1"/>
  <c r="F603" i="5"/>
  <c r="AF603" i="5" s="1"/>
  <c r="V603" i="5"/>
  <c r="AV603" i="5" s="1"/>
  <c r="M603" i="5"/>
  <c r="AM603" i="5" s="1"/>
  <c r="E603" i="5"/>
  <c r="AE603" i="5" s="1"/>
  <c r="Y603" i="5"/>
  <c r="AY603" i="5" s="1"/>
  <c r="X603" i="5"/>
  <c r="AX603" i="5" s="1"/>
  <c r="B603" i="5"/>
  <c r="AB603" i="5" s="1"/>
  <c r="L569" i="5"/>
  <c r="AL569" i="5" s="1"/>
  <c r="U569" i="5"/>
  <c r="AU569" i="5" s="1"/>
  <c r="D569" i="5"/>
  <c r="AD569" i="5" s="1"/>
  <c r="R569" i="5"/>
  <c r="AR569" i="5" s="1"/>
  <c r="K569" i="5"/>
  <c r="AK569" i="5" s="1"/>
  <c r="Q569" i="5"/>
  <c r="AQ569" i="5" s="1"/>
  <c r="G569" i="5"/>
  <c r="AG569" i="5" s="1"/>
  <c r="C569" i="5"/>
  <c r="AC569" i="5" s="1"/>
  <c r="P569" i="5"/>
  <c r="W569" i="5"/>
  <c r="AW569" i="5" s="1"/>
  <c r="V569" i="5"/>
  <c r="AV569" i="5" s="1"/>
  <c r="B569" i="5"/>
  <c r="AB569" i="5" s="1"/>
  <c r="F569" i="5"/>
  <c r="AF569" i="5" s="1"/>
  <c r="M569" i="5"/>
  <c r="AM569" i="5" s="1"/>
  <c r="Y569" i="5"/>
  <c r="AY569" i="5" s="1"/>
  <c r="E569" i="5"/>
  <c r="AE569" i="5" s="1"/>
  <c r="X569" i="5"/>
  <c r="AX569" i="5" s="1"/>
  <c r="L528" i="5"/>
  <c r="AL528" i="5" s="1"/>
  <c r="U528" i="5"/>
  <c r="AU528" i="5" s="1"/>
  <c r="D528" i="5"/>
  <c r="AD528" i="5" s="1"/>
  <c r="R528" i="5"/>
  <c r="AR528" i="5" s="1"/>
  <c r="K528" i="5"/>
  <c r="AK528" i="5" s="1"/>
  <c r="Q528" i="5"/>
  <c r="AQ528" i="5" s="1"/>
  <c r="G528" i="5"/>
  <c r="F528" i="5"/>
  <c r="AF528" i="5" s="1"/>
  <c r="C528" i="5"/>
  <c r="AC528" i="5" s="1"/>
  <c r="P528" i="5"/>
  <c r="AP528" i="5" s="1"/>
  <c r="W528" i="5"/>
  <c r="AW528" i="5" s="1"/>
  <c r="M528" i="5"/>
  <c r="AM528" i="5" s="1"/>
  <c r="E528" i="5"/>
  <c r="AE528" i="5" s="1"/>
  <c r="X528" i="5"/>
  <c r="AX528" i="5" s="1"/>
  <c r="B528" i="5"/>
  <c r="AB528" i="5" s="1"/>
  <c r="Y528" i="5"/>
  <c r="AY528" i="5" s="1"/>
  <c r="V528" i="5"/>
  <c r="AV528" i="5" s="1"/>
  <c r="L487" i="5"/>
  <c r="AL487" i="5" s="1"/>
  <c r="U487" i="5"/>
  <c r="AU487" i="5" s="1"/>
  <c r="D487" i="5"/>
  <c r="AD487" i="5" s="1"/>
  <c r="R487" i="5"/>
  <c r="AR487" i="5" s="1"/>
  <c r="K487" i="5"/>
  <c r="AK487" i="5" s="1"/>
  <c r="Q487" i="5"/>
  <c r="AQ487" i="5" s="1"/>
  <c r="G487" i="5"/>
  <c r="AG487" i="5" s="1"/>
  <c r="F487" i="5"/>
  <c r="C487" i="5"/>
  <c r="AC487" i="5" s="1"/>
  <c r="P487" i="5"/>
  <c r="AP487" i="5" s="1"/>
  <c r="W487" i="5"/>
  <c r="AW487" i="5" s="1"/>
  <c r="M487" i="5"/>
  <c r="AM487" i="5" s="1"/>
  <c r="X487" i="5"/>
  <c r="AX487" i="5" s="1"/>
  <c r="E487" i="5"/>
  <c r="AE487" i="5" s="1"/>
  <c r="B487" i="5"/>
  <c r="AB487" i="5" s="1"/>
  <c r="Y487" i="5"/>
  <c r="AY487" i="5" s="1"/>
  <c r="V487" i="5"/>
  <c r="AV487" i="5" s="1"/>
  <c r="L458" i="5"/>
  <c r="AL458" i="5" s="1"/>
  <c r="U458" i="5"/>
  <c r="AU458" i="5" s="1"/>
  <c r="D458" i="5"/>
  <c r="AD458" i="5" s="1"/>
  <c r="R458" i="5"/>
  <c r="AR458" i="5" s="1"/>
  <c r="K458" i="5"/>
  <c r="AK458" i="5" s="1"/>
  <c r="Q458" i="5"/>
  <c r="AQ458" i="5" s="1"/>
  <c r="G458" i="5"/>
  <c r="F458" i="5"/>
  <c r="AF458" i="5" s="1"/>
  <c r="C458" i="5"/>
  <c r="AC458" i="5" s="1"/>
  <c r="P458" i="5"/>
  <c r="AP458" i="5" s="1"/>
  <c r="W458" i="5"/>
  <c r="AW458" i="5" s="1"/>
  <c r="M458" i="5"/>
  <c r="AM458" i="5" s="1"/>
  <c r="Y458" i="5"/>
  <c r="AY458" i="5" s="1"/>
  <c r="E458" i="5"/>
  <c r="AE458" i="5" s="1"/>
  <c r="B458" i="5"/>
  <c r="AB458" i="5" s="1"/>
  <c r="V458" i="5"/>
  <c r="AV458" i="5" s="1"/>
  <c r="X458" i="5"/>
  <c r="AX458" i="5" s="1"/>
  <c r="L419" i="5"/>
  <c r="AL419" i="5" s="1"/>
  <c r="U419" i="5"/>
  <c r="AU419" i="5" s="1"/>
  <c r="D419" i="5"/>
  <c r="AD419" i="5" s="1"/>
  <c r="R419" i="5"/>
  <c r="AR419" i="5" s="1"/>
  <c r="K419" i="5"/>
  <c r="AK419" i="5" s="1"/>
  <c r="Q419" i="5"/>
  <c r="AQ419" i="5" s="1"/>
  <c r="G419" i="5"/>
  <c r="AG419" i="5" s="1"/>
  <c r="F419" i="5"/>
  <c r="AF419" i="5" s="1"/>
  <c r="C419" i="5"/>
  <c r="AC419" i="5" s="1"/>
  <c r="P419" i="5"/>
  <c r="AP419" i="5" s="1"/>
  <c r="W419" i="5"/>
  <c r="AW419" i="5" s="1"/>
  <c r="M419" i="5"/>
  <c r="AM419" i="5" s="1"/>
  <c r="E419" i="5"/>
  <c r="AE419" i="5" s="1"/>
  <c r="Y419" i="5"/>
  <c r="AY419" i="5" s="1"/>
  <c r="X419" i="5"/>
  <c r="AX419" i="5" s="1"/>
  <c r="B419" i="5"/>
  <c r="AB419" i="5" s="1"/>
  <c r="V419" i="5"/>
  <c r="AV419" i="5" s="1"/>
  <c r="L323" i="5"/>
  <c r="AL323" i="5" s="1"/>
  <c r="U323" i="5"/>
  <c r="AU323" i="5" s="1"/>
  <c r="D323" i="5"/>
  <c r="AD323" i="5" s="1"/>
  <c r="R323" i="5"/>
  <c r="AR323" i="5" s="1"/>
  <c r="K323" i="5"/>
  <c r="AK323" i="5" s="1"/>
  <c r="Q323" i="5"/>
  <c r="AQ323" i="5" s="1"/>
  <c r="G323" i="5"/>
  <c r="F323" i="5"/>
  <c r="AF323" i="5" s="1"/>
  <c r="C323" i="5"/>
  <c r="AC323" i="5" s="1"/>
  <c r="P323" i="5"/>
  <c r="AP323" i="5" s="1"/>
  <c r="M323" i="5"/>
  <c r="AM323" i="5" s="1"/>
  <c r="Y323" i="5"/>
  <c r="AY323" i="5" s="1"/>
  <c r="X323" i="5"/>
  <c r="AX323" i="5" s="1"/>
  <c r="W323" i="5"/>
  <c r="AW323" i="5" s="1"/>
  <c r="E323" i="5"/>
  <c r="AE323" i="5" s="1"/>
  <c r="V323" i="5"/>
  <c r="AV323" i="5" s="1"/>
  <c r="B323" i="5"/>
  <c r="AB323" i="5" s="1"/>
  <c r="L292" i="5"/>
  <c r="AL292" i="5" s="1"/>
  <c r="U292" i="5"/>
  <c r="AU292" i="5" s="1"/>
  <c r="D292" i="5"/>
  <c r="AD292" i="5" s="1"/>
  <c r="R292" i="5"/>
  <c r="AR292" i="5" s="1"/>
  <c r="K292" i="5"/>
  <c r="AK292" i="5" s="1"/>
  <c r="Q292" i="5"/>
  <c r="AQ292" i="5" s="1"/>
  <c r="G292" i="5"/>
  <c r="AG292" i="5" s="1"/>
  <c r="F292" i="5"/>
  <c r="AF292" i="5" s="1"/>
  <c r="C292" i="5"/>
  <c r="AC292" i="5" s="1"/>
  <c r="P292" i="5"/>
  <c r="AP292" i="5" s="1"/>
  <c r="M292" i="5"/>
  <c r="AM292" i="5" s="1"/>
  <c r="Y292" i="5"/>
  <c r="AY292" i="5" s="1"/>
  <c r="X292" i="5"/>
  <c r="AX292" i="5" s="1"/>
  <c r="W292" i="5"/>
  <c r="AW292" i="5" s="1"/>
  <c r="B292" i="5"/>
  <c r="AB292" i="5" s="1"/>
  <c r="E292" i="5"/>
  <c r="AE292" i="5" s="1"/>
  <c r="V292" i="5"/>
  <c r="AV292" i="5" s="1"/>
  <c r="L269" i="5"/>
  <c r="AL269" i="5" s="1"/>
  <c r="U269" i="5"/>
  <c r="AU269" i="5" s="1"/>
  <c r="D269" i="5"/>
  <c r="AD269" i="5" s="1"/>
  <c r="R269" i="5"/>
  <c r="AR269" i="5" s="1"/>
  <c r="K269" i="5"/>
  <c r="AK269" i="5" s="1"/>
  <c r="Q269" i="5"/>
  <c r="AQ269" i="5" s="1"/>
  <c r="G269" i="5"/>
  <c r="AG269" i="5" s="1"/>
  <c r="F269" i="5"/>
  <c r="AF269" i="5" s="1"/>
  <c r="C269" i="5"/>
  <c r="AC269" i="5" s="1"/>
  <c r="P269" i="5"/>
  <c r="M269" i="5"/>
  <c r="AM269" i="5" s="1"/>
  <c r="E269" i="5"/>
  <c r="AE269" i="5" s="1"/>
  <c r="B269" i="5"/>
  <c r="AB269" i="5" s="1"/>
  <c r="W269" i="5"/>
  <c r="AW269" i="5" s="1"/>
  <c r="Y269" i="5"/>
  <c r="AY269" i="5" s="1"/>
  <c r="X269" i="5"/>
  <c r="AX269" i="5" s="1"/>
  <c r="V269" i="5"/>
  <c r="AV269" i="5" s="1"/>
  <c r="L241" i="5"/>
  <c r="AL241" i="5" s="1"/>
  <c r="U241" i="5"/>
  <c r="AU241" i="5" s="1"/>
  <c r="D241" i="5"/>
  <c r="AD241" i="5" s="1"/>
  <c r="R241" i="5"/>
  <c r="AR241" i="5" s="1"/>
  <c r="K241" i="5"/>
  <c r="AK241" i="5" s="1"/>
  <c r="Q241" i="5"/>
  <c r="AQ241" i="5" s="1"/>
  <c r="G241" i="5"/>
  <c r="AG241" i="5" s="1"/>
  <c r="F241" i="5"/>
  <c r="AF241" i="5" s="1"/>
  <c r="C241" i="5"/>
  <c r="AC241" i="5" s="1"/>
  <c r="P241" i="5"/>
  <c r="AP241" i="5" s="1"/>
  <c r="M241" i="5"/>
  <c r="AM241" i="5" s="1"/>
  <c r="E241" i="5"/>
  <c r="AE241" i="5" s="1"/>
  <c r="B241" i="5"/>
  <c r="AB241" i="5" s="1"/>
  <c r="W241" i="5"/>
  <c r="AW241" i="5" s="1"/>
  <c r="Y241" i="5"/>
  <c r="AY241" i="5" s="1"/>
  <c r="X241" i="5"/>
  <c r="V241" i="5"/>
  <c r="AV241" i="5" s="1"/>
  <c r="E210" i="5"/>
  <c r="AE210" i="5" s="1"/>
  <c r="F210" i="5"/>
  <c r="AF210" i="5" s="1"/>
  <c r="Y210" i="5"/>
  <c r="AY210" i="5" s="1"/>
  <c r="D210" i="5"/>
  <c r="AD210" i="5" s="1"/>
  <c r="R210" i="5"/>
  <c r="AR210" i="5" s="1"/>
  <c r="M210" i="5"/>
  <c r="AM210" i="5" s="1"/>
  <c r="X210" i="5"/>
  <c r="AX210" i="5" s="1"/>
  <c r="L210" i="5"/>
  <c r="AL210" i="5" s="1"/>
  <c r="W210" i="5"/>
  <c r="AW210" i="5" s="1"/>
  <c r="K210" i="5"/>
  <c r="AK210" i="5" s="1"/>
  <c r="V210" i="5"/>
  <c r="G210" i="5"/>
  <c r="AG210" i="5" s="1"/>
  <c r="U210" i="5"/>
  <c r="AU210" i="5" s="1"/>
  <c r="Q210" i="5"/>
  <c r="AQ210" i="5" s="1"/>
  <c r="C210" i="5"/>
  <c r="AC210" i="5" s="1"/>
  <c r="P210" i="5"/>
  <c r="AP210" i="5" s="1"/>
  <c r="B210" i="5"/>
  <c r="AB210" i="5" s="1"/>
  <c r="E188" i="5"/>
  <c r="AE188" i="5" s="1"/>
  <c r="F188" i="5"/>
  <c r="AF188" i="5" s="1"/>
  <c r="Y188" i="5"/>
  <c r="AY188" i="5" s="1"/>
  <c r="D188" i="5"/>
  <c r="AD188" i="5" s="1"/>
  <c r="R188" i="5"/>
  <c r="AR188" i="5" s="1"/>
  <c r="B188" i="5"/>
  <c r="AB188" i="5" s="1"/>
  <c r="Q188" i="5"/>
  <c r="AQ188" i="5" s="1"/>
  <c r="K188" i="5"/>
  <c r="AK188" i="5" s="1"/>
  <c r="W188" i="5"/>
  <c r="AW188" i="5" s="1"/>
  <c r="G188" i="5"/>
  <c r="AG188" i="5" s="1"/>
  <c r="V188" i="5"/>
  <c r="AV188" i="5" s="1"/>
  <c r="U188" i="5"/>
  <c r="AU188" i="5" s="1"/>
  <c r="X188" i="5"/>
  <c r="AX188" i="5" s="1"/>
  <c r="M188" i="5"/>
  <c r="AM188" i="5" s="1"/>
  <c r="C188" i="5"/>
  <c r="AC188" i="5" s="1"/>
  <c r="P188" i="5"/>
  <c r="AP188" i="5" s="1"/>
  <c r="L188" i="5"/>
  <c r="AL188" i="5" s="1"/>
  <c r="E165" i="5"/>
  <c r="AE165" i="5" s="1"/>
  <c r="F165" i="5"/>
  <c r="AF165" i="5" s="1"/>
  <c r="Y165" i="5"/>
  <c r="AY165" i="5" s="1"/>
  <c r="D165" i="5"/>
  <c r="AD165" i="5" s="1"/>
  <c r="R165" i="5"/>
  <c r="AR165" i="5" s="1"/>
  <c r="B165" i="5"/>
  <c r="Q165" i="5"/>
  <c r="AQ165" i="5" s="1"/>
  <c r="M165" i="5"/>
  <c r="AM165" i="5" s="1"/>
  <c r="X165" i="5"/>
  <c r="AX165" i="5" s="1"/>
  <c r="G165" i="5"/>
  <c r="AG165" i="5" s="1"/>
  <c r="W165" i="5"/>
  <c r="AW165" i="5" s="1"/>
  <c r="V165" i="5"/>
  <c r="AV165" i="5" s="1"/>
  <c r="U165" i="5"/>
  <c r="AU165" i="5" s="1"/>
  <c r="C165" i="5"/>
  <c r="AC165" i="5" s="1"/>
  <c r="P165" i="5"/>
  <c r="AP165" i="5" s="1"/>
  <c r="L165" i="5"/>
  <c r="AL165" i="5" s="1"/>
  <c r="K165" i="5"/>
  <c r="AK165" i="5" s="1"/>
  <c r="E144" i="5"/>
  <c r="F144" i="5"/>
  <c r="AF144" i="5" s="1"/>
  <c r="Y144" i="5"/>
  <c r="AY144" i="5" s="1"/>
  <c r="D144" i="5"/>
  <c r="AD144" i="5" s="1"/>
  <c r="R144" i="5"/>
  <c r="AR144" i="5" s="1"/>
  <c r="M144" i="5"/>
  <c r="AM144" i="5" s="1"/>
  <c r="X144" i="5"/>
  <c r="AX144" i="5" s="1"/>
  <c r="B144" i="5"/>
  <c r="AB144" i="5" s="1"/>
  <c r="Q144" i="5"/>
  <c r="AQ144" i="5" s="1"/>
  <c r="P144" i="5"/>
  <c r="AP144" i="5" s="1"/>
  <c r="L144" i="5"/>
  <c r="AL144" i="5" s="1"/>
  <c r="K144" i="5"/>
  <c r="AK144" i="5" s="1"/>
  <c r="G144" i="5"/>
  <c r="AG144" i="5" s="1"/>
  <c r="W144" i="5"/>
  <c r="AW144" i="5" s="1"/>
  <c r="V144" i="5"/>
  <c r="AV144" i="5" s="1"/>
  <c r="U144" i="5"/>
  <c r="AU144" i="5" s="1"/>
  <c r="C144" i="5"/>
  <c r="AC144" i="5" s="1"/>
  <c r="G125" i="5"/>
  <c r="AG125" i="5" s="1"/>
  <c r="E125" i="5"/>
  <c r="AE125" i="5" s="1"/>
  <c r="F125" i="5"/>
  <c r="AF125" i="5" s="1"/>
  <c r="Y125" i="5"/>
  <c r="AY125" i="5" s="1"/>
  <c r="D125" i="5"/>
  <c r="AD125" i="5" s="1"/>
  <c r="R125" i="5"/>
  <c r="AR125" i="5" s="1"/>
  <c r="C125" i="5"/>
  <c r="AC125" i="5" s="1"/>
  <c r="K125" i="5"/>
  <c r="AK125" i="5" s="1"/>
  <c r="W125" i="5"/>
  <c r="AW125" i="5" s="1"/>
  <c r="M125" i="5"/>
  <c r="AM125" i="5" s="1"/>
  <c r="L125" i="5"/>
  <c r="AL125" i="5" s="1"/>
  <c r="B125" i="5"/>
  <c r="AB125" i="5" s="1"/>
  <c r="X125" i="5"/>
  <c r="AX125" i="5" s="1"/>
  <c r="V125" i="5"/>
  <c r="AV125" i="5" s="1"/>
  <c r="U125" i="5"/>
  <c r="AU125" i="5" s="1"/>
  <c r="Q125" i="5"/>
  <c r="AQ125" i="5" s="1"/>
  <c r="P125" i="5"/>
  <c r="K105" i="5"/>
  <c r="AK105" i="5" s="1"/>
  <c r="Q105" i="5"/>
  <c r="AQ105" i="5" s="1"/>
  <c r="M105" i="5"/>
  <c r="AM105" i="5" s="1"/>
  <c r="V105" i="5"/>
  <c r="AV105" i="5" s="1"/>
  <c r="B105" i="5"/>
  <c r="AB105" i="5" s="1"/>
  <c r="F105" i="5"/>
  <c r="AF105" i="5" s="1"/>
  <c r="G105" i="5"/>
  <c r="AG105" i="5" s="1"/>
  <c r="U105" i="5"/>
  <c r="AU105" i="5" s="1"/>
  <c r="P105" i="5"/>
  <c r="AP105" i="5" s="1"/>
  <c r="X105" i="5"/>
  <c r="AX105" i="5" s="1"/>
  <c r="C105" i="5"/>
  <c r="L105" i="5"/>
  <c r="AL105" i="5" s="1"/>
  <c r="D105" i="5"/>
  <c r="AD105" i="5" s="1"/>
  <c r="E105" i="5"/>
  <c r="AE105" i="5" s="1"/>
  <c r="Y105" i="5"/>
  <c r="AY105" i="5" s="1"/>
  <c r="W105" i="5"/>
  <c r="AW105" i="5" s="1"/>
  <c r="R105" i="5"/>
  <c r="AR105" i="5" s="1"/>
  <c r="P47" i="5"/>
  <c r="AP47" i="5" s="1"/>
  <c r="W47" i="5"/>
  <c r="D47" i="5"/>
  <c r="AD47" i="5" s="1"/>
  <c r="R47" i="5"/>
  <c r="AR47" i="5" s="1"/>
  <c r="E47" i="5"/>
  <c r="AE47" i="5" s="1"/>
  <c r="F47" i="5"/>
  <c r="AF47" i="5" s="1"/>
  <c r="Y47" i="5"/>
  <c r="AY47" i="5" s="1"/>
  <c r="M47" i="5"/>
  <c r="AM47" i="5" s="1"/>
  <c r="Q47" i="5"/>
  <c r="AQ47" i="5" s="1"/>
  <c r="C47" i="5"/>
  <c r="AC47" i="5" s="1"/>
  <c r="K47" i="5"/>
  <c r="AK47" i="5" s="1"/>
  <c r="V47" i="5"/>
  <c r="AV47" i="5" s="1"/>
  <c r="B47" i="5"/>
  <c r="AB47" i="5" s="1"/>
  <c r="X47" i="5"/>
  <c r="AX47" i="5" s="1"/>
  <c r="U47" i="5"/>
  <c r="AU47" i="5" s="1"/>
  <c r="L47" i="5"/>
  <c r="AL47" i="5" s="1"/>
  <c r="G47" i="5"/>
  <c r="AG47" i="5" s="1"/>
  <c r="P23" i="5"/>
  <c r="AP23" i="5" s="1"/>
  <c r="W23" i="5"/>
  <c r="AW23" i="5" s="1"/>
  <c r="D23" i="5"/>
  <c r="AD23" i="5" s="1"/>
  <c r="R23" i="5"/>
  <c r="AR23" i="5" s="1"/>
  <c r="E23" i="5"/>
  <c r="AE23" i="5" s="1"/>
  <c r="F23" i="5"/>
  <c r="AF23" i="5" s="1"/>
  <c r="Y23" i="5"/>
  <c r="AY23" i="5" s="1"/>
  <c r="C23" i="5"/>
  <c r="AC23" i="5" s="1"/>
  <c r="M23" i="5"/>
  <c r="AM23" i="5" s="1"/>
  <c r="Q23" i="5"/>
  <c r="AQ23" i="5" s="1"/>
  <c r="K23" i="5"/>
  <c r="AK23" i="5" s="1"/>
  <c r="G23" i="5"/>
  <c r="AG23" i="5" s="1"/>
  <c r="X23" i="5"/>
  <c r="U23" i="5"/>
  <c r="AU23" i="5" s="1"/>
  <c r="V23" i="5"/>
  <c r="AV23" i="5" s="1"/>
  <c r="L23" i="5"/>
  <c r="AL23" i="5" s="1"/>
  <c r="B23" i="5"/>
  <c r="AB23" i="5" s="1"/>
  <c r="K4" i="5"/>
  <c r="AK4" i="5" s="1"/>
  <c r="Q4" i="5"/>
  <c r="AQ4" i="5" s="1"/>
  <c r="D4" i="5"/>
  <c r="AD4" i="5" s="1"/>
  <c r="G4" i="5"/>
  <c r="AG4" i="5" s="1"/>
  <c r="B4" i="5"/>
  <c r="W4" i="5"/>
  <c r="AW4" i="5" s="1"/>
  <c r="U4" i="5"/>
  <c r="AU4" i="5" s="1"/>
  <c r="E4" i="5"/>
  <c r="AE4" i="5" s="1"/>
  <c r="F4" i="5"/>
  <c r="AF4" i="5" s="1"/>
  <c r="Y4" i="5"/>
  <c r="AY4" i="5" s="1"/>
  <c r="P4" i="5"/>
  <c r="AP4" i="5" s="1"/>
  <c r="V4" i="5"/>
  <c r="AV4" i="5" s="1"/>
  <c r="R4" i="5"/>
  <c r="AR4" i="5" s="1"/>
  <c r="C4" i="5"/>
  <c r="AC4" i="5" s="1"/>
  <c r="X4" i="5"/>
  <c r="AX4" i="5" s="1"/>
  <c r="M4" i="5"/>
  <c r="AM4" i="5" s="1"/>
  <c r="L4" i="5"/>
  <c r="AL4" i="5" s="1"/>
  <c r="G791" i="5"/>
  <c r="AG791" i="5" s="1"/>
  <c r="K791" i="5"/>
  <c r="AK791" i="5" s="1"/>
  <c r="E791" i="5"/>
  <c r="AE791" i="5" s="1"/>
  <c r="F791" i="5"/>
  <c r="Y791" i="5"/>
  <c r="AY791" i="5" s="1"/>
  <c r="L791" i="5"/>
  <c r="AL791" i="5" s="1"/>
  <c r="R791" i="5"/>
  <c r="AR791" i="5" s="1"/>
  <c r="Q791" i="5"/>
  <c r="AQ791" i="5" s="1"/>
  <c r="B791" i="5"/>
  <c r="AB791" i="5" s="1"/>
  <c r="C791" i="5"/>
  <c r="AC791" i="5" s="1"/>
  <c r="X791" i="5"/>
  <c r="AX791" i="5" s="1"/>
  <c r="V791" i="5"/>
  <c r="AV791" i="5" s="1"/>
  <c r="U791" i="5"/>
  <c r="AU791" i="5" s="1"/>
  <c r="P791" i="5"/>
  <c r="AP791" i="5" s="1"/>
  <c r="W791" i="5"/>
  <c r="AW791" i="5" s="1"/>
  <c r="M791" i="5"/>
  <c r="AM791" i="5" s="1"/>
  <c r="D791" i="5"/>
  <c r="AD791" i="5" s="1"/>
  <c r="G769" i="5"/>
  <c r="AG769" i="5" s="1"/>
  <c r="D769" i="5"/>
  <c r="AD769" i="5" s="1"/>
  <c r="Q769" i="5"/>
  <c r="AQ769" i="5" s="1"/>
  <c r="E769" i="5"/>
  <c r="AE769" i="5" s="1"/>
  <c r="F769" i="5"/>
  <c r="AF769" i="5" s="1"/>
  <c r="Y769" i="5"/>
  <c r="AY769" i="5" s="1"/>
  <c r="M769" i="5"/>
  <c r="AM769" i="5" s="1"/>
  <c r="U769" i="5"/>
  <c r="AU769" i="5" s="1"/>
  <c r="B769" i="5"/>
  <c r="AB769" i="5" s="1"/>
  <c r="C769" i="5"/>
  <c r="X769" i="5"/>
  <c r="AX769" i="5" s="1"/>
  <c r="V769" i="5"/>
  <c r="AV769" i="5" s="1"/>
  <c r="P769" i="5"/>
  <c r="AP769" i="5" s="1"/>
  <c r="W769" i="5"/>
  <c r="AW769" i="5" s="1"/>
  <c r="L769" i="5"/>
  <c r="AL769" i="5" s="1"/>
  <c r="R769" i="5"/>
  <c r="AR769" i="5" s="1"/>
  <c r="K769" i="5"/>
  <c r="AK769" i="5" s="1"/>
  <c r="G753" i="5"/>
  <c r="AG753" i="5" s="1"/>
  <c r="L753" i="5"/>
  <c r="AL753" i="5" s="1"/>
  <c r="E753" i="5"/>
  <c r="AE753" i="5" s="1"/>
  <c r="F753" i="5"/>
  <c r="AF753" i="5" s="1"/>
  <c r="Y753" i="5"/>
  <c r="AY753" i="5" s="1"/>
  <c r="V753" i="5"/>
  <c r="AV753" i="5" s="1"/>
  <c r="D753" i="5"/>
  <c r="AD753" i="5" s="1"/>
  <c r="K753" i="5"/>
  <c r="AK753" i="5" s="1"/>
  <c r="B753" i="5"/>
  <c r="AB753" i="5" s="1"/>
  <c r="C753" i="5"/>
  <c r="AC753" i="5" s="1"/>
  <c r="X753" i="5"/>
  <c r="U753" i="5"/>
  <c r="AU753" i="5" s="1"/>
  <c r="P753" i="5"/>
  <c r="AP753" i="5" s="1"/>
  <c r="W753" i="5"/>
  <c r="AW753" i="5" s="1"/>
  <c r="M753" i="5"/>
  <c r="AM753" i="5" s="1"/>
  <c r="R753" i="5"/>
  <c r="AR753" i="5" s="1"/>
  <c r="Q753" i="5"/>
  <c r="AQ753" i="5" s="1"/>
  <c r="G729" i="5"/>
  <c r="AG729" i="5" s="1"/>
  <c r="L729" i="5"/>
  <c r="AL729" i="5" s="1"/>
  <c r="R729" i="5"/>
  <c r="AR729" i="5" s="1"/>
  <c r="E729" i="5"/>
  <c r="F729" i="5"/>
  <c r="AF729" i="5" s="1"/>
  <c r="Y729" i="5"/>
  <c r="AY729" i="5" s="1"/>
  <c r="V729" i="5"/>
  <c r="AV729" i="5" s="1"/>
  <c r="K729" i="5"/>
  <c r="AK729" i="5" s="1"/>
  <c r="B729" i="5"/>
  <c r="AB729" i="5" s="1"/>
  <c r="C729" i="5"/>
  <c r="AC729" i="5" s="1"/>
  <c r="X729" i="5"/>
  <c r="AX729" i="5" s="1"/>
  <c r="Q729" i="5"/>
  <c r="AQ729" i="5" s="1"/>
  <c r="P729" i="5"/>
  <c r="AP729" i="5" s="1"/>
  <c r="W729" i="5"/>
  <c r="AW729" i="5" s="1"/>
  <c r="M729" i="5"/>
  <c r="AM729" i="5" s="1"/>
  <c r="U729" i="5"/>
  <c r="AU729" i="5" s="1"/>
  <c r="D729" i="5"/>
  <c r="AD729" i="5" s="1"/>
  <c r="G708" i="5"/>
  <c r="AG708" i="5" s="1"/>
  <c r="M708" i="5"/>
  <c r="AM708" i="5" s="1"/>
  <c r="L708" i="5"/>
  <c r="AL708" i="5" s="1"/>
  <c r="R708" i="5"/>
  <c r="AR708" i="5" s="1"/>
  <c r="Q708" i="5"/>
  <c r="AQ708" i="5" s="1"/>
  <c r="E708" i="5"/>
  <c r="AE708" i="5" s="1"/>
  <c r="F708" i="5"/>
  <c r="AF708" i="5" s="1"/>
  <c r="Y708" i="5"/>
  <c r="AY708" i="5" s="1"/>
  <c r="V708" i="5"/>
  <c r="AV708" i="5" s="1"/>
  <c r="D708" i="5"/>
  <c r="AD708" i="5" s="1"/>
  <c r="B708" i="5"/>
  <c r="C708" i="5"/>
  <c r="AC708" i="5" s="1"/>
  <c r="X708" i="5"/>
  <c r="AX708" i="5" s="1"/>
  <c r="K708" i="5"/>
  <c r="AK708" i="5" s="1"/>
  <c r="P708" i="5"/>
  <c r="AP708" i="5" s="1"/>
  <c r="W708" i="5"/>
  <c r="AW708" i="5" s="1"/>
  <c r="U708" i="5"/>
  <c r="AU708" i="5" s="1"/>
  <c r="G686" i="5"/>
  <c r="AG686" i="5" s="1"/>
  <c r="U686" i="5"/>
  <c r="AU686" i="5" s="1"/>
  <c r="K686" i="5"/>
  <c r="AK686" i="5" s="1"/>
  <c r="E686" i="5"/>
  <c r="AE686" i="5" s="1"/>
  <c r="F686" i="5"/>
  <c r="AF686" i="5" s="1"/>
  <c r="Y686" i="5"/>
  <c r="AY686" i="5" s="1"/>
  <c r="V686" i="5"/>
  <c r="AV686" i="5" s="1"/>
  <c r="Q686" i="5"/>
  <c r="AQ686" i="5" s="1"/>
  <c r="B686" i="5"/>
  <c r="AB686" i="5" s="1"/>
  <c r="C686" i="5"/>
  <c r="AC686" i="5" s="1"/>
  <c r="X686" i="5"/>
  <c r="AX686" i="5" s="1"/>
  <c r="R686" i="5"/>
  <c r="AR686" i="5" s="1"/>
  <c r="P686" i="5"/>
  <c r="AP686" i="5" s="1"/>
  <c r="W686" i="5"/>
  <c r="AW686" i="5" s="1"/>
  <c r="M686" i="5"/>
  <c r="AM686" i="5" s="1"/>
  <c r="L686" i="5"/>
  <c r="AL686" i="5" s="1"/>
  <c r="D686" i="5"/>
  <c r="AD686" i="5" s="1"/>
  <c r="G663" i="5"/>
  <c r="AG663" i="5" s="1"/>
  <c r="M663" i="5"/>
  <c r="AM663" i="5" s="1"/>
  <c r="D663" i="5"/>
  <c r="AD663" i="5" s="1"/>
  <c r="Q663" i="5"/>
  <c r="AQ663" i="5" s="1"/>
  <c r="E663" i="5"/>
  <c r="AE663" i="5" s="1"/>
  <c r="F663" i="5"/>
  <c r="AF663" i="5" s="1"/>
  <c r="Y663" i="5"/>
  <c r="AY663" i="5" s="1"/>
  <c r="U663" i="5"/>
  <c r="AU663" i="5" s="1"/>
  <c r="R663" i="5"/>
  <c r="AR663" i="5" s="1"/>
  <c r="B663" i="5"/>
  <c r="AB663" i="5" s="1"/>
  <c r="C663" i="5"/>
  <c r="AC663" i="5" s="1"/>
  <c r="X663" i="5"/>
  <c r="AX663" i="5" s="1"/>
  <c r="P663" i="5"/>
  <c r="AP663" i="5" s="1"/>
  <c r="W663" i="5"/>
  <c r="AW663" i="5" s="1"/>
  <c r="V663" i="5"/>
  <c r="AV663" i="5" s="1"/>
  <c r="L663" i="5"/>
  <c r="AL663" i="5" s="1"/>
  <c r="K663" i="5"/>
  <c r="AK663" i="5" s="1"/>
  <c r="G642" i="5"/>
  <c r="AG642" i="5" s="1"/>
  <c r="V642" i="5"/>
  <c r="AV642" i="5" s="1"/>
  <c r="U642" i="5"/>
  <c r="AU642" i="5" s="1"/>
  <c r="E642" i="5"/>
  <c r="AE642" i="5" s="1"/>
  <c r="F642" i="5"/>
  <c r="AF642" i="5" s="1"/>
  <c r="Y642" i="5"/>
  <c r="AY642" i="5" s="1"/>
  <c r="L642" i="5"/>
  <c r="AL642" i="5" s="1"/>
  <c r="R642" i="5"/>
  <c r="AR642" i="5" s="1"/>
  <c r="K642" i="5"/>
  <c r="AK642" i="5" s="1"/>
  <c r="B642" i="5"/>
  <c r="AB642" i="5" s="1"/>
  <c r="C642" i="5"/>
  <c r="AC642" i="5" s="1"/>
  <c r="X642" i="5"/>
  <c r="AX642" i="5" s="1"/>
  <c r="P642" i="5"/>
  <c r="AP642" i="5" s="1"/>
  <c r="W642" i="5"/>
  <c r="M642" i="5"/>
  <c r="AM642" i="5" s="1"/>
  <c r="D642" i="5"/>
  <c r="AD642" i="5" s="1"/>
  <c r="Q642" i="5"/>
  <c r="AQ642" i="5" s="1"/>
  <c r="K620" i="5"/>
  <c r="AK620" i="5" s="1"/>
  <c r="Q620" i="5"/>
  <c r="AQ620" i="5" s="1"/>
  <c r="G620" i="5"/>
  <c r="AG620" i="5" s="1"/>
  <c r="E620" i="5"/>
  <c r="AE620" i="5" s="1"/>
  <c r="F620" i="5"/>
  <c r="AF620" i="5" s="1"/>
  <c r="Y620" i="5"/>
  <c r="AY620" i="5" s="1"/>
  <c r="B620" i="5"/>
  <c r="AB620" i="5" s="1"/>
  <c r="C620" i="5"/>
  <c r="AC620" i="5" s="1"/>
  <c r="X620" i="5"/>
  <c r="M620" i="5"/>
  <c r="AM620" i="5" s="1"/>
  <c r="L620" i="5"/>
  <c r="AL620" i="5" s="1"/>
  <c r="U620" i="5"/>
  <c r="AU620" i="5" s="1"/>
  <c r="R620" i="5"/>
  <c r="AR620" i="5" s="1"/>
  <c r="V620" i="5"/>
  <c r="AV620" i="5" s="1"/>
  <c r="P620" i="5"/>
  <c r="AP620" i="5" s="1"/>
  <c r="D620" i="5"/>
  <c r="AD620" i="5" s="1"/>
  <c r="W620" i="5"/>
  <c r="AW620" i="5" s="1"/>
  <c r="K598" i="5"/>
  <c r="AK598" i="5" s="1"/>
  <c r="Q598" i="5"/>
  <c r="AQ598" i="5" s="1"/>
  <c r="G598" i="5"/>
  <c r="AG598" i="5" s="1"/>
  <c r="E598" i="5"/>
  <c r="AE598" i="5" s="1"/>
  <c r="F598" i="5"/>
  <c r="AF598" i="5" s="1"/>
  <c r="Y598" i="5"/>
  <c r="AY598" i="5" s="1"/>
  <c r="B598" i="5"/>
  <c r="AB598" i="5" s="1"/>
  <c r="C598" i="5"/>
  <c r="AC598" i="5" s="1"/>
  <c r="X598" i="5"/>
  <c r="AX598" i="5" s="1"/>
  <c r="M598" i="5"/>
  <c r="AM598" i="5" s="1"/>
  <c r="L598" i="5"/>
  <c r="AL598" i="5" s="1"/>
  <c r="U598" i="5"/>
  <c r="AU598" i="5" s="1"/>
  <c r="P598" i="5"/>
  <c r="D598" i="5"/>
  <c r="AD598" i="5" s="1"/>
  <c r="W598" i="5"/>
  <c r="AW598" i="5" s="1"/>
  <c r="V598" i="5"/>
  <c r="AV598" i="5" s="1"/>
  <c r="R598" i="5"/>
  <c r="AR598" i="5" s="1"/>
  <c r="K570" i="5"/>
  <c r="AK570" i="5" s="1"/>
  <c r="Q570" i="5"/>
  <c r="AQ570" i="5" s="1"/>
  <c r="G570" i="5"/>
  <c r="AG570" i="5" s="1"/>
  <c r="E570" i="5"/>
  <c r="AE570" i="5" s="1"/>
  <c r="F570" i="5"/>
  <c r="AF570" i="5" s="1"/>
  <c r="Y570" i="5"/>
  <c r="AY570" i="5" s="1"/>
  <c r="B570" i="5"/>
  <c r="AB570" i="5" s="1"/>
  <c r="C570" i="5"/>
  <c r="AC570" i="5" s="1"/>
  <c r="X570" i="5"/>
  <c r="AX570" i="5" s="1"/>
  <c r="M570" i="5"/>
  <c r="AM570" i="5" s="1"/>
  <c r="L570" i="5"/>
  <c r="AL570" i="5" s="1"/>
  <c r="U570" i="5"/>
  <c r="AU570" i="5" s="1"/>
  <c r="W570" i="5"/>
  <c r="AW570" i="5" s="1"/>
  <c r="P570" i="5"/>
  <c r="AP570" i="5" s="1"/>
  <c r="V570" i="5"/>
  <c r="AV570" i="5" s="1"/>
  <c r="D570" i="5"/>
  <c r="AD570" i="5" s="1"/>
  <c r="R570" i="5"/>
  <c r="AR570" i="5" s="1"/>
  <c r="K537" i="5"/>
  <c r="AK537" i="5" s="1"/>
  <c r="Q537" i="5"/>
  <c r="AQ537" i="5" s="1"/>
  <c r="G537" i="5"/>
  <c r="AG537" i="5" s="1"/>
  <c r="E537" i="5"/>
  <c r="AE537" i="5" s="1"/>
  <c r="F537" i="5"/>
  <c r="AF537" i="5" s="1"/>
  <c r="Y537" i="5"/>
  <c r="AY537" i="5" s="1"/>
  <c r="B537" i="5"/>
  <c r="AB537" i="5" s="1"/>
  <c r="C537" i="5"/>
  <c r="AC537" i="5" s="1"/>
  <c r="X537" i="5"/>
  <c r="AX537" i="5" s="1"/>
  <c r="M537" i="5"/>
  <c r="AM537" i="5" s="1"/>
  <c r="L537" i="5"/>
  <c r="AL537" i="5" s="1"/>
  <c r="U537" i="5"/>
  <c r="AU537" i="5" s="1"/>
  <c r="P537" i="5"/>
  <c r="AP537" i="5" s="1"/>
  <c r="D537" i="5"/>
  <c r="AD537" i="5" s="1"/>
  <c r="W537" i="5"/>
  <c r="AW537" i="5" s="1"/>
  <c r="V537" i="5"/>
  <c r="AV537" i="5" s="1"/>
  <c r="R537" i="5"/>
  <c r="AR537" i="5" s="1"/>
  <c r="K480" i="5"/>
  <c r="AK480" i="5" s="1"/>
  <c r="Q480" i="5"/>
  <c r="AQ480" i="5" s="1"/>
  <c r="G480" i="5"/>
  <c r="AG480" i="5" s="1"/>
  <c r="E480" i="5"/>
  <c r="AE480" i="5" s="1"/>
  <c r="F480" i="5"/>
  <c r="AF480" i="5" s="1"/>
  <c r="Y480" i="5"/>
  <c r="AY480" i="5" s="1"/>
  <c r="B480" i="5"/>
  <c r="AB480" i="5" s="1"/>
  <c r="C480" i="5"/>
  <c r="AC480" i="5" s="1"/>
  <c r="X480" i="5"/>
  <c r="AX480" i="5" s="1"/>
  <c r="P480" i="5"/>
  <c r="AP480" i="5" s="1"/>
  <c r="M480" i="5"/>
  <c r="AM480" i="5" s="1"/>
  <c r="L480" i="5"/>
  <c r="AL480" i="5" s="1"/>
  <c r="U480" i="5"/>
  <c r="AU480" i="5" s="1"/>
  <c r="D480" i="5"/>
  <c r="AD480" i="5" s="1"/>
  <c r="W480" i="5"/>
  <c r="AW480" i="5" s="1"/>
  <c r="V480" i="5"/>
  <c r="AV480" i="5" s="1"/>
  <c r="R480" i="5"/>
  <c r="AR480" i="5" s="1"/>
  <c r="K466" i="5"/>
  <c r="AK466" i="5" s="1"/>
  <c r="Q466" i="5"/>
  <c r="AQ466" i="5" s="1"/>
  <c r="G466" i="5"/>
  <c r="AG466" i="5" s="1"/>
  <c r="E466" i="5"/>
  <c r="AE466" i="5" s="1"/>
  <c r="F466" i="5"/>
  <c r="AF466" i="5" s="1"/>
  <c r="Y466" i="5"/>
  <c r="AY466" i="5" s="1"/>
  <c r="B466" i="5"/>
  <c r="AB466" i="5" s="1"/>
  <c r="C466" i="5"/>
  <c r="AC466" i="5" s="1"/>
  <c r="X466" i="5"/>
  <c r="AX466" i="5" s="1"/>
  <c r="P466" i="5"/>
  <c r="AP466" i="5" s="1"/>
  <c r="M466" i="5"/>
  <c r="AM466" i="5" s="1"/>
  <c r="L466" i="5"/>
  <c r="AL466" i="5" s="1"/>
  <c r="U466" i="5"/>
  <c r="AU466" i="5" s="1"/>
  <c r="D466" i="5"/>
  <c r="AD466" i="5" s="1"/>
  <c r="V466" i="5"/>
  <c r="AV466" i="5" s="1"/>
  <c r="W466" i="5"/>
  <c r="AW466" i="5" s="1"/>
  <c r="R466" i="5"/>
  <c r="AR466" i="5" s="1"/>
  <c r="K443" i="5"/>
  <c r="AK443" i="5" s="1"/>
  <c r="Q443" i="5"/>
  <c r="AQ443" i="5" s="1"/>
  <c r="G443" i="5"/>
  <c r="E443" i="5"/>
  <c r="AE443" i="5" s="1"/>
  <c r="F443" i="5"/>
  <c r="AF443" i="5" s="1"/>
  <c r="Y443" i="5"/>
  <c r="AY443" i="5" s="1"/>
  <c r="B443" i="5"/>
  <c r="AB443" i="5" s="1"/>
  <c r="C443" i="5"/>
  <c r="AC443" i="5" s="1"/>
  <c r="X443" i="5"/>
  <c r="AX443" i="5" s="1"/>
  <c r="P443" i="5"/>
  <c r="AP443" i="5" s="1"/>
  <c r="M443" i="5"/>
  <c r="AM443" i="5" s="1"/>
  <c r="L443" i="5"/>
  <c r="AL443" i="5" s="1"/>
  <c r="U443" i="5"/>
  <c r="AU443" i="5" s="1"/>
  <c r="W443" i="5"/>
  <c r="AW443" i="5" s="1"/>
  <c r="D443" i="5"/>
  <c r="AD443" i="5" s="1"/>
  <c r="V443" i="5"/>
  <c r="AV443" i="5" s="1"/>
  <c r="R443" i="5"/>
  <c r="AR443" i="5" s="1"/>
  <c r="K412" i="5"/>
  <c r="AK412" i="5" s="1"/>
  <c r="Q412" i="5"/>
  <c r="AQ412" i="5" s="1"/>
  <c r="G412" i="5"/>
  <c r="AG412" i="5" s="1"/>
  <c r="E412" i="5"/>
  <c r="AE412" i="5" s="1"/>
  <c r="F412" i="5"/>
  <c r="AF412" i="5" s="1"/>
  <c r="Y412" i="5"/>
  <c r="AY412" i="5" s="1"/>
  <c r="B412" i="5"/>
  <c r="AB412" i="5" s="1"/>
  <c r="C412" i="5"/>
  <c r="AC412" i="5" s="1"/>
  <c r="X412" i="5"/>
  <c r="AX412" i="5" s="1"/>
  <c r="P412" i="5"/>
  <c r="AP412" i="5" s="1"/>
  <c r="M412" i="5"/>
  <c r="AM412" i="5" s="1"/>
  <c r="L412" i="5"/>
  <c r="AL412" i="5" s="1"/>
  <c r="U412" i="5"/>
  <c r="AU412" i="5" s="1"/>
  <c r="W412" i="5"/>
  <c r="V412" i="5"/>
  <c r="AV412" i="5" s="1"/>
  <c r="D412" i="5"/>
  <c r="AD412" i="5" s="1"/>
  <c r="R412" i="5"/>
  <c r="AR412" i="5" s="1"/>
  <c r="K388" i="5"/>
  <c r="AK388" i="5" s="1"/>
  <c r="Q388" i="5"/>
  <c r="AQ388" i="5" s="1"/>
  <c r="G388" i="5"/>
  <c r="AG388" i="5" s="1"/>
  <c r="E388" i="5"/>
  <c r="AE388" i="5" s="1"/>
  <c r="F388" i="5"/>
  <c r="AF388" i="5" s="1"/>
  <c r="Y388" i="5"/>
  <c r="AY388" i="5" s="1"/>
  <c r="B388" i="5"/>
  <c r="AB388" i="5" s="1"/>
  <c r="C388" i="5"/>
  <c r="AC388" i="5" s="1"/>
  <c r="X388" i="5"/>
  <c r="AX388" i="5" s="1"/>
  <c r="P388" i="5"/>
  <c r="AP388" i="5" s="1"/>
  <c r="M388" i="5"/>
  <c r="AM388" i="5" s="1"/>
  <c r="L388" i="5"/>
  <c r="AL388" i="5" s="1"/>
  <c r="U388" i="5"/>
  <c r="AU388" i="5" s="1"/>
  <c r="D388" i="5"/>
  <c r="AD388" i="5" s="1"/>
  <c r="R388" i="5"/>
  <c r="AR388" i="5" s="1"/>
  <c r="W388" i="5"/>
  <c r="AW388" i="5" s="1"/>
  <c r="V388" i="5"/>
  <c r="K366" i="5"/>
  <c r="AK366" i="5" s="1"/>
  <c r="Q366" i="5"/>
  <c r="AQ366" i="5" s="1"/>
  <c r="G366" i="5"/>
  <c r="AG366" i="5" s="1"/>
  <c r="E366" i="5"/>
  <c r="AE366" i="5" s="1"/>
  <c r="F366" i="5"/>
  <c r="AF366" i="5" s="1"/>
  <c r="Y366" i="5"/>
  <c r="AY366" i="5" s="1"/>
  <c r="B366" i="5"/>
  <c r="C366" i="5"/>
  <c r="AC366" i="5" s="1"/>
  <c r="X366" i="5"/>
  <c r="AX366" i="5" s="1"/>
  <c r="P366" i="5"/>
  <c r="AP366" i="5" s="1"/>
  <c r="M366" i="5"/>
  <c r="AM366" i="5" s="1"/>
  <c r="L366" i="5"/>
  <c r="AL366" i="5" s="1"/>
  <c r="U366" i="5"/>
  <c r="AU366" i="5" s="1"/>
  <c r="D366" i="5"/>
  <c r="AD366" i="5" s="1"/>
  <c r="V366" i="5"/>
  <c r="AV366" i="5" s="1"/>
  <c r="R366" i="5"/>
  <c r="AR366" i="5" s="1"/>
  <c r="W366" i="5"/>
  <c r="AW366" i="5" s="1"/>
  <c r="K338" i="5"/>
  <c r="AK338" i="5" s="1"/>
  <c r="Q338" i="5"/>
  <c r="AQ338" i="5" s="1"/>
  <c r="G338" i="5"/>
  <c r="AG338" i="5" s="1"/>
  <c r="E338" i="5"/>
  <c r="AE338" i="5" s="1"/>
  <c r="F338" i="5"/>
  <c r="Y338" i="5"/>
  <c r="AY338" i="5" s="1"/>
  <c r="B338" i="5"/>
  <c r="AB338" i="5" s="1"/>
  <c r="C338" i="5"/>
  <c r="AC338" i="5" s="1"/>
  <c r="X338" i="5"/>
  <c r="AX338" i="5" s="1"/>
  <c r="P338" i="5"/>
  <c r="AP338" i="5" s="1"/>
  <c r="M338" i="5"/>
  <c r="AM338" i="5" s="1"/>
  <c r="L338" i="5"/>
  <c r="AL338" i="5" s="1"/>
  <c r="U338" i="5"/>
  <c r="AU338" i="5" s="1"/>
  <c r="D338" i="5"/>
  <c r="AD338" i="5" s="1"/>
  <c r="V338" i="5"/>
  <c r="AV338" i="5" s="1"/>
  <c r="W338" i="5"/>
  <c r="AW338" i="5" s="1"/>
  <c r="R338" i="5"/>
  <c r="AR338" i="5" s="1"/>
  <c r="K316" i="5"/>
  <c r="AK316" i="5" s="1"/>
  <c r="Q316" i="5"/>
  <c r="AQ316" i="5" s="1"/>
  <c r="G316" i="5"/>
  <c r="E316" i="5"/>
  <c r="AE316" i="5" s="1"/>
  <c r="F316" i="5"/>
  <c r="AF316" i="5" s="1"/>
  <c r="Y316" i="5"/>
  <c r="AY316" i="5" s="1"/>
  <c r="B316" i="5"/>
  <c r="AB316" i="5" s="1"/>
  <c r="C316" i="5"/>
  <c r="AC316" i="5" s="1"/>
  <c r="X316" i="5"/>
  <c r="AX316" i="5" s="1"/>
  <c r="P316" i="5"/>
  <c r="AP316" i="5" s="1"/>
  <c r="M316" i="5"/>
  <c r="AM316" i="5" s="1"/>
  <c r="L316" i="5"/>
  <c r="AL316" i="5" s="1"/>
  <c r="D316" i="5"/>
  <c r="AD316" i="5" s="1"/>
  <c r="W316" i="5"/>
  <c r="AW316" i="5" s="1"/>
  <c r="V316" i="5"/>
  <c r="AV316" i="5" s="1"/>
  <c r="U316" i="5"/>
  <c r="AU316" i="5" s="1"/>
  <c r="R316" i="5"/>
  <c r="AR316" i="5" s="1"/>
  <c r="K293" i="5"/>
  <c r="AK293" i="5" s="1"/>
  <c r="Q293" i="5"/>
  <c r="AQ293" i="5" s="1"/>
  <c r="G293" i="5"/>
  <c r="AG293" i="5" s="1"/>
  <c r="E293" i="5"/>
  <c r="AE293" i="5" s="1"/>
  <c r="F293" i="5"/>
  <c r="Y293" i="5"/>
  <c r="AY293" i="5" s="1"/>
  <c r="B293" i="5"/>
  <c r="AB293" i="5" s="1"/>
  <c r="C293" i="5"/>
  <c r="AC293" i="5" s="1"/>
  <c r="X293" i="5"/>
  <c r="AX293" i="5" s="1"/>
  <c r="P293" i="5"/>
  <c r="AP293" i="5" s="1"/>
  <c r="M293" i="5"/>
  <c r="AM293" i="5" s="1"/>
  <c r="L293" i="5"/>
  <c r="AL293" i="5" s="1"/>
  <c r="D293" i="5"/>
  <c r="AD293" i="5" s="1"/>
  <c r="U293" i="5"/>
  <c r="AU293" i="5" s="1"/>
  <c r="W293" i="5"/>
  <c r="AW293" i="5" s="1"/>
  <c r="V293" i="5"/>
  <c r="AV293" i="5" s="1"/>
  <c r="R293" i="5"/>
  <c r="AR293" i="5" s="1"/>
  <c r="K270" i="5"/>
  <c r="AK270" i="5" s="1"/>
  <c r="Q270" i="5"/>
  <c r="AQ270" i="5" s="1"/>
  <c r="G270" i="5"/>
  <c r="AG270" i="5" s="1"/>
  <c r="E270" i="5"/>
  <c r="AE270" i="5" s="1"/>
  <c r="F270" i="5"/>
  <c r="Y270" i="5"/>
  <c r="AY270" i="5" s="1"/>
  <c r="B270" i="5"/>
  <c r="AB270" i="5" s="1"/>
  <c r="C270" i="5"/>
  <c r="AC270" i="5" s="1"/>
  <c r="X270" i="5"/>
  <c r="AX270" i="5" s="1"/>
  <c r="P270" i="5"/>
  <c r="AP270" i="5" s="1"/>
  <c r="M270" i="5"/>
  <c r="AM270" i="5" s="1"/>
  <c r="L270" i="5"/>
  <c r="AL270" i="5" s="1"/>
  <c r="D270" i="5"/>
  <c r="AD270" i="5" s="1"/>
  <c r="W270" i="5"/>
  <c r="AW270" i="5" s="1"/>
  <c r="V270" i="5"/>
  <c r="AV270" i="5" s="1"/>
  <c r="U270" i="5"/>
  <c r="AU270" i="5" s="1"/>
  <c r="R270" i="5"/>
  <c r="AR270" i="5" s="1"/>
  <c r="K249" i="5"/>
  <c r="AK249" i="5" s="1"/>
  <c r="Q249" i="5"/>
  <c r="AQ249" i="5" s="1"/>
  <c r="G249" i="5"/>
  <c r="AG249" i="5" s="1"/>
  <c r="E249" i="5"/>
  <c r="AE249" i="5" s="1"/>
  <c r="F249" i="5"/>
  <c r="AF249" i="5" s="1"/>
  <c r="Y249" i="5"/>
  <c r="AY249" i="5" s="1"/>
  <c r="B249" i="5"/>
  <c r="AB249" i="5" s="1"/>
  <c r="C249" i="5"/>
  <c r="AC249" i="5" s="1"/>
  <c r="X249" i="5"/>
  <c r="AX249" i="5" s="1"/>
  <c r="P249" i="5"/>
  <c r="AP249" i="5" s="1"/>
  <c r="M249" i="5"/>
  <c r="AM249" i="5" s="1"/>
  <c r="L249" i="5"/>
  <c r="AL249" i="5" s="1"/>
  <c r="D249" i="5"/>
  <c r="AD249" i="5" s="1"/>
  <c r="U249" i="5"/>
  <c r="AU249" i="5" s="1"/>
  <c r="V249" i="5"/>
  <c r="AV249" i="5" s="1"/>
  <c r="W249" i="5"/>
  <c r="R249" i="5"/>
  <c r="AR249" i="5" s="1"/>
  <c r="K227" i="5"/>
  <c r="AK227" i="5" s="1"/>
  <c r="Q227" i="5"/>
  <c r="AQ227" i="5" s="1"/>
  <c r="G227" i="5"/>
  <c r="AG227" i="5" s="1"/>
  <c r="E227" i="5"/>
  <c r="AE227" i="5" s="1"/>
  <c r="F227" i="5"/>
  <c r="AF227" i="5" s="1"/>
  <c r="Y227" i="5"/>
  <c r="AY227" i="5" s="1"/>
  <c r="B227" i="5"/>
  <c r="AB227" i="5" s="1"/>
  <c r="C227" i="5"/>
  <c r="X227" i="5"/>
  <c r="AX227" i="5" s="1"/>
  <c r="P227" i="5"/>
  <c r="AP227" i="5" s="1"/>
  <c r="M227" i="5"/>
  <c r="AM227" i="5" s="1"/>
  <c r="L227" i="5"/>
  <c r="AL227" i="5" s="1"/>
  <c r="D227" i="5"/>
  <c r="AD227" i="5" s="1"/>
  <c r="W227" i="5"/>
  <c r="AW227" i="5" s="1"/>
  <c r="V227" i="5"/>
  <c r="AV227" i="5" s="1"/>
  <c r="U227" i="5"/>
  <c r="AU227" i="5" s="1"/>
  <c r="R227" i="5"/>
  <c r="AR227" i="5" s="1"/>
  <c r="P204" i="5"/>
  <c r="W204" i="5"/>
  <c r="AW204" i="5" s="1"/>
  <c r="G204" i="5"/>
  <c r="AG204" i="5" s="1"/>
  <c r="D204" i="5"/>
  <c r="AD204" i="5" s="1"/>
  <c r="V204" i="5"/>
  <c r="AV204" i="5" s="1"/>
  <c r="K204" i="5"/>
  <c r="AK204" i="5" s="1"/>
  <c r="U204" i="5"/>
  <c r="AU204" i="5" s="1"/>
  <c r="E204" i="5"/>
  <c r="AE204" i="5" s="1"/>
  <c r="R204" i="5"/>
  <c r="AR204" i="5" s="1"/>
  <c r="B204" i="5"/>
  <c r="AB204" i="5" s="1"/>
  <c r="Q204" i="5"/>
  <c r="AQ204" i="5" s="1"/>
  <c r="F204" i="5"/>
  <c r="AF204" i="5" s="1"/>
  <c r="C204" i="5"/>
  <c r="AC204" i="5" s="1"/>
  <c r="M204" i="5"/>
  <c r="AM204" i="5" s="1"/>
  <c r="L204" i="5"/>
  <c r="AL204" i="5" s="1"/>
  <c r="Y204" i="5"/>
  <c r="AY204" i="5" s="1"/>
  <c r="X204" i="5"/>
  <c r="AX204" i="5" s="1"/>
  <c r="P184" i="5"/>
  <c r="AP184" i="5" s="1"/>
  <c r="W184" i="5"/>
  <c r="AW184" i="5" s="1"/>
  <c r="G184" i="5"/>
  <c r="AG184" i="5" s="1"/>
  <c r="F184" i="5"/>
  <c r="AF184" i="5" s="1"/>
  <c r="M184" i="5"/>
  <c r="AM184" i="5" s="1"/>
  <c r="L184" i="5"/>
  <c r="AL184" i="5" s="1"/>
  <c r="Y184" i="5"/>
  <c r="AY184" i="5" s="1"/>
  <c r="D184" i="5"/>
  <c r="AD184" i="5" s="1"/>
  <c r="X184" i="5"/>
  <c r="AX184" i="5" s="1"/>
  <c r="K184" i="5"/>
  <c r="AK184" i="5" s="1"/>
  <c r="V184" i="5"/>
  <c r="AV184" i="5" s="1"/>
  <c r="E184" i="5"/>
  <c r="AE184" i="5" s="1"/>
  <c r="B184" i="5"/>
  <c r="AB184" i="5" s="1"/>
  <c r="U184" i="5"/>
  <c r="R184" i="5"/>
  <c r="AR184" i="5" s="1"/>
  <c r="Q184" i="5"/>
  <c r="AQ184" i="5" s="1"/>
  <c r="C184" i="5"/>
  <c r="AC184" i="5" s="1"/>
  <c r="P166" i="5"/>
  <c r="AP166" i="5" s="1"/>
  <c r="W166" i="5"/>
  <c r="G166" i="5"/>
  <c r="AG166" i="5" s="1"/>
  <c r="D166" i="5"/>
  <c r="AD166" i="5" s="1"/>
  <c r="V166" i="5"/>
  <c r="AV166" i="5" s="1"/>
  <c r="F166" i="5"/>
  <c r="AF166" i="5" s="1"/>
  <c r="R166" i="5"/>
  <c r="AR166" i="5" s="1"/>
  <c r="Q166" i="5"/>
  <c r="AQ166" i="5" s="1"/>
  <c r="C166" i="5"/>
  <c r="AC166" i="5" s="1"/>
  <c r="M166" i="5"/>
  <c r="AM166" i="5" s="1"/>
  <c r="Y166" i="5"/>
  <c r="AY166" i="5" s="1"/>
  <c r="X166" i="5"/>
  <c r="AX166" i="5" s="1"/>
  <c r="U166" i="5"/>
  <c r="AU166" i="5" s="1"/>
  <c r="E166" i="5"/>
  <c r="AE166" i="5" s="1"/>
  <c r="L166" i="5"/>
  <c r="AL166" i="5" s="1"/>
  <c r="K166" i="5"/>
  <c r="AK166" i="5" s="1"/>
  <c r="B166" i="5"/>
  <c r="AB166" i="5" s="1"/>
  <c r="E114" i="5"/>
  <c r="AE114" i="5" s="1"/>
  <c r="F114" i="5"/>
  <c r="Y114" i="5"/>
  <c r="AY114" i="5" s="1"/>
  <c r="D114" i="5"/>
  <c r="AD114" i="5" s="1"/>
  <c r="R114" i="5"/>
  <c r="AR114" i="5" s="1"/>
  <c r="C114" i="5"/>
  <c r="AC114" i="5" s="1"/>
  <c r="P114" i="5"/>
  <c r="AP114" i="5" s="1"/>
  <c r="B114" i="5"/>
  <c r="AB114" i="5" s="1"/>
  <c r="Q114" i="5"/>
  <c r="AQ114" i="5" s="1"/>
  <c r="W114" i="5"/>
  <c r="AW114" i="5" s="1"/>
  <c r="M114" i="5"/>
  <c r="AM114" i="5" s="1"/>
  <c r="L114" i="5"/>
  <c r="AL114" i="5" s="1"/>
  <c r="K114" i="5"/>
  <c r="AK114" i="5" s="1"/>
  <c r="G114" i="5"/>
  <c r="AG114" i="5" s="1"/>
  <c r="X114" i="5"/>
  <c r="AX114" i="5" s="1"/>
  <c r="V114" i="5"/>
  <c r="AV114" i="5" s="1"/>
  <c r="U114" i="5"/>
  <c r="AU114" i="5" s="1"/>
  <c r="G87" i="5"/>
  <c r="P87" i="5"/>
  <c r="AP87" i="5" s="1"/>
  <c r="W87" i="5"/>
  <c r="AW87" i="5" s="1"/>
  <c r="K87" i="5"/>
  <c r="AK87" i="5" s="1"/>
  <c r="U87" i="5"/>
  <c r="AU87" i="5" s="1"/>
  <c r="M87" i="5"/>
  <c r="AM87" i="5" s="1"/>
  <c r="Y87" i="5"/>
  <c r="AY87" i="5" s="1"/>
  <c r="R87" i="5"/>
  <c r="AR87" i="5" s="1"/>
  <c r="Q87" i="5"/>
  <c r="AQ87" i="5" s="1"/>
  <c r="C87" i="5"/>
  <c r="AC87" i="5" s="1"/>
  <c r="E87" i="5"/>
  <c r="AE87" i="5" s="1"/>
  <c r="X87" i="5"/>
  <c r="AX87" i="5" s="1"/>
  <c r="D87" i="5"/>
  <c r="AD87" i="5" s="1"/>
  <c r="V87" i="5"/>
  <c r="AV87" i="5" s="1"/>
  <c r="F87" i="5"/>
  <c r="AF87" i="5" s="1"/>
  <c r="L87" i="5"/>
  <c r="AL87" i="5" s="1"/>
  <c r="B87" i="5"/>
  <c r="AB87" i="5" s="1"/>
  <c r="L67" i="5"/>
  <c r="AL67" i="5" s="1"/>
  <c r="U67" i="5"/>
  <c r="AU67" i="5" s="1"/>
  <c r="G67" i="5"/>
  <c r="P67" i="5"/>
  <c r="AP67" i="5" s="1"/>
  <c r="W67" i="5"/>
  <c r="AW67" i="5" s="1"/>
  <c r="D67" i="5"/>
  <c r="AD67" i="5" s="1"/>
  <c r="Y67" i="5"/>
  <c r="AY67" i="5" s="1"/>
  <c r="F67" i="5"/>
  <c r="AF67" i="5" s="1"/>
  <c r="K67" i="5"/>
  <c r="AK67" i="5" s="1"/>
  <c r="E67" i="5"/>
  <c r="AE67" i="5" s="1"/>
  <c r="V67" i="5"/>
  <c r="AV67" i="5" s="1"/>
  <c r="C67" i="5"/>
  <c r="AC67" i="5" s="1"/>
  <c r="Q67" i="5"/>
  <c r="AQ67" i="5" s="1"/>
  <c r="X67" i="5"/>
  <c r="AX67" i="5" s="1"/>
  <c r="R67" i="5"/>
  <c r="AR67" i="5" s="1"/>
  <c r="M67" i="5"/>
  <c r="AM67" i="5" s="1"/>
  <c r="B67" i="5"/>
  <c r="AB67" i="5" s="1"/>
  <c r="L48" i="5"/>
  <c r="AL48" i="5" s="1"/>
  <c r="U48" i="5"/>
  <c r="AU48" i="5" s="1"/>
  <c r="G48" i="5"/>
  <c r="AG48" i="5" s="1"/>
  <c r="P48" i="5"/>
  <c r="AP48" i="5" s="1"/>
  <c r="W48" i="5"/>
  <c r="AW48" i="5" s="1"/>
  <c r="E48" i="5"/>
  <c r="AE48" i="5" s="1"/>
  <c r="V48" i="5"/>
  <c r="M48" i="5"/>
  <c r="AM48" i="5" s="1"/>
  <c r="F48" i="5"/>
  <c r="AF48" i="5" s="1"/>
  <c r="C48" i="5"/>
  <c r="AC48" i="5" s="1"/>
  <c r="K48" i="5"/>
  <c r="AK48" i="5" s="1"/>
  <c r="R48" i="5"/>
  <c r="AR48" i="5" s="1"/>
  <c r="X48" i="5"/>
  <c r="AX48" i="5" s="1"/>
  <c r="D48" i="5"/>
  <c r="AD48" i="5" s="1"/>
  <c r="B48" i="5"/>
  <c r="AB48" i="5" s="1"/>
  <c r="Y48" i="5"/>
  <c r="AY48" i="5" s="1"/>
  <c r="Q48" i="5"/>
  <c r="AQ48" i="5" s="1"/>
  <c r="L16" i="5"/>
  <c r="AL16" i="5" s="1"/>
  <c r="U16" i="5"/>
  <c r="AU16" i="5" s="1"/>
  <c r="G16" i="5"/>
  <c r="P16" i="5"/>
  <c r="AP16" i="5" s="1"/>
  <c r="W16" i="5"/>
  <c r="AW16" i="5" s="1"/>
  <c r="M16" i="5"/>
  <c r="AM16" i="5" s="1"/>
  <c r="D16" i="5"/>
  <c r="AD16" i="5" s="1"/>
  <c r="Y16" i="5"/>
  <c r="AY16" i="5" s="1"/>
  <c r="F16" i="5"/>
  <c r="AF16" i="5" s="1"/>
  <c r="C16" i="5"/>
  <c r="AC16" i="5" s="1"/>
  <c r="K16" i="5"/>
  <c r="AK16" i="5" s="1"/>
  <c r="B16" i="5"/>
  <c r="AB16" i="5" s="1"/>
  <c r="R16" i="5"/>
  <c r="AR16" i="5" s="1"/>
  <c r="V16" i="5"/>
  <c r="AV16" i="5" s="1"/>
  <c r="X16" i="5"/>
  <c r="AX16" i="5" s="1"/>
  <c r="Q16" i="5"/>
  <c r="AQ16" i="5" s="1"/>
  <c r="E16" i="5"/>
  <c r="AE16" i="5" s="1"/>
  <c r="B777" i="5"/>
  <c r="AB777" i="5" s="1"/>
  <c r="C777" i="5"/>
  <c r="AC777" i="5" s="1"/>
  <c r="X777" i="5"/>
  <c r="AX777" i="5" s="1"/>
  <c r="G777" i="5"/>
  <c r="AG777" i="5" s="1"/>
  <c r="P777" i="5"/>
  <c r="AP777" i="5" s="1"/>
  <c r="W777" i="5"/>
  <c r="AW777" i="5" s="1"/>
  <c r="D777" i="5"/>
  <c r="AD777" i="5" s="1"/>
  <c r="F777" i="5"/>
  <c r="AF777" i="5" s="1"/>
  <c r="M777" i="5"/>
  <c r="AM777" i="5" s="1"/>
  <c r="V777" i="5"/>
  <c r="AV777" i="5" s="1"/>
  <c r="R777" i="5"/>
  <c r="AR777" i="5" s="1"/>
  <c r="Q777" i="5"/>
  <c r="AQ777" i="5" s="1"/>
  <c r="E777" i="5"/>
  <c r="AE777" i="5" s="1"/>
  <c r="L777" i="5"/>
  <c r="AL777" i="5" s="1"/>
  <c r="U777" i="5"/>
  <c r="AU777" i="5" s="1"/>
  <c r="K777" i="5"/>
  <c r="AK777" i="5" s="1"/>
  <c r="Y777" i="5"/>
  <c r="AY777" i="5" s="1"/>
  <c r="B754" i="5"/>
  <c r="AB754" i="5" s="1"/>
  <c r="C754" i="5"/>
  <c r="AC754" i="5" s="1"/>
  <c r="X754" i="5"/>
  <c r="AX754" i="5" s="1"/>
  <c r="D754" i="5"/>
  <c r="AD754" i="5" s="1"/>
  <c r="G754" i="5"/>
  <c r="F754" i="5"/>
  <c r="AF754" i="5" s="1"/>
  <c r="P754" i="5"/>
  <c r="AP754" i="5" s="1"/>
  <c r="W754" i="5"/>
  <c r="AW754" i="5" s="1"/>
  <c r="K754" i="5"/>
  <c r="AK754" i="5" s="1"/>
  <c r="Y754" i="5"/>
  <c r="AY754" i="5" s="1"/>
  <c r="M754" i="5"/>
  <c r="AM754" i="5" s="1"/>
  <c r="V754" i="5"/>
  <c r="AV754" i="5" s="1"/>
  <c r="R754" i="5"/>
  <c r="AR754" i="5" s="1"/>
  <c r="E754" i="5"/>
  <c r="AE754" i="5" s="1"/>
  <c r="L754" i="5"/>
  <c r="AL754" i="5" s="1"/>
  <c r="U754" i="5"/>
  <c r="AU754" i="5" s="1"/>
  <c r="Q754" i="5"/>
  <c r="AQ754" i="5" s="1"/>
  <c r="B730" i="5"/>
  <c r="AB730" i="5" s="1"/>
  <c r="C730" i="5"/>
  <c r="AC730" i="5" s="1"/>
  <c r="X730" i="5"/>
  <c r="AX730" i="5" s="1"/>
  <c r="D730" i="5"/>
  <c r="AD730" i="5" s="1"/>
  <c r="F730" i="5"/>
  <c r="AF730" i="5" s="1"/>
  <c r="P730" i="5"/>
  <c r="AP730" i="5" s="1"/>
  <c r="W730" i="5"/>
  <c r="AW730" i="5" s="1"/>
  <c r="Q730" i="5"/>
  <c r="AQ730" i="5" s="1"/>
  <c r="Y730" i="5"/>
  <c r="AY730" i="5" s="1"/>
  <c r="M730" i="5"/>
  <c r="AM730" i="5" s="1"/>
  <c r="V730" i="5"/>
  <c r="AV730" i="5" s="1"/>
  <c r="K730" i="5"/>
  <c r="AK730" i="5" s="1"/>
  <c r="G730" i="5"/>
  <c r="L730" i="5"/>
  <c r="AL730" i="5" s="1"/>
  <c r="U730" i="5"/>
  <c r="AU730" i="5" s="1"/>
  <c r="R730" i="5"/>
  <c r="AR730" i="5" s="1"/>
  <c r="E730" i="5"/>
  <c r="AE730" i="5" s="1"/>
  <c r="B709" i="5"/>
  <c r="AB709" i="5" s="1"/>
  <c r="C709" i="5"/>
  <c r="AC709" i="5" s="1"/>
  <c r="X709" i="5"/>
  <c r="AX709" i="5" s="1"/>
  <c r="Q709" i="5"/>
  <c r="AQ709" i="5" s="1"/>
  <c r="P709" i="5"/>
  <c r="AP709" i="5" s="1"/>
  <c r="W709" i="5"/>
  <c r="AW709" i="5" s="1"/>
  <c r="K709" i="5"/>
  <c r="AK709" i="5" s="1"/>
  <c r="F709" i="5"/>
  <c r="AF709" i="5" s="1"/>
  <c r="M709" i="5"/>
  <c r="AM709" i="5" s="1"/>
  <c r="V709" i="5"/>
  <c r="AV709" i="5" s="1"/>
  <c r="D709" i="5"/>
  <c r="AD709" i="5" s="1"/>
  <c r="Y709" i="5"/>
  <c r="AY709" i="5" s="1"/>
  <c r="L709" i="5"/>
  <c r="AL709" i="5" s="1"/>
  <c r="U709" i="5"/>
  <c r="AU709" i="5" s="1"/>
  <c r="R709" i="5"/>
  <c r="AR709" i="5" s="1"/>
  <c r="G709" i="5"/>
  <c r="AG709" i="5" s="1"/>
  <c r="E709" i="5"/>
  <c r="AE709" i="5" s="1"/>
  <c r="B679" i="5"/>
  <c r="AB679" i="5" s="1"/>
  <c r="C679" i="5"/>
  <c r="AC679" i="5" s="1"/>
  <c r="X679" i="5"/>
  <c r="AX679" i="5" s="1"/>
  <c r="Q679" i="5"/>
  <c r="AQ679" i="5" s="1"/>
  <c r="G679" i="5"/>
  <c r="AG679" i="5" s="1"/>
  <c r="E679" i="5"/>
  <c r="AE679" i="5" s="1"/>
  <c r="P679" i="5"/>
  <c r="AP679" i="5" s="1"/>
  <c r="W679" i="5"/>
  <c r="AW679" i="5" s="1"/>
  <c r="R679" i="5"/>
  <c r="AR679" i="5" s="1"/>
  <c r="Y679" i="5"/>
  <c r="AY679" i="5" s="1"/>
  <c r="M679" i="5"/>
  <c r="AM679" i="5" s="1"/>
  <c r="V679" i="5"/>
  <c r="AV679" i="5" s="1"/>
  <c r="F679" i="5"/>
  <c r="AF679" i="5" s="1"/>
  <c r="L679" i="5"/>
  <c r="AL679" i="5" s="1"/>
  <c r="U679" i="5"/>
  <c r="AU679" i="5" s="1"/>
  <c r="D679" i="5"/>
  <c r="AD679" i="5" s="1"/>
  <c r="K679" i="5"/>
  <c r="AK679" i="5" s="1"/>
  <c r="B656" i="5"/>
  <c r="AB656" i="5" s="1"/>
  <c r="C656" i="5"/>
  <c r="AC656" i="5" s="1"/>
  <c r="X656" i="5"/>
  <c r="AX656" i="5" s="1"/>
  <c r="D656" i="5"/>
  <c r="AD656" i="5" s="1"/>
  <c r="K656" i="5"/>
  <c r="AK656" i="5" s="1"/>
  <c r="G656" i="5"/>
  <c r="AG656" i="5" s="1"/>
  <c r="Y656" i="5"/>
  <c r="AY656" i="5" s="1"/>
  <c r="P656" i="5"/>
  <c r="AP656" i="5" s="1"/>
  <c r="W656" i="5"/>
  <c r="AW656" i="5" s="1"/>
  <c r="R656" i="5"/>
  <c r="AR656" i="5" s="1"/>
  <c r="Q656" i="5"/>
  <c r="AQ656" i="5" s="1"/>
  <c r="F656" i="5"/>
  <c r="AF656" i="5" s="1"/>
  <c r="M656" i="5"/>
  <c r="AM656" i="5" s="1"/>
  <c r="V656" i="5"/>
  <c r="AV656" i="5" s="1"/>
  <c r="L656" i="5"/>
  <c r="AL656" i="5" s="1"/>
  <c r="U656" i="5"/>
  <c r="AU656" i="5" s="1"/>
  <c r="E656" i="5"/>
  <c r="AE656" i="5" s="1"/>
  <c r="B636" i="5"/>
  <c r="AB636" i="5" s="1"/>
  <c r="C636" i="5"/>
  <c r="AC636" i="5" s="1"/>
  <c r="X636" i="5"/>
  <c r="R636" i="5"/>
  <c r="AR636" i="5" s="1"/>
  <c r="Q636" i="5"/>
  <c r="AQ636" i="5" s="1"/>
  <c r="E636" i="5"/>
  <c r="AE636" i="5" s="1"/>
  <c r="P636" i="5"/>
  <c r="AP636" i="5" s="1"/>
  <c r="W636" i="5"/>
  <c r="AW636" i="5" s="1"/>
  <c r="F636" i="5"/>
  <c r="AF636" i="5" s="1"/>
  <c r="M636" i="5"/>
  <c r="AM636" i="5" s="1"/>
  <c r="V636" i="5"/>
  <c r="AV636" i="5" s="1"/>
  <c r="K636" i="5"/>
  <c r="AK636" i="5" s="1"/>
  <c r="G636" i="5"/>
  <c r="AG636" i="5" s="1"/>
  <c r="L636" i="5"/>
  <c r="AL636" i="5" s="1"/>
  <c r="U636" i="5"/>
  <c r="AU636" i="5" s="1"/>
  <c r="D636" i="5"/>
  <c r="AD636" i="5" s="1"/>
  <c r="Y636" i="5"/>
  <c r="AY636" i="5" s="1"/>
  <c r="E613" i="5"/>
  <c r="AE613" i="5" s="1"/>
  <c r="F613" i="5"/>
  <c r="AF613" i="5" s="1"/>
  <c r="Y613" i="5"/>
  <c r="AY613" i="5" s="1"/>
  <c r="B613" i="5"/>
  <c r="AB613" i="5" s="1"/>
  <c r="C613" i="5"/>
  <c r="X613" i="5"/>
  <c r="AX613" i="5" s="1"/>
  <c r="P613" i="5"/>
  <c r="AP613" i="5" s="1"/>
  <c r="W613" i="5"/>
  <c r="AW613" i="5" s="1"/>
  <c r="M613" i="5"/>
  <c r="AM613" i="5" s="1"/>
  <c r="V613" i="5"/>
  <c r="AV613" i="5" s="1"/>
  <c r="D613" i="5"/>
  <c r="AD613" i="5" s="1"/>
  <c r="K613" i="5"/>
  <c r="AK613" i="5" s="1"/>
  <c r="Q613" i="5"/>
  <c r="AQ613" i="5" s="1"/>
  <c r="L613" i="5"/>
  <c r="AL613" i="5" s="1"/>
  <c r="U613" i="5"/>
  <c r="AU613" i="5" s="1"/>
  <c r="G613" i="5"/>
  <c r="AG613" i="5" s="1"/>
  <c r="R613" i="5"/>
  <c r="AR613" i="5" s="1"/>
  <c r="E571" i="5"/>
  <c r="AE571" i="5" s="1"/>
  <c r="F571" i="5"/>
  <c r="AF571" i="5" s="1"/>
  <c r="Y571" i="5"/>
  <c r="AY571" i="5" s="1"/>
  <c r="B571" i="5"/>
  <c r="AB571" i="5" s="1"/>
  <c r="C571" i="5"/>
  <c r="AC571" i="5" s="1"/>
  <c r="X571" i="5"/>
  <c r="AX571" i="5" s="1"/>
  <c r="P571" i="5"/>
  <c r="AP571" i="5" s="1"/>
  <c r="W571" i="5"/>
  <c r="AW571" i="5" s="1"/>
  <c r="M571" i="5"/>
  <c r="AM571" i="5" s="1"/>
  <c r="V571" i="5"/>
  <c r="AV571" i="5" s="1"/>
  <c r="D571" i="5"/>
  <c r="AD571" i="5" s="1"/>
  <c r="K571" i="5"/>
  <c r="AK571" i="5" s="1"/>
  <c r="Q571" i="5"/>
  <c r="AQ571" i="5" s="1"/>
  <c r="G571" i="5"/>
  <c r="L571" i="5"/>
  <c r="AL571" i="5" s="1"/>
  <c r="R571" i="5"/>
  <c r="AR571" i="5" s="1"/>
  <c r="U571" i="5"/>
  <c r="AU571" i="5" s="1"/>
  <c r="E530" i="5"/>
  <c r="AE530" i="5" s="1"/>
  <c r="F530" i="5"/>
  <c r="AF530" i="5" s="1"/>
  <c r="Y530" i="5"/>
  <c r="AY530" i="5" s="1"/>
  <c r="B530" i="5"/>
  <c r="AB530" i="5" s="1"/>
  <c r="C530" i="5"/>
  <c r="X530" i="5"/>
  <c r="AX530" i="5" s="1"/>
  <c r="P530" i="5"/>
  <c r="AP530" i="5" s="1"/>
  <c r="W530" i="5"/>
  <c r="AW530" i="5" s="1"/>
  <c r="M530" i="5"/>
  <c r="AM530" i="5" s="1"/>
  <c r="V530" i="5"/>
  <c r="AV530" i="5" s="1"/>
  <c r="L530" i="5"/>
  <c r="AL530" i="5" s="1"/>
  <c r="D530" i="5"/>
  <c r="AD530" i="5" s="1"/>
  <c r="K530" i="5"/>
  <c r="AK530" i="5" s="1"/>
  <c r="Q530" i="5"/>
  <c r="AQ530" i="5" s="1"/>
  <c r="G530" i="5"/>
  <c r="AG530" i="5" s="1"/>
  <c r="U530" i="5"/>
  <c r="AU530" i="5" s="1"/>
  <c r="R530" i="5"/>
  <c r="AR530" i="5" s="1"/>
  <c r="E504" i="5"/>
  <c r="AE504" i="5" s="1"/>
  <c r="F504" i="5"/>
  <c r="AF504" i="5" s="1"/>
  <c r="Y504" i="5"/>
  <c r="AY504" i="5" s="1"/>
  <c r="B504" i="5"/>
  <c r="AB504" i="5" s="1"/>
  <c r="C504" i="5"/>
  <c r="AC504" i="5" s="1"/>
  <c r="X504" i="5"/>
  <c r="AX504" i="5" s="1"/>
  <c r="P504" i="5"/>
  <c r="W504" i="5"/>
  <c r="AW504" i="5" s="1"/>
  <c r="M504" i="5"/>
  <c r="AM504" i="5" s="1"/>
  <c r="V504" i="5"/>
  <c r="AV504" i="5" s="1"/>
  <c r="L504" i="5"/>
  <c r="AL504" i="5" s="1"/>
  <c r="D504" i="5"/>
  <c r="AD504" i="5" s="1"/>
  <c r="K504" i="5"/>
  <c r="AK504" i="5" s="1"/>
  <c r="Q504" i="5"/>
  <c r="AQ504" i="5" s="1"/>
  <c r="G504" i="5"/>
  <c r="AG504" i="5" s="1"/>
  <c r="U504" i="5"/>
  <c r="AU504" i="5" s="1"/>
  <c r="R504" i="5"/>
  <c r="AR504" i="5" s="1"/>
  <c r="E481" i="5"/>
  <c r="AE481" i="5" s="1"/>
  <c r="F481" i="5"/>
  <c r="AF481" i="5" s="1"/>
  <c r="Y481" i="5"/>
  <c r="AY481" i="5" s="1"/>
  <c r="B481" i="5"/>
  <c r="C481" i="5"/>
  <c r="AC481" i="5" s="1"/>
  <c r="X481" i="5"/>
  <c r="AX481" i="5" s="1"/>
  <c r="P481" i="5"/>
  <c r="AP481" i="5" s="1"/>
  <c r="W481" i="5"/>
  <c r="AW481" i="5" s="1"/>
  <c r="M481" i="5"/>
  <c r="AM481" i="5" s="1"/>
  <c r="V481" i="5"/>
  <c r="AV481" i="5" s="1"/>
  <c r="L481" i="5"/>
  <c r="AL481" i="5" s="1"/>
  <c r="D481" i="5"/>
  <c r="AD481" i="5" s="1"/>
  <c r="K481" i="5"/>
  <c r="AK481" i="5" s="1"/>
  <c r="Q481" i="5"/>
  <c r="AQ481" i="5" s="1"/>
  <c r="U481" i="5"/>
  <c r="AU481" i="5" s="1"/>
  <c r="G481" i="5"/>
  <c r="AG481" i="5" s="1"/>
  <c r="R481" i="5"/>
  <c r="AR481" i="5" s="1"/>
  <c r="E460" i="5"/>
  <c r="AE460" i="5" s="1"/>
  <c r="F460" i="5"/>
  <c r="AF460" i="5" s="1"/>
  <c r="Y460" i="5"/>
  <c r="AY460" i="5" s="1"/>
  <c r="B460" i="5"/>
  <c r="AB460" i="5" s="1"/>
  <c r="C460" i="5"/>
  <c r="AC460" i="5" s="1"/>
  <c r="X460" i="5"/>
  <c r="AX460" i="5" s="1"/>
  <c r="P460" i="5"/>
  <c r="W460" i="5"/>
  <c r="AW460" i="5" s="1"/>
  <c r="M460" i="5"/>
  <c r="AM460" i="5" s="1"/>
  <c r="V460" i="5"/>
  <c r="AV460" i="5" s="1"/>
  <c r="L460" i="5"/>
  <c r="AL460" i="5" s="1"/>
  <c r="D460" i="5"/>
  <c r="AD460" i="5" s="1"/>
  <c r="K460" i="5"/>
  <c r="AK460" i="5" s="1"/>
  <c r="Q460" i="5"/>
  <c r="AQ460" i="5" s="1"/>
  <c r="G460" i="5"/>
  <c r="AG460" i="5" s="1"/>
  <c r="R460" i="5"/>
  <c r="AR460" i="5" s="1"/>
  <c r="U460" i="5"/>
  <c r="AU460" i="5" s="1"/>
  <c r="E436" i="5"/>
  <c r="AE436" i="5" s="1"/>
  <c r="F436" i="5"/>
  <c r="AF436" i="5" s="1"/>
  <c r="Y436" i="5"/>
  <c r="AY436" i="5" s="1"/>
  <c r="B436" i="5"/>
  <c r="AB436" i="5" s="1"/>
  <c r="C436" i="5"/>
  <c r="AC436" i="5" s="1"/>
  <c r="X436" i="5"/>
  <c r="AX436" i="5" s="1"/>
  <c r="P436" i="5"/>
  <c r="AP436" i="5" s="1"/>
  <c r="W436" i="5"/>
  <c r="AW436" i="5" s="1"/>
  <c r="M436" i="5"/>
  <c r="AM436" i="5" s="1"/>
  <c r="V436" i="5"/>
  <c r="AV436" i="5" s="1"/>
  <c r="L436" i="5"/>
  <c r="AL436" i="5" s="1"/>
  <c r="D436" i="5"/>
  <c r="AD436" i="5" s="1"/>
  <c r="K436" i="5"/>
  <c r="AK436" i="5" s="1"/>
  <c r="Q436" i="5"/>
  <c r="AQ436" i="5" s="1"/>
  <c r="U436" i="5"/>
  <c r="AU436" i="5" s="1"/>
  <c r="G436" i="5"/>
  <c r="R436" i="5"/>
  <c r="AR436" i="5" s="1"/>
  <c r="E413" i="5"/>
  <c r="AE413" i="5" s="1"/>
  <c r="F413" i="5"/>
  <c r="AF413" i="5" s="1"/>
  <c r="Y413" i="5"/>
  <c r="AY413" i="5" s="1"/>
  <c r="B413" i="5"/>
  <c r="AB413" i="5" s="1"/>
  <c r="C413" i="5"/>
  <c r="AC413" i="5" s="1"/>
  <c r="X413" i="5"/>
  <c r="AX413" i="5" s="1"/>
  <c r="P413" i="5"/>
  <c r="AP413" i="5" s="1"/>
  <c r="W413" i="5"/>
  <c r="AW413" i="5" s="1"/>
  <c r="M413" i="5"/>
  <c r="AM413" i="5" s="1"/>
  <c r="V413" i="5"/>
  <c r="AV413" i="5" s="1"/>
  <c r="L413" i="5"/>
  <c r="AL413" i="5" s="1"/>
  <c r="D413" i="5"/>
  <c r="AD413" i="5" s="1"/>
  <c r="K413" i="5"/>
  <c r="AK413" i="5" s="1"/>
  <c r="Q413" i="5"/>
  <c r="AQ413" i="5" s="1"/>
  <c r="G413" i="5"/>
  <c r="AG413" i="5" s="1"/>
  <c r="R413" i="5"/>
  <c r="AR413" i="5" s="1"/>
  <c r="U413" i="5"/>
  <c r="AU413" i="5" s="1"/>
  <c r="E397" i="5"/>
  <c r="AE397" i="5" s="1"/>
  <c r="F397" i="5"/>
  <c r="AF397" i="5" s="1"/>
  <c r="Y397" i="5"/>
  <c r="AY397" i="5" s="1"/>
  <c r="B397" i="5"/>
  <c r="C397" i="5"/>
  <c r="AC397" i="5" s="1"/>
  <c r="X397" i="5"/>
  <c r="AX397" i="5" s="1"/>
  <c r="P397" i="5"/>
  <c r="AP397" i="5" s="1"/>
  <c r="W397" i="5"/>
  <c r="AW397" i="5" s="1"/>
  <c r="M397" i="5"/>
  <c r="AM397" i="5" s="1"/>
  <c r="V397" i="5"/>
  <c r="AV397" i="5" s="1"/>
  <c r="L397" i="5"/>
  <c r="AL397" i="5" s="1"/>
  <c r="D397" i="5"/>
  <c r="AD397" i="5" s="1"/>
  <c r="K397" i="5"/>
  <c r="AK397" i="5" s="1"/>
  <c r="Q397" i="5"/>
  <c r="AQ397" i="5" s="1"/>
  <c r="G397" i="5"/>
  <c r="AG397" i="5" s="1"/>
  <c r="U397" i="5"/>
  <c r="AU397" i="5" s="1"/>
  <c r="R397" i="5"/>
  <c r="AR397" i="5" s="1"/>
  <c r="E373" i="5"/>
  <c r="AE373" i="5" s="1"/>
  <c r="F373" i="5"/>
  <c r="Y373" i="5"/>
  <c r="AY373" i="5" s="1"/>
  <c r="B373" i="5"/>
  <c r="AB373" i="5" s="1"/>
  <c r="C373" i="5"/>
  <c r="AC373" i="5" s="1"/>
  <c r="X373" i="5"/>
  <c r="AX373" i="5" s="1"/>
  <c r="P373" i="5"/>
  <c r="AP373" i="5" s="1"/>
  <c r="W373" i="5"/>
  <c r="AW373" i="5" s="1"/>
  <c r="M373" i="5"/>
  <c r="AM373" i="5" s="1"/>
  <c r="V373" i="5"/>
  <c r="AV373" i="5" s="1"/>
  <c r="L373" i="5"/>
  <c r="AL373" i="5" s="1"/>
  <c r="D373" i="5"/>
  <c r="AD373" i="5" s="1"/>
  <c r="K373" i="5"/>
  <c r="AK373" i="5" s="1"/>
  <c r="Q373" i="5"/>
  <c r="AQ373" i="5" s="1"/>
  <c r="G373" i="5"/>
  <c r="AG373" i="5" s="1"/>
  <c r="U373" i="5"/>
  <c r="AU373" i="5" s="1"/>
  <c r="R373" i="5"/>
  <c r="AR373" i="5" s="1"/>
  <c r="E339" i="5"/>
  <c r="AE339" i="5" s="1"/>
  <c r="F339" i="5"/>
  <c r="AF339" i="5" s="1"/>
  <c r="Y339" i="5"/>
  <c r="AY339" i="5" s="1"/>
  <c r="B339" i="5"/>
  <c r="AB339" i="5" s="1"/>
  <c r="C339" i="5"/>
  <c r="AC339" i="5" s="1"/>
  <c r="X339" i="5"/>
  <c r="AX339" i="5" s="1"/>
  <c r="P339" i="5"/>
  <c r="AP339" i="5" s="1"/>
  <c r="W339" i="5"/>
  <c r="AW339" i="5" s="1"/>
  <c r="M339" i="5"/>
  <c r="AM339" i="5" s="1"/>
  <c r="V339" i="5"/>
  <c r="AV339" i="5" s="1"/>
  <c r="L339" i="5"/>
  <c r="AL339" i="5" s="1"/>
  <c r="D339" i="5"/>
  <c r="AD339" i="5" s="1"/>
  <c r="K339" i="5"/>
  <c r="AK339" i="5" s="1"/>
  <c r="Q339" i="5"/>
  <c r="AQ339" i="5" s="1"/>
  <c r="U339" i="5"/>
  <c r="AU339" i="5" s="1"/>
  <c r="R339" i="5"/>
  <c r="AR339" i="5" s="1"/>
  <c r="G339" i="5"/>
  <c r="E317" i="5"/>
  <c r="AE317" i="5" s="1"/>
  <c r="F317" i="5"/>
  <c r="Y317" i="5"/>
  <c r="AY317" i="5" s="1"/>
  <c r="B317" i="5"/>
  <c r="AB317" i="5" s="1"/>
  <c r="C317" i="5"/>
  <c r="AC317" i="5" s="1"/>
  <c r="X317" i="5"/>
  <c r="AX317" i="5" s="1"/>
  <c r="P317" i="5"/>
  <c r="AP317" i="5" s="1"/>
  <c r="W317" i="5"/>
  <c r="AW317" i="5" s="1"/>
  <c r="M317" i="5"/>
  <c r="AM317" i="5" s="1"/>
  <c r="V317" i="5"/>
  <c r="AV317" i="5" s="1"/>
  <c r="L317" i="5"/>
  <c r="AL317" i="5" s="1"/>
  <c r="D317" i="5"/>
  <c r="AD317" i="5" s="1"/>
  <c r="K317" i="5"/>
  <c r="AK317" i="5" s="1"/>
  <c r="G317" i="5"/>
  <c r="AG317" i="5" s="1"/>
  <c r="Q317" i="5"/>
  <c r="AQ317" i="5" s="1"/>
  <c r="U317" i="5"/>
  <c r="AU317" i="5" s="1"/>
  <c r="R317" i="5"/>
  <c r="AR317" i="5" s="1"/>
  <c r="E286" i="5"/>
  <c r="AE286" i="5" s="1"/>
  <c r="F286" i="5"/>
  <c r="AF286" i="5" s="1"/>
  <c r="Y286" i="5"/>
  <c r="AY286" i="5" s="1"/>
  <c r="B286" i="5"/>
  <c r="AB286" i="5" s="1"/>
  <c r="C286" i="5"/>
  <c r="AC286" i="5" s="1"/>
  <c r="X286" i="5"/>
  <c r="AX286" i="5" s="1"/>
  <c r="P286" i="5"/>
  <c r="AP286" i="5" s="1"/>
  <c r="W286" i="5"/>
  <c r="AW286" i="5" s="1"/>
  <c r="M286" i="5"/>
  <c r="AM286" i="5" s="1"/>
  <c r="V286" i="5"/>
  <c r="L286" i="5"/>
  <c r="AL286" i="5" s="1"/>
  <c r="D286" i="5"/>
  <c r="AD286" i="5" s="1"/>
  <c r="K286" i="5"/>
  <c r="AK286" i="5" s="1"/>
  <c r="G286" i="5"/>
  <c r="AG286" i="5" s="1"/>
  <c r="Q286" i="5"/>
  <c r="AQ286" i="5" s="1"/>
  <c r="U286" i="5"/>
  <c r="AU286" i="5" s="1"/>
  <c r="R286" i="5"/>
  <c r="AR286" i="5" s="1"/>
  <c r="E250" i="5"/>
  <c r="AE250" i="5" s="1"/>
  <c r="F250" i="5"/>
  <c r="Y250" i="5"/>
  <c r="AY250" i="5" s="1"/>
  <c r="B250" i="5"/>
  <c r="AB250" i="5" s="1"/>
  <c r="C250" i="5"/>
  <c r="AC250" i="5" s="1"/>
  <c r="X250" i="5"/>
  <c r="AX250" i="5" s="1"/>
  <c r="P250" i="5"/>
  <c r="AP250" i="5" s="1"/>
  <c r="W250" i="5"/>
  <c r="AW250" i="5" s="1"/>
  <c r="M250" i="5"/>
  <c r="AM250" i="5" s="1"/>
  <c r="V250" i="5"/>
  <c r="AV250" i="5" s="1"/>
  <c r="L250" i="5"/>
  <c r="AL250" i="5" s="1"/>
  <c r="D250" i="5"/>
  <c r="AD250" i="5" s="1"/>
  <c r="K250" i="5"/>
  <c r="AK250" i="5" s="1"/>
  <c r="G250" i="5"/>
  <c r="AG250" i="5" s="1"/>
  <c r="U250" i="5"/>
  <c r="AU250" i="5" s="1"/>
  <c r="R250" i="5"/>
  <c r="AR250" i="5" s="1"/>
  <c r="Q250" i="5"/>
  <c r="AQ250" i="5" s="1"/>
  <c r="E235" i="5"/>
  <c r="AE235" i="5" s="1"/>
  <c r="F235" i="5"/>
  <c r="AF235" i="5" s="1"/>
  <c r="Y235" i="5"/>
  <c r="AY235" i="5" s="1"/>
  <c r="B235" i="5"/>
  <c r="AB235" i="5" s="1"/>
  <c r="C235" i="5"/>
  <c r="AC235" i="5" s="1"/>
  <c r="X235" i="5"/>
  <c r="AX235" i="5" s="1"/>
  <c r="P235" i="5"/>
  <c r="AP235" i="5" s="1"/>
  <c r="W235" i="5"/>
  <c r="AW235" i="5" s="1"/>
  <c r="M235" i="5"/>
  <c r="AM235" i="5" s="1"/>
  <c r="V235" i="5"/>
  <c r="L235" i="5"/>
  <c r="AL235" i="5" s="1"/>
  <c r="D235" i="5"/>
  <c r="AD235" i="5" s="1"/>
  <c r="K235" i="5"/>
  <c r="AK235" i="5" s="1"/>
  <c r="G235" i="5"/>
  <c r="AG235" i="5" s="1"/>
  <c r="U235" i="5"/>
  <c r="AU235" i="5" s="1"/>
  <c r="R235" i="5"/>
  <c r="AR235" i="5" s="1"/>
  <c r="Q235" i="5"/>
  <c r="AQ235" i="5" s="1"/>
  <c r="L212" i="5"/>
  <c r="AL212" i="5" s="1"/>
  <c r="U212" i="5"/>
  <c r="AU212" i="5" s="1"/>
  <c r="B212" i="5"/>
  <c r="AB212" i="5" s="1"/>
  <c r="C212" i="5"/>
  <c r="AC212" i="5" s="1"/>
  <c r="X212" i="5"/>
  <c r="AX212" i="5" s="1"/>
  <c r="G212" i="5"/>
  <c r="AG212" i="5" s="1"/>
  <c r="R212" i="5"/>
  <c r="AR212" i="5" s="1"/>
  <c r="E212" i="5"/>
  <c r="AE212" i="5" s="1"/>
  <c r="Q212" i="5"/>
  <c r="AQ212" i="5" s="1"/>
  <c r="F212" i="5"/>
  <c r="AF212" i="5" s="1"/>
  <c r="Y212" i="5"/>
  <c r="AY212" i="5" s="1"/>
  <c r="W212" i="5"/>
  <c r="AW212" i="5" s="1"/>
  <c r="V212" i="5"/>
  <c r="AV212" i="5" s="1"/>
  <c r="P212" i="5"/>
  <c r="M212" i="5"/>
  <c r="AM212" i="5" s="1"/>
  <c r="D212" i="5"/>
  <c r="AD212" i="5" s="1"/>
  <c r="K212" i="5"/>
  <c r="AK212" i="5" s="1"/>
  <c r="L178" i="5"/>
  <c r="AL178" i="5" s="1"/>
  <c r="U178" i="5"/>
  <c r="AU178" i="5" s="1"/>
  <c r="B178" i="5"/>
  <c r="AB178" i="5" s="1"/>
  <c r="C178" i="5"/>
  <c r="AC178" i="5" s="1"/>
  <c r="X178" i="5"/>
  <c r="AX178" i="5" s="1"/>
  <c r="P178" i="5"/>
  <c r="AP178" i="5" s="1"/>
  <c r="Q178" i="5"/>
  <c r="AQ178" i="5" s="1"/>
  <c r="F178" i="5"/>
  <c r="AF178" i="5" s="1"/>
  <c r="M178" i="5"/>
  <c r="AM178" i="5" s="1"/>
  <c r="D178" i="5"/>
  <c r="AD178" i="5" s="1"/>
  <c r="K178" i="5"/>
  <c r="AK178" i="5" s="1"/>
  <c r="G178" i="5"/>
  <c r="AG178" i="5" s="1"/>
  <c r="E178" i="5"/>
  <c r="AE178" i="5" s="1"/>
  <c r="V178" i="5"/>
  <c r="AV178" i="5" s="1"/>
  <c r="Y178" i="5"/>
  <c r="AY178" i="5" s="1"/>
  <c r="W178" i="5"/>
  <c r="R178" i="5"/>
  <c r="AR178" i="5" s="1"/>
  <c r="L160" i="5"/>
  <c r="AL160" i="5" s="1"/>
  <c r="U160" i="5"/>
  <c r="AU160" i="5" s="1"/>
  <c r="B160" i="5"/>
  <c r="AB160" i="5" s="1"/>
  <c r="C160" i="5"/>
  <c r="AC160" i="5" s="1"/>
  <c r="X160" i="5"/>
  <c r="AX160" i="5" s="1"/>
  <c r="G160" i="5"/>
  <c r="R160" i="5"/>
  <c r="AR160" i="5" s="1"/>
  <c r="P160" i="5"/>
  <c r="AP160" i="5" s="1"/>
  <c r="F160" i="5"/>
  <c r="AF160" i="5" s="1"/>
  <c r="M160" i="5"/>
  <c r="AM160" i="5" s="1"/>
  <c r="D160" i="5"/>
  <c r="AD160" i="5" s="1"/>
  <c r="K160" i="5"/>
  <c r="AK160" i="5" s="1"/>
  <c r="E160" i="5"/>
  <c r="AE160" i="5" s="1"/>
  <c r="V160" i="5"/>
  <c r="AV160" i="5" s="1"/>
  <c r="Y160" i="5"/>
  <c r="AY160" i="5" s="1"/>
  <c r="W160" i="5"/>
  <c r="AW160" i="5" s="1"/>
  <c r="Q160" i="5"/>
  <c r="AQ160" i="5" s="1"/>
  <c r="M134" i="5"/>
  <c r="AM134" i="5" s="1"/>
  <c r="V134" i="5"/>
  <c r="L134" i="5"/>
  <c r="AL134" i="5" s="1"/>
  <c r="U134" i="5"/>
  <c r="AU134" i="5" s="1"/>
  <c r="B134" i="5"/>
  <c r="AB134" i="5" s="1"/>
  <c r="C134" i="5"/>
  <c r="AC134" i="5" s="1"/>
  <c r="X134" i="5"/>
  <c r="AX134" i="5" s="1"/>
  <c r="D134" i="5"/>
  <c r="AD134" i="5" s="1"/>
  <c r="Q134" i="5"/>
  <c r="AQ134" i="5" s="1"/>
  <c r="P134" i="5"/>
  <c r="AP134" i="5" s="1"/>
  <c r="K134" i="5"/>
  <c r="AK134" i="5" s="1"/>
  <c r="G134" i="5"/>
  <c r="AG134" i="5" s="1"/>
  <c r="E134" i="5"/>
  <c r="AE134" i="5" s="1"/>
  <c r="Y134" i="5"/>
  <c r="AY134" i="5" s="1"/>
  <c r="W134" i="5"/>
  <c r="AW134" i="5" s="1"/>
  <c r="R134" i="5"/>
  <c r="AR134" i="5" s="1"/>
  <c r="F134" i="5"/>
  <c r="AF134" i="5" s="1"/>
  <c r="P101" i="5"/>
  <c r="AP101" i="5" s="1"/>
  <c r="W101" i="5"/>
  <c r="AW101" i="5" s="1"/>
  <c r="G101" i="5"/>
  <c r="AG101" i="5" s="1"/>
  <c r="E101" i="5"/>
  <c r="AE101" i="5" s="1"/>
  <c r="R101" i="5"/>
  <c r="AR101" i="5" s="1"/>
  <c r="B101" i="5"/>
  <c r="AB101" i="5" s="1"/>
  <c r="Q101" i="5"/>
  <c r="AQ101" i="5" s="1"/>
  <c r="D101" i="5"/>
  <c r="AD101" i="5" s="1"/>
  <c r="V101" i="5"/>
  <c r="U101" i="5"/>
  <c r="AU101" i="5" s="1"/>
  <c r="L101" i="5"/>
  <c r="AL101" i="5" s="1"/>
  <c r="K101" i="5"/>
  <c r="AK101" i="5" s="1"/>
  <c r="Y101" i="5"/>
  <c r="AY101" i="5" s="1"/>
  <c r="X101" i="5"/>
  <c r="AX101" i="5" s="1"/>
  <c r="F101" i="5"/>
  <c r="AF101" i="5" s="1"/>
  <c r="C101" i="5"/>
  <c r="AC101" i="5" s="1"/>
  <c r="M101" i="5"/>
  <c r="AM101" i="5" s="1"/>
  <c r="B76" i="5"/>
  <c r="AB76" i="5" s="1"/>
  <c r="C76" i="5"/>
  <c r="AC76" i="5" s="1"/>
  <c r="X76" i="5"/>
  <c r="AX76" i="5" s="1"/>
  <c r="L76" i="5"/>
  <c r="AL76" i="5" s="1"/>
  <c r="U76" i="5"/>
  <c r="AU76" i="5" s="1"/>
  <c r="M76" i="5"/>
  <c r="AM76" i="5" s="1"/>
  <c r="Y76" i="5"/>
  <c r="R76" i="5"/>
  <c r="AR76" i="5" s="1"/>
  <c r="Q76" i="5"/>
  <c r="AQ76" i="5" s="1"/>
  <c r="P76" i="5"/>
  <c r="AP76" i="5" s="1"/>
  <c r="G76" i="5"/>
  <c r="AG76" i="5" s="1"/>
  <c r="W76" i="5"/>
  <c r="AW76" i="5" s="1"/>
  <c r="K76" i="5"/>
  <c r="AK76" i="5" s="1"/>
  <c r="V76" i="5"/>
  <c r="AV76" i="5" s="1"/>
  <c r="F76" i="5"/>
  <c r="AF76" i="5" s="1"/>
  <c r="D76" i="5"/>
  <c r="AD76" i="5" s="1"/>
  <c r="E76" i="5"/>
  <c r="AE76" i="5" s="1"/>
  <c r="K57" i="5"/>
  <c r="AK57" i="5" s="1"/>
  <c r="Q57" i="5"/>
  <c r="AQ57" i="5" s="1"/>
  <c r="B57" i="5"/>
  <c r="C57" i="5"/>
  <c r="AC57" i="5" s="1"/>
  <c r="X57" i="5"/>
  <c r="AX57" i="5" s="1"/>
  <c r="L57" i="5"/>
  <c r="AL57" i="5" s="1"/>
  <c r="U57" i="5"/>
  <c r="AU57" i="5" s="1"/>
  <c r="M57" i="5"/>
  <c r="AM57" i="5" s="1"/>
  <c r="E57" i="5"/>
  <c r="AE57" i="5" s="1"/>
  <c r="Y57" i="5"/>
  <c r="AY57" i="5" s="1"/>
  <c r="W57" i="5"/>
  <c r="AW57" i="5" s="1"/>
  <c r="R57" i="5"/>
  <c r="AR57" i="5" s="1"/>
  <c r="D57" i="5"/>
  <c r="AD57" i="5" s="1"/>
  <c r="P57" i="5"/>
  <c r="AP57" i="5" s="1"/>
  <c r="V57" i="5"/>
  <c r="AV57" i="5" s="1"/>
  <c r="F57" i="5"/>
  <c r="AF57" i="5" s="1"/>
  <c r="G57" i="5"/>
  <c r="AG57" i="5" s="1"/>
  <c r="K17" i="5"/>
  <c r="AK17" i="5" s="1"/>
  <c r="Q17" i="5"/>
  <c r="AQ17" i="5" s="1"/>
  <c r="B17" i="5"/>
  <c r="AB17" i="5" s="1"/>
  <c r="C17" i="5"/>
  <c r="AC17" i="5" s="1"/>
  <c r="X17" i="5"/>
  <c r="AX17" i="5" s="1"/>
  <c r="L17" i="5"/>
  <c r="AL17" i="5" s="1"/>
  <c r="U17" i="5"/>
  <c r="AU17" i="5" s="1"/>
  <c r="E17" i="5"/>
  <c r="AE17" i="5" s="1"/>
  <c r="V17" i="5"/>
  <c r="AV17" i="5" s="1"/>
  <c r="R17" i="5"/>
  <c r="AR17" i="5" s="1"/>
  <c r="D17" i="5"/>
  <c r="AD17" i="5" s="1"/>
  <c r="Y17" i="5"/>
  <c r="AY17" i="5" s="1"/>
  <c r="F17" i="5"/>
  <c r="AF17" i="5" s="1"/>
  <c r="P17" i="5"/>
  <c r="G17" i="5"/>
  <c r="AG17" i="5" s="1"/>
  <c r="W17" i="5"/>
  <c r="AW17" i="5" s="1"/>
  <c r="M17" i="5"/>
  <c r="AM17" i="5" s="1"/>
  <c r="M808" i="5"/>
  <c r="AM808" i="5" s="1"/>
  <c r="V808" i="5"/>
  <c r="AV808" i="5" s="1"/>
  <c r="G808" i="5"/>
  <c r="AG808" i="5" s="1"/>
  <c r="Y808" i="5"/>
  <c r="AY808" i="5" s="1"/>
  <c r="C808" i="5"/>
  <c r="AC808" i="5" s="1"/>
  <c r="W808" i="5"/>
  <c r="AW808" i="5" s="1"/>
  <c r="L808" i="5"/>
  <c r="AL808" i="5" s="1"/>
  <c r="U808" i="5"/>
  <c r="AU808" i="5" s="1"/>
  <c r="E808" i="5"/>
  <c r="AE808" i="5" s="1"/>
  <c r="B808" i="5"/>
  <c r="AB808" i="5" s="1"/>
  <c r="D808" i="5"/>
  <c r="AD808" i="5" s="1"/>
  <c r="R808" i="5"/>
  <c r="AR808" i="5" s="1"/>
  <c r="X808" i="5"/>
  <c r="AX808" i="5" s="1"/>
  <c r="K808" i="5"/>
  <c r="AK808" i="5" s="1"/>
  <c r="Q808" i="5"/>
  <c r="AQ808" i="5" s="1"/>
  <c r="F808" i="5"/>
  <c r="AF808" i="5" s="1"/>
  <c r="M800" i="5"/>
  <c r="AM800" i="5" s="1"/>
  <c r="V800" i="5"/>
  <c r="AV800" i="5" s="1"/>
  <c r="G800" i="5"/>
  <c r="AG800" i="5" s="1"/>
  <c r="E800" i="5"/>
  <c r="AE800" i="5" s="1"/>
  <c r="B800" i="5"/>
  <c r="AB800" i="5" s="1"/>
  <c r="L800" i="5"/>
  <c r="AL800" i="5" s="1"/>
  <c r="U800" i="5"/>
  <c r="AU800" i="5" s="1"/>
  <c r="X800" i="5"/>
  <c r="AX800" i="5" s="1"/>
  <c r="D800" i="5"/>
  <c r="AD800" i="5" s="1"/>
  <c r="R800" i="5"/>
  <c r="AR800" i="5" s="1"/>
  <c r="Y800" i="5"/>
  <c r="AY800" i="5" s="1"/>
  <c r="C800" i="5"/>
  <c r="AC800" i="5" s="1"/>
  <c r="W800" i="5"/>
  <c r="AW800" i="5" s="1"/>
  <c r="K800" i="5"/>
  <c r="AK800" i="5" s="1"/>
  <c r="Q800" i="5"/>
  <c r="AQ800" i="5" s="1"/>
  <c r="F800" i="5"/>
  <c r="P800" i="5"/>
  <c r="AP800" i="5" s="1"/>
  <c r="M793" i="5"/>
  <c r="AM793" i="5" s="1"/>
  <c r="V793" i="5"/>
  <c r="AV793" i="5" s="1"/>
  <c r="Y793" i="5"/>
  <c r="AY793" i="5" s="1"/>
  <c r="X793" i="5"/>
  <c r="AX793" i="5" s="1"/>
  <c r="W793" i="5"/>
  <c r="AW793" i="5" s="1"/>
  <c r="L793" i="5"/>
  <c r="AL793" i="5" s="1"/>
  <c r="U793" i="5"/>
  <c r="AU793" i="5" s="1"/>
  <c r="E793" i="5"/>
  <c r="C793" i="5"/>
  <c r="AC793" i="5" s="1"/>
  <c r="P793" i="5"/>
  <c r="AP793" i="5" s="1"/>
  <c r="D793" i="5"/>
  <c r="AD793" i="5" s="1"/>
  <c r="R793" i="5"/>
  <c r="AR793" i="5" s="1"/>
  <c r="F793" i="5"/>
  <c r="AF793" i="5" s="1"/>
  <c r="K793" i="5"/>
  <c r="AK793" i="5" s="1"/>
  <c r="Q793" i="5"/>
  <c r="AQ793" i="5" s="1"/>
  <c r="G793" i="5"/>
  <c r="AG793" i="5" s="1"/>
  <c r="B793" i="5"/>
  <c r="AB793" i="5" s="1"/>
  <c r="M785" i="5"/>
  <c r="AM785" i="5" s="1"/>
  <c r="V785" i="5"/>
  <c r="AV785" i="5" s="1"/>
  <c r="B785" i="5"/>
  <c r="AB785" i="5" s="1"/>
  <c r="L785" i="5"/>
  <c r="AL785" i="5" s="1"/>
  <c r="U785" i="5"/>
  <c r="AU785" i="5" s="1"/>
  <c r="Y785" i="5"/>
  <c r="AY785" i="5" s="1"/>
  <c r="X785" i="5"/>
  <c r="AX785" i="5" s="1"/>
  <c r="P785" i="5"/>
  <c r="AP785" i="5" s="1"/>
  <c r="D785" i="5"/>
  <c r="AD785" i="5" s="1"/>
  <c r="R785" i="5"/>
  <c r="AR785" i="5" s="1"/>
  <c r="G785" i="5"/>
  <c r="AG785" i="5" s="1"/>
  <c r="F785" i="5"/>
  <c r="K785" i="5"/>
  <c r="AK785" i="5" s="1"/>
  <c r="Q785" i="5"/>
  <c r="AQ785" i="5" s="1"/>
  <c r="E785" i="5"/>
  <c r="AE785" i="5" s="1"/>
  <c r="C785" i="5"/>
  <c r="AC785" i="5" s="1"/>
  <c r="W785" i="5"/>
  <c r="AW785" i="5" s="1"/>
  <c r="M778" i="5"/>
  <c r="AM778" i="5" s="1"/>
  <c r="V778" i="5"/>
  <c r="AV778" i="5" s="1"/>
  <c r="E778" i="5"/>
  <c r="AE778" i="5" s="1"/>
  <c r="X778" i="5"/>
  <c r="AX778" i="5" s="1"/>
  <c r="P778" i="5"/>
  <c r="L778" i="5"/>
  <c r="AL778" i="5" s="1"/>
  <c r="U778" i="5"/>
  <c r="AU778" i="5" s="1"/>
  <c r="B778" i="5"/>
  <c r="AB778" i="5" s="1"/>
  <c r="D778" i="5"/>
  <c r="AD778" i="5" s="1"/>
  <c r="R778" i="5"/>
  <c r="AR778" i="5" s="1"/>
  <c r="Y778" i="5"/>
  <c r="AY778" i="5" s="1"/>
  <c r="C778" i="5"/>
  <c r="AC778" i="5" s="1"/>
  <c r="W778" i="5"/>
  <c r="AW778" i="5" s="1"/>
  <c r="K778" i="5"/>
  <c r="AK778" i="5" s="1"/>
  <c r="Q778" i="5"/>
  <c r="AQ778" i="5" s="1"/>
  <c r="G778" i="5"/>
  <c r="AG778" i="5" s="1"/>
  <c r="F778" i="5"/>
  <c r="AF778" i="5" s="1"/>
  <c r="M770" i="5"/>
  <c r="AM770" i="5" s="1"/>
  <c r="V770" i="5"/>
  <c r="Y770" i="5"/>
  <c r="AY770" i="5" s="1"/>
  <c r="B770" i="5"/>
  <c r="AB770" i="5" s="1"/>
  <c r="P770" i="5"/>
  <c r="AP770" i="5" s="1"/>
  <c r="L770" i="5"/>
  <c r="AL770" i="5" s="1"/>
  <c r="U770" i="5"/>
  <c r="AU770" i="5" s="1"/>
  <c r="G770" i="5"/>
  <c r="AG770" i="5" s="1"/>
  <c r="F770" i="5"/>
  <c r="AF770" i="5" s="1"/>
  <c r="X770" i="5"/>
  <c r="AX770" i="5" s="1"/>
  <c r="W770" i="5"/>
  <c r="AW770" i="5" s="1"/>
  <c r="D770" i="5"/>
  <c r="AD770" i="5" s="1"/>
  <c r="R770" i="5"/>
  <c r="AR770" i="5" s="1"/>
  <c r="K770" i="5"/>
  <c r="AK770" i="5" s="1"/>
  <c r="Q770" i="5"/>
  <c r="AQ770" i="5" s="1"/>
  <c r="E770" i="5"/>
  <c r="AE770" i="5" s="1"/>
  <c r="C770" i="5"/>
  <c r="AC770" i="5" s="1"/>
  <c r="M763" i="5"/>
  <c r="AM763" i="5" s="1"/>
  <c r="V763" i="5"/>
  <c r="AV763" i="5" s="1"/>
  <c r="G763" i="5"/>
  <c r="AG763" i="5" s="1"/>
  <c r="E763" i="5"/>
  <c r="AE763" i="5" s="1"/>
  <c r="X763" i="5"/>
  <c r="L763" i="5"/>
  <c r="AL763" i="5" s="1"/>
  <c r="U763" i="5"/>
  <c r="AU763" i="5" s="1"/>
  <c r="B763" i="5"/>
  <c r="AB763" i="5" s="1"/>
  <c r="P763" i="5"/>
  <c r="AP763" i="5" s="1"/>
  <c r="D763" i="5"/>
  <c r="AD763" i="5" s="1"/>
  <c r="R763" i="5"/>
  <c r="AR763" i="5" s="1"/>
  <c r="F763" i="5"/>
  <c r="AF763" i="5" s="1"/>
  <c r="C763" i="5"/>
  <c r="AC763" i="5" s="1"/>
  <c r="K763" i="5"/>
  <c r="AK763" i="5" s="1"/>
  <c r="Q763" i="5"/>
  <c r="AQ763" i="5" s="1"/>
  <c r="Y763" i="5"/>
  <c r="AY763" i="5" s="1"/>
  <c r="W763" i="5"/>
  <c r="AW763" i="5" s="1"/>
  <c r="M755" i="5"/>
  <c r="AM755" i="5" s="1"/>
  <c r="V755" i="5"/>
  <c r="AV755" i="5" s="1"/>
  <c r="E755" i="5"/>
  <c r="AE755" i="5" s="1"/>
  <c r="X755" i="5"/>
  <c r="AX755" i="5" s="1"/>
  <c r="L755" i="5"/>
  <c r="AL755" i="5" s="1"/>
  <c r="U755" i="5"/>
  <c r="AU755" i="5" s="1"/>
  <c r="Y755" i="5"/>
  <c r="AY755" i="5" s="1"/>
  <c r="B755" i="5"/>
  <c r="AB755" i="5" s="1"/>
  <c r="D755" i="5"/>
  <c r="AD755" i="5" s="1"/>
  <c r="R755" i="5"/>
  <c r="AR755" i="5" s="1"/>
  <c r="F755" i="5"/>
  <c r="AF755" i="5" s="1"/>
  <c r="W755" i="5"/>
  <c r="AW755" i="5" s="1"/>
  <c r="K755" i="5"/>
  <c r="AK755" i="5" s="1"/>
  <c r="Q755" i="5"/>
  <c r="AQ755" i="5" s="1"/>
  <c r="G755" i="5"/>
  <c r="AG755" i="5" s="1"/>
  <c r="C755" i="5"/>
  <c r="AC755" i="5" s="1"/>
  <c r="P755" i="5"/>
  <c r="AP755" i="5" s="1"/>
  <c r="M747" i="5"/>
  <c r="AM747" i="5" s="1"/>
  <c r="V747" i="5"/>
  <c r="AV747" i="5" s="1"/>
  <c r="G747" i="5"/>
  <c r="AG747" i="5" s="1"/>
  <c r="Y747" i="5"/>
  <c r="AY747" i="5" s="1"/>
  <c r="B747" i="5"/>
  <c r="AB747" i="5" s="1"/>
  <c r="L747" i="5"/>
  <c r="AL747" i="5" s="1"/>
  <c r="U747" i="5"/>
  <c r="AU747" i="5" s="1"/>
  <c r="F747" i="5"/>
  <c r="AF747" i="5" s="1"/>
  <c r="X747" i="5"/>
  <c r="AX747" i="5" s="1"/>
  <c r="D747" i="5"/>
  <c r="AD747" i="5" s="1"/>
  <c r="R747" i="5"/>
  <c r="AR747" i="5" s="1"/>
  <c r="C747" i="5"/>
  <c r="AC747" i="5" s="1"/>
  <c r="P747" i="5"/>
  <c r="AP747" i="5" s="1"/>
  <c r="K747" i="5"/>
  <c r="AK747" i="5" s="1"/>
  <c r="Q747" i="5"/>
  <c r="AQ747" i="5" s="1"/>
  <c r="E747" i="5"/>
  <c r="AE747" i="5" s="1"/>
  <c r="W747" i="5"/>
  <c r="AW747" i="5" s="1"/>
  <c r="M739" i="5"/>
  <c r="AM739" i="5" s="1"/>
  <c r="V739" i="5"/>
  <c r="AV739" i="5" s="1"/>
  <c r="G739" i="5"/>
  <c r="AG739" i="5" s="1"/>
  <c r="F739" i="5"/>
  <c r="AF739" i="5" s="1"/>
  <c r="L739" i="5"/>
  <c r="AL739" i="5" s="1"/>
  <c r="U739" i="5"/>
  <c r="AU739" i="5" s="1"/>
  <c r="B739" i="5"/>
  <c r="AB739" i="5" s="1"/>
  <c r="W739" i="5"/>
  <c r="AW739" i="5" s="1"/>
  <c r="D739" i="5"/>
  <c r="AD739" i="5" s="1"/>
  <c r="R739" i="5"/>
  <c r="Y739" i="5"/>
  <c r="AY739" i="5" s="1"/>
  <c r="C739" i="5"/>
  <c r="AC739" i="5" s="1"/>
  <c r="P739" i="5"/>
  <c r="AP739" i="5" s="1"/>
  <c r="K739" i="5"/>
  <c r="AK739" i="5" s="1"/>
  <c r="Q739" i="5"/>
  <c r="AQ739" i="5" s="1"/>
  <c r="E739" i="5"/>
  <c r="AE739" i="5" s="1"/>
  <c r="X739" i="5"/>
  <c r="AX739" i="5" s="1"/>
  <c r="M731" i="5"/>
  <c r="AM731" i="5" s="1"/>
  <c r="V731" i="5"/>
  <c r="AV731" i="5" s="1"/>
  <c r="E731" i="5"/>
  <c r="AE731" i="5" s="1"/>
  <c r="C731" i="5"/>
  <c r="AC731" i="5" s="1"/>
  <c r="L731" i="5"/>
  <c r="AL731" i="5" s="1"/>
  <c r="U731" i="5"/>
  <c r="AU731" i="5" s="1"/>
  <c r="Y731" i="5"/>
  <c r="AY731" i="5" s="1"/>
  <c r="D731" i="5"/>
  <c r="AD731" i="5" s="1"/>
  <c r="R731" i="5"/>
  <c r="AR731" i="5" s="1"/>
  <c r="G731" i="5"/>
  <c r="AG731" i="5" s="1"/>
  <c r="F731" i="5"/>
  <c r="AF731" i="5" s="1"/>
  <c r="X731" i="5"/>
  <c r="AX731" i="5" s="1"/>
  <c r="P731" i="5"/>
  <c r="AP731" i="5" s="1"/>
  <c r="K731" i="5"/>
  <c r="AK731" i="5" s="1"/>
  <c r="Q731" i="5"/>
  <c r="AQ731" i="5" s="1"/>
  <c r="B731" i="5"/>
  <c r="W731" i="5"/>
  <c r="AW731" i="5" s="1"/>
  <c r="M723" i="5"/>
  <c r="AM723" i="5" s="1"/>
  <c r="V723" i="5"/>
  <c r="AV723" i="5" s="1"/>
  <c r="F723" i="5"/>
  <c r="AF723" i="5" s="1"/>
  <c r="P723" i="5"/>
  <c r="AP723" i="5" s="1"/>
  <c r="L723" i="5"/>
  <c r="AL723" i="5" s="1"/>
  <c r="U723" i="5"/>
  <c r="AU723" i="5" s="1"/>
  <c r="G723" i="5"/>
  <c r="AG723" i="5" s="1"/>
  <c r="E723" i="5"/>
  <c r="AE723" i="5" s="1"/>
  <c r="C723" i="5"/>
  <c r="AC723" i="5" s="1"/>
  <c r="W723" i="5"/>
  <c r="AW723" i="5" s="1"/>
  <c r="D723" i="5"/>
  <c r="AD723" i="5" s="1"/>
  <c r="R723" i="5"/>
  <c r="AR723" i="5" s="1"/>
  <c r="Y723" i="5"/>
  <c r="AY723" i="5" s="1"/>
  <c r="B723" i="5"/>
  <c r="AB723" i="5" s="1"/>
  <c r="K723" i="5"/>
  <c r="AK723" i="5" s="1"/>
  <c r="Q723" i="5"/>
  <c r="AQ723" i="5" s="1"/>
  <c r="X723" i="5"/>
  <c r="M716" i="5"/>
  <c r="AM716" i="5" s="1"/>
  <c r="V716" i="5"/>
  <c r="AV716" i="5" s="1"/>
  <c r="E716" i="5"/>
  <c r="AE716" i="5" s="1"/>
  <c r="X716" i="5"/>
  <c r="AX716" i="5" s="1"/>
  <c r="L716" i="5"/>
  <c r="AL716" i="5" s="1"/>
  <c r="U716" i="5"/>
  <c r="AU716" i="5" s="1"/>
  <c r="B716" i="5"/>
  <c r="P716" i="5"/>
  <c r="AP716" i="5" s="1"/>
  <c r="D716" i="5"/>
  <c r="AD716" i="5" s="1"/>
  <c r="R716" i="5"/>
  <c r="AR716" i="5" s="1"/>
  <c r="G716" i="5"/>
  <c r="AG716" i="5" s="1"/>
  <c r="F716" i="5"/>
  <c r="AF716" i="5" s="1"/>
  <c r="W716" i="5"/>
  <c r="AW716" i="5" s="1"/>
  <c r="K716" i="5"/>
  <c r="AK716" i="5" s="1"/>
  <c r="Q716" i="5"/>
  <c r="AQ716" i="5" s="1"/>
  <c r="Y716" i="5"/>
  <c r="AY716" i="5" s="1"/>
  <c r="C716" i="5"/>
  <c r="AC716" i="5" s="1"/>
  <c r="M710" i="5"/>
  <c r="V710" i="5"/>
  <c r="AV710" i="5" s="1"/>
  <c r="G710" i="5"/>
  <c r="AG710" i="5" s="1"/>
  <c r="C710" i="5"/>
  <c r="AC710" i="5" s="1"/>
  <c r="P710" i="5"/>
  <c r="AP710" i="5" s="1"/>
  <c r="L710" i="5"/>
  <c r="AL710" i="5" s="1"/>
  <c r="U710" i="5"/>
  <c r="AU710" i="5" s="1"/>
  <c r="Y710" i="5"/>
  <c r="AY710" i="5" s="1"/>
  <c r="B710" i="5"/>
  <c r="AB710" i="5" s="1"/>
  <c r="D710" i="5"/>
  <c r="AD710" i="5" s="1"/>
  <c r="R710" i="5"/>
  <c r="AR710" i="5" s="1"/>
  <c r="E710" i="5"/>
  <c r="AE710" i="5" s="1"/>
  <c r="K710" i="5"/>
  <c r="AK710" i="5" s="1"/>
  <c r="Q710" i="5"/>
  <c r="AQ710" i="5" s="1"/>
  <c r="F710" i="5"/>
  <c r="AF710" i="5" s="1"/>
  <c r="X710" i="5"/>
  <c r="AX710" i="5" s="1"/>
  <c r="W710" i="5"/>
  <c r="AW710" i="5" s="1"/>
  <c r="M703" i="5"/>
  <c r="AM703" i="5" s="1"/>
  <c r="V703" i="5"/>
  <c r="AV703" i="5" s="1"/>
  <c r="E703" i="5"/>
  <c r="AE703" i="5" s="1"/>
  <c r="L703" i="5"/>
  <c r="AL703" i="5" s="1"/>
  <c r="U703" i="5"/>
  <c r="AU703" i="5" s="1"/>
  <c r="F703" i="5"/>
  <c r="AF703" i="5" s="1"/>
  <c r="X703" i="5"/>
  <c r="AX703" i="5" s="1"/>
  <c r="P703" i="5"/>
  <c r="AP703" i="5" s="1"/>
  <c r="D703" i="5"/>
  <c r="AD703" i="5" s="1"/>
  <c r="R703" i="5"/>
  <c r="AR703" i="5" s="1"/>
  <c r="G703" i="5"/>
  <c r="AG703" i="5" s="1"/>
  <c r="C703" i="5"/>
  <c r="AC703" i="5" s="1"/>
  <c r="W703" i="5"/>
  <c r="AW703" i="5" s="1"/>
  <c r="K703" i="5"/>
  <c r="AK703" i="5" s="1"/>
  <c r="Q703" i="5"/>
  <c r="AQ703" i="5" s="1"/>
  <c r="Y703" i="5"/>
  <c r="AY703" i="5" s="1"/>
  <c r="B703" i="5"/>
  <c r="AB703" i="5" s="1"/>
  <c r="M695" i="5"/>
  <c r="AM695" i="5" s="1"/>
  <c r="V695" i="5"/>
  <c r="AV695" i="5" s="1"/>
  <c r="G695" i="5"/>
  <c r="AG695" i="5" s="1"/>
  <c r="C695" i="5"/>
  <c r="AC695" i="5" s="1"/>
  <c r="P695" i="5"/>
  <c r="AP695" i="5" s="1"/>
  <c r="L695" i="5"/>
  <c r="AL695" i="5" s="1"/>
  <c r="U695" i="5"/>
  <c r="AU695" i="5" s="1"/>
  <c r="E695" i="5"/>
  <c r="AE695" i="5" s="1"/>
  <c r="B695" i="5"/>
  <c r="D695" i="5"/>
  <c r="AD695" i="5" s="1"/>
  <c r="R695" i="5"/>
  <c r="AR695" i="5" s="1"/>
  <c r="F695" i="5"/>
  <c r="AF695" i="5" s="1"/>
  <c r="K695" i="5"/>
  <c r="AK695" i="5" s="1"/>
  <c r="Q695" i="5"/>
  <c r="AQ695" i="5" s="1"/>
  <c r="Y695" i="5"/>
  <c r="AY695" i="5" s="1"/>
  <c r="X695" i="5"/>
  <c r="AX695" i="5" s="1"/>
  <c r="W695" i="5"/>
  <c r="AW695" i="5" s="1"/>
  <c r="M680" i="5"/>
  <c r="AM680" i="5" s="1"/>
  <c r="V680" i="5"/>
  <c r="AV680" i="5" s="1"/>
  <c r="G680" i="5"/>
  <c r="AG680" i="5" s="1"/>
  <c r="X680" i="5"/>
  <c r="AX680" i="5" s="1"/>
  <c r="W680" i="5"/>
  <c r="AW680" i="5" s="1"/>
  <c r="L680" i="5"/>
  <c r="AL680" i="5" s="1"/>
  <c r="U680" i="5"/>
  <c r="AU680" i="5" s="1"/>
  <c r="F680" i="5"/>
  <c r="AF680" i="5" s="1"/>
  <c r="B680" i="5"/>
  <c r="AB680" i="5" s="1"/>
  <c r="D680" i="5"/>
  <c r="AD680" i="5" s="1"/>
  <c r="R680" i="5"/>
  <c r="AR680" i="5" s="1"/>
  <c r="E680" i="5"/>
  <c r="AE680" i="5" s="1"/>
  <c r="K680" i="5"/>
  <c r="AK680" i="5" s="1"/>
  <c r="Q680" i="5"/>
  <c r="AQ680" i="5" s="1"/>
  <c r="Y680" i="5"/>
  <c r="AY680" i="5" s="1"/>
  <c r="C680" i="5"/>
  <c r="AC680" i="5" s="1"/>
  <c r="P680" i="5"/>
  <c r="AP680" i="5" s="1"/>
  <c r="M673" i="5"/>
  <c r="AM673" i="5" s="1"/>
  <c r="V673" i="5"/>
  <c r="AV673" i="5" s="1"/>
  <c r="Y673" i="5"/>
  <c r="AY673" i="5" s="1"/>
  <c r="C673" i="5"/>
  <c r="AC673" i="5" s="1"/>
  <c r="P673" i="5"/>
  <c r="AP673" i="5" s="1"/>
  <c r="L673" i="5"/>
  <c r="AL673" i="5" s="1"/>
  <c r="U673" i="5"/>
  <c r="AU673" i="5" s="1"/>
  <c r="E673" i="5"/>
  <c r="AE673" i="5" s="1"/>
  <c r="W673" i="5"/>
  <c r="AW673" i="5" s="1"/>
  <c r="D673" i="5"/>
  <c r="AD673" i="5" s="1"/>
  <c r="R673" i="5"/>
  <c r="AR673" i="5" s="1"/>
  <c r="G673" i="5"/>
  <c r="AG673" i="5" s="1"/>
  <c r="F673" i="5"/>
  <c r="B673" i="5"/>
  <c r="AB673" i="5" s="1"/>
  <c r="K673" i="5"/>
  <c r="AK673" i="5" s="1"/>
  <c r="Q673" i="5"/>
  <c r="AQ673" i="5" s="1"/>
  <c r="X673" i="5"/>
  <c r="AX673" i="5" s="1"/>
  <c r="M665" i="5"/>
  <c r="AM665" i="5" s="1"/>
  <c r="V665" i="5"/>
  <c r="AV665" i="5" s="1"/>
  <c r="G665" i="5"/>
  <c r="AG665" i="5" s="1"/>
  <c r="F665" i="5"/>
  <c r="AF665" i="5" s="1"/>
  <c r="B665" i="5"/>
  <c r="AB665" i="5" s="1"/>
  <c r="P665" i="5"/>
  <c r="AP665" i="5" s="1"/>
  <c r="L665" i="5"/>
  <c r="AL665" i="5" s="1"/>
  <c r="U665" i="5"/>
  <c r="Y665" i="5"/>
  <c r="AY665" i="5" s="1"/>
  <c r="C665" i="5"/>
  <c r="AC665" i="5" s="1"/>
  <c r="W665" i="5"/>
  <c r="AW665" i="5" s="1"/>
  <c r="D665" i="5"/>
  <c r="AD665" i="5" s="1"/>
  <c r="R665" i="5"/>
  <c r="AR665" i="5" s="1"/>
  <c r="K665" i="5"/>
  <c r="AK665" i="5" s="1"/>
  <c r="Q665" i="5"/>
  <c r="AQ665" i="5" s="1"/>
  <c r="E665" i="5"/>
  <c r="AE665" i="5" s="1"/>
  <c r="X665" i="5"/>
  <c r="AX665" i="5" s="1"/>
  <c r="M657" i="5"/>
  <c r="AM657" i="5" s="1"/>
  <c r="V657" i="5"/>
  <c r="AV657" i="5" s="1"/>
  <c r="Y657" i="5"/>
  <c r="AY657" i="5" s="1"/>
  <c r="X657" i="5"/>
  <c r="AX657" i="5" s="1"/>
  <c r="L657" i="5"/>
  <c r="AL657" i="5" s="1"/>
  <c r="U657" i="5"/>
  <c r="AU657" i="5" s="1"/>
  <c r="B657" i="5"/>
  <c r="AB657" i="5" s="1"/>
  <c r="D657" i="5"/>
  <c r="AD657" i="5" s="1"/>
  <c r="R657" i="5"/>
  <c r="AR657" i="5" s="1"/>
  <c r="E657" i="5"/>
  <c r="AE657" i="5" s="1"/>
  <c r="C657" i="5"/>
  <c r="AC657" i="5" s="1"/>
  <c r="P657" i="5"/>
  <c r="K657" i="5"/>
  <c r="AK657" i="5" s="1"/>
  <c r="Q657" i="5"/>
  <c r="AQ657" i="5" s="1"/>
  <c r="G657" i="5"/>
  <c r="AG657" i="5" s="1"/>
  <c r="F657" i="5"/>
  <c r="AF657" i="5" s="1"/>
  <c r="W657" i="5"/>
  <c r="AW657" i="5" s="1"/>
  <c r="M650" i="5"/>
  <c r="AM650" i="5" s="1"/>
  <c r="V650" i="5"/>
  <c r="AV650" i="5" s="1"/>
  <c r="G650" i="5"/>
  <c r="AG650" i="5" s="1"/>
  <c r="Y650" i="5"/>
  <c r="AY650" i="5" s="1"/>
  <c r="L650" i="5"/>
  <c r="AL650" i="5" s="1"/>
  <c r="U650" i="5"/>
  <c r="AU650" i="5" s="1"/>
  <c r="F650" i="5"/>
  <c r="B650" i="5"/>
  <c r="AB650" i="5" s="1"/>
  <c r="P650" i="5"/>
  <c r="AP650" i="5" s="1"/>
  <c r="D650" i="5"/>
  <c r="AD650" i="5" s="1"/>
  <c r="R650" i="5"/>
  <c r="AR650" i="5" s="1"/>
  <c r="E650" i="5"/>
  <c r="AE650" i="5" s="1"/>
  <c r="C650" i="5"/>
  <c r="AC650" i="5" s="1"/>
  <c r="W650" i="5"/>
  <c r="AW650" i="5" s="1"/>
  <c r="K650" i="5"/>
  <c r="AK650" i="5" s="1"/>
  <c r="Q650" i="5"/>
  <c r="AQ650" i="5" s="1"/>
  <c r="X650" i="5"/>
  <c r="AX650" i="5" s="1"/>
  <c r="M644" i="5"/>
  <c r="AM644" i="5" s="1"/>
  <c r="V644" i="5"/>
  <c r="AV644" i="5" s="1"/>
  <c r="F644" i="5"/>
  <c r="AF644" i="5" s="1"/>
  <c r="C644" i="5"/>
  <c r="AC644" i="5" s="1"/>
  <c r="L644" i="5"/>
  <c r="AL644" i="5" s="1"/>
  <c r="U644" i="5"/>
  <c r="AU644" i="5" s="1"/>
  <c r="E644" i="5"/>
  <c r="AE644" i="5" s="1"/>
  <c r="X644" i="5"/>
  <c r="AX644" i="5" s="1"/>
  <c r="D644" i="5"/>
  <c r="AD644" i="5" s="1"/>
  <c r="R644" i="5"/>
  <c r="AR644" i="5" s="1"/>
  <c r="Y644" i="5"/>
  <c r="AY644" i="5" s="1"/>
  <c r="P644" i="5"/>
  <c r="AP644" i="5" s="1"/>
  <c r="K644" i="5"/>
  <c r="AK644" i="5" s="1"/>
  <c r="Q644" i="5"/>
  <c r="AQ644" i="5" s="1"/>
  <c r="G644" i="5"/>
  <c r="B644" i="5"/>
  <c r="AB644" i="5" s="1"/>
  <c r="W644" i="5"/>
  <c r="AW644" i="5" s="1"/>
  <c r="M637" i="5"/>
  <c r="AM637" i="5" s="1"/>
  <c r="V637" i="5"/>
  <c r="AV637" i="5" s="1"/>
  <c r="B637" i="5"/>
  <c r="AB637" i="5" s="1"/>
  <c r="W637" i="5"/>
  <c r="AW637" i="5" s="1"/>
  <c r="L637" i="5"/>
  <c r="AL637" i="5" s="1"/>
  <c r="U637" i="5"/>
  <c r="AU637" i="5" s="1"/>
  <c r="F637" i="5"/>
  <c r="D637" i="5"/>
  <c r="AD637" i="5" s="1"/>
  <c r="R637" i="5"/>
  <c r="AR637" i="5" s="1"/>
  <c r="G637" i="5"/>
  <c r="AG637" i="5" s="1"/>
  <c r="Y637" i="5"/>
  <c r="AY637" i="5" s="1"/>
  <c r="C637" i="5"/>
  <c r="AC637" i="5" s="1"/>
  <c r="P637" i="5"/>
  <c r="AP637" i="5" s="1"/>
  <c r="K637" i="5"/>
  <c r="AK637" i="5" s="1"/>
  <c r="Q637" i="5"/>
  <c r="AQ637" i="5" s="1"/>
  <c r="E637" i="5"/>
  <c r="AE637" i="5" s="1"/>
  <c r="X637" i="5"/>
  <c r="AX637" i="5" s="1"/>
  <c r="P629" i="5"/>
  <c r="AP629" i="5" s="1"/>
  <c r="W629" i="5"/>
  <c r="AW629" i="5" s="1"/>
  <c r="M629" i="5"/>
  <c r="AM629" i="5" s="1"/>
  <c r="V629" i="5"/>
  <c r="L629" i="5"/>
  <c r="AL629" i="5" s="1"/>
  <c r="U629" i="5"/>
  <c r="AU629" i="5" s="1"/>
  <c r="D629" i="5"/>
  <c r="AD629" i="5" s="1"/>
  <c r="R629" i="5"/>
  <c r="AR629" i="5" s="1"/>
  <c r="G629" i="5"/>
  <c r="AG629" i="5" s="1"/>
  <c r="E629" i="5"/>
  <c r="AE629" i="5" s="1"/>
  <c r="Y629" i="5"/>
  <c r="AY629" i="5" s="1"/>
  <c r="F629" i="5"/>
  <c r="AF629" i="5" s="1"/>
  <c r="Q629" i="5"/>
  <c r="AQ629" i="5" s="1"/>
  <c r="C629" i="5"/>
  <c r="AC629" i="5" s="1"/>
  <c r="X629" i="5"/>
  <c r="AX629" i="5" s="1"/>
  <c r="K629" i="5"/>
  <c r="AK629" i="5" s="1"/>
  <c r="B629" i="5"/>
  <c r="AB629" i="5" s="1"/>
  <c r="P622" i="5"/>
  <c r="AP622" i="5" s="1"/>
  <c r="W622" i="5"/>
  <c r="M622" i="5"/>
  <c r="AM622" i="5" s="1"/>
  <c r="V622" i="5"/>
  <c r="AV622" i="5" s="1"/>
  <c r="L622" i="5"/>
  <c r="AL622" i="5" s="1"/>
  <c r="U622" i="5"/>
  <c r="AU622" i="5" s="1"/>
  <c r="D622" i="5"/>
  <c r="AD622" i="5" s="1"/>
  <c r="R622" i="5"/>
  <c r="AR622" i="5" s="1"/>
  <c r="G622" i="5"/>
  <c r="AG622" i="5" s="1"/>
  <c r="E622" i="5"/>
  <c r="AE622" i="5" s="1"/>
  <c r="Y622" i="5"/>
  <c r="AY622" i="5" s="1"/>
  <c r="F622" i="5"/>
  <c r="AF622" i="5" s="1"/>
  <c r="B622" i="5"/>
  <c r="AB622" i="5" s="1"/>
  <c r="C622" i="5"/>
  <c r="AC622" i="5" s="1"/>
  <c r="Q622" i="5"/>
  <c r="AQ622" i="5" s="1"/>
  <c r="K622" i="5"/>
  <c r="AK622" i="5" s="1"/>
  <c r="X622" i="5"/>
  <c r="AX622" i="5" s="1"/>
  <c r="P614" i="5"/>
  <c r="AP614" i="5" s="1"/>
  <c r="W614" i="5"/>
  <c r="AW614" i="5" s="1"/>
  <c r="M614" i="5"/>
  <c r="AM614" i="5" s="1"/>
  <c r="V614" i="5"/>
  <c r="AV614" i="5" s="1"/>
  <c r="L614" i="5"/>
  <c r="AL614" i="5" s="1"/>
  <c r="U614" i="5"/>
  <c r="AU614" i="5" s="1"/>
  <c r="D614" i="5"/>
  <c r="AD614" i="5" s="1"/>
  <c r="R614" i="5"/>
  <c r="AR614" i="5" s="1"/>
  <c r="G614" i="5"/>
  <c r="E614" i="5"/>
  <c r="AE614" i="5" s="1"/>
  <c r="Y614" i="5"/>
  <c r="AY614" i="5" s="1"/>
  <c r="F614" i="5"/>
  <c r="AF614" i="5" s="1"/>
  <c r="X614" i="5"/>
  <c r="AX614" i="5" s="1"/>
  <c r="K614" i="5"/>
  <c r="AK614" i="5" s="1"/>
  <c r="Q614" i="5"/>
  <c r="AQ614" i="5" s="1"/>
  <c r="B614" i="5"/>
  <c r="AB614" i="5" s="1"/>
  <c r="C614" i="5"/>
  <c r="AC614" i="5" s="1"/>
  <c r="P606" i="5"/>
  <c r="W606" i="5"/>
  <c r="AW606" i="5" s="1"/>
  <c r="M606" i="5"/>
  <c r="AM606" i="5" s="1"/>
  <c r="V606" i="5"/>
  <c r="AV606" i="5" s="1"/>
  <c r="L606" i="5"/>
  <c r="AL606" i="5" s="1"/>
  <c r="U606" i="5"/>
  <c r="AU606" i="5" s="1"/>
  <c r="D606" i="5"/>
  <c r="AD606" i="5" s="1"/>
  <c r="R606" i="5"/>
  <c r="AR606" i="5" s="1"/>
  <c r="G606" i="5"/>
  <c r="AG606" i="5" s="1"/>
  <c r="E606" i="5"/>
  <c r="AE606" i="5" s="1"/>
  <c r="Y606" i="5"/>
  <c r="AY606" i="5" s="1"/>
  <c r="F606" i="5"/>
  <c r="AF606" i="5" s="1"/>
  <c r="C606" i="5"/>
  <c r="AC606" i="5" s="1"/>
  <c r="K606" i="5"/>
  <c r="AK606" i="5" s="1"/>
  <c r="X606" i="5"/>
  <c r="AX606" i="5" s="1"/>
  <c r="B606" i="5"/>
  <c r="AB606" i="5" s="1"/>
  <c r="Q606" i="5"/>
  <c r="AQ606" i="5" s="1"/>
  <c r="P587" i="5"/>
  <c r="AP587" i="5" s="1"/>
  <c r="W587" i="5"/>
  <c r="AW587" i="5" s="1"/>
  <c r="M587" i="5"/>
  <c r="AM587" i="5" s="1"/>
  <c r="V587" i="5"/>
  <c r="AV587" i="5" s="1"/>
  <c r="L587" i="5"/>
  <c r="AL587" i="5" s="1"/>
  <c r="U587" i="5"/>
  <c r="AU587" i="5" s="1"/>
  <c r="D587" i="5"/>
  <c r="AD587" i="5" s="1"/>
  <c r="R587" i="5"/>
  <c r="AR587" i="5" s="1"/>
  <c r="G587" i="5"/>
  <c r="AG587" i="5" s="1"/>
  <c r="E587" i="5"/>
  <c r="Y587" i="5"/>
  <c r="AY587" i="5" s="1"/>
  <c r="F587" i="5"/>
  <c r="AF587" i="5" s="1"/>
  <c r="K587" i="5"/>
  <c r="AK587" i="5" s="1"/>
  <c r="C587" i="5"/>
  <c r="AC587" i="5" s="1"/>
  <c r="B587" i="5"/>
  <c r="AB587" i="5" s="1"/>
  <c r="Q587" i="5"/>
  <c r="AQ587" i="5" s="1"/>
  <c r="X587" i="5"/>
  <c r="AX587" i="5" s="1"/>
  <c r="P579" i="5"/>
  <c r="AP579" i="5" s="1"/>
  <c r="W579" i="5"/>
  <c r="AW579" i="5" s="1"/>
  <c r="M579" i="5"/>
  <c r="AM579" i="5" s="1"/>
  <c r="V579" i="5"/>
  <c r="AV579" i="5" s="1"/>
  <c r="L579" i="5"/>
  <c r="AL579" i="5" s="1"/>
  <c r="U579" i="5"/>
  <c r="AU579" i="5" s="1"/>
  <c r="D579" i="5"/>
  <c r="AD579" i="5" s="1"/>
  <c r="R579" i="5"/>
  <c r="AR579" i="5" s="1"/>
  <c r="G579" i="5"/>
  <c r="AG579" i="5" s="1"/>
  <c r="E579" i="5"/>
  <c r="AE579" i="5" s="1"/>
  <c r="Y579" i="5"/>
  <c r="AY579" i="5" s="1"/>
  <c r="F579" i="5"/>
  <c r="AF579" i="5" s="1"/>
  <c r="C579" i="5"/>
  <c r="AC579" i="5" s="1"/>
  <c r="X579" i="5"/>
  <c r="AX579" i="5" s="1"/>
  <c r="B579" i="5"/>
  <c r="AB579" i="5" s="1"/>
  <c r="Q579" i="5"/>
  <c r="AQ579" i="5" s="1"/>
  <c r="K579" i="5"/>
  <c r="AK579" i="5" s="1"/>
  <c r="P572" i="5"/>
  <c r="AP572" i="5" s="1"/>
  <c r="W572" i="5"/>
  <c r="AW572" i="5" s="1"/>
  <c r="M572" i="5"/>
  <c r="AM572" i="5" s="1"/>
  <c r="V572" i="5"/>
  <c r="AV572" i="5" s="1"/>
  <c r="L572" i="5"/>
  <c r="AL572" i="5" s="1"/>
  <c r="U572" i="5"/>
  <c r="AU572" i="5" s="1"/>
  <c r="D572" i="5"/>
  <c r="AD572" i="5" s="1"/>
  <c r="R572" i="5"/>
  <c r="AR572" i="5" s="1"/>
  <c r="G572" i="5"/>
  <c r="AG572" i="5" s="1"/>
  <c r="E572" i="5"/>
  <c r="AE572" i="5" s="1"/>
  <c r="Y572" i="5"/>
  <c r="AY572" i="5" s="1"/>
  <c r="F572" i="5"/>
  <c r="AF572" i="5" s="1"/>
  <c r="C572" i="5"/>
  <c r="AC572" i="5" s="1"/>
  <c r="Q572" i="5"/>
  <c r="AQ572" i="5" s="1"/>
  <c r="K572" i="5"/>
  <c r="AK572" i="5" s="1"/>
  <c r="B572" i="5"/>
  <c r="AB572" i="5" s="1"/>
  <c r="X572" i="5"/>
  <c r="AX572" i="5" s="1"/>
  <c r="P564" i="5"/>
  <c r="AP564" i="5" s="1"/>
  <c r="W564" i="5"/>
  <c r="AW564" i="5" s="1"/>
  <c r="M564" i="5"/>
  <c r="AM564" i="5" s="1"/>
  <c r="V564" i="5"/>
  <c r="AV564" i="5" s="1"/>
  <c r="L564" i="5"/>
  <c r="AL564" i="5" s="1"/>
  <c r="U564" i="5"/>
  <c r="AU564" i="5" s="1"/>
  <c r="D564" i="5"/>
  <c r="AD564" i="5" s="1"/>
  <c r="R564" i="5"/>
  <c r="AR564" i="5" s="1"/>
  <c r="G564" i="5"/>
  <c r="E564" i="5"/>
  <c r="AE564" i="5" s="1"/>
  <c r="Y564" i="5"/>
  <c r="AY564" i="5" s="1"/>
  <c r="F564" i="5"/>
  <c r="AF564" i="5" s="1"/>
  <c r="B564" i="5"/>
  <c r="AB564" i="5" s="1"/>
  <c r="Q564" i="5"/>
  <c r="AQ564" i="5" s="1"/>
  <c r="C564" i="5"/>
  <c r="AC564" i="5" s="1"/>
  <c r="X564" i="5"/>
  <c r="AX564" i="5" s="1"/>
  <c r="K564" i="5"/>
  <c r="AK564" i="5" s="1"/>
  <c r="P557" i="5"/>
  <c r="AP557" i="5" s="1"/>
  <c r="W557" i="5"/>
  <c r="M557" i="5"/>
  <c r="AM557" i="5" s="1"/>
  <c r="V557" i="5"/>
  <c r="AV557" i="5" s="1"/>
  <c r="L557" i="5"/>
  <c r="AL557" i="5" s="1"/>
  <c r="U557" i="5"/>
  <c r="AU557" i="5" s="1"/>
  <c r="D557" i="5"/>
  <c r="AD557" i="5" s="1"/>
  <c r="R557" i="5"/>
  <c r="AR557" i="5" s="1"/>
  <c r="G557" i="5"/>
  <c r="AG557" i="5" s="1"/>
  <c r="E557" i="5"/>
  <c r="AE557" i="5" s="1"/>
  <c r="Y557" i="5"/>
  <c r="AY557" i="5" s="1"/>
  <c r="F557" i="5"/>
  <c r="AF557" i="5" s="1"/>
  <c r="X557" i="5"/>
  <c r="AX557" i="5" s="1"/>
  <c r="Q557" i="5"/>
  <c r="AQ557" i="5" s="1"/>
  <c r="B557" i="5"/>
  <c r="AB557" i="5" s="1"/>
  <c r="K557" i="5"/>
  <c r="AK557" i="5" s="1"/>
  <c r="C557" i="5"/>
  <c r="AC557" i="5" s="1"/>
  <c r="P551" i="5"/>
  <c r="AP551" i="5" s="1"/>
  <c r="W551" i="5"/>
  <c r="M551" i="5"/>
  <c r="AM551" i="5" s="1"/>
  <c r="V551" i="5"/>
  <c r="AV551" i="5" s="1"/>
  <c r="L551" i="5"/>
  <c r="AL551" i="5" s="1"/>
  <c r="U551" i="5"/>
  <c r="AU551" i="5" s="1"/>
  <c r="D551" i="5"/>
  <c r="AD551" i="5" s="1"/>
  <c r="R551" i="5"/>
  <c r="AR551" i="5" s="1"/>
  <c r="G551" i="5"/>
  <c r="AG551" i="5" s="1"/>
  <c r="E551" i="5"/>
  <c r="AE551" i="5" s="1"/>
  <c r="Y551" i="5"/>
  <c r="AY551" i="5" s="1"/>
  <c r="F551" i="5"/>
  <c r="AF551" i="5" s="1"/>
  <c r="C551" i="5"/>
  <c r="AC551" i="5" s="1"/>
  <c r="K551" i="5"/>
  <c r="AK551" i="5" s="1"/>
  <c r="B551" i="5"/>
  <c r="AB551" i="5" s="1"/>
  <c r="Q551" i="5"/>
  <c r="AQ551" i="5" s="1"/>
  <c r="X551" i="5"/>
  <c r="AX551" i="5" s="1"/>
  <c r="P547" i="5"/>
  <c r="AP547" i="5" s="1"/>
  <c r="W547" i="5"/>
  <c r="AW547" i="5" s="1"/>
  <c r="M547" i="5"/>
  <c r="AM547" i="5" s="1"/>
  <c r="V547" i="5"/>
  <c r="AV547" i="5" s="1"/>
  <c r="L547" i="5"/>
  <c r="AL547" i="5" s="1"/>
  <c r="U547" i="5"/>
  <c r="AU547" i="5" s="1"/>
  <c r="D547" i="5"/>
  <c r="AD547" i="5" s="1"/>
  <c r="R547" i="5"/>
  <c r="AR547" i="5" s="1"/>
  <c r="G547" i="5"/>
  <c r="AG547" i="5" s="1"/>
  <c r="E547" i="5"/>
  <c r="AE547" i="5" s="1"/>
  <c r="Y547" i="5"/>
  <c r="AY547" i="5" s="1"/>
  <c r="F547" i="5"/>
  <c r="AF547" i="5" s="1"/>
  <c r="K547" i="5"/>
  <c r="X547" i="5"/>
  <c r="AX547" i="5" s="1"/>
  <c r="C547" i="5"/>
  <c r="AC547" i="5" s="1"/>
  <c r="B547" i="5"/>
  <c r="AB547" i="5" s="1"/>
  <c r="Q547" i="5"/>
  <c r="AQ547" i="5" s="1"/>
  <c r="P539" i="5"/>
  <c r="AP539" i="5" s="1"/>
  <c r="W539" i="5"/>
  <c r="AW539" i="5" s="1"/>
  <c r="M539" i="5"/>
  <c r="AM539" i="5" s="1"/>
  <c r="V539" i="5"/>
  <c r="AV539" i="5" s="1"/>
  <c r="L539" i="5"/>
  <c r="AL539" i="5" s="1"/>
  <c r="U539" i="5"/>
  <c r="AU539" i="5" s="1"/>
  <c r="D539" i="5"/>
  <c r="AD539" i="5" s="1"/>
  <c r="R539" i="5"/>
  <c r="AR539" i="5" s="1"/>
  <c r="G539" i="5"/>
  <c r="AG539" i="5" s="1"/>
  <c r="E539" i="5"/>
  <c r="AE539" i="5" s="1"/>
  <c r="Y539" i="5"/>
  <c r="AY539" i="5" s="1"/>
  <c r="F539" i="5"/>
  <c r="AF539" i="5" s="1"/>
  <c r="Q539" i="5"/>
  <c r="AQ539" i="5" s="1"/>
  <c r="X539" i="5"/>
  <c r="AX539" i="5" s="1"/>
  <c r="C539" i="5"/>
  <c r="AC539" i="5" s="1"/>
  <c r="B539" i="5"/>
  <c r="AB539" i="5" s="1"/>
  <c r="K539" i="5"/>
  <c r="P531" i="5"/>
  <c r="AP531" i="5" s="1"/>
  <c r="W531" i="5"/>
  <c r="AW531" i="5" s="1"/>
  <c r="M531" i="5"/>
  <c r="AM531" i="5" s="1"/>
  <c r="V531" i="5"/>
  <c r="AV531" i="5" s="1"/>
  <c r="L531" i="5"/>
  <c r="AL531" i="5" s="1"/>
  <c r="U531" i="5"/>
  <c r="AU531" i="5" s="1"/>
  <c r="D531" i="5"/>
  <c r="AD531" i="5" s="1"/>
  <c r="R531" i="5"/>
  <c r="AR531" i="5" s="1"/>
  <c r="K531" i="5"/>
  <c r="G531" i="5"/>
  <c r="AG531" i="5" s="1"/>
  <c r="E531" i="5"/>
  <c r="AE531" i="5" s="1"/>
  <c r="Y531" i="5"/>
  <c r="AY531" i="5" s="1"/>
  <c r="F531" i="5"/>
  <c r="AF531" i="5" s="1"/>
  <c r="X531" i="5"/>
  <c r="AX531" i="5" s="1"/>
  <c r="Q531" i="5"/>
  <c r="AQ531" i="5" s="1"/>
  <c r="B531" i="5"/>
  <c r="AB531" i="5" s="1"/>
  <c r="C531" i="5"/>
  <c r="AC531" i="5" s="1"/>
  <c r="P523" i="5"/>
  <c r="AP523" i="5" s="1"/>
  <c r="W523" i="5"/>
  <c r="AW523" i="5" s="1"/>
  <c r="M523" i="5"/>
  <c r="AM523" i="5" s="1"/>
  <c r="V523" i="5"/>
  <c r="AV523" i="5" s="1"/>
  <c r="L523" i="5"/>
  <c r="AL523" i="5" s="1"/>
  <c r="U523" i="5"/>
  <c r="AU523" i="5" s="1"/>
  <c r="D523" i="5"/>
  <c r="AD523" i="5" s="1"/>
  <c r="R523" i="5"/>
  <c r="AR523" i="5" s="1"/>
  <c r="K523" i="5"/>
  <c r="AK523" i="5" s="1"/>
  <c r="G523" i="5"/>
  <c r="AG523" i="5" s="1"/>
  <c r="E523" i="5"/>
  <c r="AE523" i="5" s="1"/>
  <c r="Y523" i="5"/>
  <c r="AY523" i="5" s="1"/>
  <c r="F523" i="5"/>
  <c r="AF523" i="5" s="1"/>
  <c r="B523" i="5"/>
  <c r="AB523" i="5" s="1"/>
  <c r="Q523" i="5"/>
  <c r="AQ523" i="5" s="1"/>
  <c r="X523" i="5"/>
  <c r="AX523" i="5" s="1"/>
  <c r="C523" i="5"/>
  <c r="AC523" i="5" s="1"/>
  <c r="P517" i="5"/>
  <c r="AP517" i="5" s="1"/>
  <c r="W517" i="5"/>
  <c r="AW517" i="5" s="1"/>
  <c r="M517" i="5"/>
  <c r="AM517" i="5" s="1"/>
  <c r="V517" i="5"/>
  <c r="AV517" i="5" s="1"/>
  <c r="L517" i="5"/>
  <c r="AL517" i="5" s="1"/>
  <c r="U517" i="5"/>
  <c r="AU517" i="5" s="1"/>
  <c r="D517" i="5"/>
  <c r="AD517" i="5" s="1"/>
  <c r="R517" i="5"/>
  <c r="AR517" i="5" s="1"/>
  <c r="K517" i="5"/>
  <c r="AK517" i="5" s="1"/>
  <c r="G517" i="5"/>
  <c r="AG517" i="5" s="1"/>
  <c r="E517" i="5"/>
  <c r="Y517" i="5"/>
  <c r="AY517" i="5" s="1"/>
  <c r="F517" i="5"/>
  <c r="AF517" i="5" s="1"/>
  <c r="X517" i="5"/>
  <c r="AX517" i="5" s="1"/>
  <c r="Q517" i="5"/>
  <c r="AQ517" i="5" s="1"/>
  <c r="B517" i="5"/>
  <c r="AB517" i="5" s="1"/>
  <c r="C517" i="5"/>
  <c r="AC517" i="5" s="1"/>
  <c r="P505" i="5"/>
  <c r="AP505" i="5" s="1"/>
  <c r="W505" i="5"/>
  <c r="AW505" i="5" s="1"/>
  <c r="M505" i="5"/>
  <c r="AM505" i="5" s="1"/>
  <c r="V505" i="5"/>
  <c r="AV505" i="5" s="1"/>
  <c r="L505" i="5"/>
  <c r="AL505" i="5" s="1"/>
  <c r="U505" i="5"/>
  <c r="AU505" i="5" s="1"/>
  <c r="D505" i="5"/>
  <c r="AD505" i="5" s="1"/>
  <c r="R505" i="5"/>
  <c r="AR505" i="5" s="1"/>
  <c r="K505" i="5"/>
  <c r="AK505" i="5" s="1"/>
  <c r="G505" i="5"/>
  <c r="AG505" i="5" s="1"/>
  <c r="E505" i="5"/>
  <c r="Y505" i="5"/>
  <c r="AY505" i="5" s="1"/>
  <c r="F505" i="5"/>
  <c r="AF505" i="5" s="1"/>
  <c r="X505" i="5"/>
  <c r="AX505" i="5" s="1"/>
  <c r="B505" i="5"/>
  <c r="AB505" i="5" s="1"/>
  <c r="Q505" i="5"/>
  <c r="AQ505" i="5" s="1"/>
  <c r="C505" i="5"/>
  <c r="AC505" i="5" s="1"/>
  <c r="P498" i="5"/>
  <c r="AP498" i="5" s="1"/>
  <c r="W498" i="5"/>
  <c r="AW498" i="5" s="1"/>
  <c r="M498" i="5"/>
  <c r="AM498" i="5" s="1"/>
  <c r="V498" i="5"/>
  <c r="AV498" i="5" s="1"/>
  <c r="L498" i="5"/>
  <c r="AL498" i="5" s="1"/>
  <c r="U498" i="5"/>
  <c r="AU498" i="5" s="1"/>
  <c r="D498" i="5"/>
  <c r="AD498" i="5" s="1"/>
  <c r="R498" i="5"/>
  <c r="AR498" i="5" s="1"/>
  <c r="K498" i="5"/>
  <c r="AK498" i="5" s="1"/>
  <c r="G498" i="5"/>
  <c r="AG498" i="5" s="1"/>
  <c r="E498" i="5"/>
  <c r="AE498" i="5" s="1"/>
  <c r="Y498" i="5"/>
  <c r="AY498" i="5" s="1"/>
  <c r="F498" i="5"/>
  <c r="AF498" i="5" s="1"/>
  <c r="B498" i="5"/>
  <c r="AB498" i="5" s="1"/>
  <c r="X498" i="5"/>
  <c r="AX498" i="5" s="1"/>
  <c r="Q498" i="5"/>
  <c r="AQ498" i="5" s="1"/>
  <c r="C498" i="5"/>
  <c r="AC498" i="5" s="1"/>
  <c r="P490" i="5"/>
  <c r="AP490" i="5" s="1"/>
  <c r="W490" i="5"/>
  <c r="AW490" i="5" s="1"/>
  <c r="M490" i="5"/>
  <c r="AM490" i="5" s="1"/>
  <c r="V490" i="5"/>
  <c r="AV490" i="5" s="1"/>
  <c r="L490" i="5"/>
  <c r="AL490" i="5" s="1"/>
  <c r="U490" i="5"/>
  <c r="AU490" i="5" s="1"/>
  <c r="D490" i="5"/>
  <c r="AD490" i="5" s="1"/>
  <c r="R490" i="5"/>
  <c r="AR490" i="5" s="1"/>
  <c r="K490" i="5"/>
  <c r="AK490" i="5" s="1"/>
  <c r="G490" i="5"/>
  <c r="AG490" i="5" s="1"/>
  <c r="E490" i="5"/>
  <c r="AE490" i="5" s="1"/>
  <c r="Y490" i="5"/>
  <c r="AY490" i="5" s="1"/>
  <c r="F490" i="5"/>
  <c r="AF490" i="5" s="1"/>
  <c r="X490" i="5"/>
  <c r="AX490" i="5" s="1"/>
  <c r="Q490" i="5"/>
  <c r="AQ490" i="5" s="1"/>
  <c r="B490" i="5"/>
  <c r="C490" i="5"/>
  <c r="AC490" i="5" s="1"/>
  <c r="P482" i="5"/>
  <c r="AP482" i="5" s="1"/>
  <c r="W482" i="5"/>
  <c r="AW482" i="5" s="1"/>
  <c r="M482" i="5"/>
  <c r="AM482" i="5" s="1"/>
  <c r="V482" i="5"/>
  <c r="AV482" i="5" s="1"/>
  <c r="L482" i="5"/>
  <c r="AL482" i="5" s="1"/>
  <c r="U482" i="5"/>
  <c r="AU482" i="5" s="1"/>
  <c r="D482" i="5"/>
  <c r="AD482" i="5" s="1"/>
  <c r="R482" i="5"/>
  <c r="AR482" i="5" s="1"/>
  <c r="K482" i="5"/>
  <c r="AK482" i="5" s="1"/>
  <c r="G482" i="5"/>
  <c r="AG482" i="5" s="1"/>
  <c r="E482" i="5"/>
  <c r="AE482" i="5" s="1"/>
  <c r="Y482" i="5"/>
  <c r="AY482" i="5" s="1"/>
  <c r="F482" i="5"/>
  <c r="AF482" i="5" s="1"/>
  <c r="B482" i="5"/>
  <c r="AB482" i="5" s="1"/>
  <c r="X482" i="5"/>
  <c r="AX482" i="5" s="1"/>
  <c r="C482" i="5"/>
  <c r="Q482" i="5"/>
  <c r="AQ482" i="5" s="1"/>
  <c r="P468" i="5"/>
  <c r="AP468" i="5" s="1"/>
  <c r="W468" i="5"/>
  <c r="AW468" i="5" s="1"/>
  <c r="M468" i="5"/>
  <c r="AM468" i="5" s="1"/>
  <c r="V468" i="5"/>
  <c r="AV468" i="5" s="1"/>
  <c r="L468" i="5"/>
  <c r="AL468" i="5" s="1"/>
  <c r="U468" i="5"/>
  <c r="AU468" i="5" s="1"/>
  <c r="D468" i="5"/>
  <c r="AD468" i="5" s="1"/>
  <c r="R468" i="5"/>
  <c r="AR468" i="5" s="1"/>
  <c r="K468" i="5"/>
  <c r="AK468" i="5" s="1"/>
  <c r="G468" i="5"/>
  <c r="AG468" i="5" s="1"/>
  <c r="E468" i="5"/>
  <c r="AE468" i="5" s="1"/>
  <c r="Y468" i="5"/>
  <c r="AY468" i="5" s="1"/>
  <c r="F468" i="5"/>
  <c r="B468" i="5"/>
  <c r="AB468" i="5" s="1"/>
  <c r="X468" i="5"/>
  <c r="AX468" i="5" s="1"/>
  <c r="Q468" i="5"/>
  <c r="AQ468" i="5" s="1"/>
  <c r="C468" i="5"/>
  <c r="AC468" i="5" s="1"/>
  <c r="P461" i="5"/>
  <c r="AP461" i="5" s="1"/>
  <c r="W461" i="5"/>
  <c r="M461" i="5"/>
  <c r="AM461" i="5" s="1"/>
  <c r="V461" i="5"/>
  <c r="AV461" i="5" s="1"/>
  <c r="L461" i="5"/>
  <c r="AL461" i="5" s="1"/>
  <c r="U461" i="5"/>
  <c r="AU461" i="5" s="1"/>
  <c r="D461" i="5"/>
  <c r="AD461" i="5" s="1"/>
  <c r="R461" i="5"/>
  <c r="AR461" i="5" s="1"/>
  <c r="K461" i="5"/>
  <c r="AK461" i="5" s="1"/>
  <c r="G461" i="5"/>
  <c r="AG461" i="5" s="1"/>
  <c r="E461" i="5"/>
  <c r="AE461" i="5" s="1"/>
  <c r="Y461" i="5"/>
  <c r="AY461" i="5" s="1"/>
  <c r="F461" i="5"/>
  <c r="AF461" i="5" s="1"/>
  <c r="X461" i="5"/>
  <c r="AX461" i="5" s="1"/>
  <c r="Q461" i="5"/>
  <c r="AQ461" i="5" s="1"/>
  <c r="C461" i="5"/>
  <c r="AC461" i="5" s="1"/>
  <c r="B461" i="5"/>
  <c r="AB461" i="5" s="1"/>
  <c r="P453" i="5"/>
  <c r="AP453" i="5" s="1"/>
  <c r="W453" i="5"/>
  <c r="AW453" i="5" s="1"/>
  <c r="M453" i="5"/>
  <c r="AM453" i="5" s="1"/>
  <c r="V453" i="5"/>
  <c r="AV453" i="5" s="1"/>
  <c r="L453" i="5"/>
  <c r="AL453" i="5" s="1"/>
  <c r="U453" i="5"/>
  <c r="AU453" i="5" s="1"/>
  <c r="D453" i="5"/>
  <c r="AD453" i="5" s="1"/>
  <c r="R453" i="5"/>
  <c r="AR453" i="5" s="1"/>
  <c r="K453" i="5"/>
  <c r="AK453" i="5" s="1"/>
  <c r="G453" i="5"/>
  <c r="AG453" i="5" s="1"/>
  <c r="E453" i="5"/>
  <c r="AE453" i="5" s="1"/>
  <c r="Y453" i="5"/>
  <c r="AY453" i="5" s="1"/>
  <c r="F453" i="5"/>
  <c r="AF453" i="5" s="1"/>
  <c r="B453" i="5"/>
  <c r="AB453" i="5" s="1"/>
  <c r="C453" i="5"/>
  <c r="AC453" i="5" s="1"/>
  <c r="X453" i="5"/>
  <c r="Q453" i="5"/>
  <c r="AQ453" i="5" s="1"/>
  <c r="P445" i="5"/>
  <c r="AP445" i="5" s="1"/>
  <c r="W445" i="5"/>
  <c r="AW445" i="5" s="1"/>
  <c r="M445" i="5"/>
  <c r="AM445" i="5" s="1"/>
  <c r="V445" i="5"/>
  <c r="AV445" i="5" s="1"/>
  <c r="L445" i="5"/>
  <c r="AL445" i="5" s="1"/>
  <c r="U445" i="5"/>
  <c r="AU445" i="5" s="1"/>
  <c r="D445" i="5"/>
  <c r="AD445" i="5" s="1"/>
  <c r="R445" i="5"/>
  <c r="AR445" i="5" s="1"/>
  <c r="K445" i="5"/>
  <c r="AK445" i="5" s="1"/>
  <c r="G445" i="5"/>
  <c r="AG445" i="5" s="1"/>
  <c r="E445" i="5"/>
  <c r="Y445" i="5"/>
  <c r="AY445" i="5" s="1"/>
  <c r="F445" i="5"/>
  <c r="AF445" i="5" s="1"/>
  <c r="X445" i="5"/>
  <c r="AX445" i="5" s="1"/>
  <c r="Q445" i="5"/>
  <c r="AQ445" i="5" s="1"/>
  <c r="B445" i="5"/>
  <c r="AB445" i="5" s="1"/>
  <c r="C445" i="5"/>
  <c r="AC445" i="5" s="1"/>
  <c r="P437" i="5"/>
  <c r="W437" i="5"/>
  <c r="AW437" i="5" s="1"/>
  <c r="M437" i="5"/>
  <c r="AM437" i="5" s="1"/>
  <c r="V437" i="5"/>
  <c r="AV437" i="5" s="1"/>
  <c r="L437" i="5"/>
  <c r="AL437" i="5" s="1"/>
  <c r="U437" i="5"/>
  <c r="AU437" i="5" s="1"/>
  <c r="D437" i="5"/>
  <c r="AD437" i="5" s="1"/>
  <c r="R437" i="5"/>
  <c r="AR437" i="5" s="1"/>
  <c r="K437" i="5"/>
  <c r="AK437" i="5" s="1"/>
  <c r="G437" i="5"/>
  <c r="AG437" i="5" s="1"/>
  <c r="E437" i="5"/>
  <c r="AE437" i="5" s="1"/>
  <c r="Y437" i="5"/>
  <c r="AY437" i="5" s="1"/>
  <c r="F437" i="5"/>
  <c r="AF437" i="5" s="1"/>
  <c r="B437" i="5"/>
  <c r="AB437" i="5" s="1"/>
  <c r="X437" i="5"/>
  <c r="AX437" i="5" s="1"/>
  <c r="Q437" i="5"/>
  <c r="AQ437" i="5" s="1"/>
  <c r="C437" i="5"/>
  <c r="AC437" i="5" s="1"/>
  <c r="P429" i="5"/>
  <c r="AP429" i="5" s="1"/>
  <c r="W429" i="5"/>
  <c r="AW429" i="5" s="1"/>
  <c r="M429" i="5"/>
  <c r="AM429" i="5" s="1"/>
  <c r="V429" i="5"/>
  <c r="AV429" i="5" s="1"/>
  <c r="L429" i="5"/>
  <c r="AL429" i="5" s="1"/>
  <c r="U429" i="5"/>
  <c r="AU429" i="5" s="1"/>
  <c r="D429" i="5"/>
  <c r="AD429" i="5" s="1"/>
  <c r="R429" i="5"/>
  <c r="AR429" i="5" s="1"/>
  <c r="K429" i="5"/>
  <c r="AK429" i="5" s="1"/>
  <c r="G429" i="5"/>
  <c r="AG429" i="5" s="1"/>
  <c r="E429" i="5"/>
  <c r="AE429" i="5" s="1"/>
  <c r="Y429" i="5"/>
  <c r="AY429" i="5" s="1"/>
  <c r="F429" i="5"/>
  <c r="AF429" i="5" s="1"/>
  <c r="X429" i="5"/>
  <c r="Q429" i="5"/>
  <c r="AQ429" i="5" s="1"/>
  <c r="B429" i="5"/>
  <c r="AB429" i="5" s="1"/>
  <c r="C429" i="5"/>
  <c r="AC429" i="5" s="1"/>
  <c r="P421" i="5"/>
  <c r="AP421" i="5" s="1"/>
  <c r="W421" i="5"/>
  <c r="AW421" i="5" s="1"/>
  <c r="M421" i="5"/>
  <c r="AM421" i="5" s="1"/>
  <c r="V421" i="5"/>
  <c r="AV421" i="5" s="1"/>
  <c r="L421" i="5"/>
  <c r="AL421" i="5" s="1"/>
  <c r="U421" i="5"/>
  <c r="AU421" i="5" s="1"/>
  <c r="D421" i="5"/>
  <c r="AD421" i="5" s="1"/>
  <c r="R421" i="5"/>
  <c r="AR421" i="5" s="1"/>
  <c r="K421" i="5"/>
  <c r="AK421" i="5" s="1"/>
  <c r="G421" i="5"/>
  <c r="AG421" i="5" s="1"/>
  <c r="E421" i="5"/>
  <c r="AE421" i="5" s="1"/>
  <c r="Y421" i="5"/>
  <c r="AY421" i="5" s="1"/>
  <c r="F421" i="5"/>
  <c r="AF421" i="5" s="1"/>
  <c r="B421" i="5"/>
  <c r="AB421" i="5" s="1"/>
  <c r="X421" i="5"/>
  <c r="AX421" i="5" s="1"/>
  <c r="Q421" i="5"/>
  <c r="AQ421" i="5" s="1"/>
  <c r="C421" i="5"/>
  <c r="AC421" i="5" s="1"/>
  <c r="P414" i="5"/>
  <c r="W414" i="5"/>
  <c r="AW414" i="5" s="1"/>
  <c r="M414" i="5"/>
  <c r="AM414" i="5" s="1"/>
  <c r="V414" i="5"/>
  <c r="AV414" i="5" s="1"/>
  <c r="L414" i="5"/>
  <c r="AL414" i="5" s="1"/>
  <c r="U414" i="5"/>
  <c r="AU414" i="5" s="1"/>
  <c r="D414" i="5"/>
  <c r="AD414" i="5" s="1"/>
  <c r="R414" i="5"/>
  <c r="AR414" i="5" s="1"/>
  <c r="K414" i="5"/>
  <c r="AK414" i="5" s="1"/>
  <c r="G414" i="5"/>
  <c r="AG414" i="5" s="1"/>
  <c r="E414" i="5"/>
  <c r="AE414" i="5" s="1"/>
  <c r="Y414" i="5"/>
  <c r="AY414" i="5" s="1"/>
  <c r="F414" i="5"/>
  <c r="AF414" i="5" s="1"/>
  <c r="X414" i="5"/>
  <c r="AX414" i="5" s="1"/>
  <c r="Q414" i="5"/>
  <c r="AQ414" i="5" s="1"/>
  <c r="C414" i="5"/>
  <c r="AC414" i="5" s="1"/>
  <c r="B414" i="5"/>
  <c r="AB414" i="5" s="1"/>
  <c r="P406" i="5"/>
  <c r="W406" i="5"/>
  <c r="AW406" i="5" s="1"/>
  <c r="M406" i="5"/>
  <c r="AM406" i="5" s="1"/>
  <c r="V406" i="5"/>
  <c r="AV406" i="5" s="1"/>
  <c r="L406" i="5"/>
  <c r="AL406" i="5" s="1"/>
  <c r="U406" i="5"/>
  <c r="AU406" i="5" s="1"/>
  <c r="D406" i="5"/>
  <c r="AD406" i="5" s="1"/>
  <c r="R406" i="5"/>
  <c r="AR406" i="5" s="1"/>
  <c r="K406" i="5"/>
  <c r="AK406" i="5" s="1"/>
  <c r="G406" i="5"/>
  <c r="AG406" i="5" s="1"/>
  <c r="E406" i="5"/>
  <c r="AE406" i="5" s="1"/>
  <c r="Y406" i="5"/>
  <c r="AY406" i="5" s="1"/>
  <c r="F406" i="5"/>
  <c r="AF406" i="5" s="1"/>
  <c r="B406" i="5"/>
  <c r="AB406" i="5" s="1"/>
  <c r="X406" i="5"/>
  <c r="AX406" i="5" s="1"/>
  <c r="C406" i="5"/>
  <c r="AC406" i="5" s="1"/>
  <c r="Q406" i="5"/>
  <c r="AQ406" i="5" s="1"/>
  <c r="P398" i="5"/>
  <c r="W398" i="5"/>
  <c r="AW398" i="5" s="1"/>
  <c r="M398" i="5"/>
  <c r="AM398" i="5" s="1"/>
  <c r="V398" i="5"/>
  <c r="AV398" i="5" s="1"/>
  <c r="L398" i="5"/>
  <c r="AL398" i="5" s="1"/>
  <c r="U398" i="5"/>
  <c r="AU398" i="5" s="1"/>
  <c r="D398" i="5"/>
  <c r="AD398" i="5" s="1"/>
  <c r="R398" i="5"/>
  <c r="AR398" i="5" s="1"/>
  <c r="K398" i="5"/>
  <c r="AK398" i="5" s="1"/>
  <c r="G398" i="5"/>
  <c r="AG398" i="5" s="1"/>
  <c r="E398" i="5"/>
  <c r="AE398" i="5" s="1"/>
  <c r="Y398" i="5"/>
  <c r="AY398" i="5" s="1"/>
  <c r="F398" i="5"/>
  <c r="AF398" i="5" s="1"/>
  <c r="X398" i="5"/>
  <c r="AX398" i="5" s="1"/>
  <c r="Q398" i="5"/>
  <c r="AQ398" i="5" s="1"/>
  <c r="C398" i="5"/>
  <c r="AC398" i="5" s="1"/>
  <c r="B398" i="5"/>
  <c r="AB398" i="5" s="1"/>
  <c r="P390" i="5"/>
  <c r="AP390" i="5" s="1"/>
  <c r="W390" i="5"/>
  <c r="AW390" i="5" s="1"/>
  <c r="M390" i="5"/>
  <c r="AM390" i="5" s="1"/>
  <c r="V390" i="5"/>
  <c r="AV390" i="5" s="1"/>
  <c r="L390" i="5"/>
  <c r="AL390" i="5" s="1"/>
  <c r="U390" i="5"/>
  <c r="AU390" i="5" s="1"/>
  <c r="D390" i="5"/>
  <c r="AD390" i="5" s="1"/>
  <c r="R390" i="5"/>
  <c r="AR390" i="5" s="1"/>
  <c r="K390" i="5"/>
  <c r="AK390" i="5" s="1"/>
  <c r="G390" i="5"/>
  <c r="AG390" i="5" s="1"/>
  <c r="E390" i="5"/>
  <c r="AE390" i="5" s="1"/>
  <c r="Y390" i="5"/>
  <c r="AY390" i="5" s="1"/>
  <c r="F390" i="5"/>
  <c r="AF390" i="5" s="1"/>
  <c r="B390" i="5"/>
  <c r="AB390" i="5" s="1"/>
  <c r="Q390" i="5"/>
  <c r="AQ390" i="5" s="1"/>
  <c r="C390" i="5"/>
  <c r="AC390" i="5" s="1"/>
  <c r="X390" i="5"/>
  <c r="AX390" i="5" s="1"/>
  <c r="P379" i="5"/>
  <c r="AP379" i="5" s="1"/>
  <c r="W379" i="5"/>
  <c r="AW379" i="5" s="1"/>
  <c r="M379" i="5"/>
  <c r="AM379" i="5" s="1"/>
  <c r="V379" i="5"/>
  <c r="L379" i="5"/>
  <c r="AL379" i="5" s="1"/>
  <c r="U379" i="5"/>
  <c r="AU379" i="5" s="1"/>
  <c r="D379" i="5"/>
  <c r="AD379" i="5" s="1"/>
  <c r="R379" i="5"/>
  <c r="AR379" i="5" s="1"/>
  <c r="K379" i="5"/>
  <c r="AK379" i="5" s="1"/>
  <c r="G379" i="5"/>
  <c r="AG379" i="5" s="1"/>
  <c r="E379" i="5"/>
  <c r="AE379" i="5" s="1"/>
  <c r="Y379" i="5"/>
  <c r="AY379" i="5" s="1"/>
  <c r="F379" i="5"/>
  <c r="AF379" i="5" s="1"/>
  <c r="B379" i="5"/>
  <c r="AB379" i="5" s="1"/>
  <c r="Q379" i="5"/>
  <c r="AQ379" i="5" s="1"/>
  <c r="X379" i="5"/>
  <c r="AX379" i="5" s="1"/>
  <c r="C379" i="5"/>
  <c r="AC379" i="5" s="1"/>
  <c r="P374" i="5"/>
  <c r="AP374" i="5" s="1"/>
  <c r="W374" i="5"/>
  <c r="AW374" i="5" s="1"/>
  <c r="M374" i="5"/>
  <c r="AM374" i="5" s="1"/>
  <c r="V374" i="5"/>
  <c r="AV374" i="5" s="1"/>
  <c r="L374" i="5"/>
  <c r="AL374" i="5" s="1"/>
  <c r="U374" i="5"/>
  <c r="AU374" i="5" s="1"/>
  <c r="D374" i="5"/>
  <c r="AD374" i="5" s="1"/>
  <c r="R374" i="5"/>
  <c r="AR374" i="5" s="1"/>
  <c r="K374" i="5"/>
  <c r="AK374" i="5" s="1"/>
  <c r="G374" i="5"/>
  <c r="AG374" i="5" s="1"/>
  <c r="E374" i="5"/>
  <c r="AE374" i="5" s="1"/>
  <c r="Y374" i="5"/>
  <c r="AY374" i="5" s="1"/>
  <c r="F374" i="5"/>
  <c r="AF374" i="5" s="1"/>
  <c r="X374" i="5"/>
  <c r="AX374" i="5" s="1"/>
  <c r="Q374" i="5"/>
  <c r="AQ374" i="5" s="1"/>
  <c r="C374" i="5"/>
  <c r="AC374" i="5" s="1"/>
  <c r="B374" i="5"/>
  <c r="AB374" i="5" s="1"/>
  <c r="P368" i="5"/>
  <c r="AP368" i="5" s="1"/>
  <c r="W368" i="5"/>
  <c r="AW368" i="5" s="1"/>
  <c r="M368" i="5"/>
  <c r="AM368" i="5" s="1"/>
  <c r="V368" i="5"/>
  <c r="AV368" i="5" s="1"/>
  <c r="L368" i="5"/>
  <c r="AL368" i="5" s="1"/>
  <c r="U368" i="5"/>
  <c r="AU368" i="5" s="1"/>
  <c r="D368" i="5"/>
  <c r="AD368" i="5" s="1"/>
  <c r="R368" i="5"/>
  <c r="K368" i="5"/>
  <c r="AK368" i="5" s="1"/>
  <c r="G368" i="5"/>
  <c r="AG368" i="5" s="1"/>
  <c r="E368" i="5"/>
  <c r="AE368" i="5" s="1"/>
  <c r="Y368" i="5"/>
  <c r="AY368" i="5" s="1"/>
  <c r="F368" i="5"/>
  <c r="AF368" i="5" s="1"/>
  <c r="B368" i="5"/>
  <c r="AB368" i="5" s="1"/>
  <c r="Q368" i="5"/>
  <c r="AQ368" i="5" s="1"/>
  <c r="X368" i="5"/>
  <c r="AX368" i="5" s="1"/>
  <c r="C368" i="5"/>
  <c r="AC368" i="5" s="1"/>
  <c r="P354" i="5"/>
  <c r="AP354" i="5" s="1"/>
  <c r="W354" i="5"/>
  <c r="AW354" i="5" s="1"/>
  <c r="M354" i="5"/>
  <c r="AM354" i="5" s="1"/>
  <c r="V354" i="5"/>
  <c r="AV354" i="5" s="1"/>
  <c r="L354" i="5"/>
  <c r="AL354" i="5" s="1"/>
  <c r="U354" i="5"/>
  <c r="AU354" i="5" s="1"/>
  <c r="D354" i="5"/>
  <c r="AD354" i="5" s="1"/>
  <c r="R354" i="5"/>
  <c r="AR354" i="5" s="1"/>
  <c r="K354" i="5"/>
  <c r="AK354" i="5" s="1"/>
  <c r="G354" i="5"/>
  <c r="AG354" i="5" s="1"/>
  <c r="E354" i="5"/>
  <c r="AE354" i="5" s="1"/>
  <c r="Y354" i="5"/>
  <c r="AY354" i="5" s="1"/>
  <c r="F354" i="5"/>
  <c r="AF354" i="5" s="1"/>
  <c r="B354" i="5"/>
  <c r="AB354" i="5" s="1"/>
  <c r="Q354" i="5"/>
  <c r="AQ354" i="5" s="1"/>
  <c r="C354" i="5"/>
  <c r="AC354" i="5" s="1"/>
  <c r="X354" i="5"/>
  <c r="AX354" i="5" s="1"/>
  <c r="P347" i="5"/>
  <c r="AP347" i="5" s="1"/>
  <c r="W347" i="5"/>
  <c r="AW347" i="5" s="1"/>
  <c r="M347" i="5"/>
  <c r="AM347" i="5" s="1"/>
  <c r="V347" i="5"/>
  <c r="AV347" i="5" s="1"/>
  <c r="L347" i="5"/>
  <c r="AL347" i="5" s="1"/>
  <c r="U347" i="5"/>
  <c r="AU347" i="5" s="1"/>
  <c r="D347" i="5"/>
  <c r="AD347" i="5" s="1"/>
  <c r="R347" i="5"/>
  <c r="AR347" i="5" s="1"/>
  <c r="K347" i="5"/>
  <c r="AK347" i="5" s="1"/>
  <c r="G347" i="5"/>
  <c r="AG347" i="5" s="1"/>
  <c r="E347" i="5"/>
  <c r="AE347" i="5" s="1"/>
  <c r="Y347" i="5"/>
  <c r="AY347" i="5" s="1"/>
  <c r="F347" i="5"/>
  <c r="AF347" i="5" s="1"/>
  <c r="X347" i="5"/>
  <c r="AX347" i="5" s="1"/>
  <c r="Q347" i="5"/>
  <c r="AQ347" i="5" s="1"/>
  <c r="B347" i="5"/>
  <c r="C347" i="5"/>
  <c r="AC347" i="5" s="1"/>
  <c r="P340" i="5"/>
  <c r="AP340" i="5" s="1"/>
  <c r="W340" i="5"/>
  <c r="AW340" i="5" s="1"/>
  <c r="M340" i="5"/>
  <c r="AM340" i="5" s="1"/>
  <c r="V340" i="5"/>
  <c r="AV340" i="5" s="1"/>
  <c r="L340" i="5"/>
  <c r="AL340" i="5" s="1"/>
  <c r="U340" i="5"/>
  <c r="AU340" i="5" s="1"/>
  <c r="D340" i="5"/>
  <c r="AD340" i="5" s="1"/>
  <c r="R340" i="5"/>
  <c r="AR340" i="5" s="1"/>
  <c r="K340" i="5"/>
  <c r="AK340" i="5" s="1"/>
  <c r="G340" i="5"/>
  <c r="AG340" i="5" s="1"/>
  <c r="E340" i="5"/>
  <c r="AE340" i="5" s="1"/>
  <c r="Y340" i="5"/>
  <c r="AY340" i="5" s="1"/>
  <c r="F340" i="5"/>
  <c r="AF340" i="5" s="1"/>
  <c r="B340" i="5"/>
  <c r="AB340" i="5" s="1"/>
  <c r="Q340" i="5"/>
  <c r="AQ340" i="5" s="1"/>
  <c r="C340" i="5"/>
  <c r="AC340" i="5" s="1"/>
  <c r="X340" i="5"/>
  <c r="AX340" i="5" s="1"/>
  <c r="P332" i="5"/>
  <c r="AP332" i="5" s="1"/>
  <c r="W332" i="5"/>
  <c r="AW332" i="5" s="1"/>
  <c r="M332" i="5"/>
  <c r="AM332" i="5" s="1"/>
  <c r="V332" i="5"/>
  <c r="L332" i="5"/>
  <c r="AL332" i="5" s="1"/>
  <c r="U332" i="5"/>
  <c r="AU332" i="5" s="1"/>
  <c r="D332" i="5"/>
  <c r="AD332" i="5" s="1"/>
  <c r="R332" i="5"/>
  <c r="AR332" i="5" s="1"/>
  <c r="K332" i="5"/>
  <c r="AK332" i="5" s="1"/>
  <c r="G332" i="5"/>
  <c r="AG332" i="5" s="1"/>
  <c r="E332" i="5"/>
  <c r="AE332" i="5" s="1"/>
  <c r="Y332" i="5"/>
  <c r="AY332" i="5" s="1"/>
  <c r="F332" i="5"/>
  <c r="AF332" i="5" s="1"/>
  <c r="X332" i="5"/>
  <c r="AX332" i="5" s="1"/>
  <c r="Q332" i="5"/>
  <c r="AQ332" i="5" s="1"/>
  <c r="B332" i="5"/>
  <c r="AB332" i="5" s="1"/>
  <c r="C332" i="5"/>
  <c r="AC332" i="5" s="1"/>
  <c r="P326" i="5"/>
  <c r="AP326" i="5" s="1"/>
  <c r="W326" i="5"/>
  <c r="AW326" i="5" s="1"/>
  <c r="M326" i="5"/>
  <c r="AM326" i="5" s="1"/>
  <c r="V326" i="5"/>
  <c r="AV326" i="5" s="1"/>
  <c r="L326" i="5"/>
  <c r="AL326" i="5" s="1"/>
  <c r="U326" i="5"/>
  <c r="AU326" i="5" s="1"/>
  <c r="D326" i="5"/>
  <c r="AD326" i="5" s="1"/>
  <c r="R326" i="5"/>
  <c r="AR326" i="5" s="1"/>
  <c r="K326" i="5"/>
  <c r="AK326" i="5" s="1"/>
  <c r="G326" i="5"/>
  <c r="AG326" i="5" s="1"/>
  <c r="E326" i="5"/>
  <c r="Y326" i="5"/>
  <c r="AY326" i="5" s="1"/>
  <c r="B326" i="5"/>
  <c r="AB326" i="5" s="1"/>
  <c r="X326" i="5"/>
  <c r="AX326" i="5" s="1"/>
  <c r="F326" i="5"/>
  <c r="AF326" i="5" s="1"/>
  <c r="Q326" i="5"/>
  <c r="AQ326" i="5" s="1"/>
  <c r="C326" i="5"/>
  <c r="AC326" i="5" s="1"/>
  <c r="P318" i="5"/>
  <c r="AP318" i="5" s="1"/>
  <c r="W318" i="5"/>
  <c r="AW318" i="5" s="1"/>
  <c r="M318" i="5"/>
  <c r="AM318" i="5" s="1"/>
  <c r="V318" i="5"/>
  <c r="AV318" i="5" s="1"/>
  <c r="L318" i="5"/>
  <c r="AL318" i="5" s="1"/>
  <c r="U318" i="5"/>
  <c r="AU318" i="5" s="1"/>
  <c r="D318" i="5"/>
  <c r="AD318" i="5" s="1"/>
  <c r="R318" i="5"/>
  <c r="AR318" i="5" s="1"/>
  <c r="K318" i="5"/>
  <c r="AK318" i="5" s="1"/>
  <c r="G318" i="5"/>
  <c r="AG318" i="5" s="1"/>
  <c r="E318" i="5"/>
  <c r="AE318" i="5" s="1"/>
  <c r="Y318" i="5"/>
  <c r="AY318" i="5" s="1"/>
  <c r="B318" i="5"/>
  <c r="AB318" i="5" s="1"/>
  <c r="X318" i="5"/>
  <c r="AX318" i="5" s="1"/>
  <c r="Q318" i="5"/>
  <c r="AQ318" i="5" s="1"/>
  <c r="F318" i="5"/>
  <c r="AF318" i="5" s="1"/>
  <c r="C318" i="5"/>
  <c r="AC318" i="5" s="1"/>
  <c r="P311" i="5"/>
  <c r="AP311" i="5" s="1"/>
  <c r="W311" i="5"/>
  <c r="AW311" i="5" s="1"/>
  <c r="M311" i="5"/>
  <c r="AM311" i="5" s="1"/>
  <c r="V311" i="5"/>
  <c r="AV311" i="5" s="1"/>
  <c r="L311" i="5"/>
  <c r="AL311" i="5" s="1"/>
  <c r="U311" i="5"/>
  <c r="AU311" i="5" s="1"/>
  <c r="D311" i="5"/>
  <c r="AD311" i="5" s="1"/>
  <c r="R311" i="5"/>
  <c r="AR311" i="5" s="1"/>
  <c r="K311" i="5"/>
  <c r="AK311" i="5" s="1"/>
  <c r="G311" i="5"/>
  <c r="AG311" i="5" s="1"/>
  <c r="E311" i="5"/>
  <c r="AE311" i="5" s="1"/>
  <c r="Y311" i="5"/>
  <c r="AY311" i="5" s="1"/>
  <c r="B311" i="5"/>
  <c r="X311" i="5"/>
  <c r="AX311" i="5" s="1"/>
  <c r="F311" i="5"/>
  <c r="AF311" i="5" s="1"/>
  <c r="Q311" i="5"/>
  <c r="AQ311" i="5" s="1"/>
  <c r="C311" i="5"/>
  <c r="AC311" i="5" s="1"/>
  <c r="P303" i="5"/>
  <c r="AP303" i="5" s="1"/>
  <c r="W303" i="5"/>
  <c r="AW303" i="5" s="1"/>
  <c r="M303" i="5"/>
  <c r="AM303" i="5" s="1"/>
  <c r="V303" i="5"/>
  <c r="L303" i="5"/>
  <c r="AL303" i="5" s="1"/>
  <c r="U303" i="5"/>
  <c r="AU303" i="5" s="1"/>
  <c r="D303" i="5"/>
  <c r="AD303" i="5" s="1"/>
  <c r="R303" i="5"/>
  <c r="AR303" i="5" s="1"/>
  <c r="K303" i="5"/>
  <c r="AK303" i="5" s="1"/>
  <c r="G303" i="5"/>
  <c r="AG303" i="5" s="1"/>
  <c r="E303" i="5"/>
  <c r="AE303" i="5" s="1"/>
  <c r="Y303" i="5"/>
  <c r="AY303" i="5" s="1"/>
  <c r="B303" i="5"/>
  <c r="AB303" i="5" s="1"/>
  <c r="X303" i="5"/>
  <c r="AX303" i="5" s="1"/>
  <c r="Q303" i="5"/>
  <c r="AQ303" i="5" s="1"/>
  <c r="F303" i="5"/>
  <c r="AF303" i="5" s="1"/>
  <c r="C303" i="5"/>
  <c r="AC303" i="5" s="1"/>
  <c r="P295" i="5"/>
  <c r="AP295" i="5" s="1"/>
  <c r="W295" i="5"/>
  <c r="AW295" i="5" s="1"/>
  <c r="M295" i="5"/>
  <c r="AM295" i="5" s="1"/>
  <c r="V295" i="5"/>
  <c r="AV295" i="5" s="1"/>
  <c r="L295" i="5"/>
  <c r="AL295" i="5" s="1"/>
  <c r="U295" i="5"/>
  <c r="AU295" i="5" s="1"/>
  <c r="D295" i="5"/>
  <c r="AD295" i="5" s="1"/>
  <c r="R295" i="5"/>
  <c r="AR295" i="5" s="1"/>
  <c r="K295" i="5"/>
  <c r="AK295" i="5" s="1"/>
  <c r="G295" i="5"/>
  <c r="E295" i="5"/>
  <c r="AE295" i="5" s="1"/>
  <c r="Y295" i="5"/>
  <c r="AY295" i="5" s="1"/>
  <c r="B295" i="5"/>
  <c r="AB295" i="5" s="1"/>
  <c r="X295" i="5"/>
  <c r="AX295" i="5" s="1"/>
  <c r="F295" i="5"/>
  <c r="AF295" i="5" s="1"/>
  <c r="C295" i="5"/>
  <c r="AC295" i="5" s="1"/>
  <c r="Q295" i="5"/>
  <c r="AQ295" i="5" s="1"/>
  <c r="P287" i="5"/>
  <c r="AP287" i="5" s="1"/>
  <c r="W287" i="5"/>
  <c r="AW287" i="5" s="1"/>
  <c r="M287" i="5"/>
  <c r="AM287" i="5" s="1"/>
  <c r="V287" i="5"/>
  <c r="AV287" i="5" s="1"/>
  <c r="L287" i="5"/>
  <c r="AL287" i="5" s="1"/>
  <c r="U287" i="5"/>
  <c r="AU287" i="5" s="1"/>
  <c r="D287" i="5"/>
  <c r="AD287" i="5" s="1"/>
  <c r="R287" i="5"/>
  <c r="AR287" i="5" s="1"/>
  <c r="K287" i="5"/>
  <c r="AK287" i="5" s="1"/>
  <c r="G287" i="5"/>
  <c r="AG287" i="5" s="1"/>
  <c r="E287" i="5"/>
  <c r="AE287" i="5" s="1"/>
  <c r="Y287" i="5"/>
  <c r="AY287" i="5" s="1"/>
  <c r="B287" i="5"/>
  <c r="X287" i="5"/>
  <c r="AX287" i="5" s="1"/>
  <c r="Q287" i="5"/>
  <c r="AQ287" i="5" s="1"/>
  <c r="F287" i="5"/>
  <c r="AF287" i="5" s="1"/>
  <c r="C287" i="5"/>
  <c r="AC287" i="5" s="1"/>
  <c r="P279" i="5"/>
  <c r="AP279" i="5" s="1"/>
  <c r="W279" i="5"/>
  <c r="AW279" i="5" s="1"/>
  <c r="M279" i="5"/>
  <c r="AM279" i="5" s="1"/>
  <c r="V279" i="5"/>
  <c r="AV279" i="5" s="1"/>
  <c r="L279" i="5"/>
  <c r="AL279" i="5" s="1"/>
  <c r="U279" i="5"/>
  <c r="AU279" i="5" s="1"/>
  <c r="D279" i="5"/>
  <c r="AD279" i="5" s="1"/>
  <c r="R279" i="5"/>
  <c r="AR279" i="5" s="1"/>
  <c r="K279" i="5"/>
  <c r="AK279" i="5" s="1"/>
  <c r="G279" i="5"/>
  <c r="AG279" i="5" s="1"/>
  <c r="E279" i="5"/>
  <c r="AE279" i="5" s="1"/>
  <c r="Y279" i="5"/>
  <c r="B279" i="5"/>
  <c r="AB279" i="5" s="1"/>
  <c r="X279" i="5"/>
  <c r="AX279" i="5" s="1"/>
  <c r="F279" i="5"/>
  <c r="AF279" i="5" s="1"/>
  <c r="Q279" i="5"/>
  <c r="AQ279" i="5" s="1"/>
  <c r="C279" i="5"/>
  <c r="AC279" i="5" s="1"/>
  <c r="P271" i="5"/>
  <c r="AP271" i="5" s="1"/>
  <c r="W271" i="5"/>
  <c r="AW271" i="5" s="1"/>
  <c r="M271" i="5"/>
  <c r="AM271" i="5" s="1"/>
  <c r="V271" i="5"/>
  <c r="AV271" i="5" s="1"/>
  <c r="L271" i="5"/>
  <c r="AL271" i="5" s="1"/>
  <c r="U271" i="5"/>
  <c r="AU271" i="5" s="1"/>
  <c r="D271" i="5"/>
  <c r="AD271" i="5" s="1"/>
  <c r="R271" i="5"/>
  <c r="AR271" i="5" s="1"/>
  <c r="K271" i="5"/>
  <c r="AK271" i="5" s="1"/>
  <c r="G271" i="5"/>
  <c r="AG271" i="5" s="1"/>
  <c r="E271" i="5"/>
  <c r="AE271" i="5" s="1"/>
  <c r="Y271" i="5"/>
  <c r="AY271" i="5" s="1"/>
  <c r="B271" i="5"/>
  <c r="AB271" i="5" s="1"/>
  <c r="X271" i="5"/>
  <c r="AX271" i="5" s="1"/>
  <c r="Q271" i="5"/>
  <c r="AQ271" i="5" s="1"/>
  <c r="F271" i="5"/>
  <c r="C271" i="5"/>
  <c r="AC271" i="5" s="1"/>
  <c r="P264" i="5"/>
  <c r="AP264" i="5" s="1"/>
  <c r="W264" i="5"/>
  <c r="AW264" i="5" s="1"/>
  <c r="M264" i="5"/>
  <c r="AM264" i="5" s="1"/>
  <c r="V264" i="5"/>
  <c r="AV264" i="5" s="1"/>
  <c r="L264" i="5"/>
  <c r="AL264" i="5" s="1"/>
  <c r="U264" i="5"/>
  <c r="AU264" i="5" s="1"/>
  <c r="D264" i="5"/>
  <c r="AD264" i="5" s="1"/>
  <c r="R264" i="5"/>
  <c r="AR264" i="5" s="1"/>
  <c r="K264" i="5"/>
  <c r="AK264" i="5" s="1"/>
  <c r="G264" i="5"/>
  <c r="AG264" i="5" s="1"/>
  <c r="E264" i="5"/>
  <c r="AE264" i="5" s="1"/>
  <c r="Y264" i="5"/>
  <c r="AY264" i="5" s="1"/>
  <c r="B264" i="5"/>
  <c r="AB264" i="5" s="1"/>
  <c r="X264" i="5"/>
  <c r="AX264" i="5" s="1"/>
  <c r="F264" i="5"/>
  <c r="AF264" i="5" s="1"/>
  <c r="Q264" i="5"/>
  <c r="AQ264" i="5" s="1"/>
  <c r="C264" i="5"/>
  <c r="AC264" i="5" s="1"/>
  <c r="P259" i="5"/>
  <c r="AP259" i="5" s="1"/>
  <c r="W259" i="5"/>
  <c r="AW259" i="5" s="1"/>
  <c r="M259" i="5"/>
  <c r="AM259" i="5" s="1"/>
  <c r="V259" i="5"/>
  <c r="AV259" i="5" s="1"/>
  <c r="L259" i="5"/>
  <c r="AL259" i="5" s="1"/>
  <c r="U259" i="5"/>
  <c r="AU259" i="5" s="1"/>
  <c r="D259" i="5"/>
  <c r="AD259" i="5" s="1"/>
  <c r="R259" i="5"/>
  <c r="AR259" i="5" s="1"/>
  <c r="K259" i="5"/>
  <c r="AK259" i="5" s="1"/>
  <c r="G259" i="5"/>
  <c r="AG259" i="5" s="1"/>
  <c r="E259" i="5"/>
  <c r="AE259" i="5" s="1"/>
  <c r="Y259" i="5"/>
  <c r="AY259" i="5" s="1"/>
  <c r="B259" i="5"/>
  <c r="AB259" i="5" s="1"/>
  <c r="X259" i="5"/>
  <c r="AX259" i="5" s="1"/>
  <c r="Q259" i="5"/>
  <c r="AQ259" i="5" s="1"/>
  <c r="F259" i="5"/>
  <c r="AF259" i="5" s="1"/>
  <c r="C259" i="5"/>
  <c r="AC259" i="5" s="1"/>
  <c r="P251" i="5"/>
  <c r="AP251" i="5" s="1"/>
  <c r="W251" i="5"/>
  <c r="AW251" i="5" s="1"/>
  <c r="M251" i="5"/>
  <c r="AM251" i="5" s="1"/>
  <c r="V251" i="5"/>
  <c r="AV251" i="5" s="1"/>
  <c r="L251" i="5"/>
  <c r="AL251" i="5" s="1"/>
  <c r="U251" i="5"/>
  <c r="AU251" i="5" s="1"/>
  <c r="D251" i="5"/>
  <c r="AD251" i="5" s="1"/>
  <c r="R251" i="5"/>
  <c r="AR251" i="5" s="1"/>
  <c r="K251" i="5"/>
  <c r="AK251" i="5" s="1"/>
  <c r="G251" i="5"/>
  <c r="AG251" i="5" s="1"/>
  <c r="E251" i="5"/>
  <c r="AE251" i="5" s="1"/>
  <c r="Y251" i="5"/>
  <c r="AY251" i="5" s="1"/>
  <c r="B251" i="5"/>
  <c r="AB251" i="5" s="1"/>
  <c r="X251" i="5"/>
  <c r="AX251" i="5" s="1"/>
  <c r="F251" i="5"/>
  <c r="AF251" i="5" s="1"/>
  <c r="Q251" i="5"/>
  <c r="AQ251" i="5" s="1"/>
  <c r="C251" i="5"/>
  <c r="AC251" i="5" s="1"/>
  <c r="P244" i="5"/>
  <c r="AP244" i="5" s="1"/>
  <c r="W244" i="5"/>
  <c r="AW244" i="5" s="1"/>
  <c r="M244" i="5"/>
  <c r="AM244" i="5" s="1"/>
  <c r="V244" i="5"/>
  <c r="AV244" i="5" s="1"/>
  <c r="L244" i="5"/>
  <c r="U244" i="5"/>
  <c r="AU244" i="5" s="1"/>
  <c r="D244" i="5"/>
  <c r="AD244" i="5" s="1"/>
  <c r="R244" i="5"/>
  <c r="AR244" i="5" s="1"/>
  <c r="K244" i="5"/>
  <c r="AK244" i="5" s="1"/>
  <c r="G244" i="5"/>
  <c r="AG244" i="5" s="1"/>
  <c r="E244" i="5"/>
  <c r="AE244" i="5" s="1"/>
  <c r="Y244" i="5"/>
  <c r="AY244" i="5" s="1"/>
  <c r="B244" i="5"/>
  <c r="AB244" i="5" s="1"/>
  <c r="X244" i="5"/>
  <c r="AX244" i="5" s="1"/>
  <c r="Q244" i="5"/>
  <c r="AQ244" i="5" s="1"/>
  <c r="F244" i="5"/>
  <c r="AF244" i="5" s="1"/>
  <c r="C244" i="5"/>
  <c r="AC244" i="5" s="1"/>
  <c r="P236" i="5"/>
  <c r="AP236" i="5" s="1"/>
  <c r="W236" i="5"/>
  <c r="AW236" i="5" s="1"/>
  <c r="M236" i="5"/>
  <c r="AM236" i="5" s="1"/>
  <c r="V236" i="5"/>
  <c r="AV236" i="5" s="1"/>
  <c r="L236" i="5"/>
  <c r="AL236" i="5" s="1"/>
  <c r="U236" i="5"/>
  <c r="AU236" i="5" s="1"/>
  <c r="D236" i="5"/>
  <c r="AD236" i="5" s="1"/>
  <c r="R236" i="5"/>
  <c r="AR236" i="5" s="1"/>
  <c r="K236" i="5"/>
  <c r="AK236" i="5" s="1"/>
  <c r="G236" i="5"/>
  <c r="AG236" i="5" s="1"/>
  <c r="E236" i="5"/>
  <c r="AE236" i="5" s="1"/>
  <c r="Y236" i="5"/>
  <c r="AY236" i="5" s="1"/>
  <c r="B236" i="5"/>
  <c r="X236" i="5"/>
  <c r="AX236" i="5" s="1"/>
  <c r="F236" i="5"/>
  <c r="AF236" i="5" s="1"/>
  <c r="Q236" i="5"/>
  <c r="AQ236" i="5" s="1"/>
  <c r="C236" i="5"/>
  <c r="AC236" i="5" s="1"/>
  <c r="P228" i="5"/>
  <c r="AP228" i="5" s="1"/>
  <c r="W228" i="5"/>
  <c r="AW228" i="5" s="1"/>
  <c r="M228" i="5"/>
  <c r="AM228" i="5" s="1"/>
  <c r="V228" i="5"/>
  <c r="AV228" i="5" s="1"/>
  <c r="L228" i="5"/>
  <c r="U228" i="5"/>
  <c r="AU228" i="5" s="1"/>
  <c r="D228" i="5"/>
  <c r="AD228" i="5" s="1"/>
  <c r="R228" i="5"/>
  <c r="AR228" i="5" s="1"/>
  <c r="K228" i="5"/>
  <c r="AK228" i="5" s="1"/>
  <c r="G228" i="5"/>
  <c r="AG228" i="5" s="1"/>
  <c r="E228" i="5"/>
  <c r="AE228" i="5" s="1"/>
  <c r="Y228" i="5"/>
  <c r="AY228" i="5" s="1"/>
  <c r="B228" i="5"/>
  <c r="AB228" i="5" s="1"/>
  <c r="X228" i="5"/>
  <c r="AX228" i="5" s="1"/>
  <c r="Q228" i="5"/>
  <c r="AQ228" i="5" s="1"/>
  <c r="F228" i="5"/>
  <c r="AF228" i="5" s="1"/>
  <c r="C228" i="5"/>
  <c r="AC228" i="5" s="1"/>
  <c r="P221" i="5"/>
  <c r="AP221" i="5" s="1"/>
  <c r="W221" i="5"/>
  <c r="AW221" i="5" s="1"/>
  <c r="M221" i="5"/>
  <c r="AM221" i="5" s="1"/>
  <c r="V221" i="5"/>
  <c r="AV221" i="5" s="1"/>
  <c r="L221" i="5"/>
  <c r="U221" i="5"/>
  <c r="AU221" i="5" s="1"/>
  <c r="D221" i="5"/>
  <c r="AD221" i="5" s="1"/>
  <c r="R221" i="5"/>
  <c r="AR221" i="5" s="1"/>
  <c r="K221" i="5"/>
  <c r="AK221" i="5" s="1"/>
  <c r="G221" i="5"/>
  <c r="AG221" i="5" s="1"/>
  <c r="E221" i="5"/>
  <c r="AE221" i="5" s="1"/>
  <c r="Y221" i="5"/>
  <c r="AY221" i="5" s="1"/>
  <c r="B221" i="5"/>
  <c r="AB221" i="5" s="1"/>
  <c r="X221" i="5"/>
  <c r="AX221" i="5" s="1"/>
  <c r="F221" i="5"/>
  <c r="AF221" i="5" s="1"/>
  <c r="Q221" i="5"/>
  <c r="AQ221" i="5" s="1"/>
  <c r="C221" i="5"/>
  <c r="AC221" i="5" s="1"/>
  <c r="K213" i="5"/>
  <c r="AK213" i="5" s="1"/>
  <c r="Q213" i="5"/>
  <c r="AQ213" i="5" s="1"/>
  <c r="M213" i="5"/>
  <c r="AM213" i="5" s="1"/>
  <c r="V213" i="5"/>
  <c r="AV213" i="5" s="1"/>
  <c r="L213" i="5"/>
  <c r="AL213" i="5" s="1"/>
  <c r="X213" i="5"/>
  <c r="AX213" i="5" s="1"/>
  <c r="D213" i="5"/>
  <c r="AD213" i="5" s="1"/>
  <c r="W213" i="5"/>
  <c r="AW213" i="5" s="1"/>
  <c r="G213" i="5"/>
  <c r="AG213" i="5" s="1"/>
  <c r="U213" i="5"/>
  <c r="AU213" i="5" s="1"/>
  <c r="E213" i="5"/>
  <c r="AE213" i="5" s="1"/>
  <c r="R213" i="5"/>
  <c r="AR213" i="5" s="1"/>
  <c r="B213" i="5"/>
  <c r="AB213" i="5" s="1"/>
  <c r="Y213" i="5"/>
  <c r="AY213" i="5" s="1"/>
  <c r="C213" i="5"/>
  <c r="AC213" i="5" s="1"/>
  <c r="F213" i="5"/>
  <c r="AF213" i="5" s="1"/>
  <c r="P213" i="5"/>
  <c r="AP213" i="5" s="1"/>
  <c r="K206" i="5"/>
  <c r="AK206" i="5" s="1"/>
  <c r="Q206" i="5"/>
  <c r="AQ206" i="5" s="1"/>
  <c r="M206" i="5"/>
  <c r="V206" i="5"/>
  <c r="AV206" i="5" s="1"/>
  <c r="B206" i="5"/>
  <c r="AB206" i="5" s="1"/>
  <c r="F206" i="5"/>
  <c r="AF206" i="5" s="1"/>
  <c r="C206" i="5"/>
  <c r="AC206" i="5" s="1"/>
  <c r="P206" i="5"/>
  <c r="AP206" i="5" s="1"/>
  <c r="Y206" i="5"/>
  <c r="AY206" i="5" s="1"/>
  <c r="X206" i="5"/>
  <c r="AX206" i="5" s="1"/>
  <c r="W206" i="5"/>
  <c r="AW206" i="5" s="1"/>
  <c r="U206" i="5"/>
  <c r="AU206" i="5" s="1"/>
  <c r="R206" i="5"/>
  <c r="AR206" i="5" s="1"/>
  <c r="L206" i="5"/>
  <c r="AL206" i="5" s="1"/>
  <c r="D206" i="5"/>
  <c r="AD206" i="5" s="1"/>
  <c r="G206" i="5"/>
  <c r="AG206" i="5" s="1"/>
  <c r="E206" i="5"/>
  <c r="AE206" i="5" s="1"/>
  <c r="K199" i="5"/>
  <c r="AK199" i="5" s="1"/>
  <c r="Q199" i="5"/>
  <c r="AQ199" i="5" s="1"/>
  <c r="M199" i="5"/>
  <c r="AM199" i="5" s="1"/>
  <c r="V199" i="5"/>
  <c r="AV199" i="5" s="1"/>
  <c r="L199" i="5"/>
  <c r="AL199" i="5" s="1"/>
  <c r="X199" i="5"/>
  <c r="AX199" i="5" s="1"/>
  <c r="D199" i="5"/>
  <c r="AD199" i="5" s="1"/>
  <c r="W199" i="5"/>
  <c r="AW199" i="5" s="1"/>
  <c r="G199" i="5"/>
  <c r="AG199" i="5" s="1"/>
  <c r="U199" i="5"/>
  <c r="AU199" i="5" s="1"/>
  <c r="E199" i="5"/>
  <c r="AE199" i="5" s="1"/>
  <c r="R199" i="5"/>
  <c r="AR199" i="5" s="1"/>
  <c r="F199" i="5"/>
  <c r="C199" i="5"/>
  <c r="AC199" i="5" s="1"/>
  <c r="P199" i="5"/>
  <c r="AP199" i="5" s="1"/>
  <c r="Y199" i="5"/>
  <c r="AY199" i="5" s="1"/>
  <c r="B199" i="5"/>
  <c r="AB199" i="5" s="1"/>
  <c r="K191" i="5"/>
  <c r="AK191" i="5" s="1"/>
  <c r="Q191" i="5"/>
  <c r="AQ191" i="5" s="1"/>
  <c r="M191" i="5"/>
  <c r="AM191" i="5" s="1"/>
  <c r="V191" i="5"/>
  <c r="AV191" i="5" s="1"/>
  <c r="B191" i="5"/>
  <c r="AB191" i="5" s="1"/>
  <c r="F191" i="5"/>
  <c r="AF191" i="5" s="1"/>
  <c r="C191" i="5"/>
  <c r="AC191" i="5" s="1"/>
  <c r="P191" i="5"/>
  <c r="AP191" i="5" s="1"/>
  <c r="L191" i="5"/>
  <c r="AL191" i="5" s="1"/>
  <c r="Y191" i="5"/>
  <c r="AY191" i="5" s="1"/>
  <c r="X191" i="5"/>
  <c r="AX191" i="5" s="1"/>
  <c r="W191" i="5"/>
  <c r="AW191" i="5" s="1"/>
  <c r="U191" i="5"/>
  <c r="AU191" i="5" s="1"/>
  <c r="R191" i="5"/>
  <c r="AR191" i="5" s="1"/>
  <c r="E191" i="5"/>
  <c r="AE191" i="5" s="1"/>
  <c r="D191" i="5"/>
  <c r="AD191" i="5" s="1"/>
  <c r="G191" i="5"/>
  <c r="AG191" i="5" s="1"/>
  <c r="K186" i="5"/>
  <c r="AK186" i="5" s="1"/>
  <c r="Q186" i="5"/>
  <c r="AQ186" i="5" s="1"/>
  <c r="M186" i="5"/>
  <c r="AM186" i="5" s="1"/>
  <c r="V186" i="5"/>
  <c r="AV186" i="5" s="1"/>
  <c r="L186" i="5"/>
  <c r="AL186" i="5" s="1"/>
  <c r="X186" i="5"/>
  <c r="AX186" i="5" s="1"/>
  <c r="C186" i="5"/>
  <c r="AC186" i="5" s="1"/>
  <c r="P186" i="5"/>
  <c r="AP186" i="5" s="1"/>
  <c r="D186" i="5"/>
  <c r="AD186" i="5" s="1"/>
  <c r="Y186" i="5"/>
  <c r="AY186" i="5" s="1"/>
  <c r="G186" i="5"/>
  <c r="AG186" i="5" s="1"/>
  <c r="W186" i="5"/>
  <c r="AW186" i="5" s="1"/>
  <c r="U186" i="5"/>
  <c r="AU186" i="5" s="1"/>
  <c r="R186" i="5"/>
  <c r="AR186" i="5" s="1"/>
  <c r="F186" i="5"/>
  <c r="AF186" i="5" s="1"/>
  <c r="E186" i="5"/>
  <c r="AE186" i="5" s="1"/>
  <c r="B186" i="5"/>
  <c r="K179" i="5"/>
  <c r="AK179" i="5" s="1"/>
  <c r="Q179" i="5"/>
  <c r="AQ179" i="5" s="1"/>
  <c r="M179" i="5"/>
  <c r="AM179" i="5" s="1"/>
  <c r="V179" i="5"/>
  <c r="AV179" i="5" s="1"/>
  <c r="B179" i="5"/>
  <c r="AB179" i="5" s="1"/>
  <c r="L179" i="5"/>
  <c r="AL179" i="5" s="1"/>
  <c r="Y179" i="5"/>
  <c r="AY179" i="5" s="1"/>
  <c r="D179" i="5"/>
  <c r="AD179" i="5" s="1"/>
  <c r="X179" i="5"/>
  <c r="AX179" i="5" s="1"/>
  <c r="G179" i="5"/>
  <c r="AG179" i="5" s="1"/>
  <c r="W179" i="5"/>
  <c r="AW179" i="5" s="1"/>
  <c r="E179" i="5"/>
  <c r="AE179" i="5" s="1"/>
  <c r="U179" i="5"/>
  <c r="AU179" i="5" s="1"/>
  <c r="R179" i="5"/>
  <c r="AR179" i="5" s="1"/>
  <c r="F179" i="5"/>
  <c r="AF179" i="5" s="1"/>
  <c r="C179" i="5"/>
  <c r="AC179" i="5" s="1"/>
  <c r="P179" i="5"/>
  <c r="AP179" i="5" s="1"/>
  <c r="K172" i="5"/>
  <c r="AK172" i="5" s="1"/>
  <c r="Q172" i="5"/>
  <c r="AQ172" i="5" s="1"/>
  <c r="M172" i="5"/>
  <c r="AM172" i="5" s="1"/>
  <c r="V172" i="5"/>
  <c r="AV172" i="5" s="1"/>
  <c r="L172" i="5"/>
  <c r="AL172" i="5" s="1"/>
  <c r="X172" i="5"/>
  <c r="AX172" i="5" s="1"/>
  <c r="B172" i="5"/>
  <c r="AB172" i="5" s="1"/>
  <c r="G172" i="5"/>
  <c r="AG172" i="5" s="1"/>
  <c r="W172" i="5"/>
  <c r="AW172" i="5" s="1"/>
  <c r="E172" i="5"/>
  <c r="AE172" i="5" s="1"/>
  <c r="U172" i="5"/>
  <c r="AU172" i="5" s="1"/>
  <c r="R172" i="5"/>
  <c r="AR172" i="5" s="1"/>
  <c r="F172" i="5"/>
  <c r="AF172" i="5" s="1"/>
  <c r="C172" i="5"/>
  <c r="AC172" i="5" s="1"/>
  <c r="P172" i="5"/>
  <c r="AP172" i="5" s="1"/>
  <c r="D172" i="5"/>
  <c r="AD172" i="5" s="1"/>
  <c r="Y172" i="5"/>
  <c r="AY172" i="5" s="1"/>
  <c r="K161" i="5"/>
  <c r="AK161" i="5" s="1"/>
  <c r="Q161" i="5"/>
  <c r="AQ161" i="5" s="1"/>
  <c r="M161" i="5"/>
  <c r="AM161" i="5" s="1"/>
  <c r="V161" i="5"/>
  <c r="AV161" i="5" s="1"/>
  <c r="L161" i="5"/>
  <c r="AL161" i="5" s="1"/>
  <c r="X161" i="5"/>
  <c r="B161" i="5"/>
  <c r="AB161" i="5" s="1"/>
  <c r="P161" i="5"/>
  <c r="AP161" i="5" s="1"/>
  <c r="D161" i="5"/>
  <c r="AD161" i="5" s="1"/>
  <c r="G161" i="5"/>
  <c r="AG161" i="5" s="1"/>
  <c r="Y161" i="5"/>
  <c r="AY161" i="5" s="1"/>
  <c r="E161" i="5"/>
  <c r="AE161" i="5" s="1"/>
  <c r="W161" i="5"/>
  <c r="AW161" i="5" s="1"/>
  <c r="U161" i="5"/>
  <c r="AU161" i="5" s="1"/>
  <c r="R161" i="5"/>
  <c r="AR161" i="5" s="1"/>
  <c r="F161" i="5"/>
  <c r="AF161" i="5" s="1"/>
  <c r="C161" i="5"/>
  <c r="AC161" i="5" s="1"/>
  <c r="K153" i="5"/>
  <c r="AK153" i="5" s="1"/>
  <c r="Q153" i="5"/>
  <c r="AQ153" i="5" s="1"/>
  <c r="M153" i="5"/>
  <c r="AM153" i="5" s="1"/>
  <c r="V153" i="5"/>
  <c r="AV153" i="5" s="1"/>
  <c r="B153" i="5"/>
  <c r="AB153" i="5" s="1"/>
  <c r="L153" i="5"/>
  <c r="AL153" i="5" s="1"/>
  <c r="X153" i="5"/>
  <c r="AX153" i="5" s="1"/>
  <c r="C153" i="5"/>
  <c r="AC153" i="5" s="1"/>
  <c r="P153" i="5"/>
  <c r="AP153" i="5" s="1"/>
  <c r="D153" i="5"/>
  <c r="AD153" i="5" s="1"/>
  <c r="G153" i="5"/>
  <c r="AG153" i="5" s="1"/>
  <c r="Y153" i="5"/>
  <c r="AY153" i="5" s="1"/>
  <c r="W153" i="5"/>
  <c r="AW153" i="5" s="1"/>
  <c r="U153" i="5"/>
  <c r="AU153" i="5" s="1"/>
  <c r="R153" i="5"/>
  <c r="AR153" i="5" s="1"/>
  <c r="F153" i="5"/>
  <c r="E153" i="5"/>
  <c r="AE153" i="5" s="1"/>
  <c r="K147" i="5"/>
  <c r="AK147" i="5" s="1"/>
  <c r="Q147" i="5"/>
  <c r="AQ147" i="5" s="1"/>
  <c r="M147" i="5"/>
  <c r="AM147" i="5" s="1"/>
  <c r="V147" i="5"/>
  <c r="AV147" i="5" s="1"/>
  <c r="L147" i="5"/>
  <c r="AL147" i="5" s="1"/>
  <c r="X147" i="5"/>
  <c r="AX147" i="5" s="1"/>
  <c r="B147" i="5"/>
  <c r="AB147" i="5" s="1"/>
  <c r="F147" i="5"/>
  <c r="AF147" i="5" s="1"/>
  <c r="C147" i="5"/>
  <c r="AC147" i="5" s="1"/>
  <c r="P147" i="5"/>
  <c r="D147" i="5"/>
  <c r="AD147" i="5" s="1"/>
  <c r="Y147" i="5"/>
  <c r="AY147" i="5" s="1"/>
  <c r="W147" i="5"/>
  <c r="AW147" i="5" s="1"/>
  <c r="U147" i="5"/>
  <c r="AU147" i="5" s="1"/>
  <c r="R147" i="5"/>
  <c r="AR147" i="5" s="1"/>
  <c r="G147" i="5"/>
  <c r="AG147" i="5" s="1"/>
  <c r="E147" i="5"/>
  <c r="AE147" i="5" s="1"/>
  <c r="D142" i="5"/>
  <c r="AD142" i="5" s="1"/>
  <c r="R142" i="5"/>
  <c r="AR142" i="5" s="1"/>
  <c r="K142" i="5"/>
  <c r="AK142" i="5" s="1"/>
  <c r="Q142" i="5"/>
  <c r="AQ142" i="5" s="1"/>
  <c r="M142" i="5"/>
  <c r="AM142" i="5" s="1"/>
  <c r="V142" i="5"/>
  <c r="AV142" i="5" s="1"/>
  <c r="F142" i="5"/>
  <c r="AF142" i="5" s="1"/>
  <c r="G142" i="5"/>
  <c r="X142" i="5"/>
  <c r="AX142" i="5" s="1"/>
  <c r="W142" i="5"/>
  <c r="AW142" i="5" s="1"/>
  <c r="U142" i="5"/>
  <c r="AU142" i="5" s="1"/>
  <c r="C142" i="5"/>
  <c r="AC142" i="5" s="1"/>
  <c r="P142" i="5"/>
  <c r="AP142" i="5" s="1"/>
  <c r="L142" i="5"/>
  <c r="AL142" i="5" s="1"/>
  <c r="E142" i="5"/>
  <c r="AE142" i="5" s="1"/>
  <c r="B142" i="5"/>
  <c r="AB142" i="5" s="1"/>
  <c r="Y142" i="5"/>
  <c r="AY142" i="5" s="1"/>
  <c r="D135" i="5"/>
  <c r="AD135" i="5" s="1"/>
  <c r="R135" i="5"/>
  <c r="AR135" i="5" s="1"/>
  <c r="K135" i="5"/>
  <c r="AK135" i="5" s="1"/>
  <c r="Q135" i="5"/>
  <c r="AQ135" i="5" s="1"/>
  <c r="M135" i="5"/>
  <c r="AM135" i="5" s="1"/>
  <c r="V135" i="5"/>
  <c r="AV135" i="5" s="1"/>
  <c r="B135" i="5"/>
  <c r="AB135" i="5" s="1"/>
  <c r="U135" i="5"/>
  <c r="AU135" i="5" s="1"/>
  <c r="P135" i="5"/>
  <c r="AP135" i="5" s="1"/>
  <c r="L135" i="5"/>
  <c r="AL135" i="5" s="1"/>
  <c r="G135" i="5"/>
  <c r="AG135" i="5" s="1"/>
  <c r="E135" i="5"/>
  <c r="AE135" i="5" s="1"/>
  <c r="Y135" i="5"/>
  <c r="AY135" i="5" s="1"/>
  <c r="X135" i="5"/>
  <c r="AX135" i="5" s="1"/>
  <c r="W135" i="5"/>
  <c r="AW135" i="5" s="1"/>
  <c r="F135" i="5"/>
  <c r="C135" i="5"/>
  <c r="AC135" i="5" s="1"/>
  <c r="D128" i="5"/>
  <c r="AD128" i="5" s="1"/>
  <c r="R128" i="5"/>
  <c r="K128" i="5"/>
  <c r="AK128" i="5" s="1"/>
  <c r="Q128" i="5"/>
  <c r="AQ128" i="5" s="1"/>
  <c r="M128" i="5"/>
  <c r="AM128" i="5" s="1"/>
  <c r="V128" i="5"/>
  <c r="AV128" i="5" s="1"/>
  <c r="P128" i="5"/>
  <c r="AP128" i="5" s="1"/>
  <c r="B128" i="5"/>
  <c r="AB128" i="5" s="1"/>
  <c r="U128" i="5"/>
  <c r="AU128" i="5" s="1"/>
  <c r="G128" i="5"/>
  <c r="AG128" i="5" s="1"/>
  <c r="E128" i="5"/>
  <c r="AE128" i="5" s="1"/>
  <c r="Y128" i="5"/>
  <c r="AY128" i="5" s="1"/>
  <c r="X128" i="5"/>
  <c r="AX128" i="5" s="1"/>
  <c r="W128" i="5"/>
  <c r="AW128" i="5" s="1"/>
  <c r="F128" i="5"/>
  <c r="AF128" i="5" s="1"/>
  <c r="C128" i="5"/>
  <c r="AC128" i="5" s="1"/>
  <c r="L128" i="5"/>
  <c r="AL128" i="5" s="1"/>
  <c r="L120" i="5"/>
  <c r="AL120" i="5" s="1"/>
  <c r="U120" i="5"/>
  <c r="AU120" i="5" s="1"/>
  <c r="G120" i="5"/>
  <c r="AG120" i="5" s="1"/>
  <c r="Q120" i="5"/>
  <c r="AQ120" i="5" s="1"/>
  <c r="E120" i="5"/>
  <c r="D120" i="5"/>
  <c r="AD120" i="5" s="1"/>
  <c r="V120" i="5"/>
  <c r="AV120" i="5" s="1"/>
  <c r="W120" i="5"/>
  <c r="AW120" i="5" s="1"/>
  <c r="P120" i="5"/>
  <c r="AP120" i="5" s="1"/>
  <c r="B120" i="5"/>
  <c r="AB120" i="5" s="1"/>
  <c r="Y120" i="5"/>
  <c r="AY120" i="5" s="1"/>
  <c r="X120" i="5"/>
  <c r="AX120" i="5" s="1"/>
  <c r="R120" i="5"/>
  <c r="AR120" i="5" s="1"/>
  <c r="F120" i="5"/>
  <c r="AF120" i="5" s="1"/>
  <c r="C120" i="5"/>
  <c r="AC120" i="5" s="1"/>
  <c r="M120" i="5"/>
  <c r="AM120" i="5" s="1"/>
  <c r="K120" i="5"/>
  <c r="AK120" i="5" s="1"/>
  <c r="L116" i="5"/>
  <c r="AL116" i="5" s="1"/>
  <c r="U116" i="5"/>
  <c r="AU116" i="5" s="1"/>
  <c r="B116" i="5"/>
  <c r="AB116" i="5" s="1"/>
  <c r="C116" i="5"/>
  <c r="AC116" i="5" s="1"/>
  <c r="X116" i="5"/>
  <c r="AX116" i="5" s="1"/>
  <c r="D116" i="5"/>
  <c r="AD116" i="5" s="1"/>
  <c r="W116" i="5"/>
  <c r="AW116" i="5" s="1"/>
  <c r="K116" i="5"/>
  <c r="AK116" i="5" s="1"/>
  <c r="V116" i="5"/>
  <c r="AV116" i="5" s="1"/>
  <c r="P116" i="5"/>
  <c r="R116" i="5"/>
  <c r="AR116" i="5" s="1"/>
  <c r="M116" i="5"/>
  <c r="AM116" i="5" s="1"/>
  <c r="Y116" i="5"/>
  <c r="AY116" i="5" s="1"/>
  <c r="Q116" i="5"/>
  <c r="AQ116" i="5" s="1"/>
  <c r="F116" i="5"/>
  <c r="AF116" i="5" s="1"/>
  <c r="G116" i="5"/>
  <c r="AG116" i="5" s="1"/>
  <c r="E116" i="5"/>
  <c r="AE116" i="5" s="1"/>
  <c r="L108" i="5"/>
  <c r="AL108" i="5" s="1"/>
  <c r="U108" i="5"/>
  <c r="AU108" i="5" s="1"/>
  <c r="B108" i="5"/>
  <c r="AB108" i="5" s="1"/>
  <c r="C108" i="5"/>
  <c r="AC108" i="5" s="1"/>
  <c r="X108" i="5"/>
  <c r="AX108" i="5" s="1"/>
  <c r="F108" i="5"/>
  <c r="AF108" i="5" s="1"/>
  <c r="G108" i="5"/>
  <c r="R108" i="5"/>
  <c r="AR108" i="5" s="1"/>
  <c r="D108" i="5"/>
  <c r="AD108" i="5" s="1"/>
  <c r="V108" i="5"/>
  <c r="AV108" i="5" s="1"/>
  <c r="E108" i="5"/>
  <c r="AE108" i="5" s="1"/>
  <c r="Y108" i="5"/>
  <c r="AY108" i="5" s="1"/>
  <c r="W108" i="5"/>
  <c r="AW108" i="5" s="1"/>
  <c r="Q108" i="5"/>
  <c r="AQ108" i="5" s="1"/>
  <c r="P108" i="5"/>
  <c r="AP108" i="5" s="1"/>
  <c r="M108" i="5"/>
  <c r="AM108" i="5" s="1"/>
  <c r="K108" i="5"/>
  <c r="AK108" i="5" s="1"/>
  <c r="L96" i="5"/>
  <c r="AL96" i="5" s="1"/>
  <c r="U96" i="5"/>
  <c r="AU96" i="5" s="1"/>
  <c r="B96" i="5"/>
  <c r="AB96" i="5" s="1"/>
  <c r="C96" i="5"/>
  <c r="AC96" i="5" s="1"/>
  <c r="X96" i="5"/>
  <c r="F96" i="5"/>
  <c r="AF96" i="5" s="1"/>
  <c r="G96" i="5"/>
  <c r="AG96" i="5" s="1"/>
  <c r="R96" i="5"/>
  <c r="AR96" i="5" s="1"/>
  <c r="K96" i="5"/>
  <c r="AK96" i="5" s="1"/>
  <c r="Q96" i="5"/>
  <c r="AQ96" i="5" s="1"/>
  <c r="W96" i="5"/>
  <c r="AW96" i="5" s="1"/>
  <c r="V96" i="5"/>
  <c r="AV96" i="5" s="1"/>
  <c r="P96" i="5"/>
  <c r="AP96" i="5" s="1"/>
  <c r="M96" i="5"/>
  <c r="AM96" i="5" s="1"/>
  <c r="Y96" i="5"/>
  <c r="AY96" i="5" s="1"/>
  <c r="D96" i="5"/>
  <c r="AD96" i="5" s="1"/>
  <c r="E96" i="5"/>
  <c r="AE96" i="5" s="1"/>
  <c r="M88" i="5"/>
  <c r="AM88" i="5" s="1"/>
  <c r="V88" i="5"/>
  <c r="AV88" i="5" s="1"/>
  <c r="K88" i="5"/>
  <c r="AK88" i="5" s="1"/>
  <c r="Q88" i="5"/>
  <c r="AQ88" i="5" s="1"/>
  <c r="F88" i="5"/>
  <c r="AF88" i="5" s="1"/>
  <c r="G88" i="5"/>
  <c r="AG88" i="5" s="1"/>
  <c r="U88" i="5"/>
  <c r="AU88" i="5" s="1"/>
  <c r="L88" i="5"/>
  <c r="AL88" i="5" s="1"/>
  <c r="D88" i="5"/>
  <c r="AD88" i="5" s="1"/>
  <c r="Y88" i="5"/>
  <c r="AY88" i="5" s="1"/>
  <c r="B88" i="5"/>
  <c r="W88" i="5"/>
  <c r="AW88" i="5" s="1"/>
  <c r="C88" i="5"/>
  <c r="AC88" i="5" s="1"/>
  <c r="X88" i="5"/>
  <c r="AX88" i="5" s="1"/>
  <c r="R88" i="5"/>
  <c r="AR88" i="5" s="1"/>
  <c r="P88" i="5"/>
  <c r="AP88" i="5" s="1"/>
  <c r="E88" i="5"/>
  <c r="AE88" i="5" s="1"/>
  <c r="M83" i="5"/>
  <c r="AM83" i="5" s="1"/>
  <c r="V83" i="5"/>
  <c r="AV83" i="5" s="1"/>
  <c r="K83" i="5"/>
  <c r="AK83" i="5" s="1"/>
  <c r="Q83" i="5"/>
  <c r="AQ83" i="5" s="1"/>
  <c r="D83" i="5"/>
  <c r="AD83" i="5" s="1"/>
  <c r="W83" i="5"/>
  <c r="AW83" i="5" s="1"/>
  <c r="C83" i="5"/>
  <c r="AC83" i="5" s="1"/>
  <c r="P83" i="5"/>
  <c r="AP83" i="5" s="1"/>
  <c r="L83" i="5"/>
  <c r="AL83" i="5" s="1"/>
  <c r="E83" i="5"/>
  <c r="AE83" i="5" s="1"/>
  <c r="X83" i="5"/>
  <c r="AX83" i="5" s="1"/>
  <c r="R83" i="5"/>
  <c r="AR83" i="5" s="1"/>
  <c r="Y83" i="5"/>
  <c r="AY83" i="5" s="1"/>
  <c r="U83" i="5"/>
  <c r="AU83" i="5" s="1"/>
  <c r="F83" i="5"/>
  <c r="AF83" i="5" s="1"/>
  <c r="G83" i="5"/>
  <c r="B83" i="5"/>
  <c r="AB83" i="5" s="1"/>
  <c r="M77" i="5"/>
  <c r="AM77" i="5" s="1"/>
  <c r="V77" i="5"/>
  <c r="AV77" i="5" s="1"/>
  <c r="K77" i="5"/>
  <c r="AK77" i="5" s="1"/>
  <c r="Q77" i="5"/>
  <c r="AQ77" i="5" s="1"/>
  <c r="F77" i="5"/>
  <c r="AF77" i="5" s="1"/>
  <c r="G77" i="5"/>
  <c r="U77" i="5"/>
  <c r="AU77" i="5" s="1"/>
  <c r="C77" i="5"/>
  <c r="AC77" i="5" s="1"/>
  <c r="P77" i="5"/>
  <c r="AP77" i="5" s="1"/>
  <c r="D77" i="5"/>
  <c r="AD77" i="5" s="1"/>
  <c r="Y77" i="5"/>
  <c r="AY77" i="5" s="1"/>
  <c r="R77" i="5"/>
  <c r="AR77" i="5" s="1"/>
  <c r="B77" i="5"/>
  <c r="AB77" i="5" s="1"/>
  <c r="W77" i="5"/>
  <c r="AW77" i="5" s="1"/>
  <c r="L77" i="5"/>
  <c r="AL77" i="5" s="1"/>
  <c r="E77" i="5"/>
  <c r="AE77" i="5" s="1"/>
  <c r="X77" i="5"/>
  <c r="AX77" i="5" s="1"/>
  <c r="E69" i="5"/>
  <c r="F69" i="5"/>
  <c r="AF69" i="5" s="1"/>
  <c r="Y69" i="5"/>
  <c r="AY69" i="5" s="1"/>
  <c r="M69" i="5"/>
  <c r="AM69" i="5" s="1"/>
  <c r="V69" i="5"/>
  <c r="AV69" i="5" s="1"/>
  <c r="K69" i="5"/>
  <c r="AK69" i="5" s="1"/>
  <c r="Q69" i="5"/>
  <c r="AQ69" i="5" s="1"/>
  <c r="P69" i="5"/>
  <c r="AP69" i="5" s="1"/>
  <c r="R69" i="5"/>
  <c r="AR69" i="5" s="1"/>
  <c r="G69" i="5"/>
  <c r="AG69" i="5" s="1"/>
  <c r="B69" i="5"/>
  <c r="AB69" i="5" s="1"/>
  <c r="X69" i="5"/>
  <c r="AX69" i="5" s="1"/>
  <c r="U69" i="5"/>
  <c r="AU69" i="5" s="1"/>
  <c r="L69" i="5"/>
  <c r="AL69" i="5" s="1"/>
  <c r="C69" i="5"/>
  <c r="AC69" i="5" s="1"/>
  <c r="D69" i="5"/>
  <c r="AD69" i="5" s="1"/>
  <c r="W69" i="5"/>
  <c r="AW69" i="5" s="1"/>
  <c r="E62" i="5"/>
  <c r="AE62" i="5" s="1"/>
  <c r="F62" i="5"/>
  <c r="AF62" i="5" s="1"/>
  <c r="Y62" i="5"/>
  <c r="AY62" i="5" s="1"/>
  <c r="M62" i="5"/>
  <c r="AM62" i="5" s="1"/>
  <c r="V62" i="5"/>
  <c r="AV62" i="5" s="1"/>
  <c r="K62" i="5"/>
  <c r="AK62" i="5" s="1"/>
  <c r="Q62" i="5"/>
  <c r="AQ62" i="5" s="1"/>
  <c r="G62" i="5"/>
  <c r="W62" i="5"/>
  <c r="AW62" i="5" s="1"/>
  <c r="C62" i="5"/>
  <c r="AC62" i="5" s="1"/>
  <c r="P62" i="5"/>
  <c r="AP62" i="5" s="1"/>
  <c r="D62" i="5"/>
  <c r="AD62" i="5" s="1"/>
  <c r="U62" i="5"/>
  <c r="AU62" i="5" s="1"/>
  <c r="X62" i="5"/>
  <c r="AX62" i="5" s="1"/>
  <c r="B62" i="5"/>
  <c r="AB62" i="5" s="1"/>
  <c r="R62" i="5"/>
  <c r="AR62" i="5" s="1"/>
  <c r="L62" i="5"/>
  <c r="AL62" i="5" s="1"/>
  <c r="E50" i="5"/>
  <c r="AE50" i="5" s="1"/>
  <c r="F50" i="5"/>
  <c r="AF50" i="5" s="1"/>
  <c r="Y50" i="5"/>
  <c r="AY50" i="5" s="1"/>
  <c r="M50" i="5"/>
  <c r="AM50" i="5" s="1"/>
  <c r="V50" i="5"/>
  <c r="AV50" i="5" s="1"/>
  <c r="K50" i="5"/>
  <c r="AK50" i="5" s="1"/>
  <c r="Q50" i="5"/>
  <c r="AQ50" i="5" s="1"/>
  <c r="D50" i="5"/>
  <c r="AD50" i="5" s="1"/>
  <c r="X50" i="5"/>
  <c r="AX50" i="5" s="1"/>
  <c r="C50" i="5"/>
  <c r="AC50" i="5" s="1"/>
  <c r="P50" i="5"/>
  <c r="AP50" i="5" s="1"/>
  <c r="L50" i="5"/>
  <c r="AL50" i="5" s="1"/>
  <c r="B50" i="5"/>
  <c r="R50" i="5"/>
  <c r="AR50" i="5" s="1"/>
  <c r="U50" i="5"/>
  <c r="AU50" i="5" s="1"/>
  <c r="W50" i="5"/>
  <c r="AW50" i="5" s="1"/>
  <c r="G50" i="5"/>
  <c r="AG50" i="5" s="1"/>
  <c r="E42" i="5"/>
  <c r="AE42" i="5" s="1"/>
  <c r="F42" i="5"/>
  <c r="AF42" i="5" s="1"/>
  <c r="Y42" i="5"/>
  <c r="AY42" i="5" s="1"/>
  <c r="M42" i="5"/>
  <c r="AM42" i="5" s="1"/>
  <c r="V42" i="5"/>
  <c r="AV42" i="5" s="1"/>
  <c r="K42" i="5"/>
  <c r="AK42" i="5" s="1"/>
  <c r="Q42" i="5"/>
  <c r="AQ42" i="5" s="1"/>
  <c r="C42" i="5"/>
  <c r="AC42" i="5" s="1"/>
  <c r="P42" i="5"/>
  <c r="AP42" i="5" s="1"/>
  <c r="R42" i="5"/>
  <c r="AR42" i="5" s="1"/>
  <c r="L42" i="5"/>
  <c r="AL42" i="5" s="1"/>
  <c r="G42" i="5"/>
  <c r="AG42" i="5" s="1"/>
  <c r="W42" i="5"/>
  <c r="AW42" i="5" s="1"/>
  <c r="X42" i="5"/>
  <c r="AX42" i="5" s="1"/>
  <c r="U42" i="5"/>
  <c r="AU42" i="5" s="1"/>
  <c r="D42" i="5"/>
  <c r="AD42" i="5" s="1"/>
  <c r="B42" i="5"/>
  <c r="E32" i="5"/>
  <c r="AE32" i="5" s="1"/>
  <c r="F32" i="5"/>
  <c r="AF32" i="5" s="1"/>
  <c r="Y32" i="5"/>
  <c r="AY32" i="5" s="1"/>
  <c r="M32" i="5"/>
  <c r="AM32" i="5" s="1"/>
  <c r="V32" i="5"/>
  <c r="AV32" i="5" s="1"/>
  <c r="K32" i="5"/>
  <c r="Q32" i="5"/>
  <c r="AQ32" i="5" s="1"/>
  <c r="G32" i="5"/>
  <c r="AG32" i="5" s="1"/>
  <c r="W32" i="5"/>
  <c r="AW32" i="5" s="1"/>
  <c r="B32" i="5"/>
  <c r="AB32" i="5" s="1"/>
  <c r="U32" i="5"/>
  <c r="AU32" i="5" s="1"/>
  <c r="L32" i="5"/>
  <c r="AL32" i="5" s="1"/>
  <c r="C32" i="5"/>
  <c r="AC32" i="5" s="1"/>
  <c r="D32" i="5"/>
  <c r="AD32" i="5" s="1"/>
  <c r="X32" i="5"/>
  <c r="AX32" i="5" s="1"/>
  <c r="R32" i="5"/>
  <c r="AR32" i="5" s="1"/>
  <c r="P32" i="5"/>
  <c r="AP32" i="5" s="1"/>
  <c r="E26" i="5"/>
  <c r="AE26" i="5" s="1"/>
  <c r="F26" i="5"/>
  <c r="AF26" i="5" s="1"/>
  <c r="Y26" i="5"/>
  <c r="AY26" i="5" s="1"/>
  <c r="M26" i="5"/>
  <c r="AM26" i="5" s="1"/>
  <c r="V26" i="5"/>
  <c r="AV26" i="5" s="1"/>
  <c r="K26" i="5"/>
  <c r="Q26" i="5"/>
  <c r="AQ26" i="5" s="1"/>
  <c r="L26" i="5"/>
  <c r="AL26" i="5" s="1"/>
  <c r="D26" i="5"/>
  <c r="AD26" i="5" s="1"/>
  <c r="X26" i="5"/>
  <c r="AX26" i="5" s="1"/>
  <c r="C26" i="5"/>
  <c r="AC26" i="5" s="1"/>
  <c r="R26" i="5"/>
  <c r="AR26" i="5" s="1"/>
  <c r="G26" i="5"/>
  <c r="AG26" i="5" s="1"/>
  <c r="W26" i="5"/>
  <c r="AW26" i="5" s="1"/>
  <c r="U26" i="5"/>
  <c r="AU26" i="5" s="1"/>
  <c r="P26" i="5"/>
  <c r="AP26" i="5" s="1"/>
  <c r="B26" i="5"/>
  <c r="AB26" i="5" s="1"/>
  <c r="E18" i="5"/>
  <c r="AE18" i="5" s="1"/>
  <c r="F18" i="5"/>
  <c r="AF18" i="5" s="1"/>
  <c r="Y18" i="5"/>
  <c r="AY18" i="5" s="1"/>
  <c r="M18" i="5"/>
  <c r="AM18" i="5" s="1"/>
  <c r="V18" i="5"/>
  <c r="AV18" i="5" s="1"/>
  <c r="K18" i="5"/>
  <c r="AK18" i="5" s="1"/>
  <c r="Q18" i="5"/>
  <c r="AQ18" i="5" s="1"/>
  <c r="C18" i="5"/>
  <c r="AC18" i="5" s="1"/>
  <c r="P18" i="5"/>
  <c r="AP18" i="5" s="1"/>
  <c r="R18" i="5"/>
  <c r="AR18" i="5" s="1"/>
  <c r="U18" i="5"/>
  <c r="AU18" i="5" s="1"/>
  <c r="D18" i="5"/>
  <c r="AD18" i="5" s="1"/>
  <c r="X18" i="5"/>
  <c r="AX18" i="5" s="1"/>
  <c r="B18" i="5"/>
  <c r="W18" i="5"/>
  <c r="AW18" i="5" s="1"/>
  <c r="L18" i="5"/>
  <c r="AL18" i="5" s="1"/>
  <c r="G18" i="5"/>
  <c r="AG18" i="5" s="1"/>
  <c r="L619" i="5"/>
  <c r="AL619" i="5" s="1"/>
  <c r="U619" i="5"/>
  <c r="AU619" i="5" s="1"/>
  <c r="D619" i="5"/>
  <c r="AD619" i="5" s="1"/>
  <c r="R619" i="5"/>
  <c r="AR619" i="5" s="1"/>
  <c r="K619" i="5"/>
  <c r="Q619" i="5"/>
  <c r="AQ619" i="5" s="1"/>
  <c r="G619" i="5"/>
  <c r="AG619" i="5" s="1"/>
  <c r="C619" i="5"/>
  <c r="AC619" i="5" s="1"/>
  <c r="P619" i="5"/>
  <c r="AP619" i="5" s="1"/>
  <c r="W619" i="5"/>
  <c r="AW619" i="5" s="1"/>
  <c r="E619" i="5"/>
  <c r="AE619" i="5" s="1"/>
  <c r="X619" i="5"/>
  <c r="AX619" i="5" s="1"/>
  <c r="B619" i="5"/>
  <c r="AB619" i="5" s="1"/>
  <c r="F619" i="5"/>
  <c r="AF619" i="5" s="1"/>
  <c r="V619" i="5"/>
  <c r="AV619" i="5" s="1"/>
  <c r="Y619" i="5"/>
  <c r="AY619" i="5" s="1"/>
  <c r="M619" i="5"/>
  <c r="AM619" i="5" s="1"/>
  <c r="L584" i="5"/>
  <c r="AL584" i="5" s="1"/>
  <c r="U584" i="5"/>
  <c r="AU584" i="5" s="1"/>
  <c r="D584" i="5"/>
  <c r="AD584" i="5" s="1"/>
  <c r="R584" i="5"/>
  <c r="AR584" i="5" s="1"/>
  <c r="K584" i="5"/>
  <c r="AK584" i="5" s="1"/>
  <c r="Q584" i="5"/>
  <c r="AQ584" i="5" s="1"/>
  <c r="G584" i="5"/>
  <c r="C584" i="5"/>
  <c r="AC584" i="5" s="1"/>
  <c r="P584" i="5"/>
  <c r="AP584" i="5" s="1"/>
  <c r="W584" i="5"/>
  <c r="AW584" i="5" s="1"/>
  <c r="M584" i="5"/>
  <c r="AM584" i="5" s="1"/>
  <c r="Y584" i="5"/>
  <c r="AY584" i="5" s="1"/>
  <c r="E584" i="5"/>
  <c r="AE584" i="5" s="1"/>
  <c r="V584" i="5"/>
  <c r="AV584" i="5" s="1"/>
  <c r="B584" i="5"/>
  <c r="AB584" i="5" s="1"/>
  <c r="F584" i="5"/>
  <c r="AF584" i="5" s="1"/>
  <c r="X584" i="5"/>
  <c r="AX584" i="5" s="1"/>
  <c r="L522" i="5"/>
  <c r="AL522" i="5" s="1"/>
  <c r="U522" i="5"/>
  <c r="AU522" i="5" s="1"/>
  <c r="D522" i="5"/>
  <c r="AD522" i="5" s="1"/>
  <c r="R522" i="5"/>
  <c r="K522" i="5"/>
  <c r="AK522" i="5" s="1"/>
  <c r="Q522" i="5"/>
  <c r="AQ522" i="5" s="1"/>
  <c r="G522" i="5"/>
  <c r="AG522" i="5" s="1"/>
  <c r="F522" i="5"/>
  <c r="AF522" i="5" s="1"/>
  <c r="C522" i="5"/>
  <c r="AC522" i="5" s="1"/>
  <c r="P522" i="5"/>
  <c r="AP522" i="5" s="1"/>
  <c r="W522" i="5"/>
  <c r="AW522" i="5" s="1"/>
  <c r="Y522" i="5"/>
  <c r="AY522" i="5" s="1"/>
  <c r="E522" i="5"/>
  <c r="AE522" i="5" s="1"/>
  <c r="X522" i="5"/>
  <c r="AX522" i="5" s="1"/>
  <c r="V522" i="5"/>
  <c r="AV522" i="5" s="1"/>
  <c r="M522" i="5"/>
  <c r="AM522" i="5" s="1"/>
  <c r="B522" i="5"/>
  <c r="AB522" i="5" s="1"/>
  <c r="L503" i="5"/>
  <c r="AL503" i="5" s="1"/>
  <c r="U503" i="5"/>
  <c r="AU503" i="5" s="1"/>
  <c r="D503" i="5"/>
  <c r="AD503" i="5" s="1"/>
  <c r="R503" i="5"/>
  <c r="AR503" i="5" s="1"/>
  <c r="K503" i="5"/>
  <c r="AK503" i="5" s="1"/>
  <c r="Q503" i="5"/>
  <c r="AQ503" i="5" s="1"/>
  <c r="G503" i="5"/>
  <c r="F503" i="5"/>
  <c r="AF503" i="5" s="1"/>
  <c r="C503" i="5"/>
  <c r="AC503" i="5" s="1"/>
  <c r="P503" i="5"/>
  <c r="AP503" i="5" s="1"/>
  <c r="W503" i="5"/>
  <c r="AW503" i="5" s="1"/>
  <c r="M503" i="5"/>
  <c r="AM503" i="5" s="1"/>
  <c r="V503" i="5"/>
  <c r="AV503" i="5" s="1"/>
  <c r="E503" i="5"/>
  <c r="AE503" i="5" s="1"/>
  <c r="Y503" i="5"/>
  <c r="AY503" i="5" s="1"/>
  <c r="B503" i="5"/>
  <c r="AB503" i="5" s="1"/>
  <c r="X503" i="5"/>
  <c r="AX503" i="5" s="1"/>
  <c r="L479" i="5"/>
  <c r="AL479" i="5" s="1"/>
  <c r="U479" i="5"/>
  <c r="AU479" i="5" s="1"/>
  <c r="D479" i="5"/>
  <c r="AD479" i="5" s="1"/>
  <c r="R479" i="5"/>
  <c r="AR479" i="5" s="1"/>
  <c r="K479" i="5"/>
  <c r="AK479" i="5" s="1"/>
  <c r="Q479" i="5"/>
  <c r="AQ479" i="5" s="1"/>
  <c r="G479" i="5"/>
  <c r="AG479" i="5" s="1"/>
  <c r="F479" i="5"/>
  <c r="AF479" i="5" s="1"/>
  <c r="C479" i="5"/>
  <c r="AC479" i="5" s="1"/>
  <c r="P479" i="5"/>
  <c r="AP479" i="5" s="1"/>
  <c r="W479" i="5"/>
  <c r="AW479" i="5" s="1"/>
  <c r="Y479" i="5"/>
  <c r="AY479" i="5" s="1"/>
  <c r="B479" i="5"/>
  <c r="AB479" i="5" s="1"/>
  <c r="X479" i="5"/>
  <c r="AX479" i="5" s="1"/>
  <c r="V479" i="5"/>
  <c r="M479" i="5"/>
  <c r="AM479" i="5" s="1"/>
  <c r="E479" i="5"/>
  <c r="AE479" i="5" s="1"/>
  <c r="L450" i="5"/>
  <c r="AL450" i="5" s="1"/>
  <c r="U450" i="5"/>
  <c r="AU450" i="5" s="1"/>
  <c r="D450" i="5"/>
  <c r="AD450" i="5" s="1"/>
  <c r="R450" i="5"/>
  <c r="AR450" i="5" s="1"/>
  <c r="K450" i="5"/>
  <c r="AK450" i="5" s="1"/>
  <c r="Q450" i="5"/>
  <c r="AQ450" i="5" s="1"/>
  <c r="G450" i="5"/>
  <c r="AG450" i="5" s="1"/>
  <c r="F450" i="5"/>
  <c r="AF450" i="5" s="1"/>
  <c r="C450" i="5"/>
  <c r="AC450" i="5" s="1"/>
  <c r="P450" i="5"/>
  <c r="AP450" i="5" s="1"/>
  <c r="W450" i="5"/>
  <c r="AW450" i="5" s="1"/>
  <c r="Y450" i="5"/>
  <c r="AY450" i="5" s="1"/>
  <c r="M450" i="5"/>
  <c r="AM450" i="5" s="1"/>
  <c r="E450" i="5"/>
  <c r="AE450" i="5" s="1"/>
  <c r="X450" i="5"/>
  <c r="B450" i="5"/>
  <c r="AB450" i="5" s="1"/>
  <c r="V450" i="5"/>
  <c r="AV450" i="5" s="1"/>
  <c r="L426" i="5"/>
  <c r="AL426" i="5" s="1"/>
  <c r="U426" i="5"/>
  <c r="AU426" i="5" s="1"/>
  <c r="D426" i="5"/>
  <c r="AD426" i="5" s="1"/>
  <c r="R426" i="5"/>
  <c r="AR426" i="5" s="1"/>
  <c r="K426" i="5"/>
  <c r="AK426" i="5" s="1"/>
  <c r="Q426" i="5"/>
  <c r="AQ426" i="5" s="1"/>
  <c r="G426" i="5"/>
  <c r="AG426" i="5" s="1"/>
  <c r="F426" i="5"/>
  <c r="AF426" i="5" s="1"/>
  <c r="C426" i="5"/>
  <c r="AC426" i="5" s="1"/>
  <c r="P426" i="5"/>
  <c r="AP426" i="5" s="1"/>
  <c r="W426" i="5"/>
  <c r="AW426" i="5" s="1"/>
  <c r="M426" i="5"/>
  <c r="AM426" i="5" s="1"/>
  <c r="X426" i="5"/>
  <c r="V426" i="5"/>
  <c r="AV426" i="5" s="1"/>
  <c r="E426" i="5"/>
  <c r="AE426" i="5" s="1"/>
  <c r="B426" i="5"/>
  <c r="AB426" i="5" s="1"/>
  <c r="Y426" i="5"/>
  <c r="AY426" i="5" s="1"/>
  <c r="L395" i="5"/>
  <c r="AL395" i="5" s="1"/>
  <c r="U395" i="5"/>
  <c r="AU395" i="5" s="1"/>
  <c r="D395" i="5"/>
  <c r="AD395" i="5" s="1"/>
  <c r="R395" i="5"/>
  <c r="AR395" i="5" s="1"/>
  <c r="K395" i="5"/>
  <c r="AK395" i="5" s="1"/>
  <c r="Q395" i="5"/>
  <c r="AQ395" i="5" s="1"/>
  <c r="G395" i="5"/>
  <c r="AG395" i="5" s="1"/>
  <c r="F395" i="5"/>
  <c r="AF395" i="5" s="1"/>
  <c r="C395" i="5"/>
  <c r="AC395" i="5" s="1"/>
  <c r="P395" i="5"/>
  <c r="AP395" i="5" s="1"/>
  <c r="W395" i="5"/>
  <c r="AW395" i="5" s="1"/>
  <c r="M395" i="5"/>
  <c r="AM395" i="5" s="1"/>
  <c r="E395" i="5"/>
  <c r="AE395" i="5" s="1"/>
  <c r="B395" i="5"/>
  <c r="AB395" i="5" s="1"/>
  <c r="Y395" i="5"/>
  <c r="AY395" i="5" s="1"/>
  <c r="V395" i="5"/>
  <c r="AV395" i="5" s="1"/>
  <c r="X395" i="5"/>
  <c r="L384" i="5"/>
  <c r="AL384" i="5" s="1"/>
  <c r="U384" i="5"/>
  <c r="AU384" i="5" s="1"/>
  <c r="D384" i="5"/>
  <c r="AD384" i="5" s="1"/>
  <c r="R384" i="5"/>
  <c r="AR384" i="5" s="1"/>
  <c r="K384" i="5"/>
  <c r="AK384" i="5" s="1"/>
  <c r="Q384" i="5"/>
  <c r="AQ384" i="5" s="1"/>
  <c r="G384" i="5"/>
  <c r="AG384" i="5" s="1"/>
  <c r="F384" i="5"/>
  <c r="AF384" i="5" s="1"/>
  <c r="C384" i="5"/>
  <c r="AC384" i="5" s="1"/>
  <c r="P384" i="5"/>
  <c r="AP384" i="5" s="1"/>
  <c r="W384" i="5"/>
  <c r="AW384" i="5" s="1"/>
  <c r="M384" i="5"/>
  <c r="AM384" i="5" s="1"/>
  <c r="E384" i="5"/>
  <c r="AE384" i="5" s="1"/>
  <c r="Y384" i="5"/>
  <c r="X384" i="5"/>
  <c r="AX384" i="5" s="1"/>
  <c r="B384" i="5"/>
  <c r="AB384" i="5" s="1"/>
  <c r="V384" i="5"/>
  <c r="AV384" i="5" s="1"/>
  <c r="L365" i="5"/>
  <c r="AL365" i="5" s="1"/>
  <c r="U365" i="5"/>
  <c r="AU365" i="5" s="1"/>
  <c r="D365" i="5"/>
  <c r="AD365" i="5" s="1"/>
  <c r="R365" i="5"/>
  <c r="AR365" i="5" s="1"/>
  <c r="K365" i="5"/>
  <c r="AK365" i="5" s="1"/>
  <c r="Q365" i="5"/>
  <c r="AQ365" i="5" s="1"/>
  <c r="G365" i="5"/>
  <c r="AG365" i="5" s="1"/>
  <c r="F365" i="5"/>
  <c r="AF365" i="5" s="1"/>
  <c r="C365" i="5"/>
  <c r="AC365" i="5" s="1"/>
  <c r="P365" i="5"/>
  <c r="AP365" i="5" s="1"/>
  <c r="W365" i="5"/>
  <c r="AW365" i="5" s="1"/>
  <c r="Y365" i="5"/>
  <c r="AY365" i="5" s="1"/>
  <c r="M365" i="5"/>
  <c r="AM365" i="5" s="1"/>
  <c r="X365" i="5"/>
  <c r="AX365" i="5" s="1"/>
  <c r="E365" i="5"/>
  <c r="B365" i="5"/>
  <c r="AB365" i="5" s="1"/>
  <c r="V365" i="5"/>
  <c r="AV365" i="5" s="1"/>
  <c r="L344" i="5"/>
  <c r="AL344" i="5" s="1"/>
  <c r="U344" i="5"/>
  <c r="AU344" i="5" s="1"/>
  <c r="D344" i="5"/>
  <c r="AD344" i="5" s="1"/>
  <c r="R344" i="5"/>
  <c r="AR344" i="5" s="1"/>
  <c r="K344" i="5"/>
  <c r="AK344" i="5" s="1"/>
  <c r="Q344" i="5"/>
  <c r="AQ344" i="5" s="1"/>
  <c r="G344" i="5"/>
  <c r="AG344" i="5" s="1"/>
  <c r="F344" i="5"/>
  <c r="AF344" i="5" s="1"/>
  <c r="C344" i="5"/>
  <c r="AC344" i="5" s="1"/>
  <c r="P344" i="5"/>
  <c r="W344" i="5"/>
  <c r="AW344" i="5" s="1"/>
  <c r="M344" i="5"/>
  <c r="AM344" i="5" s="1"/>
  <c r="X344" i="5"/>
  <c r="AX344" i="5" s="1"/>
  <c r="E344" i="5"/>
  <c r="AE344" i="5" s="1"/>
  <c r="Y344" i="5"/>
  <c r="AY344" i="5" s="1"/>
  <c r="B344" i="5"/>
  <c r="AB344" i="5" s="1"/>
  <c r="V344" i="5"/>
  <c r="AV344" i="5" s="1"/>
  <c r="L284" i="5"/>
  <c r="AL284" i="5" s="1"/>
  <c r="U284" i="5"/>
  <c r="AU284" i="5" s="1"/>
  <c r="D284" i="5"/>
  <c r="AD284" i="5" s="1"/>
  <c r="R284" i="5"/>
  <c r="AR284" i="5" s="1"/>
  <c r="K284" i="5"/>
  <c r="AK284" i="5" s="1"/>
  <c r="Q284" i="5"/>
  <c r="AQ284" i="5" s="1"/>
  <c r="G284" i="5"/>
  <c r="AG284" i="5" s="1"/>
  <c r="F284" i="5"/>
  <c r="AF284" i="5" s="1"/>
  <c r="C284" i="5"/>
  <c r="AC284" i="5" s="1"/>
  <c r="P284" i="5"/>
  <c r="M284" i="5"/>
  <c r="AM284" i="5" s="1"/>
  <c r="E284" i="5"/>
  <c r="AE284" i="5" s="1"/>
  <c r="B284" i="5"/>
  <c r="AB284" i="5" s="1"/>
  <c r="W284" i="5"/>
  <c r="AW284" i="5" s="1"/>
  <c r="Y284" i="5"/>
  <c r="AY284" i="5" s="1"/>
  <c r="X284" i="5"/>
  <c r="AX284" i="5" s="1"/>
  <c r="V284" i="5"/>
  <c r="AV284" i="5" s="1"/>
  <c r="L248" i="5"/>
  <c r="AL248" i="5" s="1"/>
  <c r="U248" i="5"/>
  <c r="AU248" i="5" s="1"/>
  <c r="D248" i="5"/>
  <c r="AD248" i="5" s="1"/>
  <c r="R248" i="5"/>
  <c r="AR248" i="5" s="1"/>
  <c r="K248" i="5"/>
  <c r="AK248" i="5" s="1"/>
  <c r="Q248" i="5"/>
  <c r="AQ248" i="5" s="1"/>
  <c r="G248" i="5"/>
  <c r="AG248" i="5" s="1"/>
  <c r="F248" i="5"/>
  <c r="AF248" i="5" s="1"/>
  <c r="C248" i="5"/>
  <c r="AC248" i="5" s="1"/>
  <c r="P248" i="5"/>
  <c r="AP248" i="5" s="1"/>
  <c r="M248" i="5"/>
  <c r="AM248" i="5" s="1"/>
  <c r="Y248" i="5"/>
  <c r="AY248" i="5" s="1"/>
  <c r="X248" i="5"/>
  <c r="AX248" i="5" s="1"/>
  <c r="W248" i="5"/>
  <c r="AW248" i="5" s="1"/>
  <c r="V248" i="5"/>
  <c r="AV248" i="5" s="1"/>
  <c r="E248" i="5"/>
  <c r="B248" i="5"/>
  <c r="AB248" i="5" s="1"/>
  <c r="L218" i="5"/>
  <c r="AL218" i="5" s="1"/>
  <c r="U218" i="5"/>
  <c r="AU218" i="5" s="1"/>
  <c r="D218" i="5"/>
  <c r="AD218" i="5" s="1"/>
  <c r="R218" i="5"/>
  <c r="AR218" i="5" s="1"/>
  <c r="K218" i="5"/>
  <c r="AK218" i="5" s="1"/>
  <c r="Q218" i="5"/>
  <c r="AQ218" i="5" s="1"/>
  <c r="G218" i="5"/>
  <c r="AG218" i="5" s="1"/>
  <c r="F218" i="5"/>
  <c r="AF218" i="5" s="1"/>
  <c r="C218" i="5"/>
  <c r="AC218" i="5" s="1"/>
  <c r="P218" i="5"/>
  <c r="AP218" i="5" s="1"/>
  <c r="M218" i="5"/>
  <c r="AM218" i="5" s="1"/>
  <c r="Y218" i="5"/>
  <c r="AY218" i="5" s="1"/>
  <c r="X218" i="5"/>
  <c r="AX218" i="5" s="1"/>
  <c r="W218" i="5"/>
  <c r="AW218" i="5" s="1"/>
  <c r="V218" i="5"/>
  <c r="AV218" i="5" s="1"/>
  <c r="E218" i="5"/>
  <c r="AE218" i="5" s="1"/>
  <c r="B218" i="5"/>
  <c r="AB218" i="5" s="1"/>
  <c r="E203" i="5"/>
  <c r="AE203" i="5" s="1"/>
  <c r="F203" i="5"/>
  <c r="AF203" i="5" s="1"/>
  <c r="Y203" i="5"/>
  <c r="AY203" i="5" s="1"/>
  <c r="D203" i="5"/>
  <c r="AD203" i="5" s="1"/>
  <c r="R203" i="5"/>
  <c r="AR203" i="5" s="1"/>
  <c r="B203" i="5"/>
  <c r="AB203" i="5" s="1"/>
  <c r="Q203" i="5"/>
  <c r="AQ203" i="5" s="1"/>
  <c r="C203" i="5"/>
  <c r="AC203" i="5" s="1"/>
  <c r="P203" i="5"/>
  <c r="AP203" i="5" s="1"/>
  <c r="M203" i="5"/>
  <c r="AM203" i="5" s="1"/>
  <c r="L203" i="5"/>
  <c r="AL203" i="5" s="1"/>
  <c r="K203" i="5"/>
  <c r="AK203" i="5" s="1"/>
  <c r="G203" i="5"/>
  <c r="AG203" i="5" s="1"/>
  <c r="X203" i="5"/>
  <c r="AX203" i="5" s="1"/>
  <c r="W203" i="5"/>
  <c r="AW203" i="5" s="1"/>
  <c r="V203" i="5"/>
  <c r="AV203" i="5" s="1"/>
  <c r="U203" i="5"/>
  <c r="AU203" i="5" s="1"/>
  <c r="E176" i="5"/>
  <c r="AE176" i="5" s="1"/>
  <c r="F176" i="5"/>
  <c r="AF176" i="5" s="1"/>
  <c r="Y176" i="5"/>
  <c r="AY176" i="5" s="1"/>
  <c r="D176" i="5"/>
  <c r="AD176" i="5" s="1"/>
  <c r="R176" i="5"/>
  <c r="AR176" i="5" s="1"/>
  <c r="B176" i="5"/>
  <c r="AB176" i="5" s="1"/>
  <c r="Q176" i="5"/>
  <c r="AQ176" i="5" s="1"/>
  <c r="C176" i="5"/>
  <c r="AC176" i="5" s="1"/>
  <c r="P176" i="5"/>
  <c r="M176" i="5"/>
  <c r="AM176" i="5" s="1"/>
  <c r="X176" i="5"/>
  <c r="AX176" i="5" s="1"/>
  <c r="W176" i="5"/>
  <c r="AW176" i="5" s="1"/>
  <c r="V176" i="5"/>
  <c r="AV176" i="5" s="1"/>
  <c r="U176" i="5"/>
  <c r="AU176" i="5" s="1"/>
  <c r="G176" i="5"/>
  <c r="AG176" i="5" s="1"/>
  <c r="K176" i="5"/>
  <c r="AK176" i="5" s="1"/>
  <c r="L176" i="5"/>
  <c r="AL176" i="5" s="1"/>
  <c r="E152" i="5"/>
  <c r="AE152" i="5" s="1"/>
  <c r="F152" i="5"/>
  <c r="AF152" i="5" s="1"/>
  <c r="Y152" i="5"/>
  <c r="AY152" i="5" s="1"/>
  <c r="D152" i="5"/>
  <c r="AD152" i="5" s="1"/>
  <c r="R152" i="5"/>
  <c r="AR152" i="5" s="1"/>
  <c r="B152" i="5"/>
  <c r="AB152" i="5" s="1"/>
  <c r="Q152" i="5"/>
  <c r="AQ152" i="5" s="1"/>
  <c r="M152" i="5"/>
  <c r="AM152" i="5" s="1"/>
  <c r="X152" i="5"/>
  <c r="AX152" i="5" s="1"/>
  <c r="L152" i="5"/>
  <c r="AL152" i="5" s="1"/>
  <c r="K152" i="5"/>
  <c r="AK152" i="5" s="1"/>
  <c r="G152" i="5"/>
  <c r="AG152" i="5" s="1"/>
  <c r="W152" i="5"/>
  <c r="V152" i="5"/>
  <c r="AV152" i="5" s="1"/>
  <c r="U152" i="5"/>
  <c r="AU152" i="5" s="1"/>
  <c r="C152" i="5"/>
  <c r="AC152" i="5" s="1"/>
  <c r="P152" i="5"/>
  <c r="AP152" i="5" s="1"/>
  <c r="G130" i="5"/>
  <c r="AG130" i="5" s="1"/>
  <c r="E130" i="5"/>
  <c r="AE130" i="5" s="1"/>
  <c r="F130" i="5"/>
  <c r="AF130" i="5" s="1"/>
  <c r="Y130" i="5"/>
  <c r="AY130" i="5" s="1"/>
  <c r="D130" i="5"/>
  <c r="AD130" i="5" s="1"/>
  <c r="R130" i="5"/>
  <c r="AR130" i="5" s="1"/>
  <c r="M130" i="5"/>
  <c r="AM130" i="5" s="1"/>
  <c r="U130" i="5"/>
  <c r="AU130" i="5" s="1"/>
  <c r="W130" i="5"/>
  <c r="AW130" i="5" s="1"/>
  <c r="V130" i="5"/>
  <c r="AV130" i="5" s="1"/>
  <c r="Q130" i="5"/>
  <c r="AQ130" i="5" s="1"/>
  <c r="C130" i="5"/>
  <c r="AC130" i="5" s="1"/>
  <c r="P130" i="5"/>
  <c r="AP130" i="5" s="1"/>
  <c r="L130" i="5"/>
  <c r="AL130" i="5" s="1"/>
  <c r="K130" i="5"/>
  <c r="AK130" i="5" s="1"/>
  <c r="B130" i="5"/>
  <c r="X130" i="5"/>
  <c r="AX130" i="5" s="1"/>
  <c r="K93" i="5"/>
  <c r="AK93" i="5" s="1"/>
  <c r="Q93" i="5"/>
  <c r="AQ93" i="5" s="1"/>
  <c r="M93" i="5"/>
  <c r="AM93" i="5" s="1"/>
  <c r="V93" i="5"/>
  <c r="AV93" i="5" s="1"/>
  <c r="B93" i="5"/>
  <c r="AB93" i="5" s="1"/>
  <c r="F93" i="5"/>
  <c r="AF93" i="5" s="1"/>
  <c r="G93" i="5"/>
  <c r="AG93" i="5" s="1"/>
  <c r="U93" i="5"/>
  <c r="AU93" i="5" s="1"/>
  <c r="L93" i="5"/>
  <c r="AL93" i="5" s="1"/>
  <c r="W93" i="5"/>
  <c r="AW93" i="5" s="1"/>
  <c r="E93" i="5"/>
  <c r="AE93" i="5" s="1"/>
  <c r="Y93" i="5"/>
  <c r="AY93" i="5" s="1"/>
  <c r="X93" i="5"/>
  <c r="AX93" i="5" s="1"/>
  <c r="R93" i="5"/>
  <c r="AR93" i="5" s="1"/>
  <c r="C93" i="5"/>
  <c r="P93" i="5"/>
  <c r="AP93" i="5" s="1"/>
  <c r="D93" i="5"/>
  <c r="AD93" i="5" s="1"/>
  <c r="P66" i="5"/>
  <c r="AP66" i="5" s="1"/>
  <c r="W66" i="5"/>
  <c r="AW66" i="5" s="1"/>
  <c r="D66" i="5"/>
  <c r="AD66" i="5" s="1"/>
  <c r="R66" i="5"/>
  <c r="AR66" i="5" s="1"/>
  <c r="E66" i="5"/>
  <c r="AE66" i="5" s="1"/>
  <c r="F66" i="5"/>
  <c r="AF66" i="5" s="1"/>
  <c r="Y66" i="5"/>
  <c r="AY66" i="5" s="1"/>
  <c r="G66" i="5"/>
  <c r="AG66" i="5" s="1"/>
  <c r="V66" i="5"/>
  <c r="AV66" i="5" s="1"/>
  <c r="L66" i="5"/>
  <c r="AL66" i="5" s="1"/>
  <c r="K66" i="5"/>
  <c r="X66" i="5"/>
  <c r="AX66" i="5" s="1"/>
  <c r="C66" i="5"/>
  <c r="AC66" i="5" s="1"/>
  <c r="Q66" i="5"/>
  <c r="AQ66" i="5" s="1"/>
  <c r="B66" i="5"/>
  <c r="AB66" i="5" s="1"/>
  <c r="U66" i="5"/>
  <c r="AU66" i="5" s="1"/>
  <c r="M66" i="5"/>
  <c r="AM66" i="5" s="1"/>
  <c r="P55" i="5"/>
  <c r="AP55" i="5" s="1"/>
  <c r="W55" i="5"/>
  <c r="AW55" i="5" s="1"/>
  <c r="D55" i="5"/>
  <c r="AD55" i="5" s="1"/>
  <c r="R55" i="5"/>
  <c r="AR55" i="5" s="1"/>
  <c r="E55" i="5"/>
  <c r="AE55" i="5" s="1"/>
  <c r="F55" i="5"/>
  <c r="Y55" i="5"/>
  <c r="AY55" i="5" s="1"/>
  <c r="K55" i="5"/>
  <c r="AK55" i="5" s="1"/>
  <c r="X55" i="5"/>
  <c r="AX55" i="5" s="1"/>
  <c r="C55" i="5"/>
  <c r="AC55" i="5" s="1"/>
  <c r="G55" i="5"/>
  <c r="AG55" i="5" s="1"/>
  <c r="B55" i="5"/>
  <c r="AB55" i="5" s="1"/>
  <c r="U55" i="5"/>
  <c r="AU55" i="5" s="1"/>
  <c r="M55" i="5"/>
  <c r="AM55" i="5" s="1"/>
  <c r="V55" i="5"/>
  <c r="AV55" i="5" s="1"/>
  <c r="Q55" i="5"/>
  <c r="AQ55" i="5" s="1"/>
  <c r="L55" i="5"/>
  <c r="AL55" i="5" s="1"/>
  <c r="P31" i="5"/>
  <c r="AP31" i="5" s="1"/>
  <c r="W31" i="5"/>
  <c r="D31" i="5"/>
  <c r="AD31" i="5" s="1"/>
  <c r="R31" i="5"/>
  <c r="AR31" i="5" s="1"/>
  <c r="E31" i="5"/>
  <c r="AE31" i="5" s="1"/>
  <c r="F31" i="5"/>
  <c r="AF31" i="5" s="1"/>
  <c r="Y31" i="5"/>
  <c r="AY31" i="5" s="1"/>
  <c r="L31" i="5"/>
  <c r="AL31" i="5" s="1"/>
  <c r="K31" i="5"/>
  <c r="AK31" i="5" s="1"/>
  <c r="X31" i="5"/>
  <c r="AX31" i="5" s="1"/>
  <c r="C31" i="5"/>
  <c r="AC31" i="5" s="1"/>
  <c r="G31" i="5"/>
  <c r="AG31" i="5" s="1"/>
  <c r="B31" i="5"/>
  <c r="AB31" i="5" s="1"/>
  <c r="V31" i="5"/>
  <c r="AV31" i="5" s="1"/>
  <c r="Q31" i="5"/>
  <c r="AQ31" i="5" s="1"/>
  <c r="U31" i="5"/>
  <c r="AU31" i="5" s="1"/>
  <c r="M31" i="5"/>
  <c r="AM31" i="5" s="1"/>
  <c r="G798" i="5"/>
  <c r="AG798" i="5" s="1"/>
  <c r="M798" i="5"/>
  <c r="AM798" i="5" s="1"/>
  <c r="L798" i="5"/>
  <c r="AL798" i="5" s="1"/>
  <c r="D798" i="5"/>
  <c r="AD798" i="5" s="1"/>
  <c r="K798" i="5"/>
  <c r="AK798" i="5" s="1"/>
  <c r="E798" i="5"/>
  <c r="AE798" i="5" s="1"/>
  <c r="F798" i="5"/>
  <c r="AF798" i="5" s="1"/>
  <c r="Y798" i="5"/>
  <c r="AY798" i="5" s="1"/>
  <c r="V798" i="5"/>
  <c r="AV798" i="5" s="1"/>
  <c r="B798" i="5"/>
  <c r="AB798" i="5" s="1"/>
  <c r="C798" i="5"/>
  <c r="AC798" i="5" s="1"/>
  <c r="X798" i="5"/>
  <c r="AX798" i="5" s="1"/>
  <c r="R798" i="5"/>
  <c r="AR798" i="5" s="1"/>
  <c r="P798" i="5"/>
  <c r="AP798" i="5" s="1"/>
  <c r="W798" i="5"/>
  <c r="AW798" i="5" s="1"/>
  <c r="U798" i="5"/>
  <c r="Q798" i="5"/>
  <c r="AQ798" i="5" s="1"/>
  <c r="G776" i="5"/>
  <c r="AG776" i="5" s="1"/>
  <c r="V776" i="5"/>
  <c r="AV776" i="5" s="1"/>
  <c r="U776" i="5"/>
  <c r="AU776" i="5" s="1"/>
  <c r="K776" i="5"/>
  <c r="AK776" i="5" s="1"/>
  <c r="E776" i="5"/>
  <c r="AE776" i="5" s="1"/>
  <c r="F776" i="5"/>
  <c r="Y776" i="5"/>
  <c r="AY776" i="5" s="1"/>
  <c r="D776" i="5"/>
  <c r="AD776" i="5" s="1"/>
  <c r="B776" i="5"/>
  <c r="AB776" i="5" s="1"/>
  <c r="C776" i="5"/>
  <c r="AC776" i="5" s="1"/>
  <c r="X776" i="5"/>
  <c r="AX776" i="5" s="1"/>
  <c r="L776" i="5"/>
  <c r="AL776" i="5" s="1"/>
  <c r="R776" i="5"/>
  <c r="AR776" i="5" s="1"/>
  <c r="P776" i="5"/>
  <c r="AP776" i="5" s="1"/>
  <c r="W776" i="5"/>
  <c r="AW776" i="5" s="1"/>
  <c r="M776" i="5"/>
  <c r="AM776" i="5" s="1"/>
  <c r="Q776" i="5"/>
  <c r="AQ776" i="5" s="1"/>
  <c r="G745" i="5"/>
  <c r="AG745" i="5" s="1"/>
  <c r="R745" i="5"/>
  <c r="AR745" i="5" s="1"/>
  <c r="E745" i="5"/>
  <c r="AE745" i="5" s="1"/>
  <c r="F745" i="5"/>
  <c r="AF745" i="5" s="1"/>
  <c r="Y745" i="5"/>
  <c r="AY745" i="5" s="1"/>
  <c r="M745" i="5"/>
  <c r="AM745" i="5" s="1"/>
  <c r="U745" i="5"/>
  <c r="AU745" i="5" s="1"/>
  <c r="K745" i="5"/>
  <c r="AK745" i="5" s="1"/>
  <c r="B745" i="5"/>
  <c r="AB745" i="5" s="1"/>
  <c r="C745" i="5"/>
  <c r="AC745" i="5" s="1"/>
  <c r="X745" i="5"/>
  <c r="AX745" i="5" s="1"/>
  <c r="V745" i="5"/>
  <c r="L745" i="5"/>
  <c r="AL745" i="5" s="1"/>
  <c r="D745" i="5"/>
  <c r="AD745" i="5" s="1"/>
  <c r="Q745" i="5"/>
  <c r="AQ745" i="5" s="1"/>
  <c r="P745" i="5"/>
  <c r="AP745" i="5" s="1"/>
  <c r="W745" i="5"/>
  <c r="AW745" i="5" s="1"/>
  <c r="G721" i="5"/>
  <c r="E721" i="5"/>
  <c r="AE721" i="5" s="1"/>
  <c r="F721" i="5"/>
  <c r="AF721" i="5" s="1"/>
  <c r="Y721" i="5"/>
  <c r="AY721" i="5" s="1"/>
  <c r="M721" i="5"/>
  <c r="AM721" i="5" s="1"/>
  <c r="U721" i="5"/>
  <c r="AU721" i="5" s="1"/>
  <c r="R721" i="5"/>
  <c r="AR721" i="5" s="1"/>
  <c r="Q721" i="5"/>
  <c r="AQ721" i="5" s="1"/>
  <c r="B721" i="5"/>
  <c r="AB721" i="5" s="1"/>
  <c r="C721" i="5"/>
  <c r="AC721" i="5" s="1"/>
  <c r="X721" i="5"/>
  <c r="AX721" i="5" s="1"/>
  <c r="V721" i="5"/>
  <c r="AV721" i="5" s="1"/>
  <c r="L721" i="5"/>
  <c r="AL721" i="5" s="1"/>
  <c r="D721" i="5"/>
  <c r="AD721" i="5" s="1"/>
  <c r="P721" i="5"/>
  <c r="AP721" i="5" s="1"/>
  <c r="W721" i="5"/>
  <c r="AW721" i="5" s="1"/>
  <c r="K721" i="5"/>
  <c r="AK721" i="5" s="1"/>
  <c r="G693" i="5"/>
  <c r="AG693" i="5" s="1"/>
  <c r="M693" i="5"/>
  <c r="AM693" i="5" s="1"/>
  <c r="R693" i="5"/>
  <c r="AR693" i="5" s="1"/>
  <c r="E693" i="5"/>
  <c r="F693" i="5"/>
  <c r="AF693" i="5" s="1"/>
  <c r="Y693" i="5"/>
  <c r="AY693" i="5" s="1"/>
  <c r="L693" i="5"/>
  <c r="AL693" i="5" s="1"/>
  <c r="D693" i="5"/>
  <c r="AD693" i="5" s="1"/>
  <c r="B693" i="5"/>
  <c r="AB693" i="5" s="1"/>
  <c r="C693" i="5"/>
  <c r="AC693" i="5" s="1"/>
  <c r="X693" i="5"/>
  <c r="AX693" i="5" s="1"/>
  <c r="V693" i="5"/>
  <c r="AV693" i="5" s="1"/>
  <c r="U693" i="5"/>
  <c r="AU693" i="5" s="1"/>
  <c r="K693" i="5"/>
  <c r="AK693" i="5" s="1"/>
  <c r="P693" i="5"/>
  <c r="AP693" i="5" s="1"/>
  <c r="W693" i="5"/>
  <c r="AW693" i="5" s="1"/>
  <c r="Q693" i="5"/>
  <c r="AQ693" i="5" s="1"/>
  <c r="G671" i="5"/>
  <c r="AG671" i="5" s="1"/>
  <c r="R671" i="5"/>
  <c r="AR671" i="5" s="1"/>
  <c r="Q671" i="5"/>
  <c r="AQ671" i="5" s="1"/>
  <c r="E671" i="5"/>
  <c r="AE671" i="5" s="1"/>
  <c r="F671" i="5"/>
  <c r="Y671" i="5"/>
  <c r="AY671" i="5" s="1"/>
  <c r="U671" i="5"/>
  <c r="AU671" i="5" s="1"/>
  <c r="B671" i="5"/>
  <c r="AB671" i="5" s="1"/>
  <c r="C671" i="5"/>
  <c r="AC671" i="5" s="1"/>
  <c r="X671" i="5"/>
  <c r="AX671" i="5" s="1"/>
  <c r="M671" i="5"/>
  <c r="AM671" i="5" s="1"/>
  <c r="L671" i="5"/>
  <c r="AL671" i="5" s="1"/>
  <c r="D671" i="5"/>
  <c r="AD671" i="5" s="1"/>
  <c r="K671" i="5"/>
  <c r="AK671" i="5" s="1"/>
  <c r="P671" i="5"/>
  <c r="AP671" i="5" s="1"/>
  <c r="W671" i="5"/>
  <c r="AW671" i="5" s="1"/>
  <c r="V671" i="5"/>
  <c r="AV671" i="5" s="1"/>
  <c r="G649" i="5"/>
  <c r="AG649" i="5" s="1"/>
  <c r="E649" i="5"/>
  <c r="AE649" i="5" s="1"/>
  <c r="F649" i="5"/>
  <c r="AF649" i="5" s="1"/>
  <c r="Y649" i="5"/>
  <c r="AY649" i="5" s="1"/>
  <c r="M649" i="5"/>
  <c r="U649" i="5"/>
  <c r="AU649" i="5" s="1"/>
  <c r="D649" i="5"/>
  <c r="AD649" i="5" s="1"/>
  <c r="Q649" i="5"/>
  <c r="AQ649" i="5" s="1"/>
  <c r="B649" i="5"/>
  <c r="AB649" i="5" s="1"/>
  <c r="C649" i="5"/>
  <c r="AC649" i="5" s="1"/>
  <c r="X649" i="5"/>
  <c r="AX649" i="5" s="1"/>
  <c r="V649" i="5"/>
  <c r="AV649" i="5" s="1"/>
  <c r="L649" i="5"/>
  <c r="AL649" i="5" s="1"/>
  <c r="R649" i="5"/>
  <c r="AR649" i="5" s="1"/>
  <c r="P649" i="5"/>
  <c r="AP649" i="5" s="1"/>
  <c r="W649" i="5"/>
  <c r="AW649" i="5" s="1"/>
  <c r="K649" i="5"/>
  <c r="AK649" i="5" s="1"/>
  <c r="K612" i="5"/>
  <c r="AK612" i="5" s="1"/>
  <c r="Q612" i="5"/>
  <c r="AQ612" i="5" s="1"/>
  <c r="G612" i="5"/>
  <c r="E612" i="5"/>
  <c r="AE612" i="5" s="1"/>
  <c r="F612" i="5"/>
  <c r="AF612" i="5" s="1"/>
  <c r="Y612" i="5"/>
  <c r="AY612" i="5" s="1"/>
  <c r="B612" i="5"/>
  <c r="AB612" i="5" s="1"/>
  <c r="C612" i="5"/>
  <c r="AC612" i="5" s="1"/>
  <c r="X612" i="5"/>
  <c r="AX612" i="5" s="1"/>
  <c r="M612" i="5"/>
  <c r="AM612" i="5" s="1"/>
  <c r="L612" i="5"/>
  <c r="AL612" i="5" s="1"/>
  <c r="U612" i="5"/>
  <c r="AU612" i="5" s="1"/>
  <c r="R612" i="5"/>
  <c r="AR612" i="5" s="1"/>
  <c r="D612" i="5"/>
  <c r="AD612" i="5" s="1"/>
  <c r="W612" i="5"/>
  <c r="AW612" i="5" s="1"/>
  <c r="V612" i="5"/>
  <c r="AV612" i="5" s="1"/>
  <c r="P612" i="5"/>
  <c r="AP612" i="5" s="1"/>
  <c r="K585" i="5"/>
  <c r="AK585" i="5" s="1"/>
  <c r="Q585" i="5"/>
  <c r="AQ585" i="5" s="1"/>
  <c r="G585" i="5"/>
  <c r="AG585" i="5" s="1"/>
  <c r="E585" i="5"/>
  <c r="AE585" i="5" s="1"/>
  <c r="F585" i="5"/>
  <c r="AF585" i="5" s="1"/>
  <c r="Y585" i="5"/>
  <c r="AY585" i="5" s="1"/>
  <c r="B585" i="5"/>
  <c r="AB585" i="5" s="1"/>
  <c r="C585" i="5"/>
  <c r="AC585" i="5" s="1"/>
  <c r="X585" i="5"/>
  <c r="AX585" i="5" s="1"/>
  <c r="M585" i="5"/>
  <c r="AM585" i="5" s="1"/>
  <c r="L585" i="5"/>
  <c r="AL585" i="5" s="1"/>
  <c r="U585" i="5"/>
  <c r="AU585" i="5" s="1"/>
  <c r="V585" i="5"/>
  <c r="AV585" i="5" s="1"/>
  <c r="R585" i="5"/>
  <c r="AR585" i="5" s="1"/>
  <c r="P585" i="5"/>
  <c r="AP585" i="5" s="1"/>
  <c r="D585" i="5"/>
  <c r="AD585" i="5" s="1"/>
  <c r="W585" i="5"/>
  <c r="AW585" i="5" s="1"/>
  <c r="K529" i="5"/>
  <c r="AK529" i="5" s="1"/>
  <c r="Q529" i="5"/>
  <c r="AQ529" i="5" s="1"/>
  <c r="G529" i="5"/>
  <c r="AG529" i="5" s="1"/>
  <c r="E529" i="5"/>
  <c r="AE529" i="5" s="1"/>
  <c r="F529" i="5"/>
  <c r="AF529" i="5" s="1"/>
  <c r="Y529" i="5"/>
  <c r="AY529" i="5" s="1"/>
  <c r="B529" i="5"/>
  <c r="AB529" i="5" s="1"/>
  <c r="C529" i="5"/>
  <c r="AC529" i="5" s="1"/>
  <c r="X529" i="5"/>
  <c r="AX529" i="5" s="1"/>
  <c r="P529" i="5"/>
  <c r="AP529" i="5" s="1"/>
  <c r="M529" i="5"/>
  <c r="AM529" i="5" s="1"/>
  <c r="L529" i="5"/>
  <c r="AL529" i="5" s="1"/>
  <c r="U529" i="5"/>
  <c r="AU529" i="5" s="1"/>
  <c r="W529" i="5"/>
  <c r="D529" i="5"/>
  <c r="AD529" i="5" s="1"/>
  <c r="V529" i="5"/>
  <c r="AV529" i="5" s="1"/>
  <c r="R529" i="5"/>
  <c r="AR529" i="5" s="1"/>
  <c r="K496" i="5"/>
  <c r="AK496" i="5" s="1"/>
  <c r="Q496" i="5"/>
  <c r="AQ496" i="5" s="1"/>
  <c r="G496" i="5"/>
  <c r="AG496" i="5" s="1"/>
  <c r="E496" i="5"/>
  <c r="AE496" i="5" s="1"/>
  <c r="F496" i="5"/>
  <c r="AF496" i="5" s="1"/>
  <c r="Y496" i="5"/>
  <c r="AY496" i="5" s="1"/>
  <c r="B496" i="5"/>
  <c r="AB496" i="5" s="1"/>
  <c r="C496" i="5"/>
  <c r="AC496" i="5" s="1"/>
  <c r="X496" i="5"/>
  <c r="AX496" i="5" s="1"/>
  <c r="P496" i="5"/>
  <c r="AP496" i="5" s="1"/>
  <c r="M496" i="5"/>
  <c r="AM496" i="5" s="1"/>
  <c r="L496" i="5"/>
  <c r="U496" i="5"/>
  <c r="AU496" i="5" s="1"/>
  <c r="D496" i="5"/>
  <c r="AD496" i="5" s="1"/>
  <c r="W496" i="5"/>
  <c r="AW496" i="5" s="1"/>
  <c r="V496" i="5"/>
  <c r="AV496" i="5" s="1"/>
  <c r="R496" i="5"/>
  <c r="AR496" i="5" s="1"/>
  <c r="K473" i="5"/>
  <c r="AK473" i="5" s="1"/>
  <c r="Q473" i="5"/>
  <c r="AQ473" i="5" s="1"/>
  <c r="G473" i="5"/>
  <c r="AG473" i="5" s="1"/>
  <c r="E473" i="5"/>
  <c r="AE473" i="5" s="1"/>
  <c r="F473" i="5"/>
  <c r="Y473" i="5"/>
  <c r="AY473" i="5" s="1"/>
  <c r="B473" i="5"/>
  <c r="AB473" i="5" s="1"/>
  <c r="C473" i="5"/>
  <c r="AC473" i="5" s="1"/>
  <c r="X473" i="5"/>
  <c r="AX473" i="5" s="1"/>
  <c r="P473" i="5"/>
  <c r="AP473" i="5" s="1"/>
  <c r="M473" i="5"/>
  <c r="AM473" i="5" s="1"/>
  <c r="L473" i="5"/>
  <c r="AL473" i="5" s="1"/>
  <c r="U473" i="5"/>
  <c r="AU473" i="5" s="1"/>
  <c r="W473" i="5"/>
  <c r="AW473" i="5" s="1"/>
  <c r="V473" i="5"/>
  <c r="AV473" i="5" s="1"/>
  <c r="R473" i="5"/>
  <c r="AR473" i="5" s="1"/>
  <c r="D473" i="5"/>
  <c r="AD473" i="5" s="1"/>
  <c r="K459" i="5"/>
  <c r="AK459" i="5" s="1"/>
  <c r="Q459" i="5"/>
  <c r="AQ459" i="5" s="1"/>
  <c r="G459" i="5"/>
  <c r="AG459" i="5" s="1"/>
  <c r="E459" i="5"/>
  <c r="AE459" i="5" s="1"/>
  <c r="F459" i="5"/>
  <c r="AF459" i="5" s="1"/>
  <c r="Y459" i="5"/>
  <c r="AY459" i="5" s="1"/>
  <c r="B459" i="5"/>
  <c r="AB459" i="5" s="1"/>
  <c r="C459" i="5"/>
  <c r="AC459" i="5" s="1"/>
  <c r="X459" i="5"/>
  <c r="AX459" i="5" s="1"/>
  <c r="P459" i="5"/>
  <c r="AP459" i="5" s="1"/>
  <c r="M459" i="5"/>
  <c r="AM459" i="5" s="1"/>
  <c r="L459" i="5"/>
  <c r="AL459" i="5" s="1"/>
  <c r="U459" i="5"/>
  <c r="AU459" i="5" s="1"/>
  <c r="W459" i="5"/>
  <c r="AW459" i="5" s="1"/>
  <c r="V459" i="5"/>
  <c r="D459" i="5"/>
  <c r="AD459" i="5" s="1"/>
  <c r="R459" i="5"/>
  <c r="AR459" i="5" s="1"/>
  <c r="K435" i="5"/>
  <c r="AK435" i="5" s="1"/>
  <c r="Q435" i="5"/>
  <c r="AQ435" i="5" s="1"/>
  <c r="G435" i="5"/>
  <c r="AG435" i="5" s="1"/>
  <c r="E435" i="5"/>
  <c r="F435" i="5"/>
  <c r="AF435" i="5" s="1"/>
  <c r="Y435" i="5"/>
  <c r="AY435" i="5" s="1"/>
  <c r="B435" i="5"/>
  <c r="AB435" i="5" s="1"/>
  <c r="C435" i="5"/>
  <c r="AC435" i="5" s="1"/>
  <c r="X435" i="5"/>
  <c r="AX435" i="5" s="1"/>
  <c r="P435" i="5"/>
  <c r="AP435" i="5" s="1"/>
  <c r="M435" i="5"/>
  <c r="AM435" i="5" s="1"/>
  <c r="L435" i="5"/>
  <c r="AL435" i="5" s="1"/>
  <c r="U435" i="5"/>
  <c r="AU435" i="5" s="1"/>
  <c r="D435" i="5"/>
  <c r="AD435" i="5" s="1"/>
  <c r="W435" i="5"/>
  <c r="AW435" i="5" s="1"/>
  <c r="V435" i="5"/>
  <c r="AV435" i="5" s="1"/>
  <c r="R435" i="5"/>
  <c r="AR435" i="5" s="1"/>
  <c r="K404" i="5"/>
  <c r="AK404" i="5" s="1"/>
  <c r="Q404" i="5"/>
  <c r="AQ404" i="5" s="1"/>
  <c r="G404" i="5"/>
  <c r="AG404" i="5" s="1"/>
  <c r="E404" i="5"/>
  <c r="AE404" i="5" s="1"/>
  <c r="F404" i="5"/>
  <c r="AF404" i="5" s="1"/>
  <c r="Y404" i="5"/>
  <c r="B404" i="5"/>
  <c r="AB404" i="5" s="1"/>
  <c r="C404" i="5"/>
  <c r="AC404" i="5" s="1"/>
  <c r="X404" i="5"/>
  <c r="AX404" i="5" s="1"/>
  <c r="P404" i="5"/>
  <c r="AP404" i="5" s="1"/>
  <c r="M404" i="5"/>
  <c r="AM404" i="5" s="1"/>
  <c r="L404" i="5"/>
  <c r="AL404" i="5" s="1"/>
  <c r="U404" i="5"/>
  <c r="AU404" i="5" s="1"/>
  <c r="D404" i="5"/>
  <c r="AD404" i="5" s="1"/>
  <c r="W404" i="5"/>
  <c r="AW404" i="5" s="1"/>
  <c r="V404" i="5"/>
  <c r="AV404" i="5" s="1"/>
  <c r="R404" i="5"/>
  <c r="AR404" i="5" s="1"/>
  <c r="K372" i="5"/>
  <c r="AK372" i="5" s="1"/>
  <c r="Q372" i="5"/>
  <c r="AQ372" i="5" s="1"/>
  <c r="G372" i="5"/>
  <c r="AG372" i="5" s="1"/>
  <c r="E372" i="5"/>
  <c r="AE372" i="5" s="1"/>
  <c r="F372" i="5"/>
  <c r="AF372" i="5" s="1"/>
  <c r="Y372" i="5"/>
  <c r="AY372" i="5" s="1"/>
  <c r="B372" i="5"/>
  <c r="AB372" i="5" s="1"/>
  <c r="C372" i="5"/>
  <c r="AC372" i="5" s="1"/>
  <c r="X372" i="5"/>
  <c r="AX372" i="5" s="1"/>
  <c r="P372" i="5"/>
  <c r="AP372" i="5" s="1"/>
  <c r="M372" i="5"/>
  <c r="AM372" i="5" s="1"/>
  <c r="L372" i="5"/>
  <c r="AL372" i="5" s="1"/>
  <c r="U372" i="5"/>
  <c r="AU372" i="5" s="1"/>
  <c r="W372" i="5"/>
  <c r="AW372" i="5" s="1"/>
  <c r="V372" i="5"/>
  <c r="AV372" i="5" s="1"/>
  <c r="D372" i="5"/>
  <c r="AD372" i="5" s="1"/>
  <c r="R372" i="5"/>
  <c r="AR372" i="5" s="1"/>
  <c r="K352" i="5"/>
  <c r="AK352" i="5" s="1"/>
  <c r="Q352" i="5"/>
  <c r="AQ352" i="5" s="1"/>
  <c r="G352" i="5"/>
  <c r="AG352" i="5" s="1"/>
  <c r="E352" i="5"/>
  <c r="AE352" i="5" s="1"/>
  <c r="F352" i="5"/>
  <c r="AF352" i="5" s="1"/>
  <c r="Y352" i="5"/>
  <c r="AY352" i="5" s="1"/>
  <c r="B352" i="5"/>
  <c r="AB352" i="5" s="1"/>
  <c r="C352" i="5"/>
  <c r="X352" i="5"/>
  <c r="AX352" i="5" s="1"/>
  <c r="P352" i="5"/>
  <c r="AP352" i="5" s="1"/>
  <c r="M352" i="5"/>
  <c r="AM352" i="5" s="1"/>
  <c r="L352" i="5"/>
  <c r="AL352" i="5" s="1"/>
  <c r="U352" i="5"/>
  <c r="AU352" i="5" s="1"/>
  <c r="D352" i="5"/>
  <c r="AD352" i="5" s="1"/>
  <c r="W352" i="5"/>
  <c r="AW352" i="5" s="1"/>
  <c r="R352" i="5"/>
  <c r="AR352" i="5" s="1"/>
  <c r="V352" i="5"/>
  <c r="AV352" i="5" s="1"/>
  <c r="K324" i="5"/>
  <c r="AK324" i="5" s="1"/>
  <c r="Q324" i="5"/>
  <c r="AQ324" i="5" s="1"/>
  <c r="G324" i="5"/>
  <c r="AG324" i="5" s="1"/>
  <c r="E324" i="5"/>
  <c r="AE324" i="5" s="1"/>
  <c r="F324" i="5"/>
  <c r="AF324" i="5" s="1"/>
  <c r="Y324" i="5"/>
  <c r="AY324" i="5" s="1"/>
  <c r="B324" i="5"/>
  <c r="AB324" i="5" s="1"/>
  <c r="C324" i="5"/>
  <c r="AC324" i="5" s="1"/>
  <c r="X324" i="5"/>
  <c r="AX324" i="5" s="1"/>
  <c r="P324" i="5"/>
  <c r="AP324" i="5" s="1"/>
  <c r="M324" i="5"/>
  <c r="AM324" i="5" s="1"/>
  <c r="L324" i="5"/>
  <c r="AL324" i="5" s="1"/>
  <c r="D324" i="5"/>
  <c r="AD324" i="5" s="1"/>
  <c r="U324" i="5"/>
  <c r="AU324" i="5" s="1"/>
  <c r="W324" i="5"/>
  <c r="AW324" i="5" s="1"/>
  <c r="V324" i="5"/>
  <c r="AV324" i="5" s="1"/>
  <c r="R324" i="5"/>
  <c r="AR324" i="5" s="1"/>
  <c r="K301" i="5"/>
  <c r="AK301" i="5" s="1"/>
  <c r="Q301" i="5"/>
  <c r="AQ301" i="5" s="1"/>
  <c r="G301" i="5"/>
  <c r="AG301" i="5" s="1"/>
  <c r="E301" i="5"/>
  <c r="AE301" i="5" s="1"/>
  <c r="F301" i="5"/>
  <c r="AF301" i="5" s="1"/>
  <c r="Y301" i="5"/>
  <c r="AY301" i="5" s="1"/>
  <c r="B301" i="5"/>
  <c r="AB301" i="5" s="1"/>
  <c r="C301" i="5"/>
  <c r="AC301" i="5" s="1"/>
  <c r="X301" i="5"/>
  <c r="AX301" i="5" s="1"/>
  <c r="P301" i="5"/>
  <c r="AP301" i="5" s="1"/>
  <c r="M301" i="5"/>
  <c r="AM301" i="5" s="1"/>
  <c r="L301" i="5"/>
  <c r="AL301" i="5" s="1"/>
  <c r="D301" i="5"/>
  <c r="AD301" i="5" s="1"/>
  <c r="W301" i="5"/>
  <c r="AW301" i="5" s="1"/>
  <c r="V301" i="5"/>
  <c r="AV301" i="5" s="1"/>
  <c r="U301" i="5"/>
  <c r="R301" i="5"/>
  <c r="AR301" i="5" s="1"/>
  <c r="K285" i="5"/>
  <c r="AK285" i="5" s="1"/>
  <c r="Q285" i="5"/>
  <c r="AQ285" i="5" s="1"/>
  <c r="G285" i="5"/>
  <c r="AG285" i="5" s="1"/>
  <c r="E285" i="5"/>
  <c r="AE285" i="5" s="1"/>
  <c r="F285" i="5"/>
  <c r="AF285" i="5" s="1"/>
  <c r="Y285" i="5"/>
  <c r="AY285" i="5" s="1"/>
  <c r="B285" i="5"/>
  <c r="AB285" i="5" s="1"/>
  <c r="C285" i="5"/>
  <c r="AC285" i="5" s="1"/>
  <c r="X285" i="5"/>
  <c r="AX285" i="5" s="1"/>
  <c r="P285" i="5"/>
  <c r="AP285" i="5" s="1"/>
  <c r="M285" i="5"/>
  <c r="AM285" i="5" s="1"/>
  <c r="L285" i="5"/>
  <c r="AL285" i="5" s="1"/>
  <c r="D285" i="5"/>
  <c r="AD285" i="5" s="1"/>
  <c r="W285" i="5"/>
  <c r="V285" i="5"/>
  <c r="AV285" i="5" s="1"/>
  <c r="U285" i="5"/>
  <c r="AU285" i="5" s="1"/>
  <c r="R285" i="5"/>
  <c r="AR285" i="5" s="1"/>
  <c r="K242" i="5"/>
  <c r="AK242" i="5" s="1"/>
  <c r="Q242" i="5"/>
  <c r="AQ242" i="5" s="1"/>
  <c r="G242" i="5"/>
  <c r="AG242" i="5" s="1"/>
  <c r="E242" i="5"/>
  <c r="AE242" i="5" s="1"/>
  <c r="F242" i="5"/>
  <c r="AF242" i="5" s="1"/>
  <c r="Y242" i="5"/>
  <c r="AY242" i="5" s="1"/>
  <c r="B242" i="5"/>
  <c r="AB242" i="5" s="1"/>
  <c r="C242" i="5"/>
  <c r="AC242" i="5" s="1"/>
  <c r="X242" i="5"/>
  <c r="AX242" i="5" s="1"/>
  <c r="P242" i="5"/>
  <c r="M242" i="5"/>
  <c r="AM242" i="5" s="1"/>
  <c r="L242" i="5"/>
  <c r="AL242" i="5" s="1"/>
  <c r="D242" i="5"/>
  <c r="AD242" i="5" s="1"/>
  <c r="W242" i="5"/>
  <c r="AW242" i="5" s="1"/>
  <c r="V242" i="5"/>
  <c r="AV242" i="5" s="1"/>
  <c r="U242" i="5"/>
  <c r="AU242" i="5" s="1"/>
  <c r="R242" i="5"/>
  <c r="AR242" i="5" s="1"/>
  <c r="K219" i="5"/>
  <c r="AK219" i="5" s="1"/>
  <c r="Q219" i="5"/>
  <c r="AQ219" i="5" s="1"/>
  <c r="G219" i="5"/>
  <c r="AG219" i="5" s="1"/>
  <c r="E219" i="5"/>
  <c r="AE219" i="5" s="1"/>
  <c r="F219" i="5"/>
  <c r="AF219" i="5" s="1"/>
  <c r="Y219" i="5"/>
  <c r="AY219" i="5" s="1"/>
  <c r="B219" i="5"/>
  <c r="C219" i="5"/>
  <c r="AC219" i="5" s="1"/>
  <c r="X219" i="5"/>
  <c r="AX219" i="5" s="1"/>
  <c r="P219" i="5"/>
  <c r="AP219" i="5" s="1"/>
  <c r="M219" i="5"/>
  <c r="AM219" i="5" s="1"/>
  <c r="L219" i="5"/>
  <c r="AL219" i="5" s="1"/>
  <c r="D219" i="5"/>
  <c r="AD219" i="5" s="1"/>
  <c r="U219" i="5"/>
  <c r="AU219" i="5" s="1"/>
  <c r="W219" i="5"/>
  <c r="AW219" i="5" s="1"/>
  <c r="V219" i="5"/>
  <c r="AV219" i="5" s="1"/>
  <c r="R219" i="5"/>
  <c r="AR219" i="5" s="1"/>
  <c r="P197" i="5"/>
  <c r="AP197" i="5" s="1"/>
  <c r="W197" i="5"/>
  <c r="AW197" i="5" s="1"/>
  <c r="G197" i="5"/>
  <c r="AG197" i="5" s="1"/>
  <c r="F197" i="5"/>
  <c r="AF197" i="5" s="1"/>
  <c r="C197" i="5"/>
  <c r="AC197" i="5" s="1"/>
  <c r="M197" i="5"/>
  <c r="AM197" i="5" s="1"/>
  <c r="Y197" i="5"/>
  <c r="AY197" i="5" s="1"/>
  <c r="L197" i="5"/>
  <c r="AL197" i="5" s="1"/>
  <c r="X197" i="5"/>
  <c r="AX197" i="5" s="1"/>
  <c r="D197" i="5"/>
  <c r="AD197" i="5" s="1"/>
  <c r="K197" i="5"/>
  <c r="AK197" i="5" s="1"/>
  <c r="E197" i="5"/>
  <c r="AE197" i="5" s="1"/>
  <c r="B197" i="5"/>
  <c r="AB197" i="5" s="1"/>
  <c r="V197" i="5"/>
  <c r="AV197" i="5" s="1"/>
  <c r="U197" i="5"/>
  <c r="AU197" i="5" s="1"/>
  <c r="R197" i="5"/>
  <c r="AR197" i="5" s="1"/>
  <c r="Q197" i="5"/>
  <c r="AQ197" i="5" s="1"/>
  <c r="P177" i="5"/>
  <c r="AP177" i="5" s="1"/>
  <c r="W177" i="5"/>
  <c r="AW177" i="5" s="1"/>
  <c r="G177" i="5"/>
  <c r="AG177" i="5" s="1"/>
  <c r="D177" i="5"/>
  <c r="AD177" i="5" s="1"/>
  <c r="V177" i="5"/>
  <c r="AV177" i="5" s="1"/>
  <c r="L177" i="5"/>
  <c r="AL177" i="5" s="1"/>
  <c r="Y177" i="5"/>
  <c r="AY177" i="5" s="1"/>
  <c r="K177" i="5"/>
  <c r="AK177" i="5" s="1"/>
  <c r="X177" i="5"/>
  <c r="AX177" i="5" s="1"/>
  <c r="E177" i="5"/>
  <c r="AE177" i="5" s="1"/>
  <c r="U177" i="5"/>
  <c r="AU177" i="5" s="1"/>
  <c r="B177" i="5"/>
  <c r="AB177" i="5" s="1"/>
  <c r="R177" i="5"/>
  <c r="AR177" i="5" s="1"/>
  <c r="Q177" i="5"/>
  <c r="AQ177" i="5" s="1"/>
  <c r="F177" i="5"/>
  <c r="AF177" i="5" s="1"/>
  <c r="C177" i="5"/>
  <c r="AC177" i="5" s="1"/>
  <c r="M177" i="5"/>
  <c r="AM177" i="5" s="1"/>
  <c r="P159" i="5"/>
  <c r="AP159" i="5" s="1"/>
  <c r="W159" i="5"/>
  <c r="AW159" i="5" s="1"/>
  <c r="G159" i="5"/>
  <c r="AG159" i="5" s="1"/>
  <c r="F159" i="5"/>
  <c r="AF159" i="5" s="1"/>
  <c r="D159" i="5"/>
  <c r="AD159" i="5" s="1"/>
  <c r="V159" i="5"/>
  <c r="AV159" i="5" s="1"/>
  <c r="B159" i="5"/>
  <c r="AB159" i="5" s="1"/>
  <c r="U159" i="5"/>
  <c r="AU159" i="5" s="1"/>
  <c r="R159" i="5"/>
  <c r="AR159" i="5" s="1"/>
  <c r="Q159" i="5"/>
  <c r="AQ159" i="5" s="1"/>
  <c r="C159" i="5"/>
  <c r="AC159" i="5" s="1"/>
  <c r="Y159" i="5"/>
  <c r="AY159" i="5" s="1"/>
  <c r="X159" i="5"/>
  <c r="AX159" i="5" s="1"/>
  <c r="M159" i="5"/>
  <c r="L159" i="5"/>
  <c r="AL159" i="5" s="1"/>
  <c r="K159" i="5"/>
  <c r="AK159" i="5" s="1"/>
  <c r="E159" i="5"/>
  <c r="AE159" i="5" s="1"/>
  <c r="B140" i="5"/>
  <c r="AB140" i="5" s="1"/>
  <c r="C140" i="5"/>
  <c r="AC140" i="5" s="1"/>
  <c r="X140" i="5"/>
  <c r="AX140" i="5" s="1"/>
  <c r="P140" i="5"/>
  <c r="AP140" i="5" s="1"/>
  <c r="W140" i="5"/>
  <c r="AW140" i="5" s="1"/>
  <c r="G140" i="5"/>
  <c r="AG140" i="5" s="1"/>
  <c r="M140" i="5"/>
  <c r="AM140" i="5" s="1"/>
  <c r="E140" i="5"/>
  <c r="AE140" i="5" s="1"/>
  <c r="U140" i="5"/>
  <c r="Y140" i="5"/>
  <c r="AY140" i="5" s="1"/>
  <c r="V140" i="5"/>
  <c r="AV140" i="5" s="1"/>
  <c r="R140" i="5"/>
  <c r="AR140" i="5" s="1"/>
  <c r="Q140" i="5"/>
  <c r="AQ140" i="5" s="1"/>
  <c r="F140" i="5"/>
  <c r="AF140" i="5" s="1"/>
  <c r="L140" i="5"/>
  <c r="AL140" i="5" s="1"/>
  <c r="D140" i="5"/>
  <c r="AD140" i="5" s="1"/>
  <c r="K140" i="5"/>
  <c r="AK140" i="5" s="1"/>
  <c r="B131" i="5"/>
  <c r="AB131" i="5" s="1"/>
  <c r="C131" i="5"/>
  <c r="AC131" i="5" s="1"/>
  <c r="X131" i="5"/>
  <c r="P131" i="5"/>
  <c r="AP131" i="5" s="1"/>
  <c r="W131" i="5"/>
  <c r="AW131" i="5" s="1"/>
  <c r="G131" i="5"/>
  <c r="AG131" i="5" s="1"/>
  <c r="E131" i="5"/>
  <c r="AE131" i="5" s="1"/>
  <c r="U131" i="5"/>
  <c r="AU131" i="5" s="1"/>
  <c r="M131" i="5"/>
  <c r="AM131" i="5" s="1"/>
  <c r="V131" i="5"/>
  <c r="AV131" i="5" s="1"/>
  <c r="R131" i="5"/>
  <c r="AR131" i="5" s="1"/>
  <c r="Q131" i="5"/>
  <c r="AQ131" i="5" s="1"/>
  <c r="F131" i="5"/>
  <c r="AF131" i="5" s="1"/>
  <c r="Y131" i="5"/>
  <c r="AY131" i="5" s="1"/>
  <c r="K131" i="5"/>
  <c r="AK131" i="5" s="1"/>
  <c r="L131" i="5"/>
  <c r="AL131" i="5" s="1"/>
  <c r="D131" i="5"/>
  <c r="AD131" i="5" s="1"/>
  <c r="E119" i="5"/>
  <c r="AE119" i="5" s="1"/>
  <c r="F119" i="5"/>
  <c r="AF119" i="5" s="1"/>
  <c r="Y119" i="5"/>
  <c r="AY119" i="5" s="1"/>
  <c r="G119" i="5"/>
  <c r="AG119" i="5" s="1"/>
  <c r="Q119" i="5"/>
  <c r="AQ119" i="5" s="1"/>
  <c r="B119" i="5"/>
  <c r="AB119" i="5" s="1"/>
  <c r="D119" i="5"/>
  <c r="AD119" i="5" s="1"/>
  <c r="U119" i="5"/>
  <c r="AU119" i="5" s="1"/>
  <c r="M119" i="5"/>
  <c r="AM119" i="5" s="1"/>
  <c r="V119" i="5"/>
  <c r="AV119" i="5" s="1"/>
  <c r="X119" i="5"/>
  <c r="W119" i="5"/>
  <c r="AW119" i="5" s="1"/>
  <c r="R119" i="5"/>
  <c r="AR119" i="5" s="1"/>
  <c r="C119" i="5"/>
  <c r="AC119" i="5" s="1"/>
  <c r="K119" i="5"/>
  <c r="AK119" i="5" s="1"/>
  <c r="P119" i="5"/>
  <c r="AP119" i="5" s="1"/>
  <c r="L119" i="5"/>
  <c r="AL119" i="5" s="1"/>
  <c r="E100" i="5"/>
  <c r="AE100" i="5" s="1"/>
  <c r="F100" i="5"/>
  <c r="AF100" i="5" s="1"/>
  <c r="Y100" i="5"/>
  <c r="AY100" i="5" s="1"/>
  <c r="D100" i="5"/>
  <c r="AD100" i="5" s="1"/>
  <c r="R100" i="5"/>
  <c r="AR100" i="5" s="1"/>
  <c r="C100" i="5"/>
  <c r="AC100" i="5" s="1"/>
  <c r="P100" i="5"/>
  <c r="AP100" i="5" s="1"/>
  <c r="B100" i="5"/>
  <c r="Q100" i="5"/>
  <c r="AQ100" i="5" s="1"/>
  <c r="V100" i="5"/>
  <c r="AV100" i="5" s="1"/>
  <c r="L100" i="5"/>
  <c r="AL100" i="5" s="1"/>
  <c r="X100" i="5"/>
  <c r="AX100" i="5" s="1"/>
  <c r="W100" i="5"/>
  <c r="AW100" i="5" s="1"/>
  <c r="U100" i="5"/>
  <c r="AU100" i="5" s="1"/>
  <c r="M100" i="5"/>
  <c r="AM100" i="5" s="1"/>
  <c r="K100" i="5"/>
  <c r="AK100" i="5" s="1"/>
  <c r="G100" i="5"/>
  <c r="AG100" i="5" s="1"/>
  <c r="G81" i="5"/>
  <c r="AG81" i="5" s="1"/>
  <c r="P81" i="5"/>
  <c r="AP81" i="5" s="1"/>
  <c r="W81" i="5"/>
  <c r="C81" i="5"/>
  <c r="AC81" i="5" s="1"/>
  <c r="E81" i="5"/>
  <c r="AE81" i="5" s="1"/>
  <c r="R81" i="5"/>
  <c r="AR81" i="5" s="1"/>
  <c r="B81" i="5"/>
  <c r="AB81" i="5" s="1"/>
  <c r="V81" i="5"/>
  <c r="AV81" i="5" s="1"/>
  <c r="U81" i="5"/>
  <c r="AU81" i="5" s="1"/>
  <c r="F81" i="5"/>
  <c r="AF81" i="5" s="1"/>
  <c r="D81" i="5"/>
  <c r="AD81" i="5" s="1"/>
  <c r="Y81" i="5"/>
  <c r="AY81" i="5" s="1"/>
  <c r="L81" i="5"/>
  <c r="AL81" i="5" s="1"/>
  <c r="X81" i="5"/>
  <c r="AX81" i="5" s="1"/>
  <c r="Q81" i="5"/>
  <c r="AQ81" i="5" s="1"/>
  <c r="M81" i="5"/>
  <c r="AM81" i="5" s="1"/>
  <c r="K81" i="5"/>
  <c r="AK81" i="5" s="1"/>
  <c r="L60" i="5"/>
  <c r="AL60" i="5" s="1"/>
  <c r="U60" i="5"/>
  <c r="AU60" i="5" s="1"/>
  <c r="G60" i="5"/>
  <c r="AG60" i="5" s="1"/>
  <c r="P60" i="5"/>
  <c r="AP60" i="5" s="1"/>
  <c r="W60" i="5"/>
  <c r="AW60" i="5" s="1"/>
  <c r="C60" i="5"/>
  <c r="AC60" i="5" s="1"/>
  <c r="B60" i="5"/>
  <c r="AB60" i="5" s="1"/>
  <c r="R60" i="5"/>
  <c r="AR60" i="5" s="1"/>
  <c r="Q60" i="5"/>
  <c r="AQ60" i="5" s="1"/>
  <c r="F60" i="5"/>
  <c r="AF60" i="5" s="1"/>
  <c r="D60" i="5"/>
  <c r="AD60" i="5" s="1"/>
  <c r="X60" i="5"/>
  <c r="AX60" i="5" s="1"/>
  <c r="E60" i="5"/>
  <c r="AE60" i="5" s="1"/>
  <c r="Y60" i="5"/>
  <c r="AY60" i="5" s="1"/>
  <c r="K60" i="5"/>
  <c r="V60" i="5"/>
  <c r="AV60" i="5" s="1"/>
  <c r="M60" i="5"/>
  <c r="AM60" i="5" s="1"/>
  <c r="L12" i="5"/>
  <c r="AL12" i="5" s="1"/>
  <c r="U12" i="5"/>
  <c r="AU12" i="5" s="1"/>
  <c r="G12" i="5"/>
  <c r="AG12" i="5" s="1"/>
  <c r="P12" i="5"/>
  <c r="AP12" i="5" s="1"/>
  <c r="W12" i="5"/>
  <c r="F12" i="5"/>
  <c r="AF12" i="5" s="1"/>
  <c r="C12" i="5"/>
  <c r="AC12" i="5" s="1"/>
  <c r="B12" i="5"/>
  <c r="AB12" i="5" s="1"/>
  <c r="R12" i="5"/>
  <c r="AR12" i="5" s="1"/>
  <c r="M12" i="5"/>
  <c r="AM12" i="5" s="1"/>
  <c r="D12" i="5"/>
  <c r="AD12" i="5" s="1"/>
  <c r="E12" i="5"/>
  <c r="AE12" i="5" s="1"/>
  <c r="V12" i="5"/>
  <c r="AV12" i="5" s="1"/>
  <c r="K12" i="5"/>
  <c r="AK12" i="5" s="1"/>
  <c r="X12" i="5"/>
  <c r="AX12" i="5" s="1"/>
  <c r="Y12" i="5"/>
  <c r="AY12" i="5" s="1"/>
  <c r="Q12" i="5"/>
  <c r="AQ12" i="5" s="1"/>
  <c r="B799" i="5"/>
  <c r="AB799" i="5" s="1"/>
  <c r="C799" i="5"/>
  <c r="AC799" i="5" s="1"/>
  <c r="X799" i="5"/>
  <c r="AX799" i="5" s="1"/>
  <c r="Y799" i="5"/>
  <c r="AY799" i="5" s="1"/>
  <c r="P799" i="5"/>
  <c r="AP799" i="5" s="1"/>
  <c r="W799" i="5"/>
  <c r="AW799" i="5" s="1"/>
  <c r="Q799" i="5"/>
  <c r="AQ799" i="5" s="1"/>
  <c r="F799" i="5"/>
  <c r="AF799" i="5" s="1"/>
  <c r="M799" i="5"/>
  <c r="AM799" i="5" s="1"/>
  <c r="V799" i="5"/>
  <c r="AV799" i="5" s="1"/>
  <c r="D799" i="5"/>
  <c r="AD799" i="5" s="1"/>
  <c r="K799" i="5"/>
  <c r="AK799" i="5" s="1"/>
  <c r="E799" i="5"/>
  <c r="AE799" i="5" s="1"/>
  <c r="L799" i="5"/>
  <c r="AL799" i="5" s="1"/>
  <c r="U799" i="5"/>
  <c r="AU799" i="5" s="1"/>
  <c r="R799" i="5"/>
  <c r="AR799" i="5" s="1"/>
  <c r="G799" i="5"/>
  <c r="B792" i="5"/>
  <c r="AB792" i="5" s="1"/>
  <c r="C792" i="5"/>
  <c r="AC792" i="5" s="1"/>
  <c r="X792" i="5"/>
  <c r="AX792" i="5" s="1"/>
  <c r="D792" i="5"/>
  <c r="AD792" i="5" s="1"/>
  <c r="K792" i="5"/>
  <c r="AK792" i="5" s="1"/>
  <c r="G792" i="5"/>
  <c r="AG792" i="5" s="1"/>
  <c r="F792" i="5"/>
  <c r="AF792" i="5" s="1"/>
  <c r="P792" i="5"/>
  <c r="AP792" i="5" s="1"/>
  <c r="W792" i="5"/>
  <c r="AW792" i="5" s="1"/>
  <c r="R792" i="5"/>
  <c r="AR792" i="5" s="1"/>
  <c r="M792" i="5"/>
  <c r="AM792" i="5" s="1"/>
  <c r="V792" i="5"/>
  <c r="E792" i="5"/>
  <c r="AE792" i="5" s="1"/>
  <c r="L792" i="5"/>
  <c r="AL792" i="5" s="1"/>
  <c r="U792" i="5"/>
  <c r="AU792" i="5" s="1"/>
  <c r="Q792" i="5"/>
  <c r="AQ792" i="5" s="1"/>
  <c r="Y792" i="5"/>
  <c r="AY792" i="5" s="1"/>
  <c r="B762" i="5"/>
  <c r="AB762" i="5" s="1"/>
  <c r="C762" i="5"/>
  <c r="AC762" i="5" s="1"/>
  <c r="X762" i="5"/>
  <c r="AX762" i="5" s="1"/>
  <c r="G762" i="5"/>
  <c r="AG762" i="5" s="1"/>
  <c r="E762" i="5"/>
  <c r="AE762" i="5" s="1"/>
  <c r="P762" i="5"/>
  <c r="AP762" i="5" s="1"/>
  <c r="W762" i="5"/>
  <c r="AW762" i="5" s="1"/>
  <c r="D762" i="5"/>
  <c r="AD762" i="5" s="1"/>
  <c r="Q762" i="5"/>
  <c r="AQ762" i="5" s="1"/>
  <c r="M762" i="5"/>
  <c r="AM762" i="5" s="1"/>
  <c r="V762" i="5"/>
  <c r="AV762" i="5" s="1"/>
  <c r="R762" i="5"/>
  <c r="AR762" i="5" s="1"/>
  <c r="Y762" i="5"/>
  <c r="AY762" i="5" s="1"/>
  <c r="L762" i="5"/>
  <c r="AL762" i="5" s="1"/>
  <c r="U762" i="5"/>
  <c r="AU762" i="5" s="1"/>
  <c r="K762" i="5"/>
  <c r="AK762" i="5" s="1"/>
  <c r="F762" i="5"/>
  <c r="B738" i="5"/>
  <c r="AB738" i="5" s="1"/>
  <c r="C738" i="5"/>
  <c r="X738" i="5"/>
  <c r="AX738" i="5" s="1"/>
  <c r="Y738" i="5"/>
  <c r="AY738" i="5" s="1"/>
  <c r="P738" i="5"/>
  <c r="AP738" i="5" s="1"/>
  <c r="W738" i="5"/>
  <c r="AW738" i="5" s="1"/>
  <c r="D738" i="5"/>
  <c r="AD738" i="5" s="1"/>
  <c r="Q738" i="5"/>
  <c r="AQ738" i="5" s="1"/>
  <c r="E738" i="5"/>
  <c r="AE738" i="5" s="1"/>
  <c r="M738" i="5"/>
  <c r="AM738" i="5" s="1"/>
  <c r="V738" i="5"/>
  <c r="AV738" i="5" s="1"/>
  <c r="R738" i="5"/>
  <c r="AR738" i="5" s="1"/>
  <c r="K738" i="5"/>
  <c r="AK738" i="5" s="1"/>
  <c r="L738" i="5"/>
  <c r="AL738" i="5" s="1"/>
  <c r="U738" i="5"/>
  <c r="AU738" i="5" s="1"/>
  <c r="G738" i="5"/>
  <c r="AG738" i="5" s="1"/>
  <c r="F738" i="5"/>
  <c r="AF738" i="5" s="1"/>
  <c r="B722" i="5"/>
  <c r="AB722" i="5" s="1"/>
  <c r="C722" i="5"/>
  <c r="AC722" i="5" s="1"/>
  <c r="X722" i="5"/>
  <c r="AX722" i="5" s="1"/>
  <c r="R722" i="5"/>
  <c r="AR722" i="5" s="1"/>
  <c r="K722" i="5"/>
  <c r="AK722" i="5" s="1"/>
  <c r="G722" i="5"/>
  <c r="AG722" i="5" s="1"/>
  <c r="E722" i="5"/>
  <c r="P722" i="5"/>
  <c r="AP722" i="5" s="1"/>
  <c r="W722" i="5"/>
  <c r="AW722" i="5" s="1"/>
  <c r="M722" i="5"/>
  <c r="AM722" i="5" s="1"/>
  <c r="V722" i="5"/>
  <c r="AV722" i="5" s="1"/>
  <c r="Q722" i="5"/>
  <c r="AQ722" i="5" s="1"/>
  <c r="F722" i="5"/>
  <c r="AF722" i="5" s="1"/>
  <c r="L722" i="5"/>
  <c r="AL722" i="5" s="1"/>
  <c r="U722" i="5"/>
  <c r="AU722" i="5" s="1"/>
  <c r="D722" i="5"/>
  <c r="AD722" i="5" s="1"/>
  <c r="Y722" i="5"/>
  <c r="AY722" i="5" s="1"/>
  <c r="B702" i="5"/>
  <c r="AB702" i="5" s="1"/>
  <c r="C702" i="5"/>
  <c r="AC702" i="5" s="1"/>
  <c r="X702" i="5"/>
  <c r="AX702" i="5" s="1"/>
  <c r="D702" i="5"/>
  <c r="AD702" i="5" s="1"/>
  <c r="F702" i="5"/>
  <c r="AF702" i="5" s="1"/>
  <c r="P702" i="5"/>
  <c r="AP702" i="5" s="1"/>
  <c r="W702" i="5"/>
  <c r="R702" i="5"/>
  <c r="AR702" i="5" s="1"/>
  <c r="K702" i="5"/>
  <c r="AK702" i="5" s="1"/>
  <c r="G702" i="5"/>
  <c r="AG702" i="5" s="1"/>
  <c r="M702" i="5"/>
  <c r="AM702" i="5" s="1"/>
  <c r="V702" i="5"/>
  <c r="AV702" i="5" s="1"/>
  <c r="E702" i="5"/>
  <c r="AE702" i="5" s="1"/>
  <c r="L702" i="5"/>
  <c r="AL702" i="5" s="1"/>
  <c r="U702" i="5"/>
  <c r="AU702" i="5" s="1"/>
  <c r="Q702" i="5"/>
  <c r="AQ702" i="5" s="1"/>
  <c r="Y702" i="5"/>
  <c r="AY702" i="5" s="1"/>
  <c r="B687" i="5"/>
  <c r="AB687" i="5" s="1"/>
  <c r="C687" i="5"/>
  <c r="X687" i="5"/>
  <c r="AX687" i="5" s="1"/>
  <c r="D687" i="5"/>
  <c r="AD687" i="5" s="1"/>
  <c r="Y687" i="5"/>
  <c r="AY687" i="5" s="1"/>
  <c r="P687" i="5"/>
  <c r="AP687" i="5" s="1"/>
  <c r="W687" i="5"/>
  <c r="AW687" i="5" s="1"/>
  <c r="Q687" i="5"/>
  <c r="AQ687" i="5" s="1"/>
  <c r="G687" i="5"/>
  <c r="AG687" i="5" s="1"/>
  <c r="M687" i="5"/>
  <c r="AM687" i="5" s="1"/>
  <c r="V687" i="5"/>
  <c r="AV687" i="5" s="1"/>
  <c r="R687" i="5"/>
  <c r="AR687" i="5" s="1"/>
  <c r="K687" i="5"/>
  <c r="AK687" i="5" s="1"/>
  <c r="E687" i="5"/>
  <c r="AE687" i="5" s="1"/>
  <c r="L687" i="5"/>
  <c r="AL687" i="5" s="1"/>
  <c r="U687" i="5"/>
  <c r="AU687" i="5" s="1"/>
  <c r="F687" i="5"/>
  <c r="AF687" i="5" s="1"/>
  <c r="B664" i="5"/>
  <c r="AB664" i="5" s="1"/>
  <c r="C664" i="5"/>
  <c r="AC664" i="5" s="1"/>
  <c r="X664" i="5"/>
  <c r="AX664" i="5" s="1"/>
  <c r="Q664" i="5"/>
  <c r="AQ664" i="5" s="1"/>
  <c r="P664" i="5"/>
  <c r="AP664" i="5" s="1"/>
  <c r="W664" i="5"/>
  <c r="AW664" i="5" s="1"/>
  <c r="D664" i="5"/>
  <c r="AD664" i="5" s="1"/>
  <c r="E664" i="5"/>
  <c r="AE664" i="5" s="1"/>
  <c r="M664" i="5"/>
  <c r="AM664" i="5" s="1"/>
  <c r="V664" i="5"/>
  <c r="AV664" i="5" s="1"/>
  <c r="R664" i="5"/>
  <c r="AR664" i="5" s="1"/>
  <c r="K664" i="5"/>
  <c r="AK664" i="5" s="1"/>
  <c r="F664" i="5"/>
  <c r="AF664" i="5" s="1"/>
  <c r="L664" i="5"/>
  <c r="AL664" i="5" s="1"/>
  <c r="U664" i="5"/>
  <c r="AU664" i="5" s="1"/>
  <c r="G664" i="5"/>
  <c r="Y664" i="5"/>
  <c r="AY664" i="5" s="1"/>
  <c r="E628" i="5"/>
  <c r="AE628" i="5" s="1"/>
  <c r="F628" i="5"/>
  <c r="AF628" i="5" s="1"/>
  <c r="Y628" i="5"/>
  <c r="AY628" i="5" s="1"/>
  <c r="B628" i="5"/>
  <c r="AB628" i="5" s="1"/>
  <c r="C628" i="5"/>
  <c r="AC628" i="5" s="1"/>
  <c r="X628" i="5"/>
  <c r="AX628" i="5" s="1"/>
  <c r="P628" i="5"/>
  <c r="AP628" i="5" s="1"/>
  <c r="W628" i="5"/>
  <c r="AW628" i="5" s="1"/>
  <c r="M628" i="5"/>
  <c r="AM628" i="5" s="1"/>
  <c r="V628" i="5"/>
  <c r="AV628" i="5" s="1"/>
  <c r="D628" i="5"/>
  <c r="AD628" i="5" s="1"/>
  <c r="K628" i="5"/>
  <c r="AK628" i="5" s="1"/>
  <c r="Q628" i="5"/>
  <c r="AQ628" i="5" s="1"/>
  <c r="G628" i="5"/>
  <c r="R628" i="5"/>
  <c r="AR628" i="5" s="1"/>
  <c r="L628" i="5"/>
  <c r="AL628" i="5" s="1"/>
  <c r="U628" i="5"/>
  <c r="AU628" i="5" s="1"/>
  <c r="E605" i="5"/>
  <c r="AE605" i="5" s="1"/>
  <c r="F605" i="5"/>
  <c r="AF605" i="5" s="1"/>
  <c r="Y605" i="5"/>
  <c r="AY605" i="5" s="1"/>
  <c r="B605" i="5"/>
  <c r="AB605" i="5" s="1"/>
  <c r="C605" i="5"/>
  <c r="AC605" i="5" s="1"/>
  <c r="X605" i="5"/>
  <c r="AX605" i="5" s="1"/>
  <c r="P605" i="5"/>
  <c r="AP605" i="5" s="1"/>
  <c r="W605" i="5"/>
  <c r="M605" i="5"/>
  <c r="AM605" i="5" s="1"/>
  <c r="V605" i="5"/>
  <c r="AV605" i="5" s="1"/>
  <c r="D605" i="5"/>
  <c r="AD605" i="5" s="1"/>
  <c r="K605" i="5"/>
  <c r="AK605" i="5" s="1"/>
  <c r="Q605" i="5"/>
  <c r="AQ605" i="5" s="1"/>
  <c r="L605" i="5"/>
  <c r="AL605" i="5" s="1"/>
  <c r="R605" i="5"/>
  <c r="AR605" i="5" s="1"/>
  <c r="G605" i="5"/>
  <c r="AG605" i="5" s="1"/>
  <c r="U605" i="5"/>
  <c r="AU605" i="5" s="1"/>
  <c r="E586" i="5"/>
  <c r="AE586" i="5" s="1"/>
  <c r="F586" i="5"/>
  <c r="AF586" i="5" s="1"/>
  <c r="Y586" i="5"/>
  <c r="AY586" i="5" s="1"/>
  <c r="B586" i="5"/>
  <c r="AB586" i="5" s="1"/>
  <c r="C586" i="5"/>
  <c r="AC586" i="5" s="1"/>
  <c r="X586" i="5"/>
  <c r="AX586" i="5" s="1"/>
  <c r="P586" i="5"/>
  <c r="AP586" i="5" s="1"/>
  <c r="W586" i="5"/>
  <c r="AW586" i="5" s="1"/>
  <c r="M586" i="5"/>
  <c r="AM586" i="5" s="1"/>
  <c r="V586" i="5"/>
  <c r="AV586" i="5" s="1"/>
  <c r="D586" i="5"/>
  <c r="AD586" i="5" s="1"/>
  <c r="K586" i="5"/>
  <c r="Q586" i="5"/>
  <c r="AQ586" i="5" s="1"/>
  <c r="L586" i="5"/>
  <c r="AL586" i="5" s="1"/>
  <c r="U586" i="5"/>
  <c r="AU586" i="5" s="1"/>
  <c r="G586" i="5"/>
  <c r="AG586" i="5" s="1"/>
  <c r="R586" i="5"/>
  <c r="AR586" i="5" s="1"/>
  <c r="E563" i="5"/>
  <c r="AE563" i="5" s="1"/>
  <c r="F563" i="5"/>
  <c r="AF563" i="5" s="1"/>
  <c r="Y563" i="5"/>
  <c r="AY563" i="5" s="1"/>
  <c r="B563" i="5"/>
  <c r="AB563" i="5" s="1"/>
  <c r="C563" i="5"/>
  <c r="AC563" i="5" s="1"/>
  <c r="X563" i="5"/>
  <c r="AX563" i="5" s="1"/>
  <c r="P563" i="5"/>
  <c r="AP563" i="5" s="1"/>
  <c r="W563" i="5"/>
  <c r="AW563" i="5" s="1"/>
  <c r="M563" i="5"/>
  <c r="AM563" i="5" s="1"/>
  <c r="V563" i="5"/>
  <c r="D563" i="5"/>
  <c r="AD563" i="5" s="1"/>
  <c r="K563" i="5"/>
  <c r="AK563" i="5" s="1"/>
  <c r="Q563" i="5"/>
  <c r="AQ563" i="5" s="1"/>
  <c r="L563" i="5"/>
  <c r="AL563" i="5" s="1"/>
  <c r="G563" i="5"/>
  <c r="AG563" i="5" s="1"/>
  <c r="U563" i="5"/>
  <c r="AU563" i="5" s="1"/>
  <c r="R563" i="5"/>
  <c r="AR563" i="5" s="1"/>
  <c r="E546" i="5"/>
  <c r="AE546" i="5" s="1"/>
  <c r="F546" i="5"/>
  <c r="AF546" i="5" s="1"/>
  <c r="Y546" i="5"/>
  <c r="AY546" i="5" s="1"/>
  <c r="B546" i="5"/>
  <c r="AB546" i="5" s="1"/>
  <c r="C546" i="5"/>
  <c r="AC546" i="5" s="1"/>
  <c r="X546" i="5"/>
  <c r="AX546" i="5" s="1"/>
  <c r="P546" i="5"/>
  <c r="AP546" i="5" s="1"/>
  <c r="W546" i="5"/>
  <c r="AW546" i="5" s="1"/>
  <c r="M546" i="5"/>
  <c r="AM546" i="5" s="1"/>
  <c r="V546" i="5"/>
  <c r="AV546" i="5" s="1"/>
  <c r="D546" i="5"/>
  <c r="AD546" i="5" s="1"/>
  <c r="K546" i="5"/>
  <c r="AK546" i="5" s="1"/>
  <c r="Q546" i="5"/>
  <c r="AQ546" i="5" s="1"/>
  <c r="U546" i="5"/>
  <c r="AU546" i="5" s="1"/>
  <c r="G546" i="5"/>
  <c r="AG546" i="5" s="1"/>
  <c r="R546" i="5"/>
  <c r="AR546" i="5" s="1"/>
  <c r="L546" i="5"/>
  <c r="AL546" i="5" s="1"/>
  <c r="E489" i="5"/>
  <c r="AE489" i="5" s="1"/>
  <c r="F489" i="5"/>
  <c r="AF489" i="5" s="1"/>
  <c r="Y489" i="5"/>
  <c r="AY489" i="5" s="1"/>
  <c r="B489" i="5"/>
  <c r="AB489" i="5" s="1"/>
  <c r="C489" i="5"/>
  <c r="AC489" i="5" s="1"/>
  <c r="X489" i="5"/>
  <c r="AX489" i="5" s="1"/>
  <c r="P489" i="5"/>
  <c r="AP489" i="5" s="1"/>
  <c r="W489" i="5"/>
  <c r="AW489" i="5" s="1"/>
  <c r="M489" i="5"/>
  <c r="AM489" i="5" s="1"/>
  <c r="V489" i="5"/>
  <c r="AV489" i="5" s="1"/>
  <c r="L489" i="5"/>
  <c r="AL489" i="5" s="1"/>
  <c r="D489" i="5"/>
  <c r="AD489" i="5" s="1"/>
  <c r="K489" i="5"/>
  <c r="AK489" i="5" s="1"/>
  <c r="Q489" i="5"/>
  <c r="AQ489" i="5" s="1"/>
  <c r="G489" i="5"/>
  <c r="U489" i="5"/>
  <c r="AU489" i="5" s="1"/>
  <c r="R489" i="5"/>
  <c r="AR489" i="5" s="1"/>
  <c r="E467" i="5"/>
  <c r="AE467" i="5" s="1"/>
  <c r="F467" i="5"/>
  <c r="AF467" i="5" s="1"/>
  <c r="Y467" i="5"/>
  <c r="AY467" i="5" s="1"/>
  <c r="B467" i="5"/>
  <c r="AB467" i="5" s="1"/>
  <c r="C467" i="5"/>
  <c r="AC467" i="5" s="1"/>
  <c r="X467" i="5"/>
  <c r="AX467" i="5" s="1"/>
  <c r="P467" i="5"/>
  <c r="AP467" i="5" s="1"/>
  <c r="W467" i="5"/>
  <c r="M467" i="5"/>
  <c r="AM467" i="5" s="1"/>
  <c r="V467" i="5"/>
  <c r="AV467" i="5" s="1"/>
  <c r="L467" i="5"/>
  <c r="AL467" i="5" s="1"/>
  <c r="D467" i="5"/>
  <c r="AD467" i="5" s="1"/>
  <c r="K467" i="5"/>
  <c r="AK467" i="5" s="1"/>
  <c r="Q467" i="5"/>
  <c r="AQ467" i="5" s="1"/>
  <c r="U467" i="5"/>
  <c r="AU467" i="5" s="1"/>
  <c r="R467" i="5"/>
  <c r="AR467" i="5" s="1"/>
  <c r="G467" i="5"/>
  <c r="AG467" i="5" s="1"/>
  <c r="E452" i="5"/>
  <c r="AE452" i="5" s="1"/>
  <c r="F452" i="5"/>
  <c r="AF452" i="5" s="1"/>
  <c r="Y452" i="5"/>
  <c r="AY452" i="5" s="1"/>
  <c r="B452" i="5"/>
  <c r="AB452" i="5" s="1"/>
  <c r="C452" i="5"/>
  <c r="AC452" i="5" s="1"/>
  <c r="X452" i="5"/>
  <c r="AX452" i="5" s="1"/>
  <c r="P452" i="5"/>
  <c r="W452" i="5"/>
  <c r="AW452" i="5" s="1"/>
  <c r="M452" i="5"/>
  <c r="AM452" i="5" s="1"/>
  <c r="V452" i="5"/>
  <c r="AV452" i="5" s="1"/>
  <c r="L452" i="5"/>
  <c r="AL452" i="5" s="1"/>
  <c r="D452" i="5"/>
  <c r="AD452" i="5" s="1"/>
  <c r="K452" i="5"/>
  <c r="AK452" i="5" s="1"/>
  <c r="Q452" i="5"/>
  <c r="AQ452" i="5" s="1"/>
  <c r="U452" i="5"/>
  <c r="AU452" i="5" s="1"/>
  <c r="R452" i="5"/>
  <c r="AR452" i="5" s="1"/>
  <c r="G452" i="5"/>
  <c r="AG452" i="5" s="1"/>
  <c r="E420" i="5"/>
  <c r="AE420" i="5" s="1"/>
  <c r="F420" i="5"/>
  <c r="AF420" i="5" s="1"/>
  <c r="Y420" i="5"/>
  <c r="AY420" i="5" s="1"/>
  <c r="B420" i="5"/>
  <c r="C420" i="5"/>
  <c r="AC420" i="5" s="1"/>
  <c r="X420" i="5"/>
  <c r="AX420" i="5" s="1"/>
  <c r="P420" i="5"/>
  <c r="AP420" i="5" s="1"/>
  <c r="W420" i="5"/>
  <c r="AW420" i="5" s="1"/>
  <c r="M420" i="5"/>
  <c r="AM420" i="5" s="1"/>
  <c r="V420" i="5"/>
  <c r="AV420" i="5" s="1"/>
  <c r="L420" i="5"/>
  <c r="AL420" i="5" s="1"/>
  <c r="D420" i="5"/>
  <c r="AD420" i="5" s="1"/>
  <c r="K420" i="5"/>
  <c r="AK420" i="5" s="1"/>
  <c r="Q420" i="5"/>
  <c r="AQ420" i="5" s="1"/>
  <c r="U420" i="5"/>
  <c r="AU420" i="5" s="1"/>
  <c r="R420" i="5"/>
  <c r="AR420" i="5" s="1"/>
  <c r="G420" i="5"/>
  <c r="AG420" i="5" s="1"/>
  <c r="E389" i="5"/>
  <c r="AE389" i="5" s="1"/>
  <c r="F389" i="5"/>
  <c r="AF389" i="5" s="1"/>
  <c r="Y389" i="5"/>
  <c r="AY389" i="5" s="1"/>
  <c r="B389" i="5"/>
  <c r="AB389" i="5" s="1"/>
  <c r="C389" i="5"/>
  <c r="AC389" i="5" s="1"/>
  <c r="X389" i="5"/>
  <c r="AX389" i="5" s="1"/>
  <c r="P389" i="5"/>
  <c r="AP389" i="5" s="1"/>
  <c r="W389" i="5"/>
  <c r="AW389" i="5" s="1"/>
  <c r="M389" i="5"/>
  <c r="AM389" i="5" s="1"/>
  <c r="V389" i="5"/>
  <c r="AV389" i="5" s="1"/>
  <c r="L389" i="5"/>
  <c r="AL389" i="5" s="1"/>
  <c r="D389" i="5"/>
  <c r="AD389" i="5" s="1"/>
  <c r="K389" i="5"/>
  <c r="AK389" i="5" s="1"/>
  <c r="Q389" i="5"/>
  <c r="AQ389" i="5" s="1"/>
  <c r="U389" i="5"/>
  <c r="AU389" i="5" s="1"/>
  <c r="R389" i="5"/>
  <c r="AR389" i="5" s="1"/>
  <c r="G389" i="5"/>
  <c r="E367" i="5"/>
  <c r="AE367" i="5" s="1"/>
  <c r="F367" i="5"/>
  <c r="AF367" i="5" s="1"/>
  <c r="Y367" i="5"/>
  <c r="AY367" i="5" s="1"/>
  <c r="B367" i="5"/>
  <c r="AB367" i="5" s="1"/>
  <c r="C367" i="5"/>
  <c r="AC367" i="5" s="1"/>
  <c r="X367" i="5"/>
  <c r="AX367" i="5" s="1"/>
  <c r="P367" i="5"/>
  <c r="AP367" i="5" s="1"/>
  <c r="W367" i="5"/>
  <c r="AW367" i="5" s="1"/>
  <c r="M367" i="5"/>
  <c r="AM367" i="5" s="1"/>
  <c r="V367" i="5"/>
  <c r="AV367" i="5" s="1"/>
  <c r="L367" i="5"/>
  <c r="AL367" i="5" s="1"/>
  <c r="D367" i="5"/>
  <c r="AD367" i="5" s="1"/>
  <c r="K367" i="5"/>
  <c r="AK367" i="5" s="1"/>
  <c r="Q367" i="5"/>
  <c r="AQ367" i="5" s="1"/>
  <c r="U367" i="5"/>
  <c r="AU367" i="5" s="1"/>
  <c r="R367" i="5"/>
  <c r="AR367" i="5" s="1"/>
  <c r="G367" i="5"/>
  <c r="E353" i="5"/>
  <c r="AE353" i="5" s="1"/>
  <c r="F353" i="5"/>
  <c r="AF353" i="5" s="1"/>
  <c r="Y353" i="5"/>
  <c r="AY353" i="5" s="1"/>
  <c r="B353" i="5"/>
  <c r="AB353" i="5" s="1"/>
  <c r="C353" i="5"/>
  <c r="AC353" i="5" s="1"/>
  <c r="X353" i="5"/>
  <c r="AX353" i="5" s="1"/>
  <c r="P353" i="5"/>
  <c r="AP353" i="5" s="1"/>
  <c r="W353" i="5"/>
  <c r="AW353" i="5" s="1"/>
  <c r="M353" i="5"/>
  <c r="AM353" i="5" s="1"/>
  <c r="V353" i="5"/>
  <c r="L353" i="5"/>
  <c r="AL353" i="5" s="1"/>
  <c r="D353" i="5"/>
  <c r="AD353" i="5" s="1"/>
  <c r="K353" i="5"/>
  <c r="AK353" i="5" s="1"/>
  <c r="Q353" i="5"/>
  <c r="AQ353" i="5" s="1"/>
  <c r="U353" i="5"/>
  <c r="AU353" i="5" s="1"/>
  <c r="R353" i="5"/>
  <c r="AR353" i="5" s="1"/>
  <c r="G353" i="5"/>
  <c r="AG353" i="5" s="1"/>
  <c r="E331" i="5"/>
  <c r="AE331" i="5" s="1"/>
  <c r="F331" i="5"/>
  <c r="AF331" i="5" s="1"/>
  <c r="B331" i="5"/>
  <c r="AB331" i="5" s="1"/>
  <c r="C331" i="5"/>
  <c r="AC331" i="5" s="1"/>
  <c r="P331" i="5"/>
  <c r="AP331" i="5" s="1"/>
  <c r="M331" i="5"/>
  <c r="AM331" i="5" s="1"/>
  <c r="L331" i="5"/>
  <c r="AL331" i="5" s="1"/>
  <c r="Y331" i="5"/>
  <c r="AY331" i="5" s="1"/>
  <c r="D331" i="5"/>
  <c r="AD331" i="5" s="1"/>
  <c r="X331" i="5"/>
  <c r="AX331" i="5" s="1"/>
  <c r="K331" i="5"/>
  <c r="AK331" i="5" s="1"/>
  <c r="W331" i="5"/>
  <c r="G331" i="5"/>
  <c r="AG331" i="5" s="1"/>
  <c r="V331" i="5"/>
  <c r="AV331" i="5" s="1"/>
  <c r="Q331" i="5"/>
  <c r="AQ331" i="5" s="1"/>
  <c r="R331" i="5"/>
  <c r="AR331" i="5" s="1"/>
  <c r="U331" i="5"/>
  <c r="AU331" i="5" s="1"/>
  <c r="E310" i="5"/>
  <c r="AE310" i="5" s="1"/>
  <c r="F310" i="5"/>
  <c r="Y310" i="5"/>
  <c r="AY310" i="5" s="1"/>
  <c r="B310" i="5"/>
  <c r="AB310" i="5" s="1"/>
  <c r="C310" i="5"/>
  <c r="AC310" i="5" s="1"/>
  <c r="X310" i="5"/>
  <c r="AX310" i="5" s="1"/>
  <c r="P310" i="5"/>
  <c r="AP310" i="5" s="1"/>
  <c r="W310" i="5"/>
  <c r="AW310" i="5" s="1"/>
  <c r="M310" i="5"/>
  <c r="AM310" i="5" s="1"/>
  <c r="V310" i="5"/>
  <c r="AV310" i="5" s="1"/>
  <c r="L310" i="5"/>
  <c r="AL310" i="5" s="1"/>
  <c r="D310" i="5"/>
  <c r="AD310" i="5" s="1"/>
  <c r="K310" i="5"/>
  <c r="AK310" i="5" s="1"/>
  <c r="G310" i="5"/>
  <c r="AG310" i="5" s="1"/>
  <c r="U310" i="5"/>
  <c r="AU310" i="5" s="1"/>
  <c r="R310" i="5"/>
  <c r="AR310" i="5" s="1"/>
  <c r="Q310" i="5"/>
  <c r="AQ310" i="5" s="1"/>
  <c r="E278" i="5"/>
  <c r="AE278" i="5" s="1"/>
  <c r="F278" i="5"/>
  <c r="AF278" i="5" s="1"/>
  <c r="Y278" i="5"/>
  <c r="AY278" i="5" s="1"/>
  <c r="B278" i="5"/>
  <c r="AB278" i="5" s="1"/>
  <c r="C278" i="5"/>
  <c r="AC278" i="5" s="1"/>
  <c r="X278" i="5"/>
  <c r="AX278" i="5" s="1"/>
  <c r="P278" i="5"/>
  <c r="AP278" i="5" s="1"/>
  <c r="W278" i="5"/>
  <c r="AW278" i="5" s="1"/>
  <c r="M278" i="5"/>
  <c r="AM278" i="5" s="1"/>
  <c r="V278" i="5"/>
  <c r="AV278" i="5" s="1"/>
  <c r="L278" i="5"/>
  <c r="AL278" i="5" s="1"/>
  <c r="D278" i="5"/>
  <c r="AD278" i="5" s="1"/>
  <c r="K278" i="5"/>
  <c r="AK278" i="5" s="1"/>
  <c r="G278" i="5"/>
  <c r="AG278" i="5" s="1"/>
  <c r="U278" i="5"/>
  <c r="AU278" i="5" s="1"/>
  <c r="R278" i="5"/>
  <c r="AR278" i="5" s="1"/>
  <c r="Q278" i="5"/>
  <c r="AQ278" i="5" s="1"/>
  <c r="E258" i="5"/>
  <c r="AE258" i="5" s="1"/>
  <c r="F258" i="5"/>
  <c r="AF258" i="5" s="1"/>
  <c r="Y258" i="5"/>
  <c r="AY258" i="5" s="1"/>
  <c r="B258" i="5"/>
  <c r="C258" i="5"/>
  <c r="AC258" i="5" s="1"/>
  <c r="X258" i="5"/>
  <c r="AX258" i="5" s="1"/>
  <c r="P258" i="5"/>
  <c r="AP258" i="5" s="1"/>
  <c r="W258" i="5"/>
  <c r="AW258" i="5" s="1"/>
  <c r="M258" i="5"/>
  <c r="AM258" i="5" s="1"/>
  <c r="V258" i="5"/>
  <c r="AV258" i="5" s="1"/>
  <c r="L258" i="5"/>
  <c r="AL258" i="5" s="1"/>
  <c r="D258" i="5"/>
  <c r="AD258" i="5" s="1"/>
  <c r="K258" i="5"/>
  <c r="AK258" i="5" s="1"/>
  <c r="G258" i="5"/>
  <c r="AG258" i="5" s="1"/>
  <c r="Q258" i="5"/>
  <c r="AQ258" i="5" s="1"/>
  <c r="U258" i="5"/>
  <c r="AU258" i="5" s="1"/>
  <c r="R258" i="5"/>
  <c r="AR258" i="5" s="1"/>
  <c r="L205" i="5"/>
  <c r="AL205" i="5" s="1"/>
  <c r="U205" i="5"/>
  <c r="AU205" i="5" s="1"/>
  <c r="B205" i="5"/>
  <c r="C205" i="5"/>
  <c r="AC205" i="5" s="1"/>
  <c r="X205" i="5"/>
  <c r="AX205" i="5" s="1"/>
  <c r="P205" i="5"/>
  <c r="AP205" i="5" s="1"/>
  <c r="M205" i="5"/>
  <c r="AM205" i="5" s="1"/>
  <c r="Y205" i="5"/>
  <c r="AY205" i="5" s="1"/>
  <c r="D205" i="5"/>
  <c r="AD205" i="5" s="1"/>
  <c r="W205" i="5"/>
  <c r="AW205" i="5" s="1"/>
  <c r="K205" i="5"/>
  <c r="AK205" i="5" s="1"/>
  <c r="V205" i="5"/>
  <c r="AV205" i="5" s="1"/>
  <c r="R205" i="5"/>
  <c r="AR205" i="5" s="1"/>
  <c r="Q205" i="5"/>
  <c r="AQ205" i="5" s="1"/>
  <c r="F205" i="5"/>
  <c r="AF205" i="5" s="1"/>
  <c r="G205" i="5"/>
  <c r="AG205" i="5" s="1"/>
  <c r="E205" i="5"/>
  <c r="AE205" i="5" s="1"/>
  <c r="L185" i="5"/>
  <c r="AL185" i="5" s="1"/>
  <c r="U185" i="5"/>
  <c r="AU185" i="5" s="1"/>
  <c r="B185" i="5"/>
  <c r="AB185" i="5" s="1"/>
  <c r="C185" i="5"/>
  <c r="AC185" i="5" s="1"/>
  <c r="X185" i="5"/>
  <c r="AX185" i="5" s="1"/>
  <c r="G185" i="5"/>
  <c r="AG185" i="5" s="1"/>
  <c r="R185" i="5"/>
  <c r="AR185" i="5" s="1"/>
  <c r="E185" i="5"/>
  <c r="V185" i="5"/>
  <c r="AV185" i="5" s="1"/>
  <c r="Q185" i="5"/>
  <c r="AQ185" i="5" s="1"/>
  <c r="F185" i="5"/>
  <c r="AF185" i="5" s="1"/>
  <c r="P185" i="5"/>
  <c r="AP185" i="5" s="1"/>
  <c r="M185" i="5"/>
  <c r="AM185" i="5" s="1"/>
  <c r="D185" i="5"/>
  <c r="AD185" i="5" s="1"/>
  <c r="K185" i="5"/>
  <c r="AK185" i="5" s="1"/>
  <c r="Y185" i="5"/>
  <c r="AY185" i="5" s="1"/>
  <c r="W185" i="5"/>
  <c r="AW185" i="5" s="1"/>
  <c r="L146" i="5"/>
  <c r="AL146" i="5" s="1"/>
  <c r="U146" i="5"/>
  <c r="AU146" i="5" s="1"/>
  <c r="B146" i="5"/>
  <c r="AB146" i="5" s="1"/>
  <c r="C146" i="5"/>
  <c r="AC146" i="5" s="1"/>
  <c r="X146" i="5"/>
  <c r="AX146" i="5" s="1"/>
  <c r="G146" i="5"/>
  <c r="R146" i="5"/>
  <c r="AR146" i="5" s="1"/>
  <c r="P146" i="5"/>
  <c r="AP146" i="5" s="1"/>
  <c r="V146" i="5"/>
  <c r="AV146" i="5" s="1"/>
  <c r="Q146" i="5"/>
  <c r="AQ146" i="5" s="1"/>
  <c r="F146" i="5"/>
  <c r="AF146" i="5" s="1"/>
  <c r="M146" i="5"/>
  <c r="AM146" i="5" s="1"/>
  <c r="D146" i="5"/>
  <c r="AD146" i="5" s="1"/>
  <c r="K146" i="5"/>
  <c r="AK146" i="5" s="1"/>
  <c r="E146" i="5"/>
  <c r="AE146" i="5" s="1"/>
  <c r="Y146" i="5"/>
  <c r="AY146" i="5" s="1"/>
  <c r="W146" i="5"/>
  <c r="AW146" i="5" s="1"/>
  <c r="M132" i="5"/>
  <c r="AM132" i="5" s="1"/>
  <c r="V132" i="5"/>
  <c r="AV132" i="5" s="1"/>
  <c r="L132" i="5"/>
  <c r="AL132" i="5" s="1"/>
  <c r="U132" i="5"/>
  <c r="AU132" i="5" s="1"/>
  <c r="B132" i="5"/>
  <c r="AB132" i="5" s="1"/>
  <c r="C132" i="5"/>
  <c r="AC132" i="5" s="1"/>
  <c r="X132" i="5"/>
  <c r="AX132" i="5" s="1"/>
  <c r="F132" i="5"/>
  <c r="AF132" i="5" s="1"/>
  <c r="G132" i="5"/>
  <c r="W132" i="5"/>
  <c r="AW132" i="5" s="1"/>
  <c r="R132" i="5"/>
  <c r="AR132" i="5" s="1"/>
  <c r="Q132" i="5"/>
  <c r="AQ132" i="5" s="1"/>
  <c r="P132" i="5"/>
  <c r="AP132" i="5" s="1"/>
  <c r="D132" i="5"/>
  <c r="AD132" i="5" s="1"/>
  <c r="K132" i="5"/>
  <c r="AK132" i="5" s="1"/>
  <c r="E132" i="5"/>
  <c r="AE132" i="5" s="1"/>
  <c r="Y132" i="5"/>
  <c r="AY132" i="5" s="1"/>
  <c r="P115" i="5"/>
  <c r="AP115" i="5" s="1"/>
  <c r="W115" i="5"/>
  <c r="AW115" i="5" s="1"/>
  <c r="G115" i="5"/>
  <c r="AG115" i="5" s="1"/>
  <c r="E115" i="5"/>
  <c r="AE115" i="5" s="1"/>
  <c r="R115" i="5"/>
  <c r="AR115" i="5" s="1"/>
  <c r="B115" i="5"/>
  <c r="AB115" i="5" s="1"/>
  <c r="Q115" i="5"/>
  <c r="AQ115" i="5" s="1"/>
  <c r="D115" i="5"/>
  <c r="AD115" i="5" s="1"/>
  <c r="V115" i="5"/>
  <c r="X115" i="5"/>
  <c r="AX115" i="5" s="1"/>
  <c r="M115" i="5"/>
  <c r="AM115" i="5" s="1"/>
  <c r="F115" i="5"/>
  <c r="AF115" i="5" s="1"/>
  <c r="C115" i="5"/>
  <c r="AC115" i="5" s="1"/>
  <c r="L115" i="5"/>
  <c r="AL115" i="5" s="1"/>
  <c r="K115" i="5"/>
  <c r="AK115" i="5" s="1"/>
  <c r="Y115" i="5"/>
  <c r="AY115" i="5" s="1"/>
  <c r="U115" i="5"/>
  <c r="AU115" i="5" s="1"/>
  <c r="B82" i="5"/>
  <c r="AB82" i="5" s="1"/>
  <c r="C82" i="5"/>
  <c r="AC82" i="5" s="1"/>
  <c r="X82" i="5"/>
  <c r="AX82" i="5" s="1"/>
  <c r="L82" i="5"/>
  <c r="AL82" i="5" s="1"/>
  <c r="U82" i="5"/>
  <c r="E82" i="5"/>
  <c r="AE82" i="5" s="1"/>
  <c r="Q82" i="5"/>
  <c r="AQ82" i="5" s="1"/>
  <c r="D82" i="5"/>
  <c r="AD82" i="5" s="1"/>
  <c r="W82" i="5"/>
  <c r="AW82" i="5" s="1"/>
  <c r="F82" i="5"/>
  <c r="AF82" i="5" s="1"/>
  <c r="M82" i="5"/>
  <c r="AM82" i="5" s="1"/>
  <c r="V82" i="5"/>
  <c r="AV82" i="5" s="1"/>
  <c r="Y82" i="5"/>
  <c r="AY82" i="5" s="1"/>
  <c r="G82" i="5"/>
  <c r="AG82" i="5" s="1"/>
  <c r="R82" i="5"/>
  <c r="AR82" i="5" s="1"/>
  <c r="P82" i="5"/>
  <c r="AP82" i="5" s="1"/>
  <c r="K82" i="5"/>
  <c r="AK82" i="5" s="1"/>
  <c r="K61" i="5"/>
  <c r="AK61" i="5" s="1"/>
  <c r="Q61" i="5"/>
  <c r="AQ61" i="5" s="1"/>
  <c r="B61" i="5"/>
  <c r="AB61" i="5" s="1"/>
  <c r="C61" i="5"/>
  <c r="AC61" i="5" s="1"/>
  <c r="X61" i="5"/>
  <c r="AX61" i="5" s="1"/>
  <c r="L61" i="5"/>
  <c r="AL61" i="5" s="1"/>
  <c r="U61" i="5"/>
  <c r="AU61" i="5" s="1"/>
  <c r="G61" i="5"/>
  <c r="AG61" i="5" s="1"/>
  <c r="W61" i="5"/>
  <c r="AW61" i="5" s="1"/>
  <c r="P61" i="5"/>
  <c r="AP61" i="5" s="1"/>
  <c r="F61" i="5"/>
  <c r="D61" i="5"/>
  <c r="AD61" i="5" s="1"/>
  <c r="V61" i="5"/>
  <c r="AV61" i="5" s="1"/>
  <c r="Y61" i="5"/>
  <c r="AY61" i="5" s="1"/>
  <c r="R61" i="5"/>
  <c r="AR61" i="5" s="1"/>
  <c r="M61" i="5"/>
  <c r="AM61" i="5" s="1"/>
  <c r="E61" i="5"/>
  <c r="AE61" i="5" s="1"/>
  <c r="D809" i="5"/>
  <c r="AD809" i="5" s="1"/>
  <c r="R809" i="5"/>
  <c r="AR809" i="5" s="1"/>
  <c r="X809" i="5"/>
  <c r="AX809" i="5" s="1"/>
  <c r="K809" i="5"/>
  <c r="AK809" i="5" s="1"/>
  <c r="Q809" i="5"/>
  <c r="AQ809" i="5" s="1"/>
  <c r="B809" i="5"/>
  <c r="AB809" i="5" s="1"/>
  <c r="W809" i="5"/>
  <c r="AW809" i="5" s="1"/>
  <c r="M809" i="5"/>
  <c r="AM809" i="5" s="1"/>
  <c r="G809" i="5"/>
  <c r="AG809" i="5" s="1"/>
  <c r="C809" i="5"/>
  <c r="AC809" i="5" s="1"/>
  <c r="P809" i="5"/>
  <c r="AP809" i="5" s="1"/>
  <c r="L809" i="5"/>
  <c r="AL809" i="5" s="1"/>
  <c r="E809" i="5"/>
  <c r="AE809" i="5" s="1"/>
  <c r="F809" i="5"/>
  <c r="AF809" i="5" s="1"/>
  <c r="Y809" i="5"/>
  <c r="AY809" i="5" s="1"/>
  <c r="V809" i="5"/>
  <c r="AV809" i="5" s="1"/>
  <c r="U809" i="5"/>
  <c r="AU809" i="5" s="1"/>
  <c r="D801" i="5"/>
  <c r="AD801" i="5" s="1"/>
  <c r="R801" i="5"/>
  <c r="AR801" i="5" s="1"/>
  <c r="W801" i="5"/>
  <c r="V801" i="5"/>
  <c r="AV801" i="5" s="1"/>
  <c r="U801" i="5"/>
  <c r="AU801" i="5" s="1"/>
  <c r="K801" i="5"/>
  <c r="AK801" i="5" s="1"/>
  <c r="Q801" i="5"/>
  <c r="AQ801" i="5" s="1"/>
  <c r="X801" i="5"/>
  <c r="AX801" i="5" s="1"/>
  <c r="P801" i="5"/>
  <c r="AP801" i="5" s="1"/>
  <c r="L801" i="5"/>
  <c r="AL801" i="5" s="1"/>
  <c r="G801" i="5"/>
  <c r="AG801" i="5" s="1"/>
  <c r="B801" i="5"/>
  <c r="AB801" i="5" s="1"/>
  <c r="E801" i="5"/>
  <c r="AE801" i="5" s="1"/>
  <c r="F801" i="5"/>
  <c r="AF801" i="5" s="1"/>
  <c r="Y801" i="5"/>
  <c r="AY801" i="5" s="1"/>
  <c r="C801" i="5"/>
  <c r="AC801" i="5" s="1"/>
  <c r="M801" i="5"/>
  <c r="AM801" i="5" s="1"/>
  <c r="D794" i="5"/>
  <c r="AD794" i="5" s="1"/>
  <c r="R794" i="5"/>
  <c r="AR794" i="5" s="1"/>
  <c r="B794" i="5"/>
  <c r="AB794" i="5" s="1"/>
  <c r="K794" i="5"/>
  <c r="AK794" i="5" s="1"/>
  <c r="Q794" i="5"/>
  <c r="AQ794" i="5" s="1"/>
  <c r="C794" i="5"/>
  <c r="AC794" i="5" s="1"/>
  <c r="W794" i="5"/>
  <c r="AW794" i="5" s="1"/>
  <c r="G794" i="5"/>
  <c r="AG794" i="5" s="1"/>
  <c r="X794" i="5"/>
  <c r="AX794" i="5" s="1"/>
  <c r="M794" i="5"/>
  <c r="AM794" i="5" s="1"/>
  <c r="L794" i="5"/>
  <c r="AL794" i="5" s="1"/>
  <c r="E794" i="5"/>
  <c r="F794" i="5"/>
  <c r="AF794" i="5" s="1"/>
  <c r="Y794" i="5"/>
  <c r="AY794" i="5" s="1"/>
  <c r="P794" i="5"/>
  <c r="AP794" i="5" s="1"/>
  <c r="V794" i="5"/>
  <c r="AV794" i="5" s="1"/>
  <c r="U794" i="5"/>
  <c r="AU794" i="5" s="1"/>
  <c r="D786" i="5"/>
  <c r="AD786" i="5" s="1"/>
  <c r="R786" i="5"/>
  <c r="AR786" i="5" s="1"/>
  <c r="C786" i="5"/>
  <c r="P786" i="5"/>
  <c r="AP786" i="5" s="1"/>
  <c r="V786" i="5"/>
  <c r="AV786" i="5" s="1"/>
  <c r="L786" i="5"/>
  <c r="AL786" i="5" s="1"/>
  <c r="K786" i="5"/>
  <c r="AK786" i="5" s="1"/>
  <c r="Q786" i="5"/>
  <c r="AQ786" i="5" s="1"/>
  <c r="G786" i="5"/>
  <c r="AG786" i="5" s="1"/>
  <c r="X786" i="5"/>
  <c r="AX786" i="5" s="1"/>
  <c r="M786" i="5"/>
  <c r="AM786" i="5" s="1"/>
  <c r="U786" i="5"/>
  <c r="AU786" i="5" s="1"/>
  <c r="E786" i="5"/>
  <c r="AE786" i="5" s="1"/>
  <c r="F786" i="5"/>
  <c r="AF786" i="5" s="1"/>
  <c r="Y786" i="5"/>
  <c r="AY786" i="5" s="1"/>
  <c r="B786" i="5"/>
  <c r="AB786" i="5" s="1"/>
  <c r="W786" i="5"/>
  <c r="AW786" i="5" s="1"/>
  <c r="D779" i="5"/>
  <c r="AD779" i="5" s="1"/>
  <c r="R779" i="5"/>
  <c r="AR779" i="5" s="1"/>
  <c r="W779" i="5"/>
  <c r="AW779" i="5" s="1"/>
  <c r="K779" i="5"/>
  <c r="AK779" i="5" s="1"/>
  <c r="Q779" i="5"/>
  <c r="AQ779" i="5" s="1"/>
  <c r="B779" i="5"/>
  <c r="AB779" i="5" s="1"/>
  <c r="P779" i="5"/>
  <c r="AP779" i="5" s="1"/>
  <c r="V779" i="5"/>
  <c r="AV779" i="5" s="1"/>
  <c r="L779" i="5"/>
  <c r="AL779" i="5" s="1"/>
  <c r="G779" i="5"/>
  <c r="AG779" i="5" s="1"/>
  <c r="C779" i="5"/>
  <c r="AC779" i="5" s="1"/>
  <c r="E779" i="5"/>
  <c r="AE779" i="5" s="1"/>
  <c r="F779" i="5"/>
  <c r="AF779" i="5" s="1"/>
  <c r="Y779" i="5"/>
  <c r="AY779" i="5" s="1"/>
  <c r="X779" i="5"/>
  <c r="AX779" i="5" s="1"/>
  <c r="M779" i="5"/>
  <c r="AM779" i="5" s="1"/>
  <c r="U779" i="5"/>
  <c r="AU779" i="5" s="1"/>
  <c r="D771" i="5"/>
  <c r="AD771" i="5" s="1"/>
  <c r="R771" i="5"/>
  <c r="AR771" i="5" s="1"/>
  <c r="B771" i="5"/>
  <c r="AB771" i="5" s="1"/>
  <c r="V771" i="5"/>
  <c r="AV771" i="5" s="1"/>
  <c r="K771" i="5"/>
  <c r="AK771" i="5" s="1"/>
  <c r="Q771" i="5"/>
  <c r="AQ771" i="5" s="1"/>
  <c r="X771" i="5"/>
  <c r="AX771" i="5" s="1"/>
  <c r="G771" i="5"/>
  <c r="AG771" i="5" s="1"/>
  <c r="P771" i="5"/>
  <c r="M771" i="5"/>
  <c r="AM771" i="5" s="1"/>
  <c r="U771" i="5"/>
  <c r="AU771" i="5" s="1"/>
  <c r="E771" i="5"/>
  <c r="AE771" i="5" s="1"/>
  <c r="F771" i="5"/>
  <c r="AF771" i="5" s="1"/>
  <c r="Y771" i="5"/>
  <c r="AY771" i="5" s="1"/>
  <c r="C771" i="5"/>
  <c r="AC771" i="5" s="1"/>
  <c r="W771" i="5"/>
  <c r="AW771" i="5" s="1"/>
  <c r="L771" i="5"/>
  <c r="AL771" i="5" s="1"/>
  <c r="D764" i="5"/>
  <c r="AD764" i="5" s="1"/>
  <c r="R764" i="5"/>
  <c r="AR764" i="5" s="1"/>
  <c r="X764" i="5"/>
  <c r="AX764" i="5" s="1"/>
  <c r="W764" i="5"/>
  <c r="AW764" i="5" s="1"/>
  <c r="L764" i="5"/>
  <c r="AL764" i="5" s="1"/>
  <c r="K764" i="5"/>
  <c r="AK764" i="5" s="1"/>
  <c r="Q764" i="5"/>
  <c r="AQ764" i="5" s="1"/>
  <c r="B764" i="5"/>
  <c r="AB764" i="5" s="1"/>
  <c r="P764" i="5"/>
  <c r="AP764" i="5" s="1"/>
  <c r="V764" i="5"/>
  <c r="AV764" i="5" s="1"/>
  <c r="G764" i="5"/>
  <c r="AG764" i="5" s="1"/>
  <c r="C764" i="5"/>
  <c r="U764" i="5"/>
  <c r="AU764" i="5" s="1"/>
  <c r="E764" i="5"/>
  <c r="AE764" i="5" s="1"/>
  <c r="F764" i="5"/>
  <c r="AF764" i="5" s="1"/>
  <c r="Y764" i="5"/>
  <c r="AY764" i="5" s="1"/>
  <c r="M764" i="5"/>
  <c r="AM764" i="5" s="1"/>
  <c r="D756" i="5"/>
  <c r="AD756" i="5" s="1"/>
  <c r="R756" i="5"/>
  <c r="AR756" i="5" s="1"/>
  <c r="B756" i="5"/>
  <c r="AB756" i="5" s="1"/>
  <c r="W756" i="5"/>
  <c r="L756" i="5"/>
  <c r="AL756" i="5" s="1"/>
  <c r="K756" i="5"/>
  <c r="AK756" i="5" s="1"/>
  <c r="Q756" i="5"/>
  <c r="AQ756" i="5" s="1"/>
  <c r="M756" i="5"/>
  <c r="AM756" i="5" s="1"/>
  <c r="U756" i="5"/>
  <c r="AU756" i="5" s="1"/>
  <c r="G756" i="5"/>
  <c r="AG756" i="5" s="1"/>
  <c r="X756" i="5"/>
  <c r="AX756" i="5" s="1"/>
  <c r="V756" i="5"/>
  <c r="AV756" i="5" s="1"/>
  <c r="E756" i="5"/>
  <c r="AE756" i="5" s="1"/>
  <c r="F756" i="5"/>
  <c r="AF756" i="5" s="1"/>
  <c r="Y756" i="5"/>
  <c r="AY756" i="5" s="1"/>
  <c r="C756" i="5"/>
  <c r="AC756" i="5" s="1"/>
  <c r="P756" i="5"/>
  <c r="AP756" i="5" s="1"/>
  <c r="D748" i="5"/>
  <c r="AD748" i="5" s="1"/>
  <c r="R748" i="5"/>
  <c r="AR748" i="5" s="1"/>
  <c r="X748" i="5"/>
  <c r="AX748" i="5" s="1"/>
  <c r="V748" i="5"/>
  <c r="AV748" i="5" s="1"/>
  <c r="L748" i="5"/>
  <c r="AL748" i="5" s="1"/>
  <c r="K748" i="5"/>
  <c r="AK748" i="5" s="1"/>
  <c r="Q748" i="5"/>
  <c r="AQ748" i="5" s="1"/>
  <c r="C748" i="5"/>
  <c r="AC748" i="5" s="1"/>
  <c r="W748" i="5"/>
  <c r="AW748" i="5" s="1"/>
  <c r="U748" i="5"/>
  <c r="AU748" i="5" s="1"/>
  <c r="G748" i="5"/>
  <c r="AG748" i="5" s="1"/>
  <c r="P748" i="5"/>
  <c r="AP748" i="5" s="1"/>
  <c r="E748" i="5"/>
  <c r="AE748" i="5" s="1"/>
  <c r="F748" i="5"/>
  <c r="AF748" i="5" s="1"/>
  <c r="Y748" i="5"/>
  <c r="AY748" i="5" s="1"/>
  <c r="B748" i="5"/>
  <c r="AB748" i="5" s="1"/>
  <c r="M748" i="5"/>
  <c r="D740" i="5"/>
  <c r="AD740" i="5" s="1"/>
  <c r="R740" i="5"/>
  <c r="AR740" i="5" s="1"/>
  <c r="X740" i="5"/>
  <c r="AX740" i="5" s="1"/>
  <c r="M740" i="5"/>
  <c r="AM740" i="5" s="1"/>
  <c r="U740" i="5"/>
  <c r="AU740" i="5" s="1"/>
  <c r="K740" i="5"/>
  <c r="AK740" i="5" s="1"/>
  <c r="Q740" i="5"/>
  <c r="AQ740" i="5" s="1"/>
  <c r="B740" i="5"/>
  <c r="AB740" i="5" s="1"/>
  <c r="P740" i="5"/>
  <c r="AP740" i="5" s="1"/>
  <c r="V740" i="5"/>
  <c r="AV740" i="5" s="1"/>
  <c r="G740" i="5"/>
  <c r="C740" i="5"/>
  <c r="AC740" i="5" s="1"/>
  <c r="E740" i="5"/>
  <c r="AE740" i="5" s="1"/>
  <c r="F740" i="5"/>
  <c r="AF740" i="5" s="1"/>
  <c r="Y740" i="5"/>
  <c r="AY740" i="5" s="1"/>
  <c r="W740" i="5"/>
  <c r="AW740" i="5" s="1"/>
  <c r="L740" i="5"/>
  <c r="AL740" i="5" s="1"/>
  <c r="D732" i="5"/>
  <c r="AD732" i="5" s="1"/>
  <c r="R732" i="5"/>
  <c r="AR732" i="5" s="1"/>
  <c r="B732" i="5"/>
  <c r="AB732" i="5" s="1"/>
  <c r="P732" i="5"/>
  <c r="AP732" i="5" s="1"/>
  <c r="L732" i="5"/>
  <c r="AL732" i="5" s="1"/>
  <c r="K732" i="5"/>
  <c r="AK732" i="5" s="1"/>
  <c r="Q732" i="5"/>
  <c r="AQ732" i="5" s="1"/>
  <c r="X732" i="5"/>
  <c r="AX732" i="5" s="1"/>
  <c r="M732" i="5"/>
  <c r="AM732" i="5" s="1"/>
  <c r="G732" i="5"/>
  <c r="AG732" i="5" s="1"/>
  <c r="U732" i="5"/>
  <c r="AU732" i="5" s="1"/>
  <c r="E732" i="5"/>
  <c r="F732" i="5"/>
  <c r="AF732" i="5" s="1"/>
  <c r="Y732" i="5"/>
  <c r="AY732" i="5" s="1"/>
  <c r="C732" i="5"/>
  <c r="AC732" i="5" s="1"/>
  <c r="W732" i="5"/>
  <c r="AW732" i="5" s="1"/>
  <c r="V732" i="5"/>
  <c r="AV732" i="5" s="1"/>
  <c r="D724" i="5"/>
  <c r="AD724" i="5" s="1"/>
  <c r="R724" i="5"/>
  <c r="AR724" i="5" s="1"/>
  <c r="X724" i="5"/>
  <c r="AX724" i="5" s="1"/>
  <c r="M724" i="5"/>
  <c r="AM724" i="5" s="1"/>
  <c r="K724" i="5"/>
  <c r="AK724" i="5" s="1"/>
  <c r="Q724" i="5"/>
  <c r="AQ724" i="5" s="1"/>
  <c r="C724" i="5"/>
  <c r="AC724" i="5" s="1"/>
  <c r="W724" i="5"/>
  <c r="AW724" i="5" s="1"/>
  <c r="G724" i="5"/>
  <c r="AG724" i="5" s="1"/>
  <c r="V724" i="5"/>
  <c r="AV724" i="5" s="1"/>
  <c r="L724" i="5"/>
  <c r="AL724" i="5" s="1"/>
  <c r="E724" i="5"/>
  <c r="AE724" i="5" s="1"/>
  <c r="F724" i="5"/>
  <c r="Y724" i="5"/>
  <c r="AY724" i="5" s="1"/>
  <c r="B724" i="5"/>
  <c r="AB724" i="5" s="1"/>
  <c r="P724" i="5"/>
  <c r="AP724" i="5" s="1"/>
  <c r="U724" i="5"/>
  <c r="AU724" i="5" s="1"/>
  <c r="D717" i="5"/>
  <c r="AD717" i="5" s="1"/>
  <c r="R717" i="5"/>
  <c r="AR717" i="5" s="1"/>
  <c r="W717" i="5"/>
  <c r="AW717" i="5" s="1"/>
  <c r="U717" i="5"/>
  <c r="AU717" i="5" s="1"/>
  <c r="K717" i="5"/>
  <c r="AK717" i="5" s="1"/>
  <c r="Q717" i="5"/>
  <c r="AQ717" i="5" s="1"/>
  <c r="B717" i="5"/>
  <c r="AB717" i="5" s="1"/>
  <c r="P717" i="5"/>
  <c r="V717" i="5"/>
  <c r="AV717" i="5" s="1"/>
  <c r="G717" i="5"/>
  <c r="AG717" i="5" s="1"/>
  <c r="C717" i="5"/>
  <c r="AC717" i="5" s="1"/>
  <c r="M717" i="5"/>
  <c r="AM717" i="5" s="1"/>
  <c r="E717" i="5"/>
  <c r="AE717" i="5" s="1"/>
  <c r="F717" i="5"/>
  <c r="AF717" i="5" s="1"/>
  <c r="Y717" i="5"/>
  <c r="AY717" i="5" s="1"/>
  <c r="X717" i="5"/>
  <c r="AX717" i="5" s="1"/>
  <c r="L717" i="5"/>
  <c r="AL717" i="5" s="1"/>
  <c r="D711" i="5"/>
  <c r="AD711" i="5" s="1"/>
  <c r="R711" i="5"/>
  <c r="AR711" i="5" s="1"/>
  <c r="X711" i="5"/>
  <c r="AX711" i="5" s="1"/>
  <c r="P711" i="5"/>
  <c r="AP711" i="5" s="1"/>
  <c r="K711" i="5"/>
  <c r="AK711" i="5" s="1"/>
  <c r="Q711" i="5"/>
  <c r="AQ711" i="5" s="1"/>
  <c r="V711" i="5"/>
  <c r="AV711" i="5" s="1"/>
  <c r="L711" i="5"/>
  <c r="AL711" i="5" s="1"/>
  <c r="G711" i="5"/>
  <c r="AG711" i="5" s="1"/>
  <c r="B711" i="5"/>
  <c r="AB711" i="5" s="1"/>
  <c r="M711" i="5"/>
  <c r="AM711" i="5" s="1"/>
  <c r="U711" i="5"/>
  <c r="AU711" i="5" s="1"/>
  <c r="E711" i="5"/>
  <c r="AE711" i="5" s="1"/>
  <c r="F711" i="5"/>
  <c r="Y711" i="5"/>
  <c r="AY711" i="5" s="1"/>
  <c r="C711" i="5"/>
  <c r="AC711" i="5" s="1"/>
  <c r="W711" i="5"/>
  <c r="AW711" i="5" s="1"/>
  <c r="D696" i="5"/>
  <c r="AD696" i="5" s="1"/>
  <c r="R696" i="5"/>
  <c r="AR696" i="5" s="1"/>
  <c r="X696" i="5"/>
  <c r="AX696" i="5" s="1"/>
  <c r="W696" i="5"/>
  <c r="AW696" i="5" s="1"/>
  <c r="K696" i="5"/>
  <c r="AK696" i="5" s="1"/>
  <c r="Q696" i="5"/>
  <c r="AQ696" i="5" s="1"/>
  <c r="B696" i="5"/>
  <c r="AB696" i="5" s="1"/>
  <c r="P696" i="5"/>
  <c r="AP696" i="5" s="1"/>
  <c r="V696" i="5"/>
  <c r="AV696" i="5" s="1"/>
  <c r="L696" i="5"/>
  <c r="AL696" i="5" s="1"/>
  <c r="G696" i="5"/>
  <c r="AG696" i="5" s="1"/>
  <c r="M696" i="5"/>
  <c r="U696" i="5"/>
  <c r="AU696" i="5" s="1"/>
  <c r="E696" i="5"/>
  <c r="AE696" i="5" s="1"/>
  <c r="F696" i="5"/>
  <c r="AF696" i="5" s="1"/>
  <c r="Y696" i="5"/>
  <c r="AY696" i="5" s="1"/>
  <c r="C696" i="5"/>
  <c r="AC696" i="5" s="1"/>
  <c r="D688" i="5"/>
  <c r="AD688" i="5" s="1"/>
  <c r="R688" i="5"/>
  <c r="AR688" i="5" s="1"/>
  <c r="B688" i="5"/>
  <c r="M688" i="5"/>
  <c r="AM688" i="5" s="1"/>
  <c r="U688" i="5"/>
  <c r="AU688" i="5" s="1"/>
  <c r="K688" i="5"/>
  <c r="AK688" i="5" s="1"/>
  <c r="Q688" i="5"/>
  <c r="AQ688" i="5" s="1"/>
  <c r="G688" i="5"/>
  <c r="AG688" i="5" s="1"/>
  <c r="C688" i="5"/>
  <c r="AC688" i="5" s="1"/>
  <c r="P688" i="5"/>
  <c r="AP688" i="5" s="1"/>
  <c r="E688" i="5"/>
  <c r="AE688" i="5" s="1"/>
  <c r="F688" i="5"/>
  <c r="AF688" i="5" s="1"/>
  <c r="Y688" i="5"/>
  <c r="AY688" i="5" s="1"/>
  <c r="X688" i="5"/>
  <c r="AX688" i="5" s="1"/>
  <c r="W688" i="5"/>
  <c r="AW688" i="5" s="1"/>
  <c r="V688" i="5"/>
  <c r="AV688" i="5" s="1"/>
  <c r="L688" i="5"/>
  <c r="AL688" i="5" s="1"/>
  <c r="D681" i="5"/>
  <c r="AD681" i="5" s="1"/>
  <c r="R681" i="5"/>
  <c r="AR681" i="5" s="1"/>
  <c r="X681" i="5"/>
  <c r="AX681" i="5" s="1"/>
  <c r="P681" i="5"/>
  <c r="AP681" i="5" s="1"/>
  <c r="K681" i="5"/>
  <c r="AK681" i="5" s="1"/>
  <c r="Q681" i="5"/>
  <c r="AQ681" i="5" s="1"/>
  <c r="C681" i="5"/>
  <c r="AC681" i="5" s="1"/>
  <c r="V681" i="5"/>
  <c r="U681" i="5"/>
  <c r="AU681" i="5" s="1"/>
  <c r="G681" i="5"/>
  <c r="AG681" i="5" s="1"/>
  <c r="W681" i="5"/>
  <c r="AW681" i="5" s="1"/>
  <c r="M681" i="5"/>
  <c r="AM681" i="5" s="1"/>
  <c r="L681" i="5"/>
  <c r="AL681" i="5" s="1"/>
  <c r="E681" i="5"/>
  <c r="AE681" i="5" s="1"/>
  <c r="F681" i="5"/>
  <c r="AF681" i="5" s="1"/>
  <c r="Y681" i="5"/>
  <c r="AY681" i="5" s="1"/>
  <c r="B681" i="5"/>
  <c r="AB681" i="5" s="1"/>
  <c r="D674" i="5"/>
  <c r="AD674" i="5" s="1"/>
  <c r="R674" i="5"/>
  <c r="AR674" i="5" s="1"/>
  <c r="B674" i="5"/>
  <c r="AB674" i="5" s="1"/>
  <c r="U674" i="5"/>
  <c r="AU674" i="5" s="1"/>
  <c r="K674" i="5"/>
  <c r="AK674" i="5" s="1"/>
  <c r="Q674" i="5"/>
  <c r="AQ674" i="5" s="1"/>
  <c r="X674" i="5"/>
  <c r="AX674" i="5" s="1"/>
  <c r="P674" i="5"/>
  <c r="M674" i="5"/>
  <c r="AM674" i="5" s="1"/>
  <c r="G674" i="5"/>
  <c r="AG674" i="5" s="1"/>
  <c r="C674" i="5"/>
  <c r="AC674" i="5" s="1"/>
  <c r="V674" i="5"/>
  <c r="AV674" i="5" s="1"/>
  <c r="E674" i="5"/>
  <c r="AE674" i="5" s="1"/>
  <c r="F674" i="5"/>
  <c r="AF674" i="5" s="1"/>
  <c r="Y674" i="5"/>
  <c r="AY674" i="5" s="1"/>
  <c r="W674" i="5"/>
  <c r="AW674" i="5" s="1"/>
  <c r="L674" i="5"/>
  <c r="AL674" i="5" s="1"/>
  <c r="D666" i="5"/>
  <c r="AD666" i="5" s="1"/>
  <c r="R666" i="5"/>
  <c r="AR666" i="5" s="1"/>
  <c r="X666" i="5"/>
  <c r="AX666" i="5" s="1"/>
  <c r="V666" i="5"/>
  <c r="AV666" i="5" s="1"/>
  <c r="U666" i="5"/>
  <c r="AU666" i="5" s="1"/>
  <c r="K666" i="5"/>
  <c r="AK666" i="5" s="1"/>
  <c r="Q666" i="5"/>
  <c r="AQ666" i="5" s="1"/>
  <c r="B666" i="5"/>
  <c r="AB666" i="5" s="1"/>
  <c r="G666" i="5"/>
  <c r="AG666" i="5" s="1"/>
  <c r="C666" i="5"/>
  <c r="AC666" i="5" s="1"/>
  <c r="P666" i="5"/>
  <c r="AP666" i="5" s="1"/>
  <c r="M666" i="5"/>
  <c r="AM666" i="5" s="1"/>
  <c r="L666" i="5"/>
  <c r="AL666" i="5" s="1"/>
  <c r="E666" i="5"/>
  <c r="AE666" i="5" s="1"/>
  <c r="F666" i="5"/>
  <c r="AF666" i="5" s="1"/>
  <c r="Y666" i="5"/>
  <c r="AY666" i="5" s="1"/>
  <c r="W666" i="5"/>
  <c r="AW666" i="5" s="1"/>
  <c r="D658" i="5"/>
  <c r="AD658" i="5" s="1"/>
  <c r="R658" i="5"/>
  <c r="AR658" i="5" s="1"/>
  <c r="B658" i="5"/>
  <c r="AB658" i="5" s="1"/>
  <c r="L658" i="5"/>
  <c r="AL658" i="5" s="1"/>
  <c r="K658" i="5"/>
  <c r="AK658" i="5" s="1"/>
  <c r="Q658" i="5"/>
  <c r="AQ658" i="5" s="1"/>
  <c r="C658" i="5"/>
  <c r="AC658" i="5" s="1"/>
  <c r="P658" i="5"/>
  <c r="AP658" i="5" s="1"/>
  <c r="V658" i="5"/>
  <c r="AV658" i="5" s="1"/>
  <c r="U658" i="5"/>
  <c r="AU658" i="5" s="1"/>
  <c r="G658" i="5"/>
  <c r="AG658" i="5" s="1"/>
  <c r="W658" i="5"/>
  <c r="AW658" i="5" s="1"/>
  <c r="E658" i="5"/>
  <c r="F658" i="5"/>
  <c r="AF658" i="5" s="1"/>
  <c r="Y658" i="5"/>
  <c r="AY658" i="5" s="1"/>
  <c r="X658" i="5"/>
  <c r="AX658" i="5" s="1"/>
  <c r="M658" i="5"/>
  <c r="AM658" i="5" s="1"/>
  <c r="D651" i="5"/>
  <c r="AD651" i="5" s="1"/>
  <c r="R651" i="5"/>
  <c r="AR651" i="5" s="1"/>
  <c r="C651" i="5"/>
  <c r="AC651" i="5" s="1"/>
  <c r="M651" i="5"/>
  <c r="AM651" i="5" s="1"/>
  <c r="L651" i="5"/>
  <c r="AL651" i="5" s="1"/>
  <c r="K651" i="5"/>
  <c r="AK651" i="5" s="1"/>
  <c r="Q651" i="5"/>
  <c r="AQ651" i="5" s="1"/>
  <c r="B651" i="5"/>
  <c r="AB651" i="5" s="1"/>
  <c r="W651" i="5"/>
  <c r="AW651" i="5" s="1"/>
  <c r="V651" i="5"/>
  <c r="AV651" i="5" s="1"/>
  <c r="G651" i="5"/>
  <c r="AG651" i="5" s="1"/>
  <c r="X651" i="5"/>
  <c r="AX651" i="5" s="1"/>
  <c r="E651" i="5"/>
  <c r="AE651" i="5" s="1"/>
  <c r="F651" i="5"/>
  <c r="AF651" i="5" s="1"/>
  <c r="Y651" i="5"/>
  <c r="AY651" i="5" s="1"/>
  <c r="P651" i="5"/>
  <c r="U651" i="5"/>
  <c r="AU651" i="5" s="1"/>
  <c r="D645" i="5"/>
  <c r="AD645" i="5" s="1"/>
  <c r="R645" i="5"/>
  <c r="AR645" i="5" s="1"/>
  <c r="L645" i="5"/>
  <c r="AL645" i="5" s="1"/>
  <c r="K645" i="5"/>
  <c r="AK645" i="5" s="1"/>
  <c r="Q645" i="5"/>
  <c r="AQ645" i="5" s="1"/>
  <c r="C645" i="5"/>
  <c r="AC645" i="5" s="1"/>
  <c r="W645" i="5"/>
  <c r="U645" i="5"/>
  <c r="AU645" i="5" s="1"/>
  <c r="G645" i="5"/>
  <c r="AG645" i="5" s="1"/>
  <c r="B645" i="5"/>
  <c r="AB645" i="5" s="1"/>
  <c r="M645" i="5"/>
  <c r="AM645" i="5" s="1"/>
  <c r="E645" i="5"/>
  <c r="AE645" i="5" s="1"/>
  <c r="F645" i="5"/>
  <c r="AF645" i="5" s="1"/>
  <c r="Y645" i="5"/>
  <c r="AY645" i="5" s="1"/>
  <c r="X645" i="5"/>
  <c r="AX645" i="5" s="1"/>
  <c r="P645" i="5"/>
  <c r="AP645" i="5" s="1"/>
  <c r="V645" i="5"/>
  <c r="AV645" i="5" s="1"/>
  <c r="D638" i="5"/>
  <c r="AD638" i="5" s="1"/>
  <c r="R638" i="5"/>
  <c r="AR638" i="5" s="1"/>
  <c r="C638" i="5"/>
  <c r="AC638" i="5" s="1"/>
  <c r="P638" i="5"/>
  <c r="V638" i="5"/>
  <c r="AV638" i="5" s="1"/>
  <c r="K638" i="5"/>
  <c r="AK638" i="5" s="1"/>
  <c r="Q638" i="5"/>
  <c r="AQ638" i="5" s="1"/>
  <c r="M638" i="5"/>
  <c r="AM638" i="5" s="1"/>
  <c r="L638" i="5"/>
  <c r="AL638" i="5" s="1"/>
  <c r="G638" i="5"/>
  <c r="AG638" i="5" s="1"/>
  <c r="X638" i="5"/>
  <c r="AX638" i="5" s="1"/>
  <c r="W638" i="5"/>
  <c r="AW638" i="5" s="1"/>
  <c r="U638" i="5"/>
  <c r="AU638" i="5" s="1"/>
  <c r="E638" i="5"/>
  <c r="AE638" i="5" s="1"/>
  <c r="F638" i="5"/>
  <c r="AF638" i="5" s="1"/>
  <c r="Y638" i="5"/>
  <c r="AY638" i="5" s="1"/>
  <c r="B638" i="5"/>
  <c r="AB638" i="5" s="1"/>
  <c r="L630" i="5"/>
  <c r="AL630" i="5" s="1"/>
  <c r="U630" i="5"/>
  <c r="AU630" i="5" s="1"/>
  <c r="D630" i="5"/>
  <c r="AD630" i="5" s="1"/>
  <c r="R630" i="5"/>
  <c r="AR630" i="5" s="1"/>
  <c r="K630" i="5"/>
  <c r="AK630" i="5" s="1"/>
  <c r="Q630" i="5"/>
  <c r="AQ630" i="5" s="1"/>
  <c r="G630" i="5"/>
  <c r="AG630" i="5" s="1"/>
  <c r="B630" i="5"/>
  <c r="X630" i="5"/>
  <c r="AX630" i="5" s="1"/>
  <c r="W630" i="5"/>
  <c r="AW630" i="5" s="1"/>
  <c r="P630" i="5"/>
  <c r="AP630" i="5" s="1"/>
  <c r="Y630" i="5"/>
  <c r="AY630" i="5" s="1"/>
  <c r="V630" i="5"/>
  <c r="AV630" i="5" s="1"/>
  <c r="F630" i="5"/>
  <c r="AF630" i="5" s="1"/>
  <c r="M630" i="5"/>
  <c r="AM630" i="5" s="1"/>
  <c r="E630" i="5"/>
  <c r="AE630" i="5" s="1"/>
  <c r="C630" i="5"/>
  <c r="AC630" i="5" s="1"/>
  <c r="L623" i="5"/>
  <c r="AL623" i="5" s="1"/>
  <c r="U623" i="5"/>
  <c r="AU623" i="5" s="1"/>
  <c r="D623" i="5"/>
  <c r="AD623" i="5" s="1"/>
  <c r="R623" i="5"/>
  <c r="AR623" i="5" s="1"/>
  <c r="K623" i="5"/>
  <c r="AK623" i="5" s="1"/>
  <c r="Q623" i="5"/>
  <c r="AQ623" i="5" s="1"/>
  <c r="G623" i="5"/>
  <c r="AG623" i="5" s="1"/>
  <c r="B623" i="5"/>
  <c r="AB623" i="5" s="1"/>
  <c r="X623" i="5"/>
  <c r="AX623" i="5" s="1"/>
  <c r="W623" i="5"/>
  <c r="AW623" i="5" s="1"/>
  <c r="P623" i="5"/>
  <c r="C623" i="5"/>
  <c r="AC623" i="5" s="1"/>
  <c r="M623" i="5"/>
  <c r="AM623" i="5" s="1"/>
  <c r="Y623" i="5"/>
  <c r="AY623" i="5" s="1"/>
  <c r="E623" i="5"/>
  <c r="AE623" i="5" s="1"/>
  <c r="F623" i="5"/>
  <c r="AF623" i="5" s="1"/>
  <c r="V623" i="5"/>
  <c r="AV623" i="5" s="1"/>
  <c r="L615" i="5"/>
  <c r="AL615" i="5" s="1"/>
  <c r="U615" i="5"/>
  <c r="AU615" i="5" s="1"/>
  <c r="D615" i="5"/>
  <c r="AD615" i="5" s="1"/>
  <c r="R615" i="5"/>
  <c r="AR615" i="5" s="1"/>
  <c r="K615" i="5"/>
  <c r="AK615" i="5" s="1"/>
  <c r="Q615" i="5"/>
  <c r="AQ615" i="5" s="1"/>
  <c r="G615" i="5"/>
  <c r="AG615" i="5" s="1"/>
  <c r="B615" i="5"/>
  <c r="AB615" i="5" s="1"/>
  <c r="X615" i="5"/>
  <c r="W615" i="5"/>
  <c r="AW615" i="5" s="1"/>
  <c r="P615" i="5"/>
  <c r="AP615" i="5" s="1"/>
  <c r="E615" i="5"/>
  <c r="AE615" i="5" s="1"/>
  <c r="Y615" i="5"/>
  <c r="AY615" i="5" s="1"/>
  <c r="F615" i="5"/>
  <c r="AF615" i="5" s="1"/>
  <c r="M615" i="5"/>
  <c r="AM615" i="5" s="1"/>
  <c r="V615" i="5"/>
  <c r="AV615" i="5" s="1"/>
  <c r="C615" i="5"/>
  <c r="AC615" i="5" s="1"/>
  <c r="L607" i="5"/>
  <c r="AL607" i="5" s="1"/>
  <c r="U607" i="5"/>
  <c r="AU607" i="5" s="1"/>
  <c r="D607" i="5"/>
  <c r="AD607" i="5" s="1"/>
  <c r="R607" i="5"/>
  <c r="AR607" i="5" s="1"/>
  <c r="K607" i="5"/>
  <c r="AK607" i="5" s="1"/>
  <c r="Q607" i="5"/>
  <c r="AQ607" i="5" s="1"/>
  <c r="G607" i="5"/>
  <c r="AG607" i="5" s="1"/>
  <c r="B607" i="5"/>
  <c r="AB607" i="5" s="1"/>
  <c r="X607" i="5"/>
  <c r="AX607" i="5" s="1"/>
  <c r="W607" i="5"/>
  <c r="AW607" i="5" s="1"/>
  <c r="P607" i="5"/>
  <c r="AP607" i="5" s="1"/>
  <c r="V607" i="5"/>
  <c r="AV607" i="5" s="1"/>
  <c r="F607" i="5"/>
  <c r="AF607" i="5" s="1"/>
  <c r="C607" i="5"/>
  <c r="AC607" i="5" s="1"/>
  <c r="M607" i="5"/>
  <c r="AM607" i="5" s="1"/>
  <c r="E607" i="5"/>
  <c r="Y607" i="5"/>
  <c r="AY607" i="5" s="1"/>
  <c r="L599" i="5"/>
  <c r="AL599" i="5" s="1"/>
  <c r="U599" i="5"/>
  <c r="AU599" i="5" s="1"/>
  <c r="D599" i="5"/>
  <c r="AD599" i="5" s="1"/>
  <c r="R599" i="5"/>
  <c r="AR599" i="5" s="1"/>
  <c r="K599" i="5"/>
  <c r="AK599" i="5" s="1"/>
  <c r="Q599" i="5"/>
  <c r="AQ599" i="5" s="1"/>
  <c r="G599" i="5"/>
  <c r="B599" i="5"/>
  <c r="AB599" i="5" s="1"/>
  <c r="X599" i="5"/>
  <c r="AX599" i="5" s="1"/>
  <c r="W599" i="5"/>
  <c r="AW599" i="5" s="1"/>
  <c r="P599" i="5"/>
  <c r="AP599" i="5" s="1"/>
  <c r="M599" i="5"/>
  <c r="AM599" i="5" s="1"/>
  <c r="V599" i="5"/>
  <c r="AV599" i="5" s="1"/>
  <c r="F599" i="5"/>
  <c r="AF599" i="5" s="1"/>
  <c r="E599" i="5"/>
  <c r="AE599" i="5" s="1"/>
  <c r="C599" i="5"/>
  <c r="AC599" i="5" s="1"/>
  <c r="Y599" i="5"/>
  <c r="AY599" i="5" s="1"/>
  <c r="L593" i="5"/>
  <c r="AL593" i="5" s="1"/>
  <c r="U593" i="5"/>
  <c r="AU593" i="5" s="1"/>
  <c r="D593" i="5"/>
  <c r="AD593" i="5" s="1"/>
  <c r="R593" i="5"/>
  <c r="AR593" i="5" s="1"/>
  <c r="K593" i="5"/>
  <c r="AK593" i="5" s="1"/>
  <c r="Q593" i="5"/>
  <c r="AQ593" i="5" s="1"/>
  <c r="G593" i="5"/>
  <c r="B593" i="5"/>
  <c r="AB593" i="5" s="1"/>
  <c r="X593" i="5"/>
  <c r="AX593" i="5" s="1"/>
  <c r="W593" i="5"/>
  <c r="AW593" i="5" s="1"/>
  <c r="P593" i="5"/>
  <c r="AP593" i="5" s="1"/>
  <c r="C593" i="5"/>
  <c r="AC593" i="5" s="1"/>
  <c r="M593" i="5"/>
  <c r="AM593" i="5" s="1"/>
  <c r="Y593" i="5"/>
  <c r="AY593" i="5" s="1"/>
  <c r="E593" i="5"/>
  <c r="AE593" i="5" s="1"/>
  <c r="V593" i="5"/>
  <c r="AV593" i="5" s="1"/>
  <c r="F593" i="5"/>
  <c r="AF593" i="5" s="1"/>
  <c r="L588" i="5"/>
  <c r="AL588" i="5" s="1"/>
  <c r="U588" i="5"/>
  <c r="AU588" i="5" s="1"/>
  <c r="D588" i="5"/>
  <c r="AD588" i="5" s="1"/>
  <c r="R588" i="5"/>
  <c r="AR588" i="5" s="1"/>
  <c r="K588" i="5"/>
  <c r="AK588" i="5" s="1"/>
  <c r="Q588" i="5"/>
  <c r="AQ588" i="5" s="1"/>
  <c r="G588" i="5"/>
  <c r="B588" i="5"/>
  <c r="AB588" i="5" s="1"/>
  <c r="X588" i="5"/>
  <c r="AX588" i="5" s="1"/>
  <c r="W588" i="5"/>
  <c r="AW588" i="5" s="1"/>
  <c r="P588" i="5"/>
  <c r="AP588" i="5" s="1"/>
  <c r="F588" i="5"/>
  <c r="AF588" i="5" s="1"/>
  <c r="C588" i="5"/>
  <c r="AC588" i="5" s="1"/>
  <c r="V588" i="5"/>
  <c r="AV588" i="5" s="1"/>
  <c r="M588" i="5"/>
  <c r="AM588" i="5" s="1"/>
  <c r="E588" i="5"/>
  <c r="AE588" i="5" s="1"/>
  <c r="Y588" i="5"/>
  <c r="AY588" i="5" s="1"/>
  <c r="L580" i="5"/>
  <c r="AL580" i="5" s="1"/>
  <c r="U580" i="5"/>
  <c r="AU580" i="5" s="1"/>
  <c r="D580" i="5"/>
  <c r="AD580" i="5" s="1"/>
  <c r="R580" i="5"/>
  <c r="AR580" i="5" s="1"/>
  <c r="K580" i="5"/>
  <c r="AK580" i="5" s="1"/>
  <c r="Q580" i="5"/>
  <c r="AQ580" i="5" s="1"/>
  <c r="G580" i="5"/>
  <c r="AG580" i="5" s="1"/>
  <c r="B580" i="5"/>
  <c r="AB580" i="5" s="1"/>
  <c r="X580" i="5"/>
  <c r="AX580" i="5" s="1"/>
  <c r="W580" i="5"/>
  <c r="AW580" i="5" s="1"/>
  <c r="P580" i="5"/>
  <c r="AP580" i="5" s="1"/>
  <c r="E580" i="5"/>
  <c r="V580" i="5"/>
  <c r="AV580" i="5" s="1"/>
  <c r="F580" i="5"/>
  <c r="AF580" i="5" s="1"/>
  <c r="C580" i="5"/>
  <c r="AC580" i="5" s="1"/>
  <c r="Y580" i="5"/>
  <c r="AY580" i="5" s="1"/>
  <c r="M580" i="5"/>
  <c r="AM580" i="5" s="1"/>
  <c r="L573" i="5"/>
  <c r="AL573" i="5" s="1"/>
  <c r="U573" i="5"/>
  <c r="AU573" i="5" s="1"/>
  <c r="D573" i="5"/>
  <c r="AD573" i="5" s="1"/>
  <c r="R573" i="5"/>
  <c r="AR573" i="5" s="1"/>
  <c r="K573" i="5"/>
  <c r="AK573" i="5" s="1"/>
  <c r="Q573" i="5"/>
  <c r="AQ573" i="5" s="1"/>
  <c r="G573" i="5"/>
  <c r="AG573" i="5" s="1"/>
  <c r="B573" i="5"/>
  <c r="AB573" i="5" s="1"/>
  <c r="X573" i="5"/>
  <c r="AX573" i="5" s="1"/>
  <c r="W573" i="5"/>
  <c r="AW573" i="5" s="1"/>
  <c r="P573" i="5"/>
  <c r="AP573" i="5" s="1"/>
  <c r="Y573" i="5"/>
  <c r="AY573" i="5" s="1"/>
  <c r="E573" i="5"/>
  <c r="AE573" i="5" s="1"/>
  <c r="V573" i="5"/>
  <c r="AV573" i="5" s="1"/>
  <c r="F573" i="5"/>
  <c r="AF573" i="5" s="1"/>
  <c r="M573" i="5"/>
  <c r="AM573" i="5" s="1"/>
  <c r="C573" i="5"/>
  <c r="L565" i="5"/>
  <c r="AL565" i="5" s="1"/>
  <c r="U565" i="5"/>
  <c r="AU565" i="5" s="1"/>
  <c r="D565" i="5"/>
  <c r="AD565" i="5" s="1"/>
  <c r="R565" i="5"/>
  <c r="AR565" i="5" s="1"/>
  <c r="K565" i="5"/>
  <c r="AK565" i="5" s="1"/>
  <c r="Q565" i="5"/>
  <c r="AQ565" i="5" s="1"/>
  <c r="G565" i="5"/>
  <c r="AG565" i="5" s="1"/>
  <c r="B565" i="5"/>
  <c r="AB565" i="5" s="1"/>
  <c r="X565" i="5"/>
  <c r="AX565" i="5" s="1"/>
  <c r="W565" i="5"/>
  <c r="AW565" i="5" s="1"/>
  <c r="P565" i="5"/>
  <c r="AP565" i="5" s="1"/>
  <c r="C565" i="5"/>
  <c r="V565" i="5"/>
  <c r="AV565" i="5" s="1"/>
  <c r="F565" i="5"/>
  <c r="AF565" i="5" s="1"/>
  <c r="M565" i="5"/>
  <c r="AM565" i="5" s="1"/>
  <c r="Y565" i="5"/>
  <c r="AY565" i="5" s="1"/>
  <c r="E565" i="5"/>
  <c r="AE565" i="5" s="1"/>
  <c r="L558" i="5"/>
  <c r="AL558" i="5" s="1"/>
  <c r="U558" i="5"/>
  <c r="AU558" i="5" s="1"/>
  <c r="D558" i="5"/>
  <c r="AD558" i="5" s="1"/>
  <c r="R558" i="5"/>
  <c r="AR558" i="5" s="1"/>
  <c r="K558" i="5"/>
  <c r="AK558" i="5" s="1"/>
  <c r="Q558" i="5"/>
  <c r="AQ558" i="5" s="1"/>
  <c r="G558" i="5"/>
  <c r="AG558" i="5" s="1"/>
  <c r="B558" i="5"/>
  <c r="AB558" i="5" s="1"/>
  <c r="X558" i="5"/>
  <c r="W558" i="5"/>
  <c r="AW558" i="5" s="1"/>
  <c r="P558" i="5"/>
  <c r="AP558" i="5" s="1"/>
  <c r="F558" i="5"/>
  <c r="AF558" i="5" s="1"/>
  <c r="C558" i="5"/>
  <c r="AC558" i="5" s="1"/>
  <c r="M558" i="5"/>
  <c r="AM558" i="5" s="1"/>
  <c r="Y558" i="5"/>
  <c r="AY558" i="5" s="1"/>
  <c r="E558" i="5"/>
  <c r="AE558" i="5" s="1"/>
  <c r="V558" i="5"/>
  <c r="AV558" i="5" s="1"/>
  <c r="L552" i="5"/>
  <c r="AL552" i="5" s="1"/>
  <c r="U552" i="5"/>
  <c r="AU552" i="5" s="1"/>
  <c r="D552" i="5"/>
  <c r="AD552" i="5" s="1"/>
  <c r="R552" i="5"/>
  <c r="AR552" i="5" s="1"/>
  <c r="K552" i="5"/>
  <c r="Q552" i="5"/>
  <c r="AQ552" i="5" s="1"/>
  <c r="G552" i="5"/>
  <c r="AG552" i="5" s="1"/>
  <c r="B552" i="5"/>
  <c r="AB552" i="5" s="1"/>
  <c r="X552" i="5"/>
  <c r="AX552" i="5" s="1"/>
  <c r="W552" i="5"/>
  <c r="AW552" i="5" s="1"/>
  <c r="P552" i="5"/>
  <c r="AP552" i="5" s="1"/>
  <c r="V552" i="5"/>
  <c r="AV552" i="5" s="1"/>
  <c r="F552" i="5"/>
  <c r="AF552" i="5" s="1"/>
  <c r="Y552" i="5"/>
  <c r="AY552" i="5" s="1"/>
  <c r="C552" i="5"/>
  <c r="AC552" i="5" s="1"/>
  <c r="M552" i="5"/>
  <c r="AM552" i="5" s="1"/>
  <c r="E552" i="5"/>
  <c r="AE552" i="5" s="1"/>
  <c r="L548" i="5"/>
  <c r="AL548" i="5" s="1"/>
  <c r="U548" i="5"/>
  <c r="AU548" i="5" s="1"/>
  <c r="D548" i="5"/>
  <c r="AD548" i="5" s="1"/>
  <c r="R548" i="5"/>
  <c r="AR548" i="5" s="1"/>
  <c r="K548" i="5"/>
  <c r="AK548" i="5" s="1"/>
  <c r="Q548" i="5"/>
  <c r="AQ548" i="5" s="1"/>
  <c r="G548" i="5"/>
  <c r="B548" i="5"/>
  <c r="AB548" i="5" s="1"/>
  <c r="X548" i="5"/>
  <c r="AX548" i="5" s="1"/>
  <c r="W548" i="5"/>
  <c r="AW548" i="5" s="1"/>
  <c r="P548" i="5"/>
  <c r="AP548" i="5" s="1"/>
  <c r="M548" i="5"/>
  <c r="AM548" i="5" s="1"/>
  <c r="V548" i="5"/>
  <c r="AV548" i="5" s="1"/>
  <c r="F548" i="5"/>
  <c r="AF548" i="5" s="1"/>
  <c r="E548" i="5"/>
  <c r="AE548" i="5" s="1"/>
  <c r="Y548" i="5"/>
  <c r="AY548" i="5" s="1"/>
  <c r="C548" i="5"/>
  <c r="AC548" i="5" s="1"/>
  <c r="L540" i="5"/>
  <c r="AL540" i="5" s="1"/>
  <c r="U540" i="5"/>
  <c r="AU540" i="5" s="1"/>
  <c r="D540" i="5"/>
  <c r="AD540" i="5" s="1"/>
  <c r="R540" i="5"/>
  <c r="AR540" i="5" s="1"/>
  <c r="K540" i="5"/>
  <c r="AK540" i="5" s="1"/>
  <c r="Q540" i="5"/>
  <c r="AQ540" i="5" s="1"/>
  <c r="G540" i="5"/>
  <c r="B540" i="5"/>
  <c r="AB540" i="5" s="1"/>
  <c r="X540" i="5"/>
  <c r="AX540" i="5" s="1"/>
  <c r="W540" i="5"/>
  <c r="AW540" i="5" s="1"/>
  <c r="P540" i="5"/>
  <c r="AP540" i="5" s="1"/>
  <c r="C540" i="5"/>
  <c r="AC540" i="5" s="1"/>
  <c r="Y540" i="5"/>
  <c r="AY540" i="5" s="1"/>
  <c r="M540" i="5"/>
  <c r="AM540" i="5" s="1"/>
  <c r="V540" i="5"/>
  <c r="AV540" i="5" s="1"/>
  <c r="F540" i="5"/>
  <c r="AF540" i="5" s="1"/>
  <c r="E540" i="5"/>
  <c r="AE540" i="5" s="1"/>
  <c r="L532" i="5"/>
  <c r="AL532" i="5" s="1"/>
  <c r="U532" i="5"/>
  <c r="D532" i="5"/>
  <c r="AD532" i="5" s="1"/>
  <c r="R532" i="5"/>
  <c r="AR532" i="5" s="1"/>
  <c r="K532" i="5"/>
  <c r="AK532" i="5" s="1"/>
  <c r="Q532" i="5"/>
  <c r="AQ532" i="5" s="1"/>
  <c r="G532" i="5"/>
  <c r="AG532" i="5" s="1"/>
  <c r="E532" i="5"/>
  <c r="AE532" i="5" s="1"/>
  <c r="Y532" i="5"/>
  <c r="AY532" i="5" s="1"/>
  <c r="B532" i="5"/>
  <c r="AB532" i="5" s="1"/>
  <c r="X532" i="5"/>
  <c r="AX532" i="5" s="1"/>
  <c r="W532" i="5"/>
  <c r="AW532" i="5" s="1"/>
  <c r="P532" i="5"/>
  <c r="AP532" i="5" s="1"/>
  <c r="V532" i="5"/>
  <c r="AV532" i="5" s="1"/>
  <c r="M532" i="5"/>
  <c r="AM532" i="5" s="1"/>
  <c r="C532" i="5"/>
  <c r="AC532" i="5" s="1"/>
  <c r="F532" i="5"/>
  <c r="AF532" i="5" s="1"/>
  <c r="L524" i="5"/>
  <c r="AL524" i="5" s="1"/>
  <c r="U524" i="5"/>
  <c r="AU524" i="5" s="1"/>
  <c r="D524" i="5"/>
  <c r="AD524" i="5" s="1"/>
  <c r="R524" i="5"/>
  <c r="AR524" i="5" s="1"/>
  <c r="K524" i="5"/>
  <c r="AK524" i="5" s="1"/>
  <c r="Q524" i="5"/>
  <c r="AQ524" i="5" s="1"/>
  <c r="G524" i="5"/>
  <c r="AG524" i="5" s="1"/>
  <c r="E524" i="5"/>
  <c r="AE524" i="5" s="1"/>
  <c r="Y524" i="5"/>
  <c r="AY524" i="5" s="1"/>
  <c r="B524" i="5"/>
  <c r="AB524" i="5" s="1"/>
  <c r="X524" i="5"/>
  <c r="AX524" i="5" s="1"/>
  <c r="W524" i="5"/>
  <c r="AW524" i="5" s="1"/>
  <c r="P524" i="5"/>
  <c r="V524" i="5"/>
  <c r="AV524" i="5" s="1"/>
  <c r="F524" i="5"/>
  <c r="AF524" i="5" s="1"/>
  <c r="C524" i="5"/>
  <c r="AC524" i="5" s="1"/>
  <c r="M524" i="5"/>
  <c r="AM524" i="5" s="1"/>
  <c r="L518" i="5"/>
  <c r="AL518" i="5" s="1"/>
  <c r="U518" i="5"/>
  <c r="AU518" i="5" s="1"/>
  <c r="D518" i="5"/>
  <c r="AD518" i="5" s="1"/>
  <c r="R518" i="5"/>
  <c r="AR518" i="5" s="1"/>
  <c r="K518" i="5"/>
  <c r="AK518" i="5" s="1"/>
  <c r="Q518" i="5"/>
  <c r="AQ518" i="5" s="1"/>
  <c r="G518" i="5"/>
  <c r="E518" i="5"/>
  <c r="AE518" i="5" s="1"/>
  <c r="Y518" i="5"/>
  <c r="AY518" i="5" s="1"/>
  <c r="B518" i="5"/>
  <c r="AB518" i="5" s="1"/>
  <c r="X518" i="5"/>
  <c r="AX518" i="5" s="1"/>
  <c r="W518" i="5"/>
  <c r="AW518" i="5" s="1"/>
  <c r="P518" i="5"/>
  <c r="AP518" i="5" s="1"/>
  <c r="F518" i="5"/>
  <c r="AF518" i="5" s="1"/>
  <c r="C518" i="5"/>
  <c r="AC518" i="5" s="1"/>
  <c r="V518" i="5"/>
  <c r="AV518" i="5" s="1"/>
  <c r="M518" i="5"/>
  <c r="AM518" i="5" s="1"/>
  <c r="L506" i="5"/>
  <c r="AL506" i="5" s="1"/>
  <c r="U506" i="5"/>
  <c r="AU506" i="5" s="1"/>
  <c r="D506" i="5"/>
  <c r="AD506" i="5" s="1"/>
  <c r="R506" i="5"/>
  <c r="AR506" i="5" s="1"/>
  <c r="K506" i="5"/>
  <c r="AK506" i="5" s="1"/>
  <c r="Q506" i="5"/>
  <c r="AQ506" i="5" s="1"/>
  <c r="G506" i="5"/>
  <c r="AG506" i="5" s="1"/>
  <c r="E506" i="5"/>
  <c r="AE506" i="5" s="1"/>
  <c r="Y506" i="5"/>
  <c r="AY506" i="5" s="1"/>
  <c r="B506" i="5"/>
  <c r="AB506" i="5" s="1"/>
  <c r="X506" i="5"/>
  <c r="AX506" i="5" s="1"/>
  <c r="W506" i="5"/>
  <c r="AW506" i="5" s="1"/>
  <c r="P506" i="5"/>
  <c r="AP506" i="5" s="1"/>
  <c r="C506" i="5"/>
  <c r="AC506" i="5" s="1"/>
  <c r="F506" i="5"/>
  <c r="V506" i="5"/>
  <c r="AV506" i="5" s="1"/>
  <c r="M506" i="5"/>
  <c r="AM506" i="5" s="1"/>
  <c r="L499" i="5"/>
  <c r="U499" i="5"/>
  <c r="AU499" i="5" s="1"/>
  <c r="D499" i="5"/>
  <c r="AD499" i="5" s="1"/>
  <c r="R499" i="5"/>
  <c r="AR499" i="5" s="1"/>
  <c r="K499" i="5"/>
  <c r="AK499" i="5" s="1"/>
  <c r="Q499" i="5"/>
  <c r="AQ499" i="5" s="1"/>
  <c r="G499" i="5"/>
  <c r="AG499" i="5" s="1"/>
  <c r="E499" i="5"/>
  <c r="AE499" i="5" s="1"/>
  <c r="Y499" i="5"/>
  <c r="AY499" i="5" s="1"/>
  <c r="B499" i="5"/>
  <c r="AB499" i="5" s="1"/>
  <c r="X499" i="5"/>
  <c r="AX499" i="5" s="1"/>
  <c r="W499" i="5"/>
  <c r="AW499" i="5" s="1"/>
  <c r="P499" i="5"/>
  <c r="AP499" i="5" s="1"/>
  <c r="V499" i="5"/>
  <c r="AV499" i="5" s="1"/>
  <c r="F499" i="5"/>
  <c r="AF499" i="5" s="1"/>
  <c r="C499" i="5"/>
  <c r="AC499" i="5" s="1"/>
  <c r="M499" i="5"/>
  <c r="AM499" i="5" s="1"/>
  <c r="L491" i="5"/>
  <c r="AL491" i="5" s="1"/>
  <c r="U491" i="5"/>
  <c r="AU491" i="5" s="1"/>
  <c r="D491" i="5"/>
  <c r="AD491" i="5" s="1"/>
  <c r="R491" i="5"/>
  <c r="AR491" i="5" s="1"/>
  <c r="K491" i="5"/>
  <c r="AK491" i="5" s="1"/>
  <c r="Q491" i="5"/>
  <c r="AQ491" i="5" s="1"/>
  <c r="G491" i="5"/>
  <c r="AG491" i="5" s="1"/>
  <c r="E491" i="5"/>
  <c r="AE491" i="5" s="1"/>
  <c r="Y491" i="5"/>
  <c r="AY491" i="5" s="1"/>
  <c r="B491" i="5"/>
  <c r="AB491" i="5" s="1"/>
  <c r="X491" i="5"/>
  <c r="AX491" i="5" s="1"/>
  <c r="W491" i="5"/>
  <c r="AW491" i="5" s="1"/>
  <c r="P491" i="5"/>
  <c r="V491" i="5"/>
  <c r="AV491" i="5" s="1"/>
  <c r="F491" i="5"/>
  <c r="AF491" i="5" s="1"/>
  <c r="M491" i="5"/>
  <c r="AM491" i="5" s="1"/>
  <c r="C491" i="5"/>
  <c r="AC491" i="5" s="1"/>
  <c r="L483" i="5"/>
  <c r="AL483" i="5" s="1"/>
  <c r="U483" i="5"/>
  <c r="AU483" i="5" s="1"/>
  <c r="D483" i="5"/>
  <c r="AD483" i="5" s="1"/>
  <c r="R483" i="5"/>
  <c r="AR483" i="5" s="1"/>
  <c r="K483" i="5"/>
  <c r="AK483" i="5" s="1"/>
  <c r="Q483" i="5"/>
  <c r="AQ483" i="5" s="1"/>
  <c r="G483" i="5"/>
  <c r="E483" i="5"/>
  <c r="AE483" i="5" s="1"/>
  <c r="Y483" i="5"/>
  <c r="AY483" i="5" s="1"/>
  <c r="B483" i="5"/>
  <c r="AB483" i="5" s="1"/>
  <c r="X483" i="5"/>
  <c r="AX483" i="5" s="1"/>
  <c r="W483" i="5"/>
  <c r="AW483" i="5" s="1"/>
  <c r="P483" i="5"/>
  <c r="AP483" i="5" s="1"/>
  <c r="V483" i="5"/>
  <c r="AV483" i="5" s="1"/>
  <c r="F483" i="5"/>
  <c r="AF483" i="5" s="1"/>
  <c r="C483" i="5"/>
  <c r="AC483" i="5" s="1"/>
  <c r="M483" i="5"/>
  <c r="AM483" i="5" s="1"/>
  <c r="L475" i="5"/>
  <c r="AL475" i="5" s="1"/>
  <c r="U475" i="5"/>
  <c r="AU475" i="5" s="1"/>
  <c r="D475" i="5"/>
  <c r="AD475" i="5" s="1"/>
  <c r="R475" i="5"/>
  <c r="AR475" i="5" s="1"/>
  <c r="K475" i="5"/>
  <c r="AK475" i="5" s="1"/>
  <c r="Q475" i="5"/>
  <c r="AQ475" i="5" s="1"/>
  <c r="G475" i="5"/>
  <c r="AG475" i="5" s="1"/>
  <c r="E475" i="5"/>
  <c r="AE475" i="5" s="1"/>
  <c r="Y475" i="5"/>
  <c r="AY475" i="5" s="1"/>
  <c r="B475" i="5"/>
  <c r="AB475" i="5" s="1"/>
  <c r="X475" i="5"/>
  <c r="AX475" i="5" s="1"/>
  <c r="W475" i="5"/>
  <c r="AW475" i="5" s="1"/>
  <c r="P475" i="5"/>
  <c r="AP475" i="5" s="1"/>
  <c r="V475" i="5"/>
  <c r="AV475" i="5" s="1"/>
  <c r="F475" i="5"/>
  <c r="AF475" i="5" s="1"/>
  <c r="M475" i="5"/>
  <c r="AM475" i="5" s="1"/>
  <c r="C475" i="5"/>
  <c r="AC475" i="5" s="1"/>
  <c r="L469" i="5"/>
  <c r="AL469" i="5" s="1"/>
  <c r="U469" i="5"/>
  <c r="AU469" i="5" s="1"/>
  <c r="D469" i="5"/>
  <c r="AD469" i="5" s="1"/>
  <c r="R469" i="5"/>
  <c r="AR469" i="5" s="1"/>
  <c r="K469" i="5"/>
  <c r="AK469" i="5" s="1"/>
  <c r="Q469" i="5"/>
  <c r="AQ469" i="5" s="1"/>
  <c r="G469" i="5"/>
  <c r="AG469" i="5" s="1"/>
  <c r="E469" i="5"/>
  <c r="AE469" i="5" s="1"/>
  <c r="Y469" i="5"/>
  <c r="AY469" i="5" s="1"/>
  <c r="B469" i="5"/>
  <c r="AB469" i="5" s="1"/>
  <c r="X469" i="5"/>
  <c r="AX469" i="5" s="1"/>
  <c r="W469" i="5"/>
  <c r="AW469" i="5" s="1"/>
  <c r="P469" i="5"/>
  <c r="AP469" i="5" s="1"/>
  <c r="V469" i="5"/>
  <c r="AV469" i="5" s="1"/>
  <c r="F469" i="5"/>
  <c r="C469" i="5"/>
  <c r="AC469" i="5" s="1"/>
  <c r="M469" i="5"/>
  <c r="AM469" i="5" s="1"/>
  <c r="L454" i="5"/>
  <c r="AL454" i="5" s="1"/>
  <c r="U454" i="5"/>
  <c r="AU454" i="5" s="1"/>
  <c r="D454" i="5"/>
  <c r="AD454" i="5" s="1"/>
  <c r="R454" i="5"/>
  <c r="AR454" i="5" s="1"/>
  <c r="K454" i="5"/>
  <c r="AK454" i="5" s="1"/>
  <c r="Q454" i="5"/>
  <c r="AQ454" i="5" s="1"/>
  <c r="G454" i="5"/>
  <c r="AG454" i="5" s="1"/>
  <c r="E454" i="5"/>
  <c r="AE454" i="5" s="1"/>
  <c r="Y454" i="5"/>
  <c r="AY454" i="5" s="1"/>
  <c r="B454" i="5"/>
  <c r="AB454" i="5" s="1"/>
  <c r="X454" i="5"/>
  <c r="AX454" i="5" s="1"/>
  <c r="W454" i="5"/>
  <c r="AW454" i="5" s="1"/>
  <c r="P454" i="5"/>
  <c r="AP454" i="5" s="1"/>
  <c r="V454" i="5"/>
  <c r="AV454" i="5" s="1"/>
  <c r="F454" i="5"/>
  <c r="C454" i="5"/>
  <c r="AC454" i="5" s="1"/>
  <c r="M454" i="5"/>
  <c r="AM454" i="5" s="1"/>
  <c r="L446" i="5"/>
  <c r="AL446" i="5" s="1"/>
  <c r="U446" i="5"/>
  <c r="AU446" i="5" s="1"/>
  <c r="D446" i="5"/>
  <c r="AD446" i="5" s="1"/>
  <c r="R446" i="5"/>
  <c r="AR446" i="5" s="1"/>
  <c r="K446" i="5"/>
  <c r="AK446" i="5" s="1"/>
  <c r="Q446" i="5"/>
  <c r="AQ446" i="5" s="1"/>
  <c r="G446" i="5"/>
  <c r="AG446" i="5" s="1"/>
  <c r="E446" i="5"/>
  <c r="AE446" i="5" s="1"/>
  <c r="Y446" i="5"/>
  <c r="AY446" i="5" s="1"/>
  <c r="B446" i="5"/>
  <c r="AB446" i="5" s="1"/>
  <c r="X446" i="5"/>
  <c r="AX446" i="5" s="1"/>
  <c r="W446" i="5"/>
  <c r="AW446" i="5" s="1"/>
  <c r="P446" i="5"/>
  <c r="AP446" i="5" s="1"/>
  <c r="M446" i="5"/>
  <c r="AM446" i="5" s="1"/>
  <c r="V446" i="5"/>
  <c r="AV446" i="5" s="1"/>
  <c r="F446" i="5"/>
  <c r="AF446" i="5" s="1"/>
  <c r="C446" i="5"/>
  <c r="AC446" i="5" s="1"/>
  <c r="L438" i="5"/>
  <c r="AL438" i="5" s="1"/>
  <c r="U438" i="5"/>
  <c r="AU438" i="5" s="1"/>
  <c r="D438" i="5"/>
  <c r="AD438" i="5" s="1"/>
  <c r="R438" i="5"/>
  <c r="AR438" i="5" s="1"/>
  <c r="K438" i="5"/>
  <c r="AK438" i="5" s="1"/>
  <c r="Q438" i="5"/>
  <c r="AQ438" i="5" s="1"/>
  <c r="G438" i="5"/>
  <c r="AG438" i="5" s="1"/>
  <c r="E438" i="5"/>
  <c r="AE438" i="5" s="1"/>
  <c r="Y438" i="5"/>
  <c r="AY438" i="5" s="1"/>
  <c r="B438" i="5"/>
  <c r="X438" i="5"/>
  <c r="AX438" i="5" s="1"/>
  <c r="W438" i="5"/>
  <c r="AW438" i="5" s="1"/>
  <c r="P438" i="5"/>
  <c r="AP438" i="5" s="1"/>
  <c r="V438" i="5"/>
  <c r="AV438" i="5" s="1"/>
  <c r="F438" i="5"/>
  <c r="AF438" i="5" s="1"/>
  <c r="C438" i="5"/>
  <c r="AC438" i="5" s="1"/>
  <c r="M438" i="5"/>
  <c r="AM438" i="5" s="1"/>
  <c r="L430" i="5"/>
  <c r="AL430" i="5" s="1"/>
  <c r="U430" i="5"/>
  <c r="AU430" i="5" s="1"/>
  <c r="D430" i="5"/>
  <c r="AD430" i="5" s="1"/>
  <c r="R430" i="5"/>
  <c r="AR430" i="5" s="1"/>
  <c r="K430" i="5"/>
  <c r="AK430" i="5" s="1"/>
  <c r="Q430" i="5"/>
  <c r="AQ430" i="5" s="1"/>
  <c r="G430" i="5"/>
  <c r="AG430" i="5" s="1"/>
  <c r="E430" i="5"/>
  <c r="AE430" i="5" s="1"/>
  <c r="Y430" i="5"/>
  <c r="AY430" i="5" s="1"/>
  <c r="B430" i="5"/>
  <c r="AB430" i="5" s="1"/>
  <c r="X430" i="5"/>
  <c r="AX430" i="5" s="1"/>
  <c r="W430" i="5"/>
  <c r="AW430" i="5" s="1"/>
  <c r="P430" i="5"/>
  <c r="AP430" i="5" s="1"/>
  <c r="F430" i="5"/>
  <c r="AF430" i="5" s="1"/>
  <c r="V430" i="5"/>
  <c r="AV430" i="5" s="1"/>
  <c r="C430" i="5"/>
  <c r="AC430" i="5" s="1"/>
  <c r="M430" i="5"/>
  <c r="AM430" i="5" s="1"/>
  <c r="L422" i="5"/>
  <c r="AL422" i="5" s="1"/>
  <c r="U422" i="5"/>
  <c r="AU422" i="5" s="1"/>
  <c r="D422" i="5"/>
  <c r="AD422" i="5" s="1"/>
  <c r="R422" i="5"/>
  <c r="AR422" i="5" s="1"/>
  <c r="K422" i="5"/>
  <c r="AK422" i="5" s="1"/>
  <c r="Q422" i="5"/>
  <c r="AQ422" i="5" s="1"/>
  <c r="G422" i="5"/>
  <c r="AG422" i="5" s="1"/>
  <c r="E422" i="5"/>
  <c r="AE422" i="5" s="1"/>
  <c r="Y422" i="5"/>
  <c r="AY422" i="5" s="1"/>
  <c r="B422" i="5"/>
  <c r="AB422" i="5" s="1"/>
  <c r="X422" i="5"/>
  <c r="AX422" i="5" s="1"/>
  <c r="W422" i="5"/>
  <c r="AW422" i="5" s="1"/>
  <c r="P422" i="5"/>
  <c r="V422" i="5"/>
  <c r="AV422" i="5" s="1"/>
  <c r="F422" i="5"/>
  <c r="AF422" i="5" s="1"/>
  <c r="C422" i="5"/>
  <c r="AC422" i="5" s="1"/>
  <c r="M422" i="5"/>
  <c r="AM422" i="5" s="1"/>
  <c r="L415" i="5"/>
  <c r="AL415" i="5" s="1"/>
  <c r="U415" i="5"/>
  <c r="AU415" i="5" s="1"/>
  <c r="D415" i="5"/>
  <c r="AD415" i="5" s="1"/>
  <c r="R415" i="5"/>
  <c r="AR415" i="5" s="1"/>
  <c r="K415" i="5"/>
  <c r="AK415" i="5" s="1"/>
  <c r="Q415" i="5"/>
  <c r="AQ415" i="5" s="1"/>
  <c r="G415" i="5"/>
  <c r="AG415" i="5" s="1"/>
  <c r="E415" i="5"/>
  <c r="AE415" i="5" s="1"/>
  <c r="Y415" i="5"/>
  <c r="AY415" i="5" s="1"/>
  <c r="B415" i="5"/>
  <c r="AB415" i="5" s="1"/>
  <c r="X415" i="5"/>
  <c r="W415" i="5"/>
  <c r="AW415" i="5" s="1"/>
  <c r="P415" i="5"/>
  <c r="AP415" i="5" s="1"/>
  <c r="V415" i="5"/>
  <c r="AV415" i="5" s="1"/>
  <c r="C415" i="5"/>
  <c r="AC415" i="5" s="1"/>
  <c r="M415" i="5"/>
  <c r="AM415" i="5" s="1"/>
  <c r="F415" i="5"/>
  <c r="AF415" i="5" s="1"/>
  <c r="L407" i="5"/>
  <c r="AL407" i="5" s="1"/>
  <c r="U407" i="5"/>
  <c r="AU407" i="5" s="1"/>
  <c r="D407" i="5"/>
  <c r="AD407" i="5" s="1"/>
  <c r="R407" i="5"/>
  <c r="AR407" i="5" s="1"/>
  <c r="K407" i="5"/>
  <c r="AK407" i="5" s="1"/>
  <c r="Q407" i="5"/>
  <c r="AQ407" i="5" s="1"/>
  <c r="G407" i="5"/>
  <c r="AG407" i="5" s="1"/>
  <c r="E407" i="5"/>
  <c r="Y407" i="5"/>
  <c r="AY407" i="5" s="1"/>
  <c r="B407" i="5"/>
  <c r="AB407" i="5" s="1"/>
  <c r="X407" i="5"/>
  <c r="AX407" i="5" s="1"/>
  <c r="W407" i="5"/>
  <c r="AW407" i="5" s="1"/>
  <c r="P407" i="5"/>
  <c r="AP407" i="5" s="1"/>
  <c r="V407" i="5"/>
  <c r="AV407" i="5" s="1"/>
  <c r="F407" i="5"/>
  <c r="AF407" i="5" s="1"/>
  <c r="C407" i="5"/>
  <c r="AC407" i="5" s="1"/>
  <c r="M407" i="5"/>
  <c r="AM407" i="5" s="1"/>
  <c r="L399" i="5"/>
  <c r="AL399" i="5" s="1"/>
  <c r="U399" i="5"/>
  <c r="AU399" i="5" s="1"/>
  <c r="D399" i="5"/>
  <c r="AD399" i="5" s="1"/>
  <c r="R399" i="5"/>
  <c r="AR399" i="5" s="1"/>
  <c r="K399" i="5"/>
  <c r="AK399" i="5" s="1"/>
  <c r="Q399" i="5"/>
  <c r="AQ399" i="5" s="1"/>
  <c r="G399" i="5"/>
  <c r="AG399" i="5" s="1"/>
  <c r="E399" i="5"/>
  <c r="AE399" i="5" s="1"/>
  <c r="Y399" i="5"/>
  <c r="B399" i="5"/>
  <c r="AB399" i="5" s="1"/>
  <c r="X399" i="5"/>
  <c r="AX399" i="5" s="1"/>
  <c r="W399" i="5"/>
  <c r="AW399" i="5" s="1"/>
  <c r="P399" i="5"/>
  <c r="AP399" i="5" s="1"/>
  <c r="C399" i="5"/>
  <c r="AC399" i="5" s="1"/>
  <c r="M399" i="5"/>
  <c r="AM399" i="5" s="1"/>
  <c r="V399" i="5"/>
  <c r="AV399" i="5" s="1"/>
  <c r="F399" i="5"/>
  <c r="AF399" i="5" s="1"/>
  <c r="L391" i="5"/>
  <c r="AL391" i="5" s="1"/>
  <c r="U391" i="5"/>
  <c r="AU391" i="5" s="1"/>
  <c r="D391" i="5"/>
  <c r="AD391" i="5" s="1"/>
  <c r="R391" i="5"/>
  <c r="AR391" i="5" s="1"/>
  <c r="K391" i="5"/>
  <c r="AK391" i="5" s="1"/>
  <c r="Q391" i="5"/>
  <c r="AQ391" i="5" s="1"/>
  <c r="G391" i="5"/>
  <c r="AG391" i="5" s="1"/>
  <c r="E391" i="5"/>
  <c r="Y391" i="5"/>
  <c r="AY391" i="5" s="1"/>
  <c r="B391" i="5"/>
  <c r="AB391" i="5" s="1"/>
  <c r="X391" i="5"/>
  <c r="AX391" i="5" s="1"/>
  <c r="W391" i="5"/>
  <c r="AW391" i="5" s="1"/>
  <c r="P391" i="5"/>
  <c r="AP391" i="5" s="1"/>
  <c r="V391" i="5"/>
  <c r="AV391" i="5" s="1"/>
  <c r="F391" i="5"/>
  <c r="AF391" i="5" s="1"/>
  <c r="C391" i="5"/>
  <c r="AC391" i="5" s="1"/>
  <c r="M391" i="5"/>
  <c r="AM391" i="5" s="1"/>
  <c r="L385" i="5"/>
  <c r="U385" i="5"/>
  <c r="AU385" i="5" s="1"/>
  <c r="D385" i="5"/>
  <c r="AD385" i="5" s="1"/>
  <c r="R385" i="5"/>
  <c r="AR385" i="5" s="1"/>
  <c r="K385" i="5"/>
  <c r="AK385" i="5" s="1"/>
  <c r="Q385" i="5"/>
  <c r="AQ385" i="5" s="1"/>
  <c r="G385" i="5"/>
  <c r="AG385" i="5" s="1"/>
  <c r="E385" i="5"/>
  <c r="AE385" i="5" s="1"/>
  <c r="Y385" i="5"/>
  <c r="AY385" i="5" s="1"/>
  <c r="B385" i="5"/>
  <c r="AB385" i="5" s="1"/>
  <c r="X385" i="5"/>
  <c r="AX385" i="5" s="1"/>
  <c r="W385" i="5"/>
  <c r="AW385" i="5" s="1"/>
  <c r="P385" i="5"/>
  <c r="AP385" i="5" s="1"/>
  <c r="F385" i="5"/>
  <c r="AF385" i="5" s="1"/>
  <c r="V385" i="5"/>
  <c r="AV385" i="5" s="1"/>
  <c r="C385" i="5"/>
  <c r="AC385" i="5" s="1"/>
  <c r="M385" i="5"/>
  <c r="AM385" i="5" s="1"/>
  <c r="L380" i="5"/>
  <c r="AL380" i="5" s="1"/>
  <c r="U380" i="5"/>
  <c r="AU380" i="5" s="1"/>
  <c r="D380" i="5"/>
  <c r="AD380" i="5" s="1"/>
  <c r="R380" i="5"/>
  <c r="AR380" i="5" s="1"/>
  <c r="K380" i="5"/>
  <c r="AK380" i="5" s="1"/>
  <c r="Q380" i="5"/>
  <c r="AQ380" i="5" s="1"/>
  <c r="G380" i="5"/>
  <c r="AG380" i="5" s="1"/>
  <c r="E380" i="5"/>
  <c r="AE380" i="5" s="1"/>
  <c r="Y380" i="5"/>
  <c r="AY380" i="5" s="1"/>
  <c r="B380" i="5"/>
  <c r="AB380" i="5" s="1"/>
  <c r="X380" i="5"/>
  <c r="AX380" i="5" s="1"/>
  <c r="W380" i="5"/>
  <c r="AW380" i="5" s="1"/>
  <c r="P380" i="5"/>
  <c r="AP380" i="5" s="1"/>
  <c r="V380" i="5"/>
  <c r="AV380" i="5" s="1"/>
  <c r="F380" i="5"/>
  <c r="C380" i="5"/>
  <c r="AC380" i="5" s="1"/>
  <c r="M380" i="5"/>
  <c r="AM380" i="5" s="1"/>
  <c r="L375" i="5"/>
  <c r="AL375" i="5" s="1"/>
  <c r="U375" i="5"/>
  <c r="AU375" i="5" s="1"/>
  <c r="D375" i="5"/>
  <c r="AD375" i="5" s="1"/>
  <c r="R375" i="5"/>
  <c r="AR375" i="5" s="1"/>
  <c r="K375" i="5"/>
  <c r="AK375" i="5" s="1"/>
  <c r="Q375" i="5"/>
  <c r="AQ375" i="5" s="1"/>
  <c r="G375" i="5"/>
  <c r="AG375" i="5" s="1"/>
  <c r="E375" i="5"/>
  <c r="AE375" i="5" s="1"/>
  <c r="Y375" i="5"/>
  <c r="AY375" i="5" s="1"/>
  <c r="B375" i="5"/>
  <c r="AB375" i="5" s="1"/>
  <c r="X375" i="5"/>
  <c r="AX375" i="5" s="1"/>
  <c r="W375" i="5"/>
  <c r="AW375" i="5" s="1"/>
  <c r="P375" i="5"/>
  <c r="AP375" i="5" s="1"/>
  <c r="F375" i="5"/>
  <c r="AF375" i="5" s="1"/>
  <c r="M375" i="5"/>
  <c r="AM375" i="5" s="1"/>
  <c r="V375" i="5"/>
  <c r="AV375" i="5" s="1"/>
  <c r="C375" i="5"/>
  <c r="L361" i="5"/>
  <c r="AL361" i="5" s="1"/>
  <c r="U361" i="5"/>
  <c r="AU361" i="5" s="1"/>
  <c r="D361" i="5"/>
  <c r="AD361" i="5" s="1"/>
  <c r="R361" i="5"/>
  <c r="AR361" i="5" s="1"/>
  <c r="K361" i="5"/>
  <c r="AK361" i="5" s="1"/>
  <c r="Q361" i="5"/>
  <c r="AQ361" i="5" s="1"/>
  <c r="G361" i="5"/>
  <c r="AG361" i="5" s="1"/>
  <c r="E361" i="5"/>
  <c r="AE361" i="5" s="1"/>
  <c r="Y361" i="5"/>
  <c r="AY361" i="5" s="1"/>
  <c r="B361" i="5"/>
  <c r="AB361" i="5" s="1"/>
  <c r="X361" i="5"/>
  <c r="AX361" i="5" s="1"/>
  <c r="W361" i="5"/>
  <c r="AW361" i="5" s="1"/>
  <c r="P361" i="5"/>
  <c r="AP361" i="5" s="1"/>
  <c r="C361" i="5"/>
  <c r="AC361" i="5" s="1"/>
  <c r="V361" i="5"/>
  <c r="AV361" i="5" s="1"/>
  <c r="F361" i="5"/>
  <c r="AF361" i="5" s="1"/>
  <c r="M361" i="5"/>
  <c r="AM361" i="5" s="1"/>
  <c r="L355" i="5"/>
  <c r="AL355" i="5" s="1"/>
  <c r="U355" i="5"/>
  <c r="AU355" i="5" s="1"/>
  <c r="D355" i="5"/>
  <c r="AD355" i="5" s="1"/>
  <c r="R355" i="5"/>
  <c r="AR355" i="5" s="1"/>
  <c r="K355" i="5"/>
  <c r="AK355" i="5" s="1"/>
  <c r="Q355" i="5"/>
  <c r="AQ355" i="5" s="1"/>
  <c r="G355" i="5"/>
  <c r="AG355" i="5" s="1"/>
  <c r="E355" i="5"/>
  <c r="AE355" i="5" s="1"/>
  <c r="Y355" i="5"/>
  <c r="AY355" i="5" s="1"/>
  <c r="B355" i="5"/>
  <c r="AB355" i="5" s="1"/>
  <c r="X355" i="5"/>
  <c r="AX355" i="5" s="1"/>
  <c r="W355" i="5"/>
  <c r="AW355" i="5" s="1"/>
  <c r="P355" i="5"/>
  <c r="AP355" i="5" s="1"/>
  <c r="V355" i="5"/>
  <c r="AV355" i="5" s="1"/>
  <c r="F355" i="5"/>
  <c r="C355" i="5"/>
  <c r="AC355" i="5" s="1"/>
  <c r="M355" i="5"/>
  <c r="AM355" i="5" s="1"/>
  <c r="L348" i="5"/>
  <c r="AL348" i="5" s="1"/>
  <c r="U348" i="5"/>
  <c r="AU348" i="5" s="1"/>
  <c r="D348" i="5"/>
  <c r="AD348" i="5" s="1"/>
  <c r="R348" i="5"/>
  <c r="AR348" i="5" s="1"/>
  <c r="K348" i="5"/>
  <c r="AK348" i="5" s="1"/>
  <c r="Q348" i="5"/>
  <c r="AQ348" i="5" s="1"/>
  <c r="G348" i="5"/>
  <c r="AG348" i="5" s="1"/>
  <c r="E348" i="5"/>
  <c r="AE348" i="5" s="1"/>
  <c r="Y348" i="5"/>
  <c r="AY348" i="5" s="1"/>
  <c r="B348" i="5"/>
  <c r="AB348" i="5" s="1"/>
  <c r="X348" i="5"/>
  <c r="AX348" i="5" s="1"/>
  <c r="W348" i="5"/>
  <c r="AW348" i="5" s="1"/>
  <c r="P348" i="5"/>
  <c r="AP348" i="5" s="1"/>
  <c r="F348" i="5"/>
  <c r="AF348" i="5" s="1"/>
  <c r="C348" i="5"/>
  <c r="V348" i="5"/>
  <c r="AV348" i="5" s="1"/>
  <c r="M348" i="5"/>
  <c r="AM348" i="5" s="1"/>
  <c r="L341" i="5"/>
  <c r="AL341" i="5" s="1"/>
  <c r="U341" i="5"/>
  <c r="AU341" i="5" s="1"/>
  <c r="D341" i="5"/>
  <c r="AD341" i="5" s="1"/>
  <c r="R341" i="5"/>
  <c r="AR341" i="5" s="1"/>
  <c r="K341" i="5"/>
  <c r="AK341" i="5" s="1"/>
  <c r="Q341" i="5"/>
  <c r="AQ341" i="5" s="1"/>
  <c r="G341" i="5"/>
  <c r="E341" i="5"/>
  <c r="AE341" i="5" s="1"/>
  <c r="Y341" i="5"/>
  <c r="AY341" i="5" s="1"/>
  <c r="B341" i="5"/>
  <c r="AB341" i="5" s="1"/>
  <c r="X341" i="5"/>
  <c r="AX341" i="5" s="1"/>
  <c r="W341" i="5"/>
  <c r="AW341" i="5" s="1"/>
  <c r="P341" i="5"/>
  <c r="AP341" i="5" s="1"/>
  <c r="V341" i="5"/>
  <c r="AV341" i="5" s="1"/>
  <c r="F341" i="5"/>
  <c r="AF341" i="5" s="1"/>
  <c r="C341" i="5"/>
  <c r="AC341" i="5" s="1"/>
  <c r="M341" i="5"/>
  <c r="AM341" i="5" s="1"/>
  <c r="L333" i="5"/>
  <c r="AL333" i="5" s="1"/>
  <c r="U333" i="5"/>
  <c r="AU333" i="5" s="1"/>
  <c r="D333" i="5"/>
  <c r="AD333" i="5" s="1"/>
  <c r="R333" i="5"/>
  <c r="AR333" i="5" s="1"/>
  <c r="K333" i="5"/>
  <c r="AK333" i="5" s="1"/>
  <c r="Q333" i="5"/>
  <c r="AQ333" i="5" s="1"/>
  <c r="G333" i="5"/>
  <c r="AG333" i="5" s="1"/>
  <c r="E333" i="5"/>
  <c r="Y333" i="5"/>
  <c r="AY333" i="5" s="1"/>
  <c r="B333" i="5"/>
  <c r="AB333" i="5" s="1"/>
  <c r="X333" i="5"/>
  <c r="AX333" i="5" s="1"/>
  <c r="W333" i="5"/>
  <c r="AW333" i="5" s="1"/>
  <c r="P333" i="5"/>
  <c r="AP333" i="5" s="1"/>
  <c r="F333" i="5"/>
  <c r="AF333" i="5" s="1"/>
  <c r="V333" i="5"/>
  <c r="AV333" i="5" s="1"/>
  <c r="M333" i="5"/>
  <c r="AM333" i="5" s="1"/>
  <c r="C333" i="5"/>
  <c r="AC333" i="5" s="1"/>
  <c r="L327" i="5"/>
  <c r="AL327" i="5" s="1"/>
  <c r="U327" i="5"/>
  <c r="AU327" i="5" s="1"/>
  <c r="D327" i="5"/>
  <c r="AD327" i="5" s="1"/>
  <c r="R327" i="5"/>
  <c r="AR327" i="5" s="1"/>
  <c r="K327" i="5"/>
  <c r="AK327" i="5" s="1"/>
  <c r="Q327" i="5"/>
  <c r="AQ327" i="5" s="1"/>
  <c r="G327" i="5"/>
  <c r="AG327" i="5" s="1"/>
  <c r="E327" i="5"/>
  <c r="AE327" i="5" s="1"/>
  <c r="Y327" i="5"/>
  <c r="AY327" i="5" s="1"/>
  <c r="B327" i="5"/>
  <c r="AB327" i="5" s="1"/>
  <c r="X327" i="5"/>
  <c r="AX327" i="5" s="1"/>
  <c r="W327" i="5"/>
  <c r="AW327" i="5" s="1"/>
  <c r="V327" i="5"/>
  <c r="AV327" i="5" s="1"/>
  <c r="F327" i="5"/>
  <c r="AF327" i="5" s="1"/>
  <c r="C327" i="5"/>
  <c r="AC327" i="5" s="1"/>
  <c r="P327" i="5"/>
  <c r="AP327" i="5" s="1"/>
  <c r="M327" i="5"/>
  <c r="AM327" i="5" s="1"/>
  <c r="L319" i="5"/>
  <c r="AL319" i="5" s="1"/>
  <c r="U319" i="5"/>
  <c r="AU319" i="5" s="1"/>
  <c r="D319" i="5"/>
  <c r="AD319" i="5" s="1"/>
  <c r="R319" i="5"/>
  <c r="AR319" i="5" s="1"/>
  <c r="K319" i="5"/>
  <c r="AK319" i="5" s="1"/>
  <c r="Q319" i="5"/>
  <c r="AQ319" i="5" s="1"/>
  <c r="G319" i="5"/>
  <c r="AG319" i="5" s="1"/>
  <c r="E319" i="5"/>
  <c r="AE319" i="5" s="1"/>
  <c r="Y319" i="5"/>
  <c r="AY319" i="5" s="1"/>
  <c r="B319" i="5"/>
  <c r="AB319" i="5" s="1"/>
  <c r="X319" i="5"/>
  <c r="AX319" i="5" s="1"/>
  <c r="W319" i="5"/>
  <c r="AW319" i="5" s="1"/>
  <c r="V319" i="5"/>
  <c r="AV319" i="5" s="1"/>
  <c r="P319" i="5"/>
  <c r="AP319" i="5" s="1"/>
  <c r="C319" i="5"/>
  <c r="F319" i="5"/>
  <c r="AF319" i="5" s="1"/>
  <c r="M319" i="5"/>
  <c r="AM319" i="5" s="1"/>
  <c r="L312" i="5"/>
  <c r="AL312" i="5" s="1"/>
  <c r="U312" i="5"/>
  <c r="AU312" i="5" s="1"/>
  <c r="D312" i="5"/>
  <c r="AD312" i="5" s="1"/>
  <c r="R312" i="5"/>
  <c r="AR312" i="5" s="1"/>
  <c r="K312" i="5"/>
  <c r="AK312" i="5" s="1"/>
  <c r="Q312" i="5"/>
  <c r="AQ312" i="5" s="1"/>
  <c r="G312" i="5"/>
  <c r="AG312" i="5" s="1"/>
  <c r="E312" i="5"/>
  <c r="AE312" i="5" s="1"/>
  <c r="Y312" i="5"/>
  <c r="AY312" i="5" s="1"/>
  <c r="B312" i="5"/>
  <c r="AB312" i="5" s="1"/>
  <c r="X312" i="5"/>
  <c r="AX312" i="5" s="1"/>
  <c r="W312" i="5"/>
  <c r="AW312" i="5" s="1"/>
  <c r="V312" i="5"/>
  <c r="AV312" i="5" s="1"/>
  <c r="F312" i="5"/>
  <c r="AF312" i="5" s="1"/>
  <c r="C312" i="5"/>
  <c r="AC312" i="5" s="1"/>
  <c r="P312" i="5"/>
  <c r="AP312" i="5" s="1"/>
  <c r="M312" i="5"/>
  <c r="AM312" i="5" s="1"/>
  <c r="L304" i="5"/>
  <c r="AL304" i="5" s="1"/>
  <c r="U304" i="5"/>
  <c r="AU304" i="5" s="1"/>
  <c r="D304" i="5"/>
  <c r="AD304" i="5" s="1"/>
  <c r="R304" i="5"/>
  <c r="AR304" i="5" s="1"/>
  <c r="K304" i="5"/>
  <c r="AK304" i="5" s="1"/>
  <c r="Q304" i="5"/>
  <c r="AQ304" i="5" s="1"/>
  <c r="G304" i="5"/>
  <c r="AG304" i="5" s="1"/>
  <c r="E304" i="5"/>
  <c r="AE304" i="5" s="1"/>
  <c r="Y304" i="5"/>
  <c r="AY304" i="5" s="1"/>
  <c r="B304" i="5"/>
  <c r="X304" i="5"/>
  <c r="AX304" i="5" s="1"/>
  <c r="W304" i="5"/>
  <c r="AW304" i="5" s="1"/>
  <c r="V304" i="5"/>
  <c r="AV304" i="5" s="1"/>
  <c r="P304" i="5"/>
  <c r="AP304" i="5" s="1"/>
  <c r="F304" i="5"/>
  <c r="AF304" i="5" s="1"/>
  <c r="C304" i="5"/>
  <c r="AC304" i="5" s="1"/>
  <c r="M304" i="5"/>
  <c r="AM304" i="5" s="1"/>
  <c r="L296" i="5"/>
  <c r="AL296" i="5" s="1"/>
  <c r="U296" i="5"/>
  <c r="AU296" i="5" s="1"/>
  <c r="D296" i="5"/>
  <c r="AD296" i="5" s="1"/>
  <c r="R296" i="5"/>
  <c r="AR296" i="5" s="1"/>
  <c r="K296" i="5"/>
  <c r="AK296" i="5" s="1"/>
  <c r="Q296" i="5"/>
  <c r="AQ296" i="5" s="1"/>
  <c r="G296" i="5"/>
  <c r="AG296" i="5" s="1"/>
  <c r="E296" i="5"/>
  <c r="AE296" i="5" s="1"/>
  <c r="Y296" i="5"/>
  <c r="AY296" i="5" s="1"/>
  <c r="B296" i="5"/>
  <c r="AB296" i="5" s="1"/>
  <c r="X296" i="5"/>
  <c r="AX296" i="5" s="1"/>
  <c r="W296" i="5"/>
  <c r="AW296" i="5" s="1"/>
  <c r="V296" i="5"/>
  <c r="AV296" i="5" s="1"/>
  <c r="F296" i="5"/>
  <c r="AF296" i="5" s="1"/>
  <c r="C296" i="5"/>
  <c r="AC296" i="5" s="1"/>
  <c r="P296" i="5"/>
  <c r="AP296" i="5" s="1"/>
  <c r="M296" i="5"/>
  <c r="AM296" i="5" s="1"/>
  <c r="L288" i="5"/>
  <c r="AL288" i="5" s="1"/>
  <c r="U288" i="5"/>
  <c r="AU288" i="5" s="1"/>
  <c r="D288" i="5"/>
  <c r="AD288" i="5" s="1"/>
  <c r="R288" i="5"/>
  <c r="AR288" i="5" s="1"/>
  <c r="K288" i="5"/>
  <c r="AK288" i="5" s="1"/>
  <c r="Q288" i="5"/>
  <c r="AQ288" i="5" s="1"/>
  <c r="G288" i="5"/>
  <c r="AG288" i="5" s="1"/>
  <c r="E288" i="5"/>
  <c r="AE288" i="5" s="1"/>
  <c r="Y288" i="5"/>
  <c r="AY288" i="5" s="1"/>
  <c r="B288" i="5"/>
  <c r="AB288" i="5" s="1"/>
  <c r="X288" i="5"/>
  <c r="AX288" i="5" s="1"/>
  <c r="W288" i="5"/>
  <c r="AW288" i="5" s="1"/>
  <c r="V288" i="5"/>
  <c r="AV288" i="5" s="1"/>
  <c r="P288" i="5"/>
  <c r="F288" i="5"/>
  <c r="AF288" i="5" s="1"/>
  <c r="C288" i="5"/>
  <c r="AC288" i="5" s="1"/>
  <c r="M288" i="5"/>
  <c r="AM288" i="5" s="1"/>
  <c r="L280" i="5"/>
  <c r="AL280" i="5" s="1"/>
  <c r="U280" i="5"/>
  <c r="AU280" i="5" s="1"/>
  <c r="D280" i="5"/>
  <c r="AD280" i="5" s="1"/>
  <c r="R280" i="5"/>
  <c r="AR280" i="5" s="1"/>
  <c r="K280" i="5"/>
  <c r="AK280" i="5" s="1"/>
  <c r="Q280" i="5"/>
  <c r="AQ280" i="5" s="1"/>
  <c r="G280" i="5"/>
  <c r="AG280" i="5" s="1"/>
  <c r="E280" i="5"/>
  <c r="AE280" i="5" s="1"/>
  <c r="Y280" i="5"/>
  <c r="AY280" i="5" s="1"/>
  <c r="B280" i="5"/>
  <c r="X280" i="5"/>
  <c r="AX280" i="5" s="1"/>
  <c r="W280" i="5"/>
  <c r="AW280" i="5" s="1"/>
  <c r="V280" i="5"/>
  <c r="AV280" i="5" s="1"/>
  <c r="F280" i="5"/>
  <c r="AF280" i="5" s="1"/>
  <c r="C280" i="5"/>
  <c r="AC280" i="5" s="1"/>
  <c r="P280" i="5"/>
  <c r="AP280" i="5" s="1"/>
  <c r="M280" i="5"/>
  <c r="AM280" i="5" s="1"/>
  <c r="L272" i="5"/>
  <c r="AL272" i="5" s="1"/>
  <c r="U272" i="5"/>
  <c r="AU272" i="5" s="1"/>
  <c r="D272" i="5"/>
  <c r="AD272" i="5" s="1"/>
  <c r="R272" i="5"/>
  <c r="AR272" i="5" s="1"/>
  <c r="K272" i="5"/>
  <c r="AK272" i="5" s="1"/>
  <c r="Q272" i="5"/>
  <c r="AQ272" i="5" s="1"/>
  <c r="G272" i="5"/>
  <c r="AG272" i="5" s="1"/>
  <c r="E272" i="5"/>
  <c r="Y272" i="5"/>
  <c r="AY272" i="5" s="1"/>
  <c r="B272" i="5"/>
  <c r="AB272" i="5" s="1"/>
  <c r="X272" i="5"/>
  <c r="AX272" i="5" s="1"/>
  <c r="W272" i="5"/>
  <c r="AW272" i="5" s="1"/>
  <c r="V272" i="5"/>
  <c r="AV272" i="5" s="1"/>
  <c r="P272" i="5"/>
  <c r="AP272" i="5" s="1"/>
  <c r="F272" i="5"/>
  <c r="AF272" i="5" s="1"/>
  <c r="C272" i="5"/>
  <c r="AC272" i="5" s="1"/>
  <c r="M272" i="5"/>
  <c r="AM272" i="5" s="1"/>
  <c r="L265" i="5"/>
  <c r="AL265" i="5" s="1"/>
  <c r="U265" i="5"/>
  <c r="AU265" i="5" s="1"/>
  <c r="D265" i="5"/>
  <c r="AD265" i="5" s="1"/>
  <c r="R265" i="5"/>
  <c r="AR265" i="5" s="1"/>
  <c r="K265" i="5"/>
  <c r="AK265" i="5" s="1"/>
  <c r="Q265" i="5"/>
  <c r="AQ265" i="5" s="1"/>
  <c r="G265" i="5"/>
  <c r="AG265" i="5" s="1"/>
  <c r="E265" i="5"/>
  <c r="AE265" i="5" s="1"/>
  <c r="Y265" i="5"/>
  <c r="AY265" i="5" s="1"/>
  <c r="B265" i="5"/>
  <c r="AB265" i="5" s="1"/>
  <c r="X265" i="5"/>
  <c r="AX265" i="5" s="1"/>
  <c r="W265" i="5"/>
  <c r="AW265" i="5" s="1"/>
  <c r="V265" i="5"/>
  <c r="AV265" i="5" s="1"/>
  <c r="F265" i="5"/>
  <c r="AF265" i="5" s="1"/>
  <c r="C265" i="5"/>
  <c r="AC265" i="5" s="1"/>
  <c r="P265" i="5"/>
  <c r="M265" i="5"/>
  <c r="AM265" i="5" s="1"/>
  <c r="L260" i="5"/>
  <c r="AL260" i="5" s="1"/>
  <c r="U260" i="5"/>
  <c r="AU260" i="5" s="1"/>
  <c r="D260" i="5"/>
  <c r="AD260" i="5" s="1"/>
  <c r="R260" i="5"/>
  <c r="AR260" i="5" s="1"/>
  <c r="K260" i="5"/>
  <c r="AK260" i="5" s="1"/>
  <c r="Q260" i="5"/>
  <c r="AQ260" i="5" s="1"/>
  <c r="G260" i="5"/>
  <c r="AG260" i="5" s="1"/>
  <c r="E260" i="5"/>
  <c r="Y260" i="5"/>
  <c r="AY260" i="5" s="1"/>
  <c r="B260" i="5"/>
  <c r="AB260" i="5" s="1"/>
  <c r="X260" i="5"/>
  <c r="AX260" i="5" s="1"/>
  <c r="W260" i="5"/>
  <c r="AW260" i="5" s="1"/>
  <c r="V260" i="5"/>
  <c r="AV260" i="5" s="1"/>
  <c r="P260" i="5"/>
  <c r="AP260" i="5" s="1"/>
  <c r="F260" i="5"/>
  <c r="AF260" i="5" s="1"/>
  <c r="C260" i="5"/>
  <c r="AC260" i="5" s="1"/>
  <c r="M260" i="5"/>
  <c r="AM260" i="5" s="1"/>
  <c r="L252" i="5"/>
  <c r="AL252" i="5" s="1"/>
  <c r="U252" i="5"/>
  <c r="AU252" i="5" s="1"/>
  <c r="D252" i="5"/>
  <c r="AD252" i="5" s="1"/>
  <c r="R252" i="5"/>
  <c r="AR252" i="5" s="1"/>
  <c r="K252" i="5"/>
  <c r="AK252" i="5" s="1"/>
  <c r="Q252" i="5"/>
  <c r="AQ252" i="5" s="1"/>
  <c r="G252" i="5"/>
  <c r="AG252" i="5" s="1"/>
  <c r="E252" i="5"/>
  <c r="AE252" i="5" s="1"/>
  <c r="Y252" i="5"/>
  <c r="AY252" i="5" s="1"/>
  <c r="B252" i="5"/>
  <c r="AB252" i="5" s="1"/>
  <c r="X252" i="5"/>
  <c r="AX252" i="5" s="1"/>
  <c r="W252" i="5"/>
  <c r="AW252" i="5" s="1"/>
  <c r="V252" i="5"/>
  <c r="AV252" i="5" s="1"/>
  <c r="F252" i="5"/>
  <c r="C252" i="5"/>
  <c r="AC252" i="5" s="1"/>
  <c r="P252" i="5"/>
  <c r="AP252" i="5" s="1"/>
  <c r="M252" i="5"/>
  <c r="AM252" i="5" s="1"/>
  <c r="L245" i="5"/>
  <c r="AL245" i="5" s="1"/>
  <c r="U245" i="5"/>
  <c r="AU245" i="5" s="1"/>
  <c r="D245" i="5"/>
  <c r="AD245" i="5" s="1"/>
  <c r="R245" i="5"/>
  <c r="AR245" i="5" s="1"/>
  <c r="K245" i="5"/>
  <c r="AK245" i="5" s="1"/>
  <c r="Q245" i="5"/>
  <c r="AQ245" i="5" s="1"/>
  <c r="G245" i="5"/>
  <c r="AG245" i="5" s="1"/>
  <c r="E245" i="5"/>
  <c r="AE245" i="5" s="1"/>
  <c r="Y245" i="5"/>
  <c r="AY245" i="5" s="1"/>
  <c r="B245" i="5"/>
  <c r="AB245" i="5" s="1"/>
  <c r="X245" i="5"/>
  <c r="W245" i="5"/>
  <c r="AW245" i="5" s="1"/>
  <c r="V245" i="5"/>
  <c r="AV245" i="5" s="1"/>
  <c r="P245" i="5"/>
  <c r="AP245" i="5" s="1"/>
  <c r="F245" i="5"/>
  <c r="AF245" i="5" s="1"/>
  <c r="C245" i="5"/>
  <c r="AC245" i="5" s="1"/>
  <c r="M245" i="5"/>
  <c r="AM245" i="5" s="1"/>
  <c r="L237" i="5"/>
  <c r="AL237" i="5" s="1"/>
  <c r="U237" i="5"/>
  <c r="AU237" i="5" s="1"/>
  <c r="D237" i="5"/>
  <c r="AD237" i="5" s="1"/>
  <c r="R237" i="5"/>
  <c r="AR237" i="5" s="1"/>
  <c r="K237" i="5"/>
  <c r="AK237" i="5" s="1"/>
  <c r="Q237" i="5"/>
  <c r="AQ237" i="5" s="1"/>
  <c r="G237" i="5"/>
  <c r="AG237" i="5" s="1"/>
  <c r="E237" i="5"/>
  <c r="AE237" i="5" s="1"/>
  <c r="Y237" i="5"/>
  <c r="AY237" i="5" s="1"/>
  <c r="B237" i="5"/>
  <c r="AB237" i="5" s="1"/>
  <c r="X237" i="5"/>
  <c r="W237" i="5"/>
  <c r="AW237" i="5" s="1"/>
  <c r="V237" i="5"/>
  <c r="AV237" i="5" s="1"/>
  <c r="F237" i="5"/>
  <c r="AF237" i="5" s="1"/>
  <c r="C237" i="5"/>
  <c r="AC237" i="5" s="1"/>
  <c r="P237" i="5"/>
  <c r="AP237" i="5" s="1"/>
  <c r="M237" i="5"/>
  <c r="AM237" i="5" s="1"/>
  <c r="L229" i="5"/>
  <c r="U229" i="5"/>
  <c r="AU229" i="5" s="1"/>
  <c r="D229" i="5"/>
  <c r="AD229" i="5" s="1"/>
  <c r="R229" i="5"/>
  <c r="AR229" i="5" s="1"/>
  <c r="K229" i="5"/>
  <c r="AK229" i="5" s="1"/>
  <c r="Q229" i="5"/>
  <c r="AQ229" i="5" s="1"/>
  <c r="G229" i="5"/>
  <c r="AG229" i="5" s="1"/>
  <c r="E229" i="5"/>
  <c r="AE229" i="5" s="1"/>
  <c r="Y229" i="5"/>
  <c r="AY229" i="5" s="1"/>
  <c r="B229" i="5"/>
  <c r="AB229" i="5" s="1"/>
  <c r="X229" i="5"/>
  <c r="AX229" i="5" s="1"/>
  <c r="W229" i="5"/>
  <c r="AW229" i="5" s="1"/>
  <c r="V229" i="5"/>
  <c r="AV229" i="5" s="1"/>
  <c r="P229" i="5"/>
  <c r="AP229" i="5" s="1"/>
  <c r="M229" i="5"/>
  <c r="AM229" i="5" s="1"/>
  <c r="F229" i="5"/>
  <c r="AF229" i="5" s="1"/>
  <c r="C229" i="5"/>
  <c r="AC229" i="5" s="1"/>
  <c r="L222" i="5"/>
  <c r="AL222" i="5" s="1"/>
  <c r="U222" i="5"/>
  <c r="AU222" i="5" s="1"/>
  <c r="D222" i="5"/>
  <c r="AD222" i="5" s="1"/>
  <c r="R222" i="5"/>
  <c r="AR222" i="5" s="1"/>
  <c r="K222" i="5"/>
  <c r="AK222" i="5" s="1"/>
  <c r="Q222" i="5"/>
  <c r="AQ222" i="5" s="1"/>
  <c r="G222" i="5"/>
  <c r="AG222" i="5" s="1"/>
  <c r="E222" i="5"/>
  <c r="AE222" i="5" s="1"/>
  <c r="Y222" i="5"/>
  <c r="AY222" i="5" s="1"/>
  <c r="B222" i="5"/>
  <c r="AB222" i="5" s="1"/>
  <c r="X222" i="5"/>
  <c r="AX222" i="5" s="1"/>
  <c r="W222" i="5"/>
  <c r="AW222" i="5" s="1"/>
  <c r="V222" i="5"/>
  <c r="F222" i="5"/>
  <c r="AF222" i="5" s="1"/>
  <c r="C222" i="5"/>
  <c r="AC222" i="5" s="1"/>
  <c r="P222" i="5"/>
  <c r="AP222" i="5" s="1"/>
  <c r="M222" i="5"/>
  <c r="AM222" i="5" s="1"/>
  <c r="E214" i="5"/>
  <c r="AE214" i="5" s="1"/>
  <c r="F214" i="5"/>
  <c r="AF214" i="5" s="1"/>
  <c r="Y214" i="5"/>
  <c r="AY214" i="5" s="1"/>
  <c r="D214" i="5"/>
  <c r="AD214" i="5" s="1"/>
  <c r="R214" i="5"/>
  <c r="AR214" i="5" s="1"/>
  <c r="C214" i="5"/>
  <c r="AC214" i="5" s="1"/>
  <c r="P214" i="5"/>
  <c r="AP214" i="5" s="1"/>
  <c r="M214" i="5"/>
  <c r="AM214" i="5" s="1"/>
  <c r="X214" i="5"/>
  <c r="AX214" i="5" s="1"/>
  <c r="L214" i="5"/>
  <c r="AL214" i="5" s="1"/>
  <c r="W214" i="5"/>
  <c r="AW214" i="5" s="1"/>
  <c r="K214" i="5"/>
  <c r="AK214" i="5" s="1"/>
  <c r="G214" i="5"/>
  <c r="AG214" i="5" s="1"/>
  <c r="B214" i="5"/>
  <c r="AB214" i="5" s="1"/>
  <c r="V214" i="5"/>
  <c r="U214" i="5"/>
  <c r="AU214" i="5" s="1"/>
  <c r="Q214" i="5"/>
  <c r="AQ214" i="5" s="1"/>
  <c r="E207" i="5"/>
  <c r="AE207" i="5" s="1"/>
  <c r="F207" i="5"/>
  <c r="Y207" i="5"/>
  <c r="AY207" i="5" s="1"/>
  <c r="D207" i="5"/>
  <c r="AD207" i="5" s="1"/>
  <c r="R207" i="5"/>
  <c r="AR207" i="5" s="1"/>
  <c r="K207" i="5"/>
  <c r="AK207" i="5" s="1"/>
  <c r="V207" i="5"/>
  <c r="AV207" i="5" s="1"/>
  <c r="G207" i="5"/>
  <c r="AG207" i="5" s="1"/>
  <c r="U207" i="5"/>
  <c r="AU207" i="5" s="1"/>
  <c r="B207" i="5"/>
  <c r="AB207" i="5" s="1"/>
  <c r="Q207" i="5"/>
  <c r="AQ207" i="5" s="1"/>
  <c r="X207" i="5"/>
  <c r="AX207" i="5" s="1"/>
  <c r="W207" i="5"/>
  <c r="AW207" i="5" s="1"/>
  <c r="M207" i="5"/>
  <c r="AM207" i="5" s="1"/>
  <c r="P207" i="5"/>
  <c r="AP207" i="5" s="1"/>
  <c r="C207" i="5"/>
  <c r="AC207" i="5" s="1"/>
  <c r="L207" i="5"/>
  <c r="AL207" i="5" s="1"/>
  <c r="E200" i="5"/>
  <c r="AE200" i="5" s="1"/>
  <c r="F200" i="5"/>
  <c r="AF200" i="5" s="1"/>
  <c r="Y200" i="5"/>
  <c r="AY200" i="5" s="1"/>
  <c r="D200" i="5"/>
  <c r="AD200" i="5" s="1"/>
  <c r="R200" i="5"/>
  <c r="AR200" i="5" s="1"/>
  <c r="C200" i="5"/>
  <c r="AC200" i="5" s="1"/>
  <c r="P200" i="5"/>
  <c r="AP200" i="5" s="1"/>
  <c r="M200" i="5"/>
  <c r="AM200" i="5" s="1"/>
  <c r="X200" i="5"/>
  <c r="AX200" i="5" s="1"/>
  <c r="L200" i="5"/>
  <c r="AL200" i="5" s="1"/>
  <c r="W200" i="5"/>
  <c r="AW200" i="5" s="1"/>
  <c r="V200" i="5"/>
  <c r="AV200" i="5" s="1"/>
  <c r="U200" i="5"/>
  <c r="AU200" i="5" s="1"/>
  <c r="Q200" i="5"/>
  <c r="AQ200" i="5" s="1"/>
  <c r="K200" i="5"/>
  <c r="AK200" i="5" s="1"/>
  <c r="G200" i="5"/>
  <c r="AG200" i="5" s="1"/>
  <c r="B200" i="5"/>
  <c r="AB200" i="5" s="1"/>
  <c r="E192" i="5"/>
  <c r="AE192" i="5" s="1"/>
  <c r="F192" i="5"/>
  <c r="AF192" i="5" s="1"/>
  <c r="Y192" i="5"/>
  <c r="AY192" i="5" s="1"/>
  <c r="D192" i="5"/>
  <c r="AD192" i="5" s="1"/>
  <c r="R192" i="5"/>
  <c r="AR192" i="5" s="1"/>
  <c r="K192" i="5"/>
  <c r="AK192" i="5" s="1"/>
  <c r="V192" i="5"/>
  <c r="AV192" i="5" s="1"/>
  <c r="L192" i="5"/>
  <c r="AL192" i="5" s="1"/>
  <c r="X192" i="5"/>
  <c r="AX192" i="5" s="1"/>
  <c r="G192" i="5"/>
  <c r="AG192" i="5" s="1"/>
  <c r="W192" i="5"/>
  <c r="AW192" i="5" s="1"/>
  <c r="B192" i="5"/>
  <c r="AB192" i="5" s="1"/>
  <c r="U192" i="5"/>
  <c r="AU192" i="5" s="1"/>
  <c r="Q192" i="5"/>
  <c r="AQ192" i="5" s="1"/>
  <c r="C192" i="5"/>
  <c r="AC192" i="5" s="1"/>
  <c r="P192" i="5"/>
  <c r="AP192" i="5" s="1"/>
  <c r="M192" i="5"/>
  <c r="E180" i="5"/>
  <c r="AE180" i="5" s="1"/>
  <c r="F180" i="5"/>
  <c r="AF180" i="5" s="1"/>
  <c r="Y180" i="5"/>
  <c r="AY180" i="5" s="1"/>
  <c r="D180" i="5"/>
  <c r="AD180" i="5" s="1"/>
  <c r="R180" i="5"/>
  <c r="AR180" i="5" s="1"/>
  <c r="K180" i="5"/>
  <c r="AK180" i="5" s="1"/>
  <c r="V180" i="5"/>
  <c r="Q180" i="5"/>
  <c r="AQ180" i="5" s="1"/>
  <c r="C180" i="5"/>
  <c r="AC180" i="5" s="1"/>
  <c r="P180" i="5"/>
  <c r="AP180" i="5" s="1"/>
  <c r="X180" i="5"/>
  <c r="AX180" i="5" s="1"/>
  <c r="W180" i="5"/>
  <c r="AW180" i="5" s="1"/>
  <c r="U180" i="5"/>
  <c r="AU180" i="5" s="1"/>
  <c r="M180" i="5"/>
  <c r="AM180" i="5" s="1"/>
  <c r="L180" i="5"/>
  <c r="AL180" i="5" s="1"/>
  <c r="G180" i="5"/>
  <c r="AG180" i="5" s="1"/>
  <c r="B180" i="5"/>
  <c r="AB180" i="5" s="1"/>
  <c r="E173" i="5"/>
  <c r="AE173" i="5" s="1"/>
  <c r="F173" i="5"/>
  <c r="AF173" i="5" s="1"/>
  <c r="Y173" i="5"/>
  <c r="AY173" i="5" s="1"/>
  <c r="D173" i="5"/>
  <c r="AD173" i="5" s="1"/>
  <c r="R173" i="5"/>
  <c r="AR173" i="5" s="1"/>
  <c r="C173" i="5"/>
  <c r="AC173" i="5" s="1"/>
  <c r="P173" i="5"/>
  <c r="AP173" i="5" s="1"/>
  <c r="M173" i="5"/>
  <c r="AM173" i="5" s="1"/>
  <c r="L173" i="5"/>
  <c r="AL173" i="5" s="1"/>
  <c r="X173" i="5"/>
  <c r="AX173" i="5" s="1"/>
  <c r="W173" i="5"/>
  <c r="AW173" i="5" s="1"/>
  <c r="V173" i="5"/>
  <c r="AV173" i="5" s="1"/>
  <c r="U173" i="5"/>
  <c r="AU173" i="5" s="1"/>
  <c r="Q173" i="5"/>
  <c r="AQ173" i="5" s="1"/>
  <c r="K173" i="5"/>
  <c r="AK173" i="5" s="1"/>
  <c r="G173" i="5"/>
  <c r="AG173" i="5" s="1"/>
  <c r="B173" i="5"/>
  <c r="AB173" i="5" s="1"/>
  <c r="E162" i="5"/>
  <c r="AE162" i="5" s="1"/>
  <c r="F162" i="5"/>
  <c r="AF162" i="5" s="1"/>
  <c r="Y162" i="5"/>
  <c r="AY162" i="5" s="1"/>
  <c r="D162" i="5"/>
  <c r="AD162" i="5" s="1"/>
  <c r="R162" i="5"/>
  <c r="AR162" i="5" s="1"/>
  <c r="C162" i="5"/>
  <c r="AC162" i="5" s="1"/>
  <c r="K162" i="5"/>
  <c r="AK162" i="5" s="1"/>
  <c r="V162" i="5"/>
  <c r="AV162" i="5" s="1"/>
  <c r="G162" i="5"/>
  <c r="AG162" i="5" s="1"/>
  <c r="X162" i="5"/>
  <c r="AX162" i="5" s="1"/>
  <c r="B162" i="5"/>
  <c r="AB162" i="5" s="1"/>
  <c r="W162" i="5"/>
  <c r="U162" i="5"/>
  <c r="AU162" i="5" s="1"/>
  <c r="Q162" i="5"/>
  <c r="AQ162" i="5" s="1"/>
  <c r="P162" i="5"/>
  <c r="AP162" i="5" s="1"/>
  <c r="M162" i="5"/>
  <c r="AM162" i="5" s="1"/>
  <c r="L162" i="5"/>
  <c r="AL162" i="5" s="1"/>
  <c r="E154" i="5"/>
  <c r="AE154" i="5" s="1"/>
  <c r="F154" i="5"/>
  <c r="AF154" i="5" s="1"/>
  <c r="Y154" i="5"/>
  <c r="AY154" i="5" s="1"/>
  <c r="D154" i="5"/>
  <c r="AD154" i="5" s="1"/>
  <c r="R154" i="5"/>
  <c r="AR154" i="5" s="1"/>
  <c r="K154" i="5"/>
  <c r="AK154" i="5" s="1"/>
  <c r="V154" i="5"/>
  <c r="AV154" i="5" s="1"/>
  <c r="C154" i="5"/>
  <c r="AC154" i="5" s="1"/>
  <c r="L154" i="5"/>
  <c r="AL154" i="5" s="1"/>
  <c r="G154" i="5"/>
  <c r="AG154" i="5" s="1"/>
  <c r="X154" i="5"/>
  <c r="B154" i="5"/>
  <c r="AB154" i="5" s="1"/>
  <c r="W154" i="5"/>
  <c r="AW154" i="5" s="1"/>
  <c r="U154" i="5"/>
  <c r="AU154" i="5" s="1"/>
  <c r="P154" i="5"/>
  <c r="AP154" i="5" s="1"/>
  <c r="Q154" i="5"/>
  <c r="AQ154" i="5" s="1"/>
  <c r="M154" i="5"/>
  <c r="AM154" i="5" s="1"/>
  <c r="E148" i="5"/>
  <c r="AE148" i="5" s="1"/>
  <c r="F148" i="5"/>
  <c r="AF148" i="5" s="1"/>
  <c r="Y148" i="5"/>
  <c r="AY148" i="5" s="1"/>
  <c r="D148" i="5"/>
  <c r="AD148" i="5" s="1"/>
  <c r="R148" i="5"/>
  <c r="AR148" i="5" s="1"/>
  <c r="C148" i="5"/>
  <c r="AC148" i="5" s="1"/>
  <c r="K148" i="5"/>
  <c r="V148" i="5"/>
  <c r="AV148" i="5" s="1"/>
  <c r="M148" i="5"/>
  <c r="AM148" i="5" s="1"/>
  <c r="L148" i="5"/>
  <c r="AL148" i="5" s="1"/>
  <c r="G148" i="5"/>
  <c r="AG148" i="5" s="1"/>
  <c r="X148" i="5"/>
  <c r="AX148" i="5" s="1"/>
  <c r="B148" i="5"/>
  <c r="AB148" i="5" s="1"/>
  <c r="W148" i="5"/>
  <c r="AW148" i="5" s="1"/>
  <c r="U148" i="5"/>
  <c r="AU148" i="5" s="1"/>
  <c r="Q148" i="5"/>
  <c r="AQ148" i="5" s="1"/>
  <c r="P148" i="5"/>
  <c r="AP148" i="5" s="1"/>
  <c r="G136" i="5"/>
  <c r="AG136" i="5" s="1"/>
  <c r="E136" i="5"/>
  <c r="AE136" i="5" s="1"/>
  <c r="F136" i="5"/>
  <c r="AF136" i="5" s="1"/>
  <c r="Y136" i="5"/>
  <c r="AY136" i="5" s="1"/>
  <c r="D136" i="5"/>
  <c r="AD136" i="5" s="1"/>
  <c r="R136" i="5"/>
  <c r="AR136" i="5" s="1"/>
  <c r="P136" i="5"/>
  <c r="AP136" i="5" s="1"/>
  <c r="B136" i="5"/>
  <c r="AB136" i="5" s="1"/>
  <c r="V136" i="5"/>
  <c r="AV136" i="5" s="1"/>
  <c r="L136" i="5"/>
  <c r="AL136" i="5" s="1"/>
  <c r="K136" i="5"/>
  <c r="AK136" i="5" s="1"/>
  <c r="X136" i="5"/>
  <c r="AX136" i="5" s="1"/>
  <c r="W136" i="5"/>
  <c r="AW136" i="5" s="1"/>
  <c r="C136" i="5"/>
  <c r="U136" i="5"/>
  <c r="AU136" i="5" s="1"/>
  <c r="Q136" i="5"/>
  <c r="AQ136" i="5" s="1"/>
  <c r="M136" i="5"/>
  <c r="AM136" i="5" s="1"/>
  <c r="K121" i="5"/>
  <c r="Q121" i="5"/>
  <c r="AQ121" i="5" s="1"/>
  <c r="G121" i="5"/>
  <c r="AG121" i="5" s="1"/>
  <c r="R121" i="5"/>
  <c r="AR121" i="5" s="1"/>
  <c r="E121" i="5"/>
  <c r="AE121" i="5" s="1"/>
  <c r="L121" i="5"/>
  <c r="AL121" i="5" s="1"/>
  <c r="V121" i="5"/>
  <c r="AV121" i="5" s="1"/>
  <c r="F121" i="5"/>
  <c r="AF121" i="5" s="1"/>
  <c r="D121" i="5"/>
  <c r="AD121" i="5" s="1"/>
  <c r="Y121" i="5"/>
  <c r="AY121" i="5" s="1"/>
  <c r="B121" i="5"/>
  <c r="AB121" i="5" s="1"/>
  <c r="X121" i="5"/>
  <c r="AX121" i="5" s="1"/>
  <c r="W121" i="5"/>
  <c r="AW121" i="5" s="1"/>
  <c r="U121" i="5"/>
  <c r="AU121" i="5" s="1"/>
  <c r="C121" i="5"/>
  <c r="AC121" i="5" s="1"/>
  <c r="P121" i="5"/>
  <c r="AP121" i="5" s="1"/>
  <c r="M121" i="5"/>
  <c r="AM121" i="5" s="1"/>
  <c r="K117" i="5"/>
  <c r="AK117" i="5" s="1"/>
  <c r="Q117" i="5"/>
  <c r="AQ117" i="5" s="1"/>
  <c r="M117" i="5"/>
  <c r="AM117" i="5" s="1"/>
  <c r="V117" i="5"/>
  <c r="AV117" i="5" s="1"/>
  <c r="C117" i="5"/>
  <c r="AC117" i="5" s="1"/>
  <c r="P117" i="5"/>
  <c r="AP117" i="5" s="1"/>
  <c r="Y117" i="5"/>
  <c r="AY117" i="5" s="1"/>
  <c r="B117" i="5"/>
  <c r="AB117" i="5" s="1"/>
  <c r="U117" i="5"/>
  <c r="AU117" i="5" s="1"/>
  <c r="D117" i="5"/>
  <c r="AD117" i="5" s="1"/>
  <c r="X117" i="5"/>
  <c r="AX117" i="5" s="1"/>
  <c r="W117" i="5"/>
  <c r="AW117" i="5" s="1"/>
  <c r="R117" i="5"/>
  <c r="G117" i="5"/>
  <c r="AG117" i="5" s="1"/>
  <c r="F117" i="5"/>
  <c r="AF117" i="5" s="1"/>
  <c r="L117" i="5"/>
  <c r="AL117" i="5" s="1"/>
  <c r="E117" i="5"/>
  <c r="AE117" i="5" s="1"/>
  <c r="K109" i="5"/>
  <c r="AK109" i="5" s="1"/>
  <c r="Q109" i="5"/>
  <c r="AQ109" i="5" s="1"/>
  <c r="M109" i="5"/>
  <c r="AM109" i="5" s="1"/>
  <c r="V109" i="5"/>
  <c r="AV109" i="5" s="1"/>
  <c r="G109" i="5"/>
  <c r="AG109" i="5" s="1"/>
  <c r="U109" i="5"/>
  <c r="AU109" i="5" s="1"/>
  <c r="E109" i="5"/>
  <c r="AE109" i="5" s="1"/>
  <c r="R109" i="5"/>
  <c r="AR109" i="5" s="1"/>
  <c r="L109" i="5"/>
  <c r="AL109" i="5" s="1"/>
  <c r="X109" i="5"/>
  <c r="AX109" i="5" s="1"/>
  <c r="D109" i="5"/>
  <c r="AD109" i="5" s="1"/>
  <c r="P109" i="5"/>
  <c r="AP109" i="5" s="1"/>
  <c r="B109" i="5"/>
  <c r="AB109" i="5" s="1"/>
  <c r="Y109" i="5"/>
  <c r="AY109" i="5" s="1"/>
  <c r="W109" i="5"/>
  <c r="AW109" i="5" s="1"/>
  <c r="F109" i="5"/>
  <c r="AF109" i="5" s="1"/>
  <c r="C109" i="5"/>
  <c r="AC109" i="5" s="1"/>
  <c r="K102" i="5"/>
  <c r="AK102" i="5" s="1"/>
  <c r="Q102" i="5"/>
  <c r="AQ102" i="5" s="1"/>
  <c r="M102" i="5"/>
  <c r="AM102" i="5" s="1"/>
  <c r="V102" i="5"/>
  <c r="AV102" i="5" s="1"/>
  <c r="C102" i="5"/>
  <c r="AC102" i="5" s="1"/>
  <c r="P102" i="5"/>
  <c r="AP102" i="5" s="1"/>
  <c r="Y102" i="5"/>
  <c r="AY102" i="5" s="1"/>
  <c r="B102" i="5"/>
  <c r="AB102" i="5" s="1"/>
  <c r="R102" i="5"/>
  <c r="AR102" i="5" s="1"/>
  <c r="G102" i="5"/>
  <c r="AG102" i="5" s="1"/>
  <c r="U102" i="5"/>
  <c r="AU102" i="5" s="1"/>
  <c r="F102" i="5"/>
  <c r="L102" i="5"/>
  <c r="AL102" i="5" s="1"/>
  <c r="D102" i="5"/>
  <c r="AD102" i="5" s="1"/>
  <c r="E102" i="5"/>
  <c r="AE102" i="5" s="1"/>
  <c r="X102" i="5"/>
  <c r="AX102" i="5" s="1"/>
  <c r="W102" i="5"/>
  <c r="AW102" i="5" s="1"/>
  <c r="K97" i="5"/>
  <c r="AK97" i="5" s="1"/>
  <c r="Q97" i="5"/>
  <c r="AQ97" i="5" s="1"/>
  <c r="M97" i="5"/>
  <c r="AM97" i="5" s="1"/>
  <c r="V97" i="5"/>
  <c r="AV97" i="5" s="1"/>
  <c r="G97" i="5"/>
  <c r="AG97" i="5" s="1"/>
  <c r="U97" i="5"/>
  <c r="AU97" i="5" s="1"/>
  <c r="E97" i="5"/>
  <c r="AE97" i="5" s="1"/>
  <c r="R97" i="5"/>
  <c r="L97" i="5"/>
  <c r="AL97" i="5" s="1"/>
  <c r="X97" i="5"/>
  <c r="AX97" i="5" s="1"/>
  <c r="B97" i="5"/>
  <c r="AB97" i="5" s="1"/>
  <c r="F97" i="5"/>
  <c r="AF97" i="5" s="1"/>
  <c r="Y97" i="5"/>
  <c r="AY97" i="5" s="1"/>
  <c r="W97" i="5"/>
  <c r="AW97" i="5" s="1"/>
  <c r="C97" i="5"/>
  <c r="AC97" i="5" s="1"/>
  <c r="P97" i="5"/>
  <c r="AP97" i="5" s="1"/>
  <c r="D97" i="5"/>
  <c r="AD97" i="5" s="1"/>
  <c r="D89" i="5"/>
  <c r="AD89" i="5" s="1"/>
  <c r="R89" i="5"/>
  <c r="AR89" i="5" s="1"/>
  <c r="E89" i="5"/>
  <c r="AE89" i="5" s="1"/>
  <c r="F89" i="5"/>
  <c r="AF89" i="5" s="1"/>
  <c r="Y89" i="5"/>
  <c r="AY89" i="5" s="1"/>
  <c r="G89" i="5"/>
  <c r="AG89" i="5" s="1"/>
  <c r="U89" i="5"/>
  <c r="AU89" i="5" s="1"/>
  <c r="M89" i="5"/>
  <c r="AM89" i="5" s="1"/>
  <c r="X89" i="5"/>
  <c r="AX89" i="5" s="1"/>
  <c r="B89" i="5"/>
  <c r="AB89" i="5" s="1"/>
  <c r="W89" i="5"/>
  <c r="AW89" i="5" s="1"/>
  <c r="V89" i="5"/>
  <c r="AV89" i="5" s="1"/>
  <c r="L89" i="5"/>
  <c r="AL89" i="5" s="1"/>
  <c r="P89" i="5"/>
  <c r="C89" i="5"/>
  <c r="AC89" i="5" s="1"/>
  <c r="K89" i="5"/>
  <c r="AK89" i="5" s="1"/>
  <c r="Q89" i="5"/>
  <c r="AQ89" i="5" s="1"/>
  <c r="D84" i="5"/>
  <c r="AD84" i="5" s="1"/>
  <c r="R84" i="5"/>
  <c r="AR84" i="5" s="1"/>
  <c r="E84" i="5"/>
  <c r="AE84" i="5" s="1"/>
  <c r="F84" i="5"/>
  <c r="AF84" i="5" s="1"/>
  <c r="Y84" i="5"/>
  <c r="AY84" i="5" s="1"/>
  <c r="P84" i="5"/>
  <c r="AP84" i="5" s="1"/>
  <c r="B84" i="5"/>
  <c r="AB84" i="5" s="1"/>
  <c r="Q84" i="5"/>
  <c r="AQ84" i="5" s="1"/>
  <c r="K84" i="5"/>
  <c r="X84" i="5"/>
  <c r="AX84" i="5" s="1"/>
  <c r="G84" i="5"/>
  <c r="AG84" i="5" s="1"/>
  <c r="W84" i="5"/>
  <c r="AW84" i="5" s="1"/>
  <c r="U84" i="5"/>
  <c r="AU84" i="5" s="1"/>
  <c r="M84" i="5"/>
  <c r="AM84" i="5" s="1"/>
  <c r="C84" i="5"/>
  <c r="AC84" i="5" s="1"/>
  <c r="V84" i="5"/>
  <c r="AV84" i="5" s="1"/>
  <c r="L84" i="5"/>
  <c r="AL84" i="5" s="1"/>
  <c r="P70" i="5"/>
  <c r="AP70" i="5" s="1"/>
  <c r="W70" i="5"/>
  <c r="AW70" i="5" s="1"/>
  <c r="D70" i="5"/>
  <c r="AD70" i="5" s="1"/>
  <c r="R70" i="5"/>
  <c r="AR70" i="5" s="1"/>
  <c r="E70" i="5"/>
  <c r="AE70" i="5" s="1"/>
  <c r="F70" i="5"/>
  <c r="AF70" i="5" s="1"/>
  <c r="Y70" i="5"/>
  <c r="AY70" i="5" s="1"/>
  <c r="G70" i="5"/>
  <c r="AG70" i="5" s="1"/>
  <c r="V70" i="5"/>
  <c r="AV70" i="5" s="1"/>
  <c r="M70" i="5"/>
  <c r="AM70" i="5" s="1"/>
  <c r="B70" i="5"/>
  <c r="AB70" i="5" s="1"/>
  <c r="X70" i="5"/>
  <c r="AX70" i="5" s="1"/>
  <c r="Q70" i="5"/>
  <c r="AQ70" i="5" s="1"/>
  <c r="L70" i="5"/>
  <c r="C70" i="5"/>
  <c r="AC70" i="5" s="1"/>
  <c r="U70" i="5"/>
  <c r="AU70" i="5" s="1"/>
  <c r="K70" i="5"/>
  <c r="AK70" i="5" s="1"/>
  <c r="P58" i="5"/>
  <c r="W58" i="5"/>
  <c r="AW58" i="5" s="1"/>
  <c r="D58" i="5"/>
  <c r="AD58" i="5" s="1"/>
  <c r="R58" i="5"/>
  <c r="AR58" i="5" s="1"/>
  <c r="E58" i="5"/>
  <c r="AE58" i="5" s="1"/>
  <c r="F58" i="5"/>
  <c r="AF58" i="5" s="1"/>
  <c r="Y58" i="5"/>
  <c r="AY58" i="5" s="1"/>
  <c r="C58" i="5"/>
  <c r="AC58" i="5" s="1"/>
  <c r="B58" i="5"/>
  <c r="AB58" i="5" s="1"/>
  <c r="U58" i="5"/>
  <c r="AU58" i="5" s="1"/>
  <c r="X58" i="5"/>
  <c r="AX58" i="5" s="1"/>
  <c r="V58" i="5"/>
  <c r="AV58" i="5" s="1"/>
  <c r="K58" i="5"/>
  <c r="AK58" i="5" s="1"/>
  <c r="L58" i="5"/>
  <c r="AL58" i="5" s="1"/>
  <c r="Q58" i="5"/>
  <c r="AQ58" i="5" s="1"/>
  <c r="M58" i="5"/>
  <c r="AM58" i="5" s="1"/>
  <c r="G58" i="5"/>
  <c r="AG58" i="5" s="1"/>
  <c r="P51" i="5"/>
  <c r="AP51" i="5" s="1"/>
  <c r="W51" i="5"/>
  <c r="AW51" i="5" s="1"/>
  <c r="D51" i="5"/>
  <c r="AD51" i="5" s="1"/>
  <c r="R51" i="5"/>
  <c r="AR51" i="5" s="1"/>
  <c r="E51" i="5"/>
  <c r="AE51" i="5" s="1"/>
  <c r="F51" i="5"/>
  <c r="AF51" i="5" s="1"/>
  <c r="Y51" i="5"/>
  <c r="AY51" i="5" s="1"/>
  <c r="Q51" i="5"/>
  <c r="AQ51" i="5" s="1"/>
  <c r="K51" i="5"/>
  <c r="AK51" i="5" s="1"/>
  <c r="X51" i="5"/>
  <c r="AX51" i="5" s="1"/>
  <c r="M51" i="5"/>
  <c r="AM51" i="5" s="1"/>
  <c r="L51" i="5"/>
  <c r="AL51" i="5" s="1"/>
  <c r="B51" i="5"/>
  <c r="AB51" i="5" s="1"/>
  <c r="U51" i="5"/>
  <c r="AU51" i="5" s="1"/>
  <c r="V51" i="5"/>
  <c r="AV51" i="5" s="1"/>
  <c r="C51" i="5"/>
  <c r="G51" i="5"/>
  <c r="AG51" i="5" s="1"/>
  <c r="P43" i="5"/>
  <c r="W43" i="5"/>
  <c r="AW43" i="5" s="1"/>
  <c r="D43" i="5"/>
  <c r="AD43" i="5" s="1"/>
  <c r="R43" i="5"/>
  <c r="AR43" i="5" s="1"/>
  <c r="E43" i="5"/>
  <c r="AE43" i="5" s="1"/>
  <c r="F43" i="5"/>
  <c r="AF43" i="5" s="1"/>
  <c r="Y43" i="5"/>
  <c r="AY43" i="5" s="1"/>
  <c r="K43" i="5"/>
  <c r="AK43" i="5" s="1"/>
  <c r="X43" i="5"/>
  <c r="AX43" i="5" s="1"/>
  <c r="G43" i="5"/>
  <c r="AG43" i="5" s="1"/>
  <c r="V43" i="5"/>
  <c r="AV43" i="5" s="1"/>
  <c r="M43" i="5"/>
  <c r="AM43" i="5" s="1"/>
  <c r="Q43" i="5"/>
  <c r="AQ43" i="5" s="1"/>
  <c r="L43" i="5"/>
  <c r="AL43" i="5" s="1"/>
  <c r="B43" i="5"/>
  <c r="AB43" i="5" s="1"/>
  <c r="U43" i="5"/>
  <c r="AU43" i="5" s="1"/>
  <c r="C43" i="5"/>
  <c r="AC43" i="5" s="1"/>
  <c r="P38" i="5"/>
  <c r="W38" i="5"/>
  <c r="AW38" i="5" s="1"/>
  <c r="D38" i="5"/>
  <c r="AD38" i="5" s="1"/>
  <c r="R38" i="5"/>
  <c r="AR38" i="5" s="1"/>
  <c r="E38" i="5"/>
  <c r="AE38" i="5" s="1"/>
  <c r="F38" i="5"/>
  <c r="AF38" i="5" s="1"/>
  <c r="Y38" i="5"/>
  <c r="AY38" i="5" s="1"/>
  <c r="M38" i="5"/>
  <c r="AM38" i="5" s="1"/>
  <c r="L38" i="5"/>
  <c r="AL38" i="5" s="1"/>
  <c r="U38" i="5"/>
  <c r="AU38" i="5" s="1"/>
  <c r="Q38" i="5"/>
  <c r="AQ38" i="5" s="1"/>
  <c r="K38" i="5"/>
  <c r="AK38" i="5" s="1"/>
  <c r="X38" i="5"/>
  <c r="AX38" i="5" s="1"/>
  <c r="B38" i="5"/>
  <c r="AB38" i="5" s="1"/>
  <c r="V38" i="5"/>
  <c r="AV38" i="5" s="1"/>
  <c r="C38" i="5"/>
  <c r="AC38" i="5" s="1"/>
  <c r="G38" i="5"/>
  <c r="AG38" i="5" s="1"/>
  <c r="P33" i="5"/>
  <c r="AP33" i="5" s="1"/>
  <c r="W33" i="5"/>
  <c r="AW33" i="5" s="1"/>
  <c r="D33" i="5"/>
  <c r="AD33" i="5" s="1"/>
  <c r="R33" i="5"/>
  <c r="AR33" i="5" s="1"/>
  <c r="E33" i="5"/>
  <c r="F33" i="5"/>
  <c r="AF33" i="5" s="1"/>
  <c r="Y33" i="5"/>
  <c r="AY33" i="5" s="1"/>
  <c r="C33" i="5"/>
  <c r="AC33" i="5" s="1"/>
  <c r="B33" i="5"/>
  <c r="AB33" i="5" s="1"/>
  <c r="U33" i="5"/>
  <c r="AU33" i="5" s="1"/>
  <c r="V33" i="5"/>
  <c r="AV33" i="5" s="1"/>
  <c r="Q33" i="5"/>
  <c r="AQ33" i="5" s="1"/>
  <c r="L33" i="5"/>
  <c r="AL33" i="5" s="1"/>
  <c r="G33" i="5"/>
  <c r="AG33" i="5" s="1"/>
  <c r="X33" i="5"/>
  <c r="AX33" i="5" s="1"/>
  <c r="M33" i="5"/>
  <c r="AM33" i="5" s="1"/>
  <c r="K33" i="5"/>
  <c r="AK33" i="5" s="1"/>
  <c r="P27" i="5"/>
  <c r="AP27" i="5" s="1"/>
  <c r="W27" i="5"/>
  <c r="AW27" i="5" s="1"/>
  <c r="D27" i="5"/>
  <c r="AD27" i="5" s="1"/>
  <c r="R27" i="5"/>
  <c r="AR27" i="5" s="1"/>
  <c r="E27" i="5"/>
  <c r="AE27" i="5" s="1"/>
  <c r="F27" i="5"/>
  <c r="Y27" i="5"/>
  <c r="AY27" i="5" s="1"/>
  <c r="B27" i="5"/>
  <c r="AB27" i="5" s="1"/>
  <c r="U27" i="5"/>
  <c r="AU27" i="5" s="1"/>
  <c r="Q27" i="5"/>
  <c r="AQ27" i="5" s="1"/>
  <c r="K27" i="5"/>
  <c r="AK27" i="5" s="1"/>
  <c r="X27" i="5"/>
  <c r="AX27" i="5" s="1"/>
  <c r="V27" i="5"/>
  <c r="AV27" i="5" s="1"/>
  <c r="M27" i="5"/>
  <c r="AM27" i="5" s="1"/>
  <c r="G27" i="5"/>
  <c r="AG27" i="5" s="1"/>
  <c r="C27" i="5"/>
  <c r="AC27" i="5" s="1"/>
  <c r="L27" i="5"/>
  <c r="AL27" i="5" s="1"/>
  <c r="P19" i="5"/>
  <c r="AP19" i="5" s="1"/>
  <c r="W19" i="5"/>
  <c r="AW19" i="5" s="1"/>
  <c r="D19" i="5"/>
  <c r="AD19" i="5" s="1"/>
  <c r="R19" i="5"/>
  <c r="AR19" i="5" s="1"/>
  <c r="E19" i="5"/>
  <c r="F19" i="5"/>
  <c r="AF19" i="5" s="1"/>
  <c r="Y19" i="5"/>
  <c r="AY19" i="5" s="1"/>
  <c r="K19" i="5"/>
  <c r="AK19" i="5" s="1"/>
  <c r="X19" i="5"/>
  <c r="AX19" i="5" s="1"/>
  <c r="G19" i="5"/>
  <c r="AG19" i="5" s="1"/>
  <c r="V19" i="5"/>
  <c r="AV19" i="5" s="1"/>
  <c r="M19" i="5"/>
  <c r="AM19" i="5" s="1"/>
  <c r="U19" i="5"/>
  <c r="AU19" i="5" s="1"/>
  <c r="Q19" i="5"/>
  <c r="AQ19" i="5" s="1"/>
  <c r="C19" i="5"/>
  <c r="AC19" i="5" s="1"/>
  <c r="B19" i="5"/>
  <c r="AB19" i="5" s="1"/>
  <c r="L19" i="5"/>
  <c r="AL19" i="5" s="1"/>
  <c r="P13" i="5"/>
  <c r="AP13" i="5" s="1"/>
  <c r="W13" i="5"/>
  <c r="AW13" i="5" s="1"/>
  <c r="D13" i="5"/>
  <c r="R13" i="5"/>
  <c r="AR13" i="5" s="1"/>
  <c r="E13" i="5"/>
  <c r="AE13" i="5" s="1"/>
  <c r="F13" i="5"/>
  <c r="AF13" i="5" s="1"/>
  <c r="Y13" i="5"/>
  <c r="AY13" i="5" s="1"/>
  <c r="M13" i="5"/>
  <c r="AM13" i="5" s="1"/>
  <c r="L13" i="5"/>
  <c r="AL13" i="5" s="1"/>
  <c r="V13" i="5"/>
  <c r="AV13" i="5" s="1"/>
  <c r="U13" i="5"/>
  <c r="AU13" i="5" s="1"/>
  <c r="C13" i="5"/>
  <c r="AC13" i="5" s="1"/>
  <c r="B13" i="5"/>
  <c r="AB13" i="5" s="1"/>
  <c r="G13" i="5"/>
  <c r="AG13" i="5" s="1"/>
  <c r="X13" i="5"/>
  <c r="AX13" i="5" s="1"/>
  <c r="Q13" i="5"/>
  <c r="AQ13" i="5" s="1"/>
  <c r="K13" i="5"/>
  <c r="AK13" i="5" s="1"/>
  <c r="P7" i="5"/>
  <c r="AP7" i="5" s="1"/>
  <c r="W7" i="5"/>
  <c r="AW7" i="5" s="1"/>
  <c r="D7" i="5"/>
  <c r="AD7" i="5" s="1"/>
  <c r="R7" i="5"/>
  <c r="AR7" i="5" s="1"/>
  <c r="E7" i="5"/>
  <c r="AE7" i="5" s="1"/>
  <c r="F7" i="5"/>
  <c r="AF7" i="5" s="1"/>
  <c r="Y7" i="5"/>
  <c r="AY7" i="5" s="1"/>
  <c r="C7" i="5"/>
  <c r="AC7" i="5" s="1"/>
  <c r="B7" i="5"/>
  <c r="AB7" i="5" s="1"/>
  <c r="U7" i="5"/>
  <c r="AU7" i="5" s="1"/>
  <c r="X7" i="5"/>
  <c r="AX7" i="5" s="1"/>
  <c r="V7" i="5"/>
  <c r="AV7" i="5" s="1"/>
  <c r="M7" i="5"/>
  <c r="AM7" i="5" s="1"/>
  <c r="G7" i="5"/>
  <c r="AG7" i="5" s="1"/>
  <c r="Q7" i="5"/>
  <c r="AQ7" i="5" s="1"/>
  <c r="L7" i="5"/>
  <c r="AL7" i="5" s="1"/>
  <c r="K7" i="5"/>
  <c r="D634" i="5"/>
  <c r="AD634" i="5" s="1"/>
  <c r="R634" i="5"/>
  <c r="AR634" i="5" s="1"/>
  <c r="X634" i="5"/>
  <c r="AX634" i="5" s="1"/>
  <c r="L634" i="5"/>
  <c r="AL634" i="5" s="1"/>
  <c r="K634" i="5"/>
  <c r="AK634" i="5" s="1"/>
  <c r="Q634" i="5"/>
  <c r="AQ634" i="5" s="1"/>
  <c r="M634" i="5"/>
  <c r="AM634" i="5" s="1"/>
  <c r="G634" i="5"/>
  <c r="AG634" i="5" s="1"/>
  <c r="C634" i="5"/>
  <c r="AC634" i="5" s="1"/>
  <c r="P634" i="5"/>
  <c r="AP634" i="5" s="1"/>
  <c r="V634" i="5"/>
  <c r="AV634" i="5" s="1"/>
  <c r="E634" i="5"/>
  <c r="AE634" i="5" s="1"/>
  <c r="F634" i="5"/>
  <c r="AF634" i="5" s="1"/>
  <c r="Y634" i="5"/>
  <c r="AY634" i="5" s="1"/>
  <c r="B634" i="5"/>
  <c r="AB634" i="5" s="1"/>
  <c r="W634" i="5"/>
  <c r="AW634" i="5" s="1"/>
  <c r="U634" i="5"/>
  <c r="L590" i="5"/>
  <c r="AL590" i="5" s="1"/>
  <c r="U590" i="5"/>
  <c r="AU590" i="5" s="1"/>
  <c r="D590" i="5"/>
  <c r="AD590" i="5" s="1"/>
  <c r="R590" i="5"/>
  <c r="AR590" i="5" s="1"/>
  <c r="K590" i="5"/>
  <c r="Q590" i="5"/>
  <c r="AQ590" i="5" s="1"/>
  <c r="G590" i="5"/>
  <c r="AG590" i="5" s="1"/>
  <c r="C590" i="5"/>
  <c r="AC590" i="5" s="1"/>
  <c r="P590" i="5"/>
  <c r="AP590" i="5" s="1"/>
  <c r="W590" i="5"/>
  <c r="AW590" i="5" s="1"/>
  <c r="X590" i="5"/>
  <c r="AX590" i="5" s="1"/>
  <c r="V590" i="5"/>
  <c r="AV590" i="5" s="1"/>
  <c r="E590" i="5"/>
  <c r="AE590" i="5" s="1"/>
  <c r="F590" i="5"/>
  <c r="AF590" i="5" s="1"/>
  <c r="M590" i="5"/>
  <c r="AM590" i="5" s="1"/>
  <c r="B590" i="5"/>
  <c r="AB590" i="5" s="1"/>
  <c r="Y590" i="5"/>
  <c r="AY590" i="5" s="1"/>
  <c r="L561" i="5"/>
  <c r="AL561" i="5" s="1"/>
  <c r="U561" i="5"/>
  <c r="AU561" i="5" s="1"/>
  <c r="D561" i="5"/>
  <c r="AD561" i="5" s="1"/>
  <c r="R561" i="5"/>
  <c r="AR561" i="5" s="1"/>
  <c r="K561" i="5"/>
  <c r="AK561" i="5" s="1"/>
  <c r="Q561" i="5"/>
  <c r="AQ561" i="5" s="1"/>
  <c r="G561" i="5"/>
  <c r="AG561" i="5" s="1"/>
  <c r="C561" i="5"/>
  <c r="AC561" i="5" s="1"/>
  <c r="P561" i="5"/>
  <c r="AP561" i="5" s="1"/>
  <c r="W561" i="5"/>
  <c r="AW561" i="5" s="1"/>
  <c r="E561" i="5"/>
  <c r="AE561" i="5" s="1"/>
  <c r="B561" i="5"/>
  <c r="AB561" i="5" s="1"/>
  <c r="V561" i="5"/>
  <c r="AV561" i="5" s="1"/>
  <c r="M561" i="5"/>
  <c r="AM561" i="5" s="1"/>
  <c r="X561" i="5"/>
  <c r="AX561" i="5" s="1"/>
  <c r="Y561" i="5"/>
  <c r="AY561" i="5" s="1"/>
  <c r="F561" i="5"/>
  <c r="AF561" i="5" s="1"/>
  <c r="L536" i="5"/>
  <c r="AL536" i="5" s="1"/>
  <c r="U536" i="5"/>
  <c r="AU536" i="5" s="1"/>
  <c r="D536" i="5"/>
  <c r="AD536" i="5" s="1"/>
  <c r="R536" i="5"/>
  <c r="AR536" i="5" s="1"/>
  <c r="K536" i="5"/>
  <c r="AK536" i="5" s="1"/>
  <c r="Q536" i="5"/>
  <c r="AQ536" i="5" s="1"/>
  <c r="G536" i="5"/>
  <c r="C536" i="5"/>
  <c r="AC536" i="5" s="1"/>
  <c r="P536" i="5"/>
  <c r="AP536" i="5" s="1"/>
  <c r="W536" i="5"/>
  <c r="AW536" i="5" s="1"/>
  <c r="X536" i="5"/>
  <c r="AX536" i="5" s="1"/>
  <c r="V536" i="5"/>
  <c r="AV536" i="5" s="1"/>
  <c r="E536" i="5"/>
  <c r="AE536" i="5" s="1"/>
  <c r="F536" i="5"/>
  <c r="AF536" i="5" s="1"/>
  <c r="B536" i="5"/>
  <c r="AB536" i="5" s="1"/>
  <c r="M536" i="5"/>
  <c r="AM536" i="5" s="1"/>
  <c r="Y536" i="5"/>
  <c r="AY536" i="5" s="1"/>
  <c r="L514" i="5"/>
  <c r="AL514" i="5" s="1"/>
  <c r="U514" i="5"/>
  <c r="AU514" i="5" s="1"/>
  <c r="D514" i="5"/>
  <c r="AD514" i="5" s="1"/>
  <c r="R514" i="5"/>
  <c r="AR514" i="5" s="1"/>
  <c r="K514" i="5"/>
  <c r="AK514" i="5" s="1"/>
  <c r="Q514" i="5"/>
  <c r="AQ514" i="5" s="1"/>
  <c r="G514" i="5"/>
  <c r="AG514" i="5" s="1"/>
  <c r="F514" i="5"/>
  <c r="AF514" i="5" s="1"/>
  <c r="C514" i="5"/>
  <c r="AC514" i="5" s="1"/>
  <c r="P514" i="5"/>
  <c r="AP514" i="5" s="1"/>
  <c r="W514" i="5"/>
  <c r="AW514" i="5" s="1"/>
  <c r="M514" i="5"/>
  <c r="E514" i="5"/>
  <c r="AE514" i="5" s="1"/>
  <c r="Y514" i="5"/>
  <c r="AY514" i="5" s="1"/>
  <c r="V514" i="5"/>
  <c r="AV514" i="5" s="1"/>
  <c r="B514" i="5"/>
  <c r="AB514" i="5" s="1"/>
  <c r="X514" i="5"/>
  <c r="AX514" i="5" s="1"/>
  <c r="L495" i="5"/>
  <c r="AL495" i="5" s="1"/>
  <c r="U495" i="5"/>
  <c r="AU495" i="5" s="1"/>
  <c r="D495" i="5"/>
  <c r="AD495" i="5" s="1"/>
  <c r="R495" i="5"/>
  <c r="AR495" i="5" s="1"/>
  <c r="K495" i="5"/>
  <c r="AK495" i="5" s="1"/>
  <c r="Q495" i="5"/>
  <c r="AQ495" i="5" s="1"/>
  <c r="G495" i="5"/>
  <c r="AG495" i="5" s="1"/>
  <c r="F495" i="5"/>
  <c r="AF495" i="5" s="1"/>
  <c r="C495" i="5"/>
  <c r="AC495" i="5" s="1"/>
  <c r="P495" i="5"/>
  <c r="AP495" i="5" s="1"/>
  <c r="W495" i="5"/>
  <c r="AW495" i="5" s="1"/>
  <c r="B495" i="5"/>
  <c r="AB495" i="5" s="1"/>
  <c r="Y495" i="5"/>
  <c r="AY495" i="5" s="1"/>
  <c r="M495" i="5"/>
  <c r="AM495" i="5" s="1"/>
  <c r="X495" i="5"/>
  <c r="AX495" i="5" s="1"/>
  <c r="V495" i="5"/>
  <c r="E495" i="5"/>
  <c r="AE495" i="5" s="1"/>
  <c r="L465" i="5"/>
  <c r="AL465" i="5" s="1"/>
  <c r="U465" i="5"/>
  <c r="AU465" i="5" s="1"/>
  <c r="D465" i="5"/>
  <c r="AD465" i="5" s="1"/>
  <c r="R465" i="5"/>
  <c r="AR465" i="5" s="1"/>
  <c r="K465" i="5"/>
  <c r="AK465" i="5" s="1"/>
  <c r="Q465" i="5"/>
  <c r="AQ465" i="5" s="1"/>
  <c r="G465" i="5"/>
  <c r="AG465" i="5" s="1"/>
  <c r="F465" i="5"/>
  <c r="AF465" i="5" s="1"/>
  <c r="C465" i="5"/>
  <c r="AC465" i="5" s="1"/>
  <c r="P465" i="5"/>
  <c r="W465" i="5"/>
  <c r="AW465" i="5" s="1"/>
  <c r="E465" i="5"/>
  <c r="AE465" i="5" s="1"/>
  <c r="Y465" i="5"/>
  <c r="AY465" i="5" s="1"/>
  <c r="X465" i="5"/>
  <c r="AX465" i="5" s="1"/>
  <c r="M465" i="5"/>
  <c r="AM465" i="5" s="1"/>
  <c r="V465" i="5"/>
  <c r="AV465" i="5" s="1"/>
  <c r="B465" i="5"/>
  <c r="AB465" i="5" s="1"/>
  <c r="L442" i="5"/>
  <c r="AL442" i="5" s="1"/>
  <c r="U442" i="5"/>
  <c r="AU442" i="5" s="1"/>
  <c r="D442" i="5"/>
  <c r="AD442" i="5" s="1"/>
  <c r="R442" i="5"/>
  <c r="AR442" i="5" s="1"/>
  <c r="K442" i="5"/>
  <c r="AK442" i="5" s="1"/>
  <c r="Q442" i="5"/>
  <c r="AQ442" i="5" s="1"/>
  <c r="G442" i="5"/>
  <c r="AG442" i="5" s="1"/>
  <c r="F442" i="5"/>
  <c r="AF442" i="5" s="1"/>
  <c r="C442" i="5"/>
  <c r="AC442" i="5" s="1"/>
  <c r="P442" i="5"/>
  <c r="AP442" i="5" s="1"/>
  <c r="W442" i="5"/>
  <c r="AW442" i="5" s="1"/>
  <c r="M442" i="5"/>
  <c r="AM442" i="5" s="1"/>
  <c r="V442" i="5"/>
  <c r="AV442" i="5" s="1"/>
  <c r="E442" i="5"/>
  <c r="AE442" i="5" s="1"/>
  <c r="Y442" i="5"/>
  <c r="AY442" i="5" s="1"/>
  <c r="X442" i="5"/>
  <c r="AX442" i="5" s="1"/>
  <c r="B442" i="5"/>
  <c r="AB442" i="5" s="1"/>
  <c r="L411" i="5"/>
  <c r="AL411" i="5" s="1"/>
  <c r="U411" i="5"/>
  <c r="AU411" i="5" s="1"/>
  <c r="D411" i="5"/>
  <c r="AD411" i="5" s="1"/>
  <c r="R411" i="5"/>
  <c r="AR411" i="5" s="1"/>
  <c r="K411" i="5"/>
  <c r="AK411" i="5" s="1"/>
  <c r="Q411" i="5"/>
  <c r="AQ411" i="5" s="1"/>
  <c r="G411" i="5"/>
  <c r="AG411" i="5" s="1"/>
  <c r="F411" i="5"/>
  <c r="AF411" i="5" s="1"/>
  <c r="C411" i="5"/>
  <c r="AC411" i="5" s="1"/>
  <c r="P411" i="5"/>
  <c r="AP411" i="5" s="1"/>
  <c r="W411" i="5"/>
  <c r="AW411" i="5" s="1"/>
  <c r="M411" i="5"/>
  <c r="AM411" i="5" s="1"/>
  <c r="Y411" i="5"/>
  <c r="AY411" i="5" s="1"/>
  <c r="E411" i="5"/>
  <c r="AE411" i="5" s="1"/>
  <c r="B411" i="5"/>
  <c r="AB411" i="5" s="1"/>
  <c r="X411" i="5"/>
  <c r="AX411" i="5" s="1"/>
  <c r="V411" i="5"/>
  <c r="AV411" i="5" s="1"/>
  <c r="L371" i="5"/>
  <c r="AL371" i="5" s="1"/>
  <c r="U371" i="5"/>
  <c r="AU371" i="5" s="1"/>
  <c r="D371" i="5"/>
  <c r="AD371" i="5" s="1"/>
  <c r="R371" i="5"/>
  <c r="AR371" i="5" s="1"/>
  <c r="K371" i="5"/>
  <c r="AK371" i="5" s="1"/>
  <c r="Q371" i="5"/>
  <c r="AQ371" i="5" s="1"/>
  <c r="G371" i="5"/>
  <c r="AG371" i="5" s="1"/>
  <c r="F371" i="5"/>
  <c r="AF371" i="5" s="1"/>
  <c r="C371" i="5"/>
  <c r="P371" i="5"/>
  <c r="AP371" i="5" s="1"/>
  <c r="W371" i="5"/>
  <c r="AW371" i="5" s="1"/>
  <c r="M371" i="5"/>
  <c r="AM371" i="5" s="1"/>
  <c r="X371" i="5"/>
  <c r="AX371" i="5" s="1"/>
  <c r="E371" i="5"/>
  <c r="AE371" i="5" s="1"/>
  <c r="B371" i="5"/>
  <c r="AB371" i="5" s="1"/>
  <c r="V371" i="5"/>
  <c r="AV371" i="5" s="1"/>
  <c r="Y371" i="5"/>
  <c r="AY371" i="5" s="1"/>
  <c r="L337" i="5"/>
  <c r="AL337" i="5" s="1"/>
  <c r="U337" i="5"/>
  <c r="AU337" i="5" s="1"/>
  <c r="D337" i="5"/>
  <c r="AD337" i="5" s="1"/>
  <c r="R337" i="5"/>
  <c r="AR337" i="5" s="1"/>
  <c r="K337" i="5"/>
  <c r="AK337" i="5" s="1"/>
  <c r="Q337" i="5"/>
  <c r="AQ337" i="5" s="1"/>
  <c r="G337" i="5"/>
  <c r="AG337" i="5" s="1"/>
  <c r="F337" i="5"/>
  <c r="AF337" i="5" s="1"/>
  <c r="C337" i="5"/>
  <c r="AC337" i="5" s="1"/>
  <c r="P337" i="5"/>
  <c r="AP337" i="5" s="1"/>
  <c r="W337" i="5"/>
  <c r="Y337" i="5"/>
  <c r="AY337" i="5" s="1"/>
  <c r="B337" i="5"/>
  <c r="AB337" i="5" s="1"/>
  <c r="X337" i="5"/>
  <c r="AX337" i="5" s="1"/>
  <c r="M337" i="5"/>
  <c r="AM337" i="5" s="1"/>
  <c r="V337" i="5"/>
  <c r="AV337" i="5" s="1"/>
  <c r="E337" i="5"/>
  <c r="AE337" i="5" s="1"/>
  <c r="L300" i="5"/>
  <c r="AL300" i="5" s="1"/>
  <c r="U300" i="5"/>
  <c r="AU300" i="5" s="1"/>
  <c r="D300" i="5"/>
  <c r="AD300" i="5" s="1"/>
  <c r="R300" i="5"/>
  <c r="AR300" i="5" s="1"/>
  <c r="K300" i="5"/>
  <c r="AK300" i="5" s="1"/>
  <c r="Q300" i="5"/>
  <c r="AQ300" i="5" s="1"/>
  <c r="G300" i="5"/>
  <c r="AG300" i="5" s="1"/>
  <c r="F300" i="5"/>
  <c r="AF300" i="5" s="1"/>
  <c r="C300" i="5"/>
  <c r="AC300" i="5" s="1"/>
  <c r="P300" i="5"/>
  <c r="AP300" i="5" s="1"/>
  <c r="M300" i="5"/>
  <c r="AM300" i="5" s="1"/>
  <c r="E300" i="5"/>
  <c r="AE300" i="5" s="1"/>
  <c r="B300" i="5"/>
  <c r="W300" i="5"/>
  <c r="AW300" i="5" s="1"/>
  <c r="Y300" i="5"/>
  <c r="AY300" i="5" s="1"/>
  <c r="X300" i="5"/>
  <c r="AX300" i="5" s="1"/>
  <c r="V300" i="5"/>
  <c r="AV300" i="5" s="1"/>
  <c r="L233" i="5"/>
  <c r="AL233" i="5" s="1"/>
  <c r="U233" i="5"/>
  <c r="AU233" i="5" s="1"/>
  <c r="D233" i="5"/>
  <c r="AD233" i="5" s="1"/>
  <c r="R233" i="5"/>
  <c r="AR233" i="5" s="1"/>
  <c r="K233" i="5"/>
  <c r="AK233" i="5" s="1"/>
  <c r="Q233" i="5"/>
  <c r="AQ233" i="5" s="1"/>
  <c r="G233" i="5"/>
  <c r="AG233" i="5" s="1"/>
  <c r="F233" i="5"/>
  <c r="AF233" i="5" s="1"/>
  <c r="C233" i="5"/>
  <c r="P233" i="5"/>
  <c r="AP233" i="5" s="1"/>
  <c r="M233" i="5"/>
  <c r="AM233" i="5" s="1"/>
  <c r="Y233" i="5"/>
  <c r="AY233" i="5" s="1"/>
  <c r="X233" i="5"/>
  <c r="AX233" i="5" s="1"/>
  <c r="W233" i="5"/>
  <c r="AW233" i="5" s="1"/>
  <c r="B233" i="5"/>
  <c r="AB233" i="5" s="1"/>
  <c r="V233" i="5"/>
  <c r="AV233" i="5" s="1"/>
  <c r="E233" i="5"/>
  <c r="AE233" i="5" s="1"/>
  <c r="E196" i="5"/>
  <c r="AE196" i="5" s="1"/>
  <c r="F196" i="5"/>
  <c r="AF196" i="5" s="1"/>
  <c r="Y196" i="5"/>
  <c r="AY196" i="5" s="1"/>
  <c r="D196" i="5"/>
  <c r="AD196" i="5" s="1"/>
  <c r="R196" i="5"/>
  <c r="AR196" i="5" s="1"/>
  <c r="M196" i="5"/>
  <c r="AM196" i="5" s="1"/>
  <c r="L196" i="5"/>
  <c r="AL196" i="5" s="1"/>
  <c r="X196" i="5"/>
  <c r="AX196" i="5" s="1"/>
  <c r="K196" i="5"/>
  <c r="AK196" i="5" s="1"/>
  <c r="W196" i="5"/>
  <c r="AW196" i="5" s="1"/>
  <c r="G196" i="5"/>
  <c r="AG196" i="5" s="1"/>
  <c r="V196" i="5"/>
  <c r="AV196" i="5" s="1"/>
  <c r="B196" i="5"/>
  <c r="U196" i="5"/>
  <c r="AU196" i="5" s="1"/>
  <c r="C196" i="5"/>
  <c r="AC196" i="5" s="1"/>
  <c r="Q196" i="5"/>
  <c r="AQ196" i="5" s="1"/>
  <c r="P196" i="5"/>
  <c r="AP196" i="5" s="1"/>
  <c r="E169" i="5"/>
  <c r="F169" i="5"/>
  <c r="AF169" i="5" s="1"/>
  <c r="Y169" i="5"/>
  <c r="AY169" i="5" s="1"/>
  <c r="D169" i="5"/>
  <c r="AD169" i="5" s="1"/>
  <c r="R169" i="5"/>
  <c r="AR169" i="5" s="1"/>
  <c r="M169" i="5"/>
  <c r="AM169" i="5" s="1"/>
  <c r="X169" i="5"/>
  <c r="AX169" i="5" s="1"/>
  <c r="B169" i="5"/>
  <c r="AB169" i="5" s="1"/>
  <c r="Q169" i="5"/>
  <c r="AQ169" i="5" s="1"/>
  <c r="V169" i="5"/>
  <c r="AV169" i="5" s="1"/>
  <c r="U169" i="5"/>
  <c r="AU169" i="5" s="1"/>
  <c r="C169" i="5"/>
  <c r="AC169" i="5" s="1"/>
  <c r="P169" i="5"/>
  <c r="AP169" i="5" s="1"/>
  <c r="L169" i="5"/>
  <c r="AL169" i="5" s="1"/>
  <c r="K169" i="5"/>
  <c r="AK169" i="5" s="1"/>
  <c r="G169" i="5"/>
  <c r="AG169" i="5" s="1"/>
  <c r="W169" i="5"/>
  <c r="AW169" i="5" s="1"/>
  <c r="G139" i="5"/>
  <c r="AG139" i="5" s="1"/>
  <c r="E139" i="5"/>
  <c r="AE139" i="5" s="1"/>
  <c r="F139" i="5"/>
  <c r="AF139" i="5" s="1"/>
  <c r="Y139" i="5"/>
  <c r="AY139" i="5" s="1"/>
  <c r="D139" i="5"/>
  <c r="AD139" i="5" s="1"/>
  <c r="R139" i="5"/>
  <c r="AR139" i="5" s="1"/>
  <c r="U139" i="5"/>
  <c r="AU139" i="5" s="1"/>
  <c r="M139" i="5"/>
  <c r="AM139" i="5" s="1"/>
  <c r="B139" i="5"/>
  <c r="AB139" i="5" s="1"/>
  <c r="X139" i="5"/>
  <c r="AX139" i="5" s="1"/>
  <c r="W139" i="5"/>
  <c r="AW139" i="5" s="1"/>
  <c r="V139" i="5"/>
  <c r="AV139" i="5" s="1"/>
  <c r="Q139" i="5"/>
  <c r="AQ139" i="5" s="1"/>
  <c r="L139" i="5"/>
  <c r="AL139" i="5" s="1"/>
  <c r="C139" i="5"/>
  <c r="AC139" i="5" s="1"/>
  <c r="P139" i="5"/>
  <c r="K139" i="5"/>
  <c r="AK139" i="5" s="1"/>
  <c r="K113" i="5"/>
  <c r="AK113" i="5" s="1"/>
  <c r="Q113" i="5"/>
  <c r="AQ113" i="5" s="1"/>
  <c r="M113" i="5"/>
  <c r="AM113" i="5" s="1"/>
  <c r="V113" i="5"/>
  <c r="AV113" i="5" s="1"/>
  <c r="L113" i="5"/>
  <c r="AL113" i="5" s="1"/>
  <c r="X113" i="5"/>
  <c r="AX113" i="5" s="1"/>
  <c r="D113" i="5"/>
  <c r="AD113" i="5" s="1"/>
  <c r="W113" i="5"/>
  <c r="AW113" i="5" s="1"/>
  <c r="C113" i="5"/>
  <c r="AC113" i="5" s="1"/>
  <c r="B113" i="5"/>
  <c r="AB113" i="5" s="1"/>
  <c r="Y113" i="5"/>
  <c r="AY113" i="5" s="1"/>
  <c r="F113" i="5"/>
  <c r="AF113" i="5" s="1"/>
  <c r="E113" i="5"/>
  <c r="AE113" i="5" s="1"/>
  <c r="U113" i="5"/>
  <c r="AU113" i="5" s="1"/>
  <c r="R113" i="5"/>
  <c r="AR113" i="5" s="1"/>
  <c r="P113" i="5"/>
  <c r="G113" i="5"/>
  <c r="AG113" i="5" s="1"/>
  <c r="P39" i="5"/>
  <c r="AP39" i="5" s="1"/>
  <c r="W39" i="5"/>
  <c r="AW39" i="5" s="1"/>
  <c r="D39" i="5"/>
  <c r="AD39" i="5" s="1"/>
  <c r="R39" i="5"/>
  <c r="AR39" i="5" s="1"/>
  <c r="E39" i="5"/>
  <c r="AE39" i="5" s="1"/>
  <c r="F39" i="5"/>
  <c r="AF39" i="5" s="1"/>
  <c r="Y39" i="5"/>
  <c r="AY39" i="5" s="1"/>
  <c r="Q39" i="5"/>
  <c r="AQ39" i="5" s="1"/>
  <c r="G39" i="5"/>
  <c r="AG39" i="5" s="1"/>
  <c r="V39" i="5"/>
  <c r="AV39" i="5" s="1"/>
  <c r="K39" i="5"/>
  <c r="B39" i="5"/>
  <c r="AB39" i="5" s="1"/>
  <c r="X39" i="5"/>
  <c r="AX39" i="5" s="1"/>
  <c r="M39" i="5"/>
  <c r="AM39" i="5" s="1"/>
  <c r="C39" i="5"/>
  <c r="AC39" i="5" s="1"/>
  <c r="U39" i="5"/>
  <c r="AU39" i="5" s="1"/>
  <c r="L39" i="5"/>
  <c r="AL39" i="5" s="1"/>
  <c r="P15" i="5"/>
  <c r="AP15" i="5" s="1"/>
  <c r="W15" i="5"/>
  <c r="AW15" i="5" s="1"/>
  <c r="D15" i="5"/>
  <c r="AD15" i="5" s="1"/>
  <c r="R15" i="5"/>
  <c r="AR15" i="5" s="1"/>
  <c r="E15" i="5"/>
  <c r="AE15" i="5" s="1"/>
  <c r="F15" i="5"/>
  <c r="AF15" i="5" s="1"/>
  <c r="Y15" i="5"/>
  <c r="Q15" i="5"/>
  <c r="AQ15" i="5" s="1"/>
  <c r="G15" i="5"/>
  <c r="AG15" i="5" s="1"/>
  <c r="V15" i="5"/>
  <c r="AV15" i="5" s="1"/>
  <c r="L15" i="5"/>
  <c r="AL15" i="5" s="1"/>
  <c r="K15" i="5"/>
  <c r="AK15" i="5" s="1"/>
  <c r="C15" i="5"/>
  <c r="AC15" i="5" s="1"/>
  <c r="B15" i="5"/>
  <c r="AB15" i="5" s="1"/>
  <c r="U15" i="5"/>
  <c r="AU15" i="5" s="1"/>
  <c r="X15" i="5"/>
  <c r="AX15" i="5" s="1"/>
  <c r="M15" i="5"/>
  <c r="AM15" i="5" s="1"/>
  <c r="G806" i="5"/>
  <c r="AG806" i="5" s="1"/>
  <c r="M806" i="5"/>
  <c r="AM806" i="5" s="1"/>
  <c r="R806" i="5"/>
  <c r="AR806" i="5" s="1"/>
  <c r="E806" i="5"/>
  <c r="AE806" i="5" s="1"/>
  <c r="F806" i="5"/>
  <c r="AF806" i="5" s="1"/>
  <c r="Y806" i="5"/>
  <c r="AY806" i="5" s="1"/>
  <c r="L806" i="5"/>
  <c r="AL806" i="5" s="1"/>
  <c r="D806" i="5"/>
  <c r="AD806" i="5" s="1"/>
  <c r="Q806" i="5"/>
  <c r="AQ806" i="5" s="1"/>
  <c r="B806" i="5"/>
  <c r="AB806" i="5" s="1"/>
  <c r="C806" i="5"/>
  <c r="AC806" i="5" s="1"/>
  <c r="X806" i="5"/>
  <c r="AX806" i="5" s="1"/>
  <c r="K806" i="5"/>
  <c r="AK806" i="5" s="1"/>
  <c r="P806" i="5"/>
  <c r="W806" i="5"/>
  <c r="AW806" i="5" s="1"/>
  <c r="V806" i="5"/>
  <c r="AV806" i="5" s="1"/>
  <c r="U806" i="5"/>
  <c r="AU806" i="5" s="1"/>
  <c r="G783" i="5"/>
  <c r="AG783" i="5" s="1"/>
  <c r="L783" i="5"/>
  <c r="AL783" i="5" s="1"/>
  <c r="D783" i="5"/>
  <c r="AD783" i="5" s="1"/>
  <c r="E783" i="5"/>
  <c r="F783" i="5"/>
  <c r="AF783" i="5" s="1"/>
  <c r="Y783" i="5"/>
  <c r="AY783" i="5" s="1"/>
  <c r="V783" i="5"/>
  <c r="AV783" i="5" s="1"/>
  <c r="Q783" i="5"/>
  <c r="AQ783" i="5" s="1"/>
  <c r="B783" i="5"/>
  <c r="AB783" i="5" s="1"/>
  <c r="C783" i="5"/>
  <c r="AC783" i="5" s="1"/>
  <c r="X783" i="5"/>
  <c r="AX783" i="5" s="1"/>
  <c r="M783" i="5"/>
  <c r="AM783" i="5" s="1"/>
  <c r="K783" i="5"/>
  <c r="AK783" i="5" s="1"/>
  <c r="P783" i="5"/>
  <c r="AP783" i="5" s="1"/>
  <c r="W783" i="5"/>
  <c r="AW783" i="5" s="1"/>
  <c r="U783" i="5"/>
  <c r="AU783" i="5" s="1"/>
  <c r="R783" i="5"/>
  <c r="AR783" i="5" s="1"/>
  <c r="G761" i="5"/>
  <c r="AG761" i="5" s="1"/>
  <c r="M761" i="5"/>
  <c r="AM761" i="5" s="1"/>
  <c r="E761" i="5"/>
  <c r="AE761" i="5" s="1"/>
  <c r="F761" i="5"/>
  <c r="AF761" i="5" s="1"/>
  <c r="Y761" i="5"/>
  <c r="AY761" i="5" s="1"/>
  <c r="L761" i="5"/>
  <c r="AL761" i="5" s="1"/>
  <c r="D761" i="5"/>
  <c r="AD761" i="5" s="1"/>
  <c r="Q761" i="5"/>
  <c r="AQ761" i="5" s="1"/>
  <c r="B761" i="5"/>
  <c r="AB761" i="5" s="1"/>
  <c r="C761" i="5"/>
  <c r="AC761" i="5" s="1"/>
  <c r="X761" i="5"/>
  <c r="AX761" i="5" s="1"/>
  <c r="U761" i="5"/>
  <c r="R761" i="5"/>
  <c r="AR761" i="5" s="1"/>
  <c r="K761" i="5"/>
  <c r="AK761" i="5" s="1"/>
  <c r="P761" i="5"/>
  <c r="AP761" i="5" s="1"/>
  <c r="W761" i="5"/>
  <c r="AW761" i="5" s="1"/>
  <c r="V761" i="5"/>
  <c r="AV761" i="5" s="1"/>
  <c r="G737" i="5"/>
  <c r="AG737" i="5" s="1"/>
  <c r="M737" i="5"/>
  <c r="AM737" i="5" s="1"/>
  <c r="U737" i="5"/>
  <c r="AU737" i="5" s="1"/>
  <c r="K737" i="5"/>
  <c r="AK737" i="5" s="1"/>
  <c r="E737" i="5"/>
  <c r="AE737" i="5" s="1"/>
  <c r="F737" i="5"/>
  <c r="AF737" i="5" s="1"/>
  <c r="Y737" i="5"/>
  <c r="AY737" i="5" s="1"/>
  <c r="D737" i="5"/>
  <c r="AD737" i="5" s="1"/>
  <c r="B737" i="5"/>
  <c r="C737" i="5"/>
  <c r="AC737" i="5" s="1"/>
  <c r="X737" i="5"/>
  <c r="AX737" i="5" s="1"/>
  <c r="R737" i="5"/>
  <c r="AR737" i="5" s="1"/>
  <c r="Q737" i="5"/>
  <c r="AQ737" i="5" s="1"/>
  <c r="P737" i="5"/>
  <c r="AP737" i="5" s="1"/>
  <c r="W737" i="5"/>
  <c r="AW737" i="5" s="1"/>
  <c r="V737" i="5"/>
  <c r="AV737" i="5" s="1"/>
  <c r="L737" i="5"/>
  <c r="AL737" i="5" s="1"/>
  <c r="G714" i="5"/>
  <c r="AG714" i="5" s="1"/>
  <c r="V714" i="5"/>
  <c r="AV714" i="5" s="1"/>
  <c r="L714" i="5"/>
  <c r="AL714" i="5" s="1"/>
  <c r="R714" i="5"/>
  <c r="AR714" i="5" s="1"/>
  <c r="K714" i="5"/>
  <c r="AK714" i="5" s="1"/>
  <c r="E714" i="5"/>
  <c r="F714" i="5"/>
  <c r="AF714" i="5" s="1"/>
  <c r="Y714" i="5"/>
  <c r="AY714" i="5" s="1"/>
  <c r="D714" i="5"/>
  <c r="AD714" i="5" s="1"/>
  <c r="Q714" i="5"/>
  <c r="AQ714" i="5" s="1"/>
  <c r="B714" i="5"/>
  <c r="AB714" i="5" s="1"/>
  <c r="C714" i="5"/>
  <c r="AC714" i="5" s="1"/>
  <c r="X714" i="5"/>
  <c r="AX714" i="5" s="1"/>
  <c r="M714" i="5"/>
  <c r="AM714" i="5" s="1"/>
  <c r="U714" i="5"/>
  <c r="AU714" i="5" s="1"/>
  <c r="P714" i="5"/>
  <c r="AP714" i="5" s="1"/>
  <c r="W714" i="5"/>
  <c r="AW714" i="5" s="1"/>
  <c r="G701" i="5"/>
  <c r="AG701" i="5" s="1"/>
  <c r="U701" i="5"/>
  <c r="AU701" i="5" s="1"/>
  <c r="E701" i="5"/>
  <c r="AE701" i="5" s="1"/>
  <c r="F701" i="5"/>
  <c r="AF701" i="5" s="1"/>
  <c r="Y701" i="5"/>
  <c r="AY701" i="5" s="1"/>
  <c r="Q701" i="5"/>
  <c r="AQ701" i="5" s="1"/>
  <c r="B701" i="5"/>
  <c r="AB701" i="5" s="1"/>
  <c r="C701" i="5"/>
  <c r="AC701" i="5" s="1"/>
  <c r="X701" i="5"/>
  <c r="AX701" i="5" s="1"/>
  <c r="M701" i="5"/>
  <c r="R701" i="5"/>
  <c r="AR701" i="5" s="1"/>
  <c r="P701" i="5"/>
  <c r="AP701" i="5" s="1"/>
  <c r="W701" i="5"/>
  <c r="AW701" i="5" s="1"/>
  <c r="V701" i="5"/>
  <c r="AV701" i="5" s="1"/>
  <c r="L701" i="5"/>
  <c r="AL701" i="5" s="1"/>
  <c r="D701" i="5"/>
  <c r="AD701" i="5" s="1"/>
  <c r="K701" i="5"/>
  <c r="AK701" i="5" s="1"/>
  <c r="G678" i="5"/>
  <c r="M678" i="5"/>
  <c r="AM678" i="5" s="1"/>
  <c r="E678" i="5"/>
  <c r="AE678" i="5" s="1"/>
  <c r="F678" i="5"/>
  <c r="AF678" i="5" s="1"/>
  <c r="Y678" i="5"/>
  <c r="AY678" i="5" s="1"/>
  <c r="U678" i="5"/>
  <c r="AU678" i="5" s="1"/>
  <c r="R678" i="5"/>
  <c r="AR678" i="5" s="1"/>
  <c r="K678" i="5"/>
  <c r="AK678" i="5" s="1"/>
  <c r="B678" i="5"/>
  <c r="AB678" i="5" s="1"/>
  <c r="C678" i="5"/>
  <c r="AC678" i="5" s="1"/>
  <c r="X678" i="5"/>
  <c r="AX678" i="5" s="1"/>
  <c r="V678" i="5"/>
  <c r="AV678" i="5" s="1"/>
  <c r="L678" i="5"/>
  <c r="AL678" i="5" s="1"/>
  <c r="P678" i="5"/>
  <c r="AP678" i="5" s="1"/>
  <c r="W678" i="5"/>
  <c r="AW678" i="5" s="1"/>
  <c r="D678" i="5"/>
  <c r="AD678" i="5" s="1"/>
  <c r="Q678" i="5"/>
  <c r="AQ678" i="5" s="1"/>
  <c r="G655" i="5"/>
  <c r="AG655" i="5" s="1"/>
  <c r="K655" i="5"/>
  <c r="AK655" i="5" s="1"/>
  <c r="E655" i="5"/>
  <c r="AE655" i="5" s="1"/>
  <c r="F655" i="5"/>
  <c r="AF655" i="5" s="1"/>
  <c r="Y655" i="5"/>
  <c r="AY655" i="5" s="1"/>
  <c r="D655" i="5"/>
  <c r="AD655" i="5" s="1"/>
  <c r="B655" i="5"/>
  <c r="AB655" i="5" s="1"/>
  <c r="C655" i="5"/>
  <c r="AC655" i="5" s="1"/>
  <c r="X655" i="5"/>
  <c r="AX655" i="5" s="1"/>
  <c r="V655" i="5"/>
  <c r="AV655" i="5" s="1"/>
  <c r="L655" i="5"/>
  <c r="AL655" i="5" s="1"/>
  <c r="R655" i="5"/>
  <c r="AR655" i="5" s="1"/>
  <c r="Q655" i="5"/>
  <c r="AQ655" i="5" s="1"/>
  <c r="P655" i="5"/>
  <c r="AP655" i="5" s="1"/>
  <c r="W655" i="5"/>
  <c r="AW655" i="5" s="1"/>
  <c r="M655" i="5"/>
  <c r="AM655" i="5" s="1"/>
  <c r="U655" i="5"/>
  <c r="AU655" i="5" s="1"/>
  <c r="G635" i="5"/>
  <c r="AG635" i="5" s="1"/>
  <c r="L635" i="5"/>
  <c r="AL635" i="5" s="1"/>
  <c r="D635" i="5"/>
  <c r="AD635" i="5" s="1"/>
  <c r="E635" i="5"/>
  <c r="AE635" i="5" s="1"/>
  <c r="F635" i="5"/>
  <c r="AF635" i="5" s="1"/>
  <c r="Y635" i="5"/>
  <c r="AY635" i="5" s="1"/>
  <c r="M635" i="5"/>
  <c r="AM635" i="5" s="1"/>
  <c r="U635" i="5"/>
  <c r="AU635" i="5" s="1"/>
  <c r="K635" i="5"/>
  <c r="AK635" i="5" s="1"/>
  <c r="B635" i="5"/>
  <c r="C635" i="5"/>
  <c r="AC635" i="5" s="1"/>
  <c r="X635" i="5"/>
  <c r="AX635" i="5" s="1"/>
  <c r="V635" i="5"/>
  <c r="AV635" i="5" s="1"/>
  <c r="Q635" i="5"/>
  <c r="AQ635" i="5" s="1"/>
  <c r="P635" i="5"/>
  <c r="AP635" i="5" s="1"/>
  <c r="W635" i="5"/>
  <c r="AW635" i="5" s="1"/>
  <c r="R635" i="5"/>
  <c r="AR635" i="5" s="1"/>
  <c r="K604" i="5"/>
  <c r="AK604" i="5" s="1"/>
  <c r="Q604" i="5"/>
  <c r="AQ604" i="5" s="1"/>
  <c r="G604" i="5"/>
  <c r="AG604" i="5" s="1"/>
  <c r="E604" i="5"/>
  <c r="AE604" i="5" s="1"/>
  <c r="F604" i="5"/>
  <c r="AF604" i="5" s="1"/>
  <c r="Y604" i="5"/>
  <c r="AY604" i="5" s="1"/>
  <c r="B604" i="5"/>
  <c r="AB604" i="5" s="1"/>
  <c r="C604" i="5"/>
  <c r="AC604" i="5" s="1"/>
  <c r="X604" i="5"/>
  <c r="AX604" i="5" s="1"/>
  <c r="M604" i="5"/>
  <c r="AM604" i="5" s="1"/>
  <c r="L604" i="5"/>
  <c r="AL604" i="5" s="1"/>
  <c r="U604" i="5"/>
  <c r="W604" i="5"/>
  <c r="AW604" i="5" s="1"/>
  <c r="V604" i="5"/>
  <c r="AV604" i="5" s="1"/>
  <c r="R604" i="5"/>
  <c r="AR604" i="5" s="1"/>
  <c r="D604" i="5"/>
  <c r="AD604" i="5" s="1"/>
  <c r="P604" i="5"/>
  <c r="AP604" i="5" s="1"/>
  <c r="K591" i="5"/>
  <c r="AK591" i="5" s="1"/>
  <c r="Q591" i="5"/>
  <c r="AQ591" i="5" s="1"/>
  <c r="G591" i="5"/>
  <c r="AG591" i="5" s="1"/>
  <c r="E591" i="5"/>
  <c r="AE591" i="5" s="1"/>
  <c r="F591" i="5"/>
  <c r="AF591" i="5" s="1"/>
  <c r="Y591" i="5"/>
  <c r="AY591" i="5" s="1"/>
  <c r="B591" i="5"/>
  <c r="AB591" i="5" s="1"/>
  <c r="C591" i="5"/>
  <c r="AC591" i="5" s="1"/>
  <c r="X591" i="5"/>
  <c r="AX591" i="5" s="1"/>
  <c r="M591" i="5"/>
  <c r="L591" i="5"/>
  <c r="AL591" i="5" s="1"/>
  <c r="U591" i="5"/>
  <c r="AU591" i="5" s="1"/>
  <c r="D591" i="5"/>
  <c r="AD591" i="5" s="1"/>
  <c r="W591" i="5"/>
  <c r="AW591" i="5" s="1"/>
  <c r="P591" i="5"/>
  <c r="AP591" i="5" s="1"/>
  <c r="V591" i="5"/>
  <c r="AV591" i="5" s="1"/>
  <c r="R591" i="5"/>
  <c r="AR591" i="5" s="1"/>
  <c r="K577" i="5"/>
  <c r="AK577" i="5" s="1"/>
  <c r="Q577" i="5"/>
  <c r="AQ577" i="5" s="1"/>
  <c r="G577" i="5"/>
  <c r="E577" i="5"/>
  <c r="AE577" i="5" s="1"/>
  <c r="F577" i="5"/>
  <c r="AF577" i="5" s="1"/>
  <c r="Y577" i="5"/>
  <c r="AY577" i="5" s="1"/>
  <c r="B577" i="5"/>
  <c r="AB577" i="5" s="1"/>
  <c r="C577" i="5"/>
  <c r="AC577" i="5" s="1"/>
  <c r="X577" i="5"/>
  <c r="AX577" i="5" s="1"/>
  <c r="M577" i="5"/>
  <c r="AM577" i="5" s="1"/>
  <c r="L577" i="5"/>
  <c r="AL577" i="5" s="1"/>
  <c r="U577" i="5"/>
  <c r="AU577" i="5" s="1"/>
  <c r="D577" i="5"/>
  <c r="AD577" i="5" s="1"/>
  <c r="V577" i="5"/>
  <c r="AV577" i="5" s="1"/>
  <c r="P577" i="5"/>
  <c r="AP577" i="5" s="1"/>
  <c r="W577" i="5"/>
  <c r="AW577" i="5" s="1"/>
  <c r="R577" i="5"/>
  <c r="AR577" i="5" s="1"/>
  <c r="K562" i="5"/>
  <c r="AK562" i="5" s="1"/>
  <c r="Q562" i="5"/>
  <c r="AQ562" i="5" s="1"/>
  <c r="G562" i="5"/>
  <c r="E562" i="5"/>
  <c r="AE562" i="5" s="1"/>
  <c r="F562" i="5"/>
  <c r="AF562" i="5" s="1"/>
  <c r="Y562" i="5"/>
  <c r="AY562" i="5" s="1"/>
  <c r="B562" i="5"/>
  <c r="AB562" i="5" s="1"/>
  <c r="C562" i="5"/>
  <c r="AC562" i="5" s="1"/>
  <c r="X562" i="5"/>
  <c r="AX562" i="5" s="1"/>
  <c r="M562" i="5"/>
  <c r="AM562" i="5" s="1"/>
  <c r="L562" i="5"/>
  <c r="AL562" i="5" s="1"/>
  <c r="U562" i="5"/>
  <c r="AU562" i="5" s="1"/>
  <c r="R562" i="5"/>
  <c r="AR562" i="5" s="1"/>
  <c r="P562" i="5"/>
  <c r="AP562" i="5" s="1"/>
  <c r="W562" i="5"/>
  <c r="AW562" i="5" s="1"/>
  <c r="D562" i="5"/>
  <c r="AD562" i="5" s="1"/>
  <c r="V562" i="5"/>
  <c r="AV562" i="5" s="1"/>
  <c r="K545" i="5"/>
  <c r="Q545" i="5"/>
  <c r="AQ545" i="5" s="1"/>
  <c r="G545" i="5"/>
  <c r="AG545" i="5" s="1"/>
  <c r="E545" i="5"/>
  <c r="AE545" i="5" s="1"/>
  <c r="F545" i="5"/>
  <c r="AF545" i="5" s="1"/>
  <c r="Y545" i="5"/>
  <c r="AY545" i="5" s="1"/>
  <c r="B545" i="5"/>
  <c r="AB545" i="5" s="1"/>
  <c r="C545" i="5"/>
  <c r="AC545" i="5" s="1"/>
  <c r="X545" i="5"/>
  <c r="AX545" i="5" s="1"/>
  <c r="M545" i="5"/>
  <c r="AM545" i="5" s="1"/>
  <c r="L545" i="5"/>
  <c r="AL545" i="5" s="1"/>
  <c r="U545" i="5"/>
  <c r="AU545" i="5" s="1"/>
  <c r="P545" i="5"/>
  <c r="AP545" i="5" s="1"/>
  <c r="D545" i="5"/>
  <c r="AD545" i="5" s="1"/>
  <c r="W545" i="5"/>
  <c r="AW545" i="5" s="1"/>
  <c r="R545" i="5"/>
  <c r="AR545" i="5" s="1"/>
  <c r="V545" i="5"/>
  <c r="AV545" i="5" s="1"/>
  <c r="K515" i="5"/>
  <c r="AK515" i="5" s="1"/>
  <c r="Q515" i="5"/>
  <c r="AQ515" i="5" s="1"/>
  <c r="G515" i="5"/>
  <c r="AG515" i="5" s="1"/>
  <c r="E515" i="5"/>
  <c r="AE515" i="5" s="1"/>
  <c r="F515" i="5"/>
  <c r="AF515" i="5" s="1"/>
  <c r="Y515" i="5"/>
  <c r="AY515" i="5" s="1"/>
  <c r="B515" i="5"/>
  <c r="AB515" i="5" s="1"/>
  <c r="C515" i="5"/>
  <c r="AC515" i="5" s="1"/>
  <c r="X515" i="5"/>
  <c r="AX515" i="5" s="1"/>
  <c r="P515" i="5"/>
  <c r="AP515" i="5" s="1"/>
  <c r="M515" i="5"/>
  <c r="AM515" i="5" s="1"/>
  <c r="L515" i="5"/>
  <c r="AL515" i="5" s="1"/>
  <c r="U515" i="5"/>
  <c r="AU515" i="5" s="1"/>
  <c r="W515" i="5"/>
  <c r="V515" i="5"/>
  <c r="AV515" i="5" s="1"/>
  <c r="R515" i="5"/>
  <c r="AR515" i="5" s="1"/>
  <c r="D515" i="5"/>
  <c r="AD515" i="5" s="1"/>
  <c r="K488" i="5"/>
  <c r="AK488" i="5" s="1"/>
  <c r="Q488" i="5"/>
  <c r="AQ488" i="5" s="1"/>
  <c r="G488" i="5"/>
  <c r="AG488" i="5" s="1"/>
  <c r="E488" i="5"/>
  <c r="AE488" i="5" s="1"/>
  <c r="F488" i="5"/>
  <c r="AF488" i="5" s="1"/>
  <c r="Y488" i="5"/>
  <c r="AY488" i="5" s="1"/>
  <c r="B488" i="5"/>
  <c r="AB488" i="5" s="1"/>
  <c r="C488" i="5"/>
  <c r="AC488" i="5" s="1"/>
  <c r="X488" i="5"/>
  <c r="AX488" i="5" s="1"/>
  <c r="P488" i="5"/>
  <c r="AP488" i="5" s="1"/>
  <c r="M488" i="5"/>
  <c r="AM488" i="5" s="1"/>
  <c r="L488" i="5"/>
  <c r="AL488" i="5" s="1"/>
  <c r="U488" i="5"/>
  <c r="AU488" i="5" s="1"/>
  <c r="W488" i="5"/>
  <c r="AW488" i="5" s="1"/>
  <c r="D488" i="5"/>
  <c r="AD488" i="5" s="1"/>
  <c r="V488" i="5"/>
  <c r="AV488" i="5" s="1"/>
  <c r="R488" i="5"/>
  <c r="AR488" i="5" s="1"/>
  <c r="K451" i="5"/>
  <c r="AK451" i="5" s="1"/>
  <c r="Q451" i="5"/>
  <c r="AQ451" i="5" s="1"/>
  <c r="G451" i="5"/>
  <c r="AG451" i="5" s="1"/>
  <c r="E451" i="5"/>
  <c r="AE451" i="5" s="1"/>
  <c r="F451" i="5"/>
  <c r="AF451" i="5" s="1"/>
  <c r="Y451" i="5"/>
  <c r="AY451" i="5" s="1"/>
  <c r="B451" i="5"/>
  <c r="C451" i="5"/>
  <c r="AC451" i="5" s="1"/>
  <c r="X451" i="5"/>
  <c r="AX451" i="5" s="1"/>
  <c r="P451" i="5"/>
  <c r="AP451" i="5" s="1"/>
  <c r="M451" i="5"/>
  <c r="AM451" i="5" s="1"/>
  <c r="L451" i="5"/>
  <c r="AL451" i="5" s="1"/>
  <c r="U451" i="5"/>
  <c r="AU451" i="5" s="1"/>
  <c r="D451" i="5"/>
  <c r="AD451" i="5" s="1"/>
  <c r="W451" i="5"/>
  <c r="AW451" i="5" s="1"/>
  <c r="V451" i="5"/>
  <c r="AV451" i="5" s="1"/>
  <c r="R451" i="5"/>
  <c r="AR451" i="5" s="1"/>
  <c r="K427" i="5"/>
  <c r="AK427" i="5" s="1"/>
  <c r="Q427" i="5"/>
  <c r="AQ427" i="5" s="1"/>
  <c r="G427" i="5"/>
  <c r="AG427" i="5" s="1"/>
  <c r="E427" i="5"/>
  <c r="AE427" i="5" s="1"/>
  <c r="F427" i="5"/>
  <c r="AF427" i="5" s="1"/>
  <c r="Y427" i="5"/>
  <c r="AY427" i="5" s="1"/>
  <c r="B427" i="5"/>
  <c r="AB427" i="5" s="1"/>
  <c r="C427" i="5"/>
  <c r="AC427" i="5" s="1"/>
  <c r="X427" i="5"/>
  <c r="AX427" i="5" s="1"/>
  <c r="P427" i="5"/>
  <c r="AP427" i="5" s="1"/>
  <c r="M427" i="5"/>
  <c r="AM427" i="5" s="1"/>
  <c r="L427" i="5"/>
  <c r="AL427" i="5" s="1"/>
  <c r="U427" i="5"/>
  <c r="AU427" i="5" s="1"/>
  <c r="D427" i="5"/>
  <c r="AD427" i="5" s="1"/>
  <c r="W427" i="5"/>
  <c r="V427" i="5"/>
  <c r="AV427" i="5" s="1"/>
  <c r="R427" i="5"/>
  <c r="AR427" i="5" s="1"/>
  <c r="K396" i="5"/>
  <c r="AK396" i="5" s="1"/>
  <c r="Q396" i="5"/>
  <c r="AQ396" i="5" s="1"/>
  <c r="G396" i="5"/>
  <c r="AG396" i="5" s="1"/>
  <c r="E396" i="5"/>
  <c r="AE396" i="5" s="1"/>
  <c r="F396" i="5"/>
  <c r="AF396" i="5" s="1"/>
  <c r="Y396" i="5"/>
  <c r="AY396" i="5" s="1"/>
  <c r="B396" i="5"/>
  <c r="AB396" i="5" s="1"/>
  <c r="C396" i="5"/>
  <c r="AC396" i="5" s="1"/>
  <c r="X396" i="5"/>
  <c r="AX396" i="5" s="1"/>
  <c r="P396" i="5"/>
  <c r="AP396" i="5" s="1"/>
  <c r="M396" i="5"/>
  <c r="AM396" i="5" s="1"/>
  <c r="L396" i="5"/>
  <c r="AL396" i="5" s="1"/>
  <c r="U396" i="5"/>
  <c r="AU396" i="5" s="1"/>
  <c r="W396" i="5"/>
  <c r="AW396" i="5" s="1"/>
  <c r="V396" i="5"/>
  <c r="AV396" i="5" s="1"/>
  <c r="D396" i="5"/>
  <c r="AD396" i="5" s="1"/>
  <c r="R396" i="5"/>
  <c r="AR396" i="5" s="1"/>
  <c r="K377" i="5"/>
  <c r="AK377" i="5" s="1"/>
  <c r="Q377" i="5"/>
  <c r="AQ377" i="5" s="1"/>
  <c r="G377" i="5"/>
  <c r="AG377" i="5" s="1"/>
  <c r="E377" i="5"/>
  <c r="AE377" i="5" s="1"/>
  <c r="F377" i="5"/>
  <c r="AF377" i="5" s="1"/>
  <c r="Y377" i="5"/>
  <c r="AY377" i="5" s="1"/>
  <c r="B377" i="5"/>
  <c r="AB377" i="5" s="1"/>
  <c r="C377" i="5"/>
  <c r="AC377" i="5" s="1"/>
  <c r="X377" i="5"/>
  <c r="AX377" i="5" s="1"/>
  <c r="P377" i="5"/>
  <c r="M377" i="5"/>
  <c r="AM377" i="5" s="1"/>
  <c r="L377" i="5"/>
  <c r="AL377" i="5" s="1"/>
  <c r="U377" i="5"/>
  <c r="AU377" i="5" s="1"/>
  <c r="D377" i="5"/>
  <c r="AD377" i="5" s="1"/>
  <c r="W377" i="5"/>
  <c r="AW377" i="5" s="1"/>
  <c r="V377" i="5"/>
  <c r="AV377" i="5" s="1"/>
  <c r="R377" i="5"/>
  <c r="AR377" i="5" s="1"/>
  <c r="K345" i="5"/>
  <c r="AK345" i="5" s="1"/>
  <c r="Q345" i="5"/>
  <c r="AQ345" i="5" s="1"/>
  <c r="G345" i="5"/>
  <c r="AG345" i="5" s="1"/>
  <c r="E345" i="5"/>
  <c r="AE345" i="5" s="1"/>
  <c r="F345" i="5"/>
  <c r="AF345" i="5" s="1"/>
  <c r="Y345" i="5"/>
  <c r="AY345" i="5" s="1"/>
  <c r="B345" i="5"/>
  <c r="AB345" i="5" s="1"/>
  <c r="C345" i="5"/>
  <c r="AC345" i="5" s="1"/>
  <c r="X345" i="5"/>
  <c r="AX345" i="5" s="1"/>
  <c r="P345" i="5"/>
  <c r="AP345" i="5" s="1"/>
  <c r="M345" i="5"/>
  <c r="AM345" i="5" s="1"/>
  <c r="L345" i="5"/>
  <c r="AL345" i="5" s="1"/>
  <c r="U345" i="5"/>
  <c r="AU345" i="5" s="1"/>
  <c r="D345" i="5"/>
  <c r="AD345" i="5" s="1"/>
  <c r="W345" i="5"/>
  <c r="AW345" i="5" s="1"/>
  <c r="V345" i="5"/>
  <c r="AV345" i="5" s="1"/>
  <c r="R345" i="5"/>
  <c r="AR345" i="5" s="1"/>
  <c r="K309" i="5"/>
  <c r="AK309" i="5" s="1"/>
  <c r="Q309" i="5"/>
  <c r="AQ309" i="5" s="1"/>
  <c r="G309" i="5"/>
  <c r="AG309" i="5" s="1"/>
  <c r="E309" i="5"/>
  <c r="AE309" i="5" s="1"/>
  <c r="F309" i="5"/>
  <c r="AF309" i="5" s="1"/>
  <c r="Y309" i="5"/>
  <c r="AY309" i="5" s="1"/>
  <c r="B309" i="5"/>
  <c r="AB309" i="5" s="1"/>
  <c r="C309" i="5"/>
  <c r="AC309" i="5" s="1"/>
  <c r="X309" i="5"/>
  <c r="AX309" i="5" s="1"/>
  <c r="P309" i="5"/>
  <c r="M309" i="5"/>
  <c r="AM309" i="5" s="1"/>
  <c r="L309" i="5"/>
  <c r="AL309" i="5" s="1"/>
  <c r="D309" i="5"/>
  <c r="AD309" i="5" s="1"/>
  <c r="U309" i="5"/>
  <c r="AU309" i="5" s="1"/>
  <c r="W309" i="5"/>
  <c r="AW309" i="5" s="1"/>
  <c r="R309" i="5"/>
  <c r="AR309" i="5" s="1"/>
  <c r="V309" i="5"/>
  <c r="AV309" i="5" s="1"/>
  <c r="K277" i="5"/>
  <c r="AK277" i="5" s="1"/>
  <c r="Q277" i="5"/>
  <c r="AQ277" i="5" s="1"/>
  <c r="G277" i="5"/>
  <c r="AG277" i="5" s="1"/>
  <c r="E277" i="5"/>
  <c r="AE277" i="5" s="1"/>
  <c r="F277" i="5"/>
  <c r="AF277" i="5" s="1"/>
  <c r="Y277" i="5"/>
  <c r="AY277" i="5" s="1"/>
  <c r="B277" i="5"/>
  <c r="AB277" i="5" s="1"/>
  <c r="C277" i="5"/>
  <c r="AC277" i="5" s="1"/>
  <c r="X277" i="5"/>
  <c r="AX277" i="5" s="1"/>
  <c r="P277" i="5"/>
  <c r="M277" i="5"/>
  <c r="AM277" i="5" s="1"/>
  <c r="L277" i="5"/>
  <c r="AL277" i="5" s="1"/>
  <c r="D277" i="5"/>
  <c r="AD277" i="5" s="1"/>
  <c r="U277" i="5"/>
  <c r="AU277" i="5" s="1"/>
  <c r="W277" i="5"/>
  <c r="AW277" i="5" s="1"/>
  <c r="V277" i="5"/>
  <c r="AV277" i="5" s="1"/>
  <c r="R277" i="5"/>
  <c r="AR277" i="5" s="1"/>
  <c r="K257" i="5"/>
  <c r="AK257" i="5" s="1"/>
  <c r="Q257" i="5"/>
  <c r="AQ257" i="5" s="1"/>
  <c r="G257" i="5"/>
  <c r="AG257" i="5" s="1"/>
  <c r="E257" i="5"/>
  <c r="AE257" i="5" s="1"/>
  <c r="F257" i="5"/>
  <c r="AF257" i="5" s="1"/>
  <c r="Y257" i="5"/>
  <c r="AY257" i="5" s="1"/>
  <c r="B257" i="5"/>
  <c r="AB257" i="5" s="1"/>
  <c r="C257" i="5"/>
  <c r="AC257" i="5" s="1"/>
  <c r="X257" i="5"/>
  <c r="AX257" i="5" s="1"/>
  <c r="P257" i="5"/>
  <c r="AP257" i="5" s="1"/>
  <c r="M257" i="5"/>
  <c r="L257" i="5"/>
  <c r="AL257" i="5" s="1"/>
  <c r="D257" i="5"/>
  <c r="AD257" i="5" s="1"/>
  <c r="W257" i="5"/>
  <c r="AW257" i="5" s="1"/>
  <c r="V257" i="5"/>
  <c r="AV257" i="5" s="1"/>
  <c r="U257" i="5"/>
  <c r="AU257" i="5" s="1"/>
  <c r="R257" i="5"/>
  <c r="AR257" i="5" s="1"/>
  <c r="K234" i="5"/>
  <c r="AK234" i="5" s="1"/>
  <c r="Q234" i="5"/>
  <c r="AQ234" i="5" s="1"/>
  <c r="G234" i="5"/>
  <c r="AG234" i="5" s="1"/>
  <c r="E234" i="5"/>
  <c r="AE234" i="5" s="1"/>
  <c r="F234" i="5"/>
  <c r="AF234" i="5" s="1"/>
  <c r="Y234" i="5"/>
  <c r="AY234" i="5" s="1"/>
  <c r="B234" i="5"/>
  <c r="AB234" i="5" s="1"/>
  <c r="C234" i="5"/>
  <c r="AC234" i="5" s="1"/>
  <c r="X234" i="5"/>
  <c r="P234" i="5"/>
  <c r="AP234" i="5" s="1"/>
  <c r="M234" i="5"/>
  <c r="AM234" i="5" s="1"/>
  <c r="L234" i="5"/>
  <c r="AL234" i="5" s="1"/>
  <c r="D234" i="5"/>
  <c r="AD234" i="5" s="1"/>
  <c r="U234" i="5"/>
  <c r="AU234" i="5" s="1"/>
  <c r="W234" i="5"/>
  <c r="AW234" i="5" s="1"/>
  <c r="V234" i="5"/>
  <c r="AV234" i="5" s="1"/>
  <c r="R234" i="5"/>
  <c r="AR234" i="5" s="1"/>
  <c r="P211" i="5"/>
  <c r="AP211" i="5" s="1"/>
  <c r="W211" i="5"/>
  <c r="AW211" i="5" s="1"/>
  <c r="G211" i="5"/>
  <c r="AG211" i="5" s="1"/>
  <c r="F211" i="5"/>
  <c r="AF211" i="5" s="1"/>
  <c r="C211" i="5"/>
  <c r="AC211" i="5" s="1"/>
  <c r="M211" i="5"/>
  <c r="AM211" i="5" s="1"/>
  <c r="Y211" i="5"/>
  <c r="AY211" i="5" s="1"/>
  <c r="L211" i="5"/>
  <c r="AL211" i="5" s="1"/>
  <c r="X211" i="5"/>
  <c r="AX211" i="5" s="1"/>
  <c r="V211" i="5"/>
  <c r="AV211" i="5" s="1"/>
  <c r="U211" i="5"/>
  <c r="R211" i="5"/>
  <c r="AR211" i="5" s="1"/>
  <c r="Q211" i="5"/>
  <c r="AQ211" i="5" s="1"/>
  <c r="E211" i="5"/>
  <c r="AE211" i="5" s="1"/>
  <c r="D211" i="5"/>
  <c r="AD211" i="5" s="1"/>
  <c r="K211" i="5"/>
  <c r="AK211" i="5" s="1"/>
  <c r="B211" i="5"/>
  <c r="AB211" i="5" s="1"/>
  <c r="P189" i="5"/>
  <c r="AP189" i="5" s="1"/>
  <c r="W189" i="5"/>
  <c r="AW189" i="5" s="1"/>
  <c r="G189" i="5"/>
  <c r="AG189" i="5" s="1"/>
  <c r="D189" i="5"/>
  <c r="AD189" i="5" s="1"/>
  <c r="V189" i="5"/>
  <c r="AV189" i="5" s="1"/>
  <c r="F189" i="5"/>
  <c r="C189" i="5"/>
  <c r="AC189" i="5" s="1"/>
  <c r="M189" i="5"/>
  <c r="AM189" i="5" s="1"/>
  <c r="L189" i="5"/>
  <c r="AL189" i="5" s="1"/>
  <c r="Y189" i="5"/>
  <c r="AY189" i="5" s="1"/>
  <c r="K189" i="5"/>
  <c r="AK189" i="5" s="1"/>
  <c r="E189" i="5"/>
  <c r="AE189" i="5" s="1"/>
  <c r="B189" i="5"/>
  <c r="AB189" i="5" s="1"/>
  <c r="X189" i="5"/>
  <c r="AX189" i="5" s="1"/>
  <c r="U189" i="5"/>
  <c r="AU189" i="5" s="1"/>
  <c r="R189" i="5"/>
  <c r="AR189" i="5" s="1"/>
  <c r="Q189" i="5"/>
  <c r="AQ189" i="5" s="1"/>
  <c r="P170" i="5"/>
  <c r="AP170" i="5" s="1"/>
  <c r="W170" i="5"/>
  <c r="AW170" i="5" s="1"/>
  <c r="G170" i="5"/>
  <c r="AG170" i="5" s="1"/>
  <c r="F170" i="5"/>
  <c r="AF170" i="5" s="1"/>
  <c r="D170" i="5"/>
  <c r="AD170" i="5" s="1"/>
  <c r="V170" i="5"/>
  <c r="AV170" i="5" s="1"/>
  <c r="Q170" i="5"/>
  <c r="AQ170" i="5" s="1"/>
  <c r="C170" i="5"/>
  <c r="AC170" i="5" s="1"/>
  <c r="M170" i="5"/>
  <c r="AM170" i="5" s="1"/>
  <c r="L170" i="5"/>
  <c r="AL170" i="5" s="1"/>
  <c r="Y170" i="5"/>
  <c r="AY170" i="5" s="1"/>
  <c r="X170" i="5"/>
  <c r="AX170" i="5" s="1"/>
  <c r="U170" i="5"/>
  <c r="AU170" i="5" s="1"/>
  <c r="R170" i="5"/>
  <c r="AR170" i="5" s="1"/>
  <c r="K170" i="5"/>
  <c r="AK170" i="5" s="1"/>
  <c r="E170" i="5"/>
  <c r="AE170" i="5" s="1"/>
  <c r="B170" i="5"/>
  <c r="AB170" i="5" s="1"/>
  <c r="P145" i="5"/>
  <c r="AP145" i="5" s="1"/>
  <c r="W145" i="5"/>
  <c r="AW145" i="5" s="1"/>
  <c r="G145" i="5"/>
  <c r="AG145" i="5" s="1"/>
  <c r="F145" i="5"/>
  <c r="D145" i="5"/>
  <c r="AD145" i="5" s="1"/>
  <c r="V145" i="5"/>
  <c r="AV145" i="5" s="1"/>
  <c r="K145" i="5"/>
  <c r="AK145" i="5" s="1"/>
  <c r="Y145" i="5"/>
  <c r="AY145" i="5" s="1"/>
  <c r="E145" i="5"/>
  <c r="AE145" i="5" s="1"/>
  <c r="X145" i="5"/>
  <c r="AX145" i="5" s="1"/>
  <c r="B145" i="5"/>
  <c r="AB145" i="5" s="1"/>
  <c r="U145" i="5"/>
  <c r="AU145" i="5" s="1"/>
  <c r="R145" i="5"/>
  <c r="AR145" i="5" s="1"/>
  <c r="Q145" i="5"/>
  <c r="AQ145" i="5" s="1"/>
  <c r="C145" i="5"/>
  <c r="AC145" i="5" s="1"/>
  <c r="M145" i="5"/>
  <c r="AM145" i="5" s="1"/>
  <c r="L145" i="5"/>
  <c r="AL145" i="5" s="1"/>
  <c r="B126" i="5"/>
  <c r="AB126" i="5" s="1"/>
  <c r="C126" i="5"/>
  <c r="AC126" i="5" s="1"/>
  <c r="X126" i="5"/>
  <c r="AX126" i="5" s="1"/>
  <c r="P126" i="5"/>
  <c r="AP126" i="5" s="1"/>
  <c r="W126" i="5"/>
  <c r="AW126" i="5" s="1"/>
  <c r="G126" i="5"/>
  <c r="D126" i="5"/>
  <c r="AD126" i="5" s="1"/>
  <c r="Y126" i="5"/>
  <c r="AY126" i="5" s="1"/>
  <c r="Q126" i="5"/>
  <c r="AQ126" i="5" s="1"/>
  <c r="L126" i="5"/>
  <c r="AL126" i="5" s="1"/>
  <c r="K126" i="5"/>
  <c r="AK126" i="5" s="1"/>
  <c r="E126" i="5"/>
  <c r="AE126" i="5" s="1"/>
  <c r="V126" i="5"/>
  <c r="AV126" i="5" s="1"/>
  <c r="F126" i="5"/>
  <c r="AF126" i="5" s="1"/>
  <c r="U126" i="5"/>
  <c r="AU126" i="5" s="1"/>
  <c r="R126" i="5"/>
  <c r="AR126" i="5" s="1"/>
  <c r="M126" i="5"/>
  <c r="AM126" i="5" s="1"/>
  <c r="E106" i="5"/>
  <c r="AE106" i="5" s="1"/>
  <c r="F106" i="5"/>
  <c r="AF106" i="5" s="1"/>
  <c r="Y106" i="5"/>
  <c r="AY106" i="5" s="1"/>
  <c r="D106" i="5"/>
  <c r="AD106" i="5" s="1"/>
  <c r="R106" i="5"/>
  <c r="AR106" i="5" s="1"/>
  <c r="K106" i="5"/>
  <c r="AK106" i="5" s="1"/>
  <c r="V106" i="5"/>
  <c r="AV106" i="5" s="1"/>
  <c r="G106" i="5"/>
  <c r="AG106" i="5" s="1"/>
  <c r="U106" i="5"/>
  <c r="AU106" i="5" s="1"/>
  <c r="M106" i="5"/>
  <c r="AM106" i="5" s="1"/>
  <c r="X106" i="5"/>
  <c r="AX106" i="5" s="1"/>
  <c r="P106" i="5"/>
  <c r="W106" i="5"/>
  <c r="AW106" i="5" s="1"/>
  <c r="Q106" i="5"/>
  <c r="AQ106" i="5" s="1"/>
  <c r="C106" i="5"/>
  <c r="AC106" i="5" s="1"/>
  <c r="L106" i="5"/>
  <c r="AL106" i="5" s="1"/>
  <c r="B106" i="5"/>
  <c r="AB106" i="5" s="1"/>
  <c r="E94" i="5"/>
  <c r="AE94" i="5" s="1"/>
  <c r="F94" i="5"/>
  <c r="AF94" i="5" s="1"/>
  <c r="Y94" i="5"/>
  <c r="AY94" i="5" s="1"/>
  <c r="D94" i="5"/>
  <c r="AD94" i="5" s="1"/>
  <c r="R94" i="5"/>
  <c r="AR94" i="5" s="1"/>
  <c r="K94" i="5"/>
  <c r="AK94" i="5" s="1"/>
  <c r="V94" i="5"/>
  <c r="AV94" i="5" s="1"/>
  <c r="G94" i="5"/>
  <c r="AG94" i="5" s="1"/>
  <c r="U94" i="5"/>
  <c r="M94" i="5"/>
  <c r="AM94" i="5" s="1"/>
  <c r="X94" i="5"/>
  <c r="AX94" i="5" s="1"/>
  <c r="L94" i="5"/>
  <c r="AL94" i="5" s="1"/>
  <c r="Q94" i="5"/>
  <c r="AQ94" i="5" s="1"/>
  <c r="P94" i="5"/>
  <c r="AP94" i="5" s="1"/>
  <c r="B94" i="5"/>
  <c r="AB94" i="5" s="1"/>
  <c r="W94" i="5"/>
  <c r="AW94" i="5" s="1"/>
  <c r="C94" i="5"/>
  <c r="AC94" i="5" s="1"/>
  <c r="G75" i="5"/>
  <c r="AG75" i="5" s="1"/>
  <c r="P75" i="5"/>
  <c r="AP75" i="5" s="1"/>
  <c r="W75" i="5"/>
  <c r="AW75" i="5" s="1"/>
  <c r="K75" i="5"/>
  <c r="U75" i="5"/>
  <c r="AU75" i="5" s="1"/>
  <c r="M75" i="5"/>
  <c r="AM75" i="5" s="1"/>
  <c r="Y75" i="5"/>
  <c r="AY75" i="5" s="1"/>
  <c r="E75" i="5"/>
  <c r="AE75" i="5" s="1"/>
  <c r="X75" i="5"/>
  <c r="AX75" i="5" s="1"/>
  <c r="B75" i="5"/>
  <c r="AB75" i="5" s="1"/>
  <c r="V75" i="5"/>
  <c r="AV75" i="5" s="1"/>
  <c r="Q75" i="5"/>
  <c r="AQ75" i="5" s="1"/>
  <c r="L75" i="5"/>
  <c r="AL75" i="5" s="1"/>
  <c r="C75" i="5"/>
  <c r="AC75" i="5" s="1"/>
  <c r="F75" i="5"/>
  <c r="AF75" i="5" s="1"/>
  <c r="D75" i="5"/>
  <c r="AD75" i="5" s="1"/>
  <c r="R75" i="5"/>
  <c r="AR75" i="5" s="1"/>
  <c r="L56" i="5"/>
  <c r="AL56" i="5" s="1"/>
  <c r="U56" i="5"/>
  <c r="AU56" i="5" s="1"/>
  <c r="G56" i="5"/>
  <c r="P56" i="5"/>
  <c r="AP56" i="5" s="1"/>
  <c r="W56" i="5"/>
  <c r="AW56" i="5" s="1"/>
  <c r="Q56" i="5"/>
  <c r="AQ56" i="5" s="1"/>
  <c r="K56" i="5"/>
  <c r="AK56" i="5" s="1"/>
  <c r="X56" i="5"/>
  <c r="AX56" i="5" s="1"/>
  <c r="E56" i="5"/>
  <c r="AE56" i="5" s="1"/>
  <c r="B56" i="5"/>
  <c r="AB56" i="5" s="1"/>
  <c r="Y56" i="5"/>
  <c r="AY56" i="5" s="1"/>
  <c r="R56" i="5"/>
  <c r="AR56" i="5" s="1"/>
  <c r="M56" i="5"/>
  <c r="AM56" i="5" s="1"/>
  <c r="C56" i="5"/>
  <c r="AC56" i="5" s="1"/>
  <c r="V56" i="5"/>
  <c r="AV56" i="5" s="1"/>
  <c r="F56" i="5"/>
  <c r="AF56" i="5" s="1"/>
  <c r="D56" i="5"/>
  <c r="AD56" i="5" s="1"/>
  <c r="L40" i="5"/>
  <c r="AL40" i="5" s="1"/>
  <c r="U40" i="5"/>
  <c r="AU40" i="5" s="1"/>
  <c r="G40" i="5"/>
  <c r="AG40" i="5" s="1"/>
  <c r="P40" i="5"/>
  <c r="AP40" i="5" s="1"/>
  <c r="W40" i="5"/>
  <c r="AW40" i="5" s="1"/>
  <c r="M40" i="5"/>
  <c r="AM40" i="5" s="1"/>
  <c r="D40" i="5"/>
  <c r="AD40" i="5" s="1"/>
  <c r="Y40" i="5"/>
  <c r="F40" i="5"/>
  <c r="AF40" i="5" s="1"/>
  <c r="K40" i="5"/>
  <c r="AK40" i="5" s="1"/>
  <c r="E40" i="5"/>
  <c r="AE40" i="5" s="1"/>
  <c r="X40" i="5"/>
  <c r="AX40" i="5" s="1"/>
  <c r="Q40" i="5"/>
  <c r="AQ40" i="5" s="1"/>
  <c r="R40" i="5"/>
  <c r="AR40" i="5" s="1"/>
  <c r="B40" i="5"/>
  <c r="AB40" i="5" s="1"/>
  <c r="V40" i="5"/>
  <c r="AV40" i="5" s="1"/>
  <c r="C40" i="5"/>
  <c r="AC40" i="5" s="1"/>
  <c r="L24" i="5"/>
  <c r="AL24" i="5" s="1"/>
  <c r="U24" i="5"/>
  <c r="AU24" i="5" s="1"/>
  <c r="G24" i="5"/>
  <c r="AG24" i="5" s="1"/>
  <c r="P24" i="5"/>
  <c r="AP24" i="5" s="1"/>
  <c r="W24" i="5"/>
  <c r="AW24" i="5" s="1"/>
  <c r="K24" i="5"/>
  <c r="AK24" i="5" s="1"/>
  <c r="X24" i="5"/>
  <c r="AX24" i="5" s="1"/>
  <c r="E24" i="5"/>
  <c r="AE24" i="5" s="1"/>
  <c r="V24" i="5"/>
  <c r="AV24" i="5" s="1"/>
  <c r="M24" i="5"/>
  <c r="AM24" i="5" s="1"/>
  <c r="C24" i="5"/>
  <c r="AC24" i="5" s="1"/>
  <c r="D24" i="5"/>
  <c r="AD24" i="5" s="1"/>
  <c r="Q24" i="5"/>
  <c r="AQ24" i="5" s="1"/>
  <c r="R24" i="5"/>
  <c r="AR24" i="5" s="1"/>
  <c r="Y24" i="5"/>
  <c r="AY24" i="5" s="1"/>
  <c r="F24" i="5"/>
  <c r="B24" i="5"/>
  <c r="AB24" i="5" s="1"/>
  <c r="L5" i="5"/>
  <c r="AL5" i="5" s="1"/>
  <c r="U5" i="5"/>
  <c r="AU5" i="5" s="1"/>
  <c r="G5" i="5"/>
  <c r="AG5" i="5" s="1"/>
  <c r="P5" i="5"/>
  <c r="AP5" i="5" s="1"/>
  <c r="W5" i="5"/>
  <c r="AW5" i="5" s="1"/>
  <c r="B5" i="5"/>
  <c r="AB5" i="5" s="1"/>
  <c r="R5" i="5"/>
  <c r="AR5" i="5" s="1"/>
  <c r="Q5" i="5"/>
  <c r="AQ5" i="5" s="1"/>
  <c r="K5" i="5"/>
  <c r="AK5" i="5" s="1"/>
  <c r="X5" i="5"/>
  <c r="AX5" i="5" s="1"/>
  <c r="C5" i="5"/>
  <c r="AC5" i="5" s="1"/>
  <c r="M5" i="5"/>
  <c r="AM5" i="5" s="1"/>
  <c r="E5" i="5"/>
  <c r="V5" i="5"/>
  <c r="AV5" i="5" s="1"/>
  <c r="Y5" i="5"/>
  <c r="AY5" i="5" s="1"/>
  <c r="F5" i="5"/>
  <c r="AF5" i="5" s="1"/>
  <c r="D5" i="5"/>
  <c r="AD5" i="5" s="1"/>
  <c r="B807" i="5"/>
  <c r="AB807" i="5" s="1"/>
  <c r="C807" i="5"/>
  <c r="AC807" i="5" s="1"/>
  <c r="X807" i="5"/>
  <c r="K807" i="5"/>
  <c r="AK807" i="5" s="1"/>
  <c r="E807" i="5"/>
  <c r="AE807" i="5" s="1"/>
  <c r="P807" i="5"/>
  <c r="AP807" i="5" s="1"/>
  <c r="W807" i="5"/>
  <c r="AW807" i="5" s="1"/>
  <c r="D807" i="5"/>
  <c r="AD807" i="5" s="1"/>
  <c r="M807" i="5"/>
  <c r="AM807" i="5" s="1"/>
  <c r="V807" i="5"/>
  <c r="AV807" i="5" s="1"/>
  <c r="R807" i="5"/>
  <c r="AR807" i="5" s="1"/>
  <c r="Q807" i="5"/>
  <c r="AQ807" i="5" s="1"/>
  <c r="Y807" i="5"/>
  <c r="AY807" i="5" s="1"/>
  <c r="L807" i="5"/>
  <c r="AL807" i="5" s="1"/>
  <c r="U807" i="5"/>
  <c r="AU807" i="5" s="1"/>
  <c r="G807" i="5"/>
  <c r="AG807" i="5" s="1"/>
  <c r="F807" i="5"/>
  <c r="AF807" i="5" s="1"/>
  <c r="B784" i="5"/>
  <c r="AB784" i="5" s="1"/>
  <c r="C784" i="5"/>
  <c r="AC784" i="5" s="1"/>
  <c r="X784" i="5"/>
  <c r="AX784" i="5" s="1"/>
  <c r="R784" i="5"/>
  <c r="AR784" i="5" s="1"/>
  <c r="Q784" i="5"/>
  <c r="AQ784" i="5" s="1"/>
  <c r="F784" i="5"/>
  <c r="AF784" i="5" s="1"/>
  <c r="P784" i="5"/>
  <c r="W784" i="5"/>
  <c r="AW784" i="5" s="1"/>
  <c r="G784" i="5"/>
  <c r="AG784" i="5" s="1"/>
  <c r="M784" i="5"/>
  <c r="AM784" i="5" s="1"/>
  <c r="V784" i="5"/>
  <c r="AV784" i="5" s="1"/>
  <c r="K784" i="5"/>
  <c r="AK784" i="5" s="1"/>
  <c r="Y784" i="5"/>
  <c r="AY784" i="5" s="1"/>
  <c r="L784" i="5"/>
  <c r="AL784" i="5" s="1"/>
  <c r="U784" i="5"/>
  <c r="AU784" i="5" s="1"/>
  <c r="D784" i="5"/>
  <c r="AD784" i="5" s="1"/>
  <c r="E784" i="5"/>
  <c r="AE784" i="5" s="1"/>
  <c r="B746" i="5"/>
  <c r="AB746" i="5" s="1"/>
  <c r="C746" i="5"/>
  <c r="AC746" i="5" s="1"/>
  <c r="X746" i="5"/>
  <c r="AX746" i="5" s="1"/>
  <c r="K746" i="5"/>
  <c r="AK746" i="5" s="1"/>
  <c r="F746" i="5"/>
  <c r="AF746" i="5" s="1"/>
  <c r="P746" i="5"/>
  <c r="AP746" i="5" s="1"/>
  <c r="W746" i="5"/>
  <c r="AW746" i="5" s="1"/>
  <c r="R746" i="5"/>
  <c r="AR746" i="5" s="1"/>
  <c r="G746" i="5"/>
  <c r="AG746" i="5" s="1"/>
  <c r="Y746" i="5"/>
  <c r="AY746" i="5" s="1"/>
  <c r="M746" i="5"/>
  <c r="AM746" i="5" s="1"/>
  <c r="V746" i="5"/>
  <c r="AV746" i="5" s="1"/>
  <c r="Q746" i="5"/>
  <c r="AQ746" i="5" s="1"/>
  <c r="L746" i="5"/>
  <c r="AL746" i="5" s="1"/>
  <c r="U746" i="5"/>
  <c r="AU746" i="5" s="1"/>
  <c r="D746" i="5"/>
  <c r="AD746" i="5" s="1"/>
  <c r="E746" i="5"/>
  <c r="AE746" i="5" s="1"/>
  <c r="B715" i="5"/>
  <c r="AB715" i="5" s="1"/>
  <c r="C715" i="5"/>
  <c r="AC715" i="5" s="1"/>
  <c r="X715" i="5"/>
  <c r="AX715" i="5" s="1"/>
  <c r="Y715" i="5"/>
  <c r="AY715" i="5" s="1"/>
  <c r="P715" i="5"/>
  <c r="AP715" i="5" s="1"/>
  <c r="W715" i="5"/>
  <c r="AW715" i="5" s="1"/>
  <c r="D715" i="5"/>
  <c r="AD715" i="5" s="1"/>
  <c r="Q715" i="5"/>
  <c r="AQ715" i="5" s="1"/>
  <c r="M715" i="5"/>
  <c r="AM715" i="5" s="1"/>
  <c r="V715" i="5"/>
  <c r="AV715" i="5" s="1"/>
  <c r="E715" i="5"/>
  <c r="AE715" i="5" s="1"/>
  <c r="L715" i="5"/>
  <c r="AL715" i="5" s="1"/>
  <c r="U715" i="5"/>
  <c r="AU715" i="5" s="1"/>
  <c r="R715" i="5"/>
  <c r="AR715" i="5" s="1"/>
  <c r="K715" i="5"/>
  <c r="AK715" i="5" s="1"/>
  <c r="G715" i="5"/>
  <c r="F715" i="5"/>
  <c r="AF715" i="5" s="1"/>
  <c r="B694" i="5"/>
  <c r="AB694" i="5" s="1"/>
  <c r="C694" i="5"/>
  <c r="AC694" i="5" s="1"/>
  <c r="X694" i="5"/>
  <c r="AX694" i="5" s="1"/>
  <c r="Q694" i="5"/>
  <c r="AQ694" i="5" s="1"/>
  <c r="E694" i="5"/>
  <c r="AE694" i="5" s="1"/>
  <c r="P694" i="5"/>
  <c r="AP694" i="5" s="1"/>
  <c r="W694" i="5"/>
  <c r="AW694" i="5" s="1"/>
  <c r="R694" i="5"/>
  <c r="AR694" i="5" s="1"/>
  <c r="F694" i="5"/>
  <c r="AF694" i="5" s="1"/>
  <c r="M694" i="5"/>
  <c r="AM694" i="5" s="1"/>
  <c r="V694" i="5"/>
  <c r="AV694" i="5" s="1"/>
  <c r="Y694" i="5"/>
  <c r="AY694" i="5" s="1"/>
  <c r="L694" i="5"/>
  <c r="AL694" i="5" s="1"/>
  <c r="U694" i="5"/>
  <c r="AU694" i="5" s="1"/>
  <c r="D694" i="5"/>
  <c r="AD694" i="5" s="1"/>
  <c r="K694" i="5"/>
  <c r="AK694" i="5" s="1"/>
  <c r="G694" i="5"/>
  <c r="AG694" i="5" s="1"/>
  <c r="B672" i="5"/>
  <c r="AB672" i="5" s="1"/>
  <c r="C672" i="5"/>
  <c r="AC672" i="5" s="1"/>
  <c r="X672" i="5"/>
  <c r="AX672" i="5" s="1"/>
  <c r="D672" i="5"/>
  <c r="AD672" i="5" s="1"/>
  <c r="K672" i="5"/>
  <c r="AK672" i="5" s="1"/>
  <c r="P672" i="5"/>
  <c r="AP672" i="5" s="1"/>
  <c r="W672" i="5"/>
  <c r="AW672" i="5" s="1"/>
  <c r="R672" i="5"/>
  <c r="AR672" i="5" s="1"/>
  <c r="E672" i="5"/>
  <c r="M672" i="5"/>
  <c r="AM672" i="5" s="1"/>
  <c r="V672" i="5"/>
  <c r="AV672" i="5" s="1"/>
  <c r="Y672" i="5"/>
  <c r="AY672" i="5" s="1"/>
  <c r="L672" i="5"/>
  <c r="AL672" i="5" s="1"/>
  <c r="U672" i="5"/>
  <c r="AU672" i="5" s="1"/>
  <c r="Q672" i="5"/>
  <c r="AQ672" i="5" s="1"/>
  <c r="G672" i="5"/>
  <c r="AG672" i="5" s="1"/>
  <c r="F672" i="5"/>
  <c r="AF672" i="5" s="1"/>
  <c r="B643" i="5"/>
  <c r="C643" i="5"/>
  <c r="AC643" i="5" s="1"/>
  <c r="X643" i="5"/>
  <c r="AX643" i="5" s="1"/>
  <c r="G643" i="5"/>
  <c r="AG643" i="5" s="1"/>
  <c r="F643" i="5"/>
  <c r="AF643" i="5" s="1"/>
  <c r="P643" i="5"/>
  <c r="AP643" i="5" s="1"/>
  <c r="W643" i="5"/>
  <c r="AW643" i="5" s="1"/>
  <c r="R643" i="5"/>
  <c r="AR643" i="5" s="1"/>
  <c r="Y643" i="5"/>
  <c r="AY643" i="5" s="1"/>
  <c r="M643" i="5"/>
  <c r="AM643" i="5" s="1"/>
  <c r="V643" i="5"/>
  <c r="AV643" i="5" s="1"/>
  <c r="D643" i="5"/>
  <c r="AD643" i="5" s="1"/>
  <c r="K643" i="5"/>
  <c r="AK643" i="5" s="1"/>
  <c r="E643" i="5"/>
  <c r="AE643" i="5" s="1"/>
  <c r="L643" i="5"/>
  <c r="AL643" i="5" s="1"/>
  <c r="U643" i="5"/>
  <c r="AU643" i="5" s="1"/>
  <c r="Q643" i="5"/>
  <c r="AQ643" i="5" s="1"/>
  <c r="E621" i="5"/>
  <c r="AE621" i="5" s="1"/>
  <c r="F621" i="5"/>
  <c r="AF621" i="5" s="1"/>
  <c r="Y621" i="5"/>
  <c r="AY621" i="5" s="1"/>
  <c r="B621" i="5"/>
  <c r="AB621" i="5" s="1"/>
  <c r="C621" i="5"/>
  <c r="AC621" i="5" s="1"/>
  <c r="X621" i="5"/>
  <c r="AX621" i="5" s="1"/>
  <c r="P621" i="5"/>
  <c r="AP621" i="5" s="1"/>
  <c r="W621" i="5"/>
  <c r="AW621" i="5" s="1"/>
  <c r="M621" i="5"/>
  <c r="AM621" i="5" s="1"/>
  <c r="V621" i="5"/>
  <c r="AV621" i="5" s="1"/>
  <c r="D621" i="5"/>
  <c r="AD621" i="5" s="1"/>
  <c r="K621" i="5"/>
  <c r="AK621" i="5" s="1"/>
  <c r="Q621" i="5"/>
  <c r="AQ621" i="5" s="1"/>
  <c r="U621" i="5"/>
  <c r="AU621" i="5" s="1"/>
  <c r="R621" i="5"/>
  <c r="AR621" i="5" s="1"/>
  <c r="L621" i="5"/>
  <c r="AL621" i="5" s="1"/>
  <c r="G621" i="5"/>
  <c r="AG621" i="5" s="1"/>
  <c r="E592" i="5"/>
  <c r="AE592" i="5" s="1"/>
  <c r="F592" i="5"/>
  <c r="AF592" i="5" s="1"/>
  <c r="Y592" i="5"/>
  <c r="AY592" i="5" s="1"/>
  <c r="B592" i="5"/>
  <c r="AB592" i="5" s="1"/>
  <c r="C592" i="5"/>
  <c r="AC592" i="5" s="1"/>
  <c r="X592" i="5"/>
  <c r="AX592" i="5" s="1"/>
  <c r="P592" i="5"/>
  <c r="AP592" i="5" s="1"/>
  <c r="W592" i="5"/>
  <c r="AW592" i="5" s="1"/>
  <c r="M592" i="5"/>
  <c r="AM592" i="5" s="1"/>
  <c r="V592" i="5"/>
  <c r="D592" i="5"/>
  <c r="AD592" i="5" s="1"/>
  <c r="K592" i="5"/>
  <c r="AK592" i="5" s="1"/>
  <c r="Q592" i="5"/>
  <c r="AQ592" i="5" s="1"/>
  <c r="L592" i="5"/>
  <c r="AL592" i="5" s="1"/>
  <c r="G592" i="5"/>
  <c r="AG592" i="5" s="1"/>
  <c r="U592" i="5"/>
  <c r="AU592" i="5" s="1"/>
  <c r="R592" i="5"/>
  <c r="AR592" i="5" s="1"/>
  <c r="E578" i="5"/>
  <c r="AE578" i="5" s="1"/>
  <c r="F578" i="5"/>
  <c r="AF578" i="5" s="1"/>
  <c r="Y578" i="5"/>
  <c r="AY578" i="5" s="1"/>
  <c r="B578" i="5"/>
  <c r="AB578" i="5" s="1"/>
  <c r="C578" i="5"/>
  <c r="AC578" i="5" s="1"/>
  <c r="X578" i="5"/>
  <c r="P578" i="5"/>
  <c r="AP578" i="5" s="1"/>
  <c r="W578" i="5"/>
  <c r="AW578" i="5" s="1"/>
  <c r="M578" i="5"/>
  <c r="AM578" i="5" s="1"/>
  <c r="V578" i="5"/>
  <c r="AV578" i="5" s="1"/>
  <c r="D578" i="5"/>
  <c r="AD578" i="5" s="1"/>
  <c r="K578" i="5"/>
  <c r="AK578" i="5" s="1"/>
  <c r="Q578" i="5"/>
  <c r="AQ578" i="5" s="1"/>
  <c r="R578" i="5"/>
  <c r="AR578" i="5" s="1"/>
  <c r="L578" i="5"/>
  <c r="AL578" i="5" s="1"/>
  <c r="U578" i="5"/>
  <c r="AU578" i="5" s="1"/>
  <c r="G578" i="5"/>
  <c r="AG578" i="5" s="1"/>
  <c r="E556" i="5"/>
  <c r="F556" i="5"/>
  <c r="AF556" i="5" s="1"/>
  <c r="Y556" i="5"/>
  <c r="AY556" i="5" s="1"/>
  <c r="B556" i="5"/>
  <c r="AB556" i="5" s="1"/>
  <c r="C556" i="5"/>
  <c r="AC556" i="5" s="1"/>
  <c r="X556" i="5"/>
  <c r="AX556" i="5" s="1"/>
  <c r="P556" i="5"/>
  <c r="AP556" i="5" s="1"/>
  <c r="W556" i="5"/>
  <c r="AW556" i="5" s="1"/>
  <c r="M556" i="5"/>
  <c r="AM556" i="5" s="1"/>
  <c r="V556" i="5"/>
  <c r="AV556" i="5" s="1"/>
  <c r="D556" i="5"/>
  <c r="AD556" i="5" s="1"/>
  <c r="K556" i="5"/>
  <c r="AK556" i="5" s="1"/>
  <c r="Q556" i="5"/>
  <c r="AQ556" i="5" s="1"/>
  <c r="L556" i="5"/>
  <c r="AL556" i="5" s="1"/>
  <c r="R556" i="5"/>
  <c r="AR556" i="5" s="1"/>
  <c r="G556" i="5"/>
  <c r="AG556" i="5" s="1"/>
  <c r="U556" i="5"/>
  <c r="AU556" i="5" s="1"/>
  <c r="E538" i="5"/>
  <c r="AE538" i="5" s="1"/>
  <c r="F538" i="5"/>
  <c r="AF538" i="5" s="1"/>
  <c r="Y538" i="5"/>
  <c r="AY538" i="5" s="1"/>
  <c r="B538" i="5"/>
  <c r="AB538" i="5" s="1"/>
  <c r="C538" i="5"/>
  <c r="X538" i="5"/>
  <c r="AX538" i="5" s="1"/>
  <c r="P538" i="5"/>
  <c r="AP538" i="5" s="1"/>
  <c r="W538" i="5"/>
  <c r="AW538" i="5" s="1"/>
  <c r="M538" i="5"/>
  <c r="AM538" i="5" s="1"/>
  <c r="V538" i="5"/>
  <c r="AV538" i="5" s="1"/>
  <c r="D538" i="5"/>
  <c r="AD538" i="5" s="1"/>
  <c r="K538" i="5"/>
  <c r="AK538" i="5" s="1"/>
  <c r="Q538" i="5"/>
  <c r="AQ538" i="5" s="1"/>
  <c r="L538" i="5"/>
  <c r="AL538" i="5" s="1"/>
  <c r="G538" i="5"/>
  <c r="AG538" i="5" s="1"/>
  <c r="R538" i="5"/>
  <c r="AR538" i="5" s="1"/>
  <c r="U538" i="5"/>
  <c r="AU538" i="5" s="1"/>
  <c r="E516" i="5"/>
  <c r="AE516" i="5" s="1"/>
  <c r="F516" i="5"/>
  <c r="AF516" i="5" s="1"/>
  <c r="Y516" i="5"/>
  <c r="AY516" i="5" s="1"/>
  <c r="B516" i="5"/>
  <c r="AB516" i="5" s="1"/>
  <c r="C516" i="5"/>
  <c r="AC516" i="5" s="1"/>
  <c r="X516" i="5"/>
  <c r="AX516" i="5" s="1"/>
  <c r="P516" i="5"/>
  <c r="AP516" i="5" s="1"/>
  <c r="W516" i="5"/>
  <c r="AW516" i="5" s="1"/>
  <c r="M516" i="5"/>
  <c r="AM516" i="5" s="1"/>
  <c r="V516" i="5"/>
  <c r="AV516" i="5" s="1"/>
  <c r="L516" i="5"/>
  <c r="AL516" i="5" s="1"/>
  <c r="D516" i="5"/>
  <c r="AD516" i="5" s="1"/>
  <c r="K516" i="5"/>
  <c r="AK516" i="5" s="1"/>
  <c r="Q516" i="5"/>
  <c r="AQ516" i="5" s="1"/>
  <c r="G516" i="5"/>
  <c r="AG516" i="5" s="1"/>
  <c r="R516" i="5"/>
  <c r="AR516" i="5" s="1"/>
  <c r="U516" i="5"/>
  <c r="E497" i="5"/>
  <c r="AE497" i="5" s="1"/>
  <c r="F497" i="5"/>
  <c r="AF497" i="5" s="1"/>
  <c r="Y497" i="5"/>
  <c r="AY497" i="5" s="1"/>
  <c r="B497" i="5"/>
  <c r="AB497" i="5" s="1"/>
  <c r="C497" i="5"/>
  <c r="AC497" i="5" s="1"/>
  <c r="X497" i="5"/>
  <c r="P497" i="5"/>
  <c r="AP497" i="5" s="1"/>
  <c r="W497" i="5"/>
  <c r="AW497" i="5" s="1"/>
  <c r="M497" i="5"/>
  <c r="AM497" i="5" s="1"/>
  <c r="V497" i="5"/>
  <c r="AV497" i="5" s="1"/>
  <c r="L497" i="5"/>
  <c r="AL497" i="5" s="1"/>
  <c r="D497" i="5"/>
  <c r="AD497" i="5" s="1"/>
  <c r="K497" i="5"/>
  <c r="AK497" i="5" s="1"/>
  <c r="Q497" i="5"/>
  <c r="AQ497" i="5" s="1"/>
  <c r="U497" i="5"/>
  <c r="AU497" i="5" s="1"/>
  <c r="R497" i="5"/>
  <c r="AR497" i="5" s="1"/>
  <c r="G497" i="5"/>
  <c r="AG497" i="5" s="1"/>
  <c r="E474" i="5"/>
  <c r="F474" i="5"/>
  <c r="AF474" i="5" s="1"/>
  <c r="Y474" i="5"/>
  <c r="AY474" i="5" s="1"/>
  <c r="B474" i="5"/>
  <c r="AB474" i="5" s="1"/>
  <c r="C474" i="5"/>
  <c r="AC474" i="5" s="1"/>
  <c r="X474" i="5"/>
  <c r="AX474" i="5" s="1"/>
  <c r="P474" i="5"/>
  <c r="AP474" i="5" s="1"/>
  <c r="W474" i="5"/>
  <c r="AW474" i="5" s="1"/>
  <c r="M474" i="5"/>
  <c r="AM474" i="5" s="1"/>
  <c r="V474" i="5"/>
  <c r="AV474" i="5" s="1"/>
  <c r="L474" i="5"/>
  <c r="AL474" i="5" s="1"/>
  <c r="D474" i="5"/>
  <c r="AD474" i="5" s="1"/>
  <c r="K474" i="5"/>
  <c r="AK474" i="5" s="1"/>
  <c r="Q474" i="5"/>
  <c r="AQ474" i="5" s="1"/>
  <c r="G474" i="5"/>
  <c r="AG474" i="5" s="1"/>
  <c r="R474" i="5"/>
  <c r="AR474" i="5" s="1"/>
  <c r="U474" i="5"/>
  <c r="AU474" i="5" s="1"/>
  <c r="E444" i="5"/>
  <c r="AE444" i="5" s="1"/>
  <c r="F444" i="5"/>
  <c r="AF444" i="5" s="1"/>
  <c r="Y444" i="5"/>
  <c r="AY444" i="5" s="1"/>
  <c r="B444" i="5"/>
  <c r="AB444" i="5" s="1"/>
  <c r="C444" i="5"/>
  <c r="X444" i="5"/>
  <c r="AX444" i="5" s="1"/>
  <c r="P444" i="5"/>
  <c r="AP444" i="5" s="1"/>
  <c r="W444" i="5"/>
  <c r="AW444" i="5" s="1"/>
  <c r="M444" i="5"/>
  <c r="AM444" i="5" s="1"/>
  <c r="V444" i="5"/>
  <c r="AV444" i="5" s="1"/>
  <c r="L444" i="5"/>
  <c r="AL444" i="5" s="1"/>
  <c r="D444" i="5"/>
  <c r="AD444" i="5" s="1"/>
  <c r="K444" i="5"/>
  <c r="AK444" i="5" s="1"/>
  <c r="Q444" i="5"/>
  <c r="AQ444" i="5" s="1"/>
  <c r="G444" i="5"/>
  <c r="AG444" i="5" s="1"/>
  <c r="U444" i="5"/>
  <c r="AU444" i="5" s="1"/>
  <c r="R444" i="5"/>
  <c r="AR444" i="5" s="1"/>
  <c r="E428" i="5"/>
  <c r="AE428" i="5" s="1"/>
  <c r="F428" i="5"/>
  <c r="AF428" i="5" s="1"/>
  <c r="Y428" i="5"/>
  <c r="AY428" i="5" s="1"/>
  <c r="B428" i="5"/>
  <c r="AB428" i="5" s="1"/>
  <c r="C428" i="5"/>
  <c r="AC428" i="5" s="1"/>
  <c r="X428" i="5"/>
  <c r="AX428" i="5" s="1"/>
  <c r="P428" i="5"/>
  <c r="AP428" i="5" s="1"/>
  <c r="W428" i="5"/>
  <c r="AW428" i="5" s="1"/>
  <c r="M428" i="5"/>
  <c r="AM428" i="5" s="1"/>
  <c r="V428" i="5"/>
  <c r="AV428" i="5" s="1"/>
  <c r="L428" i="5"/>
  <c r="AL428" i="5" s="1"/>
  <c r="D428" i="5"/>
  <c r="AD428" i="5" s="1"/>
  <c r="K428" i="5"/>
  <c r="AK428" i="5" s="1"/>
  <c r="Q428" i="5"/>
  <c r="AQ428" i="5" s="1"/>
  <c r="G428" i="5"/>
  <c r="R428" i="5"/>
  <c r="AR428" i="5" s="1"/>
  <c r="U428" i="5"/>
  <c r="AU428" i="5" s="1"/>
  <c r="E405" i="5"/>
  <c r="AE405" i="5" s="1"/>
  <c r="F405" i="5"/>
  <c r="AF405" i="5" s="1"/>
  <c r="Y405" i="5"/>
  <c r="AY405" i="5" s="1"/>
  <c r="B405" i="5"/>
  <c r="AB405" i="5" s="1"/>
  <c r="C405" i="5"/>
  <c r="AC405" i="5" s="1"/>
  <c r="X405" i="5"/>
  <c r="AX405" i="5" s="1"/>
  <c r="P405" i="5"/>
  <c r="AP405" i="5" s="1"/>
  <c r="W405" i="5"/>
  <c r="AW405" i="5" s="1"/>
  <c r="M405" i="5"/>
  <c r="AM405" i="5" s="1"/>
  <c r="V405" i="5"/>
  <c r="AV405" i="5" s="1"/>
  <c r="L405" i="5"/>
  <c r="AL405" i="5" s="1"/>
  <c r="D405" i="5"/>
  <c r="AD405" i="5" s="1"/>
  <c r="K405" i="5"/>
  <c r="AK405" i="5" s="1"/>
  <c r="Q405" i="5"/>
  <c r="AQ405" i="5" s="1"/>
  <c r="U405" i="5"/>
  <c r="AU405" i="5" s="1"/>
  <c r="R405" i="5"/>
  <c r="AR405" i="5" s="1"/>
  <c r="G405" i="5"/>
  <c r="AG405" i="5" s="1"/>
  <c r="E378" i="5"/>
  <c r="AE378" i="5" s="1"/>
  <c r="F378" i="5"/>
  <c r="AF378" i="5" s="1"/>
  <c r="Y378" i="5"/>
  <c r="AY378" i="5" s="1"/>
  <c r="B378" i="5"/>
  <c r="C378" i="5"/>
  <c r="AC378" i="5" s="1"/>
  <c r="X378" i="5"/>
  <c r="AX378" i="5" s="1"/>
  <c r="P378" i="5"/>
  <c r="AP378" i="5" s="1"/>
  <c r="W378" i="5"/>
  <c r="AW378" i="5" s="1"/>
  <c r="M378" i="5"/>
  <c r="AM378" i="5" s="1"/>
  <c r="V378" i="5"/>
  <c r="AV378" i="5" s="1"/>
  <c r="L378" i="5"/>
  <c r="AL378" i="5" s="1"/>
  <c r="D378" i="5"/>
  <c r="AD378" i="5" s="1"/>
  <c r="K378" i="5"/>
  <c r="AK378" i="5" s="1"/>
  <c r="Q378" i="5"/>
  <c r="AQ378" i="5" s="1"/>
  <c r="G378" i="5"/>
  <c r="AG378" i="5" s="1"/>
  <c r="U378" i="5"/>
  <c r="AU378" i="5" s="1"/>
  <c r="R378" i="5"/>
  <c r="AR378" i="5" s="1"/>
  <c r="E360" i="5"/>
  <c r="AE360" i="5" s="1"/>
  <c r="F360" i="5"/>
  <c r="AF360" i="5" s="1"/>
  <c r="Y360" i="5"/>
  <c r="AY360" i="5" s="1"/>
  <c r="B360" i="5"/>
  <c r="AB360" i="5" s="1"/>
  <c r="C360" i="5"/>
  <c r="X360" i="5"/>
  <c r="AX360" i="5" s="1"/>
  <c r="P360" i="5"/>
  <c r="AP360" i="5" s="1"/>
  <c r="W360" i="5"/>
  <c r="AW360" i="5" s="1"/>
  <c r="M360" i="5"/>
  <c r="AM360" i="5" s="1"/>
  <c r="V360" i="5"/>
  <c r="AV360" i="5" s="1"/>
  <c r="L360" i="5"/>
  <c r="AL360" i="5" s="1"/>
  <c r="D360" i="5"/>
  <c r="AD360" i="5" s="1"/>
  <c r="K360" i="5"/>
  <c r="AK360" i="5" s="1"/>
  <c r="Q360" i="5"/>
  <c r="AQ360" i="5" s="1"/>
  <c r="G360" i="5"/>
  <c r="AG360" i="5" s="1"/>
  <c r="U360" i="5"/>
  <c r="AU360" i="5" s="1"/>
  <c r="R360" i="5"/>
  <c r="AR360" i="5" s="1"/>
  <c r="E346" i="5"/>
  <c r="AE346" i="5" s="1"/>
  <c r="F346" i="5"/>
  <c r="Y346" i="5"/>
  <c r="AY346" i="5" s="1"/>
  <c r="B346" i="5"/>
  <c r="AB346" i="5" s="1"/>
  <c r="C346" i="5"/>
  <c r="AC346" i="5" s="1"/>
  <c r="X346" i="5"/>
  <c r="AX346" i="5" s="1"/>
  <c r="P346" i="5"/>
  <c r="AP346" i="5" s="1"/>
  <c r="W346" i="5"/>
  <c r="AW346" i="5" s="1"/>
  <c r="M346" i="5"/>
  <c r="AM346" i="5" s="1"/>
  <c r="V346" i="5"/>
  <c r="AV346" i="5" s="1"/>
  <c r="L346" i="5"/>
  <c r="AL346" i="5" s="1"/>
  <c r="D346" i="5"/>
  <c r="AD346" i="5" s="1"/>
  <c r="K346" i="5"/>
  <c r="AK346" i="5" s="1"/>
  <c r="Q346" i="5"/>
  <c r="AQ346" i="5" s="1"/>
  <c r="G346" i="5"/>
  <c r="AG346" i="5" s="1"/>
  <c r="U346" i="5"/>
  <c r="AU346" i="5" s="1"/>
  <c r="R346" i="5"/>
  <c r="AR346" i="5" s="1"/>
  <c r="E325" i="5"/>
  <c r="AE325" i="5" s="1"/>
  <c r="F325" i="5"/>
  <c r="AF325" i="5" s="1"/>
  <c r="Y325" i="5"/>
  <c r="B325" i="5"/>
  <c r="AB325" i="5" s="1"/>
  <c r="C325" i="5"/>
  <c r="AC325" i="5" s="1"/>
  <c r="X325" i="5"/>
  <c r="AX325" i="5" s="1"/>
  <c r="P325" i="5"/>
  <c r="AP325" i="5" s="1"/>
  <c r="W325" i="5"/>
  <c r="AW325" i="5" s="1"/>
  <c r="M325" i="5"/>
  <c r="AM325" i="5" s="1"/>
  <c r="V325" i="5"/>
  <c r="AV325" i="5" s="1"/>
  <c r="L325" i="5"/>
  <c r="AL325" i="5" s="1"/>
  <c r="D325" i="5"/>
  <c r="AD325" i="5" s="1"/>
  <c r="K325" i="5"/>
  <c r="AK325" i="5" s="1"/>
  <c r="G325" i="5"/>
  <c r="AG325" i="5" s="1"/>
  <c r="U325" i="5"/>
  <c r="AU325" i="5" s="1"/>
  <c r="R325" i="5"/>
  <c r="AR325" i="5" s="1"/>
  <c r="Q325" i="5"/>
  <c r="AQ325" i="5" s="1"/>
  <c r="E302" i="5"/>
  <c r="AE302" i="5" s="1"/>
  <c r="F302" i="5"/>
  <c r="AF302" i="5" s="1"/>
  <c r="Y302" i="5"/>
  <c r="AY302" i="5" s="1"/>
  <c r="B302" i="5"/>
  <c r="AB302" i="5" s="1"/>
  <c r="C302" i="5"/>
  <c r="AC302" i="5" s="1"/>
  <c r="X302" i="5"/>
  <c r="AX302" i="5" s="1"/>
  <c r="P302" i="5"/>
  <c r="AP302" i="5" s="1"/>
  <c r="W302" i="5"/>
  <c r="AW302" i="5" s="1"/>
  <c r="M302" i="5"/>
  <c r="AM302" i="5" s="1"/>
  <c r="V302" i="5"/>
  <c r="AV302" i="5" s="1"/>
  <c r="L302" i="5"/>
  <c r="D302" i="5"/>
  <c r="AD302" i="5" s="1"/>
  <c r="K302" i="5"/>
  <c r="AK302" i="5" s="1"/>
  <c r="G302" i="5"/>
  <c r="AG302" i="5" s="1"/>
  <c r="Q302" i="5"/>
  <c r="AQ302" i="5" s="1"/>
  <c r="R302" i="5"/>
  <c r="AR302" i="5" s="1"/>
  <c r="U302" i="5"/>
  <c r="AU302" i="5" s="1"/>
  <c r="E294" i="5"/>
  <c r="AE294" i="5" s="1"/>
  <c r="F294" i="5"/>
  <c r="AF294" i="5" s="1"/>
  <c r="Y294" i="5"/>
  <c r="AY294" i="5" s="1"/>
  <c r="B294" i="5"/>
  <c r="AB294" i="5" s="1"/>
  <c r="C294" i="5"/>
  <c r="AC294" i="5" s="1"/>
  <c r="X294" i="5"/>
  <c r="AX294" i="5" s="1"/>
  <c r="P294" i="5"/>
  <c r="AP294" i="5" s="1"/>
  <c r="W294" i="5"/>
  <c r="AW294" i="5" s="1"/>
  <c r="M294" i="5"/>
  <c r="AM294" i="5" s="1"/>
  <c r="V294" i="5"/>
  <c r="AV294" i="5" s="1"/>
  <c r="L294" i="5"/>
  <c r="AL294" i="5" s="1"/>
  <c r="D294" i="5"/>
  <c r="AD294" i="5" s="1"/>
  <c r="K294" i="5"/>
  <c r="AK294" i="5" s="1"/>
  <c r="G294" i="5"/>
  <c r="AG294" i="5" s="1"/>
  <c r="U294" i="5"/>
  <c r="AU294" i="5" s="1"/>
  <c r="R294" i="5"/>
  <c r="AR294" i="5" s="1"/>
  <c r="Q294" i="5"/>
  <c r="AQ294" i="5" s="1"/>
  <c r="E243" i="5"/>
  <c r="F243" i="5"/>
  <c r="AF243" i="5" s="1"/>
  <c r="Y243" i="5"/>
  <c r="AY243" i="5" s="1"/>
  <c r="B243" i="5"/>
  <c r="AB243" i="5" s="1"/>
  <c r="C243" i="5"/>
  <c r="AC243" i="5" s="1"/>
  <c r="X243" i="5"/>
  <c r="AX243" i="5" s="1"/>
  <c r="P243" i="5"/>
  <c r="AP243" i="5" s="1"/>
  <c r="W243" i="5"/>
  <c r="AW243" i="5" s="1"/>
  <c r="M243" i="5"/>
  <c r="AM243" i="5" s="1"/>
  <c r="V243" i="5"/>
  <c r="AV243" i="5" s="1"/>
  <c r="L243" i="5"/>
  <c r="AL243" i="5" s="1"/>
  <c r="D243" i="5"/>
  <c r="AD243" i="5" s="1"/>
  <c r="K243" i="5"/>
  <c r="AK243" i="5" s="1"/>
  <c r="G243" i="5"/>
  <c r="AG243" i="5" s="1"/>
  <c r="Q243" i="5"/>
  <c r="AQ243" i="5" s="1"/>
  <c r="U243" i="5"/>
  <c r="AU243" i="5" s="1"/>
  <c r="R243" i="5"/>
  <c r="AR243" i="5" s="1"/>
  <c r="E220" i="5"/>
  <c r="F220" i="5"/>
  <c r="AF220" i="5" s="1"/>
  <c r="Y220" i="5"/>
  <c r="AY220" i="5" s="1"/>
  <c r="B220" i="5"/>
  <c r="AB220" i="5" s="1"/>
  <c r="C220" i="5"/>
  <c r="AC220" i="5" s="1"/>
  <c r="X220" i="5"/>
  <c r="AX220" i="5" s="1"/>
  <c r="P220" i="5"/>
  <c r="AP220" i="5" s="1"/>
  <c r="W220" i="5"/>
  <c r="AW220" i="5" s="1"/>
  <c r="M220" i="5"/>
  <c r="AM220" i="5" s="1"/>
  <c r="V220" i="5"/>
  <c r="AV220" i="5" s="1"/>
  <c r="L220" i="5"/>
  <c r="AL220" i="5" s="1"/>
  <c r="D220" i="5"/>
  <c r="AD220" i="5" s="1"/>
  <c r="K220" i="5"/>
  <c r="AK220" i="5" s="1"/>
  <c r="G220" i="5"/>
  <c r="AG220" i="5" s="1"/>
  <c r="U220" i="5"/>
  <c r="AU220" i="5" s="1"/>
  <c r="R220" i="5"/>
  <c r="AR220" i="5" s="1"/>
  <c r="Q220" i="5"/>
  <c r="AQ220" i="5" s="1"/>
  <c r="L198" i="5"/>
  <c r="AL198" i="5" s="1"/>
  <c r="U198" i="5"/>
  <c r="AU198" i="5" s="1"/>
  <c r="B198" i="5"/>
  <c r="AB198" i="5" s="1"/>
  <c r="C198" i="5"/>
  <c r="AC198" i="5" s="1"/>
  <c r="X198" i="5"/>
  <c r="AX198" i="5" s="1"/>
  <c r="G198" i="5"/>
  <c r="AG198" i="5" s="1"/>
  <c r="R198" i="5"/>
  <c r="AR198" i="5" s="1"/>
  <c r="E198" i="5"/>
  <c r="Q198" i="5"/>
  <c r="AQ198" i="5" s="1"/>
  <c r="F198" i="5"/>
  <c r="AF198" i="5" s="1"/>
  <c r="P198" i="5"/>
  <c r="AP198" i="5" s="1"/>
  <c r="M198" i="5"/>
  <c r="AM198" i="5" s="1"/>
  <c r="D198" i="5"/>
  <c r="AD198" i="5" s="1"/>
  <c r="K198" i="5"/>
  <c r="AK198" i="5" s="1"/>
  <c r="W198" i="5"/>
  <c r="AW198" i="5" s="1"/>
  <c r="V198" i="5"/>
  <c r="AV198" i="5" s="1"/>
  <c r="Y198" i="5"/>
  <c r="AY198" i="5" s="1"/>
  <c r="L190" i="5"/>
  <c r="AL190" i="5" s="1"/>
  <c r="U190" i="5"/>
  <c r="AU190" i="5" s="1"/>
  <c r="B190" i="5"/>
  <c r="AB190" i="5" s="1"/>
  <c r="C190" i="5"/>
  <c r="AC190" i="5" s="1"/>
  <c r="X190" i="5"/>
  <c r="AX190" i="5" s="1"/>
  <c r="P190" i="5"/>
  <c r="K190" i="5"/>
  <c r="AK190" i="5" s="1"/>
  <c r="W190" i="5"/>
  <c r="AW190" i="5" s="1"/>
  <c r="G190" i="5"/>
  <c r="AG190" i="5" s="1"/>
  <c r="V190" i="5"/>
  <c r="AV190" i="5" s="1"/>
  <c r="E190" i="5"/>
  <c r="AE190" i="5" s="1"/>
  <c r="R190" i="5"/>
  <c r="AR190" i="5" s="1"/>
  <c r="Q190" i="5"/>
  <c r="AQ190" i="5" s="1"/>
  <c r="F190" i="5"/>
  <c r="AF190" i="5" s="1"/>
  <c r="M190" i="5"/>
  <c r="AM190" i="5" s="1"/>
  <c r="D190" i="5"/>
  <c r="AD190" i="5" s="1"/>
  <c r="Y190" i="5"/>
  <c r="AY190" i="5" s="1"/>
  <c r="L171" i="5"/>
  <c r="AL171" i="5" s="1"/>
  <c r="U171" i="5"/>
  <c r="AU171" i="5" s="1"/>
  <c r="B171" i="5"/>
  <c r="AB171" i="5" s="1"/>
  <c r="C171" i="5"/>
  <c r="AC171" i="5" s="1"/>
  <c r="X171" i="5"/>
  <c r="G171" i="5"/>
  <c r="AG171" i="5" s="1"/>
  <c r="R171" i="5"/>
  <c r="AR171" i="5" s="1"/>
  <c r="P171" i="5"/>
  <c r="AP171" i="5" s="1"/>
  <c r="M171" i="5"/>
  <c r="AM171" i="5" s="1"/>
  <c r="D171" i="5"/>
  <c r="AD171" i="5" s="1"/>
  <c r="K171" i="5"/>
  <c r="AK171" i="5" s="1"/>
  <c r="Y171" i="5"/>
  <c r="AY171" i="5" s="1"/>
  <c r="E171" i="5"/>
  <c r="AE171" i="5" s="1"/>
  <c r="W171" i="5"/>
  <c r="AW171" i="5" s="1"/>
  <c r="Q171" i="5"/>
  <c r="AQ171" i="5" s="1"/>
  <c r="F171" i="5"/>
  <c r="AF171" i="5" s="1"/>
  <c r="V171" i="5"/>
  <c r="AV171" i="5" s="1"/>
  <c r="M141" i="5"/>
  <c r="AM141" i="5" s="1"/>
  <c r="V141" i="5"/>
  <c r="AV141" i="5" s="1"/>
  <c r="L141" i="5"/>
  <c r="AL141" i="5" s="1"/>
  <c r="U141" i="5"/>
  <c r="AU141" i="5" s="1"/>
  <c r="B141" i="5"/>
  <c r="AB141" i="5" s="1"/>
  <c r="C141" i="5"/>
  <c r="AC141" i="5" s="1"/>
  <c r="X141" i="5"/>
  <c r="AX141" i="5" s="1"/>
  <c r="G141" i="5"/>
  <c r="AG141" i="5" s="1"/>
  <c r="W141" i="5"/>
  <c r="AW141" i="5" s="1"/>
  <c r="F141" i="5"/>
  <c r="AF141" i="5" s="1"/>
  <c r="Y141" i="5"/>
  <c r="AY141" i="5" s="1"/>
  <c r="R141" i="5"/>
  <c r="AR141" i="5" s="1"/>
  <c r="Q141" i="5"/>
  <c r="AQ141" i="5" s="1"/>
  <c r="P141" i="5"/>
  <c r="AP141" i="5" s="1"/>
  <c r="D141" i="5"/>
  <c r="AD141" i="5" s="1"/>
  <c r="K141" i="5"/>
  <c r="E141" i="5"/>
  <c r="AE141" i="5" s="1"/>
  <c r="M127" i="5"/>
  <c r="AM127" i="5" s="1"/>
  <c r="V127" i="5"/>
  <c r="AV127" i="5" s="1"/>
  <c r="L127" i="5"/>
  <c r="AL127" i="5" s="1"/>
  <c r="U127" i="5"/>
  <c r="AU127" i="5" s="1"/>
  <c r="B127" i="5"/>
  <c r="AB127" i="5" s="1"/>
  <c r="C127" i="5"/>
  <c r="X127" i="5"/>
  <c r="AX127" i="5" s="1"/>
  <c r="Q127" i="5"/>
  <c r="AQ127" i="5" s="1"/>
  <c r="D127" i="5"/>
  <c r="AD127" i="5" s="1"/>
  <c r="K127" i="5"/>
  <c r="AK127" i="5" s="1"/>
  <c r="G127" i="5"/>
  <c r="AG127" i="5" s="1"/>
  <c r="E127" i="5"/>
  <c r="AE127" i="5" s="1"/>
  <c r="Y127" i="5"/>
  <c r="AY127" i="5" s="1"/>
  <c r="W127" i="5"/>
  <c r="AW127" i="5" s="1"/>
  <c r="R127" i="5"/>
  <c r="AR127" i="5" s="1"/>
  <c r="F127" i="5"/>
  <c r="AF127" i="5" s="1"/>
  <c r="P127" i="5"/>
  <c r="AP127" i="5" s="1"/>
  <c r="P107" i="5"/>
  <c r="AP107" i="5" s="1"/>
  <c r="W107" i="5"/>
  <c r="AW107" i="5" s="1"/>
  <c r="G107" i="5"/>
  <c r="AG107" i="5" s="1"/>
  <c r="M107" i="5"/>
  <c r="AM107" i="5" s="1"/>
  <c r="Y107" i="5"/>
  <c r="AY107" i="5" s="1"/>
  <c r="L107" i="5"/>
  <c r="AL107" i="5" s="1"/>
  <c r="X107" i="5"/>
  <c r="AX107" i="5" s="1"/>
  <c r="F107" i="5"/>
  <c r="D107" i="5"/>
  <c r="AD107" i="5" s="1"/>
  <c r="U107" i="5"/>
  <c r="AU107" i="5" s="1"/>
  <c r="V107" i="5"/>
  <c r="AV107" i="5" s="1"/>
  <c r="R107" i="5"/>
  <c r="AR107" i="5" s="1"/>
  <c r="Q107" i="5"/>
  <c r="AQ107" i="5" s="1"/>
  <c r="E107" i="5"/>
  <c r="AE107" i="5" s="1"/>
  <c r="K107" i="5"/>
  <c r="AK107" i="5" s="1"/>
  <c r="C107" i="5"/>
  <c r="AC107" i="5" s="1"/>
  <c r="B107" i="5"/>
  <c r="AB107" i="5" s="1"/>
  <c r="P95" i="5"/>
  <c r="AP95" i="5" s="1"/>
  <c r="W95" i="5"/>
  <c r="AW95" i="5" s="1"/>
  <c r="G95" i="5"/>
  <c r="M95" i="5"/>
  <c r="AM95" i="5" s="1"/>
  <c r="Y95" i="5"/>
  <c r="AY95" i="5" s="1"/>
  <c r="L95" i="5"/>
  <c r="AL95" i="5" s="1"/>
  <c r="X95" i="5"/>
  <c r="AX95" i="5" s="1"/>
  <c r="F95" i="5"/>
  <c r="AF95" i="5" s="1"/>
  <c r="K95" i="5"/>
  <c r="AK95" i="5" s="1"/>
  <c r="R95" i="5"/>
  <c r="AR95" i="5" s="1"/>
  <c r="Q95" i="5"/>
  <c r="AQ95" i="5" s="1"/>
  <c r="C95" i="5"/>
  <c r="AC95" i="5" s="1"/>
  <c r="D95" i="5"/>
  <c r="AD95" i="5" s="1"/>
  <c r="E95" i="5"/>
  <c r="AE95" i="5" s="1"/>
  <c r="B95" i="5"/>
  <c r="AB95" i="5" s="1"/>
  <c r="V95" i="5"/>
  <c r="AV95" i="5" s="1"/>
  <c r="U95" i="5"/>
  <c r="AU95" i="5" s="1"/>
  <c r="K68" i="5"/>
  <c r="AK68" i="5" s="1"/>
  <c r="Q68" i="5"/>
  <c r="AQ68" i="5" s="1"/>
  <c r="B68" i="5"/>
  <c r="AB68" i="5" s="1"/>
  <c r="C68" i="5"/>
  <c r="AC68" i="5" s="1"/>
  <c r="X68" i="5"/>
  <c r="AX68" i="5" s="1"/>
  <c r="L68" i="5"/>
  <c r="AL68" i="5" s="1"/>
  <c r="U68" i="5"/>
  <c r="AU68" i="5" s="1"/>
  <c r="R68" i="5"/>
  <c r="AR68" i="5" s="1"/>
  <c r="D68" i="5"/>
  <c r="AD68" i="5" s="1"/>
  <c r="Y68" i="5"/>
  <c r="AY68" i="5" s="1"/>
  <c r="G68" i="5"/>
  <c r="AG68" i="5" s="1"/>
  <c r="E68" i="5"/>
  <c r="AE68" i="5" s="1"/>
  <c r="V68" i="5"/>
  <c r="AV68" i="5" s="1"/>
  <c r="P68" i="5"/>
  <c r="AP68" i="5" s="1"/>
  <c r="F68" i="5"/>
  <c r="AF68" i="5" s="1"/>
  <c r="M68" i="5"/>
  <c r="AM68" i="5" s="1"/>
  <c r="W68" i="5"/>
  <c r="K49" i="5"/>
  <c r="AK49" i="5" s="1"/>
  <c r="Q49" i="5"/>
  <c r="AQ49" i="5" s="1"/>
  <c r="B49" i="5"/>
  <c r="AB49" i="5" s="1"/>
  <c r="C49" i="5"/>
  <c r="AC49" i="5" s="1"/>
  <c r="X49" i="5"/>
  <c r="AX49" i="5" s="1"/>
  <c r="L49" i="5"/>
  <c r="AL49" i="5" s="1"/>
  <c r="U49" i="5"/>
  <c r="AU49" i="5" s="1"/>
  <c r="F49" i="5"/>
  <c r="AF49" i="5" s="1"/>
  <c r="E49" i="5"/>
  <c r="AE49" i="5" s="1"/>
  <c r="V49" i="5"/>
  <c r="AV49" i="5" s="1"/>
  <c r="P49" i="5"/>
  <c r="M49" i="5"/>
  <c r="AM49" i="5" s="1"/>
  <c r="G49" i="5"/>
  <c r="AG49" i="5" s="1"/>
  <c r="R49" i="5"/>
  <c r="AR49" i="5" s="1"/>
  <c r="W49" i="5"/>
  <c r="AW49" i="5" s="1"/>
  <c r="Y49" i="5"/>
  <c r="AY49" i="5" s="1"/>
  <c r="D49" i="5"/>
  <c r="AD49" i="5" s="1"/>
  <c r="K41" i="5"/>
  <c r="AK41" i="5" s="1"/>
  <c r="Q41" i="5"/>
  <c r="AQ41" i="5" s="1"/>
  <c r="B41" i="5"/>
  <c r="AB41" i="5" s="1"/>
  <c r="C41" i="5"/>
  <c r="AC41" i="5" s="1"/>
  <c r="X41" i="5"/>
  <c r="AX41" i="5" s="1"/>
  <c r="L41" i="5"/>
  <c r="AL41" i="5" s="1"/>
  <c r="U41" i="5"/>
  <c r="AU41" i="5" s="1"/>
  <c r="E41" i="5"/>
  <c r="AE41" i="5" s="1"/>
  <c r="V41" i="5"/>
  <c r="AV41" i="5" s="1"/>
  <c r="R41" i="5"/>
  <c r="AR41" i="5" s="1"/>
  <c r="D41" i="5"/>
  <c r="AD41" i="5" s="1"/>
  <c r="Y41" i="5"/>
  <c r="AY41" i="5" s="1"/>
  <c r="P41" i="5"/>
  <c r="AP41" i="5" s="1"/>
  <c r="M41" i="5"/>
  <c r="AM41" i="5" s="1"/>
  <c r="W41" i="5"/>
  <c r="F41" i="5"/>
  <c r="AF41" i="5" s="1"/>
  <c r="G41" i="5"/>
  <c r="AG41" i="5" s="1"/>
  <c r="K25" i="5"/>
  <c r="AK25" i="5" s="1"/>
  <c r="Q25" i="5"/>
  <c r="AQ25" i="5" s="1"/>
  <c r="B25" i="5"/>
  <c r="AB25" i="5" s="1"/>
  <c r="C25" i="5"/>
  <c r="AC25" i="5" s="1"/>
  <c r="X25" i="5"/>
  <c r="AX25" i="5" s="1"/>
  <c r="L25" i="5"/>
  <c r="AL25" i="5" s="1"/>
  <c r="U25" i="5"/>
  <c r="AU25" i="5" s="1"/>
  <c r="F25" i="5"/>
  <c r="AF25" i="5" s="1"/>
  <c r="E25" i="5"/>
  <c r="AE25" i="5" s="1"/>
  <c r="V25" i="5"/>
  <c r="AV25" i="5" s="1"/>
  <c r="P25" i="5"/>
  <c r="M25" i="5"/>
  <c r="AM25" i="5" s="1"/>
  <c r="G25" i="5"/>
  <c r="AG25" i="5" s="1"/>
  <c r="W25" i="5"/>
  <c r="AW25" i="5" s="1"/>
  <c r="Y25" i="5"/>
  <c r="AY25" i="5" s="1"/>
  <c r="R25" i="5"/>
  <c r="AR25" i="5" s="1"/>
  <c r="D25" i="5"/>
  <c r="AD25" i="5" s="1"/>
  <c r="K6" i="5"/>
  <c r="AK6" i="5" s="1"/>
  <c r="Q6" i="5"/>
  <c r="AQ6" i="5" s="1"/>
  <c r="B6" i="5"/>
  <c r="AB6" i="5" s="1"/>
  <c r="C6" i="5"/>
  <c r="AC6" i="5" s="1"/>
  <c r="X6" i="5"/>
  <c r="L6" i="5"/>
  <c r="AL6" i="5" s="1"/>
  <c r="U6" i="5"/>
  <c r="AU6" i="5" s="1"/>
  <c r="P6" i="5"/>
  <c r="AP6" i="5" s="1"/>
  <c r="M6" i="5"/>
  <c r="AM6" i="5" s="1"/>
  <c r="R6" i="5"/>
  <c r="AR6" i="5" s="1"/>
  <c r="F6" i="5"/>
  <c r="AF6" i="5" s="1"/>
  <c r="G6" i="5"/>
  <c r="AG6" i="5" s="1"/>
  <c r="W6" i="5"/>
  <c r="AW6" i="5" s="1"/>
  <c r="D6" i="5"/>
  <c r="AD6" i="5" s="1"/>
  <c r="E6" i="5"/>
  <c r="AE6" i="5" s="1"/>
  <c r="Y6" i="5"/>
  <c r="AY6" i="5" s="1"/>
  <c r="V6" i="5"/>
  <c r="AV6" i="5" s="1"/>
  <c r="G810" i="5"/>
  <c r="AG810" i="5" s="1"/>
  <c r="L810" i="5"/>
  <c r="AL810" i="5" s="1"/>
  <c r="D810" i="5"/>
  <c r="AD810" i="5" s="1"/>
  <c r="Q810" i="5"/>
  <c r="AQ810" i="5" s="1"/>
  <c r="E810" i="5"/>
  <c r="AE810" i="5" s="1"/>
  <c r="F810" i="5"/>
  <c r="AF810" i="5" s="1"/>
  <c r="Y810" i="5"/>
  <c r="AY810" i="5" s="1"/>
  <c r="V810" i="5"/>
  <c r="AV810" i="5" s="1"/>
  <c r="K810" i="5"/>
  <c r="AK810" i="5" s="1"/>
  <c r="B810" i="5"/>
  <c r="AB810" i="5" s="1"/>
  <c r="C810" i="5"/>
  <c r="AC810" i="5" s="1"/>
  <c r="X810" i="5"/>
  <c r="AX810" i="5" s="1"/>
  <c r="R810" i="5"/>
  <c r="AR810" i="5" s="1"/>
  <c r="P810" i="5"/>
  <c r="AP810" i="5" s="1"/>
  <c r="W810" i="5"/>
  <c r="AW810" i="5" s="1"/>
  <c r="M810" i="5"/>
  <c r="AM810" i="5" s="1"/>
  <c r="U810" i="5"/>
  <c r="AU810" i="5" s="1"/>
  <c r="G802" i="5"/>
  <c r="AG802" i="5" s="1"/>
  <c r="M802" i="5"/>
  <c r="AM802" i="5" s="1"/>
  <c r="E802" i="5"/>
  <c r="AE802" i="5" s="1"/>
  <c r="F802" i="5"/>
  <c r="AF802" i="5" s="1"/>
  <c r="Y802" i="5"/>
  <c r="AY802" i="5" s="1"/>
  <c r="R802" i="5"/>
  <c r="AR802" i="5" s="1"/>
  <c r="B802" i="5"/>
  <c r="AB802" i="5" s="1"/>
  <c r="C802" i="5"/>
  <c r="AC802" i="5" s="1"/>
  <c r="X802" i="5"/>
  <c r="AX802" i="5" s="1"/>
  <c r="V802" i="5"/>
  <c r="AV802" i="5" s="1"/>
  <c r="U802" i="5"/>
  <c r="AU802" i="5" s="1"/>
  <c r="D802" i="5"/>
  <c r="AD802" i="5" s="1"/>
  <c r="Q802" i="5"/>
  <c r="AQ802" i="5" s="1"/>
  <c r="P802" i="5"/>
  <c r="AP802" i="5" s="1"/>
  <c r="W802" i="5"/>
  <c r="AW802" i="5" s="1"/>
  <c r="L802" i="5"/>
  <c r="AL802" i="5" s="1"/>
  <c r="K802" i="5"/>
  <c r="AK802" i="5" s="1"/>
  <c r="G795" i="5"/>
  <c r="AG795" i="5" s="1"/>
  <c r="V795" i="5"/>
  <c r="AV795" i="5" s="1"/>
  <c r="U795" i="5"/>
  <c r="AU795" i="5" s="1"/>
  <c r="R795" i="5"/>
  <c r="AR795" i="5" s="1"/>
  <c r="Q795" i="5"/>
  <c r="AQ795" i="5" s="1"/>
  <c r="E795" i="5"/>
  <c r="AE795" i="5" s="1"/>
  <c r="F795" i="5"/>
  <c r="AF795" i="5" s="1"/>
  <c r="Y795" i="5"/>
  <c r="AY795" i="5" s="1"/>
  <c r="D795" i="5"/>
  <c r="AD795" i="5" s="1"/>
  <c r="K795" i="5"/>
  <c r="AK795" i="5" s="1"/>
  <c r="B795" i="5"/>
  <c r="AB795" i="5" s="1"/>
  <c r="C795" i="5"/>
  <c r="AC795" i="5" s="1"/>
  <c r="X795" i="5"/>
  <c r="AX795" i="5" s="1"/>
  <c r="L795" i="5"/>
  <c r="AL795" i="5" s="1"/>
  <c r="P795" i="5"/>
  <c r="W795" i="5"/>
  <c r="AW795" i="5" s="1"/>
  <c r="M795" i="5"/>
  <c r="AM795" i="5" s="1"/>
  <c r="G787" i="5"/>
  <c r="AG787" i="5" s="1"/>
  <c r="E787" i="5"/>
  <c r="AE787" i="5" s="1"/>
  <c r="F787" i="5"/>
  <c r="AF787" i="5" s="1"/>
  <c r="Y787" i="5"/>
  <c r="AY787" i="5" s="1"/>
  <c r="M787" i="5"/>
  <c r="AM787" i="5" s="1"/>
  <c r="U787" i="5"/>
  <c r="AU787" i="5" s="1"/>
  <c r="R787" i="5"/>
  <c r="AR787" i="5" s="1"/>
  <c r="K787" i="5"/>
  <c r="AK787" i="5" s="1"/>
  <c r="B787" i="5"/>
  <c r="AB787" i="5" s="1"/>
  <c r="C787" i="5"/>
  <c r="AC787" i="5" s="1"/>
  <c r="X787" i="5"/>
  <c r="AX787" i="5" s="1"/>
  <c r="L787" i="5"/>
  <c r="AL787" i="5" s="1"/>
  <c r="P787" i="5"/>
  <c r="W787" i="5"/>
  <c r="AW787" i="5" s="1"/>
  <c r="V787" i="5"/>
  <c r="AV787" i="5" s="1"/>
  <c r="D787" i="5"/>
  <c r="AD787" i="5" s="1"/>
  <c r="Q787" i="5"/>
  <c r="AQ787" i="5" s="1"/>
  <c r="G780" i="5"/>
  <c r="AG780" i="5" s="1"/>
  <c r="M780" i="5"/>
  <c r="AM780" i="5" s="1"/>
  <c r="R780" i="5"/>
  <c r="AR780" i="5" s="1"/>
  <c r="K780" i="5"/>
  <c r="AK780" i="5" s="1"/>
  <c r="E780" i="5"/>
  <c r="AE780" i="5" s="1"/>
  <c r="F780" i="5"/>
  <c r="AF780" i="5" s="1"/>
  <c r="Y780" i="5"/>
  <c r="AY780" i="5" s="1"/>
  <c r="B780" i="5"/>
  <c r="AB780" i="5" s="1"/>
  <c r="C780" i="5"/>
  <c r="X780" i="5"/>
  <c r="AX780" i="5" s="1"/>
  <c r="V780" i="5"/>
  <c r="AV780" i="5" s="1"/>
  <c r="U780" i="5"/>
  <c r="AU780" i="5" s="1"/>
  <c r="D780" i="5"/>
  <c r="AD780" i="5" s="1"/>
  <c r="Q780" i="5"/>
  <c r="AQ780" i="5" s="1"/>
  <c r="P780" i="5"/>
  <c r="AP780" i="5" s="1"/>
  <c r="W780" i="5"/>
  <c r="AW780" i="5" s="1"/>
  <c r="L780" i="5"/>
  <c r="AL780" i="5" s="1"/>
  <c r="G772" i="5"/>
  <c r="V772" i="5"/>
  <c r="AV772" i="5" s="1"/>
  <c r="U772" i="5"/>
  <c r="AU772" i="5" s="1"/>
  <c r="K772" i="5"/>
  <c r="AK772" i="5" s="1"/>
  <c r="E772" i="5"/>
  <c r="AE772" i="5" s="1"/>
  <c r="F772" i="5"/>
  <c r="AF772" i="5" s="1"/>
  <c r="Y772" i="5"/>
  <c r="AY772" i="5" s="1"/>
  <c r="R772" i="5"/>
  <c r="AR772" i="5" s="1"/>
  <c r="Q772" i="5"/>
  <c r="AQ772" i="5" s="1"/>
  <c r="B772" i="5"/>
  <c r="AB772" i="5" s="1"/>
  <c r="C772" i="5"/>
  <c r="AC772" i="5" s="1"/>
  <c r="X772" i="5"/>
  <c r="AX772" i="5" s="1"/>
  <c r="M772" i="5"/>
  <c r="AM772" i="5" s="1"/>
  <c r="L772" i="5"/>
  <c r="AL772" i="5" s="1"/>
  <c r="P772" i="5"/>
  <c r="AP772" i="5" s="1"/>
  <c r="W772" i="5"/>
  <c r="AW772" i="5" s="1"/>
  <c r="D772" i="5"/>
  <c r="AD772" i="5" s="1"/>
  <c r="G765" i="5"/>
  <c r="AG765" i="5" s="1"/>
  <c r="R765" i="5"/>
  <c r="AR765" i="5" s="1"/>
  <c r="E765" i="5"/>
  <c r="AE765" i="5" s="1"/>
  <c r="F765" i="5"/>
  <c r="AF765" i="5" s="1"/>
  <c r="Y765" i="5"/>
  <c r="AY765" i="5" s="1"/>
  <c r="V765" i="5"/>
  <c r="AV765" i="5" s="1"/>
  <c r="K765" i="5"/>
  <c r="AK765" i="5" s="1"/>
  <c r="B765" i="5"/>
  <c r="AB765" i="5" s="1"/>
  <c r="C765" i="5"/>
  <c r="AC765" i="5" s="1"/>
  <c r="X765" i="5"/>
  <c r="L765" i="5"/>
  <c r="AL765" i="5" s="1"/>
  <c r="D765" i="5"/>
  <c r="AD765" i="5" s="1"/>
  <c r="P765" i="5"/>
  <c r="AP765" i="5" s="1"/>
  <c r="W765" i="5"/>
  <c r="AW765" i="5" s="1"/>
  <c r="M765" i="5"/>
  <c r="AM765" i="5" s="1"/>
  <c r="U765" i="5"/>
  <c r="AU765" i="5" s="1"/>
  <c r="Q765" i="5"/>
  <c r="AQ765" i="5" s="1"/>
  <c r="G757" i="5"/>
  <c r="AG757" i="5" s="1"/>
  <c r="V757" i="5"/>
  <c r="AV757" i="5" s="1"/>
  <c r="R757" i="5"/>
  <c r="AR757" i="5" s="1"/>
  <c r="E757" i="5"/>
  <c r="AE757" i="5" s="1"/>
  <c r="F757" i="5"/>
  <c r="AF757" i="5" s="1"/>
  <c r="Y757" i="5"/>
  <c r="AY757" i="5" s="1"/>
  <c r="M757" i="5"/>
  <c r="AM757" i="5" s="1"/>
  <c r="U757" i="5"/>
  <c r="AU757" i="5" s="1"/>
  <c r="B757" i="5"/>
  <c r="AB757" i="5" s="1"/>
  <c r="C757" i="5"/>
  <c r="AC757" i="5" s="1"/>
  <c r="X757" i="5"/>
  <c r="AX757" i="5" s="1"/>
  <c r="L757" i="5"/>
  <c r="AL757" i="5" s="1"/>
  <c r="Q757" i="5"/>
  <c r="AQ757" i="5" s="1"/>
  <c r="P757" i="5"/>
  <c r="AP757" i="5" s="1"/>
  <c r="W757" i="5"/>
  <c r="D757" i="5"/>
  <c r="AD757" i="5" s="1"/>
  <c r="K757" i="5"/>
  <c r="AK757" i="5" s="1"/>
  <c r="G749" i="5"/>
  <c r="AG749" i="5" s="1"/>
  <c r="U749" i="5"/>
  <c r="AU749" i="5" s="1"/>
  <c r="E749" i="5"/>
  <c r="AE749" i="5" s="1"/>
  <c r="F749" i="5"/>
  <c r="AF749" i="5" s="1"/>
  <c r="Y749" i="5"/>
  <c r="AY749" i="5" s="1"/>
  <c r="R749" i="5"/>
  <c r="AR749" i="5" s="1"/>
  <c r="B749" i="5"/>
  <c r="AB749" i="5" s="1"/>
  <c r="C749" i="5"/>
  <c r="AC749" i="5" s="1"/>
  <c r="X749" i="5"/>
  <c r="AX749" i="5" s="1"/>
  <c r="M749" i="5"/>
  <c r="AM749" i="5" s="1"/>
  <c r="D749" i="5"/>
  <c r="AD749" i="5" s="1"/>
  <c r="K749" i="5"/>
  <c r="AK749" i="5" s="1"/>
  <c r="P749" i="5"/>
  <c r="AP749" i="5" s="1"/>
  <c r="W749" i="5"/>
  <c r="V749" i="5"/>
  <c r="AV749" i="5" s="1"/>
  <c r="L749" i="5"/>
  <c r="AL749" i="5" s="1"/>
  <c r="Q749" i="5"/>
  <c r="AQ749" i="5" s="1"/>
  <c r="G741" i="5"/>
  <c r="AG741" i="5" s="1"/>
  <c r="L741" i="5"/>
  <c r="AL741" i="5" s="1"/>
  <c r="E741" i="5"/>
  <c r="AE741" i="5" s="1"/>
  <c r="F741" i="5"/>
  <c r="Y741" i="5"/>
  <c r="AY741" i="5" s="1"/>
  <c r="V741" i="5"/>
  <c r="AV741" i="5" s="1"/>
  <c r="Q741" i="5"/>
  <c r="AQ741" i="5" s="1"/>
  <c r="B741" i="5"/>
  <c r="AB741" i="5" s="1"/>
  <c r="C741" i="5"/>
  <c r="AC741" i="5" s="1"/>
  <c r="X741" i="5"/>
  <c r="AX741" i="5" s="1"/>
  <c r="U741" i="5"/>
  <c r="AU741" i="5" s="1"/>
  <c r="D741" i="5"/>
  <c r="AD741" i="5" s="1"/>
  <c r="K741" i="5"/>
  <c r="AK741" i="5" s="1"/>
  <c r="P741" i="5"/>
  <c r="AP741" i="5" s="1"/>
  <c r="W741" i="5"/>
  <c r="AW741" i="5" s="1"/>
  <c r="M741" i="5"/>
  <c r="AM741" i="5" s="1"/>
  <c r="R741" i="5"/>
  <c r="AR741" i="5" s="1"/>
  <c r="G733" i="5"/>
  <c r="AG733" i="5" s="1"/>
  <c r="V733" i="5"/>
  <c r="AV733" i="5" s="1"/>
  <c r="D733" i="5"/>
  <c r="AD733" i="5" s="1"/>
  <c r="Q733" i="5"/>
  <c r="AQ733" i="5" s="1"/>
  <c r="E733" i="5"/>
  <c r="AE733" i="5" s="1"/>
  <c r="F733" i="5"/>
  <c r="Y733" i="5"/>
  <c r="AY733" i="5" s="1"/>
  <c r="U733" i="5"/>
  <c r="AU733" i="5" s="1"/>
  <c r="K733" i="5"/>
  <c r="AK733" i="5" s="1"/>
  <c r="B733" i="5"/>
  <c r="AB733" i="5" s="1"/>
  <c r="C733" i="5"/>
  <c r="AC733" i="5" s="1"/>
  <c r="X733" i="5"/>
  <c r="AX733" i="5" s="1"/>
  <c r="M733" i="5"/>
  <c r="AM733" i="5" s="1"/>
  <c r="L733" i="5"/>
  <c r="AL733" i="5" s="1"/>
  <c r="R733" i="5"/>
  <c r="AR733" i="5" s="1"/>
  <c r="P733" i="5"/>
  <c r="AP733" i="5" s="1"/>
  <c r="W733" i="5"/>
  <c r="AW733" i="5" s="1"/>
  <c r="G725" i="5"/>
  <c r="AG725" i="5" s="1"/>
  <c r="L725" i="5"/>
  <c r="AL725" i="5" s="1"/>
  <c r="K725" i="5"/>
  <c r="AK725" i="5" s="1"/>
  <c r="E725" i="5"/>
  <c r="AE725" i="5" s="1"/>
  <c r="F725" i="5"/>
  <c r="AF725" i="5" s="1"/>
  <c r="Y725" i="5"/>
  <c r="AY725" i="5" s="1"/>
  <c r="D725" i="5"/>
  <c r="AD725" i="5" s="1"/>
  <c r="Q725" i="5"/>
  <c r="AQ725" i="5" s="1"/>
  <c r="B725" i="5"/>
  <c r="AB725" i="5" s="1"/>
  <c r="C725" i="5"/>
  <c r="AC725" i="5" s="1"/>
  <c r="X725" i="5"/>
  <c r="AX725" i="5" s="1"/>
  <c r="M725" i="5"/>
  <c r="AM725" i="5" s="1"/>
  <c r="U725" i="5"/>
  <c r="AU725" i="5" s="1"/>
  <c r="P725" i="5"/>
  <c r="AP725" i="5" s="1"/>
  <c r="W725" i="5"/>
  <c r="AW725" i="5" s="1"/>
  <c r="V725" i="5"/>
  <c r="AV725" i="5" s="1"/>
  <c r="R725" i="5"/>
  <c r="AR725" i="5" s="1"/>
  <c r="G718" i="5"/>
  <c r="AG718" i="5" s="1"/>
  <c r="M718" i="5"/>
  <c r="AM718" i="5" s="1"/>
  <c r="E718" i="5"/>
  <c r="AE718" i="5" s="1"/>
  <c r="F718" i="5"/>
  <c r="Y718" i="5"/>
  <c r="AY718" i="5" s="1"/>
  <c r="V718" i="5"/>
  <c r="AV718" i="5" s="1"/>
  <c r="U718" i="5"/>
  <c r="AU718" i="5" s="1"/>
  <c r="K718" i="5"/>
  <c r="AK718" i="5" s="1"/>
  <c r="B718" i="5"/>
  <c r="AB718" i="5" s="1"/>
  <c r="C718" i="5"/>
  <c r="AC718" i="5" s="1"/>
  <c r="X718" i="5"/>
  <c r="AX718" i="5" s="1"/>
  <c r="L718" i="5"/>
  <c r="AL718" i="5" s="1"/>
  <c r="R718" i="5"/>
  <c r="AR718" i="5" s="1"/>
  <c r="Q718" i="5"/>
  <c r="AQ718" i="5" s="1"/>
  <c r="P718" i="5"/>
  <c r="AP718" i="5" s="1"/>
  <c r="W718" i="5"/>
  <c r="AW718" i="5" s="1"/>
  <c r="D718" i="5"/>
  <c r="AD718" i="5" s="1"/>
  <c r="G712" i="5"/>
  <c r="AG712" i="5" s="1"/>
  <c r="D712" i="5"/>
  <c r="AD712" i="5" s="1"/>
  <c r="K712" i="5"/>
  <c r="AK712" i="5" s="1"/>
  <c r="E712" i="5"/>
  <c r="AE712" i="5" s="1"/>
  <c r="F712" i="5"/>
  <c r="AF712" i="5" s="1"/>
  <c r="Y712" i="5"/>
  <c r="AY712" i="5" s="1"/>
  <c r="M712" i="5"/>
  <c r="AM712" i="5" s="1"/>
  <c r="L712" i="5"/>
  <c r="AL712" i="5" s="1"/>
  <c r="B712" i="5"/>
  <c r="AB712" i="5" s="1"/>
  <c r="C712" i="5"/>
  <c r="AC712" i="5" s="1"/>
  <c r="X712" i="5"/>
  <c r="AX712" i="5" s="1"/>
  <c r="V712" i="5"/>
  <c r="AV712" i="5" s="1"/>
  <c r="U712" i="5"/>
  <c r="AU712" i="5" s="1"/>
  <c r="P712" i="5"/>
  <c r="AP712" i="5" s="1"/>
  <c r="W712" i="5"/>
  <c r="AW712" i="5" s="1"/>
  <c r="R712" i="5"/>
  <c r="AR712" i="5" s="1"/>
  <c r="Q712" i="5"/>
  <c r="AQ712" i="5" s="1"/>
  <c r="G704" i="5"/>
  <c r="AG704" i="5" s="1"/>
  <c r="V704" i="5"/>
  <c r="AV704" i="5" s="1"/>
  <c r="E704" i="5"/>
  <c r="AE704" i="5" s="1"/>
  <c r="F704" i="5"/>
  <c r="AF704" i="5" s="1"/>
  <c r="Y704" i="5"/>
  <c r="AY704" i="5" s="1"/>
  <c r="U704" i="5"/>
  <c r="AU704" i="5" s="1"/>
  <c r="R704" i="5"/>
  <c r="AR704" i="5" s="1"/>
  <c r="K704" i="5"/>
  <c r="AK704" i="5" s="1"/>
  <c r="B704" i="5"/>
  <c r="AB704" i="5" s="1"/>
  <c r="C704" i="5"/>
  <c r="AC704" i="5" s="1"/>
  <c r="X704" i="5"/>
  <c r="AX704" i="5" s="1"/>
  <c r="D704" i="5"/>
  <c r="AD704" i="5" s="1"/>
  <c r="Q704" i="5"/>
  <c r="AQ704" i="5" s="1"/>
  <c r="P704" i="5"/>
  <c r="AP704" i="5" s="1"/>
  <c r="W704" i="5"/>
  <c r="AW704" i="5" s="1"/>
  <c r="M704" i="5"/>
  <c r="AM704" i="5" s="1"/>
  <c r="L704" i="5"/>
  <c r="AL704" i="5" s="1"/>
  <c r="G697" i="5"/>
  <c r="AG697" i="5" s="1"/>
  <c r="D697" i="5"/>
  <c r="AD697" i="5" s="1"/>
  <c r="K697" i="5"/>
  <c r="AK697" i="5" s="1"/>
  <c r="E697" i="5"/>
  <c r="AE697" i="5" s="1"/>
  <c r="F697" i="5"/>
  <c r="AF697" i="5" s="1"/>
  <c r="Y697" i="5"/>
  <c r="AY697" i="5" s="1"/>
  <c r="M697" i="5"/>
  <c r="AM697" i="5" s="1"/>
  <c r="U697" i="5"/>
  <c r="AU697" i="5" s="1"/>
  <c r="B697" i="5"/>
  <c r="AB697" i="5" s="1"/>
  <c r="C697" i="5"/>
  <c r="AC697" i="5" s="1"/>
  <c r="X697" i="5"/>
  <c r="AX697" i="5" s="1"/>
  <c r="V697" i="5"/>
  <c r="AV697" i="5" s="1"/>
  <c r="L697" i="5"/>
  <c r="AL697" i="5" s="1"/>
  <c r="P697" i="5"/>
  <c r="W697" i="5"/>
  <c r="AW697" i="5" s="1"/>
  <c r="R697" i="5"/>
  <c r="AR697" i="5" s="1"/>
  <c r="Q697" i="5"/>
  <c r="AQ697" i="5" s="1"/>
  <c r="G689" i="5"/>
  <c r="V689" i="5"/>
  <c r="AV689" i="5" s="1"/>
  <c r="L689" i="5"/>
  <c r="AL689" i="5" s="1"/>
  <c r="E689" i="5"/>
  <c r="AE689" i="5" s="1"/>
  <c r="F689" i="5"/>
  <c r="AF689" i="5" s="1"/>
  <c r="Y689" i="5"/>
  <c r="AY689" i="5" s="1"/>
  <c r="M689" i="5"/>
  <c r="AM689" i="5" s="1"/>
  <c r="U689" i="5"/>
  <c r="AU689" i="5" s="1"/>
  <c r="R689" i="5"/>
  <c r="AR689" i="5" s="1"/>
  <c r="K689" i="5"/>
  <c r="AK689" i="5" s="1"/>
  <c r="B689" i="5"/>
  <c r="AB689" i="5" s="1"/>
  <c r="C689" i="5"/>
  <c r="AC689" i="5" s="1"/>
  <c r="X689" i="5"/>
  <c r="AX689" i="5" s="1"/>
  <c r="D689" i="5"/>
  <c r="AD689" i="5" s="1"/>
  <c r="Q689" i="5"/>
  <c r="AQ689" i="5" s="1"/>
  <c r="P689" i="5"/>
  <c r="AP689" i="5" s="1"/>
  <c r="W689" i="5"/>
  <c r="AW689" i="5" s="1"/>
  <c r="G682" i="5"/>
  <c r="AG682" i="5" s="1"/>
  <c r="R682" i="5"/>
  <c r="AR682" i="5" s="1"/>
  <c r="Q682" i="5"/>
  <c r="AQ682" i="5" s="1"/>
  <c r="E682" i="5"/>
  <c r="AE682" i="5" s="1"/>
  <c r="F682" i="5"/>
  <c r="Y682" i="5"/>
  <c r="AY682" i="5" s="1"/>
  <c r="L682" i="5"/>
  <c r="AL682" i="5" s="1"/>
  <c r="B682" i="5"/>
  <c r="AB682" i="5" s="1"/>
  <c r="C682" i="5"/>
  <c r="AC682" i="5" s="1"/>
  <c r="X682" i="5"/>
  <c r="AX682" i="5" s="1"/>
  <c r="M682" i="5"/>
  <c r="AM682" i="5" s="1"/>
  <c r="P682" i="5"/>
  <c r="AP682" i="5" s="1"/>
  <c r="W682" i="5"/>
  <c r="AW682" i="5" s="1"/>
  <c r="V682" i="5"/>
  <c r="AV682" i="5" s="1"/>
  <c r="U682" i="5"/>
  <c r="AU682" i="5" s="1"/>
  <c r="D682" i="5"/>
  <c r="AD682" i="5" s="1"/>
  <c r="K682" i="5"/>
  <c r="AK682" i="5" s="1"/>
  <c r="G675" i="5"/>
  <c r="AG675" i="5" s="1"/>
  <c r="V675" i="5"/>
  <c r="AV675" i="5" s="1"/>
  <c r="L675" i="5"/>
  <c r="AL675" i="5" s="1"/>
  <c r="D675" i="5"/>
  <c r="AD675" i="5" s="1"/>
  <c r="E675" i="5"/>
  <c r="AE675" i="5" s="1"/>
  <c r="F675" i="5"/>
  <c r="AF675" i="5" s="1"/>
  <c r="Y675" i="5"/>
  <c r="AY675" i="5" s="1"/>
  <c r="Q675" i="5"/>
  <c r="AQ675" i="5" s="1"/>
  <c r="B675" i="5"/>
  <c r="AB675" i="5" s="1"/>
  <c r="C675" i="5"/>
  <c r="AC675" i="5" s="1"/>
  <c r="X675" i="5"/>
  <c r="AX675" i="5" s="1"/>
  <c r="U675" i="5"/>
  <c r="AU675" i="5" s="1"/>
  <c r="K675" i="5"/>
  <c r="AK675" i="5" s="1"/>
  <c r="P675" i="5"/>
  <c r="AP675" i="5" s="1"/>
  <c r="W675" i="5"/>
  <c r="AW675" i="5" s="1"/>
  <c r="M675" i="5"/>
  <c r="R675" i="5"/>
  <c r="AR675" i="5" s="1"/>
  <c r="G667" i="5"/>
  <c r="AG667" i="5" s="1"/>
  <c r="L667" i="5"/>
  <c r="AL667" i="5" s="1"/>
  <c r="E667" i="5"/>
  <c r="AE667" i="5" s="1"/>
  <c r="F667" i="5"/>
  <c r="AF667" i="5" s="1"/>
  <c r="Y667" i="5"/>
  <c r="AY667" i="5" s="1"/>
  <c r="M667" i="5"/>
  <c r="AM667" i="5" s="1"/>
  <c r="D667" i="5"/>
  <c r="AD667" i="5" s="1"/>
  <c r="Q667" i="5"/>
  <c r="AQ667" i="5" s="1"/>
  <c r="B667" i="5"/>
  <c r="AB667" i="5" s="1"/>
  <c r="C667" i="5"/>
  <c r="AC667" i="5" s="1"/>
  <c r="X667" i="5"/>
  <c r="AX667" i="5" s="1"/>
  <c r="U667" i="5"/>
  <c r="AU667" i="5" s="1"/>
  <c r="R667" i="5"/>
  <c r="AR667" i="5" s="1"/>
  <c r="P667" i="5"/>
  <c r="W667" i="5"/>
  <c r="AW667" i="5" s="1"/>
  <c r="V667" i="5"/>
  <c r="AV667" i="5" s="1"/>
  <c r="K667" i="5"/>
  <c r="AK667" i="5" s="1"/>
  <c r="G659" i="5"/>
  <c r="V659" i="5"/>
  <c r="AV659" i="5" s="1"/>
  <c r="U659" i="5"/>
  <c r="AU659" i="5" s="1"/>
  <c r="R659" i="5"/>
  <c r="AR659" i="5" s="1"/>
  <c r="E659" i="5"/>
  <c r="AE659" i="5" s="1"/>
  <c r="F659" i="5"/>
  <c r="AF659" i="5" s="1"/>
  <c r="Y659" i="5"/>
  <c r="AY659" i="5" s="1"/>
  <c r="B659" i="5"/>
  <c r="AB659" i="5" s="1"/>
  <c r="C659" i="5"/>
  <c r="AC659" i="5" s="1"/>
  <c r="X659" i="5"/>
  <c r="AX659" i="5" s="1"/>
  <c r="M659" i="5"/>
  <c r="AM659" i="5" s="1"/>
  <c r="D659" i="5"/>
  <c r="AD659" i="5" s="1"/>
  <c r="K659" i="5"/>
  <c r="AK659" i="5" s="1"/>
  <c r="P659" i="5"/>
  <c r="AP659" i="5" s="1"/>
  <c r="W659" i="5"/>
  <c r="AW659" i="5" s="1"/>
  <c r="L659" i="5"/>
  <c r="AL659" i="5" s="1"/>
  <c r="Q659" i="5"/>
  <c r="AQ659" i="5" s="1"/>
  <c r="G652" i="5"/>
  <c r="AG652" i="5" s="1"/>
  <c r="U652" i="5"/>
  <c r="AU652" i="5" s="1"/>
  <c r="Q652" i="5"/>
  <c r="AQ652" i="5" s="1"/>
  <c r="E652" i="5"/>
  <c r="AE652" i="5" s="1"/>
  <c r="F652" i="5"/>
  <c r="AF652" i="5" s="1"/>
  <c r="Y652" i="5"/>
  <c r="AY652" i="5" s="1"/>
  <c r="V652" i="5"/>
  <c r="AV652" i="5" s="1"/>
  <c r="K652" i="5"/>
  <c r="AK652" i="5" s="1"/>
  <c r="B652" i="5"/>
  <c r="AB652" i="5" s="1"/>
  <c r="C652" i="5"/>
  <c r="AC652" i="5" s="1"/>
  <c r="X652" i="5"/>
  <c r="L652" i="5"/>
  <c r="AL652" i="5" s="1"/>
  <c r="D652" i="5"/>
  <c r="AD652" i="5" s="1"/>
  <c r="P652" i="5"/>
  <c r="AP652" i="5" s="1"/>
  <c r="W652" i="5"/>
  <c r="AW652" i="5" s="1"/>
  <c r="M652" i="5"/>
  <c r="AM652" i="5" s="1"/>
  <c r="R652" i="5"/>
  <c r="AR652" i="5" s="1"/>
  <c r="G646" i="5"/>
  <c r="AG646" i="5" s="1"/>
  <c r="M646" i="5"/>
  <c r="L646" i="5"/>
  <c r="AL646" i="5" s="1"/>
  <c r="D646" i="5"/>
  <c r="AD646" i="5" s="1"/>
  <c r="E646" i="5"/>
  <c r="AE646" i="5" s="1"/>
  <c r="F646" i="5"/>
  <c r="AF646" i="5" s="1"/>
  <c r="Y646" i="5"/>
  <c r="AY646" i="5" s="1"/>
  <c r="R646" i="5"/>
  <c r="AR646" i="5" s="1"/>
  <c r="B646" i="5"/>
  <c r="AB646" i="5" s="1"/>
  <c r="C646" i="5"/>
  <c r="AC646" i="5" s="1"/>
  <c r="X646" i="5"/>
  <c r="AX646" i="5" s="1"/>
  <c r="V646" i="5"/>
  <c r="AV646" i="5" s="1"/>
  <c r="U646" i="5"/>
  <c r="AU646" i="5" s="1"/>
  <c r="K646" i="5"/>
  <c r="AK646" i="5" s="1"/>
  <c r="P646" i="5"/>
  <c r="AP646" i="5" s="1"/>
  <c r="W646" i="5"/>
  <c r="AW646" i="5" s="1"/>
  <c r="Q646" i="5"/>
  <c r="AQ646" i="5" s="1"/>
  <c r="G639" i="5"/>
  <c r="AG639" i="5" s="1"/>
  <c r="Q639" i="5"/>
  <c r="AQ639" i="5" s="1"/>
  <c r="E639" i="5"/>
  <c r="AE639" i="5" s="1"/>
  <c r="F639" i="5"/>
  <c r="AF639" i="5" s="1"/>
  <c r="Y639" i="5"/>
  <c r="AY639" i="5" s="1"/>
  <c r="M639" i="5"/>
  <c r="AM639" i="5" s="1"/>
  <c r="U639" i="5"/>
  <c r="AU639" i="5" s="1"/>
  <c r="R639" i="5"/>
  <c r="AR639" i="5" s="1"/>
  <c r="B639" i="5"/>
  <c r="AB639" i="5" s="1"/>
  <c r="C639" i="5"/>
  <c r="X639" i="5"/>
  <c r="AX639" i="5" s="1"/>
  <c r="D639" i="5"/>
  <c r="AD639" i="5" s="1"/>
  <c r="P639" i="5"/>
  <c r="AP639" i="5" s="1"/>
  <c r="W639" i="5"/>
  <c r="AW639" i="5" s="1"/>
  <c r="V639" i="5"/>
  <c r="AV639" i="5" s="1"/>
  <c r="L639" i="5"/>
  <c r="AL639" i="5" s="1"/>
  <c r="K639" i="5"/>
  <c r="AK639" i="5" s="1"/>
  <c r="K631" i="5"/>
  <c r="AK631" i="5" s="1"/>
  <c r="Q631" i="5"/>
  <c r="AQ631" i="5" s="1"/>
  <c r="G631" i="5"/>
  <c r="AG631" i="5" s="1"/>
  <c r="E631" i="5"/>
  <c r="AE631" i="5" s="1"/>
  <c r="F631" i="5"/>
  <c r="AF631" i="5" s="1"/>
  <c r="Y631" i="5"/>
  <c r="AY631" i="5" s="1"/>
  <c r="B631" i="5"/>
  <c r="AB631" i="5" s="1"/>
  <c r="C631" i="5"/>
  <c r="X631" i="5"/>
  <c r="AX631" i="5" s="1"/>
  <c r="V631" i="5"/>
  <c r="AV631" i="5" s="1"/>
  <c r="U631" i="5"/>
  <c r="AU631" i="5" s="1"/>
  <c r="L631" i="5"/>
  <c r="AL631" i="5" s="1"/>
  <c r="R631" i="5"/>
  <c r="AR631" i="5" s="1"/>
  <c r="M631" i="5"/>
  <c r="AM631" i="5" s="1"/>
  <c r="W631" i="5"/>
  <c r="AW631" i="5" s="1"/>
  <c r="P631" i="5"/>
  <c r="AP631" i="5" s="1"/>
  <c r="D631" i="5"/>
  <c r="AD631" i="5" s="1"/>
  <c r="K624" i="5"/>
  <c r="AK624" i="5" s="1"/>
  <c r="Q624" i="5"/>
  <c r="AQ624" i="5" s="1"/>
  <c r="G624" i="5"/>
  <c r="AG624" i="5" s="1"/>
  <c r="E624" i="5"/>
  <c r="AE624" i="5" s="1"/>
  <c r="F624" i="5"/>
  <c r="AF624" i="5" s="1"/>
  <c r="Y624" i="5"/>
  <c r="AY624" i="5" s="1"/>
  <c r="B624" i="5"/>
  <c r="AB624" i="5" s="1"/>
  <c r="C624" i="5"/>
  <c r="AC624" i="5" s="1"/>
  <c r="X624" i="5"/>
  <c r="AX624" i="5" s="1"/>
  <c r="V624" i="5"/>
  <c r="AV624" i="5" s="1"/>
  <c r="U624" i="5"/>
  <c r="AU624" i="5" s="1"/>
  <c r="L624" i="5"/>
  <c r="W624" i="5"/>
  <c r="AW624" i="5" s="1"/>
  <c r="R624" i="5"/>
  <c r="AR624" i="5" s="1"/>
  <c r="P624" i="5"/>
  <c r="AP624" i="5" s="1"/>
  <c r="M624" i="5"/>
  <c r="AM624" i="5" s="1"/>
  <c r="D624" i="5"/>
  <c r="AD624" i="5" s="1"/>
  <c r="K616" i="5"/>
  <c r="AK616" i="5" s="1"/>
  <c r="Q616" i="5"/>
  <c r="AQ616" i="5" s="1"/>
  <c r="G616" i="5"/>
  <c r="AG616" i="5" s="1"/>
  <c r="E616" i="5"/>
  <c r="AE616" i="5" s="1"/>
  <c r="F616" i="5"/>
  <c r="AF616" i="5" s="1"/>
  <c r="Y616" i="5"/>
  <c r="AY616" i="5" s="1"/>
  <c r="B616" i="5"/>
  <c r="AB616" i="5" s="1"/>
  <c r="C616" i="5"/>
  <c r="AC616" i="5" s="1"/>
  <c r="X616" i="5"/>
  <c r="AX616" i="5" s="1"/>
  <c r="V616" i="5"/>
  <c r="AV616" i="5" s="1"/>
  <c r="U616" i="5"/>
  <c r="AU616" i="5" s="1"/>
  <c r="L616" i="5"/>
  <c r="AL616" i="5" s="1"/>
  <c r="M616" i="5"/>
  <c r="AM616" i="5" s="1"/>
  <c r="W616" i="5"/>
  <c r="R616" i="5"/>
  <c r="AR616" i="5" s="1"/>
  <c r="D616" i="5"/>
  <c r="AD616" i="5" s="1"/>
  <c r="P616" i="5"/>
  <c r="AP616" i="5" s="1"/>
  <c r="K608" i="5"/>
  <c r="AK608" i="5" s="1"/>
  <c r="Q608" i="5"/>
  <c r="AQ608" i="5" s="1"/>
  <c r="G608" i="5"/>
  <c r="AG608" i="5" s="1"/>
  <c r="E608" i="5"/>
  <c r="AE608" i="5" s="1"/>
  <c r="F608" i="5"/>
  <c r="AF608" i="5" s="1"/>
  <c r="Y608" i="5"/>
  <c r="AY608" i="5" s="1"/>
  <c r="B608" i="5"/>
  <c r="AB608" i="5" s="1"/>
  <c r="C608" i="5"/>
  <c r="AC608" i="5" s="1"/>
  <c r="X608" i="5"/>
  <c r="AX608" i="5" s="1"/>
  <c r="V608" i="5"/>
  <c r="AV608" i="5" s="1"/>
  <c r="U608" i="5"/>
  <c r="AU608" i="5" s="1"/>
  <c r="L608" i="5"/>
  <c r="AL608" i="5" s="1"/>
  <c r="P608" i="5"/>
  <c r="AP608" i="5" s="1"/>
  <c r="D608" i="5"/>
  <c r="AD608" i="5" s="1"/>
  <c r="W608" i="5"/>
  <c r="M608" i="5"/>
  <c r="AM608" i="5" s="1"/>
  <c r="R608" i="5"/>
  <c r="AR608" i="5" s="1"/>
  <c r="K600" i="5"/>
  <c r="AK600" i="5" s="1"/>
  <c r="Q600" i="5"/>
  <c r="AQ600" i="5" s="1"/>
  <c r="G600" i="5"/>
  <c r="AG600" i="5" s="1"/>
  <c r="E600" i="5"/>
  <c r="AE600" i="5" s="1"/>
  <c r="F600" i="5"/>
  <c r="AF600" i="5" s="1"/>
  <c r="Y600" i="5"/>
  <c r="AY600" i="5" s="1"/>
  <c r="B600" i="5"/>
  <c r="AB600" i="5" s="1"/>
  <c r="C600" i="5"/>
  <c r="AC600" i="5" s="1"/>
  <c r="X600" i="5"/>
  <c r="AX600" i="5" s="1"/>
  <c r="V600" i="5"/>
  <c r="AV600" i="5" s="1"/>
  <c r="U600" i="5"/>
  <c r="AU600" i="5" s="1"/>
  <c r="L600" i="5"/>
  <c r="AL600" i="5" s="1"/>
  <c r="R600" i="5"/>
  <c r="AR600" i="5" s="1"/>
  <c r="P600" i="5"/>
  <c r="AP600" i="5" s="1"/>
  <c r="M600" i="5"/>
  <c r="AM600" i="5" s="1"/>
  <c r="D600" i="5"/>
  <c r="AD600" i="5" s="1"/>
  <c r="W600" i="5"/>
  <c r="AW600" i="5" s="1"/>
  <c r="K594" i="5"/>
  <c r="AK594" i="5" s="1"/>
  <c r="Q594" i="5"/>
  <c r="AQ594" i="5" s="1"/>
  <c r="G594" i="5"/>
  <c r="AG594" i="5" s="1"/>
  <c r="E594" i="5"/>
  <c r="AE594" i="5" s="1"/>
  <c r="F594" i="5"/>
  <c r="AF594" i="5" s="1"/>
  <c r="Y594" i="5"/>
  <c r="AY594" i="5" s="1"/>
  <c r="B594" i="5"/>
  <c r="AB594" i="5" s="1"/>
  <c r="C594" i="5"/>
  <c r="AC594" i="5" s="1"/>
  <c r="X594" i="5"/>
  <c r="AX594" i="5" s="1"/>
  <c r="V594" i="5"/>
  <c r="AV594" i="5" s="1"/>
  <c r="U594" i="5"/>
  <c r="AU594" i="5" s="1"/>
  <c r="L594" i="5"/>
  <c r="AL594" i="5" s="1"/>
  <c r="D594" i="5"/>
  <c r="AD594" i="5" s="1"/>
  <c r="M594" i="5"/>
  <c r="AM594" i="5" s="1"/>
  <c r="W594" i="5"/>
  <c r="R594" i="5"/>
  <c r="AR594" i="5" s="1"/>
  <c r="P594" i="5"/>
  <c r="AP594" i="5" s="1"/>
  <c r="K589" i="5"/>
  <c r="AK589" i="5" s="1"/>
  <c r="Q589" i="5"/>
  <c r="AQ589" i="5" s="1"/>
  <c r="G589" i="5"/>
  <c r="AG589" i="5" s="1"/>
  <c r="E589" i="5"/>
  <c r="AE589" i="5" s="1"/>
  <c r="F589" i="5"/>
  <c r="AF589" i="5" s="1"/>
  <c r="Y589" i="5"/>
  <c r="AY589" i="5" s="1"/>
  <c r="B589" i="5"/>
  <c r="AB589" i="5" s="1"/>
  <c r="C589" i="5"/>
  <c r="AC589" i="5" s="1"/>
  <c r="X589" i="5"/>
  <c r="AX589" i="5" s="1"/>
  <c r="V589" i="5"/>
  <c r="AV589" i="5" s="1"/>
  <c r="U589" i="5"/>
  <c r="AU589" i="5" s="1"/>
  <c r="L589" i="5"/>
  <c r="AL589" i="5" s="1"/>
  <c r="W589" i="5"/>
  <c r="AW589" i="5" s="1"/>
  <c r="D589" i="5"/>
  <c r="AD589" i="5" s="1"/>
  <c r="R589" i="5"/>
  <c r="AR589" i="5" s="1"/>
  <c r="M589" i="5"/>
  <c r="AM589" i="5" s="1"/>
  <c r="P589" i="5"/>
  <c r="AP589" i="5" s="1"/>
  <c r="K581" i="5"/>
  <c r="Q581" i="5"/>
  <c r="AQ581" i="5" s="1"/>
  <c r="G581" i="5"/>
  <c r="AG581" i="5" s="1"/>
  <c r="E581" i="5"/>
  <c r="AE581" i="5" s="1"/>
  <c r="F581" i="5"/>
  <c r="AF581" i="5" s="1"/>
  <c r="Y581" i="5"/>
  <c r="AY581" i="5" s="1"/>
  <c r="B581" i="5"/>
  <c r="AB581" i="5" s="1"/>
  <c r="C581" i="5"/>
  <c r="AC581" i="5" s="1"/>
  <c r="X581" i="5"/>
  <c r="AX581" i="5" s="1"/>
  <c r="V581" i="5"/>
  <c r="AV581" i="5" s="1"/>
  <c r="U581" i="5"/>
  <c r="AU581" i="5" s="1"/>
  <c r="L581" i="5"/>
  <c r="AL581" i="5" s="1"/>
  <c r="P581" i="5"/>
  <c r="AP581" i="5" s="1"/>
  <c r="W581" i="5"/>
  <c r="AW581" i="5" s="1"/>
  <c r="R581" i="5"/>
  <c r="AR581" i="5" s="1"/>
  <c r="M581" i="5"/>
  <c r="AM581" i="5" s="1"/>
  <c r="D581" i="5"/>
  <c r="AD581" i="5" s="1"/>
  <c r="K566" i="5"/>
  <c r="Q566" i="5"/>
  <c r="AQ566" i="5" s="1"/>
  <c r="G566" i="5"/>
  <c r="AG566" i="5" s="1"/>
  <c r="E566" i="5"/>
  <c r="AE566" i="5" s="1"/>
  <c r="F566" i="5"/>
  <c r="AF566" i="5" s="1"/>
  <c r="Y566" i="5"/>
  <c r="AY566" i="5" s="1"/>
  <c r="B566" i="5"/>
  <c r="AB566" i="5" s="1"/>
  <c r="C566" i="5"/>
  <c r="AC566" i="5" s="1"/>
  <c r="X566" i="5"/>
  <c r="AX566" i="5" s="1"/>
  <c r="V566" i="5"/>
  <c r="AV566" i="5" s="1"/>
  <c r="U566" i="5"/>
  <c r="AU566" i="5" s="1"/>
  <c r="L566" i="5"/>
  <c r="AL566" i="5" s="1"/>
  <c r="W566" i="5"/>
  <c r="AW566" i="5" s="1"/>
  <c r="R566" i="5"/>
  <c r="AR566" i="5" s="1"/>
  <c r="P566" i="5"/>
  <c r="AP566" i="5" s="1"/>
  <c r="M566" i="5"/>
  <c r="AM566" i="5" s="1"/>
  <c r="D566" i="5"/>
  <c r="AD566" i="5" s="1"/>
  <c r="K559" i="5"/>
  <c r="AK559" i="5" s="1"/>
  <c r="Q559" i="5"/>
  <c r="AQ559" i="5" s="1"/>
  <c r="G559" i="5"/>
  <c r="AG559" i="5" s="1"/>
  <c r="E559" i="5"/>
  <c r="AE559" i="5" s="1"/>
  <c r="F559" i="5"/>
  <c r="AF559" i="5" s="1"/>
  <c r="Y559" i="5"/>
  <c r="AY559" i="5" s="1"/>
  <c r="B559" i="5"/>
  <c r="AB559" i="5" s="1"/>
  <c r="C559" i="5"/>
  <c r="X559" i="5"/>
  <c r="AX559" i="5" s="1"/>
  <c r="V559" i="5"/>
  <c r="AV559" i="5" s="1"/>
  <c r="U559" i="5"/>
  <c r="AU559" i="5" s="1"/>
  <c r="L559" i="5"/>
  <c r="AL559" i="5" s="1"/>
  <c r="M559" i="5"/>
  <c r="AM559" i="5" s="1"/>
  <c r="R559" i="5"/>
  <c r="AR559" i="5" s="1"/>
  <c r="D559" i="5"/>
  <c r="AD559" i="5" s="1"/>
  <c r="W559" i="5"/>
  <c r="AW559" i="5" s="1"/>
  <c r="P559" i="5"/>
  <c r="AP559" i="5" s="1"/>
  <c r="K553" i="5"/>
  <c r="AK553" i="5" s="1"/>
  <c r="Q553" i="5"/>
  <c r="AQ553" i="5" s="1"/>
  <c r="G553" i="5"/>
  <c r="AG553" i="5" s="1"/>
  <c r="E553" i="5"/>
  <c r="AE553" i="5" s="1"/>
  <c r="F553" i="5"/>
  <c r="AF553" i="5" s="1"/>
  <c r="Y553" i="5"/>
  <c r="AY553" i="5" s="1"/>
  <c r="B553" i="5"/>
  <c r="AB553" i="5" s="1"/>
  <c r="C553" i="5"/>
  <c r="AC553" i="5" s="1"/>
  <c r="X553" i="5"/>
  <c r="AX553" i="5" s="1"/>
  <c r="V553" i="5"/>
  <c r="AV553" i="5" s="1"/>
  <c r="U553" i="5"/>
  <c r="AU553" i="5" s="1"/>
  <c r="L553" i="5"/>
  <c r="AL553" i="5" s="1"/>
  <c r="P553" i="5"/>
  <c r="AP553" i="5" s="1"/>
  <c r="M553" i="5"/>
  <c r="AM553" i="5" s="1"/>
  <c r="W553" i="5"/>
  <c r="R553" i="5"/>
  <c r="AR553" i="5" s="1"/>
  <c r="D553" i="5"/>
  <c r="AD553" i="5" s="1"/>
  <c r="K541" i="5"/>
  <c r="AK541" i="5" s="1"/>
  <c r="Q541" i="5"/>
  <c r="AQ541" i="5" s="1"/>
  <c r="G541" i="5"/>
  <c r="AG541" i="5" s="1"/>
  <c r="E541" i="5"/>
  <c r="F541" i="5"/>
  <c r="AF541" i="5" s="1"/>
  <c r="Y541" i="5"/>
  <c r="AY541" i="5" s="1"/>
  <c r="B541" i="5"/>
  <c r="AB541" i="5" s="1"/>
  <c r="C541" i="5"/>
  <c r="AC541" i="5" s="1"/>
  <c r="X541" i="5"/>
  <c r="AX541" i="5" s="1"/>
  <c r="V541" i="5"/>
  <c r="AV541" i="5" s="1"/>
  <c r="U541" i="5"/>
  <c r="AU541" i="5" s="1"/>
  <c r="L541" i="5"/>
  <c r="AL541" i="5" s="1"/>
  <c r="D541" i="5"/>
  <c r="AD541" i="5" s="1"/>
  <c r="W541" i="5"/>
  <c r="AW541" i="5" s="1"/>
  <c r="P541" i="5"/>
  <c r="AP541" i="5" s="1"/>
  <c r="R541" i="5"/>
  <c r="AR541" i="5" s="1"/>
  <c r="M541" i="5"/>
  <c r="AM541" i="5" s="1"/>
  <c r="K533" i="5"/>
  <c r="AK533" i="5" s="1"/>
  <c r="Q533" i="5"/>
  <c r="AQ533" i="5" s="1"/>
  <c r="G533" i="5"/>
  <c r="AG533" i="5" s="1"/>
  <c r="E533" i="5"/>
  <c r="AE533" i="5" s="1"/>
  <c r="F533" i="5"/>
  <c r="AF533" i="5" s="1"/>
  <c r="Y533" i="5"/>
  <c r="AY533" i="5" s="1"/>
  <c r="B533" i="5"/>
  <c r="C533" i="5"/>
  <c r="AC533" i="5" s="1"/>
  <c r="X533" i="5"/>
  <c r="AX533" i="5" s="1"/>
  <c r="W533" i="5"/>
  <c r="AW533" i="5" s="1"/>
  <c r="V533" i="5"/>
  <c r="AV533" i="5" s="1"/>
  <c r="U533" i="5"/>
  <c r="AU533" i="5" s="1"/>
  <c r="L533" i="5"/>
  <c r="AL533" i="5" s="1"/>
  <c r="R533" i="5"/>
  <c r="AR533" i="5" s="1"/>
  <c r="P533" i="5"/>
  <c r="AP533" i="5" s="1"/>
  <c r="M533" i="5"/>
  <c r="AM533" i="5" s="1"/>
  <c r="D533" i="5"/>
  <c r="AD533" i="5" s="1"/>
  <c r="K525" i="5"/>
  <c r="AK525" i="5" s="1"/>
  <c r="Q525" i="5"/>
  <c r="AQ525" i="5" s="1"/>
  <c r="G525" i="5"/>
  <c r="AG525" i="5" s="1"/>
  <c r="E525" i="5"/>
  <c r="F525" i="5"/>
  <c r="AF525" i="5" s="1"/>
  <c r="Y525" i="5"/>
  <c r="AY525" i="5" s="1"/>
  <c r="B525" i="5"/>
  <c r="AB525" i="5" s="1"/>
  <c r="C525" i="5"/>
  <c r="AC525" i="5" s="1"/>
  <c r="X525" i="5"/>
  <c r="AX525" i="5" s="1"/>
  <c r="W525" i="5"/>
  <c r="AW525" i="5" s="1"/>
  <c r="V525" i="5"/>
  <c r="AV525" i="5" s="1"/>
  <c r="U525" i="5"/>
  <c r="AU525" i="5" s="1"/>
  <c r="L525" i="5"/>
  <c r="AL525" i="5" s="1"/>
  <c r="D525" i="5"/>
  <c r="AD525" i="5" s="1"/>
  <c r="M525" i="5"/>
  <c r="AM525" i="5" s="1"/>
  <c r="R525" i="5"/>
  <c r="AR525" i="5" s="1"/>
  <c r="P525" i="5"/>
  <c r="AP525" i="5" s="1"/>
  <c r="K519" i="5"/>
  <c r="AK519" i="5" s="1"/>
  <c r="Q519" i="5"/>
  <c r="AQ519" i="5" s="1"/>
  <c r="G519" i="5"/>
  <c r="AG519" i="5" s="1"/>
  <c r="E519" i="5"/>
  <c r="AE519" i="5" s="1"/>
  <c r="F519" i="5"/>
  <c r="AF519" i="5" s="1"/>
  <c r="Y519" i="5"/>
  <c r="AY519" i="5" s="1"/>
  <c r="B519" i="5"/>
  <c r="C519" i="5"/>
  <c r="AC519" i="5" s="1"/>
  <c r="X519" i="5"/>
  <c r="AX519" i="5" s="1"/>
  <c r="W519" i="5"/>
  <c r="AW519" i="5" s="1"/>
  <c r="V519" i="5"/>
  <c r="AV519" i="5" s="1"/>
  <c r="U519" i="5"/>
  <c r="AU519" i="5" s="1"/>
  <c r="L519" i="5"/>
  <c r="AL519" i="5" s="1"/>
  <c r="R519" i="5"/>
  <c r="AR519" i="5" s="1"/>
  <c r="P519" i="5"/>
  <c r="AP519" i="5" s="1"/>
  <c r="M519" i="5"/>
  <c r="AM519" i="5" s="1"/>
  <c r="D519" i="5"/>
  <c r="AD519" i="5" s="1"/>
  <c r="K511" i="5"/>
  <c r="AK511" i="5" s="1"/>
  <c r="Q511" i="5"/>
  <c r="AQ511" i="5" s="1"/>
  <c r="G511" i="5"/>
  <c r="AG511" i="5" s="1"/>
  <c r="E511" i="5"/>
  <c r="AE511" i="5" s="1"/>
  <c r="F511" i="5"/>
  <c r="AF511" i="5" s="1"/>
  <c r="Y511" i="5"/>
  <c r="AY511" i="5" s="1"/>
  <c r="B511" i="5"/>
  <c r="C511" i="5"/>
  <c r="AC511" i="5" s="1"/>
  <c r="X511" i="5"/>
  <c r="AX511" i="5" s="1"/>
  <c r="W511" i="5"/>
  <c r="AW511" i="5" s="1"/>
  <c r="V511" i="5"/>
  <c r="AV511" i="5" s="1"/>
  <c r="U511" i="5"/>
  <c r="AU511" i="5" s="1"/>
  <c r="L511" i="5"/>
  <c r="AL511" i="5" s="1"/>
  <c r="P511" i="5"/>
  <c r="AP511" i="5" s="1"/>
  <c r="M511" i="5"/>
  <c r="AM511" i="5" s="1"/>
  <c r="R511" i="5"/>
  <c r="AR511" i="5" s="1"/>
  <c r="D511" i="5"/>
  <c r="AD511" i="5" s="1"/>
  <c r="K507" i="5"/>
  <c r="AK507" i="5" s="1"/>
  <c r="Q507" i="5"/>
  <c r="AQ507" i="5" s="1"/>
  <c r="G507" i="5"/>
  <c r="AG507" i="5" s="1"/>
  <c r="E507" i="5"/>
  <c r="AE507" i="5" s="1"/>
  <c r="F507" i="5"/>
  <c r="AF507" i="5" s="1"/>
  <c r="Y507" i="5"/>
  <c r="AY507" i="5" s="1"/>
  <c r="B507" i="5"/>
  <c r="AB507" i="5" s="1"/>
  <c r="C507" i="5"/>
  <c r="AC507" i="5" s="1"/>
  <c r="X507" i="5"/>
  <c r="AX507" i="5" s="1"/>
  <c r="W507" i="5"/>
  <c r="AW507" i="5" s="1"/>
  <c r="V507" i="5"/>
  <c r="AV507" i="5" s="1"/>
  <c r="U507" i="5"/>
  <c r="L507" i="5"/>
  <c r="AL507" i="5" s="1"/>
  <c r="R507" i="5"/>
  <c r="AR507" i="5" s="1"/>
  <c r="P507" i="5"/>
  <c r="AP507" i="5" s="1"/>
  <c r="M507" i="5"/>
  <c r="AM507" i="5" s="1"/>
  <c r="D507" i="5"/>
  <c r="AD507" i="5" s="1"/>
  <c r="K500" i="5"/>
  <c r="AK500" i="5" s="1"/>
  <c r="Q500" i="5"/>
  <c r="AQ500" i="5" s="1"/>
  <c r="G500" i="5"/>
  <c r="AG500" i="5" s="1"/>
  <c r="E500" i="5"/>
  <c r="AE500" i="5" s="1"/>
  <c r="F500" i="5"/>
  <c r="AF500" i="5" s="1"/>
  <c r="Y500" i="5"/>
  <c r="AY500" i="5" s="1"/>
  <c r="B500" i="5"/>
  <c r="AB500" i="5" s="1"/>
  <c r="C500" i="5"/>
  <c r="AC500" i="5" s="1"/>
  <c r="X500" i="5"/>
  <c r="AX500" i="5" s="1"/>
  <c r="W500" i="5"/>
  <c r="AW500" i="5" s="1"/>
  <c r="V500" i="5"/>
  <c r="AV500" i="5" s="1"/>
  <c r="U500" i="5"/>
  <c r="AU500" i="5" s="1"/>
  <c r="L500" i="5"/>
  <c r="AL500" i="5" s="1"/>
  <c r="M500" i="5"/>
  <c r="AM500" i="5" s="1"/>
  <c r="D500" i="5"/>
  <c r="AD500" i="5" s="1"/>
  <c r="P500" i="5"/>
  <c r="AP500" i="5" s="1"/>
  <c r="R500" i="5"/>
  <c r="AR500" i="5" s="1"/>
  <c r="K492" i="5"/>
  <c r="AK492" i="5" s="1"/>
  <c r="Q492" i="5"/>
  <c r="AQ492" i="5" s="1"/>
  <c r="G492" i="5"/>
  <c r="AG492" i="5" s="1"/>
  <c r="E492" i="5"/>
  <c r="AE492" i="5" s="1"/>
  <c r="F492" i="5"/>
  <c r="AF492" i="5" s="1"/>
  <c r="Y492" i="5"/>
  <c r="AY492" i="5" s="1"/>
  <c r="B492" i="5"/>
  <c r="AB492" i="5" s="1"/>
  <c r="C492" i="5"/>
  <c r="AC492" i="5" s="1"/>
  <c r="X492" i="5"/>
  <c r="AX492" i="5" s="1"/>
  <c r="W492" i="5"/>
  <c r="V492" i="5"/>
  <c r="AV492" i="5" s="1"/>
  <c r="U492" i="5"/>
  <c r="AU492" i="5" s="1"/>
  <c r="L492" i="5"/>
  <c r="AL492" i="5" s="1"/>
  <c r="R492" i="5"/>
  <c r="AR492" i="5" s="1"/>
  <c r="P492" i="5"/>
  <c r="AP492" i="5" s="1"/>
  <c r="M492" i="5"/>
  <c r="AM492" i="5" s="1"/>
  <c r="D492" i="5"/>
  <c r="AD492" i="5" s="1"/>
  <c r="K484" i="5"/>
  <c r="AK484" i="5" s="1"/>
  <c r="Q484" i="5"/>
  <c r="AQ484" i="5" s="1"/>
  <c r="G484" i="5"/>
  <c r="AG484" i="5" s="1"/>
  <c r="E484" i="5"/>
  <c r="AE484" i="5" s="1"/>
  <c r="F484" i="5"/>
  <c r="Y484" i="5"/>
  <c r="AY484" i="5" s="1"/>
  <c r="B484" i="5"/>
  <c r="AB484" i="5" s="1"/>
  <c r="C484" i="5"/>
  <c r="AC484" i="5" s="1"/>
  <c r="X484" i="5"/>
  <c r="AX484" i="5" s="1"/>
  <c r="W484" i="5"/>
  <c r="AW484" i="5" s="1"/>
  <c r="V484" i="5"/>
  <c r="AV484" i="5" s="1"/>
  <c r="U484" i="5"/>
  <c r="AU484" i="5" s="1"/>
  <c r="L484" i="5"/>
  <c r="AL484" i="5" s="1"/>
  <c r="R484" i="5"/>
  <c r="AR484" i="5" s="1"/>
  <c r="P484" i="5"/>
  <c r="AP484" i="5" s="1"/>
  <c r="D484" i="5"/>
  <c r="AD484" i="5" s="1"/>
  <c r="M484" i="5"/>
  <c r="AM484" i="5" s="1"/>
  <c r="K476" i="5"/>
  <c r="AK476" i="5" s="1"/>
  <c r="Q476" i="5"/>
  <c r="AQ476" i="5" s="1"/>
  <c r="G476" i="5"/>
  <c r="AG476" i="5" s="1"/>
  <c r="E476" i="5"/>
  <c r="AE476" i="5" s="1"/>
  <c r="F476" i="5"/>
  <c r="AF476" i="5" s="1"/>
  <c r="Y476" i="5"/>
  <c r="AY476" i="5" s="1"/>
  <c r="B476" i="5"/>
  <c r="C476" i="5"/>
  <c r="AC476" i="5" s="1"/>
  <c r="X476" i="5"/>
  <c r="AX476" i="5" s="1"/>
  <c r="W476" i="5"/>
  <c r="AW476" i="5" s="1"/>
  <c r="V476" i="5"/>
  <c r="AV476" i="5" s="1"/>
  <c r="U476" i="5"/>
  <c r="AU476" i="5" s="1"/>
  <c r="L476" i="5"/>
  <c r="AL476" i="5" s="1"/>
  <c r="R476" i="5"/>
  <c r="AR476" i="5" s="1"/>
  <c r="P476" i="5"/>
  <c r="AP476" i="5" s="1"/>
  <c r="M476" i="5"/>
  <c r="AM476" i="5" s="1"/>
  <c r="D476" i="5"/>
  <c r="AD476" i="5" s="1"/>
  <c r="K470" i="5"/>
  <c r="AK470" i="5" s="1"/>
  <c r="Q470" i="5"/>
  <c r="AQ470" i="5" s="1"/>
  <c r="G470" i="5"/>
  <c r="AG470" i="5" s="1"/>
  <c r="E470" i="5"/>
  <c r="AE470" i="5" s="1"/>
  <c r="F470" i="5"/>
  <c r="AF470" i="5" s="1"/>
  <c r="Y470" i="5"/>
  <c r="AY470" i="5" s="1"/>
  <c r="B470" i="5"/>
  <c r="AB470" i="5" s="1"/>
  <c r="C470" i="5"/>
  <c r="AC470" i="5" s="1"/>
  <c r="X470" i="5"/>
  <c r="AX470" i="5" s="1"/>
  <c r="W470" i="5"/>
  <c r="AW470" i="5" s="1"/>
  <c r="V470" i="5"/>
  <c r="AV470" i="5" s="1"/>
  <c r="U470" i="5"/>
  <c r="AU470" i="5" s="1"/>
  <c r="L470" i="5"/>
  <c r="AL470" i="5" s="1"/>
  <c r="P470" i="5"/>
  <c r="AP470" i="5" s="1"/>
  <c r="D470" i="5"/>
  <c r="AD470" i="5" s="1"/>
  <c r="R470" i="5"/>
  <c r="AR470" i="5" s="1"/>
  <c r="M470" i="5"/>
  <c r="AM470" i="5" s="1"/>
  <c r="K462" i="5"/>
  <c r="AK462" i="5" s="1"/>
  <c r="Q462" i="5"/>
  <c r="AQ462" i="5" s="1"/>
  <c r="G462" i="5"/>
  <c r="AG462" i="5" s="1"/>
  <c r="E462" i="5"/>
  <c r="AE462" i="5" s="1"/>
  <c r="F462" i="5"/>
  <c r="AF462" i="5" s="1"/>
  <c r="Y462" i="5"/>
  <c r="AY462" i="5" s="1"/>
  <c r="B462" i="5"/>
  <c r="C462" i="5"/>
  <c r="AC462" i="5" s="1"/>
  <c r="X462" i="5"/>
  <c r="AX462" i="5" s="1"/>
  <c r="W462" i="5"/>
  <c r="AW462" i="5" s="1"/>
  <c r="V462" i="5"/>
  <c r="AV462" i="5" s="1"/>
  <c r="U462" i="5"/>
  <c r="AU462" i="5" s="1"/>
  <c r="L462" i="5"/>
  <c r="AL462" i="5" s="1"/>
  <c r="R462" i="5"/>
  <c r="AR462" i="5" s="1"/>
  <c r="P462" i="5"/>
  <c r="AP462" i="5" s="1"/>
  <c r="M462" i="5"/>
  <c r="AM462" i="5" s="1"/>
  <c r="D462" i="5"/>
  <c r="AD462" i="5" s="1"/>
  <c r="K455" i="5"/>
  <c r="AK455" i="5" s="1"/>
  <c r="Q455" i="5"/>
  <c r="AQ455" i="5" s="1"/>
  <c r="G455" i="5"/>
  <c r="AG455" i="5" s="1"/>
  <c r="E455" i="5"/>
  <c r="AE455" i="5" s="1"/>
  <c r="F455" i="5"/>
  <c r="AF455" i="5" s="1"/>
  <c r="Y455" i="5"/>
  <c r="AY455" i="5" s="1"/>
  <c r="B455" i="5"/>
  <c r="AB455" i="5" s="1"/>
  <c r="C455" i="5"/>
  <c r="AC455" i="5" s="1"/>
  <c r="X455" i="5"/>
  <c r="AX455" i="5" s="1"/>
  <c r="W455" i="5"/>
  <c r="AW455" i="5" s="1"/>
  <c r="V455" i="5"/>
  <c r="AV455" i="5" s="1"/>
  <c r="U455" i="5"/>
  <c r="AU455" i="5" s="1"/>
  <c r="L455" i="5"/>
  <c r="R455" i="5"/>
  <c r="AR455" i="5" s="1"/>
  <c r="M455" i="5"/>
  <c r="AM455" i="5" s="1"/>
  <c r="P455" i="5"/>
  <c r="AP455" i="5" s="1"/>
  <c r="D455" i="5"/>
  <c r="AD455" i="5" s="1"/>
  <c r="K447" i="5"/>
  <c r="AK447" i="5" s="1"/>
  <c r="Q447" i="5"/>
  <c r="AQ447" i="5" s="1"/>
  <c r="G447" i="5"/>
  <c r="AG447" i="5" s="1"/>
  <c r="E447" i="5"/>
  <c r="AE447" i="5" s="1"/>
  <c r="F447" i="5"/>
  <c r="AF447" i="5" s="1"/>
  <c r="Y447" i="5"/>
  <c r="AY447" i="5" s="1"/>
  <c r="B447" i="5"/>
  <c r="AB447" i="5" s="1"/>
  <c r="C447" i="5"/>
  <c r="AC447" i="5" s="1"/>
  <c r="X447" i="5"/>
  <c r="AX447" i="5" s="1"/>
  <c r="W447" i="5"/>
  <c r="AW447" i="5" s="1"/>
  <c r="V447" i="5"/>
  <c r="AV447" i="5" s="1"/>
  <c r="U447" i="5"/>
  <c r="L447" i="5"/>
  <c r="AL447" i="5" s="1"/>
  <c r="R447" i="5"/>
  <c r="AR447" i="5" s="1"/>
  <c r="P447" i="5"/>
  <c r="AP447" i="5" s="1"/>
  <c r="M447" i="5"/>
  <c r="AM447" i="5" s="1"/>
  <c r="D447" i="5"/>
  <c r="AD447" i="5" s="1"/>
  <c r="K439" i="5"/>
  <c r="AK439" i="5" s="1"/>
  <c r="Q439" i="5"/>
  <c r="AQ439" i="5" s="1"/>
  <c r="G439" i="5"/>
  <c r="AG439" i="5" s="1"/>
  <c r="E439" i="5"/>
  <c r="AE439" i="5" s="1"/>
  <c r="F439" i="5"/>
  <c r="Y439" i="5"/>
  <c r="AY439" i="5" s="1"/>
  <c r="B439" i="5"/>
  <c r="AB439" i="5" s="1"/>
  <c r="C439" i="5"/>
  <c r="AC439" i="5" s="1"/>
  <c r="X439" i="5"/>
  <c r="AX439" i="5" s="1"/>
  <c r="W439" i="5"/>
  <c r="AW439" i="5" s="1"/>
  <c r="V439" i="5"/>
  <c r="AV439" i="5" s="1"/>
  <c r="U439" i="5"/>
  <c r="AU439" i="5" s="1"/>
  <c r="L439" i="5"/>
  <c r="AL439" i="5" s="1"/>
  <c r="P439" i="5"/>
  <c r="AP439" i="5" s="1"/>
  <c r="D439" i="5"/>
  <c r="AD439" i="5" s="1"/>
  <c r="M439" i="5"/>
  <c r="AM439" i="5" s="1"/>
  <c r="R439" i="5"/>
  <c r="AR439" i="5" s="1"/>
  <c r="K431" i="5"/>
  <c r="AK431" i="5" s="1"/>
  <c r="Q431" i="5"/>
  <c r="AQ431" i="5" s="1"/>
  <c r="G431" i="5"/>
  <c r="AG431" i="5" s="1"/>
  <c r="E431" i="5"/>
  <c r="AE431" i="5" s="1"/>
  <c r="F431" i="5"/>
  <c r="AF431" i="5" s="1"/>
  <c r="Y431" i="5"/>
  <c r="AY431" i="5" s="1"/>
  <c r="B431" i="5"/>
  <c r="C431" i="5"/>
  <c r="AC431" i="5" s="1"/>
  <c r="X431" i="5"/>
  <c r="AX431" i="5" s="1"/>
  <c r="W431" i="5"/>
  <c r="AW431" i="5" s="1"/>
  <c r="V431" i="5"/>
  <c r="AV431" i="5" s="1"/>
  <c r="U431" i="5"/>
  <c r="AU431" i="5" s="1"/>
  <c r="L431" i="5"/>
  <c r="AL431" i="5" s="1"/>
  <c r="R431" i="5"/>
  <c r="AR431" i="5" s="1"/>
  <c r="P431" i="5"/>
  <c r="AP431" i="5" s="1"/>
  <c r="M431" i="5"/>
  <c r="AM431" i="5" s="1"/>
  <c r="D431" i="5"/>
  <c r="AD431" i="5" s="1"/>
  <c r="K423" i="5"/>
  <c r="AK423" i="5" s="1"/>
  <c r="Q423" i="5"/>
  <c r="AQ423" i="5" s="1"/>
  <c r="G423" i="5"/>
  <c r="AG423" i="5" s="1"/>
  <c r="E423" i="5"/>
  <c r="AE423" i="5" s="1"/>
  <c r="F423" i="5"/>
  <c r="AF423" i="5" s="1"/>
  <c r="Y423" i="5"/>
  <c r="AY423" i="5" s="1"/>
  <c r="B423" i="5"/>
  <c r="AB423" i="5" s="1"/>
  <c r="C423" i="5"/>
  <c r="AC423" i="5" s="1"/>
  <c r="X423" i="5"/>
  <c r="W423" i="5"/>
  <c r="AW423" i="5" s="1"/>
  <c r="V423" i="5"/>
  <c r="AV423" i="5" s="1"/>
  <c r="U423" i="5"/>
  <c r="AU423" i="5" s="1"/>
  <c r="L423" i="5"/>
  <c r="AL423" i="5" s="1"/>
  <c r="P423" i="5"/>
  <c r="AP423" i="5" s="1"/>
  <c r="D423" i="5"/>
  <c r="AD423" i="5" s="1"/>
  <c r="R423" i="5"/>
  <c r="AR423" i="5" s="1"/>
  <c r="M423" i="5"/>
  <c r="AM423" i="5" s="1"/>
  <c r="K416" i="5"/>
  <c r="AK416" i="5" s="1"/>
  <c r="Q416" i="5"/>
  <c r="AQ416" i="5" s="1"/>
  <c r="G416" i="5"/>
  <c r="AG416" i="5" s="1"/>
  <c r="E416" i="5"/>
  <c r="AE416" i="5" s="1"/>
  <c r="F416" i="5"/>
  <c r="AF416" i="5" s="1"/>
  <c r="Y416" i="5"/>
  <c r="AY416" i="5" s="1"/>
  <c r="B416" i="5"/>
  <c r="AB416" i="5" s="1"/>
  <c r="C416" i="5"/>
  <c r="AC416" i="5" s="1"/>
  <c r="X416" i="5"/>
  <c r="AX416" i="5" s="1"/>
  <c r="W416" i="5"/>
  <c r="AW416" i="5" s="1"/>
  <c r="V416" i="5"/>
  <c r="AV416" i="5" s="1"/>
  <c r="U416" i="5"/>
  <c r="AU416" i="5" s="1"/>
  <c r="L416" i="5"/>
  <c r="AL416" i="5" s="1"/>
  <c r="R416" i="5"/>
  <c r="AR416" i="5" s="1"/>
  <c r="P416" i="5"/>
  <c r="AP416" i="5" s="1"/>
  <c r="M416" i="5"/>
  <c r="AM416" i="5" s="1"/>
  <c r="D416" i="5"/>
  <c r="AD416" i="5" s="1"/>
  <c r="K408" i="5"/>
  <c r="AK408" i="5" s="1"/>
  <c r="Q408" i="5"/>
  <c r="AQ408" i="5" s="1"/>
  <c r="G408" i="5"/>
  <c r="AG408" i="5" s="1"/>
  <c r="E408" i="5"/>
  <c r="AE408" i="5" s="1"/>
  <c r="F408" i="5"/>
  <c r="Y408" i="5"/>
  <c r="AY408" i="5" s="1"/>
  <c r="B408" i="5"/>
  <c r="AB408" i="5" s="1"/>
  <c r="C408" i="5"/>
  <c r="AC408" i="5" s="1"/>
  <c r="X408" i="5"/>
  <c r="AX408" i="5" s="1"/>
  <c r="W408" i="5"/>
  <c r="AW408" i="5" s="1"/>
  <c r="V408" i="5"/>
  <c r="AV408" i="5" s="1"/>
  <c r="U408" i="5"/>
  <c r="AU408" i="5" s="1"/>
  <c r="L408" i="5"/>
  <c r="AL408" i="5" s="1"/>
  <c r="P408" i="5"/>
  <c r="AP408" i="5" s="1"/>
  <c r="M408" i="5"/>
  <c r="AM408" i="5" s="1"/>
  <c r="D408" i="5"/>
  <c r="AD408" i="5" s="1"/>
  <c r="R408" i="5"/>
  <c r="AR408" i="5" s="1"/>
  <c r="K400" i="5"/>
  <c r="AK400" i="5" s="1"/>
  <c r="Q400" i="5"/>
  <c r="AQ400" i="5" s="1"/>
  <c r="G400" i="5"/>
  <c r="AG400" i="5" s="1"/>
  <c r="E400" i="5"/>
  <c r="AE400" i="5" s="1"/>
  <c r="F400" i="5"/>
  <c r="AF400" i="5" s="1"/>
  <c r="Y400" i="5"/>
  <c r="AY400" i="5" s="1"/>
  <c r="B400" i="5"/>
  <c r="AB400" i="5" s="1"/>
  <c r="C400" i="5"/>
  <c r="AC400" i="5" s="1"/>
  <c r="X400" i="5"/>
  <c r="AX400" i="5" s="1"/>
  <c r="W400" i="5"/>
  <c r="V400" i="5"/>
  <c r="AV400" i="5" s="1"/>
  <c r="U400" i="5"/>
  <c r="AU400" i="5" s="1"/>
  <c r="L400" i="5"/>
  <c r="AL400" i="5" s="1"/>
  <c r="R400" i="5"/>
  <c r="AR400" i="5" s="1"/>
  <c r="P400" i="5"/>
  <c r="AP400" i="5" s="1"/>
  <c r="M400" i="5"/>
  <c r="AM400" i="5" s="1"/>
  <c r="D400" i="5"/>
  <c r="AD400" i="5" s="1"/>
  <c r="K392" i="5"/>
  <c r="AK392" i="5" s="1"/>
  <c r="Q392" i="5"/>
  <c r="AQ392" i="5" s="1"/>
  <c r="G392" i="5"/>
  <c r="AG392" i="5" s="1"/>
  <c r="E392" i="5"/>
  <c r="AE392" i="5" s="1"/>
  <c r="F392" i="5"/>
  <c r="AF392" i="5" s="1"/>
  <c r="Y392" i="5"/>
  <c r="AY392" i="5" s="1"/>
  <c r="B392" i="5"/>
  <c r="AB392" i="5" s="1"/>
  <c r="C392" i="5"/>
  <c r="AC392" i="5" s="1"/>
  <c r="X392" i="5"/>
  <c r="AX392" i="5" s="1"/>
  <c r="W392" i="5"/>
  <c r="V392" i="5"/>
  <c r="AV392" i="5" s="1"/>
  <c r="U392" i="5"/>
  <c r="AU392" i="5" s="1"/>
  <c r="L392" i="5"/>
  <c r="AL392" i="5" s="1"/>
  <c r="M392" i="5"/>
  <c r="AM392" i="5" s="1"/>
  <c r="D392" i="5"/>
  <c r="AD392" i="5" s="1"/>
  <c r="R392" i="5"/>
  <c r="AR392" i="5" s="1"/>
  <c r="P392" i="5"/>
  <c r="AP392" i="5" s="1"/>
  <c r="K381" i="5"/>
  <c r="AK381" i="5" s="1"/>
  <c r="Q381" i="5"/>
  <c r="AQ381" i="5" s="1"/>
  <c r="G381" i="5"/>
  <c r="E381" i="5"/>
  <c r="AE381" i="5" s="1"/>
  <c r="F381" i="5"/>
  <c r="AF381" i="5" s="1"/>
  <c r="Y381" i="5"/>
  <c r="AY381" i="5" s="1"/>
  <c r="B381" i="5"/>
  <c r="AB381" i="5" s="1"/>
  <c r="C381" i="5"/>
  <c r="AC381" i="5" s="1"/>
  <c r="X381" i="5"/>
  <c r="AX381" i="5" s="1"/>
  <c r="W381" i="5"/>
  <c r="AW381" i="5" s="1"/>
  <c r="V381" i="5"/>
  <c r="AV381" i="5" s="1"/>
  <c r="U381" i="5"/>
  <c r="AU381" i="5" s="1"/>
  <c r="L381" i="5"/>
  <c r="AL381" i="5" s="1"/>
  <c r="P381" i="5"/>
  <c r="AP381" i="5" s="1"/>
  <c r="M381" i="5"/>
  <c r="AM381" i="5" s="1"/>
  <c r="D381" i="5"/>
  <c r="AD381" i="5" s="1"/>
  <c r="R381" i="5"/>
  <c r="AR381" i="5" s="1"/>
  <c r="K376" i="5"/>
  <c r="AK376" i="5" s="1"/>
  <c r="Q376" i="5"/>
  <c r="AQ376" i="5" s="1"/>
  <c r="G376" i="5"/>
  <c r="AG376" i="5" s="1"/>
  <c r="E376" i="5"/>
  <c r="AE376" i="5" s="1"/>
  <c r="F376" i="5"/>
  <c r="AF376" i="5" s="1"/>
  <c r="Y376" i="5"/>
  <c r="AY376" i="5" s="1"/>
  <c r="B376" i="5"/>
  <c r="AB376" i="5" s="1"/>
  <c r="C376" i="5"/>
  <c r="AC376" i="5" s="1"/>
  <c r="X376" i="5"/>
  <c r="AX376" i="5" s="1"/>
  <c r="W376" i="5"/>
  <c r="AW376" i="5" s="1"/>
  <c r="V376" i="5"/>
  <c r="AV376" i="5" s="1"/>
  <c r="U376" i="5"/>
  <c r="AU376" i="5" s="1"/>
  <c r="L376" i="5"/>
  <c r="R376" i="5"/>
  <c r="AR376" i="5" s="1"/>
  <c r="P376" i="5"/>
  <c r="AP376" i="5" s="1"/>
  <c r="M376" i="5"/>
  <c r="AM376" i="5" s="1"/>
  <c r="D376" i="5"/>
  <c r="AD376" i="5" s="1"/>
  <c r="K362" i="5"/>
  <c r="AK362" i="5" s="1"/>
  <c r="Q362" i="5"/>
  <c r="AQ362" i="5" s="1"/>
  <c r="G362" i="5"/>
  <c r="AG362" i="5" s="1"/>
  <c r="E362" i="5"/>
  <c r="AE362" i="5" s="1"/>
  <c r="F362" i="5"/>
  <c r="AF362" i="5" s="1"/>
  <c r="Y362" i="5"/>
  <c r="AY362" i="5" s="1"/>
  <c r="B362" i="5"/>
  <c r="AB362" i="5" s="1"/>
  <c r="C362" i="5"/>
  <c r="AC362" i="5" s="1"/>
  <c r="X362" i="5"/>
  <c r="AX362" i="5" s="1"/>
  <c r="W362" i="5"/>
  <c r="AW362" i="5" s="1"/>
  <c r="V362" i="5"/>
  <c r="AV362" i="5" s="1"/>
  <c r="U362" i="5"/>
  <c r="AU362" i="5" s="1"/>
  <c r="L362" i="5"/>
  <c r="R362" i="5"/>
  <c r="AR362" i="5" s="1"/>
  <c r="P362" i="5"/>
  <c r="AP362" i="5" s="1"/>
  <c r="M362" i="5"/>
  <c r="AM362" i="5" s="1"/>
  <c r="D362" i="5"/>
  <c r="AD362" i="5" s="1"/>
  <c r="K356" i="5"/>
  <c r="AK356" i="5" s="1"/>
  <c r="Q356" i="5"/>
  <c r="AQ356" i="5" s="1"/>
  <c r="G356" i="5"/>
  <c r="AG356" i="5" s="1"/>
  <c r="E356" i="5"/>
  <c r="AE356" i="5" s="1"/>
  <c r="F356" i="5"/>
  <c r="AF356" i="5" s="1"/>
  <c r="Y356" i="5"/>
  <c r="AY356" i="5" s="1"/>
  <c r="B356" i="5"/>
  <c r="AB356" i="5" s="1"/>
  <c r="C356" i="5"/>
  <c r="AC356" i="5" s="1"/>
  <c r="X356" i="5"/>
  <c r="AX356" i="5" s="1"/>
  <c r="W356" i="5"/>
  <c r="V356" i="5"/>
  <c r="AV356" i="5" s="1"/>
  <c r="U356" i="5"/>
  <c r="AU356" i="5" s="1"/>
  <c r="L356" i="5"/>
  <c r="AL356" i="5" s="1"/>
  <c r="M356" i="5"/>
  <c r="AM356" i="5" s="1"/>
  <c r="R356" i="5"/>
  <c r="AR356" i="5" s="1"/>
  <c r="P356" i="5"/>
  <c r="AP356" i="5" s="1"/>
  <c r="D356" i="5"/>
  <c r="AD356" i="5" s="1"/>
  <c r="K349" i="5"/>
  <c r="AK349" i="5" s="1"/>
  <c r="Q349" i="5"/>
  <c r="AQ349" i="5" s="1"/>
  <c r="G349" i="5"/>
  <c r="AG349" i="5" s="1"/>
  <c r="E349" i="5"/>
  <c r="AE349" i="5" s="1"/>
  <c r="F349" i="5"/>
  <c r="AF349" i="5" s="1"/>
  <c r="Y349" i="5"/>
  <c r="AY349" i="5" s="1"/>
  <c r="B349" i="5"/>
  <c r="AB349" i="5" s="1"/>
  <c r="C349" i="5"/>
  <c r="AC349" i="5" s="1"/>
  <c r="X349" i="5"/>
  <c r="W349" i="5"/>
  <c r="AW349" i="5" s="1"/>
  <c r="V349" i="5"/>
  <c r="AV349" i="5" s="1"/>
  <c r="U349" i="5"/>
  <c r="AU349" i="5" s="1"/>
  <c r="L349" i="5"/>
  <c r="AL349" i="5" s="1"/>
  <c r="R349" i="5"/>
  <c r="AR349" i="5" s="1"/>
  <c r="P349" i="5"/>
  <c r="AP349" i="5" s="1"/>
  <c r="M349" i="5"/>
  <c r="AM349" i="5" s="1"/>
  <c r="D349" i="5"/>
  <c r="AD349" i="5" s="1"/>
  <c r="K334" i="5"/>
  <c r="AK334" i="5" s="1"/>
  <c r="Q334" i="5"/>
  <c r="AQ334" i="5" s="1"/>
  <c r="G334" i="5"/>
  <c r="AG334" i="5" s="1"/>
  <c r="E334" i="5"/>
  <c r="AE334" i="5" s="1"/>
  <c r="F334" i="5"/>
  <c r="AF334" i="5" s="1"/>
  <c r="Y334" i="5"/>
  <c r="AY334" i="5" s="1"/>
  <c r="B334" i="5"/>
  <c r="C334" i="5"/>
  <c r="AC334" i="5" s="1"/>
  <c r="X334" i="5"/>
  <c r="AX334" i="5" s="1"/>
  <c r="W334" i="5"/>
  <c r="AW334" i="5" s="1"/>
  <c r="V334" i="5"/>
  <c r="AV334" i="5" s="1"/>
  <c r="U334" i="5"/>
  <c r="AU334" i="5" s="1"/>
  <c r="L334" i="5"/>
  <c r="AL334" i="5" s="1"/>
  <c r="R334" i="5"/>
  <c r="AR334" i="5" s="1"/>
  <c r="P334" i="5"/>
  <c r="AP334" i="5" s="1"/>
  <c r="M334" i="5"/>
  <c r="AM334" i="5" s="1"/>
  <c r="D334" i="5"/>
  <c r="AD334" i="5" s="1"/>
  <c r="K328" i="5"/>
  <c r="AK328" i="5" s="1"/>
  <c r="Q328" i="5"/>
  <c r="AQ328" i="5" s="1"/>
  <c r="G328" i="5"/>
  <c r="AG328" i="5" s="1"/>
  <c r="E328" i="5"/>
  <c r="AE328" i="5" s="1"/>
  <c r="F328" i="5"/>
  <c r="AF328" i="5" s="1"/>
  <c r="Y328" i="5"/>
  <c r="AY328" i="5" s="1"/>
  <c r="B328" i="5"/>
  <c r="AB328" i="5" s="1"/>
  <c r="C328" i="5"/>
  <c r="AC328" i="5" s="1"/>
  <c r="X328" i="5"/>
  <c r="W328" i="5"/>
  <c r="AW328" i="5" s="1"/>
  <c r="V328" i="5"/>
  <c r="AV328" i="5" s="1"/>
  <c r="U328" i="5"/>
  <c r="AU328" i="5" s="1"/>
  <c r="R328" i="5"/>
  <c r="AR328" i="5" s="1"/>
  <c r="L328" i="5"/>
  <c r="AL328" i="5" s="1"/>
  <c r="P328" i="5"/>
  <c r="AP328" i="5" s="1"/>
  <c r="M328" i="5"/>
  <c r="AM328" i="5" s="1"/>
  <c r="D328" i="5"/>
  <c r="AD328" i="5" s="1"/>
  <c r="K320" i="5"/>
  <c r="AK320" i="5" s="1"/>
  <c r="Q320" i="5"/>
  <c r="AQ320" i="5" s="1"/>
  <c r="G320" i="5"/>
  <c r="AG320" i="5" s="1"/>
  <c r="E320" i="5"/>
  <c r="AE320" i="5" s="1"/>
  <c r="F320" i="5"/>
  <c r="AF320" i="5" s="1"/>
  <c r="Y320" i="5"/>
  <c r="AY320" i="5" s="1"/>
  <c r="B320" i="5"/>
  <c r="AB320" i="5" s="1"/>
  <c r="C320" i="5"/>
  <c r="AC320" i="5" s="1"/>
  <c r="X320" i="5"/>
  <c r="AX320" i="5" s="1"/>
  <c r="W320" i="5"/>
  <c r="AW320" i="5" s="1"/>
  <c r="V320" i="5"/>
  <c r="AV320" i="5" s="1"/>
  <c r="U320" i="5"/>
  <c r="AU320" i="5" s="1"/>
  <c r="R320" i="5"/>
  <c r="AR320" i="5" s="1"/>
  <c r="P320" i="5"/>
  <c r="M320" i="5"/>
  <c r="AM320" i="5" s="1"/>
  <c r="L320" i="5"/>
  <c r="AL320" i="5" s="1"/>
  <c r="D320" i="5"/>
  <c r="AD320" i="5" s="1"/>
  <c r="K313" i="5"/>
  <c r="AK313" i="5" s="1"/>
  <c r="Q313" i="5"/>
  <c r="AQ313" i="5" s="1"/>
  <c r="G313" i="5"/>
  <c r="AG313" i="5" s="1"/>
  <c r="E313" i="5"/>
  <c r="AE313" i="5" s="1"/>
  <c r="F313" i="5"/>
  <c r="AF313" i="5" s="1"/>
  <c r="Y313" i="5"/>
  <c r="AY313" i="5" s="1"/>
  <c r="B313" i="5"/>
  <c r="C313" i="5"/>
  <c r="AC313" i="5" s="1"/>
  <c r="X313" i="5"/>
  <c r="AX313" i="5" s="1"/>
  <c r="W313" i="5"/>
  <c r="AW313" i="5" s="1"/>
  <c r="V313" i="5"/>
  <c r="AV313" i="5" s="1"/>
  <c r="U313" i="5"/>
  <c r="AU313" i="5" s="1"/>
  <c r="R313" i="5"/>
  <c r="AR313" i="5" s="1"/>
  <c r="L313" i="5"/>
  <c r="AL313" i="5" s="1"/>
  <c r="D313" i="5"/>
  <c r="AD313" i="5" s="1"/>
  <c r="P313" i="5"/>
  <c r="AP313" i="5" s="1"/>
  <c r="M313" i="5"/>
  <c r="AM313" i="5" s="1"/>
  <c r="K305" i="5"/>
  <c r="AK305" i="5" s="1"/>
  <c r="Q305" i="5"/>
  <c r="AQ305" i="5" s="1"/>
  <c r="G305" i="5"/>
  <c r="AG305" i="5" s="1"/>
  <c r="E305" i="5"/>
  <c r="AE305" i="5" s="1"/>
  <c r="F305" i="5"/>
  <c r="AF305" i="5" s="1"/>
  <c r="Y305" i="5"/>
  <c r="AY305" i="5" s="1"/>
  <c r="B305" i="5"/>
  <c r="AB305" i="5" s="1"/>
  <c r="C305" i="5"/>
  <c r="AC305" i="5" s="1"/>
  <c r="X305" i="5"/>
  <c r="AX305" i="5" s="1"/>
  <c r="W305" i="5"/>
  <c r="AW305" i="5" s="1"/>
  <c r="V305" i="5"/>
  <c r="AV305" i="5" s="1"/>
  <c r="U305" i="5"/>
  <c r="AU305" i="5" s="1"/>
  <c r="R305" i="5"/>
  <c r="AR305" i="5" s="1"/>
  <c r="P305" i="5"/>
  <c r="AP305" i="5" s="1"/>
  <c r="M305" i="5"/>
  <c r="AM305" i="5" s="1"/>
  <c r="L305" i="5"/>
  <c r="AL305" i="5" s="1"/>
  <c r="D305" i="5"/>
  <c r="AD305" i="5" s="1"/>
  <c r="K297" i="5"/>
  <c r="AK297" i="5" s="1"/>
  <c r="Q297" i="5"/>
  <c r="AQ297" i="5" s="1"/>
  <c r="G297" i="5"/>
  <c r="AG297" i="5" s="1"/>
  <c r="E297" i="5"/>
  <c r="AE297" i="5" s="1"/>
  <c r="F297" i="5"/>
  <c r="AF297" i="5" s="1"/>
  <c r="Y297" i="5"/>
  <c r="AY297" i="5" s="1"/>
  <c r="B297" i="5"/>
  <c r="AB297" i="5" s="1"/>
  <c r="C297" i="5"/>
  <c r="X297" i="5"/>
  <c r="AX297" i="5" s="1"/>
  <c r="W297" i="5"/>
  <c r="AW297" i="5" s="1"/>
  <c r="V297" i="5"/>
  <c r="AV297" i="5" s="1"/>
  <c r="U297" i="5"/>
  <c r="AU297" i="5" s="1"/>
  <c r="R297" i="5"/>
  <c r="AR297" i="5" s="1"/>
  <c r="L297" i="5"/>
  <c r="AL297" i="5" s="1"/>
  <c r="P297" i="5"/>
  <c r="AP297" i="5" s="1"/>
  <c r="M297" i="5"/>
  <c r="AM297" i="5" s="1"/>
  <c r="D297" i="5"/>
  <c r="AD297" i="5" s="1"/>
  <c r="K289" i="5"/>
  <c r="AK289" i="5" s="1"/>
  <c r="Q289" i="5"/>
  <c r="AQ289" i="5" s="1"/>
  <c r="G289" i="5"/>
  <c r="AG289" i="5" s="1"/>
  <c r="E289" i="5"/>
  <c r="AE289" i="5" s="1"/>
  <c r="F289" i="5"/>
  <c r="Y289" i="5"/>
  <c r="AY289" i="5" s="1"/>
  <c r="B289" i="5"/>
  <c r="AB289" i="5" s="1"/>
  <c r="C289" i="5"/>
  <c r="AC289" i="5" s="1"/>
  <c r="X289" i="5"/>
  <c r="AX289" i="5" s="1"/>
  <c r="W289" i="5"/>
  <c r="AW289" i="5" s="1"/>
  <c r="V289" i="5"/>
  <c r="AV289" i="5" s="1"/>
  <c r="U289" i="5"/>
  <c r="AU289" i="5" s="1"/>
  <c r="R289" i="5"/>
  <c r="AR289" i="5" s="1"/>
  <c r="P289" i="5"/>
  <c r="AP289" i="5" s="1"/>
  <c r="M289" i="5"/>
  <c r="AM289" i="5" s="1"/>
  <c r="L289" i="5"/>
  <c r="AL289" i="5" s="1"/>
  <c r="D289" i="5"/>
  <c r="AD289" i="5" s="1"/>
  <c r="K281" i="5"/>
  <c r="AK281" i="5" s="1"/>
  <c r="Q281" i="5"/>
  <c r="AQ281" i="5" s="1"/>
  <c r="G281" i="5"/>
  <c r="AG281" i="5" s="1"/>
  <c r="E281" i="5"/>
  <c r="AE281" i="5" s="1"/>
  <c r="F281" i="5"/>
  <c r="AF281" i="5" s="1"/>
  <c r="Y281" i="5"/>
  <c r="AY281" i="5" s="1"/>
  <c r="B281" i="5"/>
  <c r="AB281" i="5" s="1"/>
  <c r="C281" i="5"/>
  <c r="AC281" i="5" s="1"/>
  <c r="X281" i="5"/>
  <c r="AX281" i="5" s="1"/>
  <c r="W281" i="5"/>
  <c r="AW281" i="5" s="1"/>
  <c r="V281" i="5"/>
  <c r="AV281" i="5" s="1"/>
  <c r="U281" i="5"/>
  <c r="AU281" i="5" s="1"/>
  <c r="R281" i="5"/>
  <c r="AR281" i="5" s="1"/>
  <c r="L281" i="5"/>
  <c r="AL281" i="5" s="1"/>
  <c r="D281" i="5"/>
  <c r="AD281" i="5" s="1"/>
  <c r="P281" i="5"/>
  <c r="AP281" i="5" s="1"/>
  <c r="M281" i="5"/>
  <c r="AM281" i="5" s="1"/>
  <c r="K273" i="5"/>
  <c r="AK273" i="5" s="1"/>
  <c r="Q273" i="5"/>
  <c r="AQ273" i="5" s="1"/>
  <c r="G273" i="5"/>
  <c r="E273" i="5"/>
  <c r="AE273" i="5" s="1"/>
  <c r="F273" i="5"/>
  <c r="AF273" i="5" s="1"/>
  <c r="Y273" i="5"/>
  <c r="AY273" i="5" s="1"/>
  <c r="B273" i="5"/>
  <c r="AB273" i="5" s="1"/>
  <c r="C273" i="5"/>
  <c r="AC273" i="5" s="1"/>
  <c r="X273" i="5"/>
  <c r="AX273" i="5" s="1"/>
  <c r="W273" i="5"/>
  <c r="AW273" i="5" s="1"/>
  <c r="V273" i="5"/>
  <c r="AV273" i="5" s="1"/>
  <c r="U273" i="5"/>
  <c r="AU273" i="5" s="1"/>
  <c r="R273" i="5"/>
  <c r="AR273" i="5" s="1"/>
  <c r="P273" i="5"/>
  <c r="AP273" i="5" s="1"/>
  <c r="M273" i="5"/>
  <c r="AM273" i="5" s="1"/>
  <c r="L273" i="5"/>
  <c r="AL273" i="5" s="1"/>
  <c r="D273" i="5"/>
  <c r="AD273" i="5" s="1"/>
  <c r="K266" i="5"/>
  <c r="AK266" i="5" s="1"/>
  <c r="Q266" i="5"/>
  <c r="AQ266" i="5" s="1"/>
  <c r="G266" i="5"/>
  <c r="AG266" i="5" s="1"/>
  <c r="E266" i="5"/>
  <c r="AE266" i="5" s="1"/>
  <c r="F266" i="5"/>
  <c r="AF266" i="5" s="1"/>
  <c r="Y266" i="5"/>
  <c r="AY266" i="5" s="1"/>
  <c r="B266" i="5"/>
  <c r="C266" i="5"/>
  <c r="AC266" i="5" s="1"/>
  <c r="X266" i="5"/>
  <c r="AX266" i="5" s="1"/>
  <c r="W266" i="5"/>
  <c r="AW266" i="5" s="1"/>
  <c r="V266" i="5"/>
  <c r="AV266" i="5" s="1"/>
  <c r="U266" i="5"/>
  <c r="AU266" i="5" s="1"/>
  <c r="R266" i="5"/>
  <c r="AR266" i="5" s="1"/>
  <c r="L266" i="5"/>
  <c r="AL266" i="5" s="1"/>
  <c r="P266" i="5"/>
  <c r="AP266" i="5" s="1"/>
  <c r="M266" i="5"/>
  <c r="AM266" i="5" s="1"/>
  <c r="D266" i="5"/>
  <c r="AD266" i="5" s="1"/>
  <c r="K261" i="5"/>
  <c r="AK261" i="5" s="1"/>
  <c r="Q261" i="5"/>
  <c r="AQ261" i="5" s="1"/>
  <c r="G261" i="5"/>
  <c r="AG261" i="5" s="1"/>
  <c r="E261" i="5"/>
  <c r="AE261" i="5" s="1"/>
  <c r="F261" i="5"/>
  <c r="AF261" i="5" s="1"/>
  <c r="Y261" i="5"/>
  <c r="AY261" i="5" s="1"/>
  <c r="B261" i="5"/>
  <c r="AB261" i="5" s="1"/>
  <c r="C261" i="5"/>
  <c r="AC261" i="5" s="1"/>
  <c r="X261" i="5"/>
  <c r="AX261" i="5" s="1"/>
  <c r="W261" i="5"/>
  <c r="AW261" i="5" s="1"/>
  <c r="V261" i="5"/>
  <c r="AV261" i="5" s="1"/>
  <c r="U261" i="5"/>
  <c r="AU261" i="5" s="1"/>
  <c r="R261" i="5"/>
  <c r="AR261" i="5" s="1"/>
  <c r="P261" i="5"/>
  <c r="AP261" i="5" s="1"/>
  <c r="M261" i="5"/>
  <c r="AM261" i="5" s="1"/>
  <c r="L261" i="5"/>
  <c r="AL261" i="5" s="1"/>
  <c r="D261" i="5"/>
  <c r="AD261" i="5" s="1"/>
  <c r="K253" i="5"/>
  <c r="AK253" i="5" s="1"/>
  <c r="Q253" i="5"/>
  <c r="AQ253" i="5" s="1"/>
  <c r="G253" i="5"/>
  <c r="AG253" i="5" s="1"/>
  <c r="E253" i="5"/>
  <c r="AE253" i="5" s="1"/>
  <c r="F253" i="5"/>
  <c r="AF253" i="5" s="1"/>
  <c r="Y253" i="5"/>
  <c r="B253" i="5"/>
  <c r="AB253" i="5" s="1"/>
  <c r="C253" i="5"/>
  <c r="AC253" i="5" s="1"/>
  <c r="X253" i="5"/>
  <c r="AX253" i="5" s="1"/>
  <c r="W253" i="5"/>
  <c r="AW253" i="5" s="1"/>
  <c r="V253" i="5"/>
  <c r="AV253" i="5" s="1"/>
  <c r="U253" i="5"/>
  <c r="AU253" i="5" s="1"/>
  <c r="R253" i="5"/>
  <c r="AR253" i="5" s="1"/>
  <c r="L253" i="5"/>
  <c r="AL253" i="5" s="1"/>
  <c r="P253" i="5"/>
  <c r="AP253" i="5" s="1"/>
  <c r="M253" i="5"/>
  <c r="AM253" i="5" s="1"/>
  <c r="D253" i="5"/>
  <c r="AD253" i="5" s="1"/>
  <c r="K246" i="5"/>
  <c r="AK246" i="5" s="1"/>
  <c r="Q246" i="5"/>
  <c r="AQ246" i="5" s="1"/>
  <c r="G246" i="5"/>
  <c r="AG246" i="5" s="1"/>
  <c r="E246" i="5"/>
  <c r="AE246" i="5" s="1"/>
  <c r="F246" i="5"/>
  <c r="Y246" i="5"/>
  <c r="AY246" i="5" s="1"/>
  <c r="B246" i="5"/>
  <c r="AB246" i="5" s="1"/>
  <c r="C246" i="5"/>
  <c r="AC246" i="5" s="1"/>
  <c r="X246" i="5"/>
  <c r="AX246" i="5" s="1"/>
  <c r="W246" i="5"/>
  <c r="AW246" i="5" s="1"/>
  <c r="V246" i="5"/>
  <c r="AV246" i="5" s="1"/>
  <c r="U246" i="5"/>
  <c r="AU246" i="5" s="1"/>
  <c r="R246" i="5"/>
  <c r="AR246" i="5" s="1"/>
  <c r="P246" i="5"/>
  <c r="AP246" i="5" s="1"/>
  <c r="M246" i="5"/>
  <c r="AM246" i="5" s="1"/>
  <c r="L246" i="5"/>
  <c r="AL246" i="5" s="1"/>
  <c r="D246" i="5"/>
  <c r="AD246" i="5" s="1"/>
  <c r="K238" i="5"/>
  <c r="AK238" i="5" s="1"/>
  <c r="Q238" i="5"/>
  <c r="AQ238" i="5" s="1"/>
  <c r="G238" i="5"/>
  <c r="AG238" i="5" s="1"/>
  <c r="E238" i="5"/>
  <c r="AE238" i="5" s="1"/>
  <c r="F238" i="5"/>
  <c r="AF238" i="5" s="1"/>
  <c r="Y238" i="5"/>
  <c r="AY238" i="5" s="1"/>
  <c r="B238" i="5"/>
  <c r="AB238" i="5" s="1"/>
  <c r="C238" i="5"/>
  <c r="AC238" i="5" s="1"/>
  <c r="X238" i="5"/>
  <c r="AX238" i="5" s="1"/>
  <c r="W238" i="5"/>
  <c r="AW238" i="5" s="1"/>
  <c r="V238" i="5"/>
  <c r="AV238" i="5" s="1"/>
  <c r="U238" i="5"/>
  <c r="AU238" i="5" s="1"/>
  <c r="R238" i="5"/>
  <c r="AR238" i="5" s="1"/>
  <c r="L238" i="5"/>
  <c r="AL238" i="5" s="1"/>
  <c r="P238" i="5"/>
  <c r="AP238" i="5" s="1"/>
  <c r="M238" i="5"/>
  <c r="AM238" i="5" s="1"/>
  <c r="D238" i="5"/>
  <c r="AD238" i="5" s="1"/>
  <c r="K230" i="5"/>
  <c r="AK230" i="5" s="1"/>
  <c r="Q230" i="5"/>
  <c r="AQ230" i="5" s="1"/>
  <c r="G230" i="5"/>
  <c r="AG230" i="5" s="1"/>
  <c r="E230" i="5"/>
  <c r="AE230" i="5" s="1"/>
  <c r="F230" i="5"/>
  <c r="Y230" i="5"/>
  <c r="AY230" i="5" s="1"/>
  <c r="B230" i="5"/>
  <c r="AB230" i="5" s="1"/>
  <c r="C230" i="5"/>
  <c r="AC230" i="5" s="1"/>
  <c r="X230" i="5"/>
  <c r="AX230" i="5" s="1"/>
  <c r="W230" i="5"/>
  <c r="AW230" i="5" s="1"/>
  <c r="V230" i="5"/>
  <c r="AV230" i="5" s="1"/>
  <c r="U230" i="5"/>
  <c r="AU230" i="5" s="1"/>
  <c r="R230" i="5"/>
  <c r="AR230" i="5" s="1"/>
  <c r="P230" i="5"/>
  <c r="AP230" i="5" s="1"/>
  <c r="M230" i="5"/>
  <c r="AM230" i="5" s="1"/>
  <c r="L230" i="5"/>
  <c r="AL230" i="5" s="1"/>
  <c r="D230" i="5"/>
  <c r="AD230" i="5" s="1"/>
  <c r="K223" i="5"/>
  <c r="AK223" i="5" s="1"/>
  <c r="Q223" i="5"/>
  <c r="AQ223" i="5" s="1"/>
  <c r="G223" i="5"/>
  <c r="AG223" i="5" s="1"/>
  <c r="E223" i="5"/>
  <c r="AE223" i="5" s="1"/>
  <c r="F223" i="5"/>
  <c r="AF223" i="5" s="1"/>
  <c r="Y223" i="5"/>
  <c r="AY223" i="5" s="1"/>
  <c r="B223" i="5"/>
  <c r="AB223" i="5" s="1"/>
  <c r="C223" i="5"/>
  <c r="AC223" i="5" s="1"/>
  <c r="X223" i="5"/>
  <c r="AX223" i="5" s="1"/>
  <c r="W223" i="5"/>
  <c r="AW223" i="5" s="1"/>
  <c r="V223" i="5"/>
  <c r="AV223" i="5" s="1"/>
  <c r="U223" i="5"/>
  <c r="AU223" i="5" s="1"/>
  <c r="R223" i="5"/>
  <c r="AR223" i="5" s="1"/>
  <c r="L223" i="5"/>
  <c r="AL223" i="5" s="1"/>
  <c r="M223" i="5"/>
  <c r="AM223" i="5" s="1"/>
  <c r="P223" i="5"/>
  <c r="AP223" i="5" s="1"/>
  <c r="D223" i="5"/>
  <c r="AD223" i="5" s="1"/>
  <c r="P215" i="5"/>
  <c r="AP215" i="5" s="1"/>
  <c r="W215" i="5"/>
  <c r="AW215" i="5" s="1"/>
  <c r="G215" i="5"/>
  <c r="AG215" i="5" s="1"/>
  <c r="E215" i="5"/>
  <c r="AE215" i="5" s="1"/>
  <c r="R215" i="5"/>
  <c r="AR215" i="5" s="1"/>
  <c r="B215" i="5"/>
  <c r="AB215" i="5" s="1"/>
  <c r="Q215" i="5"/>
  <c r="AQ215" i="5" s="1"/>
  <c r="F215" i="5"/>
  <c r="C215" i="5"/>
  <c r="AC215" i="5" s="1"/>
  <c r="M215" i="5"/>
  <c r="AM215" i="5" s="1"/>
  <c r="L215" i="5"/>
  <c r="AL215" i="5" s="1"/>
  <c r="D215" i="5"/>
  <c r="AD215" i="5" s="1"/>
  <c r="K215" i="5"/>
  <c r="AK215" i="5" s="1"/>
  <c r="V215" i="5"/>
  <c r="AV215" i="5" s="1"/>
  <c r="U215" i="5"/>
  <c r="AU215" i="5" s="1"/>
  <c r="Y215" i="5"/>
  <c r="AY215" i="5" s="1"/>
  <c r="X215" i="5"/>
  <c r="AX215" i="5" s="1"/>
  <c r="P201" i="5"/>
  <c r="AP201" i="5" s="1"/>
  <c r="W201" i="5"/>
  <c r="AW201" i="5" s="1"/>
  <c r="G201" i="5"/>
  <c r="AG201" i="5" s="1"/>
  <c r="E201" i="5"/>
  <c r="AE201" i="5" s="1"/>
  <c r="R201" i="5"/>
  <c r="AR201" i="5" s="1"/>
  <c r="B201" i="5"/>
  <c r="AB201" i="5" s="1"/>
  <c r="Q201" i="5"/>
  <c r="AQ201" i="5" s="1"/>
  <c r="F201" i="5"/>
  <c r="AF201" i="5" s="1"/>
  <c r="C201" i="5"/>
  <c r="AC201" i="5" s="1"/>
  <c r="Y201" i="5"/>
  <c r="AY201" i="5" s="1"/>
  <c r="X201" i="5"/>
  <c r="AX201" i="5" s="1"/>
  <c r="V201" i="5"/>
  <c r="AV201" i="5" s="1"/>
  <c r="U201" i="5"/>
  <c r="AU201" i="5" s="1"/>
  <c r="D201" i="5"/>
  <c r="AD201" i="5" s="1"/>
  <c r="M201" i="5"/>
  <c r="AM201" i="5" s="1"/>
  <c r="L201" i="5"/>
  <c r="AL201" i="5" s="1"/>
  <c r="K201" i="5"/>
  <c r="AK201" i="5" s="1"/>
  <c r="P193" i="5"/>
  <c r="AP193" i="5" s="1"/>
  <c r="W193" i="5"/>
  <c r="AW193" i="5" s="1"/>
  <c r="G193" i="5"/>
  <c r="AG193" i="5" s="1"/>
  <c r="M193" i="5"/>
  <c r="AM193" i="5" s="1"/>
  <c r="Y193" i="5"/>
  <c r="AY193" i="5" s="1"/>
  <c r="Q193" i="5"/>
  <c r="AQ193" i="5" s="1"/>
  <c r="F193" i="5"/>
  <c r="AF193" i="5" s="1"/>
  <c r="C193" i="5"/>
  <c r="AC193" i="5" s="1"/>
  <c r="L193" i="5"/>
  <c r="AL193" i="5" s="1"/>
  <c r="D193" i="5"/>
  <c r="AD193" i="5" s="1"/>
  <c r="K193" i="5"/>
  <c r="AK193" i="5" s="1"/>
  <c r="E193" i="5"/>
  <c r="B193" i="5"/>
  <c r="AB193" i="5" s="1"/>
  <c r="U193" i="5"/>
  <c r="AU193" i="5" s="1"/>
  <c r="R193" i="5"/>
  <c r="AR193" i="5" s="1"/>
  <c r="X193" i="5"/>
  <c r="AX193" i="5" s="1"/>
  <c r="V193" i="5"/>
  <c r="AV193" i="5" s="1"/>
  <c r="P187" i="5"/>
  <c r="AP187" i="5" s="1"/>
  <c r="W187" i="5"/>
  <c r="AW187" i="5" s="1"/>
  <c r="G187" i="5"/>
  <c r="AG187" i="5" s="1"/>
  <c r="E187" i="5"/>
  <c r="AE187" i="5" s="1"/>
  <c r="R187" i="5"/>
  <c r="C187" i="5"/>
  <c r="AC187" i="5" s="1"/>
  <c r="M187" i="5"/>
  <c r="AM187" i="5" s="1"/>
  <c r="L187" i="5"/>
  <c r="AL187" i="5" s="1"/>
  <c r="Y187" i="5"/>
  <c r="AY187" i="5" s="1"/>
  <c r="D187" i="5"/>
  <c r="AD187" i="5" s="1"/>
  <c r="X187" i="5"/>
  <c r="AX187" i="5" s="1"/>
  <c r="K187" i="5"/>
  <c r="AK187" i="5" s="1"/>
  <c r="B187" i="5"/>
  <c r="AB187" i="5" s="1"/>
  <c r="Q187" i="5"/>
  <c r="AQ187" i="5" s="1"/>
  <c r="V187" i="5"/>
  <c r="AV187" i="5" s="1"/>
  <c r="U187" i="5"/>
  <c r="AU187" i="5" s="1"/>
  <c r="F187" i="5"/>
  <c r="AF187" i="5" s="1"/>
  <c r="P181" i="5"/>
  <c r="AP181" i="5" s="1"/>
  <c r="W181" i="5"/>
  <c r="AW181" i="5" s="1"/>
  <c r="G181" i="5"/>
  <c r="AG181" i="5" s="1"/>
  <c r="M181" i="5"/>
  <c r="AM181" i="5" s="1"/>
  <c r="Y181" i="5"/>
  <c r="AY181" i="5" s="1"/>
  <c r="L181" i="5"/>
  <c r="AL181" i="5" s="1"/>
  <c r="D181" i="5"/>
  <c r="AD181" i="5" s="1"/>
  <c r="X181" i="5"/>
  <c r="AX181" i="5" s="1"/>
  <c r="K181" i="5"/>
  <c r="AK181" i="5" s="1"/>
  <c r="V181" i="5"/>
  <c r="AV181" i="5" s="1"/>
  <c r="E181" i="5"/>
  <c r="U181" i="5"/>
  <c r="AU181" i="5" s="1"/>
  <c r="B181" i="5"/>
  <c r="AB181" i="5" s="1"/>
  <c r="F181" i="5"/>
  <c r="AF181" i="5" s="1"/>
  <c r="Q181" i="5"/>
  <c r="AQ181" i="5" s="1"/>
  <c r="R181" i="5"/>
  <c r="AR181" i="5" s="1"/>
  <c r="C181" i="5"/>
  <c r="AC181" i="5" s="1"/>
  <c r="P163" i="5"/>
  <c r="AP163" i="5" s="1"/>
  <c r="W163" i="5"/>
  <c r="AW163" i="5" s="1"/>
  <c r="G163" i="5"/>
  <c r="AG163" i="5" s="1"/>
  <c r="E163" i="5"/>
  <c r="AE163" i="5" s="1"/>
  <c r="R163" i="5"/>
  <c r="AR163" i="5" s="1"/>
  <c r="M163" i="5"/>
  <c r="AM163" i="5" s="1"/>
  <c r="Y163" i="5"/>
  <c r="AY163" i="5" s="1"/>
  <c r="U163" i="5"/>
  <c r="AU163" i="5" s="1"/>
  <c r="Q163" i="5"/>
  <c r="AQ163" i="5" s="1"/>
  <c r="F163" i="5"/>
  <c r="AF163" i="5" s="1"/>
  <c r="C163" i="5"/>
  <c r="AC163" i="5" s="1"/>
  <c r="L163" i="5"/>
  <c r="AL163" i="5" s="1"/>
  <c r="D163" i="5"/>
  <c r="AD163" i="5" s="1"/>
  <c r="K163" i="5"/>
  <c r="AK163" i="5" s="1"/>
  <c r="B163" i="5"/>
  <c r="AB163" i="5" s="1"/>
  <c r="X163" i="5"/>
  <c r="AX163" i="5" s="1"/>
  <c r="V163" i="5"/>
  <c r="AV163" i="5" s="1"/>
  <c r="P155" i="5"/>
  <c r="AP155" i="5" s="1"/>
  <c r="W155" i="5"/>
  <c r="G155" i="5"/>
  <c r="AG155" i="5" s="1"/>
  <c r="M155" i="5"/>
  <c r="AM155" i="5" s="1"/>
  <c r="Y155" i="5"/>
  <c r="AY155" i="5" s="1"/>
  <c r="E155" i="5"/>
  <c r="AE155" i="5" s="1"/>
  <c r="R155" i="5"/>
  <c r="AR155" i="5" s="1"/>
  <c r="B155" i="5"/>
  <c r="AB155" i="5" s="1"/>
  <c r="V155" i="5"/>
  <c r="AV155" i="5" s="1"/>
  <c r="U155" i="5"/>
  <c r="AU155" i="5" s="1"/>
  <c r="Q155" i="5"/>
  <c r="AQ155" i="5" s="1"/>
  <c r="F155" i="5"/>
  <c r="AF155" i="5" s="1"/>
  <c r="C155" i="5"/>
  <c r="AC155" i="5" s="1"/>
  <c r="L155" i="5"/>
  <c r="AL155" i="5" s="1"/>
  <c r="D155" i="5"/>
  <c r="AD155" i="5" s="1"/>
  <c r="K155" i="5"/>
  <c r="AK155" i="5" s="1"/>
  <c r="X155" i="5"/>
  <c r="AX155" i="5" s="1"/>
  <c r="P149" i="5"/>
  <c r="AP149" i="5" s="1"/>
  <c r="W149" i="5"/>
  <c r="AW149" i="5" s="1"/>
  <c r="G149" i="5"/>
  <c r="AG149" i="5" s="1"/>
  <c r="E149" i="5"/>
  <c r="AE149" i="5" s="1"/>
  <c r="R149" i="5"/>
  <c r="AR149" i="5" s="1"/>
  <c r="M149" i="5"/>
  <c r="AM149" i="5" s="1"/>
  <c r="Y149" i="5"/>
  <c r="AY149" i="5" s="1"/>
  <c r="K149" i="5"/>
  <c r="AK149" i="5" s="1"/>
  <c r="X149" i="5"/>
  <c r="AX149" i="5" s="1"/>
  <c r="B149" i="5"/>
  <c r="AB149" i="5" s="1"/>
  <c r="V149" i="5"/>
  <c r="AV149" i="5" s="1"/>
  <c r="U149" i="5"/>
  <c r="AU149" i="5" s="1"/>
  <c r="Q149" i="5"/>
  <c r="AQ149" i="5" s="1"/>
  <c r="F149" i="5"/>
  <c r="AF149" i="5" s="1"/>
  <c r="C149" i="5"/>
  <c r="AC149" i="5" s="1"/>
  <c r="L149" i="5"/>
  <c r="AL149" i="5" s="1"/>
  <c r="D149" i="5"/>
  <c r="AD149" i="5" s="1"/>
  <c r="B137" i="5"/>
  <c r="AB137" i="5" s="1"/>
  <c r="C137" i="5"/>
  <c r="AC137" i="5" s="1"/>
  <c r="X137" i="5"/>
  <c r="AX137" i="5" s="1"/>
  <c r="P137" i="5"/>
  <c r="AP137" i="5" s="1"/>
  <c r="W137" i="5"/>
  <c r="AW137" i="5" s="1"/>
  <c r="G137" i="5"/>
  <c r="AG137" i="5" s="1"/>
  <c r="K137" i="5"/>
  <c r="AK137" i="5" s="1"/>
  <c r="V137" i="5"/>
  <c r="AV137" i="5" s="1"/>
  <c r="F137" i="5"/>
  <c r="AF137" i="5" s="1"/>
  <c r="D137" i="5"/>
  <c r="AD137" i="5" s="1"/>
  <c r="E137" i="5"/>
  <c r="Y137" i="5"/>
  <c r="AY137" i="5" s="1"/>
  <c r="U137" i="5"/>
  <c r="AU137" i="5" s="1"/>
  <c r="R137" i="5"/>
  <c r="AR137" i="5" s="1"/>
  <c r="Q137" i="5"/>
  <c r="AQ137" i="5" s="1"/>
  <c r="M137" i="5"/>
  <c r="AM137" i="5" s="1"/>
  <c r="L137" i="5"/>
  <c r="AL137" i="5" s="1"/>
  <c r="E122" i="5"/>
  <c r="AE122" i="5" s="1"/>
  <c r="F122" i="5"/>
  <c r="Y122" i="5"/>
  <c r="AY122" i="5" s="1"/>
  <c r="K122" i="5"/>
  <c r="AK122" i="5" s="1"/>
  <c r="R122" i="5"/>
  <c r="AR122" i="5" s="1"/>
  <c r="G122" i="5"/>
  <c r="AG122" i="5" s="1"/>
  <c r="Q122" i="5"/>
  <c r="AQ122" i="5" s="1"/>
  <c r="L122" i="5"/>
  <c r="AL122" i="5" s="1"/>
  <c r="V122" i="5"/>
  <c r="AV122" i="5" s="1"/>
  <c r="P122" i="5"/>
  <c r="AP122" i="5" s="1"/>
  <c r="W122" i="5"/>
  <c r="AW122" i="5" s="1"/>
  <c r="D122" i="5"/>
  <c r="AD122" i="5" s="1"/>
  <c r="B122" i="5"/>
  <c r="AB122" i="5" s="1"/>
  <c r="X122" i="5"/>
  <c r="AX122" i="5" s="1"/>
  <c r="C122" i="5"/>
  <c r="AC122" i="5" s="1"/>
  <c r="M122" i="5"/>
  <c r="AM122" i="5" s="1"/>
  <c r="U122" i="5"/>
  <c r="AU122" i="5" s="1"/>
  <c r="E110" i="5"/>
  <c r="AE110" i="5" s="1"/>
  <c r="F110" i="5"/>
  <c r="AF110" i="5" s="1"/>
  <c r="Y110" i="5"/>
  <c r="AY110" i="5" s="1"/>
  <c r="D110" i="5"/>
  <c r="AD110" i="5" s="1"/>
  <c r="R110" i="5"/>
  <c r="AR110" i="5" s="1"/>
  <c r="M110" i="5"/>
  <c r="AM110" i="5" s="1"/>
  <c r="X110" i="5"/>
  <c r="AX110" i="5" s="1"/>
  <c r="L110" i="5"/>
  <c r="AL110" i="5" s="1"/>
  <c r="W110" i="5"/>
  <c r="AW110" i="5" s="1"/>
  <c r="C110" i="5"/>
  <c r="AC110" i="5" s="1"/>
  <c r="G110" i="5"/>
  <c r="AG110" i="5" s="1"/>
  <c r="Q110" i="5"/>
  <c r="AQ110" i="5" s="1"/>
  <c r="P110" i="5"/>
  <c r="AP110" i="5" s="1"/>
  <c r="K110" i="5"/>
  <c r="AK110" i="5" s="1"/>
  <c r="B110" i="5"/>
  <c r="AB110" i="5" s="1"/>
  <c r="V110" i="5"/>
  <c r="U110" i="5"/>
  <c r="AU110" i="5" s="1"/>
  <c r="E103" i="5"/>
  <c r="AE103" i="5" s="1"/>
  <c r="F103" i="5"/>
  <c r="AF103" i="5" s="1"/>
  <c r="Y103" i="5"/>
  <c r="AY103" i="5" s="1"/>
  <c r="D103" i="5"/>
  <c r="AD103" i="5" s="1"/>
  <c r="R103" i="5"/>
  <c r="AR103" i="5" s="1"/>
  <c r="B103" i="5"/>
  <c r="AB103" i="5" s="1"/>
  <c r="Q103" i="5"/>
  <c r="AQ103" i="5" s="1"/>
  <c r="K103" i="5"/>
  <c r="AK103" i="5" s="1"/>
  <c r="V103" i="5"/>
  <c r="AV103" i="5" s="1"/>
  <c r="C103" i="5"/>
  <c r="AC103" i="5" s="1"/>
  <c r="G103" i="5"/>
  <c r="X103" i="5"/>
  <c r="AX103" i="5" s="1"/>
  <c r="W103" i="5"/>
  <c r="AW103" i="5" s="1"/>
  <c r="U103" i="5"/>
  <c r="AU103" i="5" s="1"/>
  <c r="P103" i="5"/>
  <c r="AP103" i="5" s="1"/>
  <c r="M103" i="5"/>
  <c r="AM103" i="5" s="1"/>
  <c r="L103" i="5"/>
  <c r="AL103" i="5" s="1"/>
  <c r="G90" i="5"/>
  <c r="AG90" i="5" s="1"/>
  <c r="P90" i="5"/>
  <c r="AP90" i="5" s="1"/>
  <c r="W90" i="5"/>
  <c r="AW90" i="5" s="1"/>
  <c r="L90" i="5"/>
  <c r="AL90" i="5" s="1"/>
  <c r="X90" i="5"/>
  <c r="AX90" i="5" s="1"/>
  <c r="F90" i="5"/>
  <c r="AF90" i="5" s="1"/>
  <c r="R90" i="5"/>
  <c r="AR90" i="5" s="1"/>
  <c r="Q90" i="5"/>
  <c r="AQ90" i="5" s="1"/>
  <c r="M90" i="5"/>
  <c r="AM90" i="5" s="1"/>
  <c r="E90" i="5"/>
  <c r="AE90" i="5" s="1"/>
  <c r="V90" i="5"/>
  <c r="AV90" i="5" s="1"/>
  <c r="Y90" i="5"/>
  <c r="AY90" i="5" s="1"/>
  <c r="K90" i="5"/>
  <c r="U90" i="5"/>
  <c r="AU90" i="5" s="1"/>
  <c r="B90" i="5"/>
  <c r="AB90" i="5" s="1"/>
  <c r="D90" i="5"/>
  <c r="AD90" i="5" s="1"/>
  <c r="C90" i="5"/>
  <c r="AC90" i="5" s="1"/>
  <c r="G85" i="5"/>
  <c r="AG85" i="5" s="1"/>
  <c r="P85" i="5"/>
  <c r="W85" i="5"/>
  <c r="AW85" i="5" s="1"/>
  <c r="B85" i="5"/>
  <c r="AB85" i="5" s="1"/>
  <c r="Q85" i="5"/>
  <c r="AQ85" i="5" s="1"/>
  <c r="D85" i="5"/>
  <c r="AD85" i="5" s="1"/>
  <c r="V85" i="5"/>
  <c r="AV85" i="5" s="1"/>
  <c r="U85" i="5"/>
  <c r="AU85" i="5" s="1"/>
  <c r="R85" i="5"/>
  <c r="AR85" i="5" s="1"/>
  <c r="C85" i="5"/>
  <c r="AC85" i="5" s="1"/>
  <c r="K85" i="5"/>
  <c r="AK85" i="5" s="1"/>
  <c r="Y85" i="5"/>
  <c r="AY85" i="5" s="1"/>
  <c r="L85" i="5"/>
  <c r="AL85" i="5" s="1"/>
  <c r="X85" i="5"/>
  <c r="AX85" i="5" s="1"/>
  <c r="F85" i="5"/>
  <c r="AF85" i="5" s="1"/>
  <c r="M85" i="5"/>
  <c r="AM85" i="5" s="1"/>
  <c r="E85" i="5"/>
  <c r="AE85" i="5" s="1"/>
  <c r="G78" i="5"/>
  <c r="AG78" i="5" s="1"/>
  <c r="P78" i="5"/>
  <c r="AP78" i="5" s="1"/>
  <c r="W78" i="5"/>
  <c r="AW78" i="5" s="1"/>
  <c r="L78" i="5"/>
  <c r="AL78" i="5" s="1"/>
  <c r="X78" i="5"/>
  <c r="AX78" i="5" s="1"/>
  <c r="F78" i="5"/>
  <c r="AF78" i="5" s="1"/>
  <c r="E78" i="5"/>
  <c r="AE78" i="5" s="1"/>
  <c r="V78" i="5"/>
  <c r="AV78" i="5" s="1"/>
  <c r="B78" i="5"/>
  <c r="AB78" i="5" s="1"/>
  <c r="U78" i="5"/>
  <c r="AU78" i="5" s="1"/>
  <c r="Q78" i="5"/>
  <c r="AQ78" i="5" s="1"/>
  <c r="D78" i="5"/>
  <c r="AD78" i="5" s="1"/>
  <c r="M78" i="5"/>
  <c r="AM78" i="5" s="1"/>
  <c r="R78" i="5"/>
  <c r="AR78" i="5" s="1"/>
  <c r="C78" i="5"/>
  <c r="AC78" i="5" s="1"/>
  <c r="K78" i="5"/>
  <c r="Y78" i="5"/>
  <c r="AY78" i="5" s="1"/>
  <c r="L71" i="5"/>
  <c r="AL71" i="5" s="1"/>
  <c r="U71" i="5"/>
  <c r="AU71" i="5" s="1"/>
  <c r="G71" i="5"/>
  <c r="AG71" i="5" s="1"/>
  <c r="P71" i="5"/>
  <c r="AP71" i="5" s="1"/>
  <c r="W71" i="5"/>
  <c r="AW71" i="5" s="1"/>
  <c r="F71" i="5"/>
  <c r="AF71" i="5" s="1"/>
  <c r="E71" i="5"/>
  <c r="AE71" i="5" s="1"/>
  <c r="V71" i="5"/>
  <c r="AV71" i="5" s="1"/>
  <c r="B71" i="5"/>
  <c r="AB71" i="5" s="1"/>
  <c r="Y71" i="5"/>
  <c r="AY71" i="5" s="1"/>
  <c r="X71" i="5"/>
  <c r="AX71" i="5" s="1"/>
  <c r="Q71" i="5"/>
  <c r="AQ71" i="5" s="1"/>
  <c r="D71" i="5"/>
  <c r="AD71" i="5" s="1"/>
  <c r="M71" i="5"/>
  <c r="AM71" i="5" s="1"/>
  <c r="K71" i="5"/>
  <c r="R71" i="5"/>
  <c r="AR71" i="5" s="1"/>
  <c r="C71" i="5"/>
  <c r="AC71" i="5" s="1"/>
  <c r="L63" i="5"/>
  <c r="AL63" i="5" s="1"/>
  <c r="U63" i="5"/>
  <c r="AU63" i="5" s="1"/>
  <c r="G63" i="5"/>
  <c r="AG63" i="5" s="1"/>
  <c r="P63" i="5"/>
  <c r="AP63" i="5" s="1"/>
  <c r="W63" i="5"/>
  <c r="AW63" i="5" s="1"/>
  <c r="B63" i="5"/>
  <c r="AB63" i="5" s="1"/>
  <c r="R63" i="5"/>
  <c r="AR63" i="5" s="1"/>
  <c r="D63" i="5"/>
  <c r="AD63" i="5" s="1"/>
  <c r="Y63" i="5"/>
  <c r="AY63" i="5" s="1"/>
  <c r="C63" i="5"/>
  <c r="AC63" i="5" s="1"/>
  <c r="M63" i="5"/>
  <c r="AM63" i="5" s="1"/>
  <c r="E63" i="5"/>
  <c r="AE63" i="5" s="1"/>
  <c r="Q63" i="5"/>
  <c r="AQ63" i="5" s="1"/>
  <c r="V63" i="5"/>
  <c r="AV63" i="5" s="1"/>
  <c r="F63" i="5"/>
  <c r="K63" i="5"/>
  <c r="AK63" i="5" s="1"/>
  <c r="X63" i="5"/>
  <c r="AX63" i="5" s="1"/>
  <c r="L59" i="5"/>
  <c r="AL59" i="5" s="1"/>
  <c r="U59" i="5"/>
  <c r="AU59" i="5" s="1"/>
  <c r="G59" i="5"/>
  <c r="AG59" i="5" s="1"/>
  <c r="P59" i="5"/>
  <c r="AP59" i="5" s="1"/>
  <c r="W59" i="5"/>
  <c r="AW59" i="5" s="1"/>
  <c r="K59" i="5"/>
  <c r="AK59" i="5" s="1"/>
  <c r="X59" i="5"/>
  <c r="AX59" i="5" s="1"/>
  <c r="C59" i="5"/>
  <c r="AC59" i="5" s="1"/>
  <c r="V59" i="5"/>
  <c r="AV59" i="5" s="1"/>
  <c r="R59" i="5"/>
  <c r="AR59" i="5" s="1"/>
  <c r="F59" i="5"/>
  <c r="AF59" i="5" s="1"/>
  <c r="E59" i="5"/>
  <c r="AE59" i="5" s="1"/>
  <c r="D59" i="5"/>
  <c r="AD59" i="5" s="1"/>
  <c r="Y59" i="5"/>
  <c r="AY59" i="5" s="1"/>
  <c r="Q59" i="5"/>
  <c r="AQ59" i="5" s="1"/>
  <c r="M59" i="5"/>
  <c r="AM59" i="5" s="1"/>
  <c r="B59" i="5"/>
  <c r="L52" i="5"/>
  <c r="AL52" i="5" s="1"/>
  <c r="U52" i="5"/>
  <c r="AU52" i="5" s="1"/>
  <c r="G52" i="5"/>
  <c r="AG52" i="5" s="1"/>
  <c r="P52" i="5"/>
  <c r="AP52" i="5" s="1"/>
  <c r="W52" i="5"/>
  <c r="AW52" i="5" s="1"/>
  <c r="M52" i="5"/>
  <c r="AM52" i="5" s="1"/>
  <c r="Q52" i="5"/>
  <c r="AQ52" i="5" s="1"/>
  <c r="D52" i="5"/>
  <c r="AD52" i="5" s="1"/>
  <c r="K52" i="5"/>
  <c r="AK52" i="5" s="1"/>
  <c r="B52" i="5"/>
  <c r="AB52" i="5" s="1"/>
  <c r="X52" i="5"/>
  <c r="AX52" i="5" s="1"/>
  <c r="F52" i="5"/>
  <c r="AF52" i="5" s="1"/>
  <c r="R52" i="5"/>
  <c r="AR52" i="5" s="1"/>
  <c r="Y52" i="5"/>
  <c r="AY52" i="5" s="1"/>
  <c r="V52" i="5"/>
  <c r="AV52" i="5" s="1"/>
  <c r="C52" i="5"/>
  <c r="AC52" i="5" s="1"/>
  <c r="E52" i="5"/>
  <c r="L44" i="5"/>
  <c r="AL44" i="5" s="1"/>
  <c r="U44" i="5"/>
  <c r="AU44" i="5" s="1"/>
  <c r="G44" i="5"/>
  <c r="AG44" i="5" s="1"/>
  <c r="P44" i="5"/>
  <c r="AP44" i="5" s="1"/>
  <c r="W44" i="5"/>
  <c r="AW44" i="5" s="1"/>
  <c r="F44" i="5"/>
  <c r="AF44" i="5" s="1"/>
  <c r="E44" i="5"/>
  <c r="AE44" i="5" s="1"/>
  <c r="V44" i="5"/>
  <c r="AV44" i="5" s="1"/>
  <c r="R44" i="5"/>
  <c r="AR44" i="5" s="1"/>
  <c r="Q44" i="5"/>
  <c r="AQ44" i="5" s="1"/>
  <c r="M44" i="5"/>
  <c r="AM44" i="5" s="1"/>
  <c r="B44" i="5"/>
  <c r="AB44" i="5" s="1"/>
  <c r="Y44" i="5"/>
  <c r="AY44" i="5" s="1"/>
  <c r="K44" i="5"/>
  <c r="X44" i="5"/>
  <c r="AX44" i="5" s="1"/>
  <c r="C44" i="5"/>
  <c r="AC44" i="5" s="1"/>
  <c r="D44" i="5"/>
  <c r="AD44" i="5" s="1"/>
  <c r="L34" i="5"/>
  <c r="AL34" i="5" s="1"/>
  <c r="U34" i="5"/>
  <c r="AU34" i="5" s="1"/>
  <c r="G34" i="5"/>
  <c r="P34" i="5"/>
  <c r="AP34" i="5" s="1"/>
  <c r="W34" i="5"/>
  <c r="AW34" i="5" s="1"/>
  <c r="D34" i="5"/>
  <c r="AD34" i="5" s="1"/>
  <c r="Y34" i="5"/>
  <c r="AY34" i="5" s="1"/>
  <c r="K34" i="5"/>
  <c r="AK34" i="5" s="1"/>
  <c r="X34" i="5"/>
  <c r="AX34" i="5" s="1"/>
  <c r="C34" i="5"/>
  <c r="AC34" i="5" s="1"/>
  <c r="V34" i="5"/>
  <c r="AV34" i="5" s="1"/>
  <c r="R34" i="5"/>
  <c r="AR34" i="5" s="1"/>
  <c r="F34" i="5"/>
  <c r="AF34" i="5" s="1"/>
  <c r="B34" i="5"/>
  <c r="AB34" i="5" s="1"/>
  <c r="E34" i="5"/>
  <c r="AE34" i="5" s="1"/>
  <c r="Q34" i="5"/>
  <c r="AQ34" i="5" s="1"/>
  <c r="M34" i="5"/>
  <c r="AM34" i="5" s="1"/>
  <c r="L28" i="5"/>
  <c r="AL28" i="5" s="1"/>
  <c r="U28" i="5"/>
  <c r="AU28" i="5" s="1"/>
  <c r="G28" i="5"/>
  <c r="AG28" i="5" s="1"/>
  <c r="P28" i="5"/>
  <c r="AP28" i="5" s="1"/>
  <c r="W28" i="5"/>
  <c r="AW28" i="5" s="1"/>
  <c r="C28" i="5"/>
  <c r="M28" i="5"/>
  <c r="AM28" i="5" s="1"/>
  <c r="Q28" i="5"/>
  <c r="AQ28" i="5" s="1"/>
  <c r="X28" i="5"/>
  <c r="AX28" i="5" s="1"/>
  <c r="V28" i="5"/>
  <c r="AV28" i="5" s="1"/>
  <c r="F28" i="5"/>
  <c r="AF28" i="5" s="1"/>
  <c r="E28" i="5"/>
  <c r="AE28" i="5" s="1"/>
  <c r="K28" i="5"/>
  <c r="AK28" i="5" s="1"/>
  <c r="Y28" i="5"/>
  <c r="AY28" i="5" s="1"/>
  <c r="R28" i="5"/>
  <c r="AR28" i="5" s="1"/>
  <c r="B28" i="5"/>
  <c r="AB28" i="5" s="1"/>
  <c r="D28" i="5"/>
  <c r="AD28" i="5" s="1"/>
  <c r="L20" i="5"/>
  <c r="AL20" i="5" s="1"/>
  <c r="U20" i="5"/>
  <c r="AU20" i="5" s="1"/>
  <c r="G20" i="5"/>
  <c r="AG20" i="5" s="1"/>
  <c r="P20" i="5"/>
  <c r="AP20" i="5" s="1"/>
  <c r="W20" i="5"/>
  <c r="AW20" i="5" s="1"/>
  <c r="Q20" i="5"/>
  <c r="AQ20" i="5" s="1"/>
  <c r="F20" i="5"/>
  <c r="AF20" i="5" s="1"/>
  <c r="E20" i="5"/>
  <c r="AE20" i="5" s="1"/>
  <c r="V20" i="5"/>
  <c r="AV20" i="5" s="1"/>
  <c r="Y20" i="5"/>
  <c r="AY20" i="5" s="1"/>
  <c r="X20" i="5"/>
  <c r="AX20" i="5" s="1"/>
  <c r="C20" i="5"/>
  <c r="AC20" i="5" s="1"/>
  <c r="K20" i="5"/>
  <c r="D20" i="5"/>
  <c r="AD20" i="5" s="1"/>
  <c r="R20" i="5"/>
  <c r="AR20" i="5" s="1"/>
  <c r="M20" i="5"/>
  <c r="AM20" i="5" s="1"/>
  <c r="B20" i="5"/>
  <c r="AB20" i="5" s="1"/>
  <c r="L8" i="5"/>
  <c r="AL8" i="5" s="1"/>
  <c r="U8" i="5"/>
  <c r="AU8" i="5" s="1"/>
  <c r="G8" i="5"/>
  <c r="AG8" i="5" s="1"/>
  <c r="P8" i="5"/>
  <c r="AP8" i="5" s="1"/>
  <c r="W8" i="5"/>
  <c r="AW8" i="5" s="1"/>
  <c r="D8" i="5"/>
  <c r="AD8" i="5" s="1"/>
  <c r="Y8" i="5"/>
  <c r="AY8" i="5" s="1"/>
  <c r="K8" i="5"/>
  <c r="X8" i="5"/>
  <c r="AX8" i="5" s="1"/>
  <c r="C8" i="5"/>
  <c r="AC8" i="5" s="1"/>
  <c r="V8" i="5"/>
  <c r="AV8" i="5" s="1"/>
  <c r="Q8" i="5"/>
  <c r="AQ8" i="5" s="1"/>
  <c r="E8" i="5"/>
  <c r="AE8" i="5" s="1"/>
  <c r="M8" i="5"/>
  <c r="AM8" i="5" s="1"/>
  <c r="R8" i="5"/>
  <c r="AR8" i="5" s="1"/>
  <c r="F8" i="5"/>
  <c r="AF8" i="5" s="1"/>
  <c r="B8" i="5"/>
  <c r="AB8" i="5" s="1"/>
  <c r="J813" i="5" l="1"/>
  <c r="AQ813" i="5"/>
  <c r="Q814" i="5" s="1"/>
  <c r="K813" i="5"/>
  <c r="O813" i="5"/>
  <c r="N813" i="5"/>
  <c r="H813" i="5"/>
  <c r="I813" i="5"/>
  <c r="S813" i="5"/>
  <c r="T813" i="5"/>
  <c r="Z802" i="5"/>
  <c r="Z260" i="5"/>
  <c r="Z365" i="5"/>
  <c r="Z62" i="5"/>
  <c r="Z199" i="5"/>
  <c r="Z390" i="5"/>
  <c r="Z406" i="5"/>
  <c r="Z723" i="5"/>
  <c r="Z204" i="5"/>
  <c r="Z394" i="5"/>
  <c r="Z633" i="5"/>
  <c r="Z45" i="5"/>
  <c r="Z363" i="5"/>
  <c r="Z74" i="5"/>
  <c r="Z28" i="5"/>
  <c r="Z6" i="5"/>
  <c r="Z56" i="5"/>
  <c r="Z590" i="5"/>
  <c r="Z38" i="5"/>
  <c r="Z288" i="5"/>
  <c r="Z348" i="5"/>
  <c r="Z430" i="5"/>
  <c r="Z177" i="5"/>
  <c r="Z279" i="5"/>
  <c r="Z354" i="5"/>
  <c r="Z379" i="5"/>
  <c r="Z477" i="5"/>
  <c r="Z648" i="5"/>
  <c r="Z39" i="5"/>
  <c r="Z399" i="5"/>
  <c r="Z491" i="5"/>
  <c r="Z658" i="5"/>
  <c r="Z142" i="5"/>
  <c r="Z153" i="5"/>
  <c r="Z755" i="5"/>
  <c r="Z800" i="5"/>
  <c r="Z178" i="5"/>
  <c r="Z104" i="5"/>
  <c r="Z359" i="5"/>
  <c r="Z518" i="5"/>
  <c r="Z583" i="5"/>
  <c r="Z194" i="5"/>
  <c r="Z758" i="5"/>
  <c r="Z670" i="5"/>
  <c r="Z744" i="5"/>
  <c r="B813" i="5"/>
  <c r="Z4" i="5"/>
  <c r="Z167" i="5"/>
  <c r="Z306" i="5"/>
  <c r="Z386" i="5"/>
  <c r="Z44" i="5"/>
  <c r="Z122" i="5"/>
  <c r="Z155" i="5"/>
  <c r="Z201" i="5"/>
  <c r="Z733" i="5"/>
  <c r="Z810" i="5"/>
  <c r="Z25" i="5"/>
  <c r="Z715" i="5"/>
  <c r="Z807" i="5"/>
  <c r="Z75" i="5"/>
  <c r="Z126" i="5"/>
  <c r="Z189" i="5"/>
  <c r="Z196" i="5"/>
  <c r="Z514" i="5"/>
  <c r="Z561" i="5"/>
  <c r="Z237" i="5"/>
  <c r="Z265" i="5"/>
  <c r="Z296" i="5"/>
  <c r="Z327" i="5"/>
  <c r="Z355" i="5"/>
  <c r="Z380" i="5"/>
  <c r="Z407" i="5"/>
  <c r="Z438" i="5"/>
  <c r="Z469" i="5"/>
  <c r="Z499" i="5"/>
  <c r="Z524" i="5"/>
  <c r="Z548" i="5"/>
  <c r="Z573" i="5"/>
  <c r="Z599" i="5"/>
  <c r="Z630" i="5"/>
  <c r="Z748" i="5"/>
  <c r="Z756" i="5"/>
  <c r="Z82" i="5"/>
  <c r="Z132" i="5"/>
  <c r="Z185" i="5"/>
  <c r="Z664" i="5"/>
  <c r="Z738" i="5"/>
  <c r="Z12" i="5"/>
  <c r="Z140" i="5"/>
  <c r="Z671" i="5"/>
  <c r="Z798" i="5"/>
  <c r="Z31" i="5"/>
  <c r="Z384" i="5"/>
  <c r="Z77" i="5"/>
  <c r="Z83" i="5"/>
  <c r="Z108" i="5"/>
  <c r="Z135" i="5"/>
  <c r="Z244" i="5"/>
  <c r="Z326" i="5"/>
  <c r="Z398" i="5"/>
  <c r="Z414" i="5"/>
  <c r="Z747" i="5"/>
  <c r="Z778" i="5"/>
  <c r="Z793" i="5"/>
  <c r="Z808" i="5"/>
  <c r="Z57" i="5"/>
  <c r="Z212" i="5"/>
  <c r="Z636" i="5"/>
  <c r="Z730" i="5"/>
  <c r="V813" i="5"/>
  <c r="Z105" i="5"/>
  <c r="Z569" i="5"/>
  <c r="Z14" i="5"/>
  <c r="Z36" i="5"/>
  <c r="Z46" i="5"/>
  <c r="Z54" i="5"/>
  <c r="Z73" i="5"/>
  <c r="Z92" i="5"/>
  <c r="Z112" i="5"/>
  <c r="Z232" i="5"/>
  <c r="Z263" i="5"/>
  <c r="Z291" i="5"/>
  <c r="Z322" i="5"/>
  <c r="Z513" i="5"/>
  <c r="Z575" i="5"/>
  <c r="Z626" i="5"/>
  <c r="Z699" i="5"/>
  <c r="Z706" i="5"/>
  <c r="Z719" i="5"/>
  <c r="Z735" i="5"/>
  <c r="Z21" i="5"/>
  <c r="Z79" i="5"/>
  <c r="Z156" i="5"/>
  <c r="Z182" i="5"/>
  <c r="Z224" i="5"/>
  <c r="Z254" i="5"/>
  <c r="Z282" i="5"/>
  <c r="Z314" i="5"/>
  <c r="Z342" i="5"/>
  <c r="Z369" i="5"/>
  <c r="Z393" i="5"/>
  <c r="Z424" i="5"/>
  <c r="Z456" i="5"/>
  <c r="Z485" i="5"/>
  <c r="Z512" i="5"/>
  <c r="Z542" i="5"/>
  <c r="Z567" i="5"/>
  <c r="Z595" i="5"/>
  <c r="Z625" i="5"/>
  <c r="Z647" i="5"/>
  <c r="Z676" i="5"/>
  <c r="Z713" i="5"/>
  <c r="Z734" i="5"/>
  <c r="Z742" i="5"/>
  <c r="Z803" i="5"/>
  <c r="Z510" i="5"/>
  <c r="Z576" i="5"/>
  <c r="Z692" i="5"/>
  <c r="Z790" i="5"/>
  <c r="Z797" i="5"/>
  <c r="Z8" i="5"/>
  <c r="Z59" i="5"/>
  <c r="Z193" i="5"/>
  <c r="Z230" i="5"/>
  <c r="Z261" i="5"/>
  <c r="Z289" i="5"/>
  <c r="Z320" i="5"/>
  <c r="Z349" i="5"/>
  <c r="Z376" i="5"/>
  <c r="Z400" i="5"/>
  <c r="Z431" i="5"/>
  <c r="Z462" i="5"/>
  <c r="Z492" i="5"/>
  <c r="Z519" i="5"/>
  <c r="Z600" i="5"/>
  <c r="Z631" i="5"/>
  <c r="Z639" i="5"/>
  <c r="Z667" i="5"/>
  <c r="Z697" i="5"/>
  <c r="Z725" i="5"/>
  <c r="Z749" i="5"/>
  <c r="Z780" i="5"/>
  <c r="Z220" i="5"/>
  <c r="Z302" i="5"/>
  <c r="Z378" i="5"/>
  <c r="Z556" i="5"/>
  <c r="Z145" i="5"/>
  <c r="Z211" i="5"/>
  <c r="Z277" i="5"/>
  <c r="Z451" i="5"/>
  <c r="Z562" i="5"/>
  <c r="Z737" i="5"/>
  <c r="Z139" i="5"/>
  <c r="Z233" i="5"/>
  <c r="Z337" i="5"/>
  <c r="Z371" i="5"/>
  <c r="Z13" i="5"/>
  <c r="Z19" i="5"/>
  <c r="Z43" i="5"/>
  <c r="Z154" i="5"/>
  <c r="Z173" i="5"/>
  <c r="Z200" i="5"/>
  <c r="Z214" i="5"/>
  <c r="Z651" i="5"/>
  <c r="Z740" i="5"/>
  <c r="Z278" i="5"/>
  <c r="Z367" i="5"/>
  <c r="Z452" i="5"/>
  <c r="Z586" i="5"/>
  <c r="Z605" i="5"/>
  <c r="Z702" i="5"/>
  <c r="Z81" i="5"/>
  <c r="Z197" i="5"/>
  <c r="Z219" i="5"/>
  <c r="Z301" i="5"/>
  <c r="Z404" i="5"/>
  <c r="Z473" i="5"/>
  <c r="Z776" i="5"/>
  <c r="Z619" i="5"/>
  <c r="Z96" i="5"/>
  <c r="Z161" i="5"/>
  <c r="Z172" i="5"/>
  <c r="Z271" i="5"/>
  <c r="Z295" i="5"/>
  <c r="Z303" i="5"/>
  <c r="Z332" i="5"/>
  <c r="Z445" i="5"/>
  <c r="Z505" i="5"/>
  <c r="Z531" i="5"/>
  <c r="Z557" i="5"/>
  <c r="Z572" i="5"/>
  <c r="Z614" i="5"/>
  <c r="Z622" i="5"/>
  <c r="Z710" i="5"/>
  <c r="Z739" i="5"/>
  <c r="Z286" i="5"/>
  <c r="Z397" i="5"/>
  <c r="Z481" i="5"/>
  <c r="Z571" i="5"/>
  <c r="Z338" i="5"/>
  <c r="Z412" i="5"/>
  <c r="Z570" i="5"/>
  <c r="Z686" i="5"/>
  <c r="Z708" i="5"/>
  <c r="Z769" i="5"/>
  <c r="R813" i="5"/>
  <c r="Z188" i="5"/>
  <c r="Z458" i="5"/>
  <c r="Z10" i="5"/>
  <c r="Z22" i="5"/>
  <c r="Z30" i="5"/>
  <c r="Z80" i="5"/>
  <c r="Z124" i="5"/>
  <c r="Z351" i="5"/>
  <c r="Z402" i="5"/>
  <c r="Z425" i="5"/>
  <c r="Z433" i="5"/>
  <c r="Z464" i="5"/>
  <c r="Z486" i="5"/>
  <c r="Z494" i="5"/>
  <c r="Z521" i="5"/>
  <c r="Z640" i="5"/>
  <c r="Z72" i="5"/>
  <c r="Z174" i="5"/>
  <c r="Z226" i="5"/>
  <c r="Z276" i="5"/>
  <c r="Z330" i="5"/>
  <c r="Z434" i="5"/>
  <c r="Z472" i="5"/>
  <c r="Z544" i="5"/>
  <c r="Z720" i="5"/>
  <c r="Z736" i="5"/>
  <c r="Z805" i="5"/>
  <c r="Z319" i="5"/>
  <c r="Z799" i="5"/>
  <c r="Z179" i="5"/>
  <c r="C813" i="5"/>
  <c r="W813" i="5"/>
  <c r="Z68" i="5"/>
  <c r="Z784" i="5"/>
  <c r="Z229" i="5"/>
  <c r="Z540" i="5"/>
  <c r="Z593" i="5"/>
  <c r="Z688" i="5"/>
  <c r="Z722" i="5"/>
  <c r="Z274" i="5"/>
  <c r="Z448" i="5"/>
  <c r="Z508" i="5"/>
  <c r="Z534" i="5"/>
  <c r="Z766" i="5"/>
  <c r="Z654" i="5"/>
  <c r="Z728" i="5"/>
  <c r="Z78" i="5"/>
  <c r="Z187" i="5"/>
  <c r="Z223" i="5"/>
  <c r="Z423" i="5"/>
  <c r="Z455" i="5"/>
  <c r="Z541" i="5"/>
  <c r="Z718" i="5"/>
  <c r="Z765" i="5"/>
  <c r="Z772" i="5"/>
  <c r="Z294" i="5"/>
  <c r="Z40" i="5"/>
  <c r="Z427" i="5"/>
  <c r="Z300" i="5"/>
  <c r="Z764" i="5"/>
  <c r="Z205" i="5"/>
  <c r="Z353" i="5"/>
  <c r="Z459" i="5"/>
  <c r="Z529" i="5"/>
  <c r="Z745" i="5"/>
  <c r="Z203" i="5"/>
  <c r="Z248" i="5"/>
  <c r="F813" i="5"/>
  <c r="Z116" i="5"/>
  <c r="Z264" i="5"/>
  <c r="Z587" i="5"/>
  <c r="Z76" i="5"/>
  <c r="Z373" i="5"/>
  <c r="Z460" i="5"/>
  <c r="Z753" i="5"/>
  <c r="X813" i="5"/>
  <c r="Z292" i="5"/>
  <c r="Z323" i="5"/>
  <c r="Z157" i="5"/>
  <c r="Z175" i="5"/>
  <c r="Z195" i="5"/>
  <c r="Z217" i="5"/>
  <c r="Z255" i="5"/>
  <c r="Z358" i="5"/>
  <c r="Z751" i="5"/>
  <c r="Z216" i="5"/>
  <c r="Z63" i="5"/>
  <c r="Z149" i="5"/>
  <c r="Z741" i="5"/>
  <c r="Z49" i="5"/>
  <c r="Z190" i="5"/>
  <c r="Z5" i="5"/>
  <c r="Z51" i="5"/>
  <c r="Z280" i="5"/>
  <c r="Z422" i="5"/>
  <c r="Z454" i="5"/>
  <c r="Z588" i="5"/>
  <c r="Z615" i="5"/>
  <c r="Z696" i="5"/>
  <c r="Z115" i="5"/>
  <c r="Z146" i="5"/>
  <c r="Z344" i="5"/>
  <c r="Z88" i="5"/>
  <c r="Z287" i="5"/>
  <c r="Z461" i="5"/>
  <c r="Z763" i="5"/>
  <c r="Z777" i="5"/>
  <c r="E813" i="5"/>
  <c r="Z419" i="5"/>
  <c r="Z275" i="5"/>
  <c r="Z307" i="5"/>
  <c r="Z383" i="5"/>
  <c r="Z796" i="5"/>
  <c r="Z91" i="5"/>
  <c r="Z440" i="5"/>
  <c r="Z471" i="5"/>
  <c r="Z526" i="5"/>
  <c r="Z554" i="5"/>
  <c r="Z609" i="5"/>
  <c r="Z677" i="5"/>
  <c r="Z768" i="5"/>
  <c r="Z20" i="5"/>
  <c r="Z71" i="5"/>
  <c r="Z90" i="5"/>
  <c r="Z163" i="5"/>
  <c r="Z181" i="5"/>
  <c r="Z246" i="5"/>
  <c r="Z273" i="5"/>
  <c r="Z305" i="5"/>
  <c r="Z334" i="5"/>
  <c r="Z362" i="5"/>
  <c r="Z416" i="5"/>
  <c r="Z447" i="5"/>
  <c r="Z476" i="5"/>
  <c r="Z507" i="5"/>
  <c r="Z533" i="5"/>
  <c r="Z559" i="5"/>
  <c r="Z589" i="5"/>
  <c r="Z616" i="5"/>
  <c r="Z652" i="5"/>
  <c r="Z689" i="5"/>
  <c r="Z712" i="5"/>
  <c r="Z787" i="5"/>
  <c r="Z795" i="5"/>
  <c r="Z95" i="5"/>
  <c r="Z107" i="5"/>
  <c r="Z325" i="5"/>
  <c r="Z346" i="5"/>
  <c r="Z428" i="5"/>
  <c r="Z516" i="5"/>
  <c r="Z592" i="5"/>
  <c r="Z94" i="5"/>
  <c r="Z170" i="5"/>
  <c r="Z234" i="5"/>
  <c r="Z309" i="5"/>
  <c r="Z377" i="5"/>
  <c r="Z396" i="5"/>
  <c r="Z515" i="5"/>
  <c r="Z591" i="5"/>
  <c r="Z714" i="5"/>
  <c r="Z783" i="5"/>
  <c r="Z169" i="5"/>
  <c r="Z465" i="5"/>
  <c r="Z536" i="5"/>
  <c r="Z89" i="5"/>
  <c r="Z121" i="5"/>
  <c r="Z192" i="5"/>
  <c r="Z666" i="5"/>
  <c r="Z724" i="5"/>
  <c r="Z779" i="5"/>
  <c r="Z809" i="5"/>
  <c r="Z389" i="5"/>
  <c r="Z489" i="5"/>
  <c r="Z563" i="5"/>
  <c r="Z324" i="5"/>
  <c r="Z352" i="5"/>
  <c r="Z435" i="5"/>
  <c r="Z612" i="5"/>
  <c r="Z721" i="5"/>
  <c r="Z55" i="5"/>
  <c r="Z176" i="5"/>
  <c r="Z218" i="5"/>
  <c r="Z284" i="5"/>
  <c r="Z479" i="5"/>
  <c r="Z522" i="5"/>
  <c r="Z584" i="5"/>
  <c r="Z18" i="5"/>
  <c r="Z42" i="5"/>
  <c r="Z50" i="5"/>
  <c r="Z120" i="5"/>
  <c r="Z147" i="5"/>
  <c r="Z191" i="5"/>
  <c r="Z228" i="5"/>
  <c r="Z259" i="5"/>
  <c r="Z318" i="5"/>
  <c r="Z340" i="5"/>
  <c r="Z347" i="5"/>
  <c r="Z429" i="5"/>
  <c r="Z482" i="5"/>
  <c r="Z490" i="5"/>
  <c r="Z517" i="5"/>
  <c r="Z539" i="5"/>
  <c r="Z551" i="5"/>
  <c r="Z564" i="5"/>
  <c r="Z665" i="5"/>
  <c r="Z695" i="5"/>
  <c r="Z703" i="5"/>
  <c r="Z716" i="5"/>
  <c r="Z134" i="5"/>
  <c r="Z250" i="5"/>
  <c r="Z339" i="5"/>
  <c r="Z530" i="5"/>
  <c r="Z613" i="5"/>
  <c r="Z48" i="5"/>
  <c r="Z67" i="5"/>
  <c r="Z184" i="5"/>
  <c r="Z270" i="5"/>
  <c r="Z293" i="5"/>
  <c r="Z366" i="5"/>
  <c r="Z466" i="5"/>
  <c r="Z537" i="5"/>
  <c r="Z620" i="5"/>
  <c r="Z729" i="5"/>
  <c r="L813" i="5"/>
  <c r="Q813" i="5"/>
  <c r="Z47" i="5"/>
  <c r="Z241" i="5"/>
  <c r="Z528" i="5"/>
  <c r="Z65" i="5"/>
  <c r="Z151" i="5"/>
  <c r="Z168" i="5"/>
  <c r="Z202" i="5"/>
  <c r="Z299" i="5"/>
  <c r="Z336" i="5"/>
  <c r="Z364" i="5"/>
  <c r="Z410" i="5"/>
  <c r="Z418" i="5"/>
  <c r="Z449" i="5"/>
  <c r="Z502" i="5"/>
  <c r="Z509" i="5"/>
  <c r="Z527" i="5"/>
  <c r="Z535" i="5"/>
  <c r="Z555" i="5"/>
  <c r="Z661" i="5"/>
  <c r="Z669" i="5"/>
  <c r="Z684" i="5"/>
  <c r="Z691" i="5"/>
  <c r="Z727" i="5"/>
  <c r="Z86" i="5"/>
  <c r="Z164" i="5"/>
  <c r="Z208" i="5"/>
  <c r="Z668" i="5"/>
  <c r="Z690" i="5"/>
  <c r="Z726" i="5"/>
  <c r="Z781" i="5"/>
  <c r="Z788" i="5"/>
  <c r="Z811" i="5"/>
  <c r="Z37" i="5"/>
  <c r="Z99" i="5"/>
  <c r="Z183" i="5"/>
  <c r="Z597" i="5"/>
  <c r="Z611" i="5"/>
  <c r="Z700" i="5"/>
  <c r="Z752" i="5"/>
  <c r="Z198" i="5"/>
  <c r="Z375" i="5"/>
  <c r="Z565" i="5"/>
  <c r="Z623" i="5"/>
  <c r="Z629" i="5"/>
  <c r="Z759" i="5"/>
  <c r="Z123" i="5"/>
  <c r="Z247" i="5"/>
  <c r="Z560" i="5"/>
  <c r="Z705" i="5"/>
  <c r="Z281" i="5"/>
  <c r="Z313" i="5"/>
  <c r="Z566" i="5"/>
  <c r="Z360" i="5"/>
  <c r="Z345" i="5"/>
  <c r="Z604" i="5"/>
  <c r="Z113" i="5"/>
  <c r="Z420" i="5"/>
  <c r="Z60" i="5"/>
  <c r="Z285" i="5"/>
  <c r="Z236" i="5"/>
  <c r="Z468" i="5"/>
  <c r="Z498" i="5"/>
  <c r="Z650" i="5"/>
  <c r="Z673" i="5"/>
  <c r="Z731" i="5"/>
  <c r="Z436" i="5"/>
  <c r="Z87" i="5"/>
  <c r="Z227" i="5"/>
  <c r="Z388" i="5"/>
  <c r="Z480" i="5"/>
  <c r="Z23" i="5"/>
  <c r="Z165" i="5"/>
  <c r="Z210" i="5"/>
  <c r="Z269" i="5"/>
  <c r="Z225" i="5"/>
  <c r="Z283" i="5"/>
  <c r="Z315" i="5"/>
  <c r="Z64" i="5"/>
  <c r="Z150" i="5"/>
  <c r="Z52" i="5"/>
  <c r="Z85" i="5"/>
  <c r="Z806" i="5"/>
  <c r="Z70" i="5"/>
  <c r="Z97" i="5"/>
  <c r="Z148" i="5"/>
  <c r="Z312" i="5"/>
  <c r="Z391" i="5"/>
  <c r="Z483" i="5"/>
  <c r="Z771" i="5"/>
  <c r="Z61" i="5"/>
  <c r="Z331" i="5"/>
  <c r="Z395" i="5"/>
  <c r="Z128" i="5"/>
  <c r="Z644" i="5"/>
  <c r="Z17" i="5"/>
  <c r="Z160" i="5"/>
  <c r="Z98" i="5"/>
  <c r="Z268" i="5"/>
  <c r="Z478" i="5"/>
  <c r="Z782" i="5"/>
  <c r="Z267" i="5"/>
  <c r="Z329" i="5"/>
  <c r="Z357" i="5"/>
  <c r="Z698" i="5"/>
  <c r="Z34" i="5"/>
  <c r="Z137" i="5"/>
  <c r="Z757" i="5"/>
  <c r="Z41" i="5"/>
  <c r="Z127" i="5"/>
  <c r="Z171" i="5"/>
  <c r="Z643" i="5"/>
  <c r="Z15" i="5"/>
  <c r="Z495" i="5"/>
  <c r="Z58" i="5"/>
  <c r="Z162" i="5"/>
  <c r="Z245" i="5"/>
  <c r="Z272" i="5"/>
  <c r="Z304" i="5"/>
  <c r="Z333" i="5"/>
  <c r="Z361" i="5"/>
  <c r="Z385" i="5"/>
  <c r="Z415" i="5"/>
  <c r="Z446" i="5"/>
  <c r="Z475" i="5"/>
  <c r="Z506" i="5"/>
  <c r="Z532" i="5"/>
  <c r="Z552" i="5"/>
  <c r="Z580" i="5"/>
  <c r="Z607" i="5"/>
  <c r="Z645" i="5"/>
  <c r="Z674" i="5"/>
  <c r="Z717" i="5"/>
  <c r="Z732" i="5"/>
  <c r="Z786" i="5"/>
  <c r="Z794" i="5"/>
  <c r="Z801" i="5"/>
  <c r="Z687" i="5"/>
  <c r="Z762" i="5"/>
  <c r="Z503" i="5"/>
  <c r="Z26" i="5"/>
  <c r="Z186" i="5"/>
  <c r="Z206" i="5"/>
  <c r="Z213" i="5"/>
  <c r="Z437" i="5"/>
  <c r="Z579" i="5"/>
  <c r="Z606" i="5"/>
  <c r="Z637" i="5"/>
  <c r="Z680" i="5"/>
  <c r="Z785" i="5"/>
  <c r="Z101" i="5"/>
  <c r="Z656" i="5"/>
  <c r="Z754" i="5"/>
  <c r="Z16" i="5"/>
  <c r="Z642" i="5"/>
  <c r="Y813" i="5"/>
  <c r="D813" i="5"/>
  <c r="Z125" i="5"/>
  <c r="Z138" i="5"/>
  <c r="Z209" i="5"/>
  <c r="Z240" i="5"/>
  <c r="Z441" i="5"/>
  <c r="Z550" i="5"/>
  <c r="Z596" i="5"/>
  <c r="Z602" i="5"/>
  <c r="Z610" i="5"/>
  <c r="Z653" i="5"/>
  <c r="Z743" i="5"/>
  <c r="Z9" i="5"/>
  <c r="Z35" i="5"/>
  <c r="Z111" i="5"/>
  <c r="Z231" i="5"/>
  <c r="Z262" i="5"/>
  <c r="Z290" i="5"/>
  <c r="Z321" i="5"/>
  <c r="Z350" i="5"/>
  <c r="Z401" i="5"/>
  <c r="Z432" i="5"/>
  <c r="Z463" i="5"/>
  <c r="Z493" i="5"/>
  <c r="Z520" i="5"/>
  <c r="Z549" i="5"/>
  <c r="Z574" i="5"/>
  <c r="Z601" i="5"/>
  <c r="Z632" i="5"/>
  <c r="Z750" i="5"/>
  <c r="Z641" i="5"/>
  <c r="Z662" i="5"/>
  <c r="Z685" i="5"/>
  <c r="Z707" i="5"/>
  <c r="Z659" i="5"/>
  <c r="Z694" i="5"/>
  <c r="Z746" i="5"/>
  <c r="Z93" i="5"/>
  <c r="Z450" i="5"/>
  <c r="Z709" i="5"/>
  <c r="Z568" i="5"/>
  <c r="Z618" i="5"/>
  <c r="Z774" i="5"/>
  <c r="Z335" i="5"/>
  <c r="Z417" i="5"/>
  <c r="Z617" i="5"/>
  <c r="Z253" i="5"/>
  <c r="Z392" i="5"/>
  <c r="Z484" i="5"/>
  <c r="Z511" i="5"/>
  <c r="Z594" i="5"/>
  <c r="Z624" i="5"/>
  <c r="Z444" i="5"/>
  <c r="Z538" i="5"/>
  <c r="Z621" i="5"/>
  <c r="Z106" i="5"/>
  <c r="Z257" i="5"/>
  <c r="Z545" i="5"/>
  <c r="Z701" i="5"/>
  <c r="Z109" i="5"/>
  <c r="Z117" i="5"/>
  <c r="Z681" i="5"/>
  <c r="Z258" i="5"/>
  <c r="Z119" i="5"/>
  <c r="Z372" i="5"/>
  <c r="Z649" i="5"/>
  <c r="Z523" i="5"/>
  <c r="Z547" i="5"/>
  <c r="Z166" i="5"/>
  <c r="Z316" i="5"/>
  <c r="U813" i="5"/>
  <c r="Z603" i="5"/>
  <c r="Z760" i="5"/>
  <c r="Z215" i="5"/>
  <c r="Z682" i="5"/>
  <c r="Z141" i="5"/>
  <c r="Z672" i="5"/>
  <c r="Z24" i="5"/>
  <c r="Z635" i="5"/>
  <c r="Z84" i="5"/>
  <c r="Z136" i="5"/>
  <c r="Z222" i="5"/>
  <c r="Z252" i="5"/>
  <c r="Z341" i="5"/>
  <c r="Z558" i="5"/>
  <c r="Z711" i="5"/>
  <c r="Z792" i="5"/>
  <c r="Z131" i="5"/>
  <c r="Z130" i="5"/>
  <c r="Z426" i="5"/>
  <c r="Z374" i="5"/>
  <c r="Z453" i="5"/>
  <c r="Z679" i="5"/>
  <c r="Z663" i="5"/>
  <c r="M813" i="5"/>
  <c r="Z627" i="5"/>
  <c r="Z387" i="5"/>
  <c r="Z239" i="5"/>
  <c r="Z298" i="5"/>
  <c r="Z382" i="5"/>
  <c r="Z409" i="5"/>
  <c r="Z501" i="5"/>
  <c r="Z582" i="5"/>
  <c r="Z660" i="5"/>
  <c r="Z103" i="5"/>
  <c r="Z110" i="5"/>
  <c r="Z238" i="5"/>
  <c r="Z266" i="5"/>
  <c r="Z297" i="5"/>
  <c r="Z328" i="5"/>
  <c r="Z356" i="5"/>
  <c r="Z381" i="5"/>
  <c r="Z408" i="5"/>
  <c r="Z439" i="5"/>
  <c r="Z470" i="5"/>
  <c r="Z500" i="5"/>
  <c r="Z525" i="5"/>
  <c r="Z553" i="5"/>
  <c r="Z581" i="5"/>
  <c r="Z608" i="5"/>
  <c r="Z646" i="5"/>
  <c r="Z675" i="5"/>
  <c r="Z704" i="5"/>
  <c r="Z243" i="5"/>
  <c r="Z405" i="5"/>
  <c r="Z474" i="5"/>
  <c r="Z497" i="5"/>
  <c r="Z578" i="5"/>
  <c r="Z488" i="5"/>
  <c r="Z577" i="5"/>
  <c r="Z655" i="5"/>
  <c r="Z678" i="5"/>
  <c r="Z761" i="5"/>
  <c r="Z411" i="5"/>
  <c r="Z442" i="5"/>
  <c r="Z634" i="5"/>
  <c r="Z7" i="5"/>
  <c r="Z27" i="5"/>
  <c r="Z33" i="5"/>
  <c r="Z102" i="5"/>
  <c r="Z180" i="5"/>
  <c r="Z207" i="5"/>
  <c r="Z638" i="5"/>
  <c r="Z310" i="5"/>
  <c r="Z467" i="5"/>
  <c r="Z546" i="5"/>
  <c r="Z628" i="5"/>
  <c r="Z100" i="5"/>
  <c r="Z159" i="5"/>
  <c r="Z242" i="5"/>
  <c r="Z496" i="5"/>
  <c r="Z585" i="5"/>
  <c r="Z693" i="5"/>
  <c r="Z66" i="5"/>
  <c r="Z152" i="5"/>
  <c r="Z32" i="5"/>
  <c r="Z69" i="5"/>
  <c r="Z221" i="5"/>
  <c r="Z251" i="5"/>
  <c r="Z311" i="5"/>
  <c r="Z368" i="5"/>
  <c r="Z421" i="5"/>
  <c r="Z657" i="5"/>
  <c r="Z770" i="5"/>
  <c r="Z235" i="5"/>
  <c r="Z317" i="5"/>
  <c r="Z413" i="5"/>
  <c r="Z504" i="5"/>
  <c r="Z114" i="5"/>
  <c r="Z249" i="5"/>
  <c r="Z443" i="5"/>
  <c r="Z598" i="5"/>
  <c r="Z791" i="5"/>
  <c r="P813" i="5"/>
  <c r="G813" i="5"/>
  <c r="Z144" i="5"/>
  <c r="Z487" i="5"/>
  <c r="Z143" i="5"/>
  <c r="Z343" i="5"/>
  <c r="Z370" i="5"/>
  <c r="Z457" i="5"/>
  <c r="Z543" i="5"/>
  <c r="Z767" i="5"/>
  <c r="Z789" i="5"/>
  <c r="Z804" i="5"/>
  <c r="Z29" i="5"/>
  <c r="Z53" i="5"/>
  <c r="Z129" i="5"/>
  <c r="Z133" i="5"/>
  <c r="Z683" i="5"/>
  <c r="Z773" i="5"/>
  <c r="Z11" i="5"/>
  <c r="Z118" i="5"/>
  <c r="Z158" i="5"/>
  <c r="Z256" i="5"/>
  <c r="Z308" i="5"/>
  <c r="Z403" i="5"/>
  <c r="Z775" i="5"/>
  <c r="A933" i="4"/>
  <c r="B933" i="4"/>
  <c r="A928" i="4"/>
  <c r="B928" i="4"/>
  <c r="A929" i="4"/>
  <c r="B929" i="4"/>
  <c r="A930" i="4"/>
  <c r="B930" i="4"/>
  <c r="A931" i="4"/>
  <c r="B931" i="4"/>
  <c r="A932" i="4"/>
  <c r="B932" i="4"/>
  <c r="A6" i="4"/>
  <c r="B6" i="4"/>
  <c r="A7" i="4"/>
  <c r="B7" i="4"/>
  <c r="A8" i="4"/>
  <c r="B8" i="4"/>
  <c r="A9" i="4"/>
  <c r="B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2" i="4"/>
  <c r="B22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2" i="4"/>
  <c r="B42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A121" i="4"/>
  <c r="B121" i="4"/>
  <c r="A122" i="4"/>
  <c r="B122" i="4"/>
  <c r="A123" i="4"/>
  <c r="B123" i="4"/>
  <c r="A124" i="4"/>
  <c r="B124" i="4"/>
  <c r="A125" i="4"/>
  <c r="B125" i="4"/>
  <c r="A126" i="4"/>
  <c r="B126" i="4"/>
  <c r="A127" i="4"/>
  <c r="B127" i="4"/>
  <c r="A128" i="4"/>
  <c r="B128" i="4"/>
  <c r="A129" i="4"/>
  <c r="B129" i="4"/>
  <c r="A130" i="4"/>
  <c r="B130" i="4"/>
  <c r="A131" i="4"/>
  <c r="B131" i="4"/>
  <c r="A132" i="4"/>
  <c r="B132" i="4"/>
  <c r="A133" i="4"/>
  <c r="B133" i="4"/>
  <c r="A134" i="4"/>
  <c r="B134" i="4"/>
  <c r="A135" i="4"/>
  <c r="B135" i="4"/>
  <c r="A136" i="4"/>
  <c r="B136" i="4"/>
  <c r="A137" i="4"/>
  <c r="B137" i="4"/>
  <c r="A138" i="4"/>
  <c r="B138" i="4"/>
  <c r="A139" i="4"/>
  <c r="B139" i="4"/>
  <c r="A140" i="4"/>
  <c r="B140" i="4"/>
  <c r="A141" i="4"/>
  <c r="B141" i="4"/>
  <c r="A142" i="4"/>
  <c r="B142" i="4"/>
  <c r="A143" i="4"/>
  <c r="B143" i="4"/>
  <c r="A144" i="4"/>
  <c r="B144" i="4"/>
  <c r="A145" i="4"/>
  <c r="B145" i="4"/>
  <c r="A146" i="4"/>
  <c r="B146" i="4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A521" i="4"/>
  <c r="B521" i="4"/>
  <c r="A522" i="4"/>
  <c r="B522" i="4"/>
  <c r="A523" i="4"/>
  <c r="B523" i="4"/>
  <c r="A524" i="4"/>
  <c r="B524" i="4"/>
  <c r="A525" i="4"/>
  <c r="B525" i="4"/>
  <c r="A526" i="4"/>
  <c r="B526" i="4"/>
  <c r="A527" i="4"/>
  <c r="B527" i="4"/>
  <c r="A528" i="4"/>
  <c r="B528" i="4"/>
  <c r="A529" i="4"/>
  <c r="B529" i="4"/>
  <c r="A530" i="4"/>
  <c r="B530" i="4"/>
  <c r="A531" i="4"/>
  <c r="B531" i="4"/>
  <c r="A532" i="4"/>
  <c r="B532" i="4"/>
  <c r="A533" i="4"/>
  <c r="B533" i="4"/>
  <c r="A534" i="4"/>
  <c r="B534" i="4"/>
  <c r="A535" i="4"/>
  <c r="B535" i="4"/>
  <c r="A536" i="4"/>
  <c r="B536" i="4"/>
  <c r="A537" i="4"/>
  <c r="B537" i="4"/>
  <c r="A538" i="4"/>
  <c r="B538" i="4"/>
  <c r="A539" i="4"/>
  <c r="B539" i="4"/>
  <c r="A540" i="4"/>
  <c r="B540" i="4"/>
  <c r="A541" i="4"/>
  <c r="B541" i="4"/>
  <c r="A542" i="4"/>
  <c r="B542" i="4"/>
  <c r="A543" i="4"/>
  <c r="B543" i="4"/>
  <c r="A544" i="4"/>
  <c r="B544" i="4"/>
  <c r="A545" i="4"/>
  <c r="B545" i="4"/>
  <c r="A546" i="4"/>
  <c r="B546" i="4"/>
  <c r="A547" i="4"/>
  <c r="B547" i="4"/>
  <c r="A548" i="4"/>
  <c r="B548" i="4"/>
  <c r="A549" i="4"/>
  <c r="B549" i="4"/>
  <c r="A550" i="4"/>
  <c r="B550" i="4"/>
  <c r="A551" i="4"/>
  <c r="B551" i="4"/>
  <c r="A552" i="4"/>
  <c r="B552" i="4"/>
  <c r="A553" i="4"/>
  <c r="B553" i="4"/>
  <c r="A554" i="4"/>
  <c r="B554" i="4"/>
  <c r="A555" i="4"/>
  <c r="B555" i="4"/>
  <c r="A556" i="4"/>
  <c r="B556" i="4"/>
  <c r="A557" i="4"/>
  <c r="B557" i="4"/>
  <c r="A558" i="4"/>
  <c r="B558" i="4"/>
  <c r="A559" i="4"/>
  <c r="B559" i="4"/>
  <c r="A560" i="4"/>
  <c r="B560" i="4"/>
  <c r="A561" i="4"/>
  <c r="B561" i="4"/>
  <c r="A562" i="4"/>
  <c r="B562" i="4"/>
  <c r="A563" i="4"/>
  <c r="B563" i="4"/>
  <c r="A564" i="4"/>
  <c r="B564" i="4"/>
  <c r="A565" i="4"/>
  <c r="B565" i="4"/>
  <c r="A566" i="4"/>
  <c r="B566" i="4"/>
  <c r="A567" i="4"/>
  <c r="B567" i="4"/>
  <c r="A568" i="4"/>
  <c r="B568" i="4"/>
  <c r="A569" i="4"/>
  <c r="B569" i="4"/>
  <c r="A570" i="4"/>
  <c r="B570" i="4"/>
  <c r="A571" i="4"/>
  <c r="B571" i="4"/>
  <c r="A572" i="4"/>
  <c r="B572" i="4"/>
  <c r="A573" i="4"/>
  <c r="B573" i="4"/>
  <c r="A574" i="4"/>
  <c r="B574" i="4"/>
  <c r="A575" i="4"/>
  <c r="B575" i="4"/>
  <c r="A576" i="4"/>
  <c r="B576" i="4"/>
  <c r="A577" i="4"/>
  <c r="B577" i="4"/>
  <c r="A578" i="4"/>
  <c r="B578" i="4"/>
  <c r="A579" i="4"/>
  <c r="B579" i="4"/>
  <c r="A580" i="4"/>
  <c r="B580" i="4"/>
  <c r="A581" i="4"/>
  <c r="B581" i="4"/>
  <c r="A582" i="4"/>
  <c r="B582" i="4"/>
  <c r="A583" i="4"/>
  <c r="B583" i="4"/>
  <c r="A584" i="4"/>
  <c r="B584" i="4"/>
  <c r="A585" i="4"/>
  <c r="B585" i="4"/>
  <c r="A586" i="4"/>
  <c r="B586" i="4"/>
  <c r="A587" i="4"/>
  <c r="B587" i="4"/>
  <c r="A588" i="4"/>
  <c r="B588" i="4"/>
  <c r="A589" i="4"/>
  <c r="B589" i="4"/>
  <c r="A590" i="4"/>
  <c r="B590" i="4"/>
  <c r="A591" i="4"/>
  <c r="B591" i="4"/>
  <c r="A592" i="4"/>
  <c r="B592" i="4"/>
  <c r="A593" i="4"/>
  <c r="B593" i="4"/>
  <c r="A594" i="4"/>
  <c r="B594" i="4"/>
  <c r="A595" i="4"/>
  <c r="B595" i="4"/>
  <c r="A596" i="4"/>
  <c r="B596" i="4"/>
  <c r="A597" i="4"/>
  <c r="B597" i="4"/>
  <c r="A598" i="4"/>
  <c r="B598" i="4"/>
  <c r="A599" i="4"/>
  <c r="B599" i="4"/>
  <c r="A600" i="4"/>
  <c r="B600" i="4"/>
  <c r="A601" i="4"/>
  <c r="B601" i="4"/>
  <c r="A602" i="4"/>
  <c r="B602" i="4"/>
  <c r="A603" i="4"/>
  <c r="B603" i="4"/>
  <c r="A604" i="4"/>
  <c r="B604" i="4"/>
  <c r="A605" i="4"/>
  <c r="B605" i="4"/>
  <c r="A606" i="4"/>
  <c r="B606" i="4"/>
  <c r="A607" i="4"/>
  <c r="B607" i="4"/>
  <c r="A608" i="4"/>
  <c r="B608" i="4"/>
  <c r="A609" i="4"/>
  <c r="B609" i="4"/>
  <c r="A610" i="4"/>
  <c r="B610" i="4"/>
  <c r="A611" i="4"/>
  <c r="B611" i="4"/>
  <c r="A612" i="4"/>
  <c r="B612" i="4"/>
  <c r="A613" i="4"/>
  <c r="B613" i="4"/>
  <c r="A614" i="4"/>
  <c r="B614" i="4"/>
  <c r="A615" i="4"/>
  <c r="B615" i="4"/>
  <c r="A616" i="4"/>
  <c r="B616" i="4"/>
  <c r="A617" i="4"/>
  <c r="B617" i="4"/>
  <c r="A618" i="4"/>
  <c r="B618" i="4"/>
  <c r="A619" i="4"/>
  <c r="B619" i="4"/>
  <c r="A620" i="4"/>
  <c r="B620" i="4"/>
  <c r="A621" i="4"/>
  <c r="B621" i="4"/>
  <c r="A622" i="4"/>
  <c r="B622" i="4"/>
  <c r="A623" i="4"/>
  <c r="B623" i="4"/>
  <c r="A624" i="4"/>
  <c r="B624" i="4"/>
  <c r="A625" i="4"/>
  <c r="B625" i="4"/>
  <c r="A626" i="4"/>
  <c r="B626" i="4"/>
  <c r="A627" i="4"/>
  <c r="B627" i="4"/>
  <c r="A628" i="4"/>
  <c r="B628" i="4"/>
  <c r="A629" i="4"/>
  <c r="B629" i="4"/>
  <c r="A630" i="4"/>
  <c r="B630" i="4"/>
  <c r="A631" i="4"/>
  <c r="B631" i="4"/>
  <c r="A632" i="4"/>
  <c r="B632" i="4"/>
  <c r="A633" i="4"/>
  <c r="B633" i="4"/>
  <c r="A634" i="4"/>
  <c r="B634" i="4"/>
  <c r="A635" i="4"/>
  <c r="B635" i="4"/>
  <c r="A636" i="4"/>
  <c r="B636" i="4"/>
  <c r="A637" i="4"/>
  <c r="B637" i="4"/>
  <c r="A638" i="4"/>
  <c r="B638" i="4"/>
  <c r="A639" i="4"/>
  <c r="B639" i="4"/>
  <c r="A640" i="4"/>
  <c r="B640" i="4"/>
  <c r="A641" i="4"/>
  <c r="B641" i="4"/>
  <c r="A642" i="4"/>
  <c r="B642" i="4"/>
  <c r="A643" i="4"/>
  <c r="B643" i="4"/>
  <c r="A644" i="4"/>
  <c r="B644" i="4"/>
  <c r="A645" i="4"/>
  <c r="B645" i="4"/>
  <c r="A646" i="4"/>
  <c r="B646" i="4"/>
  <c r="A647" i="4"/>
  <c r="B647" i="4"/>
  <c r="A648" i="4"/>
  <c r="B648" i="4"/>
  <c r="A649" i="4"/>
  <c r="B649" i="4"/>
  <c r="A650" i="4"/>
  <c r="B650" i="4"/>
  <c r="A651" i="4"/>
  <c r="B651" i="4"/>
  <c r="A652" i="4"/>
  <c r="B652" i="4"/>
  <c r="A653" i="4"/>
  <c r="B653" i="4"/>
  <c r="A654" i="4"/>
  <c r="B654" i="4"/>
  <c r="A655" i="4"/>
  <c r="B655" i="4"/>
  <c r="A656" i="4"/>
  <c r="B656" i="4"/>
  <c r="A657" i="4"/>
  <c r="B657" i="4"/>
  <c r="A658" i="4"/>
  <c r="B658" i="4"/>
  <c r="A659" i="4"/>
  <c r="B659" i="4"/>
  <c r="A660" i="4"/>
  <c r="B660" i="4"/>
  <c r="A661" i="4"/>
  <c r="B661" i="4"/>
  <c r="A662" i="4"/>
  <c r="B662" i="4"/>
  <c r="A663" i="4"/>
  <c r="B663" i="4"/>
  <c r="A664" i="4"/>
  <c r="B664" i="4"/>
  <c r="A665" i="4"/>
  <c r="B665" i="4"/>
  <c r="A666" i="4"/>
  <c r="B666" i="4"/>
  <c r="A667" i="4"/>
  <c r="B667" i="4"/>
  <c r="A668" i="4"/>
  <c r="B668" i="4"/>
  <c r="A669" i="4"/>
  <c r="B669" i="4"/>
  <c r="A670" i="4"/>
  <c r="B670" i="4"/>
  <c r="A671" i="4"/>
  <c r="B671" i="4"/>
  <c r="A672" i="4"/>
  <c r="B672" i="4"/>
  <c r="A673" i="4"/>
  <c r="B673" i="4"/>
  <c r="A674" i="4"/>
  <c r="B674" i="4"/>
  <c r="A675" i="4"/>
  <c r="B675" i="4"/>
  <c r="A676" i="4"/>
  <c r="B676" i="4"/>
  <c r="A677" i="4"/>
  <c r="B677" i="4"/>
  <c r="A678" i="4"/>
  <c r="B678" i="4"/>
  <c r="A679" i="4"/>
  <c r="B679" i="4"/>
  <c r="A680" i="4"/>
  <c r="B680" i="4"/>
  <c r="A681" i="4"/>
  <c r="B681" i="4"/>
  <c r="A682" i="4"/>
  <c r="B682" i="4"/>
  <c r="A683" i="4"/>
  <c r="B683" i="4"/>
  <c r="A684" i="4"/>
  <c r="B684" i="4"/>
  <c r="A685" i="4"/>
  <c r="B685" i="4"/>
  <c r="A686" i="4"/>
  <c r="B686" i="4"/>
  <c r="A687" i="4"/>
  <c r="B687" i="4"/>
  <c r="A688" i="4"/>
  <c r="B688" i="4"/>
  <c r="A689" i="4"/>
  <c r="B689" i="4"/>
  <c r="A690" i="4"/>
  <c r="B690" i="4"/>
  <c r="A691" i="4"/>
  <c r="B691" i="4"/>
  <c r="A692" i="4"/>
  <c r="B692" i="4"/>
  <c r="A693" i="4"/>
  <c r="B693" i="4"/>
  <c r="A694" i="4"/>
  <c r="B694" i="4"/>
  <c r="A695" i="4"/>
  <c r="B695" i="4"/>
  <c r="A696" i="4"/>
  <c r="B696" i="4"/>
  <c r="A697" i="4"/>
  <c r="B697" i="4"/>
  <c r="A698" i="4"/>
  <c r="B698" i="4"/>
  <c r="A699" i="4"/>
  <c r="B699" i="4"/>
  <c r="A700" i="4"/>
  <c r="B700" i="4"/>
  <c r="A701" i="4"/>
  <c r="B701" i="4"/>
  <c r="A702" i="4"/>
  <c r="B702" i="4"/>
  <c r="A703" i="4"/>
  <c r="B703" i="4"/>
  <c r="A704" i="4"/>
  <c r="B704" i="4"/>
  <c r="A705" i="4"/>
  <c r="B705" i="4"/>
  <c r="A706" i="4"/>
  <c r="B706" i="4"/>
  <c r="A707" i="4"/>
  <c r="B707" i="4"/>
  <c r="A708" i="4"/>
  <c r="B708" i="4"/>
  <c r="A709" i="4"/>
  <c r="B709" i="4"/>
  <c r="A710" i="4"/>
  <c r="B710" i="4"/>
  <c r="A711" i="4"/>
  <c r="B711" i="4"/>
  <c r="A712" i="4"/>
  <c r="B712" i="4"/>
  <c r="A713" i="4"/>
  <c r="B713" i="4"/>
  <c r="A714" i="4"/>
  <c r="B714" i="4"/>
  <c r="A715" i="4"/>
  <c r="B715" i="4"/>
  <c r="A716" i="4"/>
  <c r="B716" i="4"/>
  <c r="A717" i="4"/>
  <c r="B717" i="4"/>
  <c r="A718" i="4"/>
  <c r="B718" i="4"/>
  <c r="A719" i="4"/>
  <c r="B719" i="4"/>
  <c r="A720" i="4"/>
  <c r="B720" i="4"/>
  <c r="A721" i="4"/>
  <c r="B721" i="4"/>
  <c r="A722" i="4"/>
  <c r="B722" i="4"/>
  <c r="A723" i="4"/>
  <c r="B723" i="4"/>
  <c r="A724" i="4"/>
  <c r="B724" i="4"/>
  <c r="A725" i="4"/>
  <c r="B725" i="4"/>
  <c r="A726" i="4"/>
  <c r="B726" i="4"/>
  <c r="A727" i="4"/>
  <c r="B727" i="4"/>
  <c r="A728" i="4"/>
  <c r="B728" i="4"/>
  <c r="A729" i="4"/>
  <c r="B729" i="4"/>
  <c r="A730" i="4"/>
  <c r="B730" i="4"/>
  <c r="A731" i="4"/>
  <c r="B731" i="4"/>
  <c r="A732" i="4"/>
  <c r="B732" i="4"/>
  <c r="A733" i="4"/>
  <c r="B733" i="4"/>
  <c r="A734" i="4"/>
  <c r="B734" i="4"/>
  <c r="A735" i="4"/>
  <c r="B735" i="4"/>
  <c r="A736" i="4"/>
  <c r="B736" i="4"/>
  <c r="A737" i="4"/>
  <c r="B737" i="4"/>
  <c r="A738" i="4"/>
  <c r="B738" i="4"/>
  <c r="A739" i="4"/>
  <c r="B739" i="4"/>
  <c r="A740" i="4"/>
  <c r="B740" i="4"/>
  <c r="A741" i="4"/>
  <c r="B741" i="4"/>
  <c r="A742" i="4"/>
  <c r="B742" i="4"/>
  <c r="A743" i="4"/>
  <c r="B743" i="4"/>
  <c r="A744" i="4"/>
  <c r="B744" i="4"/>
  <c r="A745" i="4"/>
  <c r="B745" i="4"/>
  <c r="A746" i="4"/>
  <c r="B746" i="4"/>
  <c r="A747" i="4"/>
  <c r="B747" i="4"/>
  <c r="A748" i="4"/>
  <c r="B748" i="4"/>
  <c r="A749" i="4"/>
  <c r="B749" i="4"/>
  <c r="A750" i="4"/>
  <c r="B750" i="4"/>
  <c r="A751" i="4"/>
  <c r="B751" i="4"/>
  <c r="A752" i="4"/>
  <c r="B752" i="4"/>
  <c r="A753" i="4"/>
  <c r="B753" i="4"/>
  <c r="A754" i="4"/>
  <c r="B754" i="4"/>
  <c r="A755" i="4"/>
  <c r="B755" i="4"/>
  <c r="A756" i="4"/>
  <c r="B756" i="4"/>
  <c r="A757" i="4"/>
  <c r="B757" i="4"/>
  <c r="A758" i="4"/>
  <c r="B758" i="4"/>
  <c r="A759" i="4"/>
  <c r="B759" i="4"/>
  <c r="A760" i="4"/>
  <c r="B760" i="4"/>
  <c r="A761" i="4"/>
  <c r="B761" i="4"/>
  <c r="A762" i="4"/>
  <c r="B762" i="4"/>
  <c r="A763" i="4"/>
  <c r="B763" i="4"/>
  <c r="A764" i="4"/>
  <c r="B764" i="4"/>
  <c r="A765" i="4"/>
  <c r="B765" i="4"/>
  <c r="A766" i="4"/>
  <c r="B766" i="4"/>
  <c r="A767" i="4"/>
  <c r="B767" i="4"/>
  <c r="A768" i="4"/>
  <c r="B768" i="4"/>
  <c r="A769" i="4"/>
  <c r="B769" i="4"/>
  <c r="A770" i="4"/>
  <c r="B770" i="4"/>
  <c r="A771" i="4"/>
  <c r="B771" i="4"/>
  <c r="A772" i="4"/>
  <c r="B772" i="4"/>
  <c r="A773" i="4"/>
  <c r="B773" i="4"/>
  <c r="A774" i="4"/>
  <c r="B774" i="4"/>
  <c r="A775" i="4"/>
  <c r="B775" i="4"/>
  <c r="A776" i="4"/>
  <c r="B776" i="4"/>
  <c r="A777" i="4"/>
  <c r="B777" i="4"/>
  <c r="A778" i="4"/>
  <c r="B778" i="4"/>
  <c r="A779" i="4"/>
  <c r="B779" i="4"/>
  <c r="A780" i="4"/>
  <c r="B780" i="4"/>
  <c r="A781" i="4"/>
  <c r="B781" i="4"/>
  <c r="A782" i="4"/>
  <c r="B782" i="4"/>
  <c r="A783" i="4"/>
  <c r="B783" i="4"/>
  <c r="A784" i="4"/>
  <c r="B784" i="4"/>
  <c r="A785" i="4"/>
  <c r="B785" i="4"/>
  <c r="A786" i="4"/>
  <c r="B786" i="4"/>
  <c r="A787" i="4"/>
  <c r="B787" i="4"/>
  <c r="A788" i="4"/>
  <c r="B788" i="4"/>
  <c r="A789" i="4"/>
  <c r="B789" i="4"/>
  <c r="A790" i="4"/>
  <c r="B790" i="4"/>
  <c r="A791" i="4"/>
  <c r="B791" i="4"/>
  <c r="A792" i="4"/>
  <c r="B792" i="4"/>
  <c r="A793" i="4"/>
  <c r="B793" i="4"/>
  <c r="A794" i="4"/>
  <c r="B794" i="4"/>
  <c r="A795" i="4"/>
  <c r="B795" i="4"/>
  <c r="A796" i="4"/>
  <c r="B796" i="4"/>
  <c r="A797" i="4"/>
  <c r="B797" i="4"/>
  <c r="A798" i="4"/>
  <c r="B798" i="4"/>
  <c r="A799" i="4"/>
  <c r="B799" i="4"/>
  <c r="A800" i="4"/>
  <c r="B800" i="4"/>
  <c r="A801" i="4"/>
  <c r="B801" i="4"/>
  <c r="A802" i="4"/>
  <c r="B802" i="4"/>
  <c r="A803" i="4"/>
  <c r="B803" i="4"/>
  <c r="A804" i="4"/>
  <c r="B804" i="4"/>
  <c r="A805" i="4"/>
  <c r="B805" i="4"/>
  <c r="A806" i="4"/>
  <c r="B806" i="4"/>
  <c r="A807" i="4"/>
  <c r="B807" i="4"/>
  <c r="A808" i="4"/>
  <c r="B808" i="4"/>
  <c r="A809" i="4"/>
  <c r="B809" i="4"/>
  <c r="A810" i="4"/>
  <c r="B810" i="4"/>
  <c r="A811" i="4"/>
  <c r="B811" i="4"/>
  <c r="A812" i="4"/>
  <c r="B812" i="4"/>
  <c r="A813" i="4"/>
  <c r="B813" i="4"/>
  <c r="A814" i="4"/>
  <c r="B814" i="4"/>
  <c r="A815" i="4"/>
  <c r="B815" i="4"/>
  <c r="A816" i="4"/>
  <c r="B816" i="4"/>
  <c r="A817" i="4"/>
  <c r="B817" i="4"/>
  <c r="A818" i="4"/>
  <c r="B818" i="4"/>
  <c r="A819" i="4"/>
  <c r="B819" i="4"/>
  <c r="A820" i="4"/>
  <c r="B820" i="4"/>
  <c r="A821" i="4"/>
  <c r="B821" i="4"/>
  <c r="A822" i="4"/>
  <c r="B822" i="4"/>
  <c r="A823" i="4"/>
  <c r="B823" i="4"/>
  <c r="A824" i="4"/>
  <c r="B824" i="4"/>
  <c r="A825" i="4"/>
  <c r="B825" i="4"/>
  <c r="A826" i="4"/>
  <c r="B826" i="4"/>
  <c r="A827" i="4"/>
  <c r="B827" i="4"/>
  <c r="A828" i="4"/>
  <c r="B828" i="4"/>
  <c r="A829" i="4"/>
  <c r="B829" i="4"/>
  <c r="A830" i="4"/>
  <c r="B830" i="4"/>
  <c r="A831" i="4"/>
  <c r="B831" i="4"/>
  <c r="A832" i="4"/>
  <c r="B832" i="4"/>
  <c r="A833" i="4"/>
  <c r="B833" i="4"/>
  <c r="A834" i="4"/>
  <c r="B834" i="4"/>
  <c r="A835" i="4"/>
  <c r="B835" i="4"/>
  <c r="A836" i="4"/>
  <c r="B836" i="4"/>
  <c r="A837" i="4"/>
  <c r="B837" i="4"/>
  <c r="A838" i="4"/>
  <c r="B838" i="4"/>
  <c r="A839" i="4"/>
  <c r="B839" i="4"/>
  <c r="A840" i="4"/>
  <c r="B840" i="4"/>
  <c r="A841" i="4"/>
  <c r="B841" i="4"/>
  <c r="A842" i="4"/>
  <c r="B842" i="4"/>
  <c r="A843" i="4"/>
  <c r="B843" i="4"/>
  <c r="A844" i="4"/>
  <c r="B844" i="4"/>
  <c r="A845" i="4"/>
  <c r="B845" i="4"/>
  <c r="A846" i="4"/>
  <c r="B846" i="4"/>
  <c r="A847" i="4"/>
  <c r="B847" i="4"/>
  <c r="A848" i="4"/>
  <c r="B848" i="4"/>
  <c r="A849" i="4"/>
  <c r="B849" i="4"/>
  <c r="A850" i="4"/>
  <c r="B850" i="4"/>
  <c r="A851" i="4"/>
  <c r="B851" i="4"/>
  <c r="A852" i="4"/>
  <c r="B852" i="4"/>
  <c r="A853" i="4"/>
  <c r="B853" i="4"/>
  <c r="A854" i="4"/>
  <c r="B854" i="4"/>
  <c r="A855" i="4"/>
  <c r="B855" i="4"/>
  <c r="A856" i="4"/>
  <c r="B856" i="4"/>
  <c r="A857" i="4"/>
  <c r="B857" i="4"/>
  <c r="A858" i="4"/>
  <c r="B858" i="4"/>
  <c r="A859" i="4"/>
  <c r="B859" i="4"/>
  <c r="A860" i="4"/>
  <c r="B860" i="4"/>
  <c r="A861" i="4"/>
  <c r="B861" i="4"/>
  <c r="A862" i="4"/>
  <c r="B862" i="4"/>
  <c r="A863" i="4"/>
  <c r="B863" i="4"/>
  <c r="A864" i="4"/>
  <c r="B864" i="4"/>
  <c r="A865" i="4"/>
  <c r="B865" i="4"/>
  <c r="A866" i="4"/>
  <c r="B866" i="4"/>
  <c r="A867" i="4"/>
  <c r="B867" i="4"/>
  <c r="A868" i="4"/>
  <c r="B868" i="4"/>
  <c r="A869" i="4"/>
  <c r="B869" i="4"/>
  <c r="A870" i="4"/>
  <c r="B870" i="4"/>
  <c r="A871" i="4"/>
  <c r="B871" i="4"/>
  <c r="A872" i="4"/>
  <c r="B872" i="4"/>
  <c r="A873" i="4"/>
  <c r="B873" i="4"/>
  <c r="A874" i="4"/>
  <c r="B874" i="4"/>
  <c r="A875" i="4"/>
  <c r="B875" i="4"/>
  <c r="A876" i="4"/>
  <c r="B876" i="4"/>
  <c r="A877" i="4"/>
  <c r="B877" i="4"/>
  <c r="A878" i="4"/>
  <c r="B878" i="4"/>
  <c r="A879" i="4"/>
  <c r="B879" i="4"/>
  <c r="A880" i="4"/>
  <c r="B880" i="4"/>
  <c r="A881" i="4"/>
  <c r="B881" i="4"/>
  <c r="A882" i="4"/>
  <c r="B882" i="4"/>
  <c r="A883" i="4"/>
  <c r="B883" i="4"/>
  <c r="A884" i="4"/>
  <c r="B884" i="4"/>
  <c r="A885" i="4"/>
  <c r="B885" i="4"/>
  <c r="A886" i="4"/>
  <c r="B886" i="4"/>
  <c r="A887" i="4"/>
  <c r="B887" i="4"/>
  <c r="A888" i="4"/>
  <c r="B888" i="4"/>
  <c r="A889" i="4"/>
  <c r="B889" i="4"/>
  <c r="A890" i="4"/>
  <c r="B890" i="4"/>
  <c r="A891" i="4"/>
  <c r="B891" i="4"/>
  <c r="A892" i="4"/>
  <c r="B892" i="4"/>
  <c r="A893" i="4"/>
  <c r="B893" i="4"/>
  <c r="A894" i="4"/>
  <c r="B894" i="4"/>
  <c r="A895" i="4"/>
  <c r="B895" i="4"/>
  <c r="A896" i="4"/>
  <c r="B896" i="4"/>
  <c r="A897" i="4"/>
  <c r="B897" i="4"/>
  <c r="A898" i="4"/>
  <c r="B898" i="4"/>
  <c r="A899" i="4"/>
  <c r="B899" i="4"/>
  <c r="A900" i="4"/>
  <c r="B900" i="4"/>
  <c r="A901" i="4"/>
  <c r="B901" i="4"/>
  <c r="A902" i="4"/>
  <c r="B902" i="4"/>
  <c r="A903" i="4"/>
  <c r="B903" i="4"/>
  <c r="A904" i="4"/>
  <c r="B904" i="4"/>
  <c r="A905" i="4"/>
  <c r="B905" i="4"/>
  <c r="A906" i="4"/>
  <c r="B906" i="4"/>
  <c r="A907" i="4"/>
  <c r="B907" i="4"/>
  <c r="A908" i="4"/>
  <c r="B908" i="4"/>
  <c r="A909" i="4"/>
  <c r="B909" i="4"/>
  <c r="A910" i="4"/>
  <c r="B910" i="4"/>
  <c r="A911" i="4"/>
  <c r="B911" i="4"/>
  <c r="A912" i="4"/>
  <c r="B912" i="4"/>
  <c r="A913" i="4"/>
  <c r="B913" i="4"/>
  <c r="A914" i="4"/>
  <c r="B914" i="4"/>
  <c r="A915" i="4"/>
  <c r="B915" i="4"/>
  <c r="A916" i="4"/>
  <c r="B916" i="4"/>
  <c r="A917" i="4"/>
  <c r="B917" i="4"/>
  <c r="A918" i="4"/>
  <c r="B918" i="4"/>
  <c r="A919" i="4"/>
  <c r="B919" i="4"/>
  <c r="A920" i="4"/>
  <c r="B920" i="4"/>
  <c r="A921" i="4"/>
  <c r="B921" i="4"/>
  <c r="A922" i="4"/>
  <c r="B922" i="4"/>
  <c r="A923" i="4"/>
  <c r="B923" i="4"/>
  <c r="A924" i="4"/>
  <c r="B924" i="4"/>
  <c r="A925" i="4"/>
  <c r="B925" i="4"/>
  <c r="A926" i="4"/>
  <c r="B926" i="4"/>
  <c r="A927" i="4"/>
  <c r="B927" i="4"/>
  <c r="B5" i="4"/>
  <c r="A5" i="4"/>
  <c r="S926" i="4" l="1"/>
  <c r="J922" i="4"/>
  <c r="K918" i="4"/>
  <c r="AQ914" i="4"/>
  <c r="S910" i="4"/>
  <c r="AX906" i="4"/>
  <c r="AT902" i="4"/>
  <c r="C898" i="4"/>
  <c r="S894" i="4"/>
  <c r="Z890" i="4"/>
  <c r="M886" i="4"/>
  <c r="O882" i="4"/>
  <c r="S878" i="4"/>
  <c r="AN874" i="4"/>
  <c r="S870" i="4"/>
  <c r="AX866" i="4"/>
  <c r="S862" i="4"/>
  <c r="AP858" i="4"/>
  <c r="AC854" i="4"/>
  <c r="AG850" i="4"/>
  <c r="S846" i="4"/>
  <c r="V842" i="4"/>
  <c r="AQ838" i="4"/>
  <c r="L834" i="4"/>
  <c r="S830" i="4"/>
  <c r="U826" i="4"/>
  <c r="Y822" i="4"/>
  <c r="AT818" i="4"/>
  <c r="S814" i="4"/>
  <c r="AL810" i="4"/>
  <c r="Z806" i="4"/>
  <c r="AC802" i="4"/>
  <c r="S798" i="4"/>
  <c r="W794" i="4"/>
  <c r="J790" i="4"/>
  <c r="AJ786" i="4"/>
  <c r="AC782" i="4"/>
  <c r="S778" i="4"/>
  <c r="S774" i="4"/>
  <c r="S770" i="4"/>
  <c r="Y766" i="4"/>
  <c r="S762" i="4"/>
  <c r="S758" i="4"/>
  <c r="S754" i="4"/>
  <c r="E750" i="4"/>
  <c r="S746" i="4"/>
  <c r="AY742" i="4"/>
  <c r="AP738" i="4"/>
  <c r="S730" i="4"/>
  <c r="N726" i="4"/>
  <c r="AZ722" i="4"/>
  <c r="BC718" i="4"/>
  <c r="S714" i="4"/>
  <c r="D710" i="4"/>
  <c r="AI706" i="4"/>
  <c r="S698" i="4"/>
  <c r="S694" i="4"/>
  <c r="S690" i="4"/>
  <c r="S686" i="4"/>
  <c r="S682" i="4"/>
  <c r="AE678" i="4"/>
  <c r="S674" i="4"/>
  <c r="J666" i="4"/>
  <c r="S662" i="4"/>
  <c r="T658" i="4"/>
  <c r="S654" i="4"/>
  <c r="BE650" i="4"/>
  <c r="AK646" i="4"/>
  <c r="S642" i="4"/>
  <c r="AS638" i="4"/>
  <c r="AR634" i="4"/>
  <c r="AD630" i="4"/>
  <c r="S626" i="4"/>
  <c r="S622" i="4"/>
  <c r="Z618" i="4"/>
  <c r="AC614" i="4"/>
  <c r="AQ610" i="4"/>
  <c r="N606" i="4"/>
  <c r="S602" i="4"/>
  <c r="S598" i="4"/>
  <c r="AO594" i="4"/>
  <c r="AP590" i="4"/>
  <c r="AZ586" i="4"/>
  <c r="S582" i="4"/>
  <c r="S578" i="4"/>
  <c r="AO574" i="4"/>
  <c r="AG570" i="4"/>
  <c r="S566" i="4"/>
  <c r="AQ562" i="4"/>
  <c r="S558" i="4"/>
  <c r="S554" i="4"/>
  <c r="K550" i="4"/>
  <c r="AJ546" i="4"/>
  <c r="S542" i="4"/>
  <c r="S538" i="4"/>
  <c r="AT534" i="4"/>
  <c r="S530" i="4"/>
  <c r="S526" i="4"/>
  <c r="S522" i="4"/>
  <c r="S518" i="4"/>
  <c r="AF514" i="4"/>
  <c r="S510" i="4"/>
  <c r="AG506" i="4"/>
  <c r="AP502" i="4"/>
  <c r="S498" i="4"/>
  <c r="S494" i="4"/>
  <c r="S490" i="4"/>
  <c r="AX486" i="4"/>
  <c r="AE482" i="4"/>
  <c r="S478" i="4"/>
  <c r="S474" i="4"/>
  <c r="S470" i="4"/>
  <c r="Y466" i="4"/>
  <c r="S462" i="4"/>
  <c r="BA458" i="4"/>
  <c r="S454" i="4"/>
  <c r="BE450" i="4"/>
  <c r="S442" i="4"/>
  <c r="S438" i="4"/>
  <c r="S434" i="4"/>
  <c r="S430" i="4"/>
  <c r="S426" i="4"/>
  <c r="S422" i="4"/>
  <c r="S418" i="4"/>
  <c r="S414" i="4"/>
  <c r="S410" i="4"/>
  <c r="Y406" i="4"/>
  <c r="S402" i="4"/>
  <c r="S398" i="4"/>
  <c r="S394" i="4"/>
  <c r="S390" i="4"/>
  <c r="S386" i="4"/>
  <c r="S382" i="4"/>
  <c r="S378" i="4"/>
  <c r="S374" i="4"/>
  <c r="S370" i="4"/>
  <c r="S366" i="4"/>
  <c r="S362" i="4"/>
  <c r="S358" i="4"/>
  <c r="S354" i="4"/>
  <c r="S350" i="4"/>
  <c r="S346" i="4"/>
  <c r="S342" i="4"/>
  <c r="S338" i="4"/>
  <c r="S334" i="4"/>
  <c r="S330" i="4"/>
  <c r="S326" i="4"/>
  <c r="S322" i="4"/>
  <c r="S318" i="4"/>
  <c r="S314" i="4"/>
  <c r="S310" i="4"/>
  <c r="S306" i="4"/>
  <c r="S302" i="4"/>
  <c r="S298" i="4"/>
  <c r="AE294" i="4"/>
  <c r="S290" i="4"/>
  <c r="S286" i="4"/>
  <c r="S282" i="4"/>
  <c r="S278" i="4"/>
  <c r="S274" i="4"/>
  <c r="S270" i="4"/>
  <c r="S266" i="4"/>
  <c r="S262" i="4"/>
  <c r="S258" i="4"/>
  <c r="S254" i="4"/>
  <c r="R250" i="4"/>
  <c r="S246" i="4"/>
  <c r="S242" i="4"/>
  <c r="S238" i="4"/>
  <c r="AX234" i="4"/>
  <c r="K917" i="4"/>
  <c r="AP230" i="4"/>
  <c r="S226" i="4"/>
  <c r="S222" i="4"/>
  <c r="S218" i="4"/>
  <c r="S214" i="4"/>
  <c r="S210" i="4"/>
  <c r="S206" i="4"/>
  <c r="S202" i="4"/>
  <c r="S198" i="4"/>
  <c r="S194" i="4"/>
  <c r="S190" i="4"/>
  <c r="S186" i="4"/>
  <c r="S182" i="4"/>
  <c r="S178" i="4"/>
  <c r="S174" i="4"/>
  <c r="S170" i="4"/>
  <c r="S166" i="4"/>
  <c r="S162" i="4"/>
  <c r="S158" i="4"/>
  <c r="S154" i="4"/>
  <c r="S150" i="4"/>
  <c r="S146" i="4"/>
  <c r="S142" i="4"/>
  <c r="S138" i="4"/>
  <c r="S134" i="4"/>
  <c r="S130" i="4"/>
  <c r="S126" i="4"/>
  <c r="S122" i="4"/>
  <c r="S118" i="4"/>
  <c r="S114" i="4"/>
  <c r="S110" i="4"/>
  <c r="S106" i="4"/>
  <c r="S102" i="4"/>
  <c r="S98" i="4"/>
  <c r="S94" i="4"/>
  <c r="S90" i="4"/>
  <c r="W86" i="4"/>
  <c r="S82" i="4"/>
  <c r="S78" i="4"/>
  <c r="S74" i="4"/>
  <c r="S70" i="4"/>
  <c r="S66" i="4"/>
  <c r="S62" i="4"/>
  <c r="S58" i="4"/>
  <c r="S54" i="4"/>
  <c r="AA813" i="5"/>
  <c r="X857" i="4"/>
  <c r="O753" i="4"/>
  <c r="S50" i="4"/>
  <c r="S46" i="4"/>
  <c r="S42" i="4"/>
  <c r="S38" i="4"/>
  <c r="S34" i="4"/>
  <c r="S30" i="4"/>
  <c r="S26" i="4"/>
  <c r="S22" i="4"/>
  <c r="S18" i="4"/>
  <c r="S14" i="4"/>
  <c r="S10" i="4"/>
  <c r="S6" i="4"/>
  <c r="S929" i="4"/>
  <c r="AL927" i="4"/>
  <c r="AR923" i="4"/>
  <c r="AB919" i="4"/>
  <c r="G915" i="4"/>
  <c r="AI911" i="4"/>
  <c r="AW907" i="4"/>
  <c r="S899" i="4"/>
  <c r="AV891" i="4"/>
  <c r="AO883" i="4"/>
  <c r="S867" i="4"/>
  <c r="AF859" i="4"/>
  <c r="BC851" i="4"/>
  <c r="AS847" i="4"/>
  <c r="AG839" i="4"/>
  <c r="AL835" i="4"/>
  <c r="I831" i="4"/>
  <c r="O823" i="4"/>
  <c r="AL819" i="4"/>
  <c r="O807" i="4"/>
  <c r="AK803" i="4"/>
  <c r="Y799" i="4"/>
  <c r="S787" i="4"/>
  <c r="O771" i="4"/>
  <c r="M763" i="4"/>
  <c r="AF755" i="4"/>
  <c r="AQ747" i="4"/>
  <c r="S739" i="4"/>
  <c r="Q731" i="4"/>
  <c r="S723" i="4"/>
  <c r="AU703" i="4"/>
  <c r="X699" i="4"/>
  <c r="W695" i="4"/>
  <c r="S675" i="4"/>
  <c r="AU639" i="4"/>
  <c r="S627" i="4"/>
  <c r="S611" i="4"/>
  <c r="AG603" i="4"/>
  <c r="S595" i="4"/>
  <c r="AT583" i="4"/>
  <c r="X567" i="4"/>
  <c r="S563" i="4"/>
  <c r="S547" i="4"/>
  <c r="M531" i="4"/>
  <c r="S503" i="4"/>
  <c r="E499" i="4"/>
  <c r="S483" i="4"/>
  <c r="S479" i="4"/>
  <c r="S467" i="4"/>
  <c r="S455" i="4"/>
  <c r="S447" i="4"/>
  <c r="S439" i="4"/>
  <c r="AK435" i="4"/>
  <c r="S431" i="4"/>
  <c r="S423" i="4"/>
  <c r="S419" i="4"/>
  <c r="S411" i="4"/>
  <c r="S407" i="4"/>
  <c r="Y403" i="4"/>
  <c r="AL395" i="4"/>
  <c r="S391" i="4"/>
  <c r="S387" i="4"/>
  <c r="S383" i="4"/>
  <c r="S379" i="4"/>
  <c r="S375" i="4"/>
  <c r="S371" i="4"/>
  <c r="AV367" i="4"/>
  <c r="AP363" i="4"/>
  <c r="S359" i="4"/>
  <c r="S355" i="4"/>
  <c r="S351" i="4"/>
  <c r="S347" i="4"/>
  <c r="S339" i="4"/>
  <c r="S335" i="4"/>
  <c r="S323" i="4"/>
  <c r="S319" i="4"/>
  <c r="S315" i="4"/>
  <c r="AQ311" i="4"/>
  <c r="S307" i="4"/>
  <c r="S303" i="4"/>
  <c r="S299" i="4"/>
  <c r="K295" i="4"/>
  <c r="S291" i="4"/>
  <c r="S287" i="4"/>
  <c r="S283" i="4"/>
  <c r="S279" i="4"/>
  <c r="S271" i="4"/>
  <c r="S267" i="4"/>
  <c r="K263" i="4"/>
  <c r="S259" i="4"/>
  <c r="S255" i="4"/>
  <c r="S247" i="4"/>
  <c r="S243" i="4"/>
  <c r="S239" i="4"/>
  <c r="S235" i="4"/>
  <c r="S231" i="4"/>
  <c r="S227" i="4"/>
  <c r="S223" i="4"/>
  <c r="S219" i="4"/>
  <c r="S215" i="4"/>
  <c r="S211" i="4"/>
  <c r="S207" i="4"/>
  <c r="S203" i="4"/>
  <c r="S199" i="4"/>
  <c r="S195" i="4"/>
  <c r="S191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S107" i="4"/>
  <c r="S103" i="4"/>
  <c r="S99" i="4"/>
  <c r="S95" i="4"/>
  <c r="S91" i="4"/>
  <c r="S87" i="4"/>
  <c r="S83" i="4"/>
  <c r="S79" i="4"/>
  <c r="S75" i="4"/>
  <c r="S71" i="4"/>
  <c r="S67" i="4"/>
  <c r="S63" i="4"/>
  <c r="S59" i="4"/>
  <c r="S55" i="4"/>
  <c r="S51" i="4"/>
  <c r="S47" i="4"/>
  <c r="S43" i="4"/>
  <c r="S39" i="4"/>
  <c r="S35" i="4"/>
  <c r="S31" i="4"/>
  <c r="S27" i="4"/>
  <c r="S23" i="4"/>
  <c r="S19" i="4"/>
  <c r="S15" i="4"/>
  <c r="S11" i="4"/>
  <c r="S7" i="4"/>
  <c r="AC930" i="4"/>
  <c r="S722" i="4"/>
  <c r="BE582" i="4"/>
  <c r="AF646" i="4"/>
  <c r="V929" i="4"/>
  <c r="AO858" i="4"/>
  <c r="X5" i="4"/>
  <c r="AH924" i="4"/>
  <c r="W920" i="4"/>
  <c r="AL912" i="4"/>
  <c r="M908" i="4"/>
  <c r="M904" i="4"/>
  <c r="AN900" i="4"/>
  <c r="AJ896" i="4"/>
  <c r="Z888" i="4"/>
  <c r="AY880" i="4"/>
  <c r="Q864" i="4"/>
  <c r="J856" i="4"/>
  <c r="T848" i="4"/>
  <c r="AL844" i="4"/>
  <c r="K836" i="4"/>
  <c r="AW832" i="4"/>
  <c r="AM824" i="4"/>
  <c r="AV816" i="4"/>
  <c r="AN808" i="4"/>
  <c r="AW800" i="4"/>
  <c r="C796" i="4"/>
  <c r="AI792" i="4"/>
  <c r="AQ784" i="4"/>
  <c r="BE776" i="4"/>
  <c r="S708" i="4"/>
  <c r="S700" i="4"/>
  <c r="S676" i="4"/>
  <c r="S668" i="4"/>
  <c r="S664" i="4"/>
  <c r="P644" i="4"/>
  <c r="S632" i="4"/>
  <c r="O620" i="4"/>
  <c r="BB588" i="4"/>
  <c r="S564" i="4"/>
  <c r="S560" i="4"/>
  <c r="S548" i="4"/>
  <c r="S536" i="4"/>
  <c r="S532" i="4"/>
  <c r="S520" i="4"/>
  <c r="S516" i="4"/>
  <c r="S512" i="4"/>
  <c r="S504" i="4"/>
  <c r="S488" i="4"/>
  <c r="S484" i="4"/>
  <c r="S472" i="4"/>
  <c r="S468" i="4"/>
  <c r="S460" i="4"/>
  <c r="AN456" i="4"/>
  <c r="S452" i="4"/>
  <c r="S448" i="4"/>
  <c r="S432" i="4"/>
  <c r="S424" i="4"/>
  <c r="X420" i="4"/>
  <c r="S416" i="4"/>
  <c r="S396" i="4"/>
  <c r="S392" i="4"/>
  <c r="S388" i="4"/>
  <c r="S384" i="4"/>
  <c r="S380" i="4"/>
  <c r="S364" i="4"/>
  <c r="S360" i="4"/>
  <c r="S356" i="4"/>
  <c r="T348" i="4"/>
  <c r="S344" i="4"/>
  <c r="S340" i="4"/>
  <c r="S336" i="4"/>
  <c r="S328" i="4"/>
  <c r="S320" i="4"/>
  <c r="S300" i="4"/>
  <c r="S292" i="4"/>
  <c r="S288" i="4"/>
  <c r="S280" i="4"/>
  <c r="S276" i="4"/>
  <c r="S272" i="4"/>
  <c r="S264" i="4"/>
  <c r="S260" i="4"/>
  <c r="S256" i="4"/>
  <c r="S252" i="4"/>
  <c r="S248" i="4"/>
  <c r="S244" i="4"/>
  <c r="S240" i="4"/>
  <c r="S236" i="4"/>
  <c r="S228" i="4"/>
  <c r="S224" i="4"/>
  <c r="S220" i="4"/>
  <c r="S216" i="4"/>
  <c r="S208" i="4"/>
  <c r="S204" i="4"/>
  <c r="S200" i="4"/>
  <c r="S196" i="4"/>
  <c r="S192" i="4"/>
  <c r="S188" i="4"/>
  <c r="S184" i="4"/>
  <c r="S180" i="4"/>
  <c r="S176" i="4"/>
  <c r="S164" i="4"/>
  <c r="S160" i="4"/>
  <c r="S156" i="4"/>
  <c r="S152" i="4"/>
  <c r="S148" i="4"/>
  <c r="S144" i="4"/>
  <c r="S140" i="4"/>
  <c r="S136" i="4"/>
  <c r="S132" i="4"/>
  <c r="S128" i="4"/>
  <c r="S124" i="4"/>
  <c r="S120" i="4"/>
  <c r="S116" i="4"/>
  <c r="S112" i="4"/>
  <c r="S104" i="4"/>
  <c r="S100" i="4"/>
  <c r="S96" i="4"/>
  <c r="S92" i="4"/>
  <c r="S88" i="4"/>
  <c r="S84" i="4"/>
  <c r="S80" i="4"/>
  <c r="S76" i="4"/>
  <c r="S72" i="4"/>
  <c r="S68" i="4"/>
  <c r="S60" i="4"/>
  <c r="S56" i="4"/>
  <c r="S52" i="4"/>
  <c r="S48" i="4"/>
  <c r="S40" i="4"/>
  <c r="S36" i="4"/>
  <c r="S32" i="4"/>
  <c r="S28" i="4"/>
  <c r="S24" i="4"/>
  <c r="S20" i="4"/>
  <c r="S16" i="4"/>
  <c r="S12" i="4"/>
  <c r="S8" i="4"/>
  <c r="S931" i="4"/>
  <c r="F933" i="4"/>
  <c r="BA726" i="4"/>
  <c r="S499" i="4"/>
  <c r="L925" i="4"/>
  <c r="AW921" i="4"/>
  <c r="AW917" i="4"/>
  <c r="P913" i="4"/>
  <c r="AW909" i="4"/>
  <c r="AG905" i="4"/>
  <c r="AM901" i="4"/>
  <c r="R897" i="4"/>
  <c r="AS893" i="4"/>
  <c r="R889" i="4"/>
  <c r="AR885" i="4"/>
  <c r="Z881" i="4"/>
  <c r="AI873" i="4"/>
  <c r="L861" i="4"/>
  <c r="E853" i="4"/>
  <c r="AV849" i="4"/>
  <c r="C845" i="4"/>
  <c r="R837" i="4"/>
  <c r="C821" i="4"/>
  <c r="I813" i="4"/>
  <c r="AR765" i="4"/>
  <c r="Q753" i="4"/>
  <c r="U713" i="4"/>
  <c r="AX657" i="4"/>
  <c r="AV653" i="4"/>
  <c r="U649" i="4"/>
  <c r="C561" i="4"/>
  <c r="M509" i="4"/>
  <c r="AF473" i="4"/>
  <c r="AC932" i="4"/>
  <c r="AZ928" i="4"/>
  <c r="S802" i="4"/>
  <c r="S930" i="4"/>
  <c r="X851" i="4"/>
  <c r="P390" i="4"/>
  <c r="AD926" i="4"/>
  <c r="AW882" i="4"/>
  <c r="M818" i="4"/>
  <c r="AZ5" i="4"/>
  <c r="AH928" i="4"/>
  <c r="Q889" i="4"/>
  <c r="AD854" i="4"/>
  <c r="W826" i="4"/>
  <c r="Y598" i="4"/>
  <c r="AT326" i="4"/>
  <c r="AQ921" i="4"/>
  <c r="AR909" i="4"/>
  <c r="AA881" i="4"/>
  <c r="AU877" i="4"/>
  <c r="G873" i="4"/>
  <c r="BE869" i="4"/>
  <c r="AV865" i="4"/>
  <c r="AE825" i="4"/>
  <c r="X817" i="4"/>
  <c r="AO805" i="4"/>
  <c r="J797" i="4"/>
  <c r="AF789" i="4"/>
  <c r="AU773" i="4"/>
  <c r="F769" i="4"/>
  <c r="AR757" i="4"/>
  <c r="AO741" i="4"/>
  <c r="AX721" i="4"/>
  <c r="Z681" i="4"/>
  <c r="AE653" i="4"/>
  <c r="T609" i="4"/>
  <c r="X573" i="4"/>
  <c r="U457" i="4"/>
  <c r="F365" i="4"/>
  <c r="P929" i="4"/>
  <c r="I890" i="4"/>
  <c r="AG830" i="4"/>
  <c r="V738" i="4"/>
  <c r="K634" i="4"/>
  <c r="S562" i="4"/>
  <c r="AK929" i="4"/>
  <c r="AA898" i="4"/>
  <c r="BB862" i="4"/>
  <c r="AS834" i="4"/>
  <c r="U662" i="4"/>
  <c r="AQ929" i="4"/>
  <c r="O866" i="4"/>
  <c r="W842" i="4"/>
  <c r="AM794" i="4"/>
  <c r="AQ666" i="4"/>
  <c r="AU502" i="4"/>
  <c r="S866" i="4"/>
  <c r="S842" i="4"/>
  <c r="AB870" i="4"/>
  <c r="BA846" i="4"/>
  <c r="N802" i="4"/>
  <c r="R690" i="4"/>
  <c r="BE530" i="4"/>
  <c r="S898" i="4"/>
  <c r="S658" i="4"/>
  <c r="I932" i="4"/>
  <c r="AZ877" i="4"/>
  <c r="V810" i="4"/>
  <c r="Q550" i="4"/>
  <c r="S922" i="4"/>
  <c r="S482" i="4"/>
  <c r="N933" i="4"/>
  <c r="Z932" i="4"/>
  <c r="I931" i="4"/>
  <c r="AL929" i="4"/>
  <c r="Q929" i="4"/>
  <c r="AS928" i="4"/>
  <c r="AV926" i="4"/>
  <c r="P924" i="4"/>
  <c r="AD921" i="4"/>
  <c r="AD917" i="4"/>
  <c r="AD912" i="4"/>
  <c r="AC909" i="4"/>
  <c r="C905" i="4"/>
  <c r="AJ898" i="4"/>
  <c r="AK894" i="4"/>
  <c r="K885" i="4"/>
  <c r="C878" i="4"/>
  <c r="AD870" i="4"/>
  <c r="G858" i="4"/>
  <c r="BB842" i="4"/>
  <c r="AT834" i="4"/>
  <c r="AK826" i="4"/>
  <c r="N818" i="4"/>
  <c r="W810" i="4"/>
  <c r="L802" i="4"/>
  <c r="AK794" i="4"/>
  <c r="K666" i="4"/>
  <c r="V620" i="4"/>
  <c r="AZ534" i="4"/>
  <c r="AR498" i="4"/>
  <c r="S906" i="4"/>
  <c r="S850" i="4"/>
  <c r="S786" i="4"/>
  <c r="S666" i="4"/>
  <c r="S610" i="4"/>
  <c r="S546" i="4"/>
  <c r="F925" i="4"/>
  <c r="AV917" i="4"/>
  <c r="O913" i="4"/>
  <c r="Z905" i="4"/>
  <c r="AO897" i="4"/>
  <c r="AJ893" i="4"/>
  <c r="AX889" i="4"/>
  <c r="BA885" i="4"/>
  <c r="C861" i="4"/>
  <c r="R857" i="4"/>
  <c r="F853" i="4"/>
  <c r="Y849" i="4"/>
  <c r="AE845" i="4"/>
  <c r="M841" i="4"/>
  <c r="Q837" i="4"/>
  <c r="E833" i="4"/>
  <c r="J829" i="4"/>
  <c r="G777" i="4"/>
  <c r="AT765" i="4"/>
  <c r="G745" i="4"/>
  <c r="AW717" i="4"/>
  <c r="AV685" i="4"/>
  <c r="AS657" i="4"/>
  <c r="V625" i="4"/>
  <c r="F589" i="4"/>
  <c r="AV541" i="4"/>
  <c r="X509" i="4"/>
  <c r="W473" i="4"/>
  <c r="S437" i="4"/>
  <c r="S397" i="4"/>
  <c r="S393" i="4"/>
  <c r="S389" i="4"/>
  <c r="S385" i="4"/>
  <c r="S361" i="4"/>
  <c r="AZ349" i="4"/>
  <c r="S345" i="4"/>
  <c r="S333" i="4"/>
  <c r="V329" i="4"/>
  <c r="S325" i="4"/>
  <c r="S317" i="4"/>
  <c r="S309" i="4"/>
  <c r="S301" i="4"/>
  <c r="S297" i="4"/>
  <c r="S293" i="4"/>
  <c r="S285" i="4"/>
  <c r="S281" i="4"/>
  <c r="S277" i="4"/>
  <c r="S269" i="4"/>
  <c r="S265" i="4"/>
  <c r="S261" i="4"/>
  <c r="S257" i="4"/>
  <c r="S253" i="4"/>
  <c r="S245" i="4"/>
  <c r="S241" i="4"/>
  <c r="S237" i="4"/>
  <c r="S233" i="4"/>
  <c r="S229" i="4"/>
  <c r="S225" i="4"/>
  <c r="S221" i="4"/>
  <c r="S217" i="4"/>
  <c r="S213" i="4"/>
  <c r="S209" i="4"/>
  <c r="S205" i="4"/>
  <c r="S201" i="4"/>
  <c r="S197" i="4"/>
  <c r="S193" i="4"/>
  <c r="S189" i="4"/>
  <c r="S185" i="4"/>
  <c r="S181" i="4"/>
  <c r="S177" i="4"/>
  <c r="S173" i="4"/>
  <c r="S169" i="4"/>
  <c r="S165" i="4"/>
  <c r="S161" i="4"/>
  <c r="S157" i="4"/>
  <c r="S153" i="4"/>
  <c r="S149" i="4"/>
  <c r="S145" i="4"/>
  <c r="S141" i="4"/>
  <c r="S137" i="4"/>
  <c r="S133" i="4"/>
  <c r="S129" i="4"/>
  <c r="S125" i="4"/>
  <c r="S121" i="4"/>
  <c r="S117" i="4"/>
  <c r="S113" i="4"/>
  <c r="S109" i="4"/>
  <c r="S105" i="4"/>
  <c r="S101" i="4"/>
  <c r="S97" i="4"/>
  <c r="S93" i="4"/>
  <c r="S89" i="4"/>
  <c r="S85" i="4"/>
  <c r="S81" i="4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S25" i="4"/>
  <c r="S21" i="4"/>
  <c r="S17" i="4"/>
  <c r="S13" i="4"/>
  <c r="S9" i="4"/>
  <c r="J932" i="4"/>
  <c r="R928" i="4"/>
  <c r="AH933" i="4"/>
  <c r="AA932" i="4"/>
  <c r="J931" i="4"/>
  <c r="AO929" i="4"/>
  <c r="R929" i="4"/>
  <c r="AT928" i="4"/>
  <c r="AE917" i="4"/>
  <c r="J905" i="4"/>
  <c r="AY889" i="4"/>
  <c r="U885" i="4"/>
  <c r="AJ878" i="4"/>
  <c r="H858" i="4"/>
  <c r="AL853" i="4"/>
  <c r="BC842" i="4"/>
  <c r="K829" i="4"/>
  <c r="AU818" i="4"/>
  <c r="AK810" i="4"/>
  <c r="M802" i="4"/>
  <c r="AL794" i="4"/>
  <c r="V784" i="4"/>
  <c r="T738" i="4"/>
  <c r="AE710" i="4"/>
  <c r="P666" i="4"/>
  <c r="W625" i="4"/>
  <c r="L590" i="4"/>
  <c r="AS542" i="4"/>
  <c r="AY498" i="4"/>
  <c r="S914" i="4"/>
  <c r="S858" i="4"/>
  <c r="S794" i="4"/>
  <c r="S738" i="4"/>
  <c r="S618" i="4"/>
  <c r="S86" i="4"/>
  <c r="M933" i="4"/>
  <c r="AO933" i="4"/>
  <c r="AJ931" i="4"/>
  <c r="H928" i="4"/>
  <c r="O849" i="4"/>
  <c r="BE933" i="4"/>
  <c r="AS932" i="4"/>
  <c r="AL931" i="4"/>
  <c r="AV929" i="4"/>
  <c r="AA929" i="4"/>
  <c r="E929" i="4"/>
  <c r="I928" i="4"/>
  <c r="AW925" i="4"/>
  <c r="AB922" i="4"/>
  <c r="AC918" i="4"/>
  <c r="I914" i="4"/>
  <c r="AA910" i="4"/>
  <c r="Q906" i="4"/>
  <c r="K902" i="4"/>
  <c r="T897" i="4"/>
  <c r="Y890" i="4"/>
  <c r="AB886" i="4"/>
  <c r="AN873" i="4"/>
  <c r="Q866" i="4"/>
  <c r="AR854" i="4"/>
  <c r="I838" i="4"/>
  <c r="Z822" i="4"/>
  <c r="AX814" i="4"/>
  <c r="AU802" i="4"/>
  <c r="W738" i="4"/>
  <c r="Z713" i="4"/>
  <c r="AF678" i="4"/>
  <c r="P634" i="4"/>
  <c r="Z598" i="4"/>
  <c r="S874" i="4"/>
  <c r="S810" i="4"/>
  <c r="S570" i="4"/>
  <c r="S506" i="4"/>
  <c r="S450" i="4"/>
  <c r="V5" i="4"/>
  <c r="AT932" i="4"/>
  <c r="AM931" i="4"/>
  <c r="AX929" i="4"/>
  <c r="AB929" i="4"/>
  <c r="G929" i="4"/>
  <c r="N928" i="4"/>
  <c r="AX925" i="4"/>
  <c r="AC922" i="4"/>
  <c r="AD918" i="4"/>
  <c r="J914" i="4"/>
  <c r="AB910" i="4"/>
  <c r="T906" i="4"/>
  <c r="L902" i="4"/>
  <c r="AP897" i="4"/>
  <c r="AT886" i="4"/>
  <c r="AO874" i="4"/>
  <c r="AK869" i="4"/>
  <c r="T862" i="4"/>
  <c r="AS854" i="4"/>
  <c r="Q850" i="4"/>
  <c r="AJ845" i="4"/>
  <c r="AV717" i="4"/>
  <c r="U681" i="4"/>
  <c r="R658" i="4"/>
  <c r="AQ634" i="4"/>
  <c r="AF598" i="4"/>
  <c r="AU566" i="4"/>
  <c r="V514" i="4"/>
  <c r="S882" i="4"/>
  <c r="S818" i="4"/>
  <c r="S755" i="4"/>
  <c r="S634" i="4"/>
  <c r="S514" i="4"/>
  <c r="S458" i="4"/>
  <c r="AX5" i="4"/>
  <c r="AU932" i="4"/>
  <c r="G932" i="4"/>
  <c r="AY929" i="4"/>
  <c r="AC929" i="4"/>
  <c r="H929" i="4"/>
  <c r="AA928" i="4"/>
  <c r="V926" i="4"/>
  <c r="AE922" i="4"/>
  <c r="AK918" i="4"/>
  <c r="K914" i="4"/>
  <c r="AJ910" i="4"/>
  <c r="AY906" i="4"/>
  <c r="M902" i="4"/>
  <c r="F898" i="4"/>
  <c r="C893" i="4"/>
  <c r="BE886" i="4"/>
  <c r="P882" i="4"/>
  <c r="T877" i="4"/>
  <c r="AL862" i="4"/>
  <c r="I856" i="4"/>
  <c r="AF850" i="4"/>
  <c r="U846" i="4"/>
  <c r="D841" i="4"/>
  <c r="AC833" i="4"/>
  <c r="AA806" i="4"/>
  <c r="P798" i="4"/>
  <c r="AA790" i="4"/>
  <c r="AT773" i="4"/>
  <c r="AX742" i="4"/>
  <c r="N662" i="4"/>
  <c r="W518" i="4"/>
  <c r="BE252" i="4"/>
  <c r="S883" i="4"/>
  <c r="S826" i="4"/>
  <c r="S706" i="4"/>
  <c r="S586" i="4"/>
  <c r="S466" i="4"/>
  <c r="S294" i="4"/>
  <c r="S230" i="4"/>
  <c r="H932" i="4"/>
  <c r="BA929" i="4"/>
  <c r="AG929" i="4"/>
  <c r="J929" i="4"/>
  <c r="AB928" i="4"/>
  <c r="AC926" i="4"/>
  <c r="AW922" i="4"/>
  <c r="BC918" i="4"/>
  <c r="AH914" i="4"/>
  <c r="BE910" i="4"/>
  <c r="AZ906" i="4"/>
  <c r="AJ902" i="4"/>
  <c r="G898" i="4"/>
  <c r="L893" i="4"/>
  <c r="AV882" i="4"/>
  <c r="M870" i="4"/>
  <c r="AZ862" i="4"/>
  <c r="AH850" i="4"/>
  <c r="V846" i="4"/>
  <c r="AK841" i="4"/>
  <c r="M834" i="4"/>
  <c r="V826" i="4"/>
  <c r="L818" i="4"/>
  <c r="AY798" i="4"/>
  <c r="AC790" i="4"/>
  <c r="F745" i="4"/>
  <c r="AW685" i="4"/>
  <c r="O662" i="4"/>
  <c r="AB614" i="4"/>
  <c r="BC530" i="4"/>
  <c r="AP458" i="4"/>
  <c r="AM274" i="4"/>
  <c r="S890" i="4"/>
  <c r="S834" i="4"/>
  <c r="S650" i="4"/>
  <c r="S594" i="4"/>
  <c r="G923" i="4"/>
  <c r="Z923" i="4"/>
  <c r="BB923" i="4"/>
  <c r="R923" i="4"/>
  <c r="S923" i="4"/>
  <c r="Q923" i="4"/>
  <c r="AU923" i="4"/>
  <c r="AT923" i="4"/>
  <c r="AB895" i="4"/>
  <c r="S895" i="4"/>
  <c r="BE895" i="4"/>
  <c r="AS895" i="4"/>
  <c r="AA895" i="4"/>
  <c r="L895" i="4"/>
  <c r="K895" i="4"/>
  <c r="AQ879" i="4"/>
  <c r="S879" i="4"/>
  <c r="BE879" i="4"/>
  <c r="AC879" i="4"/>
  <c r="AB879" i="4"/>
  <c r="J863" i="4"/>
  <c r="S863" i="4"/>
  <c r="AQ863" i="4"/>
  <c r="AC863" i="4"/>
  <c r="AB863" i="4"/>
  <c r="L847" i="4"/>
  <c r="S847" i="4"/>
  <c r="AR847" i="4"/>
  <c r="AQ847" i="4"/>
  <c r="K847" i="4"/>
  <c r="J847" i="4"/>
  <c r="AB827" i="4"/>
  <c r="AS827" i="4"/>
  <c r="M827" i="4"/>
  <c r="K827" i="4"/>
  <c r="S827" i="4"/>
  <c r="L827" i="4"/>
  <c r="AC811" i="4"/>
  <c r="AB811" i="4"/>
  <c r="K811" i="4"/>
  <c r="M811" i="4"/>
  <c r="S811" i="4"/>
  <c r="L811" i="4"/>
  <c r="AD795" i="4"/>
  <c r="BE795" i="4"/>
  <c r="AC795" i="4"/>
  <c r="S795" i="4"/>
  <c r="AB795" i="4"/>
  <c r="M795" i="4"/>
  <c r="L795" i="4"/>
  <c r="AH779" i="4"/>
  <c r="M779" i="4"/>
  <c r="BA779" i="4"/>
  <c r="S779" i="4"/>
  <c r="AG779" i="4"/>
  <c r="AW763" i="4"/>
  <c r="AG763" i="4"/>
  <c r="S763" i="4"/>
  <c r="AF763" i="4"/>
  <c r="C751" i="4"/>
  <c r="AL751" i="4"/>
  <c r="S751" i="4"/>
  <c r="AM751" i="4"/>
  <c r="AN751" i="4"/>
  <c r="V735" i="4"/>
  <c r="S735" i="4"/>
  <c r="AS735" i="4"/>
  <c r="AR735" i="4"/>
  <c r="AE719" i="4"/>
  <c r="S719" i="4"/>
  <c r="AD719" i="4"/>
  <c r="C719" i="4"/>
  <c r="O707" i="4"/>
  <c r="AV707" i="4"/>
  <c r="AQ707" i="4"/>
  <c r="AP707" i="4"/>
  <c r="AF691" i="4"/>
  <c r="AA691" i="4"/>
  <c r="F679" i="4"/>
  <c r="S679" i="4"/>
  <c r="AR679" i="4"/>
  <c r="E679" i="4"/>
  <c r="R667" i="4"/>
  <c r="AY667" i="4"/>
  <c r="X667" i="4"/>
  <c r="S667" i="4"/>
  <c r="AX667" i="4"/>
  <c r="BE663" i="4"/>
  <c r="BC663" i="4"/>
  <c r="S663" i="4"/>
  <c r="BB663" i="4"/>
  <c r="W663" i="4"/>
  <c r="AB663" i="4"/>
  <c r="J643" i="4"/>
  <c r="AV643" i="4"/>
  <c r="I643" i="4"/>
  <c r="J631" i="4"/>
  <c r="BA631" i="4"/>
  <c r="AU631" i="4"/>
  <c r="S631" i="4"/>
  <c r="AT631" i="4"/>
  <c r="O631" i="4"/>
  <c r="X607" i="4"/>
  <c r="S607" i="4"/>
  <c r="AE607" i="4"/>
  <c r="Y607" i="4"/>
  <c r="AK587" i="4"/>
  <c r="AF587" i="4"/>
  <c r="AE587" i="4"/>
  <c r="S587" i="4"/>
  <c r="Q571" i="4"/>
  <c r="J571" i="4"/>
  <c r="I571" i="4"/>
  <c r="S571" i="4"/>
  <c r="R555" i="4"/>
  <c r="AI555" i="4"/>
  <c r="Y555" i="4"/>
  <c r="S555" i="4"/>
  <c r="S543" i="4"/>
  <c r="AY543" i="4"/>
  <c r="AS543" i="4"/>
  <c r="S527" i="4"/>
  <c r="K527" i="4"/>
  <c r="V527" i="4"/>
  <c r="E527" i="4"/>
  <c r="AV515" i="4"/>
  <c r="AL515" i="4"/>
  <c r="AF515" i="4"/>
  <c r="S511" i="4"/>
  <c r="AO511" i="4"/>
  <c r="AT511" i="4"/>
  <c r="S495" i="4"/>
  <c r="AY495" i="4"/>
  <c r="AR495" i="4"/>
  <c r="BB427" i="4"/>
  <c r="S427" i="4"/>
  <c r="X415" i="4"/>
  <c r="S415" i="4"/>
  <c r="S275" i="4"/>
  <c r="BE275" i="4"/>
  <c r="O924" i="4"/>
  <c r="S924" i="4"/>
  <c r="N924" i="4"/>
  <c r="G924" i="4"/>
  <c r="AQ924" i="4"/>
  <c r="AP924" i="4"/>
  <c r="AI924" i="4"/>
  <c r="S920" i="4"/>
  <c r="N920" i="4"/>
  <c r="AQ920" i="4"/>
  <c r="M920" i="4"/>
  <c r="AR920" i="4"/>
  <c r="AP920" i="4"/>
  <c r="AI920" i="4"/>
  <c r="D916" i="4"/>
  <c r="AT916" i="4"/>
  <c r="AL916" i="4"/>
  <c r="AK916" i="4"/>
  <c r="AH916" i="4"/>
  <c r="S916" i="4"/>
  <c r="N916" i="4"/>
  <c r="S912" i="4"/>
  <c r="AC912" i="4"/>
  <c r="E912" i="4"/>
  <c r="AB912" i="4"/>
  <c r="H912" i="4"/>
  <c r="BE912" i="4"/>
  <c r="AZ912" i="4"/>
  <c r="BB908" i="4"/>
  <c r="X908" i="4"/>
  <c r="S908" i="4"/>
  <c r="AT908" i="4"/>
  <c r="AS908" i="4"/>
  <c r="W908" i="4"/>
  <c r="V908" i="4"/>
  <c r="S904" i="4"/>
  <c r="AW904" i="4"/>
  <c r="AT904" i="4"/>
  <c r="AK904" i="4"/>
  <c r="AL904" i="4"/>
  <c r="Q904" i="4"/>
  <c r="P904" i="4"/>
  <c r="AE900" i="4"/>
  <c r="G900" i="4"/>
  <c r="AD900" i="4"/>
  <c r="H900" i="4"/>
  <c r="S900" i="4"/>
  <c r="BB900" i="4"/>
  <c r="S896" i="4"/>
  <c r="C896" i="4"/>
  <c r="AY896" i="4"/>
  <c r="AX896" i="4"/>
  <c r="AN892" i="4"/>
  <c r="X892" i="4"/>
  <c r="S892" i="4"/>
  <c r="AM892" i="4"/>
  <c r="AL892" i="4"/>
  <c r="E892" i="4"/>
  <c r="S888" i="4"/>
  <c r="AP888" i="4"/>
  <c r="BE888" i="4"/>
  <c r="AB888" i="4"/>
  <c r="AA888" i="4"/>
  <c r="AE884" i="4"/>
  <c r="AD884" i="4"/>
  <c r="S884" i="4"/>
  <c r="O884" i="4"/>
  <c r="S880" i="4"/>
  <c r="R880" i="4"/>
  <c r="Q880" i="4"/>
  <c r="C880" i="4"/>
  <c r="AZ880" i="4"/>
  <c r="F876" i="4"/>
  <c r="BC876" i="4"/>
  <c r="S876" i="4"/>
  <c r="E876" i="4"/>
  <c r="BB876" i="4"/>
  <c r="AN876" i="4"/>
  <c r="S872" i="4"/>
  <c r="AQ872" i="4"/>
  <c r="AP872" i="4"/>
  <c r="I872" i="4"/>
  <c r="AB872" i="4"/>
  <c r="AF868" i="4"/>
  <c r="AE868" i="4"/>
  <c r="AD868" i="4"/>
  <c r="S868" i="4"/>
  <c r="S864" i="4"/>
  <c r="AH864" i="4"/>
  <c r="AZ864" i="4"/>
  <c r="T864" i="4"/>
  <c r="R864" i="4"/>
  <c r="BC860" i="4"/>
  <c r="V860" i="4"/>
  <c r="S860" i="4"/>
  <c r="BB860" i="4"/>
  <c r="W860" i="4"/>
  <c r="G860" i="4"/>
  <c r="F860" i="4"/>
  <c r="S856" i="4"/>
  <c r="AR856" i="4"/>
  <c r="AQ856" i="4"/>
  <c r="K856" i="4"/>
  <c r="AV852" i="4"/>
  <c r="AT852" i="4"/>
  <c r="AU852" i="4"/>
  <c r="AF852" i="4"/>
  <c r="S852" i="4"/>
  <c r="M852" i="4"/>
  <c r="S848" i="4"/>
  <c r="AJ848" i="4"/>
  <c r="AI848" i="4"/>
  <c r="AH848" i="4"/>
  <c r="X844" i="4"/>
  <c r="S844" i="4"/>
  <c r="W844" i="4"/>
  <c r="V844" i="4"/>
  <c r="S840" i="4"/>
  <c r="AM840" i="4"/>
  <c r="W840" i="4"/>
  <c r="Y840" i="4"/>
  <c r="X840" i="4"/>
  <c r="BE836" i="4"/>
  <c r="AB836" i="4"/>
  <c r="AA836" i="4"/>
  <c r="S836" i="4"/>
  <c r="L836" i="4"/>
  <c r="S832" i="4"/>
  <c r="AV832" i="4"/>
  <c r="AU832" i="4"/>
  <c r="O832" i="4"/>
  <c r="N832" i="4"/>
  <c r="AJ828" i="4"/>
  <c r="S828" i="4"/>
  <c r="AY828" i="4"/>
  <c r="AK828" i="4"/>
  <c r="AI828" i="4"/>
  <c r="C828" i="4"/>
  <c r="S824" i="4"/>
  <c r="Y824" i="4"/>
  <c r="X824" i="4"/>
  <c r="BE820" i="4"/>
  <c r="AA820" i="4"/>
  <c r="AC820" i="4"/>
  <c r="AB820" i="4"/>
  <c r="L820" i="4"/>
  <c r="S820" i="4"/>
  <c r="S816" i="4"/>
  <c r="P816" i="4"/>
  <c r="O816" i="4"/>
  <c r="N816" i="4"/>
  <c r="AZ812" i="4"/>
  <c r="S812" i="4"/>
  <c r="AY812" i="4"/>
  <c r="AJ812" i="4"/>
  <c r="AK812" i="4"/>
  <c r="D812" i="4"/>
  <c r="C812" i="4"/>
  <c r="S808" i="4"/>
  <c r="Y808" i="4"/>
  <c r="F808" i="4"/>
  <c r="AO808" i="4"/>
  <c r="AQ804" i="4"/>
  <c r="AC804" i="4"/>
  <c r="AB804" i="4"/>
  <c r="AA804" i="4"/>
  <c r="S804" i="4"/>
  <c r="S800" i="4"/>
  <c r="P800" i="4"/>
  <c r="O800" i="4"/>
  <c r="N800" i="4"/>
  <c r="S796" i="4"/>
  <c r="BA796" i="4"/>
  <c r="AY796" i="4"/>
  <c r="AZ796" i="4"/>
  <c r="AK796" i="4"/>
  <c r="R796" i="4"/>
  <c r="S792" i="4"/>
  <c r="AG792" i="4"/>
  <c r="P792" i="4"/>
  <c r="N788" i="4"/>
  <c r="L788" i="4"/>
  <c r="S788" i="4"/>
  <c r="AZ788" i="4"/>
  <c r="E784" i="4"/>
  <c r="S784" i="4"/>
  <c r="D784" i="4"/>
  <c r="C784" i="4"/>
  <c r="BE784" i="4"/>
  <c r="AX780" i="4"/>
  <c r="N780" i="4"/>
  <c r="L780" i="4"/>
  <c r="S780" i="4"/>
  <c r="AY780" i="4"/>
  <c r="K780" i="4"/>
  <c r="V776" i="4"/>
  <c r="S776" i="4"/>
  <c r="U776" i="4"/>
  <c r="D776" i="4"/>
  <c r="C776" i="4"/>
  <c r="AX772" i="4"/>
  <c r="AC772" i="4"/>
  <c r="L772" i="4"/>
  <c r="J772" i="4"/>
  <c r="K772" i="4"/>
  <c r="S772" i="4"/>
  <c r="V768" i="4"/>
  <c r="S768" i="4"/>
  <c r="U768" i="4"/>
  <c r="T768" i="4"/>
  <c r="C768" i="4"/>
  <c r="AC764" i="4"/>
  <c r="AB764" i="4"/>
  <c r="K764" i="4"/>
  <c r="S764" i="4"/>
  <c r="J764" i="4"/>
  <c r="AK760" i="4"/>
  <c r="S760" i="4"/>
  <c r="U760" i="4"/>
  <c r="T760" i="4"/>
  <c r="R760" i="4"/>
  <c r="AC756" i="4"/>
  <c r="AB756" i="4"/>
  <c r="J756" i="4"/>
  <c r="AA756" i="4"/>
  <c r="S756" i="4"/>
  <c r="S752" i="4"/>
  <c r="AL752" i="4"/>
  <c r="AJ752" i="4"/>
  <c r="AK752" i="4"/>
  <c r="T752" i="4"/>
  <c r="AS748" i="4"/>
  <c r="AB748" i="4"/>
  <c r="S748" i="4"/>
  <c r="AR748" i="4"/>
  <c r="AA748" i="4"/>
  <c r="S744" i="4"/>
  <c r="AR744" i="4"/>
  <c r="T744" i="4"/>
  <c r="AJ740" i="4"/>
  <c r="AH740" i="4"/>
  <c r="N740" i="4"/>
  <c r="O740" i="4"/>
  <c r="S740" i="4"/>
  <c r="AY736" i="4"/>
  <c r="S736" i="4"/>
  <c r="AW736" i="4"/>
  <c r="AD736" i="4"/>
  <c r="AC736" i="4"/>
  <c r="S732" i="4"/>
  <c r="AE732" i="4"/>
  <c r="S728" i="4"/>
  <c r="AI728" i="4"/>
  <c r="AD728" i="4"/>
  <c r="AM724" i="4"/>
  <c r="AH724" i="4"/>
  <c r="AG724" i="4"/>
  <c r="S724" i="4"/>
  <c r="AK720" i="4"/>
  <c r="S720" i="4"/>
  <c r="J720" i="4"/>
  <c r="AL720" i="4"/>
  <c r="AQ720" i="4"/>
  <c r="AO716" i="4"/>
  <c r="H716" i="4"/>
  <c r="S716" i="4"/>
  <c r="N716" i="4"/>
  <c r="I716" i="4"/>
  <c r="S712" i="4"/>
  <c r="M712" i="4"/>
  <c r="L712" i="4"/>
  <c r="S704" i="4"/>
  <c r="BB704" i="4"/>
  <c r="S696" i="4"/>
  <c r="AI696" i="4"/>
  <c r="AM692" i="4"/>
  <c r="AH692" i="4"/>
  <c r="S692" i="4"/>
  <c r="AL688" i="4"/>
  <c r="S688" i="4"/>
  <c r="AK688" i="4"/>
  <c r="AQ688" i="4"/>
  <c r="AP684" i="4"/>
  <c r="I684" i="4"/>
  <c r="S684" i="4"/>
  <c r="AO684" i="4"/>
  <c r="N684" i="4"/>
  <c r="S680" i="4"/>
  <c r="R680" i="4"/>
  <c r="M680" i="4"/>
  <c r="L680" i="4"/>
  <c r="S672" i="4"/>
  <c r="U672" i="4"/>
  <c r="AM660" i="4"/>
  <c r="S660" i="4"/>
  <c r="S656" i="4"/>
  <c r="AQ656" i="4"/>
  <c r="AL656" i="4"/>
  <c r="AP652" i="4"/>
  <c r="AU652" i="4"/>
  <c r="S652" i="4"/>
  <c r="AO652" i="4"/>
  <c r="N652" i="4"/>
  <c r="AS648" i="4"/>
  <c r="S648" i="4"/>
  <c r="R648" i="4"/>
  <c r="M648" i="4"/>
  <c r="L648" i="4"/>
  <c r="S644" i="4"/>
  <c r="W644" i="4"/>
  <c r="S640" i="4"/>
  <c r="U640" i="4"/>
  <c r="V640" i="4"/>
  <c r="Y636" i="4"/>
  <c r="S636" i="4"/>
  <c r="AI628" i="4"/>
  <c r="AO628" i="4"/>
  <c r="AH628" i="4"/>
  <c r="C628" i="4"/>
  <c r="S628" i="4"/>
  <c r="AX624" i="4"/>
  <c r="S624" i="4"/>
  <c r="E624" i="4"/>
  <c r="AZ620" i="4"/>
  <c r="S620" i="4"/>
  <c r="AY620" i="4"/>
  <c r="W616" i="4"/>
  <c r="S616" i="4"/>
  <c r="AF612" i="4"/>
  <c r="AM612" i="4"/>
  <c r="AG612" i="4"/>
  <c r="S612" i="4"/>
  <c r="D608" i="4"/>
  <c r="S608" i="4"/>
  <c r="C608" i="4"/>
  <c r="AX604" i="4"/>
  <c r="S604" i="4"/>
  <c r="AW604" i="4"/>
  <c r="S600" i="4"/>
  <c r="V600" i="4"/>
  <c r="U600" i="4"/>
  <c r="AE596" i="4"/>
  <c r="AJ596" i="4"/>
  <c r="S596" i="4"/>
  <c r="S592" i="4"/>
  <c r="G592" i="4"/>
  <c r="AV588" i="4"/>
  <c r="AU588" i="4"/>
  <c r="S588" i="4"/>
  <c r="S584" i="4"/>
  <c r="T584" i="4"/>
  <c r="Z584" i="4"/>
  <c r="R584" i="4"/>
  <c r="AH580" i="4"/>
  <c r="S580" i="4"/>
  <c r="S576" i="4"/>
  <c r="AJ576" i="4"/>
  <c r="E576" i="4"/>
  <c r="AN572" i="4"/>
  <c r="AM572" i="4"/>
  <c r="S572" i="4"/>
  <c r="S568" i="4"/>
  <c r="BB568" i="4"/>
  <c r="S556" i="4"/>
  <c r="AO556" i="4"/>
  <c r="AJ556" i="4"/>
  <c r="S552" i="4"/>
  <c r="BE552" i="4"/>
  <c r="AX552" i="4"/>
  <c r="S544" i="4"/>
  <c r="C544" i="4"/>
  <c r="L540" i="4"/>
  <c r="S540" i="4"/>
  <c r="S528" i="4"/>
  <c r="V528" i="4"/>
  <c r="AU524" i="4"/>
  <c r="AK524" i="4"/>
  <c r="S524" i="4"/>
  <c r="AE524" i="4"/>
  <c r="G508" i="4"/>
  <c r="S508" i="4"/>
  <c r="H500" i="4"/>
  <c r="S500" i="4"/>
  <c r="S496" i="4"/>
  <c r="E496" i="4"/>
  <c r="AZ492" i="4"/>
  <c r="AS492" i="4"/>
  <c r="S492" i="4"/>
  <c r="S480" i="4"/>
  <c r="AH480" i="4"/>
  <c r="E476" i="4"/>
  <c r="S476" i="4"/>
  <c r="S464" i="4"/>
  <c r="W464" i="4"/>
  <c r="C456" i="4"/>
  <c r="T456" i="4"/>
  <c r="S456" i="4"/>
  <c r="I456" i="4"/>
  <c r="AT444" i="4"/>
  <c r="S444" i="4"/>
  <c r="AM440" i="4"/>
  <c r="S440" i="4"/>
  <c r="AU436" i="4"/>
  <c r="I436" i="4"/>
  <c r="S436" i="4"/>
  <c r="F428" i="4"/>
  <c r="AA428" i="4"/>
  <c r="S428" i="4"/>
  <c r="G420" i="4"/>
  <c r="M420" i="4"/>
  <c r="S420" i="4"/>
  <c r="S412" i="4"/>
  <c r="X412" i="4"/>
  <c r="AN408" i="4"/>
  <c r="S408" i="4"/>
  <c r="AU408" i="4"/>
  <c r="AE404" i="4"/>
  <c r="S404" i="4"/>
  <c r="S400" i="4"/>
  <c r="H400" i="4"/>
  <c r="AL376" i="4"/>
  <c r="S376" i="4"/>
  <c r="AU376" i="4"/>
  <c r="I372" i="4"/>
  <c r="AJ372" i="4"/>
  <c r="G368" i="4"/>
  <c r="AO368" i="4"/>
  <c r="S368" i="4"/>
  <c r="AA352" i="4"/>
  <c r="AU352" i="4"/>
  <c r="S352" i="4"/>
  <c r="BB332" i="4"/>
  <c r="O332" i="4"/>
  <c r="S332" i="4"/>
  <c r="AG324" i="4"/>
  <c r="S324" i="4"/>
  <c r="U316" i="4"/>
  <c r="AY316" i="4"/>
  <c r="S316" i="4"/>
  <c r="AE316" i="4"/>
  <c r="X312" i="4"/>
  <c r="S312" i="4"/>
  <c r="AN308" i="4"/>
  <c r="S308" i="4"/>
  <c r="AA304" i="4"/>
  <c r="S304" i="4"/>
  <c r="AT304" i="4"/>
  <c r="AH296" i="4"/>
  <c r="S296" i="4"/>
  <c r="S284" i="4"/>
  <c r="BB284" i="4"/>
  <c r="O284" i="4"/>
  <c r="Q268" i="4"/>
  <c r="S268" i="4"/>
  <c r="F232" i="4"/>
  <c r="S232" i="4"/>
  <c r="S212" i="4"/>
  <c r="W212" i="4"/>
  <c r="S172" i="4"/>
  <c r="AJ172" i="4"/>
  <c r="AC168" i="4"/>
  <c r="S168" i="4"/>
  <c r="AY108" i="4"/>
  <c r="S108" i="4"/>
  <c r="AK64" i="4"/>
  <c r="S64" i="4"/>
  <c r="AG44" i="4"/>
  <c r="S44" i="4"/>
  <c r="E931" i="4"/>
  <c r="H931" i="4"/>
  <c r="AD931" i="4"/>
  <c r="AB931" i="4"/>
  <c r="BC931" i="4"/>
  <c r="T931" i="4"/>
  <c r="AA931" i="4"/>
  <c r="AV931" i="4"/>
  <c r="AU931" i="4"/>
  <c r="R931" i="4"/>
  <c r="AT931" i="4"/>
  <c r="H933" i="4"/>
  <c r="S933" i="4"/>
  <c r="E933" i="4"/>
  <c r="AF933" i="4"/>
  <c r="BA933" i="4"/>
  <c r="D933" i="4"/>
  <c r="Y933" i="4"/>
  <c r="AZ933" i="4"/>
  <c r="AR933" i="4"/>
  <c r="X933" i="4"/>
  <c r="AX933" i="4"/>
  <c r="W933" i="4"/>
  <c r="O933" i="4"/>
  <c r="AP933" i="4"/>
  <c r="AA919" i="4"/>
  <c r="Y899" i="4"/>
  <c r="AT827" i="4"/>
  <c r="AD763" i="4"/>
  <c r="S803" i="4"/>
  <c r="S263" i="4"/>
  <c r="AG899" i="4"/>
  <c r="AG859" i="4"/>
  <c r="BE827" i="4"/>
  <c r="AK819" i="4"/>
  <c r="AT811" i="4"/>
  <c r="AD755" i="4"/>
  <c r="W735" i="4"/>
  <c r="S851" i="4"/>
  <c r="S367" i="4"/>
  <c r="S311" i="4"/>
  <c r="AG933" i="4"/>
  <c r="Q931" i="4"/>
  <c r="P920" i="4"/>
  <c r="AF900" i="4"/>
  <c r="G867" i="4"/>
  <c r="AR863" i="4"/>
  <c r="AN824" i="4"/>
  <c r="AW816" i="4"/>
  <c r="BE811" i="4"/>
  <c r="AM808" i="4"/>
  <c r="AE800" i="4"/>
  <c r="D796" i="4"/>
  <c r="AH792" i="4"/>
  <c r="AP735" i="4"/>
  <c r="R604" i="4"/>
  <c r="AU572" i="4"/>
  <c r="AS264" i="4"/>
  <c r="S771" i="4"/>
  <c r="S643" i="4"/>
  <c r="S515" i="4"/>
  <c r="Q915" i="4"/>
  <c r="F915" i="4"/>
  <c r="AO915" i="4"/>
  <c r="AM915" i="4"/>
  <c r="AN915" i="4"/>
  <c r="AE915" i="4"/>
  <c r="P915" i="4"/>
  <c r="U903" i="4"/>
  <c r="S903" i="4"/>
  <c r="AY903" i="4"/>
  <c r="AQ903" i="4"/>
  <c r="AP903" i="4"/>
  <c r="AM903" i="4"/>
  <c r="T903" i="4"/>
  <c r="R903" i="4"/>
  <c r="R887" i="4"/>
  <c r="S887" i="4"/>
  <c r="AY887" i="4"/>
  <c r="AK887" i="4"/>
  <c r="AJ887" i="4"/>
  <c r="D887" i="4"/>
  <c r="C887" i="4"/>
  <c r="U871" i="4"/>
  <c r="S871" i="4"/>
  <c r="R871" i="4"/>
  <c r="D871" i="4"/>
  <c r="C871" i="4"/>
  <c r="BA871" i="4"/>
  <c r="AZ871" i="4"/>
  <c r="AJ855" i="4"/>
  <c r="S855" i="4"/>
  <c r="BA855" i="4"/>
  <c r="AI855" i="4"/>
  <c r="T855" i="4"/>
  <c r="U855" i="4"/>
  <c r="R855" i="4"/>
  <c r="O839" i="4"/>
  <c r="S839" i="4"/>
  <c r="AW839" i="4"/>
  <c r="AV839" i="4"/>
  <c r="AN831" i="4"/>
  <c r="S831" i="4"/>
  <c r="Z831" i="4"/>
  <c r="Y831" i="4"/>
  <c r="AO815" i="4"/>
  <c r="S815" i="4"/>
  <c r="AN815" i="4"/>
  <c r="Z815" i="4"/>
  <c r="Y815" i="4"/>
  <c r="G799" i="4"/>
  <c r="S799" i="4"/>
  <c r="AO799" i="4"/>
  <c r="AN799" i="4"/>
  <c r="Z799" i="4"/>
  <c r="AW791" i="4"/>
  <c r="S791" i="4"/>
  <c r="L791" i="4"/>
  <c r="AS791" i="4"/>
  <c r="K791" i="4"/>
  <c r="I791" i="4"/>
  <c r="AO775" i="4"/>
  <c r="S775" i="4"/>
  <c r="Y775" i="4"/>
  <c r="X775" i="4"/>
  <c r="W775" i="4"/>
  <c r="F775" i="4"/>
  <c r="AO759" i="4"/>
  <c r="S759" i="4"/>
  <c r="AN759" i="4"/>
  <c r="AM759" i="4"/>
  <c r="W759" i="4"/>
  <c r="V759" i="4"/>
  <c r="N743" i="4"/>
  <c r="S743" i="4"/>
  <c r="M743" i="4"/>
  <c r="BC743" i="4"/>
  <c r="L743" i="4"/>
  <c r="AY731" i="4"/>
  <c r="AX731" i="4"/>
  <c r="S731" i="4"/>
  <c r="X731" i="4"/>
  <c r="G715" i="4"/>
  <c r="S715" i="4"/>
  <c r="AY699" i="4"/>
  <c r="S699" i="4"/>
  <c r="AX699" i="4"/>
  <c r="AJ687" i="4"/>
  <c r="S687" i="4"/>
  <c r="AE687" i="4"/>
  <c r="C687" i="4"/>
  <c r="AD687" i="4"/>
  <c r="T671" i="4"/>
  <c r="S671" i="4"/>
  <c r="AZ671" i="4"/>
  <c r="AE655" i="4"/>
  <c r="AD655" i="4"/>
  <c r="S655" i="4"/>
  <c r="C655" i="4"/>
  <c r="AJ655" i="4"/>
  <c r="M639" i="4"/>
  <c r="S639" i="4"/>
  <c r="AZ639" i="4"/>
  <c r="X635" i="4"/>
  <c r="AY635" i="4"/>
  <c r="S635" i="4"/>
  <c r="AX635" i="4"/>
  <c r="AI619" i="4"/>
  <c r="D619" i="4"/>
  <c r="S619" i="4"/>
  <c r="M615" i="4"/>
  <c r="AY615" i="4"/>
  <c r="S615" i="4"/>
  <c r="AS615" i="4"/>
  <c r="AR615" i="4"/>
  <c r="D599" i="4"/>
  <c r="S599" i="4"/>
  <c r="AQ599" i="4"/>
  <c r="AV599" i="4"/>
  <c r="AX595" i="4"/>
  <c r="T595" i="4"/>
  <c r="N595" i="4"/>
  <c r="L595" i="4"/>
  <c r="AW579" i="4"/>
  <c r="Q579" i="4"/>
  <c r="AV579" i="4"/>
  <c r="K579" i="4"/>
  <c r="AA575" i="4"/>
  <c r="S575" i="4"/>
  <c r="S567" i="4"/>
  <c r="AF567" i="4"/>
  <c r="AA567" i="4"/>
  <c r="AR551" i="4"/>
  <c r="S551" i="4"/>
  <c r="D535" i="4"/>
  <c r="S535" i="4"/>
  <c r="R487" i="4"/>
  <c r="S487" i="4"/>
  <c r="AI471" i="4"/>
  <c r="Q471" i="4"/>
  <c r="H471" i="4"/>
  <c r="S471" i="4"/>
  <c r="D395" i="4"/>
  <c r="S395" i="4"/>
  <c r="BB331" i="4"/>
  <c r="S331" i="4"/>
  <c r="H327" i="4"/>
  <c r="AT327" i="4"/>
  <c r="J930" i="4"/>
  <c r="C930" i="4"/>
  <c r="AX930" i="4"/>
  <c r="AV930" i="4"/>
  <c r="AW930" i="4"/>
  <c r="AE930" i="4"/>
  <c r="G925" i="4"/>
  <c r="S925" i="4"/>
  <c r="E925" i="4"/>
  <c r="X925" i="4"/>
  <c r="AP925" i="4"/>
  <c r="O925" i="4"/>
  <c r="AH925" i="4"/>
  <c r="BA925" i="4"/>
  <c r="D925" i="4"/>
  <c r="W925" i="4"/>
  <c r="AO925" i="4"/>
  <c r="C925" i="4"/>
  <c r="V925" i="4"/>
  <c r="AN925" i="4"/>
  <c r="BE925" i="4"/>
  <c r="N925" i="4"/>
  <c r="AG925" i="4"/>
  <c r="AZ925" i="4"/>
  <c r="M925" i="4"/>
  <c r="AF925" i="4"/>
  <c r="G921" i="4"/>
  <c r="S921" i="4"/>
  <c r="D921" i="4"/>
  <c r="X921" i="4"/>
  <c r="AP921" i="4"/>
  <c r="AZ921" i="4"/>
  <c r="C921" i="4"/>
  <c r="V921" i="4"/>
  <c r="AO921" i="4"/>
  <c r="O921" i="4"/>
  <c r="AH921" i="4"/>
  <c r="U921" i="4"/>
  <c r="AN921" i="4"/>
  <c r="BE921" i="4"/>
  <c r="M921" i="4"/>
  <c r="AG921" i="4"/>
  <c r="AY921" i="4"/>
  <c r="L921" i="4"/>
  <c r="AF921" i="4"/>
  <c r="AX921" i="4"/>
  <c r="D917" i="4"/>
  <c r="S917" i="4"/>
  <c r="C917" i="4"/>
  <c r="X917" i="4"/>
  <c r="AP917" i="4"/>
  <c r="W917" i="4"/>
  <c r="AO917" i="4"/>
  <c r="AM917" i="4"/>
  <c r="V917" i="4"/>
  <c r="AN917" i="4"/>
  <c r="U917" i="4"/>
  <c r="BE917" i="4"/>
  <c r="M917" i="4"/>
  <c r="AG917" i="4"/>
  <c r="AZ917" i="4"/>
  <c r="L917" i="4"/>
  <c r="AF917" i="4"/>
  <c r="AX917" i="4"/>
  <c r="H913" i="4"/>
  <c r="S913" i="4"/>
  <c r="L913" i="4"/>
  <c r="AI913" i="4"/>
  <c r="BE913" i="4"/>
  <c r="Z913" i="4"/>
  <c r="AV913" i="4"/>
  <c r="G913" i="4"/>
  <c r="AB913" i="4"/>
  <c r="AX913" i="4"/>
  <c r="D913" i="4"/>
  <c r="AA913" i="4"/>
  <c r="AW913" i="4"/>
  <c r="C913" i="4"/>
  <c r="Y913" i="4"/>
  <c r="AS913" i="4"/>
  <c r="Q913" i="4"/>
  <c r="AN913" i="4"/>
  <c r="L909" i="4"/>
  <c r="S909" i="4"/>
  <c r="U909" i="4"/>
  <c r="AO909" i="4"/>
  <c r="AF909" i="4"/>
  <c r="T909" i="4"/>
  <c r="AN909" i="4"/>
  <c r="K909" i="4"/>
  <c r="BB909" i="4"/>
  <c r="P909" i="4"/>
  <c r="AM909" i="4"/>
  <c r="H909" i="4"/>
  <c r="AE909" i="4"/>
  <c r="BA909" i="4"/>
  <c r="G909" i="4"/>
  <c r="AD909" i="4"/>
  <c r="AZ909" i="4"/>
  <c r="D905" i="4"/>
  <c r="S905" i="4"/>
  <c r="Y905" i="4"/>
  <c r="AS905" i="4"/>
  <c r="AJ905" i="4"/>
  <c r="X905" i="4"/>
  <c r="AR905" i="4"/>
  <c r="U905" i="4"/>
  <c r="AQ905" i="4"/>
  <c r="O905" i="4"/>
  <c r="L905" i="4"/>
  <c r="AI905" i="4"/>
  <c r="K905" i="4"/>
  <c r="AH905" i="4"/>
  <c r="H901" i="4"/>
  <c r="S901" i="4"/>
  <c r="N901" i="4"/>
  <c r="AK901" i="4"/>
  <c r="BE901" i="4"/>
  <c r="AB901" i="4"/>
  <c r="AV901" i="4"/>
  <c r="G901" i="4"/>
  <c r="AD901" i="4"/>
  <c r="AZ901" i="4"/>
  <c r="E901" i="4"/>
  <c r="F901" i="4"/>
  <c r="AC901" i="4"/>
  <c r="AW901" i="4"/>
  <c r="D901" i="4"/>
  <c r="Y901" i="4"/>
  <c r="AU901" i="4"/>
  <c r="T901" i="4"/>
  <c r="AN901" i="4"/>
  <c r="L897" i="4"/>
  <c r="S897" i="4"/>
  <c r="J897" i="4"/>
  <c r="AH897" i="4"/>
  <c r="G897" i="4"/>
  <c r="AY897" i="4"/>
  <c r="I897" i="4"/>
  <c r="AG897" i="4"/>
  <c r="BA897" i="4"/>
  <c r="H897" i="4"/>
  <c r="AF897" i="4"/>
  <c r="AZ897" i="4"/>
  <c r="AC897" i="4"/>
  <c r="X897" i="4"/>
  <c r="AR897" i="4"/>
  <c r="U897" i="4"/>
  <c r="AQ897" i="4"/>
  <c r="D893" i="4"/>
  <c r="S893" i="4"/>
  <c r="AE893" i="4"/>
  <c r="AZ893" i="4"/>
  <c r="AD893" i="4"/>
  <c r="AC893" i="4"/>
  <c r="T893" i="4"/>
  <c r="N893" i="4"/>
  <c r="AU893" i="4"/>
  <c r="M893" i="4"/>
  <c r="AT893" i="4"/>
  <c r="H889" i="4"/>
  <c r="S889" i="4"/>
  <c r="P889" i="4"/>
  <c r="AW889" i="4"/>
  <c r="G889" i="4"/>
  <c r="AN889" i="4"/>
  <c r="AI889" i="4"/>
  <c r="AH889" i="4"/>
  <c r="AG889" i="4"/>
  <c r="X889" i="4"/>
  <c r="L885" i="4"/>
  <c r="S885" i="4"/>
  <c r="F885" i="4"/>
  <c r="AM885" i="4"/>
  <c r="BE885" i="4"/>
  <c r="E885" i="4"/>
  <c r="AL885" i="4"/>
  <c r="AB885" i="4"/>
  <c r="D885" i="4"/>
  <c r="AK885" i="4"/>
  <c r="W885" i="4"/>
  <c r="BC885" i="4"/>
  <c r="V885" i="4"/>
  <c r="BB885" i="4"/>
  <c r="P881" i="4"/>
  <c r="S881" i="4"/>
  <c r="Y881" i="4"/>
  <c r="AP881" i="4"/>
  <c r="O881" i="4"/>
  <c r="AV881" i="4"/>
  <c r="J881" i="4"/>
  <c r="AQ881" i="4"/>
  <c r="I881" i="4"/>
  <c r="H881" i="4"/>
  <c r="AO881" i="4"/>
  <c r="AF881" i="4"/>
  <c r="D877" i="4"/>
  <c r="S877" i="4"/>
  <c r="M877" i="4"/>
  <c r="AT877" i="4"/>
  <c r="L877" i="4"/>
  <c r="AS877" i="4"/>
  <c r="C877" i="4"/>
  <c r="AJ877" i="4"/>
  <c r="AE877" i="4"/>
  <c r="AD877" i="4"/>
  <c r="AC877" i="4"/>
  <c r="H873" i="4"/>
  <c r="S873" i="4"/>
  <c r="AH873" i="4"/>
  <c r="R873" i="4"/>
  <c r="AG873" i="4"/>
  <c r="AY873" i="4"/>
  <c r="X873" i="4"/>
  <c r="Q873" i="4"/>
  <c r="AX873" i="4"/>
  <c r="P873" i="4"/>
  <c r="AW873" i="4"/>
  <c r="L869" i="4"/>
  <c r="S869" i="4"/>
  <c r="W869" i="4"/>
  <c r="BC869" i="4"/>
  <c r="V869" i="4"/>
  <c r="BB869" i="4"/>
  <c r="AR869" i="4"/>
  <c r="U869" i="4"/>
  <c r="BA869" i="4"/>
  <c r="K869" i="4"/>
  <c r="F869" i="4"/>
  <c r="AM869" i="4"/>
  <c r="E869" i="4"/>
  <c r="AL869" i="4"/>
  <c r="P865" i="4"/>
  <c r="S865" i="4"/>
  <c r="I865" i="4"/>
  <c r="AP865" i="4"/>
  <c r="H865" i="4"/>
  <c r="AO865" i="4"/>
  <c r="AF865" i="4"/>
  <c r="AA865" i="4"/>
  <c r="Z865" i="4"/>
  <c r="Y865" i="4"/>
  <c r="D861" i="4"/>
  <c r="S861" i="4"/>
  <c r="AE861" i="4"/>
  <c r="AD861" i="4"/>
  <c r="T861" i="4"/>
  <c r="AZ861" i="4"/>
  <c r="AC861" i="4"/>
  <c r="N861" i="4"/>
  <c r="AU861" i="4"/>
  <c r="M861" i="4"/>
  <c r="AT861" i="4"/>
  <c r="H857" i="4"/>
  <c r="S857" i="4"/>
  <c r="Q857" i="4"/>
  <c r="AX857" i="4"/>
  <c r="P857" i="4"/>
  <c r="AW857" i="4"/>
  <c r="AI857" i="4"/>
  <c r="G857" i="4"/>
  <c r="AN857" i="4"/>
  <c r="AH857" i="4"/>
  <c r="AG857" i="4"/>
  <c r="L853" i="4"/>
  <c r="S853" i="4"/>
  <c r="D853" i="4"/>
  <c r="AK853" i="4"/>
  <c r="AB853" i="4"/>
  <c r="BE853" i="4"/>
  <c r="BB853" i="4"/>
  <c r="W853" i="4"/>
  <c r="BC853" i="4"/>
  <c r="V853" i="4"/>
  <c r="U853" i="4"/>
  <c r="BA853" i="4"/>
  <c r="K853" i="4"/>
  <c r="AR853" i="4"/>
  <c r="P849" i="4"/>
  <c r="S849" i="4"/>
  <c r="J849" i="4"/>
  <c r="AQ849" i="4"/>
  <c r="I849" i="4"/>
  <c r="AP849" i="4"/>
  <c r="AF849" i="4"/>
  <c r="H849" i="4"/>
  <c r="AO849" i="4"/>
  <c r="AA849" i="4"/>
  <c r="Z849" i="4"/>
  <c r="D845" i="4"/>
  <c r="S845" i="4"/>
  <c r="AD845" i="4"/>
  <c r="N845" i="4"/>
  <c r="AC845" i="4"/>
  <c r="AU845" i="4"/>
  <c r="T845" i="4"/>
  <c r="AZ845" i="4"/>
  <c r="M845" i="4"/>
  <c r="AT845" i="4"/>
  <c r="L845" i="4"/>
  <c r="AS845" i="4"/>
  <c r="E841" i="4"/>
  <c r="S841" i="4"/>
  <c r="AF841" i="4"/>
  <c r="AE841" i="4"/>
  <c r="U841" i="4"/>
  <c r="BA841" i="4"/>
  <c r="AD841" i="4"/>
  <c r="O841" i="4"/>
  <c r="AV841" i="4"/>
  <c r="N841" i="4"/>
  <c r="AU841" i="4"/>
  <c r="I837" i="4"/>
  <c r="S837" i="4"/>
  <c r="H837" i="4"/>
  <c r="AO837" i="4"/>
  <c r="C837" i="4"/>
  <c r="AJ837" i="4"/>
  <c r="AH837" i="4"/>
  <c r="AI837" i="4"/>
  <c r="Y837" i="4"/>
  <c r="T837" i="4"/>
  <c r="AZ837" i="4"/>
  <c r="M833" i="4"/>
  <c r="S833" i="4"/>
  <c r="X833" i="4"/>
  <c r="W833" i="4"/>
  <c r="BC833" i="4"/>
  <c r="AS833" i="4"/>
  <c r="V833" i="4"/>
  <c r="BB833" i="4"/>
  <c r="L833" i="4"/>
  <c r="G833" i="4"/>
  <c r="AN833" i="4"/>
  <c r="F833" i="4"/>
  <c r="AM833" i="4"/>
  <c r="Q829" i="4"/>
  <c r="S829" i="4"/>
  <c r="I829" i="4"/>
  <c r="AP829" i="4"/>
  <c r="AG829" i="4"/>
  <c r="AB829" i="4"/>
  <c r="AA829" i="4"/>
  <c r="Z829" i="4"/>
  <c r="BE829" i="4"/>
  <c r="P829" i="4"/>
  <c r="AW829" i="4"/>
  <c r="E825" i="4"/>
  <c r="S825" i="4"/>
  <c r="AD825" i="4"/>
  <c r="N825" i="4"/>
  <c r="U825" i="4"/>
  <c r="BA825" i="4"/>
  <c r="O825" i="4"/>
  <c r="AV825" i="4"/>
  <c r="AU825" i="4"/>
  <c r="M825" i="4"/>
  <c r="AT825" i="4"/>
  <c r="D825" i="4"/>
  <c r="AK825" i="4"/>
  <c r="I821" i="4"/>
  <c r="S821" i="4"/>
  <c r="AI821" i="4"/>
  <c r="AZ821" i="4"/>
  <c r="AH821" i="4"/>
  <c r="Y821" i="4"/>
  <c r="T821" i="4"/>
  <c r="R821" i="4"/>
  <c r="AY821" i="4"/>
  <c r="Q821" i="4"/>
  <c r="AX821" i="4"/>
  <c r="M817" i="4"/>
  <c r="S817" i="4"/>
  <c r="W817" i="4"/>
  <c r="BC817" i="4"/>
  <c r="G817" i="4"/>
  <c r="V817" i="4"/>
  <c r="BB817" i="4"/>
  <c r="L817" i="4"/>
  <c r="AS817" i="4"/>
  <c r="AN817" i="4"/>
  <c r="F817" i="4"/>
  <c r="AM817" i="4"/>
  <c r="E817" i="4"/>
  <c r="AL817" i="4"/>
  <c r="Q813" i="4"/>
  <c r="S813" i="4"/>
  <c r="AG813" i="4"/>
  <c r="AB813" i="4"/>
  <c r="AA813" i="4"/>
  <c r="Z813" i="4"/>
  <c r="BE813" i="4"/>
  <c r="P813" i="4"/>
  <c r="AW813" i="4"/>
  <c r="K813" i="4"/>
  <c r="AR813" i="4"/>
  <c r="E809" i="4"/>
  <c r="S809" i="4"/>
  <c r="U809" i="4"/>
  <c r="BA809" i="4"/>
  <c r="O809" i="4"/>
  <c r="AV809" i="4"/>
  <c r="N809" i="4"/>
  <c r="AU809" i="4"/>
  <c r="M809" i="4"/>
  <c r="AT809" i="4"/>
  <c r="D809" i="4"/>
  <c r="AK809" i="4"/>
  <c r="AF809" i="4"/>
  <c r="I805" i="4"/>
  <c r="S805" i="4"/>
  <c r="AI805" i="4"/>
  <c r="AH805" i="4"/>
  <c r="AZ805" i="4"/>
  <c r="Y805" i="4"/>
  <c r="T805" i="4"/>
  <c r="R805" i="4"/>
  <c r="AY805" i="4"/>
  <c r="Q805" i="4"/>
  <c r="AX805" i="4"/>
  <c r="M801" i="4"/>
  <c r="S801" i="4"/>
  <c r="W801" i="4"/>
  <c r="BC801" i="4"/>
  <c r="AN801" i="4"/>
  <c r="V801" i="4"/>
  <c r="BB801" i="4"/>
  <c r="L801" i="4"/>
  <c r="AS801" i="4"/>
  <c r="G801" i="4"/>
  <c r="F801" i="4"/>
  <c r="AM801" i="4"/>
  <c r="E801" i="4"/>
  <c r="AL801" i="4"/>
  <c r="Q797" i="4"/>
  <c r="S797" i="4"/>
  <c r="I797" i="4"/>
  <c r="AP797" i="4"/>
  <c r="AA797" i="4"/>
  <c r="AG797" i="4"/>
  <c r="AB797" i="4"/>
  <c r="Z797" i="4"/>
  <c r="BE797" i="4"/>
  <c r="P797" i="4"/>
  <c r="AW797" i="4"/>
  <c r="V793" i="4"/>
  <c r="S793" i="4"/>
  <c r="AE793" i="4"/>
  <c r="AV793" i="4"/>
  <c r="AD793" i="4"/>
  <c r="N793" i="4"/>
  <c r="T793" i="4"/>
  <c r="BA793" i="4"/>
  <c r="M793" i="4"/>
  <c r="AU793" i="4"/>
  <c r="K793" i="4"/>
  <c r="AT793" i="4"/>
  <c r="T789" i="4"/>
  <c r="S789" i="4"/>
  <c r="AD789" i="4"/>
  <c r="AW789" i="4"/>
  <c r="R789" i="4"/>
  <c r="K789" i="4"/>
  <c r="M789" i="4"/>
  <c r="AX789" i="4"/>
  <c r="J789" i="4"/>
  <c r="AV789" i="4"/>
  <c r="AL789" i="4"/>
  <c r="J785" i="4"/>
  <c r="S785" i="4"/>
  <c r="V785" i="4"/>
  <c r="U785" i="4"/>
  <c r="T785" i="4"/>
  <c r="C785" i="4"/>
  <c r="AN785" i="4"/>
  <c r="AT785" i="4"/>
  <c r="AM785" i="4"/>
  <c r="AB785" i="4"/>
  <c r="AL785" i="4"/>
  <c r="I785" i="4"/>
  <c r="R781" i="4"/>
  <c r="AE781" i="4"/>
  <c r="AD781" i="4"/>
  <c r="AB781" i="4"/>
  <c r="S781" i="4"/>
  <c r="K781" i="4"/>
  <c r="AW781" i="4"/>
  <c r="Q781" i="4"/>
  <c r="J781" i="4"/>
  <c r="I781" i="4"/>
  <c r="BC781" i="4"/>
  <c r="AV781" i="4"/>
  <c r="I777" i="4"/>
  <c r="S777" i="4"/>
  <c r="AL777" i="4"/>
  <c r="AK777" i="4"/>
  <c r="AA777" i="4"/>
  <c r="T777" i="4"/>
  <c r="AM777" i="4"/>
  <c r="BC777" i="4"/>
  <c r="AS777" i="4"/>
  <c r="U777" i="4"/>
  <c r="R777" i="4"/>
  <c r="Q773" i="4"/>
  <c r="AI773" i="4"/>
  <c r="AD773" i="4"/>
  <c r="AB773" i="4"/>
  <c r="S773" i="4"/>
  <c r="P773" i="4"/>
  <c r="BB773" i="4"/>
  <c r="AA773" i="4"/>
  <c r="J773" i="4"/>
  <c r="H773" i="4"/>
  <c r="I773" i="4"/>
  <c r="AV773" i="4"/>
  <c r="G769" i="4"/>
  <c r="S769" i="4"/>
  <c r="AL769" i="4"/>
  <c r="AK769" i="4"/>
  <c r="AJ769" i="4"/>
  <c r="T769" i="4"/>
  <c r="BC769" i="4"/>
  <c r="BB769" i="4"/>
  <c r="AR769" i="4"/>
  <c r="Z769" i="4"/>
  <c r="R769" i="4"/>
  <c r="P765" i="4"/>
  <c r="AH765" i="4"/>
  <c r="AB765" i="4"/>
  <c r="AA765" i="4"/>
  <c r="S765" i="4"/>
  <c r="O765" i="4"/>
  <c r="AZ765" i="4"/>
  <c r="Z765" i="4"/>
  <c r="G765" i="4"/>
  <c r="I765" i="4"/>
  <c r="H765" i="4"/>
  <c r="AU765" i="4"/>
  <c r="F761" i="4"/>
  <c r="S761" i="4"/>
  <c r="AK761" i="4"/>
  <c r="AJ761" i="4"/>
  <c r="AI761" i="4"/>
  <c r="R761" i="4"/>
  <c r="BC761" i="4"/>
  <c r="BB761" i="4"/>
  <c r="AQ761" i="4"/>
  <c r="BA761" i="4"/>
  <c r="X761" i="4"/>
  <c r="Q761" i="4"/>
  <c r="O757" i="4"/>
  <c r="F757" i="4"/>
  <c r="AQ757" i="4"/>
  <c r="AG757" i="4"/>
  <c r="AA757" i="4"/>
  <c r="S757" i="4"/>
  <c r="Y757" i="4"/>
  <c r="Z757" i="4"/>
  <c r="N757" i="4"/>
  <c r="G757" i="4"/>
  <c r="H757" i="4"/>
  <c r="AY757" i="4"/>
  <c r="E753" i="4"/>
  <c r="S753" i="4"/>
  <c r="N753" i="4"/>
  <c r="AZ753" i="4"/>
  <c r="D753" i="4"/>
  <c r="AP753" i="4"/>
  <c r="AJ753" i="4"/>
  <c r="AH753" i="4"/>
  <c r="BE753" i="4"/>
  <c r="BA753" i="4"/>
  <c r="BB753" i="4"/>
  <c r="AI753" i="4"/>
  <c r="W753" i="4"/>
  <c r="N749" i="4"/>
  <c r="F749" i="4"/>
  <c r="AQ749" i="4"/>
  <c r="E749" i="4"/>
  <c r="AP749" i="4"/>
  <c r="AF749" i="4"/>
  <c r="S749" i="4"/>
  <c r="Y749" i="4"/>
  <c r="Z749" i="4"/>
  <c r="X749" i="4"/>
  <c r="G749" i="4"/>
  <c r="M749" i="4"/>
  <c r="BE749" i="4"/>
  <c r="O745" i="4"/>
  <c r="S745" i="4"/>
  <c r="D745" i="4"/>
  <c r="AV745" i="4"/>
  <c r="AJ745" i="4"/>
  <c r="AC745" i="4"/>
  <c r="AA745" i="4"/>
  <c r="AY745" i="4"/>
  <c r="AX745" i="4"/>
  <c r="AB745" i="4"/>
  <c r="N745" i="4"/>
  <c r="H741" i="4"/>
  <c r="W741" i="4"/>
  <c r="V741" i="4"/>
  <c r="T741" i="4"/>
  <c r="S741" i="4"/>
  <c r="AR741" i="4"/>
  <c r="G741" i="4"/>
  <c r="AY741" i="4"/>
  <c r="AQ741" i="4"/>
  <c r="X737" i="4"/>
  <c r="S737" i="4"/>
  <c r="AR737" i="4"/>
  <c r="AK737" i="4"/>
  <c r="AJ737" i="4"/>
  <c r="W737" i="4"/>
  <c r="AI737" i="4"/>
  <c r="L737" i="4"/>
  <c r="O737" i="4"/>
  <c r="N737" i="4"/>
  <c r="J733" i="4"/>
  <c r="Y733" i="4"/>
  <c r="X733" i="4"/>
  <c r="H733" i="4"/>
  <c r="S733" i="4"/>
  <c r="AY733" i="4"/>
  <c r="AZ733" i="4"/>
  <c r="AW733" i="4"/>
  <c r="AA733" i="4"/>
  <c r="AI733" i="4"/>
  <c r="T729" i="4"/>
  <c r="S729" i="4"/>
  <c r="D729" i="4"/>
  <c r="C729" i="4"/>
  <c r="AY729" i="4"/>
  <c r="AK729" i="4"/>
  <c r="AP729" i="4"/>
  <c r="I729" i="4"/>
  <c r="AJ729" i="4"/>
  <c r="R729" i="4"/>
  <c r="X725" i="4"/>
  <c r="G725" i="4"/>
  <c r="BC725" i="4"/>
  <c r="AT725" i="4"/>
  <c r="S725" i="4"/>
  <c r="AN725" i="4"/>
  <c r="AO725" i="4"/>
  <c r="H725" i="4"/>
  <c r="W725" i="4"/>
  <c r="M725" i="4"/>
  <c r="AB721" i="4"/>
  <c r="S721" i="4"/>
  <c r="AS721" i="4"/>
  <c r="AR721" i="4"/>
  <c r="AA721" i="4"/>
  <c r="L721" i="4"/>
  <c r="Q721" i="4"/>
  <c r="K721" i="4"/>
  <c r="AF717" i="4"/>
  <c r="AE717" i="4"/>
  <c r="V717" i="4"/>
  <c r="P717" i="4"/>
  <c r="S717" i="4"/>
  <c r="O717" i="4"/>
  <c r="BB717" i="4"/>
  <c r="C713" i="4"/>
  <c r="S713" i="4"/>
  <c r="T713" i="4"/>
  <c r="AZ713" i="4"/>
  <c r="BA713" i="4"/>
  <c r="AI713" i="4"/>
  <c r="G709" i="4"/>
  <c r="AM709" i="4"/>
  <c r="AD709" i="4"/>
  <c r="S709" i="4"/>
  <c r="X709" i="4"/>
  <c r="Y709" i="4"/>
  <c r="F709" i="4"/>
  <c r="K705" i="4"/>
  <c r="S705" i="4"/>
  <c r="AQ705" i="4"/>
  <c r="AH705" i="4"/>
  <c r="AC705" i="4"/>
  <c r="J705" i="4"/>
  <c r="BE705" i="4"/>
  <c r="AB705" i="4"/>
  <c r="O701" i="4"/>
  <c r="AG701" i="4"/>
  <c r="AF701" i="4"/>
  <c r="N701" i="4"/>
  <c r="S701" i="4"/>
  <c r="AL701" i="4"/>
  <c r="AU701" i="4"/>
  <c r="E701" i="4"/>
  <c r="T697" i="4"/>
  <c r="S697" i="4"/>
  <c r="I697" i="4"/>
  <c r="D697" i="4"/>
  <c r="C697" i="4"/>
  <c r="AP697" i="4"/>
  <c r="AY697" i="4"/>
  <c r="R697" i="4"/>
  <c r="AK697" i="4"/>
  <c r="AJ697" i="4"/>
  <c r="X693" i="4"/>
  <c r="H693" i="4"/>
  <c r="G693" i="4"/>
  <c r="BC693" i="4"/>
  <c r="S693" i="4"/>
  <c r="AO693" i="4"/>
  <c r="AT693" i="4"/>
  <c r="AN693" i="4"/>
  <c r="M693" i="4"/>
  <c r="W693" i="4"/>
  <c r="AB689" i="4"/>
  <c r="S689" i="4"/>
  <c r="AX689" i="4"/>
  <c r="AS689" i="4"/>
  <c r="AR689" i="4"/>
  <c r="Q689" i="4"/>
  <c r="AA689" i="4"/>
  <c r="L689" i="4"/>
  <c r="K689" i="4"/>
  <c r="AF685" i="4"/>
  <c r="AE685" i="4"/>
  <c r="V685" i="4"/>
  <c r="P685" i="4"/>
  <c r="S685" i="4"/>
  <c r="O685" i="4"/>
  <c r="BB685" i="4"/>
  <c r="C681" i="4"/>
  <c r="S681" i="4"/>
  <c r="T681" i="4"/>
  <c r="AZ681" i="4"/>
  <c r="BA681" i="4"/>
  <c r="AI681" i="4"/>
  <c r="G677" i="4"/>
  <c r="AM677" i="4"/>
  <c r="AD677" i="4"/>
  <c r="S677" i="4"/>
  <c r="X677" i="4"/>
  <c r="Y677" i="4"/>
  <c r="F677" i="4"/>
  <c r="K673" i="4"/>
  <c r="S673" i="4"/>
  <c r="AH673" i="4"/>
  <c r="AC673" i="4"/>
  <c r="AB673" i="4"/>
  <c r="AQ673" i="4"/>
  <c r="BE673" i="4"/>
  <c r="J673" i="4"/>
  <c r="O669" i="4"/>
  <c r="N669" i="4"/>
  <c r="E669" i="4"/>
  <c r="S669" i="4"/>
  <c r="AU669" i="4"/>
  <c r="AL669" i="4"/>
  <c r="AG669" i="4"/>
  <c r="AF669" i="4"/>
  <c r="T665" i="4"/>
  <c r="S665" i="4"/>
  <c r="C665" i="4"/>
  <c r="AY665" i="4"/>
  <c r="AP665" i="4"/>
  <c r="AJ665" i="4"/>
  <c r="AK665" i="4"/>
  <c r="D665" i="4"/>
  <c r="R665" i="4"/>
  <c r="I665" i="4"/>
  <c r="X661" i="4"/>
  <c r="BC661" i="4"/>
  <c r="AT661" i="4"/>
  <c r="AO661" i="4"/>
  <c r="S661" i="4"/>
  <c r="W661" i="4"/>
  <c r="AN661" i="4"/>
  <c r="G661" i="4"/>
  <c r="M661" i="4"/>
  <c r="H661" i="4"/>
  <c r="AB657" i="4"/>
  <c r="S657" i="4"/>
  <c r="AR657" i="4"/>
  <c r="AA657" i="4"/>
  <c r="Q657" i="4"/>
  <c r="K657" i="4"/>
  <c r="L657" i="4"/>
  <c r="AF653" i="4"/>
  <c r="V653" i="4"/>
  <c r="P653" i="4"/>
  <c r="O653" i="4"/>
  <c r="S653" i="4"/>
  <c r="BB653" i="4"/>
  <c r="AW653" i="4"/>
  <c r="C649" i="4"/>
  <c r="S649" i="4"/>
  <c r="BA649" i="4"/>
  <c r="AI649" i="4"/>
  <c r="AZ649" i="4"/>
  <c r="Z649" i="4"/>
  <c r="G645" i="4"/>
  <c r="AM645" i="4"/>
  <c r="AD645" i="4"/>
  <c r="Y645" i="4"/>
  <c r="S645" i="4"/>
  <c r="F645" i="4"/>
  <c r="X645" i="4"/>
  <c r="K641" i="4"/>
  <c r="S641" i="4"/>
  <c r="AC641" i="4"/>
  <c r="AB641" i="4"/>
  <c r="J641" i="4"/>
  <c r="BE641" i="4"/>
  <c r="AQ641" i="4"/>
  <c r="AH641" i="4"/>
  <c r="O637" i="4"/>
  <c r="E637" i="4"/>
  <c r="S637" i="4"/>
  <c r="AL637" i="4"/>
  <c r="AU637" i="4"/>
  <c r="N637" i="4"/>
  <c r="AG637" i="4"/>
  <c r="AF637" i="4"/>
  <c r="T633" i="4"/>
  <c r="S633" i="4"/>
  <c r="AY633" i="4"/>
  <c r="AP633" i="4"/>
  <c r="AK633" i="4"/>
  <c r="R633" i="4"/>
  <c r="AJ633" i="4"/>
  <c r="I633" i="4"/>
  <c r="C633" i="4"/>
  <c r="D633" i="4"/>
  <c r="AF629" i="4"/>
  <c r="U629" i="4"/>
  <c r="N629" i="4"/>
  <c r="M629" i="4"/>
  <c r="S629" i="4"/>
  <c r="AY629" i="4"/>
  <c r="C625" i="4"/>
  <c r="S625" i="4"/>
  <c r="AM625" i="4"/>
  <c r="BE625" i="4"/>
  <c r="AC625" i="4"/>
  <c r="L621" i="4"/>
  <c r="AL621" i="4"/>
  <c r="AF621" i="4"/>
  <c r="AE621" i="4"/>
  <c r="S621" i="4"/>
  <c r="AV621" i="4"/>
  <c r="J621" i="4"/>
  <c r="U617" i="4"/>
  <c r="S617" i="4"/>
  <c r="AT617" i="4"/>
  <c r="AM617" i="4"/>
  <c r="AO617" i="4"/>
  <c r="T617" i="4"/>
  <c r="C617" i="4"/>
  <c r="I617" i="4"/>
  <c r="AD613" i="4"/>
  <c r="AV613" i="4"/>
  <c r="AC613" i="4"/>
  <c r="Q613" i="4"/>
  <c r="S613" i="4"/>
  <c r="J613" i="4"/>
  <c r="L613" i="4"/>
  <c r="AL609" i="4"/>
  <c r="S609" i="4"/>
  <c r="AK609" i="4"/>
  <c r="AA609" i="4"/>
  <c r="I605" i="4"/>
  <c r="AI605" i="4"/>
  <c r="AD605" i="4"/>
  <c r="AC605" i="4"/>
  <c r="S605" i="4"/>
  <c r="AT605" i="4"/>
  <c r="H605" i="4"/>
  <c r="R601" i="4"/>
  <c r="S601" i="4"/>
  <c r="F601" i="4"/>
  <c r="AR601" i="4"/>
  <c r="BB601" i="4"/>
  <c r="Q601" i="4"/>
  <c r="AL601" i="4"/>
  <c r="AK601" i="4"/>
  <c r="AA597" i="4"/>
  <c r="BA597" i="4"/>
  <c r="AU597" i="4"/>
  <c r="AT597" i="4"/>
  <c r="S597" i="4"/>
  <c r="O597" i="4"/>
  <c r="Z597" i="4"/>
  <c r="I597" i="4"/>
  <c r="H597" i="4"/>
  <c r="AJ593" i="4"/>
  <c r="S593" i="4"/>
  <c r="Y593" i="4"/>
  <c r="R593" i="4"/>
  <c r="Q593" i="4"/>
  <c r="BC593" i="4"/>
  <c r="G589" i="4"/>
  <c r="AQ589" i="4"/>
  <c r="S589" i="4"/>
  <c r="AA589" i="4"/>
  <c r="AG589" i="4"/>
  <c r="Z589" i="4"/>
  <c r="P585" i="4"/>
  <c r="S585" i="4"/>
  <c r="AI585" i="4"/>
  <c r="N585" i="4"/>
  <c r="D585" i="4"/>
  <c r="AJ585" i="4"/>
  <c r="AZ585" i="4"/>
  <c r="AP585" i="4"/>
  <c r="Y581" i="4"/>
  <c r="G581" i="4"/>
  <c r="F581" i="4"/>
  <c r="S581" i="4"/>
  <c r="AS581" i="4"/>
  <c r="AX581" i="4"/>
  <c r="AQ581" i="4"/>
  <c r="M581" i="4"/>
  <c r="X581" i="4"/>
  <c r="AH577" i="4"/>
  <c r="S577" i="4"/>
  <c r="AZ577" i="4"/>
  <c r="AG577" i="4"/>
  <c r="V577" i="4"/>
  <c r="N577" i="4"/>
  <c r="P577" i="4"/>
  <c r="AP573" i="4"/>
  <c r="S573" i="4"/>
  <c r="AE573" i="4"/>
  <c r="AO573" i="4"/>
  <c r="Y573" i="4"/>
  <c r="Q569" i="4"/>
  <c r="S569" i="4"/>
  <c r="AL569" i="4"/>
  <c r="P569" i="4"/>
  <c r="C569" i="4"/>
  <c r="AO569" i="4"/>
  <c r="AT569" i="4"/>
  <c r="AF565" i="4"/>
  <c r="BC565" i="4"/>
  <c r="BB565" i="4"/>
  <c r="AE565" i="4"/>
  <c r="S565" i="4"/>
  <c r="L565" i="4"/>
  <c r="Q565" i="4"/>
  <c r="H565" i="4"/>
  <c r="Q561" i="4"/>
  <c r="S561" i="4"/>
  <c r="AZ561" i="4"/>
  <c r="AQ561" i="4"/>
  <c r="AR561" i="4"/>
  <c r="P561" i="4"/>
  <c r="N557" i="4"/>
  <c r="S557" i="4"/>
  <c r="AZ557" i="4"/>
  <c r="M557" i="4"/>
  <c r="AF549" i="4"/>
  <c r="AE549" i="4"/>
  <c r="K549" i="4"/>
  <c r="S549" i="4"/>
  <c r="AO545" i="4"/>
  <c r="S545" i="4"/>
  <c r="T545" i="4"/>
  <c r="I545" i="4"/>
  <c r="C545" i="4"/>
  <c r="AN545" i="4"/>
  <c r="AW541" i="4"/>
  <c r="AC541" i="4"/>
  <c r="R541" i="4"/>
  <c r="L541" i="4"/>
  <c r="S541" i="4"/>
  <c r="S537" i="4"/>
  <c r="AK537" i="4"/>
  <c r="AA537" i="4"/>
  <c r="U537" i="4"/>
  <c r="AC533" i="4"/>
  <c r="AT533" i="4"/>
  <c r="AJ533" i="4"/>
  <c r="S533" i="4"/>
  <c r="AD533" i="4"/>
  <c r="AK529" i="4"/>
  <c r="S529" i="4"/>
  <c r="AR529" i="4"/>
  <c r="AM529" i="4"/>
  <c r="J525" i="4"/>
  <c r="H525" i="4"/>
  <c r="S525" i="4"/>
  <c r="AU525" i="4"/>
  <c r="BA525" i="4"/>
  <c r="R521" i="4"/>
  <c r="S521" i="4"/>
  <c r="Q521" i="4"/>
  <c r="AB517" i="4"/>
  <c r="AA517" i="4"/>
  <c r="S517" i="4"/>
  <c r="F517" i="4"/>
  <c r="AJ513" i="4"/>
  <c r="S513" i="4"/>
  <c r="AI513" i="4"/>
  <c r="O513" i="4"/>
  <c r="D513" i="4"/>
  <c r="AS509" i="4"/>
  <c r="G509" i="4"/>
  <c r="S509" i="4"/>
  <c r="AR509" i="4"/>
  <c r="BA505" i="4"/>
  <c r="S505" i="4"/>
  <c r="AG505" i="4"/>
  <c r="AZ505" i="4"/>
  <c r="W505" i="4"/>
  <c r="P505" i="4"/>
  <c r="X501" i="4"/>
  <c r="AO501" i="4"/>
  <c r="AE501" i="4"/>
  <c r="S501" i="4"/>
  <c r="Y501" i="4"/>
  <c r="S497" i="4"/>
  <c r="AH497" i="4"/>
  <c r="W497" i="4"/>
  <c r="O497" i="4"/>
  <c r="AD493" i="4"/>
  <c r="E493" i="4"/>
  <c r="S493" i="4"/>
  <c r="AC493" i="4"/>
  <c r="S489" i="4"/>
  <c r="AG489" i="4"/>
  <c r="AQ485" i="4"/>
  <c r="AL485" i="4"/>
  <c r="S485" i="4"/>
  <c r="D485" i="4"/>
  <c r="N481" i="4"/>
  <c r="S481" i="4"/>
  <c r="I481" i="4"/>
  <c r="AT477" i="4"/>
  <c r="BE477" i="4"/>
  <c r="AY477" i="4"/>
  <c r="S477" i="4"/>
  <c r="Q473" i="4"/>
  <c r="S473" i="4"/>
  <c r="AW473" i="4"/>
  <c r="BB469" i="4"/>
  <c r="S469" i="4"/>
  <c r="C469" i="4"/>
  <c r="U469" i="4"/>
  <c r="H465" i="4"/>
  <c r="S465" i="4"/>
  <c r="K461" i="4"/>
  <c r="AU461" i="4"/>
  <c r="AB461" i="4"/>
  <c r="S461" i="4"/>
  <c r="Q461" i="4"/>
  <c r="Z457" i="4"/>
  <c r="S457" i="4"/>
  <c r="AC453" i="4"/>
  <c r="AS453" i="4"/>
  <c r="S453" i="4"/>
  <c r="AI453" i="4"/>
  <c r="AQ449" i="4"/>
  <c r="S449" i="4"/>
  <c r="AL449" i="4"/>
  <c r="AT445" i="4"/>
  <c r="AZ445" i="4"/>
  <c r="S445" i="4"/>
  <c r="S441" i="4"/>
  <c r="BC441" i="4"/>
  <c r="P441" i="4"/>
  <c r="S433" i="4"/>
  <c r="N433" i="4"/>
  <c r="AH433" i="4"/>
  <c r="D433" i="4"/>
  <c r="L429" i="4"/>
  <c r="S429" i="4"/>
  <c r="F429" i="4"/>
  <c r="O425" i="4"/>
  <c r="S425" i="4"/>
  <c r="AY425" i="4"/>
  <c r="V425" i="4"/>
  <c r="AF425" i="4"/>
  <c r="AD421" i="4"/>
  <c r="S421" i="4"/>
  <c r="Y421" i="4"/>
  <c r="AG417" i="4"/>
  <c r="S417" i="4"/>
  <c r="AW417" i="4"/>
  <c r="AM417" i="4"/>
  <c r="Q413" i="4"/>
  <c r="S413" i="4"/>
  <c r="J413" i="4"/>
  <c r="S409" i="4"/>
  <c r="X409" i="4"/>
  <c r="AO405" i="4"/>
  <c r="AU405" i="4"/>
  <c r="S405" i="4"/>
  <c r="R401" i="4"/>
  <c r="S401" i="4"/>
  <c r="L401" i="4"/>
  <c r="AK385" i="4"/>
  <c r="AT385" i="4"/>
  <c r="H381" i="4"/>
  <c r="Q381" i="4"/>
  <c r="S381" i="4"/>
  <c r="AI381" i="4"/>
  <c r="S377" i="4"/>
  <c r="AN377" i="4"/>
  <c r="F377" i="4"/>
  <c r="K373" i="4"/>
  <c r="S373" i="4"/>
  <c r="BA369" i="4"/>
  <c r="S369" i="4"/>
  <c r="Q365" i="4"/>
  <c r="S365" i="4"/>
  <c r="X357" i="4"/>
  <c r="BB357" i="4"/>
  <c r="AI357" i="4"/>
  <c r="S357" i="4"/>
  <c r="AA353" i="4"/>
  <c r="S353" i="4"/>
  <c r="C337" i="4"/>
  <c r="X337" i="4"/>
  <c r="S337" i="4"/>
  <c r="AB321" i="4"/>
  <c r="S321" i="4"/>
  <c r="AT313" i="4"/>
  <c r="S313" i="4"/>
  <c r="S305" i="4"/>
  <c r="AA305" i="4"/>
  <c r="X289" i="4"/>
  <c r="C289" i="4"/>
  <c r="S289" i="4"/>
  <c r="AL273" i="4"/>
  <c r="S273" i="4"/>
  <c r="AW249" i="4"/>
  <c r="S249" i="4"/>
  <c r="X831" i="4"/>
  <c r="R731" i="4"/>
  <c r="R699" i="4"/>
  <c r="H867" i="4"/>
  <c r="O787" i="4"/>
  <c r="O779" i="4"/>
  <c r="S435" i="4"/>
  <c r="Y925" i="4"/>
  <c r="E921" i="4"/>
  <c r="E916" i="4"/>
  <c r="AJ913" i="4"/>
  <c r="BC908" i="4"/>
  <c r="AV905" i="4"/>
  <c r="I903" i="4"/>
  <c r="O901" i="4"/>
  <c r="L879" i="4"/>
  <c r="G876" i="4"/>
  <c r="T871" i="4"/>
  <c r="AT868" i="4"/>
  <c r="J865" i="4"/>
  <c r="AJ861" i="4"/>
  <c r="AY857" i="4"/>
  <c r="AM853" i="4"/>
  <c r="AT841" i="4"/>
  <c r="AX837" i="4"/>
  <c r="AL833" i="4"/>
  <c r="AQ829" i="4"/>
  <c r="AF825" i="4"/>
  <c r="H821" i="4"/>
  <c r="AC817" i="4"/>
  <c r="J813" i="4"/>
  <c r="AD809" i="4"/>
  <c r="C805" i="4"/>
  <c r="X801" i="4"/>
  <c r="K797" i="4"/>
  <c r="AF793" i="4"/>
  <c r="AX788" i="4"/>
  <c r="P779" i="4"/>
  <c r="Q769" i="4"/>
  <c r="AT757" i="4"/>
  <c r="P708" i="4"/>
  <c r="AU671" i="4"/>
  <c r="Q644" i="4"/>
  <c r="AE629" i="4"/>
  <c r="U609" i="4"/>
  <c r="AI593" i="4"/>
  <c r="F489" i="4"/>
  <c r="AR420" i="4"/>
  <c r="AE317" i="4"/>
  <c r="S327" i="4"/>
  <c r="AB927" i="4"/>
  <c r="S927" i="4"/>
  <c r="R927" i="4"/>
  <c r="AT927" i="4"/>
  <c r="Q927" i="4"/>
  <c r="AU927" i="4"/>
  <c r="AS927" i="4"/>
  <c r="K911" i="4"/>
  <c r="S911" i="4"/>
  <c r="AE911" i="4"/>
  <c r="W911" i="4"/>
  <c r="J911" i="4"/>
  <c r="BC911" i="4"/>
  <c r="BB911" i="4"/>
  <c r="AA907" i="4"/>
  <c r="AV907" i="4"/>
  <c r="AU907" i="4"/>
  <c r="Y907" i="4"/>
  <c r="S907" i="4"/>
  <c r="Z907" i="4"/>
  <c r="P907" i="4"/>
  <c r="O907" i="4"/>
  <c r="P891" i="4"/>
  <c r="O891" i="4"/>
  <c r="N891" i="4"/>
  <c r="S891" i="4"/>
  <c r="AW891" i="4"/>
  <c r="AF875" i="4"/>
  <c r="AE875" i="4"/>
  <c r="S875" i="4"/>
  <c r="AW875" i="4"/>
  <c r="P875" i="4"/>
  <c r="O875" i="4"/>
  <c r="Y851" i="4"/>
  <c r="W851" i="4"/>
  <c r="H851" i="4"/>
  <c r="G851" i="4"/>
  <c r="D835" i="4"/>
  <c r="AK835" i="4"/>
  <c r="AJ835" i="4"/>
  <c r="V835" i="4"/>
  <c r="C835" i="4"/>
  <c r="E819" i="4"/>
  <c r="AJ819" i="4"/>
  <c r="D819" i="4"/>
  <c r="C819" i="4"/>
  <c r="AZ819" i="4"/>
  <c r="T803" i="4"/>
  <c r="E803" i="4"/>
  <c r="D803" i="4"/>
  <c r="C803" i="4"/>
  <c r="BA803" i="4"/>
  <c r="AZ803" i="4"/>
  <c r="Z783" i="4"/>
  <c r="S783" i="4"/>
  <c r="X783" i="4"/>
  <c r="Y783" i="4"/>
  <c r="G783" i="4"/>
  <c r="F783" i="4"/>
  <c r="AO767" i="4"/>
  <c r="S767" i="4"/>
  <c r="AN767" i="4"/>
  <c r="X767" i="4"/>
  <c r="V767" i="4"/>
  <c r="W767" i="4"/>
  <c r="AW755" i="4"/>
  <c r="AC755" i="4"/>
  <c r="AV755" i="4"/>
  <c r="AW739" i="4"/>
  <c r="AD739" i="4"/>
  <c r="AC739" i="4"/>
  <c r="AA739" i="4"/>
  <c r="H739" i="4"/>
  <c r="AF723" i="4"/>
  <c r="AA723" i="4"/>
  <c r="Z723" i="4"/>
  <c r="N703" i="4"/>
  <c r="AT703" i="4"/>
  <c r="T703" i="4"/>
  <c r="S703" i="4"/>
  <c r="AH683" i="4"/>
  <c r="G683" i="4"/>
  <c r="S683" i="4"/>
  <c r="AF659" i="4"/>
  <c r="AA659" i="4"/>
  <c r="Z659" i="4"/>
  <c r="K647" i="4"/>
  <c r="S647" i="4"/>
  <c r="F647" i="4"/>
  <c r="E647" i="4"/>
  <c r="R627" i="4"/>
  <c r="Q627" i="4"/>
  <c r="W611" i="4"/>
  <c r="P611" i="4"/>
  <c r="O611" i="4"/>
  <c r="W591" i="4"/>
  <c r="S591" i="4"/>
  <c r="BE591" i="4"/>
  <c r="AC591" i="4"/>
  <c r="AA563" i="4"/>
  <c r="AC563" i="4"/>
  <c r="AK563" i="4"/>
  <c r="AP547" i="4"/>
  <c r="AK547" i="4"/>
  <c r="BB539" i="4"/>
  <c r="S539" i="4"/>
  <c r="U523" i="4"/>
  <c r="AE523" i="4"/>
  <c r="S523" i="4"/>
  <c r="AX463" i="4"/>
  <c r="S463" i="4"/>
  <c r="BE463" i="4"/>
  <c r="AF451" i="4"/>
  <c r="L451" i="4"/>
  <c r="AD443" i="4"/>
  <c r="S443" i="4"/>
  <c r="AW443" i="4"/>
  <c r="K343" i="4"/>
  <c r="S343" i="4"/>
  <c r="X553" i="4"/>
  <c r="S553" i="4"/>
  <c r="BE553" i="4"/>
  <c r="W553" i="4"/>
  <c r="H915" i="4"/>
  <c r="N875" i="4"/>
  <c r="AZ703" i="4"/>
  <c r="S691" i="4"/>
  <c r="U930" i="4"/>
  <c r="T927" i="4"/>
  <c r="AE925" i="4"/>
  <c r="K921" i="4"/>
  <c r="M916" i="4"/>
  <c r="AK913" i="4"/>
  <c r="F909" i="4"/>
  <c r="BA905" i="4"/>
  <c r="J903" i="4"/>
  <c r="P901" i="4"/>
  <c r="J895" i="4"/>
  <c r="AA879" i="4"/>
  <c r="AM876" i="4"/>
  <c r="AY871" i="4"/>
  <c r="D869" i="4"/>
  <c r="O865" i="4"/>
  <c r="AS861" i="4"/>
  <c r="AY837" i="4"/>
  <c r="AR829" i="4"/>
  <c r="AJ821" i="4"/>
  <c r="AP813" i="4"/>
  <c r="AE809" i="4"/>
  <c r="H805" i="4"/>
  <c r="AC801" i="4"/>
  <c r="AQ797" i="4"/>
  <c r="AK793" i="4"/>
  <c r="AY788" i="4"/>
  <c r="AJ781" i="4"/>
  <c r="E761" i="4"/>
  <c r="AR749" i="4"/>
  <c r="BC708" i="4"/>
  <c r="Z691" i="4"/>
  <c r="P676" i="4"/>
  <c r="AX629" i="4"/>
  <c r="AW613" i="4"/>
  <c r="BB593" i="4"/>
  <c r="BA577" i="4"/>
  <c r="AR552" i="4"/>
  <c r="AS520" i="4"/>
  <c r="O489" i="4"/>
  <c r="AR440" i="4"/>
  <c r="AM321" i="4"/>
  <c r="S915" i="4"/>
  <c r="S659" i="4"/>
  <c r="S531" i="4"/>
  <c r="S403" i="4"/>
  <c r="G919" i="4"/>
  <c r="S919" i="4"/>
  <c r="Z919" i="4"/>
  <c r="R919" i="4"/>
  <c r="BA919" i="4"/>
  <c r="F919" i="4"/>
  <c r="BB919" i="4"/>
  <c r="AT919" i="4"/>
  <c r="AS919" i="4"/>
  <c r="M899" i="4"/>
  <c r="J899" i="4"/>
  <c r="AI899" i="4"/>
  <c r="AH899" i="4"/>
  <c r="G883" i="4"/>
  <c r="AN883" i="4"/>
  <c r="F883" i="4"/>
  <c r="AM883" i="4"/>
  <c r="Y883" i="4"/>
  <c r="W867" i="4"/>
  <c r="F867" i="4"/>
  <c r="BC867" i="4"/>
  <c r="AO867" i="4"/>
  <c r="AN867" i="4"/>
  <c r="AU859" i="4"/>
  <c r="AE859" i="4"/>
  <c r="P859" i="4"/>
  <c r="S859" i="4"/>
  <c r="AH843" i="4"/>
  <c r="AB843" i="4"/>
  <c r="S843" i="4"/>
  <c r="AA843" i="4"/>
  <c r="P823" i="4"/>
  <c r="S823" i="4"/>
  <c r="AX823" i="4"/>
  <c r="AW823" i="4"/>
  <c r="AV823" i="4"/>
  <c r="AH823" i="4"/>
  <c r="Q807" i="4"/>
  <c r="S807" i="4"/>
  <c r="AX807" i="4"/>
  <c r="AW807" i="4"/>
  <c r="AV807" i="4"/>
  <c r="P807" i="4"/>
  <c r="AH787" i="4"/>
  <c r="BA787" i="4"/>
  <c r="BB787" i="4"/>
  <c r="Q787" i="4"/>
  <c r="P787" i="4"/>
  <c r="AH771" i="4"/>
  <c r="M771" i="4"/>
  <c r="AG771" i="4"/>
  <c r="U747" i="4"/>
  <c r="AO747" i="4"/>
  <c r="V747" i="4"/>
  <c r="S747" i="4"/>
  <c r="BB727" i="4"/>
  <c r="S727" i="4"/>
  <c r="AB727" i="4"/>
  <c r="W727" i="4"/>
  <c r="E711" i="4"/>
  <c r="S711" i="4"/>
  <c r="AM711" i="4"/>
  <c r="AR711" i="4"/>
  <c r="BC695" i="4"/>
  <c r="S695" i="4"/>
  <c r="BB695" i="4"/>
  <c r="AB695" i="4"/>
  <c r="I675" i="4"/>
  <c r="AV675" i="4"/>
  <c r="AQ675" i="4"/>
  <c r="AI651" i="4"/>
  <c r="G651" i="4"/>
  <c r="AH651" i="4"/>
  <c r="S651" i="4"/>
  <c r="S623" i="4"/>
  <c r="AG623" i="4"/>
  <c r="AA623" i="4"/>
  <c r="AB623" i="4"/>
  <c r="AH603" i="4"/>
  <c r="S603" i="4"/>
  <c r="C583" i="4"/>
  <c r="S583" i="4"/>
  <c r="T559" i="4"/>
  <c r="J559" i="4"/>
  <c r="S559" i="4"/>
  <c r="I559" i="4"/>
  <c r="W519" i="4"/>
  <c r="S519" i="4"/>
  <c r="BC507" i="4"/>
  <c r="S507" i="4"/>
  <c r="O491" i="4"/>
  <c r="W491" i="4"/>
  <c r="S491" i="4"/>
  <c r="AI491" i="4"/>
  <c r="AK475" i="4"/>
  <c r="S475" i="4"/>
  <c r="AT475" i="4"/>
  <c r="N459" i="4"/>
  <c r="S459" i="4"/>
  <c r="S399" i="4"/>
  <c r="AG399" i="4"/>
  <c r="O399" i="4"/>
  <c r="D363" i="4"/>
  <c r="S363" i="4"/>
  <c r="L251" i="4"/>
  <c r="S251" i="4"/>
  <c r="AH839" i="4"/>
  <c r="X815" i="4"/>
  <c r="AL803" i="4"/>
  <c r="AP747" i="4"/>
  <c r="AT671" i="4"/>
  <c r="S819" i="4"/>
  <c r="D5" i="4"/>
  <c r="W930" i="4"/>
  <c r="AA927" i="4"/>
  <c r="AR925" i="4"/>
  <c r="AA923" i="4"/>
  <c r="Y921" i="4"/>
  <c r="H917" i="4"/>
  <c r="AH911" i="4"/>
  <c r="V909" i="4"/>
  <c r="E904" i="4"/>
  <c r="AL901" i="4"/>
  <c r="AI896" i="4"/>
  <c r="AU891" i="4"/>
  <c r="AZ887" i="4"/>
  <c r="N884" i="4"/>
  <c r="AX880" i="4"/>
  <c r="N877" i="4"/>
  <c r="AR872" i="4"/>
  <c r="AB869" i="4"/>
  <c r="AQ865" i="4"/>
  <c r="AO821" i="4"/>
  <c r="AQ813" i="4"/>
  <c r="AJ805" i="4"/>
  <c r="AR797" i="4"/>
  <c r="AE789" i="4"/>
  <c r="AU781" i="4"/>
  <c r="AF771" i="4"/>
  <c r="O761" i="4"/>
  <c r="AX749" i="4"/>
  <c r="AD741" i="4"/>
  <c r="V727" i="4"/>
  <c r="V695" i="4"/>
  <c r="Q676" i="4"/>
  <c r="T649" i="4"/>
  <c r="BC613" i="4"/>
  <c r="J579" i="4"/>
  <c r="BA560" i="4"/>
  <c r="BC529" i="4"/>
  <c r="BC440" i="4"/>
  <c r="S835" i="4"/>
  <c r="S707" i="4"/>
  <c r="S579" i="4"/>
  <c r="S451" i="4"/>
  <c r="S348" i="4"/>
  <c r="S295" i="4"/>
  <c r="S932" i="4"/>
  <c r="K5" i="4"/>
  <c r="W5" i="4"/>
  <c r="BA932" i="4"/>
  <c r="AH932" i="4"/>
  <c r="O932" i="4"/>
  <c r="AZ929" i="4"/>
  <c r="AP929" i="4"/>
  <c r="AF929" i="4"/>
  <c r="T929" i="4"/>
  <c r="I929" i="4"/>
  <c r="BA928" i="4"/>
  <c r="AI928" i="4"/>
  <c r="P928" i="4"/>
  <c r="AE926" i="4"/>
  <c r="AK922" i="4"/>
  <c r="AL918" i="4"/>
  <c r="AG914" i="4"/>
  <c r="AK910" i="4"/>
  <c r="R906" i="4"/>
  <c r="V902" i="4"/>
  <c r="AB898" i="4"/>
  <c r="X890" i="4"/>
  <c r="AX882" i="4"/>
  <c r="D878" i="4"/>
  <c r="AC870" i="4"/>
  <c r="P866" i="4"/>
  <c r="BA862" i="4"/>
  <c r="AN858" i="4"/>
  <c r="BB846" i="4"/>
  <c r="H838" i="4"/>
  <c r="AU834" i="4"/>
  <c r="BC826" i="4"/>
  <c r="Y774" i="4"/>
  <c r="Y758" i="4"/>
  <c r="W654" i="4"/>
  <c r="AK610" i="4"/>
  <c r="S5" i="4"/>
  <c r="S918" i="4"/>
  <c r="S902" i="4"/>
  <c r="S886" i="4"/>
  <c r="S854" i="4"/>
  <c r="S838" i="4"/>
  <c r="S822" i="4"/>
  <c r="S806" i="4"/>
  <c r="S790" i="4"/>
  <c r="S742" i="4"/>
  <c r="S726" i="4"/>
  <c r="S710" i="4"/>
  <c r="S678" i="4"/>
  <c r="S646" i="4"/>
  <c r="S630" i="4"/>
  <c r="S614" i="4"/>
  <c r="S550" i="4"/>
  <c r="S534" i="4"/>
  <c r="S502" i="4"/>
  <c r="S486" i="4"/>
  <c r="S406" i="4"/>
  <c r="S250" i="4"/>
  <c r="S234" i="4"/>
  <c r="Q928" i="4"/>
  <c r="AE5" i="4"/>
  <c r="BC932" i="4"/>
  <c r="AK932" i="4"/>
  <c r="Q932" i="4"/>
  <c r="BB929" i="4"/>
  <c r="AR929" i="4"/>
  <c r="AH929" i="4"/>
  <c r="X929" i="4"/>
  <c r="L929" i="4"/>
  <c r="BC928" i="4"/>
  <c r="AK928" i="4"/>
  <c r="AW926" i="4"/>
  <c r="H918" i="4"/>
  <c r="AP914" i="4"/>
  <c r="C910" i="4"/>
  <c r="AB906" i="4"/>
  <c r="AR902" i="4"/>
  <c r="AM898" i="4"/>
  <c r="U894" i="4"/>
  <c r="K886" i="4"/>
  <c r="AK878" i="4"/>
  <c r="Y874" i="4"/>
  <c r="AF866" i="4"/>
  <c r="C862" i="4"/>
  <c r="F842" i="4"/>
  <c r="J838" i="4"/>
  <c r="AH830" i="4"/>
  <c r="I822" i="4"/>
  <c r="AH814" i="4"/>
  <c r="J806" i="4"/>
  <c r="AI798" i="4"/>
  <c r="AF710" i="4"/>
  <c r="C706" i="4"/>
  <c r="AK678" i="4"/>
  <c r="I622" i="4"/>
  <c r="G606" i="4"/>
  <c r="T546" i="4"/>
  <c r="AI494" i="4"/>
  <c r="D338" i="4"/>
  <c r="J928" i="4"/>
  <c r="S928" i="4"/>
  <c r="T786" i="4"/>
  <c r="R786" i="4"/>
  <c r="Q786" i="4"/>
  <c r="AA782" i="4"/>
  <c r="Z782" i="4"/>
  <c r="I782" i="4"/>
  <c r="AJ778" i="4"/>
  <c r="AI778" i="4"/>
  <c r="Q778" i="4"/>
  <c r="AQ774" i="4"/>
  <c r="AA774" i="4"/>
  <c r="Z774" i="4"/>
  <c r="AJ770" i="4"/>
  <c r="AI770" i="4"/>
  <c r="Q770" i="4"/>
  <c r="AQ766" i="4"/>
  <c r="AP766" i="4"/>
  <c r="Z766" i="4"/>
  <c r="AY762" i="4"/>
  <c r="AI762" i="4"/>
  <c r="AH762" i="4"/>
  <c r="AQ758" i="4"/>
  <c r="AP758" i="4"/>
  <c r="AO758" i="4"/>
  <c r="D758" i="4"/>
  <c r="AY754" i="4"/>
  <c r="AX754" i="4"/>
  <c r="AG754" i="4"/>
  <c r="AP750" i="4"/>
  <c r="AO750" i="4"/>
  <c r="D750" i="4"/>
  <c r="BC746" i="4"/>
  <c r="AI746" i="4"/>
  <c r="G742" i="4"/>
  <c r="F742" i="4"/>
  <c r="E742" i="4"/>
  <c r="AL734" i="4"/>
  <c r="AK734" i="4"/>
  <c r="AI734" i="4"/>
  <c r="K730" i="4"/>
  <c r="J730" i="4"/>
  <c r="BE714" i="4"/>
  <c r="AG714" i="4"/>
  <c r="AB714" i="4"/>
  <c r="AM702" i="4"/>
  <c r="G702" i="4"/>
  <c r="P698" i="4"/>
  <c r="K698" i="4"/>
  <c r="J698" i="4"/>
  <c r="O694" i="4"/>
  <c r="N694" i="4"/>
  <c r="BE682" i="4"/>
  <c r="AG682" i="4"/>
  <c r="AO674" i="4"/>
  <c r="AI674" i="4"/>
  <c r="AN670" i="4"/>
  <c r="AM670" i="4"/>
  <c r="L670" i="4"/>
  <c r="AO642" i="4"/>
  <c r="AI642" i="4"/>
  <c r="AN638" i="4"/>
  <c r="AM638" i="4"/>
  <c r="L638" i="4"/>
  <c r="AS626" i="4"/>
  <c r="AN626" i="4"/>
  <c r="AL626" i="4"/>
  <c r="BE602" i="4"/>
  <c r="BB602" i="4"/>
  <c r="BA602" i="4"/>
  <c r="F590" i="4"/>
  <c r="E590" i="4"/>
  <c r="AD582" i="4"/>
  <c r="X582" i="4"/>
  <c r="W582" i="4"/>
  <c r="AN574" i="4"/>
  <c r="I574" i="4"/>
  <c r="D574" i="4"/>
  <c r="L518" i="4"/>
  <c r="F518" i="4"/>
  <c r="Y446" i="4"/>
  <c r="D446" i="4"/>
  <c r="AP438" i="4"/>
  <c r="V438" i="4"/>
  <c r="AM386" i="4"/>
  <c r="E386" i="4"/>
  <c r="AI932" i="4"/>
  <c r="P932" i="4"/>
  <c r="AY169" i="4"/>
  <c r="AP5" i="4"/>
  <c r="AL932" i="4"/>
  <c r="R932" i="4"/>
  <c r="BE929" i="4"/>
  <c r="AS929" i="4"/>
  <c r="AI929" i="4"/>
  <c r="Y929" i="4"/>
  <c r="M929" i="4"/>
  <c r="C929" i="4"/>
  <c r="AQ928" i="4"/>
  <c r="Y928" i="4"/>
  <c r="E928" i="4"/>
  <c r="C926" i="4"/>
  <c r="I922" i="4"/>
  <c r="J918" i="4"/>
  <c r="D910" i="4"/>
  <c r="AP906" i="4"/>
  <c r="AS902" i="4"/>
  <c r="BE898" i="4"/>
  <c r="V894" i="4"/>
  <c r="L886" i="4"/>
  <c r="AL878" i="4"/>
  <c r="Z874" i="4"/>
  <c r="D862" i="4"/>
  <c r="E846" i="4"/>
  <c r="U842" i="4"/>
  <c r="Y838" i="4"/>
  <c r="AI830" i="4"/>
  <c r="J822" i="4"/>
  <c r="AI814" i="4"/>
  <c r="Y806" i="4"/>
  <c r="AW798" i="4"/>
  <c r="D794" i="4"/>
  <c r="I790" i="4"/>
  <c r="AH746" i="4"/>
  <c r="AK710" i="4"/>
  <c r="H706" i="4"/>
  <c r="F702" i="4"/>
  <c r="H674" i="4"/>
  <c r="K622" i="4"/>
  <c r="H606" i="4"/>
  <c r="Z570" i="4"/>
  <c r="Z546" i="4"/>
  <c r="V482" i="4"/>
  <c r="M209" i="4"/>
  <c r="BB932" i="4"/>
  <c r="BB928" i="4"/>
  <c r="AJ928" i="4"/>
  <c r="U926" i="4"/>
  <c r="U922" i="4"/>
  <c r="AB918" i="4"/>
  <c r="AF914" i="4"/>
  <c r="X910" i="4"/>
  <c r="I906" i="4"/>
  <c r="C902" i="4"/>
  <c r="Z898" i="4"/>
  <c r="T894" i="4"/>
  <c r="H890" i="4"/>
  <c r="AS886" i="4"/>
  <c r="AH882" i="4"/>
  <c r="V878" i="4"/>
  <c r="X874" i="4"/>
  <c r="L870" i="4"/>
  <c r="AW866" i="4"/>
  <c r="AK862" i="4"/>
  <c r="Z858" i="4"/>
  <c r="AB854" i="4"/>
  <c r="P850" i="4"/>
  <c r="D846" i="4"/>
  <c r="E842" i="4"/>
  <c r="AP838" i="4"/>
  <c r="AE834" i="4"/>
  <c r="R830" i="4"/>
  <c r="F826" i="4"/>
  <c r="H822" i="4"/>
  <c r="AS818" i="4"/>
  <c r="AG814" i="4"/>
  <c r="U810" i="4"/>
  <c r="I806" i="4"/>
  <c r="AT802" i="4"/>
  <c r="AH798" i="4"/>
  <c r="V794" i="4"/>
  <c r="H790" i="4"/>
  <c r="BC786" i="4"/>
  <c r="H782" i="4"/>
  <c r="P778" i="4"/>
  <c r="H774" i="4"/>
  <c r="P770" i="4"/>
  <c r="X766" i="4"/>
  <c r="P762" i="4"/>
  <c r="X758" i="4"/>
  <c r="AE754" i="4"/>
  <c r="AN750" i="4"/>
  <c r="N746" i="4"/>
  <c r="AV742" i="4"/>
  <c r="O734" i="4"/>
  <c r="AW730" i="4"/>
  <c r="AD726" i="4"/>
  <c r="AH722" i="4"/>
  <c r="AC718" i="4"/>
  <c r="AA714" i="4"/>
  <c r="AD694" i="4"/>
  <c r="AH690" i="4"/>
  <c r="BC686" i="4"/>
  <c r="AB682" i="4"/>
  <c r="D678" i="4"/>
  <c r="C674" i="4"/>
  <c r="F670" i="4"/>
  <c r="AD662" i="4"/>
  <c r="AH658" i="4"/>
  <c r="AG650" i="4"/>
  <c r="AE646" i="4"/>
  <c r="H642" i="4"/>
  <c r="G638" i="4"/>
  <c r="J634" i="4"/>
  <c r="H626" i="4"/>
  <c r="AB622" i="4"/>
  <c r="AJ618" i="4"/>
  <c r="AJ610" i="4"/>
  <c r="Y606" i="4"/>
  <c r="AH602" i="4"/>
  <c r="AI594" i="4"/>
  <c r="AF586" i="4"/>
  <c r="AL578" i="4"/>
  <c r="C574" i="4"/>
  <c r="AR570" i="4"/>
  <c r="AN566" i="4"/>
  <c r="AL562" i="4"/>
  <c r="AD558" i="4"/>
  <c r="AM554" i="4"/>
  <c r="AU550" i="4"/>
  <c r="AC542" i="4"/>
  <c r="BB538" i="4"/>
  <c r="G534" i="4"/>
  <c r="P530" i="4"/>
  <c r="Z526" i="4"/>
  <c r="AH522" i="4"/>
  <c r="AQ518" i="4"/>
  <c r="AY514" i="4"/>
  <c r="BE510" i="4"/>
  <c r="AW506" i="4"/>
  <c r="C502" i="4"/>
  <c r="H490" i="4"/>
  <c r="AV482" i="4"/>
  <c r="BA478" i="4"/>
  <c r="Y474" i="4"/>
  <c r="BC466" i="4"/>
  <c r="AB462" i="4"/>
  <c r="AS454" i="4"/>
  <c r="K438" i="4"/>
  <c r="N434" i="4"/>
  <c r="AC430" i="4"/>
  <c r="AF426" i="4"/>
  <c r="AW418" i="4"/>
  <c r="K410" i="4"/>
  <c r="BE402" i="4"/>
  <c r="AS394" i="4"/>
  <c r="AH390" i="4"/>
  <c r="J382" i="4"/>
  <c r="AZ378" i="4"/>
  <c r="AP362" i="4"/>
  <c r="AI358" i="4"/>
  <c r="AW354" i="4"/>
  <c r="R334" i="4"/>
  <c r="AM322" i="4"/>
  <c r="BA318" i="4"/>
  <c r="AH306" i="4"/>
  <c r="R286" i="4"/>
  <c r="AT278" i="4"/>
  <c r="Z262" i="4"/>
  <c r="AK218" i="4"/>
  <c r="E178" i="4"/>
  <c r="AW5" i="4"/>
  <c r="AQ932" i="4"/>
  <c r="Y932" i="4"/>
  <c r="F932" i="4"/>
  <c r="AT929" i="4"/>
  <c r="AJ929" i="4"/>
  <c r="Z929" i="4"/>
  <c r="O929" i="4"/>
  <c r="D929" i="4"/>
  <c r="AR928" i="4"/>
  <c r="Z928" i="4"/>
  <c r="F928" i="4"/>
  <c r="J926" i="4"/>
  <c r="E910" i="4"/>
  <c r="AJ894" i="4"/>
  <c r="AZ878" i="4"/>
  <c r="E862" i="4"/>
  <c r="T846" i="4"/>
  <c r="AW830" i="4"/>
  <c r="AW814" i="4"/>
  <c r="AX798" i="4"/>
  <c r="R778" i="4"/>
  <c r="AH770" i="4"/>
  <c r="AG762" i="4"/>
  <c r="AH754" i="4"/>
  <c r="AJ746" i="4"/>
  <c r="AJ706" i="4"/>
  <c r="L702" i="4"/>
  <c r="AJ674" i="4"/>
  <c r="G670" i="4"/>
  <c r="AJ642" i="4"/>
  <c r="J558" i="4"/>
  <c r="AT414" i="4"/>
  <c r="S782" i="4"/>
  <c r="S766" i="4"/>
  <c r="S750" i="4"/>
  <c r="S734" i="4"/>
  <c r="S718" i="4"/>
  <c r="S702" i="4"/>
  <c r="S670" i="4"/>
  <c r="S638" i="4"/>
  <c r="S606" i="4"/>
  <c r="S590" i="4"/>
  <c r="S574" i="4"/>
  <c r="S446" i="4"/>
  <c r="S329" i="4"/>
  <c r="J329" i="4"/>
  <c r="AP349" i="4"/>
  <c r="S349" i="4"/>
  <c r="K342" i="4"/>
  <c r="AE342" i="4"/>
  <c r="S341" i="4"/>
  <c r="X374" i="4"/>
  <c r="S372" i="4"/>
  <c r="R372" i="4"/>
  <c r="F5" i="4"/>
  <c r="AR5" i="4"/>
  <c r="Y5" i="4"/>
  <c r="AH5" i="4"/>
  <c r="O5" i="4"/>
  <c r="BA5" i="4"/>
  <c r="C924" i="4"/>
  <c r="K924" i="4"/>
  <c r="T924" i="4"/>
  <c r="AB924" i="4"/>
  <c r="AJ924" i="4"/>
  <c r="AR924" i="4"/>
  <c r="AZ924" i="4"/>
  <c r="BE924" i="4"/>
  <c r="L924" i="4"/>
  <c r="V924" i="4"/>
  <c r="AE924" i="4"/>
  <c r="AN924" i="4"/>
  <c r="AW924" i="4"/>
  <c r="AK924" i="4"/>
  <c r="J924" i="4"/>
  <c r="U924" i="4"/>
  <c r="AD924" i="4"/>
  <c r="AM924" i="4"/>
  <c r="AV924" i="4"/>
  <c r="H924" i="4"/>
  <c r="AT924" i="4"/>
  <c r="I924" i="4"/>
  <c r="R924" i="4"/>
  <c r="AC924" i="4"/>
  <c r="AL924" i="4"/>
  <c r="AU924" i="4"/>
  <c r="Q924" i="4"/>
  <c r="D924" i="4"/>
  <c r="M924" i="4"/>
  <c r="W924" i="4"/>
  <c r="AF924" i="4"/>
  <c r="AO924" i="4"/>
  <c r="AX924" i="4"/>
  <c r="AA924" i="4"/>
  <c r="BC924" i="4"/>
  <c r="G920" i="4"/>
  <c r="O920" i="4"/>
  <c r="X920" i="4"/>
  <c r="AF920" i="4"/>
  <c r="AN920" i="4"/>
  <c r="AV920" i="4"/>
  <c r="K920" i="4"/>
  <c r="U920" i="4"/>
  <c r="AD920" i="4"/>
  <c r="AM920" i="4"/>
  <c r="AW920" i="4"/>
  <c r="Q920" i="4"/>
  <c r="BB920" i="4"/>
  <c r="J920" i="4"/>
  <c r="T920" i="4"/>
  <c r="AC920" i="4"/>
  <c r="AL920" i="4"/>
  <c r="AU920" i="4"/>
  <c r="AS920" i="4"/>
  <c r="I920" i="4"/>
  <c r="R920" i="4"/>
  <c r="AB920" i="4"/>
  <c r="AK920" i="4"/>
  <c r="AT920" i="4"/>
  <c r="BC920" i="4"/>
  <c r="AA920" i="4"/>
  <c r="C920" i="4"/>
  <c r="L920" i="4"/>
  <c r="V920" i="4"/>
  <c r="AE920" i="4"/>
  <c r="AO920" i="4"/>
  <c r="AX920" i="4"/>
  <c r="H920" i="4"/>
  <c r="AJ920" i="4"/>
  <c r="J916" i="4"/>
  <c r="R916" i="4"/>
  <c r="AA916" i="4"/>
  <c r="AI916" i="4"/>
  <c r="AQ916" i="4"/>
  <c r="AY916" i="4"/>
  <c r="C916" i="4"/>
  <c r="K916" i="4"/>
  <c r="T916" i="4"/>
  <c r="AB916" i="4"/>
  <c r="AJ916" i="4"/>
  <c r="AR916" i="4"/>
  <c r="AZ916" i="4"/>
  <c r="BE916" i="4"/>
  <c r="I916" i="4"/>
  <c r="V916" i="4"/>
  <c r="AF916" i="4"/>
  <c r="AP916" i="4"/>
  <c r="BB916" i="4"/>
  <c r="AC916" i="4"/>
  <c r="H916" i="4"/>
  <c r="U916" i="4"/>
  <c r="AE916" i="4"/>
  <c r="AO916" i="4"/>
  <c r="BA916" i="4"/>
  <c r="F916" i="4"/>
  <c r="AM916" i="4"/>
  <c r="G916" i="4"/>
  <c r="Q916" i="4"/>
  <c r="AD916" i="4"/>
  <c r="AN916" i="4"/>
  <c r="AX916" i="4"/>
  <c r="P916" i="4"/>
  <c r="L916" i="4"/>
  <c r="W916" i="4"/>
  <c r="AG916" i="4"/>
  <c r="AS916" i="4"/>
  <c r="BC916" i="4"/>
  <c r="AW916" i="4"/>
  <c r="F912" i="4"/>
  <c r="N912" i="4"/>
  <c r="W912" i="4"/>
  <c r="AE912" i="4"/>
  <c r="AM912" i="4"/>
  <c r="AU912" i="4"/>
  <c r="BC912" i="4"/>
  <c r="G912" i="4"/>
  <c r="O912" i="4"/>
  <c r="X912" i="4"/>
  <c r="AF912" i="4"/>
  <c r="AN912" i="4"/>
  <c r="AV912" i="4"/>
  <c r="C912" i="4"/>
  <c r="M912" i="4"/>
  <c r="Z912" i="4"/>
  <c r="AJ912" i="4"/>
  <c r="AT912" i="4"/>
  <c r="J912" i="4"/>
  <c r="L912" i="4"/>
  <c r="Y912" i="4"/>
  <c r="AI912" i="4"/>
  <c r="AS912" i="4"/>
  <c r="U912" i="4"/>
  <c r="BA912" i="4"/>
  <c r="K912" i="4"/>
  <c r="V912" i="4"/>
  <c r="AH912" i="4"/>
  <c r="AR912" i="4"/>
  <c r="BB912" i="4"/>
  <c r="AQ912" i="4"/>
  <c r="D912" i="4"/>
  <c r="P912" i="4"/>
  <c r="AA912" i="4"/>
  <c r="AK912" i="4"/>
  <c r="AW912" i="4"/>
  <c r="AG912" i="4"/>
  <c r="J908" i="4"/>
  <c r="R908" i="4"/>
  <c r="AA908" i="4"/>
  <c r="AI908" i="4"/>
  <c r="AQ908" i="4"/>
  <c r="AY908" i="4"/>
  <c r="C908" i="4"/>
  <c r="K908" i="4"/>
  <c r="T908" i="4"/>
  <c r="AB908" i="4"/>
  <c r="AJ908" i="4"/>
  <c r="AR908" i="4"/>
  <c r="AZ908" i="4"/>
  <c r="BE908" i="4"/>
  <c r="G908" i="4"/>
  <c r="Q908" i="4"/>
  <c r="AD908" i="4"/>
  <c r="AN908" i="4"/>
  <c r="AX908" i="4"/>
  <c r="D908" i="4"/>
  <c r="F908" i="4"/>
  <c r="P908" i="4"/>
  <c r="AC908" i="4"/>
  <c r="AM908" i="4"/>
  <c r="AW908" i="4"/>
  <c r="Y908" i="4"/>
  <c r="E908" i="4"/>
  <c r="O908" i="4"/>
  <c r="Z908" i="4"/>
  <c r="AL908" i="4"/>
  <c r="AV908" i="4"/>
  <c r="N908" i="4"/>
  <c r="AU908" i="4"/>
  <c r="H908" i="4"/>
  <c r="U908" i="4"/>
  <c r="AE908" i="4"/>
  <c r="AO908" i="4"/>
  <c r="BA908" i="4"/>
  <c r="AK908" i="4"/>
  <c r="F904" i="4"/>
  <c r="N904" i="4"/>
  <c r="W904" i="4"/>
  <c r="AE904" i="4"/>
  <c r="AM904" i="4"/>
  <c r="AU904" i="4"/>
  <c r="BC904" i="4"/>
  <c r="G904" i="4"/>
  <c r="O904" i="4"/>
  <c r="X904" i="4"/>
  <c r="AF904" i="4"/>
  <c r="AN904" i="4"/>
  <c r="AV904" i="4"/>
  <c r="K904" i="4"/>
  <c r="V904" i="4"/>
  <c r="AH904" i="4"/>
  <c r="AR904" i="4"/>
  <c r="BB904" i="4"/>
  <c r="R904" i="4"/>
  <c r="J904" i="4"/>
  <c r="U904" i="4"/>
  <c r="AG904" i="4"/>
  <c r="AQ904" i="4"/>
  <c r="BA904" i="4"/>
  <c r="AC904" i="4"/>
  <c r="I904" i="4"/>
  <c r="T904" i="4"/>
  <c r="AD904" i="4"/>
  <c r="AP904" i="4"/>
  <c r="AZ904" i="4"/>
  <c r="AO904" i="4"/>
  <c r="L904" i="4"/>
  <c r="Y904" i="4"/>
  <c r="AI904" i="4"/>
  <c r="AS904" i="4"/>
  <c r="H904" i="4"/>
  <c r="AY904" i="4"/>
  <c r="J900" i="4"/>
  <c r="R900" i="4"/>
  <c r="AA900" i="4"/>
  <c r="AI900" i="4"/>
  <c r="AQ900" i="4"/>
  <c r="AY900" i="4"/>
  <c r="C900" i="4"/>
  <c r="K900" i="4"/>
  <c r="T900" i="4"/>
  <c r="AB900" i="4"/>
  <c r="AJ900" i="4"/>
  <c r="AR900" i="4"/>
  <c r="AZ900" i="4"/>
  <c r="BE900" i="4"/>
  <c r="E900" i="4"/>
  <c r="O900" i="4"/>
  <c r="Z900" i="4"/>
  <c r="AL900" i="4"/>
  <c r="AV900" i="4"/>
  <c r="L900" i="4"/>
  <c r="BC900" i="4"/>
  <c r="D900" i="4"/>
  <c r="N900" i="4"/>
  <c r="Y900" i="4"/>
  <c r="AK900" i="4"/>
  <c r="AU900" i="4"/>
  <c r="AG900" i="4"/>
  <c r="M900" i="4"/>
  <c r="X900" i="4"/>
  <c r="AH900" i="4"/>
  <c r="AT900" i="4"/>
  <c r="W900" i="4"/>
  <c r="F900" i="4"/>
  <c r="P900" i="4"/>
  <c r="AC900" i="4"/>
  <c r="AM900" i="4"/>
  <c r="AW900" i="4"/>
  <c r="AS900" i="4"/>
  <c r="F896" i="4"/>
  <c r="N896" i="4"/>
  <c r="W896" i="4"/>
  <c r="AE896" i="4"/>
  <c r="AM896" i="4"/>
  <c r="AU896" i="4"/>
  <c r="BC896" i="4"/>
  <c r="E896" i="4"/>
  <c r="M896" i="4"/>
  <c r="V896" i="4"/>
  <c r="AD896" i="4"/>
  <c r="AL896" i="4"/>
  <c r="AT896" i="4"/>
  <c r="BB896" i="4"/>
  <c r="D896" i="4"/>
  <c r="L896" i="4"/>
  <c r="U896" i="4"/>
  <c r="AC896" i="4"/>
  <c r="AK896" i="4"/>
  <c r="AS896" i="4"/>
  <c r="BA896" i="4"/>
  <c r="G896" i="4"/>
  <c r="O896" i="4"/>
  <c r="X896" i="4"/>
  <c r="AF896" i="4"/>
  <c r="AN896" i="4"/>
  <c r="AV896" i="4"/>
  <c r="K896" i="4"/>
  <c r="AB896" i="4"/>
  <c r="AR896" i="4"/>
  <c r="BE896" i="4"/>
  <c r="AO896" i="4"/>
  <c r="J896" i="4"/>
  <c r="AA896" i="4"/>
  <c r="AQ896" i="4"/>
  <c r="I896" i="4"/>
  <c r="Z896" i="4"/>
  <c r="AP896" i="4"/>
  <c r="H896" i="4"/>
  <c r="Y896" i="4"/>
  <c r="P896" i="4"/>
  <c r="AG896" i="4"/>
  <c r="AW896" i="4"/>
  <c r="J892" i="4"/>
  <c r="R892" i="4"/>
  <c r="AA892" i="4"/>
  <c r="AI892" i="4"/>
  <c r="AQ892" i="4"/>
  <c r="AY892" i="4"/>
  <c r="I892" i="4"/>
  <c r="Q892" i="4"/>
  <c r="Z892" i="4"/>
  <c r="AH892" i="4"/>
  <c r="AP892" i="4"/>
  <c r="AX892" i="4"/>
  <c r="H892" i="4"/>
  <c r="P892" i="4"/>
  <c r="Y892" i="4"/>
  <c r="AG892" i="4"/>
  <c r="AO892" i="4"/>
  <c r="AW892" i="4"/>
  <c r="C892" i="4"/>
  <c r="K892" i="4"/>
  <c r="T892" i="4"/>
  <c r="AB892" i="4"/>
  <c r="AJ892" i="4"/>
  <c r="AR892" i="4"/>
  <c r="AZ892" i="4"/>
  <c r="BE892" i="4"/>
  <c r="O892" i="4"/>
  <c r="AF892" i="4"/>
  <c r="AV892" i="4"/>
  <c r="N892" i="4"/>
  <c r="AE892" i="4"/>
  <c r="AU892" i="4"/>
  <c r="L892" i="4"/>
  <c r="AS892" i="4"/>
  <c r="M892" i="4"/>
  <c r="AD892" i="4"/>
  <c r="AT892" i="4"/>
  <c r="AC892" i="4"/>
  <c r="D892" i="4"/>
  <c r="U892" i="4"/>
  <c r="AK892" i="4"/>
  <c r="BA892" i="4"/>
  <c r="F888" i="4"/>
  <c r="N888" i="4"/>
  <c r="W888" i="4"/>
  <c r="AE888" i="4"/>
  <c r="AM888" i="4"/>
  <c r="AU888" i="4"/>
  <c r="BC888" i="4"/>
  <c r="E888" i="4"/>
  <c r="M888" i="4"/>
  <c r="V888" i="4"/>
  <c r="AD888" i="4"/>
  <c r="AL888" i="4"/>
  <c r="AT888" i="4"/>
  <c r="BB888" i="4"/>
  <c r="D888" i="4"/>
  <c r="L888" i="4"/>
  <c r="U888" i="4"/>
  <c r="AC888" i="4"/>
  <c r="AK888" i="4"/>
  <c r="AS888" i="4"/>
  <c r="BA888" i="4"/>
  <c r="G888" i="4"/>
  <c r="O888" i="4"/>
  <c r="X888" i="4"/>
  <c r="AF888" i="4"/>
  <c r="AN888" i="4"/>
  <c r="AV888" i="4"/>
  <c r="C888" i="4"/>
  <c r="T888" i="4"/>
  <c r="AJ888" i="4"/>
  <c r="AZ888" i="4"/>
  <c r="R888" i="4"/>
  <c r="AI888" i="4"/>
  <c r="AY888" i="4"/>
  <c r="AG888" i="4"/>
  <c r="Q888" i="4"/>
  <c r="AH888" i="4"/>
  <c r="AX888" i="4"/>
  <c r="P888" i="4"/>
  <c r="AW888" i="4"/>
  <c r="H888" i="4"/>
  <c r="Y888" i="4"/>
  <c r="AO888" i="4"/>
  <c r="J884" i="4"/>
  <c r="R884" i="4"/>
  <c r="AA884" i="4"/>
  <c r="AI884" i="4"/>
  <c r="AQ884" i="4"/>
  <c r="AY884" i="4"/>
  <c r="I884" i="4"/>
  <c r="Q884" i="4"/>
  <c r="Z884" i="4"/>
  <c r="AH884" i="4"/>
  <c r="AP884" i="4"/>
  <c r="AX884" i="4"/>
  <c r="H884" i="4"/>
  <c r="P884" i="4"/>
  <c r="Y884" i="4"/>
  <c r="AG884" i="4"/>
  <c r="AO884" i="4"/>
  <c r="AW884" i="4"/>
  <c r="C884" i="4"/>
  <c r="K884" i="4"/>
  <c r="T884" i="4"/>
  <c r="AB884" i="4"/>
  <c r="AJ884" i="4"/>
  <c r="AR884" i="4"/>
  <c r="AZ884" i="4"/>
  <c r="BE884" i="4"/>
  <c r="G884" i="4"/>
  <c r="X884" i="4"/>
  <c r="AN884" i="4"/>
  <c r="F884" i="4"/>
  <c r="W884" i="4"/>
  <c r="AM884" i="4"/>
  <c r="BC884" i="4"/>
  <c r="AK884" i="4"/>
  <c r="E884" i="4"/>
  <c r="V884" i="4"/>
  <c r="AL884" i="4"/>
  <c r="BB884" i="4"/>
  <c r="U884" i="4"/>
  <c r="BA884" i="4"/>
  <c r="L884" i="4"/>
  <c r="AC884" i="4"/>
  <c r="AS884" i="4"/>
  <c r="D884" i="4"/>
  <c r="F880" i="4"/>
  <c r="N880" i="4"/>
  <c r="W880" i="4"/>
  <c r="AE880" i="4"/>
  <c r="AM880" i="4"/>
  <c r="AU880" i="4"/>
  <c r="BC880" i="4"/>
  <c r="E880" i="4"/>
  <c r="M880" i="4"/>
  <c r="V880" i="4"/>
  <c r="AD880" i="4"/>
  <c r="AL880" i="4"/>
  <c r="AT880" i="4"/>
  <c r="BB880" i="4"/>
  <c r="D880" i="4"/>
  <c r="L880" i="4"/>
  <c r="U880" i="4"/>
  <c r="AC880" i="4"/>
  <c r="AK880" i="4"/>
  <c r="AS880" i="4"/>
  <c r="BA880" i="4"/>
  <c r="G880" i="4"/>
  <c r="O880" i="4"/>
  <c r="X880" i="4"/>
  <c r="AF880" i="4"/>
  <c r="AN880" i="4"/>
  <c r="AV880" i="4"/>
  <c r="K880" i="4"/>
  <c r="AB880" i="4"/>
  <c r="AR880" i="4"/>
  <c r="BE880" i="4"/>
  <c r="Y880" i="4"/>
  <c r="J880" i="4"/>
  <c r="AA880" i="4"/>
  <c r="AQ880" i="4"/>
  <c r="H880" i="4"/>
  <c r="I880" i="4"/>
  <c r="Z880" i="4"/>
  <c r="AP880" i="4"/>
  <c r="P880" i="4"/>
  <c r="AG880" i="4"/>
  <c r="AW880" i="4"/>
  <c r="AO880" i="4"/>
  <c r="J876" i="4"/>
  <c r="R876" i="4"/>
  <c r="AA876" i="4"/>
  <c r="AI876" i="4"/>
  <c r="AQ876" i="4"/>
  <c r="AY876" i="4"/>
  <c r="I876" i="4"/>
  <c r="Q876" i="4"/>
  <c r="Z876" i="4"/>
  <c r="AH876" i="4"/>
  <c r="AP876" i="4"/>
  <c r="AX876" i="4"/>
  <c r="H876" i="4"/>
  <c r="P876" i="4"/>
  <c r="Y876" i="4"/>
  <c r="AG876" i="4"/>
  <c r="AO876" i="4"/>
  <c r="AW876" i="4"/>
  <c r="C876" i="4"/>
  <c r="K876" i="4"/>
  <c r="T876" i="4"/>
  <c r="AB876" i="4"/>
  <c r="AJ876" i="4"/>
  <c r="AR876" i="4"/>
  <c r="AZ876" i="4"/>
  <c r="BE876" i="4"/>
  <c r="O876" i="4"/>
  <c r="AF876" i="4"/>
  <c r="AV876" i="4"/>
  <c r="L876" i="4"/>
  <c r="AS876" i="4"/>
  <c r="N876" i="4"/>
  <c r="AE876" i="4"/>
  <c r="AU876" i="4"/>
  <c r="M876" i="4"/>
  <c r="AD876" i="4"/>
  <c r="AT876" i="4"/>
  <c r="D876" i="4"/>
  <c r="U876" i="4"/>
  <c r="AK876" i="4"/>
  <c r="BA876" i="4"/>
  <c r="AC876" i="4"/>
  <c r="F872" i="4"/>
  <c r="N872" i="4"/>
  <c r="W872" i="4"/>
  <c r="AE872" i="4"/>
  <c r="AM872" i="4"/>
  <c r="AU872" i="4"/>
  <c r="BC872" i="4"/>
  <c r="E872" i="4"/>
  <c r="M872" i="4"/>
  <c r="V872" i="4"/>
  <c r="AD872" i="4"/>
  <c r="AL872" i="4"/>
  <c r="AT872" i="4"/>
  <c r="BB872" i="4"/>
  <c r="D872" i="4"/>
  <c r="L872" i="4"/>
  <c r="U872" i="4"/>
  <c r="AC872" i="4"/>
  <c r="AK872" i="4"/>
  <c r="AS872" i="4"/>
  <c r="BA872" i="4"/>
  <c r="G872" i="4"/>
  <c r="O872" i="4"/>
  <c r="X872" i="4"/>
  <c r="AF872" i="4"/>
  <c r="AN872" i="4"/>
  <c r="AV872" i="4"/>
  <c r="C872" i="4"/>
  <c r="T872" i="4"/>
  <c r="AJ872" i="4"/>
  <c r="AZ872" i="4"/>
  <c r="AG872" i="4"/>
  <c r="R872" i="4"/>
  <c r="AI872" i="4"/>
  <c r="AY872" i="4"/>
  <c r="Q872" i="4"/>
  <c r="AH872" i="4"/>
  <c r="AX872" i="4"/>
  <c r="P872" i="4"/>
  <c r="H872" i="4"/>
  <c r="Y872" i="4"/>
  <c r="AO872" i="4"/>
  <c r="AW872" i="4"/>
  <c r="J868" i="4"/>
  <c r="R868" i="4"/>
  <c r="AA868" i="4"/>
  <c r="AI868" i="4"/>
  <c r="AQ868" i="4"/>
  <c r="AY868" i="4"/>
  <c r="I868" i="4"/>
  <c r="Q868" i="4"/>
  <c r="Z868" i="4"/>
  <c r="AH868" i="4"/>
  <c r="AP868" i="4"/>
  <c r="AX868" i="4"/>
  <c r="H868" i="4"/>
  <c r="P868" i="4"/>
  <c r="Y868" i="4"/>
  <c r="AG868" i="4"/>
  <c r="AO868" i="4"/>
  <c r="AW868" i="4"/>
  <c r="C868" i="4"/>
  <c r="K868" i="4"/>
  <c r="T868" i="4"/>
  <c r="AB868" i="4"/>
  <c r="AJ868" i="4"/>
  <c r="AR868" i="4"/>
  <c r="AZ868" i="4"/>
  <c r="BE868" i="4"/>
  <c r="G868" i="4"/>
  <c r="X868" i="4"/>
  <c r="AN868" i="4"/>
  <c r="U868" i="4"/>
  <c r="F868" i="4"/>
  <c r="W868" i="4"/>
  <c r="AM868" i="4"/>
  <c r="BC868" i="4"/>
  <c r="E868" i="4"/>
  <c r="V868" i="4"/>
  <c r="AL868" i="4"/>
  <c r="BB868" i="4"/>
  <c r="BA868" i="4"/>
  <c r="L868" i="4"/>
  <c r="AC868" i="4"/>
  <c r="AS868" i="4"/>
  <c r="D868" i="4"/>
  <c r="AK868" i="4"/>
  <c r="F864" i="4"/>
  <c r="N864" i="4"/>
  <c r="W864" i="4"/>
  <c r="AE864" i="4"/>
  <c r="AM864" i="4"/>
  <c r="AU864" i="4"/>
  <c r="BC864" i="4"/>
  <c r="E864" i="4"/>
  <c r="M864" i="4"/>
  <c r="V864" i="4"/>
  <c r="AD864" i="4"/>
  <c r="AL864" i="4"/>
  <c r="AT864" i="4"/>
  <c r="BB864" i="4"/>
  <c r="D864" i="4"/>
  <c r="L864" i="4"/>
  <c r="U864" i="4"/>
  <c r="AC864" i="4"/>
  <c r="AK864" i="4"/>
  <c r="AS864" i="4"/>
  <c r="BA864" i="4"/>
  <c r="G864" i="4"/>
  <c r="O864" i="4"/>
  <c r="X864" i="4"/>
  <c r="AF864" i="4"/>
  <c r="AN864" i="4"/>
  <c r="AV864" i="4"/>
  <c r="K864" i="4"/>
  <c r="AB864" i="4"/>
  <c r="AR864" i="4"/>
  <c r="BE864" i="4"/>
  <c r="Y864" i="4"/>
  <c r="J864" i="4"/>
  <c r="AA864" i="4"/>
  <c r="AQ864" i="4"/>
  <c r="I864" i="4"/>
  <c r="Z864" i="4"/>
  <c r="AP864" i="4"/>
  <c r="H864" i="4"/>
  <c r="AO864" i="4"/>
  <c r="P864" i="4"/>
  <c r="AG864" i="4"/>
  <c r="AW864" i="4"/>
  <c r="J860" i="4"/>
  <c r="R860" i="4"/>
  <c r="AA860" i="4"/>
  <c r="AI860" i="4"/>
  <c r="AQ860" i="4"/>
  <c r="AY860" i="4"/>
  <c r="I860" i="4"/>
  <c r="Q860" i="4"/>
  <c r="Z860" i="4"/>
  <c r="AH860" i="4"/>
  <c r="AP860" i="4"/>
  <c r="AX860" i="4"/>
  <c r="H860" i="4"/>
  <c r="P860" i="4"/>
  <c r="Y860" i="4"/>
  <c r="AG860" i="4"/>
  <c r="AO860" i="4"/>
  <c r="AW860" i="4"/>
  <c r="C860" i="4"/>
  <c r="K860" i="4"/>
  <c r="T860" i="4"/>
  <c r="AB860" i="4"/>
  <c r="AJ860" i="4"/>
  <c r="AR860" i="4"/>
  <c r="AZ860" i="4"/>
  <c r="BE860" i="4"/>
  <c r="O860" i="4"/>
  <c r="AF860" i="4"/>
  <c r="AV860" i="4"/>
  <c r="L860" i="4"/>
  <c r="N860" i="4"/>
  <c r="AE860" i="4"/>
  <c r="AU860" i="4"/>
  <c r="AC860" i="4"/>
  <c r="M860" i="4"/>
  <c r="AD860" i="4"/>
  <c r="AT860" i="4"/>
  <c r="D860" i="4"/>
  <c r="U860" i="4"/>
  <c r="AK860" i="4"/>
  <c r="BA860" i="4"/>
  <c r="AS860" i="4"/>
  <c r="F856" i="4"/>
  <c r="N856" i="4"/>
  <c r="W856" i="4"/>
  <c r="AE856" i="4"/>
  <c r="AM856" i="4"/>
  <c r="AU856" i="4"/>
  <c r="BC856" i="4"/>
  <c r="E856" i="4"/>
  <c r="M856" i="4"/>
  <c r="V856" i="4"/>
  <c r="AD856" i="4"/>
  <c r="AL856" i="4"/>
  <c r="AT856" i="4"/>
  <c r="BB856" i="4"/>
  <c r="D856" i="4"/>
  <c r="L856" i="4"/>
  <c r="U856" i="4"/>
  <c r="AC856" i="4"/>
  <c r="AK856" i="4"/>
  <c r="AS856" i="4"/>
  <c r="BA856" i="4"/>
  <c r="G856" i="4"/>
  <c r="O856" i="4"/>
  <c r="X856" i="4"/>
  <c r="AF856" i="4"/>
  <c r="AN856" i="4"/>
  <c r="AV856" i="4"/>
  <c r="C856" i="4"/>
  <c r="T856" i="4"/>
  <c r="AJ856" i="4"/>
  <c r="AZ856" i="4"/>
  <c r="P856" i="4"/>
  <c r="R856" i="4"/>
  <c r="AI856" i="4"/>
  <c r="AY856" i="4"/>
  <c r="Q856" i="4"/>
  <c r="AH856" i="4"/>
  <c r="AX856" i="4"/>
  <c r="AW856" i="4"/>
  <c r="H856" i="4"/>
  <c r="Y856" i="4"/>
  <c r="AO856" i="4"/>
  <c r="AG856" i="4"/>
  <c r="J852" i="4"/>
  <c r="R852" i="4"/>
  <c r="AA852" i="4"/>
  <c r="AI852" i="4"/>
  <c r="AQ852" i="4"/>
  <c r="AY852" i="4"/>
  <c r="I852" i="4"/>
  <c r="Q852" i="4"/>
  <c r="Z852" i="4"/>
  <c r="AH852" i="4"/>
  <c r="AP852" i="4"/>
  <c r="AX852" i="4"/>
  <c r="H852" i="4"/>
  <c r="P852" i="4"/>
  <c r="Y852" i="4"/>
  <c r="AG852" i="4"/>
  <c r="AO852" i="4"/>
  <c r="AW852" i="4"/>
  <c r="C852" i="4"/>
  <c r="K852" i="4"/>
  <c r="T852" i="4"/>
  <c r="AB852" i="4"/>
  <c r="AJ852" i="4"/>
  <c r="AR852" i="4"/>
  <c r="AZ852" i="4"/>
  <c r="BE852" i="4"/>
  <c r="G852" i="4"/>
  <c r="X852" i="4"/>
  <c r="AN852" i="4"/>
  <c r="AK852" i="4"/>
  <c r="F852" i="4"/>
  <c r="W852" i="4"/>
  <c r="AM852" i="4"/>
  <c r="BC852" i="4"/>
  <c r="D852" i="4"/>
  <c r="E852" i="4"/>
  <c r="V852" i="4"/>
  <c r="AL852" i="4"/>
  <c r="BB852" i="4"/>
  <c r="U852" i="4"/>
  <c r="L852" i="4"/>
  <c r="AC852" i="4"/>
  <c r="AS852" i="4"/>
  <c r="BA852" i="4"/>
  <c r="F848" i="4"/>
  <c r="N848" i="4"/>
  <c r="W848" i="4"/>
  <c r="AE848" i="4"/>
  <c r="AM848" i="4"/>
  <c r="AU848" i="4"/>
  <c r="BC848" i="4"/>
  <c r="E848" i="4"/>
  <c r="M848" i="4"/>
  <c r="V848" i="4"/>
  <c r="AD848" i="4"/>
  <c r="AL848" i="4"/>
  <c r="AT848" i="4"/>
  <c r="BB848" i="4"/>
  <c r="D848" i="4"/>
  <c r="L848" i="4"/>
  <c r="U848" i="4"/>
  <c r="AC848" i="4"/>
  <c r="AK848" i="4"/>
  <c r="AS848" i="4"/>
  <c r="BA848" i="4"/>
  <c r="G848" i="4"/>
  <c r="O848" i="4"/>
  <c r="X848" i="4"/>
  <c r="AF848" i="4"/>
  <c r="AN848" i="4"/>
  <c r="AV848" i="4"/>
  <c r="K848" i="4"/>
  <c r="AB848" i="4"/>
  <c r="AR848" i="4"/>
  <c r="BE848" i="4"/>
  <c r="H848" i="4"/>
  <c r="J848" i="4"/>
  <c r="AA848" i="4"/>
  <c r="AQ848" i="4"/>
  <c r="Y848" i="4"/>
  <c r="I848" i="4"/>
  <c r="Z848" i="4"/>
  <c r="AP848" i="4"/>
  <c r="AO848" i="4"/>
  <c r="P848" i="4"/>
  <c r="AG848" i="4"/>
  <c r="AW848" i="4"/>
  <c r="J844" i="4"/>
  <c r="R844" i="4"/>
  <c r="AA844" i="4"/>
  <c r="AI844" i="4"/>
  <c r="AQ844" i="4"/>
  <c r="AY844" i="4"/>
  <c r="I844" i="4"/>
  <c r="Q844" i="4"/>
  <c r="Z844" i="4"/>
  <c r="AH844" i="4"/>
  <c r="AP844" i="4"/>
  <c r="AX844" i="4"/>
  <c r="H844" i="4"/>
  <c r="P844" i="4"/>
  <c r="Y844" i="4"/>
  <c r="AG844" i="4"/>
  <c r="AO844" i="4"/>
  <c r="AW844" i="4"/>
  <c r="C844" i="4"/>
  <c r="K844" i="4"/>
  <c r="T844" i="4"/>
  <c r="AB844" i="4"/>
  <c r="AJ844" i="4"/>
  <c r="AR844" i="4"/>
  <c r="AZ844" i="4"/>
  <c r="BE844" i="4"/>
  <c r="O844" i="4"/>
  <c r="AF844" i="4"/>
  <c r="AV844" i="4"/>
  <c r="AC844" i="4"/>
  <c r="N844" i="4"/>
  <c r="AE844" i="4"/>
  <c r="AU844" i="4"/>
  <c r="AS844" i="4"/>
  <c r="M844" i="4"/>
  <c r="AD844" i="4"/>
  <c r="AT844" i="4"/>
  <c r="L844" i="4"/>
  <c r="D844" i="4"/>
  <c r="U844" i="4"/>
  <c r="AK844" i="4"/>
  <c r="BA844" i="4"/>
  <c r="C840" i="4"/>
  <c r="K840" i="4"/>
  <c r="T840" i="4"/>
  <c r="AB840" i="4"/>
  <c r="AJ840" i="4"/>
  <c r="AR840" i="4"/>
  <c r="AZ840" i="4"/>
  <c r="BE840" i="4"/>
  <c r="J840" i="4"/>
  <c r="R840" i="4"/>
  <c r="AA840" i="4"/>
  <c r="AI840" i="4"/>
  <c r="AQ840" i="4"/>
  <c r="AY840" i="4"/>
  <c r="I840" i="4"/>
  <c r="Q840" i="4"/>
  <c r="Z840" i="4"/>
  <c r="AH840" i="4"/>
  <c r="AP840" i="4"/>
  <c r="AX840" i="4"/>
  <c r="D840" i="4"/>
  <c r="L840" i="4"/>
  <c r="U840" i="4"/>
  <c r="AC840" i="4"/>
  <c r="AK840" i="4"/>
  <c r="AS840" i="4"/>
  <c r="BA840" i="4"/>
  <c r="P840" i="4"/>
  <c r="AG840" i="4"/>
  <c r="AW840" i="4"/>
  <c r="AT840" i="4"/>
  <c r="O840" i="4"/>
  <c r="AF840" i="4"/>
  <c r="AV840" i="4"/>
  <c r="AD840" i="4"/>
  <c r="N840" i="4"/>
  <c r="AE840" i="4"/>
  <c r="AU840" i="4"/>
  <c r="M840" i="4"/>
  <c r="E840" i="4"/>
  <c r="V840" i="4"/>
  <c r="AL840" i="4"/>
  <c r="BB840" i="4"/>
  <c r="G836" i="4"/>
  <c r="O836" i="4"/>
  <c r="X836" i="4"/>
  <c r="AF836" i="4"/>
  <c r="AN836" i="4"/>
  <c r="AV836" i="4"/>
  <c r="F836" i="4"/>
  <c r="N836" i="4"/>
  <c r="W836" i="4"/>
  <c r="AE836" i="4"/>
  <c r="AM836" i="4"/>
  <c r="AU836" i="4"/>
  <c r="BC836" i="4"/>
  <c r="E836" i="4"/>
  <c r="M836" i="4"/>
  <c r="V836" i="4"/>
  <c r="AD836" i="4"/>
  <c r="AL836" i="4"/>
  <c r="AT836" i="4"/>
  <c r="BB836" i="4"/>
  <c r="H836" i="4"/>
  <c r="P836" i="4"/>
  <c r="Y836" i="4"/>
  <c r="AG836" i="4"/>
  <c r="AO836" i="4"/>
  <c r="AW836" i="4"/>
  <c r="D836" i="4"/>
  <c r="U836" i="4"/>
  <c r="AK836" i="4"/>
  <c r="BA836" i="4"/>
  <c r="AH836" i="4"/>
  <c r="C836" i="4"/>
  <c r="T836" i="4"/>
  <c r="AJ836" i="4"/>
  <c r="AZ836" i="4"/>
  <c r="R836" i="4"/>
  <c r="AI836" i="4"/>
  <c r="AY836" i="4"/>
  <c r="Q836" i="4"/>
  <c r="I836" i="4"/>
  <c r="Z836" i="4"/>
  <c r="AP836" i="4"/>
  <c r="AX836" i="4"/>
  <c r="C832" i="4"/>
  <c r="K832" i="4"/>
  <c r="T832" i="4"/>
  <c r="AB832" i="4"/>
  <c r="AJ832" i="4"/>
  <c r="AR832" i="4"/>
  <c r="AZ832" i="4"/>
  <c r="BE832" i="4"/>
  <c r="J832" i="4"/>
  <c r="R832" i="4"/>
  <c r="AA832" i="4"/>
  <c r="AI832" i="4"/>
  <c r="AQ832" i="4"/>
  <c r="AY832" i="4"/>
  <c r="I832" i="4"/>
  <c r="Q832" i="4"/>
  <c r="Z832" i="4"/>
  <c r="AH832" i="4"/>
  <c r="AP832" i="4"/>
  <c r="AX832" i="4"/>
  <c r="D832" i="4"/>
  <c r="L832" i="4"/>
  <c r="U832" i="4"/>
  <c r="AC832" i="4"/>
  <c r="AK832" i="4"/>
  <c r="AS832" i="4"/>
  <c r="BA832" i="4"/>
  <c r="H832" i="4"/>
  <c r="Y832" i="4"/>
  <c r="AO832" i="4"/>
  <c r="BB832" i="4"/>
  <c r="G832" i="4"/>
  <c r="X832" i="4"/>
  <c r="AN832" i="4"/>
  <c r="E832" i="4"/>
  <c r="F832" i="4"/>
  <c r="W832" i="4"/>
  <c r="AM832" i="4"/>
  <c r="BC832" i="4"/>
  <c r="V832" i="4"/>
  <c r="M832" i="4"/>
  <c r="AD832" i="4"/>
  <c r="AT832" i="4"/>
  <c r="AL832" i="4"/>
  <c r="G828" i="4"/>
  <c r="O828" i="4"/>
  <c r="X828" i="4"/>
  <c r="AF828" i="4"/>
  <c r="AN828" i="4"/>
  <c r="AV828" i="4"/>
  <c r="F828" i="4"/>
  <c r="N828" i="4"/>
  <c r="W828" i="4"/>
  <c r="AE828" i="4"/>
  <c r="AM828" i="4"/>
  <c r="AU828" i="4"/>
  <c r="BC828" i="4"/>
  <c r="E828" i="4"/>
  <c r="M828" i="4"/>
  <c r="V828" i="4"/>
  <c r="AD828" i="4"/>
  <c r="AL828" i="4"/>
  <c r="AT828" i="4"/>
  <c r="BB828" i="4"/>
  <c r="H828" i="4"/>
  <c r="P828" i="4"/>
  <c r="Y828" i="4"/>
  <c r="AG828" i="4"/>
  <c r="AO828" i="4"/>
  <c r="AW828" i="4"/>
  <c r="L828" i="4"/>
  <c r="AC828" i="4"/>
  <c r="AS828" i="4"/>
  <c r="K828" i="4"/>
  <c r="AB828" i="4"/>
  <c r="AR828" i="4"/>
  <c r="BE828" i="4"/>
  <c r="J828" i="4"/>
  <c r="AA828" i="4"/>
  <c r="AQ828" i="4"/>
  <c r="I828" i="4"/>
  <c r="Z828" i="4"/>
  <c r="Q828" i="4"/>
  <c r="AH828" i="4"/>
  <c r="AX828" i="4"/>
  <c r="AP828" i="4"/>
  <c r="C824" i="4"/>
  <c r="K824" i="4"/>
  <c r="T824" i="4"/>
  <c r="AB824" i="4"/>
  <c r="AJ824" i="4"/>
  <c r="AR824" i="4"/>
  <c r="AZ824" i="4"/>
  <c r="BE824" i="4"/>
  <c r="J824" i="4"/>
  <c r="R824" i="4"/>
  <c r="AA824" i="4"/>
  <c r="AI824" i="4"/>
  <c r="AQ824" i="4"/>
  <c r="AY824" i="4"/>
  <c r="I824" i="4"/>
  <c r="Q824" i="4"/>
  <c r="Z824" i="4"/>
  <c r="AH824" i="4"/>
  <c r="AP824" i="4"/>
  <c r="AX824" i="4"/>
  <c r="D824" i="4"/>
  <c r="L824" i="4"/>
  <c r="U824" i="4"/>
  <c r="AC824" i="4"/>
  <c r="AK824" i="4"/>
  <c r="AS824" i="4"/>
  <c r="BA824" i="4"/>
  <c r="P824" i="4"/>
  <c r="AG824" i="4"/>
  <c r="AW824" i="4"/>
  <c r="AD824" i="4"/>
  <c r="O824" i="4"/>
  <c r="AF824" i="4"/>
  <c r="AV824" i="4"/>
  <c r="AT824" i="4"/>
  <c r="N824" i="4"/>
  <c r="AE824" i="4"/>
  <c r="AU824" i="4"/>
  <c r="E824" i="4"/>
  <c r="V824" i="4"/>
  <c r="AL824" i="4"/>
  <c r="BB824" i="4"/>
  <c r="M824" i="4"/>
  <c r="G820" i="4"/>
  <c r="O820" i="4"/>
  <c r="X820" i="4"/>
  <c r="AF820" i="4"/>
  <c r="AN820" i="4"/>
  <c r="AV820" i="4"/>
  <c r="F820" i="4"/>
  <c r="N820" i="4"/>
  <c r="W820" i="4"/>
  <c r="AE820" i="4"/>
  <c r="AM820" i="4"/>
  <c r="AU820" i="4"/>
  <c r="BC820" i="4"/>
  <c r="E820" i="4"/>
  <c r="M820" i="4"/>
  <c r="V820" i="4"/>
  <c r="AD820" i="4"/>
  <c r="AL820" i="4"/>
  <c r="AT820" i="4"/>
  <c r="BB820" i="4"/>
  <c r="H820" i="4"/>
  <c r="P820" i="4"/>
  <c r="Y820" i="4"/>
  <c r="AG820" i="4"/>
  <c r="AO820" i="4"/>
  <c r="AW820" i="4"/>
  <c r="D820" i="4"/>
  <c r="U820" i="4"/>
  <c r="AK820" i="4"/>
  <c r="BA820" i="4"/>
  <c r="Q820" i="4"/>
  <c r="AH820" i="4"/>
  <c r="C820" i="4"/>
  <c r="T820" i="4"/>
  <c r="AJ820" i="4"/>
  <c r="AZ820" i="4"/>
  <c r="AX820" i="4"/>
  <c r="R820" i="4"/>
  <c r="AI820" i="4"/>
  <c r="AY820" i="4"/>
  <c r="I820" i="4"/>
  <c r="Z820" i="4"/>
  <c r="AP820" i="4"/>
  <c r="C816" i="4"/>
  <c r="K816" i="4"/>
  <c r="T816" i="4"/>
  <c r="AB816" i="4"/>
  <c r="AJ816" i="4"/>
  <c r="AR816" i="4"/>
  <c r="AZ816" i="4"/>
  <c r="BE816" i="4"/>
  <c r="J816" i="4"/>
  <c r="R816" i="4"/>
  <c r="AA816" i="4"/>
  <c r="AI816" i="4"/>
  <c r="AQ816" i="4"/>
  <c r="AY816" i="4"/>
  <c r="I816" i="4"/>
  <c r="Q816" i="4"/>
  <c r="Z816" i="4"/>
  <c r="AH816" i="4"/>
  <c r="AP816" i="4"/>
  <c r="AX816" i="4"/>
  <c r="D816" i="4"/>
  <c r="L816" i="4"/>
  <c r="U816" i="4"/>
  <c r="AC816" i="4"/>
  <c r="AK816" i="4"/>
  <c r="AS816" i="4"/>
  <c r="BA816" i="4"/>
  <c r="H816" i="4"/>
  <c r="Y816" i="4"/>
  <c r="AO816" i="4"/>
  <c r="AL816" i="4"/>
  <c r="G816" i="4"/>
  <c r="X816" i="4"/>
  <c r="AN816" i="4"/>
  <c r="V816" i="4"/>
  <c r="F816" i="4"/>
  <c r="W816" i="4"/>
  <c r="AM816" i="4"/>
  <c r="BC816" i="4"/>
  <c r="BB816" i="4"/>
  <c r="M816" i="4"/>
  <c r="AD816" i="4"/>
  <c r="AT816" i="4"/>
  <c r="E816" i="4"/>
  <c r="G812" i="4"/>
  <c r="O812" i="4"/>
  <c r="X812" i="4"/>
  <c r="AF812" i="4"/>
  <c r="AN812" i="4"/>
  <c r="AV812" i="4"/>
  <c r="F812" i="4"/>
  <c r="N812" i="4"/>
  <c r="W812" i="4"/>
  <c r="AE812" i="4"/>
  <c r="AM812" i="4"/>
  <c r="AU812" i="4"/>
  <c r="BC812" i="4"/>
  <c r="E812" i="4"/>
  <c r="M812" i="4"/>
  <c r="V812" i="4"/>
  <c r="AD812" i="4"/>
  <c r="AL812" i="4"/>
  <c r="AT812" i="4"/>
  <c r="BB812" i="4"/>
  <c r="H812" i="4"/>
  <c r="P812" i="4"/>
  <c r="Y812" i="4"/>
  <c r="AG812" i="4"/>
  <c r="AO812" i="4"/>
  <c r="AW812" i="4"/>
  <c r="L812" i="4"/>
  <c r="AC812" i="4"/>
  <c r="AS812" i="4"/>
  <c r="K812" i="4"/>
  <c r="AB812" i="4"/>
  <c r="AR812" i="4"/>
  <c r="BE812" i="4"/>
  <c r="Z812" i="4"/>
  <c r="J812" i="4"/>
  <c r="AA812" i="4"/>
  <c r="AQ812" i="4"/>
  <c r="AP812" i="4"/>
  <c r="Q812" i="4"/>
  <c r="AH812" i="4"/>
  <c r="AX812" i="4"/>
  <c r="I812" i="4"/>
  <c r="C808" i="4"/>
  <c r="K808" i="4"/>
  <c r="T808" i="4"/>
  <c r="AB808" i="4"/>
  <c r="AJ808" i="4"/>
  <c r="AR808" i="4"/>
  <c r="AZ808" i="4"/>
  <c r="BE808" i="4"/>
  <c r="J808" i="4"/>
  <c r="R808" i="4"/>
  <c r="AA808" i="4"/>
  <c r="AI808" i="4"/>
  <c r="AQ808" i="4"/>
  <c r="AY808" i="4"/>
  <c r="I808" i="4"/>
  <c r="Q808" i="4"/>
  <c r="Z808" i="4"/>
  <c r="AH808" i="4"/>
  <c r="AP808" i="4"/>
  <c r="AX808" i="4"/>
  <c r="D808" i="4"/>
  <c r="L808" i="4"/>
  <c r="U808" i="4"/>
  <c r="AC808" i="4"/>
  <c r="AK808" i="4"/>
  <c r="AS808" i="4"/>
  <c r="BA808" i="4"/>
  <c r="P808" i="4"/>
  <c r="AG808" i="4"/>
  <c r="AW808" i="4"/>
  <c r="M808" i="4"/>
  <c r="O808" i="4"/>
  <c r="AF808" i="4"/>
  <c r="AV808" i="4"/>
  <c r="AD808" i="4"/>
  <c r="N808" i="4"/>
  <c r="AE808" i="4"/>
  <c r="AU808" i="4"/>
  <c r="AT808" i="4"/>
  <c r="E808" i="4"/>
  <c r="V808" i="4"/>
  <c r="AL808" i="4"/>
  <c r="BB808" i="4"/>
  <c r="G804" i="4"/>
  <c r="O804" i="4"/>
  <c r="X804" i="4"/>
  <c r="AF804" i="4"/>
  <c r="AN804" i="4"/>
  <c r="AV804" i="4"/>
  <c r="F804" i="4"/>
  <c r="N804" i="4"/>
  <c r="W804" i="4"/>
  <c r="AE804" i="4"/>
  <c r="AM804" i="4"/>
  <c r="AU804" i="4"/>
  <c r="BC804" i="4"/>
  <c r="E804" i="4"/>
  <c r="M804" i="4"/>
  <c r="V804" i="4"/>
  <c r="AD804" i="4"/>
  <c r="AL804" i="4"/>
  <c r="AT804" i="4"/>
  <c r="BB804" i="4"/>
  <c r="H804" i="4"/>
  <c r="P804" i="4"/>
  <c r="Y804" i="4"/>
  <c r="AG804" i="4"/>
  <c r="AO804" i="4"/>
  <c r="AW804" i="4"/>
  <c r="D804" i="4"/>
  <c r="U804" i="4"/>
  <c r="AK804" i="4"/>
  <c r="BA804" i="4"/>
  <c r="Q804" i="4"/>
  <c r="C804" i="4"/>
  <c r="T804" i="4"/>
  <c r="AJ804" i="4"/>
  <c r="AZ804" i="4"/>
  <c r="R804" i="4"/>
  <c r="AI804" i="4"/>
  <c r="AY804" i="4"/>
  <c r="AH804" i="4"/>
  <c r="I804" i="4"/>
  <c r="Z804" i="4"/>
  <c r="AP804" i="4"/>
  <c r="AX804" i="4"/>
  <c r="C800" i="4"/>
  <c r="K800" i="4"/>
  <c r="T800" i="4"/>
  <c r="AB800" i="4"/>
  <c r="AJ800" i="4"/>
  <c r="AR800" i="4"/>
  <c r="AZ800" i="4"/>
  <c r="BE800" i="4"/>
  <c r="J800" i="4"/>
  <c r="R800" i="4"/>
  <c r="AA800" i="4"/>
  <c r="AI800" i="4"/>
  <c r="AQ800" i="4"/>
  <c r="AY800" i="4"/>
  <c r="I800" i="4"/>
  <c r="Q800" i="4"/>
  <c r="Z800" i="4"/>
  <c r="AH800" i="4"/>
  <c r="AP800" i="4"/>
  <c r="AX800" i="4"/>
  <c r="D800" i="4"/>
  <c r="L800" i="4"/>
  <c r="U800" i="4"/>
  <c r="AC800" i="4"/>
  <c r="AK800" i="4"/>
  <c r="AS800" i="4"/>
  <c r="BA800" i="4"/>
  <c r="H800" i="4"/>
  <c r="Y800" i="4"/>
  <c r="AO800" i="4"/>
  <c r="G800" i="4"/>
  <c r="X800" i="4"/>
  <c r="AN800" i="4"/>
  <c r="F800" i="4"/>
  <c r="W800" i="4"/>
  <c r="AM800" i="4"/>
  <c r="BC800" i="4"/>
  <c r="E800" i="4"/>
  <c r="V800" i="4"/>
  <c r="BB800" i="4"/>
  <c r="M800" i="4"/>
  <c r="AD800" i="4"/>
  <c r="AT800" i="4"/>
  <c r="AL800" i="4"/>
  <c r="G796" i="4"/>
  <c r="O796" i="4"/>
  <c r="X796" i="4"/>
  <c r="AF796" i="4"/>
  <c r="AN796" i="4"/>
  <c r="AV796" i="4"/>
  <c r="F796" i="4"/>
  <c r="N796" i="4"/>
  <c r="W796" i="4"/>
  <c r="AE796" i="4"/>
  <c r="AM796" i="4"/>
  <c r="AU796" i="4"/>
  <c r="BC796" i="4"/>
  <c r="E796" i="4"/>
  <c r="M796" i="4"/>
  <c r="V796" i="4"/>
  <c r="AD796" i="4"/>
  <c r="AL796" i="4"/>
  <c r="AT796" i="4"/>
  <c r="BB796" i="4"/>
  <c r="H796" i="4"/>
  <c r="P796" i="4"/>
  <c r="Y796" i="4"/>
  <c r="AG796" i="4"/>
  <c r="AO796" i="4"/>
  <c r="AW796" i="4"/>
  <c r="L796" i="4"/>
  <c r="AC796" i="4"/>
  <c r="AS796" i="4"/>
  <c r="Z796" i="4"/>
  <c r="K796" i="4"/>
  <c r="AB796" i="4"/>
  <c r="AR796" i="4"/>
  <c r="BE796" i="4"/>
  <c r="J796" i="4"/>
  <c r="AA796" i="4"/>
  <c r="AQ796" i="4"/>
  <c r="Q796" i="4"/>
  <c r="AH796" i="4"/>
  <c r="AX796" i="4"/>
  <c r="I796" i="4"/>
  <c r="AP796" i="4"/>
  <c r="E792" i="4"/>
  <c r="M792" i="4"/>
  <c r="V792" i="4"/>
  <c r="AD792" i="4"/>
  <c r="AL792" i="4"/>
  <c r="AT792" i="4"/>
  <c r="BB792" i="4"/>
  <c r="J792" i="4"/>
  <c r="T792" i="4"/>
  <c r="AC792" i="4"/>
  <c r="AM792" i="4"/>
  <c r="AV792" i="4"/>
  <c r="I792" i="4"/>
  <c r="R792" i="4"/>
  <c r="AB792" i="4"/>
  <c r="AK792" i="4"/>
  <c r="AU792" i="4"/>
  <c r="H792" i="4"/>
  <c r="Q792" i="4"/>
  <c r="AA792" i="4"/>
  <c r="AJ792" i="4"/>
  <c r="AS792" i="4"/>
  <c r="BC792" i="4"/>
  <c r="K792" i="4"/>
  <c r="U792" i="4"/>
  <c r="AE792" i="4"/>
  <c r="AN792" i="4"/>
  <c r="AW792" i="4"/>
  <c r="G792" i="4"/>
  <c r="Z792" i="4"/>
  <c r="AR792" i="4"/>
  <c r="AO792" i="4"/>
  <c r="F792" i="4"/>
  <c r="Y792" i="4"/>
  <c r="AQ792" i="4"/>
  <c r="W792" i="4"/>
  <c r="D792" i="4"/>
  <c r="X792" i="4"/>
  <c r="AP792" i="4"/>
  <c r="BE792" i="4"/>
  <c r="C792" i="4"/>
  <c r="L792" i="4"/>
  <c r="AF792" i="4"/>
  <c r="AX792" i="4"/>
  <c r="E788" i="4"/>
  <c r="M788" i="4"/>
  <c r="V788" i="4"/>
  <c r="AD788" i="4"/>
  <c r="AL788" i="4"/>
  <c r="AT788" i="4"/>
  <c r="BB788" i="4"/>
  <c r="I788" i="4"/>
  <c r="R788" i="4"/>
  <c r="AB788" i="4"/>
  <c r="AK788" i="4"/>
  <c r="AU788" i="4"/>
  <c r="H788" i="4"/>
  <c r="Q788" i="4"/>
  <c r="AA788" i="4"/>
  <c r="AJ788" i="4"/>
  <c r="AS788" i="4"/>
  <c r="BC788" i="4"/>
  <c r="G788" i="4"/>
  <c r="P788" i="4"/>
  <c r="Z788" i="4"/>
  <c r="AI788" i="4"/>
  <c r="AR788" i="4"/>
  <c r="BA788" i="4"/>
  <c r="J788" i="4"/>
  <c r="T788" i="4"/>
  <c r="AC788" i="4"/>
  <c r="AM788" i="4"/>
  <c r="AV788" i="4"/>
  <c r="F788" i="4"/>
  <c r="Y788" i="4"/>
  <c r="AQ788" i="4"/>
  <c r="AN788" i="4"/>
  <c r="D788" i="4"/>
  <c r="X788" i="4"/>
  <c r="AP788" i="4"/>
  <c r="BE788" i="4"/>
  <c r="C788" i="4"/>
  <c r="W788" i="4"/>
  <c r="AO788" i="4"/>
  <c r="U788" i="4"/>
  <c r="K788" i="4"/>
  <c r="AE788" i="4"/>
  <c r="AW788" i="4"/>
  <c r="I784" i="4"/>
  <c r="Q784" i="4"/>
  <c r="Z784" i="4"/>
  <c r="AH784" i="4"/>
  <c r="AP784" i="4"/>
  <c r="AX784" i="4"/>
  <c r="H784" i="4"/>
  <c r="R784" i="4"/>
  <c r="AB784" i="4"/>
  <c r="AK784" i="4"/>
  <c r="AT784" i="4"/>
  <c r="BC784" i="4"/>
  <c r="G784" i="4"/>
  <c r="P784" i="4"/>
  <c r="AA784" i="4"/>
  <c r="AJ784" i="4"/>
  <c r="AS784" i="4"/>
  <c r="BB784" i="4"/>
  <c r="F784" i="4"/>
  <c r="O784" i="4"/>
  <c r="Y784" i="4"/>
  <c r="AI784" i="4"/>
  <c r="AR784" i="4"/>
  <c r="BA784" i="4"/>
  <c r="J784" i="4"/>
  <c r="T784" i="4"/>
  <c r="AC784" i="4"/>
  <c r="AL784" i="4"/>
  <c r="AU784" i="4"/>
  <c r="N784" i="4"/>
  <c r="AG784" i="4"/>
  <c r="AZ784" i="4"/>
  <c r="M784" i="4"/>
  <c r="AF784" i="4"/>
  <c r="AY784" i="4"/>
  <c r="AV784" i="4"/>
  <c r="L784" i="4"/>
  <c r="AE784" i="4"/>
  <c r="AW784" i="4"/>
  <c r="AD784" i="4"/>
  <c r="U784" i="4"/>
  <c r="AM784" i="4"/>
  <c r="K784" i="4"/>
  <c r="E780" i="4"/>
  <c r="M780" i="4"/>
  <c r="V780" i="4"/>
  <c r="AD780" i="4"/>
  <c r="AL780" i="4"/>
  <c r="AT780" i="4"/>
  <c r="BB780" i="4"/>
  <c r="H780" i="4"/>
  <c r="Q780" i="4"/>
  <c r="AA780" i="4"/>
  <c r="AJ780" i="4"/>
  <c r="AS780" i="4"/>
  <c r="BC780" i="4"/>
  <c r="G780" i="4"/>
  <c r="P780" i="4"/>
  <c r="Z780" i="4"/>
  <c r="AI780" i="4"/>
  <c r="AR780" i="4"/>
  <c r="BA780" i="4"/>
  <c r="F780" i="4"/>
  <c r="O780" i="4"/>
  <c r="Y780" i="4"/>
  <c r="AH780" i="4"/>
  <c r="AQ780" i="4"/>
  <c r="AZ780" i="4"/>
  <c r="I780" i="4"/>
  <c r="R780" i="4"/>
  <c r="AB780" i="4"/>
  <c r="AK780" i="4"/>
  <c r="AU780" i="4"/>
  <c r="D780" i="4"/>
  <c r="X780" i="4"/>
  <c r="AP780" i="4"/>
  <c r="BE780" i="4"/>
  <c r="AM780" i="4"/>
  <c r="C780" i="4"/>
  <c r="W780" i="4"/>
  <c r="AO780" i="4"/>
  <c r="U780" i="4"/>
  <c r="AN780" i="4"/>
  <c r="T780" i="4"/>
  <c r="J780" i="4"/>
  <c r="AC780" i="4"/>
  <c r="AV780" i="4"/>
  <c r="I776" i="4"/>
  <c r="Q776" i="4"/>
  <c r="Z776" i="4"/>
  <c r="AH776" i="4"/>
  <c r="AP776" i="4"/>
  <c r="AX776" i="4"/>
  <c r="G776" i="4"/>
  <c r="P776" i="4"/>
  <c r="AA776" i="4"/>
  <c r="AJ776" i="4"/>
  <c r="AS776" i="4"/>
  <c r="BB776" i="4"/>
  <c r="F776" i="4"/>
  <c r="O776" i="4"/>
  <c r="Y776" i="4"/>
  <c r="AI776" i="4"/>
  <c r="AR776" i="4"/>
  <c r="BA776" i="4"/>
  <c r="E776" i="4"/>
  <c r="N776" i="4"/>
  <c r="X776" i="4"/>
  <c r="AG776" i="4"/>
  <c r="AQ776" i="4"/>
  <c r="AZ776" i="4"/>
  <c r="H776" i="4"/>
  <c r="R776" i="4"/>
  <c r="AB776" i="4"/>
  <c r="AK776" i="4"/>
  <c r="AT776" i="4"/>
  <c r="BC776" i="4"/>
  <c r="M776" i="4"/>
  <c r="AF776" i="4"/>
  <c r="AY776" i="4"/>
  <c r="AU776" i="4"/>
  <c r="L776" i="4"/>
  <c r="AE776" i="4"/>
  <c r="AW776" i="4"/>
  <c r="AC776" i="4"/>
  <c r="K776" i="4"/>
  <c r="AD776" i="4"/>
  <c r="AV776" i="4"/>
  <c r="J776" i="4"/>
  <c r="T776" i="4"/>
  <c r="AL776" i="4"/>
  <c r="E772" i="4"/>
  <c r="M772" i="4"/>
  <c r="V772" i="4"/>
  <c r="AD772" i="4"/>
  <c r="AL772" i="4"/>
  <c r="AT772" i="4"/>
  <c r="BB772" i="4"/>
  <c r="G772" i="4"/>
  <c r="P772" i="4"/>
  <c r="Z772" i="4"/>
  <c r="AI772" i="4"/>
  <c r="AR772" i="4"/>
  <c r="BA772" i="4"/>
  <c r="F772" i="4"/>
  <c r="O772" i="4"/>
  <c r="Y772" i="4"/>
  <c r="AH772" i="4"/>
  <c r="AQ772" i="4"/>
  <c r="AZ772" i="4"/>
  <c r="D772" i="4"/>
  <c r="N772" i="4"/>
  <c r="X772" i="4"/>
  <c r="AG772" i="4"/>
  <c r="AP772" i="4"/>
  <c r="AY772" i="4"/>
  <c r="BE772" i="4"/>
  <c r="H772" i="4"/>
  <c r="Q772" i="4"/>
  <c r="AA772" i="4"/>
  <c r="AJ772" i="4"/>
  <c r="AS772" i="4"/>
  <c r="BC772" i="4"/>
  <c r="C772" i="4"/>
  <c r="W772" i="4"/>
  <c r="AO772" i="4"/>
  <c r="R772" i="4"/>
  <c r="U772" i="4"/>
  <c r="AN772" i="4"/>
  <c r="T772" i="4"/>
  <c r="AM772" i="4"/>
  <c r="I772" i="4"/>
  <c r="AB772" i="4"/>
  <c r="AU772" i="4"/>
  <c r="AK772" i="4"/>
  <c r="I768" i="4"/>
  <c r="Q768" i="4"/>
  <c r="Z768" i="4"/>
  <c r="AH768" i="4"/>
  <c r="AP768" i="4"/>
  <c r="AX768" i="4"/>
  <c r="F768" i="4"/>
  <c r="O768" i="4"/>
  <c r="Y768" i="4"/>
  <c r="AI768" i="4"/>
  <c r="AR768" i="4"/>
  <c r="BA768" i="4"/>
  <c r="E768" i="4"/>
  <c r="N768" i="4"/>
  <c r="X768" i="4"/>
  <c r="AG768" i="4"/>
  <c r="AQ768" i="4"/>
  <c r="AZ768" i="4"/>
  <c r="D768" i="4"/>
  <c r="M768" i="4"/>
  <c r="W768" i="4"/>
  <c r="AF768" i="4"/>
  <c r="AO768" i="4"/>
  <c r="AY768" i="4"/>
  <c r="BE768" i="4"/>
  <c r="G768" i="4"/>
  <c r="P768" i="4"/>
  <c r="AA768" i="4"/>
  <c r="AJ768" i="4"/>
  <c r="AS768" i="4"/>
  <c r="BB768" i="4"/>
  <c r="L768" i="4"/>
  <c r="AE768" i="4"/>
  <c r="AW768" i="4"/>
  <c r="K768" i="4"/>
  <c r="AD768" i="4"/>
  <c r="AV768" i="4"/>
  <c r="H768" i="4"/>
  <c r="AT768" i="4"/>
  <c r="J768" i="4"/>
  <c r="AC768" i="4"/>
  <c r="AU768" i="4"/>
  <c r="R768" i="4"/>
  <c r="AK768" i="4"/>
  <c r="BC768" i="4"/>
  <c r="AB768" i="4"/>
  <c r="E764" i="4"/>
  <c r="M764" i="4"/>
  <c r="V764" i="4"/>
  <c r="AD764" i="4"/>
  <c r="AL764" i="4"/>
  <c r="AT764" i="4"/>
  <c r="BB764" i="4"/>
  <c r="F764" i="4"/>
  <c r="O764" i="4"/>
  <c r="Y764" i="4"/>
  <c r="AH764" i="4"/>
  <c r="AQ764" i="4"/>
  <c r="AZ764" i="4"/>
  <c r="D764" i="4"/>
  <c r="N764" i="4"/>
  <c r="X764" i="4"/>
  <c r="AG764" i="4"/>
  <c r="AP764" i="4"/>
  <c r="AY764" i="4"/>
  <c r="BE764" i="4"/>
  <c r="C764" i="4"/>
  <c r="L764" i="4"/>
  <c r="W764" i="4"/>
  <c r="AF764" i="4"/>
  <c r="AO764" i="4"/>
  <c r="AX764" i="4"/>
  <c r="G764" i="4"/>
  <c r="P764" i="4"/>
  <c r="Z764" i="4"/>
  <c r="AI764" i="4"/>
  <c r="AR764" i="4"/>
  <c r="BA764" i="4"/>
  <c r="U764" i="4"/>
  <c r="AN764" i="4"/>
  <c r="T764" i="4"/>
  <c r="AM764" i="4"/>
  <c r="BC764" i="4"/>
  <c r="R764" i="4"/>
  <c r="AK764" i="4"/>
  <c r="AJ764" i="4"/>
  <c r="H764" i="4"/>
  <c r="AA764" i="4"/>
  <c r="AS764" i="4"/>
  <c r="Q764" i="4"/>
  <c r="I760" i="4"/>
  <c r="Q760" i="4"/>
  <c r="Z760" i="4"/>
  <c r="AH760" i="4"/>
  <c r="AP760" i="4"/>
  <c r="AX760" i="4"/>
  <c r="E760" i="4"/>
  <c r="N760" i="4"/>
  <c r="X760" i="4"/>
  <c r="AG760" i="4"/>
  <c r="AQ760" i="4"/>
  <c r="AZ760" i="4"/>
  <c r="D760" i="4"/>
  <c r="M760" i="4"/>
  <c r="W760" i="4"/>
  <c r="AF760" i="4"/>
  <c r="AO760" i="4"/>
  <c r="AY760" i="4"/>
  <c r="BE760" i="4"/>
  <c r="C760" i="4"/>
  <c r="L760" i="4"/>
  <c r="V760" i="4"/>
  <c r="AE760" i="4"/>
  <c r="AN760" i="4"/>
  <c r="AW760" i="4"/>
  <c r="F760" i="4"/>
  <c r="O760" i="4"/>
  <c r="Y760" i="4"/>
  <c r="AI760" i="4"/>
  <c r="AR760" i="4"/>
  <c r="BA760" i="4"/>
  <c r="K760" i="4"/>
  <c r="AD760" i="4"/>
  <c r="AV760" i="4"/>
  <c r="AS760" i="4"/>
  <c r="J760" i="4"/>
  <c r="AC760" i="4"/>
  <c r="AU760" i="4"/>
  <c r="H760" i="4"/>
  <c r="AB760" i="4"/>
  <c r="AT760" i="4"/>
  <c r="AA760" i="4"/>
  <c r="P760" i="4"/>
  <c r="AJ760" i="4"/>
  <c r="BB760" i="4"/>
  <c r="G760" i="4"/>
  <c r="E756" i="4"/>
  <c r="M756" i="4"/>
  <c r="V756" i="4"/>
  <c r="AD756" i="4"/>
  <c r="AL756" i="4"/>
  <c r="AT756" i="4"/>
  <c r="BB756" i="4"/>
  <c r="D756" i="4"/>
  <c r="N756" i="4"/>
  <c r="X756" i="4"/>
  <c r="AG756" i="4"/>
  <c r="AP756" i="4"/>
  <c r="AY756" i="4"/>
  <c r="BE756" i="4"/>
  <c r="C756" i="4"/>
  <c r="L756" i="4"/>
  <c r="W756" i="4"/>
  <c r="AF756" i="4"/>
  <c r="AO756" i="4"/>
  <c r="AX756" i="4"/>
  <c r="K756" i="4"/>
  <c r="U756" i="4"/>
  <c r="AE756" i="4"/>
  <c r="AN756" i="4"/>
  <c r="AW756" i="4"/>
  <c r="F756" i="4"/>
  <c r="O756" i="4"/>
  <c r="Y756" i="4"/>
  <c r="AH756" i="4"/>
  <c r="AQ756" i="4"/>
  <c r="AZ756" i="4"/>
  <c r="T756" i="4"/>
  <c r="AM756" i="4"/>
  <c r="BA756" i="4"/>
  <c r="R756" i="4"/>
  <c r="AK756" i="4"/>
  <c r="AI756" i="4"/>
  <c r="Q756" i="4"/>
  <c r="AJ756" i="4"/>
  <c r="BC756" i="4"/>
  <c r="P756" i="4"/>
  <c r="G756" i="4"/>
  <c r="Z756" i="4"/>
  <c r="AR756" i="4"/>
  <c r="I752" i="4"/>
  <c r="Q752" i="4"/>
  <c r="Z752" i="4"/>
  <c r="AH752" i="4"/>
  <c r="AP752" i="4"/>
  <c r="AX752" i="4"/>
  <c r="D752" i="4"/>
  <c r="M752" i="4"/>
  <c r="W752" i="4"/>
  <c r="AF752" i="4"/>
  <c r="AO752" i="4"/>
  <c r="AY752" i="4"/>
  <c r="BE752" i="4"/>
  <c r="C752" i="4"/>
  <c r="L752" i="4"/>
  <c r="V752" i="4"/>
  <c r="AE752" i="4"/>
  <c r="AN752" i="4"/>
  <c r="AW752" i="4"/>
  <c r="K752" i="4"/>
  <c r="U752" i="4"/>
  <c r="AD752" i="4"/>
  <c r="AM752" i="4"/>
  <c r="AV752" i="4"/>
  <c r="E752" i="4"/>
  <c r="N752" i="4"/>
  <c r="X752" i="4"/>
  <c r="AG752" i="4"/>
  <c r="AQ752" i="4"/>
  <c r="AZ752" i="4"/>
  <c r="J752" i="4"/>
  <c r="AC752" i="4"/>
  <c r="AU752" i="4"/>
  <c r="H752" i="4"/>
  <c r="AB752" i="4"/>
  <c r="AT752" i="4"/>
  <c r="F752" i="4"/>
  <c r="G752" i="4"/>
  <c r="AA752" i="4"/>
  <c r="AS752" i="4"/>
  <c r="Y752" i="4"/>
  <c r="O752" i="4"/>
  <c r="AI752" i="4"/>
  <c r="BA752" i="4"/>
  <c r="AR752" i="4"/>
  <c r="J748" i="4"/>
  <c r="R748" i="4"/>
  <c r="E748" i="4"/>
  <c r="M748" i="4"/>
  <c r="V748" i="4"/>
  <c r="AD748" i="4"/>
  <c r="AL748" i="4"/>
  <c r="AT748" i="4"/>
  <c r="BB748" i="4"/>
  <c r="K748" i="4"/>
  <c r="W748" i="4"/>
  <c r="AF748" i="4"/>
  <c r="AO748" i="4"/>
  <c r="AX748" i="4"/>
  <c r="I748" i="4"/>
  <c r="U748" i="4"/>
  <c r="AE748" i="4"/>
  <c r="AN748" i="4"/>
  <c r="AW748" i="4"/>
  <c r="H748" i="4"/>
  <c r="T748" i="4"/>
  <c r="AC748" i="4"/>
  <c r="AM748" i="4"/>
  <c r="AV748" i="4"/>
  <c r="L748" i="4"/>
  <c r="X748" i="4"/>
  <c r="AG748" i="4"/>
  <c r="AP748" i="4"/>
  <c r="AY748" i="4"/>
  <c r="BE748" i="4"/>
  <c r="Q748" i="4"/>
  <c r="AK748" i="4"/>
  <c r="AH748" i="4"/>
  <c r="P748" i="4"/>
  <c r="AJ748" i="4"/>
  <c r="BC748" i="4"/>
  <c r="N748" i="4"/>
  <c r="O748" i="4"/>
  <c r="AI748" i="4"/>
  <c r="BA748" i="4"/>
  <c r="AZ748" i="4"/>
  <c r="C748" i="4"/>
  <c r="Y748" i="4"/>
  <c r="AQ748" i="4"/>
  <c r="F744" i="4"/>
  <c r="N744" i="4"/>
  <c r="W744" i="4"/>
  <c r="AE744" i="4"/>
  <c r="AM744" i="4"/>
  <c r="AU744" i="4"/>
  <c r="BC744" i="4"/>
  <c r="I744" i="4"/>
  <c r="Q744" i="4"/>
  <c r="Z744" i="4"/>
  <c r="AH744" i="4"/>
  <c r="AP744" i="4"/>
  <c r="AX744" i="4"/>
  <c r="D744" i="4"/>
  <c r="O744" i="4"/>
  <c r="AA744" i="4"/>
  <c r="AK744" i="4"/>
  <c r="AV744" i="4"/>
  <c r="C744" i="4"/>
  <c r="M744" i="4"/>
  <c r="Y744" i="4"/>
  <c r="AJ744" i="4"/>
  <c r="AT744" i="4"/>
  <c r="L744" i="4"/>
  <c r="X744" i="4"/>
  <c r="AI744" i="4"/>
  <c r="AS744" i="4"/>
  <c r="E744" i="4"/>
  <c r="P744" i="4"/>
  <c r="AB744" i="4"/>
  <c r="AL744" i="4"/>
  <c r="AW744" i="4"/>
  <c r="BE744" i="4"/>
  <c r="K744" i="4"/>
  <c r="AG744" i="4"/>
  <c r="BB744" i="4"/>
  <c r="G744" i="4"/>
  <c r="J744" i="4"/>
  <c r="AF744" i="4"/>
  <c r="BA744" i="4"/>
  <c r="AY744" i="4"/>
  <c r="H744" i="4"/>
  <c r="AD744" i="4"/>
  <c r="AZ744" i="4"/>
  <c r="AC744" i="4"/>
  <c r="R744" i="4"/>
  <c r="AN744" i="4"/>
  <c r="J740" i="4"/>
  <c r="R740" i="4"/>
  <c r="AA740" i="4"/>
  <c r="AI740" i="4"/>
  <c r="AQ740" i="4"/>
  <c r="AY740" i="4"/>
  <c r="E740" i="4"/>
  <c r="M740" i="4"/>
  <c r="V740" i="4"/>
  <c r="AD740" i="4"/>
  <c r="AL740" i="4"/>
  <c r="AT740" i="4"/>
  <c r="BB740" i="4"/>
  <c r="H740" i="4"/>
  <c r="T740" i="4"/>
  <c r="AE740" i="4"/>
  <c r="AO740" i="4"/>
  <c r="AZ740" i="4"/>
  <c r="G740" i="4"/>
  <c r="Q740" i="4"/>
  <c r="AC740" i="4"/>
  <c r="AN740" i="4"/>
  <c r="AX740" i="4"/>
  <c r="F740" i="4"/>
  <c r="P740" i="4"/>
  <c r="AB740" i="4"/>
  <c r="AM740" i="4"/>
  <c r="AW740" i="4"/>
  <c r="BE740" i="4"/>
  <c r="I740" i="4"/>
  <c r="U740" i="4"/>
  <c r="AF740" i="4"/>
  <c r="AP740" i="4"/>
  <c r="BA740" i="4"/>
  <c r="D740" i="4"/>
  <c r="Z740" i="4"/>
  <c r="AV740" i="4"/>
  <c r="W740" i="4"/>
  <c r="C740" i="4"/>
  <c r="Y740" i="4"/>
  <c r="AU740" i="4"/>
  <c r="X740" i="4"/>
  <c r="AS740" i="4"/>
  <c r="AR740" i="4"/>
  <c r="K740" i="4"/>
  <c r="AG740" i="4"/>
  <c r="BC740" i="4"/>
  <c r="F736" i="4"/>
  <c r="N736" i="4"/>
  <c r="W736" i="4"/>
  <c r="AE736" i="4"/>
  <c r="AM736" i="4"/>
  <c r="AU736" i="4"/>
  <c r="BC736" i="4"/>
  <c r="I736" i="4"/>
  <c r="Q736" i="4"/>
  <c r="Z736" i="4"/>
  <c r="AH736" i="4"/>
  <c r="AP736" i="4"/>
  <c r="AX736" i="4"/>
  <c r="L736" i="4"/>
  <c r="X736" i="4"/>
  <c r="AI736" i="4"/>
  <c r="AS736" i="4"/>
  <c r="K736" i="4"/>
  <c r="V736" i="4"/>
  <c r="AG736" i="4"/>
  <c r="AR736" i="4"/>
  <c r="BB736" i="4"/>
  <c r="J736" i="4"/>
  <c r="U736" i="4"/>
  <c r="AF736" i="4"/>
  <c r="AQ736" i="4"/>
  <c r="BA736" i="4"/>
  <c r="C736" i="4"/>
  <c r="M736" i="4"/>
  <c r="Y736" i="4"/>
  <c r="AJ736" i="4"/>
  <c r="AT736" i="4"/>
  <c r="T736" i="4"/>
  <c r="AO736" i="4"/>
  <c r="O736" i="4"/>
  <c r="R736" i="4"/>
  <c r="AN736" i="4"/>
  <c r="P736" i="4"/>
  <c r="AL736" i="4"/>
  <c r="BE736" i="4"/>
  <c r="AK736" i="4"/>
  <c r="D736" i="4"/>
  <c r="AA736" i="4"/>
  <c r="AV736" i="4"/>
  <c r="D732" i="4"/>
  <c r="L732" i="4"/>
  <c r="U732" i="4"/>
  <c r="AC732" i="4"/>
  <c r="AK732" i="4"/>
  <c r="AS732" i="4"/>
  <c r="BA732" i="4"/>
  <c r="C732" i="4"/>
  <c r="K732" i="4"/>
  <c r="T732" i="4"/>
  <c r="AB732" i="4"/>
  <c r="AJ732" i="4"/>
  <c r="AR732" i="4"/>
  <c r="J732" i="4"/>
  <c r="R732" i="4"/>
  <c r="AA732" i="4"/>
  <c r="AI732" i="4"/>
  <c r="AQ732" i="4"/>
  <c r="AY732" i="4"/>
  <c r="E732" i="4"/>
  <c r="M732" i="4"/>
  <c r="V732" i="4"/>
  <c r="AD732" i="4"/>
  <c r="AL732" i="4"/>
  <c r="AT732" i="4"/>
  <c r="BB732" i="4"/>
  <c r="Q732" i="4"/>
  <c r="AH732" i="4"/>
  <c r="AX732" i="4"/>
  <c r="P732" i="4"/>
  <c r="AG732" i="4"/>
  <c r="AW732" i="4"/>
  <c r="O732" i="4"/>
  <c r="AF732" i="4"/>
  <c r="AV732" i="4"/>
  <c r="BE732" i="4"/>
  <c r="F732" i="4"/>
  <c r="W732" i="4"/>
  <c r="AM732" i="4"/>
  <c r="AZ732" i="4"/>
  <c r="N732" i="4"/>
  <c r="AU732" i="4"/>
  <c r="I732" i="4"/>
  <c r="AP732" i="4"/>
  <c r="AN732" i="4"/>
  <c r="H732" i="4"/>
  <c r="AO732" i="4"/>
  <c r="G732" i="4"/>
  <c r="X732" i="4"/>
  <c r="BC732" i="4"/>
  <c r="H728" i="4"/>
  <c r="P728" i="4"/>
  <c r="Y728" i="4"/>
  <c r="AG728" i="4"/>
  <c r="AO728" i="4"/>
  <c r="AW728" i="4"/>
  <c r="G728" i="4"/>
  <c r="O728" i="4"/>
  <c r="X728" i="4"/>
  <c r="AF728" i="4"/>
  <c r="AN728" i="4"/>
  <c r="AV728" i="4"/>
  <c r="F728" i="4"/>
  <c r="N728" i="4"/>
  <c r="W728" i="4"/>
  <c r="AE728" i="4"/>
  <c r="AM728" i="4"/>
  <c r="AU728" i="4"/>
  <c r="BC728" i="4"/>
  <c r="I728" i="4"/>
  <c r="Q728" i="4"/>
  <c r="Z728" i="4"/>
  <c r="AH728" i="4"/>
  <c r="AP728" i="4"/>
  <c r="AX728" i="4"/>
  <c r="E728" i="4"/>
  <c r="V728" i="4"/>
  <c r="AL728" i="4"/>
  <c r="BB728" i="4"/>
  <c r="D728" i="4"/>
  <c r="U728" i="4"/>
  <c r="AK728" i="4"/>
  <c r="BA728" i="4"/>
  <c r="C728" i="4"/>
  <c r="T728" i="4"/>
  <c r="AJ728" i="4"/>
  <c r="AZ728" i="4"/>
  <c r="J728" i="4"/>
  <c r="AA728" i="4"/>
  <c r="AQ728" i="4"/>
  <c r="R728" i="4"/>
  <c r="AY728" i="4"/>
  <c r="M728" i="4"/>
  <c r="AT728" i="4"/>
  <c r="K728" i="4"/>
  <c r="L728" i="4"/>
  <c r="AS728" i="4"/>
  <c r="AR728" i="4"/>
  <c r="AB728" i="4"/>
  <c r="BE728" i="4"/>
  <c r="D724" i="4"/>
  <c r="L724" i="4"/>
  <c r="U724" i="4"/>
  <c r="AC724" i="4"/>
  <c r="AK724" i="4"/>
  <c r="AS724" i="4"/>
  <c r="BA724" i="4"/>
  <c r="C724" i="4"/>
  <c r="K724" i="4"/>
  <c r="T724" i="4"/>
  <c r="AB724" i="4"/>
  <c r="AJ724" i="4"/>
  <c r="AR724" i="4"/>
  <c r="AZ724" i="4"/>
  <c r="BE724" i="4"/>
  <c r="J724" i="4"/>
  <c r="R724" i="4"/>
  <c r="AA724" i="4"/>
  <c r="AI724" i="4"/>
  <c r="AQ724" i="4"/>
  <c r="AY724" i="4"/>
  <c r="E724" i="4"/>
  <c r="M724" i="4"/>
  <c r="V724" i="4"/>
  <c r="AD724" i="4"/>
  <c r="AL724" i="4"/>
  <c r="AT724" i="4"/>
  <c r="BB724" i="4"/>
  <c r="I724" i="4"/>
  <c r="Z724" i="4"/>
  <c r="AP724" i="4"/>
  <c r="H724" i="4"/>
  <c r="Y724" i="4"/>
  <c r="AO724" i="4"/>
  <c r="G724" i="4"/>
  <c r="X724" i="4"/>
  <c r="AN724" i="4"/>
  <c r="N724" i="4"/>
  <c r="AE724" i="4"/>
  <c r="AU724" i="4"/>
  <c r="W724" i="4"/>
  <c r="BC724" i="4"/>
  <c r="Q724" i="4"/>
  <c r="AX724" i="4"/>
  <c r="P724" i="4"/>
  <c r="AW724" i="4"/>
  <c r="AF724" i="4"/>
  <c r="O724" i="4"/>
  <c r="AV724" i="4"/>
  <c r="H720" i="4"/>
  <c r="P720" i="4"/>
  <c r="Y720" i="4"/>
  <c r="AG720" i="4"/>
  <c r="AO720" i="4"/>
  <c r="AW720" i="4"/>
  <c r="G720" i="4"/>
  <c r="O720" i="4"/>
  <c r="X720" i="4"/>
  <c r="AF720" i="4"/>
  <c r="AN720" i="4"/>
  <c r="AV720" i="4"/>
  <c r="F720" i="4"/>
  <c r="N720" i="4"/>
  <c r="W720" i="4"/>
  <c r="AE720" i="4"/>
  <c r="AM720" i="4"/>
  <c r="AU720" i="4"/>
  <c r="BC720" i="4"/>
  <c r="I720" i="4"/>
  <c r="Q720" i="4"/>
  <c r="Z720" i="4"/>
  <c r="AH720" i="4"/>
  <c r="AP720" i="4"/>
  <c r="AX720" i="4"/>
  <c r="M720" i="4"/>
  <c r="AD720" i="4"/>
  <c r="AT720" i="4"/>
  <c r="L720" i="4"/>
  <c r="AC720" i="4"/>
  <c r="AS720" i="4"/>
  <c r="K720" i="4"/>
  <c r="AB720" i="4"/>
  <c r="AR720" i="4"/>
  <c r="BE720" i="4"/>
  <c r="R720" i="4"/>
  <c r="AI720" i="4"/>
  <c r="AY720" i="4"/>
  <c r="AA720" i="4"/>
  <c r="V720" i="4"/>
  <c r="BB720" i="4"/>
  <c r="T720" i="4"/>
  <c r="U720" i="4"/>
  <c r="BA720" i="4"/>
  <c r="C720" i="4"/>
  <c r="AJ720" i="4"/>
  <c r="AZ720" i="4"/>
  <c r="D716" i="4"/>
  <c r="L716" i="4"/>
  <c r="U716" i="4"/>
  <c r="AC716" i="4"/>
  <c r="AK716" i="4"/>
  <c r="AS716" i="4"/>
  <c r="BA716" i="4"/>
  <c r="C716" i="4"/>
  <c r="K716" i="4"/>
  <c r="T716" i="4"/>
  <c r="AB716" i="4"/>
  <c r="AJ716" i="4"/>
  <c r="AR716" i="4"/>
  <c r="AZ716" i="4"/>
  <c r="BE716" i="4"/>
  <c r="J716" i="4"/>
  <c r="R716" i="4"/>
  <c r="AA716" i="4"/>
  <c r="AI716" i="4"/>
  <c r="AQ716" i="4"/>
  <c r="AY716" i="4"/>
  <c r="E716" i="4"/>
  <c r="M716" i="4"/>
  <c r="V716" i="4"/>
  <c r="AD716" i="4"/>
  <c r="AL716" i="4"/>
  <c r="AT716" i="4"/>
  <c r="BB716" i="4"/>
  <c r="Q716" i="4"/>
  <c r="AH716" i="4"/>
  <c r="AX716" i="4"/>
  <c r="P716" i="4"/>
  <c r="AG716" i="4"/>
  <c r="AW716" i="4"/>
  <c r="O716" i="4"/>
  <c r="AF716" i="4"/>
  <c r="AV716" i="4"/>
  <c r="F716" i="4"/>
  <c r="W716" i="4"/>
  <c r="AM716" i="4"/>
  <c r="BC716" i="4"/>
  <c r="AE716" i="4"/>
  <c r="Z716" i="4"/>
  <c r="Y716" i="4"/>
  <c r="G716" i="4"/>
  <c r="AN716" i="4"/>
  <c r="X716" i="4"/>
  <c r="H712" i="4"/>
  <c r="P712" i="4"/>
  <c r="Y712" i="4"/>
  <c r="AG712" i="4"/>
  <c r="AO712" i="4"/>
  <c r="AW712" i="4"/>
  <c r="G712" i="4"/>
  <c r="O712" i="4"/>
  <c r="X712" i="4"/>
  <c r="AF712" i="4"/>
  <c r="AN712" i="4"/>
  <c r="AV712" i="4"/>
  <c r="F712" i="4"/>
  <c r="N712" i="4"/>
  <c r="W712" i="4"/>
  <c r="AE712" i="4"/>
  <c r="AM712" i="4"/>
  <c r="AU712" i="4"/>
  <c r="BC712" i="4"/>
  <c r="I712" i="4"/>
  <c r="Q712" i="4"/>
  <c r="Z712" i="4"/>
  <c r="AH712" i="4"/>
  <c r="AP712" i="4"/>
  <c r="AX712" i="4"/>
  <c r="E712" i="4"/>
  <c r="V712" i="4"/>
  <c r="AL712" i="4"/>
  <c r="BB712" i="4"/>
  <c r="D712" i="4"/>
  <c r="U712" i="4"/>
  <c r="AK712" i="4"/>
  <c r="BA712" i="4"/>
  <c r="C712" i="4"/>
  <c r="T712" i="4"/>
  <c r="AJ712" i="4"/>
  <c r="AZ712" i="4"/>
  <c r="J712" i="4"/>
  <c r="AA712" i="4"/>
  <c r="AQ712" i="4"/>
  <c r="AI712" i="4"/>
  <c r="BE712" i="4"/>
  <c r="AD712" i="4"/>
  <c r="AC712" i="4"/>
  <c r="K712" i="4"/>
  <c r="AR712" i="4"/>
  <c r="AB712" i="4"/>
  <c r="D708" i="4"/>
  <c r="L708" i="4"/>
  <c r="U708" i="4"/>
  <c r="AC708" i="4"/>
  <c r="AK708" i="4"/>
  <c r="AS708" i="4"/>
  <c r="BA708" i="4"/>
  <c r="C708" i="4"/>
  <c r="K708" i="4"/>
  <c r="T708" i="4"/>
  <c r="AB708" i="4"/>
  <c r="AJ708" i="4"/>
  <c r="AR708" i="4"/>
  <c r="AZ708" i="4"/>
  <c r="BE708" i="4"/>
  <c r="J708" i="4"/>
  <c r="R708" i="4"/>
  <c r="AA708" i="4"/>
  <c r="AI708" i="4"/>
  <c r="AQ708" i="4"/>
  <c r="AY708" i="4"/>
  <c r="E708" i="4"/>
  <c r="M708" i="4"/>
  <c r="V708" i="4"/>
  <c r="AD708" i="4"/>
  <c r="AL708" i="4"/>
  <c r="AT708" i="4"/>
  <c r="BB708" i="4"/>
  <c r="I708" i="4"/>
  <c r="Z708" i="4"/>
  <c r="AP708" i="4"/>
  <c r="H708" i="4"/>
  <c r="Y708" i="4"/>
  <c r="AO708" i="4"/>
  <c r="G708" i="4"/>
  <c r="X708" i="4"/>
  <c r="AN708" i="4"/>
  <c r="N708" i="4"/>
  <c r="AE708" i="4"/>
  <c r="AU708" i="4"/>
  <c r="F708" i="4"/>
  <c r="AM708" i="4"/>
  <c r="AF708" i="4"/>
  <c r="AH708" i="4"/>
  <c r="AG708" i="4"/>
  <c r="O708" i="4"/>
  <c r="AV708" i="4"/>
  <c r="H704" i="4"/>
  <c r="P704" i="4"/>
  <c r="Y704" i="4"/>
  <c r="AG704" i="4"/>
  <c r="AO704" i="4"/>
  <c r="AW704" i="4"/>
  <c r="G704" i="4"/>
  <c r="O704" i="4"/>
  <c r="X704" i="4"/>
  <c r="AF704" i="4"/>
  <c r="AN704" i="4"/>
  <c r="AV704" i="4"/>
  <c r="F704" i="4"/>
  <c r="N704" i="4"/>
  <c r="W704" i="4"/>
  <c r="AE704" i="4"/>
  <c r="AM704" i="4"/>
  <c r="AU704" i="4"/>
  <c r="BC704" i="4"/>
  <c r="I704" i="4"/>
  <c r="Q704" i="4"/>
  <c r="Z704" i="4"/>
  <c r="AH704" i="4"/>
  <c r="AP704" i="4"/>
  <c r="AX704" i="4"/>
  <c r="M704" i="4"/>
  <c r="AD704" i="4"/>
  <c r="AT704" i="4"/>
  <c r="L704" i="4"/>
  <c r="AC704" i="4"/>
  <c r="AS704" i="4"/>
  <c r="K704" i="4"/>
  <c r="AB704" i="4"/>
  <c r="AR704" i="4"/>
  <c r="BE704" i="4"/>
  <c r="R704" i="4"/>
  <c r="AI704" i="4"/>
  <c r="AY704" i="4"/>
  <c r="J704" i="4"/>
  <c r="AQ704" i="4"/>
  <c r="AJ704" i="4"/>
  <c r="E704" i="4"/>
  <c r="AL704" i="4"/>
  <c r="D704" i="4"/>
  <c r="AK704" i="4"/>
  <c r="T704" i="4"/>
  <c r="AZ704" i="4"/>
  <c r="C704" i="4"/>
  <c r="D700" i="4"/>
  <c r="L700" i="4"/>
  <c r="U700" i="4"/>
  <c r="AC700" i="4"/>
  <c r="AK700" i="4"/>
  <c r="AS700" i="4"/>
  <c r="BA700" i="4"/>
  <c r="C700" i="4"/>
  <c r="K700" i="4"/>
  <c r="T700" i="4"/>
  <c r="AB700" i="4"/>
  <c r="AJ700" i="4"/>
  <c r="AR700" i="4"/>
  <c r="AZ700" i="4"/>
  <c r="BE700" i="4"/>
  <c r="J700" i="4"/>
  <c r="R700" i="4"/>
  <c r="AA700" i="4"/>
  <c r="AI700" i="4"/>
  <c r="AQ700" i="4"/>
  <c r="AY700" i="4"/>
  <c r="E700" i="4"/>
  <c r="M700" i="4"/>
  <c r="V700" i="4"/>
  <c r="AD700" i="4"/>
  <c r="AL700" i="4"/>
  <c r="AT700" i="4"/>
  <c r="BB700" i="4"/>
  <c r="Q700" i="4"/>
  <c r="AH700" i="4"/>
  <c r="AX700" i="4"/>
  <c r="P700" i="4"/>
  <c r="AG700" i="4"/>
  <c r="AW700" i="4"/>
  <c r="O700" i="4"/>
  <c r="AF700" i="4"/>
  <c r="AV700" i="4"/>
  <c r="F700" i="4"/>
  <c r="W700" i="4"/>
  <c r="AM700" i="4"/>
  <c r="BC700" i="4"/>
  <c r="N700" i="4"/>
  <c r="AU700" i="4"/>
  <c r="I700" i="4"/>
  <c r="AP700" i="4"/>
  <c r="G700" i="4"/>
  <c r="H700" i="4"/>
  <c r="AO700" i="4"/>
  <c r="X700" i="4"/>
  <c r="AN700" i="4"/>
  <c r="H696" i="4"/>
  <c r="P696" i="4"/>
  <c r="Y696" i="4"/>
  <c r="AG696" i="4"/>
  <c r="AO696" i="4"/>
  <c r="AW696" i="4"/>
  <c r="G696" i="4"/>
  <c r="O696" i="4"/>
  <c r="X696" i="4"/>
  <c r="AF696" i="4"/>
  <c r="AN696" i="4"/>
  <c r="AV696" i="4"/>
  <c r="F696" i="4"/>
  <c r="N696" i="4"/>
  <c r="W696" i="4"/>
  <c r="AE696" i="4"/>
  <c r="AM696" i="4"/>
  <c r="AU696" i="4"/>
  <c r="BC696" i="4"/>
  <c r="I696" i="4"/>
  <c r="Q696" i="4"/>
  <c r="Z696" i="4"/>
  <c r="AH696" i="4"/>
  <c r="AP696" i="4"/>
  <c r="AX696" i="4"/>
  <c r="E696" i="4"/>
  <c r="V696" i="4"/>
  <c r="AL696" i="4"/>
  <c r="BB696" i="4"/>
  <c r="D696" i="4"/>
  <c r="U696" i="4"/>
  <c r="AK696" i="4"/>
  <c r="BA696" i="4"/>
  <c r="C696" i="4"/>
  <c r="T696" i="4"/>
  <c r="AJ696" i="4"/>
  <c r="AZ696" i="4"/>
  <c r="J696" i="4"/>
  <c r="AA696" i="4"/>
  <c r="AQ696" i="4"/>
  <c r="R696" i="4"/>
  <c r="AY696" i="4"/>
  <c r="AR696" i="4"/>
  <c r="M696" i="4"/>
  <c r="AT696" i="4"/>
  <c r="L696" i="4"/>
  <c r="AS696" i="4"/>
  <c r="K696" i="4"/>
  <c r="AB696" i="4"/>
  <c r="BE696" i="4"/>
  <c r="D692" i="4"/>
  <c r="L692" i="4"/>
  <c r="U692" i="4"/>
  <c r="AC692" i="4"/>
  <c r="AK692" i="4"/>
  <c r="AS692" i="4"/>
  <c r="BA692" i="4"/>
  <c r="C692" i="4"/>
  <c r="K692" i="4"/>
  <c r="T692" i="4"/>
  <c r="AB692" i="4"/>
  <c r="AJ692" i="4"/>
  <c r="AR692" i="4"/>
  <c r="AZ692" i="4"/>
  <c r="BE692" i="4"/>
  <c r="J692" i="4"/>
  <c r="R692" i="4"/>
  <c r="AA692" i="4"/>
  <c r="AI692" i="4"/>
  <c r="AQ692" i="4"/>
  <c r="AY692" i="4"/>
  <c r="E692" i="4"/>
  <c r="M692" i="4"/>
  <c r="V692" i="4"/>
  <c r="AD692" i="4"/>
  <c r="AL692" i="4"/>
  <c r="AT692" i="4"/>
  <c r="BB692" i="4"/>
  <c r="I692" i="4"/>
  <c r="Z692" i="4"/>
  <c r="AP692" i="4"/>
  <c r="H692" i="4"/>
  <c r="Y692" i="4"/>
  <c r="AO692" i="4"/>
  <c r="G692" i="4"/>
  <c r="X692" i="4"/>
  <c r="AN692" i="4"/>
  <c r="N692" i="4"/>
  <c r="AE692" i="4"/>
  <c r="AU692" i="4"/>
  <c r="W692" i="4"/>
  <c r="BC692" i="4"/>
  <c r="O692" i="4"/>
  <c r="AV692" i="4"/>
  <c r="Q692" i="4"/>
  <c r="AX692" i="4"/>
  <c r="P692" i="4"/>
  <c r="AW692" i="4"/>
  <c r="AF692" i="4"/>
  <c r="H688" i="4"/>
  <c r="P688" i="4"/>
  <c r="Y688" i="4"/>
  <c r="AG688" i="4"/>
  <c r="AO688" i="4"/>
  <c r="AW688" i="4"/>
  <c r="G688" i="4"/>
  <c r="O688" i="4"/>
  <c r="X688" i="4"/>
  <c r="AF688" i="4"/>
  <c r="AN688" i="4"/>
  <c r="AV688" i="4"/>
  <c r="F688" i="4"/>
  <c r="N688" i="4"/>
  <c r="W688" i="4"/>
  <c r="AE688" i="4"/>
  <c r="AM688" i="4"/>
  <c r="AU688" i="4"/>
  <c r="BC688" i="4"/>
  <c r="I688" i="4"/>
  <c r="Q688" i="4"/>
  <c r="Z688" i="4"/>
  <c r="AH688" i="4"/>
  <c r="AP688" i="4"/>
  <c r="AX688" i="4"/>
  <c r="M688" i="4"/>
  <c r="AD688" i="4"/>
  <c r="AT688" i="4"/>
  <c r="L688" i="4"/>
  <c r="AC688" i="4"/>
  <c r="AS688" i="4"/>
  <c r="K688" i="4"/>
  <c r="AB688" i="4"/>
  <c r="AR688" i="4"/>
  <c r="BE688" i="4"/>
  <c r="R688" i="4"/>
  <c r="AI688" i="4"/>
  <c r="AY688" i="4"/>
  <c r="AA688" i="4"/>
  <c r="T688" i="4"/>
  <c r="AZ688" i="4"/>
  <c r="V688" i="4"/>
  <c r="BB688" i="4"/>
  <c r="U688" i="4"/>
  <c r="BA688" i="4"/>
  <c r="C688" i="4"/>
  <c r="AJ688" i="4"/>
  <c r="D684" i="4"/>
  <c r="L684" i="4"/>
  <c r="U684" i="4"/>
  <c r="AC684" i="4"/>
  <c r="AK684" i="4"/>
  <c r="AS684" i="4"/>
  <c r="BA684" i="4"/>
  <c r="C684" i="4"/>
  <c r="K684" i="4"/>
  <c r="T684" i="4"/>
  <c r="AB684" i="4"/>
  <c r="AJ684" i="4"/>
  <c r="AR684" i="4"/>
  <c r="AZ684" i="4"/>
  <c r="BE684" i="4"/>
  <c r="J684" i="4"/>
  <c r="R684" i="4"/>
  <c r="AA684" i="4"/>
  <c r="AI684" i="4"/>
  <c r="AQ684" i="4"/>
  <c r="AY684" i="4"/>
  <c r="E684" i="4"/>
  <c r="M684" i="4"/>
  <c r="V684" i="4"/>
  <c r="AD684" i="4"/>
  <c r="AL684" i="4"/>
  <c r="AT684" i="4"/>
  <c r="BB684" i="4"/>
  <c r="Q684" i="4"/>
  <c r="AH684" i="4"/>
  <c r="AX684" i="4"/>
  <c r="P684" i="4"/>
  <c r="AG684" i="4"/>
  <c r="AW684" i="4"/>
  <c r="O684" i="4"/>
  <c r="AF684" i="4"/>
  <c r="AV684" i="4"/>
  <c r="F684" i="4"/>
  <c r="W684" i="4"/>
  <c r="AM684" i="4"/>
  <c r="BC684" i="4"/>
  <c r="AE684" i="4"/>
  <c r="Z684" i="4"/>
  <c r="Y684" i="4"/>
  <c r="X684" i="4"/>
  <c r="G684" i="4"/>
  <c r="AN684" i="4"/>
  <c r="H680" i="4"/>
  <c r="P680" i="4"/>
  <c r="Y680" i="4"/>
  <c r="AG680" i="4"/>
  <c r="AO680" i="4"/>
  <c r="AW680" i="4"/>
  <c r="G680" i="4"/>
  <c r="O680" i="4"/>
  <c r="X680" i="4"/>
  <c r="AF680" i="4"/>
  <c r="AN680" i="4"/>
  <c r="AV680" i="4"/>
  <c r="F680" i="4"/>
  <c r="N680" i="4"/>
  <c r="W680" i="4"/>
  <c r="AE680" i="4"/>
  <c r="AM680" i="4"/>
  <c r="AU680" i="4"/>
  <c r="BC680" i="4"/>
  <c r="I680" i="4"/>
  <c r="Q680" i="4"/>
  <c r="Z680" i="4"/>
  <c r="AH680" i="4"/>
  <c r="AP680" i="4"/>
  <c r="AX680" i="4"/>
  <c r="E680" i="4"/>
  <c r="V680" i="4"/>
  <c r="AL680" i="4"/>
  <c r="BB680" i="4"/>
  <c r="D680" i="4"/>
  <c r="U680" i="4"/>
  <c r="AK680" i="4"/>
  <c r="BA680" i="4"/>
  <c r="C680" i="4"/>
  <c r="T680" i="4"/>
  <c r="AJ680" i="4"/>
  <c r="AZ680" i="4"/>
  <c r="J680" i="4"/>
  <c r="AA680" i="4"/>
  <c r="AQ680" i="4"/>
  <c r="AI680" i="4"/>
  <c r="BE680" i="4"/>
  <c r="AD680" i="4"/>
  <c r="AC680" i="4"/>
  <c r="AB680" i="4"/>
  <c r="K680" i="4"/>
  <c r="AR680" i="4"/>
  <c r="D676" i="4"/>
  <c r="L676" i="4"/>
  <c r="U676" i="4"/>
  <c r="AC676" i="4"/>
  <c r="AK676" i="4"/>
  <c r="AS676" i="4"/>
  <c r="BA676" i="4"/>
  <c r="C676" i="4"/>
  <c r="K676" i="4"/>
  <c r="T676" i="4"/>
  <c r="AB676" i="4"/>
  <c r="AJ676" i="4"/>
  <c r="AR676" i="4"/>
  <c r="AZ676" i="4"/>
  <c r="BE676" i="4"/>
  <c r="J676" i="4"/>
  <c r="R676" i="4"/>
  <c r="AA676" i="4"/>
  <c r="AI676" i="4"/>
  <c r="AQ676" i="4"/>
  <c r="AY676" i="4"/>
  <c r="E676" i="4"/>
  <c r="M676" i="4"/>
  <c r="V676" i="4"/>
  <c r="AD676" i="4"/>
  <c r="AL676" i="4"/>
  <c r="AT676" i="4"/>
  <c r="BB676" i="4"/>
  <c r="I676" i="4"/>
  <c r="Z676" i="4"/>
  <c r="AP676" i="4"/>
  <c r="H676" i="4"/>
  <c r="Y676" i="4"/>
  <c r="AO676" i="4"/>
  <c r="G676" i="4"/>
  <c r="X676" i="4"/>
  <c r="AN676" i="4"/>
  <c r="N676" i="4"/>
  <c r="AE676" i="4"/>
  <c r="AU676" i="4"/>
  <c r="F676" i="4"/>
  <c r="AM676" i="4"/>
  <c r="AH676" i="4"/>
  <c r="AG676" i="4"/>
  <c r="O676" i="4"/>
  <c r="AV676" i="4"/>
  <c r="AF676" i="4"/>
  <c r="H672" i="4"/>
  <c r="P672" i="4"/>
  <c r="Y672" i="4"/>
  <c r="AG672" i="4"/>
  <c r="AO672" i="4"/>
  <c r="AW672" i="4"/>
  <c r="G672" i="4"/>
  <c r="O672" i="4"/>
  <c r="X672" i="4"/>
  <c r="AF672" i="4"/>
  <c r="AN672" i="4"/>
  <c r="AV672" i="4"/>
  <c r="F672" i="4"/>
  <c r="N672" i="4"/>
  <c r="W672" i="4"/>
  <c r="AE672" i="4"/>
  <c r="AM672" i="4"/>
  <c r="AU672" i="4"/>
  <c r="BC672" i="4"/>
  <c r="I672" i="4"/>
  <c r="Q672" i="4"/>
  <c r="Z672" i="4"/>
  <c r="AH672" i="4"/>
  <c r="AP672" i="4"/>
  <c r="AX672" i="4"/>
  <c r="M672" i="4"/>
  <c r="AD672" i="4"/>
  <c r="AT672" i="4"/>
  <c r="L672" i="4"/>
  <c r="AC672" i="4"/>
  <c r="AS672" i="4"/>
  <c r="K672" i="4"/>
  <c r="AB672" i="4"/>
  <c r="AR672" i="4"/>
  <c r="BE672" i="4"/>
  <c r="R672" i="4"/>
  <c r="AI672" i="4"/>
  <c r="AY672" i="4"/>
  <c r="J672" i="4"/>
  <c r="AQ672" i="4"/>
  <c r="AJ672" i="4"/>
  <c r="E672" i="4"/>
  <c r="AL672" i="4"/>
  <c r="D672" i="4"/>
  <c r="AK672" i="4"/>
  <c r="T672" i="4"/>
  <c r="AZ672" i="4"/>
  <c r="C672" i="4"/>
  <c r="D668" i="4"/>
  <c r="L668" i="4"/>
  <c r="U668" i="4"/>
  <c r="AC668" i="4"/>
  <c r="AK668" i="4"/>
  <c r="AS668" i="4"/>
  <c r="BA668" i="4"/>
  <c r="C668" i="4"/>
  <c r="K668" i="4"/>
  <c r="T668" i="4"/>
  <c r="AB668" i="4"/>
  <c r="AJ668" i="4"/>
  <c r="AR668" i="4"/>
  <c r="AZ668" i="4"/>
  <c r="BE668" i="4"/>
  <c r="J668" i="4"/>
  <c r="R668" i="4"/>
  <c r="AA668" i="4"/>
  <c r="AI668" i="4"/>
  <c r="AQ668" i="4"/>
  <c r="AY668" i="4"/>
  <c r="E668" i="4"/>
  <c r="M668" i="4"/>
  <c r="V668" i="4"/>
  <c r="AD668" i="4"/>
  <c r="AL668" i="4"/>
  <c r="AT668" i="4"/>
  <c r="BB668" i="4"/>
  <c r="Q668" i="4"/>
  <c r="AH668" i="4"/>
  <c r="AX668" i="4"/>
  <c r="P668" i="4"/>
  <c r="AG668" i="4"/>
  <c r="AW668" i="4"/>
  <c r="O668" i="4"/>
  <c r="AF668" i="4"/>
  <c r="AV668" i="4"/>
  <c r="F668" i="4"/>
  <c r="W668" i="4"/>
  <c r="AM668" i="4"/>
  <c r="BC668" i="4"/>
  <c r="N668" i="4"/>
  <c r="AU668" i="4"/>
  <c r="AN668" i="4"/>
  <c r="I668" i="4"/>
  <c r="AP668" i="4"/>
  <c r="G668" i="4"/>
  <c r="H668" i="4"/>
  <c r="AO668" i="4"/>
  <c r="X668" i="4"/>
  <c r="H664" i="4"/>
  <c r="P664" i="4"/>
  <c r="Y664" i="4"/>
  <c r="AG664" i="4"/>
  <c r="AO664" i="4"/>
  <c r="AW664" i="4"/>
  <c r="G664" i="4"/>
  <c r="O664" i="4"/>
  <c r="X664" i="4"/>
  <c r="AF664" i="4"/>
  <c r="AN664" i="4"/>
  <c r="AV664" i="4"/>
  <c r="F664" i="4"/>
  <c r="N664" i="4"/>
  <c r="W664" i="4"/>
  <c r="AE664" i="4"/>
  <c r="AM664" i="4"/>
  <c r="AU664" i="4"/>
  <c r="BC664" i="4"/>
  <c r="I664" i="4"/>
  <c r="Q664" i="4"/>
  <c r="Z664" i="4"/>
  <c r="AH664" i="4"/>
  <c r="AP664" i="4"/>
  <c r="AX664" i="4"/>
  <c r="E664" i="4"/>
  <c r="V664" i="4"/>
  <c r="AL664" i="4"/>
  <c r="BB664" i="4"/>
  <c r="D664" i="4"/>
  <c r="U664" i="4"/>
  <c r="AK664" i="4"/>
  <c r="BA664" i="4"/>
  <c r="C664" i="4"/>
  <c r="T664" i="4"/>
  <c r="AJ664" i="4"/>
  <c r="AZ664" i="4"/>
  <c r="J664" i="4"/>
  <c r="AA664" i="4"/>
  <c r="AQ664" i="4"/>
  <c r="R664" i="4"/>
  <c r="AY664" i="4"/>
  <c r="K664" i="4"/>
  <c r="M664" i="4"/>
  <c r="AT664" i="4"/>
  <c r="AR664" i="4"/>
  <c r="L664" i="4"/>
  <c r="AS664" i="4"/>
  <c r="AB664" i="4"/>
  <c r="BE664" i="4"/>
  <c r="D660" i="4"/>
  <c r="L660" i="4"/>
  <c r="U660" i="4"/>
  <c r="AC660" i="4"/>
  <c r="AK660" i="4"/>
  <c r="AS660" i="4"/>
  <c r="BA660" i="4"/>
  <c r="C660" i="4"/>
  <c r="K660" i="4"/>
  <c r="T660" i="4"/>
  <c r="AB660" i="4"/>
  <c r="AJ660" i="4"/>
  <c r="AR660" i="4"/>
  <c r="AZ660" i="4"/>
  <c r="BE660" i="4"/>
  <c r="J660" i="4"/>
  <c r="R660" i="4"/>
  <c r="AA660" i="4"/>
  <c r="AI660" i="4"/>
  <c r="AQ660" i="4"/>
  <c r="AY660" i="4"/>
  <c r="E660" i="4"/>
  <c r="M660" i="4"/>
  <c r="V660" i="4"/>
  <c r="AD660" i="4"/>
  <c r="AL660" i="4"/>
  <c r="AT660" i="4"/>
  <c r="BB660" i="4"/>
  <c r="I660" i="4"/>
  <c r="Z660" i="4"/>
  <c r="AP660" i="4"/>
  <c r="H660" i="4"/>
  <c r="Y660" i="4"/>
  <c r="AO660" i="4"/>
  <c r="G660" i="4"/>
  <c r="X660" i="4"/>
  <c r="AN660" i="4"/>
  <c r="N660" i="4"/>
  <c r="AE660" i="4"/>
  <c r="AU660" i="4"/>
  <c r="W660" i="4"/>
  <c r="BC660" i="4"/>
  <c r="AV660" i="4"/>
  <c r="Q660" i="4"/>
  <c r="AX660" i="4"/>
  <c r="P660" i="4"/>
  <c r="AW660" i="4"/>
  <c r="AF660" i="4"/>
  <c r="O660" i="4"/>
  <c r="H656" i="4"/>
  <c r="P656" i="4"/>
  <c r="Y656" i="4"/>
  <c r="AG656" i="4"/>
  <c r="AO656" i="4"/>
  <c r="AW656" i="4"/>
  <c r="G656" i="4"/>
  <c r="O656" i="4"/>
  <c r="X656" i="4"/>
  <c r="AF656" i="4"/>
  <c r="AN656" i="4"/>
  <c r="AV656" i="4"/>
  <c r="F656" i="4"/>
  <c r="N656" i="4"/>
  <c r="W656" i="4"/>
  <c r="AE656" i="4"/>
  <c r="AM656" i="4"/>
  <c r="AU656" i="4"/>
  <c r="BC656" i="4"/>
  <c r="I656" i="4"/>
  <c r="Q656" i="4"/>
  <c r="Z656" i="4"/>
  <c r="AH656" i="4"/>
  <c r="AP656" i="4"/>
  <c r="AX656" i="4"/>
  <c r="M656" i="4"/>
  <c r="AD656" i="4"/>
  <c r="AT656" i="4"/>
  <c r="L656" i="4"/>
  <c r="AC656" i="4"/>
  <c r="AS656" i="4"/>
  <c r="K656" i="4"/>
  <c r="AB656" i="4"/>
  <c r="AR656" i="4"/>
  <c r="BE656" i="4"/>
  <c r="R656" i="4"/>
  <c r="AI656" i="4"/>
  <c r="AY656" i="4"/>
  <c r="AA656" i="4"/>
  <c r="T656" i="4"/>
  <c r="V656" i="4"/>
  <c r="BB656" i="4"/>
  <c r="U656" i="4"/>
  <c r="BA656" i="4"/>
  <c r="C656" i="4"/>
  <c r="AJ656" i="4"/>
  <c r="AZ656" i="4"/>
  <c r="D652" i="4"/>
  <c r="L652" i="4"/>
  <c r="U652" i="4"/>
  <c r="AC652" i="4"/>
  <c r="AK652" i="4"/>
  <c r="AS652" i="4"/>
  <c r="BA652" i="4"/>
  <c r="C652" i="4"/>
  <c r="K652" i="4"/>
  <c r="T652" i="4"/>
  <c r="AB652" i="4"/>
  <c r="AJ652" i="4"/>
  <c r="AR652" i="4"/>
  <c r="AZ652" i="4"/>
  <c r="BE652" i="4"/>
  <c r="J652" i="4"/>
  <c r="R652" i="4"/>
  <c r="AA652" i="4"/>
  <c r="AI652" i="4"/>
  <c r="AQ652" i="4"/>
  <c r="AY652" i="4"/>
  <c r="E652" i="4"/>
  <c r="M652" i="4"/>
  <c r="V652" i="4"/>
  <c r="AD652" i="4"/>
  <c r="AL652" i="4"/>
  <c r="AT652" i="4"/>
  <c r="BB652" i="4"/>
  <c r="Q652" i="4"/>
  <c r="AH652" i="4"/>
  <c r="AX652" i="4"/>
  <c r="P652" i="4"/>
  <c r="AG652" i="4"/>
  <c r="AW652" i="4"/>
  <c r="O652" i="4"/>
  <c r="AF652" i="4"/>
  <c r="AV652" i="4"/>
  <c r="F652" i="4"/>
  <c r="W652" i="4"/>
  <c r="AM652" i="4"/>
  <c r="BC652" i="4"/>
  <c r="AE652" i="4"/>
  <c r="X652" i="4"/>
  <c r="Z652" i="4"/>
  <c r="Y652" i="4"/>
  <c r="G652" i="4"/>
  <c r="AN652" i="4"/>
  <c r="H648" i="4"/>
  <c r="P648" i="4"/>
  <c r="Y648" i="4"/>
  <c r="AG648" i="4"/>
  <c r="AO648" i="4"/>
  <c r="AW648" i="4"/>
  <c r="G648" i="4"/>
  <c r="O648" i="4"/>
  <c r="X648" i="4"/>
  <c r="AF648" i="4"/>
  <c r="AN648" i="4"/>
  <c r="AV648" i="4"/>
  <c r="F648" i="4"/>
  <c r="N648" i="4"/>
  <c r="W648" i="4"/>
  <c r="AE648" i="4"/>
  <c r="AM648" i="4"/>
  <c r="AU648" i="4"/>
  <c r="BC648" i="4"/>
  <c r="I648" i="4"/>
  <c r="Q648" i="4"/>
  <c r="Z648" i="4"/>
  <c r="AH648" i="4"/>
  <c r="AP648" i="4"/>
  <c r="AX648" i="4"/>
  <c r="E648" i="4"/>
  <c r="V648" i="4"/>
  <c r="AL648" i="4"/>
  <c r="BB648" i="4"/>
  <c r="D648" i="4"/>
  <c r="U648" i="4"/>
  <c r="AK648" i="4"/>
  <c r="BA648" i="4"/>
  <c r="C648" i="4"/>
  <c r="T648" i="4"/>
  <c r="AJ648" i="4"/>
  <c r="AZ648" i="4"/>
  <c r="J648" i="4"/>
  <c r="AA648" i="4"/>
  <c r="AQ648" i="4"/>
  <c r="AI648" i="4"/>
  <c r="BE648" i="4"/>
  <c r="AD648" i="4"/>
  <c r="AB648" i="4"/>
  <c r="AC648" i="4"/>
  <c r="K648" i="4"/>
  <c r="AR648" i="4"/>
  <c r="D644" i="4"/>
  <c r="L644" i="4"/>
  <c r="U644" i="4"/>
  <c r="AC644" i="4"/>
  <c r="AK644" i="4"/>
  <c r="AS644" i="4"/>
  <c r="BA644" i="4"/>
  <c r="C644" i="4"/>
  <c r="K644" i="4"/>
  <c r="T644" i="4"/>
  <c r="AB644" i="4"/>
  <c r="AJ644" i="4"/>
  <c r="AR644" i="4"/>
  <c r="AZ644" i="4"/>
  <c r="BE644" i="4"/>
  <c r="J644" i="4"/>
  <c r="R644" i="4"/>
  <c r="AA644" i="4"/>
  <c r="AI644" i="4"/>
  <c r="AQ644" i="4"/>
  <c r="AY644" i="4"/>
  <c r="E644" i="4"/>
  <c r="M644" i="4"/>
  <c r="V644" i="4"/>
  <c r="AD644" i="4"/>
  <c r="AL644" i="4"/>
  <c r="AT644" i="4"/>
  <c r="BB644" i="4"/>
  <c r="I644" i="4"/>
  <c r="Z644" i="4"/>
  <c r="AP644" i="4"/>
  <c r="H644" i="4"/>
  <c r="Y644" i="4"/>
  <c r="AO644" i="4"/>
  <c r="G644" i="4"/>
  <c r="X644" i="4"/>
  <c r="AN644" i="4"/>
  <c r="N644" i="4"/>
  <c r="AE644" i="4"/>
  <c r="AU644" i="4"/>
  <c r="F644" i="4"/>
  <c r="AM644" i="4"/>
  <c r="AH644" i="4"/>
  <c r="AG644" i="4"/>
  <c r="O644" i="4"/>
  <c r="AV644" i="4"/>
  <c r="AF644" i="4"/>
  <c r="H640" i="4"/>
  <c r="P640" i="4"/>
  <c r="Y640" i="4"/>
  <c r="AG640" i="4"/>
  <c r="AO640" i="4"/>
  <c r="AW640" i="4"/>
  <c r="G640" i="4"/>
  <c r="O640" i="4"/>
  <c r="X640" i="4"/>
  <c r="AF640" i="4"/>
  <c r="AN640" i="4"/>
  <c r="AV640" i="4"/>
  <c r="F640" i="4"/>
  <c r="N640" i="4"/>
  <c r="W640" i="4"/>
  <c r="AE640" i="4"/>
  <c r="AM640" i="4"/>
  <c r="AU640" i="4"/>
  <c r="BC640" i="4"/>
  <c r="I640" i="4"/>
  <c r="Q640" i="4"/>
  <c r="Z640" i="4"/>
  <c r="AH640" i="4"/>
  <c r="AP640" i="4"/>
  <c r="AX640" i="4"/>
  <c r="M640" i="4"/>
  <c r="AD640" i="4"/>
  <c r="AT640" i="4"/>
  <c r="L640" i="4"/>
  <c r="AC640" i="4"/>
  <c r="AS640" i="4"/>
  <c r="K640" i="4"/>
  <c r="AB640" i="4"/>
  <c r="AR640" i="4"/>
  <c r="BE640" i="4"/>
  <c r="R640" i="4"/>
  <c r="AI640" i="4"/>
  <c r="AY640" i="4"/>
  <c r="J640" i="4"/>
  <c r="AQ640" i="4"/>
  <c r="E640" i="4"/>
  <c r="AL640" i="4"/>
  <c r="D640" i="4"/>
  <c r="AK640" i="4"/>
  <c r="T640" i="4"/>
  <c r="AZ640" i="4"/>
  <c r="C640" i="4"/>
  <c r="AJ640" i="4"/>
  <c r="D636" i="4"/>
  <c r="L636" i="4"/>
  <c r="U636" i="4"/>
  <c r="AC636" i="4"/>
  <c r="AK636" i="4"/>
  <c r="AS636" i="4"/>
  <c r="BA636" i="4"/>
  <c r="C636" i="4"/>
  <c r="K636" i="4"/>
  <c r="T636" i="4"/>
  <c r="AB636" i="4"/>
  <c r="AJ636" i="4"/>
  <c r="AR636" i="4"/>
  <c r="AZ636" i="4"/>
  <c r="BE636" i="4"/>
  <c r="J636" i="4"/>
  <c r="R636" i="4"/>
  <c r="AA636" i="4"/>
  <c r="AI636" i="4"/>
  <c r="AQ636" i="4"/>
  <c r="AY636" i="4"/>
  <c r="E636" i="4"/>
  <c r="M636" i="4"/>
  <c r="V636" i="4"/>
  <c r="AD636" i="4"/>
  <c r="AL636" i="4"/>
  <c r="AT636" i="4"/>
  <c r="BB636" i="4"/>
  <c r="Q636" i="4"/>
  <c r="AH636" i="4"/>
  <c r="AX636" i="4"/>
  <c r="P636" i="4"/>
  <c r="AG636" i="4"/>
  <c r="AW636" i="4"/>
  <c r="O636" i="4"/>
  <c r="AF636" i="4"/>
  <c r="AV636" i="4"/>
  <c r="F636" i="4"/>
  <c r="W636" i="4"/>
  <c r="AM636" i="4"/>
  <c r="BC636" i="4"/>
  <c r="N636" i="4"/>
  <c r="AU636" i="4"/>
  <c r="G636" i="4"/>
  <c r="I636" i="4"/>
  <c r="AP636" i="4"/>
  <c r="H636" i="4"/>
  <c r="AO636" i="4"/>
  <c r="X636" i="4"/>
  <c r="AN636" i="4"/>
  <c r="H632" i="4"/>
  <c r="P632" i="4"/>
  <c r="Y632" i="4"/>
  <c r="AG632" i="4"/>
  <c r="AO632" i="4"/>
  <c r="AW632" i="4"/>
  <c r="K632" i="4"/>
  <c r="U632" i="4"/>
  <c r="AD632" i="4"/>
  <c r="AM632" i="4"/>
  <c r="AV632" i="4"/>
  <c r="J632" i="4"/>
  <c r="T632" i="4"/>
  <c r="AC632" i="4"/>
  <c r="AL632" i="4"/>
  <c r="AU632" i="4"/>
  <c r="I632" i="4"/>
  <c r="R632" i="4"/>
  <c r="AB632" i="4"/>
  <c r="AK632" i="4"/>
  <c r="AT632" i="4"/>
  <c r="BC632" i="4"/>
  <c r="C632" i="4"/>
  <c r="L632" i="4"/>
  <c r="V632" i="4"/>
  <c r="AE632" i="4"/>
  <c r="AN632" i="4"/>
  <c r="AX632" i="4"/>
  <c r="Q632" i="4"/>
  <c r="AJ632" i="4"/>
  <c r="BB632" i="4"/>
  <c r="O632" i="4"/>
  <c r="AI632" i="4"/>
  <c r="BA632" i="4"/>
  <c r="N632" i="4"/>
  <c r="AH632" i="4"/>
  <c r="AZ632" i="4"/>
  <c r="D632" i="4"/>
  <c r="W632" i="4"/>
  <c r="AP632" i="4"/>
  <c r="M632" i="4"/>
  <c r="AY632" i="4"/>
  <c r="E632" i="4"/>
  <c r="G632" i="4"/>
  <c r="AS632" i="4"/>
  <c r="F632" i="4"/>
  <c r="AR632" i="4"/>
  <c r="X632" i="4"/>
  <c r="BE632" i="4"/>
  <c r="AQ632" i="4"/>
  <c r="D628" i="4"/>
  <c r="L628" i="4"/>
  <c r="U628" i="4"/>
  <c r="AC628" i="4"/>
  <c r="AK628" i="4"/>
  <c r="AS628" i="4"/>
  <c r="BA628" i="4"/>
  <c r="J628" i="4"/>
  <c r="T628" i="4"/>
  <c r="AD628" i="4"/>
  <c r="AM628" i="4"/>
  <c r="AV628" i="4"/>
  <c r="I628" i="4"/>
  <c r="R628" i="4"/>
  <c r="AB628" i="4"/>
  <c r="AL628" i="4"/>
  <c r="AU628" i="4"/>
  <c r="H628" i="4"/>
  <c r="Q628" i="4"/>
  <c r="AA628" i="4"/>
  <c r="AJ628" i="4"/>
  <c r="AT628" i="4"/>
  <c r="BC628" i="4"/>
  <c r="K628" i="4"/>
  <c r="V628" i="4"/>
  <c r="AE628" i="4"/>
  <c r="AN628" i="4"/>
  <c r="AW628" i="4"/>
  <c r="G628" i="4"/>
  <c r="Z628" i="4"/>
  <c r="AR628" i="4"/>
  <c r="F628" i="4"/>
  <c r="Y628" i="4"/>
  <c r="AQ628" i="4"/>
  <c r="E628" i="4"/>
  <c r="X628" i="4"/>
  <c r="AP628" i="4"/>
  <c r="BE628" i="4"/>
  <c r="M628" i="4"/>
  <c r="AF628" i="4"/>
  <c r="AX628" i="4"/>
  <c r="W628" i="4"/>
  <c r="N628" i="4"/>
  <c r="AY628" i="4"/>
  <c r="P628" i="4"/>
  <c r="BB628" i="4"/>
  <c r="O628" i="4"/>
  <c r="AZ628" i="4"/>
  <c r="AG628" i="4"/>
  <c r="H624" i="4"/>
  <c r="P624" i="4"/>
  <c r="Y624" i="4"/>
  <c r="AG624" i="4"/>
  <c r="AO624" i="4"/>
  <c r="AW624" i="4"/>
  <c r="J624" i="4"/>
  <c r="T624" i="4"/>
  <c r="AC624" i="4"/>
  <c r="AL624" i="4"/>
  <c r="AU624" i="4"/>
  <c r="I624" i="4"/>
  <c r="R624" i="4"/>
  <c r="AB624" i="4"/>
  <c r="AK624" i="4"/>
  <c r="AT624" i="4"/>
  <c r="BC624" i="4"/>
  <c r="G624" i="4"/>
  <c r="Q624" i="4"/>
  <c r="AA624" i="4"/>
  <c r="AJ624" i="4"/>
  <c r="AS624" i="4"/>
  <c r="BB624" i="4"/>
  <c r="K624" i="4"/>
  <c r="U624" i="4"/>
  <c r="AD624" i="4"/>
  <c r="AM624" i="4"/>
  <c r="AV624" i="4"/>
  <c r="O624" i="4"/>
  <c r="AI624" i="4"/>
  <c r="BA624" i="4"/>
  <c r="N624" i="4"/>
  <c r="AH624" i="4"/>
  <c r="AZ624" i="4"/>
  <c r="M624" i="4"/>
  <c r="AF624" i="4"/>
  <c r="AY624" i="4"/>
  <c r="C624" i="4"/>
  <c r="V624" i="4"/>
  <c r="AN624" i="4"/>
  <c r="AE624" i="4"/>
  <c r="BE624" i="4"/>
  <c r="Z624" i="4"/>
  <c r="X624" i="4"/>
  <c r="W624" i="4"/>
  <c r="D624" i="4"/>
  <c r="AP624" i="4"/>
  <c r="D620" i="4"/>
  <c r="L620" i="4"/>
  <c r="U620" i="4"/>
  <c r="AC620" i="4"/>
  <c r="AK620" i="4"/>
  <c r="AS620" i="4"/>
  <c r="BA620" i="4"/>
  <c r="I620" i="4"/>
  <c r="R620" i="4"/>
  <c r="AB620" i="4"/>
  <c r="AL620" i="4"/>
  <c r="AU620" i="4"/>
  <c r="H620" i="4"/>
  <c r="Q620" i="4"/>
  <c r="AA620" i="4"/>
  <c r="AJ620" i="4"/>
  <c r="AT620" i="4"/>
  <c r="BC620" i="4"/>
  <c r="G620" i="4"/>
  <c r="P620" i="4"/>
  <c r="Z620" i="4"/>
  <c r="AI620" i="4"/>
  <c r="AR620" i="4"/>
  <c r="BB620" i="4"/>
  <c r="J620" i="4"/>
  <c r="T620" i="4"/>
  <c r="AD620" i="4"/>
  <c r="AM620" i="4"/>
  <c r="AV620" i="4"/>
  <c r="F620" i="4"/>
  <c r="Y620" i="4"/>
  <c r="AQ620" i="4"/>
  <c r="E620" i="4"/>
  <c r="X620" i="4"/>
  <c r="AP620" i="4"/>
  <c r="BE620" i="4"/>
  <c r="C620" i="4"/>
  <c r="W620" i="4"/>
  <c r="AO620" i="4"/>
  <c r="K620" i="4"/>
  <c r="AE620" i="4"/>
  <c r="AW620" i="4"/>
  <c r="AN620" i="4"/>
  <c r="AF620" i="4"/>
  <c r="AH620" i="4"/>
  <c r="AG620" i="4"/>
  <c r="M620" i="4"/>
  <c r="AX620" i="4"/>
  <c r="H616" i="4"/>
  <c r="P616" i="4"/>
  <c r="Y616" i="4"/>
  <c r="AG616" i="4"/>
  <c r="AO616" i="4"/>
  <c r="AW616" i="4"/>
  <c r="I616" i="4"/>
  <c r="R616" i="4"/>
  <c r="AB616" i="4"/>
  <c r="AK616" i="4"/>
  <c r="AT616" i="4"/>
  <c r="BC616" i="4"/>
  <c r="G616" i="4"/>
  <c r="Q616" i="4"/>
  <c r="AA616" i="4"/>
  <c r="AJ616" i="4"/>
  <c r="AS616" i="4"/>
  <c r="BB616" i="4"/>
  <c r="F616" i="4"/>
  <c r="O616" i="4"/>
  <c r="Z616" i="4"/>
  <c r="AI616" i="4"/>
  <c r="AR616" i="4"/>
  <c r="BA616" i="4"/>
  <c r="J616" i="4"/>
  <c r="T616" i="4"/>
  <c r="AC616" i="4"/>
  <c r="AL616" i="4"/>
  <c r="AU616" i="4"/>
  <c r="N616" i="4"/>
  <c r="AH616" i="4"/>
  <c r="AZ616" i="4"/>
  <c r="M616" i="4"/>
  <c r="AF616" i="4"/>
  <c r="AY616" i="4"/>
  <c r="L616" i="4"/>
  <c r="AE616" i="4"/>
  <c r="AX616" i="4"/>
  <c r="U616" i="4"/>
  <c r="AM616" i="4"/>
  <c r="K616" i="4"/>
  <c r="AV616" i="4"/>
  <c r="E616" i="4"/>
  <c r="AQ616" i="4"/>
  <c r="AN616" i="4"/>
  <c r="D616" i="4"/>
  <c r="AP616" i="4"/>
  <c r="C616" i="4"/>
  <c r="V616" i="4"/>
  <c r="D612" i="4"/>
  <c r="L612" i="4"/>
  <c r="U612" i="4"/>
  <c r="AC612" i="4"/>
  <c r="AK612" i="4"/>
  <c r="AS612" i="4"/>
  <c r="BA612" i="4"/>
  <c r="H612" i="4"/>
  <c r="Q612" i="4"/>
  <c r="AA612" i="4"/>
  <c r="AJ612" i="4"/>
  <c r="AT612" i="4"/>
  <c r="BC612" i="4"/>
  <c r="G612" i="4"/>
  <c r="P612" i="4"/>
  <c r="Z612" i="4"/>
  <c r="AI612" i="4"/>
  <c r="AR612" i="4"/>
  <c r="BB612" i="4"/>
  <c r="F612" i="4"/>
  <c r="O612" i="4"/>
  <c r="Y612" i="4"/>
  <c r="AH612" i="4"/>
  <c r="AQ612" i="4"/>
  <c r="AZ612" i="4"/>
  <c r="I612" i="4"/>
  <c r="R612" i="4"/>
  <c r="AB612" i="4"/>
  <c r="AL612" i="4"/>
  <c r="AU612" i="4"/>
  <c r="E612" i="4"/>
  <c r="X612" i="4"/>
  <c r="AP612" i="4"/>
  <c r="BE612" i="4"/>
  <c r="C612" i="4"/>
  <c r="W612" i="4"/>
  <c r="AO612" i="4"/>
  <c r="V612" i="4"/>
  <c r="AN612" i="4"/>
  <c r="J612" i="4"/>
  <c r="AD612" i="4"/>
  <c r="AV612" i="4"/>
  <c r="T612" i="4"/>
  <c r="N612" i="4"/>
  <c r="AY612" i="4"/>
  <c r="AW612" i="4"/>
  <c r="M612" i="4"/>
  <c r="AX612" i="4"/>
  <c r="K612" i="4"/>
  <c r="AE612" i="4"/>
  <c r="H608" i="4"/>
  <c r="P608" i="4"/>
  <c r="Y608" i="4"/>
  <c r="AG608" i="4"/>
  <c r="AO608" i="4"/>
  <c r="AW608" i="4"/>
  <c r="G608" i="4"/>
  <c r="Q608" i="4"/>
  <c r="AA608" i="4"/>
  <c r="AJ608" i="4"/>
  <c r="AS608" i="4"/>
  <c r="BB608" i="4"/>
  <c r="F608" i="4"/>
  <c r="O608" i="4"/>
  <c r="Z608" i="4"/>
  <c r="AI608" i="4"/>
  <c r="AR608" i="4"/>
  <c r="BA608" i="4"/>
  <c r="E608" i="4"/>
  <c r="N608" i="4"/>
  <c r="X608" i="4"/>
  <c r="AH608" i="4"/>
  <c r="AQ608" i="4"/>
  <c r="AZ608" i="4"/>
  <c r="I608" i="4"/>
  <c r="R608" i="4"/>
  <c r="AB608" i="4"/>
  <c r="AK608" i="4"/>
  <c r="AT608" i="4"/>
  <c r="BC608" i="4"/>
  <c r="M608" i="4"/>
  <c r="AF608" i="4"/>
  <c r="AY608" i="4"/>
  <c r="L608" i="4"/>
  <c r="AE608" i="4"/>
  <c r="AX608" i="4"/>
  <c r="K608" i="4"/>
  <c r="AD608" i="4"/>
  <c r="AV608" i="4"/>
  <c r="T608" i="4"/>
  <c r="AL608" i="4"/>
  <c r="AC608" i="4"/>
  <c r="W608" i="4"/>
  <c r="BE608" i="4"/>
  <c r="V608" i="4"/>
  <c r="U608" i="4"/>
  <c r="AM608" i="4"/>
  <c r="D604" i="4"/>
  <c r="L604" i="4"/>
  <c r="U604" i="4"/>
  <c r="AC604" i="4"/>
  <c r="AK604" i="4"/>
  <c r="AS604" i="4"/>
  <c r="BA604" i="4"/>
  <c r="G604" i="4"/>
  <c r="P604" i="4"/>
  <c r="Z604" i="4"/>
  <c r="AI604" i="4"/>
  <c r="AR604" i="4"/>
  <c r="BB604" i="4"/>
  <c r="F604" i="4"/>
  <c r="O604" i="4"/>
  <c r="Y604" i="4"/>
  <c r="AH604" i="4"/>
  <c r="AQ604" i="4"/>
  <c r="AZ604" i="4"/>
  <c r="E604" i="4"/>
  <c r="N604" i="4"/>
  <c r="X604" i="4"/>
  <c r="AG604" i="4"/>
  <c r="AP604" i="4"/>
  <c r="AY604" i="4"/>
  <c r="BE604" i="4"/>
  <c r="H604" i="4"/>
  <c r="Q604" i="4"/>
  <c r="AA604" i="4"/>
  <c r="AJ604" i="4"/>
  <c r="AT604" i="4"/>
  <c r="BC604" i="4"/>
  <c r="C604" i="4"/>
  <c r="W604" i="4"/>
  <c r="AO604" i="4"/>
  <c r="V604" i="4"/>
  <c r="AN604" i="4"/>
  <c r="T604" i="4"/>
  <c r="AM604" i="4"/>
  <c r="I604" i="4"/>
  <c r="AB604" i="4"/>
  <c r="AU604" i="4"/>
  <c r="AL604" i="4"/>
  <c r="AF604" i="4"/>
  <c r="AE604" i="4"/>
  <c r="J604" i="4"/>
  <c r="AV604" i="4"/>
  <c r="AD604" i="4"/>
  <c r="H600" i="4"/>
  <c r="P600" i="4"/>
  <c r="Y600" i="4"/>
  <c r="AG600" i="4"/>
  <c r="AO600" i="4"/>
  <c r="AW600" i="4"/>
  <c r="F600" i="4"/>
  <c r="O600" i="4"/>
  <c r="Z600" i="4"/>
  <c r="AI600" i="4"/>
  <c r="AR600" i="4"/>
  <c r="BA600" i="4"/>
  <c r="E600" i="4"/>
  <c r="N600" i="4"/>
  <c r="X600" i="4"/>
  <c r="AH600" i="4"/>
  <c r="AQ600" i="4"/>
  <c r="AZ600" i="4"/>
  <c r="D600" i="4"/>
  <c r="M600" i="4"/>
  <c r="W600" i="4"/>
  <c r="AF600" i="4"/>
  <c r="AP600" i="4"/>
  <c r="AY600" i="4"/>
  <c r="BE600" i="4"/>
  <c r="G600" i="4"/>
  <c r="Q600" i="4"/>
  <c r="AA600" i="4"/>
  <c r="AJ600" i="4"/>
  <c r="AS600" i="4"/>
  <c r="BB600" i="4"/>
  <c r="L600" i="4"/>
  <c r="AE600" i="4"/>
  <c r="AX600" i="4"/>
  <c r="K600" i="4"/>
  <c r="AD600" i="4"/>
  <c r="AV600" i="4"/>
  <c r="J600" i="4"/>
  <c r="AC600" i="4"/>
  <c r="AU600" i="4"/>
  <c r="R600" i="4"/>
  <c r="AK600" i="4"/>
  <c r="BC600" i="4"/>
  <c r="I600" i="4"/>
  <c r="AT600" i="4"/>
  <c r="C600" i="4"/>
  <c r="AN600" i="4"/>
  <c r="AM600" i="4"/>
  <c r="T600" i="4"/>
  <c r="AL600" i="4"/>
  <c r="D596" i="4"/>
  <c r="L596" i="4"/>
  <c r="U596" i="4"/>
  <c r="AC596" i="4"/>
  <c r="AK596" i="4"/>
  <c r="AS596" i="4"/>
  <c r="BA596" i="4"/>
  <c r="F596" i="4"/>
  <c r="O596" i="4"/>
  <c r="Y596" i="4"/>
  <c r="AH596" i="4"/>
  <c r="AQ596" i="4"/>
  <c r="AZ596" i="4"/>
  <c r="E596" i="4"/>
  <c r="N596" i="4"/>
  <c r="X596" i="4"/>
  <c r="AG596" i="4"/>
  <c r="AP596" i="4"/>
  <c r="AY596" i="4"/>
  <c r="BE596" i="4"/>
  <c r="C596" i="4"/>
  <c r="M596" i="4"/>
  <c r="W596" i="4"/>
  <c r="AF596" i="4"/>
  <c r="AO596" i="4"/>
  <c r="AX596" i="4"/>
  <c r="G596" i="4"/>
  <c r="P596" i="4"/>
  <c r="Z596" i="4"/>
  <c r="AI596" i="4"/>
  <c r="AR596" i="4"/>
  <c r="BB596" i="4"/>
  <c r="V596" i="4"/>
  <c r="AN596" i="4"/>
  <c r="T596" i="4"/>
  <c r="AM596" i="4"/>
  <c r="R596" i="4"/>
  <c r="AL596" i="4"/>
  <c r="H596" i="4"/>
  <c r="AA596" i="4"/>
  <c r="AT596" i="4"/>
  <c r="Q596" i="4"/>
  <c r="BC596" i="4"/>
  <c r="K596" i="4"/>
  <c r="AW596" i="4"/>
  <c r="I596" i="4"/>
  <c r="J596" i="4"/>
  <c r="AV596" i="4"/>
  <c r="AU596" i="4"/>
  <c r="AB596" i="4"/>
  <c r="H592" i="4"/>
  <c r="P592" i="4"/>
  <c r="Y592" i="4"/>
  <c r="AG592" i="4"/>
  <c r="AO592" i="4"/>
  <c r="AW592" i="4"/>
  <c r="E592" i="4"/>
  <c r="N592" i="4"/>
  <c r="X592" i="4"/>
  <c r="AH592" i="4"/>
  <c r="AQ592" i="4"/>
  <c r="AZ592" i="4"/>
  <c r="D592" i="4"/>
  <c r="M592" i="4"/>
  <c r="W592" i="4"/>
  <c r="AF592" i="4"/>
  <c r="AP592" i="4"/>
  <c r="AY592" i="4"/>
  <c r="BE592" i="4"/>
  <c r="C592" i="4"/>
  <c r="L592" i="4"/>
  <c r="V592" i="4"/>
  <c r="AE592" i="4"/>
  <c r="AN592" i="4"/>
  <c r="AX592" i="4"/>
  <c r="F592" i="4"/>
  <c r="O592" i="4"/>
  <c r="Z592" i="4"/>
  <c r="AI592" i="4"/>
  <c r="AR592" i="4"/>
  <c r="BA592" i="4"/>
  <c r="K592" i="4"/>
  <c r="AD592" i="4"/>
  <c r="AV592" i="4"/>
  <c r="J592" i="4"/>
  <c r="AC592" i="4"/>
  <c r="AU592" i="4"/>
  <c r="I592" i="4"/>
  <c r="AB592" i="4"/>
  <c r="AT592" i="4"/>
  <c r="Q592" i="4"/>
  <c r="AJ592" i="4"/>
  <c r="BB592" i="4"/>
  <c r="AA592" i="4"/>
  <c r="R592" i="4"/>
  <c r="BC592" i="4"/>
  <c r="U592" i="4"/>
  <c r="T592" i="4"/>
  <c r="AK592" i="4"/>
  <c r="D588" i="4"/>
  <c r="L588" i="4"/>
  <c r="U588" i="4"/>
  <c r="AC588" i="4"/>
  <c r="AK588" i="4"/>
  <c r="AS588" i="4"/>
  <c r="BA588" i="4"/>
  <c r="E588" i="4"/>
  <c r="N588" i="4"/>
  <c r="X588" i="4"/>
  <c r="AG588" i="4"/>
  <c r="AP588" i="4"/>
  <c r="AY588" i="4"/>
  <c r="BE588" i="4"/>
  <c r="C588" i="4"/>
  <c r="M588" i="4"/>
  <c r="W588" i="4"/>
  <c r="AF588" i="4"/>
  <c r="AO588" i="4"/>
  <c r="AX588" i="4"/>
  <c r="K588" i="4"/>
  <c r="V588" i="4"/>
  <c r="AE588" i="4"/>
  <c r="AN588" i="4"/>
  <c r="AW588" i="4"/>
  <c r="F588" i="4"/>
  <c r="O588" i="4"/>
  <c r="Y588" i="4"/>
  <c r="AH588" i="4"/>
  <c r="AQ588" i="4"/>
  <c r="AZ588" i="4"/>
  <c r="T588" i="4"/>
  <c r="AM588" i="4"/>
  <c r="R588" i="4"/>
  <c r="AL588" i="4"/>
  <c r="Q588" i="4"/>
  <c r="AJ588" i="4"/>
  <c r="BC588" i="4"/>
  <c r="G588" i="4"/>
  <c r="Z588" i="4"/>
  <c r="AR588" i="4"/>
  <c r="AI588" i="4"/>
  <c r="AA588" i="4"/>
  <c r="AD588" i="4"/>
  <c r="AB588" i="4"/>
  <c r="H588" i="4"/>
  <c r="AT588" i="4"/>
  <c r="H584" i="4"/>
  <c r="P584" i="4"/>
  <c r="Y584" i="4"/>
  <c r="AG584" i="4"/>
  <c r="AO584" i="4"/>
  <c r="AW584" i="4"/>
  <c r="D584" i="4"/>
  <c r="M584" i="4"/>
  <c r="W584" i="4"/>
  <c r="AF584" i="4"/>
  <c r="AP584" i="4"/>
  <c r="AY584" i="4"/>
  <c r="BE584" i="4"/>
  <c r="C584" i="4"/>
  <c r="L584" i="4"/>
  <c r="V584" i="4"/>
  <c r="AE584" i="4"/>
  <c r="AN584" i="4"/>
  <c r="AX584" i="4"/>
  <c r="K584" i="4"/>
  <c r="U584" i="4"/>
  <c r="AD584" i="4"/>
  <c r="AM584" i="4"/>
  <c r="AV584" i="4"/>
  <c r="E584" i="4"/>
  <c r="N584" i="4"/>
  <c r="X584" i="4"/>
  <c r="AH584" i="4"/>
  <c r="AQ584" i="4"/>
  <c r="AZ584" i="4"/>
  <c r="J584" i="4"/>
  <c r="AC584" i="4"/>
  <c r="AU584" i="4"/>
  <c r="I584" i="4"/>
  <c r="AB584" i="4"/>
  <c r="AT584" i="4"/>
  <c r="G584" i="4"/>
  <c r="AA584" i="4"/>
  <c r="AS584" i="4"/>
  <c r="O584" i="4"/>
  <c r="AI584" i="4"/>
  <c r="BA584" i="4"/>
  <c r="F584" i="4"/>
  <c r="AR584" i="4"/>
  <c r="AJ584" i="4"/>
  <c r="AL584" i="4"/>
  <c r="AK584" i="4"/>
  <c r="Q584" i="4"/>
  <c r="BB584" i="4"/>
  <c r="D580" i="4"/>
  <c r="L580" i="4"/>
  <c r="U580" i="4"/>
  <c r="AC580" i="4"/>
  <c r="AK580" i="4"/>
  <c r="AS580" i="4"/>
  <c r="BA580" i="4"/>
  <c r="C580" i="4"/>
  <c r="M580" i="4"/>
  <c r="W580" i="4"/>
  <c r="AF580" i="4"/>
  <c r="AO580" i="4"/>
  <c r="AX580" i="4"/>
  <c r="K580" i="4"/>
  <c r="V580" i="4"/>
  <c r="AE580" i="4"/>
  <c r="AN580" i="4"/>
  <c r="AW580" i="4"/>
  <c r="J580" i="4"/>
  <c r="T580" i="4"/>
  <c r="AD580" i="4"/>
  <c r="AM580" i="4"/>
  <c r="AV580" i="4"/>
  <c r="E580" i="4"/>
  <c r="N580" i="4"/>
  <c r="X580" i="4"/>
  <c r="AG580" i="4"/>
  <c r="AP580" i="4"/>
  <c r="AY580" i="4"/>
  <c r="BE580" i="4"/>
  <c r="R580" i="4"/>
  <c r="AL580" i="4"/>
  <c r="Q580" i="4"/>
  <c r="AJ580" i="4"/>
  <c r="BC580" i="4"/>
  <c r="P580" i="4"/>
  <c r="AI580" i="4"/>
  <c r="BB580" i="4"/>
  <c r="F580" i="4"/>
  <c r="Y580" i="4"/>
  <c r="AQ580" i="4"/>
  <c r="O580" i="4"/>
  <c r="AZ580" i="4"/>
  <c r="I580" i="4"/>
  <c r="AU580" i="4"/>
  <c r="AR580" i="4"/>
  <c r="H580" i="4"/>
  <c r="AT580" i="4"/>
  <c r="G580" i="4"/>
  <c r="Z580" i="4"/>
  <c r="H576" i="4"/>
  <c r="P576" i="4"/>
  <c r="Y576" i="4"/>
  <c r="AG576" i="4"/>
  <c r="AO576" i="4"/>
  <c r="AW576" i="4"/>
  <c r="C576" i="4"/>
  <c r="L576" i="4"/>
  <c r="V576" i="4"/>
  <c r="AE576" i="4"/>
  <c r="AN576" i="4"/>
  <c r="AX576" i="4"/>
  <c r="K576" i="4"/>
  <c r="U576" i="4"/>
  <c r="AD576" i="4"/>
  <c r="AM576" i="4"/>
  <c r="AV576" i="4"/>
  <c r="J576" i="4"/>
  <c r="T576" i="4"/>
  <c r="AC576" i="4"/>
  <c r="AL576" i="4"/>
  <c r="AU576" i="4"/>
  <c r="D576" i="4"/>
  <c r="M576" i="4"/>
  <c r="W576" i="4"/>
  <c r="AF576" i="4"/>
  <c r="AP576" i="4"/>
  <c r="AY576" i="4"/>
  <c r="BE576" i="4"/>
  <c r="I576" i="4"/>
  <c r="AB576" i="4"/>
  <c r="AT576" i="4"/>
  <c r="G576" i="4"/>
  <c r="AA576" i="4"/>
  <c r="AS576" i="4"/>
  <c r="F576" i="4"/>
  <c r="Z576" i="4"/>
  <c r="AR576" i="4"/>
  <c r="N576" i="4"/>
  <c r="AH576" i="4"/>
  <c r="AZ576" i="4"/>
  <c r="X576" i="4"/>
  <c r="O576" i="4"/>
  <c r="R576" i="4"/>
  <c r="BC576" i="4"/>
  <c r="BA576" i="4"/>
  <c r="Q576" i="4"/>
  <c r="BB576" i="4"/>
  <c r="AI576" i="4"/>
  <c r="C572" i="4"/>
  <c r="K572" i="4"/>
  <c r="T572" i="4"/>
  <c r="AB572" i="4"/>
  <c r="AJ572" i="4"/>
  <c r="AR572" i="4"/>
  <c r="AZ572" i="4"/>
  <c r="BE572" i="4"/>
  <c r="D572" i="4"/>
  <c r="L572" i="4"/>
  <c r="U572" i="4"/>
  <c r="AC572" i="4"/>
  <c r="AK572" i="4"/>
  <c r="AS572" i="4"/>
  <c r="BA572" i="4"/>
  <c r="J572" i="4"/>
  <c r="W572" i="4"/>
  <c r="AG572" i="4"/>
  <c r="AQ572" i="4"/>
  <c r="BC572" i="4"/>
  <c r="I572" i="4"/>
  <c r="V572" i="4"/>
  <c r="AF572" i="4"/>
  <c r="AP572" i="4"/>
  <c r="BB572" i="4"/>
  <c r="H572" i="4"/>
  <c r="R572" i="4"/>
  <c r="AE572" i="4"/>
  <c r="AO572" i="4"/>
  <c r="AY572" i="4"/>
  <c r="M572" i="4"/>
  <c r="X572" i="4"/>
  <c r="AH572" i="4"/>
  <c r="AT572" i="4"/>
  <c r="G572" i="4"/>
  <c r="AD572" i="4"/>
  <c r="AX572" i="4"/>
  <c r="F572" i="4"/>
  <c r="AA572" i="4"/>
  <c r="AW572" i="4"/>
  <c r="E572" i="4"/>
  <c r="Z572" i="4"/>
  <c r="AV572" i="4"/>
  <c r="N572" i="4"/>
  <c r="AI572" i="4"/>
  <c r="Y572" i="4"/>
  <c r="Q572" i="4"/>
  <c r="P572" i="4"/>
  <c r="AL572" i="4"/>
  <c r="O572" i="4"/>
  <c r="G568" i="4"/>
  <c r="O568" i="4"/>
  <c r="X568" i="4"/>
  <c r="AF568" i="4"/>
  <c r="AN568" i="4"/>
  <c r="AV568" i="4"/>
  <c r="H568" i="4"/>
  <c r="P568" i="4"/>
  <c r="Y568" i="4"/>
  <c r="AG568" i="4"/>
  <c r="AO568" i="4"/>
  <c r="AW568" i="4"/>
  <c r="D568" i="4"/>
  <c r="N568" i="4"/>
  <c r="AA568" i="4"/>
  <c r="AK568" i="4"/>
  <c r="AU568" i="4"/>
  <c r="C568" i="4"/>
  <c r="M568" i="4"/>
  <c r="Z568" i="4"/>
  <c r="AJ568" i="4"/>
  <c r="AT568" i="4"/>
  <c r="L568" i="4"/>
  <c r="W568" i="4"/>
  <c r="AI568" i="4"/>
  <c r="AS568" i="4"/>
  <c r="BC568" i="4"/>
  <c r="E568" i="4"/>
  <c r="Q568" i="4"/>
  <c r="AB568" i="4"/>
  <c r="AL568" i="4"/>
  <c r="AX568" i="4"/>
  <c r="BE568" i="4"/>
  <c r="V568" i="4"/>
  <c r="AR568" i="4"/>
  <c r="U568" i="4"/>
  <c r="AQ568" i="4"/>
  <c r="T568" i="4"/>
  <c r="AP568" i="4"/>
  <c r="F568" i="4"/>
  <c r="AC568" i="4"/>
  <c r="AY568" i="4"/>
  <c r="AM568" i="4"/>
  <c r="AH568" i="4"/>
  <c r="AE568" i="4"/>
  <c r="I568" i="4"/>
  <c r="AZ568" i="4"/>
  <c r="AD568" i="4"/>
  <c r="J564" i="4"/>
  <c r="R564" i="4"/>
  <c r="AA564" i="4"/>
  <c r="AI564" i="4"/>
  <c r="AQ564" i="4"/>
  <c r="AY564" i="4"/>
  <c r="C564" i="4"/>
  <c r="L564" i="4"/>
  <c r="V564" i="4"/>
  <c r="AE564" i="4"/>
  <c r="AN564" i="4"/>
  <c r="AW564" i="4"/>
  <c r="D564" i="4"/>
  <c r="M564" i="4"/>
  <c r="W564" i="4"/>
  <c r="AF564" i="4"/>
  <c r="AO564" i="4"/>
  <c r="AX564" i="4"/>
  <c r="BE564" i="4"/>
  <c r="K564" i="4"/>
  <c r="Y564" i="4"/>
  <c r="AK564" i="4"/>
  <c r="AV564" i="4"/>
  <c r="I564" i="4"/>
  <c r="X564" i="4"/>
  <c r="AJ564" i="4"/>
  <c r="AU564" i="4"/>
  <c r="H564" i="4"/>
  <c r="U564" i="4"/>
  <c r="AH564" i="4"/>
  <c r="AT564" i="4"/>
  <c r="N564" i="4"/>
  <c r="Z564" i="4"/>
  <c r="AL564" i="4"/>
  <c r="AZ564" i="4"/>
  <c r="G564" i="4"/>
  <c r="AG564" i="4"/>
  <c r="F564" i="4"/>
  <c r="AD564" i="4"/>
  <c r="BC564" i="4"/>
  <c r="E564" i="4"/>
  <c r="AC564" i="4"/>
  <c r="BB564" i="4"/>
  <c r="O564" i="4"/>
  <c r="AM564" i="4"/>
  <c r="BA564" i="4"/>
  <c r="AS564" i="4"/>
  <c r="AR564" i="4"/>
  <c r="P564" i="4"/>
  <c r="AP564" i="4"/>
  <c r="F560" i="4"/>
  <c r="N560" i="4"/>
  <c r="W560" i="4"/>
  <c r="AE560" i="4"/>
  <c r="AM560" i="4"/>
  <c r="AU560" i="4"/>
  <c r="BC560" i="4"/>
  <c r="K560" i="4"/>
  <c r="U560" i="4"/>
  <c r="AD560" i="4"/>
  <c r="AN560" i="4"/>
  <c r="AW560" i="4"/>
  <c r="C560" i="4"/>
  <c r="L560" i="4"/>
  <c r="V560" i="4"/>
  <c r="AF560" i="4"/>
  <c r="AO560" i="4"/>
  <c r="AX560" i="4"/>
  <c r="H560" i="4"/>
  <c r="T560" i="4"/>
  <c r="AH560" i="4"/>
  <c r="AS560" i="4"/>
  <c r="G560" i="4"/>
  <c r="R560" i="4"/>
  <c r="AG560" i="4"/>
  <c r="AR560" i="4"/>
  <c r="E560" i="4"/>
  <c r="Q560" i="4"/>
  <c r="AC560" i="4"/>
  <c r="AQ560" i="4"/>
  <c r="BB560" i="4"/>
  <c r="I560" i="4"/>
  <c r="X560" i="4"/>
  <c r="AI560" i="4"/>
  <c r="AT560" i="4"/>
  <c r="BE560" i="4"/>
  <c r="P560" i="4"/>
  <c r="AP560" i="4"/>
  <c r="O560" i="4"/>
  <c r="AL560" i="4"/>
  <c r="M560" i="4"/>
  <c r="AK560" i="4"/>
  <c r="Y560" i="4"/>
  <c r="AV560" i="4"/>
  <c r="AJ560" i="4"/>
  <c r="AB560" i="4"/>
  <c r="Z560" i="4"/>
  <c r="AA560" i="4"/>
  <c r="AY560" i="4"/>
  <c r="J556" i="4"/>
  <c r="R556" i="4"/>
  <c r="AA556" i="4"/>
  <c r="AI556" i="4"/>
  <c r="AQ556" i="4"/>
  <c r="AY556" i="4"/>
  <c r="K556" i="4"/>
  <c r="U556" i="4"/>
  <c r="AD556" i="4"/>
  <c r="AM556" i="4"/>
  <c r="AV556" i="4"/>
  <c r="I556" i="4"/>
  <c r="T556" i="4"/>
  <c r="AC556" i="4"/>
  <c r="AL556" i="4"/>
  <c r="AU556" i="4"/>
  <c r="H556" i="4"/>
  <c r="Q556" i="4"/>
  <c r="AB556" i="4"/>
  <c r="AK556" i="4"/>
  <c r="AT556" i="4"/>
  <c r="BC556" i="4"/>
  <c r="C556" i="4"/>
  <c r="L556" i="4"/>
  <c r="V556" i="4"/>
  <c r="AE556" i="4"/>
  <c r="AN556" i="4"/>
  <c r="AW556" i="4"/>
  <c r="G556" i="4"/>
  <c r="Z556" i="4"/>
  <c r="AS556" i="4"/>
  <c r="F556" i="4"/>
  <c r="Y556" i="4"/>
  <c r="AR556" i="4"/>
  <c r="E556" i="4"/>
  <c r="X556" i="4"/>
  <c r="AP556" i="4"/>
  <c r="M556" i="4"/>
  <c r="AF556" i="4"/>
  <c r="AX556" i="4"/>
  <c r="W556" i="4"/>
  <c r="BE556" i="4"/>
  <c r="P556" i="4"/>
  <c r="BB556" i="4"/>
  <c r="O556" i="4"/>
  <c r="BA556" i="4"/>
  <c r="AG556" i="4"/>
  <c r="N556" i="4"/>
  <c r="D556" i="4"/>
  <c r="AH556" i="4"/>
  <c r="F552" i="4"/>
  <c r="N552" i="4"/>
  <c r="W552" i="4"/>
  <c r="AE552" i="4"/>
  <c r="AM552" i="4"/>
  <c r="AU552" i="4"/>
  <c r="BC552" i="4"/>
  <c r="J552" i="4"/>
  <c r="T552" i="4"/>
  <c r="AC552" i="4"/>
  <c r="AL552" i="4"/>
  <c r="AV552" i="4"/>
  <c r="I552" i="4"/>
  <c r="R552" i="4"/>
  <c r="AB552" i="4"/>
  <c r="AK552" i="4"/>
  <c r="AT552" i="4"/>
  <c r="H552" i="4"/>
  <c r="Q552" i="4"/>
  <c r="AA552" i="4"/>
  <c r="AJ552" i="4"/>
  <c r="AS552" i="4"/>
  <c r="BB552" i="4"/>
  <c r="K552" i="4"/>
  <c r="U552" i="4"/>
  <c r="AD552" i="4"/>
  <c r="AN552" i="4"/>
  <c r="AW552" i="4"/>
  <c r="P552" i="4"/>
  <c r="AI552" i="4"/>
  <c r="BA552" i="4"/>
  <c r="O552" i="4"/>
  <c r="AH552" i="4"/>
  <c r="AZ552" i="4"/>
  <c r="M552" i="4"/>
  <c r="AG552" i="4"/>
  <c r="AY552" i="4"/>
  <c r="C552" i="4"/>
  <c r="V552" i="4"/>
  <c r="AO552" i="4"/>
  <c r="AF552" i="4"/>
  <c r="Z552" i="4"/>
  <c r="Y552" i="4"/>
  <c r="D552" i="4"/>
  <c r="AP552" i="4"/>
  <c r="X552" i="4"/>
  <c r="L552" i="4"/>
  <c r="G552" i="4"/>
  <c r="E552" i="4"/>
  <c r="AQ552" i="4"/>
  <c r="J548" i="4"/>
  <c r="R548" i="4"/>
  <c r="AA548" i="4"/>
  <c r="AI548" i="4"/>
  <c r="AQ548" i="4"/>
  <c r="AY548" i="4"/>
  <c r="I548" i="4"/>
  <c r="T548" i="4"/>
  <c r="AC548" i="4"/>
  <c r="AL548" i="4"/>
  <c r="AU548" i="4"/>
  <c r="H548" i="4"/>
  <c r="Q548" i="4"/>
  <c r="AB548" i="4"/>
  <c r="AK548" i="4"/>
  <c r="AT548" i="4"/>
  <c r="BC548" i="4"/>
  <c r="G548" i="4"/>
  <c r="P548" i="4"/>
  <c r="Z548" i="4"/>
  <c r="AJ548" i="4"/>
  <c r="AS548" i="4"/>
  <c r="BB548" i="4"/>
  <c r="K548" i="4"/>
  <c r="U548" i="4"/>
  <c r="AD548" i="4"/>
  <c r="AM548" i="4"/>
  <c r="AV548" i="4"/>
  <c r="F548" i="4"/>
  <c r="Y548" i="4"/>
  <c r="AR548" i="4"/>
  <c r="E548" i="4"/>
  <c r="X548" i="4"/>
  <c r="AP548" i="4"/>
  <c r="D548" i="4"/>
  <c r="W548" i="4"/>
  <c r="AO548" i="4"/>
  <c r="BE548" i="4"/>
  <c r="L548" i="4"/>
  <c r="AE548" i="4"/>
  <c r="AW548" i="4"/>
  <c r="C548" i="4"/>
  <c r="AN548" i="4"/>
  <c r="AH548" i="4"/>
  <c r="AG548" i="4"/>
  <c r="M548" i="4"/>
  <c r="AX548" i="4"/>
  <c r="AF548" i="4"/>
  <c r="V548" i="4"/>
  <c r="O548" i="4"/>
  <c r="N548" i="4"/>
  <c r="AZ548" i="4"/>
  <c r="F544" i="4"/>
  <c r="N544" i="4"/>
  <c r="W544" i="4"/>
  <c r="AE544" i="4"/>
  <c r="AM544" i="4"/>
  <c r="AU544" i="4"/>
  <c r="BC544" i="4"/>
  <c r="I544" i="4"/>
  <c r="R544" i="4"/>
  <c r="AB544" i="4"/>
  <c r="AK544" i="4"/>
  <c r="AT544" i="4"/>
  <c r="H544" i="4"/>
  <c r="Q544" i="4"/>
  <c r="AA544" i="4"/>
  <c r="AJ544" i="4"/>
  <c r="AS544" i="4"/>
  <c r="BB544" i="4"/>
  <c r="G544" i="4"/>
  <c r="P544" i="4"/>
  <c r="Z544" i="4"/>
  <c r="AI544" i="4"/>
  <c r="AR544" i="4"/>
  <c r="BA544" i="4"/>
  <c r="J544" i="4"/>
  <c r="T544" i="4"/>
  <c r="AC544" i="4"/>
  <c r="AL544" i="4"/>
  <c r="AV544" i="4"/>
  <c r="O544" i="4"/>
  <c r="AH544" i="4"/>
  <c r="AZ544" i="4"/>
  <c r="M544" i="4"/>
  <c r="AG544" i="4"/>
  <c r="AY544" i="4"/>
  <c r="L544" i="4"/>
  <c r="AF544" i="4"/>
  <c r="AX544" i="4"/>
  <c r="U544" i="4"/>
  <c r="AN544" i="4"/>
  <c r="K544" i="4"/>
  <c r="AW544" i="4"/>
  <c r="E544" i="4"/>
  <c r="AQ544" i="4"/>
  <c r="D544" i="4"/>
  <c r="AP544" i="4"/>
  <c r="V544" i="4"/>
  <c r="AO544" i="4"/>
  <c r="AD544" i="4"/>
  <c r="X544" i="4"/>
  <c r="Y544" i="4"/>
  <c r="BE544" i="4"/>
  <c r="J540" i="4"/>
  <c r="R540" i="4"/>
  <c r="AA540" i="4"/>
  <c r="AI540" i="4"/>
  <c r="AQ540" i="4"/>
  <c r="AY540" i="4"/>
  <c r="H540" i="4"/>
  <c r="Q540" i="4"/>
  <c r="AB540" i="4"/>
  <c r="AK540" i="4"/>
  <c r="AT540" i="4"/>
  <c r="BC540" i="4"/>
  <c r="G540" i="4"/>
  <c r="P540" i="4"/>
  <c r="Z540" i="4"/>
  <c r="AJ540" i="4"/>
  <c r="AS540" i="4"/>
  <c r="BB540" i="4"/>
  <c r="F540" i="4"/>
  <c r="O540" i="4"/>
  <c r="Y540" i="4"/>
  <c r="AH540" i="4"/>
  <c r="AR540" i="4"/>
  <c r="BA540" i="4"/>
  <c r="I540" i="4"/>
  <c r="T540" i="4"/>
  <c r="AC540" i="4"/>
  <c r="AL540" i="4"/>
  <c r="AU540" i="4"/>
  <c r="E540" i="4"/>
  <c r="X540" i="4"/>
  <c r="AP540" i="4"/>
  <c r="D540" i="4"/>
  <c r="W540" i="4"/>
  <c r="AO540" i="4"/>
  <c r="BE540" i="4"/>
  <c r="C540" i="4"/>
  <c r="V540" i="4"/>
  <c r="AN540" i="4"/>
  <c r="K540" i="4"/>
  <c r="AD540" i="4"/>
  <c r="AV540" i="4"/>
  <c r="U540" i="4"/>
  <c r="N540" i="4"/>
  <c r="AZ540" i="4"/>
  <c r="M540" i="4"/>
  <c r="AX540" i="4"/>
  <c r="AE540" i="4"/>
  <c r="AW540" i="4"/>
  <c r="AM540" i="4"/>
  <c r="AF540" i="4"/>
  <c r="AG540" i="4"/>
  <c r="F536" i="4"/>
  <c r="N536" i="4"/>
  <c r="W536" i="4"/>
  <c r="AE536" i="4"/>
  <c r="AM536" i="4"/>
  <c r="AU536" i="4"/>
  <c r="BC536" i="4"/>
  <c r="H536" i="4"/>
  <c r="Q536" i="4"/>
  <c r="AA536" i="4"/>
  <c r="AJ536" i="4"/>
  <c r="AS536" i="4"/>
  <c r="BB536" i="4"/>
  <c r="G536" i="4"/>
  <c r="P536" i="4"/>
  <c r="Z536" i="4"/>
  <c r="AI536" i="4"/>
  <c r="AR536" i="4"/>
  <c r="BA536" i="4"/>
  <c r="E536" i="4"/>
  <c r="O536" i="4"/>
  <c r="Y536" i="4"/>
  <c r="AH536" i="4"/>
  <c r="AQ536" i="4"/>
  <c r="AZ536" i="4"/>
  <c r="I536" i="4"/>
  <c r="R536" i="4"/>
  <c r="AB536" i="4"/>
  <c r="AK536" i="4"/>
  <c r="AT536" i="4"/>
  <c r="M536" i="4"/>
  <c r="AG536" i="4"/>
  <c r="AY536" i="4"/>
  <c r="L536" i="4"/>
  <c r="AF536" i="4"/>
  <c r="AX536" i="4"/>
  <c r="K536" i="4"/>
  <c r="AD536" i="4"/>
  <c r="AW536" i="4"/>
  <c r="T536" i="4"/>
  <c r="AL536" i="4"/>
  <c r="AC536" i="4"/>
  <c r="X536" i="4"/>
  <c r="BE536" i="4"/>
  <c r="V536" i="4"/>
  <c r="AN536" i="4"/>
  <c r="AV536" i="4"/>
  <c r="AO536" i="4"/>
  <c r="AP536" i="4"/>
  <c r="C536" i="4"/>
  <c r="J532" i="4"/>
  <c r="R532" i="4"/>
  <c r="AA532" i="4"/>
  <c r="AI532" i="4"/>
  <c r="AQ532" i="4"/>
  <c r="AY532" i="4"/>
  <c r="G532" i="4"/>
  <c r="P532" i="4"/>
  <c r="Z532" i="4"/>
  <c r="AJ532" i="4"/>
  <c r="AS532" i="4"/>
  <c r="BB532" i="4"/>
  <c r="F532" i="4"/>
  <c r="O532" i="4"/>
  <c r="Y532" i="4"/>
  <c r="AH532" i="4"/>
  <c r="AR532" i="4"/>
  <c r="BA532" i="4"/>
  <c r="E532" i="4"/>
  <c r="N532" i="4"/>
  <c r="X532" i="4"/>
  <c r="AG532" i="4"/>
  <c r="AP532" i="4"/>
  <c r="AZ532" i="4"/>
  <c r="H532" i="4"/>
  <c r="Q532" i="4"/>
  <c r="AB532" i="4"/>
  <c r="AK532" i="4"/>
  <c r="AT532" i="4"/>
  <c r="BC532" i="4"/>
  <c r="D532" i="4"/>
  <c r="W532" i="4"/>
  <c r="AO532" i="4"/>
  <c r="BE532" i="4"/>
  <c r="C532" i="4"/>
  <c r="V532" i="4"/>
  <c r="AN532" i="4"/>
  <c r="U532" i="4"/>
  <c r="AM532" i="4"/>
  <c r="I532" i="4"/>
  <c r="AC532" i="4"/>
  <c r="AU532" i="4"/>
  <c r="AL532" i="4"/>
  <c r="AF532" i="4"/>
  <c r="AE532" i="4"/>
  <c r="K532" i="4"/>
  <c r="AV532" i="4"/>
  <c r="AW532" i="4"/>
  <c r="AX532" i="4"/>
  <c r="L532" i="4"/>
  <c r="F528" i="4"/>
  <c r="N528" i="4"/>
  <c r="W528" i="4"/>
  <c r="AE528" i="4"/>
  <c r="AM528" i="4"/>
  <c r="AU528" i="4"/>
  <c r="BC528" i="4"/>
  <c r="G528" i="4"/>
  <c r="P528" i="4"/>
  <c r="Z528" i="4"/>
  <c r="AI528" i="4"/>
  <c r="AR528" i="4"/>
  <c r="BA528" i="4"/>
  <c r="E528" i="4"/>
  <c r="O528" i="4"/>
  <c r="Y528" i="4"/>
  <c r="AH528" i="4"/>
  <c r="AQ528" i="4"/>
  <c r="AZ528" i="4"/>
  <c r="D528" i="4"/>
  <c r="M528" i="4"/>
  <c r="X528" i="4"/>
  <c r="AG528" i="4"/>
  <c r="AP528" i="4"/>
  <c r="AY528" i="4"/>
  <c r="BE528" i="4"/>
  <c r="H528" i="4"/>
  <c r="Q528" i="4"/>
  <c r="AA528" i="4"/>
  <c r="AJ528" i="4"/>
  <c r="AS528" i="4"/>
  <c r="BB528" i="4"/>
  <c r="L528" i="4"/>
  <c r="AF528" i="4"/>
  <c r="AX528" i="4"/>
  <c r="K528" i="4"/>
  <c r="AD528" i="4"/>
  <c r="AW528" i="4"/>
  <c r="J528" i="4"/>
  <c r="AC528" i="4"/>
  <c r="AV528" i="4"/>
  <c r="R528" i="4"/>
  <c r="AK528" i="4"/>
  <c r="I528" i="4"/>
  <c r="AT528" i="4"/>
  <c r="C528" i="4"/>
  <c r="AO528" i="4"/>
  <c r="AN528" i="4"/>
  <c r="T528" i="4"/>
  <c r="U528" i="4"/>
  <c r="J524" i="4"/>
  <c r="R524" i="4"/>
  <c r="AA524" i="4"/>
  <c r="AI524" i="4"/>
  <c r="AQ524" i="4"/>
  <c r="AY524" i="4"/>
  <c r="F524" i="4"/>
  <c r="O524" i="4"/>
  <c r="Y524" i="4"/>
  <c r="AH524" i="4"/>
  <c r="AR524" i="4"/>
  <c r="BA524" i="4"/>
  <c r="E524" i="4"/>
  <c r="N524" i="4"/>
  <c r="X524" i="4"/>
  <c r="AG524" i="4"/>
  <c r="AP524" i="4"/>
  <c r="AZ524" i="4"/>
  <c r="D524" i="4"/>
  <c r="M524" i="4"/>
  <c r="W524" i="4"/>
  <c r="AF524" i="4"/>
  <c r="AO524" i="4"/>
  <c r="AX524" i="4"/>
  <c r="BE524" i="4"/>
  <c r="G524" i="4"/>
  <c r="P524" i="4"/>
  <c r="Z524" i="4"/>
  <c r="AJ524" i="4"/>
  <c r="AS524" i="4"/>
  <c r="BB524" i="4"/>
  <c r="C524" i="4"/>
  <c r="V524" i="4"/>
  <c r="AN524" i="4"/>
  <c r="U524" i="4"/>
  <c r="AM524" i="4"/>
  <c r="T524" i="4"/>
  <c r="AL524" i="4"/>
  <c r="H524" i="4"/>
  <c r="AB524" i="4"/>
  <c r="AT524" i="4"/>
  <c r="Q524" i="4"/>
  <c r="BC524" i="4"/>
  <c r="L524" i="4"/>
  <c r="AW524" i="4"/>
  <c r="K524" i="4"/>
  <c r="AV524" i="4"/>
  <c r="AC524" i="4"/>
  <c r="I524" i="4"/>
  <c r="AD524" i="4"/>
  <c r="F520" i="4"/>
  <c r="N520" i="4"/>
  <c r="W520" i="4"/>
  <c r="AE520" i="4"/>
  <c r="AM520" i="4"/>
  <c r="AU520" i="4"/>
  <c r="BC520" i="4"/>
  <c r="E520" i="4"/>
  <c r="O520" i="4"/>
  <c r="Y520" i="4"/>
  <c r="AH520" i="4"/>
  <c r="AQ520" i="4"/>
  <c r="AZ520" i="4"/>
  <c r="D520" i="4"/>
  <c r="M520" i="4"/>
  <c r="X520" i="4"/>
  <c r="AG520" i="4"/>
  <c r="AP520" i="4"/>
  <c r="AY520" i="4"/>
  <c r="BE520" i="4"/>
  <c r="C520" i="4"/>
  <c r="L520" i="4"/>
  <c r="V520" i="4"/>
  <c r="AF520" i="4"/>
  <c r="AO520" i="4"/>
  <c r="AX520" i="4"/>
  <c r="G520" i="4"/>
  <c r="P520" i="4"/>
  <c r="Z520" i="4"/>
  <c r="AI520" i="4"/>
  <c r="AR520" i="4"/>
  <c r="BA520" i="4"/>
  <c r="K520" i="4"/>
  <c r="AD520" i="4"/>
  <c r="AW520" i="4"/>
  <c r="J520" i="4"/>
  <c r="AC520" i="4"/>
  <c r="AV520" i="4"/>
  <c r="I520" i="4"/>
  <c r="AB520" i="4"/>
  <c r="AT520" i="4"/>
  <c r="Q520" i="4"/>
  <c r="AJ520" i="4"/>
  <c r="BB520" i="4"/>
  <c r="AA520" i="4"/>
  <c r="U520" i="4"/>
  <c r="T520" i="4"/>
  <c r="AK520" i="4"/>
  <c r="R520" i="4"/>
  <c r="H520" i="4"/>
  <c r="AL520" i="4"/>
  <c r="J516" i="4"/>
  <c r="R516" i="4"/>
  <c r="AA516" i="4"/>
  <c r="AI516" i="4"/>
  <c r="AQ516" i="4"/>
  <c r="AY516" i="4"/>
  <c r="E516" i="4"/>
  <c r="N516" i="4"/>
  <c r="X516" i="4"/>
  <c r="AG516" i="4"/>
  <c r="AP516" i="4"/>
  <c r="AZ516" i="4"/>
  <c r="D516" i="4"/>
  <c r="M516" i="4"/>
  <c r="W516" i="4"/>
  <c r="AF516" i="4"/>
  <c r="AO516" i="4"/>
  <c r="AX516" i="4"/>
  <c r="BE516" i="4"/>
  <c r="C516" i="4"/>
  <c r="L516" i="4"/>
  <c r="V516" i="4"/>
  <c r="AE516" i="4"/>
  <c r="AN516" i="4"/>
  <c r="AW516" i="4"/>
  <c r="F516" i="4"/>
  <c r="O516" i="4"/>
  <c r="Y516" i="4"/>
  <c r="AH516" i="4"/>
  <c r="AR516" i="4"/>
  <c r="BA516" i="4"/>
  <c r="U516" i="4"/>
  <c r="AM516" i="4"/>
  <c r="T516" i="4"/>
  <c r="AL516" i="4"/>
  <c r="Q516" i="4"/>
  <c r="AK516" i="4"/>
  <c r="BC516" i="4"/>
  <c r="G516" i="4"/>
  <c r="Z516" i="4"/>
  <c r="AS516" i="4"/>
  <c r="AJ516" i="4"/>
  <c r="AD516" i="4"/>
  <c r="AC516" i="4"/>
  <c r="H516" i="4"/>
  <c r="AT516" i="4"/>
  <c r="AB516" i="4"/>
  <c r="P516" i="4"/>
  <c r="K516" i="4"/>
  <c r="I516" i="4"/>
  <c r="AU516" i="4"/>
  <c r="F512" i="4"/>
  <c r="N512" i="4"/>
  <c r="W512" i="4"/>
  <c r="AE512" i="4"/>
  <c r="AM512" i="4"/>
  <c r="AU512" i="4"/>
  <c r="BC512" i="4"/>
  <c r="D512" i="4"/>
  <c r="M512" i="4"/>
  <c r="X512" i="4"/>
  <c r="AG512" i="4"/>
  <c r="AP512" i="4"/>
  <c r="AY512" i="4"/>
  <c r="BE512" i="4"/>
  <c r="C512" i="4"/>
  <c r="L512" i="4"/>
  <c r="V512" i="4"/>
  <c r="AF512" i="4"/>
  <c r="AO512" i="4"/>
  <c r="AX512" i="4"/>
  <c r="K512" i="4"/>
  <c r="U512" i="4"/>
  <c r="AD512" i="4"/>
  <c r="AN512" i="4"/>
  <c r="AW512" i="4"/>
  <c r="E512" i="4"/>
  <c r="O512" i="4"/>
  <c r="Y512" i="4"/>
  <c r="AH512" i="4"/>
  <c r="AQ512" i="4"/>
  <c r="AZ512" i="4"/>
  <c r="J512" i="4"/>
  <c r="AC512" i="4"/>
  <c r="AV512" i="4"/>
  <c r="I512" i="4"/>
  <c r="AB512" i="4"/>
  <c r="AT512" i="4"/>
  <c r="H512" i="4"/>
  <c r="AA512" i="4"/>
  <c r="AS512" i="4"/>
  <c r="P512" i="4"/>
  <c r="AI512" i="4"/>
  <c r="BA512" i="4"/>
  <c r="G512" i="4"/>
  <c r="AR512" i="4"/>
  <c r="AL512" i="4"/>
  <c r="AK512" i="4"/>
  <c r="Q512" i="4"/>
  <c r="BB512" i="4"/>
  <c r="AJ512" i="4"/>
  <c r="Z512" i="4"/>
  <c r="T512" i="4"/>
  <c r="R512" i="4"/>
  <c r="J508" i="4"/>
  <c r="R508" i="4"/>
  <c r="AA508" i="4"/>
  <c r="AI508" i="4"/>
  <c r="AQ508" i="4"/>
  <c r="AY508" i="4"/>
  <c r="D508" i="4"/>
  <c r="M508" i="4"/>
  <c r="W508" i="4"/>
  <c r="AF508" i="4"/>
  <c r="AO508" i="4"/>
  <c r="AX508" i="4"/>
  <c r="BE508" i="4"/>
  <c r="C508" i="4"/>
  <c r="L508" i="4"/>
  <c r="V508" i="4"/>
  <c r="AE508" i="4"/>
  <c r="AN508" i="4"/>
  <c r="AW508" i="4"/>
  <c r="K508" i="4"/>
  <c r="U508" i="4"/>
  <c r="AD508" i="4"/>
  <c r="AM508" i="4"/>
  <c r="AV508" i="4"/>
  <c r="E508" i="4"/>
  <c r="N508" i="4"/>
  <c r="X508" i="4"/>
  <c r="AG508" i="4"/>
  <c r="AP508" i="4"/>
  <c r="AZ508" i="4"/>
  <c r="T508" i="4"/>
  <c r="AL508" i="4"/>
  <c r="Q508" i="4"/>
  <c r="AK508" i="4"/>
  <c r="BC508" i="4"/>
  <c r="P508" i="4"/>
  <c r="AJ508" i="4"/>
  <c r="BB508" i="4"/>
  <c r="F508" i="4"/>
  <c r="Y508" i="4"/>
  <c r="AR508" i="4"/>
  <c r="O508" i="4"/>
  <c r="BA508" i="4"/>
  <c r="I508" i="4"/>
  <c r="AU508" i="4"/>
  <c r="H508" i="4"/>
  <c r="AT508" i="4"/>
  <c r="Z508" i="4"/>
  <c r="AS508" i="4"/>
  <c r="AH508" i="4"/>
  <c r="AB508" i="4"/>
  <c r="AC508" i="4"/>
  <c r="F504" i="4"/>
  <c r="N504" i="4"/>
  <c r="W504" i="4"/>
  <c r="AE504" i="4"/>
  <c r="AM504" i="4"/>
  <c r="AU504" i="4"/>
  <c r="BC504" i="4"/>
  <c r="C504" i="4"/>
  <c r="L504" i="4"/>
  <c r="V504" i="4"/>
  <c r="AF504" i="4"/>
  <c r="AO504" i="4"/>
  <c r="AX504" i="4"/>
  <c r="K504" i="4"/>
  <c r="U504" i="4"/>
  <c r="AD504" i="4"/>
  <c r="AN504" i="4"/>
  <c r="AW504" i="4"/>
  <c r="J504" i="4"/>
  <c r="T504" i="4"/>
  <c r="AC504" i="4"/>
  <c r="AL504" i="4"/>
  <c r="AV504" i="4"/>
  <c r="D504" i="4"/>
  <c r="M504" i="4"/>
  <c r="X504" i="4"/>
  <c r="AG504" i="4"/>
  <c r="AP504" i="4"/>
  <c r="AY504" i="4"/>
  <c r="BE504" i="4"/>
  <c r="I504" i="4"/>
  <c r="AB504" i="4"/>
  <c r="AT504" i="4"/>
  <c r="H504" i="4"/>
  <c r="AA504" i="4"/>
  <c r="AS504" i="4"/>
  <c r="G504" i="4"/>
  <c r="Z504" i="4"/>
  <c r="AR504" i="4"/>
  <c r="O504" i="4"/>
  <c r="AH504" i="4"/>
  <c r="AZ504" i="4"/>
  <c r="Y504" i="4"/>
  <c r="R504" i="4"/>
  <c r="Q504" i="4"/>
  <c r="BB504" i="4"/>
  <c r="AI504" i="4"/>
  <c r="BA504" i="4"/>
  <c r="AJ504" i="4"/>
  <c r="AQ504" i="4"/>
  <c r="AK504" i="4"/>
  <c r="J500" i="4"/>
  <c r="R500" i="4"/>
  <c r="AA500" i="4"/>
  <c r="AI500" i="4"/>
  <c r="AQ500" i="4"/>
  <c r="AY500" i="4"/>
  <c r="C500" i="4"/>
  <c r="L500" i="4"/>
  <c r="V500" i="4"/>
  <c r="AE500" i="4"/>
  <c r="AN500" i="4"/>
  <c r="AW500" i="4"/>
  <c r="K500" i="4"/>
  <c r="U500" i="4"/>
  <c r="AD500" i="4"/>
  <c r="AM500" i="4"/>
  <c r="AV500" i="4"/>
  <c r="I500" i="4"/>
  <c r="T500" i="4"/>
  <c r="AC500" i="4"/>
  <c r="AL500" i="4"/>
  <c r="AU500" i="4"/>
  <c r="D500" i="4"/>
  <c r="M500" i="4"/>
  <c r="W500" i="4"/>
  <c r="AF500" i="4"/>
  <c r="AO500" i="4"/>
  <c r="AX500" i="4"/>
  <c r="BE500" i="4"/>
  <c r="Q500" i="4"/>
  <c r="AK500" i="4"/>
  <c r="BC500" i="4"/>
  <c r="P500" i="4"/>
  <c r="AJ500" i="4"/>
  <c r="BB500" i="4"/>
  <c r="O500" i="4"/>
  <c r="AH500" i="4"/>
  <c r="BA500" i="4"/>
  <c r="E500" i="4"/>
  <c r="X500" i="4"/>
  <c r="AP500" i="4"/>
  <c r="AG500" i="4"/>
  <c r="AB500" i="4"/>
  <c r="Z500" i="4"/>
  <c r="F500" i="4"/>
  <c r="AR500" i="4"/>
  <c r="AZ500" i="4"/>
  <c r="AT500" i="4"/>
  <c r="AS500" i="4"/>
  <c r="G500" i="4"/>
  <c r="C496" i="4"/>
  <c r="K496" i="4"/>
  <c r="T496" i="4"/>
  <c r="AB496" i="4"/>
  <c r="AJ496" i="4"/>
  <c r="AR496" i="4"/>
  <c r="AZ496" i="4"/>
  <c r="BE496" i="4"/>
  <c r="F496" i="4"/>
  <c r="N496" i="4"/>
  <c r="W496" i="4"/>
  <c r="AE496" i="4"/>
  <c r="AM496" i="4"/>
  <c r="AU496" i="4"/>
  <c r="BC496" i="4"/>
  <c r="L496" i="4"/>
  <c r="X496" i="4"/>
  <c r="AH496" i="4"/>
  <c r="AS496" i="4"/>
  <c r="J496" i="4"/>
  <c r="V496" i="4"/>
  <c r="AG496" i="4"/>
  <c r="AQ496" i="4"/>
  <c r="BB496" i="4"/>
  <c r="I496" i="4"/>
  <c r="U496" i="4"/>
  <c r="AF496" i="4"/>
  <c r="AP496" i="4"/>
  <c r="BA496" i="4"/>
  <c r="M496" i="4"/>
  <c r="Y496" i="4"/>
  <c r="AI496" i="4"/>
  <c r="AT496" i="4"/>
  <c r="R496" i="4"/>
  <c r="AO496" i="4"/>
  <c r="Q496" i="4"/>
  <c r="AN496" i="4"/>
  <c r="P496" i="4"/>
  <c r="AL496" i="4"/>
  <c r="D496" i="4"/>
  <c r="Z496" i="4"/>
  <c r="AV496" i="4"/>
  <c r="O496" i="4"/>
  <c r="H496" i="4"/>
  <c r="AY496" i="4"/>
  <c r="G496" i="4"/>
  <c r="AX496" i="4"/>
  <c r="AA496" i="4"/>
  <c r="AW496" i="4"/>
  <c r="AK496" i="4"/>
  <c r="AC496" i="4"/>
  <c r="AD496" i="4"/>
  <c r="G492" i="4"/>
  <c r="O492" i="4"/>
  <c r="X492" i="4"/>
  <c r="AF492" i="4"/>
  <c r="AN492" i="4"/>
  <c r="AV492" i="4"/>
  <c r="J492" i="4"/>
  <c r="R492" i="4"/>
  <c r="AA492" i="4"/>
  <c r="AI492" i="4"/>
  <c r="AQ492" i="4"/>
  <c r="AY492" i="4"/>
  <c r="E492" i="4"/>
  <c r="P492" i="4"/>
  <c r="AB492" i="4"/>
  <c r="AL492" i="4"/>
  <c r="AW492" i="4"/>
  <c r="BE492" i="4"/>
  <c r="D492" i="4"/>
  <c r="N492" i="4"/>
  <c r="Z492" i="4"/>
  <c r="AK492" i="4"/>
  <c r="AU492" i="4"/>
  <c r="C492" i="4"/>
  <c r="M492" i="4"/>
  <c r="Y492" i="4"/>
  <c r="AJ492" i="4"/>
  <c r="AT492" i="4"/>
  <c r="F492" i="4"/>
  <c r="Q492" i="4"/>
  <c r="AC492" i="4"/>
  <c r="AM492" i="4"/>
  <c r="AX492" i="4"/>
  <c r="L492" i="4"/>
  <c r="AH492" i="4"/>
  <c r="BC492" i="4"/>
  <c r="K492" i="4"/>
  <c r="AG492" i="4"/>
  <c r="BB492" i="4"/>
  <c r="I492" i="4"/>
  <c r="AE492" i="4"/>
  <c r="BA492" i="4"/>
  <c r="T492" i="4"/>
  <c r="AO492" i="4"/>
  <c r="AD492" i="4"/>
  <c r="W492" i="4"/>
  <c r="V492" i="4"/>
  <c r="AP492" i="4"/>
  <c r="U492" i="4"/>
  <c r="H492" i="4"/>
  <c r="AR492" i="4"/>
  <c r="E488" i="4"/>
  <c r="M488" i="4"/>
  <c r="V488" i="4"/>
  <c r="AD488" i="4"/>
  <c r="AL488" i="4"/>
  <c r="AT488" i="4"/>
  <c r="BB488" i="4"/>
  <c r="D488" i="4"/>
  <c r="L488" i="4"/>
  <c r="U488" i="4"/>
  <c r="AC488" i="4"/>
  <c r="AK488" i="4"/>
  <c r="AS488" i="4"/>
  <c r="BA488" i="4"/>
  <c r="C488" i="4"/>
  <c r="K488" i="4"/>
  <c r="T488" i="4"/>
  <c r="AB488" i="4"/>
  <c r="AJ488" i="4"/>
  <c r="AR488" i="4"/>
  <c r="AZ488" i="4"/>
  <c r="BE488" i="4"/>
  <c r="F488" i="4"/>
  <c r="N488" i="4"/>
  <c r="W488" i="4"/>
  <c r="AE488" i="4"/>
  <c r="AM488" i="4"/>
  <c r="AU488" i="4"/>
  <c r="BC488" i="4"/>
  <c r="R488" i="4"/>
  <c r="AI488" i="4"/>
  <c r="AY488" i="4"/>
  <c r="Q488" i="4"/>
  <c r="AH488" i="4"/>
  <c r="AX488" i="4"/>
  <c r="P488" i="4"/>
  <c r="AG488" i="4"/>
  <c r="AW488" i="4"/>
  <c r="G488" i="4"/>
  <c r="X488" i="4"/>
  <c r="AN488" i="4"/>
  <c r="O488" i="4"/>
  <c r="AV488" i="4"/>
  <c r="J488" i="4"/>
  <c r="AQ488" i="4"/>
  <c r="I488" i="4"/>
  <c r="AP488" i="4"/>
  <c r="Y488" i="4"/>
  <c r="AO488" i="4"/>
  <c r="AF488" i="4"/>
  <c r="AA488" i="4"/>
  <c r="Z488" i="4"/>
  <c r="H488" i="4"/>
  <c r="I484" i="4"/>
  <c r="Q484" i="4"/>
  <c r="Z484" i="4"/>
  <c r="AH484" i="4"/>
  <c r="AP484" i="4"/>
  <c r="AX484" i="4"/>
  <c r="H484" i="4"/>
  <c r="P484" i="4"/>
  <c r="Y484" i="4"/>
  <c r="AG484" i="4"/>
  <c r="AO484" i="4"/>
  <c r="AW484" i="4"/>
  <c r="G484" i="4"/>
  <c r="O484" i="4"/>
  <c r="X484" i="4"/>
  <c r="AF484" i="4"/>
  <c r="AN484" i="4"/>
  <c r="AV484" i="4"/>
  <c r="J484" i="4"/>
  <c r="R484" i="4"/>
  <c r="AA484" i="4"/>
  <c r="AI484" i="4"/>
  <c r="AQ484" i="4"/>
  <c r="AY484" i="4"/>
  <c r="F484" i="4"/>
  <c r="W484" i="4"/>
  <c r="AM484" i="4"/>
  <c r="BC484" i="4"/>
  <c r="E484" i="4"/>
  <c r="V484" i="4"/>
  <c r="AL484" i="4"/>
  <c r="BB484" i="4"/>
  <c r="D484" i="4"/>
  <c r="U484" i="4"/>
  <c r="AK484" i="4"/>
  <c r="BA484" i="4"/>
  <c r="K484" i="4"/>
  <c r="AB484" i="4"/>
  <c r="AR484" i="4"/>
  <c r="BE484" i="4"/>
  <c r="T484" i="4"/>
  <c r="AZ484" i="4"/>
  <c r="N484" i="4"/>
  <c r="AU484" i="4"/>
  <c r="M484" i="4"/>
  <c r="AT484" i="4"/>
  <c r="AC484" i="4"/>
  <c r="L484" i="4"/>
  <c r="C484" i="4"/>
  <c r="AD484" i="4"/>
  <c r="AE484" i="4"/>
  <c r="E480" i="4"/>
  <c r="M480" i="4"/>
  <c r="V480" i="4"/>
  <c r="AD480" i="4"/>
  <c r="AL480" i="4"/>
  <c r="AT480" i="4"/>
  <c r="BB480" i="4"/>
  <c r="D480" i="4"/>
  <c r="L480" i="4"/>
  <c r="U480" i="4"/>
  <c r="AC480" i="4"/>
  <c r="AK480" i="4"/>
  <c r="AS480" i="4"/>
  <c r="BA480" i="4"/>
  <c r="C480" i="4"/>
  <c r="K480" i="4"/>
  <c r="T480" i="4"/>
  <c r="AB480" i="4"/>
  <c r="AJ480" i="4"/>
  <c r="AR480" i="4"/>
  <c r="AZ480" i="4"/>
  <c r="BE480" i="4"/>
  <c r="F480" i="4"/>
  <c r="N480" i="4"/>
  <c r="W480" i="4"/>
  <c r="AE480" i="4"/>
  <c r="AM480" i="4"/>
  <c r="AU480" i="4"/>
  <c r="BC480" i="4"/>
  <c r="J480" i="4"/>
  <c r="AA480" i="4"/>
  <c r="AQ480" i="4"/>
  <c r="I480" i="4"/>
  <c r="Z480" i="4"/>
  <c r="AP480" i="4"/>
  <c r="H480" i="4"/>
  <c r="Y480" i="4"/>
  <c r="AO480" i="4"/>
  <c r="O480" i="4"/>
  <c r="AF480" i="4"/>
  <c r="AV480" i="4"/>
  <c r="X480" i="4"/>
  <c r="R480" i="4"/>
  <c r="AY480" i="4"/>
  <c r="Q480" i="4"/>
  <c r="AX480" i="4"/>
  <c r="AG480" i="4"/>
  <c r="AW480" i="4"/>
  <c r="AN480" i="4"/>
  <c r="AI480" i="4"/>
  <c r="I476" i="4"/>
  <c r="Q476" i="4"/>
  <c r="Z476" i="4"/>
  <c r="AH476" i="4"/>
  <c r="AP476" i="4"/>
  <c r="AX476" i="4"/>
  <c r="H476" i="4"/>
  <c r="P476" i="4"/>
  <c r="Y476" i="4"/>
  <c r="AG476" i="4"/>
  <c r="AO476" i="4"/>
  <c r="AW476" i="4"/>
  <c r="G476" i="4"/>
  <c r="O476" i="4"/>
  <c r="X476" i="4"/>
  <c r="AF476" i="4"/>
  <c r="AN476" i="4"/>
  <c r="AV476" i="4"/>
  <c r="J476" i="4"/>
  <c r="R476" i="4"/>
  <c r="AA476" i="4"/>
  <c r="AI476" i="4"/>
  <c r="AQ476" i="4"/>
  <c r="AY476" i="4"/>
  <c r="N476" i="4"/>
  <c r="AE476" i="4"/>
  <c r="AU476" i="4"/>
  <c r="M476" i="4"/>
  <c r="AD476" i="4"/>
  <c r="AT476" i="4"/>
  <c r="L476" i="4"/>
  <c r="AC476" i="4"/>
  <c r="AS476" i="4"/>
  <c r="C476" i="4"/>
  <c r="T476" i="4"/>
  <c r="AJ476" i="4"/>
  <c r="AZ476" i="4"/>
  <c r="AB476" i="4"/>
  <c r="BE476" i="4"/>
  <c r="W476" i="4"/>
  <c r="BC476" i="4"/>
  <c r="V476" i="4"/>
  <c r="BB476" i="4"/>
  <c r="D476" i="4"/>
  <c r="AK476" i="4"/>
  <c r="U476" i="4"/>
  <c r="K476" i="4"/>
  <c r="F476" i="4"/>
  <c r="AL476" i="4"/>
  <c r="BA476" i="4"/>
  <c r="AR476" i="4"/>
  <c r="AM476" i="4"/>
  <c r="E472" i="4"/>
  <c r="M472" i="4"/>
  <c r="V472" i="4"/>
  <c r="AD472" i="4"/>
  <c r="AL472" i="4"/>
  <c r="AT472" i="4"/>
  <c r="BB472" i="4"/>
  <c r="D472" i="4"/>
  <c r="L472" i="4"/>
  <c r="U472" i="4"/>
  <c r="AC472" i="4"/>
  <c r="AK472" i="4"/>
  <c r="AS472" i="4"/>
  <c r="BA472" i="4"/>
  <c r="C472" i="4"/>
  <c r="K472" i="4"/>
  <c r="T472" i="4"/>
  <c r="AB472" i="4"/>
  <c r="AJ472" i="4"/>
  <c r="AR472" i="4"/>
  <c r="AZ472" i="4"/>
  <c r="BE472" i="4"/>
  <c r="F472" i="4"/>
  <c r="N472" i="4"/>
  <c r="W472" i="4"/>
  <c r="AE472" i="4"/>
  <c r="AM472" i="4"/>
  <c r="AU472" i="4"/>
  <c r="BC472" i="4"/>
  <c r="R472" i="4"/>
  <c r="AI472" i="4"/>
  <c r="AY472" i="4"/>
  <c r="Q472" i="4"/>
  <c r="AH472" i="4"/>
  <c r="AX472" i="4"/>
  <c r="P472" i="4"/>
  <c r="AG472" i="4"/>
  <c r="AW472" i="4"/>
  <c r="G472" i="4"/>
  <c r="X472" i="4"/>
  <c r="AN472" i="4"/>
  <c r="AF472" i="4"/>
  <c r="AA472" i="4"/>
  <c r="Z472" i="4"/>
  <c r="H472" i="4"/>
  <c r="AO472" i="4"/>
  <c r="AV472" i="4"/>
  <c r="AQ472" i="4"/>
  <c r="I472" i="4"/>
  <c r="AP472" i="4"/>
  <c r="J472" i="4"/>
  <c r="Y472" i="4"/>
  <c r="O472" i="4"/>
  <c r="H468" i="4"/>
  <c r="I468" i="4"/>
  <c r="Q468" i="4"/>
  <c r="Z468" i="4"/>
  <c r="AH468" i="4"/>
  <c r="AP468" i="4"/>
  <c r="AX468" i="4"/>
  <c r="G468" i="4"/>
  <c r="P468" i="4"/>
  <c r="Y468" i="4"/>
  <c r="AG468" i="4"/>
  <c r="AO468" i="4"/>
  <c r="AW468" i="4"/>
  <c r="F468" i="4"/>
  <c r="O468" i="4"/>
  <c r="X468" i="4"/>
  <c r="AF468" i="4"/>
  <c r="AN468" i="4"/>
  <c r="AV468" i="4"/>
  <c r="J468" i="4"/>
  <c r="R468" i="4"/>
  <c r="AA468" i="4"/>
  <c r="AI468" i="4"/>
  <c r="AQ468" i="4"/>
  <c r="AY468" i="4"/>
  <c r="E468" i="4"/>
  <c r="W468" i="4"/>
  <c r="AM468" i="4"/>
  <c r="BC468" i="4"/>
  <c r="D468" i="4"/>
  <c r="V468" i="4"/>
  <c r="AL468" i="4"/>
  <c r="BB468" i="4"/>
  <c r="C468" i="4"/>
  <c r="U468" i="4"/>
  <c r="AK468" i="4"/>
  <c r="BA468" i="4"/>
  <c r="K468" i="4"/>
  <c r="AB468" i="4"/>
  <c r="AR468" i="4"/>
  <c r="BE468" i="4"/>
  <c r="AJ468" i="4"/>
  <c r="AE468" i="4"/>
  <c r="AD468" i="4"/>
  <c r="L468" i="4"/>
  <c r="AS468" i="4"/>
  <c r="AC468" i="4"/>
  <c r="T468" i="4"/>
  <c r="N468" i="4"/>
  <c r="AT468" i="4"/>
  <c r="M468" i="4"/>
  <c r="AU468" i="4"/>
  <c r="D464" i="4"/>
  <c r="L464" i="4"/>
  <c r="U464" i="4"/>
  <c r="AC464" i="4"/>
  <c r="AK464" i="4"/>
  <c r="AS464" i="4"/>
  <c r="BA464" i="4"/>
  <c r="H464" i="4"/>
  <c r="Q464" i="4"/>
  <c r="AA464" i="4"/>
  <c r="AJ464" i="4"/>
  <c r="AT464" i="4"/>
  <c r="BC464" i="4"/>
  <c r="G464" i="4"/>
  <c r="P464" i="4"/>
  <c r="Z464" i="4"/>
  <c r="AI464" i="4"/>
  <c r="AR464" i="4"/>
  <c r="BB464" i="4"/>
  <c r="F464" i="4"/>
  <c r="O464" i="4"/>
  <c r="Y464" i="4"/>
  <c r="AH464" i="4"/>
  <c r="AQ464" i="4"/>
  <c r="AZ464" i="4"/>
  <c r="I464" i="4"/>
  <c r="R464" i="4"/>
  <c r="AB464" i="4"/>
  <c r="AL464" i="4"/>
  <c r="AU464" i="4"/>
  <c r="N464" i="4"/>
  <c r="AG464" i="4"/>
  <c r="AY464" i="4"/>
  <c r="M464" i="4"/>
  <c r="AF464" i="4"/>
  <c r="AX464" i="4"/>
  <c r="K464" i="4"/>
  <c r="AE464" i="4"/>
  <c r="AW464" i="4"/>
  <c r="T464" i="4"/>
  <c r="AM464" i="4"/>
  <c r="J464" i="4"/>
  <c r="AV464" i="4"/>
  <c r="E464" i="4"/>
  <c r="AP464" i="4"/>
  <c r="C464" i="4"/>
  <c r="AO464" i="4"/>
  <c r="V464" i="4"/>
  <c r="AN464" i="4"/>
  <c r="AD464" i="4"/>
  <c r="X464" i="4"/>
  <c r="BE464" i="4"/>
  <c r="D448" i="4"/>
  <c r="L448" i="4"/>
  <c r="U448" i="4"/>
  <c r="AC448" i="4"/>
  <c r="AK448" i="4"/>
  <c r="AS448" i="4"/>
  <c r="BA448" i="4"/>
  <c r="F448" i="4"/>
  <c r="O448" i="4"/>
  <c r="Y448" i="4"/>
  <c r="AH448" i="4"/>
  <c r="AQ448" i="4"/>
  <c r="AZ448" i="4"/>
  <c r="E448" i="4"/>
  <c r="N448" i="4"/>
  <c r="X448" i="4"/>
  <c r="AG448" i="4"/>
  <c r="AP448" i="4"/>
  <c r="AY448" i="4"/>
  <c r="BE448" i="4"/>
  <c r="C448" i="4"/>
  <c r="M448" i="4"/>
  <c r="W448" i="4"/>
  <c r="AF448" i="4"/>
  <c r="AO448" i="4"/>
  <c r="AX448" i="4"/>
  <c r="G448" i="4"/>
  <c r="P448" i="4"/>
  <c r="Z448" i="4"/>
  <c r="AI448" i="4"/>
  <c r="AR448" i="4"/>
  <c r="BB448" i="4"/>
  <c r="K448" i="4"/>
  <c r="AE448" i="4"/>
  <c r="AW448" i="4"/>
  <c r="J448" i="4"/>
  <c r="AD448" i="4"/>
  <c r="AV448" i="4"/>
  <c r="I448" i="4"/>
  <c r="AB448" i="4"/>
  <c r="AU448" i="4"/>
  <c r="Q448" i="4"/>
  <c r="AJ448" i="4"/>
  <c r="BC448" i="4"/>
  <c r="H448" i="4"/>
  <c r="AT448" i="4"/>
  <c r="AN448" i="4"/>
  <c r="AM448" i="4"/>
  <c r="R448" i="4"/>
  <c r="T448" i="4"/>
  <c r="V448" i="4"/>
  <c r="AO5" i="4"/>
  <c r="N5" i="4"/>
  <c r="AO930" i="4"/>
  <c r="T930" i="4"/>
  <c r="AK927" i="4"/>
  <c r="J927" i="4"/>
  <c r="AU926" i="4"/>
  <c r="BB924" i="4"/>
  <c r="AG924" i="4"/>
  <c r="F924" i="4"/>
  <c r="AL923" i="4"/>
  <c r="P923" i="4"/>
  <c r="AV922" i="4"/>
  <c r="BE920" i="4"/>
  <c r="AH920" i="4"/>
  <c r="F920" i="4"/>
  <c r="AR919" i="4"/>
  <c r="Q919" i="4"/>
  <c r="AV918" i="4"/>
  <c r="Z916" i="4"/>
  <c r="AD915" i="4"/>
  <c r="AY912" i="4"/>
  <c r="T912" i="4"/>
  <c r="BA911" i="4"/>
  <c r="V911" i="4"/>
  <c r="AV910" i="4"/>
  <c r="AP908" i="4"/>
  <c r="L908" i="4"/>
  <c r="AM907" i="4"/>
  <c r="N907" i="4"/>
  <c r="AO906" i="4"/>
  <c r="BE904" i="4"/>
  <c r="AJ904" i="4"/>
  <c r="D904" i="4"/>
  <c r="AE903" i="4"/>
  <c r="F903" i="4"/>
  <c r="AI902" i="4"/>
  <c r="BA900" i="4"/>
  <c r="V900" i="4"/>
  <c r="BC899" i="4"/>
  <c r="X899" i="4"/>
  <c r="AX898" i="4"/>
  <c r="AH896" i="4"/>
  <c r="AR895" i="4"/>
  <c r="BB894" i="4"/>
  <c r="W892" i="4"/>
  <c r="AG891" i="4"/>
  <c r="K888" i="4"/>
  <c r="AI887" i="4"/>
  <c r="AV884" i="4"/>
  <c r="M884" i="4"/>
  <c r="X883" i="4"/>
  <c r="AJ880" i="4"/>
  <c r="K879" i="4"/>
  <c r="AL876" i="4"/>
  <c r="AV875" i="4"/>
  <c r="AA872" i="4"/>
  <c r="AK871" i="4"/>
  <c r="BE870" i="4"/>
  <c r="O868" i="4"/>
  <c r="AM867" i="4"/>
  <c r="AY864" i="4"/>
  <c r="C864" i="4"/>
  <c r="AA863" i="4"/>
  <c r="AN860" i="4"/>
  <c r="E860" i="4"/>
  <c r="O859" i="4"/>
  <c r="AP856" i="4"/>
  <c r="AZ855" i="4"/>
  <c r="D855" i="4"/>
  <c r="AE852" i="4"/>
  <c r="AO851" i="4"/>
  <c r="F851" i="4"/>
  <c r="R848" i="4"/>
  <c r="AC847" i="4"/>
  <c r="AZ846" i="4"/>
  <c r="BC844" i="4"/>
  <c r="G844" i="4"/>
  <c r="BA842" i="4"/>
  <c r="H840" i="4"/>
  <c r="AF839" i="4"/>
  <c r="AS836" i="4"/>
  <c r="J836" i="4"/>
  <c r="U835" i="4"/>
  <c r="AG832" i="4"/>
  <c r="H831" i="4"/>
  <c r="U828" i="4"/>
  <c r="AR827" i="4"/>
  <c r="BB826" i="4"/>
  <c r="W824" i="4"/>
  <c r="AG823" i="4"/>
  <c r="AQ822" i="4"/>
  <c r="K820" i="4"/>
  <c r="V819" i="4"/>
  <c r="AU816" i="4"/>
  <c r="I815" i="4"/>
  <c r="AI812" i="4"/>
  <c r="AS811" i="4"/>
  <c r="BC810" i="4"/>
  <c r="X808" i="4"/>
  <c r="AH807" i="4"/>
  <c r="BE804" i="4"/>
  <c r="L804" i="4"/>
  <c r="AJ803" i="4"/>
  <c r="AV800" i="4"/>
  <c r="X799" i="4"/>
  <c r="AJ796" i="4"/>
  <c r="AT795" i="4"/>
  <c r="K795" i="4"/>
  <c r="O792" i="4"/>
  <c r="AV790" i="4"/>
  <c r="AH788" i="4"/>
  <c r="AZ787" i="4"/>
  <c r="AO784" i="4"/>
  <c r="AS783" i="4"/>
  <c r="E783" i="4"/>
  <c r="AW780" i="4"/>
  <c r="AZ779" i="4"/>
  <c r="BC778" i="4"/>
  <c r="AO776" i="4"/>
  <c r="BE775" i="4"/>
  <c r="E775" i="4"/>
  <c r="AW772" i="4"/>
  <c r="AZ771" i="4"/>
  <c r="L771" i="4"/>
  <c r="BE767" i="4"/>
  <c r="E767" i="4"/>
  <c r="AW764" i="4"/>
  <c r="I764" i="4"/>
  <c r="L763" i="4"/>
  <c r="BE759" i="4"/>
  <c r="U759" i="4"/>
  <c r="I756" i="4"/>
  <c r="L755" i="4"/>
  <c r="R752" i="4"/>
  <c r="V751" i="4"/>
  <c r="Z748" i="4"/>
  <c r="AQ744" i="4"/>
  <c r="AK743" i="4"/>
  <c r="L740" i="4"/>
  <c r="G739" i="4"/>
  <c r="AB736" i="4"/>
  <c r="Z732" i="4"/>
  <c r="AC728" i="4"/>
  <c r="AV726" i="4"/>
  <c r="F724" i="4"/>
  <c r="AY722" i="4"/>
  <c r="E720" i="4"/>
  <c r="AN715" i="4"/>
  <c r="AY712" i="4"/>
  <c r="AL711" i="4"/>
  <c r="AX708" i="4"/>
  <c r="BA704" i="4"/>
  <c r="AE700" i="4"/>
  <c r="Q699" i="4"/>
  <c r="AD696" i="4"/>
  <c r="BA694" i="4"/>
  <c r="AG692" i="4"/>
  <c r="AZ690" i="4"/>
  <c r="J688" i="4"/>
  <c r="H684" i="4"/>
  <c r="AM679" i="4"/>
  <c r="BC676" i="4"/>
  <c r="AP675" i="4"/>
  <c r="BB672" i="4"/>
  <c r="AI664" i="4"/>
  <c r="V663" i="4"/>
  <c r="AH660" i="4"/>
  <c r="AK656" i="4"/>
  <c r="I652" i="4"/>
  <c r="AR647" i="4"/>
  <c r="AQ643" i="4"/>
  <c r="AT639" i="4"/>
  <c r="AR624" i="4"/>
  <c r="BB622" i="4"/>
  <c r="N620" i="4"/>
  <c r="T618" i="4"/>
  <c r="AU608" i="4"/>
  <c r="M604" i="4"/>
  <c r="X602" i="4"/>
  <c r="AO599" i="4"/>
  <c r="AD596" i="4"/>
  <c r="P588" i="4"/>
  <c r="AY586" i="4"/>
  <c r="AN583" i="4"/>
  <c r="AB580" i="4"/>
  <c r="BE571" i="4"/>
  <c r="Y570" i="4"/>
  <c r="BA568" i="4"/>
  <c r="AZ560" i="4"/>
  <c r="AI542" i="4"/>
  <c r="U536" i="4"/>
  <c r="E526" i="4"/>
  <c r="AN520" i="4"/>
  <c r="O514" i="4"/>
  <c r="AN510" i="4"/>
  <c r="W494" i="4"/>
  <c r="P480" i="4"/>
  <c r="AN430" i="4"/>
  <c r="K418" i="4"/>
  <c r="M926" i="4"/>
  <c r="AF926" i="4"/>
  <c r="AY926" i="4"/>
  <c r="BE926" i="4"/>
  <c r="D926" i="4"/>
  <c r="W926" i="4"/>
  <c r="AO926" i="4"/>
  <c r="C922" i="4"/>
  <c r="AF922" i="4"/>
  <c r="L922" i="4"/>
  <c r="AO922" i="4"/>
  <c r="W922" i="4"/>
  <c r="AX922" i="4"/>
  <c r="AN918" i="4"/>
  <c r="V918" i="4"/>
  <c r="C918" i="4"/>
  <c r="L918" i="4"/>
  <c r="AE918" i="4"/>
  <c r="AW918" i="4"/>
  <c r="AU914" i="4"/>
  <c r="Y914" i="4"/>
  <c r="N914" i="4"/>
  <c r="AI914" i="4"/>
  <c r="R910" i="4"/>
  <c r="AY910" i="4"/>
  <c r="F910" i="4"/>
  <c r="AM910" i="4"/>
  <c r="AC910" i="4"/>
  <c r="AQ906" i="4"/>
  <c r="W906" i="4"/>
  <c r="BC906" i="4"/>
  <c r="J906" i="4"/>
  <c r="AG906" i="4"/>
  <c r="AA902" i="4"/>
  <c r="D902" i="4"/>
  <c r="AK902" i="4"/>
  <c r="N902" i="4"/>
  <c r="AU902" i="4"/>
  <c r="AE898" i="4"/>
  <c r="H898" i="4"/>
  <c r="AO898" i="4"/>
  <c r="R898" i="4"/>
  <c r="AY898" i="4"/>
  <c r="J894" i="4"/>
  <c r="AA894" i="4"/>
  <c r="AQ894" i="4"/>
  <c r="N890" i="4"/>
  <c r="AE890" i="4"/>
  <c r="AU890" i="4"/>
  <c r="AI886" i="4"/>
  <c r="R886" i="4"/>
  <c r="AY886" i="4"/>
  <c r="BC882" i="4"/>
  <c r="F882" i="4"/>
  <c r="W882" i="4"/>
  <c r="AM882" i="4"/>
  <c r="AA878" i="4"/>
  <c r="J878" i="4"/>
  <c r="AQ878" i="4"/>
  <c r="AE874" i="4"/>
  <c r="N874" i="4"/>
  <c r="AU874" i="4"/>
  <c r="AY870" i="4"/>
  <c r="R870" i="4"/>
  <c r="AI870" i="4"/>
  <c r="F866" i="4"/>
  <c r="W866" i="4"/>
  <c r="AM866" i="4"/>
  <c r="BC866" i="4"/>
  <c r="J862" i="4"/>
  <c r="AA862" i="4"/>
  <c r="AQ862" i="4"/>
  <c r="N858" i="4"/>
  <c r="AU858" i="4"/>
  <c r="AE858" i="4"/>
  <c r="AI854" i="4"/>
  <c r="R854" i="4"/>
  <c r="AY854" i="4"/>
  <c r="BC850" i="4"/>
  <c r="F850" i="4"/>
  <c r="W850" i="4"/>
  <c r="AM850" i="4"/>
  <c r="J846" i="4"/>
  <c r="AQ846" i="4"/>
  <c r="AA846" i="4"/>
  <c r="AR842" i="4"/>
  <c r="K842" i="4"/>
  <c r="BE842" i="4"/>
  <c r="AB842" i="4"/>
  <c r="O838" i="4"/>
  <c r="AF838" i="4"/>
  <c r="AV838" i="4"/>
  <c r="C834" i="4"/>
  <c r="T834" i="4"/>
  <c r="AJ834" i="4"/>
  <c r="AZ834" i="4"/>
  <c r="G830" i="4"/>
  <c r="AN830" i="4"/>
  <c r="X830" i="4"/>
  <c r="K826" i="4"/>
  <c r="AB826" i="4"/>
  <c r="AR826" i="4"/>
  <c r="BE826" i="4"/>
  <c r="O822" i="4"/>
  <c r="AF822" i="4"/>
  <c r="AV822" i="4"/>
  <c r="C818" i="4"/>
  <c r="T818" i="4"/>
  <c r="AZ818" i="4"/>
  <c r="AJ818" i="4"/>
  <c r="G814" i="4"/>
  <c r="X814" i="4"/>
  <c r="AN814" i="4"/>
  <c r="AR810" i="4"/>
  <c r="AB810" i="4"/>
  <c r="K810" i="4"/>
  <c r="BE810" i="4"/>
  <c r="AV806" i="4"/>
  <c r="O806" i="4"/>
  <c r="AF806" i="4"/>
  <c r="AZ802" i="4"/>
  <c r="C802" i="4"/>
  <c r="T802" i="4"/>
  <c r="AJ802" i="4"/>
  <c r="G798" i="4"/>
  <c r="X798" i="4"/>
  <c r="AN798" i="4"/>
  <c r="BE794" i="4"/>
  <c r="K794" i="4"/>
  <c r="AB794" i="4"/>
  <c r="AR794" i="4"/>
  <c r="P790" i="4"/>
  <c r="BB790" i="4"/>
  <c r="AI790" i="4"/>
  <c r="F786" i="4"/>
  <c r="Z786" i="4"/>
  <c r="AR786" i="4"/>
  <c r="AH782" i="4"/>
  <c r="BA782" i="4"/>
  <c r="O782" i="4"/>
  <c r="E778" i="4"/>
  <c r="Y778" i="4"/>
  <c r="AQ778" i="4"/>
  <c r="N774" i="4"/>
  <c r="AG774" i="4"/>
  <c r="AY774" i="4"/>
  <c r="D770" i="4"/>
  <c r="W770" i="4"/>
  <c r="AP770" i="4"/>
  <c r="BE770" i="4"/>
  <c r="M766" i="4"/>
  <c r="AF766" i="4"/>
  <c r="AX766" i="4"/>
  <c r="AO762" i="4"/>
  <c r="C762" i="4"/>
  <c r="V762" i="4"/>
  <c r="L758" i="4"/>
  <c r="AE758" i="4"/>
  <c r="AW758" i="4"/>
  <c r="AM754" i="4"/>
  <c r="U754" i="4"/>
  <c r="J750" i="4"/>
  <c r="AD750" i="4"/>
  <c r="AV750" i="4"/>
  <c r="V746" i="4"/>
  <c r="AQ746" i="4"/>
  <c r="N742" i="4"/>
  <c r="AK742" i="4"/>
  <c r="AD738" i="4"/>
  <c r="H738" i="4"/>
  <c r="AY738" i="4"/>
  <c r="W734" i="4"/>
  <c r="AS734" i="4"/>
  <c r="Z730" i="4"/>
  <c r="AL718" i="4"/>
  <c r="E718" i="4"/>
  <c r="AP714" i="4"/>
  <c r="I714" i="4"/>
  <c r="AT710" i="4"/>
  <c r="M710" i="4"/>
  <c r="Q706" i="4"/>
  <c r="AX706" i="4"/>
  <c r="V702" i="4"/>
  <c r="BB702" i="4"/>
  <c r="Z698" i="4"/>
  <c r="E686" i="4"/>
  <c r="AL686" i="4"/>
  <c r="I682" i="4"/>
  <c r="AP682" i="4"/>
  <c r="AT678" i="4"/>
  <c r="M678" i="4"/>
  <c r="Q674" i="4"/>
  <c r="AX674" i="4"/>
  <c r="BB670" i="4"/>
  <c r="V670" i="4"/>
  <c r="Z666" i="4"/>
  <c r="E654" i="4"/>
  <c r="AL654" i="4"/>
  <c r="I650" i="4"/>
  <c r="AP650" i="4"/>
  <c r="AT646" i="4"/>
  <c r="M646" i="4"/>
  <c r="AX642" i="4"/>
  <c r="Q642" i="4"/>
  <c r="BB638" i="4"/>
  <c r="V638" i="4"/>
  <c r="Z634" i="4"/>
  <c r="I630" i="4"/>
  <c r="AU630" i="4"/>
  <c r="R626" i="4"/>
  <c r="AS614" i="4"/>
  <c r="G614" i="4"/>
  <c r="BA610" i="4"/>
  <c r="P610" i="4"/>
  <c r="AP598" i="4"/>
  <c r="E598" i="4"/>
  <c r="M594" i="4"/>
  <c r="AY594" i="4"/>
  <c r="W590" i="4"/>
  <c r="BE590" i="4"/>
  <c r="AN582" i="4"/>
  <c r="C582" i="4"/>
  <c r="AW578" i="4"/>
  <c r="K578" i="4"/>
  <c r="U574" i="4"/>
  <c r="O566" i="4"/>
  <c r="BE566" i="4"/>
  <c r="I562" i="4"/>
  <c r="AF5" i="4"/>
  <c r="E5" i="4"/>
  <c r="AF930" i="4"/>
  <c r="BB927" i="4"/>
  <c r="AL926" i="4"/>
  <c r="K926" i="4"/>
  <c r="AS924" i="4"/>
  <c r="X924" i="4"/>
  <c r="BC923" i="4"/>
  <c r="AB923" i="4"/>
  <c r="AM922" i="4"/>
  <c r="K922" i="4"/>
  <c r="AY920" i="4"/>
  <c r="Y920" i="4"/>
  <c r="BC919" i="4"/>
  <c r="AI919" i="4"/>
  <c r="AM918" i="4"/>
  <c r="R918" i="4"/>
  <c r="AU916" i="4"/>
  <c r="O916" i="4"/>
  <c r="AW915" i="4"/>
  <c r="AR914" i="4"/>
  <c r="T914" i="4"/>
  <c r="AO912" i="4"/>
  <c r="I912" i="4"/>
  <c r="AQ911" i="4"/>
  <c r="AL910" i="4"/>
  <c r="M910" i="4"/>
  <c r="AF908" i="4"/>
  <c r="BE906" i="4"/>
  <c r="AE906" i="4"/>
  <c r="AX904" i="4"/>
  <c r="Z904" i="4"/>
  <c r="AZ903" i="4"/>
  <c r="BB902" i="4"/>
  <c r="W902" i="4"/>
  <c r="AO900" i="4"/>
  <c r="I900" i="4"/>
  <c r="AQ899" i="4"/>
  <c r="AN898" i="4"/>
  <c r="O898" i="4"/>
  <c r="AZ896" i="4"/>
  <c r="Q896" i="4"/>
  <c r="AL894" i="4"/>
  <c r="C894" i="4"/>
  <c r="BB892" i="4"/>
  <c r="F892" i="4"/>
  <c r="AN890" i="4"/>
  <c r="AQ888" i="4"/>
  <c r="BA887" i="4"/>
  <c r="AC886" i="4"/>
  <c r="AF884" i="4"/>
  <c r="BC883" i="4"/>
  <c r="Q882" i="4"/>
  <c r="T880" i="4"/>
  <c r="BA878" i="4"/>
  <c r="E878" i="4"/>
  <c r="V876" i="4"/>
  <c r="AP874" i="4"/>
  <c r="G874" i="4"/>
  <c r="J872" i="4"/>
  <c r="AR870" i="4"/>
  <c r="AU868" i="4"/>
  <c r="AG866" i="4"/>
  <c r="AI864" i="4"/>
  <c r="AS863" i="4"/>
  <c r="U862" i="4"/>
  <c r="X860" i="4"/>
  <c r="I858" i="4"/>
  <c r="BE856" i="4"/>
  <c r="Z856" i="4"/>
  <c r="AT854" i="4"/>
  <c r="K854" i="4"/>
  <c r="N852" i="4"/>
  <c r="AV850" i="4"/>
  <c r="AX848" i="4"/>
  <c r="BE847" i="4"/>
  <c r="AJ846" i="4"/>
  <c r="AM844" i="4"/>
  <c r="AK842" i="4"/>
  <c r="AN840" i="4"/>
  <c r="AX839" i="4"/>
  <c r="Z838" i="4"/>
  <c r="AC836" i="4"/>
  <c r="AZ835" i="4"/>
  <c r="N834" i="4"/>
  <c r="P832" i="4"/>
  <c r="AX830" i="4"/>
  <c r="AZ828" i="4"/>
  <c r="D828" i="4"/>
  <c r="AL826" i="4"/>
  <c r="AO824" i="4"/>
  <c r="F824" i="4"/>
  <c r="AA822" i="4"/>
  <c r="AQ820" i="4"/>
  <c r="BA819" i="4"/>
  <c r="AC818" i="4"/>
  <c r="AE816" i="4"/>
  <c r="AY814" i="4"/>
  <c r="P814" i="4"/>
  <c r="BA812" i="4"/>
  <c r="R812" i="4"/>
  <c r="AM810" i="4"/>
  <c r="D810" i="4"/>
  <c r="BC808" i="4"/>
  <c r="G808" i="4"/>
  <c r="AO806" i="4"/>
  <c r="AR804" i="4"/>
  <c r="BB803" i="4"/>
  <c r="AD802" i="4"/>
  <c r="AF800" i="4"/>
  <c r="AP799" i="4"/>
  <c r="Q798" i="4"/>
  <c r="T796" i="4"/>
  <c r="BA794" i="4"/>
  <c r="E794" i="4"/>
  <c r="AY792" i="4"/>
  <c r="AD790" i="4"/>
  <c r="O788" i="4"/>
  <c r="AK786" i="4"/>
  <c r="W784" i="4"/>
  <c r="AS782" i="4"/>
  <c r="AE780" i="4"/>
  <c r="AK778" i="4"/>
  <c r="W776" i="4"/>
  <c r="AS774" i="4"/>
  <c r="AE772" i="4"/>
  <c r="AZ770" i="4"/>
  <c r="AL768" i="4"/>
  <c r="AS766" i="4"/>
  <c r="E766" i="4"/>
  <c r="AE764" i="4"/>
  <c r="AZ762" i="4"/>
  <c r="AL760" i="4"/>
  <c r="E758" i="4"/>
  <c r="AS756" i="4"/>
  <c r="AZ754" i="4"/>
  <c r="L754" i="4"/>
  <c r="BB752" i="4"/>
  <c r="V750" i="4"/>
  <c r="AU748" i="4"/>
  <c r="D748" i="4"/>
  <c r="U744" i="4"/>
  <c r="AA742" i="4"/>
  <c r="AK740" i="4"/>
  <c r="AQ738" i="4"/>
  <c r="AZ736" i="4"/>
  <c r="E736" i="4"/>
  <c r="P730" i="4"/>
  <c r="O726" i="4"/>
  <c r="R722" i="4"/>
  <c r="AP716" i="4"/>
  <c r="R712" i="4"/>
  <c r="Q708" i="4"/>
  <c r="AO706" i="4"/>
  <c r="U704" i="4"/>
  <c r="AN702" i="4"/>
  <c r="AQ698" i="4"/>
  <c r="U694" i="4"/>
  <c r="T690" i="4"/>
  <c r="W686" i="4"/>
  <c r="AU684" i="4"/>
  <c r="AS680" i="4"/>
  <c r="W676" i="4"/>
  <c r="V672" i="4"/>
  <c r="AS670" i="4"/>
  <c r="Y668" i="4"/>
  <c r="AR666" i="4"/>
  <c r="AU662" i="4"/>
  <c r="Y658" i="4"/>
  <c r="D656" i="4"/>
  <c r="X654" i="4"/>
  <c r="AT648" i="4"/>
  <c r="AW644" i="4"/>
  <c r="AA640" i="4"/>
  <c r="Z636" i="4"/>
  <c r="AW634" i="4"/>
  <c r="Z632" i="4"/>
  <c r="AE630" i="4"/>
  <c r="F624" i="4"/>
  <c r="P622" i="4"/>
  <c r="X616" i="4"/>
  <c r="AH614" i="4"/>
  <c r="J608" i="4"/>
  <c r="AS606" i="4"/>
  <c r="AB600" i="4"/>
  <c r="AL592" i="4"/>
  <c r="AR590" i="4"/>
  <c r="M586" i="4"/>
  <c r="BC584" i="4"/>
  <c r="AK576" i="4"/>
  <c r="AU574" i="4"/>
  <c r="J568" i="4"/>
  <c r="Q564" i="4"/>
  <c r="AZ556" i="4"/>
  <c r="AB550" i="4"/>
  <c r="AL538" i="4"/>
  <c r="M532" i="4"/>
  <c r="AB528" i="4"/>
  <c r="C522" i="4"/>
  <c r="AM506" i="4"/>
  <c r="N500" i="4"/>
  <c r="AJ466" i="4"/>
  <c r="AA448" i="4"/>
  <c r="AT422" i="4"/>
  <c r="H927" i="4"/>
  <c r="P927" i="4"/>
  <c r="Y927" i="4"/>
  <c r="AG927" i="4"/>
  <c r="AO927" i="4"/>
  <c r="AW927" i="4"/>
  <c r="E927" i="4"/>
  <c r="N927" i="4"/>
  <c r="X927" i="4"/>
  <c r="AH927" i="4"/>
  <c r="AQ927" i="4"/>
  <c r="AZ927" i="4"/>
  <c r="U927" i="4"/>
  <c r="AM927" i="4"/>
  <c r="D927" i="4"/>
  <c r="M927" i="4"/>
  <c r="W927" i="4"/>
  <c r="AF927" i="4"/>
  <c r="AP927" i="4"/>
  <c r="AY927" i="4"/>
  <c r="BE927" i="4"/>
  <c r="C927" i="4"/>
  <c r="L927" i="4"/>
  <c r="V927" i="4"/>
  <c r="AE927" i="4"/>
  <c r="AN927" i="4"/>
  <c r="AX927" i="4"/>
  <c r="K927" i="4"/>
  <c r="AV927" i="4"/>
  <c r="F927" i="4"/>
  <c r="O927" i="4"/>
  <c r="Z927" i="4"/>
  <c r="AI927" i="4"/>
  <c r="AR927" i="4"/>
  <c r="BA927" i="4"/>
  <c r="AD927" i="4"/>
  <c r="D923" i="4"/>
  <c r="L923" i="4"/>
  <c r="U923" i="4"/>
  <c r="AC923" i="4"/>
  <c r="AK923" i="4"/>
  <c r="AS923" i="4"/>
  <c r="BA923" i="4"/>
  <c r="E923" i="4"/>
  <c r="N923" i="4"/>
  <c r="X923" i="4"/>
  <c r="AG923" i="4"/>
  <c r="AP923" i="4"/>
  <c r="AY923" i="4"/>
  <c r="BE923" i="4"/>
  <c r="AV923" i="4"/>
  <c r="C923" i="4"/>
  <c r="M923" i="4"/>
  <c r="W923" i="4"/>
  <c r="AF923" i="4"/>
  <c r="AO923" i="4"/>
  <c r="AX923" i="4"/>
  <c r="J923" i="4"/>
  <c r="AM923" i="4"/>
  <c r="K923" i="4"/>
  <c r="V923" i="4"/>
  <c r="AE923" i="4"/>
  <c r="AN923" i="4"/>
  <c r="AW923" i="4"/>
  <c r="T923" i="4"/>
  <c r="F923" i="4"/>
  <c r="O923" i="4"/>
  <c r="Y923" i="4"/>
  <c r="AH923" i="4"/>
  <c r="AQ923" i="4"/>
  <c r="AZ923" i="4"/>
  <c r="AD923" i="4"/>
  <c r="H919" i="4"/>
  <c r="P919" i="4"/>
  <c r="Y919" i="4"/>
  <c r="AG919" i="4"/>
  <c r="AO919" i="4"/>
  <c r="AW919" i="4"/>
  <c r="D919" i="4"/>
  <c r="M919" i="4"/>
  <c r="W919" i="4"/>
  <c r="AF919" i="4"/>
  <c r="AP919" i="4"/>
  <c r="AY919" i="4"/>
  <c r="BE919" i="4"/>
  <c r="AC919" i="4"/>
  <c r="C919" i="4"/>
  <c r="L919" i="4"/>
  <c r="V919" i="4"/>
  <c r="AE919" i="4"/>
  <c r="AN919" i="4"/>
  <c r="AX919" i="4"/>
  <c r="K919" i="4"/>
  <c r="U919" i="4"/>
  <c r="AD919" i="4"/>
  <c r="AM919" i="4"/>
  <c r="AV919" i="4"/>
  <c r="J919" i="4"/>
  <c r="AU919" i="4"/>
  <c r="E919" i="4"/>
  <c r="N919" i="4"/>
  <c r="X919" i="4"/>
  <c r="AH919" i="4"/>
  <c r="AQ919" i="4"/>
  <c r="AZ919" i="4"/>
  <c r="T919" i="4"/>
  <c r="AL919" i="4"/>
  <c r="C915" i="4"/>
  <c r="K915" i="4"/>
  <c r="T915" i="4"/>
  <c r="AB915" i="4"/>
  <c r="AJ915" i="4"/>
  <c r="AR915" i="4"/>
  <c r="AZ915" i="4"/>
  <c r="BE915" i="4"/>
  <c r="D915" i="4"/>
  <c r="L915" i="4"/>
  <c r="U915" i="4"/>
  <c r="AC915" i="4"/>
  <c r="AK915" i="4"/>
  <c r="AS915" i="4"/>
  <c r="BA915" i="4"/>
  <c r="N915" i="4"/>
  <c r="Y915" i="4"/>
  <c r="AI915" i="4"/>
  <c r="AU915" i="4"/>
  <c r="AP915" i="4"/>
  <c r="M915" i="4"/>
  <c r="X915" i="4"/>
  <c r="AH915" i="4"/>
  <c r="AT915" i="4"/>
  <c r="V915" i="4"/>
  <c r="J915" i="4"/>
  <c r="W915" i="4"/>
  <c r="AG915" i="4"/>
  <c r="AQ915" i="4"/>
  <c r="BC915" i="4"/>
  <c r="I915" i="4"/>
  <c r="BB915" i="4"/>
  <c r="E915" i="4"/>
  <c r="O915" i="4"/>
  <c r="Z915" i="4"/>
  <c r="AL915" i="4"/>
  <c r="AV915" i="4"/>
  <c r="AF915" i="4"/>
  <c r="G911" i="4"/>
  <c r="O911" i="4"/>
  <c r="X911" i="4"/>
  <c r="AF911" i="4"/>
  <c r="AN911" i="4"/>
  <c r="AV911" i="4"/>
  <c r="H911" i="4"/>
  <c r="P911" i="4"/>
  <c r="Y911" i="4"/>
  <c r="AG911" i="4"/>
  <c r="AO911" i="4"/>
  <c r="AW911" i="4"/>
  <c r="F911" i="4"/>
  <c r="R911" i="4"/>
  <c r="AC911" i="4"/>
  <c r="AM911" i="4"/>
  <c r="AY911" i="4"/>
  <c r="C911" i="4"/>
  <c r="E911" i="4"/>
  <c r="Q911" i="4"/>
  <c r="AB911" i="4"/>
  <c r="AL911" i="4"/>
  <c r="AX911" i="4"/>
  <c r="BE911" i="4"/>
  <c r="AJ911" i="4"/>
  <c r="D911" i="4"/>
  <c r="N911" i="4"/>
  <c r="AA911" i="4"/>
  <c r="AK911" i="4"/>
  <c r="AU911" i="4"/>
  <c r="Z911" i="4"/>
  <c r="I911" i="4"/>
  <c r="T911" i="4"/>
  <c r="AD911" i="4"/>
  <c r="AP911" i="4"/>
  <c r="AZ911" i="4"/>
  <c r="M911" i="4"/>
  <c r="AT911" i="4"/>
  <c r="C907" i="4"/>
  <c r="K907" i="4"/>
  <c r="T907" i="4"/>
  <c r="AB907" i="4"/>
  <c r="AJ907" i="4"/>
  <c r="AR907" i="4"/>
  <c r="AZ907" i="4"/>
  <c r="BE907" i="4"/>
  <c r="D907" i="4"/>
  <c r="L907" i="4"/>
  <c r="U907" i="4"/>
  <c r="AC907" i="4"/>
  <c r="AK907" i="4"/>
  <c r="AS907" i="4"/>
  <c r="BA907" i="4"/>
  <c r="J907" i="4"/>
  <c r="W907" i="4"/>
  <c r="AG907" i="4"/>
  <c r="AQ907" i="4"/>
  <c r="BC907" i="4"/>
  <c r="I907" i="4"/>
  <c r="V907" i="4"/>
  <c r="AF907" i="4"/>
  <c r="AP907" i="4"/>
  <c r="BB907" i="4"/>
  <c r="AN907" i="4"/>
  <c r="H907" i="4"/>
  <c r="R907" i="4"/>
  <c r="AE907" i="4"/>
  <c r="AO907" i="4"/>
  <c r="AY907" i="4"/>
  <c r="AD907" i="4"/>
  <c r="M907" i="4"/>
  <c r="X907" i="4"/>
  <c r="AH907" i="4"/>
  <c r="AT907" i="4"/>
  <c r="G907" i="4"/>
  <c r="Q907" i="4"/>
  <c r="AX907" i="4"/>
  <c r="G903" i="4"/>
  <c r="O903" i="4"/>
  <c r="X903" i="4"/>
  <c r="AF903" i="4"/>
  <c r="AN903" i="4"/>
  <c r="AV903" i="4"/>
  <c r="H903" i="4"/>
  <c r="P903" i="4"/>
  <c r="Y903" i="4"/>
  <c r="AG903" i="4"/>
  <c r="AO903" i="4"/>
  <c r="AW903" i="4"/>
  <c r="D903" i="4"/>
  <c r="N903" i="4"/>
  <c r="AA903" i="4"/>
  <c r="AK903" i="4"/>
  <c r="AU903" i="4"/>
  <c r="K903" i="4"/>
  <c r="BB903" i="4"/>
  <c r="C903" i="4"/>
  <c r="M903" i="4"/>
  <c r="Z903" i="4"/>
  <c r="AJ903" i="4"/>
  <c r="AT903" i="4"/>
  <c r="AR903" i="4"/>
  <c r="L903" i="4"/>
  <c r="W903" i="4"/>
  <c r="AI903" i="4"/>
  <c r="AS903" i="4"/>
  <c r="BC903" i="4"/>
  <c r="AH903" i="4"/>
  <c r="E903" i="4"/>
  <c r="Q903" i="4"/>
  <c r="AB903" i="4"/>
  <c r="AL903" i="4"/>
  <c r="AX903" i="4"/>
  <c r="BE903" i="4"/>
  <c r="V903" i="4"/>
  <c r="C899" i="4"/>
  <c r="K899" i="4"/>
  <c r="T899" i="4"/>
  <c r="AB899" i="4"/>
  <c r="AJ899" i="4"/>
  <c r="AR899" i="4"/>
  <c r="AZ899" i="4"/>
  <c r="BE899" i="4"/>
  <c r="D899" i="4"/>
  <c r="L899" i="4"/>
  <c r="U899" i="4"/>
  <c r="AC899" i="4"/>
  <c r="AK899" i="4"/>
  <c r="AS899" i="4"/>
  <c r="BA899" i="4"/>
  <c r="H899" i="4"/>
  <c r="R899" i="4"/>
  <c r="AE899" i="4"/>
  <c r="AO899" i="4"/>
  <c r="AY899" i="4"/>
  <c r="E899" i="4"/>
  <c r="AL899" i="4"/>
  <c r="G899" i="4"/>
  <c r="Q899" i="4"/>
  <c r="AD899" i="4"/>
  <c r="AN899" i="4"/>
  <c r="AX899" i="4"/>
  <c r="O899" i="4"/>
  <c r="F899" i="4"/>
  <c r="P899" i="4"/>
  <c r="AA899" i="4"/>
  <c r="AM899" i="4"/>
  <c r="AW899" i="4"/>
  <c r="Z899" i="4"/>
  <c r="I899" i="4"/>
  <c r="V899" i="4"/>
  <c r="AF899" i="4"/>
  <c r="AP899" i="4"/>
  <c r="BB899" i="4"/>
  <c r="AV899" i="4"/>
  <c r="G895" i="4"/>
  <c r="O895" i="4"/>
  <c r="X895" i="4"/>
  <c r="AF895" i="4"/>
  <c r="AN895" i="4"/>
  <c r="AV895" i="4"/>
  <c r="F895" i="4"/>
  <c r="N895" i="4"/>
  <c r="W895" i="4"/>
  <c r="AE895" i="4"/>
  <c r="AM895" i="4"/>
  <c r="AU895" i="4"/>
  <c r="BC895" i="4"/>
  <c r="E895" i="4"/>
  <c r="M895" i="4"/>
  <c r="V895" i="4"/>
  <c r="AD895" i="4"/>
  <c r="AL895" i="4"/>
  <c r="AT895" i="4"/>
  <c r="BB895" i="4"/>
  <c r="H895" i="4"/>
  <c r="P895" i="4"/>
  <c r="Y895" i="4"/>
  <c r="AG895" i="4"/>
  <c r="AO895" i="4"/>
  <c r="AW895" i="4"/>
  <c r="D895" i="4"/>
  <c r="U895" i="4"/>
  <c r="AK895" i="4"/>
  <c r="BA895" i="4"/>
  <c r="C895" i="4"/>
  <c r="T895" i="4"/>
  <c r="AJ895" i="4"/>
  <c r="AZ895" i="4"/>
  <c r="AX895" i="4"/>
  <c r="R895" i="4"/>
  <c r="AI895" i="4"/>
  <c r="AY895" i="4"/>
  <c r="Q895" i="4"/>
  <c r="I895" i="4"/>
  <c r="Z895" i="4"/>
  <c r="AP895" i="4"/>
  <c r="AH895" i="4"/>
  <c r="C891" i="4"/>
  <c r="K891" i="4"/>
  <c r="T891" i="4"/>
  <c r="AB891" i="4"/>
  <c r="AJ891" i="4"/>
  <c r="AR891" i="4"/>
  <c r="AZ891" i="4"/>
  <c r="BE891" i="4"/>
  <c r="J891" i="4"/>
  <c r="R891" i="4"/>
  <c r="AA891" i="4"/>
  <c r="AI891" i="4"/>
  <c r="AQ891" i="4"/>
  <c r="AY891" i="4"/>
  <c r="I891" i="4"/>
  <c r="Q891" i="4"/>
  <c r="Z891" i="4"/>
  <c r="AH891" i="4"/>
  <c r="AP891" i="4"/>
  <c r="AX891" i="4"/>
  <c r="D891" i="4"/>
  <c r="L891" i="4"/>
  <c r="U891" i="4"/>
  <c r="AC891" i="4"/>
  <c r="AK891" i="4"/>
  <c r="AS891" i="4"/>
  <c r="BA891" i="4"/>
  <c r="H891" i="4"/>
  <c r="Y891" i="4"/>
  <c r="AO891" i="4"/>
  <c r="BB891" i="4"/>
  <c r="G891" i="4"/>
  <c r="X891" i="4"/>
  <c r="AN891" i="4"/>
  <c r="AL891" i="4"/>
  <c r="F891" i="4"/>
  <c r="W891" i="4"/>
  <c r="AM891" i="4"/>
  <c r="BC891" i="4"/>
  <c r="E891" i="4"/>
  <c r="M891" i="4"/>
  <c r="AD891" i="4"/>
  <c r="AT891" i="4"/>
  <c r="V891" i="4"/>
  <c r="G887" i="4"/>
  <c r="O887" i="4"/>
  <c r="X887" i="4"/>
  <c r="AF887" i="4"/>
  <c r="AN887" i="4"/>
  <c r="AV887" i="4"/>
  <c r="F887" i="4"/>
  <c r="N887" i="4"/>
  <c r="W887" i="4"/>
  <c r="AE887" i="4"/>
  <c r="AM887" i="4"/>
  <c r="AU887" i="4"/>
  <c r="BC887" i="4"/>
  <c r="E887" i="4"/>
  <c r="M887" i="4"/>
  <c r="V887" i="4"/>
  <c r="AD887" i="4"/>
  <c r="AL887" i="4"/>
  <c r="AT887" i="4"/>
  <c r="BB887" i="4"/>
  <c r="H887" i="4"/>
  <c r="P887" i="4"/>
  <c r="Y887" i="4"/>
  <c r="AG887" i="4"/>
  <c r="AO887" i="4"/>
  <c r="AW887" i="4"/>
  <c r="L887" i="4"/>
  <c r="AC887" i="4"/>
  <c r="AS887" i="4"/>
  <c r="K887" i="4"/>
  <c r="AB887" i="4"/>
  <c r="AR887" i="4"/>
  <c r="BE887" i="4"/>
  <c r="I887" i="4"/>
  <c r="J887" i="4"/>
  <c r="AA887" i="4"/>
  <c r="AQ887" i="4"/>
  <c r="Z887" i="4"/>
  <c r="Q887" i="4"/>
  <c r="AH887" i="4"/>
  <c r="AX887" i="4"/>
  <c r="AP887" i="4"/>
  <c r="C883" i="4"/>
  <c r="K883" i="4"/>
  <c r="T883" i="4"/>
  <c r="AB883" i="4"/>
  <c r="AJ883" i="4"/>
  <c r="AR883" i="4"/>
  <c r="AZ883" i="4"/>
  <c r="BE883" i="4"/>
  <c r="J883" i="4"/>
  <c r="R883" i="4"/>
  <c r="AA883" i="4"/>
  <c r="AI883" i="4"/>
  <c r="AQ883" i="4"/>
  <c r="AY883" i="4"/>
  <c r="I883" i="4"/>
  <c r="Q883" i="4"/>
  <c r="Z883" i="4"/>
  <c r="AH883" i="4"/>
  <c r="AP883" i="4"/>
  <c r="AX883" i="4"/>
  <c r="D883" i="4"/>
  <c r="L883" i="4"/>
  <c r="U883" i="4"/>
  <c r="AC883" i="4"/>
  <c r="AK883" i="4"/>
  <c r="AS883" i="4"/>
  <c r="BA883" i="4"/>
  <c r="P883" i="4"/>
  <c r="AG883" i="4"/>
  <c r="AW883" i="4"/>
  <c r="AD883" i="4"/>
  <c r="O883" i="4"/>
  <c r="AF883" i="4"/>
  <c r="AV883" i="4"/>
  <c r="N883" i="4"/>
  <c r="AE883" i="4"/>
  <c r="AU883" i="4"/>
  <c r="M883" i="4"/>
  <c r="AT883" i="4"/>
  <c r="E883" i="4"/>
  <c r="V883" i="4"/>
  <c r="AL883" i="4"/>
  <c r="BB883" i="4"/>
  <c r="G879" i="4"/>
  <c r="O879" i="4"/>
  <c r="X879" i="4"/>
  <c r="AF879" i="4"/>
  <c r="AN879" i="4"/>
  <c r="AV879" i="4"/>
  <c r="F879" i="4"/>
  <c r="N879" i="4"/>
  <c r="W879" i="4"/>
  <c r="AE879" i="4"/>
  <c r="AM879" i="4"/>
  <c r="AU879" i="4"/>
  <c r="BC879" i="4"/>
  <c r="E879" i="4"/>
  <c r="M879" i="4"/>
  <c r="V879" i="4"/>
  <c r="AD879" i="4"/>
  <c r="AL879" i="4"/>
  <c r="AT879" i="4"/>
  <c r="BB879" i="4"/>
  <c r="H879" i="4"/>
  <c r="P879" i="4"/>
  <c r="Y879" i="4"/>
  <c r="AG879" i="4"/>
  <c r="AO879" i="4"/>
  <c r="AW879" i="4"/>
  <c r="D879" i="4"/>
  <c r="U879" i="4"/>
  <c r="AK879" i="4"/>
  <c r="BA879" i="4"/>
  <c r="Q879" i="4"/>
  <c r="C879" i="4"/>
  <c r="T879" i="4"/>
  <c r="AJ879" i="4"/>
  <c r="AZ879" i="4"/>
  <c r="AH879" i="4"/>
  <c r="R879" i="4"/>
  <c r="AI879" i="4"/>
  <c r="AY879" i="4"/>
  <c r="I879" i="4"/>
  <c r="Z879" i="4"/>
  <c r="AP879" i="4"/>
  <c r="AX879" i="4"/>
  <c r="C875" i="4"/>
  <c r="K875" i="4"/>
  <c r="T875" i="4"/>
  <c r="AB875" i="4"/>
  <c r="AJ875" i="4"/>
  <c r="AR875" i="4"/>
  <c r="AZ875" i="4"/>
  <c r="BE875" i="4"/>
  <c r="J875" i="4"/>
  <c r="R875" i="4"/>
  <c r="AA875" i="4"/>
  <c r="AI875" i="4"/>
  <c r="AQ875" i="4"/>
  <c r="AY875" i="4"/>
  <c r="I875" i="4"/>
  <c r="Q875" i="4"/>
  <c r="Z875" i="4"/>
  <c r="AH875" i="4"/>
  <c r="AP875" i="4"/>
  <c r="AX875" i="4"/>
  <c r="D875" i="4"/>
  <c r="L875" i="4"/>
  <c r="U875" i="4"/>
  <c r="AC875" i="4"/>
  <c r="AK875" i="4"/>
  <c r="AS875" i="4"/>
  <c r="BA875" i="4"/>
  <c r="H875" i="4"/>
  <c r="Y875" i="4"/>
  <c r="AO875" i="4"/>
  <c r="E875" i="4"/>
  <c r="G875" i="4"/>
  <c r="X875" i="4"/>
  <c r="AN875" i="4"/>
  <c r="AL875" i="4"/>
  <c r="F875" i="4"/>
  <c r="W875" i="4"/>
  <c r="AM875" i="4"/>
  <c r="BC875" i="4"/>
  <c r="BB875" i="4"/>
  <c r="M875" i="4"/>
  <c r="AD875" i="4"/>
  <c r="AT875" i="4"/>
  <c r="V875" i="4"/>
  <c r="G871" i="4"/>
  <c r="O871" i="4"/>
  <c r="X871" i="4"/>
  <c r="AF871" i="4"/>
  <c r="AN871" i="4"/>
  <c r="AV871" i="4"/>
  <c r="F871" i="4"/>
  <c r="N871" i="4"/>
  <c r="W871" i="4"/>
  <c r="AE871" i="4"/>
  <c r="AM871" i="4"/>
  <c r="AU871" i="4"/>
  <c r="BC871" i="4"/>
  <c r="E871" i="4"/>
  <c r="M871" i="4"/>
  <c r="V871" i="4"/>
  <c r="AD871" i="4"/>
  <c r="AL871" i="4"/>
  <c r="AT871" i="4"/>
  <c r="BB871" i="4"/>
  <c r="H871" i="4"/>
  <c r="P871" i="4"/>
  <c r="Y871" i="4"/>
  <c r="AG871" i="4"/>
  <c r="AO871" i="4"/>
  <c r="AW871" i="4"/>
  <c r="L871" i="4"/>
  <c r="AC871" i="4"/>
  <c r="AS871" i="4"/>
  <c r="K871" i="4"/>
  <c r="AB871" i="4"/>
  <c r="AR871" i="4"/>
  <c r="BE871" i="4"/>
  <c r="AP871" i="4"/>
  <c r="J871" i="4"/>
  <c r="AA871" i="4"/>
  <c r="AQ871" i="4"/>
  <c r="Q871" i="4"/>
  <c r="AH871" i="4"/>
  <c r="AX871" i="4"/>
  <c r="I871" i="4"/>
  <c r="Z871" i="4"/>
  <c r="C867" i="4"/>
  <c r="K867" i="4"/>
  <c r="T867" i="4"/>
  <c r="AB867" i="4"/>
  <c r="AJ867" i="4"/>
  <c r="AR867" i="4"/>
  <c r="AZ867" i="4"/>
  <c r="BE867" i="4"/>
  <c r="J867" i="4"/>
  <c r="R867" i="4"/>
  <c r="AA867" i="4"/>
  <c r="AI867" i="4"/>
  <c r="AQ867" i="4"/>
  <c r="AY867" i="4"/>
  <c r="I867" i="4"/>
  <c r="Q867" i="4"/>
  <c r="Z867" i="4"/>
  <c r="AH867" i="4"/>
  <c r="AP867" i="4"/>
  <c r="AX867" i="4"/>
  <c r="D867" i="4"/>
  <c r="L867" i="4"/>
  <c r="U867" i="4"/>
  <c r="AC867" i="4"/>
  <c r="AK867" i="4"/>
  <c r="AS867" i="4"/>
  <c r="BA867" i="4"/>
  <c r="P867" i="4"/>
  <c r="AG867" i="4"/>
  <c r="AW867" i="4"/>
  <c r="O867" i="4"/>
  <c r="AF867" i="4"/>
  <c r="AV867" i="4"/>
  <c r="AT867" i="4"/>
  <c r="N867" i="4"/>
  <c r="AE867" i="4"/>
  <c r="AU867" i="4"/>
  <c r="M867" i="4"/>
  <c r="E867" i="4"/>
  <c r="V867" i="4"/>
  <c r="AL867" i="4"/>
  <c r="BB867" i="4"/>
  <c r="AD867" i="4"/>
  <c r="G863" i="4"/>
  <c r="O863" i="4"/>
  <c r="X863" i="4"/>
  <c r="AF863" i="4"/>
  <c r="AN863" i="4"/>
  <c r="AV863" i="4"/>
  <c r="F863" i="4"/>
  <c r="N863" i="4"/>
  <c r="W863" i="4"/>
  <c r="AE863" i="4"/>
  <c r="AM863" i="4"/>
  <c r="AU863" i="4"/>
  <c r="BC863" i="4"/>
  <c r="E863" i="4"/>
  <c r="M863" i="4"/>
  <c r="V863" i="4"/>
  <c r="AD863" i="4"/>
  <c r="AL863" i="4"/>
  <c r="AT863" i="4"/>
  <c r="BB863" i="4"/>
  <c r="H863" i="4"/>
  <c r="P863" i="4"/>
  <c r="Y863" i="4"/>
  <c r="AG863" i="4"/>
  <c r="AO863" i="4"/>
  <c r="AW863" i="4"/>
  <c r="D863" i="4"/>
  <c r="U863" i="4"/>
  <c r="AK863" i="4"/>
  <c r="BA863" i="4"/>
  <c r="Q863" i="4"/>
  <c r="C863" i="4"/>
  <c r="T863" i="4"/>
  <c r="AJ863" i="4"/>
  <c r="AZ863" i="4"/>
  <c r="AH863" i="4"/>
  <c r="R863" i="4"/>
  <c r="AI863" i="4"/>
  <c r="AY863" i="4"/>
  <c r="I863" i="4"/>
  <c r="Z863" i="4"/>
  <c r="AP863" i="4"/>
  <c r="AX863" i="4"/>
  <c r="C859" i="4"/>
  <c r="K859" i="4"/>
  <c r="T859" i="4"/>
  <c r="AB859" i="4"/>
  <c r="AJ859" i="4"/>
  <c r="AR859" i="4"/>
  <c r="AZ859" i="4"/>
  <c r="BE859" i="4"/>
  <c r="J859" i="4"/>
  <c r="R859" i="4"/>
  <c r="AA859" i="4"/>
  <c r="AI859" i="4"/>
  <c r="AQ859" i="4"/>
  <c r="AY859" i="4"/>
  <c r="I859" i="4"/>
  <c r="Q859" i="4"/>
  <c r="Z859" i="4"/>
  <c r="AH859" i="4"/>
  <c r="AP859" i="4"/>
  <c r="AX859" i="4"/>
  <c r="D859" i="4"/>
  <c r="L859" i="4"/>
  <c r="U859" i="4"/>
  <c r="AC859" i="4"/>
  <c r="AK859" i="4"/>
  <c r="AS859" i="4"/>
  <c r="BA859" i="4"/>
  <c r="H859" i="4"/>
  <c r="Y859" i="4"/>
  <c r="AO859" i="4"/>
  <c r="G859" i="4"/>
  <c r="X859" i="4"/>
  <c r="AN859" i="4"/>
  <c r="E859" i="4"/>
  <c r="AL859" i="4"/>
  <c r="F859" i="4"/>
  <c r="W859" i="4"/>
  <c r="AM859" i="4"/>
  <c r="BC859" i="4"/>
  <c r="BB859" i="4"/>
  <c r="M859" i="4"/>
  <c r="AD859" i="4"/>
  <c r="AT859" i="4"/>
  <c r="V859" i="4"/>
  <c r="G855" i="4"/>
  <c r="O855" i="4"/>
  <c r="X855" i="4"/>
  <c r="AF855" i="4"/>
  <c r="AN855" i="4"/>
  <c r="AV855" i="4"/>
  <c r="F855" i="4"/>
  <c r="N855" i="4"/>
  <c r="W855" i="4"/>
  <c r="AE855" i="4"/>
  <c r="AM855" i="4"/>
  <c r="AU855" i="4"/>
  <c r="BC855" i="4"/>
  <c r="E855" i="4"/>
  <c r="M855" i="4"/>
  <c r="V855" i="4"/>
  <c r="AD855" i="4"/>
  <c r="AL855" i="4"/>
  <c r="AT855" i="4"/>
  <c r="BB855" i="4"/>
  <c r="H855" i="4"/>
  <c r="P855" i="4"/>
  <c r="Y855" i="4"/>
  <c r="AG855" i="4"/>
  <c r="AO855" i="4"/>
  <c r="AW855" i="4"/>
  <c r="L855" i="4"/>
  <c r="AC855" i="4"/>
  <c r="AS855" i="4"/>
  <c r="I855" i="4"/>
  <c r="K855" i="4"/>
  <c r="AB855" i="4"/>
  <c r="AR855" i="4"/>
  <c r="BE855" i="4"/>
  <c r="J855" i="4"/>
  <c r="AA855" i="4"/>
  <c r="AQ855" i="4"/>
  <c r="Z855" i="4"/>
  <c r="Q855" i="4"/>
  <c r="AH855" i="4"/>
  <c r="AX855" i="4"/>
  <c r="AP855" i="4"/>
  <c r="C851" i="4"/>
  <c r="K851" i="4"/>
  <c r="T851" i="4"/>
  <c r="AB851" i="4"/>
  <c r="AJ851" i="4"/>
  <c r="AR851" i="4"/>
  <c r="AZ851" i="4"/>
  <c r="BE851" i="4"/>
  <c r="J851" i="4"/>
  <c r="R851" i="4"/>
  <c r="AA851" i="4"/>
  <c r="AI851" i="4"/>
  <c r="AQ851" i="4"/>
  <c r="AY851" i="4"/>
  <c r="I851" i="4"/>
  <c r="Q851" i="4"/>
  <c r="Z851" i="4"/>
  <c r="AH851" i="4"/>
  <c r="AP851" i="4"/>
  <c r="AX851" i="4"/>
  <c r="D851" i="4"/>
  <c r="L851" i="4"/>
  <c r="U851" i="4"/>
  <c r="AC851" i="4"/>
  <c r="AK851" i="4"/>
  <c r="AS851" i="4"/>
  <c r="BA851" i="4"/>
  <c r="P851" i="4"/>
  <c r="AG851" i="4"/>
  <c r="AW851" i="4"/>
  <c r="O851" i="4"/>
  <c r="AF851" i="4"/>
  <c r="AV851" i="4"/>
  <c r="N851" i="4"/>
  <c r="AE851" i="4"/>
  <c r="AU851" i="4"/>
  <c r="E851" i="4"/>
  <c r="V851" i="4"/>
  <c r="AL851" i="4"/>
  <c r="BB851" i="4"/>
  <c r="M851" i="4"/>
  <c r="AD851" i="4"/>
  <c r="AT851" i="4"/>
  <c r="G847" i="4"/>
  <c r="O847" i="4"/>
  <c r="X847" i="4"/>
  <c r="AF847" i="4"/>
  <c r="AN847" i="4"/>
  <c r="AV847" i="4"/>
  <c r="F847" i="4"/>
  <c r="N847" i="4"/>
  <c r="W847" i="4"/>
  <c r="AE847" i="4"/>
  <c r="AM847" i="4"/>
  <c r="AU847" i="4"/>
  <c r="BC847" i="4"/>
  <c r="E847" i="4"/>
  <c r="M847" i="4"/>
  <c r="V847" i="4"/>
  <c r="AD847" i="4"/>
  <c r="AL847" i="4"/>
  <c r="AT847" i="4"/>
  <c r="BB847" i="4"/>
  <c r="H847" i="4"/>
  <c r="P847" i="4"/>
  <c r="Y847" i="4"/>
  <c r="AG847" i="4"/>
  <c r="AO847" i="4"/>
  <c r="AW847" i="4"/>
  <c r="D847" i="4"/>
  <c r="U847" i="4"/>
  <c r="AK847" i="4"/>
  <c r="BA847" i="4"/>
  <c r="C847" i="4"/>
  <c r="T847" i="4"/>
  <c r="AJ847" i="4"/>
  <c r="AZ847" i="4"/>
  <c r="Q847" i="4"/>
  <c r="R847" i="4"/>
  <c r="AI847" i="4"/>
  <c r="AY847" i="4"/>
  <c r="AH847" i="4"/>
  <c r="I847" i="4"/>
  <c r="Z847" i="4"/>
  <c r="AP847" i="4"/>
  <c r="AX847" i="4"/>
  <c r="H843" i="4"/>
  <c r="R843" i="4"/>
  <c r="AP843" i="4"/>
  <c r="BE843" i="4"/>
  <c r="Q843" i="4"/>
  <c r="AJ843" i="4"/>
  <c r="K843" i="4"/>
  <c r="AI843" i="4"/>
  <c r="T843" i="4"/>
  <c r="AQ843" i="4"/>
  <c r="J843" i="4"/>
  <c r="AZ843" i="4"/>
  <c r="I843" i="4"/>
  <c r="AY843" i="4"/>
  <c r="C843" i="4"/>
  <c r="AX843" i="4"/>
  <c r="Z843" i="4"/>
  <c r="AR843" i="4"/>
  <c r="D839" i="4"/>
  <c r="L839" i="4"/>
  <c r="U839" i="4"/>
  <c r="AC839" i="4"/>
  <c r="AK839" i="4"/>
  <c r="AS839" i="4"/>
  <c r="BA839" i="4"/>
  <c r="C839" i="4"/>
  <c r="K839" i="4"/>
  <c r="T839" i="4"/>
  <c r="AB839" i="4"/>
  <c r="AJ839" i="4"/>
  <c r="AR839" i="4"/>
  <c r="AZ839" i="4"/>
  <c r="BE839" i="4"/>
  <c r="J839" i="4"/>
  <c r="R839" i="4"/>
  <c r="AA839" i="4"/>
  <c r="AI839" i="4"/>
  <c r="AQ839" i="4"/>
  <c r="AY839" i="4"/>
  <c r="E839" i="4"/>
  <c r="M839" i="4"/>
  <c r="V839" i="4"/>
  <c r="AD839" i="4"/>
  <c r="AL839" i="4"/>
  <c r="AT839" i="4"/>
  <c r="BB839" i="4"/>
  <c r="I839" i="4"/>
  <c r="Z839" i="4"/>
  <c r="AP839" i="4"/>
  <c r="F839" i="4"/>
  <c r="W839" i="4"/>
  <c r="BC839" i="4"/>
  <c r="H839" i="4"/>
  <c r="Y839" i="4"/>
  <c r="AO839" i="4"/>
  <c r="G839" i="4"/>
  <c r="X839" i="4"/>
  <c r="AN839" i="4"/>
  <c r="N839" i="4"/>
  <c r="AE839" i="4"/>
  <c r="AU839" i="4"/>
  <c r="AM839" i="4"/>
  <c r="H835" i="4"/>
  <c r="P835" i="4"/>
  <c r="Y835" i="4"/>
  <c r="AG835" i="4"/>
  <c r="AO835" i="4"/>
  <c r="AW835" i="4"/>
  <c r="G835" i="4"/>
  <c r="O835" i="4"/>
  <c r="X835" i="4"/>
  <c r="AF835" i="4"/>
  <c r="AN835" i="4"/>
  <c r="AV835" i="4"/>
  <c r="F835" i="4"/>
  <c r="N835" i="4"/>
  <c r="W835" i="4"/>
  <c r="AE835" i="4"/>
  <c r="AM835" i="4"/>
  <c r="AU835" i="4"/>
  <c r="BC835" i="4"/>
  <c r="I835" i="4"/>
  <c r="Q835" i="4"/>
  <c r="Z835" i="4"/>
  <c r="AH835" i="4"/>
  <c r="AP835" i="4"/>
  <c r="AX835" i="4"/>
  <c r="M835" i="4"/>
  <c r="AD835" i="4"/>
  <c r="AT835" i="4"/>
  <c r="J835" i="4"/>
  <c r="L835" i="4"/>
  <c r="AC835" i="4"/>
  <c r="AS835" i="4"/>
  <c r="AQ835" i="4"/>
  <c r="K835" i="4"/>
  <c r="AB835" i="4"/>
  <c r="AR835" i="4"/>
  <c r="BE835" i="4"/>
  <c r="R835" i="4"/>
  <c r="AI835" i="4"/>
  <c r="AY835" i="4"/>
  <c r="AA835" i="4"/>
  <c r="D831" i="4"/>
  <c r="L831" i="4"/>
  <c r="U831" i="4"/>
  <c r="AC831" i="4"/>
  <c r="AK831" i="4"/>
  <c r="AS831" i="4"/>
  <c r="BA831" i="4"/>
  <c r="C831" i="4"/>
  <c r="K831" i="4"/>
  <c r="T831" i="4"/>
  <c r="AB831" i="4"/>
  <c r="AJ831" i="4"/>
  <c r="AR831" i="4"/>
  <c r="AZ831" i="4"/>
  <c r="BE831" i="4"/>
  <c r="J831" i="4"/>
  <c r="R831" i="4"/>
  <c r="AA831" i="4"/>
  <c r="AI831" i="4"/>
  <c r="AQ831" i="4"/>
  <c r="AY831" i="4"/>
  <c r="E831" i="4"/>
  <c r="M831" i="4"/>
  <c r="V831" i="4"/>
  <c r="AD831" i="4"/>
  <c r="AL831" i="4"/>
  <c r="AT831" i="4"/>
  <c r="BB831" i="4"/>
  <c r="Q831" i="4"/>
  <c r="AH831" i="4"/>
  <c r="AX831" i="4"/>
  <c r="P831" i="4"/>
  <c r="AG831" i="4"/>
  <c r="AW831" i="4"/>
  <c r="N831" i="4"/>
  <c r="O831" i="4"/>
  <c r="AF831" i="4"/>
  <c r="AV831" i="4"/>
  <c r="AE831" i="4"/>
  <c r="F831" i="4"/>
  <c r="W831" i="4"/>
  <c r="AM831" i="4"/>
  <c r="BC831" i="4"/>
  <c r="AU831" i="4"/>
  <c r="H827" i="4"/>
  <c r="P827" i="4"/>
  <c r="Y827" i="4"/>
  <c r="AG827" i="4"/>
  <c r="AO827" i="4"/>
  <c r="AW827" i="4"/>
  <c r="G827" i="4"/>
  <c r="O827" i="4"/>
  <c r="X827" i="4"/>
  <c r="AF827" i="4"/>
  <c r="AN827" i="4"/>
  <c r="AV827" i="4"/>
  <c r="F827" i="4"/>
  <c r="N827" i="4"/>
  <c r="W827" i="4"/>
  <c r="AE827" i="4"/>
  <c r="AM827" i="4"/>
  <c r="AU827" i="4"/>
  <c r="BC827" i="4"/>
  <c r="I827" i="4"/>
  <c r="Q827" i="4"/>
  <c r="Z827" i="4"/>
  <c r="AH827" i="4"/>
  <c r="AP827" i="4"/>
  <c r="AX827" i="4"/>
  <c r="E827" i="4"/>
  <c r="V827" i="4"/>
  <c r="AL827" i="4"/>
  <c r="BB827" i="4"/>
  <c r="D827" i="4"/>
  <c r="U827" i="4"/>
  <c r="AK827" i="4"/>
  <c r="BA827" i="4"/>
  <c r="C827" i="4"/>
  <c r="T827" i="4"/>
  <c r="AJ827" i="4"/>
  <c r="AZ827" i="4"/>
  <c r="R827" i="4"/>
  <c r="AY827" i="4"/>
  <c r="J827" i="4"/>
  <c r="AA827" i="4"/>
  <c r="AQ827" i="4"/>
  <c r="AI827" i="4"/>
  <c r="D823" i="4"/>
  <c r="L823" i="4"/>
  <c r="U823" i="4"/>
  <c r="AC823" i="4"/>
  <c r="AK823" i="4"/>
  <c r="AS823" i="4"/>
  <c r="BA823" i="4"/>
  <c r="C823" i="4"/>
  <c r="K823" i="4"/>
  <c r="T823" i="4"/>
  <c r="AB823" i="4"/>
  <c r="AJ823" i="4"/>
  <c r="AR823" i="4"/>
  <c r="AZ823" i="4"/>
  <c r="BE823" i="4"/>
  <c r="J823" i="4"/>
  <c r="R823" i="4"/>
  <c r="AA823" i="4"/>
  <c r="AI823" i="4"/>
  <c r="AQ823" i="4"/>
  <c r="AY823" i="4"/>
  <c r="E823" i="4"/>
  <c r="M823" i="4"/>
  <c r="V823" i="4"/>
  <c r="AD823" i="4"/>
  <c r="AL823" i="4"/>
  <c r="AT823" i="4"/>
  <c r="BB823" i="4"/>
  <c r="I823" i="4"/>
  <c r="Z823" i="4"/>
  <c r="AP823" i="4"/>
  <c r="F823" i="4"/>
  <c r="BC823" i="4"/>
  <c r="H823" i="4"/>
  <c r="Y823" i="4"/>
  <c r="AO823" i="4"/>
  <c r="AM823" i="4"/>
  <c r="G823" i="4"/>
  <c r="X823" i="4"/>
  <c r="AN823" i="4"/>
  <c r="W823" i="4"/>
  <c r="N823" i="4"/>
  <c r="AE823" i="4"/>
  <c r="AU823" i="4"/>
  <c r="H819" i="4"/>
  <c r="P819" i="4"/>
  <c r="Y819" i="4"/>
  <c r="AG819" i="4"/>
  <c r="AO819" i="4"/>
  <c r="AW819" i="4"/>
  <c r="G819" i="4"/>
  <c r="O819" i="4"/>
  <c r="X819" i="4"/>
  <c r="AF819" i="4"/>
  <c r="AN819" i="4"/>
  <c r="AV819" i="4"/>
  <c r="F819" i="4"/>
  <c r="N819" i="4"/>
  <c r="W819" i="4"/>
  <c r="AE819" i="4"/>
  <c r="AM819" i="4"/>
  <c r="AU819" i="4"/>
  <c r="BC819" i="4"/>
  <c r="I819" i="4"/>
  <c r="Q819" i="4"/>
  <c r="Z819" i="4"/>
  <c r="AH819" i="4"/>
  <c r="AP819" i="4"/>
  <c r="AX819" i="4"/>
  <c r="M819" i="4"/>
  <c r="AD819" i="4"/>
  <c r="AT819" i="4"/>
  <c r="J819" i="4"/>
  <c r="AA819" i="4"/>
  <c r="L819" i="4"/>
  <c r="AC819" i="4"/>
  <c r="AS819" i="4"/>
  <c r="K819" i="4"/>
  <c r="AB819" i="4"/>
  <c r="AR819" i="4"/>
  <c r="BE819" i="4"/>
  <c r="R819" i="4"/>
  <c r="AI819" i="4"/>
  <c r="AY819" i="4"/>
  <c r="AQ819" i="4"/>
  <c r="D815" i="4"/>
  <c r="L815" i="4"/>
  <c r="U815" i="4"/>
  <c r="AC815" i="4"/>
  <c r="AK815" i="4"/>
  <c r="AS815" i="4"/>
  <c r="BA815" i="4"/>
  <c r="C815" i="4"/>
  <c r="K815" i="4"/>
  <c r="T815" i="4"/>
  <c r="AB815" i="4"/>
  <c r="AJ815" i="4"/>
  <c r="AR815" i="4"/>
  <c r="AZ815" i="4"/>
  <c r="BE815" i="4"/>
  <c r="J815" i="4"/>
  <c r="R815" i="4"/>
  <c r="AA815" i="4"/>
  <c r="AI815" i="4"/>
  <c r="AQ815" i="4"/>
  <c r="AY815" i="4"/>
  <c r="E815" i="4"/>
  <c r="M815" i="4"/>
  <c r="V815" i="4"/>
  <c r="AD815" i="4"/>
  <c r="AL815" i="4"/>
  <c r="AT815" i="4"/>
  <c r="BB815" i="4"/>
  <c r="Q815" i="4"/>
  <c r="AH815" i="4"/>
  <c r="AX815" i="4"/>
  <c r="P815" i="4"/>
  <c r="AG815" i="4"/>
  <c r="AW815" i="4"/>
  <c r="N815" i="4"/>
  <c r="O815" i="4"/>
  <c r="AF815" i="4"/>
  <c r="AV815" i="4"/>
  <c r="AE815" i="4"/>
  <c r="AU815" i="4"/>
  <c r="F815" i="4"/>
  <c r="W815" i="4"/>
  <c r="AM815" i="4"/>
  <c r="BC815" i="4"/>
  <c r="H811" i="4"/>
  <c r="P811" i="4"/>
  <c r="Y811" i="4"/>
  <c r="AG811" i="4"/>
  <c r="AO811" i="4"/>
  <c r="AW811" i="4"/>
  <c r="G811" i="4"/>
  <c r="O811" i="4"/>
  <c r="X811" i="4"/>
  <c r="AF811" i="4"/>
  <c r="AN811" i="4"/>
  <c r="AV811" i="4"/>
  <c r="F811" i="4"/>
  <c r="N811" i="4"/>
  <c r="W811" i="4"/>
  <c r="AE811" i="4"/>
  <c r="AM811" i="4"/>
  <c r="AU811" i="4"/>
  <c r="BC811" i="4"/>
  <c r="I811" i="4"/>
  <c r="Q811" i="4"/>
  <c r="Z811" i="4"/>
  <c r="AH811" i="4"/>
  <c r="AP811" i="4"/>
  <c r="AX811" i="4"/>
  <c r="E811" i="4"/>
  <c r="V811" i="4"/>
  <c r="AL811" i="4"/>
  <c r="BB811" i="4"/>
  <c r="AY811" i="4"/>
  <c r="D811" i="4"/>
  <c r="U811" i="4"/>
  <c r="AK811" i="4"/>
  <c r="BA811" i="4"/>
  <c r="AI811" i="4"/>
  <c r="C811" i="4"/>
  <c r="T811" i="4"/>
  <c r="AJ811" i="4"/>
  <c r="AZ811" i="4"/>
  <c r="R811" i="4"/>
  <c r="J811" i="4"/>
  <c r="AA811" i="4"/>
  <c r="AQ811" i="4"/>
  <c r="D807" i="4"/>
  <c r="L807" i="4"/>
  <c r="U807" i="4"/>
  <c r="AC807" i="4"/>
  <c r="AK807" i="4"/>
  <c r="AS807" i="4"/>
  <c r="BA807" i="4"/>
  <c r="C807" i="4"/>
  <c r="K807" i="4"/>
  <c r="T807" i="4"/>
  <c r="AB807" i="4"/>
  <c r="AJ807" i="4"/>
  <c r="AR807" i="4"/>
  <c r="AZ807" i="4"/>
  <c r="BE807" i="4"/>
  <c r="J807" i="4"/>
  <c r="R807" i="4"/>
  <c r="AA807" i="4"/>
  <c r="AI807" i="4"/>
  <c r="AQ807" i="4"/>
  <c r="AY807" i="4"/>
  <c r="E807" i="4"/>
  <c r="M807" i="4"/>
  <c r="V807" i="4"/>
  <c r="AD807" i="4"/>
  <c r="AL807" i="4"/>
  <c r="AT807" i="4"/>
  <c r="BB807" i="4"/>
  <c r="I807" i="4"/>
  <c r="Z807" i="4"/>
  <c r="AP807" i="4"/>
  <c r="F807" i="4"/>
  <c r="H807" i="4"/>
  <c r="Y807" i="4"/>
  <c r="AO807" i="4"/>
  <c r="AM807" i="4"/>
  <c r="G807" i="4"/>
  <c r="X807" i="4"/>
  <c r="AN807" i="4"/>
  <c r="W807" i="4"/>
  <c r="N807" i="4"/>
  <c r="AE807" i="4"/>
  <c r="AU807" i="4"/>
  <c r="BC807" i="4"/>
  <c r="H803" i="4"/>
  <c r="P803" i="4"/>
  <c r="Y803" i="4"/>
  <c r="AG803" i="4"/>
  <c r="AO803" i="4"/>
  <c r="AW803" i="4"/>
  <c r="G803" i="4"/>
  <c r="O803" i="4"/>
  <c r="X803" i="4"/>
  <c r="AF803" i="4"/>
  <c r="AN803" i="4"/>
  <c r="AV803" i="4"/>
  <c r="F803" i="4"/>
  <c r="N803" i="4"/>
  <c r="W803" i="4"/>
  <c r="AE803" i="4"/>
  <c r="AM803" i="4"/>
  <c r="AU803" i="4"/>
  <c r="BC803" i="4"/>
  <c r="I803" i="4"/>
  <c r="Q803" i="4"/>
  <c r="Z803" i="4"/>
  <c r="AH803" i="4"/>
  <c r="AP803" i="4"/>
  <c r="AX803" i="4"/>
  <c r="M803" i="4"/>
  <c r="AD803" i="4"/>
  <c r="AT803" i="4"/>
  <c r="L803" i="4"/>
  <c r="AC803" i="4"/>
  <c r="AS803" i="4"/>
  <c r="AQ803" i="4"/>
  <c r="K803" i="4"/>
  <c r="AB803" i="4"/>
  <c r="AR803" i="4"/>
  <c r="BE803" i="4"/>
  <c r="AA803" i="4"/>
  <c r="R803" i="4"/>
  <c r="AI803" i="4"/>
  <c r="AY803" i="4"/>
  <c r="J803" i="4"/>
  <c r="D799" i="4"/>
  <c r="L799" i="4"/>
  <c r="U799" i="4"/>
  <c r="AC799" i="4"/>
  <c r="AK799" i="4"/>
  <c r="AS799" i="4"/>
  <c r="BA799" i="4"/>
  <c r="C799" i="4"/>
  <c r="K799" i="4"/>
  <c r="T799" i="4"/>
  <c r="AB799" i="4"/>
  <c r="AJ799" i="4"/>
  <c r="AR799" i="4"/>
  <c r="AZ799" i="4"/>
  <c r="BE799" i="4"/>
  <c r="J799" i="4"/>
  <c r="R799" i="4"/>
  <c r="AA799" i="4"/>
  <c r="AI799" i="4"/>
  <c r="AQ799" i="4"/>
  <c r="AY799" i="4"/>
  <c r="E799" i="4"/>
  <c r="M799" i="4"/>
  <c r="V799" i="4"/>
  <c r="AD799" i="4"/>
  <c r="AL799" i="4"/>
  <c r="AT799" i="4"/>
  <c r="BB799" i="4"/>
  <c r="Q799" i="4"/>
  <c r="AH799" i="4"/>
  <c r="AX799" i="4"/>
  <c r="AU799" i="4"/>
  <c r="P799" i="4"/>
  <c r="AG799" i="4"/>
  <c r="AW799" i="4"/>
  <c r="AE799" i="4"/>
  <c r="O799" i="4"/>
  <c r="AF799" i="4"/>
  <c r="AV799" i="4"/>
  <c r="N799" i="4"/>
  <c r="F799" i="4"/>
  <c r="W799" i="4"/>
  <c r="AM799" i="4"/>
  <c r="BC799" i="4"/>
  <c r="H795" i="4"/>
  <c r="P795" i="4"/>
  <c r="Y795" i="4"/>
  <c r="AG795" i="4"/>
  <c r="AO795" i="4"/>
  <c r="AW795" i="4"/>
  <c r="G795" i="4"/>
  <c r="O795" i="4"/>
  <c r="X795" i="4"/>
  <c r="AF795" i="4"/>
  <c r="AN795" i="4"/>
  <c r="AV795" i="4"/>
  <c r="F795" i="4"/>
  <c r="N795" i="4"/>
  <c r="W795" i="4"/>
  <c r="AE795" i="4"/>
  <c r="AM795" i="4"/>
  <c r="AU795" i="4"/>
  <c r="BC795" i="4"/>
  <c r="I795" i="4"/>
  <c r="Q795" i="4"/>
  <c r="Z795" i="4"/>
  <c r="AH795" i="4"/>
  <c r="AP795" i="4"/>
  <c r="AX795" i="4"/>
  <c r="E795" i="4"/>
  <c r="V795" i="4"/>
  <c r="AL795" i="4"/>
  <c r="BB795" i="4"/>
  <c r="D795" i="4"/>
  <c r="U795" i="4"/>
  <c r="AK795" i="4"/>
  <c r="BA795" i="4"/>
  <c r="AY795" i="4"/>
  <c r="C795" i="4"/>
  <c r="T795" i="4"/>
  <c r="AJ795" i="4"/>
  <c r="AZ795" i="4"/>
  <c r="R795" i="4"/>
  <c r="J795" i="4"/>
  <c r="AA795" i="4"/>
  <c r="AQ795" i="4"/>
  <c r="AI795" i="4"/>
  <c r="G791" i="4"/>
  <c r="Q791" i="4"/>
  <c r="AH791" i="4"/>
  <c r="AX791" i="4"/>
  <c r="C791" i="4"/>
  <c r="U791" i="4"/>
  <c r="AO791" i="4"/>
  <c r="T791" i="4"/>
  <c r="AK791" i="4"/>
  <c r="P791" i="4"/>
  <c r="AJ791" i="4"/>
  <c r="BA791" i="4"/>
  <c r="D791" i="4"/>
  <c r="Y791" i="4"/>
  <c r="AP791" i="4"/>
  <c r="BE791" i="4"/>
  <c r="AG791" i="4"/>
  <c r="Z791" i="4"/>
  <c r="AC791" i="4"/>
  <c r="AB791" i="4"/>
  <c r="H791" i="4"/>
  <c r="AR791" i="4"/>
  <c r="F787" i="4"/>
  <c r="N787" i="4"/>
  <c r="W787" i="4"/>
  <c r="AE787" i="4"/>
  <c r="AM787" i="4"/>
  <c r="AU787" i="4"/>
  <c r="BC787" i="4"/>
  <c r="K787" i="4"/>
  <c r="U787" i="4"/>
  <c r="AD787" i="4"/>
  <c r="AN787" i="4"/>
  <c r="AW787" i="4"/>
  <c r="J787" i="4"/>
  <c r="T787" i="4"/>
  <c r="AC787" i="4"/>
  <c r="AL787" i="4"/>
  <c r="AV787" i="4"/>
  <c r="I787" i="4"/>
  <c r="R787" i="4"/>
  <c r="AB787" i="4"/>
  <c r="AK787" i="4"/>
  <c r="AT787" i="4"/>
  <c r="C787" i="4"/>
  <c r="L787" i="4"/>
  <c r="V787" i="4"/>
  <c r="AF787" i="4"/>
  <c r="AO787" i="4"/>
  <c r="AX787" i="4"/>
  <c r="H787" i="4"/>
  <c r="AA787" i="4"/>
  <c r="AS787" i="4"/>
  <c r="G787" i="4"/>
  <c r="Z787" i="4"/>
  <c r="AR787" i="4"/>
  <c r="BE787" i="4"/>
  <c r="E787" i="4"/>
  <c r="Y787" i="4"/>
  <c r="AQ787" i="4"/>
  <c r="D787" i="4"/>
  <c r="X787" i="4"/>
  <c r="AP787" i="4"/>
  <c r="M787" i="4"/>
  <c r="AG787" i="4"/>
  <c r="AY787" i="4"/>
  <c r="J783" i="4"/>
  <c r="R783" i="4"/>
  <c r="AA783" i="4"/>
  <c r="AI783" i="4"/>
  <c r="AQ783" i="4"/>
  <c r="AY783" i="4"/>
  <c r="K783" i="4"/>
  <c r="U783" i="4"/>
  <c r="AD783" i="4"/>
  <c r="AM783" i="4"/>
  <c r="AV783" i="4"/>
  <c r="I783" i="4"/>
  <c r="T783" i="4"/>
  <c r="AC783" i="4"/>
  <c r="AL783" i="4"/>
  <c r="AU783" i="4"/>
  <c r="H783" i="4"/>
  <c r="Q783" i="4"/>
  <c r="AB783" i="4"/>
  <c r="AK783" i="4"/>
  <c r="AT783" i="4"/>
  <c r="BC783" i="4"/>
  <c r="C783" i="4"/>
  <c r="L783" i="4"/>
  <c r="V783" i="4"/>
  <c r="AE783" i="4"/>
  <c r="AN783" i="4"/>
  <c r="AW783" i="4"/>
  <c r="P783" i="4"/>
  <c r="AJ783" i="4"/>
  <c r="BB783" i="4"/>
  <c r="AX783" i="4"/>
  <c r="O783" i="4"/>
  <c r="AH783" i="4"/>
  <c r="BA783" i="4"/>
  <c r="AF783" i="4"/>
  <c r="N783" i="4"/>
  <c r="AG783" i="4"/>
  <c r="AZ783" i="4"/>
  <c r="M783" i="4"/>
  <c r="D783" i="4"/>
  <c r="W783" i="4"/>
  <c r="AO783" i="4"/>
  <c r="BE783" i="4"/>
  <c r="F779" i="4"/>
  <c r="N779" i="4"/>
  <c r="W779" i="4"/>
  <c r="AE779" i="4"/>
  <c r="AM779" i="4"/>
  <c r="AU779" i="4"/>
  <c r="BC779" i="4"/>
  <c r="J779" i="4"/>
  <c r="T779" i="4"/>
  <c r="AC779" i="4"/>
  <c r="AL779" i="4"/>
  <c r="AV779" i="4"/>
  <c r="I779" i="4"/>
  <c r="R779" i="4"/>
  <c r="AB779" i="4"/>
  <c r="AK779" i="4"/>
  <c r="AT779" i="4"/>
  <c r="H779" i="4"/>
  <c r="Q779" i="4"/>
  <c r="AA779" i="4"/>
  <c r="AJ779" i="4"/>
  <c r="AS779" i="4"/>
  <c r="BB779" i="4"/>
  <c r="K779" i="4"/>
  <c r="U779" i="4"/>
  <c r="AD779" i="4"/>
  <c r="AN779" i="4"/>
  <c r="AW779" i="4"/>
  <c r="G779" i="4"/>
  <c r="Z779" i="4"/>
  <c r="AR779" i="4"/>
  <c r="C779" i="4"/>
  <c r="V779" i="4"/>
  <c r="E779" i="4"/>
  <c r="Y779" i="4"/>
  <c r="AQ779" i="4"/>
  <c r="AO779" i="4"/>
  <c r="D779" i="4"/>
  <c r="X779" i="4"/>
  <c r="AP779" i="4"/>
  <c r="BE779" i="4"/>
  <c r="L779" i="4"/>
  <c r="AF779" i="4"/>
  <c r="AX779" i="4"/>
  <c r="J775" i="4"/>
  <c r="R775" i="4"/>
  <c r="AA775" i="4"/>
  <c r="AI775" i="4"/>
  <c r="AQ775" i="4"/>
  <c r="AY775" i="4"/>
  <c r="I775" i="4"/>
  <c r="T775" i="4"/>
  <c r="AC775" i="4"/>
  <c r="AL775" i="4"/>
  <c r="AU775" i="4"/>
  <c r="H775" i="4"/>
  <c r="Q775" i="4"/>
  <c r="AB775" i="4"/>
  <c r="AK775" i="4"/>
  <c r="AT775" i="4"/>
  <c r="BC775" i="4"/>
  <c r="G775" i="4"/>
  <c r="P775" i="4"/>
  <c r="Z775" i="4"/>
  <c r="AJ775" i="4"/>
  <c r="AS775" i="4"/>
  <c r="BB775" i="4"/>
  <c r="K775" i="4"/>
  <c r="U775" i="4"/>
  <c r="AD775" i="4"/>
  <c r="AM775" i="4"/>
  <c r="AV775" i="4"/>
  <c r="O775" i="4"/>
  <c r="AH775" i="4"/>
  <c r="BA775" i="4"/>
  <c r="N775" i="4"/>
  <c r="AG775" i="4"/>
  <c r="AZ775" i="4"/>
  <c r="AE775" i="4"/>
  <c r="AW775" i="4"/>
  <c r="M775" i="4"/>
  <c r="AF775" i="4"/>
  <c r="AX775" i="4"/>
  <c r="C775" i="4"/>
  <c r="V775" i="4"/>
  <c r="AN775" i="4"/>
  <c r="L775" i="4"/>
  <c r="F771" i="4"/>
  <c r="N771" i="4"/>
  <c r="W771" i="4"/>
  <c r="AE771" i="4"/>
  <c r="AM771" i="4"/>
  <c r="AU771" i="4"/>
  <c r="BC771" i="4"/>
  <c r="I771" i="4"/>
  <c r="R771" i="4"/>
  <c r="AB771" i="4"/>
  <c r="AK771" i="4"/>
  <c r="AT771" i="4"/>
  <c r="H771" i="4"/>
  <c r="Q771" i="4"/>
  <c r="AA771" i="4"/>
  <c r="AJ771" i="4"/>
  <c r="AS771" i="4"/>
  <c r="BB771" i="4"/>
  <c r="G771" i="4"/>
  <c r="P771" i="4"/>
  <c r="Z771" i="4"/>
  <c r="AI771" i="4"/>
  <c r="AR771" i="4"/>
  <c r="BA771" i="4"/>
  <c r="J771" i="4"/>
  <c r="T771" i="4"/>
  <c r="AC771" i="4"/>
  <c r="AL771" i="4"/>
  <c r="AV771" i="4"/>
  <c r="E771" i="4"/>
  <c r="Y771" i="4"/>
  <c r="AQ771" i="4"/>
  <c r="D771" i="4"/>
  <c r="X771" i="4"/>
  <c r="AP771" i="4"/>
  <c r="BE771" i="4"/>
  <c r="U771" i="4"/>
  <c r="C771" i="4"/>
  <c r="V771" i="4"/>
  <c r="AO771" i="4"/>
  <c r="AN771" i="4"/>
  <c r="K771" i="4"/>
  <c r="AD771" i="4"/>
  <c r="AW771" i="4"/>
  <c r="J767" i="4"/>
  <c r="R767" i="4"/>
  <c r="AA767" i="4"/>
  <c r="AI767" i="4"/>
  <c r="AQ767" i="4"/>
  <c r="AY767" i="4"/>
  <c r="H767" i="4"/>
  <c r="Q767" i="4"/>
  <c r="AB767" i="4"/>
  <c r="AK767" i="4"/>
  <c r="AT767" i="4"/>
  <c r="BC767" i="4"/>
  <c r="G767" i="4"/>
  <c r="P767" i="4"/>
  <c r="Z767" i="4"/>
  <c r="AJ767" i="4"/>
  <c r="AS767" i="4"/>
  <c r="BB767" i="4"/>
  <c r="F767" i="4"/>
  <c r="O767" i="4"/>
  <c r="Y767" i="4"/>
  <c r="AH767" i="4"/>
  <c r="AR767" i="4"/>
  <c r="BA767" i="4"/>
  <c r="I767" i="4"/>
  <c r="T767" i="4"/>
  <c r="AC767" i="4"/>
  <c r="AL767" i="4"/>
  <c r="AU767" i="4"/>
  <c r="N767" i="4"/>
  <c r="AG767" i="4"/>
  <c r="AZ767" i="4"/>
  <c r="AV767" i="4"/>
  <c r="M767" i="4"/>
  <c r="AF767" i="4"/>
  <c r="AX767" i="4"/>
  <c r="K767" i="4"/>
  <c r="L767" i="4"/>
  <c r="AE767" i="4"/>
  <c r="AW767" i="4"/>
  <c r="AD767" i="4"/>
  <c r="U767" i="4"/>
  <c r="AM767" i="4"/>
  <c r="F763" i="4"/>
  <c r="N763" i="4"/>
  <c r="W763" i="4"/>
  <c r="AE763" i="4"/>
  <c r="AM763" i="4"/>
  <c r="AU763" i="4"/>
  <c r="BC763" i="4"/>
  <c r="H763" i="4"/>
  <c r="Q763" i="4"/>
  <c r="AA763" i="4"/>
  <c r="AJ763" i="4"/>
  <c r="AS763" i="4"/>
  <c r="BB763" i="4"/>
  <c r="G763" i="4"/>
  <c r="P763" i="4"/>
  <c r="Z763" i="4"/>
  <c r="AI763" i="4"/>
  <c r="AR763" i="4"/>
  <c r="BA763" i="4"/>
  <c r="E763" i="4"/>
  <c r="O763" i="4"/>
  <c r="Y763" i="4"/>
  <c r="AH763" i="4"/>
  <c r="AQ763" i="4"/>
  <c r="AZ763" i="4"/>
  <c r="I763" i="4"/>
  <c r="R763" i="4"/>
  <c r="AB763" i="4"/>
  <c r="AK763" i="4"/>
  <c r="AT763" i="4"/>
  <c r="D763" i="4"/>
  <c r="X763" i="4"/>
  <c r="AP763" i="4"/>
  <c r="BE763" i="4"/>
  <c r="C763" i="4"/>
  <c r="V763" i="4"/>
  <c r="AO763" i="4"/>
  <c r="U763" i="4"/>
  <c r="AN763" i="4"/>
  <c r="T763" i="4"/>
  <c r="AL763" i="4"/>
  <c r="J763" i="4"/>
  <c r="AC763" i="4"/>
  <c r="AV763" i="4"/>
  <c r="J759" i="4"/>
  <c r="R759" i="4"/>
  <c r="AA759" i="4"/>
  <c r="AI759" i="4"/>
  <c r="AQ759" i="4"/>
  <c r="AY759" i="4"/>
  <c r="G759" i="4"/>
  <c r="P759" i="4"/>
  <c r="Z759" i="4"/>
  <c r="AJ759" i="4"/>
  <c r="AS759" i="4"/>
  <c r="BB759" i="4"/>
  <c r="F759" i="4"/>
  <c r="O759" i="4"/>
  <c r="Y759" i="4"/>
  <c r="AH759" i="4"/>
  <c r="AR759" i="4"/>
  <c r="BA759" i="4"/>
  <c r="E759" i="4"/>
  <c r="N759" i="4"/>
  <c r="X759" i="4"/>
  <c r="AG759" i="4"/>
  <c r="AP759" i="4"/>
  <c r="AZ759" i="4"/>
  <c r="H759" i="4"/>
  <c r="Q759" i="4"/>
  <c r="AB759" i="4"/>
  <c r="AK759" i="4"/>
  <c r="AT759" i="4"/>
  <c r="BC759" i="4"/>
  <c r="M759" i="4"/>
  <c r="AF759" i="4"/>
  <c r="AX759" i="4"/>
  <c r="I759" i="4"/>
  <c r="AC759" i="4"/>
  <c r="AU759" i="4"/>
  <c r="L759" i="4"/>
  <c r="AE759" i="4"/>
  <c r="AW759" i="4"/>
  <c r="K759" i="4"/>
  <c r="AD759" i="4"/>
  <c r="AV759" i="4"/>
  <c r="T759" i="4"/>
  <c r="AL759" i="4"/>
  <c r="F755" i="4"/>
  <c r="N755" i="4"/>
  <c r="W755" i="4"/>
  <c r="AE755" i="4"/>
  <c r="AM755" i="4"/>
  <c r="AU755" i="4"/>
  <c r="BC755" i="4"/>
  <c r="G755" i="4"/>
  <c r="P755" i="4"/>
  <c r="Z755" i="4"/>
  <c r="AI755" i="4"/>
  <c r="AR755" i="4"/>
  <c r="BA755" i="4"/>
  <c r="E755" i="4"/>
  <c r="O755" i="4"/>
  <c r="Y755" i="4"/>
  <c r="AH755" i="4"/>
  <c r="AQ755" i="4"/>
  <c r="AZ755" i="4"/>
  <c r="D755" i="4"/>
  <c r="M755" i="4"/>
  <c r="X755" i="4"/>
  <c r="AG755" i="4"/>
  <c r="AP755" i="4"/>
  <c r="AY755" i="4"/>
  <c r="BE755" i="4"/>
  <c r="H755" i="4"/>
  <c r="Q755" i="4"/>
  <c r="AA755" i="4"/>
  <c r="AJ755" i="4"/>
  <c r="AS755" i="4"/>
  <c r="BB755" i="4"/>
  <c r="C755" i="4"/>
  <c r="V755" i="4"/>
  <c r="AO755" i="4"/>
  <c r="AK755" i="4"/>
  <c r="U755" i="4"/>
  <c r="AN755" i="4"/>
  <c r="R755" i="4"/>
  <c r="T755" i="4"/>
  <c r="AL755" i="4"/>
  <c r="I755" i="4"/>
  <c r="AB755" i="4"/>
  <c r="AT755" i="4"/>
  <c r="J751" i="4"/>
  <c r="R751" i="4"/>
  <c r="AA751" i="4"/>
  <c r="AI751" i="4"/>
  <c r="AQ751" i="4"/>
  <c r="AY751" i="4"/>
  <c r="F751" i="4"/>
  <c r="O751" i="4"/>
  <c r="Y751" i="4"/>
  <c r="AH751" i="4"/>
  <c r="AR751" i="4"/>
  <c r="BA751" i="4"/>
  <c r="E751" i="4"/>
  <c r="N751" i="4"/>
  <c r="X751" i="4"/>
  <c r="AG751" i="4"/>
  <c r="AP751" i="4"/>
  <c r="AZ751" i="4"/>
  <c r="D751" i="4"/>
  <c r="M751" i="4"/>
  <c r="W751" i="4"/>
  <c r="AF751" i="4"/>
  <c r="AO751" i="4"/>
  <c r="AX751" i="4"/>
  <c r="BE751" i="4"/>
  <c r="G751" i="4"/>
  <c r="P751" i="4"/>
  <c r="Z751" i="4"/>
  <c r="AJ751" i="4"/>
  <c r="AS751" i="4"/>
  <c r="BB751" i="4"/>
  <c r="L751" i="4"/>
  <c r="AE751" i="4"/>
  <c r="AW751" i="4"/>
  <c r="AB751" i="4"/>
  <c r="K751" i="4"/>
  <c r="AD751" i="4"/>
  <c r="AV751" i="4"/>
  <c r="H751" i="4"/>
  <c r="AT751" i="4"/>
  <c r="I751" i="4"/>
  <c r="AC751" i="4"/>
  <c r="AU751" i="4"/>
  <c r="Q751" i="4"/>
  <c r="AK751" i="4"/>
  <c r="BC751" i="4"/>
  <c r="C747" i="4"/>
  <c r="K747" i="4"/>
  <c r="T747" i="4"/>
  <c r="AB747" i="4"/>
  <c r="AJ747" i="4"/>
  <c r="AR747" i="4"/>
  <c r="AZ747" i="4"/>
  <c r="BE747" i="4"/>
  <c r="F747" i="4"/>
  <c r="N747" i="4"/>
  <c r="W747" i="4"/>
  <c r="AE747" i="4"/>
  <c r="AM747" i="4"/>
  <c r="AU747" i="4"/>
  <c r="BC747" i="4"/>
  <c r="D747" i="4"/>
  <c r="O747" i="4"/>
  <c r="Z747" i="4"/>
  <c r="AK747" i="4"/>
  <c r="AV747" i="4"/>
  <c r="M747" i="4"/>
  <c r="Y747" i="4"/>
  <c r="AI747" i="4"/>
  <c r="AT747" i="4"/>
  <c r="L747" i="4"/>
  <c r="X747" i="4"/>
  <c r="AH747" i="4"/>
  <c r="AS747" i="4"/>
  <c r="E747" i="4"/>
  <c r="P747" i="4"/>
  <c r="AA747" i="4"/>
  <c r="AL747" i="4"/>
  <c r="AW747" i="4"/>
  <c r="J747" i="4"/>
  <c r="AG747" i="4"/>
  <c r="BB747" i="4"/>
  <c r="G747" i="4"/>
  <c r="I747" i="4"/>
  <c r="AF747" i="4"/>
  <c r="BA747" i="4"/>
  <c r="H747" i="4"/>
  <c r="AD747" i="4"/>
  <c r="AY747" i="4"/>
  <c r="AC747" i="4"/>
  <c r="AX747" i="4"/>
  <c r="Q747" i="4"/>
  <c r="AN747" i="4"/>
  <c r="G743" i="4"/>
  <c r="O743" i="4"/>
  <c r="X743" i="4"/>
  <c r="AF743" i="4"/>
  <c r="AN743" i="4"/>
  <c r="AV743" i="4"/>
  <c r="J743" i="4"/>
  <c r="R743" i="4"/>
  <c r="AA743" i="4"/>
  <c r="AI743" i="4"/>
  <c r="AQ743" i="4"/>
  <c r="AY743" i="4"/>
  <c r="H743" i="4"/>
  <c r="T743" i="4"/>
  <c r="AD743" i="4"/>
  <c r="AO743" i="4"/>
  <c r="AZ743" i="4"/>
  <c r="F743" i="4"/>
  <c r="Q743" i="4"/>
  <c r="AC743" i="4"/>
  <c r="AM743" i="4"/>
  <c r="AX743" i="4"/>
  <c r="E743" i="4"/>
  <c r="P743" i="4"/>
  <c r="AB743" i="4"/>
  <c r="AL743" i="4"/>
  <c r="AW743" i="4"/>
  <c r="BE743" i="4"/>
  <c r="I743" i="4"/>
  <c r="U743" i="4"/>
  <c r="AE743" i="4"/>
  <c r="AP743" i="4"/>
  <c r="BA743" i="4"/>
  <c r="D743" i="4"/>
  <c r="Z743" i="4"/>
  <c r="AU743" i="4"/>
  <c r="V743" i="4"/>
  <c r="AR743" i="4"/>
  <c r="C743" i="4"/>
  <c r="Y743" i="4"/>
  <c r="AT743" i="4"/>
  <c r="W743" i="4"/>
  <c r="AS743" i="4"/>
  <c r="K743" i="4"/>
  <c r="AG743" i="4"/>
  <c r="BB743" i="4"/>
  <c r="C739" i="4"/>
  <c r="K739" i="4"/>
  <c r="T739" i="4"/>
  <c r="AB739" i="4"/>
  <c r="AJ739" i="4"/>
  <c r="AR739" i="4"/>
  <c r="AZ739" i="4"/>
  <c r="BE739" i="4"/>
  <c r="F739" i="4"/>
  <c r="N739" i="4"/>
  <c r="W739" i="4"/>
  <c r="AE739" i="4"/>
  <c r="AM739" i="4"/>
  <c r="AU739" i="4"/>
  <c r="BC739" i="4"/>
  <c r="L739" i="4"/>
  <c r="X739" i="4"/>
  <c r="AH739" i="4"/>
  <c r="AS739" i="4"/>
  <c r="J739" i="4"/>
  <c r="V739" i="4"/>
  <c r="AG739" i="4"/>
  <c r="AQ739" i="4"/>
  <c r="BB739" i="4"/>
  <c r="I739" i="4"/>
  <c r="U739" i="4"/>
  <c r="AF739" i="4"/>
  <c r="AP739" i="4"/>
  <c r="BA739" i="4"/>
  <c r="M739" i="4"/>
  <c r="Y739" i="4"/>
  <c r="AI739" i="4"/>
  <c r="AT739" i="4"/>
  <c r="R739" i="4"/>
  <c r="AO739" i="4"/>
  <c r="Q739" i="4"/>
  <c r="AN739" i="4"/>
  <c r="O739" i="4"/>
  <c r="P739" i="4"/>
  <c r="AL739" i="4"/>
  <c r="AK739" i="4"/>
  <c r="D739" i="4"/>
  <c r="Z739" i="4"/>
  <c r="AV739" i="4"/>
  <c r="G735" i="4"/>
  <c r="O735" i="4"/>
  <c r="X735" i="4"/>
  <c r="AF735" i="4"/>
  <c r="AN735" i="4"/>
  <c r="AV735" i="4"/>
  <c r="J735" i="4"/>
  <c r="R735" i="4"/>
  <c r="AA735" i="4"/>
  <c r="AI735" i="4"/>
  <c r="AQ735" i="4"/>
  <c r="AY735" i="4"/>
  <c r="E735" i="4"/>
  <c r="P735" i="4"/>
  <c r="AB735" i="4"/>
  <c r="AL735" i="4"/>
  <c r="AW735" i="4"/>
  <c r="BE735" i="4"/>
  <c r="D735" i="4"/>
  <c r="N735" i="4"/>
  <c r="Z735" i="4"/>
  <c r="AK735" i="4"/>
  <c r="AU735" i="4"/>
  <c r="C735" i="4"/>
  <c r="M735" i="4"/>
  <c r="Y735" i="4"/>
  <c r="AJ735" i="4"/>
  <c r="AT735" i="4"/>
  <c r="F735" i="4"/>
  <c r="Q735" i="4"/>
  <c r="AC735" i="4"/>
  <c r="AM735" i="4"/>
  <c r="AX735" i="4"/>
  <c r="L735" i="4"/>
  <c r="AH735" i="4"/>
  <c r="BC735" i="4"/>
  <c r="H735" i="4"/>
  <c r="AZ735" i="4"/>
  <c r="K735" i="4"/>
  <c r="AG735" i="4"/>
  <c r="BB735" i="4"/>
  <c r="AD735" i="4"/>
  <c r="I735" i="4"/>
  <c r="AE735" i="4"/>
  <c r="BA735" i="4"/>
  <c r="T735" i="4"/>
  <c r="AO735" i="4"/>
  <c r="E731" i="4"/>
  <c r="M731" i="4"/>
  <c r="V731" i="4"/>
  <c r="AD731" i="4"/>
  <c r="AL731" i="4"/>
  <c r="AT731" i="4"/>
  <c r="BB731" i="4"/>
  <c r="D731" i="4"/>
  <c r="L731" i="4"/>
  <c r="U731" i="4"/>
  <c r="AC731" i="4"/>
  <c r="AK731" i="4"/>
  <c r="AS731" i="4"/>
  <c r="BA731" i="4"/>
  <c r="C731" i="4"/>
  <c r="K731" i="4"/>
  <c r="T731" i="4"/>
  <c r="AB731" i="4"/>
  <c r="AJ731" i="4"/>
  <c r="AR731" i="4"/>
  <c r="AZ731" i="4"/>
  <c r="BE731" i="4"/>
  <c r="F731" i="4"/>
  <c r="N731" i="4"/>
  <c r="W731" i="4"/>
  <c r="AE731" i="4"/>
  <c r="AM731" i="4"/>
  <c r="AU731" i="4"/>
  <c r="BC731" i="4"/>
  <c r="J731" i="4"/>
  <c r="AA731" i="4"/>
  <c r="AQ731" i="4"/>
  <c r="I731" i="4"/>
  <c r="Z731" i="4"/>
  <c r="AP731" i="4"/>
  <c r="H731" i="4"/>
  <c r="Y731" i="4"/>
  <c r="AO731" i="4"/>
  <c r="O731" i="4"/>
  <c r="AF731" i="4"/>
  <c r="AV731" i="4"/>
  <c r="G731" i="4"/>
  <c r="AN731" i="4"/>
  <c r="AI731" i="4"/>
  <c r="AG731" i="4"/>
  <c r="AH731" i="4"/>
  <c r="P731" i="4"/>
  <c r="AW731" i="4"/>
  <c r="I727" i="4"/>
  <c r="Q727" i="4"/>
  <c r="Z727" i="4"/>
  <c r="AH727" i="4"/>
  <c r="AP727" i="4"/>
  <c r="AX727" i="4"/>
  <c r="H727" i="4"/>
  <c r="P727" i="4"/>
  <c r="Y727" i="4"/>
  <c r="AG727" i="4"/>
  <c r="AO727" i="4"/>
  <c r="AW727" i="4"/>
  <c r="G727" i="4"/>
  <c r="O727" i="4"/>
  <c r="X727" i="4"/>
  <c r="AF727" i="4"/>
  <c r="AN727" i="4"/>
  <c r="AV727" i="4"/>
  <c r="J727" i="4"/>
  <c r="R727" i="4"/>
  <c r="AA727" i="4"/>
  <c r="AI727" i="4"/>
  <c r="AQ727" i="4"/>
  <c r="AY727" i="4"/>
  <c r="N727" i="4"/>
  <c r="AE727" i="4"/>
  <c r="AU727" i="4"/>
  <c r="M727" i="4"/>
  <c r="AD727" i="4"/>
  <c r="AT727" i="4"/>
  <c r="L727" i="4"/>
  <c r="AC727" i="4"/>
  <c r="AS727" i="4"/>
  <c r="C727" i="4"/>
  <c r="T727" i="4"/>
  <c r="AJ727" i="4"/>
  <c r="AZ727" i="4"/>
  <c r="K727" i="4"/>
  <c r="AR727" i="4"/>
  <c r="F727" i="4"/>
  <c r="AM727" i="4"/>
  <c r="E727" i="4"/>
  <c r="AL727" i="4"/>
  <c r="D727" i="4"/>
  <c r="U727" i="4"/>
  <c r="BA727" i="4"/>
  <c r="AK727" i="4"/>
  <c r="E723" i="4"/>
  <c r="M723" i="4"/>
  <c r="V723" i="4"/>
  <c r="AD723" i="4"/>
  <c r="AL723" i="4"/>
  <c r="AT723" i="4"/>
  <c r="BB723" i="4"/>
  <c r="D723" i="4"/>
  <c r="L723" i="4"/>
  <c r="U723" i="4"/>
  <c r="AC723" i="4"/>
  <c r="AK723" i="4"/>
  <c r="AS723" i="4"/>
  <c r="BA723" i="4"/>
  <c r="C723" i="4"/>
  <c r="K723" i="4"/>
  <c r="T723" i="4"/>
  <c r="AB723" i="4"/>
  <c r="AJ723" i="4"/>
  <c r="AR723" i="4"/>
  <c r="AZ723" i="4"/>
  <c r="BE723" i="4"/>
  <c r="F723" i="4"/>
  <c r="N723" i="4"/>
  <c r="W723" i="4"/>
  <c r="AE723" i="4"/>
  <c r="AM723" i="4"/>
  <c r="AU723" i="4"/>
  <c r="BC723" i="4"/>
  <c r="R723" i="4"/>
  <c r="AI723" i="4"/>
  <c r="AY723" i="4"/>
  <c r="Q723" i="4"/>
  <c r="AH723" i="4"/>
  <c r="AX723" i="4"/>
  <c r="P723" i="4"/>
  <c r="AG723" i="4"/>
  <c r="AW723" i="4"/>
  <c r="G723" i="4"/>
  <c r="X723" i="4"/>
  <c r="AN723" i="4"/>
  <c r="O723" i="4"/>
  <c r="AV723" i="4"/>
  <c r="J723" i="4"/>
  <c r="AQ723" i="4"/>
  <c r="I723" i="4"/>
  <c r="AP723" i="4"/>
  <c r="Y723" i="4"/>
  <c r="H723" i="4"/>
  <c r="AO723" i="4"/>
  <c r="I719" i="4"/>
  <c r="Q719" i="4"/>
  <c r="Z719" i="4"/>
  <c r="AH719" i="4"/>
  <c r="AP719" i="4"/>
  <c r="AX719" i="4"/>
  <c r="H719" i="4"/>
  <c r="P719" i="4"/>
  <c r="Y719" i="4"/>
  <c r="AG719" i="4"/>
  <c r="AO719" i="4"/>
  <c r="AW719" i="4"/>
  <c r="G719" i="4"/>
  <c r="O719" i="4"/>
  <c r="X719" i="4"/>
  <c r="AF719" i="4"/>
  <c r="AN719" i="4"/>
  <c r="AV719" i="4"/>
  <c r="J719" i="4"/>
  <c r="R719" i="4"/>
  <c r="AA719" i="4"/>
  <c r="AI719" i="4"/>
  <c r="AQ719" i="4"/>
  <c r="AY719" i="4"/>
  <c r="F719" i="4"/>
  <c r="W719" i="4"/>
  <c r="AM719" i="4"/>
  <c r="BC719" i="4"/>
  <c r="E719" i="4"/>
  <c r="V719" i="4"/>
  <c r="AL719" i="4"/>
  <c r="BB719" i="4"/>
  <c r="D719" i="4"/>
  <c r="U719" i="4"/>
  <c r="AK719" i="4"/>
  <c r="BA719" i="4"/>
  <c r="K719" i="4"/>
  <c r="AB719" i="4"/>
  <c r="AR719" i="4"/>
  <c r="BE719" i="4"/>
  <c r="T719" i="4"/>
  <c r="AZ719" i="4"/>
  <c r="N719" i="4"/>
  <c r="AU719" i="4"/>
  <c r="M719" i="4"/>
  <c r="AT719" i="4"/>
  <c r="AS719" i="4"/>
  <c r="AC719" i="4"/>
  <c r="L719" i="4"/>
  <c r="E715" i="4"/>
  <c r="M715" i="4"/>
  <c r="V715" i="4"/>
  <c r="AD715" i="4"/>
  <c r="AL715" i="4"/>
  <c r="AT715" i="4"/>
  <c r="BB715" i="4"/>
  <c r="D715" i="4"/>
  <c r="L715" i="4"/>
  <c r="U715" i="4"/>
  <c r="AC715" i="4"/>
  <c r="AK715" i="4"/>
  <c r="AS715" i="4"/>
  <c r="BA715" i="4"/>
  <c r="C715" i="4"/>
  <c r="K715" i="4"/>
  <c r="T715" i="4"/>
  <c r="AB715" i="4"/>
  <c r="AJ715" i="4"/>
  <c r="AR715" i="4"/>
  <c r="AZ715" i="4"/>
  <c r="BE715" i="4"/>
  <c r="F715" i="4"/>
  <c r="N715" i="4"/>
  <c r="W715" i="4"/>
  <c r="AE715" i="4"/>
  <c r="AM715" i="4"/>
  <c r="AU715" i="4"/>
  <c r="BC715" i="4"/>
  <c r="J715" i="4"/>
  <c r="AA715" i="4"/>
  <c r="AQ715" i="4"/>
  <c r="I715" i="4"/>
  <c r="Z715" i="4"/>
  <c r="AP715" i="4"/>
  <c r="H715" i="4"/>
  <c r="Y715" i="4"/>
  <c r="AO715" i="4"/>
  <c r="O715" i="4"/>
  <c r="AF715" i="4"/>
  <c r="AV715" i="4"/>
  <c r="X715" i="4"/>
  <c r="P715" i="4"/>
  <c r="R715" i="4"/>
  <c r="AY715" i="4"/>
  <c r="Q715" i="4"/>
  <c r="AX715" i="4"/>
  <c r="AW715" i="4"/>
  <c r="AG715" i="4"/>
  <c r="I711" i="4"/>
  <c r="Q711" i="4"/>
  <c r="Z711" i="4"/>
  <c r="AH711" i="4"/>
  <c r="AP711" i="4"/>
  <c r="AX711" i="4"/>
  <c r="H711" i="4"/>
  <c r="P711" i="4"/>
  <c r="Y711" i="4"/>
  <c r="AG711" i="4"/>
  <c r="AO711" i="4"/>
  <c r="AW711" i="4"/>
  <c r="G711" i="4"/>
  <c r="O711" i="4"/>
  <c r="X711" i="4"/>
  <c r="AF711" i="4"/>
  <c r="AN711" i="4"/>
  <c r="AV711" i="4"/>
  <c r="J711" i="4"/>
  <c r="R711" i="4"/>
  <c r="AA711" i="4"/>
  <c r="AI711" i="4"/>
  <c r="AQ711" i="4"/>
  <c r="AY711" i="4"/>
  <c r="N711" i="4"/>
  <c r="AE711" i="4"/>
  <c r="AU711" i="4"/>
  <c r="M711" i="4"/>
  <c r="AD711" i="4"/>
  <c r="AT711" i="4"/>
  <c r="L711" i="4"/>
  <c r="AC711" i="4"/>
  <c r="AS711" i="4"/>
  <c r="C711" i="4"/>
  <c r="T711" i="4"/>
  <c r="AJ711" i="4"/>
  <c r="AZ711" i="4"/>
  <c r="AB711" i="4"/>
  <c r="BE711" i="4"/>
  <c r="W711" i="4"/>
  <c r="BC711" i="4"/>
  <c r="V711" i="4"/>
  <c r="BB711" i="4"/>
  <c r="D711" i="4"/>
  <c r="AK711" i="4"/>
  <c r="U711" i="4"/>
  <c r="BA711" i="4"/>
  <c r="E707" i="4"/>
  <c r="M707" i="4"/>
  <c r="V707" i="4"/>
  <c r="AD707" i="4"/>
  <c r="AL707" i="4"/>
  <c r="AT707" i="4"/>
  <c r="BB707" i="4"/>
  <c r="D707" i="4"/>
  <c r="L707" i="4"/>
  <c r="U707" i="4"/>
  <c r="AC707" i="4"/>
  <c r="AK707" i="4"/>
  <c r="AS707" i="4"/>
  <c r="BA707" i="4"/>
  <c r="C707" i="4"/>
  <c r="K707" i="4"/>
  <c r="T707" i="4"/>
  <c r="AB707" i="4"/>
  <c r="AJ707" i="4"/>
  <c r="AR707" i="4"/>
  <c r="AZ707" i="4"/>
  <c r="BE707" i="4"/>
  <c r="F707" i="4"/>
  <c r="N707" i="4"/>
  <c r="W707" i="4"/>
  <c r="AE707" i="4"/>
  <c r="AM707" i="4"/>
  <c r="AU707" i="4"/>
  <c r="BC707" i="4"/>
  <c r="R707" i="4"/>
  <c r="AI707" i="4"/>
  <c r="AY707" i="4"/>
  <c r="Q707" i="4"/>
  <c r="AH707" i="4"/>
  <c r="AX707" i="4"/>
  <c r="P707" i="4"/>
  <c r="AG707" i="4"/>
  <c r="AW707" i="4"/>
  <c r="G707" i="4"/>
  <c r="X707" i="4"/>
  <c r="AN707" i="4"/>
  <c r="AF707" i="4"/>
  <c r="Y707" i="4"/>
  <c r="AA707" i="4"/>
  <c r="Z707" i="4"/>
  <c r="H707" i="4"/>
  <c r="AO707" i="4"/>
  <c r="I703" i="4"/>
  <c r="Q703" i="4"/>
  <c r="Z703" i="4"/>
  <c r="AH703" i="4"/>
  <c r="AP703" i="4"/>
  <c r="AX703" i="4"/>
  <c r="H703" i="4"/>
  <c r="P703" i="4"/>
  <c r="Y703" i="4"/>
  <c r="AG703" i="4"/>
  <c r="AO703" i="4"/>
  <c r="AW703" i="4"/>
  <c r="G703" i="4"/>
  <c r="O703" i="4"/>
  <c r="X703" i="4"/>
  <c r="AF703" i="4"/>
  <c r="AN703" i="4"/>
  <c r="AV703" i="4"/>
  <c r="J703" i="4"/>
  <c r="R703" i="4"/>
  <c r="AA703" i="4"/>
  <c r="AI703" i="4"/>
  <c r="AQ703" i="4"/>
  <c r="AY703" i="4"/>
  <c r="F703" i="4"/>
  <c r="W703" i="4"/>
  <c r="AM703" i="4"/>
  <c r="BC703" i="4"/>
  <c r="E703" i="4"/>
  <c r="V703" i="4"/>
  <c r="AL703" i="4"/>
  <c r="BB703" i="4"/>
  <c r="D703" i="4"/>
  <c r="U703" i="4"/>
  <c r="AK703" i="4"/>
  <c r="BA703" i="4"/>
  <c r="K703" i="4"/>
  <c r="AB703" i="4"/>
  <c r="AR703" i="4"/>
  <c r="BE703" i="4"/>
  <c r="C703" i="4"/>
  <c r="AJ703" i="4"/>
  <c r="AE703" i="4"/>
  <c r="AD703" i="4"/>
  <c r="L703" i="4"/>
  <c r="AS703" i="4"/>
  <c r="AC703" i="4"/>
  <c r="E699" i="4"/>
  <c r="M699" i="4"/>
  <c r="V699" i="4"/>
  <c r="AD699" i="4"/>
  <c r="AL699" i="4"/>
  <c r="AT699" i="4"/>
  <c r="BB699" i="4"/>
  <c r="D699" i="4"/>
  <c r="L699" i="4"/>
  <c r="U699" i="4"/>
  <c r="AC699" i="4"/>
  <c r="AK699" i="4"/>
  <c r="AS699" i="4"/>
  <c r="BA699" i="4"/>
  <c r="C699" i="4"/>
  <c r="K699" i="4"/>
  <c r="T699" i="4"/>
  <c r="AB699" i="4"/>
  <c r="AJ699" i="4"/>
  <c r="AR699" i="4"/>
  <c r="AZ699" i="4"/>
  <c r="BE699" i="4"/>
  <c r="F699" i="4"/>
  <c r="N699" i="4"/>
  <c r="W699" i="4"/>
  <c r="AE699" i="4"/>
  <c r="AM699" i="4"/>
  <c r="AU699" i="4"/>
  <c r="BC699" i="4"/>
  <c r="J699" i="4"/>
  <c r="AA699" i="4"/>
  <c r="AQ699" i="4"/>
  <c r="I699" i="4"/>
  <c r="Z699" i="4"/>
  <c r="AP699" i="4"/>
  <c r="H699" i="4"/>
  <c r="Y699" i="4"/>
  <c r="AO699" i="4"/>
  <c r="O699" i="4"/>
  <c r="AF699" i="4"/>
  <c r="AV699" i="4"/>
  <c r="G699" i="4"/>
  <c r="AN699" i="4"/>
  <c r="AI699" i="4"/>
  <c r="AH699" i="4"/>
  <c r="P699" i="4"/>
  <c r="AW699" i="4"/>
  <c r="AG699" i="4"/>
  <c r="I695" i="4"/>
  <c r="Q695" i="4"/>
  <c r="Z695" i="4"/>
  <c r="AH695" i="4"/>
  <c r="AP695" i="4"/>
  <c r="AX695" i="4"/>
  <c r="H695" i="4"/>
  <c r="P695" i="4"/>
  <c r="Y695" i="4"/>
  <c r="AG695" i="4"/>
  <c r="AO695" i="4"/>
  <c r="AW695" i="4"/>
  <c r="G695" i="4"/>
  <c r="O695" i="4"/>
  <c r="X695" i="4"/>
  <c r="AF695" i="4"/>
  <c r="AN695" i="4"/>
  <c r="AV695" i="4"/>
  <c r="J695" i="4"/>
  <c r="R695" i="4"/>
  <c r="AA695" i="4"/>
  <c r="AI695" i="4"/>
  <c r="AQ695" i="4"/>
  <c r="AY695" i="4"/>
  <c r="N695" i="4"/>
  <c r="AE695" i="4"/>
  <c r="AU695" i="4"/>
  <c r="M695" i="4"/>
  <c r="AD695" i="4"/>
  <c r="AT695" i="4"/>
  <c r="L695" i="4"/>
  <c r="AC695" i="4"/>
  <c r="AS695" i="4"/>
  <c r="C695" i="4"/>
  <c r="T695" i="4"/>
  <c r="AJ695" i="4"/>
  <c r="AZ695" i="4"/>
  <c r="K695" i="4"/>
  <c r="AR695" i="4"/>
  <c r="AK695" i="4"/>
  <c r="F695" i="4"/>
  <c r="AM695" i="4"/>
  <c r="D695" i="4"/>
  <c r="E695" i="4"/>
  <c r="AL695" i="4"/>
  <c r="U695" i="4"/>
  <c r="BA695" i="4"/>
  <c r="E691" i="4"/>
  <c r="M691" i="4"/>
  <c r="V691" i="4"/>
  <c r="AD691" i="4"/>
  <c r="AL691" i="4"/>
  <c r="AT691" i="4"/>
  <c r="BB691" i="4"/>
  <c r="D691" i="4"/>
  <c r="L691" i="4"/>
  <c r="U691" i="4"/>
  <c r="AC691" i="4"/>
  <c r="AK691" i="4"/>
  <c r="AS691" i="4"/>
  <c r="BA691" i="4"/>
  <c r="C691" i="4"/>
  <c r="K691" i="4"/>
  <c r="T691" i="4"/>
  <c r="AB691" i="4"/>
  <c r="AJ691" i="4"/>
  <c r="AR691" i="4"/>
  <c r="AZ691" i="4"/>
  <c r="BE691" i="4"/>
  <c r="F691" i="4"/>
  <c r="N691" i="4"/>
  <c r="W691" i="4"/>
  <c r="AE691" i="4"/>
  <c r="AM691" i="4"/>
  <c r="AU691" i="4"/>
  <c r="BC691" i="4"/>
  <c r="R691" i="4"/>
  <c r="AI691" i="4"/>
  <c r="AY691" i="4"/>
  <c r="Q691" i="4"/>
  <c r="AH691" i="4"/>
  <c r="AX691" i="4"/>
  <c r="P691" i="4"/>
  <c r="AG691" i="4"/>
  <c r="AW691" i="4"/>
  <c r="G691" i="4"/>
  <c r="X691" i="4"/>
  <c r="AN691" i="4"/>
  <c r="O691" i="4"/>
  <c r="AV691" i="4"/>
  <c r="H691" i="4"/>
  <c r="AO691" i="4"/>
  <c r="J691" i="4"/>
  <c r="AQ691" i="4"/>
  <c r="I691" i="4"/>
  <c r="AP691" i="4"/>
  <c r="Y691" i="4"/>
  <c r="I687" i="4"/>
  <c r="Q687" i="4"/>
  <c r="Z687" i="4"/>
  <c r="AH687" i="4"/>
  <c r="AP687" i="4"/>
  <c r="AX687" i="4"/>
  <c r="H687" i="4"/>
  <c r="P687" i="4"/>
  <c r="Y687" i="4"/>
  <c r="AG687" i="4"/>
  <c r="AO687" i="4"/>
  <c r="AW687" i="4"/>
  <c r="G687" i="4"/>
  <c r="O687" i="4"/>
  <c r="X687" i="4"/>
  <c r="AF687" i="4"/>
  <c r="AN687" i="4"/>
  <c r="AV687" i="4"/>
  <c r="J687" i="4"/>
  <c r="R687" i="4"/>
  <c r="AA687" i="4"/>
  <c r="AI687" i="4"/>
  <c r="AQ687" i="4"/>
  <c r="AY687" i="4"/>
  <c r="F687" i="4"/>
  <c r="W687" i="4"/>
  <c r="AM687" i="4"/>
  <c r="BC687" i="4"/>
  <c r="E687" i="4"/>
  <c r="V687" i="4"/>
  <c r="AL687" i="4"/>
  <c r="BB687" i="4"/>
  <c r="D687" i="4"/>
  <c r="U687" i="4"/>
  <c r="AK687" i="4"/>
  <c r="BA687" i="4"/>
  <c r="K687" i="4"/>
  <c r="AB687" i="4"/>
  <c r="AR687" i="4"/>
  <c r="BE687" i="4"/>
  <c r="T687" i="4"/>
  <c r="AZ687" i="4"/>
  <c r="AS687" i="4"/>
  <c r="N687" i="4"/>
  <c r="AU687" i="4"/>
  <c r="L687" i="4"/>
  <c r="M687" i="4"/>
  <c r="AT687" i="4"/>
  <c r="AC687" i="4"/>
  <c r="E683" i="4"/>
  <c r="M683" i="4"/>
  <c r="V683" i="4"/>
  <c r="AD683" i="4"/>
  <c r="AL683" i="4"/>
  <c r="AT683" i="4"/>
  <c r="BB683" i="4"/>
  <c r="D683" i="4"/>
  <c r="L683" i="4"/>
  <c r="U683" i="4"/>
  <c r="AC683" i="4"/>
  <c r="AK683" i="4"/>
  <c r="AS683" i="4"/>
  <c r="BA683" i="4"/>
  <c r="C683" i="4"/>
  <c r="K683" i="4"/>
  <c r="T683" i="4"/>
  <c r="AB683" i="4"/>
  <c r="AJ683" i="4"/>
  <c r="AR683" i="4"/>
  <c r="AZ683" i="4"/>
  <c r="BE683" i="4"/>
  <c r="F683" i="4"/>
  <c r="N683" i="4"/>
  <c r="W683" i="4"/>
  <c r="AE683" i="4"/>
  <c r="AM683" i="4"/>
  <c r="AU683" i="4"/>
  <c r="BC683" i="4"/>
  <c r="J683" i="4"/>
  <c r="AA683" i="4"/>
  <c r="AQ683" i="4"/>
  <c r="I683" i="4"/>
  <c r="Z683" i="4"/>
  <c r="AP683" i="4"/>
  <c r="H683" i="4"/>
  <c r="Y683" i="4"/>
  <c r="AO683" i="4"/>
  <c r="O683" i="4"/>
  <c r="AF683" i="4"/>
  <c r="AV683" i="4"/>
  <c r="X683" i="4"/>
  <c r="P683" i="4"/>
  <c r="AW683" i="4"/>
  <c r="R683" i="4"/>
  <c r="AY683" i="4"/>
  <c r="Q683" i="4"/>
  <c r="AX683" i="4"/>
  <c r="AG683" i="4"/>
  <c r="I679" i="4"/>
  <c r="Q679" i="4"/>
  <c r="Z679" i="4"/>
  <c r="AH679" i="4"/>
  <c r="AP679" i="4"/>
  <c r="AX679" i="4"/>
  <c r="H679" i="4"/>
  <c r="P679" i="4"/>
  <c r="Y679" i="4"/>
  <c r="AG679" i="4"/>
  <c r="AO679" i="4"/>
  <c r="AW679" i="4"/>
  <c r="G679" i="4"/>
  <c r="O679" i="4"/>
  <c r="X679" i="4"/>
  <c r="AF679" i="4"/>
  <c r="AN679" i="4"/>
  <c r="AV679" i="4"/>
  <c r="J679" i="4"/>
  <c r="R679" i="4"/>
  <c r="AA679" i="4"/>
  <c r="AI679" i="4"/>
  <c r="AQ679" i="4"/>
  <c r="AY679" i="4"/>
  <c r="N679" i="4"/>
  <c r="AE679" i="4"/>
  <c r="AU679" i="4"/>
  <c r="M679" i="4"/>
  <c r="AD679" i="4"/>
  <c r="AT679" i="4"/>
  <c r="L679" i="4"/>
  <c r="AC679" i="4"/>
  <c r="AS679" i="4"/>
  <c r="C679" i="4"/>
  <c r="T679" i="4"/>
  <c r="AJ679" i="4"/>
  <c r="AZ679" i="4"/>
  <c r="AB679" i="4"/>
  <c r="BE679" i="4"/>
  <c r="BA679" i="4"/>
  <c r="W679" i="4"/>
  <c r="BC679" i="4"/>
  <c r="V679" i="4"/>
  <c r="BB679" i="4"/>
  <c r="D679" i="4"/>
  <c r="AK679" i="4"/>
  <c r="U679" i="4"/>
  <c r="E675" i="4"/>
  <c r="M675" i="4"/>
  <c r="V675" i="4"/>
  <c r="AD675" i="4"/>
  <c r="AL675" i="4"/>
  <c r="AT675" i="4"/>
  <c r="BB675" i="4"/>
  <c r="D675" i="4"/>
  <c r="L675" i="4"/>
  <c r="U675" i="4"/>
  <c r="AC675" i="4"/>
  <c r="AK675" i="4"/>
  <c r="AS675" i="4"/>
  <c r="BA675" i="4"/>
  <c r="C675" i="4"/>
  <c r="K675" i="4"/>
  <c r="T675" i="4"/>
  <c r="AB675" i="4"/>
  <c r="AJ675" i="4"/>
  <c r="AR675" i="4"/>
  <c r="AZ675" i="4"/>
  <c r="BE675" i="4"/>
  <c r="F675" i="4"/>
  <c r="N675" i="4"/>
  <c r="W675" i="4"/>
  <c r="AE675" i="4"/>
  <c r="AM675" i="4"/>
  <c r="AU675" i="4"/>
  <c r="BC675" i="4"/>
  <c r="R675" i="4"/>
  <c r="AI675" i="4"/>
  <c r="AY675" i="4"/>
  <c r="Q675" i="4"/>
  <c r="AH675" i="4"/>
  <c r="AX675" i="4"/>
  <c r="P675" i="4"/>
  <c r="AG675" i="4"/>
  <c r="AW675" i="4"/>
  <c r="G675" i="4"/>
  <c r="X675" i="4"/>
  <c r="AN675" i="4"/>
  <c r="AF675" i="4"/>
  <c r="Y675" i="4"/>
  <c r="AA675" i="4"/>
  <c r="Z675" i="4"/>
  <c r="H675" i="4"/>
  <c r="AO675" i="4"/>
  <c r="I671" i="4"/>
  <c r="Q671" i="4"/>
  <c r="Z671" i="4"/>
  <c r="AH671" i="4"/>
  <c r="AP671" i="4"/>
  <c r="AX671" i="4"/>
  <c r="H671" i="4"/>
  <c r="P671" i="4"/>
  <c r="Y671" i="4"/>
  <c r="AG671" i="4"/>
  <c r="AO671" i="4"/>
  <c r="AW671" i="4"/>
  <c r="G671" i="4"/>
  <c r="O671" i="4"/>
  <c r="X671" i="4"/>
  <c r="AF671" i="4"/>
  <c r="AN671" i="4"/>
  <c r="AV671" i="4"/>
  <c r="J671" i="4"/>
  <c r="R671" i="4"/>
  <c r="AA671" i="4"/>
  <c r="AI671" i="4"/>
  <c r="AQ671" i="4"/>
  <c r="AY671" i="4"/>
  <c r="F671" i="4"/>
  <c r="W671" i="4"/>
  <c r="AM671" i="4"/>
  <c r="BC671" i="4"/>
  <c r="E671" i="4"/>
  <c r="V671" i="4"/>
  <c r="AL671" i="4"/>
  <c r="BB671" i="4"/>
  <c r="D671" i="4"/>
  <c r="U671" i="4"/>
  <c r="AK671" i="4"/>
  <c r="BA671" i="4"/>
  <c r="K671" i="4"/>
  <c r="AB671" i="4"/>
  <c r="AR671" i="4"/>
  <c r="BE671" i="4"/>
  <c r="C671" i="4"/>
  <c r="AJ671" i="4"/>
  <c r="AC671" i="4"/>
  <c r="AE671" i="4"/>
  <c r="AD671" i="4"/>
  <c r="L671" i="4"/>
  <c r="AS671" i="4"/>
  <c r="E667" i="4"/>
  <c r="M667" i="4"/>
  <c r="V667" i="4"/>
  <c r="AD667" i="4"/>
  <c r="AL667" i="4"/>
  <c r="AT667" i="4"/>
  <c r="BB667" i="4"/>
  <c r="D667" i="4"/>
  <c r="L667" i="4"/>
  <c r="U667" i="4"/>
  <c r="AC667" i="4"/>
  <c r="AK667" i="4"/>
  <c r="AS667" i="4"/>
  <c r="BA667" i="4"/>
  <c r="C667" i="4"/>
  <c r="K667" i="4"/>
  <c r="T667" i="4"/>
  <c r="AB667" i="4"/>
  <c r="AJ667" i="4"/>
  <c r="AR667" i="4"/>
  <c r="AZ667" i="4"/>
  <c r="BE667" i="4"/>
  <c r="F667" i="4"/>
  <c r="N667" i="4"/>
  <c r="W667" i="4"/>
  <c r="AE667" i="4"/>
  <c r="AM667" i="4"/>
  <c r="AU667" i="4"/>
  <c r="BC667" i="4"/>
  <c r="J667" i="4"/>
  <c r="AA667" i="4"/>
  <c r="AQ667" i="4"/>
  <c r="I667" i="4"/>
  <c r="Z667" i="4"/>
  <c r="AP667" i="4"/>
  <c r="H667" i="4"/>
  <c r="Y667" i="4"/>
  <c r="AO667" i="4"/>
  <c r="O667" i="4"/>
  <c r="AF667" i="4"/>
  <c r="AV667" i="4"/>
  <c r="G667" i="4"/>
  <c r="AN667" i="4"/>
  <c r="AI667" i="4"/>
  <c r="AH667" i="4"/>
  <c r="AG667" i="4"/>
  <c r="P667" i="4"/>
  <c r="AW667" i="4"/>
  <c r="I663" i="4"/>
  <c r="Q663" i="4"/>
  <c r="Z663" i="4"/>
  <c r="AH663" i="4"/>
  <c r="AP663" i="4"/>
  <c r="AX663" i="4"/>
  <c r="H663" i="4"/>
  <c r="P663" i="4"/>
  <c r="Y663" i="4"/>
  <c r="AG663" i="4"/>
  <c r="AO663" i="4"/>
  <c r="AW663" i="4"/>
  <c r="G663" i="4"/>
  <c r="O663" i="4"/>
  <c r="X663" i="4"/>
  <c r="AF663" i="4"/>
  <c r="AN663" i="4"/>
  <c r="AV663" i="4"/>
  <c r="J663" i="4"/>
  <c r="R663" i="4"/>
  <c r="AA663" i="4"/>
  <c r="AI663" i="4"/>
  <c r="AQ663" i="4"/>
  <c r="AY663" i="4"/>
  <c r="N663" i="4"/>
  <c r="AE663" i="4"/>
  <c r="AU663" i="4"/>
  <c r="M663" i="4"/>
  <c r="AD663" i="4"/>
  <c r="AT663" i="4"/>
  <c r="L663" i="4"/>
  <c r="AC663" i="4"/>
  <c r="AS663" i="4"/>
  <c r="C663" i="4"/>
  <c r="T663" i="4"/>
  <c r="AJ663" i="4"/>
  <c r="AZ663" i="4"/>
  <c r="K663" i="4"/>
  <c r="AR663" i="4"/>
  <c r="D663" i="4"/>
  <c r="AK663" i="4"/>
  <c r="F663" i="4"/>
  <c r="AM663" i="4"/>
  <c r="E663" i="4"/>
  <c r="AL663" i="4"/>
  <c r="U663" i="4"/>
  <c r="BA663" i="4"/>
  <c r="E659" i="4"/>
  <c r="M659" i="4"/>
  <c r="V659" i="4"/>
  <c r="AD659" i="4"/>
  <c r="AL659" i="4"/>
  <c r="AT659" i="4"/>
  <c r="BB659" i="4"/>
  <c r="D659" i="4"/>
  <c r="L659" i="4"/>
  <c r="U659" i="4"/>
  <c r="AC659" i="4"/>
  <c r="AK659" i="4"/>
  <c r="AS659" i="4"/>
  <c r="BA659" i="4"/>
  <c r="C659" i="4"/>
  <c r="K659" i="4"/>
  <c r="T659" i="4"/>
  <c r="AB659" i="4"/>
  <c r="AJ659" i="4"/>
  <c r="AR659" i="4"/>
  <c r="AZ659" i="4"/>
  <c r="BE659" i="4"/>
  <c r="F659" i="4"/>
  <c r="N659" i="4"/>
  <c r="W659" i="4"/>
  <c r="AE659" i="4"/>
  <c r="AM659" i="4"/>
  <c r="AU659" i="4"/>
  <c r="BC659" i="4"/>
  <c r="R659" i="4"/>
  <c r="AI659" i="4"/>
  <c r="AY659" i="4"/>
  <c r="Q659" i="4"/>
  <c r="AH659" i="4"/>
  <c r="AX659" i="4"/>
  <c r="P659" i="4"/>
  <c r="AG659" i="4"/>
  <c r="AW659" i="4"/>
  <c r="G659" i="4"/>
  <c r="X659" i="4"/>
  <c r="AN659" i="4"/>
  <c r="O659" i="4"/>
  <c r="AV659" i="4"/>
  <c r="J659" i="4"/>
  <c r="AQ659" i="4"/>
  <c r="I659" i="4"/>
  <c r="AP659" i="4"/>
  <c r="H659" i="4"/>
  <c r="Y659" i="4"/>
  <c r="AO659" i="4"/>
  <c r="I655" i="4"/>
  <c r="Q655" i="4"/>
  <c r="Z655" i="4"/>
  <c r="AH655" i="4"/>
  <c r="AP655" i="4"/>
  <c r="AX655" i="4"/>
  <c r="H655" i="4"/>
  <c r="P655" i="4"/>
  <c r="Y655" i="4"/>
  <c r="AG655" i="4"/>
  <c r="AO655" i="4"/>
  <c r="AW655" i="4"/>
  <c r="G655" i="4"/>
  <c r="O655" i="4"/>
  <c r="X655" i="4"/>
  <c r="AF655" i="4"/>
  <c r="AN655" i="4"/>
  <c r="AV655" i="4"/>
  <c r="J655" i="4"/>
  <c r="R655" i="4"/>
  <c r="AA655" i="4"/>
  <c r="AI655" i="4"/>
  <c r="AQ655" i="4"/>
  <c r="AY655" i="4"/>
  <c r="F655" i="4"/>
  <c r="W655" i="4"/>
  <c r="AM655" i="4"/>
  <c r="BC655" i="4"/>
  <c r="E655" i="4"/>
  <c r="V655" i="4"/>
  <c r="AL655" i="4"/>
  <c r="BB655" i="4"/>
  <c r="D655" i="4"/>
  <c r="U655" i="4"/>
  <c r="AK655" i="4"/>
  <c r="BA655" i="4"/>
  <c r="K655" i="4"/>
  <c r="AB655" i="4"/>
  <c r="AR655" i="4"/>
  <c r="BE655" i="4"/>
  <c r="T655" i="4"/>
  <c r="AZ655" i="4"/>
  <c r="L655" i="4"/>
  <c r="N655" i="4"/>
  <c r="AU655" i="4"/>
  <c r="M655" i="4"/>
  <c r="AT655" i="4"/>
  <c r="AS655" i="4"/>
  <c r="AC655" i="4"/>
  <c r="E651" i="4"/>
  <c r="M651" i="4"/>
  <c r="V651" i="4"/>
  <c r="AD651" i="4"/>
  <c r="AL651" i="4"/>
  <c r="AT651" i="4"/>
  <c r="BB651" i="4"/>
  <c r="D651" i="4"/>
  <c r="L651" i="4"/>
  <c r="U651" i="4"/>
  <c r="AC651" i="4"/>
  <c r="AK651" i="4"/>
  <c r="AS651" i="4"/>
  <c r="BA651" i="4"/>
  <c r="C651" i="4"/>
  <c r="K651" i="4"/>
  <c r="T651" i="4"/>
  <c r="AB651" i="4"/>
  <c r="AJ651" i="4"/>
  <c r="AR651" i="4"/>
  <c r="AZ651" i="4"/>
  <c r="BE651" i="4"/>
  <c r="F651" i="4"/>
  <c r="N651" i="4"/>
  <c r="W651" i="4"/>
  <c r="AE651" i="4"/>
  <c r="AM651" i="4"/>
  <c r="AU651" i="4"/>
  <c r="BC651" i="4"/>
  <c r="J651" i="4"/>
  <c r="AA651" i="4"/>
  <c r="AQ651" i="4"/>
  <c r="I651" i="4"/>
  <c r="Z651" i="4"/>
  <c r="AP651" i="4"/>
  <c r="H651" i="4"/>
  <c r="Y651" i="4"/>
  <c r="AO651" i="4"/>
  <c r="O651" i="4"/>
  <c r="AF651" i="4"/>
  <c r="AV651" i="4"/>
  <c r="X651" i="4"/>
  <c r="P651" i="4"/>
  <c r="R651" i="4"/>
  <c r="AY651" i="4"/>
  <c r="AW651" i="4"/>
  <c r="Q651" i="4"/>
  <c r="AX651" i="4"/>
  <c r="AG651" i="4"/>
  <c r="I647" i="4"/>
  <c r="Q647" i="4"/>
  <c r="Z647" i="4"/>
  <c r="AH647" i="4"/>
  <c r="AP647" i="4"/>
  <c r="AX647" i="4"/>
  <c r="H647" i="4"/>
  <c r="P647" i="4"/>
  <c r="Y647" i="4"/>
  <c r="AG647" i="4"/>
  <c r="AO647" i="4"/>
  <c r="AW647" i="4"/>
  <c r="G647" i="4"/>
  <c r="O647" i="4"/>
  <c r="X647" i="4"/>
  <c r="AF647" i="4"/>
  <c r="AN647" i="4"/>
  <c r="AV647" i="4"/>
  <c r="J647" i="4"/>
  <c r="R647" i="4"/>
  <c r="AA647" i="4"/>
  <c r="AI647" i="4"/>
  <c r="AQ647" i="4"/>
  <c r="AY647" i="4"/>
  <c r="N647" i="4"/>
  <c r="AE647" i="4"/>
  <c r="AU647" i="4"/>
  <c r="M647" i="4"/>
  <c r="AD647" i="4"/>
  <c r="AT647" i="4"/>
  <c r="L647" i="4"/>
  <c r="AC647" i="4"/>
  <c r="AS647" i="4"/>
  <c r="C647" i="4"/>
  <c r="T647" i="4"/>
  <c r="AJ647" i="4"/>
  <c r="AZ647" i="4"/>
  <c r="AB647" i="4"/>
  <c r="BE647" i="4"/>
  <c r="W647" i="4"/>
  <c r="BC647" i="4"/>
  <c r="U647" i="4"/>
  <c r="V647" i="4"/>
  <c r="BB647" i="4"/>
  <c r="D647" i="4"/>
  <c r="AK647" i="4"/>
  <c r="BA647" i="4"/>
  <c r="E643" i="4"/>
  <c r="M643" i="4"/>
  <c r="V643" i="4"/>
  <c r="AD643" i="4"/>
  <c r="AL643" i="4"/>
  <c r="AT643" i="4"/>
  <c r="BB643" i="4"/>
  <c r="D643" i="4"/>
  <c r="L643" i="4"/>
  <c r="U643" i="4"/>
  <c r="AC643" i="4"/>
  <c r="AK643" i="4"/>
  <c r="AS643" i="4"/>
  <c r="BA643" i="4"/>
  <c r="C643" i="4"/>
  <c r="K643" i="4"/>
  <c r="T643" i="4"/>
  <c r="AB643" i="4"/>
  <c r="AJ643" i="4"/>
  <c r="AR643" i="4"/>
  <c r="AZ643" i="4"/>
  <c r="BE643" i="4"/>
  <c r="F643" i="4"/>
  <c r="N643" i="4"/>
  <c r="W643" i="4"/>
  <c r="AE643" i="4"/>
  <c r="AM643" i="4"/>
  <c r="AU643" i="4"/>
  <c r="BC643" i="4"/>
  <c r="R643" i="4"/>
  <c r="AI643" i="4"/>
  <c r="AY643" i="4"/>
  <c r="Q643" i="4"/>
  <c r="AH643" i="4"/>
  <c r="AX643" i="4"/>
  <c r="P643" i="4"/>
  <c r="AG643" i="4"/>
  <c r="AW643" i="4"/>
  <c r="G643" i="4"/>
  <c r="X643" i="4"/>
  <c r="AN643" i="4"/>
  <c r="AF643" i="4"/>
  <c r="AA643" i="4"/>
  <c r="Z643" i="4"/>
  <c r="H643" i="4"/>
  <c r="AO643" i="4"/>
  <c r="Y643" i="4"/>
  <c r="I639" i="4"/>
  <c r="Q639" i="4"/>
  <c r="Z639" i="4"/>
  <c r="AH639" i="4"/>
  <c r="AP639" i="4"/>
  <c r="AX639" i="4"/>
  <c r="H639" i="4"/>
  <c r="P639" i="4"/>
  <c r="Y639" i="4"/>
  <c r="AG639" i="4"/>
  <c r="AO639" i="4"/>
  <c r="AW639" i="4"/>
  <c r="G639" i="4"/>
  <c r="O639" i="4"/>
  <c r="X639" i="4"/>
  <c r="AF639" i="4"/>
  <c r="AN639" i="4"/>
  <c r="AV639" i="4"/>
  <c r="J639" i="4"/>
  <c r="R639" i="4"/>
  <c r="AA639" i="4"/>
  <c r="AI639" i="4"/>
  <c r="AQ639" i="4"/>
  <c r="AY639" i="4"/>
  <c r="F639" i="4"/>
  <c r="W639" i="4"/>
  <c r="AM639" i="4"/>
  <c r="BC639" i="4"/>
  <c r="E639" i="4"/>
  <c r="V639" i="4"/>
  <c r="AL639" i="4"/>
  <c r="BB639" i="4"/>
  <c r="D639" i="4"/>
  <c r="U639" i="4"/>
  <c r="AK639" i="4"/>
  <c r="BA639" i="4"/>
  <c r="K639" i="4"/>
  <c r="AB639" i="4"/>
  <c r="AR639" i="4"/>
  <c r="BE639" i="4"/>
  <c r="C639" i="4"/>
  <c r="AJ639" i="4"/>
  <c r="AE639" i="4"/>
  <c r="AD639" i="4"/>
  <c r="L639" i="4"/>
  <c r="AS639" i="4"/>
  <c r="AC639" i="4"/>
  <c r="E635" i="4"/>
  <c r="M635" i="4"/>
  <c r="V635" i="4"/>
  <c r="AD635" i="4"/>
  <c r="AL635" i="4"/>
  <c r="AT635" i="4"/>
  <c r="BB635" i="4"/>
  <c r="D635" i="4"/>
  <c r="L635" i="4"/>
  <c r="U635" i="4"/>
  <c r="AC635" i="4"/>
  <c r="AK635" i="4"/>
  <c r="AS635" i="4"/>
  <c r="BA635" i="4"/>
  <c r="C635" i="4"/>
  <c r="K635" i="4"/>
  <c r="T635" i="4"/>
  <c r="AB635" i="4"/>
  <c r="AJ635" i="4"/>
  <c r="AR635" i="4"/>
  <c r="AZ635" i="4"/>
  <c r="BE635" i="4"/>
  <c r="F635" i="4"/>
  <c r="N635" i="4"/>
  <c r="W635" i="4"/>
  <c r="AE635" i="4"/>
  <c r="AM635" i="4"/>
  <c r="AU635" i="4"/>
  <c r="BC635" i="4"/>
  <c r="J635" i="4"/>
  <c r="AA635" i="4"/>
  <c r="AQ635" i="4"/>
  <c r="I635" i="4"/>
  <c r="Z635" i="4"/>
  <c r="AP635" i="4"/>
  <c r="H635" i="4"/>
  <c r="Y635" i="4"/>
  <c r="AO635" i="4"/>
  <c r="O635" i="4"/>
  <c r="AF635" i="4"/>
  <c r="AV635" i="4"/>
  <c r="G635" i="4"/>
  <c r="AN635" i="4"/>
  <c r="AI635" i="4"/>
  <c r="AH635" i="4"/>
  <c r="P635" i="4"/>
  <c r="AW635" i="4"/>
  <c r="AG635" i="4"/>
  <c r="I631" i="4"/>
  <c r="Q631" i="4"/>
  <c r="Z631" i="4"/>
  <c r="AH631" i="4"/>
  <c r="AP631" i="4"/>
  <c r="AX631" i="4"/>
  <c r="D631" i="4"/>
  <c r="M631" i="4"/>
  <c r="W631" i="4"/>
  <c r="AF631" i="4"/>
  <c r="AO631" i="4"/>
  <c r="AY631" i="4"/>
  <c r="BE631" i="4"/>
  <c r="C631" i="4"/>
  <c r="L631" i="4"/>
  <c r="V631" i="4"/>
  <c r="AE631" i="4"/>
  <c r="AN631" i="4"/>
  <c r="AW631" i="4"/>
  <c r="K631" i="4"/>
  <c r="U631" i="4"/>
  <c r="AD631" i="4"/>
  <c r="AM631" i="4"/>
  <c r="AV631" i="4"/>
  <c r="E631" i="4"/>
  <c r="N631" i="4"/>
  <c r="X631" i="4"/>
  <c r="AG631" i="4"/>
  <c r="AQ631" i="4"/>
  <c r="AZ631" i="4"/>
  <c r="T631" i="4"/>
  <c r="AL631" i="4"/>
  <c r="R631" i="4"/>
  <c r="AK631" i="4"/>
  <c r="BC631" i="4"/>
  <c r="P631" i="4"/>
  <c r="AJ631" i="4"/>
  <c r="BB631" i="4"/>
  <c r="F631" i="4"/>
  <c r="Y631" i="4"/>
  <c r="AR631" i="4"/>
  <c r="AI631" i="4"/>
  <c r="AC631" i="4"/>
  <c r="AA631" i="4"/>
  <c r="AB631" i="4"/>
  <c r="G631" i="4"/>
  <c r="AS631" i="4"/>
  <c r="E627" i="4"/>
  <c r="M627" i="4"/>
  <c r="V627" i="4"/>
  <c r="AD627" i="4"/>
  <c r="AL627" i="4"/>
  <c r="AT627" i="4"/>
  <c r="BB627" i="4"/>
  <c r="C627" i="4"/>
  <c r="L627" i="4"/>
  <c r="W627" i="4"/>
  <c r="AF627" i="4"/>
  <c r="AO627" i="4"/>
  <c r="AX627" i="4"/>
  <c r="K627" i="4"/>
  <c r="U627" i="4"/>
  <c r="AE627" i="4"/>
  <c r="AN627" i="4"/>
  <c r="AW627" i="4"/>
  <c r="J627" i="4"/>
  <c r="T627" i="4"/>
  <c r="AC627" i="4"/>
  <c r="AM627" i="4"/>
  <c r="AV627" i="4"/>
  <c r="D627" i="4"/>
  <c r="N627" i="4"/>
  <c r="X627" i="4"/>
  <c r="AG627" i="4"/>
  <c r="AP627" i="4"/>
  <c r="AY627" i="4"/>
  <c r="BE627" i="4"/>
  <c r="I627" i="4"/>
  <c r="AB627" i="4"/>
  <c r="AU627" i="4"/>
  <c r="H627" i="4"/>
  <c r="AA627" i="4"/>
  <c r="AS627" i="4"/>
  <c r="G627" i="4"/>
  <c r="Z627" i="4"/>
  <c r="AR627" i="4"/>
  <c r="O627" i="4"/>
  <c r="AH627" i="4"/>
  <c r="AZ627" i="4"/>
  <c r="F627" i="4"/>
  <c r="AQ627" i="4"/>
  <c r="AK627" i="4"/>
  <c r="AJ627" i="4"/>
  <c r="P627" i="4"/>
  <c r="BA627" i="4"/>
  <c r="AI627" i="4"/>
  <c r="I623" i="4"/>
  <c r="Q623" i="4"/>
  <c r="Z623" i="4"/>
  <c r="AH623" i="4"/>
  <c r="AP623" i="4"/>
  <c r="AX623" i="4"/>
  <c r="C623" i="4"/>
  <c r="L623" i="4"/>
  <c r="V623" i="4"/>
  <c r="AE623" i="4"/>
  <c r="AN623" i="4"/>
  <c r="AW623" i="4"/>
  <c r="K623" i="4"/>
  <c r="U623" i="4"/>
  <c r="AD623" i="4"/>
  <c r="AM623" i="4"/>
  <c r="AV623" i="4"/>
  <c r="J623" i="4"/>
  <c r="T623" i="4"/>
  <c r="AC623" i="4"/>
  <c r="AL623" i="4"/>
  <c r="AU623" i="4"/>
  <c r="D623" i="4"/>
  <c r="M623" i="4"/>
  <c r="W623" i="4"/>
  <c r="AF623" i="4"/>
  <c r="AO623" i="4"/>
  <c r="AY623" i="4"/>
  <c r="BE623" i="4"/>
  <c r="R623" i="4"/>
  <c r="AK623" i="4"/>
  <c r="BC623" i="4"/>
  <c r="P623" i="4"/>
  <c r="AJ623" i="4"/>
  <c r="BB623" i="4"/>
  <c r="O623" i="4"/>
  <c r="AI623" i="4"/>
  <c r="BA623" i="4"/>
  <c r="E623" i="4"/>
  <c r="X623" i="4"/>
  <c r="AQ623" i="4"/>
  <c r="N623" i="4"/>
  <c r="AZ623" i="4"/>
  <c r="AR623" i="4"/>
  <c r="H623" i="4"/>
  <c r="AT623" i="4"/>
  <c r="G623" i="4"/>
  <c r="AS623" i="4"/>
  <c r="F623" i="4"/>
  <c r="Y623" i="4"/>
  <c r="E619" i="4"/>
  <c r="M619" i="4"/>
  <c r="V619" i="4"/>
  <c r="AD619" i="4"/>
  <c r="AL619" i="4"/>
  <c r="AT619" i="4"/>
  <c r="BB619" i="4"/>
  <c r="K619" i="4"/>
  <c r="U619" i="4"/>
  <c r="AE619" i="4"/>
  <c r="AN619" i="4"/>
  <c r="AW619" i="4"/>
  <c r="J619" i="4"/>
  <c r="T619" i="4"/>
  <c r="AC619" i="4"/>
  <c r="AM619" i="4"/>
  <c r="AV619" i="4"/>
  <c r="I619" i="4"/>
  <c r="R619" i="4"/>
  <c r="AB619" i="4"/>
  <c r="AK619" i="4"/>
  <c r="AU619" i="4"/>
  <c r="C619" i="4"/>
  <c r="L619" i="4"/>
  <c r="W619" i="4"/>
  <c r="AF619" i="4"/>
  <c r="AO619" i="4"/>
  <c r="AX619" i="4"/>
  <c r="H619" i="4"/>
  <c r="AA619" i="4"/>
  <c r="AS619" i="4"/>
  <c r="G619" i="4"/>
  <c r="Z619" i="4"/>
  <c r="AR619" i="4"/>
  <c r="F619" i="4"/>
  <c r="Y619" i="4"/>
  <c r="AQ619" i="4"/>
  <c r="N619" i="4"/>
  <c r="AG619" i="4"/>
  <c r="AY619" i="4"/>
  <c r="X619" i="4"/>
  <c r="BE619" i="4"/>
  <c r="Q619" i="4"/>
  <c r="BC619" i="4"/>
  <c r="P619" i="4"/>
  <c r="BA619" i="4"/>
  <c r="AZ619" i="4"/>
  <c r="AH619" i="4"/>
  <c r="O619" i="4"/>
  <c r="I615" i="4"/>
  <c r="Q615" i="4"/>
  <c r="Z615" i="4"/>
  <c r="AH615" i="4"/>
  <c r="AP615" i="4"/>
  <c r="AX615" i="4"/>
  <c r="K615" i="4"/>
  <c r="U615" i="4"/>
  <c r="AD615" i="4"/>
  <c r="AM615" i="4"/>
  <c r="AV615" i="4"/>
  <c r="J615" i="4"/>
  <c r="T615" i="4"/>
  <c r="AC615" i="4"/>
  <c r="AL615" i="4"/>
  <c r="AU615" i="4"/>
  <c r="H615" i="4"/>
  <c r="R615" i="4"/>
  <c r="AB615" i="4"/>
  <c r="AK615" i="4"/>
  <c r="AT615" i="4"/>
  <c r="BC615" i="4"/>
  <c r="C615" i="4"/>
  <c r="L615" i="4"/>
  <c r="V615" i="4"/>
  <c r="AE615" i="4"/>
  <c r="AN615" i="4"/>
  <c r="AW615" i="4"/>
  <c r="P615" i="4"/>
  <c r="AJ615" i="4"/>
  <c r="BB615" i="4"/>
  <c r="O615" i="4"/>
  <c r="AI615" i="4"/>
  <c r="BA615" i="4"/>
  <c r="N615" i="4"/>
  <c r="AG615" i="4"/>
  <c r="AZ615" i="4"/>
  <c r="D615" i="4"/>
  <c r="W615" i="4"/>
  <c r="AO615" i="4"/>
  <c r="BE615" i="4"/>
  <c r="AF615" i="4"/>
  <c r="X615" i="4"/>
  <c r="AA615" i="4"/>
  <c r="Y615" i="4"/>
  <c r="E615" i="4"/>
  <c r="AQ615" i="4"/>
  <c r="E611" i="4"/>
  <c r="M611" i="4"/>
  <c r="V611" i="4"/>
  <c r="AD611" i="4"/>
  <c r="AL611" i="4"/>
  <c r="AT611" i="4"/>
  <c r="BB611" i="4"/>
  <c r="J611" i="4"/>
  <c r="T611" i="4"/>
  <c r="AC611" i="4"/>
  <c r="AM611" i="4"/>
  <c r="AV611" i="4"/>
  <c r="I611" i="4"/>
  <c r="R611" i="4"/>
  <c r="AB611" i="4"/>
  <c r="AK611" i="4"/>
  <c r="AU611" i="4"/>
  <c r="H611" i="4"/>
  <c r="Q611" i="4"/>
  <c r="AA611" i="4"/>
  <c r="AJ611" i="4"/>
  <c r="AS611" i="4"/>
  <c r="BC611" i="4"/>
  <c r="K611" i="4"/>
  <c r="U611" i="4"/>
  <c r="AE611" i="4"/>
  <c r="AN611" i="4"/>
  <c r="AW611" i="4"/>
  <c r="G611" i="4"/>
  <c r="Z611" i="4"/>
  <c r="AR611" i="4"/>
  <c r="F611" i="4"/>
  <c r="Y611" i="4"/>
  <c r="AQ611" i="4"/>
  <c r="D611" i="4"/>
  <c r="X611" i="4"/>
  <c r="AP611" i="4"/>
  <c r="BE611" i="4"/>
  <c r="L611" i="4"/>
  <c r="AF611" i="4"/>
  <c r="AX611" i="4"/>
  <c r="C611" i="4"/>
  <c r="AO611" i="4"/>
  <c r="AI611" i="4"/>
  <c r="AG611" i="4"/>
  <c r="AH611" i="4"/>
  <c r="N611" i="4"/>
  <c r="AY611" i="4"/>
  <c r="I607" i="4"/>
  <c r="Q607" i="4"/>
  <c r="Z607" i="4"/>
  <c r="AH607" i="4"/>
  <c r="AP607" i="4"/>
  <c r="AX607" i="4"/>
  <c r="J607" i="4"/>
  <c r="T607" i="4"/>
  <c r="AC607" i="4"/>
  <c r="AL607" i="4"/>
  <c r="AU607" i="4"/>
  <c r="H607" i="4"/>
  <c r="R607" i="4"/>
  <c r="AB607" i="4"/>
  <c r="AK607" i="4"/>
  <c r="AT607" i="4"/>
  <c r="BC607" i="4"/>
  <c r="G607" i="4"/>
  <c r="P607" i="4"/>
  <c r="AA607" i="4"/>
  <c r="AJ607" i="4"/>
  <c r="AS607" i="4"/>
  <c r="BB607" i="4"/>
  <c r="K607" i="4"/>
  <c r="U607" i="4"/>
  <c r="AD607" i="4"/>
  <c r="AM607" i="4"/>
  <c r="AV607" i="4"/>
  <c r="O607" i="4"/>
  <c r="AI607" i="4"/>
  <c r="BA607" i="4"/>
  <c r="N607" i="4"/>
  <c r="AG607" i="4"/>
  <c r="AZ607" i="4"/>
  <c r="M607" i="4"/>
  <c r="AF607" i="4"/>
  <c r="AY607" i="4"/>
  <c r="C607" i="4"/>
  <c r="V607" i="4"/>
  <c r="AN607" i="4"/>
  <c r="L607" i="4"/>
  <c r="AW607" i="4"/>
  <c r="AO607" i="4"/>
  <c r="F607" i="4"/>
  <c r="AR607" i="4"/>
  <c r="D607" i="4"/>
  <c r="E607" i="4"/>
  <c r="AQ607" i="4"/>
  <c r="W607" i="4"/>
  <c r="BE607" i="4"/>
  <c r="E603" i="4"/>
  <c r="M603" i="4"/>
  <c r="V603" i="4"/>
  <c r="AD603" i="4"/>
  <c r="AL603" i="4"/>
  <c r="AT603" i="4"/>
  <c r="BB603" i="4"/>
  <c r="I603" i="4"/>
  <c r="R603" i="4"/>
  <c r="AB603" i="4"/>
  <c r="AK603" i="4"/>
  <c r="AU603" i="4"/>
  <c r="H603" i="4"/>
  <c r="Q603" i="4"/>
  <c r="AA603" i="4"/>
  <c r="AJ603" i="4"/>
  <c r="AS603" i="4"/>
  <c r="BC603" i="4"/>
  <c r="G603" i="4"/>
  <c r="P603" i="4"/>
  <c r="Z603" i="4"/>
  <c r="AI603" i="4"/>
  <c r="AR603" i="4"/>
  <c r="BA603" i="4"/>
  <c r="J603" i="4"/>
  <c r="T603" i="4"/>
  <c r="AC603" i="4"/>
  <c r="AM603" i="4"/>
  <c r="AV603" i="4"/>
  <c r="F603" i="4"/>
  <c r="Y603" i="4"/>
  <c r="AQ603" i="4"/>
  <c r="D603" i="4"/>
  <c r="X603" i="4"/>
  <c r="AP603" i="4"/>
  <c r="BE603" i="4"/>
  <c r="C603" i="4"/>
  <c r="W603" i="4"/>
  <c r="AO603" i="4"/>
  <c r="K603" i="4"/>
  <c r="AE603" i="4"/>
  <c r="AW603" i="4"/>
  <c r="U603" i="4"/>
  <c r="AX603" i="4"/>
  <c r="O603" i="4"/>
  <c r="AZ603" i="4"/>
  <c r="N603" i="4"/>
  <c r="AY603" i="4"/>
  <c r="AF603" i="4"/>
  <c r="L603" i="4"/>
  <c r="I599" i="4"/>
  <c r="Q599" i="4"/>
  <c r="Z599" i="4"/>
  <c r="AH599" i="4"/>
  <c r="AP599" i="4"/>
  <c r="AX599" i="4"/>
  <c r="H599" i="4"/>
  <c r="R599" i="4"/>
  <c r="AB599" i="4"/>
  <c r="AK599" i="4"/>
  <c r="AT599" i="4"/>
  <c r="BC599" i="4"/>
  <c r="G599" i="4"/>
  <c r="P599" i="4"/>
  <c r="AA599" i="4"/>
  <c r="AJ599" i="4"/>
  <c r="AS599" i="4"/>
  <c r="BB599" i="4"/>
  <c r="F599" i="4"/>
  <c r="O599" i="4"/>
  <c r="Y599" i="4"/>
  <c r="AI599" i="4"/>
  <c r="AR599" i="4"/>
  <c r="BA599" i="4"/>
  <c r="J599" i="4"/>
  <c r="T599" i="4"/>
  <c r="AC599" i="4"/>
  <c r="AL599" i="4"/>
  <c r="AU599" i="4"/>
  <c r="N599" i="4"/>
  <c r="AG599" i="4"/>
  <c r="AZ599" i="4"/>
  <c r="M599" i="4"/>
  <c r="AF599" i="4"/>
  <c r="AY599" i="4"/>
  <c r="L599" i="4"/>
  <c r="AE599" i="4"/>
  <c r="AW599" i="4"/>
  <c r="U599" i="4"/>
  <c r="AM599" i="4"/>
  <c r="AD599" i="4"/>
  <c r="X599" i="4"/>
  <c r="W599" i="4"/>
  <c r="BE599" i="4"/>
  <c r="V599" i="4"/>
  <c r="C599" i="4"/>
  <c r="AN599" i="4"/>
  <c r="E595" i="4"/>
  <c r="M595" i="4"/>
  <c r="V595" i="4"/>
  <c r="AD595" i="4"/>
  <c r="AL595" i="4"/>
  <c r="AT595" i="4"/>
  <c r="BB595" i="4"/>
  <c r="H595" i="4"/>
  <c r="Q595" i="4"/>
  <c r="AA595" i="4"/>
  <c r="AJ595" i="4"/>
  <c r="AS595" i="4"/>
  <c r="BC595" i="4"/>
  <c r="G595" i="4"/>
  <c r="P595" i="4"/>
  <c r="Z595" i="4"/>
  <c r="AI595" i="4"/>
  <c r="AR595" i="4"/>
  <c r="BA595" i="4"/>
  <c r="F595" i="4"/>
  <c r="O595" i="4"/>
  <c r="Y595" i="4"/>
  <c r="AH595" i="4"/>
  <c r="AQ595" i="4"/>
  <c r="AZ595" i="4"/>
  <c r="I595" i="4"/>
  <c r="R595" i="4"/>
  <c r="AB595" i="4"/>
  <c r="AK595" i="4"/>
  <c r="AU595" i="4"/>
  <c r="D595" i="4"/>
  <c r="X595" i="4"/>
  <c r="AP595" i="4"/>
  <c r="BE595" i="4"/>
  <c r="C595" i="4"/>
  <c r="W595" i="4"/>
  <c r="AO595" i="4"/>
  <c r="U595" i="4"/>
  <c r="AN595" i="4"/>
  <c r="J595" i="4"/>
  <c r="AC595" i="4"/>
  <c r="AV595" i="4"/>
  <c r="AM595" i="4"/>
  <c r="AE595" i="4"/>
  <c r="AG595" i="4"/>
  <c r="AF595" i="4"/>
  <c r="K595" i="4"/>
  <c r="AW595" i="4"/>
  <c r="I591" i="4"/>
  <c r="Q591" i="4"/>
  <c r="Z591" i="4"/>
  <c r="AH591" i="4"/>
  <c r="AP591" i="4"/>
  <c r="AX591" i="4"/>
  <c r="G591" i="4"/>
  <c r="P591" i="4"/>
  <c r="AA591" i="4"/>
  <c r="AJ591" i="4"/>
  <c r="AS591" i="4"/>
  <c r="BB591" i="4"/>
  <c r="F591" i="4"/>
  <c r="O591" i="4"/>
  <c r="Y591" i="4"/>
  <c r="AI591" i="4"/>
  <c r="AR591" i="4"/>
  <c r="BA591" i="4"/>
  <c r="E591" i="4"/>
  <c r="N591" i="4"/>
  <c r="X591" i="4"/>
  <c r="AG591" i="4"/>
  <c r="AQ591" i="4"/>
  <c r="AZ591" i="4"/>
  <c r="H591" i="4"/>
  <c r="R591" i="4"/>
  <c r="AB591" i="4"/>
  <c r="AK591" i="4"/>
  <c r="AT591" i="4"/>
  <c r="BC591" i="4"/>
  <c r="M591" i="4"/>
  <c r="AF591" i="4"/>
  <c r="AY591" i="4"/>
  <c r="L591" i="4"/>
  <c r="AE591" i="4"/>
  <c r="AW591" i="4"/>
  <c r="K591" i="4"/>
  <c r="AD591" i="4"/>
  <c r="AV591" i="4"/>
  <c r="T591" i="4"/>
  <c r="AL591" i="4"/>
  <c r="J591" i="4"/>
  <c r="AU591" i="4"/>
  <c r="AM591" i="4"/>
  <c r="D591" i="4"/>
  <c r="AO591" i="4"/>
  <c r="C591" i="4"/>
  <c r="AN591" i="4"/>
  <c r="U591" i="4"/>
  <c r="E587" i="4"/>
  <c r="M587" i="4"/>
  <c r="V587" i="4"/>
  <c r="AD587" i="4"/>
  <c r="AL587" i="4"/>
  <c r="AT587" i="4"/>
  <c r="BB587" i="4"/>
  <c r="G587" i="4"/>
  <c r="P587" i="4"/>
  <c r="Z587" i="4"/>
  <c r="AI587" i="4"/>
  <c r="AR587" i="4"/>
  <c r="BA587" i="4"/>
  <c r="F587" i="4"/>
  <c r="O587" i="4"/>
  <c r="Y587" i="4"/>
  <c r="AH587" i="4"/>
  <c r="AQ587" i="4"/>
  <c r="AZ587" i="4"/>
  <c r="D587" i="4"/>
  <c r="N587" i="4"/>
  <c r="X587" i="4"/>
  <c r="AG587" i="4"/>
  <c r="AP587" i="4"/>
  <c r="AY587" i="4"/>
  <c r="BE587" i="4"/>
  <c r="H587" i="4"/>
  <c r="Q587" i="4"/>
  <c r="AA587" i="4"/>
  <c r="AJ587" i="4"/>
  <c r="AS587" i="4"/>
  <c r="BC587" i="4"/>
  <c r="C587" i="4"/>
  <c r="W587" i="4"/>
  <c r="AO587" i="4"/>
  <c r="U587" i="4"/>
  <c r="AN587" i="4"/>
  <c r="T587" i="4"/>
  <c r="AM587" i="4"/>
  <c r="I587" i="4"/>
  <c r="AB587" i="4"/>
  <c r="AU587" i="4"/>
  <c r="R587" i="4"/>
  <c r="J587" i="4"/>
  <c r="AV587" i="4"/>
  <c r="L587" i="4"/>
  <c r="AX587" i="4"/>
  <c r="K587" i="4"/>
  <c r="AW587" i="4"/>
  <c r="AC587" i="4"/>
  <c r="I583" i="4"/>
  <c r="Q583" i="4"/>
  <c r="Z583" i="4"/>
  <c r="AH583" i="4"/>
  <c r="AP583" i="4"/>
  <c r="AX583" i="4"/>
  <c r="F583" i="4"/>
  <c r="O583" i="4"/>
  <c r="Y583" i="4"/>
  <c r="AI583" i="4"/>
  <c r="AR583" i="4"/>
  <c r="BA583" i="4"/>
  <c r="E583" i="4"/>
  <c r="N583" i="4"/>
  <c r="X583" i="4"/>
  <c r="AG583" i="4"/>
  <c r="AQ583" i="4"/>
  <c r="AZ583" i="4"/>
  <c r="D583" i="4"/>
  <c r="M583" i="4"/>
  <c r="W583" i="4"/>
  <c r="AF583" i="4"/>
  <c r="AO583" i="4"/>
  <c r="AY583" i="4"/>
  <c r="BE583" i="4"/>
  <c r="G583" i="4"/>
  <c r="P583" i="4"/>
  <c r="AA583" i="4"/>
  <c r="AJ583" i="4"/>
  <c r="AS583" i="4"/>
  <c r="BB583" i="4"/>
  <c r="L583" i="4"/>
  <c r="AE583" i="4"/>
  <c r="AW583" i="4"/>
  <c r="K583" i="4"/>
  <c r="AD583" i="4"/>
  <c r="AV583" i="4"/>
  <c r="J583" i="4"/>
  <c r="AC583" i="4"/>
  <c r="AU583" i="4"/>
  <c r="R583" i="4"/>
  <c r="AK583" i="4"/>
  <c r="BC583" i="4"/>
  <c r="AB583" i="4"/>
  <c r="V583" i="4"/>
  <c r="U583" i="4"/>
  <c r="AL583" i="4"/>
  <c r="T583" i="4"/>
  <c r="E579" i="4"/>
  <c r="M579" i="4"/>
  <c r="V579" i="4"/>
  <c r="AD579" i="4"/>
  <c r="AL579" i="4"/>
  <c r="AT579" i="4"/>
  <c r="BB579" i="4"/>
  <c r="F579" i="4"/>
  <c r="O579" i="4"/>
  <c r="Y579" i="4"/>
  <c r="AH579" i="4"/>
  <c r="AQ579" i="4"/>
  <c r="AZ579" i="4"/>
  <c r="D579" i="4"/>
  <c r="N579" i="4"/>
  <c r="X579" i="4"/>
  <c r="AG579" i="4"/>
  <c r="AP579" i="4"/>
  <c r="AY579" i="4"/>
  <c r="BE579" i="4"/>
  <c r="C579" i="4"/>
  <c r="L579" i="4"/>
  <c r="W579" i="4"/>
  <c r="AF579" i="4"/>
  <c r="AO579" i="4"/>
  <c r="AX579" i="4"/>
  <c r="G579" i="4"/>
  <c r="P579" i="4"/>
  <c r="Z579" i="4"/>
  <c r="AI579" i="4"/>
  <c r="AR579" i="4"/>
  <c r="BA579" i="4"/>
  <c r="U579" i="4"/>
  <c r="AN579" i="4"/>
  <c r="T579" i="4"/>
  <c r="AM579" i="4"/>
  <c r="R579" i="4"/>
  <c r="AK579" i="4"/>
  <c r="H579" i="4"/>
  <c r="AA579" i="4"/>
  <c r="AS579" i="4"/>
  <c r="AJ579" i="4"/>
  <c r="AE579" i="4"/>
  <c r="AC579" i="4"/>
  <c r="I579" i="4"/>
  <c r="AU579" i="4"/>
  <c r="AB579" i="4"/>
  <c r="I575" i="4"/>
  <c r="Q575" i="4"/>
  <c r="Z575" i="4"/>
  <c r="AH575" i="4"/>
  <c r="AP575" i="4"/>
  <c r="AX575" i="4"/>
  <c r="E575" i="4"/>
  <c r="N575" i="4"/>
  <c r="X575" i="4"/>
  <c r="AG575" i="4"/>
  <c r="AQ575" i="4"/>
  <c r="AZ575" i="4"/>
  <c r="D575" i="4"/>
  <c r="M575" i="4"/>
  <c r="W575" i="4"/>
  <c r="AF575" i="4"/>
  <c r="AO575" i="4"/>
  <c r="AY575" i="4"/>
  <c r="BE575" i="4"/>
  <c r="C575" i="4"/>
  <c r="L575" i="4"/>
  <c r="V575" i="4"/>
  <c r="AE575" i="4"/>
  <c r="AN575" i="4"/>
  <c r="AW575" i="4"/>
  <c r="F575" i="4"/>
  <c r="O575" i="4"/>
  <c r="Y575" i="4"/>
  <c r="AI575" i="4"/>
  <c r="AR575" i="4"/>
  <c r="BA575" i="4"/>
  <c r="K575" i="4"/>
  <c r="AD575" i="4"/>
  <c r="AV575" i="4"/>
  <c r="J575" i="4"/>
  <c r="AC575" i="4"/>
  <c r="AU575" i="4"/>
  <c r="H575" i="4"/>
  <c r="AB575" i="4"/>
  <c r="AT575" i="4"/>
  <c r="P575" i="4"/>
  <c r="AJ575" i="4"/>
  <c r="BB575" i="4"/>
  <c r="G575" i="4"/>
  <c r="AS575" i="4"/>
  <c r="AM575" i="4"/>
  <c r="AL575" i="4"/>
  <c r="AK575" i="4"/>
  <c r="R575" i="4"/>
  <c r="BC575" i="4"/>
  <c r="D571" i="4"/>
  <c r="L571" i="4"/>
  <c r="U571" i="4"/>
  <c r="AC571" i="4"/>
  <c r="AK571" i="4"/>
  <c r="AS571" i="4"/>
  <c r="BA571" i="4"/>
  <c r="E571" i="4"/>
  <c r="M571" i="4"/>
  <c r="V571" i="4"/>
  <c r="AD571" i="4"/>
  <c r="AL571" i="4"/>
  <c r="AT571" i="4"/>
  <c r="BB571" i="4"/>
  <c r="C571" i="4"/>
  <c r="O571" i="4"/>
  <c r="Z571" i="4"/>
  <c r="AJ571" i="4"/>
  <c r="AV571" i="4"/>
  <c r="N571" i="4"/>
  <c r="Y571" i="4"/>
  <c r="AI571" i="4"/>
  <c r="AU571" i="4"/>
  <c r="K571" i="4"/>
  <c r="X571" i="4"/>
  <c r="AH571" i="4"/>
  <c r="AR571" i="4"/>
  <c r="F571" i="4"/>
  <c r="P571" i="4"/>
  <c r="AA571" i="4"/>
  <c r="AM571" i="4"/>
  <c r="AW571" i="4"/>
  <c r="W571" i="4"/>
  <c r="AQ571" i="4"/>
  <c r="T571" i="4"/>
  <c r="AP571" i="4"/>
  <c r="R571" i="4"/>
  <c r="AO571" i="4"/>
  <c r="G571" i="4"/>
  <c r="AB571" i="4"/>
  <c r="AX571" i="4"/>
  <c r="AN571" i="4"/>
  <c r="AG571" i="4"/>
  <c r="AF571" i="4"/>
  <c r="H571" i="4"/>
  <c r="AY571" i="4"/>
  <c r="AE571" i="4"/>
  <c r="H567" i="4"/>
  <c r="P567" i="4"/>
  <c r="Y567" i="4"/>
  <c r="AG567" i="4"/>
  <c r="AO567" i="4"/>
  <c r="AW567" i="4"/>
  <c r="I567" i="4"/>
  <c r="Q567" i="4"/>
  <c r="Z567" i="4"/>
  <c r="AH567" i="4"/>
  <c r="AP567" i="4"/>
  <c r="AX567" i="4"/>
  <c r="G567" i="4"/>
  <c r="T567" i="4"/>
  <c r="AD567" i="4"/>
  <c r="AN567" i="4"/>
  <c r="AZ567" i="4"/>
  <c r="F567" i="4"/>
  <c r="R567" i="4"/>
  <c r="AC567" i="4"/>
  <c r="AM567" i="4"/>
  <c r="AY567" i="4"/>
  <c r="E567" i="4"/>
  <c r="O567" i="4"/>
  <c r="AB567" i="4"/>
  <c r="AL567" i="4"/>
  <c r="AV567" i="4"/>
  <c r="BE567" i="4"/>
  <c r="J567" i="4"/>
  <c r="U567" i="4"/>
  <c r="AE567" i="4"/>
  <c r="AQ567" i="4"/>
  <c r="BA567" i="4"/>
  <c r="N567" i="4"/>
  <c r="AK567" i="4"/>
  <c r="M567" i="4"/>
  <c r="AJ567" i="4"/>
  <c r="L567" i="4"/>
  <c r="AI567" i="4"/>
  <c r="BC567" i="4"/>
  <c r="V567" i="4"/>
  <c r="AR567" i="4"/>
  <c r="K567" i="4"/>
  <c r="BB567" i="4"/>
  <c r="D567" i="4"/>
  <c r="AU567" i="4"/>
  <c r="AS567" i="4"/>
  <c r="C567" i="4"/>
  <c r="AT567" i="4"/>
  <c r="W567" i="4"/>
  <c r="C563" i="4"/>
  <c r="K563" i="4"/>
  <c r="T563" i="4"/>
  <c r="AB563" i="4"/>
  <c r="AJ563" i="4"/>
  <c r="AR563" i="4"/>
  <c r="AZ563" i="4"/>
  <c r="BE563" i="4"/>
  <c r="E563" i="4"/>
  <c r="N563" i="4"/>
  <c r="X563" i="4"/>
  <c r="AG563" i="4"/>
  <c r="AP563" i="4"/>
  <c r="AY563" i="4"/>
  <c r="F563" i="4"/>
  <c r="O563" i="4"/>
  <c r="Y563" i="4"/>
  <c r="AH563" i="4"/>
  <c r="AQ563" i="4"/>
  <c r="BA563" i="4"/>
  <c r="H563" i="4"/>
  <c r="U563" i="4"/>
  <c r="AF563" i="4"/>
  <c r="AT563" i="4"/>
  <c r="G563" i="4"/>
  <c r="R563" i="4"/>
  <c r="AE563" i="4"/>
  <c r="AS563" i="4"/>
  <c r="D563" i="4"/>
  <c r="Q563" i="4"/>
  <c r="AD563" i="4"/>
  <c r="AO563" i="4"/>
  <c r="BC563" i="4"/>
  <c r="I563" i="4"/>
  <c r="V563" i="4"/>
  <c r="AI563" i="4"/>
  <c r="AU563" i="4"/>
  <c r="P563" i="4"/>
  <c r="AN563" i="4"/>
  <c r="M563" i="4"/>
  <c r="AM563" i="4"/>
  <c r="L563" i="4"/>
  <c r="AL563" i="4"/>
  <c r="W563" i="4"/>
  <c r="AV563" i="4"/>
  <c r="J563" i="4"/>
  <c r="BB563" i="4"/>
  <c r="AX563" i="4"/>
  <c r="AW563" i="4"/>
  <c r="Z563" i="4"/>
  <c r="G559" i="4"/>
  <c r="O559" i="4"/>
  <c r="X559" i="4"/>
  <c r="AF559" i="4"/>
  <c r="AN559" i="4"/>
  <c r="AV559" i="4"/>
  <c r="D559" i="4"/>
  <c r="M559" i="4"/>
  <c r="W559" i="4"/>
  <c r="AG559" i="4"/>
  <c r="AP559" i="4"/>
  <c r="AY559" i="4"/>
  <c r="BE559" i="4"/>
  <c r="C559" i="4"/>
  <c r="L559" i="4"/>
  <c r="E559" i="4"/>
  <c r="N559" i="4"/>
  <c r="Y559" i="4"/>
  <c r="AH559" i="4"/>
  <c r="AQ559" i="4"/>
  <c r="AZ559" i="4"/>
  <c r="Q559" i="4"/>
  <c r="AC559" i="4"/>
  <c r="AO559" i="4"/>
  <c r="BB559" i="4"/>
  <c r="P559" i="4"/>
  <c r="AB559" i="4"/>
  <c r="AM559" i="4"/>
  <c r="BA559" i="4"/>
  <c r="K559" i="4"/>
  <c r="AA559" i="4"/>
  <c r="AL559" i="4"/>
  <c r="AX559" i="4"/>
  <c r="R559" i="4"/>
  <c r="AD559" i="4"/>
  <c r="AR559" i="4"/>
  <c r="BC559" i="4"/>
  <c r="Z559" i="4"/>
  <c r="AW559" i="4"/>
  <c r="V559" i="4"/>
  <c r="AU559" i="4"/>
  <c r="U559" i="4"/>
  <c r="AT559" i="4"/>
  <c r="F559" i="4"/>
  <c r="AE559" i="4"/>
  <c r="AS559" i="4"/>
  <c r="AI559" i="4"/>
  <c r="AK559" i="4"/>
  <c r="AJ559" i="4"/>
  <c r="H559" i="4"/>
  <c r="C555" i="4"/>
  <c r="K555" i="4"/>
  <c r="T555" i="4"/>
  <c r="AB555" i="4"/>
  <c r="AJ555" i="4"/>
  <c r="AR555" i="4"/>
  <c r="AZ555" i="4"/>
  <c r="BE555" i="4"/>
  <c r="D555" i="4"/>
  <c r="M555" i="4"/>
  <c r="W555" i="4"/>
  <c r="AF555" i="4"/>
  <c r="AO555" i="4"/>
  <c r="AX555" i="4"/>
  <c r="L555" i="4"/>
  <c r="V555" i="4"/>
  <c r="AE555" i="4"/>
  <c r="AN555" i="4"/>
  <c r="AW555" i="4"/>
  <c r="J555" i="4"/>
  <c r="U555" i="4"/>
  <c r="AD555" i="4"/>
  <c r="AM555" i="4"/>
  <c r="AV555" i="4"/>
  <c r="E555" i="4"/>
  <c r="N555" i="4"/>
  <c r="X555" i="4"/>
  <c r="AG555" i="4"/>
  <c r="AP555" i="4"/>
  <c r="AY555" i="4"/>
  <c r="I555" i="4"/>
  <c r="AC555" i="4"/>
  <c r="AU555" i="4"/>
  <c r="H555" i="4"/>
  <c r="AA555" i="4"/>
  <c r="AT555" i="4"/>
  <c r="G555" i="4"/>
  <c r="Z555" i="4"/>
  <c r="AS555" i="4"/>
  <c r="O555" i="4"/>
  <c r="AH555" i="4"/>
  <c r="BA555" i="4"/>
  <c r="F555" i="4"/>
  <c r="AQ555" i="4"/>
  <c r="AL555" i="4"/>
  <c r="AK555" i="4"/>
  <c r="P555" i="4"/>
  <c r="BB555" i="4"/>
  <c r="BC555" i="4"/>
  <c r="Q555" i="4"/>
  <c r="G551" i="4"/>
  <c r="O551" i="4"/>
  <c r="X551" i="4"/>
  <c r="AF551" i="4"/>
  <c r="AN551" i="4"/>
  <c r="AV551" i="4"/>
  <c r="C551" i="4"/>
  <c r="L551" i="4"/>
  <c r="V551" i="4"/>
  <c r="AE551" i="4"/>
  <c r="AO551" i="4"/>
  <c r="AX551" i="4"/>
  <c r="K551" i="4"/>
  <c r="U551" i="4"/>
  <c r="AD551" i="4"/>
  <c r="AM551" i="4"/>
  <c r="AW551" i="4"/>
  <c r="J551" i="4"/>
  <c r="T551" i="4"/>
  <c r="AC551" i="4"/>
  <c r="AL551" i="4"/>
  <c r="AU551" i="4"/>
  <c r="D551" i="4"/>
  <c r="M551" i="4"/>
  <c r="W551" i="4"/>
  <c r="AG551" i="4"/>
  <c r="AP551" i="4"/>
  <c r="AY551" i="4"/>
  <c r="BE551" i="4"/>
  <c r="R551" i="4"/>
  <c r="AK551" i="4"/>
  <c r="BC551" i="4"/>
  <c r="Q551" i="4"/>
  <c r="AJ551" i="4"/>
  <c r="BB551" i="4"/>
  <c r="P551" i="4"/>
  <c r="AI551" i="4"/>
  <c r="BA551" i="4"/>
  <c r="E551" i="4"/>
  <c r="Y551" i="4"/>
  <c r="AQ551" i="4"/>
  <c r="N551" i="4"/>
  <c r="AZ551" i="4"/>
  <c r="I551" i="4"/>
  <c r="AT551" i="4"/>
  <c r="H551" i="4"/>
  <c r="AS551" i="4"/>
  <c r="Z551" i="4"/>
  <c r="F551" i="4"/>
  <c r="AA551" i="4"/>
  <c r="C547" i="4"/>
  <c r="K547" i="4"/>
  <c r="T547" i="4"/>
  <c r="AB547" i="4"/>
  <c r="AJ547" i="4"/>
  <c r="AR547" i="4"/>
  <c r="AZ547" i="4"/>
  <c r="BE547" i="4"/>
  <c r="L547" i="4"/>
  <c r="V547" i="4"/>
  <c r="AE547" i="4"/>
  <c r="AN547" i="4"/>
  <c r="AW547" i="4"/>
  <c r="J547" i="4"/>
  <c r="U547" i="4"/>
  <c r="AD547" i="4"/>
  <c r="AM547" i="4"/>
  <c r="AV547" i="4"/>
  <c r="I547" i="4"/>
  <c r="R547" i="4"/>
  <c r="AC547" i="4"/>
  <c r="AL547" i="4"/>
  <c r="AU547" i="4"/>
  <c r="D547" i="4"/>
  <c r="M547" i="4"/>
  <c r="W547" i="4"/>
  <c r="AF547" i="4"/>
  <c r="AO547" i="4"/>
  <c r="AX547" i="4"/>
  <c r="H547" i="4"/>
  <c r="AA547" i="4"/>
  <c r="AT547" i="4"/>
  <c r="G547" i="4"/>
  <c r="Z547" i="4"/>
  <c r="AS547" i="4"/>
  <c r="F547" i="4"/>
  <c r="Y547" i="4"/>
  <c r="AQ547" i="4"/>
  <c r="N547" i="4"/>
  <c r="AG547" i="4"/>
  <c r="AY547" i="4"/>
  <c r="X547" i="4"/>
  <c r="Q547" i="4"/>
  <c r="BC547" i="4"/>
  <c r="P547" i="4"/>
  <c r="BB547" i="4"/>
  <c r="AH547" i="4"/>
  <c r="O547" i="4"/>
  <c r="E547" i="4"/>
  <c r="AI547" i="4"/>
  <c r="G543" i="4"/>
  <c r="O543" i="4"/>
  <c r="X543" i="4"/>
  <c r="AF543" i="4"/>
  <c r="AN543" i="4"/>
  <c r="AV543" i="4"/>
  <c r="K543" i="4"/>
  <c r="U543" i="4"/>
  <c r="AD543" i="4"/>
  <c r="AM543" i="4"/>
  <c r="AW543" i="4"/>
  <c r="J543" i="4"/>
  <c r="T543" i="4"/>
  <c r="AC543" i="4"/>
  <c r="AL543" i="4"/>
  <c r="AU543" i="4"/>
  <c r="I543" i="4"/>
  <c r="R543" i="4"/>
  <c r="AB543" i="4"/>
  <c r="AK543" i="4"/>
  <c r="AT543" i="4"/>
  <c r="BC543" i="4"/>
  <c r="C543" i="4"/>
  <c r="L543" i="4"/>
  <c r="V543" i="4"/>
  <c r="AE543" i="4"/>
  <c r="AO543" i="4"/>
  <c r="AX543" i="4"/>
  <c r="Q543" i="4"/>
  <c r="AJ543" i="4"/>
  <c r="BB543" i="4"/>
  <c r="P543" i="4"/>
  <c r="AI543" i="4"/>
  <c r="BA543" i="4"/>
  <c r="N543" i="4"/>
  <c r="AH543" i="4"/>
  <c r="AZ543" i="4"/>
  <c r="D543" i="4"/>
  <c r="W543" i="4"/>
  <c r="AP543" i="4"/>
  <c r="BE543" i="4"/>
  <c r="AG543" i="4"/>
  <c r="AA543" i="4"/>
  <c r="Z543" i="4"/>
  <c r="E543" i="4"/>
  <c r="AQ543" i="4"/>
  <c r="Y543" i="4"/>
  <c r="M543" i="4"/>
  <c r="F543" i="4"/>
  <c r="H543" i="4"/>
  <c r="AR543" i="4"/>
  <c r="C539" i="4"/>
  <c r="K539" i="4"/>
  <c r="T539" i="4"/>
  <c r="AB539" i="4"/>
  <c r="AJ539" i="4"/>
  <c r="AR539" i="4"/>
  <c r="AZ539" i="4"/>
  <c r="BE539" i="4"/>
  <c r="J539" i="4"/>
  <c r="U539" i="4"/>
  <c r="AD539" i="4"/>
  <c r="AM539" i="4"/>
  <c r="AV539" i="4"/>
  <c r="I539" i="4"/>
  <c r="R539" i="4"/>
  <c r="AC539" i="4"/>
  <c r="AL539" i="4"/>
  <c r="AU539" i="4"/>
  <c r="H539" i="4"/>
  <c r="Q539" i="4"/>
  <c r="AA539" i="4"/>
  <c r="AK539" i="4"/>
  <c r="AT539" i="4"/>
  <c r="BC539" i="4"/>
  <c r="L539" i="4"/>
  <c r="V539" i="4"/>
  <c r="AE539" i="4"/>
  <c r="AN539" i="4"/>
  <c r="AW539" i="4"/>
  <c r="G539" i="4"/>
  <c r="Z539" i="4"/>
  <c r="AS539" i="4"/>
  <c r="F539" i="4"/>
  <c r="Y539" i="4"/>
  <c r="AQ539" i="4"/>
  <c r="E539" i="4"/>
  <c r="X539" i="4"/>
  <c r="AP539" i="4"/>
  <c r="M539" i="4"/>
  <c r="AF539" i="4"/>
  <c r="AX539" i="4"/>
  <c r="D539" i="4"/>
  <c r="AO539" i="4"/>
  <c r="AI539" i="4"/>
  <c r="AH539" i="4"/>
  <c r="N539" i="4"/>
  <c r="AY539" i="4"/>
  <c r="AG539" i="4"/>
  <c r="O539" i="4"/>
  <c r="W539" i="4"/>
  <c r="P539" i="4"/>
  <c r="BA539" i="4"/>
  <c r="G535" i="4"/>
  <c r="O535" i="4"/>
  <c r="X535" i="4"/>
  <c r="AF535" i="4"/>
  <c r="AN535" i="4"/>
  <c r="AV535" i="4"/>
  <c r="J535" i="4"/>
  <c r="T535" i="4"/>
  <c r="AC535" i="4"/>
  <c r="AL535" i="4"/>
  <c r="AU535" i="4"/>
  <c r="I535" i="4"/>
  <c r="R535" i="4"/>
  <c r="AB535" i="4"/>
  <c r="AK535" i="4"/>
  <c r="AT535" i="4"/>
  <c r="BC535" i="4"/>
  <c r="H535" i="4"/>
  <c r="Q535" i="4"/>
  <c r="AA535" i="4"/>
  <c r="AJ535" i="4"/>
  <c r="AS535" i="4"/>
  <c r="BB535" i="4"/>
  <c r="K535" i="4"/>
  <c r="U535" i="4"/>
  <c r="AD535" i="4"/>
  <c r="AM535" i="4"/>
  <c r="AW535" i="4"/>
  <c r="P535" i="4"/>
  <c r="AI535" i="4"/>
  <c r="BA535" i="4"/>
  <c r="N535" i="4"/>
  <c r="AH535" i="4"/>
  <c r="AZ535" i="4"/>
  <c r="M535" i="4"/>
  <c r="AG535" i="4"/>
  <c r="AY535" i="4"/>
  <c r="C535" i="4"/>
  <c r="V535" i="4"/>
  <c r="AO535" i="4"/>
  <c r="L535" i="4"/>
  <c r="AX535" i="4"/>
  <c r="F535" i="4"/>
  <c r="AR535" i="4"/>
  <c r="E535" i="4"/>
  <c r="AQ535" i="4"/>
  <c r="W535" i="4"/>
  <c r="BE535" i="4"/>
  <c r="AP535" i="4"/>
  <c r="Y535" i="4"/>
  <c r="AE535" i="4"/>
  <c r="Z535" i="4"/>
  <c r="C531" i="4"/>
  <c r="K531" i="4"/>
  <c r="T531" i="4"/>
  <c r="AB531" i="4"/>
  <c r="AJ531" i="4"/>
  <c r="AR531" i="4"/>
  <c r="AZ531" i="4"/>
  <c r="BE531" i="4"/>
  <c r="I531" i="4"/>
  <c r="R531" i="4"/>
  <c r="AC531" i="4"/>
  <c r="AL531" i="4"/>
  <c r="AU531" i="4"/>
  <c r="H531" i="4"/>
  <c r="Q531" i="4"/>
  <c r="AA531" i="4"/>
  <c r="AK531" i="4"/>
  <c r="AT531" i="4"/>
  <c r="BC531" i="4"/>
  <c r="G531" i="4"/>
  <c r="P531" i="4"/>
  <c r="Z531" i="4"/>
  <c r="AI531" i="4"/>
  <c r="AS531" i="4"/>
  <c r="BB531" i="4"/>
  <c r="J531" i="4"/>
  <c r="U531" i="4"/>
  <c r="AD531" i="4"/>
  <c r="AM531" i="4"/>
  <c r="AV531" i="4"/>
  <c r="F531" i="4"/>
  <c r="Y531" i="4"/>
  <c r="AQ531" i="4"/>
  <c r="E531" i="4"/>
  <c r="X531" i="4"/>
  <c r="AP531" i="4"/>
  <c r="D531" i="4"/>
  <c r="W531" i="4"/>
  <c r="AO531" i="4"/>
  <c r="L531" i="4"/>
  <c r="AE531" i="4"/>
  <c r="AW531" i="4"/>
  <c r="V531" i="4"/>
  <c r="O531" i="4"/>
  <c r="BA531" i="4"/>
  <c r="N531" i="4"/>
  <c r="AY531" i="4"/>
  <c r="AF531" i="4"/>
  <c r="AX531" i="4"/>
  <c r="AG531" i="4"/>
  <c r="AN531" i="4"/>
  <c r="AH531" i="4"/>
  <c r="G527" i="4"/>
  <c r="O527" i="4"/>
  <c r="X527" i="4"/>
  <c r="AF527" i="4"/>
  <c r="AN527" i="4"/>
  <c r="AV527" i="4"/>
  <c r="I527" i="4"/>
  <c r="R527" i="4"/>
  <c r="AB527" i="4"/>
  <c r="AK527" i="4"/>
  <c r="AT527" i="4"/>
  <c r="BC527" i="4"/>
  <c r="H527" i="4"/>
  <c r="Q527" i="4"/>
  <c r="AA527" i="4"/>
  <c r="AJ527" i="4"/>
  <c r="AS527" i="4"/>
  <c r="BB527" i="4"/>
  <c r="F527" i="4"/>
  <c r="P527" i="4"/>
  <c r="Z527" i="4"/>
  <c r="AI527" i="4"/>
  <c r="AR527" i="4"/>
  <c r="BA527" i="4"/>
  <c r="J527" i="4"/>
  <c r="T527" i="4"/>
  <c r="AC527" i="4"/>
  <c r="AL527" i="4"/>
  <c r="AU527" i="4"/>
  <c r="N527" i="4"/>
  <c r="AH527" i="4"/>
  <c r="AZ527" i="4"/>
  <c r="M527" i="4"/>
  <c r="AG527" i="4"/>
  <c r="AY527" i="4"/>
  <c r="L527" i="4"/>
  <c r="AE527" i="4"/>
  <c r="AX527" i="4"/>
  <c r="U527" i="4"/>
  <c r="AM527" i="4"/>
  <c r="AD527" i="4"/>
  <c r="Y527" i="4"/>
  <c r="W527" i="4"/>
  <c r="BE527" i="4"/>
  <c r="C527" i="4"/>
  <c r="AO527" i="4"/>
  <c r="AW527" i="4"/>
  <c r="AQ527" i="4"/>
  <c r="D527" i="4"/>
  <c r="AP527" i="4"/>
  <c r="C523" i="4"/>
  <c r="K523" i="4"/>
  <c r="T523" i="4"/>
  <c r="AB523" i="4"/>
  <c r="AJ523" i="4"/>
  <c r="AR523" i="4"/>
  <c r="AZ523" i="4"/>
  <c r="BE523" i="4"/>
  <c r="H523" i="4"/>
  <c r="Q523" i="4"/>
  <c r="AA523" i="4"/>
  <c r="AK523" i="4"/>
  <c r="AT523" i="4"/>
  <c r="BC523" i="4"/>
  <c r="G523" i="4"/>
  <c r="P523" i="4"/>
  <c r="Z523" i="4"/>
  <c r="AI523" i="4"/>
  <c r="AS523" i="4"/>
  <c r="BB523" i="4"/>
  <c r="F523" i="4"/>
  <c r="O523" i="4"/>
  <c r="Y523" i="4"/>
  <c r="AH523" i="4"/>
  <c r="AQ523" i="4"/>
  <c r="BA523" i="4"/>
  <c r="I523" i="4"/>
  <c r="R523" i="4"/>
  <c r="AC523" i="4"/>
  <c r="AL523" i="4"/>
  <c r="AU523" i="4"/>
  <c r="E523" i="4"/>
  <c r="X523" i="4"/>
  <c r="AP523" i="4"/>
  <c r="D523" i="4"/>
  <c r="W523" i="4"/>
  <c r="AO523" i="4"/>
  <c r="V523" i="4"/>
  <c r="AN523" i="4"/>
  <c r="J523" i="4"/>
  <c r="AD523" i="4"/>
  <c r="AV523" i="4"/>
  <c r="AM523" i="4"/>
  <c r="AG523" i="4"/>
  <c r="AF523" i="4"/>
  <c r="L523" i="4"/>
  <c r="AW523" i="4"/>
  <c r="AY523" i="4"/>
  <c r="AX523" i="4"/>
  <c r="M523" i="4"/>
  <c r="G519" i="4"/>
  <c r="O519" i="4"/>
  <c r="X519" i="4"/>
  <c r="AF519" i="4"/>
  <c r="AN519" i="4"/>
  <c r="AV519" i="4"/>
  <c r="H519" i="4"/>
  <c r="Q519" i="4"/>
  <c r="AA519" i="4"/>
  <c r="AJ519" i="4"/>
  <c r="AS519" i="4"/>
  <c r="BB519" i="4"/>
  <c r="F519" i="4"/>
  <c r="P519" i="4"/>
  <c r="Z519" i="4"/>
  <c r="AI519" i="4"/>
  <c r="AR519" i="4"/>
  <c r="BA519" i="4"/>
  <c r="E519" i="4"/>
  <c r="N519" i="4"/>
  <c r="Y519" i="4"/>
  <c r="AH519" i="4"/>
  <c r="AQ519" i="4"/>
  <c r="AZ519" i="4"/>
  <c r="I519" i="4"/>
  <c r="R519" i="4"/>
  <c r="AB519" i="4"/>
  <c r="AK519" i="4"/>
  <c r="AT519" i="4"/>
  <c r="BC519" i="4"/>
  <c r="M519" i="4"/>
  <c r="AG519" i="4"/>
  <c r="AY519" i="4"/>
  <c r="L519" i="4"/>
  <c r="AE519" i="4"/>
  <c r="AX519" i="4"/>
  <c r="K519" i="4"/>
  <c r="AD519" i="4"/>
  <c r="AW519" i="4"/>
  <c r="T519" i="4"/>
  <c r="AL519" i="4"/>
  <c r="J519" i="4"/>
  <c r="AU519" i="4"/>
  <c r="D519" i="4"/>
  <c r="AP519" i="4"/>
  <c r="C519" i="4"/>
  <c r="AO519" i="4"/>
  <c r="U519" i="4"/>
  <c r="BE519" i="4"/>
  <c r="V519" i="4"/>
  <c r="C515" i="4"/>
  <c r="K515" i="4"/>
  <c r="T515" i="4"/>
  <c r="AB515" i="4"/>
  <c r="AJ515" i="4"/>
  <c r="AR515" i="4"/>
  <c r="AZ515" i="4"/>
  <c r="BE515" i="4"/>
  <c r="G515" i="4"/>
  <c r="P515" i="4"/>
  <c r="Z515" i="4"/>
  <c r="AI515" i="4"/>
  <c r="AS515" i="4"/>
  <c r="BB515" i="4"/>
  <c r="F515" i="4"/>
  <c r="O515" i="4"/>
  <c r="Y515" i="4"/>
  <c r="AH515" i="4"/>
  <c r="AQ515" i="4"/>
  <c r="BA515" i="4"/>
  <c r="E515" i="4"/>
  <c r="N515" i="4"/>
  <c r="X515" i="4"/>
  <c r="AG515" i="4"/>
  <c r="AP515" i="4"/>
  <c r="AY515" i="4"/>
  <c r="H515" i="4"/>
  <c r="Q515" i="4"/>
  <c r="AA515" i="4"/>
  <c r="AK515" i="4"/>
  <c r="AT515" i="4"/>
  <c r="BC515" i="4"/>
  <c r="D515" i="4"/>
  <c r="W515" i="4"/>
  <c r="AO515" i="4"/>
  <c r="V515" i="4"/>
  <c r="AN515" i="4"/>
  <c r="U515" i="4"/>
  <c r="AM515" i="4"/>
  <c r="I515" i="4"/>
  <c r="AC515" i="4"/>
  <c r="AU515" i="4"/>
  <c r="R515" i="4"/>
  <c r="M515" i="4"/>
  <c r="AX515" i="4"/>
  <c r="L515" i="4"/>
  <c r="AW515" i="4"/>
  <c r="AD515" i="4"/>
  <c r="J515" i="4"/>
  <c r="AE515" i="4"/>
  <c r="G511" i="4"/>
  <c r="O511" i="4"/>
  <c r="X511" i="4"/>
  <c r="AF511" i="4"/>
  <c r="AN511" i="4"/>
  <c r="AV511" i="4"/>
  <c r="F511" i="4"/>
  <c r="P511" i="4"/>
  <c r="Z511" i="4"/>
  <c r="AI511" i="4"/>
  <c r="AR511" i="4"/>
  <c r="BA511" i="4"/>
  <c r="E511" i="4"/>
  <c r="N511" i="4"/>
  <c r="Y511" i="4"/>
  <c r="AH511" i="4"/>
  <c r="AQ511" i="4"/>
  <c r="AZ511" i="4"/>
  <c r="D511" i="4"/>
  <c r="M511" i="4"/>
  <c r="W511" i="4"/>
  <c r="AG511" i="4"/>
  <c r="AP511" i="4"/>
  <c r="AY511" i="4"/>
  <c r="BE511" i="4"/>
  <c r="H511" i="4"/>
  <c r="Q511" i="4"/>
  <c r="AA511" i="4"/>
  <c r="AJ511" i="4"/>
  <c r="AS511" i="4"/>
  <c r="BB511" i="4"/>
  <c r="L511" i="4"/>
  <c r="AE511" i="4"/>
  <c r="AX511" i="4"/>
  <c r="K511" i="4"/>
  <c r="AD511" i="4"/>
  <c r="AW511" i="4"/>
  <c r="J511" i="4"/>
  <c r="AC511" i="4"/>
  <c r="AU511" i="4"/>
  <c r="R511" i="4"/>
  <c r="AK511" i="4"/>
  <c r="BC511" i="4"/>
  <c r="AB511" i="4"/>
  <c r="V511" i="4"/>
  <c r="U511" i="4"/>
  <c r="AL511" i="4"/>
  <c r="T511" i="4"/>
  <c r="I511" i="4"/>
  <c r="C511" i="4"/>
  <c r="AM511" i="4"/>
  <c r="C507" i="4"/>
  <c r="K507" i="4"/>
  <c r="T507" i="4"/>
  <c r="AB507" i="4"/>
  <c r="AJ507" i="4"/>
  <c r="AR507" i="4"/>
  <c r="AZ507" i="4"/>
  <c r="BE507" i="4"/>
  <c r="F507" i="4"/>
  <c r="O507" i="4"/>
  <c r="Y507" i="4"/>
  <c r="AH507" i="4"/>
  <c r="AQ507" i="4"/>
  <c r="BA507" i="4"/>
  <c r="E507" i="4"/>
  <c r="N507" i="4"/>
  <c r="X507" i="4"/>
  <c r="AG507" i="4"/>
  <c r="AP507" i="4"/>
  <c r="AY507" i="4"/>
  <c r="D507" i="4"/>
  <c r="M507" i="4"/>
  <c r="W507" i="4"/>
  <c r="AF507" i="4"/>
  <c r="AO507" i="4"/>
  <c r="AX507" i="4"/>
  <c r="G507" i="4"/>
  <c r="P507" i="4"/>
  <c r="Z507" i="4"/>
  <c r="AI507" i="4"/>
  <c r="AS507" i="4"/>
  <c r="BB507" i="4"/>
  <c r="V507" i="4"/>
  <c r="AN507" i="4"/>
  <c r="U507" i="4"/>
  <c r="AM507" i="4"/>
  <c r="R507" i="4"/>
  <c r="AL507" i="4"/>
  <c r="H507" i="4"/>
  <c r="AA507" i="4"/>
  <c r="AT507" i="4"/>
  <c r="AK507" i="4"/>
  <c r="AE507" i="4"/>
  <c r="AD507" i="4"/>
  <c r="I507" i="4"/>
  <c r="AU507" i="4"/>
  <c r="AC507" i="4"/>
  <c r="J507" i="4"/>
  <c r="Q507" i="4"/>
  <c r="L507" i="4"/>
  <c r="AV507" i="4"/>
  <c r="G503" i="4"/>
  <c r="O503" i="4"/>
  <c r="X503" i="4"/>
  <c r="AF503" i="4"/>
  <c r="AN503" i="4"/>
  <c r="AV503" i="4"/>
  <c r="E503" i="4"/>
  <c r="N503" i="4"/>
  <c r="Y503" i="4"/>
  <c r="AH503" i="4"/>
  <c r="AQ503" i="4"/>
  <c r="AZ503" i="4"/>
  <c r="D503" i="4"/>
  <c r="M503" i="4"/>
  <c r="W503" i="4"/>
  <c r="AG503" i="4"/>
  <c r="AP503" i="4"/>
  <c r="AY503" i="4"/>
  <c r="BE503" i="4"/>
  <c r="C503" i="4"/>
  <c r="L503" i="4"/>
  <c r="V503" i="4"/>
  <c r="AE503" i="4"/>
  <c r="AO503" i="4"/>
  <c r="AX503" i="4"/>
  <c r="F503" i="4"/>
  <c r="P503" i="4"/>
  <c r="Z503" i="4"/>
  <c r="AI503" i="4"/>
  <c r="AR503" i="4"/>
  <c r="BA503" i="4"/>
  <c r="K503" i="4"/>
  <c r="AD503" i="4"/>
  <c r="AW503" i="4"/>
  <c r="J503" i="4"/>
  <c r="AC503" i="4"/>
  <c r="AU503" i="4"/>
  <c r="I503" i="4"/>
  <c r="AB503" i="4"/>
  <c r="AT503" i="4"/>
  <c r="Q503" i="4"/>
  <c r="AJ503" i="4"/>
  <c r="BB503" i="4"/>
  <c r="H503" i="4"/>
  <c r="AS503" i="4"/>
  <c r="AM503" i="4"/>
  <c r="AL503" i="4"/>
  <c r="R503" i="4"/>
  <c r="BC503" i="4"/>
  <c r="AK503" i="4"/>
  <c r="AA503" i="4"/>
  <c r="U503" i="4"/>
  <c r="T503" i="4"/>
  <c r="H499" i="4"/>
  <c r="P499" i="4"/>
  <c r="Y499" i="4"/>
  <c r="C499" i="4"/>
  <c r="K499" i="4"/>
  <c r="T499" i="4"/>
  <c r="AB499" i="4"/>
  <c r="AJ499" i="4"/>
  <c r="AR499" i="4"/>
  <c r="AZ499" i="4"/>
  <c r="BE499" i="4"/>
  <c r="L499" i="4"/>
  <c r="W499" i="4"/>
  <c r="AG499" i="4"/>
  <c r="AP499" i="4"/>
  <c r="AY499" i="4"/>
  <c r="J499" i="4"/>
  <c r="V499" i="4"/>
  <c r="AF499" i="4"/>
  <c r="AO499" i="4"/>
  <c r="AX499" i="4"/>
  <c r="I499" i="4"/>
  <c r="U499" i="4"/>
  <c r="AE499" i="4"/>
  <c r="AN499" i="4"/>
  <c r="AW499" i="4"/>
  <c r="M499" i="4"/>
  <c r="X499" i="4"/>
  <c r="AH499" i="4"/>
  <c r="AQ499" i="4"/>
  <c r="BA499" i="4"/>
  <c r="R499" i="4"/>
  <c r="AM499" i="4"/>
  <c r="Q499" i="4"/>
  <c r="AL499" i="4"/>
  <c r="O499" i="4"/>
  <c r="AK499" i="4"/>
  <c r="BC499" i="4"/>
  <c r="D499" i="4"/>
  <c r="Z499" i="4"/>
  <c r="AS499" i="4"/>
  <c r="N499" i="4"/>
  <c r="BB499" i="4"/>
  <c r="G499" i="4"/>
  <c r="AV499" i="4"/>
  <c r="F499" i="4"/>
  <c r="AU499" i="4"/>
  <c r="AA499" i="4"/>
  <c r="AT499" i="4"/>
  <c r="AC499" i="4"/>
  <c r="AI499" i="4"/>
  <c r="AD499" i="4"/>
  <c r="D495" i="4"/>
  <c r="L495" i="4"/>
  <c r="U495" i="4"/>
  <c r="AC495" i="4"/>
  <c r="AK495" i="4"/>
  <c r="AS495" i="4"/>
  <c r="BA495" i="4"/>
  <c r="G495" i="4"/>
  <c r="O495" i="4"/>
  <c r="X495" i="4"/>
  <c r="AF495" i="4"/>
  <c r="AN495" i="4"/>
  <c r="AV495" i="4"/>
  <c r="E495" i="4"/>
  <c r="P495" i="4"/>
  <c r="AA495" i="4"/>
  <c r="AL495" i="4"/>
  <c r="AW495" i="4"/>
  <c r="C495" i="4"/>
  <c r="N495" i="4"/>
  <c r="Z495" i="4"/>
  <c r="AJ495" i="4"/>
  <c r="AU495" i="4"/>
  <c r="M495" i="4"/>
  <c r="Y495" i="4"/>
  <c r="AI495" i="4"/>
  <c r="AT495" i="4"/>
  <c r="F495" i="4"/>
  <c r="Q495" i="4"/>
  <c r="AB495" i="4"/>
  <c r="AM495" i="4"/>
  <c r="AX495" i="4"/>
  <c r="BE495" i="4"/>
  <c r="K495" i="4"/>
  <c r="AH495" i="4"/>
  <c r="BC495" i="4"/>
  <c r="J495" i="4"/>
  <c r="AG495" i="4"/>
  <c r="BB495" i="4"/>
  <c r="I495" i="4"/>
  <c r="AE495" i="4"/>
  <c r="AZ495" i="4"/>
  <c r="R495" i="4"/>
  <c r="AO495" i="4"/>
  <c r="AD495" i="4"/>
  <c r="W495" i="4"/>
  <c r="V495" i="4"/>
  <c r="AP495" i="4"/>
  <c r="T495" i="4"/>
  <c r="H495" i="4"/>
  <c r="AQ495" i="4"/>
  <c r="I491" i="4"/>
  <c r="H491" i="4"/>
  <c r="P491" i="4"/>
  <c r="Y491" i="4"/>
  <c r="AG491" i="4"/>
  <c r="AO491" i="4"/>
  <c r="AW491" i="4"/>
  <c r="C491" i="4"/>
  <c r="K491" i="4"/>
  <c r="T491" i="4"/>
  <c r="AB491" i="4"/>
  <c r="AJ491" i="4"/>
  <c r="AR491" i="4"/>
  <c r="AZ491" i="4"/>
  <c r="BE491" i="4"/>
  <c r="G491" i="4"/>
  <c r="U491" i="4"/>
  <c r="AE491" i="4"/>
  <c r="AP491" i="4"/>
  <c r="BA491" i="4"/>
  <c r="F491" i="4"/>
  <c r="R491" i="4"/>
  <c r="AD491" i="4"/>
  <c r="AN491" i="4"/>
  <c r="AY491" i="4"/>
  <c r="E491" i="4"/>
  <c r="Q491" i="4"/>
  <c r="AC491" i="4"/>
  <c r="AM491" i="4"/>
  <c r="AX491" i="4"/>
  <c r="J491" i="4"/>
  <c r="V491" i="4"/>
  <c r="AF491" i="4"/>
  <c r="AQ491" i="4"/>
  <c r="BB491" i="4"/>
  <c r="D491" i="4"/>
  <c r="AA491" i="4"/>
  <c r="AV491" i="4"/>
  <c r="Z491" i="4"/>
  <c r="AU491" i="4"/>
  <c r="X491" i="4"/>
  <c r="AT491" i="4"/>
  <c r="L491" i="4"/>
  <c r="AH491" i="4"/>
  <c r="BC491" i="4"/>
  <c r="AS491" i="4"/>
  <c r="AL491" i="4"/>
  <c r="AK491" i="4"/>
  <c r="M491" i="4"/>
  <c r="N491" i="4"/>
  <c r="F487" i="4"/>
  <c r="N487" i="4"/>
  <c r="W487" i="4"/>
  <c r="AE487" i="4"/>
  <c r="AM487" i="4"/>
  <c r="AU487" i="4"/>
  <c r="BC487" i="4"/>
  <c r="E487" i="4"/>
  <c r="M487" i="4"/>
  <c r="V487" i="4"/>
  <c r="AD487" i="4"/>
  <c r="AL487" i="4"/>
  <c r="AT487" i="4"/>
  <c r="BB487" i="4"/>
  <c r="D487" i="4"/>
  <c r="L487" i="4"/>
  <c r="U487" i="4"/>
  <c r="AC487" i="4"/>
  <c r="AK487" i="4"/>
  <c r="AS487" i="4"/>
  <c r="BA487" i="4"/>
  <c r="G487" i="4"/>
  <c r="O487" i="4"/>
  <c r="X487" i="4"/>
  <c r="AF487" i="4"/>
  <c r="AN487" i="4"/>
  <c r="AV487" i="4"/>
  <c r="K487" i="4"/>
  <c r="AB487" i="4"/>
  <c r="AR487" i="4"/>
  <c r="BE487" i="4"/>
  <c r="J487" i="4"/>
  <c r="AA487" i="4"/>
  <c r="AQ487" i="4"/>
  <c r="I487" i="4"/>
  <c r="Z487" i="4"/>
  <c r="AP487" i="4"/>
  <c r="P487" i="4"/>
  <c r="AG487" i="4"/>
  <c r="AW487" i="4"/>
  <c r="H487" i="4"/>
  <c r="AO487" i="4"/>
  <c r="C487" i="4"/>
  <c r="AJ487" i="4"/>
  <c r="AI487" i="4"/>
  <c r="Q487" i="4"/>
  <c r="AX487" i="4"/>
  <c r="AH487" i="4"/>
  <c r="Y487" i="4"/>
  <c r="T487" i="4"/>
  <c r="AY487" i="4"/>
  <c r="AZ487" i="4"/>
  <c r="J483" i="4"/>
  <c r="R483" i="4"/>
  <c r="AA483" i="4"/>
  <c r="AI483" i="4"/>
  <c r="AQ483" i="4"/>
  <c r="AY483" i="4"/>
  <c r="I483" i="4"/>
  <c r="Q483" i="4"/>
  <c r="Z483" i="4"/>
  <c r="AH483" i="4"/>
  <c r="AP483" i="4"/>
  <c r="AX483" i="4"/>
  <c r="H483" i="4"/>
  <c r="P483" i="4"/>
  <c r="Y483" i="4"/>
  <c r="AG483" i="4"/>
  <c r="AO483" i="4"/>
  <c r="AW483" i="4"/>
  <c r="C483" i="4"/>
  <c r="K483" i="4"/>
  <c r="T483" i="4"/>
  <c r="AB483" i="4"/>
  <c r="AJ483" i="4"/>
  <c r="AR483" i="4"/>
  <c r="AZ483" i="4"/>
  <c r="BE483" i="4"/>
  <c r="O483" i="4"/>
  <c r="AF483" i="4"/>
  <c r="AV483" i="4"/>
  <c r="N483" i="4"/>
  <c r="AE483" i="4"/>
  <c r="AU483" i="4"/>
  <c r="M483" i="4"/>
  <c r="AD483" i="4"/>
  <c r="AT483" i="4"/>
  <c r="D483" i="4"/>
  <c r="U483" i="4"/>
  <c r="AK483" i="4"/>
  <c r="BA483" i="4"/>
  <c r="L483" i="4"/>
  <c r="AS483" i="4"/>
  <c r="G483" i="4"/>
  <c r="AN483" i="4"/>
  <c r="F483" i="4"/>
  <c r="AM483" i="4"/>
  <c r="V483" i="4"/>
  <c r="BB483" i="4"/>
  <c r="E483" i="4"/>
  <c r="W483" i="4"/>
  <c r="BC483" i="4"/>
  <c r="X483" i="4"/>
  <c r="AL483" i="4"/>
  <c r="AC483" i="4"/>
  <c r="F479" i="4"/>
  <c r="N479" i="4"/>
  <c r="W479" i="4"/>
  <c r="AE479" i="4"/>
  <c r="AM479" i="4"/>
  <c r="AU479" i="4"/>
  <c r="BC479" i="4"/>
  <c r="E479" i="4"/>
  <c r="M479" i="4"/>
  <c r="V479" i="4"/>
  <c r="AD479" i="4"/>
  <c r="AL479" i="4"/>
  <c r="AT479" i="4"/>
  <c r="BB479" i="4"/>
  <c r="D479" i="4"/>
  <c r="L479" i="4"/>
  <c r="U479" i="4"/>
  <c r="AC479" i="4"/>
  <c r="AK479" i="4"/>
  <c r="AS479" i="4"/>
  <c r="BA479" i="4"/>
  <c r="G479" i="4"/>
  <c r="O479" i="4"/>
  <c r="X479" i="4"/>
  <c r="AF479" i="4"/>
  <c r="AN479" i="4"/>
  <c r="AV479" i="4"/>
  <c r="C479" i="4"/>
  <c r="T479" i="4"/>
  <c r="AJ479" i="4"/>
  <c r="AZ479" i="4"/>
  <c r="R479" i="4"/>
  <c r="AI479" i="4"/>
  <c r="AY479" i="4"/>
  <c r="Q479" i="4"/>
  <c r="AH479" i="4"/>
  <c r="AX479" i="4"/>
  <c r="H479" i="4"/>
  <c r="Y479" i="4"/>
  <c r="AO479" i="4"/>
  <c r="P479" i="4"/>
  <c r="AW479" i="4"/>
  <c r="K479" i="4"/>
  <c r="AR479" i="4"/>
  <c r="J479" i="4"/>
  <c r="AQ479" i="4"/>
  <c r="Z479" i="4"/>
  <c r="AP479" i="4"/>
  <c r="AG479" i="4"/>
  <c r="AB479" i="4"/>
  <c r="AA479" i="4"/>
  <c r="I479" i="4"/>
  <c r="BE479" i="4"/>
  <c r="J475" i="4"/>
  <c r="R475" i="4"/>
  <c r="AA475" i="4"/>
  <c r="AI475" i="4"/>
  <c r="AQ475" i="4"/>
  <c r="AY475" i="4"/>
  <c r="I475" i="4"/>
  <c r="Q475" i="4"/>
  <c r="Z475" i="4"/>
  <c r="AH475" i="4"/>
  <c r="AP475" i="4"/>
  <c r="AX475" i="4"/>
  <c r="H475" i="4"/>
  <c r="P475" i="4"/>
  <c r="Y475" i="4"/>
  <c r="AG475" i="4"/>
  <c r="AO475" i="4"/>
  <c r="AW475" i="4"/>
  <c r="C475" i="4"/>
  <c r="K475" i="4"/>
  <c r="T475" i="4"/>
  <c r="AB475" i="4"/>
  <c r="AJ475" i="4"/>
  <c r="AR475" i="4"/>
  <c r="AZ475" i="4"/>
  <c r="BE475" i="4"/>
  <c r="G475" i="4"/>
  <c r="X475" i="4"/>
  <c r="AN475" i="4"/>
  <c r="F475" i="4"/>
  <c r="W475" i="4"/>
  <c r="AM475" i="4"/>
  <c r="BC475" i="4"/>
  <c r="E475" i="4"/>
  <c r="V475" i="4"/>
  <c r="AL475" i="4"/>
  <c r="BB475" i="4"/>
  <c r="L475" i="4"/>
  <c r="AC475" i="4"/>
  <c r="AS475" i="4"/>
  <c r="U475" i="4"/>
  <c r="BA475" i="4"/>
  <c r="O475" i="4"/>
  <c r="AV475" i="4"/>
  <c r="N475" i="4"/>
  <c r="AU475" i="4"/>
  <c r="AD475" i="4"/>
  <c r="M475" i="4"/>
  <c r="D475" i="4"/>
  <c r="AE475" i="4"/>
  <c r="AF475" i="4"/>
  <c r="F471" i="4"/>
  <c r="N471" i="4"/>
  <c r="W471" i="4"/>
  <c r="AE471" i="4"/>
  <c r="AM471" i="4"/>
  <c r="AU471" i="4"/>
  <c r="BC471" i="4"/>
  <c r="E471" i="4"/>
  <c r="M471" i="4"/>
  <c r="V471" i="4"/>
  <c r="AD471" i="4"/>
  <c r="AL471" i="4"/>
  <c r="AT471" i="4"/>
  <c r="BB471" i="4"/>
  <c r="D471" i="4"/>
  <c r="L471" i="4"/>
  <c r="U471" i="4"/>
  <c r="AC471" i="4"/>
  <c r="AK471" i="4"/>
  <c r="AS471" i="4"/>
  <c r="BA471" i="4"/>
  <c r="G471" i="4"/>
  <c r="O471" i="4"/>
  <c r="X471" i="4"/>
  <c r="AF471" i="4"/>
  <c r="AN471" i="4"/>
  <c r="AV471" i="4"/>
  <c r="K471" i="4"/>
  <c r="AB471" i="4"/>
  <c r="AR471" i="4"/>
  <c r="BE471" i="4"/>
  <c r="J471" i="4"/>
  <c r="AA471" i="4"/>
  <c r="AQ471" i="4"/>
  <c r="I471" i="4"/>
  <c r="Z471" i="4"/>
  <c r="AP471" i="4"/>
  <c r="P471" i="4"/>
  <c r="AG471" i="4"/>
  <c r="AW471" i="4"/>
  <c r="Y471" i="4"/>
  <c r="T471" i="4"/>
  <c r="AZ471" i="4"/>
  <c r="R471" i="4"/>
  <c r="AY471" i="4"/>
  <c r="AH471" i="4"/>
  <c r="AX471" i="4"/>
  <c r="AO471" i="4"/>
  <c r="AJ471" i="4"/>
  <c r="C471" i="4"/>
  <c r="I467" i="4"/>
  <c r="Q467" i="4"/>
  <c r="Z467" i="4"/>
  <c r="AH467" i="4"/>
  <c r="AP467" i="4"/>
  <c r="AX467" i="4"/>
  <c r="K467" i="4"/>
  <c r="U467" i="4"/>
  <c r="AD467" i="4"/>
  <c r="AM467" i="4"/>
  <c r="AV467" i="4"/>
  <c r="J467" i="4"/>
  <c r="T467" i="4"/>
  <c r="AC467" i="4"/>
  <c r="AL467" i="4"/>
  <c r="AU467" i="4"/>
  <c r="H467" i="4"/>
  <c r="R467" i="4"/>
  <c r="AB467" i="4"/>
  <c r="AK467" i="4"/>
  <c r="AT467" i="4"/>
  <c r="BC467" i="4"/>
  <c r="C467" i="4"/>
  <c r="L467" i="4"/>
  <c r="V467" i="4"/>
  <c r="AE467" i="4"/>
  <c r="AN467" i="4"/>
  <c r="AW467" i="4"/>
  <c r="G467" i="4"/>
  <c r="AA467" i="4"/>
  <c r="AS467" i="4"/>
  <c r="F467" i="4"/>
  <c r="Y467" i="4"/>
  <c r="AR467" i="4"/>
  <c r="E467" i="4"/>
  <c r="X467" i="4"/>
  <c r="AQ467" i="4"/>
  <c r="M467" i="4"/>
  <c r="AF467" i="4"/>
  <c r="AY467" i="4"/>
  <c r="W467" i="4"/>
  <c r="BE467" i="4"/>
  <c r="P467" i="4"/>
  <c r="BB467" i="4"/>
  <c r="O467" i="4"/>
  <c r="BA467" i="4"/>
  <c r="AG467" i="4"/>
  <c r="N467" i="4"/>
  <c r="D467" i="4"/>
  <c r="AI467" i="4"/>
  <c r="AJ467" i="4"/>
  <c r="AZ467" i="4"/>
  <c r="AO467" i="4"/>
  <c r="E463" i="4"/>
  <c r="M463" i="4"/>
  <c r="V463" i="4"/>
  <c r="AD463" i="4"/>
  <c r="AL463" i="4"/>
  <c r="AT463" i="4"/>
  <c r="BB463" i="4"/>
  <c r="J463" i="4"/>
  <c r="T463" i="4"/>
  <c r="AC463" i="4"/>
  <c r="AM463" i="4"/>
  <c r="AV463" i="4"/>
  <c r="I463" i="4"/>
  <c r="R463" i="4"/>
  <c r="AB463" i="4"/>
  <c r="AK463" i="4"/>
  <c r="AU463" i="4"/>
  <c r="H463" i="4"/>
  <c r="Q463" i="4"/>
  <c r="AA463" i="4"/>
  <c r="AJ463" i="4"/>
  <c r="AS463" i="4"/>
  <c r="BC463" i="4"/>
  <c r="K463" i="4"/>
  <c r="U463" i="4"/>
  <c r="AE463" i="4"/>
  <c r="AN463" i="4"/>
  <c r="AW463" i="4"/>
  <c r="P463" i="4"/>
  <c r="AI463" i="4"/>
  <c r="BA463" i="4"/>
  <c r="O463" i="4"/>
  <c r="AH463" i="4"/>
  <c r="AZ463" i="4"/>
  <c r="N463" i="4"/>
  <c r="AG463" i="4"/>
  <c r="AY463" i="4"/>
  <c r="C463" i="4"/>
  <c r="W463" i="4"/>
  <c r="AO463" i="4"/>
  <c r="AF463" i="4"/>
  <c r="Z463" i="4"/>
  <c r="Y463" i="4"/>
  <c r="D463" i="4"/>
  <c r="AP463" i="4"/>
  <c r="X463" i="4"/>
  <c r="L463" i="4"/>
  <c r="G463" i="4"/>
  <c r="AQ463" i="4"/>
  <c r="F463" i="4"/>
  <c r="AR463" i="4"/>
  <c r="I459" i="4"/>
  <c r="Q459" i="4"/>
  <c r="Z459" i="4"/>
  <c r="AH459" i="4"/>
  <c r="AP459" i="4"/>
  <c r="AX459" i="4"/>
  <c r="J459" i="4"/>
  <c r="T459" i="4"/>
  <c r="AC459" i="4"/>
  <c r="AL459" i="4"/>
  <c r="AU459" i="4"/>
  <c r="H459" i="4"/>
  <c r="R459" i="4"/>
  <c r="AB459" i="4"/>
  <c r="AK459" i="4"/>
  <c r="AT459" i="4"/>
  <c r="BC459" i="4"/>
  <c r="G459" i="4"/>
  <c r="P459" i="4"/>
  <c r="AA459" i="4"/>
  <c r="AJ459" i="4"/>
  <c r="AS459" i="4"/>
  <c r="BB459" i="4"/>
  <c r="K459" i="4"/>
  <c r="U459" i="4"/>
  <c r="AD459" i="4"/>
  <c r="AM459" i="4"/>
  <c r="AV459" i="4"/>
  <c r="F459" i="4"/>
  <c r="Y459" i="4"/>
  <c r="AR459" i="4"/>
  <c r="E459" i="4"/>
  <c r="X459" i="4"/>
  <c r="AQ459" i="4"/>
  <c r="D459" i="4"/>
  <c r="W459" i="4"/>
  <c r="AO459" i="4"/>
  <c r="BE459" i="4"/>
  <c r="L459" i="4"/>
  <c r="AE459" i="4"/>
  <c r="AW459" i="4"/>
  <c r="C459" i="4"/>
  <c r="AN459" i="4"/>
  <c r="AI459" i="4"/>
  <c r="AG459" i="4"/>
  <c r="M459" i="4"/>
  <c r="AY459" i="4"/>
  <c r="AF459" i="4"/>
  <c r="V459" i="4"/>
  <c r="O459" i="4"/>
  <c r="AZ459" i="4"/>
  <c r="BA459" i="4"/>
  <c r="E455" i="4"/>
  <c r="M455" i="4"/>
  <c r="V455" i="4"/>
  <c r="AD455" i="4"/>
  <c r="AL455" i="4"/>
  <c r="AT455" i="4"/>
  <c r="BB455" i="4"/>
  <c r="I455" i="4"/>
  <c r="R455" i="4"/>
  <c r="AB455" i="4"/>
  <c r="AK455" i="4"/>
  <c r="AU455" i="4"/>
  <c r="H455" i="4"/>
  <c r="Q455" i="4"/>
  <c r="AA455" i="4"/>
  <c r="AJ455" i="4"/>
  <c r="AS455" i="4"/>
  <c r="BC455" i="4"/>
  <c r="G455" i="4"/>
  <c r="P455" i="4"/>
  <c r="Z455" i="4"/>
  <c r="AI455" i="4"/>
  <c r="AR455" i="4"/>
  <c r="BA455" i="4"/>
  <c r="J455" i="4"/>
  <c r="T455" i="4"/>
  <c r="AC455" i="4"/>
  <c r="AM455" i="4"/>
  <c r="AV455" i="4"/>
  <c r="O455" i="4"/>
  <c r="AH455" i="4"/>
  <c r="AZ455" i="4"/>
  <c r="N455" i="4"/>
  <c r="AG455" i="4"/>
  <c r="AY455" i="4"/>
  <c r="L455" i="4"/>
  <c r="AF455" i="4"/>
  <c r="AX455" i="4"/>
  <c r="U455" i="4"/>
  <c r="AN455" i="4"/>
  <c r="K455" i="4"/>
  <c r="AW455" i="4"/>
  <c r="F455" i="4"/>
  <c r="AQ455" i="4"/>
  <c r="D455" i="4"/>
  <c r="AP455" i="4"/>
  <c r="W455" i="4"/>
  <c r="AO455" i="4"/>
  <c r="AE455" i="4"/>
  <c r="Y455" i="4"/>
  <c r="BE455" i="4"/>
  <c r="X455" i="4"/>
  <c r="C455" i="4"/>
  <c r="I451" i="4"/>
  <c r="Q451" i="4"/>
  <c r="Z451" i="4"/>
  <c r="AH451" i="4"/>
  <c r="AP451" i="4"/>
  <c r="AX451" i="4"/>
  <c r="H451" i="4"/>
  <c r="R451" i="4"/>
  <c r="AB451" i="4"/>
  <c r="AK451" i="4"/>
  <c r="AT451" i="4"/>
  <c r="BC451" i="4"/>
  <c r="G451" i="4"/>
  <c r="P451" i="4"/>
  <c r="AA451" i="4"/>
  <c r="AJ451" i="4"/>
  <c r="AS451" i="4"/>
  <c r="BB451" i="4"/>
  <c r="F451" i="4"/>
  <c r="O451" i="4"/>
  <c r="Y451" i="4"/>
  <c r="AI451" i="4"/>
  <c r="AR451" i="4"/>
  <c r="BA451" i="4"/>
  <c r="J451" i="4"/>
  <c r="T451" i="4"/>
  <c r="AC451" i="4"/>
  <c r="AL451" i="4"/>
  <c r="AU451" i="4"/>
  <c r="E451" i="4"/>
  <c r="X451" i="4"/>
  <c r="AQ451" i="4"/>
  <c r="D451" i="4"/>
  <c r="W451" i="4"/>
  <c r="AO451" i="4"/>
  <c r="BE451" i="4"/>
  <c r="C451" i="4"/>
  <c r="V451" i="4"/>
  <c r="AN451" i="4"/>
  <c r="K451" i="4"/>
  <c r="AD451" i="4"/>
  <c r="AV451" i="4"/>
  <c r="U451" i="4"/>
  <c r="N451" i="4"/>
  <c r="AZ451" i="4"/>
  <c r="M451" i="4"/>
  <c r="AY451" i="4"/>
  <c r="AE451" i="4"/>
  <c r="AW451" i="4"/>
  <c r="AM451" i="4"/>
  <c r="AG451" i="4"/>
  <c r="E447" i="4"/>
  <c r="M447" i="4"/>
  <c r="V447" i="4"/>
  <c r="AD447" i="4"/>
  <c r="AL447" i="4"/>
  <c r="AT447" i="4"/>
  <c r="BB447" i="4"/>
  <c r="H447" i="4"/>
  <c r="Q447" i="4"/>
  <c r="AA447" i="4"/>
  <c r="AJ447" i="4"/>
  <c r="AS447" i="4"/>
  <c r="BC447" i="4"/>
  <c r="G447" i="4"/>
  <c r="P447" i="4"/>
  <c r="Z447" i="4"/>
  <c r="AI447" i="4"/>
  <c r="AR447" i="4"/>
  <c r="BA447" i="4"/>
  <c r="F447" i="4"/>
  <c r="O447" i="4"/>
  <c r="Y447" i="4"/>
  <c r="AH447" i="4"/>
  <c r="AQ447" i="4"/>
  <c r="AZ447" i="4"/>
  <c r="I447" i="4"/>
  <c r="R447" i="4"/>
  <c r="AB447" i="4"/>
  <c r="AK447" i="4"/>
  <c r="AU447" i="4"/>
  <c r="N447" i="4"/>
  <c r="AG447" i="4"/>
  <c r="AY447" i="4"/>
  <c r="L447" i="4"/>
  <c r="AF447" i="4"/>
  <c r="AX447" i="4"/>
  <c r="K447" i="4"/>
  <c r="AE447" i="4"/>
  <c r="AW447" i="4"/>
  <c r="T447" i="4"/>
  <c r="AM447" i="4"/>
  <c r="AC447" i="4"/>
  <c r="X447" i="4"/>
  <c r="BE447" i="4"/>
  <c r="W447" i="4"/>
  <c r="AN447" i="4"/>
  <c r="AV447" i="4"/>
  <c r="AP447" i="4"/>
  <c r="C447" i="4"/>
  <c r="AO447" i="4"/>
  <c r="D447" i="4"/>
  <c r="U447" i="4"/>
  <c r="J447" i="4"/>
  <c r="I443" i="4"/>
  <c r="Q443" i="4"/>
  <c r="Z443" i="4"/>
  <c r="AH443" i="4"/>
  <c r="AP443" i="4"/>
  <c r="AX443" i="4"/>
  <c r="G443" i="4"/>
  <c r="P443" i="4"/>
  <c r="AA443" i="4"/>
  <c r="AJ443" i="4"/>
  <c r="AS443" i="4"/>
  <c r="BB443" i="4"/>
  <c r="F443" i="4"/>
  <c r="O443" i="4"/>
  <c r="Y443" i="4"/>
  <c r="AI443" i="4"/>
  <c r="AR443" i="4"/>
  <c r="BA443" i="4"/>
  <c r="E443" i="4"/>
  <c r="N443" i="4"/>
  <c r="X443" i="4"/>
  <c r="AG443" i="4"/>
  <c r="AQ443" i="4"/>
  <c r="AZ443" i="4"/>
  <c r="H443" i="4"/>
  <c r="R443" i="4"/>
  <c r="AB443" i="4"/>
  <c r="AK443" i="4"/>
  <c r="AT443" i="4"/>
  <c r="BC443" i="4"/>
  <c r="D443" i="4"/>
  <c r="W443" i="4"/>
  <c r="AO443" i="4"/>
  <c r="BE443" i="4"/>
  <c r="C443" i="4"/>
  <c r="V443" i="4"/>
  <c r="AN443" i="4"/>
  <c r="U443" i="4"/>
  <c r="AM443" i="4"/>
  <c r="J443" i="4"/>
  <c r="AC443" i="4"/>
  <c r="AU443" i="4"/>
  <c r="AL443" i="4"/>
  <c r="AF443" i="4"/>
  <c r="AE443" i="4"/>
  <c r="K443" i="4"/>
  <c r="AV443" i="4"/>
  <c r="AY443" i="4"/>
  <c r="L443" i="4"/>
  <c r="M443" i="4"/>
  <c r="E439" i="4"/>
  <c r="M439" i="4"/>
  <c r="V439" i="4"/>
  <c r="AD439" i="4"/>
  <c r="AL439" i="4"/>
  <c r="AT439" i="4"/>
  <c r="BB439" i="4"/>
  <c r="G439" i="4"/>
  <c r="P439" i="4"/>
  <c r="Z439" i="4"/>
  <c r="AI439" i="4"/>
  <c r="AR439" i="4"/>
  <c r="BA439" i="4"/>
  <c r="F439" i="4"/>
  <c r="O439" i="4"/>
  <c r="Y439" i="4"/>
  <c r="AH439" i="4"/>
  <c r="AQ439" i="4"/>
  <c r="AZ439" i="4"/>
  <c r="D439" i="4"/>
  <c r="N439" i="4"/>
  <c r="X439" i="4"/>
  <c r="AG439" i="4"/>
  <c r="AP439" i="4"/>
  <c r="AY439" i="4"/>
  <c r="BE439" i="4"/>
  <c r="H439" i="4"/>
  <c r="Q439" i="4"/>
  <c r="AA439" i="4"/>
  <c r="AJ439" i="4"/>
  <c r="AS439" i="4"/>
  <c r="BC439" i="4"/>
  <c r="L439" i="4"/>
  <c r="AF439" i="4"/>
  <c r="AX439" i="4"/>
  <c r="K439" i="4"/>
  <c r="AE439" i="4"/>
  <c r="AW439" i="4"/>
  <c r="J439" i="4"/>
  <c r="AC439" i="4"/>
  <c r="AV439" i="4"/>
  <c r="R439" i="4"/>
  <c r="AK439" i="4"/>
  <c r="I439" i="4"/>
  <c r="AU439" i="4"/>
  <c r="C439" i="4"/>
  <c r="AO439" i="4"/>
  <c r="AN439" i="4"/>
  <c r="T439" i="4"/>
  <c r="U439" i="4"/>
  <c r="AM439" i="4"/>
  <c r="AB439" i="4"/>
  <c r="W439" i="4"/>
  <c r="I435" i="4"/>
  <c r="Q435" i="4"/>
  <c r="Z435" i="4"/>
  <c r="AH435" i="4"/>
  <c r="AP435" i="4"/>
  <c r="AX435" i="4"/>
  <c r="F435" i="4"/>
  <c r="O435" i="4"/>
  <c r="Y435" i="4"/>
  <c r="AI435" i="4"/>
  <c r="AR435" i="4"/>
  <c r="BA435" i="4"/>
  <c r="E435" i="4"/>
  <c r="N435" i="4"/>
  <c r="X435" i="4"/>
  <c r="AG435" i="4"/>
  <c r="AQ435" i="4"/>
  <c r="AZ435" i="4"/>
  <c r="D435" i="4"/>
  <c r="M435" i="4"/>
  <c r="W435" i="4"/>
  <c r="AF435" i="4"/>
  <c r="AO435" i="4"/>
  <c r="AY435" i="4"/>
  <c r="BE435" i="4"/>
  <c r="G435" i="4"/>
  <c r="P435" i="4"/>
  <c r="AA435" i="4"/>
  <c r="AJ435" i="4"/>
  <c r="AS435" i="4"/>
  <c r="BB435" i="4"/>
  <c r="C435" i="4"/>
  <c r="V435" i="4"/>
  <c r="AN435" i="4"/>
  <c r="U435" i="4"/>
  <c r="AM435" i="4"/>
  <c r="T435" i="4"/>
  <c r="AL435" i="4"/>
  <c r="H435" i="4"/>
  <c r="AB435" i="4"/>
  <c r="AT435" i="4"/>
  <c r="R435" i="4"/>
  <c r="BC435" i="4"/>
  <c r="L435" i="4"/>
  <c r="AW435" i="4"/>
  <c r="K435" i="4"/>
  <c r="AV435" i="4"/>
  <c r="AC435" i="4"/>
  <c r="J435" i="4"/>
  <c r="AD435" i="4"/>
  <c r="AE435" i="4"/>
  <c r="E431" i="4"/>
  <c r="M431" i="4"/>
  <c r="V431" i="4"/>
  <c r="AD431" i="4"/>
  <c r="AL431" i="4"/>
  <c r="AT431" i="4"/>
  <c r="BB431" i="4"/>
  <c r="F431" i="4"/>
  <c r="O431" i="4"/>
  <c r="Y431" i="4"/>
  <c r="AH431" i="4"/>
  <c r="AQ431" i="4"/>
  <c r="AZ431" i="4"/>
  <c r="D431" i="4"/>
  <c r="N431" i="4"/>
  <c r="X431" i="4"/>
  <c r="AG431" i="4"/>
  <c r="AP431" i="4"/>
  <c r="AY431" i="4"/>
  <c r="BE431" i="4"/>
  <c r="C431" i="4"/>
  <c r="L431" i="4"/>
  <c r="W431" i="4"/>
  <c r="AF431" i="4"/>
  <c r="AO431" i="4"/>
  <c r="AX431" i="4"/>
  <c r="G431" i="4"/>
  <c r="P431" i="4"/>
  <c r="Z431" i="4"/>
  <c r="AI431" i="4"/>
  <c r="AR431" i="4"/>
  <c r="BA431" i="4"/>
  <c r="K431" i="4"/>
  <c r="AE431" i="4"/>
  <c r="AW431" i="4"/>
  <c r="J431" i="4"/>
  <c r="AC431" i="4"/>
  <c r="AV431" i="4"/>
  <c r="I431" i="4"/>
  <c r="AB431" i="4"/>
  <c r="AU431" i="4"/>
  <c r="Q431" i="4"/>
  <c r="AJ431" i="4"/>
  <c r="BC431" i="4"/>
  <c r="AA431" i="4"/>
  <c r="U431" i="4"/>
  <c r="T431" i="4"/>
  <c r="AK431" i="4"/>
  <c r="R431" i="4"/>
  <c r="H431" i="4"/>
  <c r="AM431" i="4"/>
  <c r="AN431" i="4"/>
  <c r="AS431" i="4"/>
  <c r="I427" i="4"/>
  <c r="Q427" i="4"/>
  <c r="Z427" i="4"/>
  <c r="AH427" i="4"/>
  <c r="AP427" i="4"/>
  <c r="AX427" i="4"/>
  <c r="E427" i="4"/>
  <c r="N427" i="4"/>
  <c r="X427" i="4"/>
  <c r="AG427" i="4"/>
  <c r="AQ427" i="4"/>
  <c r="AZ427" i="4"/>
  <c r="D427" i="4"/>
  <c r="M427" i="4"/>
  <c r="W427" i="4"/>
  <c r="AF427" i="4"/>
  <c r="AO427" i="4"/>
  <c r="AY427" i="4"/>
  <c r="BE427" i="4"/>
  <c r="C427" i="4"/>
  <c r="L427" i="4"/>
  <c r="V427" i="4"/>
  <c r="AE427" i="4"/>
  <c r="AN427" i="4"/>
  <c r="AW427" i="4"/>
  <c r="F427" i="4"/>
  <c r="O427" i="4"/>
  <c r="Y427" i="4"/>
  <c r="AI427" i="4"/>
  <c r="AR427" i="4"/>
  <c r="BA427" i="4"/>
  <c r="U427" i="4"/>
  <c r="AM427" i="4"/>
  <c r="T427" i="4"/>
  <c r="AL427" i="4"/>
  <c r="R427" i="4"/>
  <c r="AK427" i="4"/>
  <c r="BC427" i="4"/>
  <c r="G427" i="4"/>
  <c r="AA427" i="4"/>
  <c r="AS427" i="4"/>
  <c r="AJ427" i="4"/>
  <c r="AD427" i="4"/>
  <c r="AC427" i="4"/>
  <c r="H427" i="4"/>
  <c r="AT427" i="4"/>
  <c r="AB427" i="4"/>
  <c r="P427" i="4"/>
  <c r="K427" i="4"/>
  <c r="AU427" i="4"/>
  <c r="J427" i="4"/>
  <c r="AV427" i="4"/>
  <c r="E423" i="4"/>
  <c r="M423" i="4"/>
  <c r="V423" i="4"/>
  <c r="AD423" i="4"/>
  <c r="AL423" i="4"/>
  <c r="AT423" i="4"/>
  <c r="BB423" i="4"/>
  <c r="D423" i="4"/>
  <c r="N423" i="4"/>
  <c r="X423" i="4"/>
  <c r="AG423" i="4"/>
  <c r="AP423" i="4"/>
  <c r="AY423" i="4"/>
  <c r="BE423" i="4"/>
  <c r="C423" i="4"/>
  <c r="L423" i="4"/>
  <c r="W423" i="4"/>
  <c r="AF423" i="4"/>
  <c r="AO423" i="4"/>
  <c r="AX423" i="4"/>
  <c r="K423" i="4"/>
  <c r="U423" i="4"/>
  <c r="AE423" i="4"/>
  <c r="AN423" i="4"/>
  <c r="AW423" i="4"/>
  <c r="F423" i="4"/>
  <c r="O423" i="4"/>
  <c r="Y423" i="4"/>
  <c r="AH423" i="4"/>
  <c r="AQ423" i="4"/>
  <c r="AZ423" i="4"/>
  <c r="J423" i="4"/>
  <c r="AC423" i="4"/>
  <c r="AV423" i="4"/>
  <c r="I423" i="4"/>
  <c r="AB423" i="4"/>
  <c r="AU423" i="4"/>
  <c r="H423" i="4"/>
  <c r="AA423" i="4"/>
  <c r="AS423" i="4"/>
  <c r="P423" i="4"/>
  <c r="AI423" i="4"/>
  <c r="BA423" i="4"/>
  <c r="G423" i="4"/>
  <c r="AR423" i="4"/>
  <c r="AM423" i="4"/>
  <c r="AK423" i="4"/>
  <c r="Q423" i="4"/>
  <c r="BC423" i="4"/>
  <c r="AJ423" i="4"/>
  <c r="Z423" i="4"/>
  <c r="T423" i="4"/>
  <c r="I419" i="4"/>
  <c r="Q419" i="4"/>
  <c r="Z419" i="4"/>
  <c r="AH419" i="4"/>
  <c r="AP419" i="4"/>
  <c r="AX419" i="4"/>
  <c r="D419" i="4"/>
  <c r="M419" i="4"/>
  <c r="W419" i="4"/>
  <c r="AF419" i="4"/>
  <c r="AO419" i="4"/>
  <c r="AY419" i="4"/>
  <c r="BE419" i="4"/>
  <c r="C419" i="4"/>
  <c r="L419" i="4"/>
  <c r="V419" i="4"/>
  <c r="AE419" i="4"/>
  <c r="AN419" i="4"/>
  <c r="AW419" i="4"/>
  <c r="K419" i="4"/>
  <c r="U419" i="4"/>
  <c r="AD419" i="4"/>
  <c r="AM419" i="4"/>
  <c r="AV419" i="4"/>
  <c r="E419" i="4"/>
  <c r="N419" i="4"/>
  <c r="X419" i="4"/>
  <c r="AG419" i="4"/>
  <c r="AQ419" i="4"/>
  <c r="AZ419" i="4"/>
  <c r="T419" i="4"/>
  <c r="AL419" i="4"/>
  <c r="R419" i="4"/>
  <c r="AK419" i="4"/>
  <c r="BC419" i="4"/>
  <c r="P419" i="4"/>
  <c r="AJ419" i="4"/>
  <c r="BB419" i="4"/>
  <c r="F419" i="4"/>
  <c r="Y419" i="4"/>
  <c r="AR419" i="4"/>
  <c r="O419" i="4"/>
  <c r="BA419" i="4"/>
  <c r="J419" i="4"/>
  <c r="AU419" i="4"/>
  <c r="H419" i="4"/>
  <c r="AT419" i="4"/>
  <c r="AA419" i="4"/>
  <c r="AS419" i="4"/>
  <c r="AI419" i="4"/>
  <c r="AC419" i="4"/>
  <c r="AB419" i="4"/>
  <c r="G419" i="4"/>
  <c r="J415" i="4"/>
  <c r="R415" i="4"/>
  <c r="AA415" i="4"/>
  <c r="AI415" i="4"/>
  <c r="AQ415" i="4"/>
  <c r="AY415" i="4"/>
  <c r="E415" i="4"/>
  <c r="M415" i="4"/>
  <c r="V415" i="4"/>
  <c r="AD415" i="4"/>
  <c r="AL415" i="4"/>
  <c r="AT415" i="4"/>
  <c r="BB415" i="4"/>
  <c r="G415" i="4"/>
  <c r="Q415" i="4"/>
  <c r="AC415" i="4"/>
  <c r="AN415" i="4"/>
  <c r="AX415" i="4"/>
  <c r="F415" i="4"/>
  <c r="P415" i="4"/>
  <c r="AB415" i="4"/>
  <c r="AM415" i="4"/>
  <c r="AW415" i="4"/>
  <c r="BE415" i="4"/>
  <c r="D415" i="4"/>
  <c r="O415" i="4"/>
  <c r="Z415" i="4"/>
  <c r="AK415" i="4"/>
  <c r="AV415" i="4"/>
  <c r="H415" i="4"/>
  <c r="T415" i="4"/>
  <c r="AE415" i="4"/>
  <c r="AO415" i="4"/>
  <c r="AZ415" i="4"/>
  <c r="N415" i="4"/>
  <c r="AJ415" i="4"/>
  <c r="L415" i="4"/>
  <c r="AH415" i="4"/>
  <c r="K415" i="4"/>
  <c r="AG415" i="4"/>
  <c r="BC415" i="4"/>
  <c r="U415" i="4"/>
  <c r="AP415" i="4"/>
  <c r="I415" i="4"/>
  <c r="BA415" i="4"/>
  <c r="C415" i="4"/>
  <c r="AU415" i="4"/>
  <c r="AS415" i="4"/>
  <c r="W415" i="4"/>
  <c r="AR415" i="4"/>
  <c r="AF415" i="4"/>
  <c r="Y415" i="4"/>
  <c r="F411" i="4"/>
  <c r="N411" i="4"/>
  <c r="W411" i="4"/>
  <c r="AE411" i="4"/>
  <c r="AM411" i="4"/>
  <c r="AU411" i="4"/>
  <c r="BC411" i="4"/>
  <c r="I411" i="4"/>
  <c r="Q411" i="4"/>
  <c r="Z411" i="4"/>
  <c r="AH411" i="4"/>
  <c r="AP411" i="4"/>
  <c r="AX411" i="4"/>
  <c r="K411" i="4"/>
  <c r="V411" i="4"/>
  <c r="AG411" i="4"/>
  <c r="AR411" i="4"/>
  <c r="BB411" i="4"/>
  <c r="J411" i="4"/>
  <c r="U411" i="4"/>
  <c r="AF411" i="4"/>
  <c r="AQ411" i="4"/>
  <c r="BA411" i="4"/>
  <c r="H411" i="4"/>
  <c r="T411" i="4"/>
  <c r="AD411" i="4"/>
  <c r="AO411" i="4"/>
  <c r="AZ411" i="4"/>
  <c r="L411" i="4"/>
  <c r="X411" i="4"/>
  <c r="AI411" i="4"/>
  <c r="AS411" i="4"/>
  <c r="G411" i="4"/>
  <c r="AC411" i="4"/>
  <c r="AY411" i="4"/>
  <c r="E411" i="4"/>
  <c r="AB411" i="4"/>
  <c r="AW411" i="4"/>
  <c r="D411" i="4"/>
  <c r="AA411" i="4"/>
  <c r="AV411" i="4"/>
  <c r="M411" i="4"/>
  <c r="AJ411" i="4"/>
  <c r="Y411" i="4"/>
  <c r="R411" i="4"/>
  <c r="P411" i="4"/>
  <c r="BE411" i="4"/>
  <c r="AK411" i="4"/>
  <c r="O411" i="4"/>
  <c r="C411" i="4"/>
  <c r="AL411" i="4"/>
  <c r="AN411" i="4"/>
  <c r="J407" i="4"/>
  <c r="R407" i="4"/>
  <c r="AA407" i="4"/>
  <c r="AI407" i="4"/>
  <c r="AQ407" i="4"/>
  <c r="AY407" i="4"/>
  <c r="E407" i="4"/>
  <c r="M407" i="4"/>
  <c r="V407" i="4"/>
  <c r="AD407" i="4"/>
  <c r="AL407" i="4"/>
  <c r="AT407" i="4"/>
  <c r="BB407" i="4"/>
  <c r="D407" i="4"/>
  <c r="O407" i="4"/>
  <c r="Z407" i="4"/>
  <c r="AK407" i="4"/>
  <c r="AV407" i="4"/>
  <c r="C407" i="4"/>
  <c r="N407" i="4"/>
  <c r="Y407" i="4"/>
  <c r="AJ407" i="4"/>
  <c r="AU407" i="4"/>
  <c r="L407" i="4"/>
  <c r="X407" i="4"/>
  <c r="AH407" i="4"/>
  <c r="AS407" i="4"/>
  <c r="F407" i="4"/>
  <c r="P407" i="4"/>
  <c r="AB407" i="4"/>
  <c r="AM407" i="4"/>
  <c r="AW407" i="4"/>
  <c r="BE407" i="4"/>
  <c r="W407" i="4"/>
  <c r="AR407" i="4"/>
  <c r="U407" i="4"/>
  <c r="AP407" i="4"/>
  <c r="T407" i="4"/>
  <c r="AO407" i="4"/>
  <c r="G407" i="4"/>
  <c r="AC407" i="4"/>
  <c r="AX407" i="4"/>
  <c r="AN407" i="4"/>
  <c r="AG407" i="4"/>
  <c r="AF407" i="4"/>
  <c r="H407" i="4"/>
  <c r="AZ407" i="4"/>
  <c r="BC407" i="4"/>
  <c r="I407" i="4"/>
  <c r="BA407" i="4"/>
  <c r="K407" i="4"/>
  <c r="AE407" i="4"/>
  <c r="Q407" i="4"/>
  <c r="F403" i="4"/>
  <c r="N403" i="4"/>
  <c r="W403" i="4"/>
  <c r="AE403" i="4"/>
  <c r="AM403" i="4"/>
  <c r="AU403" i="4"/>
  <c r="BC403" i="4"/>
  <c r="I403" i="4"/>
  <c r="Q403" i="4"/>
  <c r="Z403" i="4"/>
  <c r="AH403" i="4"/>
  <c r="AP403" i="4"/>
  <c r="AX403" i="4"/>
  <c r="H403" i="4"/>
  <c r="T403" i="4"/>
  <c r="AD403" i="4"/>
  <c r="AO403" i="4"/>
  <c r="AZ403" i="4"/>
  <c r="G403" i="4"/>
  <c r="R403" i="4"/>
  <c r="AC403" i="4"/>
  <c r="AN403" i="4"/>
  <c r="AY403" i="4"/>
  <c r="E403" i="4"/>
  <c r="P403" i="4"/>
  <c r="AB403" i="4"/>
  <c r="AL403" i="4"/>
  <c r="AW403" i="4"/>
  <c r="BE403" i="4"/>
  <c r="J403" i="4"/>
  <c r="U403" i="4"/>
  <c r="AF403" i="4"/>
  <c r="AQ403" i="4"/>
  <c r="BA403" i="4"/>
  <c r="O403" i="4"/>
  <c r="AK403" i="4"/>
  <c r="M403" i="4"/>
  <c r="AJ403" i="4"/>
  <c r="L403" i="4"/>
  <c r="AI403" i="4"/>
  <c r="V403" i="4"/>
  <c r="AR403" i="4"/>
  <c r="K403" i="4"/>
  <c r="BB403" i="4"/>
  <c r="D403" i="4"/>
  <c r="AV403" i="4"/>
  <c r="C403" i="4"/>
  <c r="AT403" i="4"/>
  <c r="X403" i="4"/>
  <c r="AS403" i="4"/>
  <c r="AG403" i="4"/>
  <c r="AA403" i="4"/>
  <c r="D399" i="4"/>
  <c r="L399" i="4"/>
  <c r="U399" i="4"/>
  <c r="AC399" i="4"/>
  <c r="AK399" i="4"/>
  <c r="AS399" i="4"/>
  <c r="BA399" i="4"/>
  <c r="C399" i="4"/>
  <c r="K399" i="4"/>
  <c r="T399" i="4"/>
  <c r="AB399" i="4"/>
  <c r="AJ399" i="4"/>
  <c r="AR399" i="4"/>
  <c r="AZ399" i="4"/>
  <c r="BE399" i="4"/>
  <c r="J399" i="4"/>
  <c r="R399" i="4"/>
  <c r="AA399" i="4"/>
  <c r="AI399" i="4"/>
  <c r="AQ399" i="4"/>
  <c r="AY399" i="4"/>
  <c r="E399" i="4"/>
  <c r="M399" i="4"/>
  <c r="V399" i="4"/>
  <c r="AD399" i="4"/>
  <c r="AL399" i="4"/>
  <c r="AT399" i="4"/>
  <c r="BB399" i="4"/>
  <c r="I399" i="4"/>
  <c r="Z399" i="4"/>
  <c r="AP399" i="4"/>
  <c r="H399" i="4"/>
  <c r="Y399" i="4"/>
  <c r="AO399" i="4"/>
  <c r="G399" i="4"/>
  <c r="X399" i="4"/>
  <c r="AN399" i="4"/>
  <c r="N399" i="4"/>
  <c r="AE399" i="4"/>
  <c r="AU399" i="4"/>
  <c r="W399" i="4"/>
  <c r="BC399" i="4"/>
  <c r="Q399" i="4"/>
  <c r="AX399" i="4"/>
  <c r="P399" i="4"/>
  <c r="AW399" i="4"/>
  <c r="AF399" i="4"/>
  <c r="AV399" i="4"/>
  <c r="AM399" i="4"/>
  <c r="AH399" i="4"/>
  <c r="F399" i="4"/>
  <c r="H395" i="4"/>
  <c r="P395" i="4"/>
  <c r="Y395" i="4"/>
  <c r="AG395" i="4"/>
  <c r="AO395" i="4"/>
  <c r="AW395" i="4"/>
  <c r="G395" i="4"/>
  <c r="O395" i="4"/>
  <c r="X395" i="4"/>
  <c r="AF395" i="4"/>
  <c r="AN395" i="4"/>
  <c r="AV395" i="4"/>
  <c r="F395" i="4"/>
  <c r="N395" i="4"/>
  <c r="W395" i="4"/>
  <c r="AE395" i="4"/>
  <c r="AM395" i="4"/>
  <c r="AU395" i="4"/>
  <c r="BC395" i="4"/>
  <c r="I395" i="4"/>
  <c r="Q395" i="4"/>
  <c r="Z395" i="4"/>
  <c r="AH395" i="4"/>
  <c r="AP395" i="4"/>
  <c r="AX395" i="4"/>
  <c r="M395" i="4"/>
  <c r="AD395" i="4"/>
  <c r="AT395" i="4"/>
  <c r="L395" i="4"/>
  <c r="AC395" i="4"/>
  <c r="AS395" i="4"/>
  <c r="K395" i="4"/>
  <c r="AB395" i="4"/>
  <c r="AR395" i="4"/>
  <c r="BE395" i="4"/>
  <c r="R395" i="4"/>
  <c r="AI395" i="4"/>
  <c r="AY395" i="4"/>
  <c r="AA395" i="4"/>
  <c r="V395" i="4"/>
  <c r="BB395" i="4"/>
  <c r="U395" i="4"/>
  <c r="BA395" i="4"/>
  <c r="C395" i="4"/>
  <c r="AJ395" i="4"/>
  <c r="T395" i="4"/>
  <c r="J395" i="4"/>
  <c r="E395" i="4"/>
  <c r="AK395" i="4"/>
  <c r="AZ395" i="4"/>
  <c r="AQ395" i="4"/>
  <c r="D391" i="4"/>
  <c r="L391" i="4"/>
  <c r="U391" i="4"/>
  <c r="AC391" i="4"/>
  <c r="AK391" i="4"/>
  <c r="AS391" i="4"/>
  <c r="BA391" i="4"/>
  <c r="C391" i="4"/>
  <c r="K391" i="4"/>
  <c r="T391" i="4"/>
  <c r="AB391" i="4"/>
  <c r="AJ391" i="4"/>
  <c r="AR391" i="4"/>
  <c r="AZ391" i="4"/>
  <c r="BE391" i="4"/>
  <c r="J391" i="4"/>
  <c r="R391" i="4"/>
  <c r="AA391" i="4"/>
  <c r="AI391" i="4"/>
  <c r="AQ391" i="4"/>
  <c r="AY391" i="4"/>
  <c r="E391" i="4"/>
  <c r="M391" i="4"/>
  <c r="V391" i="4"/>
  <c r="AD391" i="4"/>
  <c r="AL391" i="4"/>
  <c r="AT391" i="4"/>
  <c r="BB391" i="4"/>
  <c r="Q391" i="4"/>
  <c r="AH391" i="4"/>
  <c r="AX391" i="4"/>
  <c r="P391" i="4"/>
  <c r="AG391" i="4"/>
  <c r="AW391" i="4"/>
  <c r="O391" i="4"/>
  <c r="AF391" i="4"/>
  <c r="AV391" i="4"/>
  <c r="F391" i="4"/>
  <c r="W391" i="4"/>
  <c r="AM391" i="4"/>
  <c r="BC391" i="4"/>
  <c r="AE391" i="4"/>
  <c r="Z391" i="4"/>
  <c r="Y391" i="4"/>
  <c r="G391" i="4"/>
  <c r="AN391" i="4"/>
  <c r="AU391" i="4"/>
  <c r="AP391" i="4"/>
  <c r="H391" i="4"/>
  <c r="AO391" i="4"/>
  <c r="X391" i="4"/>
  <c r="N391" i="4"/>
  <c r="H387" i="4"/>
  <c r="P387" i="4"/>
  <c r="Y387" i="4"/>
  <c r="AG387" i="4"/>
  <c r="AO387" i="4"/>
  <c r="AW387" i="4"/>
  <c r="G387" i="4"/>
  <c r="O387" i="4"/>
  <c r="X387" i="4"/>
  <c r="AF387" i="4"/>
  <c r="AN387" i="4"/>
  <c r="AV387" i="4"/>
  <c r="F387" i="4"/>
  <c r="N387" i="4"/>
  <c r="W387" i="4"/>
  <c r="AE387" i="4"/>
  <c r="AM387" i="4"/>
  <c r="AU387" i="4"/>
  <c r="BC387" i="4"/>
  <c r="I387" i="4"/>
  <c r="Q387" i="4"/>
  <c r="Z387" i="4"/>
  <c r="AH387" i="4"/>
  <c r="AP387" i="4"/>
  <c r="AX387" i="4"/>
  <c r="E387" i="4"/>
  <c r="V387" i="4"/>
  <c r="AL387" i="4"/>
  <c r="BB387" i="4"/>
  <c r="D387" i="4"/>
  <c r="U387" i="4"/>
  <c r="AK387" i="4"/>
  <c r="BA387" i="4"/>
  <c r="C387" i="4"/>
  <c r="T387" i="4"/>
  <c r="AJ387" i="4"/>
  <c r="AZ387" i="4"/>
  <c r="J387" i="4"/>
  <c r="AA387" i="4"/>
  <c r="AQ387" i="4"/>
  <c r="AI387" i="4"/>
  <c r="AD387" i="4"/>
  <c r="AC387" i="4"/>
  <c r="K387" i="4"/>
  <c r="AR387" i="4"/>
  <c r="AB387" i="4"/>
  <c r="R387" i="4"/>
  <c r="M387" i="4"/>
  <c r="AS387" i="4"/>
  <c r="L387" i="4"/>
  <c r="AT387" i="4"/>
  <c r="BE387" i="4"/>
  <c r="AY387" i="4"/>
  <c r="D383" i="4"/>
  <c r="L383" i="4"/>
  <c r="U383" i="4"/>
  <c r="AC383" i="4"/>
  <c r="AK383" i="4"/>
  <c r="AS383" i="4"/>
  <c r="BA383" i="4"/>
  <c r="C383" i="4"/>
  <c r="K383" i="4"/>
  <c r="T383" i="4"/>
  <c r="AB383" i="4"/>
  <c r="AJ383" i="4"/>
  <c r="AR383" i="4"/>
  <c r="AZ383" i="4"/>
  <c r="BE383" i="4"/>
  <c r="J383" i="4"/>
  <c r="R383" i="4"/>
  <c r="AA383" i="4"/>
  <c r="AI383" i="4"/>
  <c r="AQ383" i="4"/>
  <c r="AY383" i="4"/>
  <c r="E383" i="4"/>
  <c r="M383" i="4"/>
  <c r="V383" i="4"/>
  <c r="AD383" i="4"/>
  <c r="AL383" i="4"/>
  <c r="AT383" i="4"/>
  <c r="BB383" i="4"/>
  <c r="I383" i="4"/>
  <c r="Z383" i="4"/>
  <c r="AP383" i="4"/>
  <c r="H383" i="4"/>
  <c r="Y383" i="4"/>
  <c r="AO383" i="4"/>
  <c r="G383" i="4"/>
  <c r="X383" i="4"/>
  <c r="AN383" i="4"/>
  <c r="N383" i="4"/>
  <c r="AE383" i="4"/>
  <c r="AU383" i="4"/>
  <c r="F383" i="4"/>
  <c r="AM383" i="4"/>
  <c r="AH383" i="4"/>
  <c r="AG383" i="4"/>
  <c r="O383" i="4"/>
  <c r="AV383" i="4"/>
  <c r="BC383" i="4"/>
  <c r="AX383" i="4"/>
  <c r="P383" i="4"/>
  <c r="Q383" i="4"/>
  <c r="AW383" i="4"/>
  <c r="AF383" i="4"/>
  <c r="W383" i="4"/>
  <c r="H379" i="4"/>
  <c r="P379" i="4"/>
  <c r="Y379" i="4"/>
  <c r="AG379" i="4"/>
  <c r="AO379" i="4"/>
  <c r="AW379" i="4"/>
  <c r="G379" i="4"/>
  <c r="O379" i="4"/>
  <c r="X379" i="4"/>
  <c r="AF379" i="4"/>
  <c r="AN379" i="4"/>
  <c r="AV379" i="4"/>
  <c r="F379" i="4"/>
  <c r="N379" i="4"/>
  <c r="W379" i="4"/>
  <c r="AE379" i="4"/>
  <c r="AM379" i="4"/>
  <c r="AU379" i="4"/>
  <c r="BC379" i="4"/>
  <c r="I379" i="4"/>
  <c r="Q379" i="4"/>
  <c r="Z379" i="4"/>
  <c r="AH379" i="4"/>
  <c r="AP379" i="4"/>
  <c r="AX379" i="4"/>
  <c r="M379" i="4"/>
  <c r="AD379" i="4"/>
  <c r="AT379" i="4"/>
  <c r="L379" i="4"/>
  <c r="AC379" i="4"/>
  <c r="AS379" i="4"/>
  <c r="K379" i="4"/>
  <c r="AB379" i="4"/>
  <c r="AR379" i="4"/>
  <c r="BE379" i="4"/>
  <c r="R379" i="4"/>
  <c r="AI379" i="4"/>
  <c r="AY379" i="4"/>
  <c r="J379" i="4"/>
  <c r="AQ379" i="4"/>
  <c r="E379" i="4"/>
  <c r="AL379" i="4"/>
  <c r="D379" i="4"/>
  <c r="AK379" i="4"/>
  <c r="T379" i="4"/>
  <c r="AZ379" i="4"/>
  <c r="AJ379" i="4"/>
  <c r="AA379" i="4"/>
  <c r="V379" i="4"/>
  <c r="BA379" i="4"/>
  <c r="BB379" i="4"/>
  <c r="U379" i="4"/>
  <c r="C379" i="4"/>
  <c r="D375" i="4"/>
  <c r="L375" i="4"/>
  <c r="U375" i="4"/>
  <c r="AC375" i="4"/>
  <c r="AK375" i="4"/>
  <c r="AS375" i="4"/>
  <c r="BA375" i="4"/>
  <c r="C375" i="4"/>
  <c r="K375" i="4"/>
  <c r="T375" i="4"/>
  <c r="AB375" i="4"/>
  <c r="AJ375" i="4"/>
  <c r="AR375" i="4"/>
  <c r="AZ375" i="4"/>
  <c r="BE375" i="4"/>
  <c r="J375" i="4"/>
  <c r="R375" i="4"/>
  <c r="AA375" i="4"/>
  <c r="AI375" i="4"/>
  <c r="AQ375" i="4"/>
  <c r="AY375" i="4"/>
  <c r="E375" i="4"/>
  <c r="M375" i="4"/>
  <c r="V375" i="4"/>
  <c r="AD375" i="4"/>
  <c r="AL375" i="4"/>
  <c r="AT375" i="4"/>
  <c r="BB375" i="4"/>
  <c r="Q375" i="4"/>
  <c r="AH375" i="4"/>
  <c r="AX375" i="4"/>
  <c r="P375" i="4"/>
  <c r="AG375" i="4"/>
  <c r="AW375" i="4"/>
  <c r="O375" i="4"/>
  <c r="AF375" i="4"/>
  <c r="AV375" i="4"/>
  <c r="F375" i="4"/>
  <c r="W375" i="4"/>
  <c r="AM375" i="4"/>
  <c r="BC375" i="4"/>
  <c r="N375" i="4"/>
  <c r="AU375" i="4"/>
  <c r="I375" i="4"/>
  <c r="AP375" i="4"/>
  <c r="H375" i="4"/>
  <c r="AO375" i="4"/>
  <c r="X375" i="4"/>
  <c r="G375" i="4"/>
  <c r="Y375" i="4"/>
  <c r="AN375" i="4"/>
  <c r="AE375" i="4"/>
  <c r="Z375" i="4"/>
  <c r="H371" i="4"/>
  <c r="P371" i="4"/>
  <c r="Y371" i="4"/>
  <c r="AG371" i="4"/>
  <c r="AO371" i="4"/>
  <c r="AW371" i="4"/>
  <c r="G371" i="4"/>
  <c r="O371" i="4"/>
  <c r="X371" i="4"/>
  <c r="AF371" i="4"/>
  <c r="AN371" i="4"/>
  <c r="AV371" i="4"/>
  <c r="F371" i="4"/>
  <c r="N371" i="4"/>
  <c r="W371" i="4"/>
  <c r="AE371" i="4"/>
  <c r="AM371" i="4"/>
  <c r="AU371" i="4"/>
  <c r="BC371" i="4"/>
  <c r="I371" i="4"/>
  <c r="Q371" i="4"/>
  <c r="Z371" i="4"/>
  <c r="AH371" i="4"/>
  <c r="AP371" i="4"/>
  <c r="AX371" i="4"/>
  <c r="E371" i="4"/>
  <c r="V371" i="4"/>
  <c r="AL371" i="4"/>
  <c r="BB371" i="4"/>
  <c r="D371" i="4"/>
  <c r="U371" i="4"/>
  <c r="AK371" i="4"/>
  <c r="BA371" i="4"/>
  <c r="C371" i="4"/>
  <c r="T371" i="4"/>
  <c r="AJ371" i="4"/>
  <c r="AZ371" i="4"/>
  <c r="J371" i="4"/>
  <c r="AA371" i="4"/>
  <c r="AQ371" i="4"/>
  <c r="R371" i="4"/>
  <c r="AY371" i="4"/>
  <c r="M371" i="4"/>
  <c r="AT371" i="4"/>
  <c r="L371" i="4"/>
  <c r="AS371" i="4"/>
  <c r="AB371" i="4"/>
  <c r="BE371" i="4"/>
  <c r="AR371" i="4"/>
  <c r="AI371" i="4"/>
  <c r="AD371" i="4"/>
  <c r="AC371" i="4"/>
  <c r="K371" i="4"/>
  <c r="F367" i="4"/>
  <c r="N367" i="4"/>
  <c r="W367" i="4"/>
  <c r="AE367" i="4"/>
  <c r="I367" i="4"/>
  <c r="R367" i="4"/>
  <c r="AB367" i="4"/>
  <c r="AK367" i="4"/>
  <c r="AS367" i="4"/>
  <c r="BA367" i="4"/>
  <c r="H367" i="4"/>
  <c r="Q367" i="4"/>
  <c r="AA367" i="4"/>
  <c r="AJ367" i="4"/>
  <c r="AR367" i="4"/>
  <c r="AZ367" i="4"/>
  <c r="BE367" i="4"/>
  <c r="G367" i="4"/>
  <c r="P367" i="4"/>
  <c r="Z367" i="4"/>
  <c r="AI367" i="4"/>
  <c r="AQ367" i="4"/>
  <c r="AY367" i="4"/>
  <c r="J367" i="4"/>
  <c r="T367" i="4"/>
  <c r="AC367" i="4"/>
  <c r="AL367" i="4"/>
  <c r="AT367" i="4"/>
  <c r="BB367" i="4"/>
  <c r="E367" i="4"/>
  <c r="Y367" i="4"/>
  <c r="AP367" i="4"/>
  <c r="D367" i="4"/>
  <c r="X367" i="4"/>
  <c r="AO367" i="4"/>
  <c r="C367" i="4"/>
  <c r="V367" i="4"/>
  <c r="AN367" i="4"/>
  <c r="K367" i="4"/>
  <c r="AD367" i="4"/>
  <c r="AU367" i="4"/>
  <c r="U367" i="4"/>
  <c r="BC367" i="4"/>
  <c r="O367" i="4"/>
  <c r="AX367" i="4"/>
  <c r="M367" i="4"/>
  <c r="AW367" i="4"/>
  <c r="AF367" i="4"/>
  <c r="L367" i="4"/>
  <c r="AG367" i="4"/>
  <c r="AH367" i="4"/>
  <c r="AM367" i="4"/>
  <c r="J363" i="4"/>
  <c r="R363" i="4"/>
  <c r="AA363" i="4"/>
  <c r="AI363" i="4"/>
  <c r="AQ363" i="4"/>
  <c r="AY363" i="4"/>
  <c r="H363" i="4"/>
  <c r="Q363" i="4"/>
  <c r="AB363" i="4"/>
  <c r="AK363" i="4"/>
  <c r="AT363" i="4"/>
  <c r="BC363" i="4"/>
  <c r="G363" i="4"/>
  <c r="P363" i="4"/>
  <c r="Z363" i="4"/>
  <c r="AJ363" i="4"/>
  <c r="AS363" i="4"/>
  <c r="BB363" i="4"/>
  <c r="F363" i="4"/>
  <c r="O363" i="4"/>
  <c r="Y363" i="4"/>
  <c r="AH363" i="4"/>
  <c r="AR363" i="4"/>
  <c r="BA363" i="4"/>
  <c r="I363" i="4"/>
  <c r="T363" i="4"/>
  <c r="AC363" i="4"/>
  <c r="AL363" i="4"/>
  <c r="AU363" i="4"/>
  <c r="N363" i="4"/>
  <c r="AG363" i="4"/>
  <c r="AZ363" i="4"/>
  <c r="M363" i="4"/>
  <c r="AF363" i="4"/>
  <c r="AX363" i="4"/>
  <c r="L363" i="4"/>
  <c r="AE363" i="4"/>
  <c r="AW363" i="4"/>
  <c r="U363" i="4"/>
  <c r="AM363" i="4"/>
  <c r="AD363" i="4"/>
  <c r="X363" i="4"/>
  <c r="W363" i="4"/>
  <c r="BE363" i="4"/>
  <c r="C363" i="4"/>
  <c r="AN363" i="4"/>
  <c r="V363" i="4"/>
  <c r="K363" i="4"/>
  <c r="E363" i="4"/>
  <c r="AO363" i="4"/>
  <c r="AV363" i="4"/>
  <c r="F359" i="4"/>
  <c r="N359" i="4"/>
  <c r="W359" i="4"/>
  <c r="AE359" i="4"/>
  <c r="AM359" i="4"/>
  <c r="AU359" i="4"/>
  <c r="BC359" i="4"/>
  <c r="H359" i="4"/>
  <c r="Q359" i="4"/>
  <c r="AA359" i="4"/>
  <c r="AJ359" i="4"/>
  <c r="AS359" i="4"/>
  <c r="BB359" i="4"/>
  <c r="G359" i="4"/>
  <c r="P359" i="4"/>
  <c r="Z359" i="4"/>
  <c r="AI359" i="4"/>
  <c r="AR359" i="4"/>
  <c r="BA359" i="4"/>
  <c r="E359" i="4"/>
  <c r="O359" i="4"/>
  <c r="Y359" i="4"/>
  <c r="AH359" i="4"/>
  <c r="AQ359" i="4"/>
  <c r="AZ359" i="4"/>
  <c r="I359" i="4"/>
  <c r="R359" i="4"/>
  <c r="AB359" i="4"/>
  <c r="AK359" i="4"/>
  <c r="AT359" i="4"/>
  <c r="D359" i="4"/>
  <c r="X359" i="4"/>
  <c r="AP359" i="4"/>
  <c r="BE359" i="4"/>
  <c r="C359" i="4"/>
  <c r="V359" i="4"/>
  <c r="AO359" i="4"/>
  <c r="U359" i="4"/>
  <c r="AN359" i="4"/>
  <c r="J359" i="4"/>
  <c r="AC359" i="4"/>
  <c r="AV359" i="4"/>
  <c r="AL359" i="4"/>
  <c r="AG359" i="4"/>
  <c r="AF359" i="4"/>
  <c r="K359" i="4"/>
  <c r="AW359" i="4"/>
  <c r="AD359" i="4"/>
  <c r="T359" i="4"/>
  <c r="M359" i="4"/>
  <c r="AX359" i="4"/>
  <c r="L359" i="4"/>
  <c r="AY359" i="4"/>
  <c r="J355" i="4"/>
  <c r="R355" i="4"/>
  <c r="AA355" i="4"/>
  <c r="AI355" i="4"/>
  <c r="AQ355" i="4"/>
  <c r="AY355" i="4"/>
  <c r="G355" i="4"/>
  <c r="P355" i="4"/>
  <c r="Z355" i="4"/>
  <c r="AJ355" i="4"/>
  <c r="AS355" i="4"/>
  <c r="BB355" i="4"/>
  <c r="F355" i="4"/>
  <c r="O355" i="4"/>
  <c r="Y355" i="4"/>
  <c r="AH355" i="4"/>
  <c r="AR355" i="4"/>
  <c r="BA355" i="4"/>
  <c r="E355" i="4"/>
  <c r="N355" i="4"/>
  <c r="X355" i="4"/>
  <c r="AG355" i="4"/>
  <c r="AP355" i="4"/>
  <c r="AZ355" i="4"/>
  <c r="H355" i="4"/>
  <c r="Q355" i="4"/>
  <c r="AB355" i="4"/>
  <c r="AK355" i="4"/>
  <c r="AT355" i="4"/>
  <c r="BC355" i="4"/>
  <c r="M355" i="4"/>
  <c r="AF355" i="4"/>
  <c r="AX355" i="4"/>
  <c r="L355" i="4"/>
  <c r="AE355" i="4"/>
  <c r="AW355" i="4"/>
  <c r="K355" i="4"/>
  <c r="AD355" i="4"/>
  <c r="AV355" i="4"/>
  <c r="T355" i="4"/>
  <c r="AL355" i="4"/>
  <c r="I355" i="4"/>
  <c r="AU355" i="4"/>
  <c r="D355" i="4"/>
  <c r="AO355" i="4"/>
  <c r="C355" i="4"/>
  <c r="AN355" i="4"/>
  <c r="U355" i="4"/>
  <c r="AM355" i="4"/>
  <c r="AC355" i="4"/>
  <c r="W355" i="4"/>
  <c r="BE355" i="4"/>
  <c r="V355" i="4"/>
  <c r="F351" i="4"/>
  <c r="N351" i="4"/>
  <c r="W351" i="4"/>
  <c r="AE351" i="4"/>
  <c r="AM351" i="4"/>
  <c r="AU351" i="4"/>
  <c r="BC351" i="4"/>
  <c r="G351" i="4"/>
  <c r="P351" i="4"/>
  <c r="Z351" i="4"/>
  <c r="AI351" i="4"/>
  <c r="AR351" i="4"/>
  <c r="BA351" i="4"/>
  <c r="E351" i="4"/>
  <c r="O351" i="4"/>
  <c r="Y351" i="4"/>
  <c r="AH351" i="4"/>
  <c r="AQ351" i="4"/>
  <c r="AZ351" i="4"/>
  <c r="D351" i="4"/>
  <c r="M351" i="4"/>
  <c r="X351" i="4"/>
  <c r="AG351" i="4"/>
  <c r="AP351" i="4"/>
  <c r="AY351" i="4"/>
  <c r="BE351" i="4"/>
  <c r="H351" i="4"/>
  <c r="Q351" i="4"/>
  <c r="AA351" i="4"/>
  <c r="AJ351" i="4"/>
  <c r="AS351" i="4"/>
  <c r="BB351" i="4"/>
  <c r="C351" i="4"/>
  <c r="V351" i="4"/>
  <c r="AO351" i="4"/>
  <c r="U351" i="4"/>
  <c r="AN351" i="4"/>
  <c r="T351" i="4"/>
  <c r="AL351" i="4"/>
  <c r="I351" i="4"/>
  <c r="AB351" i="4"/>
  <c r="AT351" i="4"/>
  <c r="R351" i="4"/>
  <c r="L351" i="4"/>
  <c r="AX351" i="4"/>
  <c r="K351" i="4"/>
  <c r="AW351" i="4"/>
  <c r="AC351" i="4"/>
  <c r="AV351" i="4"/>
  <c r="AK351" i="4"/>
  <c r="AF351" i="4"/>
  <c r="AD351" i="4"/>
  <c r="J351" i="4"/>
  <c r="J347" i="4"/>
  <c r="R347" i="4"/>
  <c r="AA347" i="4"/>
  <c r="AI347" i="4"/>
  <c r="AQ347" i="4"/>
  <c r="AY347" i="4"/>
  <c r="F347" i="4"/>
  <c r="O347" i="4"/>
  <c r="Y347" i="4"/>
  <c r="AH347" i="4"/>
  <c r="AR347" i="4"/>
  <c r="BA347" i="4"/>
  <c r="E347" i="4"/>
  <c r="N347" i="4"/>
  <c r="X347" i="4"/>
  <c r="AG347" i="4"/>
  <c r="AP347" i="4"/>
  <c r="AZ347" i="4"/>
  <c r="D347" i="4"/>
  <c r="M347" i="4"/>
  <c r="W347" i="4"/>
  <c r="AF347" i="4"/>
  <c r="AO347" i="4"/>
  <c r="AX347" i="4"/>
  <c r="BE347" i="4"/>
  <c r="G347" i="4"/>
  <c r="P347" i="4"/>
  <c r="Z347" i="4"/>
  <c r="AJ347" i="4"/>
  <c r="AS347" i="4"/>
  <c r="BB347" i="4"/>
  <c r="L347" i="4"/>
  <c r="AE347" i="4"/>
  <c r="AW347" i="4"/>
  <c r="K347" i="4"/>
  <c r="AD347" i="4"/>
  <c r="AV347" i="4"/>
  <c r="I347" i="4"/>
  <c r="AC347" i="4"/>
  <c r="AU347" i="4"/>
  <c r="Q347" i="4"/>
  <c r="AK347" i="4"/>
  <c r="BC347" i="4"/>
  <c r="AB347" i="4"/>
  <c r="V347" i="4"/>
  <c r="U347" i="4"/>
  <c r="AL347" i="4"/>
  <c r="AT347" i="4"/>
  <c r="AN347" i="4"/>
  <c r="C347" i="4"/>
  <c r="H347" i="4"/>
  <c r="F343" i="4"/>
  <c r="N343" i="4"/>
  <c r="W343" i="4"/>
  <c r="AE343" i="4"/>
  <c r="AM343" i="4"/>
  <c r="AU343" i="4"/>
  <c r="BC343" i="4"/>
  <c r="E343" i="4"/>
  <c r="O343" i="4"/>
  <c r="Y343" i="4"/>
  <c r="AH343" i="4"/>
  <c r="AQ343" i="4"/>
  <c r="AZ343" i="4"/>
  <c r="D343" i="4"/>
  <c r="M343" i="4"/>
  <c r="X343" i="4"/>
  <c r="AG343" i="4"/>
  <c r="AP343" i="4"/>
  <c r="AY343" i="4"/>
  <c r="BE343" i="4"/>
  <c r="C343" i="4"/>
  <c r="L343" i="4"/>
  <c r="V343" i="4"/>
  <c r="AF343" i="4"/>
  <c r="AO343" i="4"/>
  <c r="AX343" i="4"/>
  <c r="G343" i="4"/>
  <c r="P343" i="4"/>
  <c r="Z343" i="4"/>
  <c r="AI343" i="4"/>
  <c r="AR343" i="4"/>
  <c r="BA343" i="4"/>
  <c r="U343" i="4"/>
  <c r="AN343" i="4"/>
  <c r="T343" i="4"/>
  <c r="AL343" i="4"/>
  <c r="R343" i="4"/>
  <c r="AK343" i="4"/>
  <c r="H343" i="4"/>
  <c r="AA343" i="4"/>
  <c r="AS343" i="4"/>
  <c r="AJ343" i="4"/>
  <c r="AD343" i="4"/>
  <c r="AC343" i="4"/>
  <c r="I343" i="4"/>
  <c r="AT343" i="4"/>
  <c r="BB343" i="4"/>
  <c r="AW343" i="4"/>
  <c r="J343" i="4"/>
  <c r="AV343" i="4"/>
  <c r="AB343" i="4"/>
  <c r="Q343" i="4"/>
  <c r="J339" i="4"/>
  <c r="R339" i="4"/>
  <c r="AA339" i="4"/>
  <c r="AI339" i="4"/>
  <c r="AQ339" i="4"/>
  <c r="AY339" i="4"/>
  <c r="E339" i="4"/>
  <c r="N339" i="4"/>
  <c r="X339" i="4"/>
  <c r="AG339" i="4"/>
  <c r="AP339" i="4"/>
  <c r="AZ339" i="4"/>
  <c r="D339" i="4"/>
  <c r="M339" i="4"/>
  <c r="W339" i="4"/>
  <c r="AF339" i="4"/>
  <c r="AO339" i="4"/>
  <c r="AX339" i="4"/>
  <c r="BE339" i="4"/>
  <c r="C339" i="4"/>
  <c r="L339" i="4"/>
  <c r="V339" i="4"/>
  <c r="AE339" i="4"/>
  <c r="AN339" i="4"/>
  <c r="AW339" i="4"/>
  <c r="F339" i="4"/>
  <c r="O339" i="4"/>
  <c r="Y339" i="4"/>
  <c r="AH339" i="4"/>
  <c r="AR339" i="4"/>
  <c r="BA339" i="4"/>
  <c r="K339" i="4"/>
  <c r="AD339" i="4"/>
  <c r="AV339" i="4"/>
  <c r="I339" i="4"/>
  <c r="AC339" i="4"/>
  <c r="AU339" i="4"/>
  <c r="H339" i="4"/>
  <c r="AB339" i="4"/>
  <c r="AT339" i="4"/>
  <c r="P339" i="4"/>
  <c r="AJ339" i="4"/>
  <c r="BB339" i="4"/>
  <c r="G339" i="4"/>
  <c r="AS339" i="4"/>
  <c r="AM339" i="4"/>
  <c r="AL339" i="4"/>
  <c r="Q339" i="4"/>
  <c r="BC339" i="4"/>
  <c r="T339" i="4"/>
  <c r="U339" i="4"/>
  <c r="AK339" i="4"/>
  <c r="Z339" i="4"/>
  <c r="F335" i="4"/>
  <c r="N335" i="4"/>
  <c r="W335" i="4"/>
  <c r="AE335" i="4"/>
  <c r="AM335" i="4"/>
  <c r="AU335" i="4"/>
  <c r="BC335" i="4"/>
  <c r="D335" i="4"/>
  <c r="M335" i="4"/>
  <c r="X335" i="4"/>
  <c r="AG335" i="4"/>
  <c r="AP335" i="4"/>
  <c r="AY335" i="4"/>
  <c r="BE335" i="4"/>
  <c r="C335" i="4"/>
  <c r="L335" i="4"/>
  <c r="V335" i="4"/>
  <c r="AF335" i="4"/>
  <c r="AO335" i="4"/>
  <c r="AX335" i="4"/>
  <c r="K335" i="4"/>
  <c r="U335" i="4"/>
  <c r="AD335" i="4"/>
  <c r="AN335" i="4"/>
  <c r="AW335" i="4"/>
  <c r="E335" i="4"/>
  <c r="O335" i="4"/>
  <c r="Y335" i="4"/>
  <c r="AH335" i="4"/>
  <c r="AQ335" i="4"/>
  <c r="AZ335" i="4"/>
  <c r="T335" i="4"/>
  <c r="AL335" i="4"/>
  <c r="R335" i="4"/>
  <c r="AK335" i="4"/>
  <c r="Q335" i="4"/>
  <c r="AJ335" i="4"/>
  <c r="BB335" i="4"/>
  <c r="G335" i="4"/>
  <c r="Z335" i="4"/>
  <c r="AR335" i="4"/>
  <c r="P335" i="4"/>
  <c r="BA335" i="4"/>
  <c r="J335" i="4"/>
  <c r="AV335" i="4"/>
  <c r="I335" i="4"/>
  <c r="AT335" i="4"/>
  <c r="AA335" i="4"/>
  <c r="H335" i="4"/>
  <c r="AB335" i="4"/>
  <c r="AS335" i="4"/>
  <c r="AI335" i="4"/>
  <c r="AC335" i="4"/>
  <c r="J331" i="4"/>
  <c r="R331" i="4"/>
  <c r="AA331" i="4"/>
  <c r="AI331" i="4"/>
  <c r="AQ331" i="4"/>
  <c r="AY331" i="4"/>
  <c r="D331" i="4"/>
  <c r="M331" i="4"/>
  <c r="W331" i="4"/>
  <c r="AF331" i="4"/>
  <c r="AO331" i="4"/>
  <c r="AX331" i="4"/>
  <c r="BE331" i="4"/>
  <c r="C331" i="4"/>
  <c r="L331" i="4"/>
  <c r="V331" i="4"/>
  <c r="AE331" i="4"/>
  <c r="AN331" i="4"/>
  <c r="AW331" i="4"/>
  <c r="K331" i="4"/>
  <c r="U331" i="4"/>
  <c r="AD331" i="4"/>
  <c r="AM331" i="4"/>
  <c r="AV331" i="4"/>
  <c r="E331" i="4"/>
  <c r="N331" i="4"/>
  <c r="X331" i="4"/>
  <c r="AG331" i="4"/>
  <c r="AP331" i="4"/>
  <c r="AZ331" i="4"/>
  <c r="I331" i="4"/>
  <c r="AC331" i="4"/>
  <c r="AU331" i="4"/>
  <c r="H331" i="4"/>
  <c r="AB331" i="4"/>
  <c r="AT331" i="4"/>
  <c r="G331" i="4"/>
  <c r="Z331" i="4"/>
  <c r="AS331" i="4"/>
  <c r="O331" i="4"/>
  <c r="AH331" i="4"/>
  <c r="BA331" i="4"/>
  <c r="Y331" i="4"/>
  <c r="T331" i="4"/>
  <c r="Q331" i="4"/>
  <c r="BC331" i="4"/>
  <c r="AJ331" i="4"/>
  <c r="P331" i="4"/>
  <c r="F331" i="4"/>
  <c r="AK331" i="4"/>
  <c r="AL331" i="4"/>
  <c r="AR331" i="4"/>
  <c r="F327" i="4"/>
  <c r="N327" i="4"/>
  <c r="W327" i="4"/>
  <c r="AE327" i="4"/>
  <c r="AM327" i="4"/>
  <c r="AU327" i="4"/>
  <c r="BC327" i="4"/>
  <c r="C327" i="4"/>
  <c r="L327" i="4"/>
  <c r="V327" i="4"/>
  <c r="AF327" i="4"/>
  <c r="AO327" i="4"/>
  <c r="AX327" i="4"/>
  <c r="K327" i="4"/>
  <c r="U327" i="4"/>
  <c r="AD327" i="4"/>
  <c r="AN327" i="4"/>
  <c r="AW327" i="4"/>
  <c r="J327" i="4"/>
  <c r="T327" i="4"/>
  <c r="AC327" i="4"/>
  <c r="AL327" i="4"/>
  <c r="AV327" i="4"/>
  <c r="D327" i="4"/>
  <c r="M327" i="4"/>
  <c r="X327" i="4"/>
  <c r="AG327" i="4"/>
  <c r="AP327" i="4"/>
  <c r="AY327" i="4"/>
  <c r="BE327" i="4"/>
  <c r="R327" i="4"/>
  <c r="AK327" i="4"/>
  <c r="Q327" i="4"/>
  <c r="AJ327" i="4"/>
  <c r="BB327" i="4"/>
  <c r="P327" i="4"/>
  <c r="AI327" i="4"/>
  <c r="BA327" i="4"/>
  <c r="E327" i="4"/>
  <c r="Y327" i="4"/>
  <c r="AQ327" i="4"/>
  <c r="AH327" i="4"/>
  <c r="AB327" i="4"/>
  <c r="AA327" i="4"/>
  <c r="G327" i="4"/>
  <c r="AR327" i="4"/>
  <c r="Z327" i="4"/>
  <c r="O327" i="4"/>
  <c r="I327" i="4"/>
  <c r="AS327" i="4"/>
  <c r="AZ327" i="4"/>
  <c r="J323" i="4"/>
  <c r="R323" i="4"/>
  <c r="AA323" i="4"/>
  <c r="AI323" i="4"/>
  <c r="AQ323" i="4"/>
  <c r="AY323" i="4"/>
  <c r="C323" i="4"/>
  <c r="L323" i="4"/>
  <c r="V323" i="4"/>
  <c r="AE323" i="4"/>
  <c r="AN323" i="4"/>
  <c r="AW323" i="4"/>
  <c r="K323" i="4"/>
  <c r="U323" i="4"/>
  <c r="AD323" i="4"/>
  <c r="AM323" i="4"/>
  <c r="AV323" i="4"/>
  <c r="I323" i="4"/>
  <c r="T323" i="4"/>
  <c r="AC323" i="4"/>
  <c r="AL323" i="4"/>
  <c r="AU323" i="4"/>
  <c r="D323" i="4"/>
  <c r="M323" i="4"/>
  <c r="W323" i="4"/>
  <c r="AF323" i="4"/>
  <c r="AO323" i="4"/>
  <c r="AX323" i="4"/>
  <c r="BE323" i="4"/>
  <c r="H323" i="4"/>
  <c r="AB323" i="4"/>
  <c r="AT323" i="4"/>
  <c r="G323" i="4"/>
  <c r="Z323" i="4"/>
  <c r="AS323" i="4"/>
  <c r="F323" i="4"/>
  <c r="Y323" i="4"/>
  <c r="AR323" i="4"/>
  <c r="N323" i="4"/>
  <c r="AG323" i="4"/>
  <c r="AZ323" i="4"/>
  <c r="E323" i="4"/>
  <c r="AP323" i="4"/>
  <c r="AK323" i="4"/>
  <c r="AJ323" i="4"/>
  <c r="O323" i="4"/>
  <c r="BA323" i="4"/>
  <c r="AH323" i="4"/>
  <c r="X323" i="4"/>
  <c r="Q323" i="4"/>
  <c r="BB323" i="4"/>
  <c r="P323" i="4"/>
  <c r="BC323" i="4"/>
  <c r="F319" i="4"/>
  <c r="N319" i="4"/>
  <c r="W319" i="4"/>
  <c r="AE319" i="4"/>
  <c r="AM319" i="4"/>
  <c r="AU319" i="4"/>
  <c r="BC319" i="4"/>
  <c r="K319" i="4"/>
  <c r="U319" i="4"/>
  <c r="AD319" i="4"/>
  <c r="AN319" i="4"/>
  <c r="AW319" i="4"/>
  <c r="J319" i="4"/>
  <c r="T319" i="4"/>
  <c r="AC319" i="4"/>
  <c r="AL319" i="4"/>
  <c r="AV319" i="4"/>
  <c r="I319" i="4"/>
  <c r="R319" i="4"/>
  <c r="AB319" i="4"/>
  <c r="AK319" i="4"/>
  <c r="AT319" i="4"/>
  <c r="C319" i="4"/>
  <c r="L319" i="4"/>
  <c r="V319" i="4"/>
  <c r="AF319" i="4"/>
  <c r="AO319" i="4"/>
  <c r="AX319" i="4"/>
  <c r="Q319" i="4"/>
  <c r="AJ319" i="4"/>
  <c r="BB319" i="4"/>
  <c r="P319" i="4"/>
  <c r="AI319" i="4"/>
  <c r="BA319" i="4"/>
  <c r="O319" i="4"/>
  <c r="AH319" i="4"/>
  <c r="AZ319" i="4"/>
  <c r="D319" i="4"/>
  <c r="X319" i="4"/>
  <c r="AP319" i="4"/>
  <c r="BE319" i="4"/>
  <c r="M319" i="4"/>
  <c r="AY319" i="4"/>
  <c r="H319" i="4"/>
  <c r="AS319" i="4"/>
  <c r="G319" i="4"/>
  <c r="AR319" i="4"/>
  <c r="Y319" i="4"/>
  <c r="AQ319" i="4"/>
  <c r="AG319" i="4"/>
  <c r="AA319" i="4"/>
  <c r="Z319" i="4"/>
  <c r="E319" i="4"/>
  <c r="J315" i="4"/>
  <c r="R315" i="4"/>
  <c r="AA315" i="4"/>
  <c r="AI315" i="4"/>
  <c r="AQ315" i="4"/>
  <c r="AY315" i="4"/>
  <c r="K315" i="4"/>
  <c r="U315" i="4"/>
  <c r="AD315" i="4"/>
  <c r="AM315" i="4"/>
  <c r="AV315" i="4"/>
  <c r="I315" i="4"/>
  <c r="T315" i="4"/>
  <c r="AC315" i="4"/>
  <c r="AL315" i="4"/>
  <c r="AU315" i="4"/>
  <c r="H315" i="4"/>
  <c r="Q315" i="4"/>
  <c r="AB315" i="4"/>
  <c r="AK315" i="4"/>
  <c r="AT315" i="4"/>
  <c r="BC315" i="4"/>
  <c r="C315" i="4"/>
  <c r="L315" i="4"/>
  <c r="V315" i="4"/>
  <c r="AE315" i="4"/>
  <c r="AN315" i="4"/>
  <c r="AW315" i="4"/>
  <c r="G315" i="4"/>
  <c r="Z315" i="4"/>
  <c r="AS315" i="4"/>
  <c r="F315" i="4"/>
  <c r="Y315" i="4"/>
  <c r="AR315" i="4"/>
  <c r="E315" i="4"/>
  <c r="X315" i="4"/>
  <c r="AP315" i="4"/>
  <c r="M315" i="4"/>
  <c r="AF315" i="4"/>
  <c r="AX315" i="4"/>
  <c r="W315" i="4"/>
  <c r="BE315" i="4"/>
  <c r="P315" i="4"/>
  <c r="BB315" i="4"/>
  <c r="O315" i="4"/>
  <c r="BA315" i="4"/>
  <c r="AG315" i="4"/>
  <c r="AZ315" i="4"/>
  <c r="AO315" i="4"/>
  <c r="AJ315" i="4"/>
  <c r="AH315" i="4"/>
  <c r="N315" i="4"/>
  <c r="D315" i="4"/>
  <c r="F311" i="4"/>
  <c r="N311" i="4"/>
  <c r="W311" i="4"/>
  <c r="AE311" i="4"/>
  <c r="AM311" i="4"/>
  <c r="AU311" i="4"/>
  <c r="BC311" i="4"/>
  <c r="J311" i="4"/>
  <c r="T311" i="4"/>
  <c r="AC311" i="4"/>
  <c r="AL311" i="4"/>
  <c r="AV311" i="4"/>
  <c r="I311" i="4"/>
  <c r="R311" i="4"/>
  <c r="AB311" i="4"/>
  <c r="AK311" i="4"/>
  <c r="AT311" i="4"/>
  <c r="H311" i="4"/>
  <c r="Q311" i="4"/>
  <c r="AA311" i="4"/>
  <c r="AJ311" i="4"/>
  <c r="AS311" i="4"/>
  <c r="BB311" i="4"/>
  <c r="K311" i="4"/>
  <c r="U311" i="4"/>
  <c r="AD311" i="4"/>
  <c r="AN311" i="4"/>
  <c r="AW311" i="4"/>
  <c r="P311" i="4"/>
  <c r="AI311" i="4"/>
  <c r="BA311" i="4"/>
  <c r="O311" i="4"/>
  <c r="AH311" i="4"/>
  <c r="AZ311" i="4"/>
  <c r="M311" i="4"/>
  <c r="AG311" i="4"/>
  <c r="AY311" i="4"/>
  <c r="C311" i="4"/>
  <c r="V311" i="4"/>
  <c r="AO311" i="4"/>
  <c r="AF311" i="4"/>
  <c r="Z311" i="4"/>
  <c r="Y311" i="4"/>
  <c r="D311" i="4"/>
  <c r="AP311" i="4"/>
  <c r="BE311" i="4"/>
  <c r="AX311" i="4"/>
  <c r="AR311" i="4"/>
  <c r="E311" i="4"/>
  <c r="G311" i="4"/>
  <c r="L311" i="4"/>
  <c r="D307" i="4"/>
  <c r="L307" i="4"/>
  <c r="U307" i="4"/>
  <c r="AC307" i="4"/>
  <c r="AK307" i="4"/>
  <c r="AS307" i="4"/>
  <c r="BA307" i="4"/>
  <c r="G307" i="4"/>
  <c r="P307" i="4"/>
  <c r="Z307" i="4"/>
  <c r="AI307" i="4"/>
  <c r="AR307" i="4"/>
  <c r="BB307" i="4"/>
  <c r="H307" i="4"/>
  <c r="Q307" i="4"/>
  <c r="AA307" i="4"/>
  <c r="AJ307" i="4"/>
  <c r="AT307" i="4"/>
  <c r="BC307" i="4"/>
  <c r="F307" i="4"/>
  <c r="T307" i="4"/>
  <c r="AF307" i="4"/>
  <c r="AQ307" i="4"/>
  <c r="E307" i="4"/>
  <c r="R307" i="4"/>
  <c r="AE307" i="4"/>
  <c r="AP307" i="4"/>
  <c r="C307" i="4"/>
  <c r="O307" i="4"/>
  <c r="AD307" i="4"/>
  <c r="AO307" i="4"/>
  <c r="AZ307" i="4"/>
  <c r="I307" i="4"/>
  <c r="V307" i="4"/>
  <c r="AG307" i="4"/>
  <c r="AU307" i="4"/>
  <c r="N307" i="4"/>
  <c r="AN307" i="4"/>
  <c r="M307" i="4"/>
  <c r="AM307" i="4"/>
  <c r="K307" i="4"/>
  <c r="AL307" i="4"/>
  <c r="BE307" i="4"/>
  <c r="W307" i="4"/>
  <c r="AV307" i="4"/>
  <c r="J307" i="4"/>
  <c r="AY307" i="4"/>
  <c r="AX307" i="4"/>
  <c r="X307" i="4"/>
  <c r="AW307" i="4"/>
  <c r="AH307" i="4"/>
  <c r="AB307" i="4"/>
  <c r="Y307" i="4"/>
  <c r="H303" i="4"/>
  <c r="P303" i="4"/>
  <c r="Y303" i="4"/>
  <c r="AG303" i="4"/>
  <c r="AO303" i="4"/>
  <c r="AW303" i="4"/>
  <c r="F303" i="4"/>
  <c r="O303" i="4"/>
  <c r="Z303" i="4"/>
  <c r="AI303" i="4"/>
  <c r="AR303" i="4"/>
  <c r="BA303" i="4"/>
  <c r="E303" i="4"/>
  <c r="N303" i="4"/>
  <c r="X303" i="4"/>
  <c r="AH303" i="4"/>
  <c r="AQ303" i="4"/>
  <c r="AZ303" i="4"/>
  <c r="D303" i="4"/>
  <c r="M303" i="4"/>
  <c r="W303" i="4"/>
  <c r="AF303" i="4"/>
  <c r="AP303" i="4"/>
  <c r="AY303" i="4"/>
  <c r="BE303" i="4"/>
  <c r="G303" i="4"/>
  <c r="Q303" i="4"/>
  <c r="AA303" i="4"/>
  <c r="AJ303" i="4"/>
  <c r="AS303" i="4"/>
  <c r="BB303" i="4"/>
  <c r="C303" i="4"/>
  <c r="V303" i="4"/>
  <c r="AN303" i="4"/>
  <c r="U303" i="4"/>
  <c r="AM303" i="4"/>
  <c r="T303" i="4"/>
  <c r="AL303" i="4"/>
  <c r="I303" i="4"/>
  <c r="AB303" i="4"/>
  <c r="AT303" i="4"/>
  <c r="R303" i="4"/>
  <c r="BC303" i="4"/>
  <c r="L303" i="4"/>
  <c r="AX303" i="4"/>
  <c r="K303" i="4"/>
  <c r="AV303" i="4"/>
  <c r="AC303" i="4"/>
  <c r="AU303" i="4"/>
  <c r="AK303" i="4"/>
  <c r="AE303" i="4"/>
  <c r="AD303" i="4"/>
  <c r="J303" i="4"/>
  <c r="D299" i="4"/>
  <c r="L299" i="4"/>
  <c r="U299" i="4"/>
  <c r="AC299" i="4"/>
  <c r="AK299" i="4"/>
  <c r="AS299" i="4"/>
  <c r="BA299" i="4"/>
  <c r="F299" i="4"/>
  <c r="O299" i="4"/>
  <c r="Y299" i="4"/>
  <c r="AH299" i="4"/>
  <c r="AQ299" i="4"/>
  <c r="AZ299" i="4"/>
  <c r="E299" i="4"/>
  <c r="N299" i="4"/>
  <c r="X299" i="4"/>
  <c r="AG299" i="4"/>
  <c r="AP299" i="4"/>
  <c r="AY299" i="4"/>
  <c r="BE299" i="4"/>
  <c r="C299" i="4"/>
  <c r="M299" i="4"/>
  <c r="W299" i="4"/>
  <c r="AF299" i="4"/>
  <c r="AO299" i="4"/>
  <c r="AX299" i="4"/>
  <c r="G299" i="4"/>
  <c r="P299" i="4"/>
  <c r="Z299" i="4"/>
  <c r="AI299" i="4"/>
  <c r="AR299" i="4"/>
  <c r="BB299" i="4"/>
  <c r="K299" i="4"/>
  <c r="AE299" i="4"/>
  <c r="AW299" i="4"/>
  <c r="J299" i="4"/>
  <c r="AD299" i="4"/>
  <c r="AV299" i="4"/>
  <c r="I299" i="4"/>
  <c r="AB299" i="4"/>
  <c r="AU299" i="4"/>
  <c r="Q299" i="4"/>
  <c r="AJ299" i="4"/>
  <c r="BC299" i="4"/>
  <c r="AA299" i="4"/>
  <c r="V299" i="4"/>
  <c r="T299" i="4"/>
  <c r="AL299" i="4"/>
  <c r="AT299" i="4"/>
  <c r="AN299" i="4"/>
  <c r="H299" i="4"/>
  <c r="AM299" i="4"/>
  <c r="R299" i="4"/>
  <c r="H295" i="4"/>
  <c r="P295" i="4"/>
  <c r="Y295" i="4"/>
  <c r="AG295" i="4"/>
  <c r="AO295" i="4"/>
  <c r="AW295" i="4"/>
  <c r="E295" i="4"/>
  <c r="N295" i="4"/>
  <c r="X295" i="4"/>
  <c r="AH295" i="4"/>
  <c r="AQ295" i="4"/>
  <c r="AZ295" i="4"/>
  <c r="D295" i="4"/>
  <c r="M295" i="4"/>
  <c r="W295" i="4"/>
  <c r="AF295" i="4"/>
  <c r="AP295" i="4"/>
  <c r="AY295" i="4"/>
  <c r="BE295" i="4"/>
  <c r="C295" i="4"/>
  <c r="L295" i="4"/>
  <c r="V295" i="4"/>
  <c r="AE295" i="4"/>
  <c r="AN295" i="4"/>
  <c r="AX295" i="4"/>
  <c r="F295" i="4"/>
  <c r="O295" i="4"/>
  <c r="Z295" i="4"/>
  <c r="AI295" i="4"/>
  <c r="AR295" i="4"/>
  <c r="BA295" i="4"/>
  <c r="U295" i="4"/>
  <c r="AM295" i="4"/>
  <c r="T295" i="4"/>
  <c r="AL295" i="4"/>
  <c r="R295" i="4"/>
  <c r="AK295" i="4"/>
  <c r="BC295" i="4"/>
  <c r="G295" i="4"/>
  <c r="AA295" i="4"/>
  <c r="AS295" i="4"/>
  <c r="AJ295" i="4"/>
  <c r="AD295" i="4"/>
  <c r="AC295" i="4"/>
  <c r="I295" i="4"/>
  <c r="AT295" i="4"/>
  <c r="BB295" i="4"/>
  <c r="AV295" i="4"/>
  <c r="J295" i="4"/>
  <c r="AU295" i="4"/>
  <c r="AB295" i="4"/>
  <c r="Q295" i="4"/>
  <c r="D291" i="4"/>
  <c r="L291" i="4"/>
  <c r="U291" i="4"/>
  <c r="AC291" i="4"/>
  <c r="AK291" i="4"/>
  <c r="AS291" i="4"/>
  <c r="BA291" i="4"/>
  <c r="E291" i="4"/>
  <c r="N291" i="4"/>
  <c r="X291" i="4"/>
  <c r="AG291" i="4"/>
  <c r="AP291" i="4"/>
  <c r="AY291" i="4"/>
  <c r="BE291" i="4"/>
  <c r="C291" i="4"/>
  <c r="M291" i="4"/>
  <c r="W291" i="4"/>
  <c r="AF291" i="4"/>
  <c r="AO291" i="4"/>
  <c r="AX291" i="4"/>
  <c r="K291" i="4"/>
  <c r="V291" i="4"/>
  <c r="AE291" i="4"/>
  <c r="AN291" i="4"/>
  <c r="AW291" i="4"/>
  <c r="F291" i="4"/>
  <c r="O291" i="4"/>
  <c r="Y291" i="4"/>
  <c r="AH291" i="4"/>
  <c r="AQ291" i="4"/>
  <c r="AZ291" i="4"/>
  <c r="J291" i="4"/>
  <c r="AD291" i="4"/>
  <c r="AV291" i="4"/>
  <c r="I291" i="4"/>
  <c r="AB291" i="4"/>
  <c r="AU291" i="4"/>
  <c r="H291" i="4"/>
  <c r="AA291" i="4"/>
  <c r="AT291" i="4"/>
  <c r="P291" i="4"/>
  <c r="AI291" i="4"/>
  <c r="BB291" i="4"/>
  <c r="G291" i="4"/>
  <c r="AR291" i="4"/>
  <c r="AM291" i="4"/>
  <c r="AL291" i="4"/>
  <c r="Q291" i="4"/>
  <c r="BC291" i="4"/>
  <c r="R291" i="4"/>
  <c r="T291" i="4"/>
  <c r="AJ291" i="4"/>
  <c r="Z291" i="4"/>
  <c r="H287" i="4"/>
  <c r="P287" i="4"/>
  <c r="Y287" i="4"/>
  <c r="AG287" i="4"/>
  <c r="AO287" i="4"/>
  <c r="AW287" i="4"/>
  <c r="D287" i="4"/>
  <c r="M287" i="4"/>
  <c r="W287" i="4"/>
  <c r="AF287" i="4"/>
  <c r="AP287" i="4"/>
  <c r="AY287" i="4"/>
  <c r="BE287" i="4"/>
  <c r="C287" i="4"/>
  <c r="L287" i="4"/>
  <c r="V287" i="4"/>
  <c r="AE287" i="4"/>
  <c r="AN287" i="4"/>
  <c r="AX287" i="4"/>
  <c r="K287" i="4"/>
  <c r="U287" i="4"/>
  <c r="AD287" i="4"/>
  <c r="AM287" i="4"/>
  <c r="AV287" i="4"/>
  <c r="E287" i="4"/>
  <c r="N287" i="4"/>
  <c r="X287" i="4"/>
  <c r="AH287" i="4"/>
  <c r="AQ287" i="4"/>
  <c r="AZ287" i="4"/>
  <c r="T287" i="4"/>
  <c r="AL287" i="4"/>
  <c r="R287" i="4"/>
  <c r="AK287" i="4"/>
  <c r="BC287" i="4"/>
  <c r="Q287" i="4"/>
  <c r="AJ287" i="4"/>
  <c r="BB287" i="4"/>
  <c r="F287" i="4"/>
  <c r="Z287" i="4"/>
  <c r="AR287" i="4"/>
  <c r="O287" i="4"/>
  <c r="BA287" i="4"/>
  <c r="J287" i="4"/>
  <c r="AU287" i="4"/>
  <c r="I287" i="4"/>
  <c r="AT287" i="4"/>
  <c r="AA287" i="4"/>
  <c r="G287" i="4"/>
  <c r="AB287" i="4"/>
  <c r="AS287" i="4"/>
  <c r="AI287" i="4"/>
  <c r="AC287" i="4"/>
  <c r="D283" i="4"/>
  <c r="L283" i="4"/>
  <c r="U283" i="4"/>
  <c r="AC283" i="4"/>
  <c r="AK283" i="4"/>
  <c r="AS283" i="4"/>
  <c r="BA283" i="4"/>
  <c r="C283" i="4"/>
  <c r="M283" i="4"/>
  <c r="W283" i="4"/>
  <c r="AF283" i="4"/>
  <c r="AO283" i="4"/>
  <c r="AX283" i="4"/>
  <c r="K283" i="4"/>
  <c r="V283" i="4"/>
  <c r="AE283" i="4"/>
  <c r="AN283" i="4"/>
  <c r="AW283" i="4"/>
  <c r="J283" i="4"/>
  <c r="T283" i="4"/>
  <c r="AD283" i="4"/>
  <c r="AM283" i="4"/>
  <c r="AV283" i="4"/>
  <c r="E283" i="4"/>
  <c r="N283" i="4"/>
  <c r="X283" i="4"/>
  <c r="AG283" i="4"/>
  <c r="AP283" i="4"/>
  <c r="AY283" i="4"/>
  <c r="BE283" i="4"/>
  <c r="I283" i="4"/>
  <c r="AB283" i="4"/>
  <c r="AU283" i="4"/>
  <c r="H283" i="4"/>
  <c r="AA283" i="4"/>
  <c r="AT283" i="4"/>
  <c r="G283" i="4"/>
  <c r="Z283" i="4"/>
  <c r="AR283" i="4"/>
  <c r="O283" i="4"/>
  <c r="AH283" i="4"/>
  <c r="AZ283" i="4"/>
  <c r="Y283" i="4"/>
  <c r="R283" i="4"/>
  <c r="Q283" i="4"/>
  <c r="BC283" i="4"/>
  <c r="AI283" i="4"/>
  <c r="P283" i="4"/>
  <c r="F283" i="4"/>
  <c r="AJ283" i="4"/>
  <c r="AL283" i="4"/>
  <c r="AQ283" i="4"/>
  <c r="BB283" i="4"/>
  <c r="H279" i="4"/>
  <c r="P279" i="4"/>
  <c r="Y279" i="4"/>
  <c r="AG279" i="4"/>
  <c r="AO279" i="4"/>
  <c r="AW279" i="4"/>
  <c r="C279" i="4"/>
  <c r="L279" i="4"/>
  <c r="V279" i="4"/>
  <c r="AE279" i="4"/>
  <c r="AN279" i="4"/>
  <c r="AX279" i="4"/>
  <c r="K279" i="4"/>
  <c r="U279" i="4"/>
  <c r="AD279" i="4"/>
  <c r="AM279" i="4"/>
  <c r="AV279" i="4"/>
  <c r="J279" i="4"/>
  <c r="T279" i="4"/>
  <c r="AC279" i="4"/>
  <c r="AL279" i="4"/>
  <c r="AU279" i="4"/>
  <c r="D279" i="4"/>
  <c r="M279" i="4"/>
  <c r="W279" i="4"/>
  <c r="AF279" i="4"/>
  <c r="AP279" i="4"/>
  <c r="AY279" i="4"/>
  <c r="BE279" i="4"/>
  <c r="R279" i="4"/>
  <c r="AK279" i="4"/>
  <c r="BC279" i="4"/>
  <c r="Q279" i="4"/>
  <c r="AJ279" i="4"/>
  <c r="BB279" i="4"/>
  <c r="O279" i="4"/>
  <c r="AI279" i="4"/>
  <c r="BA279" i="4"/>
  <c r="E279" i="4"/>
  <c r="X279" i="4"/>
  <c r="AQ279" i="4"/>
  <c r="AH279" i="4"/>
  <c r="AB279" i="4"/>
  <c r="AA279" i="4"/>
  <c r="F279" i="4"/>
  <c r="AR279" i="4"/>
  <c r="Z279" i="4"/>
  <c r="N279" i="4"/>
  <c r="I279" i="4"/>
  <c r="AS279" i="4"/>
  <c r="AZ279" i="4"/>
  <c r="AT279" i="4"/>
  <c r="G279" i="4"/>
  <c r="D275" i="4"/>
  <c r="L275" i="4"/>
  <c r="U275" i="4"/>
  <c r="AC275" i="4"/>
  <c r="AK275" i="4"/>
  <c r="AS275" i="4"/>
  <c r="BA275" i="4"/>
  <c r="K275" i="4"/>
  <c r="V275" i="4"/>
  <c r="AE275" i="4"/>
  <c r="AN275" i="4"/>
  <c r="AW275" i="4"/>
  <c r="J275" i="4"/>
  <c r="T275" i="4"/>
  <c r="AD275" i="4"/>
  <c r="AM275" i="4"/>
  <c r="AV275" i="4"/>
  <c r="I275" i="4"/>
  <c r="R275" i="4"/>
  <c r="AB275" i="4"/>
  <c r="AL275" i="4"/>
  <c r="AU275" i="4"/>
  <c r="C275" i="4"/>
  <c r="M275" i="4"/>
  <c r="W275" i="4"/>
  <c r="AF275" i="4"/>
  <c r="AO275" i="4"/>
  <c r="AX275" i="4"/>
  <c r="H275" i="4"/>
  <c r="AA275" i="4"/>
  <c r="AT275" i="4"/>
  <c r="G275" i="4"/>
  <c r="Z275" i="4"/>
  <c r="AR275" i="4"/>
  <c r="F275" i="4"/>
  <c r="Y275" i="4"/>
  <c r="AQ275" i="4"/>
  <c r="N275" i="4"/>
  <c r="AG275" i="4"/>
  <c r="AY275" i="4"/>
  <c r="E275" i="4"/>
  <c r="AP275" i="4"/>
  <c r="AJ275" i="4"/>
  <c r="AI275" i="4"/>
  <c r="O275" i="4"/>
  <c r="AZ275" i="4"/>
  <c r="AH275" i="4"/>
  <c r="X275" i="4"/>
  <c r="Q275" i="4"/>
  <c r="BB275" i="4"/>
  <c r="P275" i="4"/>
  <c r="BC275" i="4"/>
  <c r="I271" i="4"/>
  <c r="Q271" i="4"/>
  <c r="Z271" i="4"/>
  <c r="AH271" i="4"/>
  <c r="AP271" i="4"/>
  <c r="AX271" i="4"/>
  <c r="D271" i="4"/>
  <c r="M271" i="4"/>
  <c r="W271" i="4"/>
  <c r="AF271" i="4"/>
  <c r="AO271" i="4"/>
  <c r="AY271" i="4"/>
  <c r="BE271" i="4"/>
  <c r="H271" i="4"/>
  <c r="T271" i="4"/>
  <c r="AD271" i="4"/>
  <c r="AN271" i="4"/>
  <c r="AZ271" i="4"/>
  <c r="G271" i="4"/>
  <c r="R271" i="4"/>
  <c r="AC271" i="4"/>
  <c r="AM271" i="4"/>
  <c r="AW271" i="4"/>
  <c r="F271" i="4"/>
  <c r="P271" i="4"/>
  <c r="AB271" i="4"/>
  <c r="AL271" i="4"/>
  <c r="AV271" i="4"/>
  <c r="J271" i="4"/>
  <c r="U271" i="4"/>
  <c r="AE271" i="4"/>
  <c r="AQ271" i="4"/>
  <c r="BA271" i="4"/>
  <c r="E271" i="4"/>
  <c r="AA271" i="4"/>
  <c r="AU271" i="4"/>
  <c r="C271" i="4"/>
  <c r="Y271" i="4"/>
  <c r="AT271" i="4"/>
  <c r="X271" i="4"/>
  <c r="AS271" i="4"/>
  <c r="K271" i="4"/>
  <c r="AG271" i="4"/>
  <c r="BB271" i="4"/>
  <c r="AR271" i="4"/>
  <c r="AK271" i="4"/>
  <c r="AJ271" i="4"/>
  <c r="L271" i="4"/>
  <c r="BC271" i="4"/>
  <c r="AI271" i="4"/>
  <c r="V271" i="4"/>
  <c r="O271" i="4"/>
  <c r="N271" i="4"/>
  <c r="E267" i="4"/>
  <c r="M267" i="4"/>
  <c r="V267" i="4"/>
  <c r="AD267" i="4"/>
  <c r="AL267" i="4"/>
  <c r="AT267" i="4"/>
  <c r="BB267" i="4"/>
  <c r="C267" i="4"/>
  <c r="L267" i="4"/>
  <c r="W267" i="4"/>
  <c r="AF267" i="4"/>
  <c r="AO267" i="4"/>
  <c r="AX267" i="4"/>
  <c r="G267" i="4"/>
  <c r="Q267" i="4"/>
  <c r="AB267" i="4"/>
  <c r="AM267" i="4"/>
  <c r="AW267" i="4"/>
  <c r="BE267" i="4"/>
  <c r="F267" i="4"/>
  <c r="P267" i="4"/>
  <c r="AA267" i="4"/>
  <c r="AK267" i="4"/>
  <c r="AV267" i="4"/>
  <c r="D267" i="4"/>
  <c r="O267" i="4"/>
  <c r="Z267" i="4"/>
  <c r="AJ267" i="4"/>
  <c r="AU267" i="4"/>
  <c r="H267" i="4"/>
  <c r="R267" i="4"/>
  <c r="AC267" i="4"/>
  <c r="AN267" i="4"/>
  <c r="AY267" i="4"/>
  <c r="Y267" i="4"/>
  <c r="AS267" i="4"/>
  <c r="X267" i="4"/>
  <c r="AR267" i="4"/>
  <c r="U267" i="4"/>
  <c r="AQ267" i="4"/>
  <c r="I267" i="4"/>
  <c r="AE267" i="4"/>
  <c r="AZ267" i="4"/>
  <c r="T267" i="4"/>
  <c r="N267" i="4"/>
  <c r="K267" i="4"/>
  <c r="BC267" i="4"/>
  <c r="AG267" i="4"/>
  <c r="J267" i="4"/>
  <c r="AH267" i="4"/>
  <c r="AI267" i="4"/>
  <c r="AP267" i="4"/>
  <c r="BA267" i="4"/>
  <c r="I263" i="4"/>
  <c r="Q263" i="4"/>
  <c r="Z263" i="4"/>
  <c r="AH263" i="4"/>
  <c r="AP263" i="4"/>
  <c r="AX263" i="4"/>
  <c r="C263" i="4"/>
  <c r="L263" i="4"/>
  <c r="V263" i="4"/>
  <c r="AE263" i="4"/>
  <c r="AN263" i="4"/>
  <c r="AW263" i="4"/>
  <c r="E263" i="4"/>
  <c r="O263" i="4"/>
  <c r="AA263" i="4"/>
  <c r="AK263" i="4"/>
  <c r="AU263" i="4"/>
  <c r="D263" i="4"/>
  <c r="N263" i="4"/>
  <c r="Y263" i="4"/>
  <c r="AJ263" i="4"/>
  <c r="AT263" i="4"/>
  <c r="M263" i="4"/>
  <c r="X263" i="4"/>
  <c r="AI263" i="4"/>
  <c r="AS263" i="4"/>
  <c r="BC263" i="4"/>
  <c r="F263" i="4"/>
  <c r="P263" i="4"/>
  <c r="AB263" i="4"/>
  <c r="AL263" i="4"/>
  <c r="AV263" i="4"/>
  <c r="BE263" i="4"/>
  <c r="W263" i="4"/>
  <c r="AR263" i="4"/>
  <c r="U263" i="4"/>
  <c r="AQ263" i="4"/>
  <c r="T263" i="4"/>
  <c r="AO263" i="4"/>
  <c r="G263" i="4"/>
  <c r="AC263" i="4"/>
  <c r="AY263" i="4"/>
  <c r="AM263" i="4"/>
  <c r="AG263" i="4"/>
  <c r="AF263" i="4"/>
  <c r="H263" i="4"/>
  <c r="AZ263" i="4"/>
  <c r="BB263" i="4"/>
  <c r="J263" i="4"/>
  <c r="BA263" i="4"/>
  <c r="AD263" i="4"/>
  <c r="R263" i="4"/>
  <c r="E259" i="4"/>
  <c r="M259" i="4"/>
  <c r="V259" i="4"/>
  <c r="AD259" i="4"/>
  <c r="AL259" i="4"/>
  <c r="AT259" i="4"/>
  <c r="BB259" i="4"/>
  <c r="K259" i="4"/>
  <c r="U259" i="4"/>
  <c r="AE259" i="4"/>
  <c r="AN259" i="4"/>
  <c r="AW259" i="4"/>
  <c r="C259" i="4"/>
  <c r="N259" i="4"/>
  <c r="Y259" i="4"/>
  <c r="AI259" i="4"/>
  <c r="AS259" i="4"/>
  <c r="L259" i="4"/>
  <c r="X259" i="4"/>
  <c r="AH259" i="4"/>
  <c r="AR259" i="4"/>
  <c r="BC259" i="4"/>
  <c r="J259" i="4"/>
  <c r="W259" i="4"/>
  <c r="AG259" i="4"/>
  <c r="AQ259" i="4"/>
  <c r="BA259" i="4"/>
  <c r="D259" i="4"/>
  <c r="O259" i="4"/>
  <c r="Z259" i="4"/>
  <c r="AJ259" i="4"/>
  <c r="AU259" i="4"/>
  <c r="T259" i="4"/>
  <c r="AP259" i="4"/>
  <c r="R259" i="4"/>
  <c r="AO259" i="4"/>
  <c r="Q259" i="4"/>
  <c r="AM259" i="4"/>
  <c r="BE259" i="4"/>
  <c r="F259" i="4"/>
  <c r="AA259" i="4"/>
  <c r="AV259" i="4"/>
  <c r="P259" i="4"/>
  <c r="I259" i="4"/>
  <c r="AZ259" i="4"/>
  <c r="H259" i="4"/>
  <c r="AY259" i="4"/>
  <c r="AB259" i="4"/>
  <c r="AX259" i="4"/>
  <c r="AK259" i="4"/>
  <c r="AF259" i="4"/>
  <c r="AC259" i="4"/>
  <c r="G259" i="4"/>
  <c r="I255" i="4"/>
  <c r="Q255" i="4"/>
  <c r="Z255" i="4"/>
  <c r="AH255" i="4"/>
  <c r="AP255" i="4"/>
  <c r="AX255" i="4"/>
  <c r="K255" i="4"/>
  <c r="U255" i="4"/>
  <c r="AD255" i="4"/>
  <c r="AM255" i="4"/>
  <c r="AV255" i="4"/>
  <c r="L255" i="4"/>
  <c r="W255" i="4"/>
  <c r="AG255" i="4"/>
  <c r="AR255" i="4"/>
  <c r="BB255" i="4"/>
  <c r="J255" i="4"/>
  <c r="V255" i="4"/>
  <c r="AF255" i="4"/>
  <c r="AQ255" i="4"/>
  <c r="BA255" i="4"/>
  <c r="H255" i="4"/>
  <c r="T255" i="4"/>
  <c r="AE255" i="4"/>
  <c r="AO255" i="4"/>
  <c r="AZ255" i="4"/>
  <c r="C255" i="4"/>
  <c r="M255" i="4"/>
  <c r="X255" i="4"/>
  <c r="AI255" i="4"/>
  <c r="AS255" i="4"/>
  <c r="BC255" i="4"/>
  <c r="R255" i="4"/>
  <c r="AN255" i="4"/>
  <c r="P255" i="4"/>
  <c r="AL255" i="4"/>
  <c r="BE255" i="4"/>
  <c r="O255" i="4"/>
  <c r="AK255" i="4"/>
  <c r="D255" i="4"/>
  <c r="Y255" i="4"/>
  <c r="AT255" i="4"/>
  <c r="AJ255" i="4"/>
  <c r="AC255" i="4"/>
  <c r="AB255" i="4"/>
  <c r="E255" i="4"/>
  <c r="AU255" i="4"/>
  <c r="AA255" i="4"/>
  <c r="N255" i="4"/>
  <c r="G255" i="4"/>
  <c r="AW255" i="4"/>
  <c r="F255" i="4"/>
  <c r="AY255" i="4"/>
  <c r="E251" i="4"/>
  <c r="M251" i="4"/>
  <c r="V251" i="4"/>
  <c r="AD251" i="4"/>
  <c r="AL251" i="4"/>
  <c r="AT251" i="4"/>
  <c r="BB251" i="4"/>
  <c r="I251" i="4"/>
  <c r="R251" i="4"/>
  <c r="AB251" i="4"/>
  <c r="AK251" i="4"/>
  <c r="AU251" i="4"/>
  <c r="J251" i="4"/>
  <c r="T251" i="4"/>
  <c r="AC251" i="4"/>
  <c r="AM251" i="4"/>
  <c r="AV251" i="4"/>
  <c r="D251" i="4"/>
  <c r="P251" i="4"/>
  <c r="AE251" i="4"/>
  <c r="AP251" i="4"/>
  <c r="BA251" i="4"/>
  <c r="C251" i="4"/>
  <c r="O251" i="4"/>
  <c r="AA251" i="4"/>
  <c r="AO251" i="4"/>
  <c r="AZ251" i="4"/>
  <c r="N251" i="4"/>
  <c r="Z251" i="4"/>
  <c r="AN251" i="4"/>
  <c r="AY251" i="4"/>
  <c r="F251" i="4"/>
  <c r="Q251" i="4"/>
  <c r="AF251" i="4"/>
  <c r="AQ251" i="4"/>
  <c r="BC251" i="4"/>
  <c r="Y251" i="4"/>
  <c r="AX251" i="4"/>
  <c r="X251" i="4"/>
  <c r="AW251" i="4"/>
  <c r="W251" i="4"/>
  <c r="AS251" i="4"/>
  <c r="G251" i="4"/>
  <c r="AG251" i="4"/>
  <c r="AR251" i="4"/>
  <c r="AJ251" i="4"/>
  <c r="AI251" i="4"/>
  <c r="H251" i="4"/>
  <c r="K251" i="4"/>
  <c r="BE251" i="4"/>
  <c r="AH251" i="4"/>
  <c r="U251" i="4"/>
  <c r="I247" i="4"/>
  <c r="Q247" i="4"/>
  <c r="Z247" i="4"/>
  <c r="AH247" i="4"/>
  <c r="AP247" i="4"/>
  <c r="AX247" i="4"/>
  <c r="H247" i="4"/>
  <c r="R247" i="4"/>
  <c r="AB247" i="4"/>
  <c r="AK247" i="4"/>
  <c r="AT247" i="4"/>
  <c r="BC247" i="4"/>
  <c r="G247" i="4"/>
  <c r="P247" i="4"/>
  <c r="AA247" i="4"/>
  <c r="AJ247" i="4"/>
  <c r="AS247" i="4"/>
  <c r="BB247" i="4"/>
  <c r="J247" i="4"/>
  <c r="T247" i="4"/>
  <c r="AC247" i="4"/>
  <c r="AL247" i="4"/>
  <c r="AU247" i="4"/>
  <c r="L247" i="4"/>
  <c r="Y247" i="4"/>
  <c r="AO247" i="4"/>
  <c r="K247" i="4"/>
  <c r="X247" i="4"/>
  <c r="AN247" i="4"/>
  <c r="BA247" i="4"/>
  <c r="F247" i="4"/>
  <c r="W247" i="4"/>
  <c r="AM247" i="4"/>
  <c r="AZ247" i="4"/>
  <c r="M247" i="4"/>
  <c r="AD247" i="4"/>
  <c r="AQ247" i="4"/>
  <c r="E247" i="4"/>
  <c r="AI247" i="4"/>
  <c r="D247" i="4"/>
  <c r="AG247" i="4"/>
  <c r="C247" i="4"/>
  <c r="AF247" i="4"/>
  <c r="N247" i="4"/>
  <c r="AR247" i="4"/>
  <c r="BE247" i="4"/>
  <c r="AY247" i="4"/>
  <c r="AW247" i="4"/>
  <c r="O247" i="4"/>
  <c r="U247" i="4"/>
  <c r="AV247" i="4"/>
  <c r="AE247" i="4"/>
  <c r="V247" i="4"/>
  <c r="E243" i="4"/>
  <c r="M243" i="4"/>
  <c r="V243" i="4"/>
  <c r="AD243" i="4"/>
  <c r="AL243" i="4"/>
  <c r="AT243" i="4"/>
  <c r="BB243" i="4"/>
  <c r="H243" i="4"/>
  <c r="Q243" i="4"/>
  <c r="AA243" i="4"/>
  <c r="AJ243" i="4"/>
  <c r="AS243" i="4"/>
  <c r="BC243" i="4"/>
  <c r="G243" i="4"/>
  <c r="P243" i="4"/>
  <c r="Z243" i="4"/>
  <c r="AI243" i="4"/>
  <c r="AR243" i="4"/>
  <c r="BA243" i="4"/>
  <c r="F243" i="4"/>
  <c r="O243" i="4"/>
  <c r="Y243" i="4"/>
  <c r="AH243" i="4"/>
  <c r="AQ243" i="4"/>
  <c r="AZ243" i="4"/>
  <c r="I243" i="4"/>
  <c r="R243" i="4"/>
  <c r="AB243" i="4"/>
  <c r="AK243" i="4"/>
  <c r="AU243" i="4"/>
  <c r="D243" i="4"/>
  <c r="X243" i="4"/>
  <c r="AP243" i="4"/>
  <c r="BE243" i="4"/>
  <c r="C243" i="4"/>
  <c r="W243" i="4"/>
  <c r="AO243" i="4"/>
  <c r="U243" i="4"/>
  <c r="AN243" i="4"/>
  <c r="J243" i="4"/>
  <c r="AC243" i="4"/>
  <c r="AV243" i="4"/>
  <c r="T243" i="4"/>
  <c r="N243" i="4"/>
  <c r="AY243" i="4"/>
  <c r="L243" i="4"/>
  <c r="AX243" i="4"/>
  <c r="AE243" i="4"/>
  <c r="K243" i="4"/>
  <c r="AF243" i="4"/>
  <c r="AW243" i="4"/>
  <c r="AM243" i="4"/>
  <c r="AG243" i="4"/>
  <c r="I239" i="4"/>
  <c r="Q239" i="4"/>
  <c r="Z239" i="4"/>
  <c r="AH239" i="4"/>
  <c r="AP239" i="4"/>
  <c r="AX239" i="4"/>
  <c r="G239" i="4"/>
  <c r="P239" i="4"/>
  <c r="AA239" i="4"/>
  <c r="AJ239" i="4"/>
  <c r="AS239" i="4"/>
  <c r="BB239" i="4"/>
  <c r="F239" i="4"/>
  <c r="O239" i="4"/>
  <c r="Y239" i="4"/>
  <c r="AI239" i="4"/>
  <c r="AR239" i="4"/>
  <c r="BA239" i="4"/>
  <c r="E239" i="4"/>
  <c r="N239" i="4"/>
  <c r="X239" i="4"/>
  <c r="AG239" i="4"/>
  <c r="AQ239" i="4"/>
  <c r="AZ239" i="4"/>
  <c r="H239" i="4"/>
  <c r="R239" i="4"/>
  <c r="AB239" i="4"/>
  <c r="AK239" i="4"/>
  <c r="AT239" i="4"/>
  <c r="BC239" i="4"/>
  <c r="M239" i="4"/>
  <c r="AF239" i="4"/>
  <c r="AY239" i="4"/>
  <c r="L239" i="4"/>
  <c r="AE239" i="4"/>
  <c r="AW239" i="4"/>
  <c r="K239" i="4"/>
  <c r="AD239" i="4"/>
  <c r="AV239" i="4"/>
  <c r="T239" i="4"/>
  <c r="AL239" i="4"/>
  <c r="AC239" i="4"/>
  <c r="W239" i="4"/>
  <c r="BE239" i="4"/>
  <c r="V239" i="4"/>
  <c r="AM239" i="4"/>
  <c r="U239" i="4"/>
  <c r="J239" i="4"/>
  <c r="D239" i="4"/>
  <c r="AN239" i="4"/>
  <c r="C239" i="4"/>
  <c r="AO239" i="4"/>
  <c r="AU239" i="4"/>
  <c r="E235" i="4"/>
  <c r="M235" i="4"/>
  <c r="V235" i="4"/>
  <c r="AD235" i="4"/>
  <c r="AL235" i="4"/>
  <c r="AT235" i="4"/>
  <c r="BB235" i="4"/>
  <c r="G235" i="4"/>
  <c r="P235" i="4"/>
  <c r="Z235" i="4"/>
  <c r="AI235" i="4"/>
  <c r="AR235" i="4"/>
  <c r="BA235" i="4"/>
  <c r="F235" i="4"/>
  <c r="O235" i="4"/>
  <c r="Y235" i="4"/>
  <c r="AH235" i="4"/>
  <c r="AQ235" i="4"/>
  <c r="AZ235" i="4"/>
  <c r="D235" i="4"/>
  <c r="N235" i="4"/>
  <c r="X235" i="4"/>
  <c r="AG235" i="4"/>
  <c r="AP235" i="4"/>
  <c r="AY235" i="4"/>
  <c r="BE235" i="4"/>
  <c r="H235" i="4"/>
  <c r="Q235" i="4"/>
  <c r="AA235" i="4"/>
  <c r="AJ235" i="4"/>
  <c r="AS235" i="4"/>
  <c r="BC235" i="4"/>
  <c r="C235" i="4"/>
  <c r="W235" i="4"/>
  <c r="AO235" i="4"/>
  <c r="U235" i="4"/>
  <c r="AN235" i="4"/>
  <c r="T235" i="4"/>
  <c r="AM235" i="4"/>
  <c r="I235" i="4"/>
  <c r="AB235" i="4"/>
  <c r="AU235" i="4"/>
  <c r="AK235" i="4"/>
  <c r="AF235" i="4"/>
  <c r="AE235" i="4"/>
  <c r="J235" i="4"/>
  <c r="AV235" i="4"/>
  <c r="AC235" i="4"/>
  <c r="R235" i="4"/>
  <c r="L235" i="4"/>
  <c r="AW235" i="4"/>
  <c r="AX235" i="4"/>
  <c r="K235" i="4"/>
  <c r="I231" i="4"/>
  <c r="Q231" i="4"/>
  <c r="Z231" i="4"/>
  <c r="AH231" i="4"/>
  <c r="AP231" i="4"/>
  <c r="AX231" i="4"/>
  <c r="F231" i="4"/>
  <c r="O231" i="4"/>
  <c r="Y231" i="4"/>
  <c r="AI231" i="4"/>
  <c r="AR231" i="4"/>
  <c r="BA231" i="4"/>
  <c r="E231" i="4"/>
  <c r="N231" i="4"/>
  <c r="X231" i="4"/>
  <c r="AG231" i="4"/>
  <c r="AQ231" i="4"/>
  <c r="AZ231" i="4"/>
  <c r="D231" i="4"/>
  <c r="M231" i="4"/>
  <c r="W231" i="4"/>
  <c r="AF231" i="4"/>
  <c r="AO231" i="4"/>
  <c r="AY231" i="4"/>
  <c r="BE231" i="4"/>
  <c r="G231" i="4"/>
  <c r="P231" i="4"/>
  <c r="AA231" i="4"/>
  <c r="AJ231" i="4"/>
  <c r="AS231" i="4"/>
  <c r="BB231" i="4"/>
  <c r="L231" i="4"/>
  <c r="AE231" i="4"/>
  <c r="AW231" i="4"/>
  <c r="K231" i="4"/>
  <c r="AD231" i="4"/>
  <c r="AV231" i="4"/>
  <c r="J231" i="4"/>
  <c r="AC231" i="4"/>
  <c r="AU231" i="4"/>
  <c r="R231" i="4"/>
  <c r="AK231" i="4"/>
  <c r="BC231" i="4"/>
  <c r="H231" i="4"/>
  <c r="AT231" i="4"/>
  <c r="C231" i="4"/>
  <c r="AN231" i="4"/>
  <c r="AM231" i="4"/>
  <c r="T231" i="4"/>
  <c r="AL231" i="4"/>
  <c r="AB231" i="4"/>
  <c r="V231" i="4"/>
  <c r="U231" i="4"/>
  <c r="E227" i="4"/>
  <c r="M227" i="4"/>
  <c r="V227" i="4"/>
  <c r="AD227" i="4"/>
  <c r="AL227" i="4"/>
  <c r="AT227" i="4"/>
  <c r="BB227" i="4"/>
  <c r="G227" i="4"/>
  <c r="P227" i="4"/>
  <c r="Z227" i="4"/>
  <c r="AI227" i="4"/>
  <c r="AR227" i="4"/>
  <c r="BA227" i="4"/>
  <c r="I227" i="4"/>
  <c r="T227" i="4"/>
  <c r="AE227" i="4"/>
  <c r="AO227" i="4"/>
  <c r="AY227" i="4"/>
  <c r="H227" i="4"/>
  <c r="R227" i="4"/>
  <c r="AC227" i="4"/>
  <c r="AN227" i="4"/>
  <c r="AX227" i="4"/>
  <c r="BE227" i="4"/>
  <c r="F227" i="4"/>
  <c r="Q227" i="4"/>
  <c r="AB227" i="4"/>
  <c r="AM227" i="4"/>
  <c r="AW227" i="4"/>
  <c r="J227" i="4"/>
  <c r="U227" i="4"/>
  <c r="AF227" i="4"/>
  <c r="AP227" i="4"/>
  <c r="AZ227" i="4"/>
  <c r="O227" i="4"/>
  <c r="AK227" i="4"/>
  <c r="N227" i="4"/>
  <c r="AJ227" i="4"/>
  <c r="L227" i="4"/>
  <c r="AH227" i="4"/>
  <c r="W227" i="4"/>
  <c r="AQ227" i="4"/>
  <c r="K227" i="4"/>
  <c r="BC227" i="4"/>
  <c r="D227" i="4"/>
  <c r="AV227" i="4"/>
  <c r="C227" i="4"/>
  <c r="AU227" i="4"/>
  <c r="X227" i="4"/>
  <c r="AS227" i="4"/>
  <c r="AG227" i="4"/>
  <c r="AA227" i="4"/>
  <c r="Y227" i="4"/>
  <c r="I223" i="4"/>
  <c r="Q223" i="4"/>
  <c r="Z223" i="4"/>
  <c r="AH223" i="4"/>
  <c r="AP223" i="4"/>
  <c r="AX223" i="4"/>
  <c r="F223" i="4"/>
  <c r="O223" i="4"/>
  <c r="Y223" i="4"/>
  <c r="AI223" i="4"/>
  <c r="AR223" i="4"/>
  <c r="BA223" i="4"/>
  <c r="G223" i="4"/>
  <c r="R223" i="4"/>
  <c r="AC223" i="4"/>
  <c r="AM223" i="4"/>
  <c r="AW223" i="4"/>
  <c r="BE223" i="4"/>
  <c r="E223" i="4"/>
  <c r="P223" i="4"/>
  <c r="AB223" i="4"/>
  <c r="AL223" i="4"/>
  <c r="AV223" i="4"/>
  <c r="D223" i="4"/>
  <c r="N223" i="4"/>
  <c r="AA223" i="4"/>
  <c r="AK223" i="4"/>
  <c r="AU223" i="4"/>
  <c r="H223" i="4"/>
  <c r="T223" i="4"/>
  <c r="AD223" i="4"/>
  <c r="AN223" i="4"/>
  <c r="AY223" i="4"/>
  <c r="M223" i="4"/>
  <c r="AJ223" i="4"/>
  <c r="L223" i="4"/>
  <c r="AG223" i="4"/>
  <c r="BC223" i="4"/>
  <c r="K223" i="4"/>
  <c r="AF223" i="4"/>
  <c r="BB223" i="4"/>
  <c r="U223" i="4"/>
  <c r="AO223" i="4"/>
  <c r="AE223" i="4"/>
  <c r="X223" i="4"/>
  <c r="W223" i="4"/>
  <c r="AQ223" i="4"/>
  <c r="V223" i="4"/>
  <c r="J223" i="4"/>
  <c r="C223" i="4"/>
  <c r="AS223" i="4"/>
  <c r="AT223" i="4"/>
  <c r="AZ223" i="4"/>
  <c r="E219" i="4"/>
  <c r="M219" i="4"/>
  <c r="V219" i="4"/>
  <c r="AD219" i="4"/>
  <c r="AL219" i="4"/>
  <c r="AT219" i="4"/>
  <c r="BB219" i="4"/>
  <c r="F219" i="4"/>
  <c r="O219" i="4"/>
  <c r="Y219" i="4"/>
  <c r="AH219" i="4"/>
  <c r="AQ219" i="4"/>
  <c r="AZ219" i="4"/>
  <c r="D219" i="4"/>
  <c r="P219" i="4"/>
  <c r="AA219" i="4"/>
  <c r="AK219" i="4"/>
  <c r="AV219" i="4"/>
  <c r="C219" i="4"/>
  <c r="N219" i="4"/>
  <c r="Z219" i="4"/>
  <c r="AJ219" i="4"/>
  <c r="AU219" i="4"/>
  <c r="L219" i="4"/>
  <c r="X219" i="4"/>
  <c r="AI219" i="4"/>
  <c r="AS219" i="4"/>
  <c r="G219" i="4"/>
  <c r="Q219" i="4"/>
  <c r="AB219" i="4"/>
  <c r="AM219" i="4"/>
  <c r="AW219" i="4"/>
  <c r="K219" i="4"/>
  <c r="AG219" i="4"/>
  <c r="BC219" i="4"/>
  <c r="J219" i="4"/>
  <c r="AF219" i="4"/>
  <c r="BA219" i="4"/>
  <c r="I219" i="4"/>
  <c r="AE219" i="4"/>
  <c r="AY219" i="4"/>
  <c r="R219" i="4"/>
  <c r="AN219" i="4"/>
  <c r="BE219" i="4"/>
  <c r="H219" i="4"/>
  <c r="AX219" i="4"/>
  <c r="AR219" i="4"/>
  <c r="AP219" i="4"/>
  <c r="T219" i="4"/>
  <c r="U219" i="4"/>
  <c r="AO219" i="4"/>
  <c r="AC219" i="4"/>
  <c r="W219" i="4"/>
  <c r="I215" i="4"/>
  <c r="Q215" i="4"/>
  <c r="Z215" i="4"/>
  <c r="AH215" i="4"/>
  <c r="AP215" i="4"/>
  <c r="AX215" i="4"/>
  <c r="E215" i="4"/>
  <c r="N215" i="4"/>
  <c r="X215" i="4"/>
  <c r="AG215" i="4"/>
  <c r="AQ215" i="4"/>
  <c r="AZ215" i="4"/>
  <c r="C215" i="4"/>
  <c r="M215" i="4"/>
  <c r="Y215" i="4"/>
  <c r="AJ215" i="4"/>
  <c r="AT215" i="4"/>
  <c r="L215" i="4"/>
  <c r="W215" i="4"/>
  <c r="AI215" i="4"/>
  <c r="AS215" i="4"/>
  <c r="BC215" i="4"/>
  <c r="K215" i="4"/>
  <c r="V215" i="4"/>
  <c r="AF215" i="4"/>
  <c r="AR215" i="4"/>
  <c r="BB215" i="4"/>
  <c r="D215" i="4"/>
  <c r="O215" i="4"/>
  <c r="AA215" i="4"/>
  <c r="AK215" i="4"/>
  <c r="AU215" i="4"/>
  <c r="J215" i="4"/>
  <c r="AE215" i="4"/>
  <c r="BA215" i="4"/>
  <c r="H215" i="4"/>
  <c r="AD215" i="4"/>
  <c r="AY215" i="4"/>
  <c r="G215" i="4"/>
  <c r="AC215" i="4"/>
  <c r="AW215" i="4"/>
  <c r="P215" i="4"/>
  <c r="AL215" i="4"/>
  <c r="AB215" i="4"/>
  <c r="U215" i="4"/>
  <c r="T215" i="4"/>
  <c r="AM215" i="4"/>
  <c r="BE215" i="4"/>
  <c r="AV215" i="4"/>
  <c r="AO215" i="4"/>
  <c r="AN215" i="4"/>
  <c r="R215" i="4"/>
  <c r="F215" i="4"/>
  <c r="E211" i="4"/>
  <c r="M211" i="4"/>
  <c r="V211" i="4"/>
  <c r="AD211" i="4"/>
  <c r="AL211" i="4"/>
  <c r="AT211" i="4"/>
  <c r="BB211" i="4"/>
  <c r="D211" i="4"/>
  <c r="N211" i="4"/>
  <c r="X211" i="4"/>
  <c r="AG211" i="4"/>
  <c r="AP211" i="4"/>
  <c r="AY211" i="4"/>
  <c r="BE211" i="4"/>
  <c r="K211" i="4"/>
  <c r="W211" i="4"/>
  <c r="AH211" i="4"/>
  <c r="AR211" i="4"/>
  <c r="BC211" i="4"/>
  <c r="J211" i="4"/>
  <c r="U211" i="4"/>
  <c r="AF211" i="4"/>
  <c r="AQ211" i="4"/>
  <c r="BA211" i="4"/>
  <c r="I211" i="4"/>
  <c r="T211" i="4"/>
  <c r="AE211" i="4"/>
  <c r="AO211" i="4"/>
  <c r="AZ211" i="4"/>
  <c r="L211" i="4"/>
  <c r="Y211" i="4"/>
  <c r="AI211" i="4"/>
  <c r="AS211" i="4"/>
  <c r="H211" i="4"/>
  <c r="AC211" i="4"/>
  <c r="AX211" i="4"/>
  <c r="G211" i="4"/>
  <c r="AB211" i="4"/>
  <c r="AW211" i="4"/>
  <c r="F211" i="4"/>
  <c r="AA211" i="4"/>
  <c r="AV211" i="4"/>
  <c r="O211" i="4"/>
  <c r="AJ211" i="4"/>
  <c r="C211" i="4"/>
  <c r="AU211" i="4"/>
  <c r="AN211" i="4"/>
  <c r="AM211" i="4"/>
  <c r="P211" i="4"/>
  <c r="AK211" i="4"/>
  <c r="Z211" i="4"/>
  <c r="R211" i="4"/>
  <c r="Q211" i="4"/>
  <c r="I207" i="4"/>
  <c r="Q207" i="4"/>
  <c r="Z207" i="4"/>
  <c r="AH207" i="4"/>
  <c r="AP207" i="4"/>
  <c r="AX207" i="4"/>
  <c r="J207" i="4"/>
  <c r="T207" i="4"/>
  <c r="AC207" i="4"/>
  <c r="AL207" i="4"/>
  <c r="AU207" i="4"/>
  <c r="D207" i="4"/>
  <c r="M207" i="4"/>
  <c r="W207" i="4"/>
  <c r="AF207" i="4"/>
  <c r="AO207" i="4"/>
  <c r="AY207" i="4"/>
  <c r="BE207" i="4"/>
  <c r="L207" i="4"/>
  <c r="Y207" i="4"/>
  <c r="AK207" i="4"/>
  <c r="AW207" i="4"/>
  <c r="K207" i="4"/>
  <c r="X207" i="4"/>
  <c r="AJ207" i="4"/>
  <c r="AV207" i="4"/>
  <c r="H207" i="4"/>
  <c r="V207" i="4"/>
  <c r="AI207" i="4"/>
  <c r="AT207" i="4"/>
  <c r="N207" i="4"/>
  <c r="AA207" i="4"/>
  <c r="AM207" i="4"/>
  <c r="AZ207" i="4"/>
  <c r="U207" i="4"/>
  <c r="AS207" i="4"/>
  <c r="R207" i="4"/>
  <c r="AR207" i="4"/>
  <c r="P207" i="4"/>
  <c r="AQ207" i="4"/>
  <c r="C207" i="4"/>
  <c r="AB207" i="4"/>
  <c r="BA207" i="4"/>
  <c r="O207" i="4"/>
  <c r="G207" i="4"/>
  <c r="F207" i="4"/>
  <c r="BC207" i="4"/>
  <c r="AD207" i="4"/>
  <c r="E207" i="4"/>
  <c r="AE207" i="4"/>
  <c r="BB207" i="4"/>
  <c r="AN207" i="4"/>
  <c r="E203" i="4"/>
  <c r="M203" i="4"/>
  <c r="V203" i="4"/>
  <c r="AD203" i="4"/>
  <c r="AL203" i="4"/>
  <c r="AT203" i="4"/>
  <c r="BB203" i="4"/>
  <c r="I203" i="4"/>
  <c r="R203" i="4"/>
  <c r="AB203" i="4"/>
  <c r="AK203" i="4"/>
  <c r="AU203" i="4"/>
  <c r="C203" i="4"/>
  <c r="L203" i="4"/>
  <c r="W203" i="4"/>
  <c r="AF203" i="4"/>
  <c r="AO203" i="4"/>
  <c r="AX203" i="4"/>
  <c r="H203" i="4"/>
  <c r="U203" i="4"/>
  <c r="AH203" i="4"/>
  <c r="AS203" i="4"/>
  <c r="G203" i="4"/>
  <c r="T203" i="4"/>
  <c r="AG203" i="4"/>
  <c r="AR203" i="4"/>
  <c r="F203" i="4"/>
  <c r="Q203" i="4"/>
  <c r="AE203" i="4"/>
  <c r="AQ203" i="4"/>
  <c r="BC203" i="4"/>
  <c r="J203" i="4"/>
  <c r="X203" i="4"/>
  <c r="AI203" i="4"/>
  <c r="AV203" i="4"/>
  <c r="BE203" i="4"/>
  <c r="D203" i="4"/>
  <c r="AC203" i="4"/>
  <c r="BA203" i="4"/>
  <c r="AA203" i="4"/>
  <c r="AZ203" i="4"/>
  <c r="Z203" i="4"/>
  <c r="AY203" i="4"/>
  <c r="K203" i="4"/>
  <c r="AJ203" i="4"/>
  <c r="AW203" i="4"/>
  <c r="AP203" i="4"/>
  <c r="AN203" i="4"/>
  <c r="N203" i="4"/>
  <c r="AM203" i="4"/>
  <c r="Y203" i="4"/>
  <c r="P203" i="4"/>
  <c r="O203" i="4"/>
  <c r="I199" i="4"/>
  <c r="Q199" i="4"/>
  <c r="Z199" i="4"/>
  <c r="AH199" i="4"/>
  <c r="AP199" i="4"/>
  <c r="AX199" i="4"/>
  <c r="K199" i="4"/>
  <c r="U199" i="4"/>
  <c r="AD199" i="4"/>
  <c r="AM199" i="4"/>
  <c r="AV199" i="4"/>
  <c r="J199" i="4"/>
  <c r="T199" i="4"/>
  <c r="AC199" i="4"/>
  <c r="AL199" i="4"/>
  <c r="AU199" i="4"/>
  <c r="H199" i="4"/>
  <c r="R199" i="4"/>
  <c r="AB199" i="4"/>
  <c r="AK199" i="4"/>
  <c r="AT199" i="4"/>
  <c r="BC199" i="4"/>
  <c r="C199" i="4"/>
  <c r="L199" i="4"/>
  <c r="V199" i="4"/>
  <c r="AE199" i="4"/>
  <c r="AN199" i="4"/>
  <c r="AW199" i="4"/>
  <c r="G199" i="4"/>
  <c r="AA199" i="4"/>
  <c r="AS199" i="4"/>
  <c r="F199" i="4"/>
  <c r="Y199" i="4"/>
  <c r="AR199" i="4"/>
  <c r="E199" i="4"/>
  <c r="X199" i="4"/>
  <c r="AQ199" i="4"/>
  <c r="M199" i="4"/>
  <c r="AF199" i="4"/>
  <c r="AY199" i="4"/>
  <c r="D199" i="4"/>
  <c r="AO199" i="4"/>
  <c r="AJ199" i="4"/>
  <c r="AI199" i="4"/>
  <c r="N199" i="4"/>
  <c r="AZ199" i="4"/>
  <c r="BE199" i="4"/>
  <c r="BB199" i="4"/>
  <c r="O199" i="4"/>
  <c r="BA199" i="4"/>
  <c r="AG199" i="4"/>
  <c r="W199" i="4"/>
  <c r="P199" i="4"/>
  <c r="E195" i="4"/>
  <c r="M195" i="4"/>
  <c r="V195" i="4"/>
  <c r="AD195" i="4"/>
  <c r="AL195" i="4"/>
  <c r="AT195" i="4"/>
  <c r="BB195" i="4"/>
  <c r="J195" i="4"/>
  <c r="T195" i="4"/>
  <c r="AC195" i="4"/>
  <c r="AM195" i="4"/>
  <c r="AV195" i="4"/>
  <c r="I195" i="4"/>
  <c r="R195" i="4"/>
  <c r="AB195" i="4"/>
  <c r="AK195" i="4"/>
  <c r="AU195" i="4"/>
  <c r="H195" i="4"/>
  <c r="Q195" i="4"/>
  <c r="AA195" i="4"/>
  <c r="AJ195" i="4"/>
  <c r="AS195" i="4"/>
  <c r="BC195" i="4"/>
  <c r="K195" i="4"/>
  <c r="U195" i="4"/>
  <c r="AE195" i="4"/>
  <c r="AN195" i="4"/>
  <c r="AW195" i="4"/>
  <c r="P195" i="4"/>
  <c r="AI195" i="4"/>
  <c r="BA195" i="4"/>
  <c r="O195" i="4"/>
  <c r="AH195" i="4"/>
  <c r="AZ195" i="4"/>
  <c r="N195" i="4"/>
  <c r="AG195" i="4"/>
  <c r="AY195" i="4"/>
  <c r="C195" i="4"/>
  <c r="W195" i="4"/>
  <c r="AO195" i="4"/>
  <c r="L195" i="4"/>
  <c r="AX195" i="4"/>
  <c r="G195" i="4"/>
  <c r="AR195" i="4"/>
  <c r="F195" i="4"/>
  <c r="AQ195" i="4"/>
  <c r="X195" i="4"/>
  <c r="BE195" i="4"/>
  <c r="D195" i="4"/>
  <c r="Y195" i="4"/>
  <c r="Z195" i="4"/>
  <c r="AP195" i="4"/>
  <c r="AF195" i="4"/>
  <c r="I191" i="4"/>
  <c r="Q191" i="4"/>
  <c r="Z191" i="4"/>
  <c r="AH191" i="4"/>
  <c r="AP191" i="4"/>
  <c r="AX191" i="4"/>
  <c r="J191" i="4"/>
  <c r="T191" i="4"/>
  <c r="AC191" i="4"/>
  <c r="AL191" i="4"/>
  <c r="AU191" i="4"/>
  <c r="H191" i="4"/>
  <c r="R191" i="4"/>
  <c r="AB191" i="4"/>
  <c r="AK191" i="4"/>
  <c r="AT191" i="4"/>
  <c r="BC191" i="4"/>
  <c r="G191" i="4"/>
  <c r="P191" i="4"/>
  <c r="AA191" i="4"/>
  <c r="AJ191" i="4"/>
  <c r="AS191" i="4"/>
  <c r="BB191" i="4"/>
  <c r="K191" i="4"/>
  <c r="U191" i="4"/>
  <c r="AD191" i="4"/>
  <c r="AM191" i="4"/>
  <c r="AV191" i="4"/>
  <c r="F191" i="4"/>
  <c r="Y191" i="4"/>
  <c r="AR191" i="4"/>
  <c r="E191" i="4"/>
  <c r="X191" i="4"/>
  <c r="AQ191" i="4"/>
  <c r="D191" i="4"/>
  <c r="W191" i="4"/>
  <c r="AO191" i="4"/>
  <c r="BE191" i="4"/>
  <c r="L191" i="4"/>
  <c r="AE191" i="4"/>
  <c r="AW191" i="4"/>
  <c r="V191" i="4"/>
  <c r="O191" i="4"/>
  <c r="BA191" i="4"/>
  <c r="N191" i="4"/>
  <c r="AZ191" i="4"/>
  <c r="AF191" i="4"/>
  <c r="M191" i="4"/>
  <c r="C191" i="4"/>
  <c r="AG191" i="4"/>
  <c r="AY191" i="4"/>
  <c r="AN191" i="4"/>
  <c r="AI191" i="4"/>
  <c r="E187" i="4"/>
  <c r="M187" i="4"/>
  <c r="V187" i="4"/>
  <c r="AD187" i="4"/>
  <c r="AL187" i="4"/>
  <c r="AT187" i="4"/>
  <c r="BB187" i="4"/>
  <c r="I187" i="4"/>
  <c r="R187" i="4"/>
  <c r="AB187" i="4"/>
  <c r="AK187" i="4"/>
  <c r="AU187" i="4"/>
  <c r="H187" i="4"/>
  <c r="Q187" i="4"/>
  <c r="AA187" i="4"/>
  <c r="AJ187" i="4"/>
  <c r="AS187" i="4"/>
  <c r="BC187" i="4"/>
  <c r="G187" i="4"/>
  <c r="P187" i="4"/>
  <c r="Z187" i="4"/>
  <c r="AI187" i="4"/>
  <c r="AR187" i="4"/>
  <c r="BA187" i="4"/>
  <c r="J187" i="4"/>
  <c r="T187" i="4"/>
  <c r="AC187" i="4"/>
  <c r="AM187" i="4"/>
  <c r="AV187" i="4"/>
  <c r="O187" i="4"/>
  <c r="AH187" i="4"/>
  <c r="AZ187" i="4"/>
  <c r="N187" i="4"/>
  <c r="AG187" i="4"/>
  <c r="AY187" i="4"/>
  <c r="L187" i="4"/>
  <c r="AF187" i="4"/>
  <c r="AX187" i="4"/>
  <c r="U187" i="4"/>
  <c r="AN187" i="4"/>
  <c r="AE187" i="4"/>
  <c r="Y187" i="4"/>
  <c r="X187" i="4"/>
  <c r="BE187" i="4"/>
  <c r="C187" i="4"/>
  <c r="AO187" i="4"/>
  <c r="W187" i="4"/>
  <c r="K187" i="4"/>
  <c r="F187" i="4"/>
  <c r="AP187" i="4"/>
  <c r="D187" i="4"/>
  <c r="AQ187" i="4"/>
  <c r="AW187" i="4"/>
  <c r="I183" i="4"/>
  <c r="Q183" i="4"/>
  <c r="Z183" i="4"/>
  <c r="AH183" i="4"/>
  <c r="AP183" i="4"/>
  <c r="AX183" i="4"/>
  <c r="H183" i="4"/>
  <c r="R183" i="4"/>
  <c r="AB183" i="4"/>
  <c r="AK183" i="4"/>
  <c r="AT183" i="4"/>
  <c r="BC183" i="4"/>
  <c r="G183" i="4"/>
  <c r="P183" i="4"/>
  <c r="AA183" i="4"/>
  <c r="AJ183" i="4"/>
  <c r="AS183" i="4"/>
  <c r="BB183" i="4"/>
  <c r="F183" i="4"/>
  <c r="O183" i="4"/>
  <c r="Y183" i="4"/>
  <c r="AI183" i="4"/>
  <c r="AR183" i="4"/>
  <c r="BA183" i="4"/>
  <c r="J183" i="4"/>
  <c r="T183" i="4"/>
  <c r="AC183" i="4"/>
  <c r="AL183" i="4"/>
  <c r="AU183" i="4"/>
  <c r="E183" i="4"/>
  <c r="X183" i="4"/>
  <c r="AQ183" i="4"/>
  <c r="D183" i="4"/>
  <c r="W183" i="4"/>
  <c r="AO183" i="4"/>
  <c r="BE183" i="4"/>
  <c r="C183" i="4"/>
  <c r="V183" i="4"/>
  <c r="AN183" i="4"/>
  <c r="K183" i="4"/>
  <c r="AD183" i="4"/>
  <c r="AV183" i="4"/>
  <c r="AM183" i="4"/>
  <c r="AG183" i="4"/>
  <c r="AF183" i="4"/>
  <c r="L183" i="4"/>
  <c r="AW183" i="4"/>
  <c r="AE183" i="4"/>
  <c r="U183" i="4"/>
  <c r="N183" i="4"/>
  <c r="AY183" i="4"/>
  <c r="AZ183" i="4"/>
  <c r="M183" i="4"/>
  <c r="E179" i="4"/>
  <c r="M179" i="4"/>
  <c r="V179" i="4"/>
  <c r="AD179" i="4"/>
  <c r="AL179" i="4"/>
  <c r="AT179" i="4"/>
  <c r="BB179" i="4"/>
  <c r="H179" i="4"/>
  <c r="Q179" i="4"/>
  <c r="AA179" i="4"/>
  <c r="AJ179" i="4"/>
  <c r="AS179" i="4"/>
  <c r="BC179" i="4"/>
  <c r="G179" i="4"/>
  <c r="P179" i="4"/>
  <c r="Z179" i="4"/>
  <c r="AI179" i="4"/>
  <c r="AR179" i="4"/>
  <c r="BA179" i="4"/>
  <c r="F179" i="4"/>
  <c r="O179" i="4"/>
  <c r="Y179" i="4"/>
  <c r="AH179" i="4"/>
  <c r="AQ179" i="4"/>
  <c r="AZ179" i="4"/>
  <c r="I179" i="4"/>
  <c r="R179" i="4"/>
  <c r="AB179" i="4"/>
  <c r="AK179" i="4"/>
  <c r="AU179" i="4"/>
  <c r="N179" i="4"/>
  <c r="AG179" i="4"/>
  <c r="AY179" i="4"/>
  <c r="L179" i="4"/>
  <c r="AF179" i="4"/>
  <c r="AX179" i="4"/>
  <c r="K179" i="4"/>
  <c r="AE179" i="4"/>
  <c r="AW179" i="4"/>
  <c r="T179" i="4"/>
  <c r="AM179" i="4"/>
  <c r="J179" i="4"/>
  <c r="AV179" i="4"/>
  <c r="D179" i="4"/>
  <c r="AP179" i="4"/>
  <c r="C179" i="4"/>
  <c r="AO179" i="4"/>
  <c r="U179" i="4"/>
  <c r="AN179" i="4"/>
  <c r="AC179" i="4"/>
  <c r="X179" i="4"/>
  <c r="W179" i="4"/>
  <c r="BE179" i="4"/>
  <c r="I175" i="4"/>
  <c r="Q175" i="4"/>
  <c r="Z175" i="4"/>
  <c r="AH175" i="4"/>
  <c r="AP175" i="4"/>
  <c r="AX175" i="4"/>
  <c r="G175" i="4"/>
  <c r="P175" i="4"/>
  <c r="AA175" i="4"/>
  <c r="AJ175" i="4"/>
  <c r="AS175" i="4"/>
  <c r="BB175" i="4"/>
  <c r="F175" i="4"/>
  <c r="O175" i="4"/>
  <c r="Y175" i="4"/>
  <c r="AI175" i="4"/>
  <c r="AR175" i="4"/>
  <c r="BA175" i="4"/>
  <c r="E175" i="4"/>
  <c r="N175" i="4"/>
  <c r="X175" i="4"/>
  <c r="AG175" i="4"/>
  <c r="AQ175" i="4"/>
  <c r="AZ175" i="4"/>
  <c r="H175" i="4"/>
  <c r="R175" i="4"/>
  <c r="AB175" i="4"/>
  <c r="AK175" i="4"/>
  <c r="AT175" i="4"/>
  <c r="BC175" i="4"/>
  <c r="D175" i="4"/>
  <c r="W175" i="4"/>
  <c r="AO175" i="4"/>
  <c r="BE175" i="4"/>
  <c r="C175" i="4"/>
  <c r="V175" i="4"/>
  <c r="AN175" i="4"/>
  <c r="U175" i="4"/>
  <c r="AM175" i="4"/>
  <c r="J175" i="4"/>
  <c r="AC175" i="4"/>
  <c r="AU175" i="4"/>
  <c r="T175" i="4"/>
  <c r="M175" i="4"/>
  <c r="AY175" i="4"/>
  <c r="L175" i="4"/>
  <c r="AW175" i="4"/>
  <c r="AD175" i="4"/>
  <c r="AV175" i="4"/>
  <c r="AL175" i="4"/>
  <c r="AF175" i="4"/>
  <c r="AE175" i="4"/>
  <c r="K175" i="4"/>
  <c r="E171" i="4"/>
  <c r="M171" i="4"/>
  <c r="V171" i="4"/>
  <c r="AD171" i="4"/>
  <c r="AL171" i="4"/>
  <c r="AT171" i="4"/>
  <c r="BB171" i="4"/>
  <c r="G171" i="4"/>
  <c r="P171" i="4"/>
  <c r="Z171" i="4"/>
  <c r="AI171" i="4"/>
  <c r="AR171" i="4"/>
  <c r="BA171" i="4"/>
  <c r="F171" i="4"/>
  <c r="O171" i="4"/>
  <c r="Y171" i="4"/>
  <c r="AH171" i="4"/>
  <c r="AQ171" i="4"/>
  <c r="AZ171" i="4"/>
  <c r="D171" i="4"/>
  <c r="N171" i="4"/>
  <c r="X171" i="4"/>
  <c r="AG171" i="4"/>
  <c r="AP171" i="4"/>
  <c r="AY171" i="4"/>
  <c r="BE171" i="4"/>
  <c r="H171" i="4"/>
  <c r="Q171" i="4"/>
  <c r="AA171" i="4"/>
  <c r="AJ171" i="4"/>
  <c r="AS171" i="4"/>
  <c r="BC171" i="4"/>
  <c r="L171" i="4"/>
  <c r="AF171" i="4"/>
  <c r="AX171" i="4"/>
  <c r="K171" i="4"/>
  <c r="AE171" i="4"/>
  <c r="AW171" i="4"/>
  <c r="J171" i="4"/>
  <c r="AC171" i="4"/>
  <c r="AV171" i="4"/>
  <c r="R171" i="4"/>
  <c r="AK171" i="4"/>
  <c r="AB171" i="4"/>
  <c r="W171" i="4"/>
  <c r="U171" i="4"/>
  <c r="AM171" i="4"/>
  <c r="AU171" i="4"/>
  <c r="AO171" i="4"/>
  <c r="AN171" i="4"/>
  <c r="T171" i="4"/>
  <c r="I171" i="4"/>
  <c r="C171" i="4"/>
  <c r="H167" i="4"/>
  <c r="P167" i="4"/>
  <c r="Y167" i="4"/>
  <c r="AG167" i="4"/>
  <c r="AO167" i="4"/>
  <c r="AW167" i="4"/>
  <c r="I167" i="4"/>
  <c r="Q167" i="4"/>
  <c r="Z167" i="4"/>
  <c r="AH167" i="4"/>
  <c r="AP167" i="4"/>
  <c r="AX167" i="4"/>
  <c r="J167" i="4"/>
  <c r="U167" i="4"/>
  <c r="AE167" i="4"/>
  <c r="AQ167" i="4"/>
  <c r="BA167" i="4"/>
  <c r="G167" i="4"/>
  <c r="T167" i="4"/>
  <c r="AD167" i="4"/>
  <c r="AN167" i="4"/>
  <c r="AZ167" i="4"/>
  <c r="F167" i="4"/>
  <c r="R167" i="4"/>
  <c r="AC167" i="4"/>
  <c r="AM167" i="4"/>
  <c r="AY167" i="4"/>
  <c r="BE167" i="4"/>
  <c r="K167" i="4"/>
  <c r="V167" i="4"/>
  <c r="AF167" i="4"/>
  <c r="AR167" i="4"/>
  <c r="BB167" i="4"/>
  <c r="O167" i="4"/>
  <c r="AL167" i="4"/>
  <c r="N167" i="4"/>
  <c r="AK167" i="4"/>
  <c r="M167" i="4"/>
  <c r="AJ167" i="4"/>
  <c r="W167" i="4"/>
  <c r="AS167" i="4"/>
  <c r="AI167" i="4"/>
  <c r="AB167" i="4"/>
  <c r="AA167" i="4"/>
  <c r="C167" i="4"/>
  <c r="AT167" i="4"/>
  <c r="BC167" i="4"/>
  <c r="AV167" i="4"/>
  <c r="D167" i="4"/>
  <c r="E167" i="4"/>
  <c r="L167" i="4"/>
  <c r="X167" i="4"/>
  <c r="AU167" i="4"/>
  <c r="D163" i="4"/>
  <c r="L163" i="4"/>
  <c r="U163" i="4"/>
  <c r="AC163" i="4"/>
  <c r="AK163" i="4"/>
  <c r="AS163" i="4"/>
  <c r="BA163" i="4"/>
  <c r="C163" i="4"/>
  <c r="K163" i="4"/>
  <c r="T163" i="4"/>
  <c r="AB163" i="4"/>
  <c r="AJ163" i="4"/>
  <c r="AR163" i="4"/>
  <c r="AZ163" i="4"/>
  <c r="BE163" i="4"/>
  <c r="J163" i="4"/>
  <c r="R163" i="4"/>
  <c r="AA163" i="4"/>
  <c r="AI163" i="4"/>
  <c r="AQ163" i="4"/>
  <c r="AY163" i="4"/>
  <c r="E163" i="4"/>
  <c r="M163" i="4"/>
  <c r="V163" i="4"/>
  <c r="AD163" i="4"/>
  <c r="AL163" i="4"/>
  <c r="AT163" i="4"/>
  <c r="BB163" i="4"/>
  <c r="Q163" i="4"/>
  <c r="AH163" i="4"/>
  <c r="AX163" i="4"/>
  <c r="P163" i="4"/>
  <c r="AG163" i="4"/>
  <c r="AW163" i="4"/>
  <c r="O163" i="4"/>
  <c r="AF163" i="4"/>
  <c r="AV163" i="4"/>
  <c r="F163" i="4"/>
  <c r="W163" i="4"/>
  <c r="AM163" i="4"/>
  <c r="BC163" i="4"/>
  <c r="N163" i="4"/>
  <c r="AU163" i="4"/>
  <c r="I163" i="4"/>
  <c r="AP163" i="4"/>
  <c r="H163" i="4"/>
  <c r="AO163" i="4"/>
  <c r="X163" i="4"/>
  <c r="G163" i="4"/>
  <c r="Y163" i="4"/>
  <c r="Z163" i="4"/>
  <c r="AE163" i="4"/>
  <c r="AN163" i="4"/>
  <c r="H159" i="4"/>
  <c r="P159" i="4"/>
  <c r="Y159" i="4"/>
  <c r="AG159" i="4"/>
  <c r="AO159" i="4"/>
  <c r="AW159" i="4"/>
  <c r="G159" i="4"/>
  <c r="O159" i="4"/>
  <c r="X159" i="4"/>
  <c r="AF159" i="4"/>
  <c r="AN159" i="4"/>
  <c r="AV159" i="4"/>
  <c r="F159" i="4"/>
  <c r="N159" i="4"/>
  <c r="W159" i="4"/>
  <c r="AE159" i="4"/>
  <c r="AM159" i="4"/>
  <c r="AU159" i="4"/>
  <c r="BC159" i="4"/>
  <c r="I159" i="4"/>
  <c r="Q159" i="4"/>
  <c r="Z159" i="4"/>
  <c r="AH159" i="4"/>
  <c r="AP159" i="4"/>
  <c r="AX159" i="4"/>
  <c r="E159" i="4"/>
  <c r="V159" i="4"/>
  <c r="AL159" i="4"/>
  <c r="BB159" i="4"/>
  <c r="D159" i="4"/>
  <c r="U159" i="4"/>
  <c r="AK159" i="4"/>
  <c r="BA159" i="4"/>
  <c r="C159" i="4"/>
  <c r="T159" i="4"/>
  <c r="AJ159" i="4"/>
  <c r="AZ159" i="4"/>
  <c r="J159" i="4"/>
  <c r="AA159" i="4"/>
  <c r="AQ159" i="4"/>
  <c r="R159" i="4"/>
  <c r="AY159" i="4"/>
  <c r="M159" i="4"/>
  <c r="AT159" i="4"/>
  <c r="L159" i="4"/>
  <c r="AS159" i="4"/>
  <c r="AB159" i="4"/>
  <c r="BE159" i="4"/>
  <c r="AR159" i="4"/>
  <c r="AI159" i="4"/>
  <c r="AD159" i="4"/>
  <c r="K159" i="4"/>
  <c r="AC159" i="4"/>
  <c r="D155" i="4"/>
  <c r="L155" i="4"/>
  <c r="U155" i="4"/>
  <c r="AC155" i="4"/>
  <c r="AK155" i="4"/>
  <c r="AS155" i="4"/>
  <c r="BA155" i="4"/>
  <c r="C155" i="4"/>
  <c r="K155" i="4"/>
  <c r="T155" i="4"/>
  <c r="AB155" i="4"/>
  <c r="AJ155" i="4"/>
  <c r="AR155" i="4"/>
  <c r="AZ155" i="4"/>
  <c r="BE155" i="4"/>
  <c r="J155" i="4"/>
  <c r="R155" i="4"/>
  <c r="AA155" i="4"/>
  <c r="AI155" i="4"/>
  <c r="AQ155" i="4"/>
  <c r="AY155" i="4"/>
  <c r="E155" i="4"/>
  <c r="M155" i="4"/>
  <c r="V155" i="4"/>
  <c r="AD155" i="4"/>
  <c r="AL155" i="4"/>
  <c r="AT155" i="4"/>
  <c r="BB155" i="4"/>
  <c r="I155" i="4"/>
  <c r="Z155" i="4"/>
  <c r="AP155" i="4"/>
  <c r="H155" i="4"/>
  <c r="Y155" i="4"/>
  <c r="AO155" i="4"/>
  <c r="G155" i="4"/>
  <c r="X155" i="4"/>
  <c r="AN155" i="4"/>
  <c r="N155" i="4"/>
  <c r="AE155" i="4"/>
  <c r="AU155" i="4"/>
  <c r="W155" i="4"/>
  <c r="BC155" i="4"/>
  <c r="Q155" i="4"/>
  <c r="AX155" i="4"/>
  <c r="P155" i="4"/>
  <c r="AW155" i="4"/>
  <c r="AF155" i="4"/>
  <c r="O155" i="4"/>
  <c r="F155" i="4"/>
  <c r="AG155" i="4"/>
  <c r="AV155" i="4"/>
  <c r="AM155" i="4"/>
  <c r="AH155" i="4"/>
  <c r="H151" i="4"/>
  <c r="P151" i="4"/>
  <c r="Y151" i="4"/>
  <c r="AG151" i="4"/>
  <c r="AO151" i="4"/>
  <c r="AW151" i="4"/>
  <c r="G151" i="4"/>
  <c r="O151" i="4"/>
  <c r="X151" i="4"/>
  <c r="AF151" i="4"/>
  <c r="AN151" i="4"/>
  <c r="AV151" i="4"/>
  <c r="F151" i="4"/>
  <c r="N151" i="4"/>
  <c r="W151" i="4"/>
  <c r="AE151" i="4"/>
  <c r="AM151" i="4"/>
  <c r="AU151" i="4"/>
  <c r="BC151" i="4"/>
  <c r="I151" i="4"/>
  <c r="Q151" i="4"/>
  <c r="Z151" i="4"/>
  <c r="AH151" i="4"/>
  <c r="AP151" i="4"/>
  <c r="AX151" i="4"/>
  <c r="M151" i="4"/>
  <c r="AD151" i="4"/>
  <c r="AT151" i="4"/>
  <c r="L151" i="4"/>
  <c r="AC151" i="4"/>
  <c r="AS151" i="4"/>
  <c r="K151" i="4"/>
  <c r="AB151" i="4"/>
  <c r="AR151" i="4"/>
  <c r="BE151" i="4"/>
  <c r="R151" i="4"/>
  <c r="AI151" i="4"/>
  <c r="AY151" i="4"/>
  <c r="AA151" i="4"/>
  <c r="V151" i="4"/>
  <c r="BB151" i="4"/>
  <c r="U151" i="4"/>
  <c r="BA151" i="4"/>
  <c r="C151" i="4"/>
  <c r="AJ151" i="4"/>
  <c r="AZ151" i="4"/>
  <c r="AQ151" i="4"/>
  <c r="AL151" i="4"/>
  <c r="D151" i="4"/>
  <c r="AK151" i="4"/>
  <c r="T151" i="4"/>
  <c r="J151" i="4"/>
  <c r="E151" i="4"/>
  <c r="E147" i="4"/>
  <c r="M147" i="4"/>
  <c r="V147" i="4"/>
  <c r="AD147" i="4"/>
  <c r="AL147" i="4"/>
  <c r="AT147" i="4"/>
  <c r="BB147" i="4"/>
  <c r="K147" i="4"/>
  <c r="U147" i="4"/>
  <c r="AE147" i="4"/>
  <c r="AN147" i="4"/>
  <c r="AW147" i="4"/>
  <c r="J147" i="4"/>
  <c r="T147" i="4"/>
  <c r="AC147" i="4"/>
  <c r="AM147" i="4"/>
  <c r="AV147" i="4"/>
  <c r="I147" i="4"/>
  <c r="R147" i="4"/>
  <c r="AB147" i="4"/>
  <c r="AK147" i="4"/>
  <c r="AU147" i="4"/>
  <c r="C147" i="4"/>
  <c r="L147" i="4"/>
  <c r="W147" i="4"/>
  <c r="AF147" i="4"/>
  <c r="AO147" i="4"/>
  <c r="AX147" i="4"/>
  <c r="H147" i="4"/>
  <c r="AA147" i="4"/>
  <c r="AS147" i="4"/>
  <c r="G147" i="4"/>
  <c r="Z147" i="4"/>
  <c r="AR147" i="4"/>
  <c r="F147" i="4"/>
  <c r="Y147" i="4"/>
  <c r="AQ147" i="4"/>
  <c r="N147" i="4"/>
  <c r="AG147" i="4"/>
  <c r="AY147" i="4"/>
  <c r="X147" i="4"/>
  <c r="BE147" i="4"/>
  <c r="Q147" i="4"/>
  <c r="BC147" i="4"/>
  <c r="P147" i="4"/>
  <c r="BA147" i="4"/>
  <c r="AH147" i="4"/>
  <c r="O147" i="4"/>
  <c r="D147" i="4"/>
  <c r="AI147" i="4"/>
  <c r="AJ147" i="4"/>
  <c r="AZ147" i="4"/>
  <c r="AP147" i="4"/>
  <c r="I143" i="4"/>
  <c r="Q143" i="4"/>
  <c r="Z143" i="4"/>
  <c r="AH143" i="4"/>
  <c r="AP143" i="4"/>
  <c r="AX143" i="4"/>
  <c r="K143" i="4"/>
  <c r="U143" i="4"/>
  <c r="AD143" i="4"/>
  <c r="AM143" i="4"/>
  <c r="AV143" i="4"/>
  <c r="J143" i="4"/>
  <c r="T143" i="4"/>
  <c r="AC143" i="4"/>
  <c r="AL143" i="4"/>
  <c r="AU143" i="4"/>
  <c r="H143" i="4"/>
  <c r="R143" i="4"/>
  <c r="AB143" i="4"/>
  <c r="AK143" i="4"/>
  <c r="AT143" i="4"/>
  <c r="BC143" i="4"/>
  <c r="C143" i="4"/>
  <c r="L143" i="4"/>
  <c r="V143" i="4"/>
  <c r="AE143" i="4"/>
  <c r="AN143" i="4"/>
  <c r="AW143" i="4"/>
  <c r="P143" i="4"/>
  <c r="AJ143" i="4"/>
  <c r="BB143" i="4"/>
  <c r="O143" i="4"/>
  <c r="AI143" i="4"/>
  <c r="BA143" i="4"/>
  <c r="N143" i="4"/>
  <c r="AG143" i="4"/>
  <c r="AZ143" i="4"/>
  <c r="D143" i="4"/>
  <c r="W143" i="4"/>
  <c r="AO143" i="4"/>
  <c r="BE143" i="4"/>
  <c r="AF143" i="4"/>
  <c r="AA143" i="4"/>
  <c r="Y143" i="4"/>
  <c r="E143" i="4"/>
  <c r="AQ143" i="4"/>
  <c r="X143" i="4"/>
  <c r="M143" i="4"/>
  <c r="G143" i="4"/>
  <c r="AR143" i="4"/>
  <c r="AY143" i="4"/>
  <c r="AS143" i="4"/>
  <c r="F143" i="4"/>
  <c r="E139" i="4"/>
  <c r="M139" i="4"/>
  <c r="V139" i="4"/>
  <c r="AD139" i="4"/>
  <c r="AL139" i="4"/>
  <c r="AT139" i="4"/>
  <c r="BB139" i="4"/>
  <c r="J139" i="4"/>
  <c r="T139" i="4"/>
  <c r="AC139" i="4"/>
  <c r="AM139" i="4"/>
  <c r="AV139" i="4"/>
  <c r="I139" i="4"/>
  <c r="R139" i="4"/>
  <c r="AB139" i="4"/>
  <c r="AK139" i="4"/>
  <c r="AU139" i="4"/>
  <c r="H139" i="4"/>
  <c r="Q139" i="4"/>
  <c r="AA139" i="4"/>
  <c r="AJ139" i="4"/>
  <c r="AS139" i="4"/>
  <c r="BC139" i="4"/>
  <c r="K139" i="4"/>
  <c r="U139" i="4"/>
  <c r="AE139" i="4"/>
  <c r="AN139" i="4"/>
  <c r="AW139" i="4"/>
  <c r="G139" i="4"/>
  <c r="Z139" i="4"/>
  <c r="AR139" i="4"/>
  <c r="F139" i="4"/>
  <c r="Y139" i="4"/>
  <c r="AQ139" i="4"/>
  <c r="D139" i="4"/>
  <c r="X139" i="4"/>
  <c r="AP139" i="4"/>
  <c r="BE139" i="4"/>
  <c r="L139" i="4"/>
  <c r="AF139" i="4"/>
  <c r="AX139" i="4"/>
  <c r="C139" i="4"/>
  <c r="AO139" i="4"/>
  <c r="AI139" i="4"/>
  <c r="AH139" i="4"/>
  <c r="N139" i="4"/>
  <c r="AY139" i="4"/>
  <c r="AG139" i="4"/>
  <c r="W139" i="4"/>
  <c r="P139" i="4"/>
  <c r="AZ139" i="4"/>
  <c r="O139" i="4"/>
  <c r="BA139" i="4"/>
  <c r="I135" i="4"/>
  <c r="Q135" i="4"/>
  <c r="Z135" i="4"/>
  <c r="AH135" i="4"/>
  <c r="AP135" i="4"/>
  <c r="AX135" i="4"/>
  <c r="J135" i="4"/>
  <c r="T135" i="4"/>
  <c r="AC135" i="4"/>
  <c r="AL135" i="4"/>
  <c r="AU135" i="4"/>
  <c r="H135" i="4"/>
  <c r="R135" i="4"/>
  <c r="AB135" i="4"/>
  <c r="AK135" i="4"/>
  <c r="AT135" i="4"/>
  <c r="BC135" i="4"/>
  <c r="G135" i="4"/>
  <c r="P135" i="4"/>
  <c r="AA135" i="4"/>
  <c r="AJ135" i="4"/>
  <c r="AS135" i="4"/>
  <c r="BB135" i="4"/>
  <c r="K135" i="4"/>
  <c r="U135" i="4"/>
  <c r="AD135" i="4"/>
  <c r="AM135" i="4"/>
  <c r="AV135" i="4"/>
  <c r="O135" i="4"/>
  <c r="AI135" i="4"/>
  <c r="BA135" i="4"/>
  <c r="N135" i="4"/>
  <c r="AG135" i="4"/>
  <c r="AZ135" i="4"/>
  <c r="M135" i="4"/>
  <c r="AF135" i="4"/>
  <c r="AY135" i="4"/>
  <c r="C135" i="4"/>
  <c r="V135" i="4"/>
  <c r="AN135" i="4"/>
  <c r="L135" i="4"/>
  <c r="AW135" i="4"/>
  <c r="F135" i="4"/>
  <c r="AR135" i="4"/>
  <c r="E135" i="4"/>
  <c r="AQ135" i="4"/>
  <c r="W135" i="4"/>
  <c r="BE135" i="4"/>
  <c r="AO135" i="4"/>
  <c r="AE135" i="4"/>
  <c r="Y135" i="4"/>
  <c r="X135" i="4"/>
  <c r="D135" i="4"/>
  <c r="E131" i="4"/>
  <c r="M131" i="4"/>
  <c r="V131" i="4"/>
  <c r="AD131" i="4"/>
  <c r="AL131" i="4"/>
  <c r="AT131" i="4"/>
  <c r="BB131" i="4"/>
  <c r="I131" i="4"/>
  <c r="R131" i="4"/>
  <c r="AB131" i="4"/>
  <c r="AK131" i="4"/>
  <c r="AU131" i="4"/>
  <c r="H131" i="4"/>
  <c r="Q131" i="4"/>
  <c r="AA131" i="4"/>
  <c r="AJ131" i="4"/>
  <c r="AS131" i="4"/>
  <c r="BC131" i="4"/>
  <c r="G131" i="4"/>
  <c r="P131" i="4"/>
  <c r="Z131" i="4"/>
  <c r="AI131" i="4"/>
  <c r="AR131" i="4"/>
  <c r="BA131" i="4"/>
  <c r="J131" i="4"/>
  <c r="T131" i="4"/>
  <c r="AC131" i="4"/>
  <c r="AM131" i="4"/>
  <c r="AV131" i="4"/>
  <c r="F131" i="4"/>
  <c r="Y131" i="4"/>
  <c r="AQ131" i="4"/>
  <c r="D131" i="4"/>
  <c r="X131" i="4"/>
  <c r="AP131" i="4"/>
  <c r="BE131" i="4"/>
  <c r="C131" i="4"/>
  <c r="W131" i="4"/>
  <c r="AO131" i="4"/>
  <c r="K131" i="4"/>
  <c r="AE131" i="4"/>
  <c r="AW131" i="4"/>
  <c r="U131" i="4"/>
  <c r="O131" i="4"/>
  <c r="AZ131" i="4"/>
  <c r="N131" i="4"/>
  <c r="AY131" i="4"/>
  <c r="AF131" i="4"/>
  <c r="AX131" i="4"/>
  <c r="AN131" i="4"/>
  <c r="AH131" i="4"/>
  <c r="AG131" i="4"/>
  <c r="L131" i="4"/>
  <c r="I127" i="4"/>
  <c r="Q127" i="4"/>
  <c r="Z127" i="4"/>
  <c r="AH127" i="4"/>
  <c r="AP127" i="4"/>
  <c r="AX127" i="4"/>
  <c r="H127" i="4"/>
  <c r="R127" i="4"/>
  <c r="AB127" i="4"/>
  <c r="AK127" i="4"/>
  <c r="AT127" i="4"/>
  <c r="BC127" i="4"/>
  <c r="G127" i="4"/>
  <c r="P127" i="4"/>
  <c r="AA127" i="4"/>
  <c r="AJ127" i="4"/>
  <c r="AS127" i="4"/>
  <c r="BB127" i="4"/>
  <c r="F127" i="4"/>
  <c r="O127" i="4"/>
  <c r="Y127" i="4"/>
  <c r="AI127" i="4"/>
  <c r="AR127" i="4"/>
  <c r="BA127" i="4"/>
  <c r="J127" i="4"/>
  <c r="T127" i="4"/>
  <c r="AC127" i="4"/>
  <c r="AL127" i="4"/>
  <c r="AU127" i="4"/>
  <c r="N127" i="4"/>
  <c r="AG127" i="4"/>
  <c r="AZ127" i="4"/>
  <c r="M127" i="4"/>
  <c r="AF127" i="4"/>
  <c r="AY127" i="4"/>
  <c r="L127" i="4"/>
  <c r="AE127" i="4"/>
  <c r="AW127" i="4"/>
  <c r="U127" i="4"/>
  <c r="AM127" i="4"/>
  <c r="AD127" i="4"/>
  <c r="X127" i="4"/>
  <c r="W127" i="4"/>
  <c r="BE127" i="4"/>
  <c r="C127" i="4"/>
  <c r="AN127" i="4"/>
  <c r="AV127" i="4"/>
  <c r="AQ127" i="4"/>
  <c r="D127" i="4"/>
  <c r="E127" i="4"/>
  <c r="AO127" i="4"/>
  <c r="V127" i="4"/>
  <c r="K127" i="4"/>
  <c r="E123" i="4"/>
  <c r="M123" i="4"/>
  <c r="V123" i="4"/>
  <c r="AD123" i="4"/>
  <c r="AL123" i="4"/>
  <c r="AT123" i="4"/>
  <c r="BB123" i="4"/>
  <c r="H123" i="4"/>
  <c r="Q123" i="4"/>
  <c r="AA123" i="4"/>
  <c r="AJ123" i="4"/>
  <c r="AS123" i="4"/>
  <c r="BC123" i="4"/>
  <c r="G123" i="4"/>
  <c r="P123" i="4"/>
  <c r="Z123" i="4"/>
  <c r="AI123" i="4"/>
  <c r="AR123" i="4"/>
  <c r="BA123" i="4"/>
  <c r="F123" i="4"/>
  <c r="O123" i="4"/>
  <c r="Y123" i="4"/>
  <c r="AH123" i="4"/>
  <c r="AQ123" i="4"/>
  <c r="AZ123" i="4"/>
  <c r="I123" i="4"/>
  <c r="R123" i="4"/>
  <c r="AB123" i="4"/>
  <c r="AK123" i="4"/>
  <c r="AU123" i="4"/>
  <c r="D123" i="4"/>
  <c r="X123" i="4"/>
  <c r="AP123" i="4"/>
  <c r="BE123" i="4"/>
  <c r="C123" i="4"/>
  <c r="W123" i="4"/>
  <c r="AO123" i="4"/>
  <c r="U123" i="4"/>
  <c r="AN123" i="4"/>
  <c r="J123" i="4"/>
  <c r="AC123" i="4"/>
  <c r="AV123" i="4"/>
  <c r="AM123" i="4"/>
  <c r="AG123" i="4"/>
  <c r="AF123" i="4"/>
  <c r="K123" i="4"/>
  <c r="AW123" i="4"/>
  <c r="AY123" i="4"/>
  <c r="L123" i="4"/>
  <c r="AX123" i="4"/>
  <c r="AE123" i="4"/>
  <c r="T123" i="4"/>
  <c r="N123" i="4"/>
  <c r="C119" i="4"/>
  <c r="K119" i="4"/>
  <c r="T119" i="4"/>
  <c r="AB119" i="4"/>
  <c r="AJ119" i="4"/>
  <c r="AR119" i="4"/>
  <c r="AZ119" i="4"/>
  <c r="BE119" i="4"/>
  <c r="L119" i="4"/>
  <c r="V119" i="4"/>
  <c r="AE119" i="4"/>
  <c r="AN119" i="4"/>
  <c r="AW119" i="4"/>
  <c r="M119" i="4"/>
  <c r="X119" i="4"/>
  <c r="AH119" i="4"/>
  <c r="AS119" i="4"/>
  <c r="BC119" i="4"/>
  <c r="J119" i="4"/>
  <c r="W119" i="4"/>
  <c r="AG119" i="4"/>
  <c r="AQ119" i="4"/>
  <c r="BB119" i="4"/>
  <c r="I119" i="4"/>
  <c r="U119" i="4"/>
  <c r="AF119" i="4"/>
  <c r="AP119" i="4"/>
  <c r="BA119" i="4"/>
  <c r="D119" i="4"/>
  <c r="N119" i="4"/>
  <c r="Y119" i="4"/>
  <c r="AI119" i="4"/>
  <c r="AT119" i="4"/>
  <c r="R119" i="4"/>
  <c r="AO119" i="4"/>
  <c r="Q119" i="4"/>
  <c r="AM119" i="4"/>
  <c r="P119" i="4"/>
  <c r="AL119" i="4"/>
  <c r="E119" i="4"/>
  <c r="Z119" i="4"/>
  <c r="AU119" i="4"/>
  <c r="AK119" i="4"/>
  <c r="AD119" i="4"/>
  <c r="AC119" i="4"/>
  <c r="F119" i="4"/>
  <c r="AV119" i="4"/>
  <c r="AY119" i="4"/>
  <c r="G119" i="4"/>
  <c r="H119" i="4"/>
  <c r="O119" i="4"/>
  <c r="AA119" i="4"/>
  <c r="AX119" i="4"/>
  <c r="G115" i="4"/>
  <c r="O115" i="4"/>
  <c r="X115" i="4"/>
  <c r="AF115" i="4"/>
  <c r="AN115" i="4"/>
  <c r="AV115" i="4"/>
  <c r="K115" i="4"/>
  <c r="U115" i="4"/>
  <c r="AD115" i="4"/>
  <c r="AM115" i="4"/>
  <c r="AW115" i="4"/>
  <c r="J115" i="4"/>
  <c r="V115" i="4"/>
  <c r="AG115" i="4"/>
  <c r="AQ115" i="4"/>
  <c r="BA115" i="4"/>
  <c r="I115" i="4"/>
  <c r="T115" i="4"/>
  <c r="AE115" i="4"/>
  <c r="AP115" i="4"/>
  <c r="AZ115" i="4"/>
  <c r="H115" i="4"/>
  <c r="R115" i="4"/>
  <c r="AC115" i="4"/>
  <c r="AO115" i="4"/>
  <c r="AY115" i="4"/>
  <c r="L115" i="4"/>
  <c r="W115" i="4"/>
  <c r="AH115" i="4"/>
  <c r="AR115" i="4"/>
  <c r="BB115" i="4"/>
  <c r="Q115" i="4"/>
  <c r="AL115" i="4"/>
  <c r="BE115" i="4"/>
  <c r="P115" i="4"/>
  <c r="AK115" i="4"/>
  <c r="N115" i="4"/>
  <c r="AJ115" i="4"/>
  <c r="C115" i="4"/>
  <c r="Y115" i="4"/>
  <c r="AS115" i="4"/>
  <c r="M115" i="4"/>
  <c r="BC115" i="4"/>
  <c r="F115" i="4"/>
  <c r="AX115" i="4"/>
  <c r="E115" i="4"/>
  <c r="AU115" i="4"/>
  <c r="Z115" i="4"/>
  <c r="AT115" i="4"/>
  <c r="AI115" i="4"/>
  <c r="AB115" i="4"/>
  <c r="AA115" i="4"/>
  <c r="D115" i="4"/>
  <c r="C111" i="4"/>
  <c r="K111" i="4"/>
  <c r="T111" i="4"/>
  <c r="AB111" i="4"/>
  <c r="AJ111" i="4"/>
  <c r="AR111" i="4"/>
  <c r="AZ111" i="4"/>
  <c r="BE111" i="4"/>
  <c r="J111" i="4"/>
  <c r="U111" i="4"/>
  <c r="AD111" i="4"/>
  <c r="AM111" i="4"/>
  <c r="AV111" i="4"/>
  <c r="H111" i="4"/>
  <c r="R111" i="4"/>
  <c r="AE111" i="4"/>
  <c r="AO111" i="4"/>
  <c r="AY111" i="4"/>
  <c r="G111" i="4"/>
  <c r="Q111" i="4"/>
  <c r="AC111" i="4"/>
  <c r="AN111" i="4"/>
  <c r="AX111" i="4"/>
  <c r="F111" i="4"/>
  <c r="P111" i="4"/>
  <c r="AA111" i="4"/>
  <c r="AL111" i="4"/>
  <c r="AW111" i="4"/>
  <c r="I111" i="4"/>
  <c r="V111" i="4"/>
  <c r="AF111" i="4"/>
  <c r="AP111" i="4"/>
  <c r="BA111" i="4"/>
  <c r="O111" i="4"/>
  <c r="AK111" i="4"/>
  <c r="N111" i="4"/>
  <c r="AI111" i="4"/>
  <c r="M111" i="4"/>
  <c r="AH111" i="4"/>
  <c r="BC111" i="4"/>
  <c r="W111" i="4"/>
  <c r="AQ111" i="4"/>
  <c r="AG111" i="4"/>
  <c r="Z111" i="4"/>
  <c r="Y111" i="4"/>
  <c r="AS111" i="4"/>
  <c r="X111" i="4"/>
  <c r="L111" i="4"/>
  <c r="E111" i="4"/>
  <c r="AT111" i="4"/>
  <c r="BB111" i="4"/>
  <c r="AU111" i="4"/>
  <c r="D111" i="4"/>
  <c r="G107" i="4"/>
  <c r="O107" i="4"/>
  <c r="X107" i="4"/>
  <c r="AF107" i="4"/>
  <c r="AN107" i="4"/>
  <c r="AV107" i="4"/>
  <c r="I107" i="4"/>
  <c r="R107" i="4"/>
  <c r="H107" i="4"/>
  <c r="Q107" i="4"/>
  <c r="F107" i="4"/>
  <c r="J107" i="4"/>
  <c r="T107" i="4"/>
  <c r="AC107" i="4"/>
  <c r="AL107" i="4"/>
  <c r="AU107" i="4"/>
  <c r="N107" i="4"/>
  <c r="AB107" i="4"/>
  <c r="AM107" i="4"/>
  <c r="AX107" i="4"/>
  <c r="BE107" i="4"/>
  <c r="M107" i="4"/>
  <c r="AA107" i="4"/>
  <c r="AK107" i="4"/>
  <c r="AW107" i="4"/>
  <c r="L107" i="4"/>
  <c r="Z107" i="4"/>
  <c r="AJ107" i="4"/>
  <c r="AT107" i="4"/>
  <c r="P107" i="4"/>
  <c r="AD107" i="4"/>
  <c r="AO107" i="4"/>
  <c r="AY107" i="4"/>
  <c r="K107" i="4"/>
  <c r="AI107" i="4"/>
  <c r="BC107" i="4"/>
  <c r="E107" i="4"/>
  <c r="AH107" i="4"/>
  <c r="BB107" i="4"/>
  <c r="D107" i="4"/>
  <c r="AG107" i="4"/>
  <c r="BA107" i="4"/>
  <c r="U107" i="4"/>
  <c r="AP107" i="4"/>
  <c r="C107" i="4"/>
  <c r="AZ107" i="4"/>
  <c r="AS107" i="4"/>
  <c r="AR107" i="4"/>
  <c r="V107" i="4"/>
  <c r="W107" i="4"/>
  <c r="Y107" i="4"/>
  <c r="AE107" i="4"/>
  <c r="AQ107" i="4"/>
  <c r="C103" i="4"/>
  <c r="K103" i="4"/>
  <c r="T103" i="4"/>
  <c r="AB103" i="4"/>
  <c r="AJ103" i="4"/>
  <c r="AR103" i="4"/>
  <c r="AZ103" i="4"/>
  <c r="BE103" i="4"/>
  <c r="H103" i="4"/>
  <c r="Q103" i="4"/>
  <c r="AA103" i="4"/>
  <c r="AK103" i="4"/>
  <c r="AT103" i="4"/>
  <c r="BC103" i="4"/>
  <c r="G103" i="4"/>
  <c r="P103" i="4"/>
  <c r="Z103" i="4"/>
  <c r="AI103" i="4"/>
  <c r="AS103" i="4"/>
  <c r="BB103" i="4"/>
  <c r="F103" i="4"/>
  <c r="O103" i="4"/>
  <c r="Y103" i="4"/>
  <c r="AH103" i="4"/>
  <c r="AQ103" i="4"/>
  <c r="BA103" i="4"/>
  <c r="I103" i="4"/>
  <c r="R103" i="4"/>
  <c r="AC103" i="4"/>
  <c r="AL103" i="4"/>
  <c r="AU103" i="4"/>
  <c r="E103" i="4"/>
  <c r="X103" i="4"/>
  <c r="AP103" i="4"/>
  <c r="D103" i="4"/>
  <c r="W103" i="4"/>
  <c r="AO103" i="4"/>
  <c r="V103" i="4"/>
  <c r="AN103" i="4"/>
  <c r="J103" i="4"/>
  <c r="AD103" i="4"/>
  <c r="AV103" i="4"/>
  <c r="U103" i="4"/>
  <c r="N103" i="4"/>
  <c r="AY103" i="4"/>
  <c r="M103" i="4"/>
  <c r="AX103" i="4"/>
  <c r="AE103" i="4"/>
  <c r="L103" i="4"/>
  <c r="AF103" i="4"/>
  <c r="AW103" i="4"/>
  <c r="AM103" i="4"/>
  <c r="AG103" i="4"/>
  <c r="D99" i="4"/>
  <c r="L99" i="4"/>
  <c r="U99" i="4"/>
  <c r="AC99" i="4"/>
  <c r="AK99" i="4"/>
  <c r="AS99" i="4"/>
  <c r="BA99" i="4"/>
  <c r="E99" i="4"/>
  <c r="N99" i="4"/>
  <c r="X99" i="4"/>
  <c r="AG99" i="4"/>
  <c r="AP99" i="4"/>
  <c r="AY99" i="4"/>
  <c r="BE99" i="4"/>
  <c r="G99" i="4"/>
  <c r="Q99" i="4"/>
  <c r="AB99" i="4"/>
  <c r="AM99" i="4"/>
  <c r="AW99" i="4"/>
  <c r="F99" i="4"/>
  <c r="P99" i="4"/>
  <c r="AA99" i="4"/>
  <c r="AL99" i="4"/>
  <c r="AV99" i="4"/>
  <c r="C99" i="4"/>
  <c r="O99" i="4"/>
  <c r="Z99" i="4"/>
  <c r="AJ99" i="4"/>
  <c r="AU99" i="4"/>
  <c r="H99" i="4"/>
  <c r="R99" i="4"/>
  <c r="AD99" i="4"/>
  <c r="AN99" i="4"/>
  <c r="AX99" i="4"/>
  <c r="Y99" i="4"/>
  <c r="AT99" i="4"/>
  <c r="W99" i="4"/>
  <c r="AR99" i="4"/>
  <c r="V99" i="4"/>
  <c r="AQ99" i="4"/>
  <c r="I99" i="4"/>
  <c r="AE99" i="4"/>
  <c r="AZ99" i="4"/>
  <c r="T99" i="4"/>
  <c r="M99" i="4"/>
  <c r="K99" i="4"/>
  <c r="BC99" i="4"/>
  <c r="AF99" i="4"/>
  <c r="J99" i="4"/>
  <c r="AH99" i="4"/>
  <c r="AI99" i="4"/>
  <c r="BB99" i="4"/>
  <c r="AO99" i="4"/>
  <c r="H95" i="4"/>
  <c r="P95" i="4"/>
  <c r="Y95" i="4"/>
  <c r="AG95" i="4"/>
  <c r="AO95" i="4"/>
  <c r="AW95" i="4"/>
  <c r="D95" i="4"/>
  <c r="M95" i="4"/>
  <c r="W95" i="4"/>
  <c r="AF95" i="4"/>
  <c r="AP95" i="4"/>
  <c r="AY95" i="4"/>
  <c r="BE95" i="4"/>
  <c r="E95" i="4"/>
  <c r="O95" i="4"/>
  <c r="AA95" i="4"/>
  <c r="AK95" i="4"/>
  <c r="AU95" i="4"/>
  <c r="C95" i="4"/>
  <c r="N95" i="4"/>
  <c r="Z95" i="4"/>
  <c r="AJ95" i="4"/>
  <c r="AT95" i="4"/>
  <c r="L95" i="4"/>
  <c r="X95" i="4"/>
  <c r="AI95" i="4"/>
  <c r="AS95" i="4"/>
  <c r="BC95" i="4"/>
  <c r="F95" i="4"/>
  <c r="Q95" i="4"/>
  <c r="AB95" i="4"/>
  <c r="AL95" i="4"/>
  <c r="AV95" i="4"/>
  <c r="V95" i="4"/>
  <c r="AR95" i="4"/>
  <c r="U95" i="4"/>
  <c r="AQ95" i="4"/>
  <c r="T95" i="4"/>
  <c r="AN95" i="4"/>
  <c r="G95" i="4"/>
  <c r="AC95" i="4"/>
  <c r="AX95" i="4"/>
  <c r="AM95" i="4"/>
  <c r="AH95" i="4"/>
  <c r="AE95" i="4"/>
  <c r="I95" i="4"/>
  <c r="AZ95" i="4"/>
  <c r="BB95" i="4"/>
  <c r="J95" i="4"/>
  <c r="BA95" i="4"/>
  <c r="AD95" i="4"/>
  <c r="R95" i="4"/>
  <c r="K95" i="4"/>
  <c r="D91" i="4"/>
  <c r="L91" i="4"/>
  <c r="U91" i="4"/>
  <c r="AC91" i="4"/>
  <c r="AK91" i="4"/>
  <c r="AS91" i="4"/>
  <c r="BA91" i="4"/>
  <c r="C91" i="4"/>
  <c r="M91" i="4"/>
  <c r="W91" i="4"/>
  <c r="AF91" i="4"/>
  <c r="AO91" i="4"/>
  <c r="AX91" i="4"/>
  <c r="N91" i="4"/>
  <c r="Y91" i="4"/>
  <c r="AI91" i="4"/>
  <c r="AT91" i="4"/>
  <c r="K91" i="4"/>
  <c r="X91" i="4"/>
  <c r="AH91" i="4"/>
  <c r="AR91" i="4"/>
  <c r="BC91" i="4"/>
  <c r="J91" i="4"/>
  <c r="V91" i="4"/>
  <c r="AG91" i="4"/>
  <c r="AQ91" i="4"/>
  <c r="BB91" i="4"/>
  <c r="E91" i="4"/>
  <c r="O91" i="4"/>
  <c r="Z91" i="4"/>
  <c r="AJ91" i="4"/>
  <c r="AU91" i="4"/>
  <c r="T91" i="4"/>
  <c r="AP91" i="4"/>
  <c r="R91" i="4"/>
  <c r="AN91" i="4"/>
  <c r="Q91" i="4"/>
  <c r="AM91" i="4"/>
  <c r="BE91" i="4"/>
  <c r="F91" i="4"/>
  <c r="AA91" i="4"/>
  <c r="AV91" i="4"/>
  <c r="P91" i="4"/>
  <c r="I91" i="4"/>
  <c r="AZ91" i="4"/>
  <c r="H91" i="4"/>
  <c r="AY91" i="4"/>
  <c r="AB91" i="4"/>
  <c r="AW91" i="4"/>
  <c r="AL91" i="4"/>
  <c r="AE91" i="4"/>
  <c r="AD91" i="4"/>
  <c r="G91" i="4"/>
  <c r="H87" i="4"/>
  <c r="P87" i="4"/>
  <c r="Y87" i="4"/>
  <c r="AG87" i="4"/>
  <c r="AO87" i="4"/>
  <c r="AW87" i="4"/>
  <c r="C87" i="4"/>
  <c r="L87" i="4"/>
  <c r="V87" i="4"/>
  <c r="AE87" i="4"/>
  <c r="AN87" i="4"/>
  <c r="AX87" i="4"/>
  <c r="K87" i="4"/>
  <c r="W87" i="4"/>
  <c r="AH87" i="4"/>
  <c r="AR87" i="4"/>
  <c r="BB87" i="4"/>
  <c r="J87" i="4"/>
  <c r="U87" i="4"/>
  <c r="AF87" i="4"/>
  <c r="AQ87" i="4"/>
  <c r="BA87" i="4"/>
  <c r="I87" i="4"/>
  <c r="T87" i="4"/>
  <c r="AD87" i="4"/>
  <c r="AP87" i="4"/>
  <c r="AZ87" i="4"/>
  <c r="M87" i="4"/>
  <c r="X87" i="4"/>
  <c r="AI87" i="4"/>
  <c r="AS87" i="4"/>
  <c r="BC87" i="4"/>
  <c r="R87" i="4"/>
  <c r="AM87" i="4"/>
  <c r="Q87" i="4"/>
  <c r="AL87" i="4"/>
  <c r="BE87" i="4"/>
  <c r="O87" i="4"/>
  <c r="AK87" i="4"/>
  <c r="D87" i="4"/>
  <c r="Z87" i="4"/>
  <c r="AT87" i="4"/>
  <c r="AJ87" i="4"/>
  <c r="AC87" i="4"/>
  <c r="AB87" i="4"/>
  <c r="E87" i="4"/>
  <c r="AU87" i="4"/>
  <c r="AA87" i="4"/>
  <c r="N87" i="4"/>
  <c r="G87" i="4"/>
  <c r="AV87" i="4"/>
  <c r="F87" i="4"/>
  <c r="AY87" i="4"/>
  <c r="D83" i="4"/>
  <c r="L83" i="4"/>
  <c r="U83" i="4"/>
  <c r="AC83" i="4"/>
  <c r="AK83" i="4"/>
  <c r="AS83" i="4"/>
  <c r="BA83" i="4"/>
  <c r="J83" i="4"/>
  <c r="T83" i="4"/>
  <c r="AD83" i="4"/>
  <c r="AM83" i="4"/>
  <c r="AV83" i="4"/>
  <c r="I83" i="4"/>
  <c r="R83" i="4"/>
  <c r="AB83" i="4"/>
  <c r="AL83" i="4"/>
  <c r="AU83" i="4"/>
  <c r="H83" i="4"/>
  <c r="Q83" i="4"/>
  <c r="AA83" i="4"/>
  <c r="AJ83" i="4"/>
  <c r="AT83" i="4"/>
  <c r="BC83" i="4"/>
  <c r="K83" i="4"/>
  <c r="V83" i="4"/>
  <c r="AE83" i="4"/>
  <c r="AN83" i="4"/>
  <c r="AW83" i="4"/>
  <c r="P83" i="4"/>
  <c r="AI83" i="4"/>
  <c r="BB83" i="4"/>
  <c r="O83" i="4"/>
  <c r="AH83" i="4"/>
  <c r="AZ83" i="4"/>
  <c r="N83" i="4"/>
  <c r="AG83" i="4"/>
  <c r="AY83" i="4"/>
  <c r="C83" i="4"/>
  <c r="W83" i="4"/>
  <c r="AO83" i="4"/>
  <c r="M83" i="4"/>
  <c r="AX83" i="4"/>
  <c r="G83" i="4"/>
  <c r="AR83" i="4"/>
  <c r="F83" i="4"/>
  <c r="AQ83" i="4"/>
  <c r="X83" i="4"/>
  <c r="BE83" i="4"/>
  <c r="E83" i="4"/>
  <c r="Y83" i="4"/>
  <c r="AP83" i="4"/>
  <c r="AF83" i="4"/>
  <c r="Z83" i="4"/>
  <c r="H79" i="4"/>
  <c r="P79" i="4"/>
  <c r="Y79" i="4"/>
  <c r="AG79" i="4"/>
  <c r="AO79" i="4"/>
  <c r="AW79" i="4"/>
  <c r="J79" i="4"/>
  <c r="T79" i="4"/>
  <c r="AC79" i="4"/>
  <c r="AL79" i="4"/>
  <c r="AU79" i="4"/>
  <c r="I79" i="4"/>
  <c r="R79" i="4"/>
  <c r="AB79" i="4"/>
  <c r="AK79" i="4"/>
  <c r="AT79" i="4"/>
  <c r="BC79" i="4"/>
  <c r="G79" i="4"/>
  <c r="Q79" i="4"/>
  <c r="AA79" i="4"/>
  <c r="AJ79" i="4"/>
  <c r="AS79" i="4"/>
  <c r="BB79" i="4"/>
  <c r="K79" i="4"/>
  <c r="U79" i="4"/>
  <c r="AD79" i="4"/>
  <c r="AM79" i="4"/>
  <c r="AV79" i="4"/>
  <c r="F79" i="4"/>
  <c r="Z79" i="4"/>
  <c r="AR79" i="4"/>
  <c r="E79" i="4"/>
  <c r="X79" i="4"/>
  <c r="AQ79" i="4"/>
  <c r="D79" i="4"/>
  <c r="W79" i="4"/>
  <c r="AP79" i="4"/>
  <c r="BE79" i="4"/>
  <c r="L79" i="4"/>
  <c r="AE79" i="4"/>
  <c r="AX79" i="4"/>
  <c r="V79" i="4"/>
  <c r="O79" i="4"/>
  <c r="BA79" i="4"/>
  <c r="N79" i="4"/>
  <c r="AZ79" i="4"/>
  <c r="AF79" i="4"/>
  <c r="M79" i="4"/>
  <c r="C79" i="4"/>
  <c r="AH79" i="4"/>
  <c r="AI79" i="4"/>
  <c r="AN79" i="4"/>
  <c r="AY79" i="4"/>
  <c r="D75" i="4"/>
  <c r="L75" i="4"/>
  <c r="U75" i="4"/>
  <c r="AC75" i="4"/>
  <c r="AK75" i="4"/>
  <c r="AS75" i="4"/>
  <c r="BA75" i="4"/>
  <c r="I75" i="4"/>
  <c r="R75" i="4"/>
  <c r="AB75" i="4"/>
  <c r="AL75" i="4"/>
  <c r="AU75" i="4"/>
  <c r="H75" i="4"/>
  <c r="Q75" i="4"/>
  <c r="AA75" i="4"/>
  <c r="AJ75" i="4"/>
  <c r="AT75" i="4"/>
  <c r="BC75" i="4"/>
  <c r="G75" i="4"/>
  <c r="P75" i="4"/>
  <c r="Z75" i="4"/>
  <c r="AI75" i="4"/>
  <c r="AR75" i="4"/>
  <c r="BB75" i="4"/>
  <c r="J75" i="4"/>
  <c r="T75" i="4"/>
  <c r="AD75" i="4"/>
  <c r="AM75" i="4"/>
  <c r="AV75" i="4"/>
  <c r="O75" i="4"/>
  <c r="AH75" i="4"/>
  <c r="AZ75" i="4"/>
  <c r="N75" i="4"/>
  <c r="AG75" i="4"/>
  <c r="AY75" i="4"/>
  <c r="M75" i="4"/>
  <c r="AF75" i="4"/>
  <c r="AX75" i="4"/>
  <c r="V75" i="4"/>
  <c r="AN75" i="4"/>
  <c r="AE75" i="4"/>
  <c r="Y75" i="4"/>
  <c r="X75" i="4"/>
  <c r="BE75" i="4"/>
  <c r="C75" i="4"/>
  <c r="AO75" i="4"/>
  <c r="W75" i="4"/>
  <c r="K75" i="4"/>
  <c r="F75" i="4"/>
  <c r="AP75" i="4"/>
  <c r="AW75" i="4"/>
  <c r="AQ75" i="4"/>
  <c r="E75" i="4"/>
  <c r="I71" i="4"/>
  <c r="Q71" i="4"/>
  <c r="F71" i="4"/>
  <c r="O71" i="4"/>
  <c r="Y71" i="4"/>
  <c r="AG71" i="4"/>
  <c r="AO71" i="4"/>
  <c r="AW71" i="4"/>
  <c r="G71" i="4"/>
  <c r="R71" i="4"/>
  <c r="AB71" i="4"/>
  <c r="AK71" i="4"/>
  <c r="AT71" i="4"/>
  <c r="BC71" i="4"/>
  <c r="E71" i="4"/>
  <c r="P71" i="4"/>
  <c r="AA71" i="4"/>
  <c r="AJ71" i="4"/>
  <c r="AS71" i="4"/>
  <c r="BB71" i="4"/>
  <c r="D71" i="4"/>
  <c r="N71" i="4"/>
  <c r="Z71" i="4"/>
  <c r="AI71" i="4"/>
  <c r="AR71" i="4"/>
  <c r="BA71" i="4"/>
  <c r="H71" i="4"/>
  <c r="T71" i="4"/>
  <c r="AC71" i="4"/>
  <c r="AL71" i="4"/>
  <c r="AU71" i="4"/>
  <c r="C71" i="4"/>
  <c r="X71" i="4"/>
  <c r="AQ71" i="4"/>
  <c r="W71" i="4"/>
  <c r="AP71" i="4"/>
  <c r="BE71" i="4"/>
  <c r="V71" i="4"/>
  <c r="AN71" i="4"/>
  <c r="J71" i="4"/>
  <c r="AD71" i="4"/>
  <c r="AV71" i="4"/>
  <c r="AM71" i="4"/>
  <c r="AH71" i="4"/>
  <c r="AF71" i="4"/>
  <c r="K71" i="4"/>
  <c r="AX71" i="4"/>
  <c r="AE71" i="4"/>
  <c r="U71" i="4"/>
  <c r="M71" i="4"/>
  <c r="AY71" i="4"/>
  <c r="L71" i="4"/>
  <c r="AZ71" i="4"/>
  <c r="E67" i="4"/>
  <c r="M67" i="4"/>
  <c r="V67" i="4"/>
  <c r="AD67" i="4"/>
  <c r="AL67" i="4"/>
  <c r="AT67" i="4"/>
  <c r="BB67" i="4"/>
  <c r="F67" i="4"/>
  <c r="O67" i="4"/>
  <c r="Y67" i="4"/>
  <c r="AH67" i="4"/>
  <c r="AQ67" i="4"/>
  <c r="AZ67" i="4"/>
  <c r="D67" i="4"/>
  <c r="P67" i="4"/>
  <c r="AA67" i="4"/>
  <c r="AK67" i="4"/>
  <c r="AV67" i="4"/>
  <c r="C67" i="4"/>
  <c r="N67" i="4"/>
  <c r="Z67" i="4"/>
  <c r="AJ67" i="4"/>
  <c r="AU67" i="4"/>
  <c r="L67" i="4"/>
  <c r="X67" i="4"/>
  <c r="AI67" i="4"/>
  <c r="AS67" i="4"/>
  <c r="G67" i="4"/>
  <c r="Q67" i="4"/>
  <c r="AB67" i="4"/>
  <c r="AM67" i="4"/>
  <c r="AW67" i="4"/>
  <c r="W67" i="4"/>
  <c r="AR67" i="4"/>
  <c r="U67" i="4"/>
  <c r="AP67" i="4"/>
  <c r="T67" i="4"/>
  <c r="AO67" i="4"/>
  <c r="H67" i="4"/>
  <c r="AC67" i="4"/>
  <c r="AX67" i="4"/>
  <c r="R67" i="4"/>
  <c r="BE67" i="4"/>
  <c r="K67" i="4"/>
  <c r="BC67" i="4"/>
  <c r="J67" i="4"/>
  <c r="BA67" i="4"/>
  <c r="AE67" i="4"/>
  <c r="I67" i="4"/>
  <c r="AF67" i="4"/>
  <c r="AY67" i="4"/>
  <c r="AN67" i="4"/>
  <c r="AG67" i="4"/>
  <c r="I63" i="4"/>
  <c r="Q63" i="4"/>
  <c r="Z63" i="4"/>
  <c r="AH63" i="4"/>
  <c r="AP63" i="4"/>
  <c r="AX63" i="4"/>
  <c r="E63" i="4"/>
  <c r="N63" i="4"/>
  <c r="X63" i="4"/>
  <c r="AG63" i="4"/>
  <c r="AQ63" i="4"/>
  <c r="AZ63" i="4"/>
  <c r="C63" i="4"/>
  <c r="M63" i="4"/>
  <c r="Y63" i="4"/>
  <c r="AJ63" i="4"/>
  <c r="AT63" i="4"/>
  <c r="L63" i="4"/>
  <c r="W63" i="4"/>
  <c r="AI63" i="4"/>
  <c r="AS63" i="4"/>
  <c r="BC63" i="4"/>
  <c r="K63" i="4"/>
  <c r="V63" i="4"/>
  <c r="AF63" i="4"/>
  <c r="AR63" i="4"/>
  <c r="BB63" i="4"/>
  <c r="D63" i="4"/>
  <c r="O63" i="4"/>
  <c r="AA63" i="4"/>
  <c r="AK63" i="4"/>
  <c r="AU63" i="4"/>
  <c r="U63" i="4"/>
  <c r="AO63" i="4"/>
  <c r="T63" i="4"/>
  <c r="AN63" i="4"/>
  <c r="R63" i="4"/>
  <c r="AM63" i="4"/>
  <c r="BE63" i="4"/>
  <c r="F63" i="4"/>
  <c r="AB63" i="4"/>
  <c r="AV63" i="4"/>
  <c r="AL63" i="4"/>
  <c r="AE63" i="4"/>
  <c r="AD63" i="4"/>
  <c r="G63" i="4"/>
  <c r="AW63" i="4"/>
  <c r="BA63" i="4"/>
  <c r="H63" i="4"/>
  <c r="J63" i="4"/>
  <c r="P63" i="4"/>
  <c r="AC63" i="4"/>
  <c r="AY63" i="4"/>
  <c r="E59" i="4"/>
  <c r="M59" i="4"/>
  <c r="V59" i="4"/>
  <c r="AD59" i="4"/>
  <c r="AL59" i="4"/>
  <c r="AT59" i="4"/>
  <c r="BB59" i="4"/>
  <c r="C59" i="4"/>
  <c r="L59" i="4"/>
  <c r="W59" i="4"/>
  <c r="AF59" i="4"/>
  <c r="AO59" i="4"/>
  <c r="AX59" i="4"/>
  <c r="K59" i="4"/>
  <c r="U59" i="4"/>
  <c r="AE59" i="4"/>
  <c r="AN59" i="4"/>
  <c r="AW59" i="4"/>
  <c r="J59" i="4"/>
  <c r="T59" i="4"/>
  <c r="AC59" i="4"/>
  <c r="AM59" i="4"/>
  <c r="AV59" i="4"/>
  <c r="D59" i="4"/>
  <c r="N59" i="4"/>
  <c r="X59" i="4"/>
  <c r="AG59" i="4"/>
  <c r="AP59" i="4"/>
  <c r="AY59" i="4"/>
  <c r="BE59" i="4"/>
  <c r="I59" i="4"/>
  <c r="AB59" i="4"/>
  <c r="AU59" i="4"/>
  <c r="H59" i="4"/>
  <c r="AA59" i="4"/>
  <c r="AS59" i="4"/>
  <c r="G59" i="4"/>
  <c r="Z59" i="4"/>
  <c r="AR59" i="4"/>
  <c r="O59" i="4"/>
  <c r="AH59" i="4"/>
  <c r="AZ59" i="4"/>
  <c r="F59" i="4"/>
  <c r="AQ59" i="4"/>
  <c r="AK59" i="4"/>
  <c r="AJ59" i="4"/>
  <c r="P59" i="4"/>
  <c r="BA59" i="4"/>
  <c r="AI59" i="4"/>
  <c r="Y59" i="4"/>
  <c r="R59" i="4"/>
  <c r="BC59" i="4"/>
  <c r="Q59" i="4"/>
  <c r="I55" i="4"/>
  <c r="Q55" i="4"/>
  <c r="Z55" i="4"/>
  <c r="AH55" i="4"/>
  <c r="AP55" i="4"/>
  <c r="AX55" i="4"/>
  <c r="C55" i="4"/>
  <c r="L55" i="4"/>
  <c r="V55" i="4"/>
  <c r="AE55" i="4"/>
  <c r="AN55" i="4"/>
  <c r="AW55" i="4"/>
  <c r="K55" i="4"/>
  <c r="U55" i="4"/>
  <c r="AD55" i="4"/>
  <c r="AM55" i="4"/>
  <c r="AV55" i="4"/>
  <c r="J55" i="4"/>
  <c r="T55" i="4"/>
  <c r="AC55" i="4"/>
  <c r="AL55" i="4"/>
  <c r="AU55" i="4"/>
  <c r="D55" i="4"/>
  <c r="M55" i="4"/>
  <c r="W55" i="4"/>
  <c r="AF55" i="4"/>
  <c r="AO55" i="4"/>
  <c r="AY55" i="4"/>
  <c r="BE55" i="4"/>
  <c r="R55" i="4"/>
  <c r="AK55" i="4"/>
  <c r="BC55" i="4"/>
  <c r="P55" i="4"/>
  <c r="AJ55" i="4"/>
  <c r="BB55" i="4"/>
  <c r="O55" i="4"/>
  <c r="AI55" i="4"/>
  <c r="BA55" i="4"/>
  <c r="E55" i="4"/>
  <c r="X55" i="4"/>
  <c r="AQ55" i="4"/>
  <c r="N55" i="4"/>
  <c r="AZ55" i="4"/>
  <c r="H55" i="4"/>
  <c r="AT55" i="4"/>
  <c r="G55" i="4"/>
  <c r="AS55" i="4"/>
  <c r="Y55" i="4"/>
  <c r="AR55" i="4"/>
  <c r="AG55" i="4"/>
  <c r="AB55" i="4"/>
  <c r="AA55" i="4"/>
  <c r="F55" i="4"/>
  <c r="E51" i="4"/>
  <c r="M51" i="4"/>
  <c r="V51" i="4"/>
  <c r="AD51" i="4"/>
  <c r="AL51" i="4"/>
  <c r="AT51" i="4"/>
  <c r="BB51" i="4"/>
  <c r="K51" i="4"/>
  <c r="U51" i="4"/>
  <c r="AE51" i="4"/>
  <c r="AN51" i="4"/>
  <c r="AW51" i="4"/>
  <c r="J51" i="4"/>
  <c r="T51" i="4"/>
  <c r="AC51" i="4"/>
  <c r="AM51" i="4"/>
  <c r="AV51" i="4"/>
  <c r="I51" i="4"/>
  <c r="R51" i="4"/>
  <c r="AB51" i="4"/>
  <c r="AK51" i="4"/>
  <c r="AU51" i="4"/>
  <c r="C51" i="4"/>
  <c r="L51" i="4"/>
  <c r="W51" i="4"/>
  <c r="AF51" i="4"/>
  <c r="AO51" i="4"/>
  <c r="AX51" i="4"/>
  <c r="H51" i="4"/>
  <c r="AA51" i="4"/>
  <c r="AS51" i="4"/>
  <c r="G51" i="4"/>
  <c r="Z51" i="4"/>
  <c r="AR51" i="4"/>
  <c r="F51" i="4"/>
  <c r="Y51" i="4"/>
  <c r="AQ51" i="4"/>
  <c r="N51" i="4"/>
  <c r="AG51" i="4"/>
  <c r="AY51" i="4"/>
  <c r="X51" i="4"/>
  <c r="BE51" i="4"/>
  <c r="Q51" i="4"/>
  <c r="BC51" i="4"/>
  <c r="P51" i="4"/>
  <c r="BA51" i="4"/>
  <c r="AH51" i="4"/>
  <c r="AZ51" i="4"/>
  <c r="AP51" i="4"/>
  <c r="AJ51" i="4"/>
  <c r="AI51" i="4"/>
  <c r="O51" i="4"/>
  <c r="D51" i="4"/>
  <c r="I47" i="4"/>
  <c r="Q47" i="4"/>
  <c r="Z47" i="4"/>
  <c r="AH47" i="4"/>
  <c r="AP47" i="4"/>
  <c r="AX47" i="4"/>
  <c r="K47" i="4"/>
  <c r="U47" i="4"/>
  <c r="AD47" i="4"/>
  <c r="AM47" i="4"/>
  <c r="AV47" i="4"/>
  <c r="J47" i="4"/>
  <c r="T47" i="4"/>
  <c r="AC47" i="4"/>
  <c r="AL47" i="4"/>
  <c r="AU47" i="4"/>
  <c r="H47" i="4"/>
  <c r="R47" i="4"/>
  <c r="AB47" i="4"/>
  <c r="AK47" i="4"/>
  <c r="AT47" i="4"/>
  <c r="BC47" i="4"/>
  <c r="C47" i="4"/>
  <c r="L47" i="4"/>
  <c r="V47" i="4"/>
  <c r="AE47" i="4"/>
  <c r="AN47" i="4"/>
  <c r="AW47" i="4"/>
  <c r="P47" i="4"/>
  <c r="AJ47" i="4"/>
  <c r="BB47" i="4"/>
  <c r="O47" i="4"/>
  <c r="AI47" i="4"/>
  <c r="BA47" i="4"/>
  <c r="N47" i="4"/>
  <c r="AG47" i="4"/>
  <c r="AZ47" i="4"/>
  <c r="D47" i="4"/>
  <c r="W47" i="4"/>
  <c r="AO47" i="4"/>
  <c r="BE47" i="4"/>
  <c r="AF47" i="4"/>
  <c r="AA47" i="4"/>
  <c r="Y47" i="4"/>
  <c r="E47" i="4"/>
  <c r="AQ47" i="4"/>
  <c r="AY47" i="4"/>
  <c r="AS47" i="4"/>
  <c r="F47" i="4"/>
  <c r="AR47" i="4"/>
  <c r="X47" i="4"/>
  <c r="M47" i="4"/>
  <c r="G47" i="4"/>
  <c r="D43" i="4"/>
  <c r="C43" i="4"/>
  <c r="J43" i="4"/>
  <c r="E43" i="4"/>
  <c r="M43" i="4"/>
  <c r="V43" i="4"/>
  <c r="AD43" i="4"/>
  <c r="AL43" i="4"/>
  <c r="AT43" i="4"/>
  <c r="BB43" i="4"/>
  <c r="I43" i="4"/>
  <c r="T43" i="4"/>
  <c r="AC43" i="4"/>
  <c r="AM43" i="4"/>
  <c r="AV43" i="4"/>
  <c r="H43" i="4"/>
  <c r="R43" i="4"/>
  <c r="AB43" i="4"/>
  <c r="AK43" i="4"/>
  <c r="AU43" i="4"/>
  <c r="G43" i="4"/>
  <c r="Q43" i="4"/>
  <c r="AA43" i="4"/>
  <c r="AJ43" i="4"/>
  <c r="AS43" i="4"/>
  <c r="BC43" i="4"/>
  <c r="K43" i="4"/>
  <c r="U43" i="4"/>
  <c r="AE43" i="4"/>
  <c r="AN43" i="4"/>
  <c r="AW43" i="4"/>
  <c r="F43" i="4"/>
  <c r="Z43" i="4"/>
  <c r="AR43" i="4"/>
  <c r="Y43" i="4"/>
  <c r="AQ43" i="4"/>
  <c r="X43" i="4"/>
  <c r="AP43" i="4"/>
  <c r="BE43" i="4"/>
  <c r="L43" i="4"/>
  <c r="AF43" i="4"/>
  <c r="AX43" i="4"/>
  <c r="AO43" i="4"/>
  <c r="AI43" i="4"/>
  <c r="AH43" i="4"/>
  <c r="N43" i="4"/>
  <c r="AY43" i="4"/>
  <c r="BA43" i="4"/>
  <c r="O43" i="4"/>
  <c r="P43" i="4"/>
  <c r="W43" i="4"/>
  <c r="AG43" i="4"/>
  <c r="AZ43" i="4"/>
  <c r="H39" i="4"/>
  <c r="P39" i="4"/>
  <c r="Y39" i="4"/>
  <c r="AG39" i="4"/>
  <c r="AO39" i="4"/>
  <c r="AW39" i="4"/>
  <c r="G39" i="4"/>
  <c r="O39" i="4"/>
  <c r="X39" i="4"/>
  <c r="AF39" i="4"/>
  <c r="AN39" i="4"/>
  <c r="AV39" i="4"/>
  <c r="F39" i="4"/>
  <c r="N39" i="4"/>
  <c r="W39" i="4"/>
  <c r="AE39" i="4"/>
  <c r="AM39" i="4"/>
  <c r="AU39" i="4"/>
  <c r="BC39" i="4"/>
  <c r="I39" i="4"/>
  <c r="Q39" i="4"/>
  <c r="Z39" i="4"/>
  <c r="AH39" i="4"/>
  <c r="AP39" i="4"/>
  <c r="AX39" i="4"/>
  <c r="M39" i="4"/>
  <c r="AD39" i="4"/>
  <c r="AT39" i="4"/>
  <c r="L39" i="4"/>
  <c r="AC39" i="4"/>
  <c r="AS39" i="4"/>
  <c r="K39" i="4"/>
  <c r="AB39" i="4"/>
  <c r="AR39" i="4"/>
  <c r="BE39" i="4"/>
  <c r="R39" i="4"/>
  <c r="AI39" i="4"/>
  <c r="AY39" i="4"/>
  <c r="J39" i="4"/>
  <c r="AQ39" i="4"/>
  <c r="E39" i="4"/>
  <c r="AL39" i="4"/>
  <c r="D39" i="4"/>
  <c r="AK39" i="4"/>
  <c r="T39" i="4"/>
  <c r="AZ39" i="4"/>
  <c r="AJ39" i="4"/>
  <c r="AA39" i="4"/>
  <c r="V39" i="4"/>
  <c r="BA39" i="4"/>
  <c r="BB39" i="4"/>
  <c r="U39" i="4"/>
  <c r="C39" i="4"/>
  <c r="D35" i="4"/>
  <c r="L35" i="4"/>
  <c r="U35" i="4"/>
  <c r="AC35" i="4"/>
  <c r="AK35" i="4"/>
  <c r="AS35" i="4"/>
  <c r="BA35" i="4"/>
  <c r="C35" i="4"/>
  <c r="K35" i="4"/>
  <c r="T35" i="4"/>
  <c r="AB35" i="4"/>
  <c r="AJ35" i="4"/>
  <c r="AR35" i="4"/>
  <c r="AZ35" i="4"/>
  <c r="BE35" i="4"/>
  <c r="J35" i="4"/>
  <c r="R35" i="4"/>
  <c r="AA35" i="4"/>
  <c r="AI35" i="4"/>
  <c r="AQ35" i="4"/>
  <c r="AY35" i="4"/>
  <c r="E35" i="4"/>
  <c r="M35" i="4"/>
  <c r="V35" i="4"/>
  <c r="AD35" i="4"/>
  <c r="AL35" i="4"/>
  <c r="AT35" i="4"/>
  <c r="BB35" i="4"/>
  <c r="Q35" i="4"/>
  <c r="AH35" i="4"/>
  <c r="AX35" i="4"/>
  <c r="P35" i="4"/>
  <c r="AG35" i="4"/>
  <c r="AW35" i="4"/>
  <c r="O35" i="4"/>
  <c r="AF35" i="4"/>
  <c r="AV35" i="4"/>
  <c r="F35" i="4"/>
  <c r="W35" i="4"/>
  <c r="AM35" i="4"/>
  <c r="BC35" i="4"/>
  <c r="N35" i="4"/>
  <c r="AU35" i="4"/>
  <c r="I35" i="4"/>
  <c r="AP35" i="4"/>
  <c r="H35" i="4"/>
  <c r="AO35" i="4"/>
  <c r="X35" i="4"/>
  <c r="G35" i="4"/>
  <c r="Y35" i="4"/>
  <c r="AN35" i="4"/>
  <c r="AE35" i="4"/>
  <c r="Z35" i="4"/>
  <c r="H31" i="4"/>
  <c r="P31" i="4"/>
  <c r="Y31" i="4"/>
  <c r="AG31" i="4"/>
  <c r="AO31" i="4"/>
  <c r="AW31" i="4"/>
  <c r="G31" i="4"/>
  <c r="O31" i="4"/>
  <c r="X31" i="4"/>
  <c r="AF31" i="4"/>
  <c r="AN31" i="4"/>
  <c r="AV31" i="4"/>
  <c r="F31" i="4"/>
  <c r="N31" i="4"/>
  <c r="W31" i="4"/>
  <c r="AE31" i="4"/>
  <c r="AM31" i="4"/>
  <c r="AU31" i="4"/>
  <c r="BC31" i="4"/>
  <c r="I31" i="4"/>
  <c r="Q31" i="4"/>
  <c r="Z31" i="4"/>
  <c r="AH31" i="4"/>
  <c r="AP31" i="4"/>
  <c r="AX31" i="4"/>
  <c r="E31" i="4"/>
  <c r="V31" i="4"/>
  <c r="AL31" i="4"/>
  <c r="BB31" i="4"/>
  <c r="D31" i="4"/>
  <c r="U31" i="4"/>
  <c r="AK31" i="4"/>
  <c r="BA31" i="4"/>
  <c r="C31" i="4"/>
  <c r="T31" i="4"/>
  <c r="AJ31" i="4"/>
  <c r="AZ31" i="4"/>
  <c r="J31" i="4"/>
  <c r="AA31" i="4"/>
  <c r="AQ31" i="4"/>
  <c r="R31" i="4"/>
  <c r="AY31" i="4"/>
  <c r="M31" i="4"/>
  <c r="AT31" i="4"/>
  <c r="L31" i="4"/>
  <c r="AS31" i="4"/>
  <c r="AB31" i="4"/>
  <c r="BE31" i="4"/>
  <c r="AR31" i="4"/>
  <c r="AI31" i="4"/>
  <c r="AD31" i="4"/>
  <c r="AC31" i="4"/>
  <c r="K31" i="4"/>
  <c r="D27" i="4"/>
  <c r="L27" i="4"/>
  <c r="U27" i="4"/>
  <c r="AC27" i="4"/>
  <c r="AK27" i="4"/>
  <c r="AS27" i="4"/>
  <c r="BA27" i="4"/>
  <c r="C27" i="4"/>
  <c r="K27" i="4"/>
  <c r="T27" i="4"/>
  <c r="AB27" i="4"/>
  <c r="AJ27" i="4"/>
  <c r="AR27" i="4"/>
  <c r="AZ27" i="4"/>
  <c r="BE27" i="4"/>
  <c r="J27" i="4"/>
  <c r="R27" i="4"/>
  <c r="AA27" i="4"/>
  <c r="AI27" i="4"/>
  <c r="AQ27" i="4"/>
  <c r="AY27" i="4"/>
  <c r="E27" i="4"/>
  <c r="M27" i="4"/>
  <c r="V27" i="4"/>
  <c r="AD27" i="4"/>
  <c r="AL27" i="4"/>
  <c r="AT27" i="4"/>
  <c r="BB27" i="4"/>
  <c r="I27" i="4"/>
  <c r="Z27" i="4"/>
  <c r="AP27" i="4"/>
  <c r="H27" i="4"/>
  <c r="Y27" i="4"/>
  <c r="AO27" i="4"/>
  <c r="G27" i="4"/>
  <c r="X27" i="4"/>
  <c r="AN27" i="4"/>
  <c r="N27" i="4"/>
  <c r="AE27" i="4"/>
  <c r="AU27" i="4"/>
  <c r="W27" i="4"/>
  <c r="BC27" i="4"/>
  <c r="Q27" i="4"/>
  <c r="AX27" i="4"/>
  <c r="P27" i="4"/>
  <c r="AW27" i="4"/>
  <c r="AF27" i="4"/>
  <c r="O27" i="4"/>
  <c r="F27" i="4"/>
  <c r="AG27" i="4"/>
  <c r="AH27" i="4"/>
  <c r="AV27" i="4"/>
  <c r="AM27" i="4"/>
  <c r="J23" i="4"/>
  <c r="R23" i="4"/>
  <c r="AA23" i="4"/>
  <c r="AI23" i="4"/>
  <c r="AQ23" i="4"/>
  <c r="AY23" i="4"/>
  <c r="I23" i="4"/>
  <c r="Q23" i="4"/>
  <c r="Z23" i="4"/>
  <c r="AH23" i="4"/>
  <c r="AP23" i="4"/>
  <c r="AX23" i="4"/>
  <c r="H23" i="4"/>
  <c r="P23" i="4"/>
  <c r="Y23" i="4"/>
  <c r="AG23" i="4"/>
  <c r="AO23" i="4"/>
  <c r="AW23" i="4"/>
  <c r="C23" i="4"/>
  <c r="K23" i="4"/>
  <c r="T23" i="4"/>
  <c r="AB23" i="4"/>
  <c r="AJ23" i="4"/>
  <c r="AR23" i="4"/>
  <c r="AZ23" i="4"/>
  <c r="BE23" i="4"/>
  <c r="G23" i="4"/>
  <c r="X23" i="4"/>
  <c r="AN23" i="4"/>
  <c r="F23" i="4"/>
  <c r="W23" i="4"/>
  <c r="AM23" i="4"/>
  <c r="BC23" i="4"/>
  <c r="E23" i="4"/>
  <c r="V23" i="4"/>
  <c r="AL23" i="4"/>
  <c r="BB23" i="4"/>
  <c r="L23" i="4"/>
  <c r="AC23" i="4"/>
  <c r="AS23" i="4"/>
  <c r="U23" i="4"/>
  <c r="BA23" i="4"/>
  <c r="O23" i="4"/>
  <c r="AV23" i="4"/>
  <c r="N23" i="4"/>
  <c r="AU23" i="4"/>
  <c r="AD23" i="4"/>
  <c r="M23" i="4"/>
  <c r="D23" i="4"/>
  <c r="AE23" i="4"/>
  <c r="AF23" i="4"/>
  <c r="AT23" i="4"/>
  <c r="AK23" i="4"/>
  <c r="F19" i="4"/>
  <c r="N19" i="4"/>
  <c r="W19" i="4"/>
  <c r="AE19" i="4"/>
  <c r="AM19" i="4"/>
  <c r="AU19" i="4"/>
  <c r="BC19" i="4"/>
  <c r="E19" i="4"/>
  <c r="M19" i="4"/>
  <c r="V19" i="4"/>
  <c r="AD19" i="4"/>
  <c r="AL19" i="4"/>
  <c r="AT19" i="4"/>
  <c r="BB19" i="4"/>
  <c r="D19" i="4"/>
  <c r="L19" i="4"/>
  <c r="U19" i="4"/>
  <c r="AC19" i="4"/>
  <c r="AK19" i="4"/>
  <c r="AS19" i="4"/>
  <c r="BA19" i="4"/>
  <c r="G19" i="4"/>
  <c r="O19" i="4"/>
  <c r="X19" i="4"/>
  <c r="AF19" i="4"/>
  <c r="AN19" i="4"/>
  <c r="AV19" i="4"/>
  <c r="K19" i="4"/>
  <c r="AB19" i="4"/>
  <c r="AR19" i="4"/>
  <c r="BE19" i="4"/>
  <c r="J19" i="4"/>
  <c r="AA19" i="4"/>
  <c r="AQ19" i="4"/>
  <c r="I19" i="4"/>
  <c r="Z19" i="4"/>
  <c r="AP19" i="4"/>
  <c r="P19" i="4"/>
  <c r="AG19" i="4"/>
  <c r="AW19" i="4"/>
  <c r="Y19" i="4"/>
  <c r="T19" i="4"/>
  <c r="AZ19" i="4"/>
  <c r="R19" i="4"/>
  <c r="AY19" i="4"/>
  <c r="AH19" i="4"/>
  <c r="AX19" i="4"/>
  <c r="AO19" i="4"/>
  <c r="AJ19" i="4"/>
  <c r="C19" i="4"/>
  <c r="AI19" i="4"/>
  <c r="Q19" i="4"/>
  <c r="H19" i="4"/>
  <c r="J15" i="4"/>
  <c r="R15" i="4"/>
  <c r="AA15" i="4"/>
  <c r="AI15" i="4"/>
  <c r="AQ15" i="4"/>
  <c r="AY15" i="4"/>
  <c r="I15" i="4"/>
  <c r="Q15" i="4"/>
  <c r="Z15" i="4"/>
  <c r="AH15" i="4"/>
  <c r="AP15" i="4"/>
  <c r="AX15" i="4"/>
  <c r="H15" i="4"/>
  <c r="P15" i="4"/>
  <c r="Y15" i="4"/>
  <c r="AG15" i="4"/>
  <c r="AO15" i="4"/>
  <c r="AW15" i="4"/>
  <c r="C15" i="4"/>
  <c r="K15" i="4"/>
  <c r="T15" i="4"/>
  <c r="AB15" i="4"/>
  <c r="AJ15" i="4"/>
  <c r="AR15" i="4"/>
  <c r="AZ15" i="4"/>
  <c r="BE15" i="4"/>
  <c r="O15" i="4"/>
  <c r="AF15" i="4"/>
  <c r="AV15" i="4"/>
  <c r="N15" i="4"/>
  <c r="AE15" i="4"/>
  <c r="AU15" i="4"/>
  <c r="M15" i="4"/>
  <c r="AD15" i="4"/>
  <c r="AT15" i="4"/>
  <c r="D15" i="4"/>
  <c r="U15" i="4"/>
  <c r="AK15" i="4"/>
  <c r="BA15" i="4"/>
  <c r="AC15" i="4"/>
  <c r="X15" i="4"/>
  <c r="W15" i="4"/>
  <c r="BC15" i="4"/>
  <c r="E15" i="4"/>
  <c r="AL15" i="4"/>
  <c r="V15" i="4"/>
  <c r="L15" i="4"/>
  <c r="G15" i="4"/>
  <c r="AM15" i="4"/>
  <c r="BB15" i="4"/>
  <c r="AS15" i="4"/>
  <c r="AN15" i="4"/>
  <c r="F15" i="4"/>
  <c r="F11" i="4"/>
  <c r="N11" i="4"/>
  <c r="W11" i="4"/>
  <c r="AE11" i="4"/>
  <c r="AM11" i="4"/>
  <c r="AU11" i="4"/>
  <c r="BC11" i="4"/>
  <c r="E11" i="4"/>
  <c r="M11" i="4"/>
  <c r="V11" i="4"/>
  <c r="AD11" i="4"/>
  <c r="AL11" i="4"/>
  <c r="AT11" i="4"/>
  <c r="BB11" i="4"/>
  <c r="D11" i="4"/>
  <c r="L11" i="4"/>
  <c r="U11" i="4"/>
  <c r="AC11" i="4"/>
  <c r="AK11" i="4"/>
  <c r="AS11" i="4"/>
  <c r="BA11" i="4"/>
  <c r="G11" i="4"/>
  <c r="O11" i="4"/>
  <c r="X11" i="4"/>
  <c r="AF11" i="4"/>
  <c r="AN11" i="4"/>
  <c r="AV11" i="4"/>
  <c r="C11" i="4"/>
  <c r="T11" i="4"/>
  <c r="AJ11" i="4"/>
  <c r="AZ11" i="4"/>
  <c r="R11" i="4"/>
  <c r="AI11" i="4"/>
  <c r="AY11" i="4"/>
  <c r="Q11" i="4"/>
  <c r="AH11" i="4"/>
  <c r="AX11" i="4"/>
  <c r="H11" i="4"/>
  <c r="Y11" i="4"/>
  <c r="AO11" i="4"/>
  <c r="AG11" i="4"/>
  <c r="AB11" i="4"/>
  <c r="BE11" i="4"/>
  <c r="AA11" i="4"/>
  <c r="I11" i="4"/>
  <c r="AP11" i="4"/>
  <c r="AW11" i="4"/>
  <c r="AR11" i="4"/>
  <c r="J11" i="4"/>
  <c r="AQ11" i="4"/>
  <c r="Z11" i="4"/>
  <c r="P11" i="4"/>
  <c r="K11" i="4"/>
  <c r="J7" i="4"/>
  <c r="R7" i="4"/>
  <c r="AA7" i="4"/>
  <c r="AI7" i="4"/>
  <c r="AQ7" i="4"/>
  <c r="AY7" i="4"/>
  <c r="I7" i="4"/>
  <c r="Q7" i="4"/>
  <c r="Z7" i="4"/>
  <c r="AH7" i="4"/>
  <c r="AP7" i="4"/>
  <c r="AX7" i="4"/>
  <c r="H7" i="4"/>
  <c r="P7" i="4"/>
  <c r="Y7" i="4"/>
  <c r="AG7" i="4"/>
  <c r="AO7" i="4"/>
  <c r="AW7" i="4"/>
  <c r="C7" i="4"/>
  <c r="K7" i="4"/>
  <c r="T7" i="4"/>
  <c r="AB7" i="4"/>
  <c r="AJ7" i="4"/>
  <c r="AR7" i="4"/>
  <c r="AZ7" i="4"/>
  <c r="BE7" i="4"/>
  <c r="G7" i="4"/>
  <c r="X7" i="4"/>
  <c r="AN7" i="4"/>
  <c r="F7" i="4"/>
  <c r="W7" i="4"/>
  <c r="AM7" i="4"/>
  <c r="BC7" i="4"/>
  <c r="E7" i="4"/>
  <c r="V7" i="4"/>
  <c r="AL7" i="4"/>
  <c r="BB7" i="4"/>
  <c r="L7" i="4"/>
  <c r="AC7" i="4"/>
  <c r="AS7" i="4"/>
  <c r="D7" i="4"/>
  <c r="AK7" i="4"/>
  <c r="AF7" i="4"/>
  <c r="AE7" i="4"/>
  <c r="M7" i="4"/>
  <c r="AT7" i="4"/>
  <c r="AD7" i="4"/>
  <c r="U7" i="4"/>
  <c r="O7" i="4"/>
  <c r="AU7" i="4"/>
  <c r="N7" i="4"/>
  <c r="AV7" i="4"/>
  <c r="BA7" i="4"/>
  <c r="E930" i="4"/>
  <c r="M930" i="4"/>
  <c r="V930" i="4"/>
  <c r="AD930" i="4"/>
  <c r="AL930" i="4"/>
  <c r="AT930" i="4"/>
  <c r="BB930" i="4"/>
  <c r="H930" i="4"/>
  <c r="Q930" i="4"/>
  <c r="AA930" i="4"/>
  <c r="AJ930" i="4"/>
  <c r="AS930" i="4"/>
  <c r="BC930" i="4"/>
  <c r="X930" i="4"/>
  <c r="G930" i="4"/>
  <c r="P930" i="4"/>
  <c r="Z930" i="4"/>
  <c r="AI930" i="4"/>
  <c r="AR930" i="4"/>
  <c r="BA930" i="4"/>
  <c r="BE930" i="4"/>
  <c r="F930" i="4"/>
  <c r="O930" i="4"/>
  <c r="Y930" i="4"/>
  <c r="AH930" i="4"/>
  <c r="AQ930" i="4"/>
  <c r="AZ930" i="4"/>
  <c r="AP930" i="4"/>
  <c r="I930" i="4"/>
  <c r="R930" i="4"/>
  <c r="AB930" i="4"/>
  <c r="AK930" i="4"/>
  <c r="AU930" i="4"/>
  <c r="D930" i="4"/>
  <c r="N930" i="4"/>
  <c r="AG930" i="4"/>
  <c r="AY930" i="4"/>
  <c r="BE5" i="4"/>
  <c r="AG5" i="4"/>
  <c r="L5" i="4"/>
  <c r="AM930" i="4"/>
  <c r="K930" i="4"/>
  <c r="BC927" i="4"/>
  <c r="AC927" i="4"/>
  <c r="G927" i="4"/>
  <c r="AM926" i="4"/>
  <c r="L926" i="4"/>
  <c r="AY924" i="4"/>
  <c r="Y924" i="4"/>
  <c r="AI923" i="4"/>
  <c r="H923" i="4"/>
  <c r="AN922" i="4"/>
  <c r="R922" i="4"/>
  <c r="AZ920" i="4"/>
  <c r="Z920" i="4"/>
  <c r="D920" i="4"/>
  <c r="AJ919" i="4"/>
  <c r="I919" i="4"/>
  <c r="AT918" i="4"/>
  <c r="T918" i="4"/>
  <c r="AV916" i="4"/>
  <c r="X916" i="4"/>
  <c r="AX915" i="4"/>
  <c r="R915" i="4"/>
  <c r="AZ914" i="4"/>
  <c r="W914" i="4"/>
  <c r="AP912" i="4"/>
  <c r="Q912" i="4"/>
  <c r="AR911" i="4"/>
  <c r="L911" i="4"/>
  <c r="AT910" i="4"/>
  <c r="N910" i="4"/>
  <c r="AG908" i="4"/>
  <c r="AI907" i="4"/>
  <c r="E907" i="4"/>
  <c r="AF906" i="4"/>
  <c r="G906" i="4"/>
  <c r="AA904" i="4"/>
  <c r="BA903" i="4"/>
  <c r="AC903" i="4"/>
  <c r="BC902" i="4"/>
  <c r="X902" i="4"/>
  <c r="AP900" i="4"/>
  <c r="Q900" i="4"/>
  <c r="AT899" i="4"/>
  <c r="N899" i="4"/>
  <c r="AV898" i="4"/>
  <c r="P898" i="4"/>
  <c r="R896" i="4"/>
  <c r="AC895" i="4"/>
  <c r="AZ894" i="4"/>
  <c r="D894" i="4"/>
  <c r="BC892" i="4"/>
  <c r="G892" i="4"/>
  <c r="AE891" i="4"/>
  <c r="AO890" i="4"/>
  <c r="AR888" i="4"/>
  <c r="I888" i="4"/>
  <c r="T887" i="4"/>
  <c r="AD886" i="4"/>
  <c r="AT884" i="4"/>
  <c r="H883" i="4"/>
  <c r="AF882" i="4"/>
  <c r="AH880" i="4"/>
  <c r="AR879" i="4"/>
  <c r="BB878" i="4"/>
  <c r="T878" i="4"/>
  <c r="W876" i="4"/>
  <c r="AG875" i="4"/>
  <c r="H874" i="4"/>
  <c r="K872" i="4"/>
  <c r="AI871" i="4"/>
  <c r="AS870" i="4"/>
  <c r="AV868" i="4"/>
  <c r="M868" i="4"/>
  <c r="X867" i="4"/>
  <c r="AH866" i="4"/>
  <c r="AJ864" i="4"/>
  <c r="K863" i="4"/>
  <c r="V862" i="4"/>
  <c r="AL860" i="4"/>
  <c r="AV859" i="4"/>
  <c r="X858" i="4"/>
  <c r="AA856" i="4"/>
  <c r="AK855" i="4"/>
  <c r="BE854" i="4"/>
  <c r="L854" i="4"/>
  <c r="O852" i="4"/>
  <c r="AM851" i="4"/>
  <c r="AW850" i="4"/>
  <c r="AY848" i="4"/>
  <c r="C848" i="4"/>
  <c r="AA847" i="4"/>
  <c r="AK846" i="4"/>
  <c r="AN844" i="4"/>
  <c r="E844" i="4"/>
  <c r="AL842" i="4"/>
  <c r="AO840" i="4"/>
  <c r="F840" i="4"/>
  <c r="P839" i="4"/>
  <c r="AA838" i="4"/>
  <c r="AQ836" i="4"/>
  <c r="BA835" i="4"/>
  <c r="E835" i="4"/>
  <c r="AC834" i="4"/>
  <c r="AE832" i="4"/>
  <c r="AO831" i="4"/>
  <c r="AY830" i="4"/>
  <c r="P830" i="4"/>
  <c r="BA828" i="4"/>
  <c r="R828" i="4"/>
  <c r="AC827" i="4"/>
  <c r="AM826" i="4"/>
  <c r="D826" i="4"/>
  <c r="BC824" i="4"/>
  <c r="G824" i="4"/>
  <c r="Q823" i="4"/>
  <c r="AO822" i="4"/>
  <c r="AR820" i="4"/>
  <c r="BB819" i="4"/>
  <c r="T819" i="4"/>
  <c r="AD818" i="4"/>
  <c r="AF816" i="4"/>
  <c r="AP815" i="4"/>
  <c r="G815" i="4"/>
  <c r="Q814" i="4"/>
  <c r="T812" i="4"/>
  <c r="AD811" i="4"/>
  <c r="BA810" i="4"/>
  <c r="E810" i="4"/>
  <c r="H808" i="4"/>
  <c r="AF807" i="4"/>
  <c r="AP806" i="4"/>
  <c r="AS804" i="4"/>
  <c r="J804" i="4"/>
  <c r="U803" i="4"/>
  <c r="AE802" i="4"/>
  <c r="AG800" i="4"/>
  <c r="H799" i="4"/>
  <c r="R798" i="4"/>
  <c r="U796" i="4"/>
  <c r="AR795" i="4"/>
  <c r="BB794" i="4"/>
  <c r="F794" i="4"/>
  <c r="AZ792" i="4"/>
  <c r="AZ791" i="4"/>
  <c r="AT790" i="4"/>
  <c r="AF788" i="4"/>
  <c r="AI787" i="4"/>
  <c r="AL786" i="4"/>
  <c r="X784" i="4"/>
  <c r="AP783" i="4"/>
  <c r="AT782" i="4"/>
  <c r="AF780" i="4"/>
  <c r="AI779" i="4"/>
  <c r="BA778" i="4"/>
  <c r="AM776" i="4"/>
  <c r="AP775" i="4"/>
  <c r="AT774" i="4"/>
  <c r="F774" i="4"/>
  <c r="AF772" i="4"/>
  <c r="AX771" i="4"/>
  <c r="BA770" i="4"/>
  <c r="AM768" i="4"/>
  <c r="AP767" i="4"/>
  <c r="C767" i="4"/>
  <c r="F766" i="4"/>
  <c r="AU764" i="4"/>
  <c r="AX763" i="4"/>
  <c r="BA762" i="4"/>
  <c r="M762" i="4"/>
  <c r="AM760" i="4"/>
  <c r="C759" i="4"/>
  <c r="F758" i="4"/>
  <c r="AU756" i="4"/>
  <c r="AX755" i="4"/>
  <c r="J755" i="4"/>
  <c r="M754" i="4"/>
  <c r="BC752" i="4"/>
  <c r="T751" i="4"/>
  <c r="W750" i="4"/>
  <c r="F748" i="4"/>
  <c r="K746" i="4"/>
  <c r="V744" i="4"/>
  <c r="AH743" i="4"/>
  <c r="AC742" i="4"/>
  <c r="AX739" i="4"/>
  <c r="AR738" i="4"/>
  <c r="G736" i="4"/>
  <c r="M734" i="4"/>
  <c r="AQ730" i="4"/>
  <c r="BC727" i="4"/>
  <c r="U726" i="4"/>
  <c r="T722" i="4"/>
  <c r="AJ719" i="4"/>
  <c r="W718" i="4"/>
  <c r="AU716" i="4"/>
  <c r="AH715" i="4"/>
  <c r="AS712" i="4"/>
  <c r="F711" i="4"/>
  <c r="W708" i="4"/>
  <c r="I707" i="4"/>
  <c r="V704" i="4"/>
  <c r="AS702" i="4"/>
  <c r="Y700" i="4"/>
  <c r="AR698" i="4"/>
  <c r="BE695" i="4"/>
  <c r="AU694" i="4"/>
  <c r="Y690" i="4"/>
  <c r="D688" i="4"/>
  <c r="X686" i="4"/>
  <c r="AI683" i="4"/>
  <c r="AT680" i="4"/>
  <c r="K679" i="4"/>
  <c r="AW676" i="4"/>
  <c r="J675" i="4"/>
  <c r="AA672" i="4"/>
  <c r="M671" i="4"/>
  <c r="Z668" i="4"/>
  <c r="AW666" i="4"/>
  <c r="AC664" i="4"/>
  <c r="AV662" i="4"/>
  <c r="F660" i="4"/>
  <c r="AY658" i="4"/>
  <c r="E656" i="4"/>
  <c r="AC654" i="4"/>
  <c r="AN651" i="4"/>
  <c r="AA650" i="4"/>
  <c r="AY648" i="4"/>
  <c r="AL647" i="4"/>
  <c r="AX644" i="4"/>
  <c r="O643" i="4"/>
  <c r="BA640" i="4"/>
  <c r="N639" i="4"/>
  <c r="AE636" i="4"/>
  <c r="Q635" i="4"/>
  <c r="AA632" i="4"/>
  <c r="AK630" i="4"/>
  <c r="Y627" i="4"/>
  <c r="L624" i="4"/>
  <c r="AU622" i="4"/>
  <c r="AJ619" i="4"/>
  <c r="AD616" i="4"/>
  <c r="F615" i="4"/>
  <c r="AZ611" i="4"/>
  <c r="AN608" i="4"/>
  <c r="AT606" i="4"/>
  <c r="AN603" i="4"/>
  <c r="P602" i="4"/>
  <c r="E599" i="4"/>
  <c r="AY595" i="4"/>
  <c r="C594" i="4"/>
  <c r="AM592" i="4"/>
  <c r="AW590" i="4"/>
  <c r="I588" i="4"/>
  <c r="O586" i="4"/>
  <c r="H583" i="4"/>
  <c r="BC579" i="4"/>
  <c r="AF578" i="4"/>
  <c r="AQ576" i="4"/>
  <c r="T575" i="4"/>
  <c r="AZ571" i="4"/>
  <c r="K568" i="4"/>
  <c r="D566" i="4"/>
  <c r="T564" i="4"/>
  <c r="D560" i="4"/>
  <c r="H554" i="4"/>
  <c r="AB551" i="4"/>
  <c r="BA547" i="4"/>
  <c r="AQ538" i="4"/>
  <c r="D536" i="4"/>
  <c r="T532" i="4"/>
  <c r="AL528" i="4"/>
  <c r="N522" i="4"/>
  <c r="AC519" i="4"/>
  <c r="AV516" i="4"/>
  <c r="X510" i="4"/>
  <c r="E504" i="4"/>
  <c r="Y500" i="4"/>
  <c r="AJ484" i="4"/>
  <c r="T478" i="4"/>
  <c r="G454" i="4"/>
  <c r="AL448" i="4"/>
  <c r="AU435" i="4"/>
  <c r="AU402" i="4"/>
  <c r="I391" i="4"/>
  <c r="T347" i="4"/>
  <c r="AG207" i="4"/>
  <c r="C5" i="4"/>
  <c r="AN5" i="4"/>
  <c r="M5" i="4"/>
  <c r="AN930" i="4"/>
  <c r="L930" i="4"/>
  <c r="AJ927" i="4"/>
  <c r="I927" i="4"/>
  <c r="AN926" i="4"/>
  <c r="T926" i="4"/>
  <c r="BA924" i="4"/>
  <c r="Z924" i="4"/>
  <c r="E924" i="4"/>
  <c r="AJ923" i="4"/>
  <c r="I923" i="4"/>
  <c r="AU922" i="4"/>
  <c r="T922" i="4"/>
  <c r="BA920" i="4"/>
  <c r="AG920" i="4"/>
  <c r="E920" i="4"/>
  <c r="AK919" i="4"/>
  <c r="O919" i="4"/>
  <c r="AU918" i="4"/>
  <c r="U918" i="4"/>
  <c r="Y916" i="4"/>
  <c r="AY915" i="4"/>
  <c r="AA915" i="4"/>
  <c r="BC914" i="4"/>
  <c r="X914" i="4"/>
  <c r="AX912" i="4"/>
  <c r="R912" i="4"/>
  <c r="AS911" i="4"/>
  <c r="U911" i="4"/>
  <c r="AU910" i="4"/>
  <c r="O910" i="4"/>
  <c r="AH908" i="4"/>
  <c r="I908" i="4"/>
  <c r="AL907" i="4"/>
  <c r="F907" i="4"/>
  <c r="AN906" i="4"/>
  <c r="H906" i="4"/>
  <c r="AB904" i="4"/>
  <c r="C904" i="4"/>
  <c r="AD903" i="4"/>
  <c r="AF902" i="4"/>
  <c r="AX900" i="4"/>
  <c r="U900" i="4"/>
  <c r="AU899" i="4"/>
  <c r="W899" i="4"/>
  <c r="AW898" i="4"/>
  <c r="Q898" i="4"/>
  <c r="T896" i="4"/>
  <c r="AQ895" i="4"/>
  <c r="BA894" i="4"/>
  <c r="E894" i="4"/>
  <c r="V892" i="4"/>
  <c r="AF891" i="4"/>
  <c r="AP890" i="4"/>
  <c r="G890" i="4"/>
  <c r="J888" i="4"/>
  <c r="U887" i="4"/>
  <c r="AR886" i="4"/>
  <c r="AU884" i="4"/>
  <c r="W883" i="4"/>
  <c r="AG882" i="4"/>
  <c r="AI880" i="4"/>
  <c r="AS879" i="4"/>
  <c r="J879" i="4"/>
  <c r="U878" i="4"/>
  <c r="X876" i="4"/>
  <c r="AU875" i="4"/>
  <c r="I874" i="4"/>
  <c r="BE872" i="4"/>
  <c r="Z872" i="4"/>
  <c r="AJ871" i="4"/>
  <c r="AT870" i="4"/>
  <c r="K870" i="4"/>
  <c r="N868" i="4"/>
  <c r="Y867" i="4"/>
  <c r="AV866" i="4"/>
  <c r="AX864" i="4"/>
  <c r="BE863" i="4"/>
  <c r="L863" i="4"/>
  <c r="AJ862" i="4"/>
  <c r="AM860" i="4"/>
  <c r="AW859" i="4"/>
  <c r="N859" i="4"/>
  <c r="Y858" i="4"/>
  <c r="AB856" i="4"/>
  <c r="AY855" i="4"/>
  <c r="C855" i="4"/>
  <c r="M854" i="4"/>
  <c r="AD852" i="4"/>
  <c r="AN851" i="4"/>
  <c r="AX850" i="4"/>
  <c r="O850" i="4"/>
  <c r="AZ848" i="4"/>
  <c r="Q848" i="4"/>
  <c r="AB847" i="4"/>
  <c r="AL846" i="4"/>
  <c r="C846" i="4"/>
  <c r="BB844" i="4"/>
  <c r="F844" i="4"/>
  <c r="AM842" i="4"/>
  <c r="D842" i="4"/>
  <c r="BC840" i="4"/>
  <c r="G840" i="4"/>
  <c r="Q839" i="4"/>
  <c r="AO838" i="4"/>
  <c r="AR836" i="4"/>
  <c r="BB835" i="4"/>
  <c r="T835" i="4"/>
  <c r="AD834" i="4"/>
  <c r="AF832" i="4"/>
  <c r="AP831" i="4"/>
  <c r="G831" i="4"/>
  <c r="Q830" i="4"/>
  <c r="T828" i="4"/>
  <c r="AD827" i="4"/>
  <c r="BA826" i="4"/>
  <c r="E826" i="4"/>
  <c r="H824" i="4"/>
  <c r="AF823" i="4"/>
  <c r="AP822" i="4"/>
  <c r="AS820" i="4"/>
  <c r="J820" i="4"/>
  <c r="U819" i="4"/>
  <c r="AE818" i="4"/>
  <c r="AG816" i="4"/>
  <c r="H815" i="4"/>
  <c r="R814" i="4"/>
  <c r="U812" i="4"/>
  <c r="AR811" i="4"/>
  <c r="BB810" i="4"/>
  <c r="F810" i="4"/>
  <c r="W808" i="4"/>
  <c r="AG807" i="4"/>
  <c r="AQ806" i="4"/>
  <c r="H806" i="4"/>
  <c r="K804" i="4"/>
  <c r="V803" i="4"/>
  <c r="AS802" i="4"/>
  <c r="AU800" i="4"/>
  <c r="I799" i="4"/>
  <c r="AG798" i="4"/>
  <c r="AI796" i="4"/>
  <c r="AS795" i="4"/>
  <c r="BC794" i="4"/>
  <c r="U794" i="4"/>
  <c r="BA792" i="4"/>
  <c r="N792" i="4"/>
  <c r="AU790" i="4"/>
  <c r="AG788" i="4"/>
  <c r="AJ787" i="4"/>
  <c r="BB786" i="4"/>
  <c r="AN784" i="4"/>
  <c r="AR783" i="4"/>
  <c r="AU782" i="4"/>
  <c r="G782" i="4"/>
  <c r="AG780" i="4"/>
  <c r="AY779" i="4"/>
  <c r="BB778" i="4"/>
  <c r="AN776" i="4"/>
  <c r="AR775" i="4"/>
  <c r="D775" i="4"/>
  <c r="G774" i="4"/>
  <c r="AV772" i="4"/>
  <c r="AY771" i="4"/>
  <c r="BB770" i="4"/>
  <c r="N770" i="4"/>
  <c r="AN768" i="4"/>
  <c r="D767" i="4"/>
  <c r="G766" i="4"/>
  <c r="AV764" i="4"/>
  <c r="AY763" i="4"/>
  <c r="K763" i="4"/>
  <c r="N762" i="4"/>
  <c r="BC760" i="4"/>
  <c r="D759" i="4"/>
  <c r="W758" i="4"/>
  <c r="AV756" i="4"/>
  <c r="H756" i="4"/>
  <c r="K755" i="4"/>
  <c r="N754" i="4"/>
  <c r="P752" i="4"/>
  <c r="U751" i="4"/>
  <c r="X750" i="4"/>
  <c r="G748" i="4"/>
  <c r="R747" i="4"/>
  <c r="M746" i="4"/>
  <c r="AO744" i="4"/>
  <c r="AJ743" i="4"/>
  <c r="AD742" i="4"/>
  <c r="AY739" i="4"/>
  <c r="E739" i="4"/>
  <c r="H736" i="4"/>
  <c r="U735" i="4"/>
  <c r="N734" i="4"/>
  <c r="Y732" i="4"/>
  <c r="AR730" i="4"/>
  <c r="BE727" i="4"/>
  <c r="AU726" i="4"/>
  <c r="Y722" i="4"/>
  <c r="D720" i="4"/>
  <c r="X718" i="4"/>
  <c r="AI715" i="4"/>
  <c r="AT712" i="4"/>
  <c r="K711" i="4"/>
  <c r="AW708" i="4"/>
  <c r="J707" i="4"/>
  <c r="AA704" i="4"/>
  <c r="M703" i="4"/>
  <c r="Z700" i="4"/>
  <c r="AW698" i="4"/>
  <c r="AC696" i="4"/>
  <c r="AV694" i="4"/>
  <c r="F692" i="4"/>
  <c r="AY690" i="4"/>
  <c r="E688" i="4"/>
  <c r="AC686" i="4"/>
  <c r="AN683" i="4"/>
  <c r="AA682" i="4"/>
  <c r="AY680" i="4"/>
  <c r="AL679" i="4"/>
  <c r="AX676" i="4"/>
  <c r="O675" i="4"/>
  <c r="BA672" i="4"/>
  <c r="N671" i="4"/>
  <c r="AE668" i="4"/>
  <c r="Q667" i="4"/>
  <c r="AD664" i="4"/>
  <c r="BA662" i="4"/>
  <c r="AG660" i="4"/>
  <c r="AZ658" i="4"/>
  <c r="J656" i="4"/>
  <c r="BC654" i="4"/>
  <c r="H652" i="4"/>
  <c r="AB650" i="4"/>
  <c r="AM647" i="4"/>
  <c r="D646" i="4"/>
  <c r="BC644" i="4"/>
  <c r="AP643" i="4"/>
  <c r="C642" i="4"/>
  <c r="BB640" i="4"/>
  <c r="T639" i="4"/>
  <c r="F638" i="4"/>
  <c r="R635" i="4"/>
  <c r="AF632" i="4"/>
  <c r="H631" i="4"/>
  <c r="BC627" i="4"/>
  <c r="AQ624" i="4"/>
  <c r="AV622" i="4"/>
  <c r="AP619" i="4"/>
  <c r="R618" i="4"/>
  <c r="BE616" i="4"/>
  <c r="G615" i="4"/>
  <c r="BA611" i="4"/>
  <c r="E610" i="4"/>
  <c r="AP608" i="4"/>
  <c r="AZ606" i="4"/>
  <c r="K604" i="4"/>
  <c r="Q602" i="4"/>
  <c r="K599" i="4"/>
  <c r="AH594" i="4"/>
  <c r="AS592" i="4"/>
  <c r="V591" i="4"/>
  <c r="J588" i="4"/>
  <c r="U586" i="4"/>
  <c r="AM583" i="4"/>
  <c r="AA580" i="4"/>
  <c r="AG578" i="4"/>
  <c r="U575" i="4"/>
  <c r="BC571" i="4"/>
  <c r="R568" i="4"/>
  <c r="AM566" i="4"/>
  <c r="AB564" i="4"/>
  <c r="AH562" i="4"/>
  <c r="J560" i="4"/>
  <c r="R554" i="4"/>
  <c r="AH551" i="4"/>
  <c r="BA548" i="4"/>
  <c r="J536" i="4"/>
  <c r="AD532" i="4"/>
  <c r="N523" i="4"/>
  <c r="AM519" i="4"/>
  <c r="BB516" i="4"/>
  <c r="AD510" i="4"/>
  <c r="AW507" i="4"/>
  <c r="P504" i="4"/>
  <c r="O494" i="4"/>
  <c r="AS484" i="4"/>
  <c r="G480" i="4"/>
  <c r="AZ468" i="4"/>
  <c r="T443" i="4"/>
  <c r="R423" i="4"/>
  <c r="AT411" i="4"/>
  <c r="AM347" i="4"/>
  <c r="X311" i="4"/>
  <c r="G380" i="4"/>
  <c r="O380" i="4"/>
  <c r="X380" i="4"/>
  <c r="AF380" i="4"/>
  <c r="AN380" i="4"/>
  <c r="AV380" i="4"/>
  <c r="F380" i="4"/>
  <c r="N380" i="4"/>
  <c r="W380" i="4"/>
  <c r="AE380" i="4"/>
  <c r="AM380" i="4"/>
  <c r="AU380" i="4"/>
  <c r="BC380" i="4"/>
  <c r="E380" i="4"/>
  <c r="M380" i="4"/>
  <c r="V380" i="4"/>
  <c r="AD380" i="4"/>
  <c r="AL380" i="4"/>
  <c r="AT380" i="4"/>
  <c r="BB380" i="4"/>
  <c r="H380" i="4"/>
  <c r="P380" i="4"/>
  <c r="Y380" i="4"/>
  <c r="AG380" i="4"/>
  <c r="AO380" i="4"/>
  <c r="AW380" i="4"/>
  <c r="D380" i="4"/>
  <c r="U380" i="4"/>
  <c r="AK380" i="4"/>
  <c r="BA380" i="4"/>
  <c r="C380" i="4"/>
  <c r="T380" i="4"/>
  <c r="AJ380" i="4"/>
  <c r="AZ380" i="4"/>
  <c r="R380" i="4"/>
  <c r="AI380" i="4"/>
  <c r="AY380" i="4"/>
  <c r="I380" i="4"/>
  <c r="Z380" i="4"/>
  <c r="AP380" i="4"/>
  <c r="Q380" i="4"/>
  <c r="AX380" i="4"/>
  <c r="L380" i="4"/>
  <c r="AS380" i="4"/>
  <c r="K380" i="4"/>
  <c r="AR380" i="4"/>
  <c r="AA380" i="4"/>
  <c r="AQ380" i="4"/>
  <c r="AH380" i="4"/>
  <c r="AC380" i="4"/>
  <c r="BE380" i="4"/>
  <c r="AB380" i="4"/>
  <c r="J380" i="4"/>
  <c r="C368" i="4"/>
  <c r="K368" i="4"/>
  <c r="T368" i="4"/>
  <c r="AB368" i="4"/>
  <c r="AJ368" i="4"/>
  <c r="AR368" i="4"/>
  <c r="AZ368" i="4"/>
  <c r="BE368" i="4"/>
  <c r="J368" i="4"/>
  <c r="R368" i="4"/>
  <c r="AA368" i="4"/>
  <c r="AI368" i="4"/>
  <c r="AQ368" i="4"/>
  <c r="AY368" i="4"/>
  <c r="I368" i="4"/>
  <c r="Q368" i="4"/>
  <c r="Z368" i="4"/>
  <c r="AH368" i="4"/>
  <c r="AP368" i="4"/>
  <c r="AX368" i="4"/>
  <c r="D368" i="4"/>
  <c r="L368" i="4"/>
  <c r="U368" i="4"/>
  <c r="AC368" i="4"/>
  <c r="AK368" i="4"/>
  <c r="AS368" i="4"/>
  <c r="BA368" i="4"/>
  <c r="P368" i="4"/>
  <c r="AG368" i="4"/>
  <c r="AW368" i="4"/>
  <c r="O368" i="4"/>
  <c r="AF368" i="4"/>
  <c r="AV368" i="4"/>
  <c r="N368" i="4"/>
  <c r="AE368" i="4"/>
  <c r="AU368" i="4"/>
  <c r="E368" i="4"/>
  <c r="V368" i="4"/>
  <c r="AL368" i="4"/>
  <c r="BB368" i="4"/>
  <c r="AD368" i="4"/>
  <c r="Y368" i="4"/>
  <c r="X368" i="4"/>
  <c r="F368" i="4"/>
  <c r="AM368" i="4"/>
  <c r="W368" i="4"/>
  <c r="M368" i="4"/>
  <c r="H368" i="4"/>
  <c r="AN368" i="4"/>
  <c r="BC368" i="4"/>
  <c r="AT368" i="4"/>
  <c r="E352" i="4"/>
  <c r="M352" i="4"/>
  <c r="V352" i="4"/>
  <c r="AD352" i="4"/>
  <c r="AL352" i="4"/>
  <c r="AT352" i="4"/>
  <c r="BB352" i="4"/>
  <c r="D352" i="4"/>
  <c r="N352" i="4"/>
  <c r="X352" i="4"/>
  <c r="AG352" i="4"/>
  <c r="AP352" i="4"/>
  <c r="AY352" i="4"/>
  <c r="BE352" i="4"/>
  <c r="C352" i="4"/>
  <c r="L352" i="4"/>
  <c r="W352" i="4"/>
  <c r="AF352" i="4"/>
  <c r="AO352" i="4"/>
  <c r="AX352" i="4"/>
  <c r="K352" i="4"/>
  <c r="U352" i="4"/>
  <c r="AE352" i="4"/>
  <c r="AN352" i="4"/>
  <c r="AW352" i="4"/>
  <c r="F352" i="4"/>
  <c r="O352" i="4"/>
  <c r="Y352" i="4"/>
  <c r="AH352" i="4"/>
  <c r="AQ352" i="4"/>
  <c r="AZ352" i="4"/>
  <c r="T352" i="4"/>
  <c r="AM352" i="4"/>
  <c r="R352" i="4"/>
  <c r="AK352" i="4"/>
  <c r="Q352" i="4"/>
  <c r="AJ352" i="4"/>
  <c r="BC352" i="4"/>
  <c r="G352" i="4"/>
  <c r="Z352" i="4"/>
  <c r="AR352" i="4"/>
  <c r="AI352" i="4"/>
  <c r="AC352" i="4"/>
  <c r="AB352" i="4"/>
  <c r="H352" i="4"/>
  <c r="AS352" i="4"/>
  <c r="BA352" i="4"/>
  <c r="AV352" i="4"/>
  <c r="I352" i="4"/>
  <c r="J352" i="4"/>
  <c r="E336" i="4"/>
  <c r="M336" i="4"/>
  <c r="V336" i="4"/>
  <c r="AD336" i="4"/>
  <c r="AL336" i="4"/>
  <c r="AT336" i="4"/>
  <c r="BB336" i="4"/>
  <c r="K336" i="4"/>
  <c r="U336" i="4"/>
  <c r="AE336" i="4"/>
  <c r="AN336" i="4"/>
  <c r="AW336" i="4"/>
  <c r="J336" i="4"/>
  <c r="T336" i="4"/>
  <c r="AC336" i="4"/>
  <c r="AM336" i="4"/>
  <c r="AV336" i="4"/>
  <c r="I336" i="4"/>
  <c r="R336" i="4"/>
  <c r="AB336" i="4"/>
  <c r="AK336" i="4"/>
  <c r="AU336" i="4"/>
  <c r="C336" i="4"/>
  <c r="L336" i="4"/>
  <c r="W336" i="4"/>
  <c r="AF336" i="4"/>
  <c r="AO336" i="4"/>
  <c r="AX336" i="4"/>
  <c r="Q336" i="4"/>
  <c r="AJ336" i="4"/>
  <c r="BC336" i="4"/>
  <c r="P336" i="4"/>
  <c r="AI336" i="4"/>
  <c r="BA336" i="4"/>
  <c r="O336" i="4"/>
  <c r="AH336" i="4"/>
  <c r="AZ336" i="4"/>
  <c r="D336" i="4"/>
  <c r="X336" i="4"/>
  <c r="AP336" i="4"/>
  <c r="BE336" i="4"/>
  <c r="AG336" i="4"/>
  <c r="AA336" i="4"/>
  <c r="Z336" i="4"/>
  <c r="F336" i="4"/>
  <c r="AQ336" i="4"/>
  <c r="Y336" i="4"/>
  <c r="N336" i="4"/>
  <c r="H336" i="4"/>
  <c r="AR336" i="4"/>
  <c r="G336" i="4"/>
  <c r="AS336" i="4"/>
  <c r="E312" i="4"/>
  <c r="M312" i="4"/>
  <c r="V312" i="4"/>
  <c r="AD312" i="4"/>
  <c r="AL312" i="4"/>
  <c r="AT312" i="4"/>
  <c r="BB312" i="4"/>
  <c r="H312" i="4"/>
  <c r="Q312" i="4"/>
  <c r="AA312" i="4"/>
  <c r="AJ312" i="4"/>
  <c r="AS312" i="4"/>
  <c r="BC312" i="4"/>
  <c r="G312" i="4"/>
  <c r="P312" i="4"/>
  <c r="Z312" i="4"/>
  <c r="AI312" i="4"/>
  <c r="AR312" i="4"/>
  <c r="BA312" i="4"/>
  <c r="F312" i="4"/>
  <c r="O312" i="4"/>
  <c r="Y312" i="4"/>
  <c r="AH312" i="4"/>
  <c r="AQ312" i="4"/>
  <c r="AZ312" i="4"/>
  <c r="I312" i="4"/>
  <c r="R312" i="4"/>
  <c r="AB312" i="4"/>
  <c r="AK312" i="4"/>
  <c r="AU312" i="4"/>
  <c r="N312" i="4"/>
  <c r="AG312" i="4"/>
  <c r="AY312" i="4"/>
  <c r="L312" i="4"/>
  <c r="AF312" i="4"/>
  <c r="AX312" i="4"/>
  <c r="K312" i="4"/>
  <c r="AE312" i="4"/>
  <c r="AW312" i="4"/>
  <c r="T312" i="4"/>
  <c r="AM312" i="4"/>
  <c r="J312" i="4"/>
  <c r="AV312" i="4"/>
  <c r="D312" i="4"/>
  <c r="AP312" i="4"/>
  <c r="C312" i="4"/>
  <c r="AO312" i="4"/>
  <c r="U312" i="4"/>
  <c r="BE312" i="4"/>
  <c r="W312" i="4"/>
  <c r="AN312" i="4"/>
  <c r="AC312" i="4"/>
  <c r="G296" i="4"/>
  <c r="O296" i="4"/>
  <c r="X296" i="4"/>
  <c r="AF296" i="4"/>
  <c r="AN296" i="4"/>
  <c r="AV296" i="4"/>
  <c r="C296" i="4"/>
  <c r="L296" i="4"/>
  <c r="V296" i="4"/>
  <c r="AE296" i="4"/>
  <c r="AO296" i="4"/>
  <c r="AX296" i="4"/>
  <c r="K296" i="4"/>
  <c r="U296" i="4"/>
  <c r="AD296" i="4"/>
  <c r="AM296" i="4"/>
  <c r="AW296" i="4"/>
  <c r="J296" i="4"/>
  <c r="T296" i="4"/>
  <c r="AC296" i="4"/>
  <c r="AL296" i="4"/>
  <c r="AU296" i="4"/>
  <c r="D296" i="4"/>
  <c r="M296" i="4"/>
  <c r="W296" i="4"/>
  <c r="AG296" i="4"/>
  <c r="AP296" i="4"/>
  <c r="AY296" i="4"/>
  <c r="BE296" i="4"/>
  <c r="R296" i="4"/>
  <c r="AK296" i="4"/>
  <c r="BC296" i="4"/>
  <c r="Q296" i="4"/>
  <c r="AJ296" i="4"/>
  <c r="BB296" i="4"/>
  <c r="P296" i="4"/>
  <c r="AI296" i="4"/>
  <c r="BA296" i="4"/>
  <c r="E296" i="4"/>
  <c r="Y296" i="4"/>
  <c r="AQ296" i="4"/>
  <c r="N296" i="4"/>
  <c r="AZ296" i="4"/>
  <c r="I296" i="4"/>
  <c r="AT296" i="4"/>
  <c r="H296" i="4"/>
  <c r="AS296" i="4"/>
  <c r="Z296" i="4"/>
  <c r="F296" i="4"/>
  <c r="AA296" i="4"/>
  <c r="AB296" i="4"/>
  <c r="AR296" i="4"/>
  <c r="G288" i="4"/>
  <c r="O288" i="4"/>
  <c r="X288" i="4"/>
  <c r="AF288" i="4"/>
  <c r="AN288" i="4"/>
  <c r="AV288" i="4"/>
  <c r="K288" i="4"/>
  <c r="U288" i="4"/>
  <c r="AD288" i="4"/>
  <c r="AM288" i="4"/>
  <c r="AW288" i="4"/>
  <c r="J288" i="4"/>
  <c r="T288" i="4"/>
  <c r="AC288" i="4"/>
  <c r="AL288" i="4"/>
  <c r="AU288" i="4"/>
  <c r="I288" i="4"/>
  <c r="R288" i="4"/>
  <c r="AB288" i="4"/>
  <c r="AK288" i="4"/>
  <c r="AT288" i="4"/>
  <c r="BC288" i="4"/>
  <c r="C288" i="4"/>
  <c r="L288" i="4"/>
  <c r="V288" i="4"/>
  <c r="AE288" i="4"/>
  <c r="AO288" i="4"/>
  <c r="AX288" i="4"/>
  <c r="Q288" i="4"/>
  <c r="AJ288" i="4"/>
  <c r="BB288" i="4"/>
  <c r="P288" i="4"/>
  <c r="AI288" i="4"/>
  <c r="BA288" i="4"/>
  <c r="N288" i="4"/>
  <c r="AH288" i="4"/>
  <c r="AZ288" i="4"/>
  <c r="D288" i="4"/>
  <c r="W288" i="4"/>
  <c r="AP288" i="4"/>
  <c r="BE288" i="4"/>
  <c r="AG288" i="4"/>
  <c r="AA288" i="4"/>
  <c r="Z288" i="4"/>
  <c r="E288" i="4"/>
  <c r="AQ288" i="4"/>
  <c r="Y288" i="4"/>
  <c r="M288" i="4"/>
  <c r="H288" i="4"/>
  <c r="AR288" i="4"/>
  <c r="F288" i="4"/>
  <c r="AS288" i="4"/>
  <c r="AY288" i="4"/>
  <c r="H272" i="4"/>
  <c r="P272" i="4"/>
  <c r="Y272" i="4"/>
  <c r="AG272" i="4"/>
  <c r="AO272" i="4"/>
  <c r="K272" i="4"/>
  <c r="U272" i="4"/>
  <c r="AD272" i="4"/>
  <c r="AM272" i="4"/>
  <c r="AV272" i="4"/>
  <c r="D272" i="4"/>
  <c r="N272" i="4"/>
  <c r="Z272" i="4"/>
  <c r="AJ272" i="4"/>
  <c r="AT272" i="4"/>
  <c r="BC272" i="4"/>
  <c r="C272" i="4"/>
  <c r="M272" i="4"/>
  <c r="X272" i="4"/>
  <c r="AI272" i="4"/>
  <c r="AS272" i="4"/>
  <c r="BB272" i="4"/>
  <c r="L272" i="4"/>
  <c r="W272" i="4"/>
  <c r="AH272" i="4"/>
  <c r="AR272" i="4"/>
  <c r="BA272" i="4"/>
  <c r="E272" i="4"/>
  <c r="O272" i="4"/>
  <c r="AA272" i="4"/>
  <c r="AK272" i="4"/>
  <c r="AU272" i="4"/>
  <c r="J272" i="4"/>
  <c r="AF272" i="4"/>
  <c r="AZ272" i="4"/>
  <c r="I272" i="4"/>
  <c r="AE272" i="4"/>
  <c r="AY272" i="4"/>
  <c r="G272" i="4"/>
  <c r="AC272" i="4"/>
  <c r="AX272" i="4"/>
  <c r="Q272" i="4"/>
  <c r="AL272" i="4"/>
  <c r="AB272" i="4"/>
  <c r="V272" i="4"/>
  <c r="T272" i="4"/>
  <c r="BE272" i="4"/>
  <c r="AN272" i="4"/>
  <c r="AW272" i="4"/>
  <c r="AQ272" i="4"/>
  <c r="AP272" i="4"/>
  <c r="R272" i="4"/>
  <c r="F272" i="4"/>
  <c r="H256" i="4"/>
  <c r="P256" i="4"/>
  <c r="Y256" i="4"/>
  <c r="AG256" i="4"/>
  <c r="AO256" i="4"/>
  <c r="AW256" i="4"/>
  <c r="I256" i="4"/>
  <c r="R256" i="4"/>
  <c r="AB256" i="4"/>
  <c r="AK256" i="4"/>
  <c r="AT256" i="4"/>
  <c r="BC256" i="4"/>
  <c r="F256" i="4"/>
  <c r="Q256" i="4"/>
  <c r="AC256" i="4"/>
  <c r="AM256" i="4"/>
  <c r="AX256" i="4"/>
  <c r="BE256" i="4"/>
  <c r="E256" i="4"/>
  <c r="O256" i="4"/>
  <c r="AA256" i="4"/>
  <c r="AL256" i="4"/>
  <c r="AV256" i="4"/>
  <c r="D256" i="4"/>
  <c r="N256" i="4"/>
  <c r="Z256" i="4"/>
  <c r="AJ256" i="4"/>
  <c r="AU256" i="4"/>
  <c r="G256" i="4"/>
  <c r="T256" i="4"/>
  <c r="AD256" i="4"/>
  <c r="AN256" i="4"/>
  <c r="AY256" i="4"/>
  <c r="C256" i="4"/>
  <c r="X256" i="4"/>
  <c r="AS256" i="4"/>
  <c r="W256" i="4"/>
  <c r="AR256" i="4"/>
  <c r="V256" i="4"/>
  <c r="AQ256" i="4"/>
  <c r="J256" i="4"/>
  <c r="AE256" i="4"/>
  <c r="AZ256" i="4"/>
  <c r="U256" i="4"/>
  <c r="M256" i="4"/>
  <c r="L256" i="4"/>
  <c r="BB256" i="4"/>
  <c r="AF256" i="4"/>
  <c r="BA256" i="4"/>
  <c r="AP256" i="4"/>
  <c r="AI256" i="4"/>
  <c r="D236" i="4"/>
  <c r="L236" i="4"/>
  <c r="U236" i="4"/>
  <c r="AC236" i="4"/>
  <c r="AK236" i="4"/>
  <c r="AS236" i="4"/>
  <c r="BA236" i="4"/>
  <c r="E236" i="4"/>
  <c r="N236" i="4"/>
  <c r="X236" i="4"/>
  <c r="AG236" i="4"/>
  <c r="AP236" i="4"/>
  <c r="AY236" i="4"/>
  <c r="BE236" i="4"/>
  <c r="C236" i="4"/>
  <c r="M236" i="4"/>
  <c r="W236" i="4"/>
  <c r="AF236" i="4"/>
  <c r="AO236" i="4"/>
  <c r="AX236" i="4"/>
  <c r="K236" i="4"/>
  <c r="V236" i="4"/>
  <c r="AE236" i="4"/>
  <c r="AN236" i="4"/>
  <c r="AW236" i="4"/>
  <c r="F236" i="4"/>
  <c r="O236" i="4"/>
  <c r="Y236" i="4"/>
  <c r="AH236" i="4"/>
  <c r="AQ236" i="4"/>
  <c r="AZ236" i="4"/>
  <c r="T236" i="4"/>
  <c r="AM236" i="4"/>
  <c r="R236" i="4"/>
  <c r="AL236" i="4"/>
  <c r="Q236" i="4"/>
  <c r="AJ236" i="4"/>
  <c r="BC236" i="4"/>
  <c r="G236" i="4"/>
  <c r="Z236" i="4"/>
  <c r="AR236" i="4"/>
  <c r="P236" i="4"/>
  <c r="BB236" i="4"/>
  <c r="J236" i="4"/>
  <c r="AV236" i="4"/>
  <c r="I236" i="4"/>
  <c r="AU236" i="4"/>
  <c r="AA236" i="4"/>
  <c r="AT236" i="4"/>
  <c r="AI236" i="4"/>
  <c r="AD236" i="4"/>
  <c r="AB236" i="4"/>
  <c r="H236" i="4"/>
  <c r="D212" i="4"/>
  <c r="L212" i="4"/>
  <c r="U212" i="4"/>
  <c r="AC212" i="4"/>
  <c r="AK212" i="4"/>
  <c r="AS212" i="4"/>
  <c r="BA212" i="4"/>
  <c r="K212" i="4"/>
  <c r="V212" i="4"/>
  <c r="AE212" i="4"/>
  <c r="AN212" i="4"/>
  <c r="AW212" i="4"/>
  <c r="G212" i="4"/>
  <c r="Q212" i="4"/>
  <c r="AB212" i="4"/>
  <c r="AM212" i="4"/>
  <c r="AX212" i="4"/>
  <c r="BE212" i="4"/>
  <c r="F212" i="4"/>
  <c r="P212" i="4"/>
  <c r="AA212" i="4"/>
  <c r="AL212" i="4"/>
  <c r="AV212" i="4"/>
  <c r="E212" i="4"/>
  <c r="O212" i="4"/>
  <c r="Z212" i="4"/>
  <c r="AJ212" i="4"/>
  <c r="AU212" i="4"/>
  <c r="H212" i="4"/>
  <c r="R212" i="4"/>
  <c r="AD212" i="4"/>
  <c r="AO212" i="4"/>
  <c r="AY212" i="4"/>
  <c r="N212" i="4"/>
  <c r="AI212" i="4"/>
  <c r="M212" i="4"/>
  <c r="AH212" i="4"/>
  <c r="BC212" i="4"/>
  <c r="J212" i="4"/>
  <c r="AG212" i="4"/>
  <c r="BB212" i="4"/>
  <c r="T212" i="4"/>
  <c r="AP212" i="4"/>
  <c r="AF212" i="4"/>
  <c r="Y212" i="4"/>
  <c r="X212" i="4"/>
  <c r="AQ212" i="4"/>
  <c r="AZ212" i="4"/>
  <c r="AT212" i="4"/>
  <c r="C212" i="4"/>
  <c r="I212" i="4"/>
  <c r="AR212" i="4"/>
  <c r="H200" i="4"/>
  <c r="P200" i="4"/>
  <c r="Y200" i="4"/>
  <c r="AG200" i="4"/>
  <c r="AO200" i="4"/>
  <c r="AW200" i="4"/>
  <c r="I200" i="4"/>
  <c r="R200" i="4"/>
  <c r="AB200" i="4"/>
  <c r="AK200" i="4"/>
  <c r="G200" i="4"/>
  <c r="Q200" i="4"/>
  <c r="AA200" i="4"/>
  <c r="AJ200" i="4"/>
  <c r="AS200" i="4"/>
  <c r="BB200" i="4"/>
  <c r="F200" i="4"/>
  <c r="O200" i="4"/>
  <c r="Z200" i="4"/>
  <c r="AI200" i="4"/>
  <c r="AR200" i="4"/>
  <c r="BA200" i="4"/>
  <c r="J200" i="4"/>
  <c r="T200" i="4"/>
  <c r="AC200" i="4"/>
  <c r="AL200" i="4"/>
  <c r="AU200" i="4"/>
  <c r="E200" i="4"/>
  <c r="X200" i="4"/>
  <c r="AQ200" i="4"/>
  <c r="D200" i="4"/>
  <c r="W200" i="4"/>
  <c r="AP200" i="4"/>
  <c r="C200" i="4"/>
  <c r="V200" i="4"/>
  <c r="AN200" i="4"/>
  <c r="BC200" i="4"/>
  <c r="K200" i="4"/>
  <c r="AD200" i="4"/>
  <c r="AT200" i="4"/>
  <c r="BE200" i="4"/>
  <c r="U200" i="4"/>
  <c r="AZ200" i="4"/>
  <c r="N200" i="4"/>
  <c r="AY200" i="4"/>
  <c r="M200" i="4"/>
  <c r="AX200" i="4"/>
  <c r="AE200" i="4"/>
  <c r="L200" i="4"/>
  <c r="AF200" i="4"/>
  <c r="AH200" i="4"/>
  <c r="AV200" i="4"/>
  <c r="AM200" i="4"/>
  <c r="H184" i="4"/>
  <c r="P184" i="4"/>
  <c r="Y184" i="4"/>
  <c r="AG184" i="4"/>
  <c r="AO184" i="4"/>
  <c r="AW184" i="4"/>
  <c r="F184" i="4"/>
  <c r="O184" i="4"/>
  <c r="Z184" i="4"/>
  <c r="AI184" i="4"/>
  <c r="AR184" i="4"/>
  <c r="BA184" i="4"/>
  <c r="E184" i="4"/>
  <c r="N184" i="4"/>
  <c r="X184" i="4"/>
  <c r="AH184" i="4"/>
  <c r="AQ184" i="4"/>
  <c r="AZ184" i="4"/>
  <c r="D184" i="4"/>
  <c r="M184" i="4"/>
  <c r="W184" i="4"/>
  <c r="AF184" i="4"/>
  <c r="AP184" i="4"/>
  <c r="AY184" i="4"/>
  <c r="BE184" i="4"/>
  <c r="G184" i="4"/>
  <c r="Q184" i="4"/>
  <c r="AA184" i="4"/>
  <c r="AJ184" i="4"/>
  <c r="AS184" i="4"/>
  <c r="BB184" i="4"/>
  <c r="C184" i="4"/>
  <c r="V184" i="4"/>
  <c r="AN184" i="4"/>
  <c r="U184" i="4"/>
  <c r="AM184" i="4"/>
  <c r="T184" i="4"/>
  <c r="AL184" i="4"/>
  <c r="I184" i="4"/>
  <c r="AB184" i="4"/>
  <c r="AT184" i="4"/>
  <c r="R184" i="4"/>
  <c r="BC184" i="4"/>
  <c r="L184" i="4"/>
  <c r="AX184" i="4"/>
  <c r="K184" i="4"/>
  <c r="AV184" i="4"/>
  <c r="AC184" i="4"/>
  <c r="AU184" i="4"/>
  <c r="AK184" i="4"/>
  <c r="AE184" i="4"/>
  <c r="AD184" i="4"/>
  <c r="J184" i="4"/>
  <c r="D172" i="4"/>
  <c r="L172" i="4"/>
  <c r="U172" i="4"/>
  <c r="AC172" i="4"/>
  <c r="AK172" i="4"/>
  <c r="AS172" i="4"/>
  <c r="BA172" i="4"/>
  <c r="E172" i="4"/>
  <c r="N172" i="4"/>
  <c r="X172" i="4"/>
  <c r="AG172" i="4"/>
  <c r="AP172" i="4"/>
  <c r="AY172" i="4"/>
  <c r="BE172" i="4"/>
  <c r="C172" i="4"/>
  <c r="M172" i="4"/>
  <c r="W172" i="4"/>
  <c r="AF172" i="4"/>
  <c r="AO172" i="4"/>
  <c r="AX172" i="4"/>
  <c r="K172" i="4"/>
  <c r="V172" i="4"/>
  <c r="AE172" i="4"/>
  <c r="AN172" i="4"/>
  <c r="AW172" i="4"/>
  <c r="F172" i="4"/>
  <c r="O172" i="4"/>
  <c r="Y172" i="4"/>
  <c r="AH172" i="4"/>
  <c r="AQ172" i="4"/>
  <c r="AZ172" i="4"/>
  <c r="J172" i="4"/>
  <c r="AD172" i="4"/>
  <c r="AV172" i="4"/>
  <c r="I172" i="4"/>
  <c r="AB172" i="4"/>
  <c r="AU172" i="4"/>
  <c r="H172" i="4"/>
  <c r="AA172" i="4"/>
  <c r="AT172" i="4"/>
  <c r="P172" i="4"/>
  <c r="AI172" i="4"/>
  <c r="BB172" i="4"/>
  <c r="G172" i="4"/>
  <c r="AR172" i="4"/>
  <c r="AM172" i="4"/>
  <c r="AL172" i="4"/>
  <c r="Q172" i="4"/>
  <c r="BC172" i="4"/>
  <c r="R172" i="4"/>
  <c r="T172" i="4"/>
  <c r="Z172" i="4"/>
  <c r="C164" i="4"/>
  <c r="K164" i="4"/>
  <c r="T164" i="4"/>
  <c r="AB164" i="4"/>
  <c r="AJ164" i="4"/>
  <c r="AR164" i="4"/>
  <c r="AZ164" i="4"/>
  <c r="BE164" i="4"/>
  <c r="J164" i="4"/>
  <c r="R164" i="4"/>
  <c r="AA164" i="4"/>
  <c r="AI164" i="4"/>
  <c r="AQ164" i="4"/>
  <c r="AY164" i="4"/>
  <c r="I164" i="4"/>
  <c r="Q164" i="4"/>
  <c r="Z164" i="4"/>
  <c r="AH164" i="4"/>
  <c r="AP164" i="4"/>
  <c r="AX164" i="4"/>
  <c r="D164" i="4"/>
  <c r="L164" i="4"/>
  <c r="U164" i="4"/>
  <c r="AC164" i="4"/>
  <c r="AK164" i="4"/>
  <c r="AS164" i="4"/>
  <c r="BA164" i="4"/>
  <c r="H164" i="4"/>
  <c r="Y164" i="4"/>
  <c r="AO164" i="4"/>
  <c r="G164" i="4"/>
  <c r="X164" i="4"/>
  <c r="AN164" i="4"/>
  <c r="F164" i="4"/>
  <c r="W164" i="4"/>
  <c r="AM164" i="4"/>
  <c r="BC164" i="4"/>
  <c r="M164" i="4"/>
  <c r="AD164" i="4"/>
  <c r="AT164" i="4"/>
  <c r="V164" i="4"/>
  <c r="BB164" i="4"/>
  <c r="P164" i="4"/>
  <c r="AW164" i="4"/>
  <c r="O164" i="4"/>
  <c r="AV164" i="4"/>
  <c r="AE164" i="4"/>
  <c r="N164" i="4"/>
  <c r="E164" i="4"/>
  <c r="AF164" i="4"/>
  <c r="AU164" i="4"/>
  <c r="AL164" i="4"/>
  <c r="AG164" i="4"/>
  <c r="D148" i="4"/>
  <c r="L148" i="4"/>
  <c r="U148" i="4"/>
  <c r="I148" i="4"/>
  <c r="R148" i="4"/>
  <c r="AB148" i="4"/>
  <c r="AJ148" i="4"/>
  <c r="AR148" i="4"/>
  <c r="AZ148" i="4"/>
  <c r="BE148" i="4"/>
  <c r="H148" i="4"/>
  <c r="Q148" i="4"/>
  <c r="AA148" i="4"/>
  <c r="AI148" i="4"/>
  <c r="AQ148" i="4"/>
  <c r="AY148" i="4"/>
  <c r="G148" i="4"/>
  <c r="P148" i="4"/>
  <c r="Z148" i="4"/>
  <c r="AH148" i="4"/>
  <c r="AP148" i="4"/>
  <c r="AX148" i="4"/>
  <c r="J148" i="4"/>
  <c r="T148" i="4"/>
  <c r="AC148" i="4"/>
  <c r="AK148" i="4"/>
  <c r="AS148" i="4"/>
  <c r="BA148" i="4"/>
  <c r="F148" i="4"/>
  <c r="Y148" i="4"/>
  <c r="AO148" i="4"/>
  <c r="E148" i="4"/>
  <c r="X148" i="4"/>
  <c r="AN148" i="4"/>
  <c r="C148" i="4"/>
  <c r="W148" i="4"/>
  <c r="AM148" i="4"/>
  <c r="BC148" i="4"/>
  <c r="K148" i="4"/>
  <c r="AD148" i="4"/>
  <c r="AT148" i="4"/>
  <c r="AL148" i="4"/>
  <c r="AG148" i="4"/>
  <c r="AF148" i="4"/>
  <c r="M148" i="4"/>
  <c r="AU148" i="4"/>
  <c r="AE148" i="4"/>
  <c r="V148" i="4"/>
  <c r="O148" i="4"/>
  <c r="AV148" i="4"/>
  <c r="BB148" i="4"/>
  <c r="AW148" i="4"/>
  <c r="N148" i="4"/>
  <c r="D132" i="4"/>
  <c r="L132" i="4"/>
  <c r="U132" i="4"/>
  <c r="AC132" i="4"/>
  <c r="AK132" i="4"/>
  <c r="AS132" i="4"/>
  <c r="BA132" i="4"/>
  <c r="G132" i="4"/>
  <c r="P132" i="4"/>
  <c r="Z132" i="4"/>
  <c r="AI132" i="4"/>
  <c r="AR132" i="4"/>
  <c r="BB132" i="4"/>
  <c r="F132" i="4"/>
  <c r="O132" i="4"/>
  <c r="Y132" i="4"/>
  <c r="AH132" i="4"/>
  <c r="AQ132" i="4"/>
  <c r="AZ132" i="4"/>
  <c r="E132" i="4"/>
  <c r="N132" i="4"/>
  <c r="X132" i="4"/>
  <c r="AG132" i="4"/>
  <c r="AP132" i="4"/>
  <c r="AY132" i="4"/>
  <c r="BE132" i="4"/>
  <c r="H132" i="4"/>
  <c r="Q132" i="4"/>
  <c r="AA132" i="4"/>
  <c r="AJ132" i="4"/>
  <c r="AT132" i="4"/>
  <c r="BC132" i="4"/>
  <c r="C132" i="4"/>
  <c r="W132" i="4"/>
  <c r="AO132" i="4"/>
  <c r="V132" i="4"/>
  <c r="AN132" i="4"/>
  <c r="T132" i="4"/>
  <c r="AM132" i="4"/>
  <c r="I132" i="4"/>
  <c r="AB132" i="4"/>
  <c r="AU132" i="4"/>
  <c r="AL132" i="4"/>
  <c r="AF132" i="4"/>
  <c r="AE132" i="4"/>
  <c r="J132" i="4"/>
  <c r="AV132" i="4"/>
  <c r="AX132" i="4"/>
  <c r="K132" i="4"/>
  <c r="M132" i="4"/>
  <c r="AW132" i="4"/>
  <c r="AD132" i="4"/>
  <c r="F116" i="4"/>
  <c r="N116" i="4"/>
  <c r="W116" i="4"/>
  <c r="AE116" i="4"/>
  <c r="AM116" i="4"/>
  <c r="AU116" i="4"/>
  <c r="BC116" i="4"/>
  <c r="I116" i="4"/>
  <c r="R116" i="4"/>
  <c r="AB116" i="4"/>
  <c r="AK116" i="4"/>
  <c r="AT116" i="4"/>
  <c r="E116" i="4"/>
  <c r="P116" i="4"/>
  <c r="AA116" i="4"/>
  <c r="AL116" i="4"/>
  <c r="AW116" i="4"/>
  <c r="D116" i="4"/>
  <c r="O116" i="4"/>
  <c r="Z116" i="4"/>
  <c r="AJ116" i="4"/>
  <c r="AV116" i="4"/>
  <c r="C116" i="4"/>
  <c r="M116" i="4"/>
  <c r="Y116" i="4"/>
  <c r="AI116" i="4"/>
  <c r="AS116" i="4"/>
  <c r="G116" i="4"/>
  <c r="Q116" i="4"/>
  <c r="AC116" i="4"/>
  <c r="AN116" i="4"/>
  <c r="AX116" i="4"/>
  <c r="BE116" i="4"/>
  <c r="X116" i="4"/>
  <c r="AR116" i="4"/>
  <c r="V116" i="4"/>
  <c r="AQ116" i="4"/>
  <c r="U116" i="4"/>
  <c r="AP116" i="4"/>
  <c r="H116" i="4"/>
  <c r="AD116" i="4"/>
  <c r="AY116" i="4"/>
  <c r="AO116" i="4"/>
  <c r="AH116" i="4"/>
  <c r="AG116" i="4"/>
  <c r="J116" i="4"/>
  <c r="AZ116" i="4"/>
  <c r="BB116" i="4"/>
  <c r="K116" i="4"/>
  <c r="L116" i="4"/>
  <c r="BA116" i="4"/>
  <c r="AF116" i="4"/>
  <c r="T116" i="4"/>
  <c r="C100" i="4"/>
  <c r="K100" i="4"/>
  <c r="T100" i="4"/>
  <c r="AB100" i="4"/>
  <c r="L100" i="4"/>
  <c r="V100" i="4"/>
  <c r="AE100" i="4"/>
  <c r="AM100" i="4"/>
  <c r="AU100" i="4"/>
  <c r="BC100" i="4"/>
  <c r="M100" i="4"/>
  <c r="X100" i="4"/>
  <c r="AH100" i="4"/>
  <c r="AQ100" i="4"/>
  <c r="AZ100" i="4"/>
  <c r="J100" i="4"/>
  <c r="W100" i="4"/>
  <c r="AG100" i="4"/>
  <c r="AP100" i="4"/>
  <c r="AY100" i="4"/>
  <c r="BE100" i="4"/>
  <c r="I100" i="4"/>
  <c r="U100" i="4"/>
  <c r="AF100" i="4"/>
  <c r="AO100" i="4"/>
  <c r="AX100" i="4"/>
  <c r="D100" i="4"/>
  <c r="N100" i="4"/>
  <c r="Y100" i="4"/>
  <c r="AI100" i="4"/>
  <c r="AR100" i="4"/>
  <c r="BA100" i="4"/>
  <c r="H100" i="4"/>
  <c r="AD100" i="4"/>
  <c r="AW100" i="4"/>
  <c r="G100" i="4"/>
  <c r="AC100" i="4"/>
  <c r="AV100" i="4"/>
  <c r="F100" i="4"/>
  <c r="AA100" i="4"/>
  <c r="AT100" i="4"/>
  <c r="O100" i="4"/>
  <c r="AJ100" i="4"/>
  <c r="BB100" i="4"/>
  <c r="E100" i="4"/>
  <c r="AS100" i="4"/>
  <c r="AN100" i="4"/>
  <c r="AL100" i="4"/>
  <c r="P100" i="4"/>
  <c r="AK100" i="4"/>
  <c r="Z100" i="4"/>
  <c r="R100" i="4"/>
  <c r="Q100" i="4"/>
  <c r="C84" i="4"/>
  <c r="K84" i="4"/>
  <c r="T84" i="4"/>
  <c r="AB84" i="4"/>
  <c r="AJ84" i="4"/>
  <c r="AR84" i="4"/>
  <c r="AZ84" i="4"/>
  <c r="BE84" i="4"/>
  <c r="H84" i="4"/>
  <c r="Q84" i="4"/>
  <c r="AA84" i="4"/>
  <c r="G84" i="4"/>
  <c r="P84" i="4"/>
  <c r="Z84" i="4"/>
  <c r="AI84" i="4"/>
  <c r="F84" i="4"/>
  <c r="O84" i="4"/>
  <c r="Y84" i="4"/>
  <c r="AH84" i="4"/>
  <c r="AQ84" i="4"/>
  <c r="BA84" i="4"/>
  <c r="I84" i="4"/>
  <c r="R84" i="4"/>
  <c r="AC84" i="4"/>
  <c r="AL84" i="4"/>
  <c r="AU84" i="4"/>
  <c r="N84" i="4"/>
  <c r="AG84" i="4"/>
  <c r="AV84" i="4"/>
  <c r="M84" i="4"/>
  <c r="AF84" i="4"/>
  <c r="AT84" i="4"/>
  <c r="L84" i="4"/>
  <c r="AE84" i="4"/>
  <c r="AS84" i="4"/>
  <c r="U84" i="4"/>
  <c r="AK84" i="4"/>
  <c r="AW84" i="4"/>
  <c r="AD84" i="4"/>
  <c r="BC84" i="4"/>
  <c r="X84" i="4"/>
  <c r="BB84" i="4"/>
  <c r="W84" i="4"/>
  <c r="AY84" i="4"/>
  <c r="AM84" i="4"/>
  <c r="V84" i="4"/>
  <c r="J84" i="4"/>
  <c r="E84" i="4"/>
  <c r="AN84" i="4"/>
  <c r="D84" i="4"/>
  <c r="AO84" i="4"/>
  <c r="AP84" i="4"/>
  <c r="AX84" i="4"/>
  <c r="H56" i="4"/>
  <c r="P56" i="4"/>
  <c r="Y56" i="4"/>
  <c r="AG56" i="4"/>
  <c r="AO56" i="4"/>
  <c r="AW56" i="4"/>
  <c r="J56" i="4"/>
  <c r="T56" i="4"/>
  <c r="AC56" i="4"/>
  <c r="AL56" i="4"/>
  <c r="AU56" i="4"/>
  <c r="I56" i="4"/>
  <c r="R56" i="4"/>
  <c r="AB56" i="4"/>
  <c r="AK56" i="4"/>
  <c r="AT56" i="4"/>
  <c r="BC56" i="4"/>
  <c r="G56" i="4"/>
  <c r="Q56" i="4"/>
  <c r="AA56" i="4"/>
  <c r="AJ56" i="4"/>
  <c r="AS56" i="4"/>
  <c r="BB56" i="4"/>
  <c r="K56" i="4"/>
  <c r="U56" i="4"/>
  <c r="AD56" i="4"/>
  <c r="AM56" i="4"/>
  <c r="AV56" i="4"/>
  <c r="O56" i="4"/>
  <c r="AI56" i="4"/>
  <c r="BA56" i="4"/>
  <c r="N56" i="4"/>
  <c r="AH56" i="4"/>
  <c r="AZ56" i="4"/>
  <c r="M56" i="4"/>
  <c r="AF56" i="4"/>
  <c r="AY56" i="4"/>
  <c r="C56" i="4"/>
  <c r="V56" i="4"/>
  <c r="AN56" i="4"/>
  <c r="AE56" i="4"/>
  <c r="Z56" i="4"/>
  <c r="X56" i="4"/>
  <c r="D56" i="4"/>
  <c r="AP56" i="4"/>
  <c r="BE56" i="4"/>
  <c r="AX56" i="4"/>
  <c r="AR56" i="4"/>
  <c r="E56" i="4"/>
  <c r="F56" i="4"/>
  <c r="AQ56" i="4"/>
  <c r="W56" i="4"/>
  <c r="L56" i="4"/>
  <c r="G40" i="4"/>
  <c r="O40" i="4"/>
  <c r="X40" i="4"/>
  <c r="AF40" i="4"/>
  <c r="AN40" i="4"/>
  <c r="AV40" i="4"/>
  <c r="F40" i="4"/>
  <c r="N40" i="4"/>
  <c r="W40" i="4"/>
  <c r="AE40" i="4"/>
  <c r="AM40" i="4"/>
  <c r="AU40" i="4"/>
  <c r="BC40" i="4"/>
  <c r="E40" i="4"/>
  <c r="M40" i="4"/>
  <c r="V40" i="4"/>
  <c r="AD40" i="4"/>
  <c r="AL40" i="4"/>
  <c r="AT40" i="4"/>
  <c r="BB40" i="4"/>
  <c r="H40" i="4"/>
  <c r="P40" i="4"/>
  <c r="Y40" i="4"/>
  <c r="AG40" i="4"/>
  <c r="AO40" i="4"/>
  <c r="AW40" i="4"/>
  <c r="D40" i="4"/>
  <c r="U40" i="4"/>
  <c r="AK40" i="4"/>
  <c r="BA40" i="4"/>
  <c r="C40" i="4"/>
  <c r="T40" i="4"/>
  <c r="AJ40" i="4"/>
  <c r="AZ40" i="4"/>
  <c r="R40" i="4"/>
  <c r="AI40" i="4"/>
  <c r="AY40" i="4"/>
  <c r="I40" i="4"/>
  <c r="Z40" i="4"/>
  <c r="AP40" i="4"/>
  <c r="Q40" i="4"/>
  <c r="AX40" i="4"/>
  <c r="L40" i="4"/>
  <c r="AS40" i="4"/>
  <c r="K40" i="4"/>
  <c r="AR40" i="4"/>
  <c r="AA40" i="4"/>
  <c r="AQ40" i="4"/>
  <c r="AH40" i="4"/>
  <c r="AC40" i="4"/>
  <c r="BE40" i="4"/>
  <c r="AB40" i="4"/>
  <c r="J40" i="4"/>
  <c r="I24" i="4"/>
  <c r="Q24" i="4"/>
  <c r="Z24" i="4"/>
  <c r="H24" i="4"/>
  <c r="P24" i="4"/>
  <c r="Y24" i="4"/>
  <c r="G24" i="4"/>
  <c r="O24" i="4"/>
  <c r="X24" i="4"/>
  <c r="AF24" i="4"/>
  <c r="J24" i="4"/>
  <c r="R24" i="4"/>
  <c r="AA24" i="4"/>
  <c r="AI24" i="4"/>
  <c r="AQ24" i="4"/>
  <c r="AY24" i="4"/>
  <c r="N24" i="4"/>
  <c r="AE24" i="4"/>
  <c r="AO24" i="4"/>
  <c r="AX24" i="4"/>
  <c r="BE24" i="4"/>
  <c r="M24" i="4"/>
  <c r="AD24" i="4"/>
  <c r="AN24" i="4"/>
  <c r="AW24" i="4"/>
  <c r="L24" i="4"/>
  <c r="AC24" i="4"/>
  <c r="AM24" i="4"/>
  <c r="AV24" i="4"/>
  <c r="C24" i="4"/>
  <c r="T24" i="4"/>
  <c r="AG24" i="4"/>
  <c r="AP24" i="4"/>
  <c r="AZ24" i="4"/>
  <c r="AB24" i="4"/>
  <c r="AU24" i="4"/>
  <c r="W24" i="4"/>
  <c r="AT24" i="4"/>
  <c r="V24" i="4"/>
  <c r="AS24" i="4"/>
  <c r="D24" i="4"/>
  <c r="AH24" i="4"/>
  <c r="BA24" i="4"/>
  <c r="U24" i="4"/>
  <c r="K24" i="4"/>
  <c r="F24" i="4"/>
  <c r="BC24" i="4"/>
  <c r="AJ24" i="4"/>
  <c r="BB24" i="4"/>
  <c r="AR24" i="4"/>
  <c r="AL24" i="4"/>
  <c r="AK24" i="4"/>
  <c r="E24" i="4"/>
  <c r="I8" i="4"/>
  <c r="Q8" i="4"/>
  <c r="Z8" i="4"/>
  <c r="AH8" i="4"/>
  <c r="AP8" i="4"/>
  <c r="AX8" i="4"/>
  <c r="H8" i="4"/>
  <c r="P8" i="4"/>
  <c r="Y8" i="4"/>
  <c r="AG8" i="4"/>
  <c r="AO8" i="4"/>
  <c r="AW8" i="4"/>
  <c r="G8" i="4"/>
  <c r="O8" i="4"/>
  <c r="X8" i="4"/>
  <c r="AF8" i="4"/>
  <c r="AN8" i="4"/>
  <c r="AV8" i="4"/>
  <c r="J8" i="4"/>
  <c r="R8" i="4"/>
  <c r="AA8" i="4"/>
  <c r="AI8" i="4"/>
  <c r="AQ8" i="4"/>
  <c r="AY8" i="4"/>
  <c r="N8" i="4"/>
  <c r="AE8" i="4"/>
  <c r="AU8" i="4"/>
  <c r="M8" i="4"/>
  <c r="AD8" i="4"/>
  <c r="AT8" i="4"/>
  <c r="L8" i="4"/>
  <c r="AC8" i="4"/>
  <c r="AS8" i="4"/>
  <c r="C8" i="4"/>
  <c r="T8" i="4"/>
  <c r="AJ8" i="4"/>
  <c r="AZ8" i="4"/>
  <c r="K8" i="4"/>
  <c r="AR8" i="4"/>
  <c r="F8" i="4"/>
  <c r="AM8" i="4"/>
  <c r="E8" i="4"/>
  <c r="AL8" i="4"/>
  <c r="U8" i="4"/>
  <c r="BA8" i="4"/>
  <c r="AK8" i="4"/>
  <c r="AB8" i="4"/>
  <c r="W8" i="4"/>
  <c r="BB8" i="4"/>
  <c r="BE8" i="4"/>
  <c r="D8" i="4"/>
  <c r="V8" i="4"/>
  <c r="BC8" i="4"/>
  <c r="I926" i="4"/>
  <c r="Q926" i="4"/>
  <c r="Z926" i="4"/>
  <c r="AH926" i="4"/>
  <c r="AP926" i="4"/>
  <c r="AX926" i="4"/>
  <c r="E922" i="4"/>
  <c r="M922" i="4"/>
  <c r="V922" i="4"/>
  <c r="AD922" i="4"/>
  <c r="AL922" i="4"/>
  <c r="AT922" i="4"/>
  <c r="BB922" i="4"/>
  <c r="I918" i="4"/>
  <c r="Q918" i="4"/>
  <c r="Z918" i="4"/>
  <c r="AH918" i="4"/>
  <c r="AP918" i="4"/>
  <c r="AX918" i="4"/>
  <c r="D914" i="4"/>
  <c r="L914" i="4"/>
  <c r="U914" i="4"/>
  <c r="AC914" i="4"/>
  <c r="AK914" i="4"/>
  <c r="AS914" i="4"/>
  <c r="BA914" i="4"/>
  <c r="E914" i="4"/>
  <c r="M914" i="4"/>
  <c r="V914" i="4"/>
  <c r="AD914" i="4"/>
  <c r="AL914" i="4"/>
  <c r="AT914" i="4"/>
  <c r="BB914" i="4"/>
  <c r="H910" i="4"/>
  <c r="P910" i="4"/>
  <c r="Y910" i="4"/>
  <c r="AG910" i="4"/>
  <c r="AO910" i="4"/>
  <c r="AW910" i="4"/>
  <c r="I910" i="4"/>
  <c r="Q910" i="4"/>
  <c r="Z910" i="4"/>
  <c r="AH910" i="4"/>
  <c r="AP910" i="4"/>
  <c r="AX910" i="4"/>
  <c r="D906" i="4"/>
  <c r="L906" i="4"/>
  <c r="U906" i="4"/>
  <c r="AC906" i="4"/>
  <c r="AK906" i="4"/>
  <c r="AS906" i="4"/>
  <c r="BA906" i="4"/>
  <c r="E906" i="4"/>
  <c r="M906" i="4"/>
  <c r="V906" i="4"/>
  <c r="AD906" i="4"/>
  <c r="AL906" i="4"/>
  <c r="AT906" i="4"/>
  <c r="BB906" i="4"/>
  <c r="H902" i="4"/>
  <c r="P902" i="4"/>
  <c r="Y902" i="4"/>
  <c r="AG902" i="4"/>
  <c r="AO902" i="4"/>
  <c r="AW902" i="4"/>
  <c r="I902" i="4"/>
  <c r="Q902" i="4"/>
  <c r="Z902" i="4"/>
  <c r="AH902" i="4"/>
  <c r="AP902" i="4"/>
  <c r="AX902" i="4"/>
  <c r="D898" i="4"/>
  <c r="L898" i="4"/>
  <c r="U898" i="4"/>
  <c r="AC898" i="4"/>
  <c r="AK898" i="4"/>
  <c r="AS898" i="4"/>
  <c r="BA898" i="4"/>
  <c r="E898" i="4"/>
  <c r="M898" i="4"/>
  <c r="V898" i="4"/>
  <c r="AD898" i="4"/>
  <c r="AL898" i="4"/>
  <c r="AT898" i="4"/>
  <c r="BB898" i="4"/>
  <c r="H894" i="4"/>
  <c r="P894" i="4"/>
  <c r="Y894" i="4"/>
  <c r="AG894" i="4"/>
  <c r="AO894" i="4"/>
  <c r="AW894" i="4"/>
  <c r="G894" i="4"/>
  <c r="O894" i="4"/>
  <c r="X894" i="4"/>
  <c r="AF894" i="4"/>
  <c r="AN894" i="4"/>
  <c r="AV894" i="4"/>
  <c r="F894" i="4"/>
  <c r="N894" i="4"/>
  <c r="W894" i="4"/>
  <c r="AE894" i="4"/>
  <c r="AM894" i="4"/>
  <c r="AU894" i="4"/>
  <c r="BC894" i="4"/>
  <c r="I894" i="4"/>
  <c r="Q894" i="4"/>
  <c r="Z894" i="4"/>
  <c r="AH894" i="4"/>
  <c r="AP894" i="4"/>
  <c r="AX894" i="4"/>
  <c r="D890" i="4"/>
  <c r="L890" i="4"/>
  <c r="U890" i="4"/>
  <c r="AC890" i="4"/>
  <c r="AK890" i="4"/>
  <c r="AS890" i="4"/>
  <c r="BA890" i="4"/>
  <c r="C890" i="4"/>
  <c r="K890" i="4"/>
  <c r="T890" i="4"/>
  <c r="AB890" i="4"/>
  <c r="AJ890" i="4"/>
  <c r="AR890" i="4"/>
  <c r="AZ890" i="4"/>
  <c r="BE890" i="4"/>
  <c r="J890" i="4"/>
  <c r="R890" i="4"/>
  <c r="AA890" i="4"/>
  <c r="AI890" i="4"/>
  <c r="AQ890" i="4"/>
  <c r="AY890" i="4"/>
  <c r="E890" i="4"/>
  <c r="M890" i="4"/>
  <c r="V890" i="4"/>
  <c r="AD890" i="4"/>
  <c r="AL890" i="4"/>
  <c r="AT890" i="4"/>
  <c r="BB890" i="4"/>
  <c r="H886" i="4"/>
  <c r="P886" i="4"/>
  <c r="Y886" i="4"/>
  <c r="AG886" i="4"/>
  <c r="AO886" i="4"/>
  <c r="AW886" i="4"/>
  <c r="G886" i="4"/>
  <c r="O886" i="4"/>
  <c r="X886" i="4"/>
  <c r="AF886" i="4"/>
  <c r="AN886" i="4"/>
  <c r="AV886" i="4"/>
  <c r="F886" i="4"/>
  <c r="N886" i="4"/>
  <c r="W886" i="4"/>
  <c r="AE886" i="4"/>
  <c r="AM886" i="4"/>
  <c r="AU886" i="4"/>
  <c r="BC886" i="4"/>
  <c r="I886" i="4"/>
  <c r="Q886" i="4"/>
  <c r="Z886" i="4"/>
  <c r="AH886" i="4"/>
  <c r="AP886" i="4"/>
  <c r="AX886" i="4"/>
  <c r="D882" i="4"/>
  <c r="L882" i="4"/>
  <c r="U882" i="4"/>
  <c r="AC882" i="4"/>
  <c r="AK882" i="4"/>
  <c r="AS882" i="4"/>
  <c r="BA882" i="4"/>
  <c r="C882" i="4"/>
  <c r="K882" i="4"/>
  <c r="T882" i="4"/>
  <c r="AB882" i="4"/>
  <c r="AJ882" i="4"/>
  <c r="AR882" i="4"/>
  <c r="AZ882" i="4"/>
  <c r="BE882" i="4"/>
  <c r="J882" i="4"/>
  <c r="R882" i="4"/>
  <c r="AA882" i="4"/>
  <c r="AI882" i="4"/>
  <c r="AQ882" i="4"/>
  <c r="AY882" i="4"/>
  <c r="E882" i="4"/>
  <c r="M882" i="4"/>
  <c r="V882" i="4"/>
  <c r="AD882" i="4"/>
  <c r="AL882" i="4"/>
  <c r="AT882" i="4"/>
  <c r="BB882" i="4"/>
  <c r="H878" i="4"/>
  <c r="P878" i="4"/>
  <c r="Y878" i="4"/>
  <c r="AG878" i="4"/>
  <c r="AO878" i="4"/>
  <c r="AW878" i="4"/>
  <c r="G878" i="4"/>
  <c r="O878" i="4"/>
  <c r="X878" i="4"/>
  <c r="AF878" i="4"/>
  <c r="AN878" i="4"/>
  <c r="AV878" i="4"/>
  <c r="F878" i="4"/>
  <c r="N878" i="4"/>
  <c r="W878" i="4"/>
  <c r="AE878" i="4"/>
  <c r="AM878" i="4"/>
  <c r="AU878" i="4"/>
  <c r="BC878" i="4"/>
  <c r="I878" i="4"/>
  <c r="Q878" i="4"/>
  <c r="Z878" i="4"/>
  <c r="AH878" i="4"/>
  <c r="AP878" i="4"/>
  <c r="AX878" i="4"/>
  <c r="D874" i="4"/>
  <c r="L874" i="4"/>
  <c r="U874" i="4"/>
  <c r="AC874" i="4"/>
  <c r="AK874" i="4"/>
  <c r="AS874" i="4"/>
  <c r="BA874" i="4"/>
  <c r="C874" i="4"/>
  <c r="K874" i="4"/>
  <c r="T874" i="4"/>
  <c r="AB874" i="4"/>
  <c r="AJ874" i="4"/>
  <c r="AR874" i="4"/>
  <c r="AZ874" i="4"/>
  <c r="BE874" i="4"/>
  <c r="J874" i="4"/>
  <c r="R874" i="4"/>
  <c r="AA874" i="4"/>
  <c r="AI874" i="4"/>
  <c r="AQ874" i="4"/>
  <c r="AY874" i="4"/>
  <c r="E874" i="4"/>
  <c r="M874" i="4"/>
  <c r="V874" i="4"/>
  <c r="AD874" i="4"/>
  <c r="AL874" i="4"/>
  <c r="AT874" i="4"/>
  <c r="BB874" i="4"/>
  <c r="H870" i="4"/>
  <c r="P870" i="4"/>
  <c r="Y870" i="4"/>
  <c r="AG870" i="4"/>
  <c r="AO870" i="4"/>
  <c r="AW870" i="4"/>
  <c r="G870" i="4"/>
  <c r="O870" i="4"/>
  <c r="X870" i="4"/>
  <c r="AF870" i="4"/>
  <c r="AN870" i="4"/>
  <c r="AV870" i="4"/>
  <c r="F870" i="4"/>
  <c r="N870" i="4"/>
  <c r="W870" i="4"/>
  <c r="AE870" i="4"/>
  <c r="AM870" i="4"/>
  <c r="AU870" i="4"/>
  <c r="BC870" i="4"/>
  <c r="I870" i="4"/>
  <c r="Q870" i="4"/>
  <c r="Z870" i="4"/>
  <c r="AH870" i="4"/>
  <c r="AP870" i="4"/>
  <c r="AX870" i="4"/>
  <c r="D866" i="4"/>
  <c r="L866" i="4"/>
  <c r="U866" i="4"/>
  <c r="AC866" i="4"/>
  <c r="AK866" i="4"/>
  <c r="AS866" i="4"/>
  <c r="BA866" i="4"/>
  <c r="C866" i="4"/>
  <c r="K866" i="4"/>
  <c r="T866" i="4"/>
  <c r="AB866" i="4"/>
  <c r="AJ866" i="4"/>
  <c r="AR866" i="4"/>
  <c r="AZ866" i="4"/>
  <c r="BE866" i="4"/>
  <c r="J866" i="4"/>
  <c r="R866" i="4"/>
  <c r="AA866" i="4"/>
  <c r="AI866" i="4"/>
  <c r="AQ866" i="4"/>
  <c r="AY866" i="4"/>
  <c r="E866" i="4"/>
  <c r="M866" i="4"/>
  <c r="V866" i="4"/>
  <c r="AD866" i="4"/>
  <c r="AL866" i="4"/>
  <c r="AT866" i="4"/>
  <c r="BB866" i="4"/>
  <c r="H862" i="4"/>
  <c r="P862" i="4"/>
  <c r="Y862" i="4"/>
  <c r="AG862" i="4"/>
  <c r="AO862" i="4"/>
  <c r="AW862" i="4"/>
  <c r="G862" i="4"/>
  <c r="O862" i="4"/>
  <c r="X862" i="4"/>
  <c r="AF862" i="4"/>
  <c r="AN862" i="4"/>
  <c r="AV862" i="4"/>
  <c r="F862" i="4"/>
  <c r="N862" i="4"/>
  <c r="W862" i="4"/>
  <c r="AE862" i="4"/>
  <c r="AM862" i="4"/>
  <c r="AU862" i="4"/>
  <c r="BC862" i="4"/>
  <c r="I862" i="4"/>
  <c r="Q862" i="4"/>
  <c r="Z862" i="4"/>
  <c r="AH862" i="4"/>
  <c r="AP862" i="4"/>
  <c r="AX862" i="4"/>
  <c r="D858" i="4"/>
  <c r="L858" i="4"/>
  <c r="U858" i="4"/>
  <c r="AC858" i="4"/>
  <c r="AK858" i="4"/>
  <c r="AS858" i="4"/>
  <c r="BA858" i="4"/>
  <c r="C858" i="4"/>
  <c r="K858" i="4"/>
  <c r="T858" i="4"/>
  <c r="AB858" i="4"/>
  <c r="AJ858" i="4"/>
  <c r="AR858" i="4"/>
  <c r="AZ858" i="4"/>
  <c r="BE858" i="4"/>
  <c r="J858" i="4"/>
  <c r="R858" i="4"/>
  <c r="AA858" i="4"/>
  <c r="AI858" i="4"/>
  <c r="AQ858" i="4"/>
  <c r="AY858" i="4"/>
  <c r="E858" i="4"/>
  <c r="M858" i="4"/>
  <c r="V858" i="4"/>
  <c r="AD858" i="4"/>
  <c r="AL858" i="4"/>
  <c r="AT858" i="4"/>
  <c r="BB858" i="4"/>
  <c r="H854" i="4"/>
  <c r="P854" i="4"/>
  <c r="Y854" i="4"/>
  <c r="AG854" i="4"/>
  <c r="AO854" i="4"/>
  <c r="AW854" i="4"/>
  <c r="G854" i="4"/>
  <c r="O854" i="4"/>
  <c r="X854" i="4"/>
  <c r="AF854" i="4"/>
  <c r="AN854" i="4"/>
  <c r="AV854" i="4"/>
  <c r="F854" i="4"/>
  <c r="N854" i="4"/>
  <c r="W854" i="4"/>
  <c r="AE854" i="4"/>
  <c r="AM854" i="4"/>
  <c r="AU854" i="4"/>
  <c r="BC854" i="4"/>
  <c r="I854" i="4"/>
  <c r="Q854" i="4"/>
  <c r="Z854" i="4"/>
  <c r="AH854" i="4"/>
  <c r="AP854" i="4"/>
  <c r="AX854" i="4"/>
  <c r="D850" i="4"/>
  <c r="L850" i="4"/>
  <c r="U850" i="4"/>
  <c r="AC850" i="4"/>
  <c r="AK850" i="4"/>
  <c r="AS850" i="4"/>
  <c r="BA850" i="4"/>
  <c r="C850" i="4"/>
  <c r="K850" i="4"/>
  <c r="T850" i="4"/>
  <c r="AB850" i="4"/>
  <c r="AJ850" i="4"/>
  <c r="AR850" i="4"/>
  <c r="AZ850" i="4"/>
  <c r="BE850" i="4"/>
  <c r="J850" i="4"/>
  <c r="R850" i="4"/>
  <c r="AA850" i="4"/>
  <c r="AI850" i="4"/>
  <c r="AQ850" i="4"/>
  <c r="AY850" i="4"/>
  <c r="E850" i="4"/>
  <c r="M850" i="4"/>
  <c r="V850" i="4"/>
  <c r="AD850" i="4"/>
  <c r="AL850" i="4"/>
  <c r="AT850" i="4"/>
  <c r="BB850" i="4"/>
  <c r="H846" i="4"/>
  <c r="P846" i="4"/>
  <c r="Y846" i="4"/>
  <c r="AG846" i="4"/>
  <c r="AO846" i="4"/>
  <c r="AW846" i="4"/>
  <c r="G846" i="4"/>
  <c r="O846" i="4"/>
  <c r="X846" i="4"/>
  <c r="AF846" i="4"/>
  <c r="AN846" i="4"/>
  <c r="AV846" i="4"/>
  <c r="F846" i="4"/>
  <c r="N846" i="4"/>
  <c r="W846" i="4"/>
  <c r="AE846" i="4"/>
  <c r="AM846" i="4"/>
  <c r="AU846" i="4"/>
  <c r="BC846" i="4"/>
  <c r="I846" i="4"/>
  <c r="Q846" i="4"/>
  <c r="Z846" i="4"/>
  <c r="AH846" i="4"/>
  <c r="AP846" i="4"/>
  <c r="AX846" i="4"/>
  <c r="I842" i="4"/>
  <c r="Q842" i="4"/>
  <c r="Z842" i="4"/>
  <c r="AH842" i="4"/>
  <c r="AP842" i="4"/>
  <c r="AX842" i="4"/>
  <c r="H842" i="4"/>
  <c r="P842" i="4"/>
  <c r="Y842" i="4"/>
  <c r="AG842" i="4"/>
  <c r="AO842" i="4"/>
  <c r="AW842" i="4"/>
  <c r="G842" i="4"/>
  <c r="O842" i="4"/>
  <c r="X842" i="4"/>
  <c r="AF842" i="4"/>
  <c r="AN842" i="4"/>
  <c r="AV842" i="4"/>
  <c r="J842" i="4"/>
  <c r="R842" i="4"/>
  <c r="AA842" i="4"/>
  <c r="AI842" i="4"/>
  <c r="AQ842" i="4"/>
  <c r="AY842" i="4"/>
  <c r="E838" i="4"/>
  <c r="M838" i="4"/>
  <c r="V838" i="4"/>
  <c r="AD838" i="4"/>
  <c r="AL838" i="4"/>
  <c r="AT838" i="4"/>
  <c r="BB838" i="4"/>
  <c r="D838" i="4"/>
  <c r="L838" i="4"/>
  <c r="U838" i="4"/>
  <c r="AC838" i="4"/>
  <c r="AK838" i="4"/>
  <c r="AS838" i="4"/>
  <c r="BA838" i="4"/>
  <c r="C838" i="4"/>
  <c r="K838" i="4"/>
  <c r="T838" i="4"/>
  <c r="AB838" i="4"/>
  <c r="AJ838" i="4"/>
  <c r="AR838" i="4"/>
  <c r="AZ838" i="4"/>
  <c r="BE838" i="4"/>
  <c r="F838" i="4"/>
  <c r="N838" i="4"/>
  <c r="W838" i="4"/>
  <c r="AE838" i="4"/>
  <c r="AM838" i="4"/>
  <c r="AU838" i="4"/>
  <c r="BC838" i="4"/>
  <c r="I834" i="4"/>
  <c r="Q834" i="4"/>
  <c r="Z834" i="4"/>
  <c r="AH834" i="4"/>
  <c r="AP834" i="4"/>
  <c r="AX834" i="4"/>
  <c r="H834" i="4"/>
  <c r="P834" i="4"/>
  <c r="Y834" i="4"/>
  <c r="AG834" i="4"/>
  <c r="AO834" i="4"/>
  <c r="AW834" i="4"/>
  <c r="G834" i="4"/>
  <c r="O834" i="4"/>
  <c r="X834" i="4"/>
  <c r="AF834" i="4"/>
  <c r="AN834" i="4"/>
  <c r="AV834" i="4"/>
  <c r="J834" i="4"/>
  <c r="R834" i="4"/>
  <c r="AA834" i="4"/>
  <c r="AI834" i="4"/>
  <c r="AQ834" i="4"/>
  <c r="AY834" i="4"/>
  <c r="E830" i="4"/>
  <c r="M830" i="4"/>
  <c r="V830" i="4"/>
  <c r="AD830" i="4"/>
  <c r="AL830" i="4"/>
  <c r="AT830" i="4"/>
  <c r="BB830" i="4"/>
  <c r="D830" i="4"/>
  <c r="L830" i="4"/>
  <c r="U830" i="4"/>
  <c r="AC830" i="4"/>
  <c r="AK830" i="4"/>
  <c r="AS830" i="4"/>
  <c r="BA830" i="4"/>
  <c r="C830" i="4"/>
  <c r="K830" i="4"/>
  <c r="T830" i="4"/>
  <c r="AB830" i="4"/>
  <c r="AJ830" i="4"/>
  <c r="AR830" i="4"/>
  <c r="AZ830" i="4"/>
  <c r="BE830" i="4"/>
  <c r="F830" i="4"/>
  <c r="N830" i="4"/>
  <c r="W830" i="4"/>
  <c r="AE830" i="4"/>
  <c r="AM830" i="4"/>
  <c r="AU830" i="4"/>
  <c r="BC830" i="4"/>
  <c r="I826" i="4"/>
  <c r="Q826" i="4"/>
  <c r="Z826" i="4"/>
  <c r="AH826" i="4"/>
  <c r="AP826" i="4"/>
  <c r="AX826" i="4"/>
  <c r="H826" i="4"/>
  <c r="P826" i="4"/>
  <c r="Y826" i="4"/>
  <c r="AG826" i="4"/>
  <c r="AO826" i="4"/>
  <c r="AW826" i="4"/>
  <c r="G826" i="4"/>
  <c r="O826" i="4"/>
  <c r="X826" i="4"/>
  <c r="AF826" i="4"/>
  <c r="AN826" i="4"/>
  <c r="AV826" i="4"/>
  <c r="J826" i="4"/>
  <c r="R826" i="4"/>
  <c r="AA826" i="4"/>
  <c r="AI826" i="4"/>
  <c r="AQ826" i="4"/>
  <c r="AY826" i="4"/>
  <c r="E822" i="4"/>
  <c r="M822" i="4"/>
  <c r="V822" i="4"/>
  <c r="AD822" i="4"/>
  <c r="AL822" i="4"/>
  <c r="AT822" i="4"/>
  <c r="BB822" i="4"/>
  <c r="D822" i="4"/>
  <c r="L822" i="4"/>
  <c r="U822" i="4"/>
  <c r="AC822" i="4"/>
  <c r="AK822" i="4"/>
  <c r="AS822" i="4"/>
  <c r="BA822" i="4"/>
  <c r="C822" i="4"/>
  <c r="K822" i="4"/>
  <c r="T822" i="4"/>
  <c r="AB822" i="4"/>
  <c r="AJ822" i="4"/>
  <c r="AR822" i="4"/>
  <c r="AZ822" i="4"/>
  <c r="BE822" i="4"/>
  <c r="F822" i="4"/>
  <c r="N822" i="4"/>
  <c r="W822" i="4"/>
  <c r="AE822" i="4"/>
  <c r="AM822" i="4"/>
  <c r="AU822" i="4"/>
  <c r="BC822" i="4"/>
  <c r="I818" i="4"/>
  <c r="Q818" i="4"/>
  <c r="Z818" i="4"/>
  <c r="AH818" i="4"/>
  <c r="AP818" i="4"/>
  <c r="AX818" i="4"/>
  <c r="H818" i="4"/>
  <c r="P818" i="4"/>
  <c r="Y818" i="4"/>
  <c r="AG818" i="4"/>
  <c r="AO818" i="4"/>
  <c r="AW818" i="4"/>
  <c r="G818" i="4"/>
  <c r="O818" i="4"/>
  <c r="X818" i="4"/>
  <c r="AF818" i="4"/>
  <c r="AN818" i="4"/>
  <c r="AV818" i="4"/>
  <c r="J818" i="4"/>
  <c r="R818" i="4"/>
  <c r="AA818" i="4"/>
  <c r="AI818" i="4"/>
  <c r="AQ818" i="4"/>
  <c r="AY818" i="4"/>
  <c r="E814" i="4"/>
  <c r="M814" i="4"/>
  <c r="V814" i="4"/>
  <c r="AD814" i="4"/>
  <c r="AL814" i="4"/>
  <c r="AT814" i="4"/>
  <c r="BB814" i="4"/>
  <c r="D814" i="4"/>
  <c r="L814" i="4"/>
  <c r="U814" i="4"/>
  <c r="AC814" i="4"/>
  <c r="AK814" i="4"/>
  <c r="AS814" i="4"/>
  <c r="BA814" i="4"/>
  <c r="C814" i="4"/>
  <c r="K814" i="4"/>
  <c r="T814" i="4"/>
  <c r="AB814" i="4"/>
  <c r="AJ814" i="4"/>
  <c r="AR814" i="4"/>
  <c r="AZ814" i="4"/>
  <c r="BE814" i="4"/>
  <c r="F814" i="4"/>
  <c r="N814" i="4"/>
  <c r="W814" i="4"/>
  <c r="AE814" i="4"/>
  <c r="AM814" i="4"/>
  <c r="AU814" i="4"/>
  <c r="BC814" i="4"/>
  <c r="I810" i="4"/>
  <c r="Q810" i="4"/>
  <c r="Z810" i="4"/>
  <c r="AH810" i="4"/>
  <c r="AP810" i="4"/>
  <c r="AX810" i="4"/>
  <c r="H810" i="4"/>
  <c r="P810" i="4"/>
  <c r="Y810" i="4"/>
  <c r="AG810" i="4"/>
  <c r="AO810" i="4"/>
  <c r="AW810" i="4"/>
  <c r="G810" i="4"/>
  <c r="O810" i="4"/>
  <c r="X810" i="4"/>
  <c r="AF810" i="4"/>
  <c r="AN810" i="4"/>
  <c r="AV810" i="4"/>
  <c r="J810" i="4"/>
  <c r="R810" i="4"/>
  <c r="AA810" i="4"/>
  <c r="AI810" i="4"/>
  <c r="AQ810" i="4"/>
  <c r="AY810" i="4"/>
  <c r="E806" i="4"/>
  <c r="M806" i="4"/>
  <c r="V806" i="4"/>
  <c r="AD806" i="4"/>
  <c r="AL806" i="4"/>
  <c r="AT806" i="4"/>
  <c r="BB806" i="4"/>
  <c r="D806" i="4"/>
  <c r="L806" i="4"/>
  <c r="U806" i="4"/>
  <c r="AC806" i="4"/>
  <c r="AK806" i="4"/>
  <c r="AS806" i="4"/>
  <c r="BA806" i="4"/>
  <c r="C806" i="4"/>
  <c r="K806" i="4"/>
  <c r="T806" i="4"/>
  <c r="AB806" i="4"/>
  <c r="AJ806" i="4"/>
  <c r="AR806" i="4"/>
  <c r="AZ806" i="4"/>
  <c r="BE806" i="4"/>
  <c r="F806" i="4"/>
  <c r="N806" i="4"/>
  <c r="W806" i="4"/>
  <c r="AE806" i="4"/>
  <c r="AM806" i="4"/>
  <c r="AU806" i="4"/>
  <c r="BC806" i="4"/>
  <c r="I802" i="4"/>
  <c r="Q802" i="4"/>
  <c r="Z802" i="4"/>
  <c r="AH802" i="4"/>
  <c r="AP802" i="4"/>
  <c r="AX802" i="4"/>
  <c r="H802" i="4"/>
  <c r="P802" i="4"/>
  <c r="Y802" i="4"/>
  <c r="AG802" i="4"/>
  <c r="AO802" i="4"/>
  <c r="AW802" i="4"/>
  <c r="G802" i="4"/>
  <c r="O802" i="4"/>
  <c r="X802" i="4"/>
  <c r="AF802" i="4"/>
  <c r="AN802" i="4"/>
  <c r="AV802" i="4"/>
  <c r="J802" i="4"/>
  <c r="R802" i="4"/>
  <c r="AA802" i="4"/>
  <c r="AI802" i="4"/>
  <c r="AQ802" i="4"/>
  <c r="AY802" i="4"/>
  <c r="E798" i="4"/>
  <c r="M798" i="4"/>
  <c r="V798" i="4"/>
  <c r="AD798" i="4"/>
  <c r="AL798" i="4"/>
  <c r="AT798" i="4"/>
  <c r="BB798" i="4"/>
  <c r="D798" i="4"/>
  <c r="L798" i="4"/>
  <c r="U798" i="4"/>
  <c r="AC798" i="4"/>
  <c r="AK798" i="4"/>
  <c r="AS798" i="4"/>
  <c r="BA798" i="4"/>
  <c r="C798" i="4"/>
  <c r="K798" i="4"/>
  <c r="T798" i="4"/>
  <c r="AB798" i="4"/>
  <c r="AJ798" i="4"/>
  <c r="AR798" i="4"/>
  <c r="AZ798" i="4"/>
  <c r="BE798" i="4"/>
  <c r="F798" i="4"/>
  <c r="N798" i="4"/>
  <c r="W798" i="4"/>
  <c r="AE798" i="4"/>
  <c r="AM798" i="4"/>
  <c r="AU798" i="4"/>
  <c r="BC798" i="4"/>
  <c r="I794" i="4"/>
  <c r="Q794" i="4"/>
  <c r="Z794" i="4"/>
  <c r="AH794" i="4"/>
  <c r="AP794" i="4"/>
  <c r="AX794" i="4"/>
  <c r="H794" i="4"/>
  <c r="P794" i="4"/>
  <c r="Y794" i="4"/>
  <c r="AG794" i="4"/>
  <c r="AO794" i="4"/>
  <c r="AW794" i="4"/>
  <c r="G794" i="4"/>
  <c r="O794" i="4"/>
  <c r="X794" i="4"/>
  <c r="AF794" i="4"/>
  <c r="AN794" i="4"/>
  <c r="AV794" i="4"/>
  <c r="J794" i="4"/>
  <c r="R794" i="4"/>
  <c r="AA794" i="4"/>
  <c r="AI794" i="4"/>
  <c r="AQ794" i="4"/>
  <c r="AY794" i="4"/>
  <c r="C790" i="4"/>
  <c r="K790" i="4"/>
  <c r="T790" i="4"/>
  <c r="AB790" i="4"/>
  <c r="AJ790" i="4"/>
  <c r="AR790" i="4"/>
  <c r="AZ790" i="4"/>
  <c r="BE790" i="4"/>
  <c r="E790" i="4"/>
  <c r="N790" i="4"/>
  <c r="X790" i="4"/>
  <c r="AG790" i="4"/>
  <c r="AP790" i="4"/>
  <c r="AY790" i="4"/>
  <c r="D790" i="4"/>
  <c r="M790" i="4"/>
  <c r="W790" i="4"/>
  <c r="AF790" i="4"/>
  <c r="AO790" i="4"/>
  <c r="AX790" i="4"/>
  <c r="L790" i="4"/>
  <c r="V790" i="4"/>
  <c r="AE790" i="4"/>
  <c r="AN790" i="4"/>
  <c r="AW790" i="4"/>
  <c r="F790" i="4"/>
  <c r="O790" i="4"/>
  <c r="Y790" i="4"/>
  <c r="AH790" i="4"/>
  <c r="AQ790" i="4"/>
  <c r="BA790" i="4"/>
  <c r="G786" i="4"/>
  <c r="O786" i="4"/>
  <c r="X786" i="4"/>
  <c r="AF786" i="4"/>
  <c r="AN786" i="4"/>
  <c r="AV786" i="4"/>
  <c r="D786" i="4"/>
  <c r="M786" i="4"/>
  <c r="W786" i="4"/>
  <c r="AG786" i="4"/>
  <c r="AP786" i="4"/>
  <c r="AY786" i="4"/>
  <c r="BE786" i="4"/>
  <c r="C786" i="4"/>
  <c r="L786" i="4"/>
  <c r="V786" i="4"/>
  <c r="AE786" i="4"/>
  <c r="AO786" i="4"/>
  <c r="AX786" i="4"/>
  <c r="K786" i="4"/>
  <c r="U786" i="4"/>
  <c r="AD786" i="4"/>
  <c r="AM786" i="4"/>
  <c r="AW786" i="4"/>
  <c r="E786" i="4"/>
  <c r="N786" i="4"/>
  <c r="Y786" i="4"/>
  <c r="AH786" i="4"/>
  <c r="AQ786" i="4"/>
  <c r="AZ786" i="4"/>
  <c r="C782" i="4"/>
  <c r="K782" i="4"/>
  <c r="T782" i="4"/>
  <c r="AB782" i="4"/>
  <c r="AJ782" i="4"/>
  <c r="AR782" i="4"/>
  <c r="AZ782" i="4"/>
  <c r="BE782" i="4"/>
  <c r="D782" i="4"/>
  <c r="M782" i="4"/>
  <c r="W782" i="4"/>
  <c r="AF782" i="4"/>
  <c r="AO782" i="4"/>
  <c r="AX782" i="4"/>
  <c r="L782" i="4"/>
  <c r="V782" i="4"/>
  <c r="AE782" i="4"/>
  <c r="AN782" i="4"/>
  <c r="AW782" i="4"/>
  <c r="J782" i="4"/>
  <c r="U782" i="4"/>
  <c r="AD782" i="4"/>
  <c r="AM782" i="4"/>
  <c r="AV782" i="4"/>
  <c r="E782" i="4"/>
  <c r="N782" i="4"/>
  <c r="X782" i="4"/>
  <c r="AG782" i="4"/>
  <c r="AP782" i="4"/>
  <c r="AY782" i="4"/>
  <c r="G778" i="4"/>
  <c r="O778" i="4"/>
  <c r="X778" i="4"/>
  <c r="AF778" i="4"/>
  <c r="AN778" i="4"/>
  <c r="AV778" i="4"/>
  <c r="C778" i="4"/>
  <c r="L778" i="4"/>
  <c r="V778" i="4"/>
  <c r="AE778" i="4"/>
  <c r="AO778" i="4"/>
  <c r="AX778" i="4"/>
  <c r="K778" i="4"/>
  <c r="U778" i="4"/>
  <c r="AD778" i="4"/>
  <c r="AM778" i="4"/>
  <c r="AW778" i="4"/>
  <c r="J778" i="4"/>
  <c r="T778" i="4"/>
  <c r="AC778" i="4"/>
  <c r="AL778" i="4"/>
  <c r="AU778" i="4"/>
  <c r="D778" i="4"/>
  <c r="M778" i="4"/>
  <c r="W778" i="4"/>
  <c r="AG778" i="4"/>
  <c r="AP778" i="4"/>
  <c r="AY778" i="4"/>
  <c r="BE778" i="4"/>
  <c r="C774" i="4"/>
  <c r="K774" i="4"/>
  <c r="T774" i="4"/>
  <c r="AB774" i="4"/>
  <c r="AJ774" i="4"/>
  <c r="AR774" i="4"/>
  <c r="AZ774" i="4"/>
  <c r="BE774" i="4"/>
  <c r="L774" i="4"/>
  <c r="V774" i="4"/>
  <c r="AE774" i="4"/>
  <c r="AN774" i="4"/>
  <c r="AW774" i="4"/>
  <c r="J774" i="4"/>
  <c r="U774" i="4"/>
  <c r="AD774" i="4"/>
  <c r="AM774" i="4"/>
  <c r="AV774" i="4"/>
  <c r="I774" i="4"/>
  <c r="R774" i="4"/>
  <c r="AC774" i="4"/>
  <c r="AL774" i="4"/>
  <c r="AU774" i="4"/>
  <c r="D774" i="4"/>
  <c r="M774" i="4"/>
  <c r="W774" i="4"/>
  <c r="AF774" i="4"/>
  <c r="AO774" i="4"/>
  <c r="AX774" i="4"/>
  <c r="G770" i="4"/>
  <c r="O770" i="4"/>
  <c r="X770" i="4"/>
  <c r="AF770" i="4"/>
  <c r="AN770" i="4"/>
  <c r="AV770" i="4"/>
  <c r="K770" i="4"/>
  <c r="U770" i="4"/>
  <c r="AD770" i="4"/>
  <c r="AM770" i="4"/>
  <c r="AW770" i="4"/>
  <c r="J770" i="4"/>
  <c r="T770" i="4"/>
  <c r="AC770" i="4"/>
  <c r="AL770" i="4"/>
  <c r="AU770" i="4"/>
  <c r="I770" i="4"/>
  <c r="R770" i="4"/>
  <c r="AB770" i="4"/>
  <c r="AK770" i="4"/>
  <c r="AT770" i="4"/>
  <c r="BC770" i="4"/>
  <c r="C770" i="4"/>
  <c r="L770" i="4"/>
  <c r="V770" i="4"/>
  <c r="AE770" i="4"/>
  <c r="AO770" i="4"/>
  <c r="AX770" i="4"/>
  <c r="C766" i="4"/>
  <c r="K766" i="4"/>
  <c r="T766" i="4"/>
  <c r="AB766" i="4"/>
  <c r="AJ766" i="4"/>
  <c r="AR766" i="4"/>
  <c r="AZ766" i="4"/>
  <c r="BE766" i="4"/>
  <c r="J766" i="4"/>
  <c r="U766" i="4"/>
  <c r="AD766" i="4"/>
  <c r="AM766" i="4"/>
  <c r="AV766" i="4"/>
  <c r="I766" i="4"/>
  <c r="R766" i="4"/>
  <c r="AC766" i="4"/>
  <c r="AL766" i="4"/>
  <c r="AU766" i="4"/>
  <c r="H766" i="4"/>
  <c r="Q766" i="4"/>
  <c r="AA766" i="4"/>
  <c r="AK766" i="4"/>
  <c r="AT766" i="4"/>
  <c r="BC766" i="4"/>
  <c r="L766" i="4"/>
  <c r="V766" i="4"/>
  <c r="AE766" i="4"/>
  <c r="AN766" i="4"/>
  <c r="AW766" i="4"/>
  <c r="G762" i="4"/>
  <c r="O762" i="4"/>
  <c r="X762" i="4"/>
  <c r="AF762" i="4"/>
  <c r="AN762" i="4"/>
  <c r="AV762" i="4"/>
  <c r="J762" i="4"/>
  <c r="T762" i="4"/>
  <c r="AC762" i="4"/>
  <c r="AL762" i="4"/>
  <c r="AU762" i="4"/>
  <c r="I762" i="4"/>
  <c r="R762" i="4"/>
  <c r="AB762" i="4"/>
  <c r="AK762" i="4"/>
  <c r="AT762" i="4"/>
  <c r="BC762" i="4"/>
  <c r="H762" i="4"/>
  <c r="Q762" i="4"/>
  <c r="AA762" i="4"/>
  <c r="AJ762" i="4"/>
  <c r="AS762" i="4"/>
  <c r="BB762" i="4"/>
  <c r="K762" i="4"/>
  <c r="U762" i="4"/>
  <c r="AD762" i="4"/>
  <c r="AM762" i="4"/>
  <c r="AW762" i="4"/>
  <c r="C758" i="4"/>
  <c r="K758" i="4"/>
  <c r="T758" i="4"/>
  <c r="AB758" i="4"/>
  <c r="AJ758" i="4"/>
  <c r="AR758" i="4"/>
  <c r="AZ758" i="4"/>
  <c r="BE758" i="4"/>
  <c r="I758" i="4"/>
  <c r="R758" i="4"/>
  <c r="AC758" i="4"/>
  <c r="AL758" i="4"/>
  <c r="AU758" i="4"/>
  <c r="H758" i="4"/>
  <c r="Q758" i="4"/>
  <c r="AA758" i="4"/>
  <c r="AK758" i="4"/>
  <c r="AT758" i="4"/>
  <c r="BC758" i="4"/>
  <c r="G758" i="4"/>
  <c r="P758" i="4"/>
  <c r="Z758" i="4"/>
  <c r="AI758" i="4"/>
  <c r="AS758" i="4"/>
  <c r="BB758" i="4"/>
  <c r="J758" i="4"/>
  <c r="U758" i="4"/>
  <c r="AD758" i="4"/>
  <c r="AM758" i="4"/>
  <c r="AV758" i="4"/>
  <c r="G754" i="4"/>
  <c r="O754" i="4"/>
  <c r="X754" i="4"/>
  <c r="AF754" i="4"/>
  <c r="AN754" i="4"/>
  <c r="AV754" i="4"/>
  <c r="I754" i="4"/>
  <c r="R754" i="4"/>
  <c r="AB754" i="4"/>
  <c r="AK754" i="4"/>
  <c r="AT754" i="4"/>
  <c r="BC754" i="4"/>
  <c r="H754" i="4"/>
  <c r="Q754" i="4"/>
  <c r="AA754" i="4"/>
  <c r="AJ754" i="4"/>
  <c r="AS754" i="4"/>
  <c r="BB754" i="4"/>
  <c r="F754" i="4"/>
  <c r="P754" i="4"/>
  <c r="Z754" i="4"/>
  <c r="AI754" i="4"/>
  <c r="AR754" i="4"/>
  <c r="BA754" i="4"/>
  <c r="J754" i="4"/>
  <c r="T754" i="4"/>
  <c r="AC754" i="4"/>
  <c r="AL754" i="4"/>
  <c r="AU754" i="4"/>
  <c r="C750" i="4"/>
  <c r="K750" i="4"/>
  <c r="T750" i="4"/>
  <c r="AB750" i="4"/>
  <c r="AJ750" i="4"/>
  <c r="AR750" i="4"/>
  <c r="AZ750" i="4"/>
  <c r="BE750" i="4"/>
  <c r="H750" i="4"/>
  <c r="Q750" i="4"/>
  <c r="AA750" i="4"/>
  <c r="AK750" i="4"/>
  <c r="AT750" i="4"/>
  <c r="BC750" i="4"/>
  <c r="G750" i="4"/>
  <c r="P750" i="4"/>
  <c r="Z750" i="4"/>
  <c r="AI750" i="4"/>
  <c r="AS750" i="4"/>
  <c r="BB750" i="4"/>
  <c r="F750" i="4"/>
  <c r="O750" i="4"/>
  <c r="Y750" i="4"/>
  <c r="AH750" i="4"/>
  <c r="AQ750" i="4"/>
  <c r="BA750" i="4"/>
  <c r="I750" i="4"/>
  <c r="R750" i="4"/>
  <c r="AC750" i="4"/>
  <c r="AL750" i="4"/>
  <c r="AU750" i="4"/>
  <c r="D746" i="4"/>
  <c r="L746" i="4"/>
  <c r="U746" i="4"/>
  <c r="AC746" i="4"/>
  <c r="AK746" i="4"/>
  <c r="AS746" i="4"/>
  <c r="BA746" i="4"/>
  <c r="G746" i="4"/>
  <c r="O746" i="4"/>
  <c r="X746" i="4"/>
  <c r="AF746" i="4"/>
  <c r="AN746" i="4"/>
  <c r="AV746" i="4"/>
  <c r="H746" i="4"/>
  <c r="R746" i="4"/>
  <c r="AD746" i="4"/>
  <c r="AO746" i="4"/>
  <c r="AY746" i="4"/>
  <c r="F746" i="4"/>
  <c r="Q746" i="4"/>
  <c r="AB746" i="4"/>
  <c r="AM746" i="4"/>
  <c r="AX746" i="4"/>
  <c r="BE746" i="4"/>
  <c r="E746" i="4"/>
  <c r="P746" i="4"/>
  <c r="AA746" i="4"/>
  <c r="AL746" i="4"/>
  <c r="AW746" i="4"/>
  <c r="I746" i="4"/>
  <c r="T746" i="4"/>
  <c r="AE746" i="4"/>
  <c r="AP746" i="4"/>
  <c r="AZ746" i="4"/>
  <c r="H742" i="4"/>
  <c r="P742" i="4"/>
  <c r="Y742" i="4"/>
  <c r="AG742" i="4"/>
  <c r="AO742" i="4"/>
  <c r="AW742" i="4"/>
  <c r="C742" i="4"/>
  <c r="K742" i="4"/>
  <c r="T742" i="4"/>
  <c r="AB742" i="4"/>
  <c r="AJ742" i="4"/>
  <c r="AR742" i="4"/>
  <c r="AZ742" i="4"/>
  <c r="BE742" i="4"/>
  <c r="L742" i="4"/>
  <c r="W742" i="4"/>
  <c r="AH742" i="4"/>
  <c r="AS742" i="4"/>
  <c r="BC742" i="4"/>
  <c r="J742" i="4"/>
  <c r="V742" i="4"/>
  <c r="AF742" i="4"/>
  <c r="AQ742" i="4"/>
  <c r="BB742" i="4"/>
  <c r="I742" i="4"/>
  <c r="U742" i="4"/>
  <c r="AE742" i="4"/>
  <c r="AP742" i="4"/>
  <c r="BA742" i="4"/>
  <c r="M742" i="4"/>
  <c r="X742" i="4"/>
  <c r="AI742" i="4"/>
  <c r="AT742" i="4"/>
  <c r="D738" i="4"/>
  <c r="L738" i="4"/>
  <c r="U738" i="4"/>
  <c r="AC738" i="4"/>
  <c r="AK738" i="4"/>
  <c r="AS738" i="4"/>
  <c r="BA738" i="4"/>
  <c r="G738" i="4"/>
  <c r="O738" i="4"/>
  <c r="X738" i="4"/>
  <c r="AF738" i="4"/>
  <c r="AN738" i="4"/>
  <c r="AV738" i="4"/>
  <c r="E738" i="4"/>
  <c r="P738" i="4"/>
  <c r="AA738" i="4"/>
  <c r="AL738" i="4"/>
  <c r="AW738" i="4"/>
  <c r="C738" i="4"/>
  <c r="N738" i="4"/>
  <c r="Z738" i="4"/>
  <c r="AJ738" i="4"/>
  <c r="AU738" i="4"/>
  <c r="M738" i="4"/>
  <c r="Y738" i="4"/>
  <c r="AI738" i="4"/>
  <c r="AT738" i="4"/>
  <c r="F738" i="4"/>
  <c r="Q738" i="4"/>
  <c r="AB738" i="4"/>
  <c r="AM738" i="4"/>
  <c r="AX738" i="4"/>
  <c r="BE738" i="4"/>
  <c r="H734" i="4"/>
  <c r="P734" i="4"/>
  <c r="Y734" i="4"/>
  <c r="AG734" i="4"/>
  <c r="AO734" i="4"/>
  <c r="AW734" i="4"/>
  <c r="C734" i="4"/>
  <c r="K734" i="4"/>
  <c r="T734" i="4"/>
  <c r="AB734" i="4"/>
  <c r="AJ734" i="4"/>
  <c r="AR734" i="4"/>
  <c r="AZ734" i="4"/>
  <c r="BE734" i="4"/>
  <c r="I734" i="4"/>
  <c r="U734" i="4"/>
  <c r="AE734" i="4"/>
  <c r="AP734" i="4"/>
  <c r="BA734" i="4"/>
  <c r="G734" i="4"/>
  <c r="R734" i="4"/>
  <c r="AD734" i="4"/>
  <c r="AN734" i="4"/>
  <c r="AY734" i="4"/>
  <c r="F734" i="4"/>
  <c r="Q734" i="4"/>
  <c r="AC734" i="4"/>
  <c r="AM734" i="4"/>
  <c r="AX734" i="4"/>
  <c r="J734" i="4"/>
  <c r="V734" i="4"/>
  <c r="AF734" i="4"/>
  <c r="AQ734" i="4"/>
  <c r="BB734" i="4"/>
  <c r="F730" i="4"/>
  <c r="N730" i="4"/>
  <c r="W730" i="4"/>
  <c r="AE730" i="4"/>
  <c r="AM730" i="4"/>
  <c r="AU730" i="4"/>
  <c r="BC730" i="4"/>
  <c r="E730" i="4"/>
  <c r="M730" i="4"/>
  <c r="V730" i="4"/>
  <c r="AD730" i="4"/>
  <c r="AL730" i="4"/>
  <c r="AT730" i="4"/>
  <c r="BB730" i="4"/>
  <c r="D730" i="4"/>
  <c r="L730" i="4"/>
  <c r="U730" i="4"/>
  <c r="AC730" i="4"/>
  <c r="AK730" i="4"/>
  <c r="AS730" i="4"/>
  <c r="BA730" i="4"/>
  <c r="G730" i="4"/>
  <c r="O730" i="4"/>
  <c r="X730" i="4"/>
  <c r="AF730" i="4"/>
  <c r="AN730" i="4"/>
  <c r="AV730" i="4"/>
  <c r="C730" i="4"/>
  <c r="T730" i="4"/>
  <c r="AJ730" i="4"/>
  <c r="AZ730" i="4"/>
  <c r="R730" i="4"/>
  <c r="AI730" i="4"/>
  <c r="AY730" i="4"/>
  <c r="Q730" i="4"/>
  <c r="AH730" i="4"/>
  <c r="AX730" i="4"/>
  <c r="H730" i="4"/>
  <c r="Y730" i="4"/>
  <c r="AO730" i="4"/>
  <c r="J726" i="4"/>
  <c r="R726" i="4"/>
  <c r="AA726" i="4"/>
  <c r="AI726" i="4"/>
  <c r="AQ726" i="4"/>
  <c r="AY726" i="4"/>
  <c r="I726" i="4"/>
  <c r="Q726" i="4"/>
  <c r="Z726" i="4"/>
  <c r="AH726" i="4"/>
  <c r="AP726" i="4"/>
  <c r="AX726" i="4"/>
  <c r="H726" i="4"/>
  <c r="P726" i="4"/>
  <c r="Y726" i="4"/>
  <c r="AG726" i="4"/>
  <c r="AO726" i="4"/>
  <c r="AW726" i="4"/>
  <c r="C726" i="4"/>
  <c r="K726" i="4"/>
  <c r="T726" i="4"/>
  <c r="AB726" i="4"/>
  <c r="AJ726" i="4"/>
  <c r="AR726" i="4"/>
  <c r="AZ726" i="4"/>
  <c r="BE726" i="4"/>
  <c r="G726" i="4"/>
  <c r="X726" i="4"/>
  <c r="AN726" i="4"/>
  <c r="F726" i="4"/>
  <c r="W726" i="4"/>
  <c r="AM726" i="4"/>
  <c r="BC726" i="4"/>
  <c r="E726" i="4"/>
  <c r="V726" i="4"/>
  <c r="AL726" i="4"/>
  <c r="BB726" i="4"/>
  <c r="L726" i="4"/>
  <c r="AC726" i="4"/>
  <c r="AS726" i="4"/>
  <c r="F722" i="4"/>
  <c r="N722" i="4"/>
  <c r="W722" i="4"/>
  <c r="AE722" i="4"/>
  <c r="AM722" i="4"/>
  <c r="AU722" i="4"/>
  <c r="BC722" i="4"/>
  <c r="E722" i="4"/>
  <c r="M722" i="4"/>
  <c r="V722" i="4"/>
  <c r="AD722" i="4"/>
  <c r="AL722" i="4"/>
  <c r="AT722" i="4"/>
  <c r="BB722" i="4"/>
  <c r="D722" i="4"/>
  <c r="L722" i="4"/>
  <c r="U722" i="4"/>
  <c r="AC722" i="4"/>
  <c r="AK722" i="4"/>
  <c r="AS722" i="4"/>
  <c r="BA722" i="4"/>
  <c r="G722" i="4"/>
  <c r="O722" i="4"/>
  <c r="X722" i="4"/>
  <c r="AF722" i="4"/>
  <c r="AN722" i="4"/>
  <c r="AV722" i="4"/>
  <c r="K722" i="4"/>
  <c r="AB722" i="4"/>
  <c r="AR722" i="4"/>
  <c r="BE722" i="4"/>
  <c r="J722" i="4"/>
  <c r="AA722" i="4"/>
  <c r="AQ722" i="4"/>
  <c r="I722" i="4"/>
  <c r="Z722" i="4"/>
  <c r="AP722" i="4"/>
  <c r="P722" i="4"/>
  <c r="AG722" i="4"/>
  <c r="AW722" i="4"/>
  <c r="J718" i="4"/>
  <c r="R718" i="4"/>
  <c r="AA718" i="4"/>
  <c r="AI718" i="4"/>
  <c r="AQ718" i="4"/>
  <c r="AY718" i="4"/>
  <c r="I718" i="4"/>
  <c r="Q718" i="4"/>
  <c r="Z718" i="4"/>
  <c r="AH718" i="4"/>
  <c r="AP718" i="4"/>
  <c r="AX718" i="4"/>
  <c r="H718" i="4"/>
  <c r="P718" i="4"/>
  <c r="Y718" i="4"/>
  <c r="AG718" i="4"/>
  <c r="AO718" i="4"/>
  <c r="AW718" i="4"/>
  <c r="C718" i="4"/>
  <c r="K718" i="4"/>
  <c r="T718" i="4"/>
  <c r="AB718" i="4"/>
  <c r="AJ718" i="4"/>
  <c r="AR718" i="4"/>
  <c r="AZ718" i="4"/>
  <c r="BE718" i="4"/>
  <c r="O718" i="4"/>
  <c r="AF718" i="4"/>
  <c r="AV718" i="4"/>
  <c r="N718" i="4"/>
  <c r="AE718" i="4"/>
  <c r="AU718" i="4"/>
  <c r="M718" i="4"/>
  <c r="AD718" i="4"/>
  <c r="AT718" i="4"/>
  <c r="D718" i="4"/>
  <c r="U718" i="4"/>
  <c r="AK718" i="4"/>
  <c r="BA718" i="4"/>
  <c r="F714" i="4"/>
  <c r="N714" i="4"/>
  <c r="W714" i="4"/>
  <c r="AE714" i="4"/>
  <c r="AM714" i="4"/>
  <c r="AU714" i="4"/>
  <c r="BC714" i="4"/>
  <c r="E714" i="4"/>
  <c r="M714" i="4"/>
  <c r="V714" i="4"/>
  <c r="AD714" i="4"/>
  <c r="AL714" i="4"/>
  <c r="AT714" i="4"/>
  <c r="BB714" i="4"/>
  <c r="D714" i="4"/>
  <c r="L714" i="4"/>
  <c r="U714" i="4"/>
  <c r="AC714" i="4"/>
  <c r="AK714" i="4"/>
  <c r="AS714" i="4"/>
  <c r="BA714" i="4"/>
  <c r="G714" i="4"/>
  <c r="O714" i="4"/>
  <c r="X714" i="4"/>
  <c r="AF714" i="4"/>
  <c r="AN714" i="4"/>
  <c r="AV714" i="4"/>
  <c r="C714" i="4"/>
  <c r="T714" i="4"/>
  <c r="AJ714" i="4"/>
  <c r="AZ714" i="4"/>
  <c r="R714" i="4"/>
  <c r="AI714" i="4"/>
  <c r="AY714" i="4"/>
  <c r="Q714" i="4"/>
  <c r="AH714" i="4"/>
  <c r="AX714" i="4"/>
  <c r="H714" i="4"/>
  <c r="Y714" i="4"/>
  <c r="AO714" i="4"/>
  <c r="J710" i="4"/>
  <c r="R710" i="4"/>
  <c r="AA710" i="4"/>
  <c r="AI710" i="4"/>
  <c r="AQ710" i="4"/>
  <c r="AY710" i="4"/>
  <c r="I710" i="4"/>
  <c r="Q710" i="4"/>
  <c r="Z710" i="4"/>
  <c r="AH710" i="4"/>
  <c r="AP710" i="4"/>
  <c r="AX710" i="4"/>
  <c r="H710" i="4"/>
  <c r="P710" i="4"/>
  <c r="Y710" i="4"/>
  <c r="AG710" i="4"/>
  <c r="AO710" i="4"/>
  <c r="AW710" i="4"/>
  <c r="C710" i="4"/>
  <c r="K710" i="4"/>
  <c r="T710" i="4"/>
  <c r="AB710" i="4"/>
  <c r="AJ710" i="4"/>
  <c r="AR710" i="4"/>
  <c r="AZ710" i="4"/>
  <c r="BE710" i="4"/>
  <c r="G710" i="4"/>
  <c r="X710" i="4"/>
  <c r="AN710" i="4"/>
  <c r="F710" i="4"/>
  <c r="W710" i="4"/>
  <c r="AM710" i="4"/>
  <c r="BC710" i="4"/>
  <c r="E710" i="4"/>
  <c r="V710" i="4"/>
  <c r="AL710" i="4"/>
  <c r="BB710" i="4"/>
  <c r="L710" i="4"/>
  <c r="AC710" i="4"/>
  <c r="AS710" i="4"/>
  <c r="F706" i="4"/>
  <c r="N706" i="4"/>
  <c r="W706" i="4"/>
  <c r="AE706" i="4"/>
  <c r="AM706" i="4"/>
  <c r="AU706" i="4"/>
  <c r="BC706" i="4"/>
  <c r="E706" i="4"/>
  <c r="M706" i="4"/>
  <c r="V706" i="4"/>
  <c r="AD706" i="4"/>
  <c r="AL706" i="4"/>
  <c r="AT706" i="4"/>
  <c r="BB706" i="4"/>
  <c r="D706" i="4"/>
  <c r="L706" i="4"/>
  <c r="U706" i="4"/>
  <c r="AC706" i="4"/>
  <c r="AK706" i="4"/>
  <c r="AS706" i="4"/>
  <c r="BA706" i="4"/>
  <c r="G706" i="4"/>
  <c r="O706" i="4"/>
  <c r="X706" i="4"/>
  <c r="AF706" i="4"/>
  <c r="AN706" i="4"/>
  <c r="AV706" i="4"/>
  <c r="K706" i="4"/>
  <c r="AB706" i="4"/>
  <c r="AR706" i="4"/>
  <c r="BE706" i="4"/>
  <c r="J706" i="4"/>
  <c r="AA706" i="4"/>
  <c r="AQ706" i="4"/>
  <c r="I706" i="4"/>
  <c r="Z706" i="4"/>
  <c r="AP706" i="4"/>
  <c r="P706" i="4"/>
  <c r="AG706" i="4"/>
  <c r="AW706" i="4"/>
  <c r="J702" i="4"/>
  <c r="R702" i="4"/>
  <c r="AA702" i="4"/>
  <c r="AI702" i="4"/>
  <c r="AQ702" i="4"/>
  <c r="AY702" i="4"/>
  <c r="I702" i="4"/>
  <c r="Q702" i="4"/>
  <c r="Z702" i="4"/>
  <c r="AH702" i="4"/>
  <c r="AP702" i="4"/>
  <c r="AX702" i="4"/>
  <c r="H702" i="4"/>
  <c r="P702" i="4"/>
  <c r="Y702" i="4"/>
  <c r="AG702" i="4"/>
  <c r="AO702" i="4"/>
  <c r="AW702" i="4"/>
  <c r="C702" i="4"/>
  <c r="K702" i="4"/>
  <c r="T702" i="4"/>
  <c r="AB702" i="4"/>
  <c r="AJ702" i="4"/>
  <c r="AR702" i="4"/>
  <c r="AZ702" i="4"/>
  <c r="BE702" i="4"/>
  <c r="O702" i="4"/>
  <c r="AF702" i="4"/>
  <c r="AV702" i="4"/>
  <c r="N702" i="4"/>
  <c r="AE702" i="4"/>
  <c r="AU702" i="4"/>
  <c r="M702" i="4"/>
  <c r="AD702" i="4"/>
  <c r="AT702" i="4"/>
  <c r="D702" i="4"/>
  <c r="U702" i="4"/>
  <c r="AK702" i="4"/>
  <c r="BA702" i="4"/>
  <c r="F698" i="4"/>
  <c r="N698" i="4"/>
  <c r="W698" i="4"/>
  <c r="AE698" i="4"/>
  <c r="AM698" i="4"/>
  <c r="AU698" i="4"/>
  <c r="BC698" i="4"/>
  <c r="E698" i="4"/>
  <c r="M698" i="4"/>
  <c r="V698" i="4"/>
  <c r="AD698" i="4"/>
  <c r="AL698" i="4"/>
  <c r="AT698" i="4"/>
  <c r="BB698" i="4"/>
  <c r="D698" i="4"/>
  <c r="L698" i="4"/>
  <c r="U698" i="4"/>
  <c r="AC698" i="4"/>
  <c r="AK698" i="4"/>
  <c r="AS698" i="4"/>
  <c r="BA698" i="4"/>
  <c r="G698" i="4"/>
  <c r="O698" i="4"/>
  <c r="X698" i="4"/>
  <c r="AF698" i="4"/>
  <c r="AN698" i="4"/>
  <c r="AV698" i="4"/>
  <c r="C698" i="4"/>
  <c r="T698" i="4"/>
  <c r="AJ698" i="4"/>
  <c r="AZ698" i="4"/>
  <c r="R698" i="4"/>
  <c r="AI698" i="4"/>
  <c r="AY698" i="4"/>
  <c r="Q698" i="4"/>
  <c r="AH698" i="4"/>
  <c r="AX698" i="4"/>
  <c r="H698" i="4"/>
  <c r="Y698" i="4"/>
  <c r="AO698" i="4"/>
  <c r="J694" i="4"/>
  <c r="R694" i="4"/>
  <c r="AA694" i="4"/>
  <c r="AI694" i="4"/>
  <c r="AQ694" i="4"/>
  <c r="AY694" i="4"/>
  <c r="I694" i="4"/>
  <c r="Q694" i="4"/>
  <c r="Z694" i="4"/>
  <c r="AH694" i="4"/>
  <c r="AP694" i="4"/>
  <c r="AX694" i="4"/>
  <c r="H694" i="4"/>
  <c r="P694" i="4"/>
  <c r="Y694" i="4"/>
  <c r="AG694" i="4"/>
  <c r="AO694" i="4"/>
  <c r="AW694" i="4"/>
  <c r="C694" i="4"/>
  <c r="K694" i="4"/>
  <c r="T694" i="4"/>
  <c r="AB694" i="4"/>
  <c r="AJ694" i="4"/>
  <c r="AR694" i="4"/>
  <c r="AZ694" i="4"/>
  <c r="BE694" i="4"/>
  <c r="G694" i="4"/>
  <c r="X694" i="4"/>
  <c r="AN694" i="4"/>
  <c r="F694" i="4"/>
  <c r="W694" i="4"/>
  <c r="AM694" i="4"/>
  <c r="BC694" i="4"/>
  <c r="E694" i="4"/>
  <c r="V694" i="4"/>
  <c r="AL694" i="4"/>
  <c r="BB694" i="4"/>
  <c r="L694" i="4"/>
  <c r="AC694" i="4"/>
  <c r="AS694" i="4"/>
  <c r="F690" i="4"/>
  <c r="N690" i="4"/>
  <c r="W690" i="4"/>
  <c r="AE690" i="4"/>
  <c r="AM690" i="4"/>
  <c r="AU690" i="4"/>
  <c r="BC690" i="4"/>
  <c r="E690" i="4"/>
  <c r="M690" i="4"/>
  <c r="V690" i="4"/>
  <c r="AD690" i="4"/>
  <c r="AL690" i="4"/>
  <c r="AT690" i="4"/>
  <c r="BB690" i="4"/>
  <c r="D690" i="4"/>
  <c r="L690" i="4"/>
  <c r="U690" i="4"/>
  <c r="AC690" i="4"/>
  <c r="AK690" i="4"/>
  <c r="AS690" i="4"/>
  <c r="BA690" i="4"/>
  <c r="G690" i="4"/>
  <c r="O690" i="4"/>
  <c r="X690" i="4"/>
  <c r="AF690" i="4"/>
  <c r="AN690" i="4"/>
  <c r="AV690" i="4"/>
  <c r="K690" i="4"/>
  <c r="AB690" i="4"/>
  <c r="AR690" i="4"/>
  <c r="BE690" i="4"/>
  <c r="J690" i="4"/>
  <c r="AA690" i="4"/>
  <c r="AQ690" i="4"/>
  <c r="I690" i="4"/>
  <c r="Z690" i="4"/>
  <c r="AP690" i="4"/>
  <c r="P690" i="4"/>
  <c r="AG690" i="4"/>
  <c r="AW690" i="4"/>
  <c r="J686" i="4"/>
  <c r="R686" i="4"/>
  <c r="AA686" i="4"/>
  <c r="AI686" i="4"/>
  <c r="AQ686" i="4"/>
  <c r="AY686" i="4"/>
  <c r="I686" i="4"/>
  <c r="Q686" i="4"/>
  <c r="Z686" i="4"/>
  <c r="AH686" i="4"/>
  <c r="AP686" i="4"/>
  <c r="AX686" i="4"/>
  <c r="H686" i="4"/>
  <c r="P686" i="4"/>
  <c r="Y686" i="4"/>
  <c r="AG686" i="4"/>
  <c r="AO686" i="4"/>
  <c r="AW686" i="4"/>
  <c r="C686" i="4"/>
  <c r="K686" i="4"/>
  <c r="T686" i="4"/>
  <c r="AB686" i="4"/>
  <c r="AJ686" i="4"/>
  <c r="AR686" i="4"/>
  <c r="AZ686" i="4"/>
  <c r="BE686" i="4"/>
  <c r="O686" i="4"/>
  <c r="AF686" i="4"/>
  <c r="AV686" i="4"/>
  <c r="N686" i="4"/>
  <c r="AE686" i="4"/>
  <c r="AU686" i="4"/>
  <c r="M686" i="4"/>
  <c r="AD686" i="4"/>
  <c r="AT686" i="4"/>
  <c r="D686" i="4"/>
  <c r="U686" i="4"/>
  <c r="AK686" i="4"/>
  <c r="BA686" i="4"/>
  <c r="F682" i="4"/>
  <c r="N682" i="4"/>
  <c r="W682" i="4"/>
  <c r="AE682" i="4"/>
  <c r="AM682" i="4"/>
  <c r="AU682" i="4"/>
  <c r="BC682" i="4"/>
  <c r="E682" i="4"/>
  <c r="M682" i="4"/>
  <c r="V682" i="4"/>
  <c r="AD682" i="4"/>
  <c r="AL682" i="4"/>
  <c r="AT682" i="4"/>
  <c r="BB682" i="4"/>
  <c r="D682" i="4"/>
  <c r="L682" i="4"/>
  <c r="U682" i="4"/>
  <c r="AC682" i="4"/>
  <c r="AK682" i="4"/>
  <c r="AS682" i="4"/>
  <c r="BA682" i="4"/>
  <c r="G682" i="4"/>
  <c r="O682" i="4"/>
  <c r="X682" i="4"/>
  <c r="AF682" i="4"/>
  <c r="AN682" i="4"/>
  <c r="AV682" i="4"/>
  <c r="C682" i="4"/>
  <c r="T682" i="4"/>
  <c r="AJ682" i="4"/>
  <c r="AZ682" i="4"/>
  <c r="R682" i="4"/>
  <c r="AI682" i="4"/>
  <c r="AY682" i="4"/>
  <c r="Q682" i="4"/>
  <c r="AH682" i="4"/>
  <c r="AX682" i="4"/>
  <c r="H682" i="4"/>
  <c r="Y682" i="4"/>
  <c r="AO682" i="4"/>
  <c r="J678" i="4"/>
  <c r="R678" i="4"/>
  <c r="AA678" i="4"/>
  <c r="AI678" i="4"/>
  <c r="AQ678" i="4"/>
  <c r="AY678" i="4"/>
  <c r="I678" i="4"/>
  <c r="Q678" i="4"/>
  <c r="Z678" i="4"/>
  <c r="AH678" i="4"/>
  <c r="AP678" i="4"/>
  <c r="AX678" i="4"/>
  <c r="H678" i="4"/>
  <c r="P678" i="4"/>
  <c r="Y678" i="4"/>
  <c r="AG678" i="4"/>
  <c r="AO678" i="4"/>
  <c r="AW678" i="4"/>
  <c r="C678" i="4"/>
  <c r="K678" i="4"/>
  <c r="T678" i="4"/>
  <c r="AB678" i="4"/>
  <c r="AJ678" i="4"/>
  <c r="AR678" i="4"/>
  <c r="AZ678" i="4"/>
  <c r="BE678" i="4"/>
  <c r="G678" i="4"/>
  <c r="X678" i="4"/>
  <c r="AN678" i="4"/>
  <c r="F678" i="4"/>
  <c r="W678" i="4"/>
  <c r="AM678" i="4"/>
  <c r="BC678" i="4"/>
  <c r="E678" i="4"/>
  <c r="V678" i="4"/>
  <c r="AL678" i="4"/>
  <c r="BB678" i="4"/>
  <c r="L678" i="4"/>
  <c r="AC678" i="4"/>
  <c r="AS678" i="4"/>
  <c r="F674" i="4"/>
  <c r="N674" i="4"/>
  <c r="W674" i="4"/>
  <c r="AE674" i="4"/>
  <c r="AM674" i="4"/>
  <c r="AU674" i="4"/>
  <c r="BC674" i="4"/>
  <c r="E674" i="4"/>
  <c r="M674" i="4"/>
  <c r="V674" i="4"/>
  <c r="AD674" i="4"/>
  <c r="AL674" i="4"/>
  <c r="AT674" i="4"/>
  <c r="BB674" i="4"/>
  <c r="D674" i="4"/>
  <c r="L674" i="4"/>
  <c r="U674" i="4"/>
  <c r="AC674" i="4"/>
  <c r="AK674" i="4"/>
  <c r="AS674" i="4"/>
  <c r="BA674" i="4"/>
  <c r="G674" i="4"/>
  <c r="O674" i="4"/>
  <c r="X674" i="4"/>
  <c r="AF674" i="4"/>
  <c r="AN674" i="4"/>
  <c r="AV674" i="4"/>
  <c r="K674" i="4"/>
  <c r="AB674" i="4"/>
  <c r="AR674" i="4"/>
  <c r="BE674" i="4"/>
  <c r="J674" i="4"/>
  <c r="AA674" i="4"/>
  <c r="AQ674" i="4"/>
  <c r="I674" i="4"/>
  <c r="Z674" i="4"/>
  <c r="AP674" i="4"/>
  <c r="P674" i="4"/>
  <c r="AG674" i="4"/>
  <c r="AW674" i="4"/>
  <c r="J670" i="4"/>
  <c r="R670" i="4"/>
  <c r="AA670" i="4"/>
  <c r="AI670" i="4"/>
  <c r="AQ670" i="4"/>
  <c r="AY670" i="4"/>
  <c r="I670" i="4"/>
  <c r="Q670" i="4"/>
  <c r="Z670" i="4"/>
  <c r="AH670" i="4"/>
  <c r="AP670" i="4"/>
  <c r="AX670" i="4"/>
  <c r="H670" i="4"/>
  <c r="P670" i="4"/>
  <c r="Y670" i="4"/>
  <c r="AG670" i="4"/>
  <c r="AO670" i="4"/>
  <c r="AW670" i="4"/>
  <c r="C670" i="4"/>
  <c r="K670" i="4"/>
  <c r="T670" i="4"/>
  <c r="AB670" i="4"/>
  <c r="AJ670" i="4"/>
  <c r="AR670" i="4"/>
  <c r="AZ670" i="4"/>
  <c r="BE670" i="4"/>
  <c r="O670" i="4"/>
  <c r="AF670" i="4"/>
  <c r="AV670" i="4"/>
  <c r="N670" i="4"/>
  <c r="AE670" i="4"/>
  <c r="AU670" i="4"/>
  <c r="M670" i="4"/>
  <c r="AD670" i="4"/>
  <c r="AT670" i="4"/>
  <c r="D670" i="4"/>
  <c r="U670" i="4"/>
  <c r="AK670" i="4"/>
  <c r="BA670" i="4"/>
  <c r="F666" i="4"/>
  <c r="N666" i="4"/>
  <c r="W666" i="4"/>
  <c r="AE666" i="4"/>
  <c r="AM666" i="4"/>
  <c r="AU666" i="4"/>
  <c r="BC666" i="4"/>
  <c r="E666" i="4"/>
  <c r="M666" i="4"/>
  <c r="V666" i="4"/>
  <c r="AD666" i="4"/>
  <c r="AL666" i="4"/>
  <c r="AT666" i="4"/>
  <c r="BB666" i="4"/>
  <c r="D666" i="4"/>
  <c r="L666" i="4"/>
  <c r="U666" i="4"/>
  <c r="AC666" i="4"/>
  <c r="AK666" i="4"/>
  <c r="AS666" i="4"/>
  <c r="BA666" i="4"/>
  <c r="G666" i="4"/>
  <c r="O666" i="4"/>
  <c r="X666" i="4"/>
  <c r="AF666" i="4"/>
  <c r="AN666" i="4"/>
  <c r="AV666" i="4"/>
  <c r="C666" i="4"/>
  <c r="T666" i="4"/>
  <c r="AJ666" i="4"/>
  <c r="AZ666" i="4"/>
  <c r="R666" i="4"/>
  <c r="AI666" i="4"/>
  <c r="AY666" i="4"/>
  <c r="Q666" i="4"/>
  <c r="AH666" i="4"/>
  <c r="AX666" i="4"/>
  <c r="H666" i="4"/>
  <c r="Y666" i="4"/>
  <c r="AO666" i="4"/>
  <c r="J662" i="4"/>
  <c r="R662" i="4"/>
  <c r="AA662" i="4"/>
  <c r="AI662" i="4"/>
  <c r="AQ662" i="4"/>
  <c r="AY662" i="4"/>
  <c r="I662" i="4"/>
  <c r="Q662" i="4"/>
  <c r="Z662" i="4"/>
  <c r="AH662" i="4"/>
  <c r="AP662" i="4"/>
  <c r="AX662" i="4"/>
  <c r="H662" i="4"/>
  <c r="P662" i="4"/>
  <c r="Y662" i="4"/>
  <c r="AG662" i="4"/>
  <c r="AO662" i="4"/>
  <c r="AW662" i="4"/>
  <c r="C662" i="4"/>
  <c r="K662" i="4"/>
  <c r="T662" i="4"/>
  <c r="AB662" i="4"/>
  <c r="AJ662" i="4"/>
  <c r="AR662" i="4"/>
  <c r="AZ662" i="4"/>
  <c r="BE662" i="4"/>
  <c r="G662" i="4"/>
  <c r="X662" i="4"/>
  <c r="AN662" i="4"/>
  <c r="F662" i="4"/>
  <c r="W662" i="4"/>
  <c r="AM662" i="4"/>
  <c r="BC662" i="4"/>
  <c r="E662" i="4"/>
  <c r="V662" i="4"/>
  <c r="AL662" i="4"/>
  <c r="BB662" i="4"/>
  <c r="L662" i="4"/>
  <c r="AC662" i="4"/>
  <c r="AS662" i="4"/>
  <c r="F658" i="4"/>
  <c r="N658" i="4"/>
  <c r="W658" i="4"/>
  <c r="AE658" i="4"/>
  <c r="AM658" i="4"/>
  <c r="AU658" i="4"/>
  <c r="BC658" i="4"/>
  <c r="E658" i="4"/>
  <c r="M658" i="4"/>
  <c r="V658" i="4"/>
  <c r="AD658" i="4"/>
  <c r="AL658" i="4"/>
  <c r="AT658" i="4"/>
  <c r="BB658" i="4"/>
  <c r="D658" i="4"/>
  <c r="L658" i="4"/>
  <c r="U658" i="4"/>
  <c r="AC658" i="4"/>
  <c r="AK658" i="4"/>
  <c r="AS658" i="4"/>
  <c r="BA658" i="4"/>
  <c r="G658" i="4"/>
  <c r="O658" i="4"/>
  <c r="X658" i="4"/>
  <c r="AF658" i="4"/>
  <c r="AN658" i="4"/>
  <c r="AV658" i="4"/>
  <c r="K658" i="4"/>
  <c r="AB658" i="4"/>
  <c r="AR658" i="4"/>
  <c r="BE658" i="4"/>
  <c r="J658" i="4"/>
  <c r="AA658" i="4"/>
  <c r="AQ658" i="4"/>
  <c r="I658" i="4"/>
  <c r="Z658" i="4"/>
  <c r="AP658" i="4"/>
  <c r="P658" i="4"/>
  <c r="AG658" i="4"/>
  <c r="AW658" i="4"/>
  <c r="J654" i="4"/>
  <c r="R654" i="4"/>
  <c r="AA654" i="4"/>
  <c r="AI654" i="4"/>
  <c r="AQ654" i="4"/>
  <c r="AY654" i="4"/>
  <c r="I654" i="4"/>
  <c r="Q654" i="4"/>
  <c r="Z654" i="4"/>
  <c r="AH654" i="4"/>
  <c r="AP654" i="4"/>
  <c r="AX654" i="4"/>
  <c r="H654" i="4"/>
  <c r="P654" i="4"/>
  <c r="Y654" i="4"/>
  <c r="AG654" i="4"/>
  <c r="AO654" i="4"/>
  <c r="AW654" i="4"/>
  <c r="C654" i="4"/>
  <c r="K654" i="4"/>
  <c r="T654" i="4"/>
  <c r="AB654" i="4"/>
  <c r="AJ654" i="4"/>
  <c r="AR654" i="4"/>
  <c r="AZ654" i="4"/>
  <c r="BE654" i="4"/>
  <c r="O654" i="4"/>
  <c r="AF654" i="4"/>
  <c r="AV654" i="4"/>
  <c r="N654" i="4"/>
  <c r="AE654" i="4"/>
  <c r="AU654" i="4"/>
  <c r="M654" i="4"/>
  <c r="AD654" i="4"/>
  <c r="AT654" i="4"/>
  <c r="D654" i="4"/>
  <c r="U654" i="4"/>
  <c r="AK654" i="4"/>
  <c r="BA654" i="4"/>
  <c r="F650" i="4"/>
  <c r="N650" i="4"/>
  <c r="W650" i="4"/>
  <c r="AE650" i="4"/>
  <c r="AM650" i="4"/>
  <c r="AU650" i="4"/>
  <c r="BC650" i="4"/>
  <c r="E650" i="4"/>
  <c r="M650" i="4"/>
  <c r="V650" i="4"/>
  <c r="AD650" i="4"/>
  <c r="AL650" i="4"/>
  <c r="AT650" i="4"/>
  <c r="BB650" i="4"/>
  <c r="D650" i="4"/>
  <c r="L650" i="4"/>
  <c r="U650" i="4"/>
  <c r="AC650" i="4"/>
  <c r="AK650" i="4"/>
  <c r="AS650" i="4"/>
  <c r="BA650" i="4"/>
  <c r="G650" i="4"/>
  <c r="O650" i="4"/>
  <c r="X650" i="4"/>
  <c r="AF650" i="4"/>
  <c r="AN650" i="4"/>
  <c r="AV650" i="4"/>
  <c r="C650" i="4"/>
  <c r="T650" i="4"/>
  <c r="AJ650" i="4"/>
  <c r="AZ650" i="4"/>
  <c r="R650" i="4"/>
  <c r="AI650" i="4"/>
  <c r="AY650" i="4"/>
  <c r="Q650" i="4"/>
  <c r="AH650" i="4"/>
  <c r="AX650" i="4"/>
  <c r="H650" i="4"/>
  <c r="Y650" i="4"/>
  <c r="AO650" i="4"/>
  <c r="J646" i="4"/>
  <c r="R646" i="4"/>
  <c r="AA646" i="4"/>
  <c r="AI646" i="4"/>
  <c r="AQ646" i="4"/>
  <c r="AY646" i="4"/>
  <c r="I646" i="4"/>
  <c r="Q646" i="4"/>
  <c r="Z646" i="4"/>
  <c r="AH646" i="4"/>
  <c r="AP646" i="4"/>
  <c r="AX646" i="4"/>
  <c r="H646" i="4"/>
  <c r="P646" i="4"/>
  <c r="Y646" i="4"/>
  <c r="AG646" i="4"/>
  <c r="AO646" i="4"/>
  <c r="AW646" i="4"/>
  <c r="C646" i="4"/>
  <c r="K646" i="4"/>
  <c r="T646" i="4"/>
  <c r="AB646" i="4"/>
  <c r="AJ646" i="4"/>
  <c r="AR646" i="4"/>
  <c r="AZ646" i="4"/>
  <c r="BE646" i="4"/>
  <c r="G646" i="4"/>
  <c r="X646" i="4"/>
  <c r="AN646" i="4"/>
  <c r="F646" i="4"/>
  <c r="W646" i="4"/>
  <c r="AM646" i="4"/>
  <c r="BC646" i="4"/>
  <c r="E646" i="4"/>
  <c r="V646" i="4"/>
  <c r="AL646" i="4"/>
  <c r="BB646" i="4"/>
  <c r="L646" i="4"/>
  <c r="AC646" i="4"/>
  <c r="AS646" i="4"/>
  <c r="F642" i="4"/>
  <c r="N642" i="4"/>
  <c r="W642" i="4"/>
  <c r="AE642" i="4"/>
  <c r="AM642" i="4"/>
  <c r="AU642" i="4"/>
  <c r="BC642" i="4"/>
  <c r="E642" i="4"/>
  <c r="M642" i="4"/>
  <c r="V642" i="4"/>
  <c r="AD642" i="4"/>
  <c r="AL642" i="4"/>
  <c r="AT642" i="4"/>
  <c r="BB642" i="4"/>
  <c r="D642" i="4"/>
  <c r="L642" i="4"/>
  <c r="U642" i="4"/>
  <c r="AC642" i="4"/>
  <c r="AK642" i="4"/>
  <c r="AS642" i="4"/>
  <c r="BA642" i="4"/>
  <c r="G642" i="4"/>
  <c r="O642" i="4"/>
  <c r="X642" i="4"/>
  <c r="AF642" i="4"/>
  <c r="AN642" i="4"/>
  <c r="AV642" i="4"/>
  <c r="K642" i="4"/>
  <c r="AB642" i="4"/>
  <c r="AR642" i="4"/>
  <c r="BE642" i="4"/>
  <c r="J642" i="4"/>
  <c r="AA642" i="4"/>
  <c r="AQ642" i="4"/>
  <c r="I642" i="4"/>
  <c r="Z642" i="4"/>
  <c r="AP642" i="4"/>
  <c r="P642" i="4"/>
  <c r="AG642" i="4"/>
  <c r="AW642" i="4"/>
  <c r="J638" i="4"/>
  <c r="R638" i="4"/>
  <c r="AA638" i="4"/>
  <c r="AI638" i="4"/>
  <c r="AQ638" i="4"/>
  <c r="AY638" i="4"/>
  <c r="I638" i="4"/>
  <c r="Q638" i="4"/>
  <c r="Z638" i="4"/>
  <c r="AH638" i="4"/>
  <c r="AP638" i="4"/>
  <c r="AX638" i="4"/>
  <c r="H638" i="4"/>
  <c r="P638" i="4"/>
  <c r="Y638" i="4"/>
  <c r="AG638" i="4"/>
  <c r="AO638" i="4"/>
  <c r="AW638" i="4"/>
  <c r="C638" i="4"/>
  <c r="K638" i="4"/>
  <c r="T638" i="4"/>
  <c r="AB638" i="4"/>
  <c r="AJ638" i="4"/>
  <c r="AR638" i="4"/>
  <c r="AZ638" i="4"/>
  <c r="BE638" i="4"/>
  <c r="O638" i="4"/>
  <c r="AF638" i="4"/>
  <c r="AV638" i="4"/>
  <c r="N638" i="4"/>
  <c r="AE638" i="4"/>
  <c r="AU638" i="4"/>
  <c r="M638" i="4"/>
  <c r="AD638" i="4"/>
  <c r="AT638" i="4"/>
  <c r="D638" i="4"/>
  <c r="U638" i="4"/>
  <c r="AK638" i="4"/>
  <c r="BA638" i="4"/>
  <c r="F634" i="4"/>
  <c r="N634" i="4"/>
  <c r="W634" i="4"/>
  <c r="AE634" i="4"/>
  <c r="AM634" i="4"/>
  <c r="AU634" i="4"/>
  <c r="BC634" i="4"/>
  <c r="E634" i="4"/>
  <c r="M634" i="4"/>
  <c r="V634" i="4"/>
  <c r="AD634" i="4"/>
  <c r="AL634" i="4"/>
  <c r="AT634" i="4"/>
  <c r="BB634" i="4"/>
  <c r="D634" i="4"/>
  <c r="L634" i="4"/>
  <c r="U634" i="4"/>
  <c r="AC634" i="4"/>
  <c r="AK634" i="4"/>
  <c r="AS634" i="4"/>
  <c r="BA634" i="4"/>
  <c r="G634" i="4"/>
  <c r="O634" i="4"/>
  <c r="X634" i="4"/>
  <c r="AF634" i="4"/>
  <c r="AN634" i="4"/>
  <c r="AV634" i="4"/>
  <c r="C634" i="4"/>
  <c r="T634" i="4"/>
  <c r="AJ634" i="4"/>
  <c r="AZ634" i="4"/>
  <c r="R634" i="4"/>
  <c r="AI634" i="4"/>
  <c r="AY634" i="4"/>
  <c r="Q634" i="4"/>
  <c r="AH634" i="4"/>
  <c r="AX634" i="4"/>
  <c r="H634" i="4"/>
  <c r="Y634" i="4"/>
  <c r="AO634" i="4"/>
  <c r="J630" i="4"/>
  <c r="R630" i="4"/>
  <c r="AA630" i="4"/>
  <c r="AI630" i="4"/>
  <c r="AQ630" i="4"/>
  <c r="AY630" i="4"/>
  <c r="F630" i="4"/>
  <c r="O630" i="4"/>
  <c r="Y630" i="4"/>
  <c r="AH630" i="4"/>
  <c r="AR630" i="4"/>
  <c r="BA630" i="4"/>
  <c r="E630" i="4"/>
  <c r="N630" i="4"/>
  <c r="X630" i="4"/>
  <c r="AG630" i="4"/>
  <c r="AP630" i="4"/>
  <c r="AZ630" i="4"/>
  <c r="D630" i="4"/>
  <c r="M630" i="4"/>
  <c r="W630" i="4"/>
  <c r="AF630" i="4"/>
  <c r="AO630" i="4"/>
  <c r="AX630" i="4"/>
  <c r="BE630" i="4"/>
  <c r="G630" i="4"/>
  <c r="P630" i="4"/>
  <c r="Z630" i="4"/>
  <c r="AJ630" i="4"/>
  <c r="AS630" i="4"/>
  <c r="BB630" i="4"/>
  <c r="C630" i="4"/>
  <c r="V630" i="4"/>
  <c r="AN630" i="4"/>
  <c r="U630" i="4"/>
  <c r="AM630" i="4"/>
  <c r="T630" i="4"/>
  <c r="AL630" i="4"/>
  <c r="H630" i="4"/>
  <c r="AB630" i="4"/>
  <c r="AT630" i="4"/>
  <c r="F626" i="4"/>
  <c r="N626" i="4"/>
  <c r="W626" i="4"/>
  <c r="AE626" i="4"/>
  <c r="AM626" i="4"/>
  <c r="AU626" i="4"/>
  <c r="BC626" i="4"/>
  <c r="E626" i="4"/>
  <c r="O626" i="4"/>
  <c r="Y626" i="4"/>
  <c r="AH626" i="4"/>
  <c r="AQ626" i="4"/>
  <c r="AZ626" i="4"/>
  <c r="D626" i="4"/>
  <c r="M626" i="4"/>
  <c r="X626" i="4"/>
  <c r="AG626" i="4"/>
  <c r="AP626" i="4"/>
  <c r="AY626" i="4"/>
  <c r="BE626" i="4"/>
  <c r="C626" i="4"/>
  <c r="L626" i="4"/>
  <c r="V626" i="4"/>
  <c r="AF626" i="4"/>
  <c r="AO626" i="4"/>
  <c r="AX626" i="4"/>
  <c r="G626" i="4"/>
  <c r="P626" i="4"/>
  <c r="Z626" i="4"/>
  <c r="AI626" i="4"/>
  <c r="AR626" i="4"/>
  <c r="BA626" i="4"/>
  <c r="K626" i="4"/>
  <c r="AD626" i="4"/>
  <c r="AW626" i="4"/>
  <c r="J626" i="4"/>
  <c r="AC626" i="4"/>
  <c r="AV626" i="4"/>
  <c r="I626" i="4"/>
  <c r="AB626" i="4"/>
  <c r="AT626" i="4"/>
  <c r="Q626" i="4"/>
  <c r="AJ626" i="4"/>
  <c r="BB626" i="4"/>
  <c r="J622" i="4"/>
  <c r="R622" i="4"/>
  <c r="AA622" i="4"/>
  <c r="AI622" i="4"/>
  <c r="AQ622" i="4"/>
  <c r="AY622" i="4"/>
  <c r="E622" i="4"/>
  <c r="N622" i="4"/>
  <c r="X622" i="4"/>
  <c r="AG622" i="4"/>
  <c r="AP622" i="4"/>
  <c r="AZ622" i="4"/>
  <c r="D622" i="4"/>
  <c r="M622" i="4"/>
  <c r="W622" i="4"/>
  <c r="AF622" i="4"/>
  <c r="AO622" i="4"/>
  <c r="AX622" i="4"/>
  <c r="BE622" i="4"/>
  <c r="C622" i="4"/>
  <c r="L622" i="4"/>
  <c r="V622" i="4"/>
  <c r="AE622" i="4"/>
  <c r="AN622" i="4"/>
  <c r="AW622" i="4"/>
  <c r="F622" i="4"/>
  <c r="O622" i="4"/>
  <c r="Y622" i="4"/>
  <c r="AH622" i="4"/>
  <c r="AR622" i="4"/>
  <c r="BA622" i="4"/>
  <c r="U622" i="4"/>
  <c r="AM622" i="4"/>
  <c r="T622" i="4"/>
  <c r="AL622" i="4"/>
  <c r="Q622" i="4"/>
  <c r="AK622" i="4"/>
  <c r="BC622" i="4"/>
  <c r="G622" i="4"/>
  <c r="Z622" i="4"/>
  <c r="AS622" i="4"/>
  <c r="F618" i="4"/>
  <c r="N618" i="4"/>
  <c r="W618" i="4"/>
  <c r="AE618" i="4"/>
  <c r="AM618" i="4"/>
  <c r="AU618" i="4"/>
  <c r="BC618" i="4"/>
  <c r="D618" i="4"/>
  <c r="M618" i="4"/>
  <c r="X618" i="4"/>
  <c r="AG618" i="4"/>
  <c r="AP618" i="4"/>
  <c r="AY618" i="4"/>
  <c r="BE618" i="4"/>
  <c r="C618" i="4"/>
  <c r="L618" i="4"/>
  <c r="V618" i="4"/>
  <c r="AF618" i="4"/>
  <c r="AO618" i="4"/>
  <c r="AX618" i="4"/>
  <c r="K618" i="4"/>
  <c r="U618" i="4"/>
  <c r="AD618" i="4"/>
  <c r="AN618" i="4"/>
  <c r="AW618" i="4"/>
  <c r="E618" i="4"/>
  <c r="O618" i="4"/>
  <c r="Y618" i="4"/>
  <c r="AH618" i="4"/>
  <c r="AQ618" i="4"/>
  <c r="AZ618" i="4"/>
  <c r="J618" i="4"/>
  <c r="AC618" i="4"/>
  <c r="AV618" i="4"/>
  <c r="I618" i="4"/>
  <c r="AB618" i="4"/>
  <c r="AT618" i="4"/>
  <c r="H618" i="4"/>
  <c r="AA618" i="4"/>
  <c r="AS618" i="4"/>
  <c r="P618" i="4"/>
  <c r="AI618" i="4"/>
  <c r="BA618" i="4"/>
  <c r="J614" i="4"/>
  <c r="R614" i="4"/>
  <c r="AA614" i="4"/>
  <c r="AI614" i="4"/>
  <c r="AQ614" i="4"/>
  <c r="AY614" i="4"/>
  <c r="D614" i="4"/>
  <c r="M614" i="4"/>
  <c r="W614" i="4"/>
  <c r="AF614" i="4"/>
  <c r="AO614" i="4"/>
  <c r="AX614" i="4"/>
  <c r="BE614" i="4"/>
  <c r="C614" i="4"/>
  <c r="L614" i="4"/>
  <c r="V614" i="4"/>
  <c r="AE614" i="4"/>
  <c r="AN614" i="4"/>
  <c r="AW614" i="4"/>
  <c r="K614" i="4"/>
  <c r="U614" i="4"/>
  <c r="AD614" i="4"/>
  <c r="AM614" i="4"/>
  <c r="AV614" i="4"/>
  <c r="E614" i="4"/>
  <c r="N614" i="4"/>
  <c r="X614" i="4"/>
  <c r="AG614" i="4"/>
  <c r="AP614" i="4"/>
  <c r="AZ614" i="4"/>
  <c r="T614" i="4"/>
  <c r="AL614" i="4"/>
  <c r="Q614" i="4"/>
  <c r="AK614" i="4"/>
  <c r="BC614" i="4"/>
  <c r="P614" i="4"/>
  <c r="AJ614" i="4"/>
  <c r="BB614" i="4"/>
  <c r="F614" i="4"/>
  <c r="Y614" i="4"/>
  <c r="AR614" i="4"/>
  <c r="F610" i="4"/>
  <c r="N610" i="4"/>
  <c r="W610" i="4"/>
  <c r="AE610" i="4"/>
  <c r="AM610" i="4"/>
  <c r="AU610" i="4"/>
  <c r="BC610" i="4"/>
  <c r="C610" i="4"/>
  <c r="L610" i="4"/>
  <c r="V610" i="4"/>
  <c r="AF610" i="4"/>
  <c r="AO610" i="4"/>
  <c r="AX610" i="4"/>
  <c r="K610" i="4"/>
  <c r="U610" i="4"/>
  <c r="AD610" i="4"/>
  <c r="AN610" i="4"/>
  <c r="AW610" i="4"/>
  <c r="J610" i="4"/>
  <c r="T610" i="4"/>
  <c r="AC610" i="4"/>
  <c r="AL610" i="4"/>
  <c r="AV610" i="4"/>
  <c r="D610" i="4"/>
  <c r="M610" i="4"/>
  <c r="X610" i="4"/>
  <c r="AG610" i="4"/>
  <c r="AP610" i="4"/>
  <c r="AY610" i="4"/>
  <c r="BE610" i="4"/>
  <c r="I610" i="4"/>
  <c r="AB610" i="4"/>
  <c r="AT610" i="4"/>
  <c r="H610" i="4"/>
  <c r="AA610" i="4"/>
  <c r="AS610" i="4"/>
  <c r="G610" i="4"/>
  <c r="Z610" i="4"/>
  <c r="AR610" i="4"/>
  <c r="O610" i="4"/>
  <c r="AH610" i="4"/>
  <c r="AZ610" i="4"/>
  <c r="J606" i="4"/>
  <c r="R606" i="4"/>
  <c r="AA606" i="4"/>
  <c r="AI606" i="4"/>
  <c r="AQ606" i="4"/>
  <c r="AY606" i="4"/>
  <c r="C606" i="4"/>
  <c r="L606" i="4"/>
  <c r="V606" i="4"/>
  <c r="AE606" i="4"/>
  <c r="AN606" i="4"/>
  <c r="AW606" i="4"/>
  <c r="K606" i="4"/>
  <c r="U606" i="4"/>
  <c r="AD606" i="4"/>
  <c r="AM606" i="4"/>
  <c r="AV606" i="4"/>
  <c r="I606" i="4"/>
  <c r="T606" i="4"/>
  <c r="AC606" i="4"/>
  <c r="AL606" i="4"/>
  <c r="AU606" i="4"/>
  <c r="D606" i="4"/>
  <c r="M606" i="4"/>
  <c r="W606" i="4"/>
  <c r="AF606" i="4"/>
  <c r="AO606" i="4"/>
  <c r="AX606" i="4"/>
  <c r="BE606" i="4"/>
  <c r="Q606" i="4"/>
  <c r="AK606" i="4"/>
  <c r="BC606" i="4"/>
  <c r="P606" i="4"/>
  <c r="AJ606" i="4"/>
  <c r="BB606" i="4"/>
  <c r="O606" i="4"/>
  <c r="AH606" i="4"/>
  <c r="BA606" i="4"/>
  <c r="E606" i="4"/>
  <c r="X606" i="4"/>
  <c r="AP606" i="4"/>
  <c r="F602" i="4"/>
  <c r="N602" i="4"/>
  <c r="W602" i="4"/>
  <c r="AE602" i="4"/>
  <c r="AM602" i="4"/>
  <c r="AU602" i="4"/>
  <c r="BC602" i="4"/>
  <c r="K602" i="4"/>
  <c r="U602" i="4"/>
  <c r="AD602" i="4"/>
  <c r="AN602" i="4"/>
  <c r="AW602" i="4"/>
  <c r="J602" i="4"/>
  <c r="T602" i="4"/>
  <c r="AC602" i="4"/>
  <c r="AL602" i="4"/>
  <c r="AV602" i="4"/>
  <c r="I602" i="4"/>
  <c r="R602" i="4"/>
  <c r="AB602" i="4"/>
  <c r="AK602" i="4"/>
  <c r="AT602" i="4"/>
  <c r="C602" i="4"/>
  <c r="L602" i="4"/>
  <c r="V602" i="4"/>
  <c r="AF602" i="4"/>
  <c r="AO602" i="4"/>
  <c r="AX602" i="4"/>
  <c r="H602" i="4"/>
  <c r="AA602" i="4"/>
  <c r="AS602" i="4"/>
  <c r="G602" i="4"/>
  <c r="Z602" i="4"/>
  <c r="AR602" i="4"/>
  <c r="E602" i="4"/>
  <c r="Y602" i="4"/>
  <c r="AQ602" i="4"/>
  <c r="M602" i="4"/>
  <c r="AG602" i="4"/>
  <c r="AY602" i="4"/>
  <c r="J598" i="4"/>
  <c r="R598" i="4"/>
  <c r="AA598" i="4"/>
  <c r="AI598" i="4"/>
  <c r="AQ598" i="4"/>
  <c r="AY598" i="4"/>
  <c r="K598" i="4"/>
  <c r="U598" i="4"/>
  <c r="AD598" i="4"/>
  <c r="AM598" i="4"/>
  <c r="AV598" i="4"/>
  <c r="I598" i="4"/>
  <c r="T598" i="4"/>
  <c r="AC598" i="4"/>
  <c r="AL598" i="4"/>
  <c r="AU598" i="4"/>
  <c r="H598" i="4"/>
  <c r="Q598" i="4"/>
  <c r="AB598" i="4"/>
  <c r="AK598" i="4"/>
  <c r="AT598" i="4"/>
  <c r="BC598" i="4"/>
  <c r="C598" i="4"/>
  <c r="L598" i="4"/>
  <c r="V598" i="4"/>
  <c r="AE598" i="4"/>
  <c r="AN598" i="4"/>
  <c r="AW598" i="4"/>
  <c r="P598" i="4"/>
  <c r="AJ598" i="4"/>
  <c r="BB598" i="4"/>
  <c r="O598" i="4"/>
  <c r="AH598" i="4"/>
  <c r="BA598" i="4"/>
  <c r="N598" i="4"/>
  <c r="AG598" i="4"/>
  <c r="AZ598" i="4"/>
  <c r="D598" i="4"/>
  <c r="W598" i="4"/>
  <c r="AO598" i="4"/>
  <c r="BE598" i="4"/>
  <c r="F594" i="4"/>
  <c r="N594" i="4"/>
  <c r="W594" i="4"/>
  <c r="AE594" i="4"/>
  <c r="AM594" i="4"/>
  <c r="AU594" i="4"/>
  <c r="BC594" i="4"/>
  <c r="J594" i="4"/>
  <c r="T594" i="4"/>
  <c r="AC594" i="4"/>
  <c r="AL594" i="4"/>
  <c r="AV594" i="4"/>
  <c r="I594" i="4"/>
  <c r="R594" i="4"/>
  <c r="AB594" i="4"/>
  <c r="AK594" i="4"/>
  <c r="AT594" i="4"/>
  <c r="H594" i="4"/>
  <c r="Q594" i="4"/>
  <c r="AA594" i="4"/>
  <c r="AJ594" i="4"/>
  <c r="AS594" i="4"/>
  <c r="BB594" i="4"/>
  <c r="K594" i="4"/>
  <c r="U594" i="4"/>
  <c r="AD594" i="4"/>
  <c r="AN594" i="4"/>
  <c r="AW594" i="4"/>
  <c r="G594" i="4"/>
  <c r="Z594" i="4"/>
  <c r="AR594" i="4"/>
  <c r="E594" i="4"/>
  <c r="Y594" i="4"/>
  <c r="AQ594" i="4"/>
  <c r="D594" i="4"/>
  <c r="X594" i="4"/>
  <c r="AP594" i="4"/>
  <c r="BE594" i="4"/>
  <c r="L594" i="4"/>
  <c r="AF594" i="4"/>
  <c r="AX594" i="4"/>
  <c r="J590" i="4"/>
  <c r="R590" i="4"/>
  <c r="AA590" i="4"/>
  <c r="AI590" i="4"/>
  <c r="AQ590" i="4"/>
  <c r="AY590" i="4"/>
  <c r="I590" i="4"/>
  <c r="T590" i="4"/>
  <c r="AC590" i="4"/>
  <c r="AL590" i="4"/>
  <c r="AU590" i="4"/>
  <c r="H590" i="4"/>
  <c r="Q590" i="4"/>
  <c r="AB590" i="4"/>
  <c r="AK590" i="4"/>
  <c r="AT590" i="4"/>
  <c r="BC590" i="4"/>
  <c r="G590" i="4"/>
  <c r="P590" i="4"/>
  <c r="Z590" i="4"/>
  <c r="AJ590" i="4"/>
  <c r="AS590" i="4"/>
  <c r="BB590" i="4"/>
  <c r="K590" i="4"/>
  <c r="U590" i="4"/>
  <c r="AD590" i="4"/>
  <c r="AM590" i="4"/>
  <c r="AV590" i="4"/>
  <c r="O590" i="4"/>
  <c r="AH590" i="4"/>
  <c r="BA590" i="4"/>
  <c r="N590" i="4"/>
  <c r="AG590" i="4"/>
  <c r="AZ590" i="4"/>
  <c r="M590" i="4"/>
  <c r="AF590" i="4"/>
  <c r="AX590" i="4"/>
  <c r="C590" i="4"/>
  <c r="V590" i="4"/>
  <c r="AN590" i="4"/>
  <c r="F586" i="4"/>
  <c r="N586" i="4"/>
  <c r="W586" i="4"/>
  <c r="AE586" i="4"/>
  <c r="AM586" i="4"/>
  <c r="AU586" i="4"/>
  <c r="BC586" i="4"/>
  <c r="I586" i="4"/>
  <c r="R586" i="4"/>
  <c r="AB586" i="4"/>
  <c r="AK586" i="4"/>
  <c r="AT586" i="4"/>
  <c r="H586" i="4"/>
  <c r="Q586" i="4"/>
  <c r="AA586" i="4"/>
  <c r="AJ586" i="4"/>
  <c r="AS586" i="4"/>
  <c r="BB586" i="4"/>
  <c r="G586" i="4"/>
  <c r="P586" i="4"/>
  <c r="Z586" i="4"/>
  <c r="AI586" i="4"/>
  <c r="AR586" i="4"/>
  <c r="BA586" i="4"/>
  <c r="J586" i="4"/>
  <c r="T586" i="4"/>
  <c r="AC586" i="4"/>
  <c r="AL586" i="4"/>
  <c r="AV586" i="4"/>
  <c r="E586" i="4"/>
  <c r="Y586" i="4"/>
  <c r="AQ586" i="4"/>
  <c r="D586" i="4"/>
  <c r="X586" i="4"/>
  <c r="AP586" i="4"/>
  <c r="BE586" i="4"/>
  <c r="C586" i="4"/>
  <c r="V586" i="4"/>
  <c r="AO586" i="4"/>
  <c r="K586" i="4"/>
  <c r="AD586" i="4"/>
  <c r="AW586" i="4"/>
  <c r="J582" i="4"/>
  <c r="R582" i="4"/>
  <c r="AA582" i="4"/>
  <c r="AI582" i="4"/>
  <c r="AQ582" i="4"/>
  <c r="AY582" i="4"/>
  <c r="H582" i="4"/>
  <c r="Q582" i="4"/>
  <c r="AB582" i="4"/>
  <c r="AK582" i="4"/>
  <c r="AT582" i="4"/>
  <c r="BC582" i="4"/>
  <c r="G582" i="4"/>
  <c r="P582" i="4"/>
  <c r="Z582" i="4"/>
  <c r="AJ582" i="4"/>
  <c r="AS582" i="4"/>
  <c r="BB582" i="4"/>
  <c r="F582" i="4"/>
  <c r="O582" i="4"/>
  <c r="Y582" i="4"/>
  <c r="AH582" i="4"/>
  <c r="AR582" i="4"/>
  <c r="BA582" i="4"/>
  <c r="I582" i="4"/>
  <c r="T582" i="4"/>
  <c r="AC582" i="4"/>
  <c r="AL582" i="4"/>
  <c r="AU582" i="4"/>
  <c r="N582" i="4"/>
  <c r="AG582" i="4"/>
  <c r="AZ582" i="4"/>
  <c r="M582" i="4"/>
  <c r="AF582" i="4"/>
  <c r="AX582" i="4"/>
  <c r="L582" i="4"/>
  <c r="AE582" i="4"/>
  <c r="AW582" i="4"/>
  <c r="U582" i="4"/>
  <c r="AM582" i="4"/>
  <c r="F578" i="4"/>
  <c r="N578" i="4"/>
  <c r="W578" i="4"/>
  <c r="AE578" i="4"/>
  <c r="AM578" i="4"/>
  <c r="AU578" i="4"/>
  <c r="BC578" i="4"/>
  <c r="H578" i="4"/>
  <c r="Q578" i="4"/>
  <c r="AA578" i="4"/>
  <c r="AJ578" i="4"/>
  <c r="AS578" i="4"/>
  <c r="BB578" i="4"/>
  <c r="G578" i="4"/>
  <c r="P578" i="4"/>
  <c r="Z578" i="4"/>
  <c r="AI578" i="4"/>
  <c r="AR578" i="4"/>
  <c r="BA578" i="4"/>
  <c r="E578" i="4"/>
  <c r="O578" i="4"/>
  <c r="Y578" i="4"/>
  <c r="AH578" i="4"/>
  <c r="AQ578" i="4"/>
  <c r="AZ578" i="4"/>
  <c r="I578" i="4"/>
  <c r="R578" i="4"/>
  <c r="AB578" i="4"/>
  <c r="AK578" i="4"/>
  <c r="AT578" i="4"/>
  <c r="D578" i="4"/>
  <c r="X578" i="4"/>
  <c r="AP578" i="4"/>
  <c r="BE578" i="4"/>
  <c r="C578" i="4"/>
  <c r="V578" i="4"/>
  <c r="AO578" i="4"/>
  <c r="U578" i="4"/>
  <c r="AN578" i="4"/>
  <c r="J578" i="4"/>
  <c r="AC578" i="4"/>
  <c r="AV578" i="4"/>
  <c r="J574" i="4"/>
  <c r="R574" i="4"/>
  <c r="AA574" i="4"/>
  <c r="AI574" i="4"/>
  <c r="AQ574" i="4"/>
  <c r="AY574" i="4"/>
  <c r="G574" i="4"/>
  <c r="P574" i="4"/>
  <c r="Z574" i="4"/>
  <c r="AJ574" i="4"/>
  <c r="AS574" i="4"/>
  <c r="BB574" i="4"/>
  <c r="F574" i="4"/>
  <c r="O574" i="4"/>
  <c r="Y574" i="4"/>
  <c r="AH574" i="4"/>
  <c r="AR574" i="4"/>
  <c r="BA574" i="4"/>
  <c r="E574" i="4"/>
  <c r="N574" i="4"/>
  <c r="X574" i="4"/>
  <c r="AG574" i="4"/>
  <c r="AP574" i="4"/>
  <c r="AZ574" i="4"/>
  <c r="H574" i="4"/>
  <c r="Q574" i="4"/>
  <c r="AB574" i="4"/>
  <c r="AK574" i="4"/>
  <c r="AT574" i="4"/>
  <c r="BC574" i="4"/>
  <c r="M574" i="4"/>
  <c r="AF574" i="4"/>
  <c r="AX574" i="4"/>
  <c r="L574" i="4"/>
  <c r="AE574" i="4"/>
  <c r="AW574" i="4"/>
  <c r="K574" i="4"/>
  <c r="AD574" i="4"/>
  <c r="AV574" i="4"/>
  <c r="T574" i="4"/>
  <c r="AL574" i="4"/>
  <c r="E570" i="4"/>
  <c r="M570" i="4"/>
  <c r="V570" i="4"/>
  <c r="AD570" i="4"/>
  <c r="AL570" i="4"/>
  <c r="AT570" i="4"/>
  <c r="BB570" i="4"/>
  <c r="F570" i="4"/>
  <c r="N570" i="4"/>
  <c r="W570" i="4"/>
  <c r="AE570" i="4"/>
  <c r="AM570" i="4"/>
  <c r="AU570" i="4"/>
  <c r="BC570" i="4"/>
  <c r="H570" i="4"/>
  <c r="R570" i="4"/>
  <c r="AC570" i="4"/>
  <c r="AO570" i="4"/>
  <c r="AY570" i="4"/>
  <c r="G570" i="4"/>
  <c r="Q570" i="4"/>
  <c r="AB570" i="4"/>
  <c r="AN570" i="4"/>
  <c r="AX570" i="4"/>
  <c r="BE570" i="4"/>
  <c r="D570" i="4"/>
  <c r="P570" i="4"/>
  <c r="AA570" i="4"/>
  <c r="AK570" i="4"/>
  <c r="AW570" i="4"/>
  <c r="I570" i="4"/>
  <c r="T570" i="4"/>
  <c r="AF570" i="4"/>
  <c r="AP570" i="4"/>
  <c r="AZ570" i="4"/>
  <c r="O570" i="4"/>
  <c r="AJ570" i="4"/>
  <c r="L570" i="4"/>
  <c r="AI570" i="4"/>
  <c r="K570" i="4"/>
  <c r="AH570" i="4"/>
  <c r="U570" i="4"/>
  <c r="AQ570" i="4"/>
  <c r="I566" i="4"/>
  <c r="Q566" i="4"/>
  <c r="Z566" i="4"/>
  <c r="AH566" i="4"/>
  <c r="AP566" i="4"/>
  <c r="AX566" i="4"/>
  <c r="J566" i="4"/>
  <c r="R566" i="4"/>
  <c r="AA566" i="4"/>
  <c r="AI566" i="4"/>
  <c r="AQ566" i="4"/>
  <c r="AY566" i="4"/>
  <c r="L566" i="4"/>
  <c r="W566" i="4"/>
  <c r="AG566" i="4"/>
  <c r="AS566" i="4"/>
  <c r="BC566" i="4"/>
  <c r="K566" i="4"/>
  <c r="V566" i="4"/>
  <c r="AF566" i="4"/>
  <c r="AR566" i="4"/>
  <c r="BB566" i="4"/>
  <c r="H566" i="4"/>
  <c r="U566" i="4"/>
  <c r="AE566" i="4"/>
  <c r="AO566" i="4"/>
  <c r="BA566" i="4"/>
  <c r="C566" i="4"/>
  <c r="M566" i="4"/>
  <c r="X566" i="4"/>
  <c r="AJ566" i="4"/>
  <c r="AT566" i="4"/>
  <c r="G566" i="4"/>
  <c r="AD566" i="4"/>
  <c r="AZ566" i="4"/>
  <c r="F566" i="4"/>
  <c r="AC566" i="4"/>
  <c r="AW566" i="4"/>
  <c r="E566" i="4"/>
  <c r="AB566" i="4"/>
  <c r="AV566" i="4"/>
  <c r="N566" i="4"/>
  <c r="AK566" i="4"/>
  <c r="D562" i="4"/>
  <c r="L562" i="4"/>
  <c r="U562" i="4"/>
  <c r="AC562" i="4"/>
  <c r="AK562" i="4"/>
  <c r="AS562" i="4"/>
  <c r="BA562" i="4"/>
  <c r="G562" i="4"/>
  <c r="P562" i="4"/>
  <c r="Z562" i="4"/>
  <c r="AI562" i="4"/>
  <c r="AR562" i="4"/>
  <c r="BB562" i="4"/>
  <c r="H562" i="4"/>
  <c r="Q562" i="4"/>
  <c r="AA562" i="4"/>
  <c r="AJ562" i="4"/>
  <c r="AT562" i="4"/>
  <c r="BC562" i="4"/>
  <c r="C562" i="4"/>
  <c r="O562" i="4"/>
  <c r="AD562" i="4"/>
  <c r="AO562" i="4"/>
  <c r="AZ562" i="4"/>
  <c r="N562" i="4"/>
  <c r="AB562" i="4"/>
  <c r="AN562" i="4"/>
  <c r="AY562" i="4"/>
  <c r="M562" i="4"/>
  <c r="Y562" i="4"/>
  <c r="AM562" i="4"/>
  <c r="AX562" i="4"/>
  <c r="E562" i="4"/>
  <c r="R562" i="4"/>
  <c r="AE562" i="4"/>
  <c r="AP562" i="4"/>
  <c r="X562" i="4"/>
  <c r="AW562" i="4"/>
  <c r="W562" i="4"/>
  <c r="AV562" i="4"/>
  <c r="V562" i="4"/>
  <c r="AU562" i="4"/>
  <c r="F562" i="4"/>
  <c r="AF562" i="4"/>
  <c r="H558" i="4"/>
  <c r="P558" i="4"/>
  <c r="Y558" i="4"/>
  <c r="AG558" i="4"/>
  <c r="AO558" i="4"/>
  <c r="AW558" i="4"/>
  <c r="F558" i="4"/>
  <c r="O558" i="4"/>
  <c r="Z558" i="4"/>
  <c r="AI558" i="4"/>
  <c r="AR558" i="4"/>
  <c r="BA558" i="4"/>
  <c r="E558" i="4"/>
  <c r="N558" i="4"/>
  <c r="X558" i="4"/>
  <c r="AH558" i="4"/>
  <c r="AQ558" i="4"/>
  <c r="AZ558" i="4"/>
  <c r="D558" i="4"/>
  <c r="M558" i="4"/>
  <c r="W558" i="4"/>
  <c r="AF558" i="4"/>
  <c r="AP558" i="4"/>
  <c r="AY558" i="4"/>
  <c r="G558" i="4"/>
  <c r="Q558" i="4"/>
  <c r="AA558" i="4"/>
  <c r="AJ558" i="4"/>
  <c r="AS558" i="4"/>
  <c r="BB558" i="4"/>
  <c r="C558" i="4"/>
  <c r="V558" i="4"/>
  <c r="AN558" i="4"/>
  <c r="U558" i="4"/>
  <c r="AM558" i="4"/>
  <c r="T558" i="4"/>
  <c r="AL558" i="4"/>
  <c r="I558" i="4"/>
  <c r="AB558" i="4"/>
  <c r="AT558" i="4"/>
  <c r="BE558" i="4"/>
  <c r="R558" i="4"/>
  <c r="BC558" i="4"/>
  <c r="L558" i="4"/>
  <c r="AX558" i="4"/>
  <c r="K558" i="4"/>
  <c r="AV558" i="4"/>
  <c r="AC558" i="4"/>
  <c r="D554" i="4"/>
  <c r="L554" i="4"/>
  <c r="U554" i="4"/>
  <c r="AC554" i="4"/>
  <c r="AK554" i="4"/>
  <c r="AS554" i="4"/>
  <c r="BA554" i="4"/>
  <c r="F554" i="4"/>
  <c r="O554" i="4"/>
  <c r="Y554" i="4"/>
  <c r="AH554" i="4"/>
  <c r="AQ554" i="4"/>
  <c r="AZ554" i="4"/>
  <c r="E554" i="4"/>
  <c r="N554" i="4"/>
  <c r="X554" i="4"/>
  <c r="AG554" i="4"/>
  <c r="AP554" i="4"/>
  <c r="AY554" i="4"/>
  <c r="BE554" i="4"/>
  <c r="C554" i="4"/>
  <c r="M554" i="4"/>
  <c r="W554" i="4"/>
  <c r="AF554" i="4"/>
  <c r="AO554" i="4"/>
  <c r="AX554" i="4"/>
  <c r="G554" i="4"/>
  <c r="P554" i="4"/>
  <c r="Z554" i="4"/>
  <c r="AI554" i="4"/>
  <c r="AR554" i="4"/>
  <c r="BB554" i="4"/>
  <c r="K554" i="4"/>
  <c r="AE554" i="4"/>
  <c r="AW554" i="4"/>
  <c r="J554" i="4"/>
  <c r="AD554" i="4"/>
  <c r="AV554" i="4"/>
  <c r="I554" i="4"/>
  <c r="AB554" i="4"/>
  <c r="AU554" i="4"/>
  <c r="Q554" i="4"/>
  <c r="AJ554" i="4"/>
  <c r="BC554" i="4"/>
  <c r="AA554" i="4"/>
  <c r="V554" i="4"/>
  <c r="T554" i="4"/>
  <c r="AL554" i="4"/>
  <c r="H550" i="4"/>
  <c r="P550" i="4"/>
  <c r="Y550" i="4"/>
  <c r="AG550" i="4"/>
  <c r="AO550" i="4"/>
  <c r="AW550" i="4"/>
  <c r="E550" i="4"/>
  <c r="N550" i="4"/>
  <c r="X550" i="4"/>
  <c r="AH550" i="4"/>
  <c r="AQ550" i="4"/>
  <c r="AZ550" i="4"/>
  <c r="D550" i="4"/>
  <c r="M550" i="4"/>
  <c r="W550" i="4"/>
  <c r="AF550" i="4"/>
  <c r="AP550" i="4"/>
  <c r="AY550" i="4"/>
  <c r="BE550" i="4"/>
  <c r="C550" i="4"/>
  <c r="L550" i="4"/>
  <c r="V550" i="4"/>
  <c r="AE550" i="4"/>
  <c r="AN550" i="4"/>
  <c r="AX550" i="4"/>
  <c r="F550" i="4"/>
  <c r="O550" i="4"/>
  <c r="Z550" i="4"/>
  <c r="AI550" i="4"/>
  <c r="AR550" i="4"/>
  <c r="BA550" i="4"/>
  <c r="U550" i="4"/>
  <c r="AM550" i="4"/>
  <c r="T550" i="4"/>
  <c r="AL550" i="4"/>
  <c r="R550" i="4"/>
  <c r="AK550" i="4"/>
  <c r="BC550" i="4"/>
  <c r="G550" i="4"/>
  <c r="AA550" i="4"/>
  <c r="AS550" i="4"/>
  <c r="AJ550" i="4"/>
  <c r="AD550" i="4"/>
  <c r="AC550" i="4"/>
  <c r="I550" i="4"/>
  <c r="AT550" i="4"/>
  <c r="D546" i="4"/>
  <c r="L546" i="4"/>
  <c r="U546" i="4"/>
  <c r="AC546" i="4"/>
  <c r="AK546" i="4"/>
  <c r="AS546" i="4"/>
  <c r="BA546" i="4"/>
  <c r="E546" i="4"/>
  <c r="N546" i="4"/>
  <c r="X546" i="4"/>
  <c r="AG546" i="4"/>
  <c r="AP546" i="4"/>
  <c r="AY546" i="4"/>
  <c r="BE546" i="4"/>
  <c r="C546" i="4"/>
  <c r="M546" i="4"/>
  <c r="W546" i="4"/>
  <c r="AF546" i="4"/>
  <c r="AO546" i="4"/>
  <c r="AX546" i="4"/>
  <c r="K546" i="4"/>
  <c r="V546" i="4"/>
  <c r="AE546" i="4"/>
  <c r="AN546" i="4"/>
  <c r="AW546" i="4"/>
  <c r="F546" i="4"/>
  <c r="O546" i="4"/>
  <c r="Y546" i="4"/>
  <c r="AH546" i="4"/>
  <c r="AQ546" i="4"/>
  <c r="AZ546" i="4"/>
  <c r="J546" i="4"/>
  <c r="AD546" i="4"/>
  <c r="AV546" i="4"/>
  <c r="I546" i="4"/>
  <c r="AB546" i="4"/>
  <c r="AU546" i="4"/>
  <c r="H546" i="4"/>
  <c r="AA546" i="4"/>
  <c r="AT546" i="4"/>
  <c r="P546" i="4"/>
  <c r="AI546" i="4"/>
  <c r="BB546" i="4"/>
  <c r="G546" i="4"/>
  <c r="AR546" i="4"/>
  <c r="AM546" i="4"/>
  <c r="AL546" i="4"/>
  <c r="Q546" i="4"/>
  <c r="BC546" i="4"/>
  <c r="H542" i="4"/>
  <c r="P542" i="4"/>
  <c r="Y542" i="4"/>
  <c r="AG542" i="4"/>
  <c r="AO542" i="4"/>
  <c r="AW542" i="4"/>
  <c r="D542" i="4"/>
  <c r="M542" i="4"/>
  <c r="W542" i="4"/>
  <c r="AF542" i="4"/>
  <c r="AP542" i="4"/>
  <c r="AY542" i="4"/>
  <c r="BE542" i="4"/>
  <c r="C542" i="4"/>
  <c r="L542" i="4"/>
  <c r="V542" i="4"/>
  <c r="AE542" i="4"/>
  <c r="AN542" i="4"/>
  <c r="AX542" i="4"/>
  <c r="K542" i="4"/>
  <c r="U542" i="4"/>
  <c r="AD542" i="4"/>
  <c r="AM542" i="4"/>
  <c r="AV542" i="4"/>
  <c r="E542" i="4"/>
  <c r="N542" i="4"/>
  <c r="X542" i="4"/>
  <c r="AH542" i="4"/>
  <c r="AQ542" i="4"/>
  <c r="AZ542" i="4"/>
  <c r="T542" i="4"/>
  <c r="AL542" i="4"/>
  <c r="R542" i="4"/>
  <c r="AK542" i="4"/>
  <c r="BC542" i="4"/>
  <c r="Q542" i="4"/>
  <c r="AJ542" i="4"/>
  <c r="BB542" i="4"/>
  <c r="F542" i="4"/>
  <c r="Z542" i="4"/>
  <c r="AR542" i="4"/>
  <c r="O542" i="4"/>
  <c r="BA542" i="4"/>
  <c r="J542" i="4"/>
  <c r="AU542" i="4"/>
  <c r="I542" i="4"/>
  <c r="AT542" i="4"/>
  <c r="AA542" i="4"/>
  <c r="D538" i="4"/>
  <c r="L538" i="4"/>
  <c r="U538" i="4"/>
  <c r="AC538" i="4"/>
  <c r="AK538" i="4"/>
  <c r="AS538" i="4"/>
  <c r="BA538" i="4"/>
  <c r="C538" i="4"/>
  <c r="M538" i="4"/>
  <c r="W538" i="4"/>
  <c r="AF538" i="4"/>
  <c r="AO538" i="4"/>
  <c r="AX538" i="4"/>
  <c r="K538" i="4"/>
  <c r="V538" i="4"/>
  <c r="AE538" i="4"/>
  <c r="AN538" i="4"/>
  <c r="AW538" i="4"/>
  <c r="J538" i="4"/>
  <c r="T538" i="4"/>
  <c r="AD538" i="4"/>
  <c r="AM538" i="4"/>
  <c r="AV538" i="4"/>
  <c r="E538" i="4"/>
  <c r="N538" i="4"/>
  <c r="X538" i="4"/>
  <c r="AG538" i="4"/>
  <c r="AP538" i="4"/>
  <c r="AY538" i="4"/>
  <c r="BE538" i="4"/>
  <c r="I538" i="4"/>
  <c r="AB538" i="4"/>
  <c r="AU538" i="4"/>
  <c r="H538" i="4"/>
  <c r="AA538" i="4"/>
  <c r="AT538" i="4"/>
  <c r="G538" i="4"/>
  <c r="Z538" i="4"/>
  <c r="AR538" i="4"/>
  <c r="O538" i="4"/>
  <c r="AH538" i="4"/>
  <c r="AZ538" i="4"/>
  <c r="Y538" i="4"/>
  <c r="R538" i="4"/>
  <c r="Q538" i="4"/>
  <c r="BC538" i="4"/>
  <c r="AI538" i="4"/>
  <c r="H534" i="4"/>
  <c r="P534" i="4"/>
  <c r="Y534" i="4"/>
  <c r="AG534" i="4"/>
  <c r="AO534" i="4"/>
  <c r="AW534" i="4"/>
  <c r="C534" i="4"/>
  <c r="L534" i="4"/>
  <c r="V534" i="4"/>
  <c r="AE534" i="4"/>
  <c r="AN534" i="4"/>
  <c r="AX534" i="4"/>
  <c r="K534" i="4"/>
  <c r="U534" i="4"/>
  <c r="AD534" i="4"/>
  <c r="AM534" i="4"/>
  <c r="AV534" i="4"/>
  <c r="J534" i="4"/>
  <c r="T534" i="4"/>
  <c r="AC534" i="4"/>
  <c r="AL534" i="4"/>
  <c r="AU534" i="4"/>
  <c r="D534" i="4"/>
  <c r="M534" i="4"/>
  <c r="W534" i="4"/>
  <c r="AF534" i="4"/>
  <c r="AP534" i="4"/>
  <c r="AY534" i="4"/>
  <c r="BE534" i="4"/>
  <c r="R534" i="4"/>
  <c r="AK534" i="4"/>
  <c r="BC534" i="4"/>
  <c r="Q534" i="4"/>
  <c r="AJ534" i="4"/>
  <c r="BB534" i="4"/>
  <c r="O534" i="4"/>
  <c r="AI534" i="4"/>
  <c r="BA534" i="4"/>
  <c r="E534" i="4"/>
  <c r="X534" i="4"/>
  <c r="AQ534" i="4"/>
  <c r="AH534" i="4"/>
  <c r="AB534" i="4"/>
  <c r="AA534" i="4"/>
  <c r="F534" i="4"/>
  <c r="AR534" i="4"/>
  <c r="D530" i="4"/>
  <c r="L530" i="4"/>
  <c r="U530" i="4"/>
  <c r="AC530" i="4"/>
  <c r="AK530" i="4"/>
  <c r="AS530" i="4"/>
  <c r="BA530" i="4"/>
  <c r="K530" i="4"/>
  <c r="V530" i="4"/>
  <c r="AE530" i="4"/>
  <c r="AN530" i="4"/>
  <c r="AW530" i="4"/>
  <c r="J530" i="4"/>
  <c r="T530" i="4"/>
  <c r="AD530" i="4"/>
  <c r="AM530" i="4"/>
  <c r="AV530" i="4"/>
  <c r="I530" i="4"/>
  <c r="R530" i="4"/>
  <c r="AB530" i="4"/>
  <c r="AL530" i="4"/>
  <c r="AU530" i="4"/>
  <c r="C530" i="4"/>
  <c r="M530" i="4"/>
  <c r="W530" i="4"/>
  <c r="AF530" i="4"/>
  <c r="AO530" i="4"/>
  <c r="AX530" i="4"/>
  <c r="H530" i="4"/>
  <c r="AA530" i="4"/>
  <c r="AT530" i="4"/>
  <c r="G530" i="4"/>
  <c r="Z530" i="4"/>
  <c r="AR530" i="4"/>
  <c r="F530" i="4"/>
  <c r="Y530" i="4"/>
  <c r="AQ530" i="4"/>
  <c r="N530" i="4"/>
  <c r="AG530" i="4"/>
  <c r="AY530" i="4"/>
  <c r="E530" i="4"/>
  <c r="AP530" i="4"/>
  <c r="AJ530" i="4"/>
  <c r="AI530" i="4"/>
  <c r="O530" i="4"/>
  <c r="AZ530" i="4"/>
  <c r="H526" i="4"/>
  <c r="P526" i="4"/>
  <c r="Y526" i="4"/>
  <c r="AG526" i="4"/>
  <c r="AO526" i="4"/>
  <c r="AW526" i="4"/>
  <c r="K526" i="4"/>
  <c r="U526" i="4"/>
  <c r="AD526" i="4"/>
  <c r="AM526" i="4"/>
  <c r="AV526" i="4"/>
  <c r="J526" i="4"/>
  <c r="T526" i="4"/>
  <c r="AC526" i="4"/>
  <c r="AL526" i="4"/>
  <c r="AU526" i="4"/>
  <c r="I526" i="4"/>
  <c r="R526" i="4"/>
  <c r="AB526" i="4"/>
  <c r="AK526" i="4"/>
  <c r="AT526" i="4"/>
  <c r="BC526" i="4"/>
  <c r="C526" i="4"/>
  <c r="L526" i="4"/>
  <c r="V526" i="4"/>
  <c r="AE526" i="4"/>
  <c r="AN526" i="4"/>
  <c r="AX526" i="4"/>
  <c r="Q526" i="4"/>
  <c r="AJ526" i="4"/>
  <c r="BB526" i="4"/>
  <c r="O526" i="4"/>
  <c r="AI526" i="4"/>
  <c r="BA526" i="4"/>
  <c r="N526" i="4"/>
  <c r="AH526" i="4"/>
  <c r="AZ526" i="4"/>
  <c r="D526" i="4"/>
  <c r="W526" i="4"/>
  <c r="AP526" i="4"/>
  <c r="BE526" i="4"/>
  <c r="M526" i="4"/>
  <c r="AY526" i="4"/>
  <c r="G526" i="4"/>
  <c r="AS526" i="4"/>
  <c r="F526" i="4"/>
  <c r="AR526" i="4"/>
  <c r="X526" i="4"/>
  <c r="D522" i="4"/>
  <c r="L522" i="4"/>
  <c r="U522" i="4"/>
  <c r="AC522" i="4"/>
  <c r="AK522" i="4"/>
  <c r="AS522" i="4"/>
  <c r="BA522" i="4"/>
  <c r="J522" i="4"/>
  <c r="T522" i="4"/>
  <c r="AD522" i="4"/>
  <c r="AM522" i="4"/>
  <c r="AV522" i="4"/>
  <c r="I522" i="4"/>
  <c r="R522" i="4"/>
  <c r="AB522" i="4"/>
  <c r="AL522" i="4"/>
  <c r="AU522" i="4"/>
  <c r="H522" i="4"/>
  <c r="Q522" i="4"/>
  <c r="AA522" i="4"/>
  <c r="AJ522" i="4"/>
  <c r="AT522" i="4"/>
  <c r="BC522" i="4"/>
  <c r="K522" i="4"/>
  <c r="V522" i="4"/>
  <c r="AE522" i="4"/>
  <c r="AN522" i="4"/>
  <c r="AW522" i="4"/>
  <c r="G522" i="4"/>
  <c r="Z522" i="4"/>
  <c r="AR522" i="4"/>
  <c r="F522" i="4"/>
  <c r="Y522" i="4"/>
  <c r="AQ522" i="4"/>
  <c r="E522" i="4"/>
  <c r="X522" i="4"/>
  <c r="AP522" i="4"/>
  <c r="BE522" i="4"/>
  <c r="M522" i="4"/>
  <c r="AF522" i="4"/>
  <c r="AX522" i="4"/>
  <c r="W522" i="4"/>
  <c r="P522" i="4"/>
  <c r="BB522" i="4"/>
  <c r="O522" i="4"/>
  <c r="AZ522" i="4"/>
  <c r="AG522" i="4"/>
  <c r="H518" i="4"/>
  <c r="P518" i="4"/>
  <c r="Y518" i="4"/>
  <c r="AG518" i="4"/>
  <c r="AO518" i="4"/>
  <c r="AW518" i="4"/>
  <c r="J518" i="4"/>
  <c r="T518" i="4"/>
  <c r="AC518" i="4"/>
  <c r="AL518" i="4"/>
  <c r="AU518" i="4"/>
  <c r="I518" i="4"/>
  <c r="R518" i="4"/>
  <c r="AB518" i="4"/>
  <c r="AK518" i="4"/>
  <c r="AT518" i="4"/>
  <c r="BC518" i="4"/>
  <c r="G518" i="4"/>
  <c r="Q518" i="4"/>
  <c r="AA518" i="4"/>
  <c r="AJ518" i="4"/>
  <c r="AS518" i="4"/>
  <c r="BB518" i="4"/>
  <c r="K518" i="4"/>
  <c r="U518" i="4"/>
  <c r="AD518" i="4"/>
  <c r="AM518" i="4"/>
  <c r="AV518" i="4"/>
  <c r="O518" i="4"/>
  <c r="AI518" i="4"/>
  <c r="BA518" i="4"/>
  <c r="N518" i="4"/>
  <c r="AH518" i="4"/>
  <c r="AZ518" i="4"/>
  <c r="M518" i="4"/>
  <c r="AF518" i="4"/>
  <c r="AY518" i="4"/>
  <c r="C518" i="4"/>
  <c r="V518" i="4"/>
  <c r="AN518" i="4"/>
  <c r="AE518" i="4"/>
  <c r="Z518" i="4"/>
  <c r="X518" i="4"/>
  <c r="D518" i="4"/>
  <c r="AP518" i="4"/>
  <c r="D514" i="4"/>
  <c r="L514" i="4"/>
  <c r="U514" i="4"/>
  <c r="AC514" i="4"/>
  <c r="AK514" i="4"/>
  <c r="AS514" i="4"/>
  <c r="BA514" i="4"/>
  <c r="I514" i="4"/>
  <c r="R514" i="4"/>
  <c r="AB514" i="4"/>
  <c r="AL514" i="4"/>
  <c r="AU514" i="4"/>
  <c r="H514" i="4"/>
  <c r="Q514" i="4"/>
  <c r="AA514" i="4"/>
  <c r="AJ514" i="4"/>
  <c r="AT514" i="4"/>
  <c r="BC514" i="4"/>
  <c r="G514" i="4"/>
  <c r="P514" i="4"/>
  <c r="Z514" i="4"/>
  <c r="AI514" i="4"/>
  <c r="AR514" i="4"/>
  <c r="BB514" i="4"/>
  <c r="J514" i="4"/>
  <c r="T514" i="4"/>
  <c r="AD514" i="4"/>
  <c r="AM514" i="4"/>
  <c r="AV514" i="4"/>
  <c r="F514" i="4"/>
  <c r="Y514" i="4"/>
  <c r="AQ514" i="4"/>
  <c r="E514" i="4"/>
  <c r="X514" i="4"/>
  <c r="AP514" i="4"/>
  <c r="BE514" i="4"/>
  <c r="C514" i="4"/>
  <c r="W514" i="4"/>
  <c r="AO514" i="4"/>
  <c r="K514" i="4"/>
  <c r="AE514" i="4"/>
  <c r="AW514" i="4"/>
  <c r="AN514" i="4"/>
  <c r="AH514" i="4"/>
  <c r="AG514" i="4"/>
  <c r="M514" i="4"/>
  <c r="AX514" i="4"/>
  <c r="H510" i="4"/>
  <c r="P510" i="4"/>
  <c r="Y510" i="4"/>
  <c r="AG510" i="4"/>
  <c r="AO510" i="4"/>
  <c r="AW510" i="4"/>
  <c r="I510" i="4"/>
  <c r="R510" i="4"/>
  <c r="AB510" i="4"/>
  <c r="AK510" i="4"/>
  <c r="AT510" i="4"/>
  <c r="BC510" i="4"/>
  <c r="G510" i="4"/>
  <c r="Q510" i="4"/>
  <c r="AA510" i="4"/>
  <c r="AJ510" i="4"/>
  <c r="AS510" i="4"/>
  <c r="BB510" i="4"/>
  <c r="F510" i="4"/>
  <c r="O510" i="4"/>
  <c r="Z510" i="4"/>
  <c r="AI510" i="4"/>
  <c r="AR510" i="4"/>
  <c r="BA510" i="4"/>
  <c r="J510" i="4"/>
  <c r="T510" i="4"/>
  <c r="AC510" i="4"/>
  <c r="AL510" i="4"/>
  <c r="AU510" i="4"/>
  <c r="N510" i="4"/>
  <c r="AH510" i="4"/>
  <c r="AZ510" i="4"/>
  <c r="M510" i="4"/>
  <c r="AF510" i="4"/>
  <c r="AY510" i="4"/>
  <c r="L510" i="4"/>
  <c r="AE510" i="4"/>
  <c r="AX510" i="4"/>
  <c r="U510" i="4"/>
  <c r="AM510" i="4"/>
  <c r="K510" i="4"/>
  <c r="AV510" i="4"/>
  <c r="E510" i="4"/>
  <c r="AQ510" i="4"/>
  <c r="D510" i="4"/>
  <c r="AP510" i="4"/>
  <c r="V510" i="4"/>
  <c r="D506" i="4"/>
  <c r="L506" i="4"/>
  <c r="U506" i="4"/>
  <c r="AC506" i="4"/>
  <c r="AK506" i="4"/>
  <c r="AS506" i="4"/>
  <c r="BA506" i="4"/>
  <c r="H506" i="4"/>
  <c r="Q506" i="4"/>
  <c r="AA506" i="4"/>
  <c r="AJ506" i="4"/>
  <c r="AT506" i="4"/>
  <c r="BC506" i="4"/>
  <c r="G506" i="4"/>
  <c r="P506" i="4"/>
  <c r="Z506" i="4"/>
  <c r="AI506" i="4"/>
  <c r="AR506" i="4"/>
  <c r="BB506" i="4"/>
  <c r="F506" i="4"/>
  <c r="O506" i="4"/>
  <c r="Y506" i="4"/>
  <c r="AH506" i="4"/>
  <c r="AQ506" i="4"/>
  <c r="AZ506" i="4"/>
  <c r="I506" i="4"/>
  <c r="R506" i="4"/>
  <c r="AB506" i="4"/>
  <c r="AL506" i="4"/>
  <c r="AU506" i="4"/>
  <c r="E506" i="4"/>
  <c r="X506" i="4"/>
  <c r="AP506" i="4"/>
  <c r="BE506" i="4"/>
  <c r="C506" i="4"/>
  <c r="W506" i="4"/>
  <c r="AO506" i="4"/>
  <c r="V506" i="4"/>
  <c r="AN506" i="4"/>
  <c r="J506" i="4"/>
  <c r="AD506" i="4"/>
  <c r="AV506" i="4"/>
  <c r="T506" i="4"/>
  <c r="N506" i="4"/>
  <c r="AY506" i="4"/>
  <c r="M506" i="4"/>
  <c r="AX506" i="4"/>
  <c r="AE506" i="4"/>
  <c r="H502" i="4"/>
  <c r="P502" i="4"/>
  <c r="Y502" i="4"/>
  <c r="AG502" i="4"/>
  <c r="AO502" i="4"/>
  <c r="AW502" i="4"/>
  <c r="G502" i="4"/>
  <c r="Q502" i="4"/>
  <c r="AA502" i="4"/>
  <c r="AJ502" i="4"/>
  <c r="AS502" i="4"/>
  <c r="BB502" i="4"/>
  <c r="F502" i="4"/>
  <c r="O502" i="4"/>
  <c r="Z502" i="4"/>
  <c r="AI502" i="4"/>
  <c r="AR502" i="4"/>
  <c r="BA502" i="4"/>
  <c r="E502" i="4"/>
  <c r="N502" i="4"/>
  <c r="X502" i="4"/>
  <c r="AH502" i="4"/>
  <c r="AQ502" i="4"/>
  <c r="AZ502" i="4"/>
  <c r="I502" i="4"/>
  <c r="R502" i="4"/>
  <c r="AB502" i="4"/>
  <c r="AK502" i="4"/>
  <c r="AT502" i="4"/>
  <c r="BC502" i="4"/>
  <c r="M502" i="4"/>
  <c r="AF502" i="4"/>
  <c r="AY502" i="4"/>
  <c r="L502" i="4"/>
  <c r="AE502" i="4"/>
  <c r="AX502" i="4"/>
  <c r="K502" i="4"/>
  <c r="AD502" i="4"/>
  <c r="AV502" i="4"/>
  <c r="T502" i="4"/>
  <c r="AL502" i="4"/>
  <c r="AC502" i="4"/>
  <c r="W502" i="4"/>
  <c r="BE502" i="4"/>
  <c r="V502" i="4"/>
  <c r="AM502" i="4"/>
  <c r="I498" i="4"/>
  <c r="Q498" i="4"/>
  <c r="Z498" i="4"/>
  <c r="AH498" i="4"/>
  <c r="AP498" i="4"/>
  <c r="AX498" i="4"/>
  <c r="D498" i="4"/>
  <c r="L498" i="4"/>
  <c r="U498" i="4"/>
  <c r="AC498" i="4"/>
  <c r="AK498" i="4"/>
  <c r="AS498" i="4"/>
  <c r="BA498" i="4"/>
  <c r="E498" i="4"/>
  <c r="O498" i="4"/>
  <c r="AA498" i="4"/>
  <c r="AL498" i="4"/>
  <c r="AV498" i="4"/>
  <c r="C498" i="4"/>
  <c r="N498" i="4"/>
  <c r="Y498" i="4"/>
  <c r="AJ498" i="4"/>
  <c r="AU498" i="4"/>
  <c r="M498" i="4"/>
  <c r="X498" i="4"/>
  <c r="AI498" i="4"/>
  <c r="AT498" i="4"/>
  <c r="F498" i="4"/>
  <c r="P498" i="4"/>
  <c r="AB498" i="4"/>
  <c r="AM498" i="4"/>
  <c r="AW498" i="4"/>
  <c r="BE498" i="4"/>
  <c r="K498" i="4"/>
  <c r="AG498" i="4"/>
  <c r="BC498" i="4"/>
  <c r="J498" i="4"/>
  <c r="AF498" i="4"/>
  <c r="BB498" i="4"/>
  <c r="H498" i="4"/>
  <c r="AE498" i="4"/>
  <c r="AZ498" i="4"/>
  <c r="R498" i="4"/>
  <c r="AN498" i="4"/>
  <c r="AD498" i="4"/>
  <c r="W498" i="4"/>
  <c r="V498" i="4"/>
  <c r="AO498" i="4"/>
  <c r="E494" i="4"/>
  <c r="M494" i="4"/>
  <c r="V494" i="4"/>
  <c r="AD494" i="4"/>
  <c r="AL494" i="4"/>
  <c r="AT494" i="4"/>
  <c r="BB494" i="4"/>
  <c r="H494" i="4"/>
  <c r="P494" i="4"/>
  <c r="Y494" i="4"/>
  <c r="AG494" i="4"/>
  <c r="AO494" i="4"/>
  <c r="AW494" i="4"/>
  <c r="I494" i="4"/>
  <c r="T494" i="4"/>
  <c r="AE494" i="4"/>
  <c r="AP494" i="4"/>
  <c r="AZ494" i="4"/>
  <c r="G494" i="4"/>
  <c r="R494" i="4"/>
  <c r="AC494" i="4"/>
  <c r="AN494" i="4"/>
  <c r="AY494" i="4"/>
  <c r="F494" i="4"/>
  <c r="Q494" i="4"/>
  <c r="AB494" i="4"/>
  <c r="AM494" i="4"/>
  <c r="AX494" i="4"/>
  <c r="BE494" i="4"/>
  <c r="J494" i="4"/>
  <c r="U494" i="4"/>
  <c r="AF494" i="4"/>
  <c r="AQ494" i="4"/>
  <c r="BA494" i="4"/>
  <c r="D494" i="4"/>
  <c r="AA494" i="4"/>
  <c r="AV494" i="4"/>
  <c r="C494" i="4"/>
  <c r="Z494" i="4"/>
  <c r="AU494" i="4"/>
  <c r="X494" i="4"/>
  <c r="AS494" i="4"/>
  <c r="K494" i="4"/>
  <c r="AH494" i="4"/>
  <c r="BC494" i="4"/>
  <c r="AR494" i="4"/>
  <c r="AK494" i="4"/>
  <c r="AJ494" i="4"/>
  <c r="L494" i="4"/>
  <c r="C490" i="4"/>
  <c r="K490" i="4"/>
  <c r="T490" i="4"/>
  <c r="AB490" i="4"/>
  <c r="AJ490" i="4"/>
  <c r="AR490" i="4"/>
  <c r="AZ490" i="4"/>
  <c r="BE490" i="4"/>
  <c r="J490" i="4"/>
  <c r="R490" i="4"/>
  <c r="AA490" i="4"/>
  <c r="AI490" i="4"/>
  <c r="AQ490" i="4"/>
  <c r="AY490" i="4"/>
  <c r="I490" i="4"/>
  <c r="Q490" i="4"/>
  <c r="Z490" i="4"/>
  <c r="AH490" i="4"/>
  <c r="AP490" i="4"/>
  <c r="AX490" i="4"/>
  <c r="D490" i="4"/>
  <c r="L490" i="4"/>
  <c r="U490" i="4"/>
  <c r="AC490" i="4"/>
  <c r="AK490" i="4"/>
  <c r="AS490" i="4"/>
  <c r="BA490" i="4"/>
  <c r="P490" i="4"/>
  <c r="AG490" i="4"/>
  <c r="AW490" i="4"/>
  <c r="O490" i="4"/>
  <c r="AF490" i="4"/>
  <c r="AV490" i="4"/>
  <c r="N490" i="4"/>
  <c r="AE490" i="4"/>
  <c r="AU490" i="4"/>
  <c r="E490" i="4"/>
  <c r="V490" i="4"/>
  <c r="AL490" i="4"/>
  <c r="BB490" i="4"/>
  <c r="AD490" i="4"/>
  <c r="Y490" i="4"/>
  <c r="X490" i="4"/>
  <c r="F490" i="4"/>
  <c r="AM490" i="4"/>
  <c r="BC490" i="4"/>
  <c r="AT490" i="4"/>
  <c r="AO490" i="4"/>
  <c r="G490" i="4"/>
  <c r="G486" i="4"/>
  <c r="O486" i="4"/>
  <c r="X486" i="4"/>
  <c r="AF486" i="4"/>
  <c r="AN486" i="4"/>
  <c r="AV486" i="4"/>
  <c r="F486" i="4"/>
  <c r="N486" i="4"/>
  <c r="W486" i="4"/>
  <c r="AE486" i="4"/>
  <c r="AM486" i="4"/>
  <c r="AU486" i="4"/>
  <c r="BC486" i="4"/>
  <c r="E486" i="4"/>
  <c r="M486" i="4"/>
  <c r="V486" i="4"/>
  <c r="AD486" i="4"/>
  <c r="AL486" i="4"/>
  <c r="AT486" i="4"/>
  <c r="BB486" i="4"/>
  <c r="H486" i="4"/>
  <c r="P486" i="4"/>
  <c r="Y486" i="4"/>
  <c r="AG486" i="4"/>
  <c r="AO486" i="4"/>
  <c r="AW486" i="4"/>
  <c r="D486" i="4"/>
  <c r="U486" i="4"/>
  <c r="AK486" i="4"/>
  <c r="BA486" i="4"/>
  <c r="C486" i="4"/>
  <c r="T486" i="4"/>
  <c r="AJ486" i="4"/>
  <c r="AZ486" i="4"/>
  <c r="R486" i="4"/>
  <c r="AI486" i="4"/>
  <c r="AY486" i="4"/>
  <c r="I486" i="4"/>
  <c r="Z486" i="4"/>
  <c r="AP486" i="4"/>
  <c r="AH486" i="4"/>
  <c r="AC486" i="4"/>
  <c r="AB486" i="4"/>
  <c r="BE486" i="4"/>
  <c r="J486" i="4"/>
  <c r="AQ486" i="4"/>
  <c r="AA486" i="4"/>
  <c r="Q486" i="4"/>
  <c r="L486" i="4"/>
  <c r="AR486" i="4"/>
  <c r="C482" i="4"/>
  <c r="K482" i="4"/>
  <c r="T482" i="4"/>
  <c r="AB482" i="4"/>
  <c r="AJ482" i="4"/>
  <c r="AR482" i="4"/>
  <c r="AZ482" i="4"/>
  <c r="BE482" i="4"/>
  <c r="J482" i="4"/>
  <c r="R482" i="4"/>
  <c r="AA482" i="4"/>
  <c r="AI482" i="4"/>
  <c r="AQ482" i="4"/>
  <c r="AY482" i="4"/>
  <c r="I482" i="4"/>
  <c r="Q482" i="4"/>
  <c r="Z482" i="4"/>
  <c r="AH482" i="4"/>
  <c r="AP482" i="4"/>
  <c r="AX482" i="4"/>
  <c r="D482" i="4"/>
  <c r="L482" i="4"/>
  <c r="U482" i="4"/>
  <c r="AC482" i="4"/>
  <c r="AK482" i="4"/>
  <c r="AS482" i="4"/>
  <c r="BA482" i="4"/>
  <c r="H482" i="4"/>
  <c r="Y482" i="4"/>
  <c r="AO482" i="4"/>
  <c r="G482" i="4"/>
  <c r="X482" i="4"/>
  <c r="AN482" i="4"/>
  <c r="F482" i="4"/>
  <c r="W482" i="4"/>
  <c r="AM482" i="4"/>
  <c r="BC482" i="4"/>
  <c r="M482" i="4"/>
  <c r="AD482" i="4"/>
  <c r="AT482" i="4"/>
  <c r="E482" i="4"/>
  <c r="AL482" i="4"/>
  <c r="AG482" i="4"/>
  <c r="AF482" i="4"/>
  <c r="N482" i="4"/>
  <c r="AU482" i="4"/>
  <c r="BB482" i="4"/>
  <c r="AW482" i="4"/>
  <c r="O482" i="4"/>
  <c r="G478" i="4"/>
  <c r="O478" i="4"/>
  <c r="X478" i="4"/>
  <c r="AF478" i="4"/>
  <c r="AN478" i="4"/>
  <c r="AV478" i="4"/>
  <c r="F478" i="4"/>
  <c r="N478" i="4"/>
  <c r="W478" i="4"/>
  <c r="AE478" i="4"/>
  <c r="AM478" i="4"/>
  <c r="AU478" i="4"/>
  <c r="BC478" i="4"/>
  <c r="E478" i="4"/>
  <c r="M478" i="4"/>
  <c r="V478" i="4"/>
  <c r="AD478" i="4"/>
  <c r="AL478" i="4"/>
  <c r="AT478" i="4"/>
  <c r="BB478" i="4"/>
  <c r="H478" i="4"/>
  <c r="P478" i="4"/>
  <c r="Y478" i="4"/>
  <c r="AG478" i="4"/>
  <c r="AO478" i="4"/>
  <c r="AW478" i="4"/>
  <c r="L478" i="4"/>
  <c r="AC478" i="4"/>
  <c r="AS478" i="4"/>
  <c r="K478" i="4"/>
  <c r="AB478" i="4"/>
  <c r="AR478" i="4"/>
  <c r="BE478" i="4"/>
  <c r="J478" i="4"/>
  <c r="AA478" i="4"/>
  <c r="AQ478" i="4"/>
  <c r="Q478" i="4"/>
  <c r="AH478" i="4"/>
  <c r="AX478" i="4"/>
  <c r="I478" i="4"/>
  <c r="AP478" i="4"/>
  <c r="D478" i="4"/>
  <c r="AK478" i="4"/>
  <c r="C478" i="4"/>
  <c r="AJ478" i="4"/>
  <c r="R478" i="4"/>
  <c r="AY478" i="4"/>
  <c r="AI478" i="4"/>
  <c r="Z478" i="4"/>
  <c r="U478" i="4"/>
  <c r="AZ478" i="4"/>
  <c r="C474" i="4"/>
  <c r="K474" i="4"/>
  <c r="T474" i="4"/>
  <c r="AB474" i="4"/>
  <c r="AJ474" i="4"/>
  <c r="AR474" i="4"/>
  <c r="AZ474" i="4"/>
  <c r="BE474" i="4"/>
  <c r="J474" i="4"/>
  <c r="R474" i="4"/>
  <c r="AA474" i="4"/>
  <c r="AI474" i="4"/>
  <c r="AQ474" i="4"/>
  <c r="AY474" i="4"/>
  <c r="I474" i="4"/>
  <c r="Q474" i="4"/>
  <c r="Z474" i="4"/>
  <c r="AH474" i="4"/>
  <c r="AP474" i="4"/>
  <c r="AX474" i="4"/>
  <c r="D474" i="4"/>
  <c r="L474" i="4"/>
  <c r="U474" i="4"/>
  <c r="AC474" i="4"/>
  <c r="AK474" i="4"/>
  <c r="AS474" i="4"/>
  <c r="BA474" i="4"/>
  <c r="P474" i="4"/>
  <c r="AG474" i="4"/>
  <c r="AW474" i="4"/>
  <c r="O474" i="4"/>
  <c r="AF474" i="4"/>
  <c r="AV474" i="4"/>
  <c r="N474" i="4"/>
  <c r="AE474" i="4"/>
  <c r="AU474" i="4"/>
  <c r="E474" i="4"/>
  <c r="V474" i="4"/>
  <c r="AL474" i="4"/>
  <c r="BB474" i="4"/>
  <c r="M474" i="4"/>
  <c r="AT474" i="4"/>
  <c r="H474" i="4"/>
  <c r="AO474" i="4"/>
  <c r="G474" i="4"/>
  <c r="AN474" i="4"/>
  <c r="W474" i="4"/>
  <c r="BC474" i="4"/>
  <c r="F474" i="4"/>
  <c r="X474" i="4"/>
  <c r="G470" i="4"/>
  <c r="O470" i="4"/>
  <c r="X470" i="4"/>
  <c r="AF470" i="4"/>
  <c r="AN470" i="4"/>
  <c r="AV470" i="4"/>
  <c r="F470" i="4"/>
  <c r="N470" i="4"/>
  <c r="W470" i="4"/>
  <c r="AE470" i="4"/>
  <c r="AM470" i="4"/>
  <c r="AU470" i="4"/>
  <c r="BC470" i="4"/>
  <c r="E470" i="4"/>
  <c r="M470" i="4"/>
  <c r="V470" i="4"/>
  <c r="AD470" i="4"/>
  <c r="AL470" i="4"/>
  <c r="AT470" i="4"/>
  <c r="BB470" i="4"/>
  <c r="H470" i="4"/>
  <c r="P470" i="4"/>
  <c r="Y470" i="4"/>
  <c r="AG470" i="4"/>
  <c r="AO470" i="4"/>
  <c r="AW470" i="4"/>
  <c r="D470" i="4"/>
  <c r="U470" i="4"/>
  <c r="AK470" i="4"/>
  <c r="BA470" i="4"/>
  <c r="C470" i="4"/>
  <c r="T470" i="4"/>
  <c r="AJ470" i="4"/>
  <c r="AZ470" i="4"/>
  <c r="R470" i="4"/>
  <c r="AI470" i="4"/>
  <c r="AY470" i="4"/>
  <c r="I470" i="4"/>
  <c r="Z470" i="4"/>
  <c r="AP470" i="4"/>
  <c r="Q470" i="4"/>
  <c r="AX470" i="4"/>
  <c r="L470" i="4"/>
  <c r="AS470" i="4"/>
  <c r="K470" i="4"/>
  <c r="AR470" i="4"/>
  <c r="AA470" i="4"/>
  <c r="AQ470" i="4"/>
  <c r="AH470" i="4"/>
  <c r="AC470" i="4"/>
  <c r="BE470" i="4"/>
  <c r="J466" i="4"/>
  <c r="R466" i="4"/>
  <c r="AA466" i="4"/>
  <c r="AI466" i="4"/>
  <c r="AQ466" i="4"/>
  <c r="AY466" i="4"/>
  <c r="D466" i="4"/>
  <c r="M466" i="4"/>
  <c r="W466" i="4"/>
  <c r="AF466" i="4"/>
  <c r="AO466" i="4"/>
  <c r="AX466" i="4"/>
  <c r="BE466" i="4"/>
  <c r="C466" i="4"/>
  <c r="L466" i="4"/>
  <c r="V466" i="4"/>
  <c r="AE466" i="4"/>
  <c r="AN466" i="4"/>
  <c r="AW466" i="4"/>
  <c r="K466" i="4"/>
  <c r="U466" i="4"/>
  <c r="AD466" i="4"/>
  <c r="AM466" i="4"/>
  <c r="AV466" i="4"/>
  <c r="E466" i="4"/>
  <c r="N466" i="4"/>
  <c r="X466" i="4"/>
  <c r="AG466" i="4"/>
  <c r="AP466" i="4"/>
  <c r="AZ466" i="4"/>
  <c r="I466" i="4"/>
  <c r="AC466" i="4"/>
  <c r="AU466" i="4"/>
  <c r="H466" i="4"/>
  <c r="AB466" i="4"/>
  <c r="AT466" i="4"/>
  <c r="G466" i="4"/>
  <c r="Z466" i="4"/>
  <c r="AS466" i="4"/>
  <c r="O466" i="4"/>
  <c r="AH466" i="4"/>
  <c r="BA466" i="4"/>
  <c r="F466" i="4"/>
  <c r="AR466" i="4"/>
  <c r="AL466" i="4"/>
  <c r="AK466" i="4"/>
  <c r="P466" i="4"/>
  <c r="BB466" i="4"/>
  <c r="Q466" i="4"/>
  <c r="F462" i="4"/>
  <c r="N462" i="4"/>
  <c r="W462" i="4"/>
  <c r="AE462" i="4"/>
  <c r="AM462" i="4"/>
  <c r="AU462" i="4"/>
  <c r="BC462" i="4"/>
  <c r="C462" i="4"/>
  <c r="L462" i="4"/>
  <c r="V462" i="4"/>
  <c r="AF462" i="4"/>
  <c r="AO462" i="4"/>
  <c r="AX462" i="4"/>
  <c r="K462" i="4"/>
  <c r="U462" i="4"/>
  <c r="AD462" i="4"/>
  <c r="AN462" i="4"/>
  <c r="AW462" i="4"/>
  <c r="J462" i="4"/>
  <c r="T462" i="4"/>
  <c r="AC462" i="4"/>
  <c r="AL462" i="4"/>
  <c r="AV462" i="4"/>
  <c r="D462" i="4"/>
  <c r="M462" i="4"/>
  <c r="X462" i="4"/>
  <c r="AG462" i="4"/>
  <c r="AP462" i="4"/>
  <c r="AY462" i="4"/>
  <c r="BE462" i="4"/>
  <c r="R462" i="4"/>
  <c r="AK462" i="4"/>
  <c r="Q462" i="4"/>
  <c r="AJ462" i="4"/>
  <c r="BB462" i="4"/>
  <c r="P462" i="4"/>
  <c r="AI462" i="4"/>
  <c r="BA462" i="4"/>
  <c r="E462" i="4"/>
  <c r="Y462" i="4"/>
  <c r="AQ462" i="4"/>
  <c r="O462" i="4"/>
  <c r="AZ462" i="4"/>
  <c r="I462" i="4"/>
  <c r="AT462" i="4"/>
  <c r="H462" i="4"/>
  <c r="AS462" i="4"/>
  <c r="Z462" i="4"/>
  <c r="G462" i="4"/>
  <c r="AA462" i="4"/>
  <c r="J458" i="4"/>
  <c r="R458" i="4"/>
  <c r="AA458" i="4"/>
  <c r="AI458" i="4"/>
  <c r="AQ458" i="4"/>
  <c r="AY458" i="4"/>
  <c r="C458" i="4"/>
  <c r="L458" i="4"/>
  <c r="V458" i="4"/>
  <c r="AE458" i="4"/>
  <c r="AN458" i="4"/>
  <c r="AW458" i="4"/>
  <c r="K458" i="4"/>
  <c r="U458" i="4"/>
  <c r="AD458" i="4"/>
  <c r="AM458" i="4"/>
  <c r="AV458" i="4"/>
  <c r="I458" i="4"/>
  <c r="T458" i="4"/>
  <c r="AC458" i="4"/>
  <c r="AL458" i="4"/>
  <c r="AU458" i="4"/>
  <c r="D458" i="4"/>
  <c r="M458" i="4"/>
  <c r="W458" i="4"/>
  <c r="AF458" i="4"/>
  <c r="AO458" i="4"/>
  <c r="AX458" i="4"/>
  <c r="BE458" i="4"/>
  <c r="H458" i="4"/>
  <c r="AB458" i="4"/>
  <c r="AT458" i="4"/>
  <c r="G458" i="4"/>
  <c r="Z458" i="4"/>
  <c r="AS458" i="4"/>
  <c r="F458" i="4"/>
  <c r="Y458" i="4"/>
  <c r="AR458" i="4"/>
  <c r="N458" i="4"/>
  <c r="AG458" i="4"/>
  <c r="AZ458" i="4"/>
  <c r="X458" i="4"/>
  <c r="Q458" i="4"/>
  <c r="BC458" i="4"/>
  <c r="P458" i="4"/>
  <c r="BB458" i="4"/>
  <c r="AH458" i="4"/>
  <c r="O458" i="4"/>
  <c r="E458" i="4"/>
  <c r="AJ458" i="4"/>
  <c r="F454" i="4"/>
  <c r="N454" i="4"/>
  <c r="W454" i="4"/>
  <c r="AE454" i="4"/>
  <c r="AM454" i="4"/>
  <c r="AU454" i="4"/>
  <c r="BC454" i="4"/>
  <c r="K454" i="4"/>
  <c r="U454" i="4"/>
  <c r="AD454" i="4"/>
  <c r="AN454" i="4"/>
  <c r="AW454" i="4"/>
  <c r="J454" i="4"/>
  <c r="T454" i="4"/>
  <c r="AC454" i="4"/>
  <c r="AL454" i="4"/>
  <c r="AV454" i="4"/>
  <c r="I454" i="4"/>
  <c r="R454" i="4"/>
  <c r="AB454" i="4"/>
  <c r="AK454" i="4"/>
  <c r="AT454" i="4"/>
  <c r="C454" i="4"/>
  <c r="L454" i="4"/>
  <c r="V454" i="4"/>
  <c r="AF454" i="4"/>
  <c r="AO454" i="4"/>
  <c r="AX454" i="4"/>
  <c r="Q454" i="4"/>
  <c r="AJ454" i="4"/>
  <c r="BB454" i="4"/>
  <c r="P454" i="4"/>
  <c r="AI454" i="4"/>
  <c r="BA454" i="4"/>
  <c r="O454" i="4"/>
  <c r="AH454" i="4"/>
  <c r="AZ454" i="4"/>
  <c r="D454" i="4"/>
  <c r="X454" i="4"/>
  <c r="AP454" i="4"/>
  <c r="BE454" i="4"/>
  <c r="AG454" i="4"/>
  <c r="AA454" i="4"/>
  <c r="Z454" i="4"/>
  <c r="E454" i="4"/>
  <c r="AQ454" i="4"/>
  <c r="Y454" i="4"/>
  <c r="M454" i="4"/>
  <c r="H454" i="4"/>
  <c r="AR454" i="4"/>
  <c r="J450" i="4"/>
  <c r="R450" i="4"/>
  <c r="AA450" i="4"/>
  <c r="AI450" i="4"/>
  <c r="AQ450" i="4"/>
  <c r="AY450" i="4"/>
  <c r="K450" i="4"/>
  <c r="U450" i="4"/>
  <c r="AD450" i="4"/>
  <c r="AM450" i="4"/>
  <c r="AV450" i="4"/>
  <c r="I450" i="4"/>
  <c r="T450" i="4"/>
  <c r="AC450" i="4"/>
  <c r="AL450" i="4"/>
  <c r="AU450" i="4"/>
  <c r="H450" i="4"/>
  <c r="Q450" i="4"/>
  <c r="AB450" i="4"/>
  <c r="AK450" i="4"/>
  <c r="AT450" i="4"/>
  <c r="BC450" i="4"/>
  <c r="C450" i="4"/>
  <c r="L450" i="4"/>
  <c r="V450" i="4"/>
  <c r="AE450" i="4"/>
  <c r="AN450" i="4"/>
  <c r="AW450" i="4"/>
  <c r="G450" i="4"/>
  <c r="Z450" i="4"/>
  <c r="AS450" i="4"/>
  <c r="F450" i="4"/>
  <c r="Y450" i="4"/>
  <c r="AR450" i="4"/>
  <c r="E450" i="4"/>
  <c r="X450" i="4"/>
  <c r="AP450" i="4"/>
  <c r="M450" i="4"/>
  <c r="AF450" i="4"/>
  <c r="AX450" i="4"/>
  <c r="D450" i="4"/>
  <c r="AO450" i="4"/>
  <c r="AJ450" i="4"/>
  <c r="AH450" i="4"/>
  <c r="N450" i="4"/>
  <c r="AZ450" i="4"/>
  <c r="AG450" i="4"/>
  <c r="W450" i="4"/>
  <c r="P450" i="4"/>
  <c r="BA450" i="4"/>
  <c r="F446" i="4"/>
  <c r="N446" i="4"/>
  <c r="W446" i="4"/>
  <c r="AE446" i="4"/>
  <c r="AM446" i="4"/>
  <c r="AU446" i="4"/>
  <c r="BC446" i="4"/>
  <c r="J446" i="4"/>
  <c r="T446" i="4"/>
  <c r="AC446" i="4"/>
  <c r="AL446" i="4"/>
  <c r="AV446" i="4"/>
  <c r="I446" i="4"/>
  <c r="R446" i="4"/>
  <c r="AB446" i="4"/>
  <c r="AK446" i="4"/>
  <c r="AT446" i="4"/>
  <c r="H446" i="4"/>
  <c r="Q446" i="4"/>
  <c r="AA446" i="4"/>
  <c r="AJ446" i="4"/>
  <c r="AS446" i="4"/>
  <c r="BB446" i="4"/>
  <c r="K446" i="4"/>
  <c r="U446" i="4"/>
  <c r="AD446" i="4"/>
  <c r="AN446" i="4"/>
  <c r="AW446" i="4"/>
  <c r="P446" i="4"/>
  <c r="AI446" i="4"/>
  <c r="BA446" i="4"/>
  <c r="O446" i="4"/>
  <c r="AH446" i="4"/>
  <c r="AZ446" i="4"/>
  <c r="M446" i="4"/>
  <c r="AG446" i="4"/>
  <c r="AY446" i="4"/>
  <c r="C446" i="4"/>
  <c r="V446" i="4"/>
  <c r="AO446" i="4"/>
  <c r="L446" i="4"/>
  <c r="AX446" i="4"/>
  <c r="G446" i="4"/>
  <c r="AR446" i="4"/>
  <c r="E446" i="4"/>
  <c r="AQ446" i="4"/>
  <c r="X446" i="4"/>
  <c r="BE446" i="4"/>
  <c r="AP446" i="4"/>
  <c r="AF446" i="4"/>
  <c r="Z446" i="4"/>
  <c r="J442" i="4"/>
  <c r="R442" i="4"/>
  <c r="AA442" i="4"/>
  <c r="AI442" i="4"/>
  <c r="AQ442" i="4"/>
  <c r="AY442" i="4"/>
  <c r="I442" i="4"/>
  <c r="T442" i="4"/>
  <c r="AC442" i="4"/>
  <c r="AL442" i="4"/>
  <c r="AU442" i="4"/>
  <c r="H442" i="4"/>
  <c r="Q442" i="4"/>
  <c r="AB442" i="4"/>
  <c r="AK442" i="4"/>
  <c r="AT442" i="4"/>
  <c r="BC442" i="4"/>
  <c r="G442" i="4"/>
  <c r="P442" i="4"/>
  <c r="Z442" i="4"/>
  <c r="AJ442" i="4"/>
  <c r="AS442" i="4"/>
  <c r="BB442" i="4"/>
  <c r="K442" i="4"/>
  <c r="U442" i="4"/>
  <c r="AD442" i="4"/>
  <c r="AM442" i="4"/>
  <c r="AV442" i="4"/>
  <c r="F442" i="4"/>
  <c r="Y442" i="4"/>
  <c r="AR442" i="4"/>
  <c r="E442" i="4"/>
  <c r="X442" i="4"/>
  <c r="AP442" i="4"/>
  <c r="D442" i="4"/>
  <c r="W442" i="4"/>
  <c r="AO442" i="4"/>
  <c r="BE442" i="4"/>
  <c r="L442" i="4"/>
  <c r="AE442" i="4"/>
  <c r="AW442" i="4"/>
  <c r="V442" i="4"/>
  <c r="O442" i="4"/>
  <c r="BA442" i="4"/>
  <c r="N442" i="4"/>
  <c r="AZ442" i="4"/>
  <c r="AF442" i="4"/>
  <c r="AX442" i="4"/>
  <c r="AN442" i="4"/>
  <c r="AH442" i="4"/>
  <c r="F438" i="4"/>
  <c r="N438" i="4"/>
  <c r="W438" i="4"/>
  <c r="AE438" i="4"/>
  <c r="AM438" i="4"/>
  <c r="AU438" i="4"/>
  <c r="BC438" i="4"/>
  <c r="I438" i="4"/>
  <c r="R438" i="4"/>
  <c r="AB438" i="4"/>
  <c r="AK438" i="4"/>
  <c r="AT438" i="4"/>
  <c r="H438" i="4"/>
  <c r="Q438" i="4"/>
  <c r="AA438" i="4"/>
  <c r="AJ438" i="4"/>
  <c r="AS438" i="4"/>
  <c r="BB438" i="4"/>
  <c r="G438" i="4"/>
  <c r="P438" i="4"/>
  <c r="Z438" i="4"/>
  <c r="AI438" i="4"/>
  <c r="AR438" i="4"/>
  <c r="BA438" i="4"/>
  <c r="J438" i="4"/>
  <c r="T438" i="4"/>
  <c r="AC438" i="4"/>
  <c r="AL438" i="4"/>
  <c r="AV438" i="4"/>
  <c r="O438" i="4"/>
  <c r="AH438" i="4"/>
  <c r="AZ438" i="4"/>
  <c r="M438" i="4"/>
  <c r="AG438" i="4"/>
  <c r="AY438" i="4"/>
  <c r="L438" i="4"/>
  <c r="AF438" i="4"/>
  <c r="AX438" i="4"/>
  <c r="U438" i="4"/>
  <c r="AN438" i="4"/>
  <c r="AD438" i="4"/>
  <c r="Y438" i="4"/>
  <c r="X438" i="4"/>
  <c r="BE438" i="4"/>
  <c r="C438" i="4"/>
  <c r="AO438" i="4"/>
  <c r="AW438" i="4"/>
  <c r="AQ438" i="4"/>
  <c r="D438" i="4"/>
  <c r="J434" i="4"/>
  <c r="R434" i="4"/>
  <c r="AA434" i="4"/>
  <c r="AI434" i="4"/>
  <c r="AQ434" i="4"/>
  <c r="AY434" i="4"/>
  <c r="H434" i="4"/>
  <c r="Q434" i="4"/>
  <c r="AB434" i="4"/>
  <c r="AK434" i="4"/>
  <c r="AT434" i="4"/>
  <c r="BC434" i="4"/>
  <c r="G434" i="4"/>
  <c r="P434" i="4"/>
  <c r="Z434" i="4"/>
  <c r="AJ434" i="4"/>
  <c r="AS434" i="4"/>
  <c r="BB434" i="4"/>
  <c r="F434" i="4"/>
  <c r="O434" i="4"/>
  <c r="Y434" i="4"/>
  <c r="AH434" i="4"/>
  <c r="AR434" i="4"/>
  <c r="BA434" i="4"/>
  <c r="I434" i="4"/>
  <c r="T434" i="4"/>
  <c r="AC434" i="4"/>
  <c r="AL434" i="4"/>
  <c r="AU434" i="4"/>
  <c r="E434" i="4"/>
  <c r="X434" i="4"/>
  <c r="AP434" i="4"/>
  <c r="D434" i="4"/>
  <c r="W434" i="4"/>
  <c r="AO434" i="4"/>
  <c r="BE434" i="4"/>
  <c r="C434" i="4"/>
  <c r="V434" i="4"/>
  <c r="AN434" i="4"/>
  <c r="K434" i="4"/>
  <c r="AD434" i="4"/>
  <c r="AV434" i="4"/>
  <c r="AM434" i="4"/>
  <c r="AG434" i="4"/>
  <c r="AF434" i="4"/>
  <c r="L434" i="4"/>
  <c r="AW434" i="4"/>
  <c r="AZ434" i="4"/>
  <c r="M434" i="4"/>
  <c r="F430" i="4"/>
  <c r="N430" i="4"/>
  <c r="W430" i="4"/>
  <c r="AE430" i="4"/>
  <c r="AM430" i="4"/>
  <c r="AU430" i="4"/>
  <c r="BC430" i="4"/>
  <c r="H430" i="4"/>
  <c r="Q430" i="4"/>
  <c r="AA430" i="4"/>
  <c r="AJ430" i="4"/>
  <c r="AS430" i="4"/>
  <c r="BB430" i="4"/>
  <c r="G430" i="4"/>
  <c r="P430" i="4"/>
  <c r="Z430" i="4"/>
  <c r="AI430" i="4"/>
  <c r="AR430" i="4"/>
  <c r="BA430" i="4"/>
  <c r="E430" i="4"/>
  <c r="O430" i="4"/>
  <c r="Y430" i="4"/>
  <c r="AH430" i="4"/>
  <c r="AQ430" i="4"/>
  <c r="AZ430" i="4"/>
  <c r="I430" i="4"/>
  <c r="R430" i="4"/>
  <c r="AB430" i="4"/>
  <c r="AK430" i="4"/>
  <c r="AT430" i="4"/>
  <c r="M430" i="4"/>
  <c r="AG430" i="4"/>
  <c r="AY430" i="4"/>
  <c r="L430" i="4"/>
  <c r="AF430" i="4"/>
  <c r="AX430" i="4"/>
  <c r="K430" i="4"/>
  <c r="AD430" i="4"/>
  <c r="AW430" i="4"/>
  <c r="T430" i="4"/>
  <c r="AL430" i="4"/>
  <c r="J430" i="4"/>
  <c r="AV430" i="4"/>
  <c r="D430" i="4"/>
  <c r="AP430" i="4"/>
  <c r="C430" i="4"/>
  <c r="AO430" i="4"/>
  <c r="U430" i="4"/>
  <c r="BE430" i="4"/>
  <c r="V430" i="4"/>
  <c r="J426" i="4"/>
  <c r="R426" i="4"/>
  <c r="AA426" i="4"/>
  <c r="AI426" i="4"/>
  <c r="AQ426" i="4"/>
  <c r="AY426" i="4"/>
  <c r="G426" i="4"/>
  <c r="P426" i="4"/>
  <c r="Z426" i="4"/>
  <c r="AJ426" i="4"/>
  <c r="AS426" i="4"/>
  <c r="BB426" i="4"/>
  <c r="F426" i="4"/>
  <c r="O426" i="4"/>
  <c r="Y426" i="4"/>
  <c r="AH426" i="4"/>
  <c r="AR426" i="4"/>
  <c r="BA426" i="4"/>
  <c r="E426" i="4"/>
  <c r="N426" i="4"/>
  <c r="X426" i="4"/>
  <c r="AG426" i="4"/>
  <c r="AP426" i="4"/>
  <c r="AZ426" i="4"/>
  <c r="H426" i="4"/>
  <c r="Q426" i="4"/>
  <c r="AB426" i="4"/>
  <c r="AK426" i="4"/>
  <c r="AT426" i="4"/>
  <c r="BC426" i="4"/>
  <c r="D426" i="4"/>
  <c r="W426" i="4"/>
  <c r="AO426" i="4"/>
  <c r="BE426" i="4"/>
  <c r="C426" i="4"/>
  <c r="V426" i="4"/>
  <c r="AN426" i="4"/>
  <c r="U426" i="4"/>
  <c r="AM426" i="4"/>
  <c r="I426" i="4"/>
  <c r="AC426" i="4"/>
  <c r="AU426" i="4"/>
  <c r="T426" i="4"/>
  <c r="M426" i="4"/>
  <c r="AX426" i="4"/>
  <c r="L426" i="4"/>
  <c r="AW426" i="4"/>
  <c r="AD426" i="4"/>
  <c r="K426" i="4"/>
  <c r="AE426" i="4"/>
  <c r="F422" i="4"/>
  <c r="N422" i="4"/>
  <c r="W422" i="4"/>
  <c r="AE422" i="4"/>
  <c r="AM422" i="4"/>
  <c r="AU422" i="4"/>
  <c r="BC422" i="4"/>
  <c r="G422" i="4"/>
  <c r="P422" i="4"/>
  <c r="Z422" i="4"/>
  <c r="AI422" i="4"/>
  <c r="AR422" i="4"/>
  <c r="BA422" i="4"/>
  <c r="E422" i="4"/>
  <c r="O422" i="4"/>
  <c r="Y422" i="4"/>
  <c r="AH422" i="4"/>
  <c r="AQ422" i="4"/>
  <c r="AZ422" i="4"/>
  <c r="D422" i="4"/>
  <c r="M422" i="4"/>
  <c r="X422" i="4"/>
  <c r="AG422" i="4"/>
  <c r="AP422" i="4"/>
  <c r="AY422" i="4"/>
  <c r="BE422" i="4"/>
  <c r="H422" i="4"/>
  <c r="Q422" i="4"/>
  <c r="AA422" i="4"/>
  <c r="AJ422" i="4"/>
  <c r="AS422" i="4"/>
  <c r="BB422" i="4"/>
  <c r="L422" i="4"/>
  <c r="AF422" i="4"/>
  <c r="AX422" i="4"/>
  <c r="K422" i="4"/>
  <c r="AD422" i="4"/>
  <c r="AW422" i="4"/>
  <c r="J422" i="4"/>
  <c r="AC422" i="4"/>
  <c r="AV422" i="4"/>
  <c r="R422" i="4"/>
  <c r="AK422" i="4"/>
  <c r="AB422" i="4"/>
  <c r="V422" i="4"/>
  <c r="U422" i="4"/>
  <c r="AL422" i="4"/>
  <c r="T422" i="4"/>
  <c r="I422" i="4"/>
  <c r="C422" i="4"/>
  <c r="AN422" i="4"/>
  <c r="J418" i="4"/>
  <c r="R418" i="4"/>
  <c r="AA418" i="4"/>
  <c r="AI418" i="4"/>
  <c r="AQ418" i="4"/>
  <c r="AY418" i="4"/>
  <c r="F418" i="4"/>
  <c r="O418" i="4"/>
  <c r="Y418" i="4"/>
  <c r="AH418" i="4"/>
  <c r="AR418" i="4"/>
  <c r="BA418" i="4"/>
  <c r="E418" i="4"/>
  <c r="N418" i="4"/>
  <c r="X418" i="4"/>
  <c r="AG418" i="4"/>
  <c r="AP418" i="4"/>
  <c r="AZ418" i="4"/>
  <c r="D418" i="4"/>
  <c r="M418" i="4"/>
  <c r="W418" i="4"/>
  <c r="AF418" i="4"/>
  <c r="AO418" i="4"/>
  <c r="AX418" i="4"/>
  <c r="BE418" i="4"/>
  <c r="G418" i="4"/>
  <c r="P418" i="4"/>
  <c r="Z418" i="4"/>
  <c r="AJ418" i="4"/>
  <c r="AS418" i="4"/>
  <c r="BB418" i="4"/>
  <c r="C418" i="4"/>
  <c r="V418" i="4"/>
  <c r="AN418" i="4"/>
  <c r="U418" i="4"/>
  <c r="AM418" i="4"/>
  <c r="T418" i="4"/>
  <c r="AL418" i="4"/>
  <c r="H418" i="4"/>
  <c r="AB418" i="4"/>
  <c r="AT418" i="4"/>
  <c r="AK418" i="4"/>
  <c r="AE418" i="4"/>
  <c r="AD418" i="4"/>
  <c r="I418" i="4"/>
  <c r="AU418" i="4"/>
  <c r="AC418" i="4"/>
  <c r="Q418" i="4"/>
  <c r="L418" i="4"/>
  <c r="AV418" i="4"/>
  <c r="C414" i="4"/>
  <c r="K414" i="4"/>
  <c r="T414" i="4"/>
  <c r="AB414" i="4"/>
  <c r="AJ414" i="4"/>
  <c r="AR414" i="4"/>
  <c r="AZ414" i="4"/>
  <c r="BE414" i="4"/>
  <c r="F414" i="4"/>
  <c r="N414" i="4"/>
  <c r="W414" i="4"/>
  <c r="AE414" i="4"/>
  <c r="AM414" i="4"/>
  <c r="AU414" i="4"/>
  <c r="BC414" i="4"/>
  <c r="J414" i="4"/>
  <c r="V414" i="4"/>
  <c r="AG414" i="4"/>
  <c r="AQ414" i="4"/>
  <c r="BB414" i="4"/>
  <c r="I414" i="4"/>
  <c r="U414" i="4"/>
  <c r="AF414" i="4"/>
  <c r="AP414" i="4"/>
  <c r="BA414" i="4"/>
  <c r="H414" i="4"/>
  <c r="R414" i="4"/>
  <c r="AD414" i="4"/>
  <c r="AO414" i="4"/>
  <c r="AY414" i="4"/>
  <c r="L414" i="4"/>
  <c r="X414" i="4"/>
  <c r="AH414" i="4"/>
  <c r="AS414" i="4"/>
  <c r="G414" i="4"/>
  <c r="AC414" i="4"/>
  <c r="AX414" i="4"/>
  <c r="E414" i="4"/>
  <c r="AA414" i="4"/>
  <c r="AW414" i="4"/>
  <c r="D414" i="4"/>
  <c r="Z414" i="4"/>
  <c r="AV414" i="4"/>
  <c r="M414" i="4"/>
  <c r="AI414" i="4"/>
  <c r="Y414" i="4"/>
  <c r="Q414" i="4"/>
  <c r="P414" i="4"/>
  <c r="AK414" i="4"/>
  <c r="O414" i="4"/>
  <c r="AL414" i="4"/>
  <c r="G410" i="4"/>
  <c r="O410" i="4"/>
  <c r="X410" i="4"/>
  <c r="AF410" i="4"/>
  <c r="AN410" i="4"/>
  <c r="AV410" i="4"/>
  <c r="J410" i="4"/>
  <c r="R410" i="4"/>
  <c r="AA410" i="4"/>
  <c r="AI410" i="4"/>
  <c r="AQ410" i="4"/>
  <c r="AY410" i="4"/>
  <c r="D410" i="4"/>
  <c r="N410" i="4"/>
  <c r="Z410" i="4"/>
  <c r="AK410" i="4"/>
  <c r="AU410" i="4"/>
  <c r="C410" i="4"/>
  <c r="M410" i="4"/>
  <c r="Y410" i="4"/>
  <c r="AJ410" i="4"/>
  <c r="AT410" i="4"/>
  <c r="L410" i="4"/>
  <c r="W410" i="4"/>
  <c r="AH410" i="4"/>
  <c r="AS410" i="4"/>
  <c r="BC410" i="4"/>
  <c r="E410" i="4"/>
  <c r="P410" i="4"/>
  <c r="AB410" i="4"/>
  <c r="AL410" i="4"/>
  <c r="AW410" i="4"/>
  <c r="BE410" i="4"/>
  <c r="V410" i="4"/>
  <c r="AR410" i="4"/>
  <c r="U410" i="4"/>
  <c r="AP410" i="4"/>
  <c r="T410" i="4"/>
  <c r="AO410" i="4"/>
  <c r="F410" i="4"/>
  <c r="AC410" i="4"/>
  <c r="AX410" i="4"/>
  <c r="AM410" i="4"/>
  <c r="AG410" i="4"/>
  <c r="AE410" i="4"/>
  <c r="H410" i="4"/>
  <c r="AZ410" i="4"/>
  <c r="BB410" i="4"/>
  <c r="I410" i="4"/>
  <c r="C406" i="4"/>
  <c r="K406" i="4"/>
  <c r="T406" i="4"/>
  <c r="AB406" i="4"/>
  <c r="AJ406" i="4"/>
  <c r="AR406" i="4"/>
  <c r="AZ406" i="4"/>
  <c r="BE406" i="4"/>
  <c r="F406" i="4"/>
  <c r="N406" i="4"/>
  <c r="W406" i="4"/>
  <c r="AE406" i="4"/>
  <c r="AM406" i="4"/>
  <c r="AU406" i="4"/>
  <c r="BC406" i="4"/>
  <c r="H406" i="4"/>
  <c r="R406" i="4"/>
  <c r="AD406" i="4"/>
  <c r="AO406" i="4"/>
  <c r="AY406" i="4"/>
  <c r="G406" i="4"/>
  <c r="Q406" i="4"/>
  <c r="AC406" i="4"/>
  <c r="AN406" i="4"/>
  <c r="AX406" i="4"/>
  <c r="E406" i="4"/>
  <c r="P406" i="4"/>
  <c r="AA406" i="4"/>
  <c r="AL406" i="4"/>
  <c r="AW406" i="4"/>
  <c r="I406" i="4"/>
  <c r="U406" i="4"/>
  <c r="AF406" i="4"/>
  <c r="AP406" i="4"/>
  <c r="BA406" i="4"/>
  <c r="O406" i="4"/>
  <c r="AK406" i="4"/>
  <c r="M406" i="4"/>
  <c r="AI406" i="4"/>
  <c r="L406" i="4"/>
  <c r="AH406" i="4"/>
  <c r="V406" i="4"/>
  <c r="AQ406" i="4"/>
  <c r="J406" i="4"/>
  <c r="BB406" i="4"/>
  <c r="D406" i="4"/>
  <c r="AV406" i="4"/>
  <c r="AT406" i="4"/>
  <c r="X406" i="4"/>
  <c r="AS406" i="4"/>
  <c r="AG406" i="4"/>
  <c r="Z406" i="4"/>
  <c r="G402" i="4"/>
  <c r="O402" i="4"/>
  <c r="X402" i="4"/>
  <c r="AF402" i="4"/>
  <c r="AN402" i="4"/>
  <c r="AV402" i="4"/>
  <c r="J402" i="4"/>
  <c r="R402" i="4"/>
  <c r="AA402" i="4"/>
  <c r="AI402" i="4"/>
  <c r="AQ402" i="4"/>
  <c r="AY402" i="4"/>
  <c r="L402" i="4"/>
  <c r="W402" i="4"/>
  <c r="AH402" i="4"/>
  <c r="AS402" i="4"/>
  <c r="BC402" i="4"/>
  <c r="K402" i="4"/>
  <c r="V402" i="4"/>
  <c r="AG402" i="4"/>
  <c r="AR402" i="4"/>
  <c r="BB402" i="4"/>
  <c r="I402" i="4"/>
  <c r="U402" i="4"/>
  <c r="AE402" i="4"/>
  <c r="AP402" i="4"/>
  <c r="BA402" i="4"/>
  <c r="C402" i="4"/>
  <c r="M402" i="4"/>
  <c r="Y402" i="4"/>
  <c r="AJ402" i="4"/>
  <c r="AT402" i="4"/>
  <c r="H402" i="4"/>
  <c r="AD402" i="4"/>
  <c r="AZ402" i="4"/>
  <c r="F402" i="4"/>
  <c r="AC402" i="4"/>
  <c r="AX402" i="4"/>
  <c r="E402" i="4"/>
  <c r="AB402" i="4"/>
  <c r="AW402" i="4"/>
  <c r="N402" i="4"/>
  <c r="AK402" i="4"/>
  <c r="Z402" i="4"/>
  <c r="T402" i="4"/>
  <c r="Q402" i="4"/>
  <c r="AL402" i="4"/>
  <c r="P402" i="4"/>
  <c r="D402" i="4"/>
  <c r="AM402" i="4"/>
  <c r="E398" i="4"/>
  <c r="M398" i="4"/>
  <c r="V398" i="4"/>
  <c r="AD398" i="4"/>
  <c r="AL398" i="4"/>
  <c r="AT398" i="4"/>
  <c r="BB398" i="4"/>
  <c r="D398" i="4"/>
  <c r="L398" i="4"/>
  <c r="U398" i="4"/>
  <c r="AC398" i="4"/>
  <c r="AK398" i="4"/>
  <c r="AS398" i="4"/>
  <c r="BA398" i="4"/>
  <c r="C398" i="4"/>
  <c r="K398" i="4"/>
  <c r="T398" i="4"/>
  <c r="AB398" i="4"/>
  <c r="AJ398" i="4"/>
  <c r="AR398" i="4"/>
  <c r="AZ398" i="4"/>
  <c r="BE398" i="4"/>
  <c r="F398" i="4"/>
  <c r="N398" i="4"/>
  <c r="W398" i="4"/>
  <c r="AE398" i="4"/>
  <c r="AM398" i="4"/>
  <c r="AU398" i="4"/>
  <c r="BC398" i="4"/>
  <c r="R398" i="4"/>
  <c r="AI398" i="4"/>
  <c r="AY398" i="4"/>
  <c r="Q398" i="4"/>
  <c r="AH398" i="4"/>
  <c r="AX398" i="4"/>
  <c r="P398" i="4"/>
  <c r="AG398" i="4"/>
  <c r="AW398" i="4"/>
  <c r="G398" i="4"/>
  <c r="X398" i="4"/>
  <c r="AN398" i="4"/>
  <c r="O398" i="4"/>
  <c r="AV398" i="4"/>
  <c r="J398" i="4"/>
  <c r="AQ398" i="4"/>
  <c r="I398" i="4"/>
  <c r="AP398" i="4"/>
  <c r="Y398" i="4"/>
  <c r="AO398" i="4"/>
  <c r="AF398" i="4"/>
  <c r="AA398" i="4"/>
  <c r="Z398" i="4"/>
  <c r="H398" i="4"/>
  <c r="I394" i="4"/>
  <c r="Q394" i="4"/>
  <c r="Z394" i="4"/>
  <c r="AH394" i="4"/>
  <c r="AP394" i="4"/>
  <c r="AX394" i="4"/>
  <c r="H394" i="4"/>
  <c r="P394" i="4"/>
  <c r="Y394" i="4"/>
  <c r="AG394" i="4"/>
  <c r="AO394" i="4"/>
  <c r="AW394" i="4"/>
  <c r="G394" i="4"/>
  <c r="O394" i="4"/>
  <c r="X394" i="4"/>
  <c r="AF394" i="4"/>
  <c r="AN394" i="4"/>
  <c r="AV394" i="4"/>
  <c r="J394" i="4"/>
  <c r="R394" i="4"/>
  <c r="AA394" i="4"/>
  <c r="AI394" i="4"/>
  <c r="AQ394" i="4"/>
  <c r="AY394" i="4"/>
  <c r="F394" i="4"/>
  <c r="W394" i="4"/>
  <c r="AM394" i="4"/>
  <c r="BC394" i="4"/>
  <c r="E394" i="4"/>
  <c r="V394" i="4"/>
  <c r="AL394" i="4"/>
  <c r="BB394" i="4"/>
  <c r="D394" i="4"/>
  <c r="U394" i="4"/>
  <c r="AK394" i="4"/>
  <c r="BA394" i="4"/>
  <c r="K394" i="4"/>
  <c r="AB394" i="4"/>
  <c r="AR394" i="4"/>
  <c r="BE394" i="4"/>
  <c r="T394" i="4"/>
  <c r="AZ394" i="4"/>
  <c r="N394" i="4"/>
  <c r="AU394" i="4"/>
  <c r="M394" i="4"/>
  <c r="AT394" i="4"/>
  <c r="AC394" i="4"/>
  <c r="L394" i="4"/>
  <c r="C394" i="4"/>
  <c r="AD394" i="4"/>
  <c r="AE394" i="4"/>
  <c r="E390" i="4"/>
  <c r="M390" i="4"/>
  <c r="V390" i="4"/>
  <c r="AD390" i="4"/>
  <c r="AL390" i="4"/>
  <c r="AT390" i="4"/>
  <c r="BB390" i="4"/>
  <c r="D390" i="4"/>
  <c r="L390" i="4"/>
  <c r="U390" i="4"/>
  <c r="AC390" i="4"/>
  <c r="AK390" i="4"/>
  <c r="AS390" i="4"/>
  <c r="BA390" i="4"/>
  <c r="C390" i="4"/>
  <c r="K390" i="4"/>
  <c r="T390" i="4"/>
  <c r="AB390" i="4"/>
  <c r="AJ390" i="4"/>
  <c r="AR390" i="4"/>
  <c r="AZ390" i="4"/>
  <c r="BE390" i="4"/>
  <c r="F390" i="4"/>
  <c r="N390" i="4"/>
  <c r="W390" i="4"/>
  <c r="AE390" i="4"/>
  <c r="AM390" i="4"/>
  <c r="AU390" i="4"/>
  <c r="BC390" i="4"/>
  <c r="J390" i="4"/>
  <c r="AA390" i="4"/>
  <c r="AQ390" i="4"/>
  <c r="I390" i="4"/>
  <c r="Z390" i="4"/>
  <c r="AP390" i="4"/>
  <c r="H390" i="4"/>
  <c r="Y390" i="4"/>
  <c r="AO390" i="4"/>
  <c r="O390" i="4"/>
  <c r="AF390" i="4"/>
  <c r="AV390" i="4"/>
  <c r="X390" i="4"/>
  <c r="R390" i="4"/>
  <c r="AY390" i="4"/>
  <c r="Q390" i="4"/>
  <c r="AX390" i="4"/>
  <c r="AG390" i="4"/>
  <c r="AW390" i="4"/>
  <c r="AN390" i="4"/>
  <c r="AI390" i="4"/>
  <c r="I386" i="4"/>
  <c r="Q386" i="4"/>
  <c r="Z386" i="4"/>
  <c r="AH386" i="4"/>
  <c r="AP386" i="4"/>
  <c r="AX386" i="4"/>
  <c r="H386" i="4"/>
  <c r="P386" i="4"/>
  <c r="Y386" i="4"/>
  <c r="AG386" i="4"/>
  <c r="AO386" i="4"/>
  <c r="AW386" i="4"/>
  <c r="G386" i="4"/>
  <c r="O386" i="4"/>
  <c r="X386" i="4"/>
  <c r="AF386" i="4"/>
  <c r="AN386" i="4"/>
  <c r="AV386" i="4"/>
  <c r="J386" i="4"/>
  <c r="R386" i="4"/>
  <c r="AA386" i="4"/>
  <c r="AI386" i="4"/>
  <c r="AQ386" i="4"/>
  <c r="AY386" i="4"/>
  <c r="N386" i="4"/>
  <c r="AE386" i="4"/>
  <c r="AU386" i="4"/>
  <c r="M386" i="4"/>
  <c r="AD386" i="4"/>
  <c r="AT386" i="4"/>
  <c r="L386" i="4"/>
  <c r="AC386" i="4"/>
  <c r="AS386" i="4"/>
  <c r="C386" i="4"/>
  <c r="T386" i="4"/>
  <c r="AJ386" i="4"/>
  <c r="AZ386" i="4"/>
  <c r="AB386" i="4"/>
  <c r="BE386" i="4"/>
  <c r="W386" i="4"/>
  <c r="BC386" i="4"/>
  <c r="V386" i="4"/>
  <c r="BB386" i="4"/>
  <c r="D386" i="4"/>
  <c r="AK386" i="4"/>
  <c r="U386" i="4"/>
  <c r="K386" i="4"/>
  <c r="F386" i="4"/>
  <c r="AL386" i="4"/>
  <c r="BA386" i="4"/>
  <c r="AR386" i="4"/>
  <c r="E382" i="4"/>
  <c r="M382" i="4"/>
  <c r="V382" i="4"/>
  <c r="AD382" i="4"/>
  <c r="AL382" i="4"/>
  <c r="AT382" i="4"/>
  <c r="BB382" i="4"/>
  <c r="D382" i="4"/>
  <c r="L382" i="4"/>
  <c r="U382" i="4"/>
  <c r="AC382" i="4"/>
  <c r="AK382" i="4"/>
  <c r="AS382" i="4"/>
  <c r="BA382" i="4"/>
  <c r="C382" i="4"/>
  <c r="K382" i="4"/>
  <c r="T382" i="4"/>
  <c r="AB382" i="4"/>
  <c r="AJ382" i="4"/>
  <c r="AR382" i="4"/>
  <c r="AZ382" i="4"/>
  <c r="BE382" i="4"/>
  <c r="F382" i="4"/>
  <c r="N382" i="4"/>
  <c r="W382" i="4"/>
  <c r="AE382" i="4"/>
  <c r="AM382" i="4"/>
  <c r="AU382" i="4"/>
  <c r="BC382" i="4"/>
  <c r="R382" i="4"/>
  <c r="AI382" i="4"/>
  <c r="AY382" i="4"/>
  <c r="Q382" i="4"/>
  <c r="AH382" i="4"/>
  <c r="AX382" i="4"/>
  <c r="P382" i="4"/>
  <c r="AG382" i="4"/>
  <c r="AW382" i="4"/>
  <c r="G382" i="4"/>
  <c r="X382" i="4"/>
  <c r="AN382" i="4"/>
  <c r="AF382" i="4"/>
  <c r="AA382" i="4"/>
  <c r="Z382" i="4"/>
  <c r="H382" i="4"/>
  <c r="AO382" i="4"/>
  <c r="AV382" i="4"/>
  <c r="AQ382" i="4"/>
  <c r="I382" i="4"/>
  <c r="AP382" i="4"/>
  <c r="Y382" i="4"/>
  <c r="O382" i="4"/>
  <c r="I378" i="4"/>
  <c r="Q378" i="4"/>
  <c r="Z378" i="4"/>
  <c r="AH378" i="4"/>
  <c r="AP378" i="4"/>
  <c r="AX378" i="4"/>
  <c r="H378" i="4"/>
  <c r="P378" i="4"/>
  <c r="Y378" i="4"/>
  <c r="AG378" i="4"/>
  <c r="AO378" i="4"/>
  <c r="AW378" i="4"/>
  <c r="G378" i="4"/>
  <c r="O378" i="4"/>
  <c r="X378" i="4"/>
  <c r="AF378" i="4"/>
  <c r="AN378" i="4"/>
  <c r="AV378" i="4"/>
  <c r="J378" i="4"/>
  <c r="R378" i="4"/>
  <c r="AA378" i="4"/>
  <c r="AI378" i="4"/>
  <c r="AQ378" i="4"/>
  <c r="AY378" i="4"/>
  <c r="F378" i="4"/>
  <c r="W378" i="4"/>
  <c r="AM378" i="4"/>
  <c r="BC378" i="4"/>
  <c r="E378" i="4"/>
  <c r="V378" i="4"/>
  <c r="AL378" i="4"/>
  <c r="BB378" i="4"/>
  <c r="D378" i="4"/>
  <c r="U378" i="4"/>
  <c r="AK378" i="4"/>
  <c r="BA378" i="4"/>
  <c r="K378" i="4"/>
  <c r="AB378" i="4"/>
  <c r="AR378" i="4"/>
  <c r="BE378" i="4"/>
  <c r="C378" i="4"/>
  <c r="AJ378" i="4"/>
  <c r="AE378" i="4"/>
  <c r="AD378" i="4"/>
  <c r="L378" i="4"/>
  <c r="AS378" i="4"/>
  <c r="AC378" i="4"/>
  <c r="T378" i="4"/>
  <c r="N378" i="4"/>
  <c r="AT378" i="4"/>
  <c r="M378" i="4"/>
  <c r="AU378" i="4"/>
  <c r="E374" i="4"/>
  <c r="M374" i="4"/>
  <c r="V374" i="4"/>
  <c r="AD374" i="4"/>
  <c r="AL374" i="4"/>
  <c r="AT374" i="4"/>
  <c r="BB374" i="4"/>
  <c r="D374" i="4"/>
  <c r="L374" i="4"/>
  <c r="U374" i="4"/>
  <c r="AC374" i="4"/>
  <c r="AK374" i="4"/>
  <c r="AS374" i="4"/>
  <c r="BA374" i="4"/>
  <c r="C374" i="4"/>
  <c r="K374" i="4"/>
  <c r="T374" i="4"/>
  <c r="AB374" i="4"/>
  <c r="AJ374" i="4"/>
  <c r="AR374" i="4"/>
  <c r="AZ374" i="4"/>
  <c r="BE374" i="4"/>
  <c r="F374" i="4"/>
  <c r="N374" i="4"/>
  <c r="W374" i="4"/>
  <c r="AE374" i="4"/>
  <c r="AM374" i="4"/>
  <c r="AU374" i="4"/>
  <c r="BC374" i="4"/>
  <c r="J374" i="4"/>
  <c r="AA374" i="4"/>
  <c r="AQ374" i="4"/>
  <c r="I374" i="4"/>
  <c r="Z374" i="4"/>
  <c r="AP374" i="4"/>
  <c r="H374" i="4"/>
  <c r="Y374" i="4"/>
  <c r="AO374" i="4"/>
  <c r="O374" i="4"/>
  <c r="AF374" i="4"/>
  <c r="AV374" i="4"/>
  <c r="G374" i="4"/>
  <c r="AN374" i="4"/>
  <c r="AI374" i="4"/>
  <c r="AH374" i="4"/>
  <c r="P374" i="4"/>
  <c r="AW374" i="4"/>
  <c r="AY374" i="4"/>
  <c r="Q374" i="4"/>
  <c r="R374" i="4"/>
  <c r="I370" i="4"/>
  <c r="Q370" i="4"/>
  <c r="Z370" i="4"/>
  <c r="AH370" i="4"/>
  <c r="AP370" i="4"/>
  <c r="AX370" i="4"/>
  <c r="H370" i="4"/>
  <c r="P370" i="4"/>
  <c r="Y370" i="4"/>
  <c r="AG370" i="4"/>
  <c r="AO370" i="4"/>
  <c r="AW370" i="4"/>
  <c r="G370" i="4"/>
  <c r="O370" i="4"/>
  <c r="X370" i="4"/>
  <c r="AF370" i="4"/>
  <c r="AN370" i="4"/>
  <c r="AV370" i="4"/>
  <c r="J370" i="4"/>
  <c r="R370" i="4"/>
  <c r="AA370" i="4"/>
  <c r="AI370" i="4"/>
  <c r="AQ370" i="4"/>
  <c r="AY370" i="4"/>
  <c r="N370" i="4"/>
  <c r="AE370" i="4"/>
  <c r="AU370" i="4"/>
  <c r="M370" i="4"/>
  <c r="AD370" i="4"/>
  <c r="AT370" i="4"/>
  <c r="L370" i="4"/>
  <c r="AC370" i="4"/>
  <c r="AS370" i="4"/>
  <c r="C370" i="4"/>
  <c r="T370" i="4"/>
  <c r="AJ370" i="4"/>
  <c r="AZ370" i="4"/>
  <c r="K370" i="4"/>
  <c r="AR370" i="4"/>
  <c r="F370" i="4"/>
  <c r="AM370" i="4"/>
  <c r="E370" i="4"/>
  <c r="AL370" i="4"/>
  <c r="U370" i="4"/>
  <c r="BA370" i="4"/>
  <c r="AK370" i="4"/>
  <c r="AB370" i="4"/>
  <c r="W370" i="4"/>
  <c r="BB370" i="4"/>
  <c r="BE370" i="4"/>
  <c r="G366" i="4"/>
  <c r="O366" i="4"/>
  <c r="X366" i="4"/>
  <c r="AF366" i="4"/>
  <c r="AN366" i="4"/>
  <c r="AV366" i="4"/>
  <c r="K366" i="4"/>
  <c r="U366" i="4"/>
  <c r="AD366" i="4"/>
  <c r="AM366" i="4"/>
  <c r="AW366" i="4"/>
  <c r="J366" i="4"/>
  <c r="T366" i="4"/>
  <c r="AC366" i="4"/>
  <c r="AL366" i="4"/>
  <c r="AU366" i="4"/>
  <c r="I366" i="4"/>
  <c r="R366" i="4"/>
  <c r="AB366" i="4"/>
  <c r="AK366" i="4"/>
  <c r="AT366" i="4"/>
  <c r="BC366" i="4"/>
  <c r="C366" i="4"/>
  <c r="L366" i="4"/>
  <c r="V366" i="4"/>
  <c r="AE366" i="4"/>
  <c r="AO366" i="4"/>
  <c r="AX366" i="4"/>
  <c r="H366" i="4"/>
  <c r="AA366" i="4"/>
  <c r="AS366" i="4"/>
  <c r="F366" i="4"/>
  <c r="Z366" i="4"/>
  <c r="AR366" i="4"/>
  <c r="E366" i="4"/>
  <c r="Y366" i="4"/>
  <c r="AQ366" i="4"/>
  <c r="M366" i="4"/>
  <c r="AG366" i="4"/>
  <c r="AY366" i="4"/>
  <c r="D366" i="4"/>
  <c r="AP366" i="4"/>
  <c r="AJ366" i="4"/>
  <c r="AI366" i="4"/>
  <c r="N366" i="4"/>
  <c r="AZ366" i="4"/>
  <c r="BE366" i="4"/>
  <c r="BB366" i="4"/>
  <c r="P366" i="4"/>
  <c r="BA366" i="4"/>
  <c r="AH366" i="4"/>
  <c r="W366" i="4"/>
  <c r="C362" i="4"/>
  <c r="K362" i="4"/>
  <c r="T362" i="4"/>
  <c r="AB362" i="4"/>
  <c r="AJ362" i="4"/>
  <c r="AR362" i="4"/>
  <c r="AZ362" i="4"/>
  <c r="BE362" i="4"/>
  <c r="J362" i="4"/>
  <c r="U362" i="4"/>
  <c r="AD362" i="4"/>
  <c r="AM362" i="4"/>
  <c r="AV362" i="4"/>
  <c r="I362" i="4"/>
  <c r="R362" i="4"/>
  <c r="AC362" i="4"/>
  <c r="AL362" i="4"/>
  <c r="AU362" i="4"/>
  <c r="H362" i="4"/>
  <c r="Q362" i="4"/>
  <c r="AA362" i="4"/>
  <c r="AK362" i="4"/>
  <c r="AT362" i="4"/>
  <c r="BC362" i="4"/>
  <c r="L362" i="4"/>
  <c r="V362" i="4"/>
  <c r="AE362" i="4"/>
  <c r="AN362" i="4"/>
  <c r="AW362" i="4"/>
  <c r="P362" i="4"/>
  <c r="AI362" i="4"/>
  <c r="BB362" i="4"/>
  <c r="O362" i="4"/>
  <c r="AH362" i="4"/>
  <c r="BA362" i="4"/>
  <c r="N362" i="4"/>
  <c r="AG362" i="4"/>
  <c r="AY362" i="4"/>
  <c r="D362" i="4"/>
  <c r="W362" i="4"/>
  <c r="AO362" i="4"/>
  <c r="M362" i="4"/>
  <c r="AX362" i="4"/>
  <c r="G362" i="4"/>
  <c r="AS362" i="4"/>
  <c r="F362" i="4"/>
  <c r="AQ362" i="4"/>
  <c r="X362" i="4"/>
  <c r="E362" i="4"/>
  <c r="Y362" i="4"/>
  <c r="Z362" i="4"/>
  <c r="G358" i="4"/>
  <c r="O358" i="4"/>
  <c r="X358" i="4"/>
  <c r="AF358" i="4"/>
  <c r="AN358" i="4"/>
  <c r="AV358" i="4"/>
  <c r="J358" i="4"/>
  <c r="T358" i="4"/>
  <c r="AC358" i="4"/>
  <c r="AL358" i="4"/>
  <c r="AU358" i="4"/>
  <c r="I358" i="4"/>
  <c r="R358" i="4"/>
  <c r="AB358" i="4"/>
  <c r="AK358" i="4"/>
  <c r="AT358" i="4"/>
  <c r="BC358" i="4"/>
  <c r="H358" i="4"/>
  <c r="Q358" i="4"/>
  <c r="AA358" i="4"/>
  <c r="AJ358" i="4"/>
  <c r="AS358" i="4"/>
  <c r="BB358" i="4"/>
  <c r="K358" i="4"/>
  <c r="U358" i="4"/>
  <c r="AD358" i="4"/>
  <c r="AM358" i="4"/>
  <c r="AW358" i="4"/>
  <c r="F358" i="4"/>
  <c r="Z358" i="4"/>
  <c r="AR358" i="4"/>
  <c r="E358" i="4"/>
  <c r="Y358" i="4"/>
  <c r="AQ358" i="4"/>
  <c r="D358" i="4"/>
  <c r="W358" i="4"/>
  <c r="AP358" i="4"/>
  <c r="BE358" i="4"/>
  <c r="L358" i="4"/>
  <c r="AE358" i="4"/>
  <c r="AX358" i="4"/>
  <c r="V358" i="4"/>
  <c r="P358" i="4"/>
  <c r="BA358" i="4"/>
  <c r="N358" i="4"/>
  <c r="AZ358" i="4"/>
  <c r="AG358" i="4"/>
  <c r="M358" i="4"/>
  <c r="C358" i="4"/>
  <c r="AH358" i="4"/>
  <c r="AY358" i="4"/>
  <c r="AO358" i="4"/>
  <c r="C354" i="4"/>
  <c r="K354" i="4"/>
  <c r="T354" i="4"/>
  <c r="AB354" i="4"/>
  <c r="AJ354" i="4"/>
  <c r="AR354" i="4"/>
  <c r="AZ354" i="4"/>
  <c r="BE354" i="4"/>
  <c r="I354" i="4"/>
  <c r="R354" i="4"/>
  <c r="AC354" i="4"/>
  <c r="AL354" i="4"/>
  <c r="AU354" i="4"/>
  <c r="H354" i="4"/>
  <c r="Q354" i="4"/>
  <c r="AA354" i="4"/>
  <c r="AK354" i="4"/>
  <c r="AT354" i="4"/>
  <c r="BC354" i="4"/>
  <c r="G354" i="4"/>
  <c r="P354" i="4"/>
  <c r="Z354" i="4"/>
  <c r="AI354" i="4"/>
  <c r="AS354" i="4"/>
  <c r="BB354" i="4"/>
  <c r="J354" i="4"/>
  <c r="U354" i="4"/>
  <c r="AD354" i="4"/>
  <c r="AM354" i="4"/>
  <c r="AV354" i="4"/>
  <c r="O354" i="4"/>
  <c r="AH354" i="4"/>
  <c r="BA354" i="4"/>
  <c r="N354" i="4"/>
  <c r="AG354" i="4"/>
  <c r="AY354" i="4"/>
  <c r="M354" i="4"/>
  <c r="AF354" i="4"/>
  <c r="AX354" i="4"/>
  <c r="V354" i="4"/>
  <c r="AN354" i="4"/>
  <c r="AE354" i="4"/>
  <c r="Y354" i="4"/>
  <c r="X354" i="4"/>
  <c r="D354" i="4"/>
  <c r="AO354" i="4"/>
  <c r="W354" i="4"/>
  <c r="L354" i="4"/>
  <c r="F354" i="4"/>
  <c r="AP354" i="4"/>
  <c r="E354" i="4"/>
  <c r="AQ354" i="4"/>
  <c r="G350" i="4"/>
  <c r="O350" i="4"/>
  <c r="X350" i="4"/>
  <c r="AF350" i="4"/>
  <c r="AN350" i="4"/>
  <c r="AV350" i="4"/>
  <c r="I350" i="4"/>
  <c r="R350" i="4"/>
  <c r="AB350" i="4"/>
  <c r="AK350" i="4"/>
  <c r="AT350" i="4"/>
  <c r="BC350" i="4"/>
  <c r="H350" i="4"/>
  <c r="Q350" i="4"/>
  <c r="AA350" i="4"/>
  <c r="AJ350" i="4"/>
  <c r="AS350" i="4"/>
  <c r="BB350" i="4"/>
  <c r="F350" i="4"/>
  <c r="P350" i="4"/>
  <c r="Z350" i="4"/>
  <c r="AI350" i="4"/>
  <c r="AR350" i="4"/>
  <c r="BA350" i="4"/>
  <c r="J350" i="4"/>
  <c r="T350" i="4"/>
  <c r="AC350" i="4"/>
  <c r="AL350" i="4"/>
  <c r="AU350" i="4"/>
  <c r="E350" i="4"/>
  <c r="Y350" i="4"/>
  <c r="AQ350" i="4"/>
  <c r="D350" i="4"/>
  <c r="W350" i="4"/>
  <c r="AP350" i="4"/>
  <c r="BE350" i="4"/>
  <c r="C350" i="4"/>
  <c r="V350" i="4"/>
  <c r="AO350" i="4"/>
  <c r="K350" i="4"/>
  <c r="AD350" i="4"/>
  <c r="AW350" i="4"/>
  <c r="AM350" i="4"/>
  <c r="AH350" i="4"/>
  <c r="AG350" i="4"/>
  <c r="L350" i="4"/>
  <c r="AX350" i="4"/>
  <c r="AE350" i="4"/>
  <c r="U350" i="4"/>
  <c r="N350" i="4"/>
  <c r="AY350" i="4"/>
  <c r="C346" i="4"/>
  <c r="K346" i="4"/>
  <c r="T346" i="4"/>
  <c r="AB346" i="4"/>
  <c r="AJ346" i="4"/>
  <c r="AR346" i="4"/>
  <c r="AZ346" i="4"/>
  <c r="BE346" i="4"/>
  <c r="H346" i="4"/>
  <c r="Q346" i="4"/>
  <c r="AA346" i="4"/>
  <c r="AK346" i="4"/>
  <c r="AT346" i="4"/>
  <c r="BC346" i="4"/>
  <c r="G346" i="4"/>
  <c r="P346" i="4"/>
  <c r="Z346" i="4"/>
  <c r="AI346" i="4"/>
  <c r="AS346" i="4"/>
  <c r="BB346" i="4"/>
  <c r="F346" i="4"/>
  <c r="O346" i="4"/>
  <c r="Y346" i="4"/>
  <c r="AH346" i="4"/>
  <c r="AQ346" i="4"/>
  <c r="BA346" i="4"/>
  <c r="I346" i="4"/>
  <c r="R346" i="4"/>
  <c r="AC346" i="4"/>
  <c r="AL346" i="4"/>
  <c r="AU346" i="4"/>
  <c r="N346" i="4"/>
  <c r="AG346" i="4"/>
  <c r="AY346" i="4"/>
  <c r="M346" i="4"/>
  <c r="AF346" i="4"/>
  <c r="AX346" i="4"/>
  <c r="L346" i="4"/>
  <c r="AE346" i="4"/>
  <c r="AW346" i="4"/>
  <c r="U346" i="4"/>
  <c r="AM346" i="4"/>
  <c r="J346" i="4"/>
  <c r="AV346" i="4"/>
  <c r="E346" i="4"/>
  <c r="AP346" i="4"/>
  <c r="D346" i="4"/>
  <c r="AO346" i="4"/>
  <c r="V346" i="4"/>
  <c r="AN346" i="4"/>
  <c r="AD346" i="4"/>
  <c r="X346" i="4"/>
  <c r="W346" i="4"/>
  <c r="G342" i="4"/>
  <c r="O342" i="4"/>
  <c r="X342" i="4"/>
  <c r="AF342" i="4"/>
  <c r="AN342" i="4"/>
  <c r="AV342" i="4"/>
  <c r="H342" i="4"/>
  <c r="Q342" i="4"/>
  <c r="AA342" i="4"/>
  <c r="AJ342" i="4"/>
  <c r="AS342" i="4"/>
  <c r="BB342" i="4"/>
  <c r="F342" i="4"/>
  <c r="P342" i="4"/>
  <c r="Z342" i="4"/>
  <c r="AI342" i="4"/>
  <c r="AR342" i="4"/>
  <c r="BA342" i="4"/>
  <c r="E342" i="4"/>
  <c r="N342" i="4"/>
  <c r="Y342" i="4"/>
  <c r="AH342" i="4"/>
  <c r="AQ342" i="4"/>
  <c r="AZ342" i="4"/>
  <c r="I342" i="4"/>
  <c r="R342" i="4"/>
  <c r="AB342" i="4"/>
  <c r="AK342" i="4"/>
  <c r="AT342" i="4"/>
  <c r="BC342" i="4"/>
  <c r="D342" i="4"/>
  <c r="W342" i="4"/>
  <c r="AP342" i="4"/>
  <c r="BE342" i="4"/>
  <c r="C342" i="4"/>
  <c r="V342" i="4"/>
  <c r="AO342" i="4"/>
  <c r="U342" i="4"/>
  <c r="AM342" i="4"/>
  <c r="J342" i="4"/>
  <c r="AC342" i="4"/>
  <c r="AU342" i="4"/>
  <c r="T342" i="4"/>
  <c r="M342" i="4"/>
  <c r="AY342" i="4"/>
  <c r="L342" i="4"/>
  <c r="AX342" i="4"/>
  <c r="AD342" i="4"/>
  <c r="AW342" i="4"/>
  <c r="AL342" i="4"/>
  <c r="AG342" i="4"/>
  <c r="C338" i="4"/>
  <c r="K338" i="4"/>
  <c r="T338" i="4"/>
  <c r="AB338" i="4"/>
  <c r="AJ338" i="4"/>
  <c r="AR338" i="4"/>
  <c r="AZ338" i="4"/>
  <c r="BE338" i="4"/>
  <c r="G338" i="4"/>
  <c r="P338" i="4"/>
  <c r="Z338" i="4"/>
  <c r="AI338" i="4"/>
  <c r="AS338" i="4"/>
  <c r="BB338" i="4"/>
  <c r="F338" i="4"/>
  <c r="O338" i="4"/>
  <c r="Y338" i="4"/>
  <c r="AH338" i="4"/>
  <c r="AQ338" i="4"/>
  <c r="BA338" i="4"/>
  <c r="E338" i="4"/>
  <c r="N338" i="4"/>
  <c r="X338" i="4"/>
  <c r="AG338" i="4"/>
  <c r="AP338" i="4"/>
  <c r="AY338" i="4"/>
  <c r="H338" i="4"/>
  <c r="Q338" i="4"/>
  <c r="AA338" i="4"/>
  <c r="AK338" i="4"/>
  <c r="AT338" i="4"/>
  <c r="BC338" i="4"/>
  <c r="M338" i="4"/>
  <c r="AF338" i="4"/>
  <c r="AX338" i="4"/>
  <c r="L338" i="4"/>
  <c r="AE338" i="4"/>
  <c r="AW338" i="4"/>
  <c r="J338" i="4"/>
  <c r="AD338" i="4"/>
  <c r="AV338" i="4"/>
  <c r="R338" i="4"/>
  <c r="AL338" i="4"/>
  <c r="AC338" i="4"/>
  <c r="W338" i="4"/>
  <c r="V338" i="4"/>
  <c r="AM338" i="4"/>
  <c r="AU338" i="4"/>
  <c r="AO338" i="4"/>
  <c r="AN338" i="4"/>
  <c r="U338" i="4"/>
  <c r="I338" i="4"/>
  <c r="G334" i="4"/>
  <c r="O334" i="4"/>
  <c r="X334" i="4"/>
  <c r="AF334" i="4"/>
  <c r="AN334" i="4"/>
  <c r="AV334" i="4"/>
  <c r="F334" i="4"/>
  <c r="P334" i="4"/>
  <c r="Z334" i="4"/>
  <c r="AI334" i="4"/>
  <c r="AR334" i="4"/>
  <c r="BA334" i="4"/>
  <c r="E334" i="4"/>
  <c r="N334" i="4"/>
  <c r="Y334" i="4"/>
  <c r="AH334" i="4"/>
  <c r="AQ334" i="4"/>
  <c r="AZ334" i="4"/>
  <c r="D334" i="4"/>
  <c r="M334" i="4"/>
  <c r="W334" i="4"/>
  <c r="AG334" i="4"/>
  <c r="AP334" i="4"/>
  <c r="AY334" i="4"/>
  <c r="BE334" i="4"/>
  <c r="H334" i="4"/>
  <c r="Q334" i="4"/>
  <c r="AA334" i="4"/>
  <c r="AJ334" i="4"/>
  <c r="AS334" i="4"/>
  <c r="BB334" i="4"/>
  <c r="C334" i="4"/>
  <c r="V334" i="4"/>
  <c r="AO334" i="4"/>
  <c r="U334" i="4"/>
  <c r="AM334" i="4"/>
  <c r="T334" i="4"/>
  <c r="AL334" i="4"/>
  <c r="I334" i="4"/>
  <c r="AB334" i="4"/>
  <c r="AT334" i="4"/>
  <c r="AK334" i="4"/>
  <c r="AE334" i="4"/>
  <c r="AD334" i="4"/>
  <c r="J334" i="4"/>
  <c r="AU334" i="4"/>
  <c r="BC334" i="4"/>
  <c r="AX334" i="4"/>
  <c r="K334" i="4"/>
  <c r="L334" i="4"/>
  <c r="C330" i="4"/>
  <c r="K330" i="4"/>
  <c r="T330" i="4"/>
  <c r="AB330" i="4"/>
  <c r="AJ330" i="4"/>
  <c r="AR330" i="4"/>
  <c r="AZ330" i="4"/>
  <c r="BE330" i="4"/>
  <c r="F330" i="4"/>
  <c r="O330" i="4"/>
  <c r="Y330" i="4"/>
  <c r="AH330" i="4"/>
  <c r="AQ330" i="4"/>
  <c r="BA330" i="4"/>
  <c r="E330" i="4"/>
  <c r="N330" i="4"/>
  <c r="X330" i="4"/>
  <c r="AG330" i="4"/>
  <c r="AP330" i="4"/>
  <c r="AY330" i="4"/>
  <c r="D330" i="4"/>
  <c r="M330" i="4"/>
  <c r="W330" i="4"/>
  <c r="AF330" i="4"/>
  <c r="AO330" i="4"/>
  <c r="AX330" i="4"/>
  <c r="G330" i="4"/>
  <c r="P330" i="4"/>
  <c r="Z330" i="4"/>
  <c r="AI330" i="4"/>
  <c r="AS330" i="4"/>
  <c r="BB330" i="4"/>
  <c r="L330" i="4"/>
  <c r="AE330" i="4"/>
  <c r="AW330" i="4"/>
  <c r="J330" i="4"/>
  <c r="AD330" i="4"/>
  <c r="AV330" i="4"/>
  <c r="I330" i="4"/>
  <c r="AC330" i="4"/>
  <c r="AU330" i="4"/>
  <c r="Q330" i="4"/>
  <c r="AK330" i="4"/>
  <c r="BC330" i="4"/>
  <c r="H330" i="4"/>
  <c r="AT330" i="4"/>
  <c r="AN330" i="4"/>
  <c r="AM330" i="4"/>
  <c r="R330" i="4"/>
  <c r="U330" i="4"/>
  <c r="AL330" i="4"/>
  <c r="AA330" i="4"/>
  <c r="G326" i="4"/>
  <c r="O326" i="4"/>
  <c r="X326" i="4"/>
  <c r="AF326" i="4"/>
  <c r="AN326" i="4"/>
  <c r="AV326" i="4"/>
  <c r="E326" i="4"/>
  <c r="N326" i="4"/>
  <c r="Y326" i="4"/>
  <c r="AH326" i="4"/>
  <c r="AQ326" i="4"/>
  <c r="AZ326" i="4"/>
  <c r="D326" i="4"/>
  <c r="M326" i="4"/>
  <c r="W326" i="4"/>
  <c r="AG326" i="4"/>
  <c r="AP326" i="4"/>
  <c r="AY326" i="4"/>
  <c r="BE326" i="4"/>
  <c r="C326" i="4"/>
  <c r="L326" i="4"/>
  <c r="V326" i="4"/>
  <c r="AE326" i="4"/>
  <c r="AO326" i="4"/>
  <c r="AX326" i="4"/>
  <c r="F326" i="4"/>
  <c r="P326" i="4"/>
  <c r="Z326" i="4"/>
  <c r="AI326" i="4"/>
  <c r="AR326" i="4"/>
  <c r="BA326" i="4"/>
  <c r="U326" i="4"/>
  <c r="AM326" i="4"/>
  <c r="T326" i="4"/>
  <c r="AL326" i="4"/>
  <c r="R326" i="4"/>
  <c r="AK326" i="4"/>
  <c r="BC326" i="4"/>
  <c r="H326" i="4"/>
  <c r="AA326" i="4"/>
  <c r="AS326" i="4"/>
  <c r="Q326" i="4"/>
  <c r="BB326" i="4"/>
  <c r="K326" i="4"/>
  <c r="AW326" i="4"/>
  <c r="J326" i="4"/>
  <c r="AU326" i="4"/>
  <c r="AB326" i="4"/>
  <c r="I326" i="4"/>
  <c r="AC326" i="4"/>
  <c r="AD326" i="4"/>
  <c r="C322" i="4"/>
  <c r="K322" i="4"/>
  <c r="T322" i="4"/>
  <c r="AB322" i="4"/>
  <c r="AJ322" i="4"/>
  <c r="AR322" i="4"/>
  <c r="AZ322" i="4"/>
  <c r="BE322" i="4"/>
  <c r="E322" i="4"/>
  <c r="N322" i="4"/>
  <c r="X322" i="4"/>
  <c r="AG322" i="4"/>
  <c r="AP322" i="4"/>
  <c r="AY322" i="4"/>
  <c r="D322" i="4"/>
  <c r="M322" i="4"/>
  <c r="W322" i="4"/>
  <c r="AF322" i="4"/>
  <c r="AO322" i="4"/>
  <c r="AX322" i="4"/>
  <c r="L322" i="4"/>
  <c r="V322" i="4"/>
  <c r="AE322" i="4"/>
  <c r="AN322" i="4"/>
  <c r="AW322" i="4"/>
  <c r="F322" i="4"/>
  <c r="O322" i="4"/>
  <c r="Y322" i="4"/>
  <c r="AH322" i="4"/>
  <c r="AQ322" i="4"/>
  <c r="BA322" i="4"/>
  <c r="J322" i="4"/>
  <c r="AD322" i="4"/>
  <c r="AV322" i="4"/>
  <c r="I322" i="4"/>
  <c r="AC322" i="4"/>
  <c r="AU322" i="4"/>
  <c r="H322" i="4"/>
  <c r="AA322" i="4"/>
  <c r="AT322" i="4"/>
  <c r="P322" i="4"/>
  <c r="AI322" i="4"/>
  <c r="BB322" i="4"/>
  <c r="Z322" i="4"/>
  <c r="U322" i="4"/>
  <c r="R322" i="4"/>
  <c r="AK322" i="4"/>
  <c r="Q322" i="4"/>
  <c r="G322" i="4"/>
  <c r="AL322" i="4"/>
  <c r="BC322" i="4"/>
  <c r="AS322" i="4"/>
  <c r="G318" i="4"/>
  <c r="O318" i="4"/>
  <c r="X318" i="4"/>
  <c r="AF318" i="4"/>
  <c r="AN318" i="4"/>
  <c r="AV318" i="4"/>
  <c r="D318" i="4"/>
  <c r="M318" i="4"/>
  <c r="W318" i="4"/>
  <c r="AG318" i="4"/>
  <c r="AP318" i="4"/>
  <c r="AY318" i="4"/>
  <c r="BE318" i="4"/>
  <c r="C318" i="4"/>
  <c r="L318" i="4"/>
  <c r="V318" i="4"/>
  <c r="AE318" i="4"/>
  <c r="AO318" i="4"/>
  <c r="AX318" i="4"/>
  <c r="K318" i="4"/>
  <c r="U318" i="4"/>
  <c r="AD318" i="4"/>
  <c r="AM318" i="4"/>
  <c r="AW318" i="4"/>
  <c r="E318" i="4"/>
  <c r="N318" i="4"/>
  <c r="Y318" i="4"/>
  <c r="AH318" i="4"/>
  <c r="AQ318" i="4"/>
  <c r="AZ318" i="4"/>
  <c r="T318" i="4"/>
  <c r="AL318" i="4"/>
  <c r="R318" i="4"/>
  <c r="AK318" i="4"/>
  <c r="BC318" i="4"/>
  <c r="Q318" i="4"/>
  <c r="AJ318" i="4"/>
  <c r="BB318" i="4"/>
  <c r="F318" i="4"/>
  <c r="Z318" i="4"/>
  <c r="AR318" i="4"/>
  <c r="AI318" i="4"/>
  <c r="AC318" i="4"/>
  <c r="AB318" i="4"/>
  <c r="H318" i="4"/>
  <c r="AS318" i="4"/>
  <c r="AA318" i="4"/>
  <c r="P318" i="4"/>
  <c r="J318" i="4"/>
  <c r="AT318" i="4"/>
  <c r="I318" i="4"/>
  <c r="AU318" i="4"/>
  <c r="C314" i="4"/>
  <c r="K314" i="4"/>
  <c r="T314" i="4"/>
  <c r="AB314" i="4"/>
  <c r="AJ314" i="4"/>
  <c r="AR314" i="4"/>
  <c r="AZ314" i="4"/>
  <c r="BE314" i="4"/>
  <c r="D314" i="4"/>
  <c r="M314" i="4"/>
  <c r="W314" i="4"/>
  <c r="AF314" i="4"/>
  <c r="AO314" i="4"/>
  <c r="AX314" i="4"/>
  <c r="L314" i="4"/>
  <c r="V314" i="4"/>
  <c r="AE314" i="4"/>
  <c r="AN314" i="4"/>
  <c r="AW314" i="4"/>
  <c r="J314" i="4"/>
  <c r="U314" i="4"/>
  <c r="AD314" i="4"/>
  <c r="AM314" i="4"/>
  <c r="AV314" i="4"/>
  <c r="E314" i="4"/>
  <c r="N314" i="4"/>
  <c r="X314" i="4"/>
  <c r="AG314" i="4"/>
  <c r="AP314" i="4"/>
  <c r="AY314" i="4"/>
  <c r="I314" i="4"/>
  <c r="AC314" i="4"/>
  <c r="AU314" i="4"/>
  <c r="H314" i="4"/>
  <c r="AA314" i="4"/>
  <c r="AT314" i="4"/>
  <c r="G314" i="4"/>
  <c r="Z314" i="4"/>
  <c r="AS314" i="4"/>
  <c r="O314" i="4"/>
  <c r="AH314" i="4"/>
  <c r="BA314" i="4"/>
  <c r="F314" i="4"/>
  <c r="AQ314" i="4"/>
  <c r="AL314" i="4"/>
  <c r="AK314" i="4"/>
  <c r="P314" i="4"/>
  <c r="BB314" i="4"/>
  <c r="AI314" i="4"/>
  <c r="Y314" i="4"/>
  <c r="R314" i="4"/>
  <c r="BC314" i="4"/>
  <c r="G310" i="4"/>
  <c r="O310" i="4"/>
  <c r="X310" i="4"/>
  <c r="AF310" i="4"/>
  <c r="AN310" i="4"/>
  <c r="AV310" i="4"/>
  <c r="C310" i="4"/>
  <c r="L310" i="4"/>
  <c r="V310" i="4"/>
  <c r="AE310" i="4"/>
  <c r="AO310" i="4"/>
  <c r="AX310" i="4"/>
  <c r="K310" i="4"/>
  <c r="U310" i="4"/>
  <c r="AD310" i="4"/>
  <c r="AM310" i="4"/>
  <c r="AW310" i="4"/>
  <c r="J310" i="4"/>
  <c r="T310" i="4"/>
  <c r="AC310" i="4"/>
  <c r="AL310" i="4"/>
  <c r="AU310" i="4"/>
  <c r="D310" i="4"/>
  <c r="M310" i="4"/>
  <c r="W310" i="4"/>
  <c r="AG310" i="4"/>
  <c r="AP310" i="4"/>
  <c r="AY310" i="4"/>
  <c r="BE310" i="4"/>
  <c r="R310" i="4"/>
  <c r="AK310" i="4"/>
  <c r="BC310" i="4"/>
  <c r="Q310" i="4"/>
  <c r="AJ310" i="4"/>
  <c r="BB310" i="4"/>
  <c r="P310" i="4"/>
  <c r="AI310" i="4"/>
  <c r="BA310" i="4"/>
  <c r="E310" i="4"/>
  <c r="Y310" i="4"/>
  <c r="AQ310" i="4"/>
  <c r="N310" i="4"/>
  <c r="AZ310" i="4"/>
  <c r="I310" i="4"/>
  <c r="AT310" i="4"/>
  <c r="H310" i="4"/>
  <c r="AS310" i="4"/>
  <c r="Z310" i="4"/>
  <c r="AR310" i="4"/>
  <c r="AH310" i="4"/>
  <c r="AB310" i="4"/>
  <c r="AA310" i="4"/>
  <c r="F310" i="4"/>
  <c r="E306" i="4"/>
  <c r="M306" i="4"/>
  <c r="V306" i="4"/>
  <c r="AD306" i="4"/>
  <c r="AL306" i="4"/>
  <c r="AT306" i="4"/>
  <c r="BB306" i="4"/>
  <c r="I306" i="4"/>
  <c r="R306" i="4"/>
  <c r="AB306" i="4"/>
  <c r="AK306" i="4"/>
  <c r="AU306" i="4"/>
  <c r="G306" i="4"/>
  <c r="P306" i="4"/>
  <c r="Z306" i="4"/>
  <c r="AI306" i="4"/>
  <c r="J306" i="4"/>
  <c r="T306" i="4"/>
  <c r="AC306" i="4"/>
  <c r="AM306" i="4"/>
  <c r="AV306" i="4"/>
  <c r="K306" i="4"/>
  <c r="Y306" i="4"/>
  <c r="AO306" i="4"/>
  <c r="AZ306" i="4"/>
  <c r="H306" i="4"/>
  <c r="X306" i="4"/>
  <c r="AN306" i="4"/>
  <c r="AY306" i="4"/>
  <c r="F306" i="4"/>
  <c r="W306" i="4"/>
  <c r="AJ306" i="4"/>
  <c r="AX306" i="4"/>
  <c r="L306" i="4"/>
  <c r="AA306" i="4"/>
  <c r="AP306" i="4"/>
  <c r="BA306" i="4"/>
  <c r="U306" i="4"/>
  <c r="AW306" i="4"/>
  <c r="Q306" i="4"/>
  <c r="AS306" i="4"/>
  <c r="O306" i="4"/>
  <c r="AR306" i="4"/>
  <c r="AE306" i="4"/>
  <c r="BC306" i="4"/>
  <c r="N306" i="4"/>
  <c r="D306" i="4"/>
  <c r="BE306" i="4"/>
  <c r="C306" i="4"/>
  <c r="AF306" i="4"/>
  <c r="AG306" i="4"/>
  <c r="AQ306" i="4"/>
  <c r="I302" i="4"/>
  <c r="Q302" i="4"/>
  <c r="Z302" i="4"/>
  <c r="AH302" i="4"/>
  <c r="AP302" i="4"/>
  <c r="AX302" i="4"/>
  <c r="H302" i="4"/>
  <c r="R302" i="4"/>
  <c r="AB302" i="4"/>
  <c r="AK302" i="4"/>
  <c r="AT302" i="4"/>
  <c r="BC302" i="4"/>
  <c r="G302" i="4"/>
  <c r="P302" i="4"/>
  <c r="AA302" i="4"/>
  <c r="AJ302" i="4"/>
  <c r="AS302" i="4"/>
  <c r="BB302" i="4"/>
  <c r="F302" i="4"/>
  <c r="O302" i="4"/>
  <c r="Y302" i="4"/>
  <c r="AI302" i="4"/>
  <c r="AR302" i="4"/>
  <c r="BA302" i="4"/>
  <c r="J302" i="4"/>
  <c r="T302" i="4"/>
  <c r="AC302" i="4"/>
  <c r="AL302" i="4"/>
  <c r="AU302" i="4"/>
  <c r="E302" i="4"/>
  <c r="X302" i="4"/>
  <c r="AQ302" i="4"/>
  <c r="D302" i="4"/>
  <c r="W302" i="4"/>
  <c r="AO302" i="4"/>
  <c r="BE302" i="4"/>
  <c r="C302" i="4"/>
  <c r="V302" i="4"/>
  <c r="AN302" i="4"/>
  <c r="K302" i="4"/>
  <c r="AD302" i="4"/>
  <c r="AV302" i="4"/>
  <c r="AM302" i="4"/>
  <c r="AG302" i="4"/>
  <c r="AF302" i="4"/>
  <c r="L302" i="4"/>
  <c r="AW302" i="4"/>
  <c r="AE302" i="4"/>
  <c r="U302" i="4"/>
  <c r="N302" i="4"/>
  <c r="AY302" i="4"/>
  <c r="AZ302" i="4"/>
  <c r="M302" i="4"/>
  <c r="E298" i="4"/>
  <c r="M298" i="4"/>
  <c r="V298" i="4"/>
  <c r="AD298" i="4"/>
  <c r="AL298" i="4"/>
  <c r="AT298" i="4"/>
  <c r="BB298" i="4"/>
  <c r="H298" i="4"/>
  <c r="Q298" i="4"/>
  <c r="AA298" i="4"/>
  <c r="AJ298" i="4"/>
  <c r="AS298" i="4"/>
  <c r="BC298" i="4"/>
  <c r="G298" i="4"/>
  <c r="P298" i="4"/>
  <c r="Z298" i="4"/>
  <c r="AI298" i="4"/>
  <c r="AR298" i="4"/>
  <c r="BA298" i="4"/>
  <c r="F298" i="4"/>
  <c r="O298" i="4"/>
  <c r="Y298" i="4"/>
  <c r="AH298" i="4"/>
  <c r="AQ298" i="4"/>
  <c r="AZ298" i="4"/>
  <c r="I298" i="4"/>
  <c r="R298" i="4"/>
  <c r="AB298" i="4"/>
  <c r="AK298" i="4"/>
  <c r="AU298" i="4"/>
  <c r="N298" i="4"/>
  <c r="AG298" i="4"/>
  <c r="AY298" i="4"/>
  <c r="L298" i="4"/>
  <c r="AF298" i="4"/>
  <c r="AX298" i="4"/>
  <c r="K298" i="4"/>
  <c r="AE298" i="4"/>
  <c r="AW298" i="4"/>
  <c r="T298" i="4"/>
  <c r="AM298" i="4"/>
  <c r="J298" i="4"/>
  <c r="AV298" i="4"/>
  <c r="D298" i="4"/>
  <c r="AP298" i="4"/>
  <c r="C298" i="4"/>
  <c r="AO298" i="4"/>
  <c r="U298" i="4"/>
  <c r="AN298" i="4"/>
  <c r="AC298" i="4"/>
  <c r="X298" i="4"/>
  <c r="W298" i="4"/>
  <c r="BE298" i="4"/>
  <c r="I294" i="4"/>
  <c r="Q294" i="4"/>
  <c r="Z294" i="4"/>
  <c r="AH294" i="4"/>
  <c r="AP294" i="4"/>
  <c r="AX294" i="4"/>
  <c r="G294" i="4"/>
  <c r="P294" i="4"/>
  <c r="AA294" i="4"/>
  <c r="AJ294" i="4"/>
  <c r="AS294" i="4"/>
  <c r="BB294" i="4"/>
  <c r="F294" i="4"/>
  <c r="O294" i="4"/>
  <c r="Y294" i="4"/>
  <c r="AI294" i="4"/>
  <c r="AR294" i="4"/>
  <c r="BA294" i="4"/>
  <c r="E294" i="4"/>
  <c r="N294" i="4"/>
  <c r="X294" i="4"/>
  <c r="AG294" i="4"/>
  <c r="AQ294" i="4"/>
  <c r="AZ294" i="4"/>
  <c r="H294" i="4"/>
  <c r="R294" i="4"/>
  <c r="AB294" i="4"/>
  <c r="AK294" i="4"/>
  <c r="AT294" i="4"/>
  <c r="BC294" i="4"/>
  <c r="D294" i="4"/>
  <c r="W294" i="4"/>
  <c r="AO294" i="4"/>
  <c r="BE294" i="4"/>
  <c r="C294" i="4"/>
  <c r="V294" i="4"/>
  <c r="AN294" i="4"/>
  <c r="U294" i="4"/>
  <c r="AM294" i="4"/>
  <c r="J294" i="4"/>
  <c r="AC294" i="4"/>
  <c r="AU294" i="4"/>
  <c r="T294" i="4"/>
  <c r="M294" i="4"/>
  <c r="AY294" i="4"/>
  <c r="L294" i="4"/>
  <c r="AW294" i="4"/>
  <c r="AD294" i="4"/>
  <c r="AV294" i="4"/>
  <c r="AL294" i="4"/>
  <c r="AF294" i="4"/>
  <c r="E290" i="4"/>
  <c r="M290" i="4"/>
  <c r="V290" i="4"/>
  <c r="AD290" i="4"/>
  <c r="AL290" i="4"/>
  <c r="AT290" i="4"/>
  <c r="BB290" i="4"/>
  <c r="G290" i="4"/>
  <c r="P290" i="4"/>
  <c r="Z290" i="4"/>
  <c r="AI290" i="4"/>
  <c r="AR290" i="4"/>
  <c r="BA290" i="4"/>
  <c r="F290" i="4"/>
  <c r="O290" i="4"/>
  <c r="Y290" i="4"/>
  <c r="AH290" i="4"/>
  <c r="AQ290" i="4"/>
  <c r="AZ290" i="4"/>
  <c r="D290" i="4"/>
  <c r="N290" i="4"/>
  <c r="X290" i="4"/>
  <c r="AG290" i="4"/>
  <c r="AP290" i="4"/>
  <c r="AY290" i="4"/>
  <c r="BE290" i="4"/>
  <c r="H290" i="4"/>
  <c r="Q290" i="4"/>
  <c r="AA290" i="4"/>
  <c r="AJ290" i="4"/>
  <c r="AS290" i="4"/>
  <c r="BC290" i="4"/>
  <c r="L290" i="4"/>
  <c r="AF290" i="4"/>
  <c r="AX290" i="4"/>
  <c r="K290" i="4"/>
  <c r="AE290" i="4"/>
  <c r="AW290" i="4"/>
  <c r="J290" i="4"/>
  <c r="AC290" i="4"/>
  <c r="AV290" i="4"/>
  <c r="R290" i="4"/>
  <c r="AK290" i="4"/>
  <c r="AB290" i="4"/>
  <c r="W290" i="4"/>
  <c r="U290" i="4"/>
  <c r="AM290" i="4"/>
  <c r="AU290" i="4"/>
  <c r="AO290" i="4"/>
  <c r="AN290" i="4"/>
  <c r="T290" i="4"/>
  <c r="I290" i="4"/>
  <c r="I286" i="4"/>
  <c r="Q286" i="4"/>
  <c r="Z286" i="4"/>
  <c r="AH286" i="4"/>
  <c r="AP286" i="4"/>
  <c r="AX286" i="4"/>
  <c r="F286" i="4"/>
  <c r="O286" i="4"/>
  <c r="Y286" i="4"/>
  <c r="AI286" i="4"/>
  <c r="AR286" i="4"/>
  <c r="BA286" i="4"/>
  <c r="E286" i="4"/>
  <c r="N286" i="4"/>
  <c r="X286" i="4"/>
  <c r="AG286" i="4"/>
  <c r="AQ286" i="4"/>
  <c r="AZ286" i="4"/>
  <c r="D286" i="4"/>
  <c r="M286" i="4"/>
  <c r="W286" i="4"/>
  <c r="AF286" i="4"/>
  <c r="AO286" i="4"/>
  <c r="AY286" i="4"/>
  <c r="BE286" i="4"/>
  <c r="G286" i="4"/>
  <c r="P286" i="4"/>
  <c r="AA286" i="4"/>
  <c r="AJ286" i="4"/>
  <c r="AS286" i="4"/>
  <c r="BB286" i="4"/>
  <c r="C286" i="4"/>
  <c r="V286" i="4"/>
  <c r="AN286" i="4"/>
  <c r="U286" i="4"/>
  <c r="AM286" i="4"/>
  <c r="T286" i="4"/>
  <c r="AL286" i="4"/>
  <c r="H286" i="4"/>
  <c r="AB286" i="4"/>
  <c r="AT286" i="4"/>
  <c r="AK286" i="4"/>
  <c r="AE286" i="4"/>
  <c r="AD286" i="4"/>
  <c r="J286" i="4"/>
  <c r="AU286" i="4"/>
  <c r="BC286" i="4"/>
  <c r="AW286" i="4"/>
  <c r="K286" i="4"/>
  <c r="L286" i="4"/>
  <c r="AV286" i="4"/>
  <c r="AC286" i="4"/>
  <c r="E282" i="4"/>
  <c r="M282" i="4"/>
  <c r="V282" i="4"/>
  <c r="AD282" i="4"/>
  <c r="AL282" i="4"/>
  <c r="AT282" i="4"/>
  <c r="BB282" i="4"/>
  <c r="F282" i="4"/>
  <c r="O282" i="4"/>
  <c r="Y282" i="4"/>
  <c r="AH282" i="4"/>
  <c r="AQ282" i="4"/>
  <c r="AZ282" i="4"/>
  <c r="D282" i="4"/>
  <c r="N282" i="4"/>
  <c r="X282" i="4"/>
  <c r="AG282" i="4"/>
  <c r="AP282" i="4"/>
  <c r="AY282" i="4"/>
  <c r="BE282" i="4"/>
  <c r="C282" i="4"/>
  <c r="L282" i="4"/>
  <c r="W282" i="4"/>
  <c r="AF282" i="4"/>
  <c r="AO282" i="4"/>
  <c r="AX282" i="4"/>
  <c r="G282" i="4"/>
  <c r="P282" i="4"/>
  <c r="Z282" i="4"/>
  <c r="AI282" i="4"/>
  <c r="AR282" i="4"/>
  <c r="BA282" i="4"/>
  <c r="K282" i="4"/>
  <c r="AE282" i="4"/>
  <c r="AW282" i="4"/>
  <c r="J282" i="4"/>
  <c r="AC282" i="4"/>
  <c r="AV282" i="4"/>
  <c r="I282" i="4"/>
  <c r="AB282" i="4"/>
  <c r="AU282" i="4"/>
  <c r="Q282" i="4"/>
  <c r="AJ282" i="4"/>
  <c r="BC282" i="4"/>
  <c r="H282" i="4"/>
  <c r="AS282" i="4"/>
  <c r="AN282" i="4"/>
  <c r="AM282" i="4"/>
  <c r="R282" i="4"/>
  <c r="T282" i="4"/>
  <c r="AK282" i="4"/>
  <c r="AA282" i="4"/>
  <c r="U282" i="4"/>
  <c r="I278" i="4"/>
  <c r="Q278" i="4"/>
  <c r="Z278" i="4"/>
  <c r="AH278" i="4"/>
  <c r="AP278" i="4"/>
  <c r="AX278" i="4"/>
  <c r="E278" i="4"/>
  <c r="N278" i="4"/>
  <c r="X278" i="4"/>
  <c r="AG278" i="4"/>
  <c r="AQ278" i="4"/>
  <c r="AZ278" i="4"/>
  <c r="D278" i="4"/>
  <c r="M278" i="4"/>
  <c r="W278" i="4"/>
  <c r="AF278" i="4"/>
  <c r="AO278" i="4"/>
  <c r="AY278" i="4"/>
  <c r="BE278" i="4"/>
  <c r="C278" i="4"/>
  <c r="L278" i="4"/>
  <c r="V278" i="4"/>
  <c r="AE278" i="4"/>
  <c r="AN278" i="4"/>
  <c r="AW278" i="4"/>
  <c r="F278" i="4"/>
  <c r="O278" i="4"/>
  <c r="Y278" i="4"/>
  <c r="AI278" i="4"/>
  <c r="AR278" i="4"/>
  <c r="BA278" i="4"/>
  <c r="U278" i="4"/>
  <c r="AM278" i="4"/>
  <c r="T278" i="4"/>
  <c r="AL278" i="4"/>
  <c r="R278" i="4"/>
  <c r="AK278" i="4"/>
  <c r="BC278" i="4"/>
  <c r="G278" i="4"/>
  <c r="AA278" i="4"/>
  <c r="AS278" i="4"/>
  <c r="P278" i="4"/>
  <c r="BB278" i="4"/>
  <c r="K278" i="4"/>
  <c r="AV278" i="4"/>
  <c r="J278" i="4"/>
  <c r="AU278" i="4"/>
  <c r="AB278" i="4"/>
  <c r="H278" i="4"/>
  <c r="AC278" i="4"/>
  <c r="AD278" i="4"/>
  <c r="AJ278" i="4"/>
  <c r="E274" i="4"/>
  <c r="M274" i="4"/>
  <c r="V274" i="4"/>
  <c r="AD274" i="4"/>
  <c r="AL274" i="4"/>
  <c r="AT274" i="4"/>
  <c r="BB274" i="4"/>
  <c r="D274" i="4"/>
  <c r="N274" i="4"/>
  <c r="X274" i="4"/>
  <c r="AG274" i="4"/>
  <c r="AP274" i="4"/>
  <c r="AY274" i="4"/>
  <c r="BE274" i="4"/>
  <c r="C274" i="4"/>
  <c r="L274" i="4"/>
  <c r="W274" i="4"/>
  <c r="AF274" i="4"/>
  <c r="AO274" i="4"/>
  <c r="AX274" i="4"/>
  <c r="K274" i="4"/>
  <c r="U274" i="4"/>
  <c r="AE274" i="4"/>
  <c r="AN274" i="4"/>
  <c r="AW274" i="4"/>
  <c r="F274" i="4"/>
  <c r="O274" i="4"/>
  <c r="Y274" i="4"/>
  <c r="AH274" i="4"/>
  <c r="AQ274" i="4"/>
  <c r="AZ274" i="4"/>
  <c r="J274" i="4"/>
  <c r="AC274" i="4"/>
  <c r="AV274" i="4"/>
  <c r="I274" i="4"/>
  <c r="AB274" i="4"/>
  <c r="AU274" i="4"/>
  <c r="H274" i="4"/>
  <c r="AA274" i="4"/>
  <c r="AS274" i="4"/>
  <c r="P274" i="4"/>
  <c r="AI274" i="4"/>
  <c r="BA274" i="4"/>
  <c r="Z274" i="4"/>
  <c r="T274" i="4"/>
  <c r="R274" i="4"/>
  <c r="AJ274" i="4"/>
  <c r="Q274" i="4"/>
  <c r="G274" i="4"/>
  <c r="AK274" i="4"/>
  <c r="BC274" i="4"/>
  <c r="AR274" i="4"/>
  <c r="J270" i="4"/>
  <c r="R270" i="4"/>
  <c r="AA270" i="4"/>
  <c r="AI270" i="4"/>
  <c r="AQ270" i="4"/>
  <c r="AY270" i="4"/>
  <c r="F270" i="4"/>
  <c r="O270" i="4"/>
  <c r="Y270" i="4"/>
  <c r="AH270" i="4"/>
  <c r="AR270" i="4"/>
  <c r="BA270" i="4"/>
  <c r="C270" i="4"/>
  <c r="M270" i="4"/>
  <c r="X270" i="4"/>
  <c r="AJ270" i="4"/>
  <c r="AT270" i="4"/>
  <c r="L270" i="4"/>
  <c r="W270" i="4"/>
  <c r="AG270" i="4"/>
  <c r="AS270" i="4"/>
  <c r="BC270" i="4"/>
  <c r="K270" i="4"/>
  <c r="V270" i="4"/>
  <c r="AF270" i="4"/>
  <c r="AP270" i="4"/>
  <c r="BB270" i="4"/>
  <c r="D270" i="4"/>
  <c r="N270" i="4"/>
  <c r="Z270" i="4"/>
  <c r="AK270" i="4"/>
  <c r="AU270" i="4"/>
  <c r="U270" i="4"/>
  <c r="AO270" i="4"/>
  <c r="T270" i="4"/>
  <c r="AN270" i="4"/>
  <c r="Q270" i="4"/>
  <c r="AM270" i="4"/>
  <c r="BE270" i="4"/>
  <c r="E270" i="4"/>
  <c r="AB270" i="4"/>
  <c r="AV270" i="4"/>
  <c r="P270" i="4"/>
  <c r="I270" i="4"/>
  <c r="AZ270" i="4"/>
  <c r="H270" i="4"/>
  <c r="AX270" i="4"/>
  <c r="AC270" i="4"/>
  <c r="G270" i="4"/>
  <c r="AD270" i="4"/>
  <c r="AE270" i="4"/>
  <c r="AW270" i="4"/>
  <c r="F266" i="4"/>
  <c r="N266" i="4"/>
  <c r="W266" i="4"/>
  <c r="AE266" i="4"/>
  <c r="AM266" i="4"/>
  <c r="AU266" i="4"/>
  <c r="BC266" i="4"/>
  <c r="E266" i="4"/>
  <c r="O266" i="4"/>
  <c r="Y266" i="4"/>
  <c r="AH266" i="4"/>
  <c r="AQ266" i="4"/>
  <c r="AZ266" i="4"/>
  <c r="K266" i="4"/>
  <c r="V266" i="4"/>
  <c r="AG266" i="4"/>
  <c r="AR266" i="4"/>
  <c r="BB266" i="4"/>
  <c r="J266" i="4"/>
  <c r="U266" i="4"/>
  <c r="AF266" i="4"/>
  <c r="AP266" i="4"/>
  <c r="BA266" i="4"/>
  <c r="I266" i="4"/>
  <c r="T266" i="4"/>
  <c r="AD266" i="4"/>
  <c r="AO266" i="4"/>
  <c r="AY266" i="4"/>
  <c r="L266" i="4"/>
  <c r="X266" i="4"/>
  <c r="AI266" i="4"/>
  <c r="AS266" i="4"/>
  <c r="R266" i="4"/>
  <c r="AN266" i="4"/>
  <c r="BE266" i="4"/>
  <c r="Q266" i="4"/>
  <c r="AL266" i="4"/>
  <c r="P266" i="4"/>
  <c r="AK266" i="4"/>
  <c r="C266" i="4"/>
  <c r="Z266" i="4"/>
  <c r="AT266" i="4"/>
  <c r="AJ266" i="4"/>
  <c r="AC266" i="4"/>
  <c r="AB266" i="4"/>
  <c r="D266" i="4"/>
  <c r="AV266" i="4"/>
  <c r="AX266" i="4"/>
  <c r="G266" i="4"/>
  <c r="AW266" i="4"/>
  <c r="AA266" i="4"/>
  <c r="M266" i="4"/>
  <c r="H266" i="4"/>
  <c r="J262" i="4"/>
  <c r="R262" i="4"/>
  <c r="AA262" i="4"/>
  <c r="AI262" i="4"/>
  <c r="AQ262" i="4"/>
  <c r="AY262" i="4"/>
  <c r="E262" i="4"/>
  <c r="N262" i="4"/>
  <c r="X262" i="4"/>
  <c r="AG262" i="4"/>
  <c r="AP262" i="4"/>
  <c r="AZ262" i="4"/>
  <c r="I262" i="4"/>
  <c r="U262" i="4"/>
  <c r="AE262" i="4"/>
  <c r="AO262" i="4"/>
  <c r="BA262" i="4"/>
  <c r="H262" i="4"/>
  <c r="T262" i="4"/>
  <c r="AD262" i="4"/>
  <c r="AN262" i="4"/>
  <c r="AX262" i="4"/>
  <c r="G262" i="4"/>
  <c r="Q262" i="4"/>
  <c r="AC262" i="4"/>
  <c r="AM262" i="4"/>
  <c r="AW262" i="4"/>
  <c r="BE262" i="4"/>
  <c r="K262" i="4"/>
  <c r="V262" i="4"/>
  <c r="AF262" i="4"/>
  <c r="AR262" i="4"/>
  <c r="BB262" i="4"/>
  <c r="P262" i="4"/>
  <c r="AL262" i="4"/>
  <c r="O262" i="4"/>
  <c r="AK262" i="4"/>
  <c r="M262" i="4"/>
  <c r="AJ262" i="4"/>
  <c r="W262" i="4"/>
  <c r="AS262" i="4"/>
  <c r="L262" i="4"/>
  <c r="BC262" i="4"/>
  <c r="F262" i="4"/>
  <c r="AV262" i="4"/>
  <c r="D262" i="4"/>
  <c r="AU262" i="4"/>
  <c r="Y262" i="4"/>
  <c r="AT262" i="4"/>
  <c r="AH262" i="4"/>
  <c r="AB262" i="4"/>
  <c r="F258" i="4"/>
  <c r="N258" i="4"/>
  <c r="W258" i="4"/>
  <c r="AE258" i="4"/>
  <c r="AM258" i="4"/>
  <c r="AU258" i="4"/>
  <c r="BC258" i="4"/>
  <c r="D258" i="4"/>
  <c r="M258" i="4"/>
  <c r="X258" i="4"/>
  <c r="AG258" i="4"/>
  <c r="AP258" i="4"/>
  <c r="AY258" i="4"/>
  <c r="BE258" i="4"/>
  <c r="H258" i="4"/>
  <c r="R258" i="4"/>
  <c r="AC258" i="4"/>
  <c r="AN258" i="4"/>
  <c r="AX258" i="4"/>
  <c r="G258" i="4"/>
  <c r="Q258" i="4"/>
  <c r="AB258" i="4"/>
  <c r="AL258" i="4"/>
  <c r="AW258" i="4"/>
  <c r="E258" i="4"/>
  <c r="P258" i="4"/>
  <c r="AA258" i="4"/>
  <c r="AK258" i="4"/>
  <c r="AV258" i="4"/>
  <c r="I258" i="4"/>
  <c r="T258" i="4"/>
  <c r="AD258" i="4"/>
  <c r="AO258" i="4"/>
  <c r="AZ258" i="4"/>
  <c r="O258" i="4"/>
  <c r="AJ258" i="4"/>
  <c r="L258" i="4"/>
  <c r="AI258" i="4"/>
  <c r="K258" i="4"/>
  <c r="AH258" i="4"/>
  <c r="BB258" i="4"/>
  <c r="U258" i="4"/>
  <c r="AQ258" i="4"/>
  <c r="AF258" i="4"/>
  <c r="Z258" i="4"/>
  <c r="Y258" i="4"/>
  <c r="AR258" i="4"/>
  <c r="V258" i="4"/>
  <c r="J258" i="4"/>
  <c r="C258" i="4"/>
  <c r="AS258" i="4"/>
  <c r="AT258" i="4"/>
  <c r="J254" i="4"/>
  <c r="R254" i="4"/>
  <c r="AA254" i="4"/>
  <c r="AI254" i="4"/>
  <c r="AQ254" i="4"/>
  <c r="AY254" i="4"/>
  <c r="D254" i="4"/>
  <c r="M254" i="4"/>
  <c r="W254" i="4"/>
  <c r="AF254" i="4"/>
  <c r="AO254" i="4"/>
  <c r="AX254" i="4"/>
  <c r="BE254" i="4"/>
  <c r="F254" i="4"/>
  <c r="P254" i="4"/>
  <c r="AB254" i="4"/>
  <c r="AL254" i="4"/>
  <c r="AV254" i="4"/>
  <c r="E254" i="4"/>
  <c r="O254" i="4"/>
  <c r="Z254" i="4"/>
  <c r="AK254" i="4"/>
  <c r="AU254" i="4"/>
  <c r="C254" i="4"/>
  <c r="N254" i="4"/>
  <c r="Y254" i="4"/>
  <c r="AJ254" i="4"/>
  <c r="AT254" i="4"/>
  <c r="G254" i="4"/>
  <c r="Q254" i="4"/>
  <c r="AC254" i="4"/>
  <c r="AM254" i="4"/>
  <c r="AW254" i="4"/>
  <c r="L254" i="4"/>
  <c r="AH254" i="4"/>
  <c r="BC254" i="4"/>
  <c r="K254" i="4"/>
  <c r="AG254" i="4"/>
  <c r="BB254" i="4"/>
  <c r="I254" i="4"/>
  <c r="AE254" i="4"/>
  <c r="BA254" i="4"/>
  <c r="T254" i="4"/>
  <c r="AN254" i="4"/>
  <c r="H254" i="4"/>
  <c r="AZ254" i="4"/>
  <c r="AS254" i="4"/>
  <c r="AR254" i="4"/>
  <c r="U254" i="4"/>
  <c r="V254" i="4"/>
  <c r="AP254" i="4"/>
  <c r="AD254" i="4"/>
  <c r="X254" i="4"/>
  <c r="F250" i="4"/>
  <c r="N250" i="4"/>
  <c r="W250" i="4"/>
  <c r="AE250" i="4"/>
  <c r="AM250" i="4"/>
  <c r="AU250" i="4"/>
  <c r="BC250" i="4"/>
  <c r="K250" i="4"/>
  <c r="U250" i="4"/>
  <c r="AD250" i="4"/>
  <c r="AN250" i="4"/>
  <c r="AW250" i="4"/>
  <c r="C250" i="4"/>
  <c r="L250" i="4"/>
  <c r="V250" i="4"/>
  <c r="AF250" i="4"/>
  <c r="AO250" i="4"/>
  <c r="AX250" i="4"/>
  <c r="M250" i="4"/>
  <c r="Z250" i="4"/>
  <c r="AK250" i="4"/>
  <c r="AY250" i="4"/>
  <c r="J250" i="4"/>
  <c r="Y250" i="4"/>
  <c r="AJ250" i="4"/>
  <c r="AV250" i="4"/>
  <c r="I250" i="4"/>
  <c r="X250" i="4"/>
  <c r="AI250" i="4"/>
  <c r="AT250" i="4"/>
  <c r="BE250" i="4"/>
  <c r="O250" i="4"/>
  <c r="AA250" i="4"/>
  <c r="AL250" i="4"/>
  <c r="AZ250" i="4"/>
  <c r="H250" i="4"/>
  <c r="AH250" i="4"/>
  <c r="G250" i="4"/>
  <c r="AG250" i="4"/>
  <c r="E250" i="4"/>
  <c r="AC250" i="4"/>
  <c r="BB250" i="4"/>
  <c r="P250" i="4"/>
  <c r="AP250" i="4"/>
  <c r="D250" i="4"/>
  <c r="BA250" i="4"/>
  <c r="AS250" i="4"/>
  <c r="AR250" i="4"/>
  <c r="Q250" i="4"/>
  <c r="AQ250" i="4"/>
  <c r="AB250" i="4"/>
  <c r="T250" i="4"/>
  <c r="J246" i="4"/>
  <c r="R246" i="4"/>
  <c r="AA246" i="4"/>
  <c r="AI246" i="4"/>
  <c r="AQ246" i="4"/>
  <c r="AY246" i="4"/>
  <c r="K246" i="4"/>
  <c r="U246" i="4"/>
  <c r="AD246" i="4"/>
  <c r="AM246" i="4"/>
  <c r="AV246" i="4"/>
  <c r="I246" i="4"/>
  <c r="T246" i="4"/>
  <c r="AC246" i="4"/>
  <c r="AL246" i="4"/>
  <c r="AU246" i="4"/>
  <c r="H246" i="4"/>
  <c r="Q246" i="4"/>
  <c r="AB246" i="4"/>
  <c r="AK246" i="4"/>
  <c r="AT246" i="4"/>
  <c r="C246" i="4"/>
  <c r="L246" i="4"/>
  <c r="V246" i="4"/>
  <c r="AE246" i="4"/>
  <c r="AN246" i="4"/>
  <c r="AW246" i="4"/>
  <c r="P246" i="4"/>
  <c r="AJ246" i="4"/>
  <c r="BB246" i="4"/>
  <c r="O246" i="4"/>
  <c r="AH246" i="4"/>
  <c r="BA246" i="4"/>
  <c r="N246" i="4"/>
  <c r="AG246" i="4"/>
  <c r="AZ246" i="4"/>
  <c r="D246" i="4"/>
  <c r="W246" i="4"/>
  <c r="AO246" i="4"/>
  <c r="BC246" i="4"/>
  <c r="AF246" i="4"/>
  <c r="Z246" i="4"/>
  <c r="Y246" i="4"/>
  <c r="E246" i="4"/>
  <c r="AP246" i="4"/>
  <c r="BE246" i="4"/>
  <c r="AX246" i="4"/>
  <c r="AS246" i="4"/>
  <c r="F246" i="4"/>
  <c r="AR246" i="4"/>
  <c r="X246" i="4"/>
  <c r="M246" i="4"/>
  <c r="G246" i="4"/>
  <c r="F242" i="4"/>
  <c r="N242" i="4"/>
  <c r="W242" i="4"/>
  <c r="AE242" i="4"/>
  <c r="AM242" i="4"/>
  <c r="AU242" i="4"/>
  <c r="BC242" i="4"/>
  <c r="J242" i="4"/>
  <c r="T242" i="4"/>
  <c r="AC242" i="4"/>
  <c r="AL242" i="4"/>
  <c r="AV242" i="4"/>
  <c r="I242" i="4"/>
  <c r="R242" i="4"/>
  <c r="AB242" i="4"/>
  <c r="AK242" i="4"/>
  <c r="AT242" i="4"/>
  <c r="H242" i="4"/>
  <c r="Q242" i="4"/>
  <c r="AA242" i="4"/>
  <c r="AJ242" i="4"/>
  <c r="AS242" i="4"/>
  <c r="BB242" i="4"/>
  <c r="K242" i="4"/>
  <c r="U242" i="4"/>
  <c r="AD242" i="4"/>
  <c r="AN242" i="4"/>
  <c r="AW242" i="4"/>
  <c r="G242" i="4"/>
  <c r="Z242" i="4"/>
  <c r="AR242" i="4"/>
  <c r="E242" i="4"/>
  <c r="Y242" i="4"/>
  <c r="AQ242" i="4"/>
  <c r="D242" i="4"/>
  <c r="X242" i="4"/>
  <c r="AP242" i="4"/>
  <c r="BE242" i="4"/>
  <c r="L242" i="4"/>
  <c r="AF242" i="4"/>
  <c r="AX242" i="4"/>
  <c r="C242" i="4"/>
  <c r="AO242" i="4"/>
  <c r="AI242" i="4"/>
  <c r="AH242" i="4"/>
  <c r="M242" i="4"/>
  <c r="AY242" i="4"/>
  <c r="BA242" i="4"/>
  <c r="O242" i="4"/>
  <c r="P242" i="4"/>
  <c r="AZ242" i="4"/>
  <c r="AG242" i="4"/>
  <c r="J238" i="4"/>
  <c r="R238" i="4"/>
  <c r="AA238" i="4"/>
  <c r="AI238" i="4"/>
  <c r="AQ238" i="4"/>
  <c r="AY238" i="4"/>
  <c r="I238" i="4"/>
  <c r="T238" i="4"/>
  <c r="AC238" i="4"/>
  <c r="AL238" i="4"/>
  <c r="AU238" i="4"/>
  <c r="H238" i="4"/>
  <c r="Q238" i="4"/>
  <c r="AB238" i="4"/>
  <c r="AK238" i="4"/>
  <c r="AT238" i="4"/>
  <c r="BC238" i="4"/>
  <c r="G238" i="4"/>
  <c r="P238" i="4"/>
  <c r="Z238" i="4"/>
  <c r="AJ238" i="4"/>
  <c r="AS238" i="4"/>
  <c r="BB238" i="4"/>
  <c r="K238" i="4"/>
  <c r="U238" i="4"/>
  <c r="AD238" i="4"/>
  <c r="AM238" i="4"/>
  <c r="AV238" i="4"/>
  <c r="O238" i="4"/>
  <c r="AH238" i="4"/>
  <c r="BA238" i="4"/>
  <c r="N238" i="4"/>
  <c r="AG238" i="4"/>
  <c r="AZ238" i="4"/>
  <c r="M238" i="4"/>
  <c r="AF238" i="4"/>
  <c r="AX238" i="4"/>
  <c r="C238" i="4"/>
  <c r="V238" i="4"/>
  <c r="AN238" i="4"/>
  <c r="L238" i="4"/>
  <c r="AW238" i="4"/>
  <c r="F238" i="4"/>
  <c r="AR238" i="4"/>
  <c r="E238" i="4"/>
  <c r="AP238" i="4"/>
  <c r="W238" i="4"/>
  <c r="BE238" i="4"/>
  <c r="D238" i="4"/>
  <c r="X238" i="4"/>
  <c r="AO238" i="4"/>
  <c r="AE238" i="4"/>
  <c r="Y238" i="4"/>
  <c r="F234" i="4"/>
  <c r="N234" i="4"/>
  <c r="W234" i="4"/>
  <c r="AE234" i="4"/>
  <c r="AM234" i="4"/>
  <c r="AU234" i="4"/>
  <c r="BC234" i="4"/>
  <c r="I234" i="4"/>
  <c r="R234" i="4"/>
  <c r="AB234" i="4"/>
  <c r="AK234" i="4"/>
  <c r="AT234" i="4"/>
  <c r="H234" i="4"/>
  <c r="Q234" i="4"/>
  <c r="AA234" i="4"/>
  <c r="AJ234" i="4"/>
  <c r="AS234" i="4"/>
  <c r="BB234" i="4"/>
  <c r="G234" i="4"/>
  <c r="P234" i="4"/>
  <c r="Z234" i="4"/>
  <c r="AI234" i="4"/>
  <c r="AR234" i="4"/>
  <c r="BA234" i="4"/>
  <c r="J234" i="4"/>
  <c r="T234" i="4"/>
  <c r="AC234" i="4"/>
  <c r="AL234" i="4"/>
  <c r="AV234" i="4"/>
  <c r="E234" i="4"/>
  <c r="Y234" i="4"/>
  <c r="AQ234" i="4"/>
  <c r="D234" i="4"/>
  <c r="X234" i="4"/>
  <c r="AP234" i="4"/>
  <c r="BE234" i="4"/>
  <c r="C234" i="4"/>
  <c r="V234" i="4"/>
  <c r="AO234" i="4"/>
  <c r="K234" i="4"/>
  <c r="AD234" i="4"/>
  <c r="AW234" i="4"/>
  <c r="U234" i="4"/>
  <c r="O234" i="4"/>
  <c r="AZ234" i="4"/>
  <c r="M234" i="4"/>
  <c r="AY234" i="4"/>
  <c r="AF234" i="4"/>
  <c r="L234" i="4"/>
  <c r="AG234" i="4"/>
  <c r="AH234" i="4"/>
  <c r="AN234" i="4"/>
  <c r="J230" i="4"/>
  <c r="R230" i="4"/>
  <c r="AA230" i="4"/>
  <c r="AI230" i="4"/>
  <c r="AQ230" i="4"/>
  <c r="AY230" i="4"/>
  <c r="H230" i="4"/>
  <c r="Q230" i="4"/>
  <c r="AB230" i="4"/>
  <c r="AK230" i="4"/>
  <c r="AT230" i="4"/>
  <c r="BC230" i="4"/>
  <c r="G230" i="4"/>
  <c r="P230" i="4"/>
  <c r="Z230" i="4"/>
  <c r="AJ230" i="4"/>
  <c r="AS230" i="4"/>
  <c r="BB230" i="4"/>
  <c r="F230" i="4"/>
  <c r="O230" i="4"/>
  <c r="Y230" i="4"/>
  <c r="AH230" i="4"/>
  <c r="AR230" i="4"/>
  <c r="BA230" i="4"/>
  <c r="I230" i="4"/>
  <c r="T230" i="4"/>
  <c r="AC230" i="4"/>
  <c r="AL230" i="4"/>
  <c r="AU230" i="4"/>
  <c r="N230" i="4"/>
  <c r="AG230" i="4"/>
  <c r="AZ230" i="4"/>
  <c r="M230" i="4"/>
  <c r="AF230" i="4"/>
  <c r="AX230" i="4"/>
  <c r="L230" i="4"/>
  <c r="AE230" i="4"/>
  <c r="AW230" i="4"/>
  <c r="U230" i="4"/>
  <c r="AM230" i="4"/>
  <c r="AD230" i="4"/>
  <c r="X230" i="4"/>
  <c r="W230" i="4"/>
  <c r="BE230" i="4"/>
  <c r="C230" i="4"/>
  <c r="AN230" i="4"/>
  <c r="V230" i="4"/>
  <c r="K230" i="4"/>
  <c r="E230" i="4"/>
  <c r="AO230" i="4"/>
  <c r="AV230" i="4"/>
  <c r="F226" i="4"/>
  <c r="N226" i="4"/>
  <c r="W226" i="4"/>
  <c r="AE226" i="4"/>
  <c r="AM226" i="4"/>
  <c r="AU226" i="4"/>
  <c r="BC226" i="4"/>
  <c r="I226" i="4"/>
  <c r="R226" i="4"/>
  <c r="AB226" i="4"/>
  <c r="AK226" i="4"/>
  <c r="AT226" i="4"/>
  <c r="C226" i="4"/>
  <c r="M226" i="4"/>
  <c r="Y226" i="4"/>
  <c r="AI226" i="4"/>
  <c r="AS226" i="4"/>
  <c r="L226" i="4"/>
  <c r="X226" i="4"/>
  <c r="AH226" i="4"/>
  <c r="AR226" i="4"/>
  <c r="BB226" i="4"/>
  <c r="K226" i="4"/>
  <c r="V226" i="4"/>
  <c r="AG226" i="4"/>
  <c r="AQ226" i="4"/>
  <c r="BA226" i="4"/>
  <c r="D226" i="4"/>
  <c r="O226" i="4"/>
  <c r="Z226" i="4"/>
  <c r="AJ226" i="4"/>
  <c r="AV226" i="4"/>
  <c r="J226" i="4"/>
  <c r="AF226" i="4"/>
  <c r="AZ226" i="4"/>
  <c r="H226" i="4"/>
  <c r="AD226" i="4"/>
  <c r="AY226" i="4"/>
  <c r="G226" i="4"/>
  <c r="AC226" i="4"/>
  <c r="AX226" i="4"/>
  <c r="P226" i="4"/>
  <c r="AL226" i="4"/>
  <c r="AA226" i="4"/>
  <c r="U226" i="4"/>
  <c r="T226" i="4"/>
  <c r="AN226" i="4"/>
  <c r="Q226" i="4"/>
  <c r="E226" i="4"/>
  <c r="AO226" i="4"/>
  <c r="AP226" i="4"/>
  <c r="BE226" i="4"/>
  <c r="AW226" i="4"/>
  <c r="J222" i="4"/>
  <c r="R222" i="4"/>
  <c r="AA222" i="4"/>
  <c r="AI222" i="4"/>
  <c r="AQ222" i="4"/>
  <c r="AY222" i="4"/>
  <c r="H222" i="4"/>
  <c r="Q222" i="4"/>
  <c r="AB222" i="4"/>
  <c r="AK222" i="4"/>
  <c r="AT222" i="4"/>
  <c r="BC222" i="4"/>
  <c r="L222" i="4"/>
  <c r="W222" i="4"/>
  <c r="AG222" i="4"/>
  <c r="AR222" i="4"/>
  <c r="BB222" i="4"/>
  <c r="K222" i="4"/>
  <c r="V222" i="4"/>
  <c r="AF222" i="4"/>
  <c r="AP222" i="4"/>
  <c r="BA222" i="4"/>
  <c r="I222" i="4"/>
  <c r="U222" i="4"/>
  <c r="AE222" i="4"/>
  <c r="AO222" i="4"/>
  <c r="AZ222" i="4"/>
  <c r="C222" i="4"/>
  <c r="M222" i="4"/>
  <c r="X222" i="4"/>
  <c r="AH222" i="4"/>
  <c r="AS222" i="4"/>
  <c r="G222" i="4"/>
  <c r="AD222" i="4"/>
  <c r="AX222" i="4"/>
  <c r="F222" i="4"/>
  <c r="AC222" i="4"/>
  <c r="AW222" i="4"/>
  <c r="E222" i="4"/>
  <c r="Z222" i="4"/>
  <c r="AV222" i="4"/>
  <c r="N222" i="4"/>
  <c r="AJ222" i="4"/>
  <c r="D222" i="4"/>
  <c r="AU222" i="4"/>
  <c r="AN222" i="4"/>
  <c r="AM222" i="4"/>
  <c r="O222" i="4"/>
  <c r="P222" i="4"/>
  <c r="BE222" i="4"/>
  <c r="AL222" i="4"/>
  <c r="Y222" i="4"/>
  <c r="T222" i="4"/>
  <c r="F218" i="4"/>
  <c r="N218" i="4"/>
  <c r="W218" i="4"/>
  <c r="AE218" i="4"/>
  <c r="AM218" i="4"/>
  <c r="AU218" i="4"/>
  <c r="BC218" i="4"/>
  <c r="H218" i="4"/>
  <c r="Q218" i="4"/>
  <c r="AA218" i="4"/>
  <c r="AJ218" i="4"/>
  <c r="AS218" i="4"/>
  <c r="BB218" i="4"/>
  <c r="J218" i="4"/>
  <c r="U218" i="4"/>
  <c r="AF218" i="4"/>
  <c r="AP218" i="4"/>
  <c r="AZ218" i="4"/>
  <c r="I218" i="4"/>
  <c r="T218" i="4"/>
  <c r="AD218" i="4"/>
  <c r="AO218" i="4"/>
  <c r="AY218" i="4"/>
  <c r="G218" i="4"/>
  <c r="R218" i="4"/>
  <c r="AC218" i="4"/>
  <c r="AN218" i="4"/>
  <c r="AX218" i="4"/>
  <c r="BE218" i="4"/>
  <c r="K218" i="4"/>
  <c r="V218" i="4"/>
  <c r="AG218" i="4"/>
  <c r="AQ218" i="4"/>
  <c r="BA218" i="4"/>
  <c r="E218" i="4"/>
  <c r="AB218" i="4"/>
  <c r="AW218" i="4"/>
  <c r="D218" i="4"/>
  <c r="Z218" i="4"/>
  <c r="AV218" i="4"/>
  <c r="C218" i="4"/>
  <c r="Y218" i="4"/>
  <c r="AT218" i="4"/>
  <c r="L218" i="4"/>
  <c r="AH218" i="4"/>
  <c r="X218" i="4"/>
  <c r="P218" i="4"/>
  <c r="O218" i="4"/>
  <c r="AI218" i="4"/>
  <c r="AR218" i="4"/>
  <c r="AL218" i="4"/>
  <c r="M218" i="4"/>
  <c r="J214" i="4"/>
  <c r="R214" i="4"/>
  <c r="AA214" i="4"/>
  <c r="AI214" i="4"/>
  <c r="AQ214" i="4"/>
  <c r="AY214" i="4"/>
  <c r="G214" i="4"/>
  <c r="P214" i="4"/>
  <c r="Z214" i="4"/>
  <c r="AJ214" i="4"/>
  <c r="AS214" i="4"/>
  <c r="BB214" i="4"/>
  <c r="H214" i="4"/>
  <c r="T214" i="4"/>
  <c r="AD214" i="4"/>
  <c r="AN214" i="4"/>
  <c r="AX214" i="4"/>
  <c r="F214" i="4"/>
  <c r="Q214" i="4"/>
  <c r="AC214" i="4"/>
  <c r="AM214" i="4"/>
  <c r="AW214" i="4"/>
  <c r="BE214" i="4"/>
  <c r="E214" i="4"/>
  <c r="O214" i="4"/>
  <c r="AB214" i="4"/>
  <c r="AL214" i="4"/>
  <c r="AV214" i="4"/>
  <c r="I214" i="4"/>
  <c r="U214" i="4"/>
  <c r="AE214" i="4"/>
  <c r="AO214" i="4"/>
  <c r="AZ214" i="4"/>
  <c r="D214" i="4"/>
  <c r="Y214" i="4"/>
  <c r="AU214" i="4"/>
  <c r="C214" i="4"/>
  <c r="X214" i="4"/>
  <c r="AT214" i="4"/>
  <c r="W214" i="4"/>
  <c r="AR214" i="4"/>
  <c r="K214" i="4"/>
  <c r="AF214" i="4"/>
  <c r="BA214" i="4"/>
  <c r="AP214" i="4"/>
  <c r="AK214" i="4"/>
  <c r="AH214" i="4"/>
  <c r="L214" i="4"/>
  <c r="BC214" i="4"/>
  <c r="AG214" i="4"/>
  <c r="V214" i="4"/>
  <c r="N214" i="4"/>
  <c r="M214" i="4"/>
  <c r="F210" i="4"/>
  <c r="N210" i="4"/>
  <c r="W210" i="4"/>
  <c r="AE210" i="4"/>
  <c r="AM210" i="4"/>
  <c r="AU210" i="4"/>
  <c r="BC210" i="4"/>
  <c r="G210" i="4"/>
  <c r="P210" i="4"/>
  <c r="Z210" i="4"/>
  <c r="AI210" i="4"/>
  <c r="AR210" i="4"/>
  <c r="BA210" i="4"/>
  <c r="E210" i="4"/>
  <c r="Q210" i="4"/>
  <c r="AB210" i="4"/>
  <c r="AL210" i="4"/>
  <c r="AW210" i="4"/>
  <c r="D210" i="4"/>
  <c r="O210" i="4"/>
  <c r="AA210" i="4"/>
  <c r="AK210" i="4"/>
  <c r="AV210" i="4"/>
  <c r="C210" i="4"/>
  <c r="M210" i="4"/>
  <c r="Y210" i="4"/>
  <c r="AJ210" i="4"/>
  <c r="AT210" i="4"/>
  <c r="H210" i="4"/>
  <c r="R210" i="4"/>
  <c r="AC210" i="4"/>
  <c r="AN210" i="4"/>
  <c r="AX210" i="4"/>
  <c r="BE210" i="4"/>
  <c r="X210" i="4"/>
  <c r="AS210" i="4"/>
  <c r="V210" i="4"/>
  <c r="AQ210" i="4"/>
  <c r="U210" i="4"/>
  <c r="AP210" i="4"/>
  <c r="I210" i="4"/>
  <c r="AD210" i="4"/>
  <c r="AY210" i="4"/>
  <c r="T210" i="4"/>
  <c r="L210" i="4"/>
  <c r="K210" i="4"/>
  <c r="BB210" i="4"/>
  <c r="AF210" i="4"/>
  <c r="J210" i="4"/>
  <c r="AG210" i="4"/>
  <c r="AZ210" i="4"/>
  <c r="AO210" i="4"/>
  <c r="AH210" i="4"/>
  <c r="J206" i="4"/>
  <c r="R206" i="4"/>
  <c r="AA206" i="4"/>
  <c r="AI206" i="4"/>
  <c r="AQ206" i="4"/>
  <c r="AY206" i="4"/>
  <c r="C206" i="4"/>
  <c r="L206" i="4"/>
  <c r="V206" i="4"/>
  <c r="AE206" i="4"/>
  <c r="AN206" i="4"/>
  <c r="AW206" i="4"/>
  <c r="F206" i="4"/>
  <c r="O206" i="4"/>
  <c r="Y206" i="4"/>
  <c r="AH206" i="4"/>
  <c r="AR206" i="4"/>
  <c r="BA206" i="4"/>
  <c r="H206" i="4"/>
  <c r="U206" i="4"/>
  <c r="AG206" i="4"/>
  <c r="AT206" i="4"/>
  <c r="G206" i="4"/>
  <c r="T206" i="4"/>
  <c r="AF206" i="4"/>
  <c r="AS206" i="4"/>
  <c r="E206" i="4"/>
  <c r="Q206" i="4"/>
  <c r="AD206" i="4"/>
  <c r="AP206" i="4"/>
  <c r="BC206" i="4"/>
  <c r="I206" i="4"/>
  <c r="W206" i="4"/>
  <c r="AJ206" i="4"/>
  <c r="AU206" i="4"/>
  <c r="BE206" i="4"/>
  <c r="D206" i="4"/>
  <c r="AC206" i="4"/>
  <c r="BB206" i="4"/>
  <c r="AB206" i="4"/>
  <c r="AZ206" i="4"/>
  <c r="Z206" i="4"/>
  <c r="AX206" i="4"/>
  <c r="K206" i="4"/>
  <c r="AK206" i="4"/>
  <c r="X206" i="4"/>
  <c r="P206" i="4"/>
  <c r="N206" i="4"/>
  <c r="AL206" i="4"/>
  <c r="AV206" i="4"/>
  <c r="AO206" i="4"/>
  <c r="M206" i="4"/>
  <c r="F202" i="4"/>
  <c r="N202" i="4"/>
  <c r="W202" i="4"/>
  <c r="AE202" i="4"/>
  <c r="AM202" i="4"/>
  <c r="AU202" i="4"/>
  <c r="BC202" i="4"/>
  <c r="K202" i="4"/>
  <c r="U202" i="4"/>
  <c r="AD202" i="4"/>
  <c r="AN202" i="4"/>
  <c r="AW202" i="4"/>
  <c r="E202" i="4"/>
  <c r="O202" i="4"/>
  <c r="Y202" i="4"/>
  <c r="AH202" i="4"/>
  <c r="AQ202" i="4"/>
  <c r="AZ202" i="4"/>
  <c r="D202" i="4"/>
  <c r="Q202" i="4"/>
  <c r="AC202" i="4"/>
  <c r="AP202" i="4"/>
  <c r="BB202" i="4"/>
  <c r="C202" i="4"/>
  <c r="P202" i="4"/>
  <c r="AB202" i="4"/>
  <c r="AO202" i="4"/>
  <c r="BA202" i="4"/>
  <c r="M202" i="4"/>
  <c r="AA202" i="4"/>
  <c r="AL202" i="4"/>
  <c r="AY202" i="4"/>
  <c r="G202" i="4"/>
  <c r="R202" i="4"/>
  <c r="AF202" i="4"/>
  <c r="AR202" i="4"/>
  <c r="L202" i="4"/>
  <c r="AK202" i="4"/>
  <c r="J202" i="4"/>
  <c r="AJ202" i="4"/>
  <c r="BE202" i="4"/>
  <c r="I202" i="4"/>
  <c r="AI202" i="4"/>
  <c r="T202" i="4"/>
  <c r="AS202" i="4"/>
  <c r="H202" i="4"/>
  <c r="AX202" i="4"/>
  <c r="AV202" i="4"/>
  <c r="V202" i="4"/>
  <c r="X202" i="4"/>
  <c r="Z202" i="4"/>
  <c r="AT202" i="4"/>
  <c r="AG202" i="4"/>
  <c r="J198" i="4"/>
  <c r="R198" i="4"/>
  <c r="AA198" i="4"/>
  <c r="AI198" i="4"/>
  <c r="AQ198" i="4"/>
  <c r="AY198" i="4"/>
  <c r="D198" i="4"/>
  <c r="M198" i="4"/>
  <c r="W198" i="4"/>
  <c r="AF198" i="4"/>
  <c r="AO198" i="4"/>
  <c r="AX198" i="4"/>
  <c r="BE198" i="4"/>
  <c r="C198" i="4"/>
  <c r="L198" i="4"/>
  <c r="V198" i="4"/>
  <c r="AE198" i="4"/>
  <c r="AN198" i="4"/>
  <c r="AW198" i="4"/>
  <c r="K198" i="4"/>
  <c r="U198" i="4"/>
  <c r="AD198" i="4"/>
  <c r="AM198" i="4"/>
  <c r="AV198" i="4"/>
  <c r="E198" i="4"/>
  <c r="N198" i="4"/>
  <c r="X198" i="4"/>
  <c r="AG198" i="4"/>
  <c r="AP198" i="4"/>
  <c r="AZ198" i="4"/>
  <c r="I198" i="4"/>
  <c r="AC198" i="4"/>
  <c r="AU198" i="4"/>
  <c r="H198" i="4"/>
  <c r="AB198" i="4"/>
  <c r="AT198" i="4"/>
  <c r="G198" i="4"/>
  <c r="Z198" i="4"/>
  <c r="AS198" i="4"/>
  <c r="O198" i="4"/>
  <c r="AH198" i="4"/>
  <c r="BA198" i="4"/>
  <c r="Y198" i="4"/>
  <c r="T198" i="4"/>
  <c r="Q198" i="4"/>
  <c r="BC198" i="4"/>
  <c r="AJ198" i="4"/>
  <c r="BB198" i="4"/>
  <c r="AR198" i="4"/>
  <c r="AL198" i="4"/>
  <c r="F198" i="4"/>
  <c r="P198" i="4"/>
  <c r="F194" i="4"/>
  <c r="N194" i="4"/>
  <c r="W194" i="4"/>
  <c r="AE194" i="4"/>
  <c r="AM194" i="4"/>
  <c r="AU194" i="4"/>
  <c r="BC194" i="4"/>
  <c r="C194" i="4"/>
  <c r="L194" i="4"/>
  <c r="V194" i="4"/>
  <c r="AF194" i="4"/>
  <c r="AO194" i="4"/>
  <c r="AX194" i="4"/>
  <c r="K194" i="4"/>
  <c r="U194" i="4"/>
  <c r="AD194" i="4"/>
  <c r="AN194" i="4"/>
  <c r="AW194" i="4"/>
  <c r="J194" i="4"/>
  <c r="T194" i="4"/>
  <c r="AC194" i="4"/>
  <c r="AL194" i="4"/>
  <c r="AV194" i="4"/>
  <c r="D194" i="4"/>
  <c r="M194" i="4"/>
  <c r="X194" i="4"/>
  <c r="AG194" i="4"/>
  <c r="AP194" i="4"/>
  <c r="AY194" i="4"/>
  <c r="BE194" i="4"/>
  <c r="R194" i="4"/>
  <c r="AK194" i="4"/>
  <c r="Q194" i="4"/>
  <c r="AJ194" i="4"/>
  <c r="BB194" i="4"/>
  <c r="P194" i="4"/>
  <c r="AI194" i="4"/>
  <c r="BA194" i="4"/>
  <c r="E194" i="4"/>
  <c r="Y194" i="4"/>
  <c r="AQ194" i="4"/>
  <c r="AH194" i="4"/>
  <c r="AB194" i="4"/>
  <c r="AA194" i="4"/>
  <c r="G194" i="4"/>
  <c r="AR194" i="4"/>
  <c r="AZ194" i="4"/>
  <c r="AT194" i="4"/>
  <c r="H194" i="4"/>
  <c r="AS194" i="4"/>
  <c r="Z194" i="4"/>
  <c r="O194" i="4"/>
  <c r="I194" i="4"/>
  <c r="J190" i="4"/>
  <c r="R190" i="4"/>
  <c r="AA190" i="4"/>
  <c r="AI190" i="4"/>
  <c r="AQ190" i="4"/>
  <c r="AY190" i="4"/>
  <c r="C190" i="4"/>
  <c r="L190" i="4"/>
  <c r="V190" i="4"/>
  <c r="AE190" i="4"/>
  <c r="AN190" i="4"/>
  <c r="AW190" i="4"/>
  <c r="K190" i="4"/>
  <c r="U190" i="4"/>
  <c r="AD190" i="4"/>
  <c r="AM190" i="4"/>
  <c r="AV190" i="4"/>
  <c r="I190" i="4"/>
  <c r="T190" i="4"/>
  <c r="AC190" i="4"/>
  <c r="AL190" i="4"/>
  <c r="AU190" i="4"/>
  <c r="D190" i="4"/>
  <c r="M190" i="4"/>
  <c r="W190" i="4"/>
  <c r="AF190" i="4"/>
  <c r="AO190" i="4"/>
  <c r="AX190" i="4"/>
  <c r="BE190" i="4"/>
  <c r="H190" i="4"/>
  <c r="AB190" i="4"/>
  <c r="AT190" i="4"/>
  <c r="G190" i="4"/>
  <c r="Z190" i="4"/>
  <c r="AS190" i="4"/>
  <c r="F190" i="4"/>
  <c r="Y190" i="4"/>
  <c r="AR190" i="4"/>
  <c r="N190" i="4"/>
  <c r="AG190" i="4"/>
  <c r="AZ190" i="4"/>
  <c r="E190" i="4"/>
  <c r="AP190" i="4"/>
  <c r="AK190" i="4"/>
  <c r="AJ190" i="4"/>
  <c r="O190" i="4"/>
  <c r="BA190" i="4"/>
  <c r="BC190" i="4"/>
  <c r="P190" i="4"/>
  <c r="Q190" i="4"/>
  <c r="BB190" i="4"/>
  <c r="AH190" i="4"/>
  <c r="F186" i="4"/>
  <c r="N186" i="4"/>
  <c r="W186" i="4"/>
  <c r="AE186" i="4"/>
  <c r="AM186" i="4"/>
  <c r="AU186" i="4"/>
  <c r="BC186" i="4"/>
  <c r="K186" i="4"/>
  <c r="U186" i="4"/>
  <c r="AD186" i="4"/>
  <c r="AN186" i="4"/>
  <c r="AW186" i="4"/>
  <c r="J186" i="4"/>
  <c r="T186" i="4"/>
  <c r="AC186" i="4"/>
  <c r="AL186" i="4"/>
  <c r="AV186" i="4"/>
  <c r="I186" i="4"/>
  <c r="R186" i="4"/>
  <c r="AB186" i="4"/>
  <c r="AK186" i="4"/>
  <c r="AT186" i="4"/>
  <c r="C186" i="4"/>
  <c r="L186" i="4"/>
  <c r="V186" i="4"/>
  <c r="AF186" i="4"/>
  <c r="AO186" i="4"/>
  <c r="AX186" i="4"/>
  <c r="Q186" i="4"/>
  <c r="AJ186" i="4"/>
  <c r="BB186" i="4"/>
  <c r="P186" i="4"/>
  <c r="AI186" i="4"/>
  <c r="BA186" i="4"/>
  <c r="O186" i="4"/>
  <c r="AH186" i="4"/>
  <c r="AZ186" i="4"/>
  <c r="D186" i="4"/>
  <c r="X186" i="4"/>
  <c r="AP186" i="4"/>
  <c r="BE186" i="4"/>
  <c r="M186" i="4"/>
  <c r="AY186" i="4"/>
  <c r="H186" i="4"/>
  <c r="AS186" i="4"/>
  <c r="G186" i="4"/>
  <c r="AR186" i="4"/>
  <c r="Y186" i="4"/>
  <c r="E186" i="4"/>
  <c r="Z186" i="4"/>
  <c r="AQ186" i="4"/>
  <c r="AG186" i="4"/>
  <c r="AA186" i="4"/>
  <c r="J182" i="4"/>
  <c r="R182" i="4"/>
  <c r="AA182" i="4"/>
  <c r="AI182" i="4"/>
  <c r="AQ182" i="4"/>
  <c r="AY182" i="4"/>
  <c r="K182" i="4"/>
  <c r="U182" i="4"/>
  <c r="AD182" i="4"/>
  <c r="AM182" i="4"/>
  <c r="AV182" i="4"/>
  <c r="I182" i="4"/>
  <c r="T182" i="4"/>
  <c r="AC182" i="4"/>
  <c r="AL182" i="4"/>
  <c r="AU182" i="4"/>
  <c r="H182" i="4"/>
  <c r="Q182" i="4"/>
  <c r="AB182" i="4"/>
  <c r="AK182" i="4"/>
  <c r="AT182" i="4"/>
  <c r="BC182" i="4"/>
  <c r="C182" i="4"/>
  <c r="L182" i="4"/>
  <c r="V182" i="4"/>
  <c r="AE182" i="4"/>
  <c r="AN182" i="4"/>
  <c r="AW182" i="4"/>
  <c r="G182" i="4"/>
  <c r="Z182" i="4"/>
  <c r="AS182" i="4"/>
  <c r="F182" i="4"/>
  <c r="Y182" i="4"/>
  <c r="AR182" i="4"/>
  <c r="E182" i="4"/>
  <c r="X182" i="4"/>
  <c r="AP182" i="4"/>
  <c r="M182" i="4"/>
  <c r="AF182" i="4"/>
  <c r="AX182" i="4"/>
  <c r="W182" i="4"/>
  <c r="BE182" i="4"/>
  <c r="P182" i="4"/>
  <c r="BB182" i="4"/>
  <c r="O182" i="4"/>
  <c r="BA182" i="4"/>
  <c r="AG182" i="4"/>
  <c r="N182" i="4"/>
  <c r="D182" i="4"/>
  <c r="AH182" i="4"/>
  <c r="AJ182" i="4"/>
  <c r="AO182" i="4"/>
  <c r="AZ182" i="4"/>
  <c r="F178" i="4"/>
  <c r="N178" i="4"/>
  <c r="W178" i="4"/>
  <c r="AE178" i="4"/>
  <c r="AM178" i="4"/>
  <c r="AU178" i="4"/>
  <c r="BC178" i="4"/>
  <c r="J178" i="4"/>
  <c r="T178" i="4"/>
  <c r="AC178" i="4"/>
  <c r="AL178" i="4"/>
  <c r="AV178" i="4"/>
  <c r="I178" i="4"/>
  <c r="R178" i="4"/>
  <c r="AB178" i="4"/>
  <c r="AK178" i="4"/>
  <c r="AT178" i="4"/>
  <c r="H178" i="4"/>
  <c r="Q178" i="4"/>
  <c r="AA178" i="4"/>
  <c r="AJ178" i="4"/>
  <c r="AS178" i="4"/>
  <c r="BB178" i="4"/>
  <c r="K178" i="4"/>
  <c r="U178" i="4"/>
  <c r="AD178" i="4"/>
  <c r="AN178" i="4"/>
  <c r="AW178" i="4"/>
  <c r="P178" i="4"/>
  <c r="AI178" i="4"/>
  <c r="BA178" i="4"/>
  <c r="O178" i="4"/>
  <c r="AH178" i="4"/>
  <c r="AZ178" i="4"/>
  <c r="M178" i="4"/>
  <c r="AG178" i="4"/>
  <c r="AY178" i="4"/>
  <c r="C178" i="4"/>
  <c r="V178" i="4"/>
  <c r="AO178" i="4"/>
  <c r="AF178" i="4"/>
  <c r="Z178" i="4"/>
  <c r="Y178" i="4"/>
  <c r="D178" i="4"/>
  <c r="AP178" i="4"/>
  <c r="X178" i="4"/>
  <c r="L178" i="4"/>
  <c r="G178" i="4"/>
  <c r="AQ178" i="4"/>
  <c r="BE178" i="4"/>
  <c r="AX178" i="4"/>
  <c r="AR178" i="4"/>
  <c r="J174" i="4"/>
  <c r="R174" i="4"/>
  <c r="AA174" i="4"/>
  <c r="AI174" i="4"/>
  <c r="AQ174" i="4"/>
  <c r="AY174" i="4"/>
  <c r="I174" i="4"/>
  <c r="T174" i="4"/>
  <c r="AC174" i="4"/>
  <c r="AL174" i="4"/>
  <c r="AU174" i="4"/>
  <c r="H174" i="4"/>
  <c r="Q174" i="4"/>
  <c r="AB174" i="4"/>
  <c r="AK174" i="4"/>
  <c r="AT174" i="4"/>
  <c r="BC174" i="4"/>
  <c r="G174" i="4"/>
  <c r="P174" i="4"/>
  <c r="Z174" i="4"/>
  <c r="AJ174" i="4"/>
  <c r="AS174" i="4"/>
  <c r="BB174" i="4"/>
  <c r="K174" i="4"/>
  <c r="U174" i="4"/>
  <c r="AD174" i="4"/>
  <c r="AM174" i="4"/>
  <c r="AV174" i="4"/>
  <c r="F174" i="4"/>
  <c r="Y174" i="4"/>
  <c r="AR174" i="4"/>
  <c r="E174" i="4"/>
  <c r="X174" i="4"/>
  <c r="AP174" i="4"/>
  <c r="D174" i="4"/>
  <c r="W174" i="4"/>
  <c r="AO174" i="4"/>
  <c r="BE174" i="4"/>
  <c r="L174" i="4"/>
  <c r="AE174" i="4"/>
  <c r="AW174" i="4"/>
  <c r="C174" i="4"/>
  <c r="AN174" i="4"/>
  <c r="AH174" i="4"/>
  <c r="AG174" i="4"/>
  <c r="M174" i="4"/>
  <c r="AX174" i="4"/>
  <c r="AF174" i="4"/>
  <c r="V174" i="4"/>
  <c r="O174" i="4"/>
  <c r="AZ174" i="4"/>
  <c r="N174" i="4"/>
  <c r="BA174" i="4"/>
  <c r="F170" i="4"/>
  <c r="N170" i="4"/>
  <c r="W170" i="4"/>
  <c r="AE170" i="4"/>
  <c r="AM170" i="4"/>
  <c r="AU170" i="4"/>
  <c r="BC170" i="4"/>
  <c r="I170" i="4"/>
  <c r="R170" i="4"/>
  <c r="AB170" i="4"/>
  <c r="AK170" i="4"/>
  <c r="AT170" i="4"/>
  <c r="H170" i="4"/>
  <c r="Q170" i="4"/>
  <c r="AA170" i="4"/>
  <c r="AJ170" i="4"/>
  <c r="AS170" i="4"/>
  <c r="BB170" i="4"/>
  <c r="G170" i="4"/>
  <c r="P170" i="4"/>
  <c r="Z170" i="4"/>
  <c r="AI170" i="4"/>
  <c r="AR170" i="4"/>
  <c r="BA170" i="4"/>
  <c r="J170" i="4"/>
  <c r="T170" i="4"/>
  <c r="AC170" i="4"/>
  <c r="AL170" i="4"/>
  <c r="AV170" i="4"/>
  <c r="O170" i="4"/>
  <c r="AH170" i="4"/>
  <c r="AZ170" i="4"/>
  <c r="M170" i="4"/>
  <c r="AG170" i="4"/>
  <c r="AY170" i="4"/>
  <c r="L170" i="4"/>
  <c r="AF170" i="4"/>
  <c r="AX170" i="4"/>
  <c r="U170" i="4"/>
  <c r="AN170" i="4"/>
  <c r="K170" i="4"/>
  <c r="AW170" i="4"/>
  <c r="E170" i="4"/>
  <c r="AQ170" i="4"/>
  <c r="D170" i="4"/>
  <c r="AP170" i="4"/>
  <c r="V170" i="4"/>
  <c r="AO170" i="4"/>
  <c r="AD170" i="4"/>
  <c r="Y170" i="4"/>
  <c r="BE170" i="4"/>
  <c r="X170" i="4"/>
  <c r="C170" i="4"/>
  <c r="I166" i="4"/>
  <c r="Q166" i="4"/>
  <c r="Z166" i="4"/>
  <c r="AH166" i="4"/>
  <c r="AP166" i="4"/>
  <c r="AX166" i="4"/>
  <c r="J166" i="4"/>
  <c r="R166" i="4"/>
  <c r="AA166" i="4"/>
  <c r="AI166" i="4"/>
  <c r="AQ166" i="4"/>
  <c r="AY166" i="4"/>
  <c r="C166" i="4"/>
  <c r="M166" i="4"/>
  <c r="X166" i="4"/>
  <c r="AJ166" i="4"/>
  <c r="AT166" i="4"/>
  <c r="L166" i="4"/>
  <c r="W166" i="4"/>
  <c r="AG166" i="4"/>
  <c r="AS166" i="4"/>
  <c r="BC166" i="4"/>
  <c r="K166" i="4"/>
  <c r="V166" i="4"/>
  <c r="AF166" i="4"/>
  <c r="AR166" i="4"/>
  <c r="BB166" i="4"/>
  <c r="D166" i="4"/>
  <c r="N166" i="4"/>
  <c r="Y166" i="4"/>
  <c r="AK166" i="4"/>
  <c r="AU166" i="4"/>
  <c r="H166" i="4"/>
  <c r="AE166" i="4"/>
  <c r="BA166" i="4"/>
  <c r="G166" i="4"/>
  <c r="AD166" i="4"/>
  <c r="AZ166" i="4"/>
  <c r="F166" i="4"/>
  <c r="AC166" i="4"/>
  <c r="AW166" i="4"/>
  <c r="O166" i="4"/>
  <c r="AL166" i="4"/>
  <c r="BE166" i="4"/>
  <c r="E166" i="4"/>
  <c r="AV166" i="4"/>
  <c r="AO166" i="4"/>
  <c r="AN166" i="4"/>
  <c r="P166" i="4"/>
  <c r="AM166" i="4"/>
  <c r="AB166" i="4"/>
  <c r="U166" i="4"/>
  <c r="T166" i="4"/>
  <c r="E162" i="4"/>
  <c r="M162" i="4"/>
  <c r="V162" i="4"/>
  <c r="AD162" i="4"/>
  <c r="AL162" i="4"/>
  <c r="AT162" i="4"/>
  <c r="BB162" i="4"/>
  <c r="D162" i="4"/>
  <c r="L162" i="4"/>
  <c r="U162" i="4"/>
  <c r="AC162" i="4"/>
  <c r="AK162" i="4"/>
  <c r="AS162" i="4"/>
  <c r="BA162" i="4"/>
  <c r="C162" i="4"/>
  <c r="K162" i="4"/>
  <c r="T162" i="4"/>
  <c r="AB162" i="4"/>
  <c r="AJ162" i="4"/>
  <c r="AR162" i="4"/>
  <c r="AZ162" i="4"/>
  <c r="BE162" i="4"/>
  <c r="F162" i="4"/>
  <c r="N162" i="4"/>
  <c r="W162" i="4"/>
  <c r="AE162" i="4"/>
  <c r="AM162" i="4"/>
  <c r="AU162" i="4"/>
  <c r="BC162" i="4"/>
  <c r="J162" i="4"/>
  <c r="AA162" i="4"/>
  <c r="AQ162" i="4"/>
  <c r="I162" i="4"/>
  <c r="Z162" i="4"/>
  <c r="AP162" i="4"/>
  <c r="H162" i="4"/>
  <c r="Y162" i="4"/>
  <c r="AO162" i="4"/>
  <c r="O162" i="4"/>
  <c r="AF162" i="4"/>
  <c r="AV162" i="4"/>
  <c r="G162" i="4"/>
  <c r="AN162" i="4"/>
  <c r="AI162" i="4"/>
  <c r="AH162" i="4"/>
  <c r="P162" i="4"/>
  <c r="AW162" i="4"/>
  <c r="AY162" i="4"/>
  <c r="Q162" i="4"/>
  <c r="AX162" i="4"/>
  <c r="AG162" i="4"/>
  <c r="X162" i="4"/>
  <c r="R162" i="4"/>
  <c r="I158" i="4"/>
  <c r="Q158" i="4"/>
  <c r="Z158" i="4"/>
  <c r="AH158" i="4"/>
  <c r="AP158" i="4"/>
  <c r="AX158" i="4"/>
  <c r="H158" i="4"/>
  <c r="P158" i="4"/>
  <c r="Y158" i="4"/>
  <c r="AG158" i="4"/>
  <c r="AO158" i="4"/>
  <c r="AW158" i="4"/>
  <c r="G158" i="4"/>
  <c r="O158" i="4"/>
  <c r="X158" i="4"/>
  <c r="AF158" i="4"/>
  <c r="AN158" i="4"/>
  <c r="AV158" i="4"/>
  <c r="J158" i="4"/>
  <c r="R158" i="4"/>
  <c r="AA158" i="4"/>
  <c r="AI158" i="4"/>
  <c r="AQ158" i="4"/>
  <c r="AY158" i="4"/>
  <c r="N158" i="4"/>
  <c r="AE158" i="4"/>
  <c r="AU158" i="4"/>
  <c r="M158" i="4"/>
  <c r="AD158" i="4"/>
  <c r="AT158" i="4"/>
  <c r="L158" i="4"/>
  <c r="AC158" i="4"/>
  <c r="AS158" i="4"/>
  <c r="C158" i="4"/>
  <c r="T158" i="4"/>
  <c r="AJ158" i="4"/>
  <c r="AZ158" i="4"/>
  <c r="K158" i="4"/>
  <c r="AR158" i="4"/>
  <c r="F158" i="4"/>
  <c r="AM158" i="4"/>
  <c r="E158" i="4"/>
  <c r="AL158" i="4"/>
  <c r="U158" i="4"/>
  <c r="BA158" i="4"/>
  <c r="AK158" i="4"/>
  <c r="AB158" i="4"/>
  <c r="W158" i="4"/>
  <c r="BB158" i="4"/>
  <c r="V158" i="4"/>
  <c r="D158" i="4"/>
  <c r="BC158" i="4"/>
  <c r="BE158" i="4"/>
  <c r="E154" i="4"/>
  <c r="M154" i="4"/>
  <c r="V154" i="4"/>
  <c r="AD154" i="4"/>
  <c r="AL154" i="4"/>
  <c r="AT154" i="4"/>
  <c r="BB154" i="4"/>
  <c r="D154" i="4"/>
  <c r="L154" i="4"/>
  <c r="U154" i="4"/>
  <c r="AC154" i="4"/>
  <c r="AK154" i="4"/>
  <c r="AS154" i="4"/>
  <c r="BA154" i="4"/>
  <c r="C154" i="4"/>
  <c r="K154" i="4"/>
  <c r="T154" i="4"/>
  <c r="AB154" i="4"/>
  <c r="AJ154" i="4"/>
  <c r="AR154" i="4"/>
  <c r="AZ154" i="4"/>
  <c r="BE154" i="4"/>
  <c r="F154" i="4"/>
  <c r="N154" i="4"/>
  <c r="W154" i="4"/>
  <c r="AE154" i="4"/>
  <c r="AM154" i="4"/>
  <c r="AU154" i="4"/>
  <c r="BC154" i="4"/>
  <c r="R154" i="4"/>
  <c r="AI154" i="4"/>
  <c r="AY154" i="4"/>
  <c r="Q154" i="4"/>
  <c r="AH154" i="4"/>
  <c r="AX154" i="4"/>
  <c r="P154" i="4"/>
  <c r="AG154" i="4"/>
  <c r="AW154" i="4"/>
  <c r="G154" i="4"/>
  <c r="X154" i="4"/>
  <c r="AN154" i="4"/>
  <c r="O154" i="4"/>
  <c r="AV154" i="4"/>
  <c r="J154" i="4"/>
  <c r="AQ154" i="4"/>
  <c r="I154" i="4"/>
  <c r="AP154" i="4"/>
  <c r="Y154" i="4"/>
  <c r="H154" i="4"/>
  <c r="Z154" i="4"/>
  <c r="AA154" i="4"/>
  <c r="AF154" i="4"/>
  <c r="AO154" i="4"/>
  <c r="I150" i="4"/>
  <c r="Q150" i="4"/>
  <c r="Z150" i="4"/>
  <c r="AH150" i="4"/>
  <c r="AP150" i="4"/>
  <c r="AX150" i="4"/>
  <c r="H150" i="4"/>
  <c r="P150" i="4"/>
  <c r="Y150" i="4"/>
  <c r="AG150" i="4"/>
  <c r="AO150" i="4"/>
  <c r="AW150" i="4"/>
  <c r="G150" i="4"/>
  <c r="O150" i="4"/>
  <c r="X150" i="4"/>
  <c r="AF150" i="4"/>
  <c r="AN150" i="4"/>
  <c r="AV150" i="4"/>
  <c r="J150" i="4"/>
  <c r="R150" i="4"/>
  <c r="AA150" i="4"/>
  <c r="AI150" i="4"/>
  <c r="AQ150" i="4"/>
  <c r="AY150" i="4"/>
  <c r="F150" i="4"/>
  <c r="W150" i="4"/>
  <c r="AM150" i="4"/>
  <c r="BC150" i="4"/>
  <c r="E150" i="4"/>
  <c r="V150" i="4"/>
  <c r="AL150" i="4"/>
  <c r="BB150" i="4"/>
  <c r="D150" i="4"/>
  <c r="U150" i="4"/>
  <c r="AK150" i="4"/>
  <c r="BA150" i="4"/>
  <c r="K150" i="4"/>
  <c r="AB150" i="4"/>
  <c r="AR150" i="4"/>
  <c r="BE150" i="4"/>
  <c r="T150" i="4"/>
  <c r="AZ150" i="4"/>
  <c r="N150" i="4"/>
  <c r="AU150" i="4"/>
  <c r="M150" i="4"/>
  <c r="AT150" i="4"/>
  <c r="AC150" i="4"/>
  <c r="AS150" i="4"/>
  <c r="AJ150" i="4"/>
  <c r="AE150" i="4"/>
  <c r="C150" i="4"/>
  <c r="L150" i="4"/>
  <c r="AD150" i="4"/>
  <c r="F146" i="4"/>
  <c r="N146" i="4"/>
  <c r="W146" i="4"/>
  <c r="AE146" i="4"/>
  <c r="AM146" i="4"/>
  <c r="AU146" i="4"/>
  <c r="BC146" i="4"/>
  <c r="D146" i="4"/>
  <c r="M146" i="4"/>
  <c r="X146" i="4"/>
  <c r="AG146" i="4"/>
  <c r="AP146" i="4"/>
  <c r="AY146" i="4"/>
  <c r="BE146" i="4"/>
  <c r="C146" i="4"/>
  <c r="L146" i="4"/>
  <c r="V146" i="4"/>
  <c r="AF146" i="4"/>
  <c r="AO146" i="4"/>
  <c r="AX146" i="4"/>
  <c r="K146" i="4"/>
  <c r="U146" i="4"/>
  <c r="AD146" i="4"/>
  <c r="AN146" i="4"/>
  <c r="AW146" i="4"/>
  <c r="E146" i="4"/>
  <c r="O146" i="4"/>
  <c r="Y146" i="4"/>
  <c r="AH146" i="4"/>
  <c r="AQ146" i="4"/>
  <c r="AZ146" i="4"/>
  <c r="J146" i="4"/>
  <c r="AC146" i="4"/>
  <c r="AV146" i="4"/>
  <c r="I146" i="4"/>
  <c r="AB146" i="4"/>
  <c r="AT146" i="4"/>
  <c r="H146" i="4"/>
  <c r="AA146" i="4"/>
  <c r="AS146" i="4"/>
  <c r="P146" i="4"/>
  <c r="AI146" i="4"/>
  <c r="BA146" i="4"/>
  <c r="G146" i="4"/>
  <c r="AR146" i="4"/>
  <c r="AL146" i="4"/>
  <c r="AK146" i="4"/>
  <c r="Q146" i="4"/>
  <c r="BB146" i="4"/>
  <c r="R146" i="4"/>
  <c r="AJ146" i="4"/>
  <c r="Z146" i="4"/>
  <c r="T146" i="4"/>
  <c r="J142" i="4"/>
  <c r="R142" i="4"/>
  <c r="AA142" i="4"/>
  <c r="AI142" i="4"/>
  <c r="AQ142" i="4"/>
  <c r="AY142" i="4"/>
  <c r="D142" i="4"/>
  <c r="M142" i="4"/>
  <c r="W142" i="4"/>
  <c r="AF142" i="4"/>
  <c r="AO142" i="4"/>
  <c r="AX142" i="4"/>
  <c r="BE142" i="4"/>
  <c r="C142" i="4"/>
  <c r="L142" i="4"/>
  <c r="V142" i="4"/>
  <c r="AE142" i="4"/>
  <c r="AN142" i="4"/>
  <c r="AW142" i="4"/>
  <c r="K142" i="4"/>
  <c r="U142" i="4"/>
  <c r="AD142" i="4"/>
  <c r="AM142" i="4"/>
  <c r="AV142" i="4"/>
  <c r="E142" i="4"/>
  <c r="N142" i="4"/>
  <c r="X142" i="4"/>
  <c r="AG142" i="4"/>
  <c r="AP142" i="4"/>
  <c r="AZ142" i="4"/>
  <c r="T142" i="4"/>
  <c r="AL142" i="4"/>
  <c r="Q142" i="4"/>
  <c r="AK142" i="4"/>
  <c r="BC142" i="4"/>
  <c r="P142" i="4"/>
  <c r="AJ142" i="4"/>
  <c r="BB142" i="4"/>
  <c r="F142" i="4"/>
  <c r="Y142" i="4"/>
  <c r="AR142" i="4"/>
  <c r="O142" i="4"/>
  <c r="BA142" i="4"/>
  <c r="I142" i="4"/>
  <c r="AU142" i="4"/>
  <c r="H142" i="4"/>
  <c r="AT142" i="4"/>
  <c r="Z142" i="4"/>
  <c r="G142" i="4"/>
  <c r="AB142" i="4"/>
  <c r="AC142" i="4"/>
  <c r="AS142" i="4"/>
  <c r="AH142" i="4"/>
  <c r="F138" i="4"/>
  <c r="N138" i="4"/>
  <c r="W138" i="4"/>
  <c r="AE138" i="4"/>
  <c r="AM138" i="4"/>
  <c r="AU138" i="4"/>
  <c r="BC138" i="4"/>
  <c r="C138" i="4"/>
  <c r="L138" i="4"/>
  <c r="V138" i="4"/>
  <c r="AF138" i="4"/>
  <c r="AO138" i="4"/>
  <c r="AX138" i="4"/>
  <c r="K138" i="4"/>
  <c r="U138" i="4"/>
  <c r="AD138" i="4"/>
  <c r="AN138" i="4"/>
  <c r="AW138" i="4"/>
  <c r="J138" i="4"/>
  <c r="T138" i="4"/>
  <c r="AC138" i="4"/>
  <c r="AL138" i="4"/>
  <c r="AV138" i="4"/>
  <c r="D138" i="4"/>
  <c r="M138" i="4"/>
  <c r="X138" i="4"/>
  <c r="AG138" i="4"/>
  <c r="AP138" i="4"/>
  <c r="AY138" i="4"/>
  <c r="BE138" i="4"/>
  <c r="I138" i="4"/>
  <c r="AB138" i="4"/>
  <c r="AT138" i="4"/>
  <c r="H138" i="4"/>
  <c r="AA138" i="4"/>
  <c r="AS138" i="4"/>
  <c r="G138" i="4"/>
  <c r="Z138" i="4"/>
  <c r="AR138" i="4"/>
  <c r="O138" i="4"/>
  <c r="AH138" i="4"/>
  <c r="AZ138" i="4"/>
  <c r="Y138" i="4"/>
  <c r="R138" i="4"/>
  <c r="Q138" i="4"/>
  <c r="BB138" i="4"/>
  <c r="AI138" i="4"/>
  <c r="P138" i="4"/>
  <c r="E138" i="4"/>
  <c r="AJ138" i="4"/>
  <c r="BA138" i="4"/>
  <c r="AQ138" i="4"/>
  <c r="AK138" i="4"/>
  <c r="J134" i="4"/>
  <c r="R134" i="4"/>
  <c r="AA134" i="4"/>
  <c r="AI134" i="4"/>
  <c r="AQ134" i="4"/>
  <c r="AY134" i="4"/>
  <c r="C134" i="4"/>
  <c r="L134" i="4"/>
  <c r="V134" i="4"/>
  <c r="AE134" i="4"/>
  <c r="AN134" i="4"/>
  <c r="AW134" i="4"/>
  <c r="K134" i="4"/>
  <c r="U134" i="4"/>
  <c r="AD134" i="4"/>
  <c r="AM134" i="4"/>
  <c r="AV134" i="4"/>
  <c r="I134" i="4"/>
  <c r="T134" i="4"/>
  <c r="AC134" i="4"/>
  <c r="AL134" i="4"/>
  <c r="AU134" i="4"/>
  <c r="D134" i="4"/>
  <c r="M134" i="4"/>
  <c r="W134" i="4"/>
  <c r="AF134" i="4"/>
  <c r="AO134" i="4"/>
  <c r="AX134" i="4"/>
  <c r="BE134" i="4"/>
  <c r="Q134" i="4"/>
  <c r="AK134" i="4"/>
  <c r="BC134" i="4"/>
  <c r="P134" i="4"/>
  <c r="AJ134" i="4"/>
  <c r="BB134" i="4"/>
  <c r="O134" i="4"/>
  <c r="AH134" i="4"/>
  <c r="BA134" i="4"/>
  <c r="E134" i="4"/>
  <c r="X134" i="4"/>
  <c r="AP134" i="4"/>
  <c r="AG134" i="4"/>
  <c r="AB134" i="4"/>
  <c r="Z134" i="4"/>
  <c r="F134" i="4"/>
  <c r="AR134" i="4"/>
  <c r="Y134" i="4"/>
  <c r="N134" i="4"/>
  <c r="H134" i="4"/>
  <c r="AS134" i="4"/>
  <c r="G134" i="4"/>
  <c r="AT134" i="4"/>
  <c r="AZ134" i="4"/>
  <c r="F130" i="4"/>
  <c r="N130" i="4"/>
  <c r="W130" i="4"/>
  <c r="AE130" i="4"/>
  <c r="AM130" i="4"/>
  <c r="AU130" i="4"/>
  <c r="BC130" i="4"/>
  <c r="K130" i="4"/>
  <c r="U130" i="4"/>
  <c r="AD130" i="4"/>
  <c r="AN130" i="4"/>
  <c r="AW130" i="4"/>
  <c r="J130" i="4"/>
  <c r="T130" i="4"/>
  <c r="AC130" i="4"/>
  <c r="AL130" i="4"/>
  <c r="AV130" i="4"/>
  <c r="I130" i="4"/>
  <c r="R130" i="4"/>
  <c r="AB130" i="4"/>
  <c r="AK130" i="4"/>
  <c r="AT130" i="4"/>
  <c r="C130" i="4"/>
  <c r="L130" i="4"/>
  <c r="V130" i="4"/>
  <c r="AF130" i="4"/>
  <c r="AO130" i="4"/>
  <c r="AX130" i="4"/>
  <c r="H130" i="4"/>
  <c r="AA130" i="4"/>
  <c r="AS130" i="4"/>
  <c r="G130" i="4"/>
  <c r="Z130" i="4"/>
  <c r="AR130" i="4"/>
  <c r="E130" i="4"/>
  <c r="Y130" i="4"/>
  <c r="AQ130" i="4"/>
  <c r="M130" i="4"/>
  <c r="AG130" i="4"/>
  <c r="AY130" i="4"/>
  <c r="D130" i="4"/>
  <c r="AP130" i="4"/>
  <c r="AJ130" i="4"/>
  <c r="AI130" i="4"/>
  <c r="O130" i="4"/>
  <c r="AZ130" i="4"/>
  <c r="AH130" i="4"/>
  <c r="X130" i="4"/>
  <c r="Q130" i="4"/>
  <c r="BA130" i="4"/>
  <c r="BE130" i="4"/>
  <c r="P130" i="4"/>
  <c r="BB130" i="4"/>
  <c r="J126" i="4"/>
  <c r="R126" i="4"/>
  <c r="AA126" i="4"/>
  <c r="AI126" i="4"/>
  <c r="AQ126" i="4"/>
  <c r="AY126" i="4"/>
  <c r="K126" i="4"/>
  <c r="U126" i="4"/>
  <c r="AD126" i="4"/>
  <c r="AM126" i="4"/>
  <c r="AV126" i="4"/>
  <c r="I126" i="4"/>
  <c r="T126" i="4"/>
  <c r="AC126" i="4"/>
  <c r="AL126" i="4"/>
  <c r="AU126" i="4"/>
  <c r="H126" i="4"/>
  <c r="Q126" i="4"/>
  <c r="AB126" i="4"/>
  <c r="AK126" i="4"/>
  <c r="AT126" i="4"/>
  <c r="BC126" i="4"/>
  <c r="C126" i="4"/>
  <c r="L126" i="4"/>
  <c r="V126" i="4"/>
  <c r="AE126" i="4"/>
  <c r="AN126" i="4"/>
  <c r="AW126" i="4"/>
  <c r="P126" i="4"/>
  <c r="AJ126" i="4"/>
  <c r="BB126" i="4"/>
  <c r="O126" i="4"/>
  <c r="AH126" i="4"/>
  <c r="BA126" i="4"/>
  <c r="N126" i="4"/>
  <c r="AG126" i="4"/>
  <c r="AZ126" i="4"/>
  <c r="D126" i="4"/>
  <c r="W126" i="4"/>
  <c r="AO126" i="4"/>
  <c r="BE126" i="4"/>
  <c r="M126" i="4"/>
  <c r="AX126" i="4"/>
  <c r="G126" i="4"/>
  <c r="AS126" i="4"/>
  <c r="F126" i="4"/>
  <c r="AR126" i="4"/>
  <c r="X126" i="4"/>
  <c r="AP126" i="4"/>
  <c r="AF126" i="4"/>
  <c r="Z126" i="4"/>
  <c r="Y126" i="4"/>
  <c r="E126" i="4"/>
  <c r="F122" i="4"/>
  <c r="N122" i="4"/>
  <c r="W122" i="4"/>
  <c r="AE122" i="4"/>
  <c r="AM122" i="4"/>
  <c r="AU122" i="4"/>
  <c r="BC122" i="4"/>
  <c r="J122" i="4"/>
  <c r="T122" i="4"/>
  <c r="AC122" i="4"/>
  <c r="AL122" i="4"/>
  <c r="AV122" i="4"/>
  <c r="I122" i="4"/>
  <c r="R122" i="4"/>
  <c r="AB122" i="4"/>
  <c r="AK122" i="4"/>
  <c r="AT122" i="4"/>
  <c r="H122" i="4"/>
  <c r="Q122" i="4"/>
  <c r="AA122" i="4"/>
  <c r="AJ122" i="4"/>
  <c r="AS122" i="4"/>
  <c r="BB122" i="4"/>
  <c r="K122" i="4"/>
  <c r="U122" i="4"/>
  <c r="AD122" i="4"/>
  <c r="AN122" i="4"/>
  <c r="AW122" i="4"/>
  <c r="G122" i="4"/>
  <c r="Z122" i="4"/>
  <c r="AR122" i="4"/>
  <c r="E122" i="4"/>
  <c r="Y122" i="4"/>
  <c r="AQ122" i="4"/>
  <c r="D122" i="4"/>
  <c r="X122" i="4"/>
  <c r="AP122" i="4"/>
  <c r="BE122" i="4"/>
  <c r="L122" i="4"/>
  <c r="AF122" i="4"/>
  <c r="AX122" i="4"/>
  <c r="V122" i="4"/>
  <c r="P122" i="4"/>
  <c r="BA122" i="4"/>
  <c r="O122" i="4"/>
  <c r="AZ122" i="4"/>
  <c r="AG122" i="4"/>
  <c r="AY122" i="4"/>
  <c r="AO122" i="4"/>
  <c r="AI122" i="4"/>
  <c r="AH122" i="4"/>
  <c r="M122" i="4"/>
  <c r="C122" i="4"/>
  <c r="D118" i="4"/>
  <c r="L118" i="4"/>
  <c r="U118" i="4"/>
  <c r="AC118" i="4"/>
  <c r="AK118" i="4"/>
  <c r="AS118" i="4"/>
  <c r="BA118" i="4"/>
  <c r="E118" i="4"/>
  <c r="N118" i="4"/>
  <c r="X118" i="4"/>
  <c r="AG118" i="4"/>
  <c r="AP118" i="4"/>
  <c r="AY118" i="4"/>
  <c r="BE118" i="4"/>
  <c r="G118" i="4"/>
  <c r="Q118" i="4"/>
  <c r="AB118" i="4"/>
  <c r="AM118" i="4"/>
  <c r="AW118" i="4"/>
  <c r="F118" i="4"/>
  <c r="P118" i="4"/>
  <c r="AA118" i="4"/>
  <c r="AL118" i="4"/>
  <c r="AV118" i="4"/>
  <c r="C118" i="4"/>
  <c r="O118" i="4"/>
  <c r="Z118" i="4"/>
  <c r="AJ118" i="4"/>
  <c r="AU118" i="4"/>
  <c r="H118" i="4"/>
  <c r="R118" i="4"/>
  <c r="AD118" i="4"/>
  <c r="AN118" i="4"/>
  <c r="AX118" i="4"/>
  <c r="M118" i="4"/>
  <c r="AI118" i="4"/>
  <c r="K118" i="4"/>
  <c r="AH118" i="4"/>
  <c r="BC118" i="4"/>
  <c r="J118" i="4"/>
  <c r="AF118" i="4"/>
  <c r="BB118" i="4"/>
  <c r="T118" i="4"/>
  <c r="AO118" i="4"/>
  <c r="I118" i="4"/>
  <c r="AZ118" i="4"/>
  <c r="AT118" i="4"/>
  <c r="AR118" i="4"/>
  <c r="V118" i="4"/>
  <c r="AQ118" i="4"/>
  <c r="AE118" i="4"/>
  <c r="Y118" i="4"/>
  <c r="W118" i="4"/>
  <c r="H114" i="4"/>
  <c r="P114" i="4"/>
  <c r="Y114" i="4"/>
  <c r="AG114" i="4"/>
  <c r="AO114" i="4"/>
  <c r="AW114" i="4"/>
  <c r="D114" i="4"/>
  <c r="M114" i="4"/>
  <c r="W114" i="4"/>
  <c r="AF114" i="4"/>
  <c r="AP114" i="4"/>
  <c r="AY114" i="4"/>
  <c r="BE114" i="4"/>
  <c r="E114" i="4"/>
  <c r="O114" i="4"/>
  <c r="AA114" i="4"/>
  <c r="AK114" i="4"/>
  <c r="AU114" i="4"/>
  <c r="C114" i="4"/>
  <c r="N114" i="4"/>
  <c r="Z114" i="4"/>
  <c r="AJ114" i="4"/>
  <c r="AT114" i="4"/>
  <c r="L114" i="4"/>
  <c r="X114" i="4"/>
  <c r="AI114" i="4"/>
  <c r="AS114" i="4"/>
  <c r="BC114" i="4"/>
  <c r="F114" i="4"/>
  <c r="Q114" i="4"/>
  <c r="AB114" i="4"/>
  <c r="AL114" i="4"/>
  <c r="AV114" i="4"/>
  <c r="K114" i="4"/>
  <c r="AH114" i="4"/>
  <c r="BB114" i="4"/>
  <c r="J114" i="4"/>
  <c r="AE114" i="4"/>
  <c r="BA114" i="4"/>
  <c r="I114" i="4"/>
  <c r="AD114" i="4"/>
  <c r="AZ114" i="4"/>
  <c r="R114" i="4"/>
  <c r="AM114" i="4"/>
  <c r="AC114" i="4"/>
  <c r="V114" i="4"/>
  <c r="U114" i="4"/>
  <c r="AN114" i="4"/>
  <c r="T114" i="4"/>
  <c r="G114" i="4"/>
  <c r="AQ114" i="4"/>
  <c r="AX114" i="4"/>
  <c r="AR114" i="4"/>
  <c r="D110" i="4"/>
  <c r="L110" i="4"/>
  <c r="U110" i="4"/>
  <c r="AC110" i="4"/>
  <c r="AK110" i="4"/>
  <c r="AS110" i="4"/>
  <c r="BA110" i="4"/>
  <c r="C110" i="4"/>
  <c r="M110" i="4"/>
  <c r="W110" i="4"/>
  <c r="AF110" i="4"/>
  <c r="AO110" i="4"/>
  <c r="AX110" i="4"/>
  <c r="N110" i="4"/>
  <c r="Y110" i="4"/>
  <c r="AI110" i="4"/>
  <c r="AT110" i="4"/>
  <c r="K110" i="4"/>
  <c r="X110" i="4"/>
  <c r="AH110" i="4"/>
  <c r="AR110" i="4"/>
  <c r="BC110" i="4"/>
  <c r="J110" i="4"/>
  <c r="V110" i="4"/>
  <c r="AG110" i="4"/>
  <c r="AQ110" i="4"/>
  <c r="BB110" i="4"/>
  <c r="E110" i="4"/>
  <c r="O110" i="4"/>
  <c r="Z110" i="4"/>
  <c r="AJ110" i="4"/>
  <c r="AU110" i="4"/>
  <c r="I110" i="4"/>
  <c r="AE110" i="4"/>
  <c r="AZ110" i="4"/>
  <c r="H110" i="4"/>
  <c r="AD110" i="4"/>
  <c r="AY110" i="4"/>
  <c r="G110" i="4"/>
  <c r="AB110" i="4"/>
  <c r="AW110" i="4"/>
  <c r="P110" i="4"/>
  <c r="AL110" i="4"/>
  <c r="F110" i="4"/>
  <c r="AV110" i="4"/>
  <c r="AP110" i="4"/>
  <c r="AN110" i="4"/>
  <c r="Q110" i="4"/>
  <c r="BE110" i="4"/>
  <c r="R110" i="4"/>
  <c r="T110" i="4"/>
  <c r="AM110" i="4"/>
  <c r="AA110" i="4"/>
  <c r="H106" i="4"/>
  <c r="P106" i="4"/>
  <c r="Y106" i="4"/>
  <c r="AG106" i="4"/>
  <c r="AO106" i="4"/>
  <c r="AW106" i="4"/>
  <c r="K106" i="4"/>
  <c r="U106" i="4"/>
  <c r="AD106" i="4"/>
  <c r="AM106" i="4"/>
  <c r="AV106" i="4"/>
  <c r="J106" i="4"/>
  <c r="T106" i="4"/>
  <c r="AC106" i="4"/>
  <c r="AL106" i="4"/>
  <c r="AU106" i="4"/>
  <c r="I106" i="4"/>
  <c r="R106" i="4"/>
  <c r="AB106" i="4"/>
  <c r="AK106" i="4"/>
  <c r="AT106" i="4"/>
  <c r="BC106" i="4"/>
  <c r="C106" i="4"/>
  <c r="L106" i="4"/>
  <c r="V106" i="4"/>
  <c r="AE106" i="4"/>
  <c r="AN106" i="4"/>
  <c r="AX106" i="4"/>
  <c r="Q106" i="4"/>
  <c r="AJ106" i="4"/>
  <c r="BB106" i="4"/>
  <c r="O106" i="4"/>
  <c r="AI106" i="4"/>
  <c r="BA106" i="4"/>
  <c r="N106" i="4"/>
  <c r="AH106" i="4"/>
  <c r="AZ106" i="4"/>
  <c r="D106" i="4"/>
  <c r="W106" i="4"/>
  <c r="AP106" i="4"/>
  <c r="BE106" i="4"/>
  <c r="AF106" i="4"/>
  <c r="AA106" i="4"/>
  <c r="Z106" i="4"/>
  <c r="E106" i="4"/>
  <c r="AQ106" i="4"/>
  <c r="AY106" i="4"/>
  <c r="AS106" i="4"/>
  <c r="F106" i="4"/>
  <c r="AR106" i="4"/>
  <c r="X106" i="4"/>
  <c r="M106" i="4"/>
  <c r="G106" i="4"/>
  <c r="D102" i="4"/>
  <c r="L102" i="4"/>
  <c r="U102" i="4"/>
  <c r="AC102" i="4"/>
  <c r="AK102" i="4"/>
  <c r="AS102" i="4"/>
  <c r="BA102" i="4"/>
  <c r="J102" i="4"/>
  <c r="T102" i="4"/>
  <c r="AD102" i="4"/>
  <c r="AM102" i="4"/>
  <c r="AV102" i="4"/>
  <c r="I102" i="4"/>
  <c r="R102" i="4"/>
  <c r="AB102" i="4"/>
  <c r="AL102" i="4"/>
  <c r="AU102" i="4"/>
  <c r="H102" i="4"/>
  <c r="Q102" i="4"/>
  <c r="AA102" i="4"/>
  <c r="AJ102" i="4"/>
  <c r="AT102" i="4"/>
  <c r="BC102" i="4"/>
  <c r="K102" i="4"/>
  <c r="V102" i="4"/>
  <c r="AE102" i="4"/>
  <c r="AN102" i="4"/>
  <c r="AW102" i="4"/>
  <c r="G102" i="4"/>
  <c r="Z102" i="4"/>
  <c r="AR102" i="4"/>
  <c r="F102" i="4"/>
  <c r="Y102" i="4"/>
  <c r="AQ102" i="4"/>
  <c r="E102" i="4"/>
  <c r="X102" i="4"/>
  <c r="AP102" i="4"/>
  <c r="BE102" i="4"/>
  <c r="M102" i="4"/>
  <c r="AF102" i="4"/>
  <c r="AX102" i="4"/>
  <c r="C102" i="4"/>
  <c r="AO102" i="4"/>
  <c r="AI102" i="4"/>
  <c r="AH102" i="4"/>
  <c r="N102" i="4"/>
  <c r="AY102" i="4"/>
  <c r="BB102" i="4"/>
  <c r="O102" i="4"/>
  <c r="P102" i="4"/>
  <c r="W102" i="4"/>
  <c r="AZ102" i="4"/>
  <c r="AG102" i="4"/>
  <c r="E98" i="4"/>
  <c r="M98" i="4"/>
  <c r="V98" i="4"/>
  <c r="AD98" i="4"/>
  <c r="AL98" i="4"/>
  <c r="AT98" i="4"/>
  <c r="BB98" i="4"/>
  <c r="G98" i="4"/>
  <c r="P98" i="4"/>
  <c r="Z98" i="4"/>
  <c r="AI98" i="4"/>
  <c r="AR98" i="4"/>
  <c r="BA98" i="4"/>
  <c r="K98" i="4"/>
  <c r="W98" i="4"/>
  <c r="AG98" i="4"/>
  <c r="AQ98" i="4"/>
  <c r="BC98" i="4"/>
  <c r="J98" i="4"/>
  <c r="U98" i="4"/>
  <c r="AF98" i="4"/>
  <c r="AP98" i="4"/>
  <c r="AZ98" i="4"/>
  <c r="I98" i="4"/>
  <c r="T98" i="4"/>
  <c r="AE98" i="4"/>
  <c r="AO98" i="4"/>
  <c r="AY98" i="4"/>
  <c r="L98" i="4"/>
  <c r="X98" i="4"/>
  <c r="AH98" i="4"/>
  <c r="AS98" i="4"/>
  <c r="R98" i="4"/>
  <c r="AN98" i="4"/>
  <c r="BE98" i="4"/>
  <c r="Q98" i="4"/>
  <c r="AM98" i="4"/>
  <c r="O98" i="4"/>
  <c r="AK98" i="4"/>
  <c r="C98" i="4"/>
  <c r="Y98" i="4"/>
  <c r="AU98" i="4"/>
  <c r="AJ98" i="4"/>
  <c r="AC98" i="4"/>
  <c r="AB98" i="4"/>
  <c r="D98" i="4"/>
  <c r="AV98" i="4"/>
  <c r="AX98" i="4"/>
  <c r="F98" i="4"/>
  <c r="AW98" i="4"/>
  <c r="AA98" i="4"/>
  <c r="N98" i="4"/>
  <c r="H98" i="4"/>
  <c r="I94" i="4"/>
  <c r="Q94" i="4"/>
  <c r="Z94" i="4"/>
  <c r="AH94" i="4"/>
  <c r="AP94" i="4"/>
  <c r="AX94" i="4"/>
  <c r="F94" i="4"/>
  <c r="O94" i="4"/>
  <c r="Y94" i="4"/>
  <c r="AI94" i="4"/>
  <c r="AR94" i="4"/>
  <c r="BA94" i="4"/>
  <c r="J94" i="4"/>
  <c r="U94" i="4"/>
  <c r="AE94" i="4"/>
  <c r="AO94" i="4"/>
  <c r="AZ94" i="4"/>
  <c r="H94" i="4"/>
  <c r="T94" i="4"/>
  <c r="AD94" i="4"/>
  <c r="AN94" i="4"/>
  <c r="AY94" i="4"/>
  <c r="G94" i="4"/>
  <c r="R94" i="4"/>
  <c r="AC94" i="4"/>
  <c r="AM94" i="4"/>
  <c r="AW94" i="4"/>
  <c r="BE94" i="4"/>
  <c r="K94" i="4"/>
  <c r="V94" i="4"/>
  <c r="AF94" i="4"/>
  <c r="AQ94" i="4"/>
  <c r="BB94" i="4"/>
  <c r="P94" i="4"/>
  <c r="AL94" i="4"/>
  <c r="N94" i="4"/>
  <c r="AK94" i="4"/>
  <c r="M94" i="4"/>
  <c r="AJ94" i="4"/>
  <c r="W94" i="4"/>
  <c r="AS94" i="4"/>
  <c r="L94" i="4"/>
  <c r="BC94" i="4"/>
  <c r="E94" i="4"/>
  <c r="AV94" i="4"/>
  <c r="D94" i="4"/>
  <c r="AU94" i="4"/>
  <c r="X94" i="4"/>
  <c r="AT94" i="4"/>
  <c r="AG94" i="4"/>
  <c r="AB94" i="4"/>
  <c r="AA94" i="4"/>
  <c r="C94" i="4"/>
  <c r="E90" i="4"/>
  <c r="M90" i="4"/>
  <c r="V90" i="4"/>
  <c r="AD90" i="4"/>
  <c r="AL90" i="4"/>
  <c r="AT90" i="4"/>
  <c r="BB90" i="4"/>
  <c r="F90" i="4"/>
  <c r="O90" i="4"/>
  <c r="Y90" i="4"/>
  <c r="AH90" i="4"/>
  <c r="AQ90" i="4"/>
  <c r="AZ90" i="4"/>
  <c r="H90" i="4"/>
  <c r="R90" i="4"/>
  <c r="AC90" i="4"/>
  <c r="AN90" i="4"/>
  <c r="AX90" i="4"/>
  <c r="BE90" i="4"/>
  <c r="G90" i="4"/>
  <c r="Q90" i="4"/>
  <c r="AB90" i="4"/>
  <c r="AM90" i="4"/>
  <c r="AW90" i="4"/>
  <c r="D90" i="4"/>
  <c r="P90" i="4"/>
  <c r="AA90" i="4"/>
  <c r="AK90" i="4"/>
  <c r="AV90" i="4"/>
  <c r="I90" i="4"/>
  <c r="T90" i="4"/>
  <c r="AE90" i="4"/>
  <c r="AO90" i="4"/>
  <c r="AY90" i="4"/>
  <c r="N90" i="4"/>
  <c r="AJ90" i="4"/>
  <c r="L90" i="4"/>
  <c r="AI90" i="4"/>
  <c r="K90" i="4"/>
  <c r="AG90" i="4"/>
  <c r="BC90" i="4"/>
  <c r="U90" i="4"/>
  <c r="AP90" i="4"/>
  <c r="AF90" i="4"/>
  <c r="Z90" i="4"/>
  <c r="X90" i="4"/>
  <c r="AR90" i="4"/>
  <c r="W90" i="4"/>
  <c r="J90" i="4"/>
  <c r="C90" i="4"/>
  <c r="AS90" i="4"/>
  <c r="AU90" i="4"/>
  <c r="BA90" i="4"/>
  <c r="I86" i="4"/>
  <c r="Q86" i="4"/>
  <c r="Z86" i="4"/>
  <c r="AH86" i="4"/>
  <c r="AP86" i="4"/>
  <c r="AX86" i="4"/>
  <c r="E86" i="4"/>
  <c r="N86" i="4"/>
  <c r="X86" i="4"/>
  <c r="AG86" i="4"/>
  <c r="AQ86" i="4"/>
  <c r="AZ86" i="4"/>
  <c r="F86" i="4"/>
  <c r="P86" i="4"/>
  <c r="AB86" i="4"/>
  <c r="AL86" i="4"/>
  <c r="AV86" i="4"/>
  <c r="D86" i="4"/>
  <c r="O86" i="4"/>
  <c r="AA86" i="4"/>
  <c r="AK86" i="4"/>
  <c r="AU86" i="4"/>
  <c r="C86" i="4"/>
  <c r="M86" i="4"/>
  <c r="Y86" i="4"/>
  <c r="AJ86" i="4"/>
  <c r="AT86" i="4"/>
  <c r="G86" i="4"/>
  <c r="R86" i="4"/>
  <c r="AC86" i="4"/>
  <c r="AM86" i="4"/>
  <c r="AW86" i="4"/>
  <c r="BE86" i="4"/>
  <c r="L86" i="4"/>
  <c r="AI86" i="4"/>
  <c r="BC86" i="4"/>
  <c r="K86" i="4"/>
  <c r="AF86" i="4"/>
  <c r="BB86" i="4"/>
  <c r="J86" i="4"/>
  <c r="AE86" i="4"/>
  <c r="BA86" i="4"/>
  <c r="T86" i="4"/>
  <c r="AN86" i="4"/>
  <c r="H86" i="4"/>
  <c r="AY86" i="4"/>
  <c r="AS86" i="4"/>
  <c r="AR86" i="4"/>
  <c r="U86" i="4"/>
  <c r="V86" i="4"/>
  <c r="AO86" i="4"/>
  <c r="AD86" i="4"/>
  <c r="E82" i="4"/>
  <c r="M82" i="4"/>
  <c r="V82" i="4"/>
  <c r="AD82" i="4"/>
  <c r="AL82" i="4"/>
  <c r="AT82" i="4"/>
  <c r="BB82" i="4"/>
  <c r="C82" i="4"/>
  <c r="L82" i="4"/>
  <c r="W82" i="4"/>
  <c r="AF82" i="4"/>
  <c r="AO82" i="4"/>
  <c r="AX82" i="4"/>
  <c r="K82" i="4"/>
  <c r="U82" i="4"/>
  <c r="AE82" i="4"/>
  <c r="AN82" i="4"/>
  <c r="AW82" i="4"/>
  <c r="J82" i="4"/>
  <c r="T82" i="4"/>
  <c r="AC82" i="4"/>
  <c r="AM82" i="4"/>
  <c r="AV82" i="4"/>
  <c r="D82" i="4"/>
  <c r="N82" i="4"/>
  <c r="X82" i="4"/>
  <c r="AG82" i="4"/>
  <c r="AP82" i="4"/>
  <c r="AY82" i="4"/>
  <c r="BE82" i="4"/>
  <c r="R82" i="4"/>
  <c r="AK82" i="4"/>
  <c r="Q82" i="4"/>
  <c r="AJ82" i="4"/>
  <c r="BC82" i="4"/>
  <c r="P82" i="4"/>
  <c r="AI82" i="4"/>
  <c r="BA82" i="4"/>
  <c r="F82" i="4"/>
  <c r="Y82" i="4"/>
  <c r="AQ82" i="4"/>
  <c r="AH82" i="4"/>
  <c r="AB82" i="4"/>
  <c r="AA82" i="4"/>
  <c r="G82" i="4"/>
  <c r="AR82" i="4"/>
  <c r="AZ82" i="4"/>
  <c r="AU82" i="4"/>
  <c r="H82" i="4"/>
  <c r="I82" i="4"/>
  <c r="AS82" i="4"/>
  <c r="Z82" i="4"/>
  <c r="O82" i="4"/>
  <c r="I78" i="4"/>
  <c r="Q78" i="4"/>
  <c r="Z78" i="4"/>
  <c r="AH78" i="4"/>
  <c r="AP78" i="4"/>
  <c r="AX78" i="4"/>
  <c r="C78" i="4"/>
  <c r="L78" i="4"/>
  <c r="V78" i="4"/>
  <c r="AE78" i="4"/>
  <c r="AN78" i="4"/>
  <c r="AW78" i="4"/>
  <c r="K78" i="4"/>
  <c r="U78" i="4"/>
  <c r="AD78" i="4"/>
  <c r="AM78" i="4"/>
  <c r="AV78" i="4"/>
  <c r="J78" i="4"/>
  <c r="T78" i="4"/>
  <c r="AC78" i="4"/>
  <c r="AL78" i="4"/>
  <c r="AU78" i="4"/>
  <c r="D78" i="4"/>
  <c r="M78" i="4"/>
  <c r="W78" i="4"/>
  <c r="AF78" i="4"/>
  <c r="AO78" i="4"/>
  <c r="AY78" i="4"/>
  <c r="BE78" i="4"/>
  <c r="H78" i="4"/>
  <c r="AB78" i="4"/>
  <c r="AT78" i="4"/>
  <c r="G78" i="4"/>
  <c r="AA78" i="4"/>
  <c r="AS78" i="4"/>
  <c r="F78" i="4"/>
  <c r="Y78" i="4"/>
  <c r="AR78" i="4"/>
  <c r="N78" i="4"/>
  <c r="AG78" i="4"/>
  <c r="AZ78" i="4"/>
  <c r="E78" i="4"/>
  <c r="AQ78" i="4"/>
  <c r="AK78" i="4"/>
  <c r="AJ78" i="4"/>
  <c r="O78" i="4"/>
  <c r="BA78" i="4"/>
  <c r="BC78" i="4"/>
  <c r="P78" i="4"/>
  <c r="BB78" i="4"/>
  <c r="AI78" i="4"/>
  <c r="X78" i="4"/>
  <c r="R78" i="4"/>
  <c r="E74" i="4"/>
  <c r="M74" i="4"/>
  <c r="V74" i="4"/>
  <c r="AD74" i="4"/>
  <c r="AL74" i="4"/>
  <c r="AT74" i="4"/>
  <c r="BB74" i="4"/>
  <c r="K74" i="4"/>
  <c r="U74" i="4"/>
  <c r="AE74" i="4"/>
  <c r="AN74" i="4"/>
  <c r="AW74" i="4"/>
  <c r="J74" i="4"/>
  <c r="T74" i="4"/>
  <c r="AC74" i="4"/>
  <c r="AM74" i="4"/>
  <c r="AV74" i="4"/>
  <c r="I74" i="4"/>
  <c r="R74" i="4"/>
  <c r="AB74" i="4"/>
  <c r="AK74" i="4"/>
  <c r="AU74" i="4"/>
  <c r="C74" i="4"/>
  <c r="L74" i="4"/>
  <c r="W74" i="4"/>
  <c r="AF74" i="4"/>
  <c r="AO74" i="4"/>
  <c r="AX74" i="4"/>
  <c r="Q74" i="4"/>
  <c r="AJ74" i="4"/>
  <c r="BC74" i="4"/>
  <c r="P74" i="4"/>
  <c r="AI74" i="4"/>
  <c r="BA74" i="4"/>
  <c r="O74" i="4"/>
  <c r="AH74" i="4"/>
  <c r="AZ74" i="4"/>
  <c r="D74" i="4"/>
  <c r="X74" i="4"/>
  <c r="AP74" i="4"/>
  <c r="BE74" i="4"/>
  <c r="N74" i="4"/>
  <c r="AY74" i="4"/>
  <c r="H74" i="4"/>
  <c r="AS74" i="4"/>
  <c r="G74" i="4"/>
  <c r="AR74" i="4"/>
  <c r="Y74" i="4"/>
  <c r="F74" i="4"/>
  <c r="Z74" i="4"/>
  <c r="AA74" i="4"/>
  <c r="AG74" i="4"/>
  <c r="AQ74" i="4"/>
  <c r="J70" i="4"/>
  <c r="R70" i="4"/>
  <c r="AA70" i="4"/>
  <c r="AI70" i="4"/>
  <c r="AQ70" i="4"/>
  <c r="AY70" i="4"/>
  <c r="H70" i="4"/>
  <c r="Q70" i="4"/>
  <c r="AB70" i="4"/>
  <c r="AK70" i="4"/>
  <c r="AT70" i="4"/>
  <c r="BC70" i="4"/>
  <c r="L70" i="4"/>
  <c r="W70" i="4"/>
  <c r="AG70" i="4"/>
  <c r="AR70" i="4"/>
  <c r="BB70" i="4"/>
  <c r="K70" i="4"/>
  <c r="V70" i="4"/>
  <c r="AF70" i="4"/>
  <c r="AP70" i="4"/>
  <c r="BA70" i="4"/>
  <c r="I70" i="4"/>
  <c r="U70" i="4"/>
  <c r="AE70" i="4"/>
  <c r="AO70" i="4"/>
  <c r="AZ70" i="4"/>
  <c r="C70" i="4"/>
  <c r="M70" i="4"/>
  <c r="X70" i="4"/>
  <c r="AH70" i="4"/>
  <c r="AS70" i="4"/>
  <c r="T70" i="4"/>
  <c r="AN70" i="4"/>
  <c r="P70" i="4"/>
  <c r="AM70" i="4"/>
  <c r="BE70" i="4"/>
  <c r="O70" i="4"/>
  <c r="AL70" i="4"/>
  <c r="D70" i="4"/>
  <c r="Y70" i="4"/>
  <c r="AU70" i="4"/>
  <c r="N70" i="4"/>
  <c r="G70" i="4"/>
  <c r="AX70" i="4"/>
  <c r="F70" i="4"/>
  <c r="AW70" i="4"/>
  <c r="Z70" i="4"/>
  <c r="E70" i="4"/>
  <c r="AC70" i="4"/>
  <c r="AV70" i="4"/>
  <c r="AJ70" i="4"/>
  <c r="AD70" i="4"/>
  <c r="F66" i="4"/>
  <c r="N66" i="4"/>
  <c r="W66" i="4"/>
  <c r="AE66" i="4"/>
  <c r="AM66" i="4"/>
  <c r="AU66" i="4"/>
  <c r="BC66" i="4"/>
  <c r="H66" i="4"/>
  <c r="Q66" i="4"/>
  <c r="AA66" i="4"/>
  <c r="AJ66" i="4"/>
  <c r="AS66" i="4"/>
  <c r="BB66" i="4"/>
  <c r="J66" i="4"/>
  <c r="U66" i="4"/>
  <c r="AF66" i="4"/>
  <c r="AP66" i="4"/>
  <c r="AZ66" i="4"/>
  <c r="I66" i="4"/>
  <c r="T66" i="4"/>
  <c r="AD66" i="4"/>
  <c r="AO66" i="4"/>
  <c r="AY66" i="4"/>
  <c r="G66" i="4"/>
  <c r="R66" i="4"/>
  <c r="AC66" i="4"/>
  <c r="AN66" i="4"/>
  <c r="AX66" i="4"/>
  <c r="BE66" i="4"/>
  <c r="K66" i="4"/>
  <c r="V66" i="4"/>
  <c r="AG66" i="4"/>
  <c r="AQ66" i="4"/>
  <c r="BA66" i="4"/>
  <c r="P66" i="4"/>
  <c r="AL66" i="4"/>
  <c r="O66" i="4"/>
  <c r="AK66" i="4"/>
  <c r="M66" i="4"/>
  <c r="AI66" i="4"/>
  <c r="X66" i="4"/>
  <c r="AR66" i="4"/>
  <c r="AH66" i="4"/>
  <c r="AB66" i="4"/>
  <c r="Z66" i="4"/>
  <c r="C66" i="4"/>
  <c r="AT66" i="4"/>
  <c r="AW66" i="4"/>
  <c r="D66" i="4"/>
  <c r="E66" i="4"/>
  <c r="AV66" i="4"/>
  <c r="Y66" i="4"/>
  <c r="L66" i="4"/>
  <c r="J62" i="4"/>
  <c r="R62" i="4"/>
  <c r="AA62" i="4"/>
  <c r="AI62" i="4"/>
  <c r="AQ62" i="4"/>
  <c r="AY62" i="4"/>
  <c r="D62" i="4"/>
  <c r="M62" i="4"/>
  <c r="W62" i="4"/>
  <c r="AF62" i="4"/>
  <c r="G62" i="4"/>
  <c r="P62" i="4"/>
  <c r="Z62" i="4"/>
  <c r="AJ62" i="4"/>
  <c r="AS62" i="4"/>
  <c r="BB62" i="4"/>
  <c r="C62" i="4"/>
  <c r="O62" i="4"/>
  <c r="AC62" i="4"/>
  <c r="AN62" i="4"/>
  <c r="AX62" i="4"/>
  <c r="N62" i="4"/>
  <c r="AB62" i="4"/>
  <c r="AM62" i="4"/>
  <c r="AW62" i="4"/>
  <c r="BE62" i="4"/>
  <c r="L62" i="4"/>
  <c r="Y62" i="4"/>
  <c r="AL62" i="4"/>
  <c r="AV62" i="4"/>
  <c r="E62" i="4"/>
  <c r="Q62" i="4"/>
  <c r="AD62" i="4"/>
  <c r="AO62" i="4"/>
  <c r="AZ62" i="4"/>
  <c r="K62" i="4"/>
  <c r="AK62" i="4"/>
  <c r="I62" i="4"/>
  <c r="AH62" i="4"/>
  <c r="H62" i="4"/>
  <c r="AG62" i="4"/>
  <c r="BC62" i="4"/>
  <c r="T62" i="4"/>
  <c r="AP62" i="4"/>
  <c r="F62" i="4"/>
  <c r="BA62" i="4"/>
  <c r="AU62" i="4"/>
  <c r="AT62" i="4"/>
  <c r="U62" i="4"/>
  <c r="AR62" i="4"/>
  <c r="AE62" i="4"/>
  <c r="X62" i="4"/>
  <c r="V62" i="4"/>
  <c r="F58" i="4"/>
  <c r="N58" i="4"/>
  <c r="W58" i="4"/>
  <c r="AE58" i="4"/>
  <c r="AM58" i="4"/>
  <c r="AU58" i="4"/>
  <c r="BC58" i="4"/>
  <c r="E58" i="4"/>
  <c r="O58" i="4"/>
  <c r="Y58" i="4"/>
  <c r="AH58" i="4"/>
  <c r="AQ58" i="4"/>
  <c r="AZ58" i="4"/>
  <c r="D58" i="4"/>
  <c r="M58" i="4"/>
  <c r="X58" i="4"/>
  <c r="AG58" i="4"/>
  <c r="AP58" i="4"/>
  <c r="AY58" i="4"/>
  <c r="BE58" i="4"/>
  <c r="C58" i="4"/>
  <c r="L58" i="4"/>
  <c r="V58" i="4"/>
  <c r="AF58" i="4"/>
  <c r="AO58" i="4"/>
  <c r="AX58" i="4"/>
  <c r="G58" i="4"/>
  <c r="P58" i="4"/>
  <c r="Z58" i="4"/>
  <c r="AI58" i="4"/>
  <c r="AR58" i="4"/>
  <c r="BA58" i="4"/>
  <c r="K58" i="4"/>
  <c r="AD58" i="4"/>
  <c r="AW58" i="4"/>
  <c r="J58" i="4"/>
  <c r="AC58" i="4"/>
  <c r="AV58" i="4"/>
  <c r="I58" i="4"/>
  <c r="AB58" i="4"/>
  <c r="AT58" i="4"/>
  <c r="Q58" i="4"/>
  <c r="AJ58" i="4"/>
  <c r="BB58" i="4"/>
  <c r="AA58" i="4"/>
  <c r="U58" i="4"/>
  <c r="T58" i="4"/>
  <c r="AK58" i="4"/>
  <c r="R58" i="4"/>
  <c r="H58" i="4"/>
  <c r="AL58" i="4"/>
  <c r="AN58" i="4"/>
  <c r="AS58" i="4"/>
  <c r="J54" i="4"/>
  <c r="R54" i="4"/>
  <c r="AA54" i="4"/>
  <c r="AI54" i="4"/>
  <c r="AQ54" i="4"/>
  <c r="AY54" i="4"/>
  <c r="E54" i="4"/>
  <c r="N54" i="4"/>
  <c r="X54" i="4"/>
  <c r="AG54" i="4"/>
  <c r="AP54" i="4"/>
  <c r="AZ54" i="4"/>
  <c r="D54" i="4"/>
  <c r="M54" i="4"/>
  <c r="W54" i="4"/>
  <c r="AF54" i="4"/>
  <c r="AO54" i="4"/>
  <c r="AX54" i="4"/>
  <c r="BE54" i="4"/>
  <c r="C54" i="4"/>
  <c r="L54" i="4"/>
  <c r="V54" i="4"/>
  <c r="AE54" i="4"/>
  <c r="AN54" i="4"/>
  <c r="AW54" i="4"/>
  <c r="F54" i="4"/>
  <c r="O54" i="4"/>
  <c r="Y54" i="4"/>
  <c r="AH54" i="4"/>
  <c r="AR54" i="4"/>
  <c r="BA54" i="4"/>
  <c r="U54" i="4"/>
  <c r="AM54" i="4"/>
  <c r="T54" i="4"/>
  <c r="AL54" i="4"/>
  <c r="Q54" i="4"/>
  <c r="AK54" i="4"/>
  <c r="BC54" i="4"/>
  <c r="G54" i="4"/>
  <c r="Z54" i="4"/>
  <c r="AS54" i="4"/>
  <c r="AJ54" i="4"/>
  <c r="AD54" i="4"/>
  <c r="AC54" i="4"/>
  <c r="H54" i="4"/>
  <c r="AT54" i="4"/>
  <c r="AB54" i="4"/>
  <c r="P54" i="4"/>
  <c r="K54" i="4"/>
  <c r="AU54" i="4"/>
  <c r="BB54" i="4"/>
  <c r="AV54" i="4"/>
  <c r="I54" i="4"/>
  <c r="F50" i="4"/>
  <c r="N50" i="4"/>
  <c r="W50" i="4"/>
  <c r="AE50" i="4"/>
  <c r="AM50" i="4"/>
  <c r="AU50" i="4"/>
  <c r="BC50" i="4"/>
  <c r="D50" i="4"/>
  <c r="M50" i="4"/>
  <c r="X50" i="4"/>
  <c r="AG50" i="4"/>
  <c r="AP50" i="4"/>
  <c r="AY50" i="4"/>
  <c r="BE50" i="4"/>
  <c r="C50" i="4"/>
  <c r="L50" i="4"/>
  <c r="V50" i="4"/>
  <c r="AF50" i="4"/>
  <c r="AO50" i="4"/>
  <c r="AX50" i="4"/>
  <c r="K50" i="4"/>
  <c r="U50" i="4"/>
  <c r="AD50" i="4"/>
  <c r="AN50" i="4"/>
  <c r="AW50" i="4"/>
  <c r="E50" i="4"/>
  <c r="O50" i="4"/>
  <c r="Y50" i="4"/>
  <c r="AH50" i="4"/>
  <c r="AQ50" i="4"/>
  <c r="AZ50" i="4"/>
  <c r="J50" i="4"/>
  <c r="AC50" i="4"/>
  <c r="AV50" i="4"/>
  <c r="I50" i="4"/>
  <c r="AB50" i="4"/>
  <c r="AT50" i="4"/>
  <c r="H50" i="4"/>
  <c r="AA50" i="4"/>
  <c r="AS50" i="4"/>
  <c r="P50" i="4"/>
  <c r="AI50" i="4"/>
  <c r="BA50" i="4"/>
  <c r="G50" i="4"/>
  <c r="AR50" i="4"/>
  <c r="AL50" i="4"/>
  <c r="AK50" i="4"/>
  <c r="Q50" i="4"/>
  <c r="BB50" i="4"/>
  <c r="AJ50" i="4"/>
  <c r="Z50" i="4"/>
  <c r="T50" i="4"/>
  <c r="R50" i="4"/>
  <c r="J46" i="4"/>
  <c r="R46" i="4"/>
  <c r="AA46" i="4"/>
  <c r="AI46" i="4"/>
  <c r="AQ46" i="4"/>
  <c r="AY46" i="4"/>
  <c r="D46" i="4"/>
  <c r="M46" i="4"/>
  <c r="W46" i="4"/>
  <c r="AF46" i="4"/>
  <c r="AO46" i="4"/>
  <c r="AX46" i="4"/>
  <c r="BE46" i="4"/>
  <c r="C46" i="4"/>
  <c r="L46" i="4"/>
  <c r="V46" i="4"/>
  <c r="AE46" i="4"/>
  <c r="AN46" i="4"/>
  <c r="AW46" i="4"/>
  <c r="K46" i="4"/>
  <c r="U46" i="4"/>
  <c r="AD46" i="4"/>
  <c r="AM46" i="4"/>
  <c r="AV46" i="4"/>
  <c r="E46" i="4"/>
  <c r="N46" i="4"/>
  <c r="X46" i="4"/>
  <c r="AG46" i="4"/>
  <c r="AP46" i="4"/>
  <c r="AZ46" i="4"/>
  <c r="T46" i="4"/>
  <c r="AL46" i="4"/>
  <c r="Q46" i="4"/>
  <c r="AK46" i="4"/>
  <c r="BC46" i="4"/>
  <c r="P46" i="4"/>
  <c r="AJ46" i="4"/>
  <c r="BB46" i="4"/>
  <c r="F46" i="4"/>
  <c r="Y46" i="4"/>
  <c r="AR46" i="4"/>
  <c r="O46" i="4"/>
  <c r="BA46" i="4"/>
  <c r="I46" i="4"/>
  <c r="AU46" i="4"/>
  <c r="H46" i="4"/>
  <c r="AT46" i="4"/>
  <c r="Z46" i="4"/>
  <c r="AS46" i="4"/>
  <c r="AH46" i="4"/>
  <c r="AC46" i="4"/>
  <c r="AB46" i="4"/>
  <c r="G46" i="4"/>
  <c r="E42" i="4"/>
  <c r="M42" i="4"/>
  <c r="V42" i="4"/>
  <c r="AD42" i="4"/>
  <c r="AL42" i="4"/>
  <c r="AT42" i="4"/>
  <c r="BB42" i="4"/>
  <c r="D42" i="4"/>
  <c r="L42" i="4"/>
  <c r="U42" i="4"/>
  <c r="AC42" i="4"/>
  <c r="AK42" i="4"/>
  <c r="AS42" i="4"/>
  <c r="BA42" i="4"/>
  <c r="C42" i="4"/>
  <c r="K42" i="4"/>
  <c r="T42" i="4"/>
  <c r="AB42" i="4"/>
  <c r="AJ42" i="4"/>
  <c r="AR42" i="4"/>
  <c r="AZ42" i="4"/>
  <c r="BE42" i="4"/>
  <c r="F42" i="4"/>
  <c r="N42" i="4"/>
  <c r="W42" i="4"/>
  <c r="AE42" i="4"/>
  <c r="AM42" i="4"/>
  <c r="AU42" i="4"/>
  <c r="BC42" i="4"/>
  <c r="R42" i="4"/>
  <c r="AI42" i="4"/>
  <c r="AY42" i="4"/>
  <c r="Q42" i="4"/>
  <c r="AH42" i="4"/>
  <c r="AX42" i="4"/>
  <c r="P42" i="4"/>
  <c r="AG42" i="4"/>
  <c r="AW42" i="4"/>
  <c r="G42" i="4"/>
  <c r="X42" i="4"/>
  <c r="AN42" i="4"/>
  <c r="AF42" i="4"/>
  <c r="AA42" i="4"/>
  <c r="Z42" i="4"/>
  <c r="H42" i="4"/>
  <c r="AO42" i="4"/>
  <c r="AV42" i="4"/>
  <c r="AQ42" i="4"/>
  <c r="I42" i="4"/>
  <c r="AP42" i="4"/>
  <c r="Y42" i="4"/>
  <c r="O42" i="4"/>
  <c r="J42" i="4"/>
  <c r="I38" i="4"/>
  <c r="Q38" i="4"/>
  <c r="Z38" i="4"/>
  <c r="AH38" i="4"/>
  <c r="AP38" i="4"/>
  <c r="AX38" i="4"/>
  <c r="H38" i="4"/>
  <c r="P38" i="4"/>
  <c r="Y38" i="4"/>
  <c r="AG38" i="4"/>
  <c r="AO38" i="4"/>
  <c r="AW38" i="4"/>
  <c r="G38" i="4"/>
  <c r="O38" i="4"/>
  <c r="X38" i="4"/>
  <c r="AF38" i="4"/>
  <c r="AN38" i="4"/>
  <c r="AV38" i="4"/>
  <c r="J38" i="4"/>
  <c r="R38" i="4"/>
  <c r="AA38" i="4"/>
  <c r="AI38" i="4"/>
  <c r="AQ38" i="4"/>
  <c r="AY38" i="4"/>
  <c r="F38" i="4"/>
  <c r="W38" i="4"/>
  <c r="AM38" i="4"/>
  <c r="BC38" i="4"/>
  <c r="E38" i="4"/>
  <c r="V38" i="4"/>
  <c r="AL38" i="4"/>
  <c r="BB38" i="4"/>
  <c r="D38" i="4"/>
  <c r="U38" i="4"/>
  <c r="AK38" i="4"/>
  <c r="BA38" i="4"/>
  <c r="K38" i="4"/>
  <c r="AB38" i="4"/>
  <c r="AR38" i="4"/>
  <c r="BE38" i="4"/>
  <c r="C38" i="4"/>
  <c r="AJ38" i="4"/>
  <c r="AE38" i="4"/>
  <c r="AD38" i="4"/>
  <c r="L38" i="4"/>
  <c r="AS38" i="4"/>
  <c r="AC38" i="4"/>
  <c r="T38" i="4"/>
  <c r="N38" i="4"/>
  <c r="AT38" i="4"/>
  <c r="M38" i="4"/>
  <c r="AU38" i="4"/>
  <c r="AZ38" i="4"/>
  <c r="E34" i="4"/>
  <c r="M34" i="4"/>
  <c r="V34" i="4"/>
  <c r="AD34" i="4"/>
  <c r="AL34" i="4"/>
  <c r="AT34" i="4"/>
  <c r="BB34" i="4"/>
  <c r="D34" i="4"/>
  <c r="L34" i="4"/>
  <c r="U34" i="4"/>
  <c r="AC34" i="4"/>
  <c r="AK34" i="4"/>
  <c r="AS34" i="4"/>
  <c r="BA34" i="4"/>
  <c r="C34" i="4"/>
  <c r="K34" i="4"/>
  <c r="T34" i="4"/>
  <c r="AB34" i="4"/>
  <c r="AJ34" i="4"/>
  <c r="AR34" i="4"/>
  <c r="AZ34" i="4"/>
  <c r="BE34" i="4"/>
  <c r="F34" i="4"/>
  <c r="N34" i="4"/>
  <c r="W34" i="4"/>
  <c r="AE34" i="4"/>
  <c r="AM34" i="4"/>
  <c r="AU34" i="4"/>
  <c r="BC34" i="4"/>
  <c r="J34" i="4"/>
  <c r="AA34" i="4"/>
  <c r="AQ34" i="4"/>
  <c r="I34" i="4"/>
  <c r="Z34" i="4"/>
  <c r="AP34" i="4"/>
  <c r="H34" i="4"/>
  <c r="Y34" i="4"/>
  <c r="AO34" i="4"/>
  <c r="O34" i="4"/>
  <c r="AF34" i="4"/>
  <c r="AV34" i="4"/>
  <c r="G34" i="4"/>
  <c r="AN34" i="4"/>
  <c r="AI34" i="4"/>
  <c r="AH34" i="4"/>
  <c r="P34" i="4"/>
  <c r="AW34" i="4"/>
  <c r="AY34" i="4"/>
  <c r="Q34" i="4"/>
  <c r="R34" i="4"/>
  <c r="X34" i="4"/>
  <c r="AG34" i="4"/>
  <c r="AX34" i="4"/>
  <c r="I30" i="4"/>
  <c r="Q30" i="4"/>
  <c r="Z30" i="4"/>
  <c r="AH30" i="4"/>
  <c r="AP30" i="4"/>
  <c r="AX30" i="4"/>
  <c r="H30" i="4"/>
  <c r="P30" i="4"/>
  <c r="Y30" i="4"/>
  <c r="AG30" i="4"/>
  <c r="AO30" i="4"/>
  <c r="AW30" i="4"/>
  <c r="G30" i="4"/>
  <c r="O30" i="4"/>
  <c r="X30" i="4"/>
  <c r="AF30" i="4"/>
  <c r="AN30" i="4"/>
  <c r="AV30" i="4"/>
  <c r="J30" i="4"/>
  <c r="R30" i="4"/>
  <c r="AA30" i="4"/>
  <c r="AI30" i="4"/>
  <c r="AQ30" i="4"/>
  <c r="AY30" i="4"/>
  <c r="N30" i="4"/>
  <c r="AE30" i="4"/>
  <c r="AU30" i="4"/>
  <c r="M30" i="4"/>
  <c r="AD30" i="4"/>
  <c r="AT30" i="4"/>
  <c r="L30" i="4"/>
  <c r="AC30" i="4"/>
  <c r="AS30" i="4"/>
  <c r="C30" i="4"/>
  <c r="T30" i="4"/>
  <c r="AJ30" i="4"/>
  <c r="AZ30" i="4"/>
  <c r="K30" i="4"/>
  <c r="AR30" i="4"/>
  <c r="F30" i="4"/>
  <c r="AM30" i="4"/>
  <c r="E30" i="4"/>
  <c r="AL30" i="4"/>
  <c r="U30" i="4"/>
  <c r="BA30" i="4"/>
  <c r="AK30" i="4"/>
  <c r="AB30" i="4"/>
  <c r="W30" i="4"/>
  <c r="BB30" i="4"/>
  <c r="BE30" i="4"/>
  <c r="BC30" i="4"/>
  <c r="V30" i="4"/>
  <c r="D30" i="4"/>
  <c r="E26" i="4"/>
  <c r="M26" i="4"/>
  <c r="V26" i="4"/>
  <c r="AD26" i="4"/>
  <c r="AL26" i="4"/>
  <c r="AT26" i="4"/>
  <c r="BB26" i="4"/>
  <c r="D26" i="4"/>
  <c r="L26" i="4"/>
  <c r="U26" i="4"/>
  <c r="AC26" i="4"/>
  <c r="AK26" i="4"/>
  <c r="AS26" i="4"/>
  <c r="BA26" i="4"/>
  <c r="C26" i="4"/>
  <c r="K26" i="4"/>
  <c r="T26" i="4"/>
  <c r="AB26" i="4"/>
  <c r="AJ26" i="4"/>
  <c r="AR26" i="4"/>
  <c r="AZ26" i="4"/>
  <c r="BE26" i="4"/>
  <c r="F26" i="4"/>
  <c r="N26" i="4"/>
  <c r="W26" i="4"/>
  <c r="AE26" i="4"/>
  <c r="AM26" i="4"/>
  <c r="AU26" i="4"/>
  <c r="BC26" i="4"/>
  <c r="R26" i="4"/>
  <c r="AI26" i="4"/>
  <c r="AY26" i="4"/>
  <c r="Q26" i="4"/>
  <c r="AH26" i="4"/>
  <c r="AX26" i="4"/>
  <c r="P26" i="4"/>
  <c r="AG26" i="4"/>
  <c r="AW26" i="4"/>
  <c r="G26" i="4"/>
  <c r="X26" i="4"/>
  <c r="AN26" i="4"/>
  <c r="O26" i="4"/>
  <c r="AV26" i="4"/>
  <c r="J26" i="4"/>
  <c r="AQ26" i="4"/>
  <c r="I26" i="4"/>
  <c r="AP26" i="4"/>
  <c r="Y26" i="4"/>
  <c r="H26" i="4"/>
  <c r="Z26" i="4"/>
  <c r="AO26" i="4"/>
  <c r="AF26" i="4"/>
  <c r="AA26" i="4"/>
  <c r="C22" i="4"/>
  <c r="K22" i="4"/>
  <c r="T22" i="4"/>
  <c r="AB22" i="4"/>
  <c r="AJ22" i="4"/>
  <c r="AR22" i="4"/>
  <c r="AZ22" i="4"/>
  <c r="BE22" i="4"/>
  <c r="J22" i="4"/>
  <c r="R22" i="4"/>
  <c r="AA22" i="4"/>
  <c r="AI22" i="4"/>
  <c r="AQ22" i="4"/>
  <c r="AY22" i="4"/>
  <c r="I22" i="4"/>
  <c r="Q22" i="4"/>
  <c r="Z22" i="4"/>
  <c r="AH22" i="4"/>
  <c r="AP22" i="4"/>
  <c r="AX22" i="4"/>
  <c r="D22" i="4"/>
  <c r="L22" i="4"/>
  <c r="U22" i="4"/>
  <c r="AC22" i="4"/>
  <c r="AK22" i="4"/>
  <c r="AS22" i="4"/>
  <c r="BA22" i="4"/>
  <c r="P22" i="4"/>
  <c r="AG22" i="4"/>
  <c r="AW22" i="4"/>
  <c r="O22" i="4"/>
  <c r="AF22" i="4"/>
  <c r="AV22" i="4"/>
  <c r="N22" i="4"/>
  <c r="AE22" i="4"/>
  <c r="AU22" i="4"/>
  <c r="E22" i="4"/>
  <c r="V22" i="4"/>
  <c r="AL22" i="4"/>
  <c r="BB22" i="4"/>
  <c r="M22" i="4"/>
  <c r="AT22" i="4"/>
  <c r="H22" i="4"/>
  <c r="AO22" i="4"/>
  <c r="G22" i="4"/>
  <c r="AN22" i="4"/>
  <c r="W22" i="4"/>
  <c r="BC22" i="4"/>
  <c r="F22" i="4"/>
  <c r="X22" i="4"/>
  <c r="AM22" i="4"/>
  <c r="AD22" i="4"/>
  <c r="Y22" i="4"/>
  <c r="G18" i="4"/>
  <c r="O18" i="4"/>
  <c r="X18" i="4"/>
  <c r="AF18" i="4"/>
  <c r="AN18" i="4"/>
  <c r="AV18" i="4"/>
  <c r="F18" i="4"/>
  <c r="N18" i="4"/>
  <c r="W18" i="4"/>
  <c r="AE18" i="4"/>
  <c r="AM18" i="4"/>
  <c r="AU18" i="4"/>
  <c r="BC18" i="4"/>
  <c r="E18" i="4"/>
  <c r="M18" i="4"/>
  <c r="V18" i="4"/>
  <c r="AD18" i="4"/>
  <c r="AL18" i="4"/>
  <c r="AT18" i="4"/>
  <c r="BB18" i="4"/>
  <c r="H18" i="4"/>
  <c r="P18" i="4"/>
  <c r="Y18" i="4"/>
  <c r="AG18" i="4"/>
  <c r="AO18" i="4"/>
  <c r="AW18" i="4"/>
  <c r="D18" i="4"/>
  <c r="U18" i="4"/>
  <c r="AK18" i="4"/>
  <c r="BA18" i="4"/>
  <c r="C18" i="4"/>
  <c r="T18" i="4"/>
  <c r="AJ18" i="4"/>
  <c r="AZ18" i="4"/>
  <c r="R18" i="4"/>
  <c r="AI18" i="4"/>
  <c r="AY18" i="4"/>
  <c r="I18" i="4"/>
  <c r="Z18" i="4"/>
  <c r="AP18" i="4"/>
  <c r="Q18" i="4"/>
  <c r="AX18" i="4"/>
  <c r="L18" i="4"/>
  <c r="AS18" i="4"/>
  <c r="K18" i="4"/>
  <c r="AR18" i="4"/>
  <c r="AA18" i="4"/>
  <c r="AQ18" i="4"/>
  <c r="AH18" i="4"/>
  <c r="AC18" i="4"/>
  <c r="BE18" i="4"/>
  <c r="AB18" i="4"/>
  <c r="J18" i="4"/>
  <c r="C14" i="4"/>
  <c r="K14" i="4"/>
  <c r="T14" i="4"/>
  <c r="AB14" i="4"/>
  <c r="AJ14" i="4"/>
  <c r="AR14" i="4"/>
  <c r="AZ14" i="4"/>
  <c r="BE14" i="4"/>
  <c r="J14" i="4"/>
  <c r="R14" i="4"/>
  <c r="AA14" i="4"/>
  <c r="AI14" i="4"/>
  <c r="AQ14" i="4"/>
  <c r="AY14" i="4"/>
  <c r="I14" i="4"/>
  <c r="Q14" i="4"/>
  <c r="Z14" i="4"/>
  <c r="AH14" i="4"/>
  <c r="AP14" i="4"/>
  <c r="AX14" i="4"/>
  <c r="D14" i="4"/>
  <c r="L14" i="4"/>
  <c r="U14" i="4"/>
  <c r="AC14" i="4"/>
  <c r="AK14" i="4"/>
  <c r="AS14" i="4"/>
  <c r="BA14" i="4"/>
  <c r="H14" i="4"/>
  <c r="Y14" i="4"/>
  <c r="AO14" i="4"/>
  <c r="G14" i="4"/>
  <c r="X14" i="4"/>
  <c r="AN14" i="4"/>
  <c r="F14" i="4"/>
  <c r="W14" i="4"/>
  <c r="AM14" i="4"/>
  <c r="BC14" i="4"/>
  <c r="M14" i="4"/>
  <c r="AD14" i="4"/>
  <c r="AT14" i="4"/>
  <c r="V14" i="4"/>
  <c r="BB14" i="4"/>
  <c r="P14" i="4"/>
  <c r="AW14" i="4"/>
  <c r="O14" i="4"/>
  <c r="AV14" i="4"/>
  <c r="AE14" i="4"/>
  <c r="N14" i="4"/>
  <c r="E14" i="4"/>
  <c r="AF14" i="4"/>
  <c r="AG14" i="4"/>
  <c r="AU14" i="4"/>
  <c r="AL14" i="4"/>
  <c r="G10" i="4"/>
  <c r="O10" i="4"/>
  <c r="X10" i="4"/>
  <c r="AF10" i="4"/>
  <c r="AN10" i="4"/>
  <c r="AV10" i="4"/>
  <c r="F10" i="4"/>
  <c r="N10" i="4"/>
  <c r="W10" i="4"/>
  <c r="AE10" i="4"/>
  <c r="AM10" i="4"/>
  <c r="AU10" i="4"/>
  <c r="BC10" i="4"/>
  <c r="E10" i="4"/>
  <c r="M10" i="4"/>
  <c r="V10" i="4"/>
  <c r="AD10" i="4"/>
  <c r="AL10" i="4"/>
  <c r="AT10" i="4"/>
  <c r="BB10" i="4"/>
  <c r="H10" i="4"/>
  <c r="P10" i="4"/>
  <c r="Y10" i="4"/>
  <c r="AG10" i="4"/>
  <c r="AO10" i="4"/>
  <c r="AW10" i="4"/>
  <c r="L10" i="4"/>
  <c r="AC10" i="4"/>
  <c r="AS10" i="4"/>
  <c r="K10" i="4"/>
  <c r="AB10" i="4"/>
  <c r="AR10" i="4"/>
  <c r="BE10" i="4"/>
  <c r="J10" i="4"/>
  <c r="AA10" i="4"/>
  <c r="AQ10" i="4"/>
  <c r="Q10" i="4"/>
  <c r="AH10" i="4"/>
  <c r="AX10" i="4"/>
  <c r="Z10" i="4"/>
  <c r="U10" i="4"/>
  <c r="BA10" i="4"/>
  <c r="T10" i="4"/>
  <c r="AZ10" i="4"/>
  <c r="AI10" i="4"/>
  <c r="AY10" i="4"/>
  <c r="AP10" i="4"/>
  <c r="AK10" i="4"/>
  <c r="C10" i="4"/>
  <c r="D10" i="4"/>
  <c r="AJ10" i="4"/>
  <c r="R10" i="4"/>
  <c r="I10" i="4"/>
  <c r="C6" i="4"/>
  <c r="K6" i="4"/>
  <c r="T6" i="4"/>
  <c r="AB6" i="4"/>
  <c r="AJ6" i="4"/>
  <c r="AR6" i="4"/>
  <c r="AZ6" i="4"/>
  <c r="BE6" i="4"/>
  <c r="J6" i="4"/>
  <c r="R6" i="4"/>
  <c r="AA6" i="4"/>
  <c r="AI6" i="4"/>
  <c r="AQ6" i="4"/>
  <c r="AY6" i="4"/>
  <c r="I6" i="4"/>
  <c r="Q6" i="4"/>
  <c r="Z6" i="4"/>
  <c r="AH6" i="4"/>
  <c r="AP6" i="4"/>
  <c r="AX6" i="4"/>
  <c r="D6" i="4"/>
  <c r="L6" i="4"/>
  <c r="U6" i="4"/>
  <c r="AC6" i="4"/>
  <c r="AK6" i="4"/>
  <c r="AS6" i="4"/>
  <c r="BA6" i="4"/>
  <c r="P6" i="4"/>
  <c r="AG6" i="4"/>
  <c r="AW6" i="4"/>
  <c r="O6" i="4"/>
  <c r="AF6" i="4"/>
  <c r="AV6" i="4"/>
  <c r="N6" i="4"/>
  <c r="AE6" i="4"/>
  <c r="AU6" i="4"/>
  <c r="E6" i="4"/>
  <c r="V6" i="4"/>
  <c r="AL6" i="4"/>
  <c r="BB6" i="4"/>
  <c r="AD6" i="4"/>
  <c r="Y6" i="4"/>
  <c r="X6" i="4"/>
  <c r="F6" i="4"/>
  <c r="AM6" i="4"/>
  <c r="W6" i="4"/>
  <c r="M6" i="4"/>
  <c r="H6" i="4"/>
  <c r="AN6" i="4"/>
  <c r="BC6" i="4"/>
  <c r="AT6" i="4"/>
  <c r="AO6" i="4"/>
  <c r="G6" i="4"/>
  <c r="F929" i="4"/>
  <c r="N929" i="4"/>
  <c r="W929" i="4"/>
  <c r="AE929" i="4"/>
  <c r="AM929" i="4"/>
  <c r="AU929" i="4"/>
  <c r="BC929" i="4"/>
  <c r="AJ933" i="4"/>
  <c r="AW931" i="4"/>
  <c r="V931" i="4"/>
  <c r="T240" i="4"/>
  <c r="AV5" i="4"/>
  <c r="AM5" i="4"/>
  <c r="AD5" i="4"/>
  <c r="U5" i="4"/>
  <c r="AW933" i="4"/>
  <c r="AN933" i="4"/>
  <c r="AE933" i="4"/>
  <c r="V933" i="4"/>
  <c r="L933" i="4"/>
  <c r="C933" i="4"/>
  <c r="AY932" i="4"/>
  <c r="AP932" i="4"/>
  <c r="AG932" i="4"/>
  <c r="X932" i="4"/>
  <c r="N932" i="4"/>
  <c r="E932" i="4"/>
  <c r="BB931" i="4"/>
  <c r="AR931" i="4"/>
  <c r="AI931" i="4"/>
  <c r="Z931" i="4"/>
  <c r="P931" i="4"/>
  <c r="G931" i="4"/>
  <c r="AW929" i="4"/>
  <c r="AN929" i="4"/>
  <c r="AD929" i="4"/>
  <c r="U929" i="4"/>
  <c r="K929" i="4"/>
  <c r="BE928" i="4"/>
  <c r="AY928" i="4"/>
  <c r="AP928" i="4"/>
  <c r="AG928" i="4"/>
  <c r="W928" i="4"/>
  <c r="M928" i="4"/>
  <c r="D928" i="4"/>
  <c r="BC926" i="4"/>
  <c r="AT926" i="4"/>
  <c r="AK926" i="4"/>
  <c r="AB926" i="4"/>
  <c r="R926" i="4"/>
  <c r="H926" i="4"/>
  <c r="AV925" i="4"/>
  <c r="AM925" i="4"/>
  <c r="AD925" i="4"/>
  <c r="U925" i="4"/>
  <c r="K925" i="4"/>
  <c r="BC922" i="4"/>
  <c r="AS922" i="4"/>
  <c r="AJ922" i="4"/>
  <c r="AA922" i="4"/>
  <c r="Q922" i="4"/>
  <c r="H922" i="4"/>
  <c r="AV921" i="4"/>
  <c r="AL921" i="4"/>
  <c r="AC921" i="4"/>
  <c r="T921" i="4"/>
  <c r="J921" i="4"/>
  <c r="BB918" i="4"/>
  <c r="AS918" i="4"/>
  <c r="AJ918" i="4"/>
  <c r="AA918" i="4"/>
  <c r="P918" i="4"/>
  <c r="G918" i="4"/>
  <c r="AU917" i="4"/>
  <c r="AL917" i="4"/>
  <c r="AC917" i="4"/>
  <c r="T917" i="4"/>
  <c r="G917" i="4"/>
  <c r="AY914" i="4"/>
  <c r="AO914" i="4"/>
  <c r="AE914" i="4"/>
  <c r="R914" i="4"/>
  <c r="H914" i="4"/>
  <c r="AR913" i="4"/>
  <c r="AH913" i="4"/>
  <c r="X913" i="4"/>
  <c r="K913" i="4"/>
  <c r="BC910" i="4"/>
  <c r="AS910" i="4"/>
  <c r="AI910" i="4"/>
  <c r="W910" i="4"/>
  <c r="L910" i="4"/>
  <c r="BE909" i="4"/>
  <c r="AV909" i="4"/>
  <c r="AL909" i="4"/>
  <c r="AB909" i="4"/>
  <c r="O909" i="4"/>
  <c r="E909" i="4"/>
  <c r="AW906" i="4"/>
  <c r="AM906" i="4"/>
  <c r="AA906" i="4"/>
  <c r="P906" i="4"/>
  <c r="F906" i="4"/>
  <c r="AZ905" i="4"/>
  <c r="AP905" i="4"/>
  <c r="AF905" i="4"/>
  <c r="T905" i="4"/>
  <c r="I905" i="4"/>
  <c r="BA902" i="4"/>
  <c r="AQ902" i="4"/>
  <c r="AE902" i="4"/>
  <c r="U902" i="4"/>
  <c r="J902" i="4"/>
  <c r="AT901" i="4"/>
  <c r="AJ901" i="4"/>
  <c r="X901" i="4"/>
  <c r="M901" i="4"/>
  <c r="C901" i="4"/>
  <c r="AU898" i="4"/>
  <c r="AI898" i="4"/>
  <c r="Y898" i="4"/>
  <c r="N898" i="4"/>
  <c r="BE897" i="4"/>
  <c r="AX897" i="4"/>
  <c r="AN897" i="4"/>
  <c r="AB897" i="4"/>
  <c r="Q897" i="4"/>
  <c r="D897" i="4"/>
  <c r="AY894" i="4"/>
  <c r="AI894" i="4"/>
  <c r="R894" i="4"/>
  <c r="BE893" i="4"/>
  <c r="AR893" i="4"/>
  <c r="AB893" i="4"/>
  <c r="K893" i="4"/>
  <c r="BC890" i="4"/>
  <c r="AM890" i="4"/>
  <c r="W890" i="4"/>
  <c r="F890" i="4"/>
  <c r="AV889" i="4"/>
  <c r="AF889" i="4"/>
  <c r="O889" i="4"/>
  <c r="AQ886" i="4"/>
  <c r="AA886" i="4"/>
  <c r="J886" i="4"/>
  <c r="AZ885" i="4"/>
  <c r="AJ885" i="4"/>
  <c r="T885" i="4"/>
  <c r="C885" i="4"/>
  <c r="AU882" i="4"/>
  <c r="AE882" i="4"/>
  <c r="N882" i="4"/>
  <c r="AN881" i="4"/>
  <c r="X881" i="4"/>
  <c r="G881" i="4"/>
  <c r="AY878" i="4"/>
  <c r="AI878" i="4"/>
  <c r="R878" i="4"/>
  <c r="BE877" i="4"/>
  <c r="AR877" i="4"/>
  <c r="AB877" i="4"/>
  <c r="K877" i="4"/>
  <c r="BC874" i="4"/>
  <c r="AM874" i="4"/>
  <c r="W874" i="4"/>
  <c r="F874" i="4"/>
  <c r="AV873" i="4"/>
  <c r="AF873" i="4"/>
  <c r="O873" i="4"/>
  <c r="AQ870" i="4"/>
  <c r="AA870" i="4"/>
  <c r="J870" i="4"/>
  <c r="AZ869" i="4"/>
  <c r="AJ869" i="4"/>
  <c r="T869" i="4"/>
  <c r="C869" i="4"/>
  <c r="AU866" i="4"/>
  <c r="AE866" i="4"/>
  <c r="N866" i="4"/>
  <c r="AN865" i="4"/>
  <c r="X865" i="4"/>
  <c r="G865" i="4"/>
  <c r="AY862" i="4"/>
  <c r="AI862" i="4"/>
  <c r="R862" i="4"/>
  <c r="BE861" i="4"/>
  <c r="AR861" i="4"/>
  <c r="AB861" i="4"/>
  <c r="K861" i="4"/>
  <c r="BC858" i="4"/>
  <c r="AM858" i="4"/>
  <c r="W858" i="4"/>
  <c r="F858" i="4"/>
  <c r="AV857" i="4"/>
  <c r="AF857" i="4"/>
  <c r="O857" i="4"/>
  <c r="AQ854" i="4"/>
  <c r="AA854" i="4"/>
  <c r="J854" i="4"/>
  <c r="AZ853" i="4"/>
  <c r="AJ853" i="4"/>
  <c r="T853" i="4"/>
  <c r="C853" i="4"/>
  <c r="AU850" i="4"/>
  <c r="AE850" i="4"/>
  <c r="N850" i="4"/>
  <c r="AN849" i="4"/>
  <c r="X849" i="4"/>
  <c r="G849" i="4"/>
  <c r="AY846" i="4"/>
  <c r="AI846" i="4"/>
  <c r="R846" i="4"/>
  <c r="BE845" i="4"/>
  <c r="AR845" i="4"/>
  <c r="AB845" i="4"/>
  <c r="K845" i="4"/>
  <c r="AZ842" i="4"/>
  <c r="AJ842" i="4"/>
  <c r="T842" i="4"/>
  <c r="C842" i="4"/>
  <c r="AS841" i="4"/>
  <c r="AC841" i="4"/>
  <c r="L841" i="4"/>
  <c r="AN838" i="4"/>
  <c r="X838" i="4"/>
  <c r="G838" i="4"/>
  <c r="AW837" i="4"/>
  <c r="AG837" i="4"/>
  <c r="P837" i="4"/>
  <c r="BE834" i="4"/>
  <c r="AR834" i="4"/>
  <c r="AB834" i="4"/>
  <c r="K834" i="4"/>
  <c r="BA833" i="4"/>
  <c r="AK833" i="4"/>
  <c r="U833" i="4"/>
  <c r="D833" i="4"/>
  <c r="AV830" i="4"/>
  <c r="AF830" i="4"/>
  <c r="O830" i="4"/>
  <c r="AO829" i="4"/>
  <c r="Y829" i="4"/>
  <c r="H829" i="4"/>
  <c r="AZ826" i="4"/>
  <c r="AJ826" i="4"/>
  <c r="T826" i="4"/>
  <c r="C826" i="4"/>
  <c r="AS825" i="4"/>
  <c r="AC825" i="4"/>
  <c r="L825" i="4"/>
  <c r="AN822" i="4"/>
  <c r="X822" i="4"/>
  <c r="G822" i="4"/>
  <c r="AW821" i="4"/>
  <c r="AG821" i="4"/>
  <c r="P821" i="4"/>
  <c r="BE818" i="4"/>
  <c r="AR818" i="4"/>
  <c r="AB818" i="4"/>
  <c r="K818" i="4"/>
  <c r="BA817" i="4"/>
  <c r="AK817" i="4"/>
  <c r="U817" i="4"/>
  <c r="D817" i="4"/>
  <c r="AV814" i="4"/>
  <c r="AF814" i="4"/>
  <c r="O814" i="4"/>
  <c r="AO813" i="4"/>
  <c r="Y813" i="4"/>
  <c r="H813" i="4"/>
  <c r="AZ810" i="4"/>
  <c r="AJ810" i="4"/>
  <c r="T810" i="4"/>
  <c r="C810" i="4"/>
  <c r="AS809" i="4"/>
  <c r="AC809" i="4"/>
  <c r="L809" i="4"/>
  <c r="AN806" i="4"/>
  <c r="X806" i="4"/>
  <c r="G806" i="4"/>
  <c r="AW805" i="4"/>
  <c r="AG805" i="4"/>
  <c r="P805" i="4"/>
  <c r="BE802" i="4"/>
  <c r="AR802" i="4"/>
  <c r="AB802" i="4"/>
  <c r="K802" i="4"/>
  <c r="BA801" i="4"/>
  <c r="AK801" i="4"/>
  <c r="U801" i="4"/>
  <c r="D801" i="4"/>
  <c r="AV798" i="4"/>
  <c r="AF798" i="4"/>
  <c r="O798" i="4"/>
  <c r="AO797" i="4"/>
  <c r="Y797" i="4"/>
  <c r="H797" i="4"/>
  <c r="AZ794" i="4"/>
  <c r="AJ794" i="4"/>
  <c r="T794" i="4"/>
  <c r="C794" i="4"/>
  <c r="AS793" i="4"/>
  <c r="AC793" i="4"/>
  <c r="J793" i="4"/>
  <c r="AS790" i="4"/>
  <c r="Z790" i="4"/>
  <c r="G790" i="4"/>
  <c r="AU789" i="4"/>
  <c r="AB789" i="4"/>
  <c r="I789" i="4"/>
  <c r="BA786" i="4"/>
  <c r="AI786" i="4"/>
  <c r="P786" i="4"/>
  <c r="BC785" i="4"/>
  <c r="AK785" i="4"/>
  <c r="R785" i="4"/>
  <c r="AQ782" i="4"/>
  <c r="Y782" i="4"/>
  <c r="F782" i="4"/>
  <c r="AT781" i="4"/>
  <c r="AA781" i="4"/>
  <c r="H781" i="4"/>
  <c r="AZ778" i="4"/>
  <c r="AH778" i="4"/>
  <c r="N778" i="4"/>
  <c r="BB777" i="4"/>
  <c r="AJ777" i="4"/>
  <c r="Q777" i="4"/>
  <c r="AP774" i="4"/>
  <c r="X774" i="4"/>
  <c r="E774" i="4"/>
  <c r="AR773" i="4"/>
  <c r="Z773" i="4"/>
  <c r="G773" i="4"/>
  <c r="AY770" i="4"/>
  <c r="AG770" i="4"/>
  <c r="M770" i="4"/>
  <c r="BA769" i="4"/>
  <c r="AI769" i="4"/>
  <c r="O769" i="4"/>
  <c r="AO766" i="4"/>
  <c r="W766" i="4"/>
  <c r="D766" i="4"/>
  <c r="AQ765" i="4"/>
  <c r="Y765" i="4"/>
  <c r="F765" i="4"/>
  <c r="AX762" i="4"/>
  <c r="AE762" i="4"/>
  <c r="L762" i="4"/>
  <c r="AZ761" i="4"/>
  <c r="AH761" i="4"/>
  <c r="N761" i="4"/>
  <c r="AN758" i="4"/>
  <c r="V758" i="4"/>
  <c r="BE757" i="4"/>
  <c r="AP757" i="4"/>
  <c r="X757" i="4"/>
  <c r="E757" i="4"/>
  <c r="AW754" i="4"/>
  <c r="AD754" i="4"/>
  <c r="K754" i="4"/>
  <c r="AY753" i="4"/>
  <c r="AF753" i="4"/>
  <c r="M753" i="4"/>
  <c r="AM750" i="4"/>
  <c r="U750" i="4"/>
  <c r="AO749" i="4"/>
  <c r="W749" i="4"/>
  <c r="C749" i="4"/>
  <c r="BB746" i="4"/>
  <c r="AG746" i="4"/>
  <c r="J746" i="4"/>
  <c r="AU745" i="4"/>
  <c r="Z745" i="4"/>
  <c r="C745" i="4"/>
  <c r="AU742" i="4"/>
  <c r="Z742" i="4"/>
  <c r="D742" i="4"/>
  <c r="AN741" i="4"/>
  <c r="R741" i="4"/>
  <c r="AO738" i="4"/>
  <c r="R738" i="4"/>
  <c r="BC737" i="4"/>
  <c r="AH737" i="4"/>
  <c r="K737" i="4"/>
  <c r="BC734" i="4"/>
  <c r="AH734" i="4"/>
  <c r="L734" i="4"/>
  <c r="AV733" i="4"/>
  <c r="W733" i="4"/>
  <c r="AP730" i="4"/>
  <c r="I730" i="4"/>
  <c r="AI729" i="4"/>
  <c r="AT726" i="4"/>
  <c r="M726" i="4"/>
  <c r="AM725" i="4"/>
  <c r="F725" i="4"/>
  <c r="AX722" i="4"/>
  <c r="Q722" i="4"/>
  <c r="AQ721" i="4"/>
  <c r="J721" i="4"/>
  <c r="BB718" i="4"/>
  <c r="V718" i="4"/>
  <c r="AU717" i="4"/>
  <c r="N717" i="4"/>
  <c r="Z714" i="4"/>
  <c r="AY713" i="4"/>
  <c r="R713" i="4"/>
  <c r="AD710" i="4"/>
  <c r="BC709" i="4"/>
  <c r="W709" i="4"/>
  <c r="AH706" i="4"/>
  <c r="AA705" i="4"/>
  <c r="AL702" i="4"/>
  <c r="E702" i="4"/>
  <c r="AE701" i="4"/>
  <c r="AP698" i="4"/>
  <c r="I698" i="4"/>
  <c r="AI697" i="4"/>
  <c r="AT694" i="4"/>
  <c r="M694" i="4"/>
  <c r="AM693" i="4"/>
  <c r="F693" i="4"/>
  <c r="AX690" i="4"/>
  <c r="Q690" i="4"/>
  <c r="AQ689" i="4"/>
  <c r="J689" i="4"/>
  <c r="BB686" i="4"/>
  <c r="V686" i="4"/>
  <c r="AU685" i="4"/>
  <c r="N685" i="4"/>
  <c r="Z682" i="4"/>
  <c r="AY681" i="4"/>
  <c r="R681" i="4"/>
  <c r="AD678" i="4"/>
  <c r="BC677" i="4"/>
  <c r="W677" i="4"/>
  <c r="AH674" i="4"/>
  <c r="AA673" i="4"/>
  <c r="AL670" i="4"/>
  <c r="E670" i="4"/>
  <c r="AE669" i="4"/>
  <c r="AP666" i="4"/>
  <c r="I666" i="4"/>
  <c r="AI665" i="4"/>
  <c r="AT662" i="4"/>
  <c r="M662" i="4"/>
  <c r="AM661" i="4"/>
  <c r="F661" i="4"/>
  <c r="AX658" i="4"/>
  <c r="Q658" i="4"/>
  <c r="AQ657" i="4"/>
  <c r="J657" i="4"/>
  <c r="BB654" i="4"/>
  <c r="V654" i="4"/>
  <c r="AU653" i="4"/>
  <c r="N653" i="4"/>
  <c r="Z650" i="4"/>
  <c r="AY649" i="4"/>
  <c r="R649" i="4"/>
  <c r="AD646" i="4"/>
  <c r="BC645" i="4"/>
  <c r="W645" i="4"/>
  <c r="AH642" i="4"/>
  <c r="AA641" i="4"/>
  <c r="AL638" i="4"/>
  <c r="E638" i="4"/>
  <c r="AE637" i="4"/>
  <c r="AP634" i="4"/>
  <c r="I634" i="4"/>
  <c r="AI633" i="4"/>
  <c r="AC630" i="4"/>
  <c r="AW629" i="4"/>
  <c r="L629" i="4"/>
  <c r="AK626" i="4"/>
  <c r="U625" i="4"/>
  <c r="AT622" i="4"/>
  <c r="H622" i="4"/>
  <c r="AD621" i="4"/>
  <c r="BB618" i="4"/>
  <c r="Q618" i="4"/>
  <c r="AL617" i="4"/>
  <c r="Z614" i="4"/>
  <c r="AU613" i="4"/>
  <c r="I613" i="4"/>
  <c r="AI610" i="4"/>
  <c r="BC609" i="4"/>
  <c r="R609" i="4"/>
  <c r="AR606" i="4"/>
  <c r="F606" i="4"/>
  <c r="AA605" i="4"/>
  <c r="AZ602" i="4"/>
  <c r="O602" i="4"/>
  <c r="AJ601" i="4"/>
  <c r="X598" i="4"/>
  <c r="AS597" i="4"/>
  <c r="G597" i="4"/>
  <c r="AG594" i="4"/>
  <c r="BA593" i="4"/>
  <c r="P593" i="4"/>
  <c r="AO590" i="4"/>
  <c r="D590" i="4"/>
  <c r="Y589" i="4"/>
  <c r="AX586" i="4"/>
  <c r="L586" i="4"/>
  <c r="AH585" i="4"/>
  <c r="V582" i="4"/>
  <c r="AP581" i="4"/>
  <c r="E581" i="4"/>
  <c r="AD578" i="4"/>
  <c r="AY577" i="4"/>
  <c r="M577" i="4"/>
  <c r="AM574" i="4"/>
  <c r="W573" i="4"/>
  <c r="X570" i="4"/>
  <c r="AK569" i="4"/>
  <c r="AL566" i="4"/>
  <c r="BA565" i="4"/>
  <c r="G565" i="4"/>
  <c r="AG562" i="4"/>
  <c r="AP561" i="4"/>
  <c r="AY557" i="4"/>
  <c r="J550" i="4"/>
  <c r="R546" i="4"/>
  <c r="AB542" i="4"/>
  <c r="K541" i="4"/>
  <c r="AJ538" i="4"/>
  <c r="T537" i="4"/>
  <c r="AS534" i="4"/>
  <c r="BB530" i="4"/>
  <c r="AT525" i="4"/>
  <c r="BC521" i="4"/>
  <c r="E518" i="4"/>
  <c r="N514" i="4"/>
  <c r="W510" i="4"/>
  <c r="F509" i="4"/>
  <c r="AF506" i="4"/>
  <c r="O505" i="4"/>
  <c r="AN502" i="4"/>
  <c r="AQ498" i="4"/>
  <c r="N497" i="4"/>
  <c r="N494" i="4"/>
  <c r="AS486" i="4"/>
  <c r="P482" i="4"/>
  <c r="T466" i="4"/>
  <c r="AK458" i="4"/>
  <c r="BB450" i="4"/>
  <c r="E438" i="4"/>
  <c r="X430" i="4"/>
  <c r="AO422" i="4"/>
  <c r="AN414" i="4"/>
  <c r="AO402" i="4"/>
  <c r="AJ394" i="4"/>
  <c r="G390" i="4"/>
  <c r="AF362" i="4"/>
  <c r="P352" i="4"/>
  <c r="AY336" i="4"/>
  <c r="AJ326" i="4"/>
  <c r="K294" i="4"/>
  <c r="C262" i="4"/>
  <c r="D230" i="4"/>
  <c r="AM206" i="4"/>
  <c r="H460" i="4"/>
  <c r="P460" i="4"/>
  <c r="Y460" i="4"/>
  <c r="AG460" i="4"/>
  <c r="AO460" i="4"/>
  <c r="AW460" i="4"/>
  <c r="G460" i="4"/>
  <c r="Q460" i="4"/>
  <c r="AA460" i="4"/>
  <c r="AJ460" i="4"/>
  <c r="AS460" i="4"/>
  <c r="BB460" i="4"/>
  <c r="F460" i="4"/>
  <c r="O460" i="4"/>
  <c r="Z460" i="4"/>
  <c r="AI460" i="4"/>
  <c r="AR460" i="4"/>
  <c r="BA460" i="4"/>
  <c r="E460" i="4"/>
  <c r="N460" i="4"/>
  <c r="X460" i="4"/>
  <c r="AH460" i="4"/>
  <c r="AQ460" i="4"/>
  <c r="AZ460" i="4"/>
  <c r="I460" i="4"/>
  <c r="R460" i="4"/>
  <c r="AB460" i="4"/>
  <c r="AK460" i="4"/>
  <c r="AT460" i="4"/>
  <c r="BC460" i="4"/>
  <c r="D460" i="4"/>
  <c r="W460" i="4"/>
  <c r="AP460" i="4"/>
  <c r="BE460" i="4"/>
  <c r="C460" i="4"/>
  <c r="V460" i="4"/>
  <c r="AN460" i="4"/>
  <c r="U460" i="4"/>
  <c r="AM460" i="4"/>
  <c r="J460" i="4"/>
  <c r="AC460" i="4"/>
  <c r="AU460" i="4"/>
  <c r="T460" i="4"/>
  <c r="M460" i="4"/>
  <c r="AY460" i="4"/>
  <c r="L460" i="4"/>
  <c r="AX460" i="4"/>
  <c r="AD460" i="4"/>
  <c r="AV460" i="4"/>
  <c r="AL460" i="4"/>
  <c r="AF460" i="4"/>
  <c r="H452" i="4"/>
  <c r="P452" i="4"/>
  <c r="Y452" i="4"/>
  <c r="AG452" i="4"/>
  <c r="AO452" i="4"/>
  <c r="AW452" i="4"/>
  <c r="F452" i="4"/>
  <c r="O452" i="4"/>
  <c r="Z452" i="4"/>
  <c r="AI452" i="4"/>
  <c r="AR452" i="4"/>
  <c r="BA452" i="4"/>
  <c r="E452" i="4"/>
  <c r="N452" i="4"/>
  <c r="X452" i="4"/>
  <c r="AH452" i="4"/>
  <c r="AQ452" i="4"/>
  <c r="AZ452" i="4"/>
  <c r="D452" i="4"/>
  <c r="M452" i="4"/>
  <c r="W452" i="4"/>
  <c r="AF452" i="4"/>
  <c r="AP452" i="4"/>
  <c r="AY452" i="4"/>
  <c r="BE452" i="4"/>
  <c r="G452" i="4"/>
  <c r="Q452" i="4"/>
  <c r="AA452" i="4"/>
  <c r="AJ452" i="4"/>
  <c r="AS452" i="4"/>
  <c r="BB452" i="4"/>
  <c r="C452" i="4"/>
  <c r="V452" i="4"/>
  <c r="AN452" i="4"/>
  <c r="U452" i="4"/>
  <c r="AM452" i="4"/>
  <c r="T452" i="4"/>
  <c r="AL452" i="4"/>
  <c r="I452" i="4"/>
  <c r="AB452" i="4"/>
  <c r="AT452" i="4"/>
  <c r="AK452" i="4"/>
  <c r="AE452" i="4"/>
  <c r="AD452" i="4"/>
  <c r="J452" i="4"/>
  <c r="AU452" i="4"/>
  <c r="BC452" i="4"/>
  <c r="AX452" i="4"/>
  <c r="K452" i="4"/>
  <c r="D440" i="4"/>
  <c r="L440" i="4"/>
  <c r="U440" i="4"/>
  <c r="AC440" i="4"/>
  <c r="AK440" i="4"/>
  <c r="AS440" i="4"/>
  <c r="BA440" i="4"/>
  <c r="E440" i="4"/>
  <c r="N440" i="4"/>
  <c r="X440" i="4"/>
  <c r="AG440" i="4"/>
  <c r="AP440" i="4"/>
  <c r="AY440" i="4"/>
  <c r="BE440" i="4"/>
  <c r="C440" i="4"/>
  <c r="M440" i="4"/>
  <c r="W440" i="4"/>
  <c r="AF440" i="4"/>
  <c r="AO440" i="4"/>
  <c r="AX440" i="4"/>
  <c r="K440" i="4"/>
  <c r="V440" i="4"/>
  <c r="AE440" i="4"/>
  <c r="AN440" i="4"/>
  <c r="AW440" i="4"/>
  <c r="F440" i="4"/>
  <c r="O440" i="4"/>
  <c r="Y440" i="4"/>
  <c r="AH440" i="4"/>
  <c r="AQ440" i="4"/>
  <c r="AZ440" i="4"/>
  <c r="J440" i="4"/>
  <c r="AD440" i="4"/>
  <c r="AV440" i="4"/>
  <c r="I440" i="4"/>
  <c r="AB440" i="4"/>
  <c r="AU440" i="4"/>
  <c r="H440" i="4"/>
  <c r="AA440" i="4"/>
  <c r="AT440" i="4"/>
  <c r="P440" i="4"/>
  <c r="AI440" i="4"/>
  <c r="BB440" i="4"/>
  <c r="Z440" i="4"/>
  <c r="T440" i="4"/>
  <c r="R440" i="4"/>
  <c r="AJ440" i="4"/>
  <c r="Q440" i="4"/>
  <c r="G440" i="4"/>
  <c r="AL440" i="4"/>
  <c r="D432" i="4"/>
  <c r="L432" i="4"/>
  <c r="U432" i="4"/>
  <c r="AC432" i="4"/>
  <c r="AK432" i="4"/>
  <c r="AS432" i="4"/>
  <c r="BA432" i="4"/>
  <c r="C432" i="4"/>
  <c r="M432" i="4"/>
  <c r="W432" i="4"/>
  <c r="AF432" i="4"/>
  <c r="AO432" i="4"/>
  <c r="AX432" i="4"/>
  <c r="K432" i="4"/>
  <c r="V432" i="4"/>
  <c r="AE432" i="4"/>
  <c r="AN432" i="4"/>
  <c r="AW432" i="4"/>
  <c r="J432" i="4"/>
  <c r="T432" i="4"/>
  <c r="AD432" i="4"/>
  <c r="AM432" i="4"/>
  <c r="AV432" i="4"/>
  <c r="E432" i="4"/>
  <c r="N432" i="4"/>
  <c r="X432" i="4"/>
  <c r="AG432" i="4"/>
  <c r="AP432" i="4"/>
  <c r="AY432" i="4"/>
  <c r="BE432" i="4"/>
  <c r="I432" i="4"/>
  <c r="AB432" i="4"/>
  <c r="AU432" i="4"/>
  <c r="H432" i="4"/>
  <c r="AA432" i="4"/>
  <c r="AT432" i="4"/>
  <c r="G432" i="4"/>
  <c r="Z432" i="4"/>
  <c r="AR432" i="4"/>
  <c r="O432" i="4"/>
  <c r="AH432" i="4"/>
  <c r="AZ432" i="4"/>
  <c r="F432" i="4"/>
  <c r="AQ432" i="4"/>
  <c r="AL432" i="4"/>
  <c r="AJ432" i="4"/>
  <c r="P432" i="4"/>
  <c r="BB432" i="4"/>
  <c r="AI432" i="4"/>
  <c r="Y432" i="4"/>
  <c r="R432" i="4"/>
  <c r="BC432" i="4"/>
  <c r="D424" i="4"/>
  <c r="L424" i="4"/>
  <c r="U424" i="4"/>
  <c r="AC424" i="4"/>
  <c r="AK424" i="4"/>
  <c r="AS424" i="4"/>
  <c r="BA424" i="4"/>
  <c r="K424" i="4"/>
  <c r="V424" i="4"/>
  <c r="AE424" i="4"/>
  <c r="AN424" i="4"/>
  <c r="AW424" i="4"/>
  <c r="J424" i="4"/>
  <c r="T424" i="4"/>
  <c r="AD424" i="4"/>
  <c r="AM424" i="4"/>
  <c r="AV424" i="4"/>
  <c r="I424" i="4"/>
  <c r="R424" i="4"/>
  <c r="AB424" i="4"/>
  <c r="AL424" i="4"/>
  <c r="AU424" i="4"/>
  <c r="C424" i="4"/>
  <c r="M424" i="4"/>
  <c r="W424" i="4"/>
  <c r="AF424" i="4"/>
  <c r="AO424" i="4"/>
  <c r="AX424" i="4"/>
  <c r="H424" i="4"/>
  <c r="AA424" i="4"/>
  <c r="AT424" i="4"/>
  <c r="G424" i="4"/>
  <c r="Z424" i="4"/>
  <c r="AR424" i="4"/>
  <c r="F424" i="4"/>
  <c r="Y424" i="4"/>
  <c r="AQ424" i="4"/>
  <c r="N424" i="4"/>
  <c r="AG424" i="4"/>
  <c r="AY424" i="4"/>
  <c r="X424" i="4"/>
  <c r="BE424" i="4"/>
  <c r="Q424" i="4"/>
  <c r="BC424" i="4"/>
  <c r="P424" i="4"/>
  <c r="BB424" i="4"/>
  <c r="AH424" i="4"/>
  <c r="AZ424" i="4"/>
  <c r="AP424" i="4"/>
  <c r="AJ424" i="4"/>
  <c r="I416" i="4"/>
  <c r="Q416" i="4"/>
  <c r="Z416" i="4"/>
  <c r="AH416" i="4"/>
  <c r="AP416" i="4"/>
  <c r="AX416" i="4"/>
  <c r="D416" i="4"/>
  <c r="L416" i="4"/>
  <c r="U416" i="4"/>
  <c r="AC416" i="4"/>
  <c r="AK416" i="4"/>
  <c r="AS416" i="4"/>
  <c r="BA416" i="4"/>
  <c r="C416" i="4"/>
  <c r="N416" i="4"/>
  <c r="Y416" i="4"/>
  <c r="AJ416" i="4"/>
  <c r="AU416" i="4"/>
  <c r="M416" i="4"/>
  <c r="X416" i="4"/>
  <c r="AI416" i="4"/>
  <c r="AT416" i="4"/>
  <c r="K416" i="4"/>
  <c r="W416" i="4"/>
  <c r="AG416" i="4"/>
  <c r="AR416" i="4"/>
  <c r="BC416" i="4"/>
  <c r="E416" i="4"/>
  <c r="O416" i="4"/>
  <c r="AA416" i="4"/>
  <c r="AL416" i="4"/>
  <c r="AV416" i="4"/>
  <c r="V416" i="4"/>
  <c r="AQ416" i="4"/>
  <c r="T416" i="4"/>
  <c r="AO416" i="4"/>
  <c r="R416" i="4"/>
  <c r="AN416" i="4"/>
  <c r="BE416" i="4"/>
  <c r="F416" i="4"/>
  <c r="AB416" i="4"/>
  <c r="AW416" i="4"/>
  <c r="AM416" i="4"/>
  <c r="AF416" i="4"/>
  <c r="AE416" i="4"/>
  <c r="G416" i="4"/>
  <c r="AY416" i="4"/>
  <c r="BB416" i="4"/>
  <c r="H416" i="4"/>
  <c r="I408" i="4"/>
  <c r="Q408" i="4"/>
  <c r="Z408" i="4"/>
  <c r="AH408" i="4"/>
  <c r="AP408" i="4"/>
  <c r="AX408" i="4"/>
  <c r="D408" i="4"/>
  <c r="L408" i="4"/>
  <c r="U408" i="4"/>
  <c r="AC408" i="4"/>
  <c r="AK408" i="4"/>
  <c r="AS408" i="4"/>
  <c r="BA408" i="4"/>
  <c r="K408" i="4"/>
  <c r="W408" i="4"/>
  <c r="AG408" i="4"/>
  <c r="AR408" i="4"/>
  <c r="BC408" i="4"/>
  <c r="J408" i="4"/>
  <c r="V408" i="4"/>
  <c r="AF408" i="4"/>
  <c r="AQ408" i="4"/>
  <c r="BB408" i="4"/>
  <c r="H408" i="4"/>
  <c r="T408" i="4"/>
  <c r="AE408" i="4"/>
  <c r="AO408" i="4"/>
  <c r="AZ408" i="4"/>
  <c r="M408" i="4"/>
  <c r="X408" i="4"/>
  <c r="AI408" i="4"/>
  <c r="AT408" i="4"/>
  <c r="G408" i="4"/>
  <c r="AD408" i="4"/>
  <c r="AY408" i="4"/>
  <c r="F408" i="4"/>
  <c r="AB408" i="4"/>
  <c r="AW408" i="4"/>
  <c r="E408" i="4"/>
  <c r="AA408" i="4"/>
  <c r="AV408" i="4"/>
  <c r="N408" i="4"/>
  <c r="AJ408" i="4"/>
  <c r="Y408" i="4"/>
  <c r="R408" i="4"/>
  <c r="P408" i="4"/>
  <c r="BE408" i="4"/>
  <c r="AL408" i="4"/>
  <c r="O408" i="4"/>
  <c r="C408" i="4"/>
  <c r="AM408" i="4"/>
  <c r="C400" i="4"/>
  <c r="K400" i="4"/>
  <c r="T400" i="4"/>
  <c r="AB400" i="4"/>
  <c r="AJ400" i="4"/>
  <c r="AR400" i="4"/>
  <c r="AZ400" i="4"/>
  <c r="BE400" i="4"/>
  <c r="J400" i="4"/>
  <c r="R400" i="4"/>
  <c r="AA400" i="4"/>
  <c r="AI400" i="4"/>
  <c r="AQ400" i="4"/>
  <c r="I400" i="4"/>
  <c r="Q400" i="4"/>
  <c r="Z400" i="4"/>
  <c r="AH400" i="4"/>
  <c r="AP400" i="4"/>
  <c r="AX400" i="4"/>
  <c r="D400" i="4"/>
  <c r="L400" i="4"/>
  <c r="U400" i="4"/>
  <c r="AC400" i="4"/>
  <c r="AK400" i="4"/>
  <c r="AS400" i="4"/>
  <c r="BA400" i="4"/>
  <c r="P400" i="4"/>
  <c r="AG400" i="4"/>
  <c r="AW400" i="4"/>
  <c r="O400" i="4"/>
  <c r="AF400" i="4"/>
  <c r="AV400" i="4"/>
  <c r="N400" i="4"/>
  <c r="AE400" i="4"/>
  <c r="AU400" i="4"/>
  <c r="E400" i="4"/>
  <c r="V400" i="4"/>
  <c r="AL400" i="4"/>
  <c r="AY400" i="4"/>
  <c r="AD400" i="4"/>
  <c r="Y400" i="4"/>
  <c r="X400" i="4"/>
  <c r="BC400" i="4"/>
  <c r="F400" i="4"/>
  <c r="AM400" i="4"/>
  <c r="BB400" i="4"/>
  <c r="AT400" i="4"/>
  <c r="AO400" i="4"/>
  <c r="G400" i="4"/>
  <c r="AN400" i="4"/>
  <c r="W400" i="4"/>
  <c r="M400" i="4"/>
  <c r="C392" i="4"/>
  <c r="K392" i="4"/>
  <c r="T392" i="4"/>
  <c r="AB392" i="4"/>
  <c r="AJ392" i="4"/>
  <c r="AR392" i="4"/>
  <c r="AZ392" i="4"/>
  <c r="BE392" i="4"/>
  <c r="J392" i="4"/>
  <c r="R392" i="4"/>
  <c r="AA392" i="4"/>
  <c r="AI392" i="4"/>
  <c r="AQ392" i="4"/>
  <c r="AY392" i="4"/>
  <c r="I392" i="4"/>
  <c r="Q392" i="4"/>
  <c r="Z392" i="4"/>
  <c r="AH392" i="4"/>
  <c r="AP392" i="4"/>
  <c r="AX392" i="4"/>
  <c r="D392" i="4"/>
  <c r="L392" i="4"/>
  <c r="U392" i="4"/>
  <c r="AC392" i="4"/>
  <c r="AK392" i="4"/>
  <c r="AS392" i="4"/>
  <c r="BA392" i="4"/>
  <c r="H392" i="4"/>
  <c r="Y392" i="4"/>
  <c r="AO392" i="4"/>
  <c r="G392" i="4"/>
  <c r="X392" i="4"/>
  <c r="AN392" i="4"/>
  <c r="F392" i="4"/>
  <c r="W392" i="4"/>
  <c r="AM392" i="4"/>
  <c r="BC392" i="4"/>
  <c r="M392" i="4"/>
  <c r="AD392" i="4"/>
  <c r="AT392" i="4"/>
  <c r="E392" i="4"/>
  <c r="AL392" i="4"/>
  <c r="AG392" i="4"/>
  <c r="AF392" i="4"/>
  <c r="N392" i="4"/>
  <c r="AU392" i="4"/>
  <c r="BB392" i="4"/>
  <c r="AW392" i="4"/>
  <c r="O392" i="4"/>
  <c r="P392" i="4"/>
  <c r="G388" i="4"/>
  <c r="O388" i="4"/>
  <c r="X388" i="4"/>
  <c r="AF388" i="4"/>
  <c r="AN388" i="4"/>
  <c r="AV388" i="4"/>
  <c r="F388" i="4"/>
  <c r="N388" i="4"/>
  <c r="W388" i="4"/>
  <c r="AE388" i="4"/>
  <c r="AM388" i="4"/>
  <c r="AU388" i="4"/>
  <c r="BC388" i="4"/>
  <c r="E388" i="4"/>
  <c r="M388" i="4"/>
  <c r="V388" i="4"/>
  <c r="AD388" i="4"/>
  <c r="AL388" i="4"/>
  <c r="AT388" i="4"/>
  <c r="BB388" i="4"/>
  <c r="H388" i="4"/>
  <c r="P388" i="4"/>
  <c r="Y388" i="4"/>
  <c r="AG388" i="4"/>
  <c r="AO388" i="4"/>
  <c r="AW388" i="4"/>
  <c r="L388" i="4"/>
  <c r="AC388" i="4"/>
  <c r="AS388" i="4"/>
  <c r="K388" i="4"/>
  <c r="AB388" i="4"/>
  <c r="AR388" i="4"/>
  <c r="BE388" i="4"/>
  <c r="J388" i="4"/>
  <c r="AA388" i="4"/>
  <c r="AQ388" i="4"/>
  <c r="Q388" i="4"/>
  <c r="AH388" i="4"/>
  <c r="AX388" i="4"/>
  <c r="I388" i="4"/>
  <c r="AP388" i="4"/>
  <c r="D388" i="4"/>
  <c r="AK388" i="4"/>
  <c r="C388" i="4"/>
  <c r="AJ388" i="4"/>
  <c r="R388" i="4"/>
  <c r="AY388" i="4"/>
  <c r="AI388" i="4"/>
  <c r="Z388" i="4"/>
  <c r="U388" i="4"/>
  <c r="AZ388" i="4"/>
  <c r="C376" i="4"/>
  <c r="K376" i="4"/>
  <c r="T376" i="4"/>
  <c r="AB376" i="4"/>
  <c r="AJ376" i="4"/>
  <c r="AR376" i="4"/>
  <c r="AZ376" i="4"/>
  <c r="BE376" i="4"/>
  <c r="J376" i="4"/>
  <c r="R376" i="4"/>
  <c r="AA376" i="4"/>
  <c r="AI376" i="4"/>
  <c r="AQ376" i="4"/>
  <c r="AY376" i="4"/>
  <c r="I376" i="4"/>
  <c r="Q376" i="4"/>
  <c r="Z376" i="4"/>
  <c r="AH376" i="4"/>
  <c r="AP376" i="4"/>
  <c r="AX376" i="4"/>
  <c r="D376" i="4"/>
  <c r="L376" i="4"/>
  <c r="U376" i="4"/>
  <c r="AC376" i="4"/>
  <c r="AK376" i="4"/>
  <c r="AS376" i="4"/>
  <c r="BA376" i="4"/>
  <c r="H376" i="4"/>
  <c r="Y376" i="4"/>
  <c r="AO376" i="4"/>
  <c r="G376" i="4"/>
  <c r="X376" i="4"/>
  <c r="AN376" i="4"/>
  <c r="F376" i="4"/>
  <c r="W376" i="4"/>
  <c r="AM376" i="4"/>
  <c r="BC376" i="4"/>
  <c r="M376" i="4"/>
  <c r="AD376" i="4"/>
  <c r="AT376" i="4"/>
  <c r="V376" i="4"/>
  <c r="BB376" i="4"/>
  <c r="P376" i="4"/>
  <c r="AW376" i="4"/>
  <c r="O376" i="4"/>
  <c r="AV376" i="4"/>
  <c r="AE376" i="4"/>
  <c r="N376" i="4"/>
  <c r="E376" i="4"/>
  <c r="AF376" i="4"/>
  <c r="AG376" i="4"/>
  <c r="E360" i="4"/>
  <c r="M360" i="4"/>
  <c r="V360" i="4"/>
  <c r="AD360" i="4"/>
  <c r="AL360" i="4"/>
  <c r="AT360" i="4"/>
  <c r="BB360" i="4"/>
  <c r="F360" i="4"/>
  <c r="O360" i="4"/>
  <c r="Y360" i="4"/>
  <c r="AH360" i="4"/>
  <c r="AQ360" i="4"/>
  <c r="AZ360" i="4"/>
  <c r="D360" i="4"/>
  <c r="N360" i="4"/>
  <c r="X360" i="4"/>
  <c r="AG360" i="4"/>
  <c r="AP360" i="4"/>
  <c r="AY360" i="4"/>
  <c r="BE360" i="4"/>
  <c r="C360" i="4"/>
  <c r="L360" i="4"/>
  <c r="W360" i="4"/>
  <c r="AF360" i="4"/>
  <c r="AO360" i="4"/>
  <c r="AX360" i="4"/>
  <c r="G360" i="4"/>
  <c r="P360" i="4"/>
  <c r="Z360" i="4"/>
  <c r="AI360" i="4"/>
  <c r="AR360" i="4"/>
  <c r="BA360" i="4"/>
  <c r="U360" i="4"/>
  <c r="AN360" i="4"/>
  <c r="T360" i="4"/>
  <c r="AM360" i="4"/>
  <c r="R360" i="4"/>
  <c r="AK360" i="4"/>
  <c r="H360" i="4"/>
  <c r="AA360" i="4"/>
  <c r="AS360" i="4"/>
  <c r="Q360" i="4"/>
  <c r="BC360" i="4"/>
  <c r="K360" i="4"/>
  <c r="AW360" i="4"/>
  <c r="J360" i="4"/>
  <c r="AV360" i="4"/>
  <c r="AB360" i="4"/>
  <c r="AU360" i="4"/>
  <c r="AJ360" i="4"/>
  <c r="AE360" i="4"/>
  <c r="E344" i="4"/>
  <c r="M344" i="4"/>
  <c r="V344" i="4"/>
  <c r="AD344" i="4"/>
  <c r="AL344" i="4"/>
  <c r="AT344" i="4"/>
  <c r="BB344" i="4"/>
  <c r="C344" i="4"/>
  <c r="L344" i="4"/>
  <c r="W344" i="4"/>
  <c r="AF344" i="4"/>
  <c r="AO344" i="4"/>
  <c r="AX344" i="4"/>
  <c r="K344" i="4"/>
  <c r="U344" i="4"/>
  <c r="AE344" i="4"/>
  <c r="AN344" i="4"/>
  <c r="AW344" i="4"/>
  <c r="J344" i="4"/>
  <c r="T344" i="4"/>
  <c r="AC344" i="4"/>
  <c r="AM344" i="4"/>
  <c r="AV344" i="4"/>
  <c r="D344" i="4"/>
  <c r="N344" i="4"/>
  <c r="X344" i="4"/>
  <c r="AG344" i="4"/>
  <c r="AP344" i="4"/>
  <c r="AY344" i="4"/>
  <c r="BE344" i="4"/>
  <c r="R344" i="4"/>
  <c r="AK344" i="4"/>
  <c r="Q344" i="4"/>
  <c r="AJ344" i="4"/>
  <c r="BC344" i="4"/>
  <c r="P344" i="4"/>
  <c r="AI344" i="4"/>
  <c r="BA344" i="4"/>
  <c r="F344" i="4"/>
  <c r="Y344" i="4"/>
  <c r="AQ344" i="4"/>
  <c r="O344" i="4"/>
  <c r="AZ344" i="4"/>
  <c r="I344" i="4"/>
  <c r="AU344" i="4"/>
  <c r="H344" i="4"/>
  <c r="AS344" i="4"/>
  <c r="Z344" i="4"/>
  <c r="G344" i="4"/>
  <c r="AA344" i="4"/>
  <c r="AB344" i="4"/>
  <c r="E328" i="4"/>
  <c r="M328" i="4"/>
  <c r="V328" i="4"/>
  <c r="AD328" i="4"/>
  <c r="AL328" i="4"/>
  <c r="AT328" i="4"/>
  <c r="BB328" i="4"/>
  <c r="J328" i="4"/>
  <c r="T328" i="4"/>
  <c r="AC328" i="4"/>
  <c r="AM328" i="4"/>
  <c r="AV328" i="4"/>
  <c r="I328" i="4"/>
  <c r="R328" i="4"/>
  <c r="AB328" i="4"/>
  <c r="AK328" i="4"/>
  <c r="AU328" i="4"/>
  <c r="H328" i="4"/>
  <c r="Q328" i="4"/>
  <c r="AA328" i="4"/>
  <c r="AJ328" i="4"/>
  <c r="AS328" i="4"/>
  <c r="BC328" i="4"/>
  <c r="K328" i="4"/>
  <c r="U328" i="4"/>
  <c r="AE328" i="4"/>
  <c r="AN328" i="4"/>
  <c r="AW328" i="4"/>
  <c r="P328" i="4"/>
  <c r="AI328" i="4"/>
  <c r="BA328" i="4"/>
  <c r="O328" i="4"/>
  <c r="AH328" i="4"/>
  <c r="AZ328" i="4"/>
  <c r="N328" i="4"/>
  <c r="AG328" i="4"/>
  <c r="AY328" i="4"/>
  <c r="C328" i="4"/>
  <c r="W328" i="4"/>
  <c r="AO328" i="4"/>
  <c r="L328" i="4"/>
  <c r="AX328" i="4"/>
  <c r="G328" i="4"/>
  <c r="AR328" i="4"/>
  <c r="F328" i="4"/>
  <c r="AQ328" i="4"/>
  <c r="X328" i="4"/>
  <c r="BE328" i="4"/>
  <c r="AP328" i="4"/>
  <c r="AF328" i="4"/>
  <c r="Z328" i="4"/>
  <c r="Y328" i="4"/>
  <c r="D328" i="4"/>
  <c r="E320" i="4"/>
  <c r="M320" i="4"/>
  <c r="V320" i="4"/>
  <c r="AD320" i="4"/>
  <c r="AL320" i="4"/>
  <c r="AT320" i="4"/>
  <c r="BB320" i="4"/>
  <c r="I320" i="4"/>
  <c r="R320" i="4"/>
  <c r="AB320" i="4"/>
  <c r="AK320" i="4"/>
  <c r="AU320" i="4"/>
  <c r="H320" i="4"/>
  <c r="Q320" i="4"/>
  <c r="AA320" i="4"/>
  <c r="AJ320" i="4"/>
  <c r="AS320" i="4"/>
  <c r="BC320" i="4"/>
  <c r="G320" i="4"/>
  <c r="P320" i="4"/>
  <c r="Z320" i="4"/>
  <c r="AI320" i="4"/>
  <c r="AR320" i="4"/>
  <c r="BA320" i="4"/>
  <c r="J320" i="4"/>
  <c r="T320" i="4"/>
  <c r="AC320" i="4"/>
  <c r="AM320" i="4"/>
  <c r="AV320" i="4"/>
  <c r="O320" i="4"/>
  <c r="AH320" i="4"/>
  <c r="AZ320" i="4"/>
  <c r="N320" i="4"/>
  <c r="AG320" i="4"/>
  <c r="AY320" i="4"/>
  <c r="L320" i="4"/>
  <c r="AF320" i="4"/>
  <c r="AX320" i="4"/>
  <c r="U320" i="4"/>
  <c r="AN320" i="4"/>
  <c r="AE320" i="4"/>
  <c r="Y320" i="4"/>
  <c r="X320" i="4"/>
  <c r="BE320" i="4"/>
  <c r="C320" i="4"/>
  <c r="AO320" i="4"/>
  <c r="AW320" i="4"/>
  <c r="AQ320" i="4"/>
  <c r="D320" i="4"/>
  <c r="AP320" i="4"/>
  <c r="W320" i="4"/>
  <c r="K320" i="4"/>
  <c r="G304" i="4"/>
  <c r="O304" i="4"/>
  <c r="X304" i="4"/>
  <c r="AF304" i="4"/>
  <c r="AN304" i="4"/>
  <c r="AV304" i="4"/>
  <c r="D304" i="4"/>
  <c r="M304" i="4"/>
  <c r="W304" i="4"/>
  <c r="AG304" i="4"/>
  <c r="AP304" i="4"/>
  <c r="AY304" i="4"/>
  <c r="BE304" i="4"/>
  <c r="C304" i="4"/>
  <c r="L304" i="4"/>
  <c r="V304" i="4"/>
  <c r="AE304" i="4"/>
  <c r="AO304" i="4"/>
  <c r="AX304" i="4"/>
  <c r="K304" i="4"/>
  <c r="U304" i="4"/>
  <c r="AD304" i="4"/>
  <c r="AM304" i="4"/>
  <c r="AW304" i="4"/>
  <c r="E304" i="4"/>
  <c r="N304" i="4"/>
  <c r="Y304" i="4"/>
  <c r="AH304" i="4"/>
  <c r="AQ304" i="4"/>
  <c r="AZ304" i="4"/>
  <c r="T304" i="4"/>
  <c r="AL304" i="4"/>
  <c r="R304" i="4"/>
  <c r="AK304" i="4"/>
  <c r="BC304" i="4"/>
  <c r="Q304" i="4"/>
  <c r="AJ304" i="4"/>
  <c r="BB304" i="4"/>
  <c r="F304" i="4"/>
  <c r="Z304" i="4"/>
  <c r="AR304" i="4"/>
  <c r="AI304" i="4"/>
  <c r="AC304" i="4"/>
  <c r="AB304" i="4"/>
  <c r="H304" i="4"/>
  <c r="AS304" i="4"/>
  <c r="BA304" i="4"/>
  <c r="AU304" i="4"/>
  <c r="I304" i="4"/>
  <c r="J304" i="4"/>
  <c r="P304" i="4"/>
  <c r="C276" i="4"/>
  <c r="K276" i="4"/>
  <c r="T276" i="4"/>
  <c r="AB276" i="4"/>
  <c r="AJ276" i="4"/>
  <c r="AR276" i="4"/>
  <c r="AZ276" i="4"/>
  <c r="BE276" i="4"/>
  <c r="I276" i="4"/>
  <c r="R276" i="4"/>
  <c r="AC276" i="4"/>
  <c r="AL276" i="4"/>
  <c r="AU276" i="4"/>
  <c r="H276" i="4"/>
  <c r="Q276" i="4"/>
  <c r="AA276" i="4"/>
  <c r="AK276" i="4"/>
  <c r="AT276" i="4"/>
  <c r="BC276" i="4"/>
  <c r="G276" i="4"/>
  <c r="P276" i="4"/>
  <c r="Z276" i="4"/>
  <c r="AI276" i="4"/>
  <c r="AS276" i="4"/>
  <c r="BB276" i="4"/>
  <c r="J276" i="4"/>
  <c r="U276" i="4"/>
  <c r="AD276" i="4"/>
  <c r="AM276" i="4"/>
  <c r="AV276" i="4"/>
  <c r="F276" i="4"/>
  <c r="Y276" i="4"/>
  <c r="AQ276" i="4"/>
  <c r="E276" i="4"/>
  <c r="X276" i="4"/>
  <c r="AP276" i="4"/>
  <c r="D276" i="4"/>
  <c r="W276" i="4"/>
  <c r="AO276" i="4"/>
  <c r="L276" i="4"/>
  <c r="AE276" i="4"/>
  <c r="AW276" i="4"/>
  <c r="V276" i="4"/>
  <c r="O276" i="4"/>
  <c r="BA276" i="4"/>
  <c r="N276" i="4"/>
  <c r="AY276" i="4"/>
  <c r="AF276" i="4"/>
  <c r="AX276" i="4"/>
  <c r="AN276" i="4"/>
  <c r="AH276" i="4"/>
  <c r="AG276" i="4"/>
  <c r="M276" i="4"/>
  <c r="H264" i="4"/>
  <c r="P264" i="4"/>
  <c r="Y264" i="4"/>
  <c r="AG264" i="4"/>
  <c r="AO264" i="4"/>
  <c r="AW264" i="4"/>
  <c r="J264" i="4"/>
  <c r="T264" i="4"/>
  <c r="AC264" i="4"/>
  <c r="AL264" i="4"/>
  <c r="AU264" i="4"/>
  <c r="K264" i="4"/>
  <c r="V264" i="4"/>
  <c r="AF264" i="4"/>
  <c r="AQ264" i="4"/>
  <c r="BA264" i="4"/>
  <c r="I264" i="4"/>
  <c r="U264" i="4"/>
  <c r="AE264" i="4"/>
  <c r="AP264" i="4"/>
  <c r="AZ264" i="4"/>
  <c r="G264" i="4"/>
  <c r="R264" i="4"/>
  <c r="AD264" i="4"/>
  <c r="AN264" i="4"/>
  <c r="AY264" i="4"/>
  <c r="L264" i="4"/>
  <c r="W264" i="4"/>
  <c r="AH264" i="4"/>
  <c r="AR264" i="4"/>
  <c r="BB264" i="4"/>
  <c r="F264" i="4"/>
  <c r="AB264" i="4"/>
  <c r="AX264" i="4"/>
  <c r="E264" i="4"/>
  <c r="AA264" i="4"/>
  <c r="AV264" i="4"/>
  <c r="D264" i="4"/>
  <c r="Z264" i="4"/>
  <c r="AT264" i="4"/>
  <c r="M264" i="4"/>
  <c r="AI264" i="4"/>
  <c r="BC264" i="4"/>
  <c r="X264" i="4"/>
  <c r="Q264" i="4"/>
  <c r="BE264" i="4"/>
  <c r="O264" i="4"/>
  <c r="AJ264" i="4"/>
  <c r="N264" i="4"/>
  <c r="C264" i="4"/>
  <c r="AK264" i="4"/>
  <c r="AM264" i="4"/>
  <c r="H248" i="4"/>
  <c r="P248" i="4"/>
  <c r="Y248" i="4"/>
  <c r="AG248" i="4"/>
  <c r="AO248" i="4"/>
  <c r="AW248" i="4"/>
  <c r="F248" i="4"/>
  <c r="O248" i="4"/>
  <c r="Z248" i="4"/>
  <c r="AI248" i="4"/>
  <c r="AR248" i="4"/>
  <c r="BA248" i="4"/>
  <c r="E248" i="4"/>
  <c r="N248" i="4"/>
  <c r="X248" i="4"/>
  <c r="AH248" i="4"/>
  <c r="AQ248" i="4"/>
  <c r="AZ248" i="4"/>
  <c r="G248" i="4"/>
  <c r="Q248" i="4"/>
  <c r="AA248" i="4"/>
  <c r="AJ248" i="4"/>
  <c r="AS248" i="4"/>
  <c r="BB248" i="4"/>
  <c r="L248" i="4"/>
  <c r="AC248" i="4"/>
  <c r="AP248" i="4"/>
  <c r="K248" i="4"/>
  <c r="AB248" i="4"/>
  <c r="AN248" i="4"/>
  <c r="J248" i="4"/>
  <c r="W248" i="4"/>
  <c r="AM248" i="4"/>
  <c r="BC248" i="4"/>
  <c r="M248" i="4"/>
  <c r="AD248" i="4"/>
  <c r="AT248" i="4"/>
  <c r="I248" i="4"/>
  <c r="AL248" i="4"/>
  <c r="D248" i="4"/>
  <c r="AK248" i="4"/>
  <c r="C248" i="4"/>
  <c r="AF248" i="4"/>
  <c r="R248" i="4"/>
  <c r="AU248" i="4"/>
  <c r="BE248" i="4"/>
  <c r="AY248" i="4"/>
  <c r="AX248" i="4"/>
  <c r="T248" i="4"/>
  <c r="AV248" i="4"/>
  <c r="AE248" i="4"/>
  <c r="V248" i="4"/>
  <c r="U248" i="4"/>
  <c r="H232" i="4"/>
  <c r="P232" i="4"/>
  <c r="Y232" i="4"/>
  <c r="AG232" i="4"/>
  <c r="AO232" i="4"/>
  <c r="AW232" i="4"/>
  <c r="D232" i="4"/>
  <c r="M232" i="4"/>
  <c r="W232" i="4"/>
  <c r="AF232" i="4"/>
  <c r="AP232" i="4"/>
  <c r="AY232" i="4"/>
  <c r="BE232" i="4"/>
  <c r="C232" i="4"/>
  <c r="L232" i="4"/>
  <c r="V232" i="4"/>
  <c r="AE232" i="4"/>
  <c r="AN232" i="4"/>
  <c r="AX232" i="4"/>
  <c r="K232" i="4"/>
  <c r="U232" i="4"/>
  <c r="AD232" i="4"/>
  <c r="AM232" i="4"/>
  <c r="AV232" i="4"/>
  <c r="E232" i="4"/>
  <c r="N232" i="4"/>
  <c r="X232" i="4"/>
  <c r="AH232" i="4"/>
  <c r="AQ232" i="4"/>
  <c r="AZ232" i="4"/>
  <c r="J232" i="4"/>
  <c r="AC232" i="4"/>
  <c r="AU232" i="4"/>
  <c r="I232" i="4"/>
  <c r="AB232" i="4"/>
  <c r="AT232" i="4"/>
  <c r="G232" i="4"/>
  <c r="AA232" i="4"/>
  <c r="AS232" i="4"/>
  <c r="O232" i="4"/>
  <c r="AI232" i="4"/>
  <c r="BA232" i="4"/>
  <c r="Z232" i="4"/>
  <c r="T232" i="4"/>
  <c r="R232" i="4"/>
  <c r="BC232" i="4"/>
  <c r="AJ232" i="4"/>
  <c r="BB232" i="4"/>
  <c r="AR232" i="4"/>
  <c r="AL232" i="4"/>
  <c r="AK232" i="4"/>
  <c r="Q232" i="4"/>
  <c r="H216" i="4"/>
  <c r="P216" i="4"/>
  <c r="Y216" i="4"/>
  <c r="AG216" i="4"/>
  <c r="AO216" i="4"/>
  <c r="AW216" i="4"/>
  <c r="C216" i="4"/>
  <c r="L216" i="4"/>
  <c r="V216" i="4"/>
  <c r="AE216" i="4"/>
  <c r="AN216" i="4"/>
  <c r="AX216" i="4"/>
  <c r="I216" i="4"/>
  <c r="T216" i="4"/>
  <c r="AD216" i="4"/>
  <c r="AP216" i="4"/>
  <c r="AZ216" i="4"/>
  <c r="G216" i="4"/>
  <c r="R216" i="4"/>
  <c r="AC216" i="4"/>
  <c r="AM216" i="4"/>
  <c r="AY216" i="4"/>
  <c r="F216" i="4"/>
  <c r="Q216" i="4"/>
  <c r="AB216" i="4"/>
  <c r="AL216" i="4"/>
  <c r="AV216" i="4"/>
  <c r="BE216" i="4"/>
  <c r="J216" i="4"/>
  <c r="U216" i="4"/>
  <c r="AF216" i="4"/>
  <c r="AQ216" i="4"/>
  <c r="BA216" i="4"/>
  <c r="O216" i="4"/>
  <c r="AK216" i="4"/>
  <c r="N216" i="4"/>
  <c r="AJ216" i="4"/>
  <c r="M216" i="4"/>
  <c r="AI216" i="4"/>
  <c r="BC216" i="4"/>
  <c r="W216" i="4"/>
  <c r="AR216" i="4"/>
  <c r="K216" i="4"/>
  <c r="BB216" i="4"/>
  <c r="E216" i="4"/>
  <c r="AU216" i="4"/>
  <c r="D216" i="4"/>
  <c r="AT216" i="4"/>
  <c r="X216" i="4"/>
  <c r="Z216" i="4"/>
  <c r="AS216" i="4"/>
  <c r="AH216" i="4"/>
  <c r="AA216" i="4"/>
  <c r="D196" i="4"/>
  <c r="L196" i="4"/>
  <c r="U196" i="4"/>
  <c r="AC196" i="4"/>
  <c r="AK196" i="4"/>
  <c r="AS196" i="4"/>
  <c r="BA196" i="4"/>
  <c r="H196" i="4"/>
  <c r="Q196" i="4"/>
  <c r="AA196" i="4"/>
  <c r="AJ196" i="4"/>
  <c r="AT196" i="4"/>
  <c r="BC196" i="4"/>
  <c r="G196" i="4"/>
  <c r="P196" i="4"/>
  <c r="Z196" i="4"/>
  <c r="AI196" i="4"/>
  <c r="AR196" i="4"/>
  <c r="BB196" i="4"/>
  <c r="F196" i="4"/>
  <c r="O196" i="4"/>
  <c r="Y196" i="4"/>
  <c r="AH196" i="4"/>
  <c r="AQ196" i="4"/>
  <c r="AZ196" i="4"/>
  <c r="I196" i="4"/>
  <c r="R196" i="4"/>
  <c r="AB196" i="4"/>
  <c r="AL196" i="4"/>
  <c r="AU196" i="4"/>
  <c r="N196" i="4"/>
  <c r="AG196" i="4"/>
  <c r="AY196" i="4"/>
  <c r="M196" i="4"/>
  <c r="AF196" i="4"/>
  <c r="AX196" i="4"/>
  <c r="K196" i="4"/>
  <c r="AE196" i="4"/>
  <c r="AW196" i="4"/>
  <c r="T196" i="4"/>
  <c r="AM196" i="4"/>
  <c r="AD196" i="4"/>
  <c r="X196" i="4"/>
  <c r="BE196" i="4"/>
  <c r="W196" i="4"/>
  <c r="AN196" i="4"/>
  <c r="V196" i="4"/>
  <c r="J196" i="4"/>
  <c r="E196" i="4"/>
  <c r="AO196" i="4"/>
  <c r="AV196" i="4"/>
  <c r="AP196" i="4"/>
  <c r="C196" i="4"/>
  <c r="D180" i="4"/>
  <c r="L180" i="4"/>
  <c r="U180" i="4"/>
  <c r="AC180" i="4"/>
  <c r="AK180" i="4"/>
  <c r="AS180" i="4"/>
  <c r="BA180" i="4"/>
  <c r="F180" i="4"/>
  <c r="O180" i="4"/>
  <c r="Y180" i="4"/>
  <c r="AH180" i="4"/>
  <c r="AQ180" i="4"/>
  <c r="AZ180" i="4"/>
  <c r="E180" i="4"/>
  <c r="N180" i="4"/>
  <c r="X180" i="4"/>
  <c r="AG180" i="4"/>
  <c r="AP180" i="4"/>
  <c r="AY180" i="4"/>
  <c r="BE180" i="4"/>
  <c r="C180" i="4"/>
  <c r="M180" i="4"/>
  <c r="W180" i="4"/>
  <c r="AF180" i="4"/>
  <c r="AO180" i="4"/>
  <c r="AX180" i="4"/>
  <c r="G180" i="4"/>
  <c r="P180" i="4"/>
  <c r="Z180" i="4"/>
  <c r="AI180" i="4"/>
  <c r="AR180" i="4"/>
  <c r="BB180" i="4"/>
  <c r="K180" i="4"/>
  <c r="AE180" i="4"/>
  <c r="AW180" i="4"/>
  <c r="J180" i="4"/>
  <c r="AD180" i="4"/>
  <c r="AV180" i="4"/>
  <c r="I180" i="4"/>
  <c r="AB180" i="4"/>
  <c r="AU180" i="4"/>
  <c r="Q180" i="4"/>
  <c r="AJ180" i="4"/>
  <c r="BC180" i="4"/>
  <c r="AA180" i="4"/>
  <c r="V180" i="4"/>
  <c r="T180" i="4"/>
  <c r="AL180" i="4"/>
  <c r="AT180" i="4"/>
  <c r="AN180" i="4"/>
  <c r="AM180" i="4"/>
  <c r="R180" i="4"/>
  <c r="H180" i="4"/>
  <c r="G152" i="4"/>
  <c r="O152" i="4"/>
  <c r="X152" i="4"/>
  <c r="AF152" i="4"/>
  <c r="AN152" i="4"/>
  <c r="AV152" i="4"/>
  <c r="F152" i="4"/>
  <c r="N152" i="4"/>
  <c r="W152" i="4"/>
  <c r="AE152" i="4"/>
  <c r="AM152" i="4"/>
  <c r="AU152" i="4"/>
  <c r="BC152" i="4"/>
  <c r="E152" i="4"/>
  <c r="M152" i="4"/>
  <c r="V152" i="4"/>
  <c r="AD152" i="4"/>
  <c r="AL152" i="4"/>
  <c r="AT152" i="4"/>
  <c r="BB152" i="4"/>
  <c r="H152" i="4"/>
  <c r="P152" i="4"/>
  <c r="Y152" i="4"/>
  <c r="AG152" i="4"/>
  <c r="AO152" i="4"/>
  <c r="AW152" i="4"/>
  <c r="D152" i="4"/>
  <c r="U152" i="4"/>
  <c r="AK152" i="4"/>
  <c r="BA152" i="4"/>
  <c r="C152" i="4"/>
  <c r="T152" i="4"/>
  <c r="AJ152" i="4"/>
  <c r="AZ152" i="4"/>
  <c r="R152" i="4"/>
  <c r="AI152" i="4"/>
  <c r="AY152" i="4"/>
  <c r="I152" i="4"/>
  <c r="Z152" i="4"/>
  <c r="AP152" i="4"/>
  <c r="AH152" i="4"/>
  <c r="AC152" i="4"/>
  <c r="AB152" i="4"/>
  <c r="BE152" i="4"/>
  <c r="J152" i="4"/>
  <c r="AQ152" i="4"/>
  <c r="AX152" i="4"/>
  <c r="AS152" i="4"/>
  <c r="K152" i="4"/>
  <c r="L152" i="4"/>
  <c r="AR152" i="4"/>
  <c r="AA152" i="4"/>
  <c r="Q152" i="4"/>
  <c r="H136" i="4"/>
  <c r="P136" i="4"/>
  <c r="Y136" i="4"/>
  <c r="AG136" i="4"/>
  <c r="AO136" i="4"/>
  <c r="AW136" i="4"/>
  <c r="G136" i="4"/>
  <c r="Q136" i="4"/>
  <c r="AA136" i="4"/>
  <c r="AJ136" i="4"/>
  <c r="AS136" i="4"/>
  <c r="BB136" i="4"/>
  <c r="F136" i="4"/>
  <c r="O136" i="4"/>
  <c r="Z136" i="4"/>
  <c r="AI136" i="4"/>
  <c r="AR136" i="4"/>
  <c r="BA136" i="4"/>
  <c r="E136" i="4"/>
  <c r="N136" i="4"/>
  <c r="X136" i="4"/>
  <c r="AH136" i="4"/>
  <c r="AQ136" i="4"/>
  <c r="AZ136" i="4"/>
  <c r="I136" i="4"/>
  <c r="R136" i="4"/>
  <c r="AB136" i="4"/>
  <c r="AK136" i="4"/>
  <c r="AT136" i="4"/>
  <c r="BC136" i="4"/>
  <c r="M136" i="4"/>
  <c r="AF136" i="4"/>
  <c r="AY136" i="4"/>
  <c r="L136" i="4"/>
  <c r="AE136" i="4"/>
  <c r="AX136" i="4"/>
  <c r="K136" i="4"/>
  <c r="AD136" i="4"/>
  <c r="AV136" i="4"/>
  <c r="T136" i="4"/>
  <c r="AL136" i="4"/>
  <c r="AC136" i="4"/>
  <c r="W136" i="4"/>
  <c r="BE136" i="4"/>
  <c r="V136" i="4"/>
  <c r="AM136" i="4"/>
  <c r="AU136" i="4"/>
  <c r="AP136" i="4"/>
  <c r="C136" i="4"/>
  <c r="AN136" i="4"/>
  <c r="U136" i="4"/>
  <c r="J136" i="4"/>
  <c r="D136" i="4"/>
  <c r="J120" i="4"/>
  <c r="R120" i="4"/>
  <c r="AA120" i="4"/>
  <c r="AI120" i="4"/>
  <c r="AQ120" i="4"/>
  <c r="AY120" i="4"/>
  <c r="I120" i="4"/>
  <c r="T120" i="4"/>
  <c r="AC120" i="4"/>
  <c r="AL120" i="4"/>
  <c r="AU120" i="4"/>
  <c r="G120" i="4"/>
  <c r="Q120" i="4"/>
  <c r="AD120" i="4"/>
  <c r="AN120" i="4"/>
  <c r="AX120" i="4"/>
  <c r="F120" i="4"/>
  <c r="P120" i="4"/>
  <c r="AB120" i="4"/>
  <c r="AM120" i="4"/>
  <c r="AW120" i="4"/>
  <c r="BE120" i="4"/>
  <c r="E120" i="4"/>
  <c r="O120" i="4"/>
  <c r="Z120" i="4"/>
  <c r="AK120" i="4"/>
  <c r="AV120" i="4"/>
  <c r="H120" i="4"/>
  <c r="U120" i="4"/>
  <c r="AE120" i="4"/>
  <c r="AO120" i="4"/>
  <c r="AZ120" i="4"/>
  <c r="D120" i="4"/>
  <c r="Y120" i="4"/>
  <c r="AT120" i="4"/>
  <c r="C120" i="4"/>
  <c r="X120" i="4"/>
  <c r="AS120" i="4"/>
  <c r="W120" i="4"/>
  <c r="AR120" i="4"/>
  <c r="K120" i="4"/>
  <c r="AF120" i="4"/>
  <c r="BA120" i="4"/>
  <c r="V120" i="4"/>
  <c r="N120" i="4"/>
  <c r="M120" i="4"/>
  <c r="BC120" i="4"/>
  <c r="AG120" i="4"/>
  <c r="L120" i="4"/>
  <c r="AH120" i="4"/>
  <c r="BB120" i="4"/>
  <c r="AP120" i="4"/>
  <c r="AJ120" i="4"/>
  <c r="F108" i="4"/>
  <c r="N108" i="4"/>
  <c r="W108" i="4"/>
  <c r="AE108" i="4"/>
  <c r="AM108" i="4"/>
  <c r="AU108" i="4"/>
  <c r="BC108" i="4"/>
  <c r="H108" i="4"/>
  <c r="Q108" i="4"/>
  <c r="AA108" i="4"/>
  <c r="AJ108" i="4"/>
  <c r="AS108" i="4"/>
  <c r="BB108" i="4"/>
  <c r="L108" i="4"/>
  <c r="X108" i="4"/>
  <c r="AH108" i="4"/>
  <c r="AR108" i="4"/>
  <c r="K108" i="4"/>
  <c r="V108" i="4"/>
  <c r="AG108" i="4"/>
  <c r="AQ108" i="4"/>
  <c r="BA108" i="4"/>
  <c r="J108" i="4"/>
  <c r="U108" i="4"/>
  <c r="AF108" i="4"/>
  <c r="AP108" i="4"/>
  <c r="AZ108" i="4"/>
  <c r="C108" i="4"/>
  <c r="M108" i="4"/>
  <c r="Y108" i="4"/>
  <c r="AI108" i="4"/>
  <c r="AT108" i="4"/>
  <c r="T108" i="4"/>
  <c r="AO108" i="4"/>
  <c r="R108" i="4"/>
  <c r="AN108" i="4"/>
  <c r="BE108" i="4"/>
  <c r="P108" i="4"/>
  <c r="AL108" i="4"/>
  <c r="D108" i="4"/>
  <c r="Z108" i="4"/>
  <c r="AV108" i="4"/>
  <c r="AK108" i="4"/>
  <c r="AD108" i="4"/>
  <c r="AC108" i="4"/>
  <c r="E108" i="4"/>
  <c r="AW108" i="4"/>
  <c r="AB108" i="4"/>
  <c r="O108" i="4"/>
  <c r="I108" i="4"/>
  <c r="AX108" i="4"/>
  <c r="G108" i="4"/>
  <c r="C92" i="4"/>
  <c r="K92" i="4"/>
  <c r="T92" i="4"/>
  <c r="AB92" i="4"/>
  <c r="AJ92" i="4"/>
  <c r="AR92" i="4"/>
  <c r="AZ92" i="4"/>
  <c r="BE92" i="4"/>
  <c r="J92" i="4"/>
  <c r="U92" i="4"/>
  <c r="AD92" i="4"/>
  <c r="AM92" i="4"/>
  <c r="AV92" i="4"/>
  <c r="H92" i="4"/>
  <c r="R92" i="4"/>
  <c r="AE92" i="4"/>
  <c r="AO92" i="4"/>
  <c r="AY92" i="4"/>
  <c r="G92" i="4"/>
  <c r="Q92" i="4"/>
  <c r="AC92" i="4"/>
  <c r="AN92" i="4"/>
  <c r="AX92" i="4"/>
  <c r="F92" i="4"/>
  <c r="P92" i="4"/>
  <c r="AA92" i="4"/>
  <c r="AL92" i="4"/>
  <c r="AW92" i="4"/>
  <c r="I92" i="4"/>
  <c r="V92" i="4"/>
  <c r="AF92" i="4"/>
  <c r="AP92" i="4"/>
  <c r="BA92" i="4"/>
  <c r="E92" i="4"/>
  <c r="Z92" i="4"/>
  <c r="AU92" i="4"/>
  <c r="D92" i="4"/>
  <c r="Y92" i="4"/>
  <c r="AT92" i="4"/>
  <c r="X92" i="4"/>
  <c r="AS92" i="4"/>
  <c r="L92" i="4"/>
  <c r="AG92" i="4"/>
  <c r="BB92" i="4"/>
  <c r="AQ92" i="4"/>
  <c r="AK92" i="4"/>
  <c r="AI92" i="4"/>
  <c r="M92" i="4"/>
  <c r="BC92" i="4"/>
  <c r="N92" i="4"/>
  <c r="AH92" i="4"/>
  <c r="W92" i="4"/>
  <c r="O92" i="4"/>
  <c r="C76" i="4"/>
  <c r="K76" i="4"/>
  <c r="T76" i="4"/>
  <c r="AB76" i="4"/>
  <c r="AJ76" i="4"/>
  <c r="AR76" i="4"/>
  <c r="AZ76" i="4"/>
  <c r="BE76" i="4"/>
  <c r="G76" i="4"/>
  <c r="P76" i="4"/>
  <c r="Z76" i="4"/>
  <c r="AI76" i="4"/>
  <c r="AS76" i="4"/>
  <c r="BB76" i="4"/>
  <c r="F76" i="4"/>
  <c r="O76" i="4"/>
  <c r="Y76" i="4"/>
  <c r="AH76" i="4"/>
  <c r="AQ76" i="4"/>
  <c r="BA76" i="4"/>
  <c r="E76" i="4"/>
  <c r="N76" i="4"/>
  <c r="X76" i="4"/>
  <c r="AG76" i="4"/>
  <c r="AP76" i="4"/>
  <c r="AY76" i="4"/>
  <c r="H76" i="4"/>
  <c r="Q76" i="4"/>
  <c r="AA76" i="4"/>
  <c r="AK76" i="4"/>
  <c r="AT76" i="4"/>
  <c r="BC76" i="4"/>
  <c r="M76" i="4"/>
  <c r="AF76" i="4"/>
  <c r="AX76" i="4"/>
  <c r="L76" i="4"/>
  <c r="AE76" i="4"/>
  <c r="AW76" i="4"/>
  <c r="J76" i="4"/>
  <c r="AD76" i="4"/>
  <c r="AV76" i="4"/>
  <c r="R76" i="4"/>
  <c r="AL76" i="4"/>
  <c r="I76" i="4"/>
  <c r="AU76" i="4"/>
  <c r="D76" i="4"/>
  <c r="AO76" i="4"/>
  <c r="AN76" i="4"/>
  <c r="U76" i="4"/>
  <c r="AM76" i="4"/>
  <c r="AC76" i="4"/>
  <c r="W76" i="4"/>
  <c r="V76" i="4"/>
  <c r="D68" i="4"/>
  <c r="L68" i="4"/>
  <c r="U68" i="4"/>
  <c r="AC68" i="4"/>
  <c r="AK68" i="4"/>
  <c r="AS68" i="4"/>
  <c r="BA68" i="4"/>
  <c r="C68" i="4"/>
  <c r="M68" i="4"/>
  <c r="W68" i="4"/>
  <c r="AF68" i="4"/>
  <c r="AO68" i="4"/>
  <c r="AX68" i="4"/>
  <c r="J68" i="4"/>
  <c r="V68" i="4"/>
  <c r="AG68" i="4"/>
  <c r="AQ68" i="4"/>
  <c r="BB68" i="4"/>
  <c r="I68" i="4"/>
  <c r="T68" i="4"/>
  <c r="AE68" i="4"/>
  <c r="AP68" i="4"/>
  <c r="AZ68" i="4"/>
  <c r="H68" i="4"/>
  <c r="R68" i="4"/>
  <c r="AD68" i="4"/>
  <c r="AN68" i="4"/>
  <c r="AY68" i="4"/>
  <c r="K68" i="4"/>
  <c r="X68" i="4"/>
  <c r="AH68" i="4"/>
  <c r="AR68" i="4"/>
  <c r="BC68" i="4"/>
  <c r="G68" i="4"/>
  <c r="AB68" i="4"/>
  <c r="AW68" i="4"/>
  <c r="F68" i="4"/>
  <c r="AA68" i="4"/>
  <c r="AV68" i="4"/>
  <c r="E68" i="4"/>
  <c r="Z68" i="4"/>
  <c r="AU68" i="4"/>
  <c r="N68" i="4"/>
  <c r="AI68" i="4"/>
  <c r="AT68" i="4"/>
  <c r="AM68" i="4"/>
  <c r="AL68" i="4"/>
  <c r="O68" i="4"/>
  <c r="AJ68" i="4"/>
  <c r="Y68" i="4"/>
  <c r="Q68" i="4"/>
  <c r="P68" i="4"/>
  <c r="BE68" i="4"/>
  <c r="D44" i="4"/>
  <c r="L44" i="4"/>
  <c r="U44" i="4"/>
  <c r="AC44" i="4"/>
  <c r="AK44" i="4"/>
  <c r="AS44" i="4"/>
  <c r="BA44" i="4"/>
  <c r="H44" i="4"/>
  <c r="Q44" i="4"/>
  <c r="AA44" i="4"/>
  <c r="AJ44" i="4"/>
  <c r="AT44" i="4"/>
  <c r="BC44" i="4"/>
  <c r="G44" i="4"/>
  <c r="P44" i="4"/>
  <c r="Z44" i="4"/>
  <c r="AI44" i="4"/>
  <c r="AR44" i="4"/>
  <c r="BB44" i="4"/>
  <c r="F44" i="4"/>
  <c r="O44" i="4"/>
  <c r="Y44" i="4"/>
  <c r="AH44" i="4"/>
  <c r="AQ44" i="4"/>
  <c r="AZ44" i="4"/>
  <c r="I44" i="4"/>
  <c r="R44" i="4"/>
  <c r="AB44" i="4"/>
  <c r="AL44" i="4"/>
  <c r="AU44" i="4"/>
  <c r="E44" i="4"/>
  <c r="X44" i="4"/>
  <c r="AP44" i="4"/>
  <c r="BE44" i="4"/>
  <c r="C44" i="4"/>
  <c r="W44" i="4"/>
  <c r="AO44" i="4"/>
  <c r="V44" i="4"/>
  <c r="AN44" i="4"/>
  <c r="J44" i="4"/>
  <c r="AD44" i="4"/>
  <c r="AV44" i="4"/>
  <c r="T44" i="4"/>
  <c r="N44" i="4"/>
  <c r="AY44" i="4"/>
  <c r="M44" i="4"/>
  <c r="AX44" i="4"/>
  <c r="AE44" i="4"/>
  <c r="K44" i="4"/>
  <c r="AF44" i="4"/>
  <c r="AW44" i="4"/>
  <c r="AM44" i="4"/>
  <c r="C28" i="4"/>
  <c r="K28" i="4"/>
  <c r="T28" i="4"/>
  <c r="AB28" i="4"/>
  <c r="AJ28" i="4"/>
  <c r="AR28" i="4"/>
  <c r="AZ28" i="4"/>
  <c r="BE28" i="4"/>
  <c r="J28" i="4"/>
  <c r="R28" i="4"/>
  <c r="AA28" i="4"/>
  <c r="AI28" i="4"/>
  <c r="AQ28" i="4"/>
  <c r="AY28" i="4"/>
  <c r="I28" i="4"/>
  <c r="Q28" i="4"/>
  <c r="Z28" i="4"/>
  <c r="AH28" i="4"/>
  <c r="AP28" i="4"/>
  <c r="AX28" i="4"/>
  <c r="D28" i="4"/>
  <c r="L28" i="4"/>
  <c r="U28" i="4"/>
  <c r="AC28" i="4"/>
  <c r="AK28" i="4"/>
  <c r="AS28" i="4"/>
  <c r="BA28" i="4"/>
  <c r="P28" i="4"/>
  <c r="AG28" i="4"/>
  <c r="AW28" i="4"/>
  <c r="O28" i="4"/>
  <c r="AF28" i="4"/>
  <c r="AV28" i="4"/>
  <c r="N28" i="4"/>
  <c r="AE28" i="4"/>
  <c r="AU28" i="4"/>
  <c r="E28" i="4"/>
  <c r="V28" i="4"/>
  <c r="AL28" i="4"/>
  <c r="BB28" i="4"/>
  <c r="AD28" i="4"/>
  <c r="Y28" i="4"/>
  <c r="X28" i="4"/>
  <c r="F28" i="4"/>
  <c r="AM28" i="4"/>
  <c r="W28" i="4"/>
  <c r="M28" i="4"/>
  <c r="H28" i="4"/>
  <c r="AN28" i="4"/>
  <c r="BC28" i="4"/>
  <c r="AT28" i="4"/>
  <c r="AO28" i="4"/>
  <c r="G28" i="4"/>
  <c r="E12" i="4"/>
  <c r="M12" i="4"/>
  <c r="V12" i="4"/>
  <c r="AD12" i="4"/>
  <c r="AL12" i="4"/>
  <c r="AT12" i="4"/>
  <c r="BB12" i="4"/>
  <c r="D12" i="4"/>
  <c r="L12" i="4"/>
  <c r="U12" i="4"/>
  <c r="AC12" i="4"/>
  <c r="AK12" i="4"/>
  <c r="AS12" i="4"/>
  <c r="BA12" i="4"/>
  <c r="C12" i="4"/>
  <c r="K12" i="4"/>
  <c r="T12" i="4"/>
  <c r="AB12" i="4"/>
  <c r="AJ12" i="4"/>
  <c r="AR12" i="4"/>
  <c r="AZ12" i="4"/>
  <c r="BE12" i="4"/>
  <c r="F12" i="4"/>
  <c r="N12" i="4"/>
  <c r="W12" i="4"/>
  <c r="AE12" i="4"/>
  <c r="AM12" i="4"/>
  <c r="AU12" i="4"/>
  <c r="BC12" i="4"/>
  <c r="J12" i="4"/>
  <c r="AA12" i="4"/>
  <c r="AQ12" i="4"/>
  <c r="I12" i="4"/>
  <c r="Z12" i="4"/>
  <c r="AP12" i="4"/>
  <c r="H12" i="4"/>
  <c r="Y12" i="4"/>
  <c r="AO12" i="4"/>
  <c r="O12" i="4"/>
  <c r="AF12" i="4"/>
  <c r="AV12" i="4"/>
  <c r="G12" i="4"/>
  <c r="AN12" i="4"/>
  <c r="AI12" i="4"/>
  <c r="AH12" i="4"/>
  <c r="P12" i="4"/>
  <c r="AW12" i="4"/>
  <c r="AY12" i="4"/>
  <c r="Q12" i="4"/>
  <c r="R12" i="4"/>
  <c r="X12" i="4"/>
  <c r="AX12" i="4"/>
  <c r="AG12" i="4"/>
  <c r="J5" i="4"/>
  <c r="R5" i="4"/>
  <c r="AA5" i="4"/>
  <c r="AI5" i="4"/>
  <c r="AQ5" i="4"/>
  <c r="AY5" i="4"/>
  <c r="AN931" i="4"/>
  <c r="J416" i="4"/>
  <c r="AX396" i="4"/>
  <c r="V392" i="4"/>
  <c r="BB5" i="4"/>
  <c r="AS5" i="4"/>
  <c r="AJ5" i="4"/>
  <c r="Z5" i="4"/>
  <c r="P5" i="4"/>
  <c r="G5" i="4"/>
  <c r="BC933" i="4"/>
  <c r="AT933" i="4"/>
  <c r="AK933" i="4"/>
  <c r="AB933" i="4"/>
  <c r="Q933" i="4"/>
  <c r="AV932" i="4"/>
  <c r="AM932" i="4"/>
  <c r="AD932" i="4"/>
  <c r="U932" i="4"/>
  <c r="AX931" i="4"/>
  <c r="AO931" i="4"/>
  <c r="AF931" i="4"/>
  <c r="W931" i="4"/>
  <c r="M931" i="4"/>
  <c r="C931" i="4"/>
  <c r="AU928" i="4"/>
  <c r="AL928" i="4"/>
  <c r="AC928" i="4"/>
  <c r="T928" i="4"/>
  <c r="AZ926" i="4"/>
  <c r="AQ926" i="4"/>
  <c r="AG926" i="4"/>
  <c r="X926" i="4"/>
  <c r="N926" i="4"/>
  <c r="E926" i="4"/>
  <c r="BB925" i="4"/>
  <c r="AS925" i="4"/>
  <c r="AJ925" i="4"/>
  <c r="Z925" i="4"/>
  <c r="P925" i="4"/>
  <c r="BE922" i="4"/>
  <c r="AY922" i="4"/>
  <c r="AP922" i="4"/>
  <c r="AG922" i="4"/>
  <c r="X922" i="4"/>
  <c r="N922" i="4"/>
  <c r="D922" i="4"/>
  <c r="BA921" i="4"/>
  <c r="AR921" i="4"/>
  <c r="AI921" i="4"/>
  <c r="Z921" i="4"/>
  <c r="P921" i="4"/>
  <c r="BE918" i="4"/>
  <c r="AY918" i="4"/>
  <c r="AO918" i="4"/>
  <c r="AF918" i="4"/>
  <c r="W918" i="4"/>
  <c r="M918" i="4"/>
  <c r="D918" i="4"/>
  <c r="BA917" i="4"/>
  <c r="AR917" i="4"/>
  <c r="AH917" i="4"/>
  <c r="Y917" i="4"/>
  <c r="N917" i="4"/>
  <c r="AV914" i="4"/>
  <c r="AJ914" i="4"/>
  <c r="Z914" i="4"/>
  <c r="O914" i="4"/>
  <c r="C914" i="4"/>
  <c r="AY913" i="4"/>
  <c r="AO913" i="4"/>
  <c r="AC913" i="4"/>
  <c r="R913" i="4"/>
  <c r="AZ910" i="4"/>
  <c r="AN910" i="4"/>
  <c r="AD910" i="4"/>
  <c r="T910" i="4"/>
  <c r="G910" i="4"/>
  <c r="BC909" i="4"/>
  <c r="AS909" i="4"/>
  <c r="AG909" i="4"/>
  <c r="W909" i="4"/>
  <c r="AR906" i="4"/>
  <c r="AH906" i="4"/>
  <c r="X906" i="4"/>
  <c r="K906" i="4"/>
  <c r="AW905" i="4"/>
  <c r="AK905" i="4"/>
  <c r="AA905" i="4"/>
  <c r="P905" i="4"/>
  <c r="BE902" i="4"/>
  <c r="AV902" i="4"/>
  <c r="AL902" i="4"/>
  <c r="AB902" i="4"/>
  <c r="O902" i="4"/>
  <c r="E902" i="4"/>
  <c r="BA901" i="4"/>
  <c r="AO901" i="4"/>
  <c r="AE901" i="4"/>
  <c r="U901" i="4"/>
  <c r="AZ898" i="4"/>
  <c r="AP898" i="4"/>
  <c r="AF898" i="4"/>
  <c r="T898" i="4"/>
  <c r="I898" i="4"/>
  <c r="AS897" i="4"/>
  <c r="AI897" i="4"/>
  <c r="Y897" i="4"/>
  <c r="BE894" i="4"/>
  <c r="AR894" i="4"/>
  <c r="AB894" i="4"/>
  <c r="K894" i="4"/>
  <c r="BA893" i="4"/>
  <c r="AK893" i="4"/>
  <c r="U893" i="4"/>
  <c r="AV890" i="4"/>
  <c r="AF890" i="4"/>
  <c r="O890" i="4"/>
  <c r="AO889" i="4"/>
  <c r="Y889" i="4"/>
  <c r="AZ886" i="4"/>
  <c r="AJ886" i="4"/>
  <c r="T886" i="4"/>
  <c r="C886" i="4"/>
  <c r="AS885" i="4"/>
  <c r="AC885" i="4"/>
  <c r="AN882" i="4"/>
  <c r="X882" i="4"/>
  <c r="G882" i="4"/>
  <c r="AW881" i="4"/>
  <c r="AG881" i="4"/>
  <c r="BE878" i="4"/>
  <c r="AR878" i="4"/>
  <c r="AB878" i="4"/>
  <c r="K878" i="4"/>
  <c r="BA877" i="4"/>
  <c r="AK877" i="4"/>
  <c r="U877" i="4"/>
  <c r="AV874" i="4"/>
  <c r="AF874" i="4"/>
  <c r="O874" i="4"/>
  <c r="AO873" i="4"/>
  <c r="Y873" i="4"/>
  <c r="AZ870" i="4"/>
  <c r="AJ870" i="4"/>
  <c r="T870" i="4"/>
  <c r="C870" i="4"/>
  <c r="AS869" i="4"/>
  <c r="AC869" i="4"/>
  <c r="AN866" i="4"/>
  <c r="X866" i="4"/>
  <c r="G866" i="4"/>
  <c r="AW865" i="4"/>
  <c r="AG865" i="4"/>
  <c r="BE862" i="4"/>
  <c r="AR862" i="4"/>
  <c r="AB862" i="4"/>
  <c r="K862" i="4"/>
  <c r="BA861" i="4"/>
  <c r="AK861" i="4"/>
  <c r="U861" i="4"/>
  <c r="AV858" i="4"/>
  <c r="AF858" i="4"/>
  <c r="O858" i="4"/>
  <c r="AO857" i="4"/>
  <c r="Y857" i="4"/>
  <c r="AZ854" i="4"/>
  <c r="AJ854" i="4"/>
  <c r="T854" i="4"/>
  <c r="C854" i="4"/>
  <c r="AS853" i="4"/>
  <c r="AC853" i="4"/>
  <c r="AN850" i="4"/>
  <c r="X850" i="4"/>
  <c r="G850" i="4"/>
  <c r="AW849" i="4"/>
  <c r="AG849" i="4"/>
  <c r="BE846" i="4"/>
  <c r="AR846" i="4"/>
  <c r="AB846" i="4"/>
  <c r="K846" i="4"/>
  <c r="BA845" i="4"/>
  <c r="AK845" i="4"/>
  <c r="U845" i="4"/>
  <c r="AS842" i="4"/>
  <c r="AC842" i="4"/>
  <c r="L842" i="4"/>
  <c r="BB841" i="4"/>
  <c r="AL841" i="4"/>
  <c r="V841" i="4"/>
  <c r="AW838" i="4"/>
  <c r="AG838" i="4"/>
  <c r="P838" i="4"/>
  <c r="AP837" i="4"/>
  <c r="Z837" i="4"/>
  <c r="BA834" i="4"/>
  <c r="AK834" i="4"/>
  <c r="U834" i="4"/>
  <c r="D834" i="4"/>
  <c r="AT833" i="4"/>
  <c r="AD833" i="4"/>
  <c r="AO830" i="4"/>
  <c r="Y830" i="4"/>
  <c r="H830" i="4"/>
  <c r="AX829" i="4"/>
  <c r="AH829" i="4"/>
  <c r="AS826" i="4"/>
  <c r="AC826" i="4"/>
  <c r="L826" i="4"/>
  <c r="BB825" i="4"/>
  <c r="AL825" i="4"/>
  <c r="V825" i="4"/>
  <c r="AW822" i="4"/>
  <c r="AG822" i="4"/>
  <c r="P822" i="4"/>
  <c r="AP821" i="4"/>
  <c r="Z821" i="4"/>
  <c r="BA818" i="4"/>
  <c r="AK818" i="4"/>
  <c r="U818" i="4"/>
  <c r="D818" i="4"/>
  <c r="AT817" i="4"/>
  <c r="AD817" i="4"/>
  <c r="AO814" i="4"/>
  <c r="Y814" i="4"/>
  <c r="H814" i="4"/>
  <c r="AX813" i="4"/>
  <c r="AH813" i="4"/>
  <c r="AS810" i="4"/>
  <c r="AC810" i="4"/>
  <c r="L810" i="4"/>
  <c r="BB809" i="4"/>
  <c r="AL809" i="4"/>
  <c r="V809" i="4"/>
  <c r="AW806" i="4"/>
  <c r="AG806" i="4"/>
  <c r="P806" i="4"/>
  <c r="AP805" i="4"/>
  <c r="Z805" i="4"/>
  <c r="BA802" i="4"/>
  <c r="AK802" i="4"/>
  <c r="U802" i="4"/>
  <c r="D802" i="4"/>
  <c r="AT801" i="4"/>
  <c r="AD801" i="4"/>
  <c r="AO798" i="4"/>
  <c r="Y798" i="4"/>
  <c r="H798" i="4"/>
  <c r="AX797" i="4"/>
  <c r="AH797" i="4"/>
  <c r="AS794" i="4"/>
  <c r="AC794" i="4"/>
  <c r="L794" i="4"/>
  <c r="BB793" i="4"/>
  <c r="AL793" i="4"/>
  <c r="BC790" i="4"/>
  <c r="AK790" i="4"/>
  <c r="Q790" i="4"/>
  <c r="AM789" i="4"/>
  <c r="AS786" i="4"/>
  <c r="AA786" i="4"/>
  <c r="H786" i="4"/>
  <c r="AU785" i="4"/>
  <c r="AC785" i="4"/>
  <c r="BB782" i="4"/>
  <c r="AI782" i="4"/>
  <c r="P782" i="4"/>
  <c r="AL781" i="4"/>
  <c r="AR778" i="4"/>
  <c r="Z778" i="4"/>
  <c r="F778" i="4"/>
  <c r="AT777" i="4"/>
  <c r="AB777" i="4"/>
  <c r="BA774" i="4"/>
  <c r="AH774" i="4"/>
  <c r="O774" i="4"/>
  <c r="BC773" i="4"/>
  <c r="AJ773" i="4"/>
  <c r="AQ770" i="4"/>
  <c r="Y770" i="4"/>
  <c r="E770" i="4"/>
  <c r="AS769" i="4"/>
  <c r="AA769" i="4"/>
  <c r="AY766" i="4"/>
  <c r="AG766" i="4"/>
  <c r="N766" i="4"/>
  <c r="BB765" i="4"/>
  <c r="AI765" i="4"/>
  <c r="BE762" i="4"/>
  <c r="AP762" i="4"/>
  <c r="W762" i="4"/>
  <c r="D762" i="4"/>
  <c r="AR761" i="4"/>
  <c r="Z761" i="4"/>
  <c r="AX758" i="4"/>
  <c r="AF758" i="4"/>
  <c r="M758" i="4"/>
  <c r="AZ757" i="4"/>
  <c r="AH757" i="4"/>
  <c r="AO754" i="4"/>
  <c r="V754" i="4"/>
  <c r="C754" i="4"/>
  <c r="AQ753" i="4"/>
  <c r="X753" i="4"/>
  <c r="AW750" i="4"/>
  <c r="AE750" i="4"/>
  <c r="L750" i="4"/>
  <c r="AY749" i="4"/>
  <c r="AG749" i="4"/>
  <c r="AR746" i="4"/>
  <c r="W746" i="4"/>
  <c r="AK745" i="4"/>
  <c r="AL742" i="4"/>
  <c r="O742" i="4"/>
  <c r="AZ741" i="4"/>
  <c r="AE741" i="4"/>
  <c r="AZ738" i="4"/>
  <c r="AE738" i="4"/>
  <c r="I738" i="4"/>
  <c r="AS737" i="4"/>
  <c r="AT734" i="4"/>
  <c r="X734" i="4"/>
  <c r="BE733" i="4"/>
  <c r="AL733" i="4"/>
  <c r="AA730" i="4"/>
  <c r="AZ729" i="4"/>
  <c r="AE726" i="4"/>
  <c r="AI722" i="4"/>
  <c r="BE721" i="4"/>
  <c r="AM718" i="4"/>
  <c r="F718" i="4"/>
  <c r="AQ714" i="4"/>
  <c r="J714" i="4"/>
  <c r="AJ713" i="4"/>
  <c r="AU710" i="4"/>
  <c r="N710" i="4"/>
  <c r="AN709" i="4"/>
  <c r="AY706" i="4"/>
  <c r="R706" i="4"/>
  <c r="AR705" i="4"/>
  <c r="BC702" i="4"/>
  <c r="W702" i="4"/>
  <c r="AV701" i="4"/>
  <c r="AA698" i="4"/>
  <c r="AZ697" i="4"/>
  <c r="AE694" i="4"/>
  <c r="AI690" i="4"/>
  <c r="BE689" i="4"/>
  <c r="AM686" i="4"/>
  <c r="F686" i="4"/>
  <c r="AQ682" i="4"/>
  <c r="J682" i="4"/>
  <c r="AJ681" i="4"/>
  <c r="AU678" i="4"/>
  <c r="N678" i="4"/>
  <c r="AN677" i="4"/>
  <c r="AY674" i="4"/>
  <c r="R674" i="4"/>
  <c r="AR673" i="4"/>
  <c r="BC670" i="4"/>
  <c r="W670" i="4"/>
  <c r="AV669" i="4"/>
  <c r="AA666" i="4"/>
  <c r="AZ665" i="4"/>
  <c r="AE662" i="4"/>
  <c r="AI658" i="4"/>
  <c r="BE657" i="4"/>
  <c r="AM654" i="4"/>
  <c r="F654" i="4"/>
  <c r="AQ650" i="4"/>
  <c r="J650" i="4"/>
  <c r="AJ649" i="4"/>
  <c r="AU646" i="4"/>
  <c r="N646" i="4"/>
  <c r="AN645" i="4"/>
  <c r="AY642" i="4"/>
  <c r="R642" i="4"/>
  <c r="AR641" i="4"/>
  <c r="BC638" i="4"/>
  <c r="W638" i="4"/>
  <c r="AV637" i="4"/>
  <c r="AA634" i="4"/>
  <c r="AZ633" i="4"/>
  <c r="AV630" i="4"/>
  <c r="K630" i="4"/>
  <c r="T626" i="4"/>
  <c r="AO625" i="4"/>
  <c r="AC622" i="4"/>
  <c r="AW621" i="4"/>
  <c r="AK618" i="4"/>
  <c r="AT614" i="4"/>
  <c r="H614" i="4"/>
  <c r="BB610" i="4"/>
  <c r="Q610" i="4"/>
  <c r="Z606" i="4"/>
  <c r="AU605" i="4"/>
  <c r="AI602" i="4"/>
  <c r="BC601" i="4"/>
  <c r="AR598" i="4"/>
  <c r="F598" i="4"/>
  <c r="AZ594" i="4"/>
  <c r="O594" i="4"/>
  <c r="X590" i="4"/>
  <c r="AS589" i="4"/>
  <c r="AG586" i="4"/>
  <c r="BA585" i="4"/>
  <c r="AO582" i="4"/>
  <c r="D582" i="4"/>
  <c r="AX578" i="4"/>
  <c r="L578" i="4"/>
  <c r="V574" i="4"/>
  <c r="AS570" i="4"/>
  <c r="BE569" i="4"/>
  <c r="P566" i="4"/>
  <c r="J562" i="4"/>
  <c r="AE558" i="4"/>
  <c r="AN554" i="4"/>
  <c r="AV550" i="4"/>
  <c r="I534" i="4"/>
  <c r="Q530" i="4"/>
  <c r="AA526" i="4"/>
  <c r="AI522" i="4"/>
  <c r="AR518" i="4"/>
  <c r="AZ514" i="4"/>
  <c r="D502" i="4"/>
  <c r="M490" i="4"/>
  <c r="AD474" i="4"/>
  <c r="AH462" i="4"/>
  <c r="AY454" i="4"/>
  <c r="R452" i="4"/>
  <c r="AJ444" i="4"/>
  <c r="C442" i="4"/>
  <c r="BA436" i="4"/>
  <c r="U434" i="4"/>
  <c r="AL426" i="4"/>
  <c r="E424" i="4"/>
  <c r="BC418" i="4"/>
  <c r="P416" i="4"/>
  <c r="Q410" i="4"/>
  <c r="R404" i="4"/>
  <c r="AE392" i="4"/>
  <c r="AG374" i="4"/>
  <c r="D370" i="4"/>
  <c r="I360" i="4"/>
  <c r="AR344" i="4"/>
  <c r="AC334" i="4"/>
  <c r="M324" i="4"/>
  <c r="AH256" i="4"/>
  <c r="X190" i="4"/>
  <c r="I364" i="4"/>
  <c r="Q364" i="4"/>
  <c r="Z364" i="4"/>
  <c r="AH364" i="4"/>
  <c r="AP364" i="4"/>
  <c r="AX364" i="4"/>
  <c r="F364" i="4"/>
  <c r="O364" i="4"/>
  <c r="Y364" i="4"/>
  <c r="AI364" i="4"/>
  <c r="AR364" i="4"/>
  <c r="BA364" i="4"/>
  <c r="E364" i="4"/>
  <c r="N364" i="4"/>
  <c r="X364" i="4"/>
  <c r="AG364" i="4"/>
  <c r="AQ364" i="4"/>
  <c r="AZ364" i="4"/>
  <c r="D364" i="4"/>
  <c r="M364" i="4"/>
  <c r="W364" i="4"/>
  <c r="AF364" i="4"/>
  <c r="AO364" i="4"/>
  <c r="AY364" i="4"/>
  <c r="BE364" i="4"/>
  <c r="G364" i="4"/>
  <c r="P364" i="4"/>
  <c r="AA364" i="4"/>
  <c r="AJ364" i="4"/>
  <c r="AS364" i="4"/>
  <c r="BB364" i="4"/>
  <c r="L364" i="4"/>
  <c r="AE364" i="4"/>
  <c r="AW364" i="4"/>
  <c r="K364" i="4"/>
  <c r="AD364" i="4"/>
  <c r="AV364" i="4"/>
  <c r="J364" i="4"/>
  <c r="AC364" i="4"/>
  <c r="AU364" i="4"/>
  <c r="R364" i="4"/>
  <c r="AK364" i="4"/>
  <c r="BC364" i="4"/>
  <c r="H364" i="4"/>
  <c r="AT364" i="4"/>
  <c r="C364" i="4"/>
  <c r="AN364" i="4"/>
  <c r="AM364" i="4"/>
  <c r="T364" i="4"/>
  <c r="AL364" i="4"/>
  <c r="AB364" i="4"/>
  <c r="V364" i="4"/>
  <c r="U364" i="4"/>
  <c r="I348" i="4"/>
  <c r="Q348" i="4"/>
  <c r="Z348" i="4"/>
  <c r="AH348" i="4"/>
  <c r="AP348" i="4"/>
  <c r="AX348" i="4"/>
  <c r="D348" i="4"/>
  <c r="M348" i="4"/>
  <c r="W348" i="4"/>
  <c r="AF348" i="4"/>
  <c r="AO348" i="4"/>
  <c r="AY348" i="4"/>
  <c r="BE348" i="4"/>
  <c r="C348" i="4"/>
  <c r="L348" i="4"/>
  <c r="V348" i="4"/>
  <c r="AE348" i="4"/>
  <c r="AN348" i="4"/>
  <c r="AW348" i="4"/>
  <c r="K348" i="4"/>
  <c r="U348" i="4"/>
  <c r="AD348" i="4"/>
  <c r="AM348" i="4"/>
  <c r="AV348" i="4"/>
  <c r="E348" i="4"/>
  <c r="N348" i="4"/>
  <c r="X348" i="4"/>
  <c r="AG348" i="4"/>
  <c r="AQ348" i="4"/>
  <c r="AZ348" i="4"/>
  <c r="J348" i="4"/>
  <c r="AC348" i="4"/>
  <c r="AU348" i="4"/>
  <c r="H348" i="4"/>
  <c r="AB348" i="4"/>
  <c r="AT348" i="4"/>
  <c r="G348" i="4"/>
  <c r="AA348" i="4"/>
  <c r="AS348" i="4"/>
  <c r="O348" i="4"/>
  <c r="AI348" i="4"/>
  <c r="BA348" i="4"/>
  <c r="F348" i="4"/>
  <c r="AR348" i="4"/>
  <c r="AL348" i="4"/>
  <c r="AK348" i="4"/>
  <c r="P348" i="4"/>
  <c r="BB348" i="4"/>
  <c r="R348" i="4"/>
  <c r="BC348" i="4"/>
  <c r="AJ348" i="4"/>
  <c r="Y348" i="4"/>
  <c r="I332" i="4"/>
  <c r="Q332" i="4"/>
  <c r="Z332" i="4"/>
  <c r="AH332" i="4"/>
  <c r="AP332" i="4"/>
  <c r="AX332" i="4"/>
  <c r="K332" i="4"/>
  <c r="U332" i="4"/>
  <c r="AD332" i="4"/>
  <c r="AM332" i="4"/>
  <c r="AV332" i="4"/>
  <c r="J332" i="4"/>
  <c r="T332" i="4"/>
  <c r="AC332" i="4"/>
  <c r="AL332" i="4"/>
  <c r="AU332" i="4"/>
  <c r="H332" i="4"/>
  <c r="R332" i="4"/>
  <c r="AB332" i="4"/>
  <c r="AK332" i="4"/>
  <c r="AT332" i="4"/>
  <c r="BC332" i="4"/>
  <c r="C332" i="4"/>
  <c r="L332" i="4"/>
  <c r="V332" i="4"/>
  <c r="AE332" i="4"/>
  <c r="AN332" i="4"/>
  <c r="AW332" i="4"/>
  <c r="G332" i="4"/>
  <c r="AA332" i="4"/>
  <c r="AS332" i="4"/>
  <c r="F332" i="4"/>
  <c r="Y332" i="4"/>
  <c r="AR332" i="4"/>
  <c r="E332" i="4"/>
  <c r="X332" i="4"/>
  <c r="AQ332" i="4"/>
  <c r="M332" i="4"/>
  <c r="AF332" i="4"/>
  <c r="AY332" i="4"/>
  <c r="D332" i="4"/>
  <c r="AO332" i="4"/>
  <c r="AJ332" i="4"/>
  <c r="AI332" i="4"/>
  <c r="N332" i="4"/>
  <c r="AZ332" i="4"/>
  <c r="AG332" i="4"/>
  <c r="W332" i="4"/>
  <c r="P332" i="4"/>
  <c r="BA332" i="4"/>
  <c r="BE332" i="4"/>
  <c r="I316" i="4"/>
  <c r="Q316" i="4"/>
  <c r="Z316" i="4"/>
  <c r="AH316" i="4"/>
  <c r="AP316" i="4"/>
  <c r="AX316" i="4"/>
  <c r="H316" i="4"/>
  <c r="R316" i="4"/>
  <c r="AB316" i="4"/>
  <c r="AK316" i="4"/>
  <c r="AT316" i="4"/>
  <c r="BC316" i="4"/>
  <c r="G316" i="4"/>
  <c r="P316" i="4"/>
  <c r="AA316" i="4"/>
  <c r="AJ316" i="4"/>
  <c r="AS316" i="4"/>
  <c r="BB316" i="4"/>
  <c r="F316" i="4"/>
  <c r="O316" i="4"/>
  <c r="Y316" i="4"/>
  <c r="AI316" i="4"/>
  <c r="AR316" i="4"/>
  <c r="BA316" i="4"/>
  <c r="J316" i="4"/>
  <c r="T316" i="4"/>
  <c r="AC316" i="4"/>
  <c r="AL316" i="4"/>
  <c r="AU316" i="4"/>
  <c r="E316" i="4"/>
  <c r="X316" i="4"/>
  <c r="AQ316" i="4"/>
  <c r="D316" i="4"/>
  <c r="W316" i="4"/>
  <c r="AO316" i="4"/>
  <c r="BE316" i="4"/>
  <c r="C316" i="4"/>
  <c r="V316" i="4"/>
  <c r="AN316" i="4"/>
  <c r="K316" i="4"/>
  <c r="AD316" i="4"/>
  <c r="AV316" i="4"/>
  <c r="AM316" i="4"/>
  <c r="AG316" i="4"/>
  <c r="AF316" i="4"/>
  <c r="L316" i="4"/>
  <c r="AW316" i="4"/>
  <c r="AZ316" i="4"/>
  <c r="M316" i="4"/>
  <c r="N316" i="4"/>
  <c r="C300" i="4"/>
  <c r="K300" i="4"/>
  <c r="T300" i="4"/>
  <c r="AB300" i="4"/>
  <c r="AJ300" i="4"/>
  <c r="AR300" i="4"/>
  <c r="AZ300" i="4"/>
  <c r="BE300" i="4"/>
  <c r="D300" i="4"/>
  <c r="M300" i="4"/>
  <c r="W300" i="4"/>
  <c r="AF300" i="4"/>
  <c r="AO300" i="4"/>
  <c r="AX300" i="4"/>
  <c r="L300" i="4"/>
  <c r="V300" i="4"/>
  <c r="AE300" i="4"/>
  <c r="AN300" i="4"/>
  <c r="AW300" i="4"/>
  <c r="J300" i="4"/>
  <c r="U300" i="4"/>
  <c r="AD300" i="4"/>
  <c r="AM300" i="4"/>
  <c r="AV300" i="4"/>
  <c r="E300" i="4"/>
  <c r="N300" i="4"/>
  <c r="X300" i="4"/>
  <c r="AG300" i="4"/>
  <c r="AP300" i="4"/>
  <c r="AY300" i="4"/>
  <c r="I300" i="4"/>
  <c r="AC300" i="4"/>
  <c r="AU300" i="4"/>
  <c r="H300" i="4"/>
  <c r="AA300" i="4"/>
  <c r="AT300" i="4"/>
  <c r="G300" i="4"/>
  <c r="Z300" i="4"/>
  <c r="AS300" i="4"/>
  <c r="O300" i="4"/>
  <c r="AH300" i="4"/>
  <c r="BA300" i="4"/>
  <c r="F300" i="4"/>
  <c r="AQ300" i="4"/>
  <c r="AL300" i="4"/>
  <c r="AK300" i="4"/>
  <c r="P300" i="4"/>
  <c r="BB300" i="4"/>
  <c r="Q300" i="4"/>
  <c r="BC300" i="4"/>
  <c r="AI300" i="4"/>
  <c r="Y300" i="4"/>
  <c r="C284" i="4"/>
  <c r="K284" i="4"/>
  <c r="T284" i="4"/>
  <c r="AB284" i="4"/>
  <c r="AJ284" i="4"/>
  <c r="AR284" i="4"/>
  <c r="AZ284" i="4"/>
  <c r="BE284" i="4"/>
  <c r="J284" i="4"/>
  <c r="U284" i="4"/>
  <c r="AD284" i="4"/>
  <c r="AM284" i="4"/>
  <c r="AV284" i="4"/>
  <c r="I284" i="4"/>
  <c r="R284" i="4"/>
  <c r="AC284" i="4"/>
  <c r="AL284" i="4"/>
  <c r="AU284" i="4"/>
  <c r="H284" i="4"/>
  <c r="Q284" i="4"/>
  <c r="AA284" i="4"/>
  <c r="AK284" i="4"/>
  <c r="AT284" i="4"/>
  <c r="BC284" i="4"/>
  <c r="L284" i="4"/>
  <c r="V284" i="4"/>
  <c r="AE284" i="4"/>
  <c r="AN284" i="4"/>
  <c r="AW284" i="4"/>
  <c r="G284" i="4"/>
  <c r="Z284" i="4"/>
  <c r="AS284" i="4"/>
  <c r="F284" i="4"/>
  <c r="Y284" i="4"/>
  <c r="AQ284" i="4"/>
  <c r="E284" i="4"/>
  <c r="X284" i="4"/>
  <c r="AP284" i="4"/>
  <c r="M284" i="4"/>
  <c r="AF284" i="4"/>
  <c r="AX284" i="4"/>
  <c r="D284" i="4"/>
  <c r="AO284" i="4"/>
  <c r="AI284" i="4"/>
  <c r="AH284" i="4"/>
  <c r="N284" i="4"/>
  <c r="AY284" i="4"/>
  <c r="AG284" i="4"/>
  <c r="W284" i="4"/>
  <c r="P284" i="4"/>
  <c r="BA284" i="4"/>
  <c r="D268" i="4"/>
  <c r="L268" i="4"/>
  <c r="U268" i="4"/>
  <c r="AC268" i="4"/>
  <c r="AK268" i="4"/>
  <c r="AS268" i="4"/>
  <c r="BA268" i="4"/>
  <c r="J268" i="4"/>
  <c r="T268" i="4"/>
  <c r="AD268" i="4"/>
  <c r="AM268" i="4"/>
  <c r="AV268" i="4"/>
  <c r="M268" i="4"/>
  <c r="X268" i="4"/>
  <c r="AH268" i="4"/>
  <c r="AR268" i="4"/>
  <c r="BC268" i="4"/>
  <c r="K268" i="4"/>
  <c r="W268" i="4"/>
  <c r="AG268" i="4"/>
  <c r="AQ268" i="4"/>
  <c r="BB268" i="4"/>
  <c r="I268" i="4"/>
  <c r="V268" i="4"/>
  <c r="AF268" i="4"/>
  <c r="AP268" i="4"/>
  <c r="AZ268" i="4"/>
  <c r="C268" i="4"/>
  <c r="N268" i="4"/>
  <c r="Y268" i="4"/>
  <c r="AI268" i="4"/>
  <c r="AT268" i="4"/>
  <c r="H268" i="4"/>
  <c r="AE268" i="4"/>
  <c r="AY268" i="4"/>
  <c r="G268" i="4"/>
  <c r="AB268" i="4"/>
  <c r="AX268" i="4"/>
  <c r="F268" i="4"/>
  <c r="AA268" i="4"/>
  <c r="AW268" i="4"/>
  <c r="O268" i="4"/>
  <c r="AJ268" i="4"/>
  <c r="E268" i="4"/>
  <c r="AU268" i="4"/>
  <c r="AO268" i="4"/>
  <c r="AN268" i="4"/>
  <c r="P268" i="4"/>
  <c r="AL268" i="4"/>
  <c r="Z268" i="4"/>
  <c r="R268" i="4"/>
  <c r="BE268" i="4"/>
  <c r="D252" i="4"/>
  <c r="L252" i="4"/>
  <c r="U252" i="4"/>
  <c r="AC252" i="4"/>
  <c r="AK252" i="4"/>
  <c r="AS252" i="4"/>
  <c r="BA252" i="4"/>
  <c r="G252" i="4"/>
  <c r="P252" i="4"/>
  <c r="Z252" i="4"/>
  <c r="AI252" i="4"/>
  <c r="AR252" i="4"/>
  <c r="BB252" i="4"/>
  <c r="H252" i="4"/>
  <c r="Q252" i="4"/>
  <c r="AA252" i="4"/>
  <c r="AJ252" i="4"/>
  <c r="AT252" i="4"/>
  <c r="BC252" i="4"/>
  <c r="I252" i="4"/>
  <c r="V252" i="4"/>
  <c r="AG252" i="4"/>
  <c r="AU252" i="4"/>
  <c r="F252" i="4"/>
  <c r="T252" i="4"/>
  <c r="AF252" i="4"/>
  <c r="AQ252" i="4"/>
  <c r="E252" i="4"/>
  <c r="R252" i="4"/>
  <c r="AE252" i="4"/>
  <c r="AP252" i="4"/>
  <c r="J252" i="4"/>
  <c r="W252" i="4"/>
  <c r="AH252" i="4"/>
  <c r="AV252" i="4"/>
  <c r="O252" i="4"/>
  <c r="AO252" i="4"/>
  <c r="N252" i="4"/>
  <c r="AN252" i="4"/>
  <c r="M252" i="4"/>
  <c r="AM252" i="4"/>
  <c r="X252" i="4"/>
  <c r="AW252" i="4"/>
  <c r="AL252" i="4"/>
  <c r="AD252" i="4"/>
  <c r="AB252" i="4"/>
  <c r="AX252" i="4"/>
  <c r="Y252" i="4"/>
  <c r="K252" i="4"/>
  <c r="C252" i="4"/>
  <c r="AY252" i="4"/>
  <c r="AZ252" i="4"/>
  <c r="D244" i="4"/>
  <c r="L244" i="4"/>
  <c r="U244" i="4"/>
  <c r="AC244" i="4"/>
  <c r="AK244" i="4"/>
  <c r="AS244" i="4"/>
  <c r="BA244" i="4"/>
  <c r="F244" i="4"/>
  <c r="O244" i="4"/>
  <c r="Y244" i="4"/>
  <c r="AH244" i="4"/>
  <c r="AQ244" i="4"/>
  <c r="AZ244" i="4"/>
  <c r="E244" i="4"/>
  <c r="N244" i="4"/>
  <c r="X244" i="4"/>
  <c r="AG244" i="4"/>
  <c r="AP244" i="4"/>
  <c r="AY244" i="4"/>
  <c r="BE244" i="4"/>
  <c r="C244" i="4"/>
  <c r="M244" i="4"/>
  <c r="W244" i="4"/>
  <c r="AF244" i="4"/>
  <c r="AO244" i="4"/>
  <c r="AX244" i="4"/>
  <c r="G244" i="4"/>
  <c r="P244" i="4"/>
  <c r="Z244" i="4"/>
  <c r="AI244" i="4"/>
  <c r="AR244" i="4"/>
  <c r="BB244" i="4"/>
  <c r="V244" i="4"/>
  <c r="AN244" i="4"/>
  <c r="T244" i="4"/>
  <c r="AM244" i="4"/>
  <c r="R244" i="4"/>
  <c r="AL244" i="4"/>
  <c r="H244" i="4"/>
  <c r="AA244" i="4"/>
  <c r="AT244" i="4"/>
  <c r="AJ244" i="4"/>
  <c r="AE244" i="4"/>
  <c r="AD244" i="4"/>
  <c r="I244" i="4"/>
  <c r="AU244" i="4"/>
  <c r="AB244" i="4"/>
  <c r="Q244" i="4"/>
  <c r="K244" i="4"/>
  <c r="AV244" i="4"/>
  <c r="J244" i="4"/>
  <c r="AW244" i="4"/>
  <c r="BC244" i="4"/>
  <c r="D228" i="4"/>
  <c r="L228" i="4"/>
  <c r="U228" i="4"/>
  <c r="AC228" i="4"/>
  <c r="AK228" i="4"/>
  <c r="AS228" i="4"/>
  <c r="BA228" i="4"/>
  <c r="C228" i="4"/>
  <c r="M228" i="4"/>
  <c r="W228" i="4"/>
  <c r="AF228" i="4"/>
  <c r="AO228" i="4"/>
  <c r="AX228" i="4"/>
  <c r="K228" i="4"/>
  <c r="V228" i="4"/>
  <c r="AE228" i="4"/>
  <c r="AN228" i="4"/>
  <c r="AW228" i="4"/>
  <c r="J228" i="4"/>
  <c r="T228" i="4"/>
  <c r="AD228" i="4"/>
  <c r="AM228" i="4"/>
  <c r="AV228" i="4"/>
  <c r="E228" i="4"/>
  <c r="N228" i="4"/>
  <c r="X228" i="4"/>
  <c r="AG228" i="4"/>
  <c r="AP228" i="4"/>
  <c r="AY228" i="4"/>
  <c r="BE228" i="4"/>
  <c r="R228" i="4"/>
  <c r="AL228" i="4"/>
  <c r="Q228" i="4"/>
  <c r="AJ228" i="4"/>
  <c r="BC228" i="4"/>
  <c r="P228" i="4"/>
  <c r="AI228" i="4"/>
  <c r="BB228" i="4"/>
  <c r="F228" i="4"/>
  <c r="Y228" i="4"/>
  <c r="AQ228" i="4"/>
  <c r="AH228" i="4"/>
  <c r="AB228" i="4"/>
  <c r="AA228" i="4"/>
  <c r="G228" i="4"/>
  <c r="AR228" i="4"/>
  <c r="AZ228" i="4"/>
  <c r="AU228" i="4"/>
  <c r="H228" i="4"/>
  <c r="AT228" i="4"/>
  <c r="Z228" i="4"/>
  <c r="O228" i="4"/>
  <c r="I228" i="4"/>
  <c r="H208" i="4"/>
  <c r="P208" i="4"/>
  <c r="Y208" i="4"/>
  <c r="AG208" i="4"/>
  <c r="AO208" i="4"/>
  <c r="AW208" i="4"/>
  <c r="G208" i="4"/>
  <c r="K208" i="4"/>
  <c r="U208" i="4"/>
  <c r="AD208" i="4"/>
  <c r="AM208" i="4"/>
  <c r="AV208" i="4"/>
  <c r="D208" i="4"/>
  <c r="O208" i="4"/>
  <c r="AA208" i="4"/>
  <c r="AK208" i="4"/>
  <c r="AU208" i="4"/>
  <c r="C208" i="4"/>
  <c r="N208" i="4"/>
  <c r="Z208" i="4"/>
  <c r="AJ208" i="4"/>
  <c r="AT208" i="4"/>
  <c r="M208" i="4"/>
  <c r="X208" i="4"/>
  <c r="AI208" i="4"/>
  <c r="AS208" i="4"/>
  <c r="BC208" i="4"/>
  <c r="E208" i="4"/>
  <c r="Q208" i="4"/>
  <c r="AB208" i="4"/>
  <c r="AL208" i="4"/>
  <c r="AX208" i="4"/>
  <c r="BE208" i="4"/>
  <c r="L208" i="4"/>
  <c r="AH208" i="4"/>
  <c r="BB208" i="4"/>
  <c r="J208" i="4"/>
  <c r="AF208" i="4"/>
  <c r="BA208" i="4"/>
  <c r="I208" i="4"/>
  <c r="AE208" i="4"/>
  <c r="AZ208" i="4"/>
  <c r="R208" i="4"/>
  <c r="AN208" i="4"/>
  <c r="F208" i="4"/>
  <c r="AY208" i="4"/>
  <c r="AR208" i="4"/>
  <c r="AQ208" i="4"/>
  <c r="T208" i="4"/>
  <c r="AP208" i="4"/>
  <c r="AC208" i="4"/>
  <c r="W208" i="4"/>
  <c r="V208" i="4"/>
  <c r="H192" i="4"/>
  <c r="P192" i="4"/>
  <c r="Y192" i="4"/>
  <c r="AG192" i="4"/>
  <c r="AO192" i="4"/>
  <c r="AW192" i="4"/>
  <c r="G192" i="4"/>
  <c r="Q192" i="4"/>
  <c r="AA192" i="4"/>
  <c r="AJ192" i="4"/>
  <c r="AS192" i="4"/>
  <c r="BB192" i="4"/>
  <c r="F192" i="4"/>
  <c r="O192" i="4"/>
  <c r="Z192" i="4"/>
  <c r="AI192" i="4"/>
  <c r="AR192" i="4"/>
  <c r="BA192" i="4"/>
  <c r="E192" i="4"/>
  <c r="N192" i="4"/>
  <c r="X192" i="4"/>
  <c r="AH192" i="4"/>
  <c r="AQ192" i="4"/>
  <c r="AZ192" i="4"/>
  <c r="I192" i="4"/>
  <c r="R192" i="4"/>
  <c r="AB192" i="4"/>
  <c r="AK192" i="4"/>
  <c r="AT192" i="4"/>
  <c r="BC192" i="4"/>
  <c r="D192" i="4"/>
  <c r="W192" i="4"/>
  <c r="AP192" i="4"/>
  <c r="BE192" i="4"/>
  <c r="C192" i="4"/>
  <c r="V192" i="4"/>
  <c r="AN192" i="4"/>
  <c r="U192" i="4"/>
  <c r="AM192" i="4"/>
  <c r="J192" i="4"/>
  <c r="AC192" i="4"/>
  <c r="AU192" i="4"/>
  <c r="AL192" i="4"/>
  <c r="AF192" i="4"/>
  <c r="AE192" i="4"/>
  <c r="K192" i="4"/>
  <c r="AV192" i="4"/>
  <c r="AD192" i="4"/>
  <c r="T192" i="4"/>
  <c r="M192" i="4"/>
  <c r="AX192" i="4"/>
  <c r="L192" i="4"/>
  <c r="AY192" i="4"/>
  <c r="H176" i="4"/>
  <c r="P176" i="4"/>
  <c r="Y176" i="4"/>
  <c r="AG176" i="4"/>
  <c r="AO176" i="4"/>
  <c r="AW176" i="4"/>
  <c r="E176" i="4"/>
  <c r="N176" i="4"/>
  <c r="X176" i="4"/>
  <c r="AH176" i="4"/>
  <c r="AQ176" i="4"/>
  <c r="AZ176" i="4"/>
  <c r="D176" i="4"/>
  <c r="M176" i="4"/>
  <c r="W176" i="4"/>
  <c r="AF176" i="4"/>
  <c r="AP176" i="4"/>
  <c r="AY176" i="4"/>
  <c r="BE176" i="4"/>
  <c r="C176" i="4"/>
  <c r="L176" i="4"/>
  <c r="V176" i="4"/>
  <c r="AE176" i="4"/>
  <c r="AN176" i="4"/>
  <c r="AX176" i="4"/>
  <c r="F176" i="4"/>
  <c r="O176" i="4"/>
  <c r="Z176" i="4"/>
  <c r="AI176" i="4"/>
  <c r="AR176" i="4"/>
  <c r="BA176" i="4"/>
  <c r="U176" i="4"/>
  <c r="AM176" i="4"/>
  <c r="T176" i="4"/>
  <c r="AL176" i="4"/>
  <c r="R176" i="4"/>
  <c r="AK176" i="4"/>
  <c r="BC176" i="4"/>
  <c r="G176" i="4"/>
  <c r="AA176" i="4"/>
  <c r="AS176" i="4"/>
  <c r="AJ176" i="4"/>
  <c r="AD176" i="4"/>
  <c r="AC176" i="4"/>
  <c r="I176" i="4"/>
  <c r="AT176" i="4"/>
  <c r="BB176" i="4"/>
  <c r="AV176" i="4"/>
  <c r="J176" i="4"/>
  <c r="AU176" i="4"/>
  <c r="AB176" i="4"/>
  <c r="Q176" i="4"/>
  <c r="K176" i="4"/>
  <c r="C156" i="4"/>
  <c r="K156" i="4"/>
  <c r="T156" i="4"/>
  <c r="AB156" i="4"/>
  <c r="AJ156" i="4"/>
  <c r="AR156" i="4"/>
  <c r="AZ156" i="4"/>
  <c r="BE156" i="4"/>
  <c r="J156" i="4"/>
  <c r="R156" i="4"/>
  <c r="AA156" i="4"/>
  <c r="AI156" i="4"/>
  <c r="AQ156" i="4"/>
  <c r="AY156" i="4"/>
  <c r="I156" i="4"/>
  <c r="Q156" i="4"/>
  <c r="Z156" i="4"/>
  <c r="AH156" i="4"/>
  <c r="AP156" i="4"/>
  <c r="AX156" i="4"/>
  <c r="D156" i="4"/>
  <c r="L156" i="4"/>
  <c r="U156" i="4"/>
  <c r="AC156" i="4"/>
  <c r="AK156" i="4"/>
  <c r="AS156" i="4"/>
  <c r="BA156" i="4"/>
  <c r="P156" i="4"/>
  <c r="AG156" i="4"/>
  <c r="AW156" i="4"/>
  <c r="O156" i="4"/>
  <c r="AF156" i="4"/>
  <c r="AV156" i="4"/>
  <c r="N156" i="4"/>
  <c r="AE156" i="4"/>
  <c r="AU156" i="4"/>
  <c r="E156" i="4"/>
  <c r="V156" i="4"/>
  <c r="AL156" i="4"/>
  <c r="BB156" i="4"/>
  <c r="AD156" i="4"/>
  <c r="Y156" i="4"/>
  <c r="X156" i="4"/>
  <c r="F156" i="4"/>
  <c r="AM156" i="4"/>
  <c r="W156" i="4"/>
  <c r="M156" i="4"/>
  <c r="H156" i="4"/>
  <c r="AN156" i="4"/>
  <c r="G156" i="4"/>
  <c r="AO156" i="4"/>
  <c r="BC156" i="4"/>
  <c r="AT156" i="4"/>
  <c r="D140" i="4"/>
  <c r="L140" i="4"/>
  <c r="U140" i="4"/>
  <c r="AC140" i="4"/>
  <c r="AK140" i="4"/>
  <c r="AS140" i="4"/>
  <c r="BA140" i="4"/>
  <c r="H140" i="4"/>
  <c r="Q140" i="4"/>
  <c r="AA140" i="4"/>
  <c r="AJ140" i="4"/>
  <c r="AT140" i="4"/>
  <c r="BC140" i="4"/>
  <c r="G140" i="4"/>
  <c r="P140" i="4"/>
  <c r="Z140" i="4"/>
  <c r="AI140" i="4"/>
  <c r="AR140" i="4"/>
  <c r="BB140" i="4"/>
  <c r="F140" i="4"/>
  <c r="O140" i="4"/>
  <c r="Y140" i="4"/>
  <c r="AH140" i="4"/>
  <c r="AQ140" i="4"/>
  <c r="AZ140" i="4"/>
  <c r="I140" i="4"/>
  <c r="R140" i="4"/>
  <c r="AB140" i="4"/>
  <c r="AL140" i="4"/>
  <c r="AU140" i="4"/>
  <c r="E140" i="4"/>
  <c r="X140" i="4"/>
  <c r="AP140" i="4"/>
  <c r="BE140" i="4"/>
  <c r="C140" i="4"/>
  <c r="W140" i="4"/>
  <c r="AO140" i="4"/>
  <c r="V140" i="4"/>
  <c r="AN140" i="4"/>
  <c r="J140" i="4"/>
  <c r="AD140" i="4"/>
  <c r="AV140" i="4"/>
  <c r="T140" i="4"/>
  <c r="N140" i="4"/>
  <c r="AY140" i="4"/>
  <c r="M140" i="4"/>
  <c r="AX140" i="4"/>
  <c r="AE140" i="4"/>
  <c r="AW140" i="4"/>
  <c r="AM140" i="4"/>
  <c r="AG140" i="4"/>
  <c r="K140" i="4"/>
  <c r="H128" i="4"/>
  <c r="P128" i="4"/>
  <c r="Y128" i="4"/>
  <c r="AG128" i="4"/>
  <c r="AO128" i="4"/>
  <c r="AW128" i="4"/>
  <c r="F128" i="4"/>
  <c r="O128" i="4"/>
  <c r="Z128" i="4"/>
  <c r="AI128" i="4"/>
  <c r="AR128" i="4"/>
  <c r="BA128" i="4"/>
  <c r="E128" i="4"/>
  <c r="N128" i="4"/>
  <c r="X128" i="4"/>
  <c r="AH128" i="4"/>
  <c r="AQ128" i="4"/>
  <c r="AZ128" i="4"/>
  <c r="D128" i="4"/>
  <c r="M128" i="4"/>
  <c r="W128" i="4"/>
  <c r="AF128" i="4"/>
  <c r="AP128" i="4"/>
  <c r="AY128" i="4"/>
  <c r="BE128" i="4"/>
  <c r="G128" i="4"/>
  <c r="Q128" i="4"/>
  <c r="AA128" i="4"/>
  <c r="AJ128" i="4"/>
  <c r="AS128" i="4"/>
  <c r="BB128" i="4"/>
  <c r="L128" i="4"/>
  <c r="AE128" i="4"/>
  <c r="AX128" i="4"/>
  <c r="K128" i="4"/>
  <c r="AD128" i="4"/>
  <c r="AV128" i="4"/>
  <c r="J128" i="4"/>
  <c r="AC128" i="4"/>
  <c r="AU128" i="4"/>
  <c r="R128" i="4"/>
  <c r="AK128" i="4"/>
  <c r="BC128" i="4"/>
  <c r="I128" i="4"/>
  <c r="AT128" i="4"/>
  <c r="C128" i="4"/>
  <c r="AN128" i="4"/>
  <c r="AM128" i="4"/>
  <c r="T128" i="4"/>
  <c r="U128" i="4"/>
  <c r="AL128" i="4"/>
  <c r="AB128" i="4"/>
  <c r="V128" i="4"/>
  <c r="J112" i="4"/>
  <c r="R112" i="4"/>
  <c r="AA112" i="4"/>
  <c r="AI112" i="4"/>
  <c r="AQ112" i="4"/>
  <c r="AY112" i="4"/>
  <c r="H112" i="4"/>
  <c r="Q112" i="4"/>
  <c r="AB112" i="4"/>
  <c r="AK112" i="4"/>
  <c r="AT112" i="4"/>
  <c r="BC112" i="4"/>
  <c r="D112" i="4"/>
  <c r="N112" i="4"/>
  <c r="Y112" i="4"/>
  <c r="AJ112" i="4"/>
  <c r="AU112" i="4"/>
  <c r="C112" i="4"/>
  <c r="M112" i="4"/>
  <c r="X112" i="4"/>
  <c r="AH112" i="4"/>
  <c r="AS112" i="4"/>
  <c r="L112" i="4"/>
  <c r="W112" i="4"/>
  <c r="AG112" i="4"/>
  <c r="AR112" i="4"/>
  <c r="BB112" i="4"/>
  <c r="E112" i="4"/>
  <c r="O112" i="4"/>
  <c r="Z112" i="4"/>
  <c r="AL112" i="4"/>
  <c r="AV112" i="4"/>
  <c r="V112" i="4"/>
  <c r="AP112" i="4"/>
  <c r="U112" i="4"/>
  <c r="AO112" i="4"/>
  <c r="T112" i="4"/>
  <c r="AN112" i="4"/>
  <c r="F112" i="4"/>
  <c r="AC112" i="4"/>
  <c r="AW112" i="4"/>
  <c r="P112" i="4"/>
  <c r="BE112" i="4"/>
  <c r="K112" i="4"/>
  <c r="BA112" i="4"/>
  <c r="I112" i="4"/>
  <c r="AZ112" i="4"/>
  <c r="AD112" i="4"/>
  <c r="AX112" i="4"/>
  <c r="AM112" i="4"/>
  <c r="AF112" i="4"/>
  <c r="AE112" i="4"/>
  <c r="G112" i="4"/>
  <c r="G96" i="4"/>
  <c r="O96" i="4"/>
  <c r="X96" i="4"/>
  <c r="AF96" i="4"/>
  <c r="AN96" i="4"/>
  <c r="AV96" i="4"/>
  <c r="K96" i="4"/>
  <c r="U96" i="4"/>
  <c r="AD96" i="4"/>
  <c r="AM96" i="4"/>
  <c r="AW96" i="4"/>
  <c r="J96" i="4"/>
  <c r="V96" i="4"/>
  <c r="AG96" i="4"/>
  <c r="AQ96" i="4"/>
  <c r="BA96" i="4"/>
  <c r="I96" i="4"/>
  <c r="T96" i="4"/>
  <c r="AE96" i="4"/>
  <c r="AP96" i="4"/>
  <c r="AZ96" i="4"/>
  <c r="H96" i="4"/>
  <c r="R96" i="4"/>
  <c r="AC96" i="4"/>
  <c r="AO96" i="4"/>
  <c r="AY96" i="4"/>
  <c r="L96" i="4"/>
  <c r="W96" i="4"/>
  <c r="AH96" i="4"/>
  <c r="AR96" i="4"/>
  <c r="BB96" i="4"/>
  <c r="F96" i="4"/>
  <c r="AB96" i="4"/>
  <c r="AX96" i="4"/>
  <c r="E96" i="4"/>
  <c r="AA96" i="4"/>
  <c r="AU96" i="4"/>
  <c r="D96" i="4"/>
  <c r="Z96" i="4"/>
  <c r="AT96" i="4"/>
  <c r="M96" i="4"/>
  <c r="AI96" i="4"/>
  <c r="BC96" i="4"/>
  <c r="Y96" i="4"/>
  <c r="Q96" i="4"/>
  <c r="BE96" i="4"/>
  <c r="P96" i="4"/>
  <c r="AJ96" i="4"/>
  <c r="N96" i="4"/>
  <c r="C96" i="4"/>
  <c r="AK96" i="4"/>
  <c r="AL96" i="4"/>
  <c r="AS96" i="4"/>
  <c r="G80" i="4"/>
  <c r="O80" i="4"/>
  <c r="X80" i="4"/>
  <c r="AF80" i="4"/>
  <c r="AN80" i="4"/>
  <c r="AV80" i="4"/>
  <c r="H80" i="4"/>
  <c r="Q80" i="4"/>
  <c r="AA80" i="4"/>
  <c r="AJ80" i="4"/>
  <c r="AS80" i="4"/>
  <c r="BB80" i="4"/>
  <c r="F80" i="4"/>
  <c r="P80" i="4"/>
  <c r="Z80" i="4"/>
  <c r="AI80" i="4"/>
  <c r="AR80" i="4"/>
  <c r="BA80" i="4"/>
  <c r="E80" i="4"/>
  <c r="N80" i="4"/>
  <c r="Y80" i="4"/>
  <c r="AH80" i="4"/>
  <c r="AQ80" i="4"/>
  <c r="AZ80" i="4"/>
  <c r="I80" i="4"/>
  <c r="R80" i="4"/>
  <c r="AB80" i="4"/>
  <c r="AK80" i="4"/>
  <c r="AT80" i="4"/>
  <c r="BC80" i="4"/>
  <c r="D80" i="4"/>
  <c r="W80" i="4"/>
  <c r="AP80" i="4"/>
  <c r="BE80" i="4"/>
  <c r="C80" i="4"/>
  <c r="V80" i="4"/>
  <c r="AO80" i="4"/>
  <c r="U80" i="4"/>
  <c r="AM80" i="4"/>
  <c r="J80" i="4"/>
  <c r="AC80" i="4"/>
  <c r="AU80" i="4"/>
  <c r="AL80" i="4"/>
  <c r="AG80" i="4"/>
  <c r="AE80" i="4"/>
  <c r="K80" i="4"/>
  <c r="AW80" i="4"/>
  <c r="AD80" i="4"/>
  <c r="T80" i="4"/>
  <c r="M80" i="4"/>
  <c r="AX80" i="4"/>
  <c r="AY80" i="4"/>
  <c r="L80" i="4"/>
  <c r="D60" i="4"/>
  <c r="L60" i="4"/>
  <c r="U60" i="4"/>
  <c r="AC60" i="4"/>
  <c r="AK60" i="4"/>
  <c r="AS60" i="4"/>
  <c r="BA60" i="4"/>
  <c r="J60" i="4"/>
  <c r="T60" i="4"/>
  <c r="AD60" i="4"/>
  <c r="AM60" i="4"/>
  <c r="AV60" i="4"/>
  <c r="I60" i="4"/>
  <c r="R60" i="4"/>
  <c r="AB60" i="4"/>
  <c r="AL60" i="4"/>
  <c r="AU60" i="4"/>
  <c r="H60" i="4"/>
  <c r="Q60" i="4"/>
  <c r="AA60" i="4"/>
  <c r="AJ60" i="4"/>
  <c r="AT60" i="4"/>
  <c r="BC60" i="4"/>
  <c r="K60" i="4"/>
  <c r="V60" i="4"/>
  <c r="AE60" i="4"/>
  <c r="AN60" i="4"/>
  <c r="AW60" i="4"/>
  <c r="G60" i="4"/>
  <c r="Z60" i="4"/>
  <c r="AR60" i="4"/>
  <c r="F60" i="4"/>
  <c r="Y60" i="4"/>
  <c r="AQ60" i="4"/>
  <c r="E60" i="4"/>
  <c r="X60" i="4"/>
  <c r="AP60" i="4"/>
  <c r="BE60" i="4"/>
  <c r="M60" i="4"/>
  <c r="AF60" i="4"/>
  <c r="AX60" i="4"/>
  <c r="W60" i="4"/>
  <c r="P60" i="4"/>
  <c r="BB60" i="4"/>
  <c r="O60" i="4"/>
  <c r="AZ60" i="4"/>
  <c r="AG60" i="4"/>
  <c r="AY60" i="4"/>
  <c r="AO60" i="4"/>
  <c r="AI60" i="4"/>
  <c r="AH60" i="4"/>
  <c r="N60" i="4"/>
  <c r="C60" i="4"/>
  <c r="H48" i="4"/>
  <c r="P48" i="4"/>
  <c r="Y48" i="4"/>
  <c r="AG48" i="4"/>
  <c r="AO48" i="4"/>
  <c r="AW48" i="4"/>
  <c r="I48" i="4"/>
  <c r="R48" i="4"/>
  <c r="AB48" i="4"/>
  <c r="AK48" i="4"/>
  <c r="AT48" i="4"/>
  <c r="BC48" i="4"/>
  <c r="G48" i="4"/>
  <c r="Q48" i="4"/>
  <c r="AA48" i="4"/>
  <c r="AJ48" i="4"/>
  <c r="AS48" i="4"/>
  <c r="BB48" i="4"/>
  <c r="F48" i="4"/>
  <c r="O48" i="4"/>
  <c r="Z48" i="4"/>
  <c r="AI48" i="4"/>
  <c r="AR48" i="4"/>
  <c r="BA48" i="4"/>
  <c r="J48" i="4"/>
  <c r="T48" i="4"/>
  <c r="AC48" i="4"/>
  <c r="AL48" i="4"/>
  <c r="AU48" i="4"/>
  <c r="N48" i="4"/>
  <c r="AH48" i="4"/>
  <c r="AZ48" i="4"/>
  <c r="M48" i="4"/>
  <c r="AF48" i="4"/>
  <c r="AY48" i="4"/>
  <c r="L48" i="4"/>
  <c r="AE48" i="4"/>
  <c r="AX48" i="4"/>
  <c r="U48" i="4"/>
  <c r="AM48" i="4"/>
  <c r="K48" i="4"/>
  <c r="AV48" i="4"/>
  <c r="E48" i="4"/>
  <c r="AQ48" i="4"/>
  <c r="D48" i="4"/>
  <c r="AP48" i="4"/>
  <c r="V48" i="4"/>
  <c r="C48" i="4"/>
  <c r="W48" i="4"/>
  <c r="X48" i="4"/>
  <c r="AD48" i="4"/>
  <c r="BE48" i="4"/>
  <c r="AN48" i="4"/>
  <c r="G32" i="4"/>
  <c r="O32" i="4"/>
  <c r="X32" i="4"/>
  <c r="AF32" i="4"/>
  <c r="AN32" i="4"/>
  <c r="AV32" i="4"/>
  <c r="F32" i="4"/>
  <c r="N32" i="4"/>
  <c r="W32" i="4"/>
  <c r="AE32" i="4"/>
  <c r="AM32" i="4"/>
  <c r="AU32" i="4"/>
  <c r="BC32" i="4"/>
  <c r="E32" i="4"/>
  <c r="M32" i="4"/>
  <c r="V32" i="4"/>
  <c r="AD32" i="4"/>
  <c r="AL32" i="4"/>
  <c r="AT32" i="4"/>
  <c r="BB32" i="4"/>
  <c r="H32" i="4"/>
  <c r="P32" i="4"/>
  <c r="Y32" i="4"/>
  <c r="AG32" i="4"/>
  <c r="AO32" i="4"/>
  <c r="AW32" i="4"/>
  <c r="L32" i="4"/>
  <c r="AC32" i="4"/>
  <c r="AS32" i="4"/>
  <c r="K32" i="4"/>
  <c r="AB32" i="4"/>
  <c r="AR32" i="4"/>
  <c r="BE32" i="4"/>
  <c r="J32" i="4"/>
  <c r="AA32" i="4"/>
  <c r="AQ32" i="4"/>
  <c r="Q32" i="4"/>
  <c r="AH32" i="4"/>
  <c r="AX32" i="4"/>
  <c r="Z32" i="4"/>
  <c r="U32" i="4"/>
  <c r="BA32" i="4"/>
  <c r="T32" i="4"/>
  <c r="AZ32" i="4"/>
  <c r="AI32" i="4"/>
  <c r="AY32" i="4"/>
  <c r="AP32" i="4"/>
  <c r="AK32" i="4"/>
  <c r="C32" i="4"/>
  <c r="D32" i="4"/>
  <c r="AJ32" i="4"/>
  <c r="R32" i="4"/>
  <c r="I32" i="4"/>
  <c r="I16" i="4"/>
  <c r="Q16" i="4"/>
  <c r="Z16" i="4"/>
  <c r="AH16" i="4"/>
  <c r="AP16" i="4"/>
  <c r="AX16" i="4"/>
  <c r="H16" i="4"/>
  <c r="P16" i="4"/>
  <c r="Y16" i="4"/>
  <c r="AG16" i="4"/>
  <c r="AO16" i="4"/>
  <c r="AW16" i="4"/>
  <c r="G16" i="4"/>
  <c r="O16" i="4"/>
  <c r="X16" i="4"/>
  <c r="AF16" i="4"/>
  <c r="AN16" i="4"/>
  <c r="AV16" i="4"/>
  <c r="J16" i="4"/>
  <c r="R16" i="4"/>
  <c r="AA16" i="4"/>
  <c r="AI16" i="4"/>
  <c r="AQ16" i="4"/>
  <c r="AY16" i="4"/>
  <c r="F16" i="4"/>
  <c r="W16" i="4"/>
  <c r="AM16" i="4"/>
  <c r="BC16" i="4"/>
  <c r="E16" i="4"/>
  <c r="V16" i="4"/>
  <c r="AL16" i="4"/>
  <c r="BB16" i="4"/>
  <c r="D16" i="4"/>
  <c r="U16" i="4"/>
  <c r="AK16" i="4"/>
  <c r="BA16" i="4"/>
  <c r="K16" i="4"/>
  <c r="AB16" i="4"/>
  <c r="AR16" i="4"/>
  <c r="BE16" i="4"/>
  <c r="C16" i="4"/>
  <c r="AJ16" i="4"/>
  <c r="AE16" i="4"/>
  <c r="AD16" i="4"/>
  <c r="L16" i="4"/>
  <c r="AS16" i="4"/>
  <c r="AC16" i="4"/>
  <c r="T16" i="4"/>
  <c r="N16" i="4"/>
  <c r="AT16" i="4"/>
  <c r="M16" i="4"/>
  <c r="AU16" i="4"/>
  <c r="AZ16" i="4"/>
  <c r="J933" i="4"/>
  <c r="R933" i="4"/>
  <c r="AA933" i="4"/>
  <c r="AI933" i="4"/>
  <c r="AQ933" i="4"/>
  <c r="AY933" i="4"/>
  <c r="J925" i="4"/>
  <c r="R925" i="4"/>
  <c r="AA925" i="4"/>
  <c r="AI925" i="4"/>
  <c r="AQ925" i="4"/>
  <c r="AY925" i="4"/>
  <c r="F921" i="4"/>
  <c r="N921" i="4"/>
  <c r="W921" i="4"/>
  <c r="AE921" i="4"/>
  <c r="AM921" i="4"/>
  <c r="AU921" i="4"/>
  <c r="BC921" i="4"/>
  <c r="I917" i="4"/>
  <c r="Q917" i="4"/>
  <c r="J917" i="4"/>
  <c r="R917" i="4"/>
  <c r="AA917" i="4"/>
  <c r="AI917" i="4"/>
  <c r="AQ917" i="4"/>
  <c r="AY917" i="4"/>
  <c r="E913" i="4"/>
  <c r="M913" i="4"/>
  <c r="V913" i="4"/>
  <c r="AD913" i="4"/>
  <c r="AL913" i="4"/>
  <c r="AT913" i="4"/>
  <c r="BB913" i="4"/>
  <c r="F913" i="4"/>
  <c r="N913" i="4"/>
  <c r="W913" i="4"/>
  <c r="AE913" i="4"/>
  <c r="AM913" i="4"/>
  <c r="AU913" i="4"/>
  <c r="BC913" i="4"/>
  <c r="I909" i="4"/>
  <c r="Q909" i="4"/>
  <c r="Z909" i="4"/>
  <c r="AH909" i="4"/>
  <c r="AP909" i="4"/>
  <c r="AX909" i="4"/>
  <c r="J909" i="4"/>
  <c r="R909" i="4"/>
  <c r="AA909" i="4"/>
  <c r="AI909" i="4"/>
  <c r="AQ909" i="4"/>
  <c r="AY909" i="4"/>
  <c r="E905" i="4"/>
  <c r="M905" i="4"/>
  <c r="V905" i="4"/>
  <c r="AD905" i="4"/>
  <c r="AL905" i="4"/>
  <c r="AT905" i="4"/>
  <c r="BB905" i="4"/>
  <c r="F905" i="4"/>
  <c r="N905" i="4"/>
  <c r="W905" i="4"/>
  <c r="AE905" i="4"/>
  <c r="AM905" i="4"/>
  <c r="AU905" i="4"/>
  <c r="BC905" i="4"/>
  <c r="I901" i="4"/>
  <c r="Q901" i="4"/>
  <c r="Z901" i="4"/>
  <c r="AH901" i="4"/>
  <c r="AP901" i="4"/>
  <c r="AX901" i="4"/>
  <c r="J901" i="4"/>
  <c r="R901" i="4"/>
  <c r="AA901" i="4"/>
  <c r="AI901" i="4"/>
  <c r="AQ901" i="4"/>
  <c r="AY901" i="4"/>
  <c r="E897" i="4"/>
  <c r="M897" i="4"/>
  <c r="V897" i="4"/>
  <c r="AD897" i="4"/>
  <c r="AL897" i="4"/>
  <c r="AT897" i="4"/>
  <c r="BB897" i="4"/>
  <c r="C897" i="4"/>
  <c r="K897" i="4"/>
  <c r="F897" i="4"/>
  <c r="N897" i="4"/>
  <c r="W897" i="4"/>
  <c r="AE897" i="4"/>
  <c r="AM897" i="4"/>
  <c r="AU897" i="4"/>
  <c r="BC897" i="4"/>
  <c r="I893" i="4"/>
  <c r="Q893" i="4"/>
  <c r="Z893" i="4"/>
  <c r="AH893" i="4"/>
  <c r="AP893" i="4"/>
  <c r="AX893" i="4"/>
  <c r="H893" i="4"/>
  <c r="P893" i="4"/>
  <c r="Y893" i="4"/>
  <c r="AG893" i="4"/>
  <c r="AO893" i="4"/>
  <c r="AW893" i="4"/>
  <c r="G893" i="4"/>
  <c r="O893" i="4"/>
  <c r="X893" i="4"/>
  <c r="AF893" i="4"/>
  <c r="AN893" i="4"/>
  <c r="AV893" i="4"/>
  <c r="J893" i="4"/>
  <c r="R893" i="4"/>
  <c r="AA893" i="4"/>
  <c r="AI893" i="4"/>
  <c r="AQ893" i="4"/>
  <c r="AY893" i="4"/>
  <c r="E889" i="4"/>
  <c r="M889" i="4"/>
  <c r="V889" i="4"/>
  <c r="AD889" i="4"/>
  <c r="AL889" i="4"/>
  <c r="AT889" i="4"/>
  <c r="BB889" i="4"/>
  <c r="D889" i="4"/>
  <c r="L889" i="4"/>
  <c r="U889" i="4"/>
  <c r="AC889" i="4"/>
  <c r="AK889" i="4"/>
  <c r="AS889" i="4"/>
  <c r="BA889" i="4"/>
  <c r="C889" i="4"/>
  <c r="K889" i="4"/>
  <c r="T889" i="4"/>
  <c r="AB889" i="4"/>
  <c r="AJ889" i="4"/>
  <c r="AR889" i="4"/>
  <c r="AZ889" i="4"/>
  <c r="BE889" i="4"/>
  <c r="F889" i="4"/>
  <c r="N889" i="4"/>
  <c r="W889" i="4"/>
  <c r="AE889" i="4"/>
  <c r="AM889" i="4"/>
  <c r="AU889" i="4"/>
  <c r="BC889" i="4"/>
  <c r="I885" i="4"/>
  <c r="Q885" i="4"/>
  <c r="Z885" i="4"/>
  <c r="AH885" i="4"/>
  <c r="AP885" i="4"/>
  <c r="AX885" i="4"/>
  <c r="H885" i="4"/>
  <c r="P885" i="4"/>
  <c r="Y885" i="4"/>
  <c r="AG885" i="4"/>
  <c r="AO885" i="4"/>
  <c r="AW885" i="4"/>
  <c r="G885" i="4"/>
  <c r="O885" i="4"/>
  <c r="X885" i="4"/>
  <c r="AF885" i="4"/>
  <c r="AN885" i="4"/>
  <c r="AV885" i="4"/>
  <c r="J885" i="4"/>
  <c r="R885" i="4"/>
  <c r="AA885" i="4"/>
  <c r="AI885" i="4"/>
  <c r="AQ885" i="4"/>
  <c r="AY885" i="4"/>
  <c r="E881" i="4"/>
  <c r="M881" i="4"/>
  <c r="V881" i="4"/>
  <c r="AD881" i="4"/>
  <c r="AL881" i="4"/>
  <c r="AT881" i="4"/>
  <c r="BB881" i="4"/>
  <c r="D881" i="4"/>
  <c r="L881" i="4"/>
  <c r="U881" i="4"/>
  <c r="AC881" i="4"/>
  <c r="AK881" i="4"/>
  <c r="AS881" i="4"/>
  <c r="BA881" i="4"/>
  <c r="C881" i="4"/>
  <c r="K881" i="4"/>
  <c r="T881" i="4"/>
  <c r="AB881" i="4"/>
  <c r="AJ881" i="4"/>
  <c r="AR881" i="4"/>
  <c r="AZ881" i="4"/>
  <c r="BE881" i="4"/>
  <c r="F881" i="4"/>
  <c r="N881" i="4"/>
  <c r="W881" i="4"/>
  <c r="AE881" i="4"/>
  <c r="AM881" i="4"/>
  <c r="AU881" i="4"/>
  <c r="BC881" i="4"/>
  <c r="I877" i="4"/>
  <c r="Q877" i="4"/>
  <c r="Z877" i="4"/>
  <c r="AH877" i="4"/>
  <c r="AP877" i="4"/>
  <c r="AX877" i="4"/>
  <c r="H877" i="4"/>
  <c r="P877" i="4"/>
  <c r="Y877" i="4"/>
  <c r="AG877" i="4"/>
  <c r="AO877" i="4"/>
  <c r="AW877" i="4"/>
  <c r="G877" i="4"/>
  <c r="O877" i="4"/>
  <c r="X877" i="4"/>
  <c r="AF877" i="4"/>
  <c r="AN877" i="4"/>
  <c r="AV877" i="4"/>
  <c r="J877" i="4"/>
  <c r="R877" i="4"/>
  <c r="AA877" i="4"/>
  <c r="AI877" i="4"/>
  <c r="AQ877" i="4"/>
  <c r="AY877" i="4"/>
  <c r="E873" i="4"/>
  <c r="M873" i="4"/>
  <c r="V873" i="4"/>
  <c r="AD873" i="4"/>
  <c r="AL873" i="4"/>
  <c r="AT873" i="4"/>
  <c r="BB873" i="4"/>
  <c r="D873" i="4"/>
  <c r="L873" i="4"/>
  <c r="U873" i="4"/>
  <c r="AC873" i="4"/>
  <c r="AK873" i="4"/>
  <c r="AS873" i="4"/>
  <c r="BA873" i="4"/>
  <c r="C873" i="4"/>
  <c r="K873" i="4"/>
  <c r="T873" i="4"/>
  <c r="AB873" i="4"/>
  <c r="AJ873" i="4"/>
  <c r="AR873" i="4"/>
  <c r="AZ873" i="4"/>
  <c r="BE873" i="4"/>
  <c r="F873" i="4"/>
  <c r="N873" i="4"/>
  <c r="W873" i="4"/>
  <c r="AE873" i="4"/>
  <c r="AM873" i="4"/>
  <c r="AU873" i="4"/>
  <c r="BC873" i="4"/>
  <c r="I869" i="4"/>
  <c r="Q869" i="4"/>
  <c r="Z869" i="4"/>
  <c r="AH869" i="4"/>
  <c r="AP869" i="4"/>
  <c r="AX869" i="4"/>
  <c r="H869" i="4"/>
  <c r="P869" i="4"/>
  <c r="Y869" i="4"/>
  <c r="AG869" i="4"/>
  <c r="AO869" i="4"/>
  <c r="AW869" i="4"/>
  <c r="G869" i="4"/>
  <c r="O869" i="4"/>
  <c r="X869" i="4"/>
  <c r="AF869" i="4"/>
  <c r="AN869" i="4"/>
  <c r="AV869" i="4"/>
  <c r="J869" i="4"/>
  <c r="R869" i="4"/>
  <c r="AA869" i="4"/>
  <c r="AI869" i="4"/>
  <c r="AQ869" i="4"/>
  <c r="AY869" i="4"/>
  <c r="E865" i="4"/>
  <c r="M865" i="4"/>
  <c r="V865" i="4"/>
  <c r="AD865" i="4"/>
  <c r="AL865" i="4"/>
  <c r="AT865" i="4"/>
  <c r="BB865" i="4"/>
  <c r="D865" i="4"/>
  <c r="L865" i="4"/>
  <c r="U865" i="4"/>
  <c r="AC865" i="4"/>
  <c r="AK865" i="4"/>
  <c r="AS865" i="4"/>
  <c r="BA865" i="4"/>
  <c r="C865" i="4"/>
  <c r="K865" i="4"/>
  <c r="T865" i="4"/>
  <c r="AB865" i="4"/>
  <c r="AJ865" i="4"/>
  <c r="AR865" i="4"/>
  <c r="AZ865" i="4"/>
  <c r="BE865" i="4"/>
  <c r="F865" i="4"/>
  <c r="N865" i="4"/>
  <c r="W865" i="4"/>
  <c r="AE865" i="4"/>
  <c r="AM865" i="4"/>
  <c r="AU865" i="4"/>
  <c r="BC865" i="4"/>
  <c r="I861" i="4"/>
  <c r="Q861" i="4"/>
  <c r="Z861" i="4"/>
  <c r="AH861" i="4"/>
  <c r="AP861" i="4"/>
  <c r="AX861" i="4"/>
  <c r="H861" i="4"/>
  <c r="P861" i="4"/>
  <c r="Y861" i="4"/>
  <c r="AG861" i="4"/>
  <c r="AO861" i="4"/>
  <c r="AW861" i="4"/>
  <c r="G861" i="4"/>
  <c r="O861" i="4"/>
  <c r="X861" i="4"/>
  <c r="AF861" i="4"/>
  <c r="AN861" i="4"/>
  <c r="AV861" i="4"/>
  <c r="J861" i="4"/>
  <c r="R861" i="4"/>
  <c r="AA861" i="4"/>
  <c r="AI861" i="4"/>
  <c r="AQ861" i="4"/>
  <c r="AY861" i="4"/>
  <c r="E857" i="4"/>
  <c r="M857" i="4"/>
  <c r="V857" i="4"/>
  <c r="AD857" i="4"/>
  <c r="AL857" i="4"/>
  <c r="AT857" i="4"/>
  <c r="BB857" i="4"/>
  <c r="D857" i="4"/>
  <c r="L857" i="4"/>
  <c r="U857" i="4"/>
  <c r="AC857" i="4"/>
  <c r="AK857" i="4"/>
  <c r="AS857" i="4"/>
  <c r="BA857" i="4"/>
  <c r="C857" i="4"/>
  <c r="K857" i="4"/>
  <c r="T857" i="4"/>
  <c r="AB857" i="4"/>
  <c r="AJ857" i="4"/>
  <c r="AR857" i="4"/>
  <c r="AZ857" i="4"/>
  <c r="BE857" i="4"/>
  <c r="F857" i="4"/>
  <c r="N857" i="4"/>
  <c r="W857" i="4"/>
  <c r="AE857" i="4"/>
  <c r="AM857" i="4"/>
  <c r="AU857" i="4"/>
  <c r="BC857" i="4"/>
  <c r="I853" i="4"/>
  <c r="Q853" i="4"/>
  <c r="Z853" i="4"/>
  <c r="AH853" i="4"/>
  <c r="AP853" i="4"/>
  <c r="AX853" i="4"/>
  <c r="H853" i="4"/>
  <c r="P853" i="4"/>
  <c r="Y853" i="4"/>
  <c r="AG853" i="4"/>
  <c r="AO853" i="4"/>
  <c r="AW853" i="4"/>
  <c r="G853" i="4"/>
  <c r="O853" i="4"/>
  <c r="X853" i="4"/>
  <c r="AF853" i="4"/>
  <c r="AN853" i="4"/>
  <c r="AV853" i="4"/>
  <c r="J853" i="4"/>
  <c r="R853" i="4"/>
  <c r="AA853" i="4"/>
  <c r="AI853" i="4"/>
  <c r="AQ853" i="4"/>
  <c r="AY853" i="4"/>
  <c r="E849" i="4"/>
  <c r="M849" i="4"/>
  <c r="V849" i="4"/>
  <c r="AD849" i="4"/>
  <c r="AL849" i="4"/>
  <c r="AT849" i="4"/>
  <c r="BB849" i="4"/>
  <c r="D849" i="4"/>
  <c r="L849" i="4"/>
  <c r="U849" i="4"/>
  <c r="AC849" i="4"/>
  <c r="AK849" i="4"/>
  <c r="AS849" i="4"/>
  <c r="BA849" i="4"/>
  <c r="C849" i="4"/>
  <c r="K849" i="4"/>
  <c r="T849" i="4"/>
  <c r="AB849" i="4"/>
  <c r="AJ849" i="4"/>
  <c r="AR849" i="4"/>
  <c r="AZ849" i="4"/>
  <c r="BE849" i="4"/>
  <c r="F849" i="4"/>
  <c r="N849" i="4"/>
  <c r="W849" i="4"/>
  <c r="AE849" i="4"/>
  <c r="AM849" i="4"/>
  <c r="AU849" i="4"/>
  <c r="BC849" i="4"/>
  <c r="I845" i="4"/>
  <c r="Q845" i="4"/>
  <c r="Z845" i="4"/>
  <c r="AH845" i="4"/>
  <c r="AP845" i="4"/>
  <c r="AX845" i="4"/>
  <c r="H845" i="4"/>
  <c r="P845" i="4"/>
  <c r="Y845" i="4"/>
  <c r="AG845" i="4"/>
  <c r="AO845" i="4"/>
  <c r="AW845" i="4"/>
  <c r="G845" i="4"/>
  <c r="O845" i="4"/>
  <c r="X845" i="4"/>
  <c r="AF845" i="4"/>
  <c r="AN845" i="4"/>
  <c r="AV845" i="4"/>
  <c r="J845" i="4"/>
  <c r="R845" i="4"/>
  <c r="AA845" i="4"/>
  <c r="AI845" i="4"/>
  <c r="AQ845" i="4"/>
  <c r="AY845" i="4"/>
  <c r="J841" i="4"/>
  <c r="R841" i="4"/>
  <c r="AA841" i="4"/>
  <c r="AI841" i="4"/>
  <c r="AQ841" i="4"/>
  <c r="AY841" i="4"/>
  <c r="I841" i="4"/>
  <c r="Q841" i="4"/>
  <c r="Z841" i="4"/>
  <c r="AH841" i="4"/>
  <c r="AP841" i="4"/>
  <c r="AX841" i="4"/>
  <c r="H841" i="4"/>
  <c r="P841" i="4"/>
  <c r="Y841" i="4"/>
  <c r="AG841" i="4"/>
  <c r="AO841" i="4"/>
  <c r="AW841" i="4"/>
  <c r="C841" i="4"/>
  <c r="K841" i="4"/>
  <c r="T841" i="4"/>
  <c r="AB841" i="4"/>
  <c r="AJ841" i="4"/>
  <c r="AR841" i="4"/>
  <c r="AZ841" i="4"/>
  <c r="BE841" i="4"/>
  <c r="F837" i="4"/>
  <c r="N837" i="4"/>
  <c r="W837" i="4"/>
  <c r="AE837" i="4"/>
  <c r="AM837" i="4"/>
  <c r="AU837" i="4"/>
  <c r="BC837" i="4"/>
  <c r="E837" i="4"/>
  <c r="M837" i="4"/>
  <c r="V837" i="4"/>
  <c r="AD837" i="4"/>
  <c r="AL837" i="4"/>
  <c r="AT837" i="4"/>
  <c r="BB837" i="4"/>
  <c r="D837" i="4"/>
  <c r="L837" i="4"/>
  <c r="U837" i="4"/>
  <c r="AC837" i="4"/>
  <c r="AK837" i="4"/>
  <c r="AS837" i="4"/>
  <c r="BA837" i="4"/>
  <c r="G837" i="4"/>
  <c r="O837" i="4"/>
  <c r="X837" i="4"/>
  <c r="AF837" i="4"/>
  <c r="AN837" i="4"/>
  <c r="AV837" i="4"/>
  <c r="J833" i="4"/>
  <c r="R833" i="4"/>
  <c r="AA833" i="4"/>
  <c r="AI833" i="4"/>
  <c r="AQ833" i="4"/>
  <c r="AY833" i="4"/>
  <c r="I833" i="4"/>
  <c r="Q833" i="4"/>
  <c r="Z833" i="4"/>
  <c r="AH833" i="4"/>
  <c r="AP833" i="4"/>
  <c r="AX833" i="4"/>
  <c r="H833" i="4"/>
  <c r="P833" i="4"/>
  <c r="Y833" i="4"/>
  <c r="AG833" i="4"/>
  <c r="AO833" i="4"/>
  <c r="AW833" i="4"/>
  <c r="C833" i="4"/>
  <c r="K833" i="4"/>
  <c r="T833" i="4"/>
  <c r="AB833" i="4"/>
  <c r="AJ833" i="4"/>
  <c r="AR833" i="4"/>
  <c r="AZ833" i="4"/>
  <c r="BE833" i="4"/>
  <c r="F829" i="4"/>
  <c r="N829" i="4"/>
  <c r="W829" i="4"/>
  <c r="AE829" i="4"/>
  <c r="AM829" i="4"/>
  <c r="AU829" i="4"/>
  <c r="BC829" i="4"/>
  <c r="E829" i="4"/>
  <c r="M829" i="4"/>
  <c r="V829" i="4"/>
  <c r="AD829" i="4"/>
  <c r="AL829" i="4"/>
  <c r="AT829" i="4"/>
  <c r="BB829" i="4"/>
  <c r="D829" i="4"/>
  <c r="L829" i="4"/>
  <c r="U829" i="4"/>
  <c r="AC829" i="4"/>
  <c r="AK829" i="4"/>
  <c r="AS829" i="4"/>
  <c r="BA829" i="4"/>
  <c r="G829" i="4"/>
  <c r="O829" i="4"/>
  <c r="X829" i="4"/>
  <c r="AF829" i="4"/>
  <c r="AN829" i="4"/>
  <c r="AV829" i="4"/>
  <c r="J825" i="4"/>
  <c r="R825" i="4"/>
  <c r="AA825" i="4"/>
  <c r="AI825" i="4"/>
  <c r="AQ825" i="4"/>
  <c r="AY825" i="4"/>
  <c r="I825" i="4"/>
  <c r="Q825" i="4"/>
  <c r="Z825" i="4"/>
  <c r="AH825" i="4"/>
  <c r="AP825" i="4"/>
  <c r="AX825" i="4"/>
  <c r="H825" i="4"/>
  <c r="P825" i="4"/>
  <c r="Y825" i="4"/>
  <c r="AG825" i="4"/>
  <c r="AO825" i="4"/>
  <c r="AW825" i="4"/>
  <c r="C825" i="4"/>
  <c r="K825" i="4"/>
  <c r="T825" i="4"/>
  <c r="AB825" i="4"/>
  <c r="AJ825" i="4"/>
  <c r="AR825" i="4"/>
  <c r="AZ825" i="4"/>
  <c r="BE825" i="4"/>
  <c r="F821" i="4"/>
  <c r="N821" i="4"/>
  <c r="W821" i="4"/>
  <c r="AE821" i="4"/>
  <c r="AM821" i="4"/>
  <c r="AU821" i="4"/>
  <c r="BC821" i="4"/>
  <c r="E821" i="4"/>
  <c r="M821" i="4"/>
  <c r="V821" i="4"/>
  <c r="AD821" i="4"/>
  <c r="AL821" i="4"/>
  <c r="AT821" i="4"/>
  <c r="BB821" i="4"/>
  <c r="D821" i="4"/>
  <c r="L821" i="4"/>
  <c r="U821" i="4"/>
  <c r="AC821" i="4"/>
  <c r="AK821" i="4"/>
  <c r="AS821" i="4"/>
  <c r="BA821" i="4"/>
  <c r="G821" i="4"/>
  <c r="O821" i="4"/>
  <c r="X821" i="4"/>
  <c r="AF821" i="4"/>
  <c r="AN821" i="4"/>
  <c r="AV821" i="4"/>
  <c r="J817" i="4"/>
  <c r="R817" i="4"/>
  <c r="AA817" i="4"/>
  <c r="AI817" i="4"/>
  <c r="AQ817" i="4"/>
  <c r="AY817" i="4"/>
  <c r="I817" i="4"/>
  <c r="Q817" i="4"/>
  <c r="Z817" i="4"/>
  <c r="AH817" i="4"/>
  <c r="AP817" i="4"/>
  <c r="AX817" i="4"/>
  <c r="H817" i="4"/>
  <c r="P817" i="4"/>
  <c r="Y817" i="4"/>
  <c r="AG817" i="4"/>
  <c r="AO817" i="4"/>
  <c r="AW817" i="4"/>
  <c r="C817" i="4"/>
  <c r="K817" i="4"/>
  <c r="T817" i="4"/>
  <c r="AB817" i="4"/>
  <c r="AJ817" i="4"/>
  <c r="AR817" i="4"/>
  <c r="AZ817" i="4"/>
  <c r="BE817" i="4"/>
  <c r="F813" i="4"/>
  <c r="N813" i="4"/>
  <c r="W813" i="4"/>
  <c r="AE813" i="4"/>
  <c r="AM813" i="4"/>
  <c r="AU813" i="4"/>
  <c r="BC813" i="4"/>
  <c r="E813" i="4"/>
  <c r="M813" i="4"/>
  <c r="V813" i="4"/>
  <c r="AD813" i="4"/>
  <c r="AL813" i="4"/>
  <c r="AT813" i="4"/>
  <c r="BB813" i="4"/>
  <c r="D813" i="4"/>
  <c r="L813" i="4"/>
  <c r="U813" i="4"/>
  <c r="AC813" i="4"/>
  <c r="AK813" i="4"/>
  <c r="AS813" i="4"/>
  <c r="BA813" i="4"/>
  <c r="G813" i="4"/>
  <c r="O813" i="4"/>
  <c r="X813" i="4"/>
  <c r="AF813" i="4"/>
  <c r="AN813" i="4"/>
  <c r="AV813" i="4"/>
  <c r="J809" i="4"/>
  <c r="R809" i="4"/>
  <c r="AA809" i="4"/>
  <c r="AI809" i="4"/>
  <c r="AQ809" i="4"/>
  <c r="AY809" i="4"/>
  <c r="I809" i="4"/>
  <c r="Q809" i="4"/>
  <c r="Z809" i="4"/>
  <c r="AH809" i="4"/>
  <c r="AP809" i="4"/>
  <c r="AX809" i="4"/>
  <c r="H809" i="4"/>
  <c r="P809" i="4"/>
  <c r="Y809" i="4"/>
  <c r="AG809" i="4"/>
  <c r="AO809" i="4"/>
  <c r="AW809" i="4"/>
  <c r="C809" i="4"/>
  <c r="K809" i="4"/>
  <c r="T809" i="4"/>
  <c r="AB809" i="4"/>
  <c r="AJ809" i="4"/>
  <c r="AR809" i="4"/>
  <c r="AZ809" i="4"/>
  <c r="BE809" i="4"/>
  <c r="F805" i="4"/>
  <c r="N805" i="4"/>
  <c r="W805" i="4"/>
  <c r="AE805" i="4"/>
  <c r="AM805" i="4"/>
  <c r="AU805" i="4"/>
  <c r="BC805" i="4"/>
  <c r="E805" i="4"/>
  <c r="M805" i="4"/>
  <c r="V805" i="4"/>
  <c r="AD805" i="4"/>
  <c r="AL805" i="4"/>
  <c r="AT805" i="4"/>
  <c r="BB805" i="4"/>
  <c r="D805" i="4"/>
  <c r="L805" i="4"/>
  <c r="U805" i="4"/>
  <c r="AC805" i="4"/>
  <c r="AK805" i="4"/>
  <c r="AS805" i="4"/>
  <c r="BA805" i="4"/>
  <c r="G805" i="4"/>
  <c r="O805" i="4"/>
  <c r="X805" i="4"/>
  <c r="AF805" i="4"/>
  <c r="AN805" i="4"/>
  <c r="AV805" i="4"/>
  <c r="J801" i="4"/>
  <c r="R801" i="4"/>
  <c r="AA801" i="4"/>
  <c r="AI801" i="4"/>
  <c r="AQ801" i="4"/>
  <c r="AY801" i="4"/>
  <c r="I801" i="4"/>
  <c r="Q801" i="4"/>
  <c r="Z801" i="4"/>
  <c r="AH801" i="4"/>
  <c r="AP801" i="4"/>
  <c r="AX801" i="4"/>
  <c r="H801" i="4"/>
  <c r="P801" i="4"/>
  <c r="Y801" i="4"/>
  <c r="AG801" i="4"/>
  <c r="AO801" i="4"/>
  <c r="AW801" i="4"/>
  <c r="C801" i="4"/>
  <c r="K801" i="4"/>
  <c r="T801" i="4"/>
  <c r="AB801" i="4"/>
  <c r="AJ801" i="4"/>
  <c r="AR801" i="4"/>
  <c r="AZ801" i="4"/>
  <c r="BE801" i="4"/>
  <c r="F797" i="4"/>
  <c r="N797" i="4"/>
  <c r="W797" i="4"/>
  <c r="AE797" i="4"/>
  <c r="AM797" i="4"/>
  <c r="AU797" i="4"/>
  <c r="BC797" i="4"/>
  <c r="E797" i="4"/>
  <c r="M797" i="4"/>
  <c r="V797" i="4"/>
  <c r="AD797" i="4"/>
  <c r="AL797" i="4"/>
  <c r="AT797" i="4"/>
  <c r="BB797" i="4"/>
  <c r="D797" i="4"/>
  <c r="L797" i="4"/>
  <c r="U797" i="4"/>
  <c r="AC797" i="4"/>
  <c r="AK797" i="4"/>
  <c r="AS797" i="4"/>
  <c r="BA797" i="4"/>
  <c r="G797" i="4"/>
  <c r="O797" i="4"/>
  <c r="X797" i="4"/>
  <c r="AF797" i="4"/>
  <c r="AN797" i="4"/>
  <c r="AV797" i="4"/>
  <c r="D793" i="4"/>
  <c r="L793" i="4"/>
  <c r="U793" i="4"/>
  <c r="H793" i="4"/>
  <c r="Q793" i="4"/>
  <c r="AA793" i="4"/>
  <c r="AI793" i="4"/>
  <c r="AQ793" i="4"/>
  <c r="AY793" i="4"/>
  <c r="G793" i="4"/>
  <c r="P793" i="4"/>
  <c r="Z793" i="4"/>
  <c r="AH793" i="4"/>
  <c r="AP793" i="4"/>
  <c r="AX793" i="4"/>
  <c r="F793" i="4"/>
  <c r="O793" i="4"/>
  <c r="Y793" i="4"/>
  <c r="AG793" i="4"/>
  <c r="AO793" i="4"/>
  <c r="AW793" i="4"/>
  <c r="I793" i="4"/>
  <c r="R793" i="4"/>
  <c r="AB793" i="4"/>
  <c r="AJ793" i="4"/>
  <c r="AR793" i="4"/>
  <c r="AZ793" i="4"/>
  <c r="BE793" i="4"/>
  <c r="D789" i="4"/>
  <c r="L789" i="4"/>
  <c r="U789" i="4"/>
  <c r="AC789" i="4"/>
  <c r="AK789" i="4"/>
  <c r="AS789" i="4"/>
  <c r="BA789" i="4"/>
  <c r="G789" i="4"/>
  <c r="P789" i="4"/>
  <c r="Z789" i="4"/>
  <c r="AI789" i="4"/>
  <c r="AR789" i="4"/>
  <c r="BB789" i="4"/>
  <c r="F789" i="4"/>
  <c r="O789" i="4"/>
  <c r="Y789" i="4"/>
  <c r="AH789" i="4"/>
  <c r="AQ789" i="4"/>
  <c r="AZ789" i="4"/>
  <c r="E789" i="4"/>
  <c r="N789" i="4"/>
  <c r="X789" i="4"/>
  <c r="AG789" i="4"/>
  <c r="AP789" i="4"/>
  <c r="AY789" i="4"/>
  <c r="BE789" i="4"/>
  <c r="H789" i="4"/>
  <c r="Q789" i="4"/>
  <c r="AA789" i="4"/>
  <c r="AJ789" i="4"/>
  <c r="AT789" i="4"/>
  <c r="BC789" i="4"/>
  <c r="H785" i="4"/>
  <c r="P785" i="4"/>
  <c r="Y785" i="4"/>
  <c r="AG785" i="4"/>
  <c r="AO785" i="4"/>
  <c r="AW785" i="4"/>
  <c r="F785" i="4"/>
  <c r="O785" i="4"/>
  <c r="Z785" i="4"/>
  <c r="AI785" i="4"/>
  <c r="AR785" i="4"/>
  <c r="BA785" i="4"/>
  <c r="E785" i="4"/>
  <c r="N785" i="4"/>
  <c r="X785" i="4"/>
  <c r="AH785" i="4"/>
  <c r="AQ785" i="4"/>
  <c r="AZ785" i="4"/>
  <c r="D785" i="4"/>
  <c r="M785" i="4"/>
  <c r="W785" i="4"/>
  <c r="AF785" i="4"/>
  <c r="AP785" i="4"/>
  <c r="AY785" i="4"/>
  <c r="BE785" i="4"/>
  <c r="G785" i="4"/>
  <c r="Q785" i="4"/>
  <c r="AA785" i="4"/>
  <c r="AJ785" i="4"/>
  <c r="AS785" i="4"/>
  <c r="BB785" i="4"/>
  <c r="D781" i="4"/>
  <c r="L781" i="4"/>
  <c r="U781" i="4"/>
  <c r="AC781" i="4"/>
  <c r="AK781" i="4"/>
  <c r="AS781" i="4"/>
  <c r="BA781" i="4"/>
  <c r="F781" i="4"/>
  <c r="O781" i="4"/>
  <c r="Y781" i="4"/>
  <c r="AH781" i="4"/>
  <c r="AQ781" i="4"/>
  <c r="AZ781" i="4"/>
  <c r="E781" i="4"/>
  <c r="N781" i="4"/>
  <c r="X781" i="4"/>
  <c r="AG781" i="4"/>
  <c r="AP781" i="4"/>
  <c r="AY781" i="4"/>
  <c r="BE781" i="4"/>
  <c r="C781" i="4"/>
  <c r="M781" i="4"/>
  <c r="W781" i="4"/>
  <c r="AF781" i="4"/>
  <c r="AO781" i="4"/>
  <c r="AX781" i="4"/>
  <c r="G781" i="4"/>
  <c r="P781" i="4"/>
  <c r="Z781" i="4"/>
  <c r="AI781" i="4"/>
  <c r="AR781" i="4"/>
  <c r="BB781" i="4"/>
  <c r="H777" i="4"/>
  <c r="P777" i="4"/>
  <c r="Y777" i="4"/>
  <c r="AG777" i="4"/>
  <c r="AO777" i="4"/>
  <c r="AW777" i="4"/>
  <c r="E777" i="4"/>
  <c r="N777" i="4"/>
  <c r="X777" i="4"/>
  <c r="AH777" i="4"/>
  <c r="AQ777" i="4"/>
  <c r="AZ777" i="4"/>
  <c r="D777" i="4"/>
  <c r="M777" i="4"/>
  <c r="W777" i="4"/>
  <c r="AF777" i="4"/>
  <c r="AP777" i="4"/>
  <c r="AY777" i="4"/>
  <c r="BE777" i="4"/>
  <c r="C777" i="4"/>
  <c r="L777" i="4"/>
  <c r="V777" i="4"/>
  <c r="AE777" i="4"/>
  <c r="AN777" i="4"/>
  <c r="AX777" i="4"/>
  <c r="F777" i="4"/>
  <c r="O777" i="4"/>
  <c r="Z777" i="4"/>
  <c r="AI777" i="4"/>
  <c r="AR777" i="4"/>
  <c r="BA777" i="4"/>
  <c r="D773" i="4"/>
  <c r="L773" i="4"/>
  <c r="U773" i="4"/>
  <c r="AC773" i="4"/>
  <c r="AK773" i="4"/>
  <c r="AS773" i="4"/>
  <c r="BA773" i="4"/>
  <c r="E773" i="4"/>
  <c r="N773" i="4"/>
  <c r="X773" i="4"/>
  <c r="AG773" i="4"/>
  <c r="AP773" i="4"/>
  <c r="AY773" i="4"/>
  <c r="BE773" i="4"/>
  <c r="C773" i="4"/>
  <c r="M773" i="4"/>
  <c r="W773" i="4"/>
  <c r="AF773" i="4"/>
  <c r="AO773" i="4"/>
  <c r="AX773" i="4"/>
  <c r="K773" i="4"/>
  <c r="V773" i="4"/>
  <c r="AE773" i="4"/>
  <c r="AN773" i="4"/>
  <c r="AW773" i="4"/>
  <c r="F773" i="4"/>
  <c r="O773" i="4"/>
  <c r="Y773" i="4"/>
  <c r="AH773" i="4"/>
  <c r="AQ773" i="4"/>
  <c r="AZ773" i="4"/>
  <c r="H769" i="4"/>
  <c r="P769" i="4"/>
  <c r="Y769" i="4"/>
  <c r="AG769" i="4"/>
  <c r="AO769" i="4"/>
  <c r="AW769" i="4"/>
  <c r="D769" i="4"/>
  <c r="M769" i="4"/>
  <c r="W769" i="4"/>
  <c r="AF769" i="4"/>
  <c r="AP769" i="4"/>
  <c r="AY769" i="4"/>
  <c r="BE769" i="4"/>
  <c r="C769" i="4"/>
  <c r="L769" i="4"/>
  <c r="V769" i="4"/>
  <c r="AE769" i="4"/>
  <c r="AN769" i="4"/>
  <c r="AX769" i="4"/>
  <c r="K769" i="4"/>
  <c r="U769" i="4"/>
  <c r="AD769" i="4"/>
  <c r="AM769" i="4"/>
  <c r="AV769" i="4"/>
  <c r="E769" i="4"/>
  <c r="N769" i="4"/>
  <c r="X769" i="4"/>
  <c r="AH769" i="4"/>
  <c r="AQ769" i="4"/>
  <c r="AZ769" i="4"/>
  <c r="D765" i="4"/>
  <c r="L765" i="4"/>
  <c r="U765" i="4"/>
  <c r="AC765" i="4"/>
  <c r="AK765" i="4"/>
  <c r="AS765" i="4"/>
  <c r="BA765" i="4"/>
  <c r="C765" i="4"/>
  <c r="M765" i="4"/>
  <c r="W765" i="4"/>
  <c r="AF765" i="4"/>
  <c r="AO765" i="4"/>
  <c r="AX765" i="4"/>
  <c r="K765" i="4"/>
  <c r="V765" i="4"/>
  <c r="AE765" i="4"/>
  <c r="AN765" i="4"/>
  <c r="AW765" i="4"/>
  <c r="J765" i="4"/>
  <c r="T765" i="4"/>
  <c r="AD765" i="4"/>
  <c r="AM765" i="4"/>
  <c r="AV765" i="4"/>
  <c r="E765" i="4"/>
  <c r="N765" i="4"/>
  <c r="X765" i="4"/>
  <c r="AG765" i="4"/>
  <c r="AP765" i="4"/>
  <c r="AY765" i="4"/>
  <c r="BE765" i="4"/>
  <c r="H761" i="4"/>
  <c r="P761" i="4"/>
  <c r="Y761" i="4"/>
  <c r="AG761" i="4"/>
  <c r="AO761" i="4"/>
  <c r="AW761" i="4"/>
  <c r="C761" i="4"/>
  <c r="L761" i="4"/>
  <c r="V761" i="4"/>
  <c r="AE761" i="4"/>
  <c r="AN761" i="4"/>
  <c r="AX761" i="4"/>
  <c r="K761" i="4"/>
  <c r="U761" i="4"/>
  <c r="AD761" i="4"/>
  <c r="AM761" i="4"/>
  <c r="AV761" i="4"/>
  <c r="J761" i="4"/>
  <c r="T761" i="4"/>
  <c r="AC761" i="4"/>
  <c r="AL761" i="4"/>
  <c r="AU761" i="4"/>
  <c r="D761" i="4"/>
  <c r="M761" i="4"/>
  <c r="W761" i="4"/>
  <c r="AF761" i="4"/>
  <c r="AP761" i="4"/>
  <c r="AY761" i="4"/>
  <c r="BE761" i="4"/>
  <c r="D757" i="4"/>
  <c r="L757" i="4"/>
  <c r="U757" i="4"/>
  <c r="AC757" i="4"/>
  <c r="AK757" i="4"/>
  <c r="AS757" i="4"/>
  <c r="BA757" i="4"/>
  <c r="K757" i="4"/>
  <c r="V757" i="4"/>
  <c r="AE757" i="4"/>
  <c r="AN757" i="4"/>
  <c r="AW757" i="4"/>
  <c r="J757" i="4"/>
  <c r="T757" i="4"/>
  <c r="AD757" i="4"/>
  <c r="AM757" i="4"/>
  <c r="AV757" i="4"/>
  <c r="I757" i="4"/>
  <c r="R757" i="4"/>
  <c r="AB757" i="4"/>
  <c r="AL757" i="4"/>
  <c r="AU757" i="4"/>
  <c r="C757" i="4"/>
  <c r="M757" i="4"/>
  <c r="W757" i="4"/>
  <c r="AF757" i="4"/>
  <c r="AO757" i="4"/>
  <c r="AX757" i="4"/>
  <c r="H753" i="4"/>
  <c r="P753" i="4"/>
  <c r="Y753" i="4"/>
  <c r="AG753" i="4"/>
  <c r="AO753" i="4"/>
  <c r="AW753" i="4"/>
  <c r="K753" i="4"/>
  <c r="U753" i="4"/>
  <c r="AD753" i="4"/>
  <c r="AM753" i="4"/>
  <c r="AV753" i="4"/>
  <c r="J753" i="4"/>
  <c r="T753" i="4"/>
  <c r="AC753" i="4"/>
  <c r="AL753" i="4"/>
  <c r="AU753" i="4"/>
  <c r="I753" i="4"/>
  <c r="R753" i="4"/>
  <c r="AB753" i="4"/>
  <c r="AK753" i="4"/>
  <c r="AT753" i="4"/>
  <c r="BC753" i="4"/>
  <c r="C753" i="4"/>
  <c r="L753" i="4"/>
  <c r="V753" i="4"/>
  <c r="AE753" i="4"/>
  <c r="AN753" i="4"/>
  <c r="AX753" i="4"/>
  <c r="D749" i="4"/>
  <c r="L749" i="4"/>
  <c r="U749" i="4"/>
  <c r="AC749" i="4"/>
  <c r="AK749" i="4"/>
  <c r="AS749" i="4"/>
  <c r="BA749" i="4"/>
  <c r="J749" i="4"/>
  <c r="T749" i="4"/>
  <c r="AD749" i="4"/>
  <c r="AM749" i="4"/>
  <c r="AV749" i="4"/>
  <c r="I749" i="4"/>
  <c r="R749" i="4"/>
  <c r="AB749" i="4"/>
  <c r="AL749" i="4"/>
  <c r="AU749" i="4"/>
  <c r="H749" i="4"/>
  <c r="Q749" i="4"/>
  <c r="AA749" i="4"/>
  <c r="AJ749" i="4"/>
  <c r="AT749" i="4"/>
  <c r="BC749" i="4"/>
  <c r="K749" i="4"/>
  <c r="V749" i="4"/>
  <c r="AE749" i="4"/>
  <c r="AN749" i="4"/>
  <c r="AW749" i="4"/>
  <c r="E745" i="4"/>
  <c r="M745" i="4"/>
  <c r="V745" i="4"/>
  <c r="AD745" i="4"/>
  <c r="AL745" i="4"/>
  <c r="AT745" i="4"/>
  <c r="BB745" i="4"/>
  <c r="H745" i="4"/>
  <c r="P745" i="4"/>
  <c r="Y745" i="4"/>
  <c r="AG745" i="4"/>
  <c r="AO745" i="4"/>
  <c r="AW745" i="4"/>
  <c r="K745" i="4"/>
  <c r="W745" i="4"/>
  <c r="AH745" i="4"/>
  <c r="AR745" i="4"/>
  <c r="BC745" i="4"/>
  <c r="J745" i="4"/>
  <c r="U745" i="4"/>
  <c r="AF745" i="4"/>
  <c r="AQ745" i="4"/>
  <c r="BA745" i="4"/>
  <c r="I745" i="4"/>
  <c r="T745" i="4"/>
  <c r="AE745" i="4"/>
  <c r="AP745" i="4"/>
  <c r="AZ745" i="4"/>
  <c r="L745" i="4"/>
  <c r="X745" i="4"/>
  <c r="AI745" i="4"/>
  <c r="AS745" i="4"/>
  <c r="I741" i="4"/>
  <c r="Q741" i="4"/>
  <c r="Z741" i="4"/>
  <c r="AH741" i="4"/>
  <c r="AP741" i="4"/>
  <c r="AX741" i="4"/>
  <c r="D741" i="4"/>
  <c r="L741" i="4"/>
  <c r="U741" i="4"/>
  <c r="AC741" i="4"/>
  <c r="AK741" i="4"/>
  <c r="AS741" i="4"/>
  <c r="BA741" i="4"/>
  <c r="E741" i="4"/>
  <c r="O741" i="4"/>
  <c r="AA741" i="4"/>
  <c r="AL741" i="4"/>
  <c r="AV741" i="4"/>
  <c r="C741" i="4"/>
  <c r="N741" i="4"/>
  <c r="Y741" i="4"/>
  <c r="AJ741" i="4"/>
  <c r="AU741" i="4"/>
  <c r="M741" i="4"/>
  <c r="X741" i="4"/>
  <c r="AI741" i="4"/>
  <c r="AT741" i="4"/>
  <c r="F741" i="4"/>
  <c r="P741" i="4"/>
  <c r="AB741" i="4"/>
  <c r="AM741" i="4"/>
  <c r="AW741" i="4"/>
  <c r="BE741" i="4"/>
  <c r="E737" i="4"/>
  <c r="M737" i="4"/>
  <c r="V737" i="4"/>
  <c r="AD737" i="4"/>
  <c r="AL737" i="4"/>
  <c r="AT737" i="4"/>
  <c r="BB737" i="4"/>
  <c r="H737" i="4"/>
  <c r="P737" i="4"/>
  <c r="Y737" i="4"/>
  <c r="AG737" i="4"/>
  <c r="AO737" i="4"/>
  <c r="AW737" i="4"/>
  <c r="I737" i="4"/>
  <c r="T737" i="4"/>
  <c r="AE737" i="4"/>
  <c r="AP737" i="4"/>
  <c r="AZ737" i="4"/>
  <c r="G737" i="4"/>
  <c r="R737" i="4"/>
  <c r="AC737" i="4"/>
  <c r="AN737" i="4"/>
  <c r="AY737" i="4"/>
  <c r="F737" i="4"/>
  <c r="Q737" i="4"/>
  <c r="AB737" i="4"/>
  <c r="AM737" i="4"/>
  <c r="AX737" i="4"/>
  <c r="BE737" i="4"/>
  <c r="J737" i="4"/>
  <c r="U737" i="4"/>
  <c r="AF737" i="4"/>
  <c r="AQ737" i="4"/>
  <c r="BA737" i="4"/>
  <c r="C733" i="4"/>
  <c r="K733" i="4"/>
  <c r="T733" i="4"/>
  <c r="AB733" i="4"/>
  <c r="AJ733" i="4"/>
  <c r="AR733" i="4"/>
  <c r="I733" i="4"/>
  <c r="Q733" i="4"/>
  <c r="Z733" i="4"/>
  <c r="AH733" i="4"/>
  <c r="AP733" i="4"/>
  <c r="AX733" i="4"/>
  <c r="D733" i="4"/>
  <c r="L733" i="4"/>
  <c r="U733" i="4"/>
  <c r="AC733" i="4"/>
  <c r="AK733" i="4"/>
  <c r="AS733" i="4"/>
  <c r="BA733" i="4"/>
  <c r="F733" i="4"/>
  <c r="R733" i="4"/>
  <c r="AF733" i="4"/>
  <c r="AT733" i="4"/>
  <c r="E733" i="4"/>
  <c r="P733" i="4"/>
  <c r="AE733" i="4"/>
  <c r="AQ733" i="4"/>
  <c r="BC733" i="4"/>
  <c r="O733" i="4"/>
  <c r="AD733" i="4"/>
  <c r="AO733" i="4"/>
  <c r="BB733" i="4"/>
  <c r="G733" i="4"/>
  <c r="V733" i="4"/>
  <c r="AG733" i="4"/>
  <c r="AU733" i="4"/>
  <c r="G729" i="4"/>
  <c r="O729" i="4"/>
  <c r="X729" i="4"/>
  <c r="AF729" i="4"/>
  <c r="AN729" i="4"/>
  <c r="AV729" i="4"/>
  <c r="F729" i="4"/>
  <c r="N729" i="4"/>
  <c r="W729" i="4"/>
  <c r="AE729" i="4"/>
  <c r="AM729" i="4"/>
  <c r="AU729" i="4"/>
  <c r="BC729" i="4"/>
  <c r="E729" i="4"/>
  <c r="M729" i="4"/>
  <c r="V729" i="4"/>
  <c r="AD729" i="4"/>
  <c r="AL729" i="4"/>
  <c r="AT729" i="4"/>
  <c r="BB729" i="4"/>
  <c r="H729" i="4"/>
  <c r="P729" i="4"/>
  <c r="Y729" i="4"/>
  <c r="AG729" i="4"/>
  <c r="AO729" i="4"/>
  <c r="AW729" i="4"/>
  <c r="L729" i="4"/>
  <c r="AC729" i="4"/>
  <c r="AS729" i="4"/>
  <c r="K729" i="4"/>
  <c r="AB729" i="4"/>
  <c r="AR729" i="4"/>
  <c r="BE729" i="4"/>
  <c r="J729" i="4"/>
  <c r="AA729" i="4"/>
  <c r="AQ729" i="4"/>
  <c r="Q729" i="4"/>
  <c r="AH729" i="4"/>
  <c r="AX729" i="4"/>
  <c r="C725" i="4"/>
  <c r="K725" i="4"/>
  <c r="T725" i="4"/>
  <c r="AB725" i="4"/>
  <c r="AJ725" i="4"/>
  <c r="AR725" i="4"/>
  <c r="AZ725" i="4"/>
  <c r="BE725" i="4"/>
  <c r="J725" i="4"/>
  <c r="R725" i="4"/>
  <c r="AA725" i="4"/>
  <c r="AI725" i="4"/>
  <c r="AQ725" i="4"/>
  <c r="AY725" i="4"/>
  <c r="I725" i="4"/>
  <c r="Q725" i="4"/>
  <c r="Z725" i="4"/>
  <c r="AH725" i="4"/>
  <c r="AP725" i="4"/>
  <c r="AX725" i="4"/>
  <c r="D725" i="4"/>
  <c r="L725" i="4"/>
  <c r="U725" i="4"/>
  <c r="AC725" i="4"/>
  <c r="AK725" i="4"/>
  <c r="AS725" i="4"/>
  <c r="BA725" i="4"/>
  <c r="P725" i="4"/>
  <c r="AG725" i="4"/>
  <c r="AW725" i="4"/>
  <c r="O725" i="4"/>
  <c r="AF725" i="4"/>
  <c r="AV725" i="4"/>
  <c r="N725" i="4"/>
  <c r="AE725" i="4"/>
  <c r="AU725" i="4"/>
  <c r="E725" i="4"/>
  <c r="V725" i="4"/>
  <c r="AL725" i="4"/>
  <c r="BB725" i="4"/>
  <c r="G721" i="4"/>
  <c r="O721" i="4"/>
  <c r="X721" i="4"/>
  <c r="AF721" i="4"/>
  <c r="AN721" i="4"/>
  <c r="AV721" i="4"/>
  <c r="F721" i="4"/>
  <c r="N721" i="4"/>
  <c r="W721" i="4"/>
  <c r="AE721" i="4"/>
  <c r="AM721" i="4"/>
  <c r="AU721" i="4"/>
  <c r="BC721" i="4"/>
  <c r="E721" i="4"/>
  <c r="M721" i="4"/>
  <c r="V721" i="4"/>
  <c r="AD721" i="4"/>
  <c r="AL721" i="4"/>
  <c r="AT721" i="4"/>
  <c r="BB721" i="4"/>
  <c r="H721" i="4"/>
  <c r="P721" i="4"/>
  <c r="Y721" i="4"/>
  <c r="AG721" i="4"/>
  <c r="AO721" i="4"/>
  <c r="AW721" i="4"/>
  <c r="D721" i="4"/>
  <c r="U721" i="4"/>
  <c r="AK721" i="4"/>
  <c r="BA721" i="4"/>
  <c r="C721" i="4"/>
  <c r="T721" i="4"/>
  <c r="AJ721" i="4"/>
  <c r="AZ721" i="4"/>
  <c r="R721" i="4"/>
  <c r="AI721" i="4"/>
  <c r="AY721" i="4"/>
  <c r="I721" i="4"/>
  <c r="Z721" i="4"/>
  <c r="AP721" i="4"/>
  <c r="C717" i="4"/>
  <c r="K717" i="4"/>
  <c r="T717" i="4"/>
  <c r="AB717" i="4"/>
  <c r="AJ717" i="4"/>
  <c r="AR717" i="4"/>
  <c r="AZ717" i="4"/>
  <c r="BE717" i="4"/>
  <c r="J717" i="4"/>
  <c r="R717" i="4"/>
  <c r="AA717" i="4"/>
  <c r="AI717" i="4"/>
  <c r="AQ717" i="4"/>
  <c r="AY717" i="4"/>
  <c r="I717" i="4"/>
  <c r="Q717" i="4"/>
  <c r="Z717" i="4"/>
  <c r="AH717" i="4"/>
  <c r="AP717" i="4"/>
  <c r="AX717" i="4"/>
  <c r="D717" i="4"/>
  <c r="L717" i="4"/>
  <c r="U717" i="4"/>
  <c r="AC717" i="4"/>
  <c r="AK717" i="4"/>
  <c r="AS717" i="4"/>
  <c r="BA717" i="4"/>
  <c r="H717" i="4"/>
  <c r="Y717" i="4"/>
  <c r="AO717" i="4"/>
  <c r="G717" i="4"/>
  <c r="X717" i="4"/>
  <c r="AN717" i="4"/>
  <c r="F717" i="4"/>
  <c r="W717" i="4"/>
  <c r="AM717" i="4"/>
  <c r="BC717" i="4"/>
  <c r="M717" i="4"/>
  <c r="AD717" i="4"/>
  <c r="AT717" i="4"/>
  <c r="G713" i="4"/>
  <c r="O713" i="4"/>
  <c r="X713" i="4"/>
  <c r="AF713" i="4"/>
  <c r="AN713" i="4"/>
  <c r="AV713" i="4"/>
  <c r="F713" i="4"/>
  <c r="N713" i="4"/>
  <c r="W713" i="4"/>
  <c r="AE713" i="4"/>
  <c r="AM713" i="4"/>
  <c r="AU713" i="4"/>
  <c r="BC713" i="4"/>
  <c r="E713" i="4"/>
  <c r="M713" i="4"/>
  <c r="V713" i="4"/>
  <c r="AD713" i="4"/>
  <c r="AL713" i="4"/>
  <c r="AT713" i="4"/>
  <c r="BB713" i="4"/>
  <c r="H713" i="4"/>
  <c r="P713" i="4"/>
  <c r="Y713" i="4"/>
  <c r="AG713" i="4"/>
  <c r="AO713" i="4"/>
  <c r="AW713" i="4"/>
  <c r="L713" i="4"/>
  <c r="AC713" i="4"/>
  <c r="AS713" i="4"/>
  <c r="K713" i="4"/>
  <c r="AB713" i="4"/>
  <c r="AR713" i="4"/>
  <c r="BE713" i="4"/>
  <c r="J713" i="4"/>
  <c r="AA713" i="4"/>
  <c r="AQ713" i="4"/>
  <c r="Q713" i="4"/>
  <c r="AH713" i="4"/>
  <c r="AX713" i="4"/>
  <c r="C709" i="4"/>
  <c r="K709" i="4"/>
  <c r="T709" i="4"/>
  <c r="AB709" i="4"/>
  <c r="AJ709" i="4"/>
  <c r="AR709" i="4"/>
  <c r="AZ709" i="4"/>
  <c r="BE709" i="4"/>
  <c r="J709" i="4"/>
  <c r="R709" i="4"/>
  <c r="AA709" i="4"/>
  <c r="AI709" i="4"/>
  <c r="AQ709" i="4"/>
  <c r="AY709" i="4"/>
  <c r="I709" i="4"/>
  <c r="Q709" i="4"/>
  <c r="Z709" i="4"/>
  <c r="AH709" i="4"/>
  <c r="AP709" i="4"/>
  <c r="AX709" i="4"/>
  <c r="D709" i="4"/>
  <c r="L709" i="4"/>
  <c r="U709" i="4"/>
  <c r="AC709" i="4"/>
  <c r="AK709" i="4"/>
  <c r="AS709" i="4"/>
  <c r="BA709" i="4"/>
  <c r="P709" i="4"/>
  <c r="AG709" i="4"/>
  <c r="AW709" i="4"/>
  <c r="O709" i="4"/>
  <c r="AF709" i="4"/>
  <c r="AV709" i="4"/>
  <c r="N709" i="4"/>
  <c r="AE709" i="4"/>
  <c r="AU709" i="4"/>
  <c r="E709" i="4"/>
  <c r="V709" i="4"/>
  <c r="AL709" i="4"/>
  <c r="BB709" i="4"/>
  <c r="G705" i="4"/>
  <c r="O705" i="4"/>
  <c r="X705" i="4"/>
  <c r="AF705" i="4"/>
  <c r="AN705" i="4"/>
  <c r="AV705" i="4"/>
  <c r="F705" i="4"/>
  <c r="N705" i="4"/>
  <c r="W705" i="4"/>
  <c r="AE705" i="4"/>
  <c r="AM705" i="4"/>
  <c r="AU705" i="4"/>
  <c r="BC705" i="4"/>
  <c r="E705" i="4"/>
  <c r="M705" i="4"/>
  <c r="V705" i="4"/>
  <c r="AD705" i="4"/>
  <c r="AL705" i="4"/>
  <c r="AT705" i="4"/>
  <c r="BB705" i="4"/>
  <c r="H705" i="4"/>
  <c r="P705" i="4"/>
  <c r="Y705" i="4"/>
  <c r="AG705" i="4"/>
  <c r="AO705" i="4"/>
  <c r="AW705" i="4"/>
  <c r="D705" i="4"/>
  <c r="U705" i="4"/>
  <c r="AK705" i="4"/>
  <c r="BA705" i="4"/>
  <c r="C705" i="4"/>
  <c r="T705" i="4"/>
  <c r="AJ705" i="4"/>
  <c r="AZ705" i="4"/>
  <c r="R705" i="4"/>
  <c r="AI705" i="4"/>
  <c r="AY705" i="4"/>
  <c r="I705" i="4"/>
  <c r="Z705" i="4"/>
  <c r="AP705" i="4"/>
  <c r="C701" i="4"/>
  <c r="K701" i="4"/>
  <c r="T701" i="4"/>
  <c r="AB701" i="4"/>
  <c r="AJ701" i="4"/>
  <c r="AR701" i="4"/>
  <c r="AZ701" i="4"/>
  <c r="BE701" i="4"/>
  <c r="J701" i="4"/>
  <c r="R701" i="4"/>
  <c r="AA701" i="4"/>
  <c r="AI701" i="4"/>
  <c r="AQ701" i="4"/>
  <c r="AY701" i="4"/>
  <c r="I701" i="4"/>
  <c r="Q701" i="4"/>
  <c r="Z701" i="4"/>
  <c r="AH701" i="4"/>
  <c r="AP701" i="4"/>
  <c r="AX701" i="4"/>
  <c r="D701" i="4"/>
  <c r="L701" i="4"/>
  <c r="U701" i="4"/>
  <c r="AC701" i="4"/>
  <c r="AK701" i="4"/>
  <c r="AS701" i="4"/>
  <c r="BA701" i="4"/>
  <c r="H701" i="4"/>
  <c r="Y701" i="4"/>
  <c r="AO701" i="4"/>
  <c r="G701" i="4"/>
  <c r="X701" i="4"/>
  <c r="AN701" i="4"/>
  <c r="F701" i="4"/>
  <c r="W701" i="4"/>
  <c r="AM701" i="4"/>
  <c r="BC701" i="4"/>
  <c r="M701" i="4"/>
  <c r="AD701" i="4"/>
  <c r="AT701" i="4"/>
  <c r="G697" i="4"/>
  <c r="O697" i="4"/>
  <c r="X697" i="4"/>
  <c r="AF697" i="4"/>
  <c r="AN697" i="4"/>
  <c r="AV697" i="4"/>
  <c r="F697" i="4"/>
  <c r="N697" i="4"/>
  <c r="W697" i="4"/>
  <c r="AE697" i="4"/>
  <c r="AM697" i="4"/>
  <c r="AU697" i="4"/>
  <c r="BC697" i="4"/>
  <c r="E697" i="4"/>
  <c r="M697" i="4"/>
  <c r="V697" i="4"/>
  <c r="AD697" i="4"/>
  <c r="AL697" i="4"/>
  <c r="AT697" i="4"/>
  <c r="BB697" i="4"/>
  <c r="H697" i="4"/>
  <c r="P697" i="4"/>
  <c r="Y697" i="4"/>
  <c r="AG697" i="4"/>
  <c r="AO697" i="4"/>
  <c r="AW697" i="4"/>
  <c r="L697" i="4"/>
  <c r="AC697" i="4"/>
  <c r="AS697" i="4"/>
  <c r="K697" i="4"/>
  <c r="AB697" i="4"/>
  <c r="AR697" i="4"/>
  <c r="BE697" i="4"/>
  <c r="J697" i="4"/>
  <c r="AA697" i="4"/>
  <c r="AQ697" i="4"/>
  <c r="Q697" i="4"/>
  <c r="AH697" i="4"/>
  <c r="AX697" i="4"/>
  <c r="C693" i="4"/>
  <c r="K693" i="4"/>
  <c r="T693" i="4"/>
  <c r="AB693" i="4"/>
  <c r="AJ693" i="4"/>
  <c r="AR693" i="4"/>
  <c r="AZ693" i="4"/>
  <c r="BE693" i="4"/>
  <c r="J693" i="4"/>
  <c r="R693" i="4"/>
  <c r="AA693" i="4"/>
  <c r="AI693" i="4"/>
  <c r="AQ693" i="4"/>
  <c r="AY693" i="4"/>
  <c r="I693" i="4"/>
  <c r="Q693" i="4"/>
  <c r="Z693" i="4"/>
  <c r="AH693" i="4"/>
  <c r="AP693" i="4"/>
  <c r="AX693" i="4"/>
  <c r="D693" i="4"/>
  <c r="L693" i="4"/>
  <c r="U693" i="4"/>
  <c r="AC693" i="4"/>
  <c r="AK693" i="4"/>
  <c r="AS693" i="4"/>
  <c r="BA693" i="4"/>
  <c r="P693" i="4"/>
  <c r="AG693" i="4"/>
  <c r="AW693" i="4"/>
  <c r="O693" i="4"/>
  <c r="AF693" i="4"/>
  <c r="AV693" i="4"/>
  <c r="N693" i="4"/>
  <c r="AE693" i="4"/>
  <c r="AU693" i="4"/>
  <c r="E693" i="4"/>
  <c r="V693" i="4"/>
  <c r="AL693" i="4"/>
  <c r="BB693" i="4"/>
  <c r="G689" i="4"/>
  <c r="O689" i="4"/>
  <c r="X689" i="4"/>
  <c r="AF689" i="4"/>
  <c r="AN689" i="4"/>
  <c r="AV689" i="4"/>
  <c r="F689" i="4"/>
  <c r="N689" i="4"/>
  <c r="W689" i="4"/>
  <c r="AE689" i="4"/>
  <c r="AM689" i="4"/>
  <c r="AU689" i="4"/>
  <c r="BC689" i="4"/>
  <c r="E689" i="4"/>
  <c r="M689" i="4"/>
  <c r="V689" i="4"/>
  <c r="AD689" i="4"/>
  <c r="AL689" i="4"/>
  <c r="AT689" i="4"/>
  <c r="BB689" i="4"/>
  <c r="H689" i="4"/>
  <c r="P689" i="4"/>
  <c r="Y689" i="4"/>
  <c r="AG689" i="4"/>
  <c r="AO689" i="4"/>
  <c r="AW689" i="4"/>
  <c r="D689" i="4"/>
  <c r="U689" i="4"/>
  <c r="AK689" i="4"/>
  <c r="BA689" i="4"/>
  <c r="C689" i="4"/>
  <c r="T689" i="4"/>
  <c r="AJ689" i="4"/>
  <c r="AZ689" i="4"/>
  <c r="R689" i="4"/>
  <c r="AI689" i="4"/>
  <c r="AY689" i="4"/>
  <c r="I689" i="4"/>
  <c r="Z689" i="4"/>
  <c r="AP689" i="4"/>
  <c r="C685" i="4"/>
  <c r="K685" i="4"/>
  <c r="T685" i="4"/>
  <c r="AB685" i="4"/>
  <c r="AJ685" i="4"/>
  <c r="AR685" i="4"/>
  <c r="AZ685" i="4"/>
  <c r="BE685" i="4"/>
  <c r="J685" i="4"/>
  <c r="R685" i="4"/>
  <c r="AA685" i="4"/>
  <c r="AI685" i="4"/>
  <c r="AQ685" i="4"/>
  <c r="AY685" i="4"/>
  <c r="I685" i="4"/>
  <c r="Q685" i="4"/>
  <c r="Z685" i="4"/>
  <c r="AH685" i="4"/>
  <c r="AP685" i="4"/>
  <c r="AX685" i="4"/>
  <c r="D685" i="4"/>
  <c r="L685" i="4"/>
  <c r="U685" i="4"/>
  <c r="AC685" i="4"/>
  <c r="AK685" i="4"/>
  <c r="AS685" i="4"/>
  <c r="BA685" i="4"/>
  <c r="H685" i="4"/>
  <c r="Y685" i="4"/>
  <c r="AO685" i="4"/>
  <c r="G685" i="4"/>
  <c r="X685" i="4"/>
  <c r="AN685" i="4"/>
  <c r="F685" i="4"/>
  <c r="W685" i="4"/>
  <c r="AM685" i="4"/>
  <c r="BC685" i="4"/>
  <c r="M685" i="4"/>
  <c r="AD685" i="4"/>
  <c r="AT685" i="4"/>
  <c r="G681" i="4"/>
  <c r="O681" i="4"/>
  <c r="X681" i="4"/>
  <c r="AF681" i="4"/>
  <c r="AN681" i="4"/>
  <c r="AV681" i="4"/>
  <c r="F681" i="4"/>
  <c r="N681" i="4"/>
  <c r="W681" i="4"/>
  <c r="AE681" i="4"/>
  <c r="AM681" i="4"/>
  <c r="AU681" i="4"/>
  <c r="BC681" i="4"/>
  <c r="E681" i="4"/>
  <c r="M681" i="4"/>
  <c r="V681" i="4"/>
  <c r="AD681" i="4"/>
  <c r="AL681" i="4"/>
  <c r="AT681" i="4"/>
  <c r="BB681" i="4"/>
  <c r="H681" i="4"/>
  <c r="P681" i="4"/>
  <c r="Y681" i="4"/>
  <c r="AG681" i="4"/>
  <c r="AO681" i="4"/>
  <c r="AW681" i="4"/>
  <c r="L681" i="4"/>
  <c r="AC681" i="4"/>
  <c r="AS681" i="4"/>
  <c r="K681" i="4"/>
  <c r="AB681" i="4"/>
  <c r="AR681" i="4"/>
  <c r="BE681" i="4"/>
  <c r="J681" i="4"/>
  <c r="AA681" i="4"/>
  <c r="AQ681" i="4"/>
  <c r="Q681" i="4"/>
  <c r="AH681" i="4"/>
  <c r="AX681" i="4"/>
  <c r="C677" i="4"/>
  <c r="K677" i="4"/>
  <c r="T677" i="4"/>
  <c r="AB677" i="4"/>
  <c r="AJ677" i="4"/>
  <c r="AR677" i="4"/>
  <c r="AZ677" i="4"/>
  <c r="BE677" i="4"/>
  <c r="J677" i="4"/>
  <c r="R677" i="4"/>
  <c r="AA677" i="4"/>
  <c r="AI677" i="4"/>
  <c r="AQ677" i="4"/>
  <c r="AY677" i="4"/>
  <c r="I677" i="4"/>
  <c r="Q677" i="4"/>
  <c r="Z677" i="4"/>
  <c r="AH677" i="4"/>
  <c r="AP677" i="4"/>
  <c r="AX677" i="4"/>
  <c r="D677" i="4"/>
  <c r="L677" i="4"/>
  <c r="U677" i="4"/>
  <c r="AC677" i="4"/>
  <c r="AK677" i="4"/>
  <c r="AS677" i="4"/>
  <c r="BA677" i="4"/>
  <c r="P677" i="4"/>
  <c r="AG677" i="4"/>
  <c r="AW677" i="4"/>
  <c r="O677" i="4"/>
  <c r="AF677" i="4"/>
  <c r="AV677" i="4"/>
  <c r="N677" i="4"/>
  <c r="AE677" i="4"/>
  <c r="AU677" i="4"/>
  <c r="E677" i="4"/>
  <c r="V677" i="4"/>
  <c r="AL677" i="4"/>
  <c r="BB677" i="4"/>
  <c r="G673" i="4"/>
  <c r="O673" i="4"/>
  <c r="X673" i="4"/>
  <c r="AF673" i="4"/>
  <c r="AN673" i="4"/>
  <c r="AV673" i="4"/>
  <c r="F673" i="4"/>
  <c r="N673" i="4"/>
  <c r="W673" i="4"/>
  <c r="AE673" i="4"/>
  <c r="AM673" i="4"/>
  <c r="AU673" i="4"/>
  <c r="BC673" i="4"/>
  <c r="E673" i="4"/>
  <c r="M673" i="4"/>
  <c r="V673" i="4"/>
  <c r="AD673" i="4"/>
  <c r="AL673" i="4"/>
  <c r="AT673" i="4"/>
  <c r="BB673" i="4"/>
  <c r="H673" i="4"/>
  <c r="P673" i="4"/>
  <c r="Y673" i="4"/>
  <c r="AG673" i="4"/>
  <c r="AO673" i="4"/>
  <c r="AW673" i="4"/>
  <c r="D673" i="4"/>
  <c r="U673" i="4"/>
  <c r="AK673" i="4"/>
  <c r="BA673" i="4"/>
  <c r="C673" i="4"/>
  <c r="T673" i="4"/>
  <c r="AJ673" i="4"/>
  <c r="AZ673" i="4"/>
  <c r="R673" i="4"/>
  <c r="AI673" i="4"/>
  <c r="AY673" i="4"/>
  <c r="I673" i="4"/>
  <c r="Z673" i="4"/>
  <c r="AP673" i="4"/>
  <c r="C669" i="4"/>
  <c r="K669" i="4"/>
  <c r="T669" i="4"/>
  <c r="AB669" i="4"/>
  <c r="AJ669" i="4"/>
  <c r="AR669" i="4"/>
  <c r="AZ669" i="4"/>
  <c r="BE669" i="4"/>
  <c r="J669" i="4"/>
  <c r="R669" i="4"/>
  <c r="AA669" i="4"/>
  <c r="AI669" i="4"/>
  <c r="AQ669" i="4"/>
  <c r="AY669" i="4"/>
  <c r="I669" i="4"/>
  <c r="Q669" i="4"/>
  <c r="Z669" i="4"/>
  <c r="AH669" i="4"/>
  <c r="AP669" i="4"/>
  <c r="AX669" i="4"/>
  <c r="D669" i="4"/>
  <c r="L669" i="4"/>
  <c r="U669" i="4"/>
  <c r="AC669" i="4"/>
  <c r="AK669" i="4"/>
  <c r="AS669" i="4"/>
  <c r="BA669" i="4"/>
  <c r="H669" i="4"/>
  <c r="Y669" i="4"/>
  <c r="AO669" i="4"/>
  <c r="G669" i="4"/>
  <c r="X669" i="4"/>
  <c r="AN669" i="4"/>
  <c r="F669" i="4"/>
  <c r="W669" i="4"/>
  <c r="AM669" i="4"/>
  <c r="BC669" i="4"/>
  <c r="M669" i="4"/>
  <c r="AD669" i="4"/>
  <c r="AT669" i="4"/>
  <c r="G665" i="4"/>
  <c r="O665" i="4"/>
  <c r="X665" i="4"/>
  <c r="AF665" i="4"/>
  <c r="AN665" i="4"/>
  <c r="AV665" i="4"/>
  <c r="F665" i="4"/>
  <c r="N665" i="4"/>
  <c r="W665" i="4"/>
  <c r="AE665" i="4"/>
  <c r="AM665" i="4"/>
  <c r="AU665" i="4"/>
  <c r="BC665" i="4"/>
  <c r="E665" i="4"/>
  <c r="M665" i="4"/>
  <c r="V665" i="4"/>
  <c r="AD665" i="4"/>
  <c r="AL665" i="4"/>
  <c r="AT665" i="4"/>
  <c r="BB665" i="4"/>
  <c r="H665" i="4"/>
  <c r="P665" i="4"/>
  <c r="Y665" i="4"/>
  <c r="AG665" i="4"/>
  <c r="AO665" i="4"/>
  <c r="AW665" i="4"/>
  <c r="L665" i="4"/>
  <c r="AC665" i="4"/>
  <c r="AS665" i="4"/>
  <c r="K665" i="4"/>
  <c r="AB665" i="4"/>
  <c r="AR665" i="4"/>
  <c r="BE665" i="4"/>
  <c r="J665" i="4"/>
  <c r="AA665" i="4"/>
  <c r="AQ665" i="4"/>
  <c r="Q665" i="4"/>
  <c r="AH665" i="4"/>
  <c r="AX665" i="4"/>
  <c r="C661" i="4"/>
  <c r="K661" i="4"/>
  <c r="T661" i="4"/>
  <c r="AB661" i="4"/>
  <c r="AJ661" i="4"/>
  <c r="AR661" i="4"/>
  <c r="AZ661" i="4"/>
  <c r="BE661" i="4"/>
  <c r="J661" i="4"/>
  <c r="R661" i="4"/>
  <c r="AA661" i="4"/>
  <c r="AI661" i="4"/>
  <c r="AQ661" i="4"/>
  <c r="AY661" i="4"/>
  <c r="I661" i="4"/>
  <c r="Q661" i="4"/>
  <c r="Z661" i="4"/>
  <c r="AH661" i="4"/>
  <c r="AP661" i="4"/>
  <c r="AX661" i="4"/>
  <c r="D661" i="4"/>
  <c r="L661" i="4"/>
  <c r="U661" i="4"/>
  <c r="AC661" i="4"/>
  <c r="AK661" i="4"/>
  <c r="AS661" i="4"/>
  <c r="BA661" i="4"/>
  <c r="P661" i="4"/>
  <c r="AG661" i="4"/>
  <c r="AW661" i="4"/>
  <c r="O661" i="4"/>
  <c r="AF661" i="4"/>
  <c r="AV661" i="4"/>
  <c r="N661" i="4"/>
  <c r="AE661" i="4"/>
  <c r="AU661" i="4"/>
  <c r="E661" i="4"/>
  <c r="V661" i="4"/>
  <c r="AL661" i="4"/>
  <c r="BB661" i="4"/>
  <c r="G657" i="4"/>
  <c r="O657" i="4"/>
  <c r="X657" i="4"/>
  <c r="AF657" i="4"/>
  <c r="AN657" i="4"/>
  <c r="AV657" i="4"/>
  <c r="F657" i="4"/>
  <c r="N657" i="4"/>
  <c r="W657" i="4"/>
  <c r="AE657" i="4"/>
  <c r="AM657" i="4"/>
  <c r="AU657" i="4"/>
  <c r="BC657" i="4"/>
  <c r="E657" i="4"/>
  <c r="M657" i="4"/>
  <c r="V657" i="4"/>
  <c r="AD657" i="4"/>
  <c r="AL657" i="4"/>
  <c r="AT657" i="4"/>
  <c r="BB657" i="4"/>
  <c r="H657" i="4"/>
  <c r="P657" i="4"/>
  <c r="Y657" i="4"/>
  <c r="AG657" i="4"/>
  <c r="AO657" i="4"/>
  <c r="AW657" i="4"/>
  <c r="D657" i="4"/>
  <c r="U657" i="4"/>
  <c r="AK657" i="4"/>
  <c r="BA657" i="4"/>
  <c r="C657" i="4"/>
  <c r="T657" i="4"/>
  <c r="AJ657" i="4"/>
  <c r="AZ657" i="4"/>
  <c r="R657" i="4"/>
  <c r="AI657" i="4"/>
  <c r="AY657" i="4"/>
  <c r="I657" i="4"/>
  <c r="Z657" i="4"/>
  <c r="AP657" i="4"/>
  <c r="C653" i="4"/>
  <c r="K653" i="4"/>
  <c r="T653" i="4"/>
  <c r="AB653" i="4"/>
  <c r="AJ653" i="4"/>
  <c r="AR653" i="4"/>
  <c r="AZ653" i="4"/>
  <c r="BE653" i="4"/>
  <c r="J653" i="4"/>
  <c r="R653" i="4"/>
  <c r="AA653" i="4"/>
  <c r="AI653" i="4"/>
  <c r="AQ653" i="4"/>
  <c r="AY653" i="4"/>
  <c r="I653" i="4"/>
  <c r="Q653" i="4"/>
  <c r="Z653" i="4"/>
  <c r="AH653" i="4"/>
  <c r="AP653" i="4"/>
  <c r="AX653" i="4"/>
  <c r="D653" i="4"/>
  <c r="L653" i="4"/>
  <c r="U653" i="4"/>
  <c r="AC653" i="4"/>
  <c r="AK653" i="4"/>
  <c r="AS653" i="4"/>
  <c r="BA653" i="4"/>
  <c r="H653" i="4"/>
  <c r="Y653" i="4"/>
  <c r="AO653" i="4"/>
  <c r="G653" i="4"/>
  <c r="X653" i="4"/>
  <c r="AN653" i="4"/>
  <c r="F653" i="4"/>
  <c r="W653" i="4"/>
  <c r="AM653" i="4"/>
  <c r="BC653" i="4"/>
  <c r="M653" i="4"/>
  <c r="AD653" i="4"/>
  <c r="AT653" i="4"/>
  <c r="G649" i="4"/>
  <c r="O649" i="4"/>
  <c r="X649" i="4"/>
  <c r="AF649" i="4"/>
  <c r="AN649" i="4"/>
  <c r="AV649" i="4"/>
  <c r="F649" i="4"/>
  <c r="N649" i="4"/>
  <c r="W649" i="4"/>
  <c r="AE649" i="4"/>
  <c r="AM649" i="4"/>
  <c r="AU649" i="4"/>
  <c r="BC649" i="4"/>
  <c r="E649" i="4"/>
  <c r="M649" i="4"/>
  <c r="V649" i="4"/>
  <c r="AD649" i="4"/>
  <c r="AL649" i="4"/>
  <c r="AT649" i="4"/>
  <c r="BB649" i="4"/>
  <c r="H649" i="4"/>
  <c r="P649" i="4"/>
  <c r="Y649" i="4"/>
  <c r="AG649" i="4"/>
  <c r="AO649" i="4"/>
  <c r="AW649" i="4"/>
  <c r="L649" i="4"/>
  <c r="AC649" i="4"/>
  <c r="AS649" i="4"/>
  <c r="K649" i="4"/>
  <c r="AB649" i="4"/>
  <c r="AR649" i="4"/>
  <c r="BE649" i="4"/>
  <c r="J649" i="4"/>
  <c r="AA649" i="4"/>
  <c r="AQ649" i="4"/>
  <c r="Q649" i="4"/>
  <c r="AH649" i="4"/>
  <c r="AX649" i="4"/>
  <c r="C645" i="4"/>
  <c r="K645" i="4"/>
  <c r="T645" i="4"/>
  <c r="AB645" i="4"/>
  <c r="AJ645" i="4"/>
  <c r="AR645" i="4"/>
  <c r="AZ645" i="4"/>
  <c r="BE645" i="4"/>
  <c r="J645" i="4"/>
  <c r="R645" i="4"/>
  <c r="AA645" i="4"/>
  <c r="AI645" i="4"/>
  <c r="AQ645" i="4"/>
  <c r="AY645" i="4"/>
  <c r="I645" i="4"/>
  <c r="Q645" i="4"/>
  <c r="Z645" i="4"/>
  <c r="AH645" i="4"/>
  <c r="AP645" i="4"/>
  <c r="AX645" i="4"/>
  <c r="D645" i="4"/>
  <c r="L645" i="4"/>
  <c r="U645" i="4"/>
  <c r="AC645" i="4"/>
  <c r="AK645" i="4"/>
  <c r="AS645" i="4"/>
  <c r="BA645" i="4"/>
  <c r="P645" i="4"/>
  <c r="AG645" i="4"/>
  <c r="AW645" i="4"/>
  <c r="O645" i="4"/>
  <c r="AF645" i="4"/>
  <c r="AV645" i="4"/>
  <c r="N645" i="4"/>
  <c r="AE645" i="4"/>
  <c r="AU645" i="4"/>
  <c r="E645" i="4"/>
  <c r="V645" i="4"/>
  <c r="AL645" i="4"/>
  <c r="BB645" i="4"/>
  <c r="G641" i="4"/>
  <c r="O641" i="4"/>
  <c r="X641" i="4"/>
  <c r="AF641" i="4"/>
  <c r="AN641" i="4"/>
  <c r="AV641" i="4"/>
  <c r="F641" i="4"/>
  <c r="N641" i="4"/>
  <c r="W641" i="4"/>
  <c r="AE641" i="4"/>
  <c r="AM641" i="4"/>
  <c r="AU641" i="4"/>
  <c r="BC641" i="4"/>
  <c r="E641" i="4"/>
  <c r="M641" i="4"/>
  <c r="V641" i="4"/>
  <c r="AD641" i="4"/>
  <c r="AL641" i="4"/>
  <c r="AT641" i="4"/>
  <c r="BB641" i="4"/>
  <c r="H641" i="4"/>
  <c r="P641" i="4"/>
  <c r="Y641" i="4"/>
  <c r="AG641" i="4"/>
  <c r="AO641" i="4"/>
  <c r="AW641" i="4"/>
  <c r="D641" i="4"/>
  <c r="U641" i="4"/>
  <c r="AK641" i="4"/>
  <c r="BA641" i="4"/>
  <c r="C641" i="4"/>
  <c r="T641" i="4"/>
  <c r="AJ641" i="4"/>
  <c r="AZ641" i="4"/>
  <c r="R641" i="4"/>
  <c r="AI641" i="4"/>
  <c r="AY641" i="4"/>
  <c r="I641" i="4"/>
  <c r="Z641" i="4"/>
  <c r="AP641" i="4"/>
  <c r="C637" i="4"/>
  <c r="K637" i="4"/>
  <c r="T637" i="4"/>
  <c r="AB637" i="4"/>
  <c r="AJ637" i="4"/>
  <c r="AR637" i="4"/>
  <c r="AZ637" i="4"/>
  <c r="BE637" i="4"/>
  <c r="J637" i="4"/>
  <c r="R637" i="4"/>
  <c r="AA637" i="4"/>
  <c r="AI637" i="4"/>
  <c r="AQ637" i="4"/>
  <c r="AY637" i="4"/>
  <c r="I637" i="4"/>
  <c r="Q637" i="4"/>
  <c r="Z637" i="4"/>
  <c r="AH637" i="4"/>
  <c r="AP637" i="4"/>
  <c r="AX637" i="4"/>
  <c r="D637" i="4"/>
  <c r="L637" i="4"/>
  <c r="U637" i="4"/>
  <c r="AC637" i="4"/>
  <c r="AK637" i="4"/>
  <c r="AS637" i="4"/>
  <c r="BA637" i="4"/>
  <c r="H637" i="4"/>
  <c r="Y637" i="4"/>
  <c r="AO637" i="4"/>
  <c r="G637" i="4"/>
  <c r="X637" i="4"/>
  <c r="AN637" i="4"/>
  <c r="F637" i="4"/>
  <c r="W637" i="4"/>
  <c r="AM637" i="4"/>
  <c r="BC637" i="4"/>
  <c r="M637" i="4"/>
  <c r="AD637" i="4"/>
  <c r="AT637" i="4"/>
  <c r="G633" i="4"/>
  <c r="O633" i="4"/>
  <c r="X633" i="4"/>
  <c r="AF633" i="4"/>
  <c r="AN633" i="4"/>
  <c r="AV633" i="4"/>
  <c r="F633" i="4"/>
  <c r="N633" i="4"/>
  <c r="W633" i="4"/>
  <c r="AE633" i="4"/>
  <c r="AM633" i="4"/>
  <c r="AU633" i="4"/>
  <c r="BC633" i="4"/>
  <c r="E633" i="4"/>
  <c r="M633" i="4"/>
  <c r="V633" i="4"/>
  <c r="AD633" i="4"/>
  <c r="AL633" i="4"/>
  <c r="AT633" i="4"/>
  <c r="BB633" i="4"/>
  <c r="H633" i="4"/>
  <c r="P633" i="4"/>
  <c r="Y633" i="4"/>
  <c r="AG633" i="4"/>
  <c r="AO633" i="4"/>
  <c r="AW633" i="4"/>
  <c r="L633" i="4"/>
  <c r="AC633" i="4"/>
  <c r="AS633" i="4"/>
  <c r="K633" i="4"/>
  <c r="AB633" i="4"/>
  <c r="AR633" i="4"/>
  <c r="BE633" i="4"/>
  <c r="J633" i="4"/>
  <c r="AA633" i="4"/>
  <c r="AQ633" i="4"/>
  <c r="Q633" i="4"/>
  <c r="AH633" i="4"/>
  <c r="AX633" i="4"/>
  <c r="C629" i="4"/>
  <c r="K629" i="4"/>
  <c r="T629" i="4"/>
  <c r="AB629" i="4"/>
  <c r="AJ629" i="4"/>
  <c r="AR629" i="4"/>
  <c r="AZ629" i="4"/>
  <c r="BE629" i="4"/>
  <c r="H629" i="4"/>
  <c r="Q629" i="4"/>
  <c r="AA629" i="4"/>
  <c r="AK629" i="4"/>
  <c r="AT629" i="4"/>
  <c r="BC629" i="4"/>
  <c r="G629" i="4"/>
  <c r="P629" i="4"/>
  <c r="Z629" i="4"/>
  <c r="AI629" i="4"/>
  <c r="AS629" i="4"/>
  <c r="BB629" i="4"/>
  <c r="F629" i="4"/>
  <c r="O629" i="4"/>
  <c r="Y629" i="4"/>
  <c r="AH629" i="4"/>
  <c r="AQ629" i="4"/>
  <c r="BA629" i="4"/>
  <c r="I629" i="4"/>
  <c r="R629" i="4"/>
  <c r="AC629" i="4"/>
  <c r="AL629" i="4"/>
  <c r="AU629" i="4"/>
  <c r="E629" i="4"/>
  <c r="X629" i="4"/>
  <c r="AP629" i="4"/>
  <c r="D629" i="4"/>
  <c r="W629" i="4"/>
  <c r="AO629" i="4"/>
  <c r="V629" i="4"/>
  <c r="AN629" i="4"/>
  <c r="J629" i="4"/>
  <c r="AD629" i="4"/>
  <c r="AV629" i="4"/>
  <c r="G625" i="4"/>
  <c r="O625" i="4"/>
  <c r="X625" i="4"/>
  <c r="AF625" i="4"/>
  <c r="AN625" i="4"/>
  <c r="AV625" i="4"/>
  <c r="H625" i="4"/>
  <c r="Q625" i="4"/>
  <c r="AA625" i="4"/>
  <c r="AJ625" i="4"/>
  <c r="AS625" i="4"/>
  <c r="BB625" i="4"/>
  <c r="F625" i="4"/>
  <c r="P625" i="4"/>
  <c r="Z625" i="4"/>
  <c r="AI625" i="4"/>
  <c r="AR625" i="4"/>
  <c r="BA625" i="4"/>
  <c r="E625" i="4"/>
  <c r="N625" i="4"/>
  <c r="Y625" i="4"/>
  <c r="AH625" i="4"/>
  <c r="AQ625" i="4"/>
  <c r="AZ625" i="4"/>
  <c r="I625" i="4"/>
  <c r="R625" i="4"/>
  <c r="AB625" i="4"/>
  <c r="AK625" i="4"/>
  <c r="AT625" i="4"/>
  <c r="BC625" i="4"/>
  <c r="M625" i="4"/>
  <c r="AG625" i="4"/>
  <c r="AY625" i="4"/>
  <c r="L625" i="4"/>
  <c r="AE625" i="4"/>
  <c r="AX625" i="4"/>
  <c r="K625" i="4"/>
  <c r="AD625" i="4"/>
  <c r="AW625" i="4"/>
  <c r="T625" i="4"/>
  <c r="AL625" i="4"/>
  <c r="C621" i="4"/>
  <c r="K621" i="4"/>
  <c r="T621" i="4"/>
  <c r="AB621" i="4"/>
  <c r="AJ621" i="4"/>
  <c r="AR621" i="4"/>
  <c r="AZ621" i="4"/>
  <c r="BE621" i="4"/>
  <c r="G621" i="4"/>
  <c r="P621" i="4"/>
  <c r="Z621" i="4"/>
  <c r="AI621" i="4"/>
  <c r="AS621" i="4"/>
  <c r="BB621" i="4"/>
  <c r="F621" i="4"/>
  <c r="O621" i="4"/>
  <c r="Y621" i="4"/>
  <c r="AH621" i="4"/>
  <c r="AQ621" i="4"/>
  <c r="BA621" i="4"/>
  <c r="E621" i="4"/>
  <c r="N621" i="4"/>
  <c r="X621" i="4"/>
  <c r="AG621" i="4"/>
  <c r="AP621" i="4"/>
  <c r="AY621" i="4"/>
  <c r="H621" i="4"/>
  <c r="Q621" i="4"/>
  <c r="AA621" i="4"/>
  <c r="AK621" i="4"/>
  <c r="AT621" i="4"/>
  <c r="BC621" i="4"/>
  <c r="D621" i="4"/>
  <c r="W621" i="4"/>
  <c r="AO621" i="4"/>
  <c r="V621" i="4"/>
  <c r="AN621" i="4"/>
  <c r="U621" i="4"/>
  <c r="AM621" i="4"/>
  <c r="I621" i="4"/>
  <c r="AC621" i="4"/>
  <c r="AU621" i="4"/>
  <c r="G617" i="4"/>
  <c r="O617" i="4"/>
  <c r="X617" i="4"/>
  <c r="AF617" i="4"/>
  <c r="AN617" i="4"/>
  <c r="AV617" i="4"/>
  <c r="F617" i="4"/>
  <c r="P617" i="4"/>
  <c r="Z617" i="4"/>
  <c r="AI617" i="4"/>
  <c r="AR617" i="4"/>
  <c r="BA617" i="4"/>
  <c r="E617" i="4"/>
  <c r="N617" i="4"/>
  <c r="Y617" i="4"/>
  <c r="AH617" i="4"/>
  <c r="AQ617" i="4"/>
  <c r="AZ617" i="4"/>
  <c r="D617" i="4"/>
  <c r="M617" i="4"/>
  <c r="W617" i="4"/>
  <c r="AG617" i="4"/>
  <c r="AP617" i="4"/>
  <c r="AY617" i="4"/>
  <c r="BE617" i="4"/>
  <c r="H617" i="4"/>
  <c r="Q617" i="4"/>
  <c r="AA617" i="4"/>
  <c r="AJ617" i="4"/>
  <c r="AS617" i="4"/>
  <c r="BB617" i="4"/>
  <c r="L617" i="4"/>
  <c r="AE617" i="4"/>
  <c r="AX617" i="4"/>
  <c r="K617" i="4"/>
  <c r="AD617" i="4"/>
  <c r="AW617" i="4"/>
  <c r="J617" i="4"/>
  <c r="AC617" i="4"/>
  <c r="AU617" i="4"/>
  <c r="R617" i="4"/>
  <c r="AK617" i="4"/>
  <c r="BC617" i="4"/>
  <c r="C613" i="4"/>
  <c r="K613" i="4"/>
  <c r="T613" i="4"/>
  <c r="AB613" i="4"/>
  <c r="AJ613" i="4"/>
  <c r="AR613" i="4"/>
  <c r="AZ613" i="4"/>
  <c r="BE613" i="4"/>
  <c r="F613" i="4"/>
  <c r="O613" i="4"/>
  <c r="Y613" i="4"/>
  <c r="AH613" i="4"/>
  <c r="AQ613" i="4"/>
  <c r="BA613" i="4"/>
  <c r="E613" i="4"/>
  <c r="N613" i="4"/>
  <c r="X613" i="4"/>
  <c r="AG613" i="4"/>
  <c r="AP613" i="4"/>
  <c r="AY613" i="4"/>
  <c r="D613" i="4"/>
  <c r="M613" i="4"/>
  <c r="W613" i="4"/>
  <c r="AF613" i="4"/>
  <c r="AO613" i="4"/>
  <c r="AX613" i="4"/>
  <c r="G613" i="4"/>
  <c r="P613" i="4"/>
  <c r="Z613" i="4"/>
  <c r="AI613" i="4"/>
  <c r="AS613" i="4"/>
  <c r="BB613" i="4"/>
  <c r="V613" i="4"/>
  <c r="AN613" i="4"/>
  <c r="U613" i="4"/>
  <c r="AM613" i="4"/>
  <c r="R613" i="4"/>
  <c r="AL613" i="4"/>
  <c r="H613" i="4"/>
  <c r="AA613" i="4"/>
  <c r="AT613" i="4"/>
  <c r="G609" i="4"/>
  <c r="O609" i="4"/>
  <c r="X609" i="4"/>
  <c r="AF609" i="4"/>
  <c r="AN609" i="4"/>
  <c r="AV609" i="4"/>
  <c r="E609" i="4"/>
  <c r="N609" i="4"/>
  <c r="Y609" i="4"/>
  <c r="AH609" i="4"/>
  <c r="AQ609" i="4"/>
  <c r="AZ609" i="4"/>
  <c r="D609" i="4"/>
  <c r="M609" i="4"/>
  <c r="W609" i="4"/>
  <c r="AG609" i="4"/>
  <c r="AP609" i="4"/>
  <c r="AY609" i="4"/>
  <c r="BE609" i="4"/>
  <c r="C609" i="4"/>
  <c r="L609" i="4"/>
  <c r="V609" i="4"/>
  <c r="AE609" i="4"/>
  <c r="AO609" i="4"/>
  <c r="AX609" i="4"/>
  <c r="F609" i="4"/>
  <c r="P609" i="4"/>
  <c r="Z609" i="4"/>
  <c r="AI609" i="4"/>
  <c r="AR609" i="4"/>
  <c r="BA609" i="4"/>
  <c r="K609" i="4"/>
  <c r="AD609" i="4"/>
  <c r="AW609" i="4"/>
  <c r="J609" i="4"/>
  <c r="AC609" i="4"/>
  <c r="AU609" i="4"/>
  <c r="I609" i="4"/>
  <c r="AB609" i="4"/>
  <c r="AT609" i="4"/>
  <c r="Q609" i="4"/>
  <c r="AJ609" i="4"/>
  <c r="BB609" i="4"/>
  <c r="C605" i="4"/>
  <c r="K605" i="4"/>
  <c r="T605" i="4"/>
  <c r="AB605" i="4"/>
  <c r="AJ605" i="4"/>
  <c r="AR605" i="4"/>
  <c r="AZ605" i="4"/>
  <c r="BE605" i="4"/>
  <c r="E605" i="4"/>
  <c r="N605" i="4"/>
  <c r="X605" i="4"/>
  <c r="AG605" i="4"/>
  <c r="AP605" i="4"/>
  <c r="AY605" i="4"/>
  <c r="D605" i="4"/>
  <c r="M605" i="4"/>
  <c r="W605" i="4"/>
  <c r="AF605" i="4"/>
  <c r="AO605" i="4"/>
  <c r="AX605" i="4"/>
  <c r="L605" i="4"/>
  <c r="V605" i="4"/>
  <c r="AE605" i="4"/>
  <c r="AN605" i="4"/>
  <c r="AW605" i="4"/>
  <c r="F605" i="4"/>
  <c r="O605" i="4"/>
  <c r="Y605" i="4"/>
  <c r="AH605" i="4"/>
  <c r="AQ605" i="4"/>
  <c r="BA605" i="4"/>
  <c r="U605" i="4"/>
  <c r="AM605" i="4"/>
  <c r="R605" i="4"/>
  <c r="AL605" i="4"/>
  <c r="Q605" i="4"/>
  <c r="AK605" i="4"/>
  <c r="BC605" i="4"/>
  <c r="G605" i="4"/>
  <c r="Z605" i="4"/>
  <c r="AS605" i="4"/>
  <c r="G601" i="4"/>
  <c r="O601" i="4"/>
  <c r="X601" i="4"/>
  <c r="AF601" i="4"/>
  <c r="AN601" i="4"/>
  <c r="AV601" i="4"/>
  <c r="D601" i="4"/>
  <c r="M601" i="4"/>
  <c r="W601" i="4"/>
  <c r="AG601" i="4"/>
  <c r="AP601" i="4"/>
  <c r="AY601" i="4"/>
  <c r="BE601" i="4"/>
  <c r="C601" i="4"/>
  <c r="L601" i="4"/>
  <c r="V601" i="4"/>
  <c r="AE601" i="4"/>
  <c r="AO601" i="4"/>
  <c r="AX601" i="4"/>
  <c r="K601" i="4"/>
  <c r="U601" i="4"/>
  <c r="AD601" i="4"/>
  <c r="AM601" i="4"/>
  <c r="AW601" i="4"/>
  <c r="E601" i="4"/>
  <c r="N601" i="4"/>
  <c r="Y601" i="4"/>
  <c r="AH601" i="4"/>
  <c r="AQ601" i="4"/>
  <c r="AZ601" i="4"/>
  <c r="J601" i="4"/>
  <c r="AC601" i="4"/>
  <c r="AU601" i="4"/>
  <c r="I601" i="4"/>
  <c r="AB601" i="4"/>
  <c r="AT601" i="4"/>
  <c r="H601" i="4"/>
  <c r="AA601" i="4"/>
  <c r="AS601" i="4"/>
  <c r="P601" i="4"/>
  <c r="AI601" i="4"/>
  <c r="BA601" i="4"/>
  <c r="C597" i="4"/>
  <c r="K597" i="4"/>
  <c r="T597" i="4"/>
  <c r="AB597" i="4"/>
  <c r="AJ597" i="4"/>
  <c r="AR597" i="4"/>
  <c r="AZ597" i="4"/>
  <c r="BE597" i="4"/>
  <c r="D597" i="4"/>
  <c r="M597" i="4"/>
  <c r="W597" i="4"/>
  <c r="AF597" i="4"/>
  <c r="AO597" i="4"/>
  <c r="AX597" i="4"/>
  <c r="L597" i="4"/>
  <c r="V597" i="4"/>
  <c r="AE597" i="4"/>
  <c r="AN597" i="4"/>
  <c r="AW597" i="4"/>
  <c r="J597" i="4"/>
  <c r="U597" i="4"/>
  <c r="AD597" i="4"/>
  <c r="AM597" i="4"/>
  <c r="AV597" i="4"/>
  <c r="E597" i="4"/>
  <c r="N597" i="4"/>
  <c r="X597" i="4"/>
  <c r="AG597" i="4"/>
  <c r="AP597" i="4"/>
  <c r="AY597" i="4"/>
  <c r="R597" i="4"/>
  <c r="AL597" i="4"/>
  <c r="Q597" i="4"/>
  <c r="AK597" i="4"/>
  <c r="BC597" i="4"/>
  <c r="P597" i="4"/>
  <c r="AI597" i="4"/>
  <c r="BB597" i="4"/>
  <c r="F597" i="4"/>
  <c r="Y597" i="4"/>
  <c r="AQ597" i="4"/>
  <c r="G593" i="4"/>
  <c r="O593" i="4"/>
  <c r="X593" i="4"/>
  <c r="AF593" i="4"/>
  <c r="AN593" i="4"/>
  <c r="AV593" i="4"/>
  <c r="C593" i="4"/>
  <c r="L593" i="4"/>
  <c r="V593" i="4"/>
  <c r="AE593" i="4"/>
  <c r="AO593" i="4"/>
  <c r="AX593" i="4"/>
  <c r="K593" i="4"/>
  <c r="U593" i="4"/>
  <c r="AD593" i="4"/>
  <c r="AM593" i="4"/>
  <c r="AW593" i="4"/>
  <c r="J593" i="4"/>
  <c r="T593" i="4"/>
  <c r="AC593" i="4"/>
  <c r="AL593" i="4"/>
  <c r="AU593" i="4"/>
  <c r="D593" i="4"/>
  <c r="M593" i="4"/>
  <c r="W593" i="4"/>
  <c r="AG593" i="4"/>
  <c r="AP593" i="4"/>
  <c r="AY593" i="4"/>
  <c r="BE593" i="4"/>
  <c r="I593" i="4"/>
  <c r="AB593" i="4"/>
  <c r="AT593" i="4"/>
  <c r="H593" i="4"/>
  <c r="AA593" i="4"/>
  <c r="AS593" i="4"/>
  <c r="F593" i="4"/>
  <c r="Z593" i="4"/>
  <c r="AR593" i="4"/>
  <c r="N593" i="4"/>
  <c r="AH593" i="4"/>
  <c r="AZ593" i="4"/>
  <c r="C589" i="4"/>
  <c r="K589" i="4"/>
  <c r="T589" i="4"/>
  <c r="AB589" i="4"/>
  <c r="AJ589" i="4"/>
  <c r="AR589" i="4"/>
  <c r="AZ589" i="4"/>
  <c r="BE589" i="4"/>
  <c r="L589" i="4"/>
  <c r="V589" i="4"/>
  <c r="AE589" i="4"/>
  <c r="AN589" i="4"/>
  <c r="AW589" i="4"/>
  <c r="J589" i="4"/>
  <c r="U589" i="4"/>
  <c r="AD589" i="4"/>
  <c r="AM589" i="4"/>
  <c r="AV589" i="4"/>
  <c r="I589" i="4"/>
  <c r="R589" i="4"/>
  <c r="AC589" i="4"/>
  <c r="AL589" i="4"/>
  <c r="AU589" i="4"/>
  <c r="D589" i="4"/>
  <c r="M589" i="4"/>
  <c r="W589" i="4"/>
  <c r="AF589" i="4"/>
  <c r="AO589" i="4"/>
  <c r="AX589" i="4"/>
  <c r="Q589" i="4"/>
  <c r="AK589" i="4"/>
  <c r="BC589" i="4"/>
  <c r="P589" i="4"/>
  <c r="AI589" i="4"/>
  <c r="BB589" i="4"/>
  <c r="O589" i="4"/>
  <c r="AH589" i="4"/>
  <c r="BA589" i="4"/>
  <c r="E589" i="4"/>
  <c r="X589" i="4"/>
  <c r="AP589" i="4"/>
  <c r="G585" i="4"/>
  <c r="O585" i="4"/>
  <c r="X585" i="4"/>
  <c r="AF585" i="4"/>
  <c r="AN585" i="4"/>
  <c r="AV585" i="4"/>
  <c r="K585" i="4"/>
  <c r="U585" i="4"/>
  <c r="AD585" i="4"/>
  <c r="AM585" i="4"/>
  <c r="AW585" i="4"/>
  <c r="J585" i="4"/>
  <c r="T585" i="4"/>
  <c r="AC585" i="4"/>
  <c r="AL585" i="4"/>
  <c r="AU585" i="4"/>
  <c r="I585" i="4"/>
  <c r="R585" i="4"/>
  <c r="AB585" i="4"/>
  <c r="AK585" i="4"/>
  <c r="AT585" i="4"/>
  <c r="BC585" i="4"/>
  <c r="C585" i="4"/>
  <c r="L585" i="4"/>
  <c r="V585" i="4"/>
  <c r="AE585" i="4"/>
  <c r="AO585" i="4"/>
  <c r="AX585" i="4"/>
  <c r="H585" i="4"/>
  <c r="AA585" i="4"/>
  <c r="AS585" i="4"/>
  <c r="F585" i="4"/>
  <c r="Z585" i="4"/>
  <c r="AR585" i="4"/>
  <c r="E585" i="4"/>
  <c r="Y585" i="4"/>
  <c r="AQ585" i="4"/>
  <c r="M585" i="4"/>
  <c r="AG585" i="4"/>
  <c r="AY585" i="4"/>
  <c r="C581" i="4"/>
  <c r="K581" i="4"/>
  <c r="T581" i="4"/>
  <c r="AB581" i="4"/>
  <c r="AJ581" i="4"/>
  <c r="AR581" i="4"/>
  <c r="AZ581" i="4"/>
  <c r="BE581" i="4"/>
  <c r="J581" i="4"/>
  <c r="U581" i="4"/>
  <c r="AD581" i="4"/>
  <c r="AM581" i="4"/>
  <c r="AV581" i="4"/>
  <c r="I581" i="4"/>
  <c r="R581" i="4"/>
  <c r="AC581" i="4"/>
  <c r="AL581" i="4"/>
  <c r="AU581" i="4"/>
  <c r="H581" i="4"/>
  <c r="Q581" i="4"/>
  <c r="AA581" i="4"/>
  <c r="AK581" i="4"/>
  <c r="AT581" i="4"/>
  <c r="BC581" i="4"/>
  <c r="L581" i="4"/>
  <c r="V581" i="4"/>
  <c r="AE581" i="4"/>
  <c r="AN581" i="4"/>
  <c r="AW581" i="4"/>
  <c r="P581" i="4"/>
  <c r="AI581" i="4"/>
  <c r="BB581" i="4"/>
  <c r="O581" i="4"/>
  <c r="AH581" i="4"/>
  <c r="BA581" i="4"/>
  <c r="N581" i="4"/>
  <c r="AG581" i="4"/>
  <c r="AY581" i="4"/>
  <c r="D581" i="4"/>
  <c r="W581" i="4"/>
  <c r="AO581" i="4"/>
  <c r="G577" i="4"/>
  <c r="O577" i="4"/>
  <c r="X577" i="4"/>
  <c r="AF577" i="4"/>
  <c r="AN577" i="4"/>
  <c r="AV577" i="4"/>
  <c r="J577" i="4"/>
  <c r="T577" i="4"/>
  <c r="AC577" i="4"/>
  <c r="AL577" i="4"/>
  <c r="AU577" i="4"/>
  <c r="I577" i="4"/>
  <c r="R577" i="4"/>
  <c r="AB577" i="4"/>
  <c r="AK577" i="4"/>
  <c r="AT577" i="4"/>
  <c r="BC577" i="4"/>
  <c r="H577" i="4"/>
  <c r="Q577" i="4"/>
  <c r="AA577" i="4"/>
  <c r="AJ577" i="4"/>
  <c r="AS577" i="4"/>
  <c r="BB577" i="4"/>
  <c r="K577" i="4"/>
  <c r="U577" i="4"/>
  <c r="AD577" i="4"/>
  <c r="AM577" i="4"/>
  <c r="AW577" i="4"/>
  <c r="F577" i="4"/>
  <c r="Z577" i="4"/>
  <c r="AR577" i="4"/>
  <c r="E577" i="4"/>
  <c r="Y577" i="4"/>
  <c r="AQ577" i="4"/>
  <c r="D577" i="4"/>
  <c r="W577" i="4"/>
  <c r="AP577" i="4"/>
  <c r="BE577" i="4"/>
  <c r="L577" i="4"/>
  <c r="AE577" i="4"/>
  <c r="AX577" i="4"/>
  <c r="J573" i="4"/>
  <c r="R573" i="4"/>
  <c r="C573" i="4"/>
  <c r="K573" i="4"/>
  <c r="T573" i="4"/>
  <c r="AB573" i="4"/>
  <c r="AJ573" i="4"/>
  <c r="AR573" i="4"/>
  <c r="AZ573" i="4"/>
  <c r="BE573" i="4"/>
  <c r="G573" i="4"/>
  <c r="Q573" i="4"/>
  <c r="AC573" i="4"/>
  <c r="AL573" i="4"/>
  <c r="AU573" i="4"/>
  <c r="F573" i="4"/>
  <c r="P573" i="4"/>
  <c r="AA573" i="4"/>
  <c r="AK573" i="4"/>
  <c r="AT573" i="4"/>
  <c r="BC573" i="4"/>
  <c r="E573" i="4"/>
  <c r="O573" i="4"/>
  <c r="Z573" i="4"/>
  <c r="AI573" i="4"/>
  <c r="AS573" i="4"/>
  <c r="BB573" i="4"/>
  <c r="H573" i="4"/>
  <c r="U573" i="4"/>
  <c r="AD573" i="4"/>
  <c r="AM573" i="4"/>
  <c r="AV573" i="4"/>
  <c r="N573" i="4"/>
  <c r="AH573" i="4"/>
  <c r="BA573" i="4"/>
  <c r="M573" i="4"/>
  <c r="AG573" i="4"/>
  <c r="AY573" i="4"/>
  <c r="L573" i="4"/>
  <c r="AF573" i="4"/>
  <c r="AX573" i="4"/>
  <c r="V573" i="4"/>
  <c r="AN573" i="4"/>
  <c r="F569" i="4"/>
  <c r="N569" i="4"/>
  <c r="W569" i="4"/>
  <c r="AE569" i="4"/>
  <c r="AM569" i="4"/>
  <c r="AU569" i="4"/>
  <c r="BC569" i="4"/>
  <c r="G569" i="4"/>
  <c r="O569" i="4"/>
  <c r="X569" i="4"/>
  <c r="AF569" i="4"/>
  <c r="AN569" i="4"/>
  <c r="AV569" i="4"/>
  <c r="K569" i="4"/>
  <c r="V569" i="4"/>
  <c r="AH569" i="4"/>
  <c r="AR569" i="4"/>
  <c r="BB569" i="4"/>
  <c r="J569" i="4"/>
  <c r="U569" i="4"/>
  <c r="AG569" i="4"/>
  <c r="AQ569" i="4"/>
  <c r="BA569" i="4"/>
  <c r="I569" i="4"/>
  <c r="T569" i="4"/>
  <c r="AD569" i="4"/>
  <c r="AP569" i="4"/>
  <c r="AZ569" i="4"/>
  <c r="L569" i="4"/>
  <c r="Y569" i="4"/>
  <c r="AI569" i="4"/>
  <c r="AS569" i="4"/>
  <c r="H569" i="4"/>
  <c r="AC569" i="4"/>
  <c r="AY569" i="4"/>
  <c r="E569" i="4"/>
  <c r="AB569" i="4"/>
  <c r="AX569" i="4"/>
  <c r="D569" i="4"/>
  <c r="AA569" i="4"/>
  <c r="AW569" i="4"/>
  <c r="M569" i="4"/>
  <c r="AJ569" i="4"/>
  <c r="I565" i="4"/>
  <c r="J565" i="4"/>
  <c r="R565" i="4"/>
  <c r="AA565" i="4"/>
  <c r="AI565" i="4"/>
  <c r="AQ565" i="4"/>
  <c r="AY565" i="4"/>
  <c r="K565" i="4"/>
  <c r="T565" i="4"/>
  <c r="AB565" i="4"/>
  <c r="AJ565" i="4"/>
  <c r="AR565" i="4"/>
  <c r="AZ565" i="4"/>
  <c r="BE565" i="4"/>
  <c r="D565" i="4"/>
  <c r="O565" i="4"/>
  <c r="Z565" i="4"/>
  <c r="AL565" i="4"/>
  <c r="AV565" i="4"/>
  <c r="C565" i="4"/>
  <c r="N565" i="4"/>
  <c r="Y565" i="4"/>
  <c r="AK565" i="4"/>
  <c r="AU565" i="4"/>
  <c r="M565" i="4"/>
  <c r="X565" i="4"/>
  <c r="AH565" i="4"/>
  <c r="AT565" i="4"/>
  <c r="E565" i="4"/>
  <c r="P565" i="4"/>
  <c r="AC565" i="4"/>
  <c r="AM565" i="4"/>
  <c r="AW565" i="4"/>
  <c r="W565" i="4"/>
  <c r="AS565" i="4"/>
  <c r="V565" i="4"/>
  <c r="AP565" i="4"/>
  <c r="U565" i="4"/>
  <c r="AO565" i="4"/>
  <c r="F565" i="4"/>
  <c r="AD565" i="4"/>
  <c r="AX565" i="4"/>
  <c r="E561" i="4"/>
  <c r="M561" i="4"/>
  <c r="V561" i="4"/>
  <c r="AD561" i="4"/>
  <c r="AL561" i="4"/>
  <c r="AT561" i="4"/>
  <c r="BB561" i="4"/>
  <c r="I561" i="4"/>
  <c r="R561" i="4"/>
  <c r="AB561" i="4"/>
  <c r="AK561" i="4"/>
  <c r="AU561" i="4"/>
  <c r="J561" i="4"/>
  <c r="T561" i="4"/>
  <c r="AC561" i="4"/>
  <c r="AM561" i="4"/>
  <c r="AV561" i="4"/>
  <c r="L561" i="4"/>
  <c r="Y561" i="4"/>
  <c r="AJ561" i="4"/>
  <c r="AX561" i="4"/>
  <c r="K561" i="4"/>
  <c r="X561" i="4"/>
  <c r="AI561" i="4"/>
  <c r="AW561" i="4"/>
  <c r="BE561" i="4"/>
  <c r="H561" i="4"/>
  <c r="W561" i="4"/>
  <c r="AH561" i="4"/>
  <c r="AS561" i="4"/>
  <c r="N561" i="4"/>
  <c r="Z561" i="4"/>
  <c r="AN561" i="4"/>
  <c r="AY561" i="4"/>
  <c r="G561" i="4"/>
  <c r="AG561" i="4"/>
  <c r="F561" i="4"/>
  <c r="AF561" i="4"/>
  <c r="BC561" i="4"/>
  <c r="D561" i="4"/>
  <c r="AE561" i="4"/>
  <c r="BA561" i="4"/>
  <c r="O561" i="4"/>
  <c r="AO561" i="4"/>
  <c r="I557" i="4"/>
  <c r="Q557" i="4"/>
  <c r="Z557" i="4"/>
  <c r="AH557" i="4"/>
  <c r="AP557" i="4"/>
  <c r="AX557" i="4"/>
  <c r="H557" i="4"/>
  <c r="R557" i="4"/>
  <c r="AB557" i="4"/>
  <c r="AK557" i="4"/>
  <c r="AT557" i="4"/>
  <c r="BC557" i="4"/>
  <c r="G557" i="4"/>
  <c r="P557" i="4"/>
  <c r="AA557" i="4"/>
  <c r="AJ557" i="4"/>
  <c r="AS557" i="4"/>
  <c r="BB557" i="4"/>
  <c r="F557" i="4"/>
  <c r="O557" i="4"/>
  <c r="Y557" i="4"/>
  <c r="AI557" i="4"/>
  <c r="AR557" i="4"/>
  <c r="BA557" i="4"/>
  <c r="J557" i="4"/>
  <c r="T557" i="4"/>
  <c r="AC557" i="4"/>
  <c r="AL557" i="4"/>
  <c r="AU557" i="4"/>
  <c r="E557" i="4"/>
  <c r="X557" i="4"/>
  <c r="AQ557" i="4"/>
  <c r="D557" i="4"/>
  <c r="W557" i="4"/>
  <c r="AO557" i="4"/>
  <c r="BE557" i="4"/>
  <c r="C557" i="4"/>
  <c r="V557" i="4"/>
  <c r="AN557" i="4"/>
  <c r="K557" i="4"/>
  <c r="AD557" i="4"/>
  <c r="AV557" i="4"/>
  <c r="AM557" i="4"/>
  <c r="AG557" i="4"/>
  <c r="AF557" i="4"/>
  <c r="L557" i="4"/>
  <c r="AW557" i="4"/>
  <c r="E553" i="4"/>
  <c r="M553" i="4"/>
  <c r="V553" i="4"/>
  <c r="AD553" i="4"/>
  <c r="AL553" i="4"/>
  <c r="AT553" i="4"/>
  <c r="BB553" i="4"/>
  <c r="H553" i="4"/>
  <c r="Q553" i="4"/>
  <c r="AA553" i="4"/>
  <c r="AJ553" i="4"/>
  <c r="AS553" i="4"/>
  <c r="BC553" i="4"/>
  <c r="G553" i="4"/>
  <c r="P553" i="4"/>
  <c r="Z553" i="4"/>
  <c r="AI553" i="4"/>
  <c r="AR553" i="4"/>
  <c r="BA553" i="4"/>
  <c r="F553" i="4"/>
  <c r="O553" i="4"/>
  <c r="Y553" i="4"/>
  <c r="AH553" i="4"/>
  <c r="AQ553" i="4"/>
  <c r="AZ553" i="4"/>
  <c r="I553" i="4"/>
  <c r="R553" i="4"/>
  <c r="AB553" i="4"/>
  <c r="AK553" i="4"/>
  <c r="AU553" i="4"/>
  <c r="N553" i="4"/>
  <c r="AG553" i="4"/>
  <c r="AY553" i="4"/>
  <c r="L553" i="4"/>
  <c r="AF553" i="4"/>
  <c r="AX553" i="4"/>
  <c r="K553" i="4"/>
  <c r="AE553" i="4"/>
  <c r="AW553" i="4"/>
  <c r="T553" i="4"/>
  <c r="AM553" i="4"/>
  <c r="J553" i="4"/>
  <c r="AV553" i="4"/>
  <c r="D553" i="4"/>
  <c r="AP553" i="4"/>
  <c r="C553" i="4"/>
  <c r="AO553" i="4"/>
  <c r="U553" i="4"/>
  <c r="I549" i="4"/>
  <c r="Q549" i="4"/>
  <c r="Z549" i="4"/>
  <c r="AH549" i="4"/>
  <c r="AP549" i="4"/>
  <c r="AX549" i="4"/>
  <c r="G549" i="4"/>
  <c r="P549" i="4"/>
  <c r="AA549" i="4"/>
  <c r="AJ549" i="4"/>
  <c r="AS549" i="4"/>
  <c r="BB549" i="4"/>
  <c r="F549" i="4"/>
  <c r="O549" i="4"/>
  <c r="Y549" i="4"/>
  <c r="AI549" i="4"/>
  <c r="AR549" i="4"/>
  <c r="BA549" i="4"/>
  <c r="E549" i="4"/>
  <c r="N549" i="4"/>
  <c r="X549" i="4"/>
  <c r="AG549" i="4"/>
  <c r="AQ549" i="4"/>
  <c r="AZ549" i="4"/>
  <c r="H549" i="4"/>
  <c r="R549" i="4"/>
  <c r="AB549" i="4"/>
  <c r="AK549" i="4"/>
  <c r="AT549" i="4"/>
  <c r="BC549" i="4"/>
  <c r="D549" i="4"/>
  <c r="W549" i="4"/>
  <c r="AO549" i="4"/>
  <c r="BE549" i="4"/>
  <c r="C549" i="4"/>
  <c r="V549" i="4"/>
  <c r="AN549" i="4"/>
  <c r="U549" i="4"/>
  <c r="AM549" i="4"/>
  <c r="J549" i="4"/>
  <c r="AC549" i="4"/>
  <c r="AU549" i="4"/>
  <c r="T549" i="4"/>
  <c r="M549" i="4"/>
  <c r="AY549" i="4"/>
  <c r="L549" i="4"/>
  <c r="AW549" i="4"/>
  <c r="AD549" i="4"/>
  <c r="E545" i="4"/>
  <c r="M545" i="4"/>
  <c r="V545" i="4"/>
  <c r="AD545" i="4"/>
  <c r="AL545" i="4"/>
  <c r="AT545" i="4"/>
  <c r="BB545" i="4"/>
  <c r="G545" i="4"/>
  <c r="P545" i="4"/>
  <c r="Z545" i="4"/>
  <c r="AI545" i="4"/>
  <c r="AR545" i="4"/>
  <c r="BA545" i="4"/>
  <c r="F545" i="4"/>
  <c r="O545" i="4"/>
  <c r="Y545" i="4"/>
  <c r="AH545" i="4"/>
  <c r="AQ545" i="4"/>
  <c r="AZ545" i="4"/>
  <c r="D545" i="4"/>
  <c r="N545" i="4"/>
  <c r="X545" i="4"/>
  <c r="AG545" i="4"/>
  <c r="AP545" i="4"/>
  <c r="AY545" i="4"/>
  <c r="BE545" i="4"/>
  <c r="H545" i="4"/>
  <c r="Q545" i="4"/>
  <c r="AA545" i="4"/>
  <c r="AJ545" i="4"/>
  <c r="AS545" i="4"/>
  <c r="BC545" i="4"/>
  <c r="L545" i="4"/>
  <c r="AF545" i="4"/>
  <c r="AX545" i="4"/>
  <c r="K545" i="4"/>
  <c r="AE545" i="4"/>
  <c r="AW545" i="4"/>
  <c r="J545" i="4"/>
  <c r="AC545" i="4"/>
  <c r="AV545" i="4"/>
  <c r="R545" i="4"/>
  <c r="AK545" i="4"/>
  <c r="AB545" i="4"/>
  <c r="W545" i="4"/>
  <c r="U545" i="4"/>
  <c r="AM545" i="4"/>
  <c r="I541" i="4"/>
  <c r="Q541" i="4"/>
  <c r="Z541" i="4"/>
  <c r="AH541" i="4"/>
  <c r="AP541" i="4"/>
  <c r="AX541" i="4"/>
  <c r="F541" i="4"/>
  <c r="O541" i="4"/>
  <c r="Y541" i="4"/>
  <c r="AI541" i="4"/>
  <c r="AR541" i="4"/>
  <c r="BA541" i="4"/>
  <c r="E541" i="4"/>
  <c r="N541" i="4"/>
  <c r="X541" i="4"/>
  <c r="AG541" i="4"/>
  <c r="AQ541" i="4"/>
  <c r="AZ541" i="4"/>
  <c r="D541" i="4"/>
  <c r="M541" i="4"/>
  <c r="W541" i="4"/>
  <c r="AF541" i="4"/>
  <c r="AO541" i="4"/>
  <c r="AY541" i="4"/>
  <c r="BE541" i="4"/>
  <c r="G541" i="4"/>
  <c r="P541" i="4"/>
  <c r="AA541" i="4"/>
  <c r="AJ541" i="4"/>
  <c r="AS541" i="4"/>
  <c r="BB541" i="4"/>
  <c r="C541" i="4"/>
  <c r="V541" i="4"/>
  <c r="AN541" i="4"/>
  <c r="U541" i="4"/>
  <c r="AM541" i="4"/>
  <c r="T541" i="4"/>
  <c r="AL541" i="4"/>
  <c r="H541" i="4"/>
  <c r="AB541" i="4"/>
  <c r="AT541" i="4"/>
  <c r="AK541" i="4"/>
  <c r="AE541" i="4"/>
  <c r="AD541" i="4"/>
  <c r="J541" i="4"/>
  <c r="AU541" i="4"/>
  <c r="E537" i="4"/>
  <c r="M537" i="4"/>
  <c r="V537" i="4"/>
  <c r="AD537" i="4"/>
  <c r="AL537" i="4"/>
  <c r="AT537" i="4"/>
  <c r="BB537" i="4"/>
  <c r="F537" i="4"/>
  <c r="O537" i="4"/>
  <c r="Y537" i="4"/>
  <c r="AH537" i="4"/>
  <c r="AQ537" i="4"/>
  <c r="AZ537" i="4"/>
  <c r="D537" i="4"/>
  <c r="N537" i="4"/>
  <c r="X537" i="4"/>
  <c r="AG537" i="4"/>
  <c r="AP537" i="4"/>
  <c r="AY537" i="4"/>
  <c r="BE537" i="4"/>
  <c r="C537" i="4"/>
  <c r="L537" i="4"/>
  <c r="W537" i="4"/>
  <c r="AF537" i="4"/>
  <c r="AO537" i="4"/>
  <c r="AX537" i="4"/>
  <c r="G537" i="4"/>
  <c r="P537" i="4"/>
  <c r="Z537" i="4"/>
  <c r="AI537" i="4"/>
  <c r="AR537" i="4"/>
  <c r="BA537" i="4"/>
  <c r="K537" i="4"/>
  <c r="AE537" i="4"/>
  <c r="AW537" i="4"/>
  <c r="J537" i="4"/>
  <c r="AC537" i="4"/>
  <c r="AV537" i="4"/>
  <c r="I537" i="4"/>
  <c r="AB537" i="4"/>
  <c r="AU537" i="4"/>
  <c r="Q537" i="4"/>
  <c r="AJ537" i="4"/>
  <c r="BC537" i="4"/>
  <c r="H537" i="4"/>
  <c r="AS537" i="4"/>
  <c r="AN537" i="4"/>
  <c r="AM537" i="4"/>
  <c r="R537" i="4"/>
  <c r="I533" i="4"/>
  <c r="Q533" i="4"/>
  <c r="Z533" i="4"/>
  <c r="AH533" i="4"/>
  <c r="AP533" i="4"/>
  <c r="AX533" i="4"/>
  <c r="E533" i="4"/>
  <c r="N533" i="4"/>
  <c r="X533" i="4"/>
  <c r="AG533" i="4"/>
  <c r="AQ533" i="4"/>
  <c r="AZ533" i="4"/>
  <c r="D533" i="4"/>
  <c r="M533" i="4"/>
  <c r="W533" i="4"/>
  <c r="AF533" i="4"/>
  <c r="AO533" i="4"/>
  <c r="AY533" i="4"/>
  <c r="BE533" i="4"/>
  <c r="C533" i="4"/>
  <c r="L533" i="4"/>
  <c r="V533" i="4"/>
  <c r="AE533" i="4"/>
  <c r="AN533" i="4"/>
  <c r="AW533" i="4"/>
  <c r="F533" i="4"/>
  <c r="O533" i="4"/>
  <c r="Y533" i="4"/>
  <c r="AI533" i="4"/>
  <c r="AR533" i="4"/>
  <c r="BA533" i="4"/>
  <c r="U533" i="4"/>
  <c r="AM533" i="4"/>
  <c r="T533" i="4"/>
  <c r="AL533" i="4"/>
  <c r="R533" i="4"/>
  <c r="AK533" i="4"/>
  <c r="BC533" i="4"/>
  <c r="G533" i="4"/>
  <c r="AA533" i="4"/>
  <c r="AS533" i="4"/>
  <c r="P533" i="4"/>
  <c r="BB533" i="4"/>
  <c r="K533" i="4"/>
  <c r="AV533" i="4"/>
  <c r="J533" i="4"/>
  <c r="AU533" i="4"/>
  <c r="AB533" i="4"/>
  <c r="E529" i="4"/>
  <c r="M529" i="4"/>
  <c r="V529" i="4"/>
  <c r="AD529" i="4"/>
  <c r="AL529" i="4"/>
  <c r="AT529" i="4"/>
  <c r="BB529" i="4"/>
  <c r="D529" i="4"/>
  <c r="N529" i="4"/>
  <c r="X529" i="4"/>
  <c r="AG529" i="4"/>
  <c r="AP529" i="4"/>
  <c r="AY529" i="4"/>
  <c r="BE529" i="4"/>
  <c r="C529" i="4"/>
  <c r="L529" i="4"/>
  <c r="W529" i="4"/>
  <c r="AF529" i="4"/>
  <c r="AO529" i="4"/>
  <c r="AX529" i="4"/>
  <c r="K529" i="4"/>
  <c r="U529" i="4"/>
  <c r="AE529" i="4"/>
  <c r="AN529" i="4"/>
  <c r="AW529" i="4"/>
  <c r="F529" i="4"/>
  <c r="O529" i="4"/>
  <c r="Y529" i="4"/>
  <c r="AH529" i="4"/>
  <c r="AQ529" i="4"/>
  <c r="AZ529" i="4"/>
  <c r="J529" i="4"/>
  <c r="AC529" i="4"/>
  <c r="AV529" i="4"/>
  <c r="I529" i="4"/>
  <c r="AB529" i="4"/>
  <c r="AU529" i="4"/>
  <c r="H529" i="4"/>
  <c r="AA529" i="4"/>
  <c r="AS529" i="4"/>
  <c r="P529" i="4"/>
  <c r="AI529" i="4"/>
  <c r="BA529" i="4"/>
  <c r="Z529" i="4"/>
  <c r="T529" i="4"/>
  <c r="R529" i="4"/>
  <c r="AJ529" i="4"/>
  <c r="I525" i="4"/>
  <c r="Q525" i="4"/>
  <c r="Z525" i="4"/>
  <c r="AH525" i="4"/>
  <c r="AP525" i="4"/>
  <c r="AX525" i="4"/>
  <c r="D525" i="4"/>
  <c r="M525" i="4"/>
  <c r="W525" i="4"/>
  <c r="AF525" i="4"/>
  <c r="AO525" i="4"/>
  <c r="AY525" i="4"/>
  <c r="BE525" i="4"/>
  <c r="C525" i="4"/>
  <c r="L525" i="4"/>
  <c r="V525" i="4"/>
  <c r="AE525" i="4"/>
  <c r="AN525" i="4"/>
  <c r="AW525" i="4"/>
  <c r="K525" i="4"/>
  <c r="U525" i="4"/>
  <c r="AD525" i="4"/>
  <c r="AM525" i="4"/>
  <c r="AV525" i="4"/>
  <c r="E525" i="4"/>
  <c r="N525" i="4"/>
  <c r="X525" i="4"/>
  <c r="AG525" i="4"/>
  <c r="AQ525" i="4"/>
  <c r="AZ525" i="4"/>
  <c r="T525" i="4"/>
  <c r="AL525" i="4"/>
  <c r="R525" i="4"/>
  <c r="AK525" i="4"/>
  <c r="BC525" i="4"/>
  <c r="P525" i="4"/>
  <c r="AJ525" i="4"/>
  <c r="BB525" i="4"/>
  <c r="F525" i="4"/>
  <c r="Y525" i="4"/>
  <c r="AR525" i="4"/>
  <c r="AI525" i="4"/>
  <c r="AC525" i="4"/>
  <c r="AB525" i="4"/>
  <c r="G525" i="4"/>
  <c r="AS525" i="4"/>
  <c r="E521" i="4"/>
  <c r="M521" i="4"/>
  <c r="V521" i="4"/>
  <c r="AD521" i="4"/>
  <c r="AL521" i="4"/>
  <c r="AT521" i="4"/>
  <c r="BB521" i="4"/>
  <c r="C521" i="4"/>
  <c r="L521" i="4"/>
  <c r="W521" i="4"/>
  <c r="AF521" i="4"/>
  <c r="AO521" i="4"/>
  <c r="AX521" i="4"/>
  <c r="K521" i="4"/>
  <c r="U521" i="4"/>
  <c r="AE521" i="4"/>
  <c r="AN521" i="4"/>
  <c r="AW521" i="4"/>
  <c r="J521" i="4"/>
  <c r="T521" i="4"/>
  <c r="AC521" i="4"/>
  <c r="AM521" i="4"/>
  <c r="AV521" i="4"/>
  <c r="D521" i="4"/>
  <c r="N521" i="4"/>
  <c r="X521" i="4"/>
  <c r="AG521" i="4"/>
  <c r="AP521" i="4"/>
  <c r="AY521" i="4"/>
  <c r="BE521" i="4"/>
  <c r="I521" i="4"/>
  <c r="AB521" i="4"/>
  <c r="AU521" i="4"/>
  <c r="H521" i="4"/>
  <c r="AA521" i="4"/>
  <c r="AS521" i="4"/>
  <c r="G521" i="4"/>
  <c r="Z521" i="4"/>
  <c r="AR521" i="4"/>
  <c r="O521" i="4"/>
  <c r="AH521" i="4"/>
  <c r="AZ521" i="4"/>
  <c r="F521" i="4"/>
  <c r="AQ521" i="4"/>
  <c r="AK521" i="4"/>
  <c r="AJ521" i="4"/>
  <c r="P521" i="4"/>
  <c r="BA521" i="4"/>
  <c r="I517" i="4"/>
  <c r="Q517" i="4"/>
  <c r="Z517" i="4"/>
  <c r="AH517" i="4"/>
  <c r="AP517" i="4"/>
  <c r="AX517" i="4"/>
  <c r="C517" i="4"/>
  <c r="L517" i="4"/>
  <c r="V517" i="4"/>
  <c r="AE517" i="4"/>
  <c r="AN517" i="4"/>
  <c r="AW517" i="4"/>
  <c r="K517" i="4"/>
  <c r="U517" i="4"/>
  <c r="AD517" i="4"/>
  <c r="AM517" i="4"/>
  <c r="AV517" i="4"/>
  <c r="J517" i="4"/>
  <c r="T517" i="4"/>
  <c r="AC517" i="4"/>
  <c r="AL517" i="4"/>
  <c r="AU517" i="4"/>
  <c r="D517" i="4"/>
  <c r="M517" i="4"/>
  <c r="W517" i="4"/>
  <c r="AF517" i="4"/>
  <c r="AO517" i="4"/>
  <c r="AY517" i="4"/>
  <c r="BE517" i="4"/>
  <c r="R517" i="4"/>
  <c r="AK517" i="4"/>
  <c r="BC517" i="4"/>
  <c r="P517" i="4"/>
  <c r="AJ517" i="4"/>
  <c r="BB517" i="4"/>
  <c r="O517" i="4"/>
  <c r="AI517" i="4"/>
  <c r="BA517" i="4"/>
  <c r="E517" i="4"/>
  <c r="X517" i="4"/>
  <c r="AQ517" i="4"/>
  <c r="N517" i="4"/>
  <c r="AZ517" i="4"/>
  <c r="H517" i="4"/>
  <c r="AT517" i="4"/>
  <c r="G517" i="4"/>
  <c r="AS517" i="4"/>
  <c r="Y517" i="4"/>
  <c r="E513" i="4"/>
  <c r="M513" i="4"/>
  <c r="V513" i="4"/>
  <c r="AD513" i="4"/>
  <c r="AL513" i="4"/>
  <c r="AT513" i="4"/>
  <c r="BB513" i="4"/>
  <c r="K513" i="4"/>
  <c r="U513" i="4"/>
  <c r="AE513" i="4"/>
  <c r="AN513" i="4"/>
  <c r="AW513" i="4"/>
  <c r="J513" i="4"/>
  <c r="T513" i="4"/>
  <c r="AC513" i="4"/>
  <c r="AM513" i="4"/>
  <c r="AV513" i="4"/>
  <c r="I513" i="4"/>
  <c r="R513" i="4"/>
  <c r="AB513" i="4"/>
  <c r="AK513" i="4"/>
  <c r="AU513" i="4"/>
  <c r="C513" i="4"/>
  <c r="L513" i="4"/>
  <c r="W513" i="4"/>
  <c r="AF513" i="4"/>
  <c r="AO513" i="4"/>
  <c r="AX513" i="4"/>
  <c r="H513" i="4"/>
  <c r="AA513" i="4"/>
  <c r="AS513" i="4"/>
  <c r="G513" i="4"/>
  <c r="Z513" i="4"/>
  <c r="AR513" i="4"/>
  <c r="F513" i="4"/>
  <c r="Y513" i="4"/>
  <c r="AQ513" i="4"/>
  <c r="N513" i="4"/>
  <c r="AG513" i="4"/>
  <c r="AY513" i="4"/>
  <c r="X513" i="4"/>
  <c r="BE513" i="4"/>
  <c r="Q513" i="4"/>
  <c r="BC513" i="4"/>
  <c r="P513" i="4"/>
  <c r="BA513" i="4"/>
  <c r="AH513" i="4"/>
  <c r="I509" i="4"/>
  <c r="Q509" i="4"/>
  <c r="Z509" i="4"/>
  <c r="AH509" i="4"/>
  <c r="AP509" i="4"/>
  <c r="AX509" i="4"/>
  <c r="K509" i="4"/>
  <c r="U509" i="4"/>
  <c r="AD509" i="4"/>
  <c r="AM509" i="4"/>
  <c r="AV509" i="4"/>
  <c r="J509" i="4"/>
  <c r="T509" i="4"/>
  <c r="AC509" i="4"/>
  <c r="AL509" i="4"/>
  <c r="AU509" i="4"/>
  <c r="H509" i="4"/>
  <c r="R509" i="4"/>
  <c r="AB509" i="4"/>
  <c r="AK509" i="4"/>
  <c r="AT509" i="4"/>
  <c r="BC509" i="4"/>
  <c r="C509" i="4"/>
  <c r="L509" i="4"/>
  <c r="V509" i="4"/>
  <c r="AE509" i="4"/>
  <c r="AN509" i="4"/>
  <c r="AW509" i="4"/>
  <c r="P509" i="4"/>
  <c r="AJ509" i="4"/>
  <c r="BB509" i="4"/>
  <c r="O509" i="4"/>
  <c r="AI509" i="4"/>
  <c r="BA509" i="4"/>
  <c r="N509" i="4"/>
  <c r="AG509" i="4"/>
  <c r="AZ509" i="4"/>
  <c r="D509" i="4"/>
  <c r="W509" i="4"/>
  <c r="AO509" i="4"/>
  <c r="BE509" i="4"/>
  <c r="AF509" i="4"/>
  <c r="AA509" i="4"/>
  <c r="Y509" i="4"/>
  <c r="E509" i="4"/>
  <c r="AQ509" i="4"/>
  <c r="E505" i="4"/>
  <c r="M505" i="4"/>
  <c r="V505" i="4"/>
  <c r="AD505" i="4"/>
  <c r="AL505" i="4"/>
  <c r="AT505" i="4"/>
  <c r="BB505" i="4"/>
  <c r="J505" i="4"/>
  <c r="T505" i="4"/>
  <c r="AC505" i="4"/>
  <c r="AM505" i="4"/>
  <c r="AV505" i="4"/>
  <c r="I505" i="4"/>
  <c r="R505" i="4"/>
  <c r="AB505" i="4"/>
  <c r="AK505" i="4"/>
  <c r="AU505" i="4"/>
  <c r="H505" i="4"/>
  <c r="Q505" i="4"/>
  <c r="AA505" i="4"/>
  <c r="AJ505" i="4"/>
  <c r="AS505" i="4"/>
  <c r="BC505" i="4"/>
  <c r="K505" i="4"/>
  <c r="U505" i="4"/>
  <c r="AE505" i="4"/>
  <c r="AN505" i="4"/>
  <c r="AW505" i="4"/>
  <c r="G505" i="4"/>
  <c r="Z505" i="4"/>
  <c r="AR505" i="4"/>
  <c r="F505" i="4"/>
  <c r="Y505" i="4"/>
  <c r="AQ505" i="4"/>
  <c r="D505" i="4"/>
  <c r="X505" i="4"/>
  <c r="AP505" i="4"/>
  <c r="BE505" i="4"/>
  <c r="L505" i="4"/>
  <c r="AF505" i="4"/>
  <c r="AX505" i="4"/>
  <c r="C505" i="4"/>
  <c r="AO505" i="4"/>
  <c r="AI505" i="4"/>
  <c r="AH505" i="4"/>
  <c r="N505" i="4"/>
  <c r="AY505" i="4"/>
  <c r="I501" i="4"/>
  <c r="Q501" i="4"/>
  <c r="Z501" i="4"/>
  <c r="AH501" i="4"/>
  <c r="AP501" i="4"/>
  <c r="AX501" i="4"/>
  <c r="J501" i="4"/>
  <c r="T501" i="4"/>
  <c r="AC501" i="4"/>
  <c r="AL501" i="4"/>
  <c r="AU501" i="4"/>
  <c r="H501" i="4"/>
  <c r="R501" i="4"/>
  <c r="AB501" i="4"/>
  <c r="AK501" i="4"/>
  <c r="AT501" i="4"/>
  <c r="BC501" i="4"/>
  <c r="G501" i="4"/>
  <c r="P501" i="4"/>
  <c r="AA501" i="4"/>
  <c r="AJ501" i="4"/>
  <c r="AS501" i="4"/>
  <c r="BB501" i="4"/>
  <c r="K501" i="4"/>
  <c r="U501" i="4"/>
  <c r="AD501" i="4"/>
  <c r="AM501" i="4"/>
  <c r="AV501" i="4"/>
  <c r="O501" i="4"/>
  <c r="AI501" i="4"/>
  <c r="BA501" i="4"/>
  <c r="N501" i="4"/>
  <c r="AG501" i="4"/>
  <c r="AZ501" i="4"/>
  <c r="M501" i="4"/>
  <c r="AF501" i="4"/>
  <c r="AY501" i="4"/>
  <c r="C501" i="4"/>
  <c r="V501" i="4"/>
  <c r="AN501" i="4"/>
  <c r="L501" i="4"/>
  <c r="AW501" i="4"/>
  <c r="F501" i="4"/>
  <c r="AR501" i="4"/>
  <c r="E501" i="4"/>
  <c r="AQ501" i="4"/>
  <c r="W501" i="4"/>
  <c r="BE501" i="4"/>
  <c r="J497" i="4"/>
  <c r="R497" i="4"/>
  <c r="AA497" i="4"/>
  <c r="AI497" i="4"/>
  <c r="AQ497" i="4"/>
  <c r="AY497" i="4"/>
  <c r="E497" i="4"/>
  <c r="M497" i="4"/>
  <c r="V497" i="4"/>
  <c r="AD497" i="4"/>
  <c r="AL497" i="4"/>
  <c r="AT497" i="4"/>
  <c r="BB497" i="4"/>
  <c r="H497" i="4"/>
  <c r="T497" i="4"/>
  <c r="AE497" i="4"/>
  <c r="AO497" i="4"/>
  <c r="AZ497" i="4"/>
  <c r="G497" i="4"/>
  <c r="Q497" i="4"/>
  <c r="AC497" i="4"/>
  <c r="AN497" i="4"/>
  <c r="AX497" i="4"/>
  <c r="F497" i="4"/>
  <c r="P497" i="4"/>
  <c r="AB497" i="4"/>
  <c r="AM497" i="4"/>
  <c r="AW497" i="4"/>
  <c r="BE497" i="4"/>
  <c r="I497" i="4"/>
  <c r="U497" i="4"/>
  <c r="AF497" i="4"/>
  <c r="AP497" i="4"/>
  <c r="BA497" i="4"/>
  <c r="D497" i="4"/>
  <c r="Z497" i="4"/>
  <c r="AV497" i="4"/>
  <c r="C497" i="4"/>
  <c r="Y497" i="4"/>
  <c r="AU497" i="4"/>
  <c r="X497" i="4"/>
  <c r="AS497" i="4"/>
  <c r="K497" i="4"/>
  <c r="AG497" i="4"/>
  <c r="BC497" i="4"/>
  <c r="AR497" i="4"/>
  <c r="AK497" i="4"/>
  <c r="AJ497" i="4"/>
  <c r="L497" i="4"/>
  <c r="F493" i="4"/>
  <c r="N493" i="4"/>
  <c r="W493" i="4"/>
  <c r="AE493" i="4"/>
  <c r="AM493" i="4"/>
  <c r="AU493" i="4"/>
  <c r="BC493" i="4"/>
  <c r="I493" i="4"/>
  <c r="Q493" i="4"/>
  <c r="Z493" i="4"/>
  <c r="AH493" i="4"/>
  <c r="AP493" i="4"/>
  <c r="AX493" i="4"/>
  <c r="L493" i="4"/>
  <c r="X493" i="4"/>
  <c r="AI493" i="4"/>
  <c r="AS493" i="4"/>
  <c r="K493" i="4"/>
  <c r="V493" i="4"/>
  <c r="AG493" i="4"/>
  <c r="AR493" i="4"/>
  <c r="BB493" i="4"/>
  <c r="J493" i="4"/>
  <c r="U493" i="4"/>
  <c r="AF493" i="4"/>
  <c r="AQ493" i="4"/>
  <c r="BA493" i="4"/>
  <c r="C493" i="4"/>
  <c r="M493" i="4"/>
  <c r="Y493" i="4"/>
  <c r="AJ493" i="4"/>
  <c r="AT493" i="4"/>
  <c r="T493" i="4"/>
  <c r="AO493" i="4"/>
  <c r="R493" i="4"/>
  <c r="AN493" i="4"/>
  <c r="P493" i="4"/>
  <c r="AL493" i="4"/>
  <c r="BE493" i="4"/>
  <c r="D493" i="4"/>
  <c r="AA493" i="4"/>
  <c r="AV493" i="4"/>
  <c r="O493" i="4"/>
  <c r="H493" i="4"/>
  <c r="AZ493" i="4"/>
  <c r="G493" i="4"/>
  <c r="AY493" i="4"/>
  <c r="AB493" i="4"/>
  <c r="D489" i="4"/>
  <c r="L489" i="4"/>
  <c r="U489" i="4"/>
  <c r="AC489" i="4"/>
  <c r="AK489" i="4"/>
  <c r="AS489" i="4"/>
  <c r="BA489" i="4"/>
  <c r="C489" i="4"/>
  <c r="K489" i="4"/>
  <c r="T489" i="4"/>
  <c r="AB489" i="4"/>
  <c r="AJ489" i="4"/>
  <c r="AR489" i="4"/>
  <c r="AZ489" i="4"/>
  <c r="BE489" i="4"/>
  <c r="J489" i="4"/>
  <c r="R489" i="4"/>
  <c r="AA489" i="4"/>
  <c r="AI489" i="4"/>
  <c r="AQ489" i="4"/>
  <c r="AY489" i="4"/>
  <c r="E489" i="4"/>
  <c r="M489" i="4"/>
  <c r="V489" i="4"/>
  <c r="AD489" i="4"/>
  <c r="AL489" i="4"/>
  <c r="AT489" i="4"/>
  <c r="BB489" i="4"/>
  <c r="I489" i="4"/>
  <c r="Z489" i="4"/>
  <c r="AP489" i="4"/>
  <c r="H489" i="4"/>
  <c r="Y489" i="4"/>
  <c r="AO489" i="4"/>
  <c r="G489" i="4"/>
  <c r="X489" i="4"/>
  <c r="AN489" i="4"/>
  <c r="N489" i="4"/>
  <c r="AE489" i="4"/>
  <c r="AU489" i="4"/>
  <c r="W489" i="4"/>
  <c r="BC489" i="4"/>
  <c r="Q489" i="4"/>
  <c r="AX489" i="4"/>
  <c r="P489" i="4"/>
  <c r="AW489" i="4"/>
  <c r="AF489" i="4"/>
  <c r="AV489" i="4"/>
  <c r="AM489" i="4"/>
  <c r="AH489" i="4"/>
  <c r="H485" i="4"/>
  <c r="P485" i="4"/>
  <c r="Y485" i="4"/>
  <c r="AG485" i="4"/>
  <c r="AO485" i="4"/>
  <c r="AW485" i="4"/>
  <c r="G485" i="4"/>
  <c r="O485" i="4"/>
  <c r="X485" i="4"/>
  <c r="AF485" i="4"/>
  <c r="AN485" i="4"/>
  <c r="AV485" i="4"/>
  <c r="F485" i="4"/>
  <c r="N485" i="4"/>
  <c r="W485" i="4"/>
  <c r="AE485" i="4"/>
  <c r="AM485" i="4"/>
  <c r="AU485" i="4"/>
  <c r="BC485" i="4"/>
  <c r="I485" i="4"/>
  <c r="Q485" i="4"/>
  <c r="Z485" i="4"/>
  <c r="AH485" i="4"/>
  <c r="AP485" i="4"/>
  <c r="AX485" i="4"/>
  <c r="M485" i="4"/>
  <c r="AD485" i="4"/>
  <c r="AT485" i="4"/>
  <c r="L485" i="4"/>
  <c r="AC485" i="4"/>
  <c r="AS485" i="4"/>
  <c r="K485" i="4"/>
  <c r="AB485" i="4"/>
  <c r="AR485" i="4"/>
  <c r="BE485" i="4"/>
  <c r="R485" i="4"/>
  <c r="AI485" i="4"/>
  <c r="AY485" i="4"/>
  <c r="AA485" i="4"/>
  <c r="V485" i="4"/>
  <c r="BB485" i="4"/>
  <c r="U485" i="4"/>
  <c r="BA485" i="4"/>
  <c r="C485" i="4"/>
  <c r="AJ485" i="4"/>
  <c r="T485" i="4"/>
  <c r="J485" i="4"/>
  <c r="E485" i="4"/>
  <c r="AK485" i="4"/>
  <c r="D481" i="4"/>
  <c r="L481" i="4"/>
  <c r="U481" i="4"/>
  <c r="AC481" i="4"/>
  <c r="AK481" i="4"/>
  <c r="AS481" i="4"/>
  <c r="BA481" i="4"/>
  <c r="C481" i="4"/>
  <c r="K481" i="4"/>
  <c r="T481" i="4"/>
  <c r="AB481" i="4"/>
  <c r="AJ481" i="4"/>
  <c r="AR481" i="4"/>
  <c r="AZ481" i="4"/>
  <c r="BE481" i="4"/>
  <c r="J481" i="4"/>
  <c r="R481" i="4"/>
  <c r="AA481" i="4"/>
  <c r="AI481" i="4"/>
  <c r="AQ481" i="4"/>
  <c r="AY481" i="4"/>
  <c r="E481" i="4"/>
  <c r="M481" i="4"/>
  <c r="V481" i="4"/>
  <c r="AD481" i="4"/>
  <c r="AL481" i="4"/>
  <c r="AT481" i="4"/>
  <c r="BB481" i="4"/>
  <c r="Q481" i="4"/>
  <c r="AH481" i="4"/>
  <c r="AX481" i="4"/>
  <c r="P481" i="4"/>
  <c r="AG481" i="4"/>
  <c r="AW481" i="4"/>
  <c r="O481" i="4"/>
  <c r="AF481" i="4"/>
  <c r="AV481" i="4"/>
  <c r="F481" i="4"/>
  <c r="W481" i="4"/>
  <c r="AM481" i="4"/>
  <c r="BC481" i="4"/>
  <c r="AE481" i="4"/>
  <c r="Z481" i="4"/>
  <c r="Y481" i="4"/>
  <c r="G481" i="4"/>
  <c r="AN481" i="4"/>
  <c r="AU481" i="4"/>
  <c r="AP481" i="4"/>
  <c r="H481" i="4"/>
  <c r="H477" i="4"/>
  <c r="P477" i="4"/>
  <c r="Y477" i="4"/>
  <c r="AG477" i="4"/>
  <c r="AO477" i="4"/>
  <c r="AW477" i="4"/>
  <c r="G477" i="4"/>
  <c r="O477" i="4"/>
  <c r="X477" i="4"/>
  <c r="AF477" i="4"/>
  <c r="AN477" i="4"/>
  <c r="AV477" i="4"/>
  <c r="F477" i="4"/>
  <c r="N477" i="4"/>
  <c r="W477" i="4"/>
  <c r="AE477" i="4"/>
  <c r="AM477" i="4"/>
  <c r="AU477" i="4"/>
  <c r="BC477" i="4"/>
  <c r="I477" i="4"/>
  <c r="Q477" i="4"/>
  <c r="Z477" i="4"/>
  <c r="AH477" i="4"/>
  <c r="AP477" i="4"/>
  <c r="AX477" i="4"/>
  <c r="E477" i="4"/>
  <c r="V477" i="4"/>
  <c r="AL477" i="4"/>
  <c r="BB477" i="4"/>
  <c r="D477" i="4"/>
  <c r="U477" i="4"/>
  <c r="AK477" i="4"/>
  <c r="BA477" i="4"/>
  <c r="C477" i="4"/>
  <c r="T477" i="4"/>
  <c r="AJ477" i="4"/>
  <c r="AZ477" i="4"/>
  <c r="J477" i="4"/>
  <c r="AA477" i="4"/>
  <c r="AQ477" i="4"/>
  <c r="AI477" i="4"/>
  <c r="AD477" i="4"/>
  <c r="AC477" i="4"/>
  <c r="K477" i="4"/>
  <c r="AR477" i="4"/>
  <c r="AB477" i="4"/>
  <c r="R477" i="4"/>
  <c r="M477" i="4"/>
  <c r="AS477" i="4"/>
  <c r="D473" i="4"/>
  <c r="L473" i="4"/>
  <c r="U473" i="4"/>
  <c r="AC473" i="4"/>
  <c r="AK473" i="4"/>
  <c r="AS473" i="4"/>
  <c r="BA473" i="4"/>
  <c r="C473" i="4"/>
  <c r="K473" i="4"/>
  <c r="T473" i="4"/>
  <c r="AB473" i="4"/>
  <c r="AJ473" i="4"/>
  <c r="AR473" i="4"/>
  <c r="AZ473" i="4"/>
  <c r="BE473" i="4"/>
  <c r="J473" i="4"/>
  <c r="R473" i="4"/>
  <c r="AA473" i="4"/>
  <c r="AI473" i="4"/>
  <c r="AQ473" i="4"/>
  <c r="AY473" i="4"/>
  <c r="E473" i="4"/>
  <c r="M473" i="4"/>
  <c r="V473" i="4"/>
  <c r="AD473" i="4"/>
  <c r="AL473" i="4"/>
  <c r="AT473" i="4"/>
  <c r="BB473" i="4"/>
  <c r="I473" i="4"/>
  <c r="Z473" i="4"/>
  <c r="AP473" i="4"/>
  <c r="H473" i="4"/>
  <c r="Y473" i="4"/>
  <c r="AO473" i="4"/>
  <c r="G473" i="4"/>
  <c r="X473" i="4"/>
  <c r="AN473" i="4"/>
  <c r="N473" i="4"/>
  <c r="AE473" i="4"/>
  <c r="AU473" i="4"/>
  <c r="F473" i="4"/>
  <c r="AM473" i="4"/>
  <c r="AH473" i="4"/>
  <c r="AG473" i="4"/>
  <c r="O473" i="4"/>
  <c r="AV473" i="4"/>
  <c r="BC473" i="4"/>
  <c r="AX473" i="4"/>
  <c r="P473" i="4"/>
  <c r="H469" i="4"/>
  <c r="P469" i="4"/>
  <c r="Y469" i="4"/>
  <c r="AG469" i="4"/>
  <c r="AO469" i="4"/>
  <c r="AW469" i="4"/>
  <c r="G469" i="4"/>
  <c r="O469" i="4"/>
  <c r="X469" i="4"/>
  <c r="AF469" i="4"/>
  <c r="AN469" i="4"/>
  <c r="AV469" i="4"/>
  <c r="F469" i="4"/>
  <c r="N469" i="4"/>
  <c r="W469" i="4"/>
  <c r="AE469" i="4"/>
  <c r="AM469" i="4"/>
  <c r="AU469" i="4"/>
  <c r="BC469" i="4"/>
  <c r="I469" i="4"/>
  <c r="Q469" i="4"/>
  <c r="Z469" i="4"/>
  <c r="AH469" i="4"/>
  <c r="AP469" i="4"/>
  <c r="AX469" i="4"/>
  <c r="M469" i="4"/>
  <c r="AD469" i="4"/>
  <c r="AT469" i="4"/>
  <c r="L469" i="4"/>
  <c r="AC469" i="4"/>
  <c r="AS469" i="4"/>
  <c r="K469" i="4"/>
  <c r="AB469" i="4"/>
  <c r="AR469" i="4"/>
  <c r="BE469" i="4"/>
  <c r="R469" i="4"/>
  <c r="AI469" i="4"/>
  <c r="AY469" i="4"/>
  <c r="J469" i="4"/>
  <c r="AQ469" i="4"/>
  <c r="E469" i="4"/>
  <c r="AL469" i="4"/>
  <c r="D469" i="4"/>
  <c r="AK469" i="4"/>
  <c r="T469" i="4"/>
  <c r="AZ469" i="4"/>
  <c r="AJ469" i="4"/>
  <c r="AA469" i="4"/>
  <c r="V469" i="4"/>
  <c r="BA469" i="4"/>
  <c r="C465" i="4"/>
  <c r="K465" i="4"/>
  <c r="T465" i="4"/>
  <c r="AB465" i="4"/>
  <c r="AJ465" i="4"/>
  <c r="AR465" i="4"/>
  <c r="AZ465" i="4"/>
  <c r="BE465" i="4"/>
  <c r="F465" i="4"/>
  <c r="O465" i="4"/>
  <c r="Y465" i="4"/>
  <c r="AH465" i="4"/>
  <c r="AQ465" i="4"/>
  <c r="BA465" i="4"/>
  <c r="E465" i="4"/>
  <c r="N465" i="4"/>
  <c r="X465" i="4"/>
  <c r="AG465" i="4"/>
  <c r="AP465" i="4"/>
  <c r="AY465" i="4"/>
  <c r="D465" i="4"/>
  <c r="M465" i="4"/>
  <c r="W465" i="4"/>
  <c r="AF465" i="4"/>
  <c r="AO465" i="4"/>
  <c r="AX465" i="4"/>
  <c r="G465" i="4"/>
  <c r="P465" i="4"/>
  <c r="Z465" i="4"/>
  <c r="AI465" i="4"/>
  <c r="AS465" i="4"/>
  <c r="BB465" i="4"/>
  <c r="L465" i="4"/>
  <c r="AE465" i="4"/>
  <c r="AW465" i="4"/>
  <c r="J465" i="4"/>
  <c r="AD465" i="4"/>
  <c r="AV465" i="4"/>
  <c r="I465" i="4"/>
  <c r="AC465" i="4"/>
  <c r="AU465" i="4"/>
  <c r="Q465" i="4"/>
  <c r="AK465" i="4"/>
  <c r="BC465" i="4"/>
  <c r="AA465" i="4"/>
  <c r="V465" i="4"/>
  <c r="U465" i="4"/>
  <c r="AL465" i="4"/>
  <c r="AT465" i="4"/>
  <c r="AN465" i="4"/>
  <c r="G461" i="4"/>
  <c r="O461" i="4"/>
  <c r="X461" i="4"/>
  <c r="AF461" i="4"/>
  <c r="AN461" i="4"/>
  <c r="AV461" i="4"/>
  <c r="E461" i="4"/>
  <c r="N461" i="4"/>
  <c r="Y461" i="4"/>
  <c r="AH461" i="4"/>
  <c r="AQ461" i="4"/>
  <c r="AZ461" i="4"/>
  <c r="D461" i="4"/>
  <c r="M461" i="4"/>
  <c r="W461" i="4"/>
  <c r="AG461" i="4"/>
  <c r="AP461" i="4"/>
  <c r="AY461" i="4"/>
  <c r="BE461" i="4"/>
  <c r="C461" i="4"/>
  <c r="L461" i="4"/>
  <c r="V461" i="4"/>
  <c r="AE461" i="4"/>
  <c r="AO461" i="4"/>
  <c r="AX461" i="4"/>
  <c r="F461" i="4"/>
  <c r="P461" i="4"/>
  <c r="Z461" i="4"/>
  <c r="AI461" i="4"/>
  <c r="AR461" i="4"/>
  <c r="BA461" i="4"/>
  <c r="U461" i="4"/>
  <c r="AM461" i="4"/>
  <c r="T461" i="4"/>
  <c r="AL461" i="4"/>
  <c r="R461" i="4"/>
  <c r="AK461" i="4"/>
  <c r="BC461" i="4"/>
  <c r="H461" i="4"/>
  <c r="AA461" i="4"/>
  <c r="AS461" i="4"/>
  <c r="AJ461" i="4"/>
  <c r="AD461" i="4"/>
  <c r="AC461" i="4"/>
  <c r="I461" i="4"/>
  <c r="AT461" i="4"/>
  <c r="BB461" i="4"/>
  <c r="AW461" i="4"/>
  <c r="J461" i="4"/>
  <c r="C457" i="4"/>
  <c r="K457" i="4"/>
  <c r="T457" i="4"/>
  <c r="AB457" i="4"/>
  <c r="AJ457" i="4"/>
  <c r="AR457" i="4"/>
  <c r="AZ457" i="4"/>
  <c r="BE457" i="4"/>
  <c r="E457" i="4"/>
  <c r="N457" i="4"/>
  <c r="X457" i="4"/>
  <c r="AG457" i="4"/>
  <c r="AP457" i="4"/>
  <c r="AY457" i="4"/>
  <c r="D457" i="4"/>
  <c r="M457" i="4"/>
  <c r="W457" i="4"/>
  <c r="AF457" i="4"/>
  <c r="AO457" i="4"/>
  <c r="AX457" i="4"/>
  <c r="L457" i="4"/>
  <c r="V457" i="4"/>
  <c r="AE457" i="4"/>
  <c r="AN457" i="4"/>
  <c r="AW457" i="4"/>
  <c r="F457" i="4"/>
  <c r="O457" i="4"/>
  <c r="Y457" i="4"/>
  <c r="AH457" i="4"/>
  <c r="AQ457" i="4"/>
  <c r="BA457" i="4"/>
  <c r="J457" i="4"/>
  <c r="AD457" i="4"/>
  <c r="AV457" i="4"/>
  <c r="I457" i="4"/>
  <c r="AC457" i="4"/>
  <c r="AU457" i="4"/>
  <c r="H457" i="4"/>
  <c r="AA457" i="4"/>
  <c r="AT457" i="4"/>
  <c r="P457" i="4"/>
  <c r="AI457" i="4"/>
  <c r="BB457" i="4"/>
  <c r="G457" i="4"/>
  <c r="AS457" i="4"/>
  <c r="AM457" i="4"/>
  <c r="AL457" i="4"/>
  <c r="Q457" i="4"/>
  <c r="BC457" i="4"/>
  <c r="R457" i="4"/>
  <c r="G453" i="4"/>
  <c r="O453" i="4"/>
  <c r="X453" i="4"/>
  <c r="AF453" i="4"/>
  <c r="AN453" i="4"/>
  <c r="AV453" i="4"/>
  <c r="D453" i="4"/>
  <c r="M453" i="4"/>
  <c r="W453" i="4"/>
  <c r="AG453" i="4"/>
  <c r="AP453" i="4"/>
  <c r="AY453" i="4"/>
  <c r="BE453" i="4"/>
  <c r="C453" i="4"/>
  <c r="L453" i="4"/>
  <c r="V453" i="4"/>
  <c r="AE453" i="4"/>
  <c r="AO453" i="4"/>
  <c r="AX453" i="4"/>
  <c r="K453" i="4"/>
  <c r="U453" i="4"/>
  <c r="AD453" i="4"/>
  <c r="AM453" i="4"/>
  <c r="AW453" i="4"/>
  <c r="E453" i="4"/>
  <c r="N453" i="4"/>
  <c r="Y453" i="4"/>
  <c r="AH453" i="4"/>
  <c r="AQ453" i="4"/>
  <c r="AZ453" i="4"/>
  <c r="T453" i="4"/>
  <c r="AL453" i="4"/>
  <c r="R453" i="4"/>
  <c r="AK453" i="4"/>
  <c r="BC453" i="4"/>
  <c r="Q453" i="4"/>
  <c r="AJ453" i="4"/>
  <c r="BB453" i="4"/>
  <c r="F453" i="4"/>
  <c r="Z453" i="4"/>
  <c r="AR453" i="4"/>
  <c r="P453" i="4"/>
  <c r="BA453" i="4"/>
  <c r="J453" i="4"/>
  <c r="AU453" i="4"/>
  <c r="I453" i="4"/>
  <c r="AT453" i="4"/>
  <c r="AA453" i="4"/>
  <c r="H453" i="4"/>
  <c r="AB453" i="4"/>
  <c r="C449" i="4"/>
  <c r="K449" i="4"/>
  <c r="T449" i="4"/>
  <c r="AB449" i="4"/>
  <c r="AJ449" i="4"/>
  <c r="AR449" i="4"/>
  <c r="AZ449" i="4"/>
  <c r="BE449" i="4"/>
  <c r="D449" i="4"/>
  <c r="M449" i="4"/>
  <c r="W449" i="4"/>
  <c r="AF449" i="4"/>
  <c r="AO449" i="4"/>
  <c r="AX449" i="4"/>
  <c r="L449" i="4"/>
  <c r="V449" i="4"/>
  <c r="AE449" i="4"/>
  <c r="AN449" i="4"/>
  <c r="AW449" i="4"/>
  <c r="J449" i="4"/>
  <c r="U449" i="4"/>
  <c r="AD449" i="4"/>
  <c r="AM449" i="4"/>
  <c r="AV449" i="4"/>
  <c r="E449" i="4"/>
  <c r="N449" i="4"/>
  <c r="X449" i="4"/>
  <c r="AG449" i="4"/>
  <c r="AP449" i="4"/>
  <c r="AY449" i="4"/>
  <c r="I449" i="4"/>
  <c r="AC449" i="4"/>
  <c r="AU449" i="4"/>
  <c r="H449" i="4"/>
  <c r="AA449" i="4"/>
  <c r="AT449" i="4"/>
  <c r="G449" i="4"/>
  <c r="Z449" i="4"/>
  <c r="AS449" i="4"/>
  <c r="O449" i="4"/>
  <c r="AH449" i="4"/>
  <c r="BA449" i="4"/>
  <c r="Y449" i="4"/>
  <c r="R449" i="4"/>
  <c r="Q449" i="4"/>
  <c r="BC449" i="4"/>
  <c r="AI449" i="4"/>
  <c r="P449" i="4"/>
  <c r="F449" i="4"/>
  <c r="AK449" i="4"/>
  <c r="G445" i="4"/>
  <c r="O445" i="4"/>
  <c r="X445" i="4"/>
  <c r="AF445" i="4"/>
  <c r="AN445" i="4"/>
  <c r="AV445" i="4"/>
  <c r="C445" i="4"/>
  <c r="L445" i="4"/>
  <c r="V445" i="4"/>
  <c r="AE445" i="4"/>
  <c r="AO445" i="4"/>
  <c r="AX445" i="4"/>
  <c r="K445" i="4"/>
  <c r="U445" i="4"/>
  <c r="AD445" i="4"/>
  <c r="AM445" i="4"/>
  <c r="AW445" i="4"/>
  <c r="J445" i="4"/>
  <c r="T445" i="4"/>
  <c r="AC445" i="4"/>
  <c r="AL445" i="4"/>
  <c r="AU445" i="4"/>
  <c r="D445" i="4"/>
  <c r="M445" i="4"/>
  <c r="W445" i="4"/>
  <c r="AG445" i="4"/>
  <c r="AP445" i="4"/>
  <c r="AY445" i="4"/>
  <c r="BE445" i="4"/>
  <c r="R445" i="4"/>
  <c r="AK445" i="4"/>
  <c r="BC445" i="4"/>
  <c r="Q445" i="4"/>
  <c r="AJ445" i="4"/>
  <c r="BB445" i="4"/>
  <c r="P445" i="4"/>
  <c r="AI445" i="4"/>
  <c r="BA445" i="4"/>
  <c r="E445" i="4"/>
  <c r="Y445" i="4"/>
  <c r="AQ445" i="4"/>
  <c r="AH445" i="4"/>
  <c r="AB445" i="4"/>
  <c r="AA445" i="4"/>
  <c r="F445" i="4"/>
  <c r="AR445" i="4"/>
  <c r="Z445" i="4"/>
  <c r="N445" i="4"/>
  <c r="I445" i="4"/>
  <c r="AS445" i="4"/>
  <c r="C441" i="4"/>
  <c r="K441" i="4"/>
  <c r="T441" i="4"/>
  <c r="AB441" i="4"/>
  <c r="AJ441" i="4"/>
  <c r="AR441" i="4"/>
  <c r="AZ441" i="4"/>
  <c r="BE441" i="4"/>
  <c r="L441" i="4"/>
  <c r="V441" i="4"/>
  <c r="AE441" i="4"/>
  <c r="AN441" i="4"/>
  <c r="AW441" i="4"/>
  <c r="J441" i="4"/>
  <c r="U441" i="4"/>
  <c r="AD441" i="4"/>
  <c r="AM441" i="4"/>
  <c r="AV441" i="4"/>
  <c r="I441" i="4"/>
  <c r="R441" i="4"/>
  <c r="AC441" i="4"/>
  <c r="AL441" i="4"/>
  <c r="AU441" i="4"/>
  <c r="D441" i="4"/>
  <c r="M441" i="4"/>
  <c r="W441" i="4"/>
  <c r="AF441" i="4"/>
  <c r="AO441" i="4"/>
  <c r="AX441" i="4"/>
  <c r="H441" i="4"/>
  <c r="AA441" i="4"/>
  <c r="AT441" i="4"/>
  <c r="G441" i="4"/>
  <c r="Z441" i="4"/>
  <c r="AS441" i="4"/>
  <c r="F441" i="4"/>
  <c r="Y441" i="4"/>
  <c r="AQ441" i="4"/>
  <c r="N441" i="4"/>
  <c r="AG441" i="4"/>
  <c r="AY441" i="4"/>
  <c r="E441" i="4"/>
  <c r="AP441" i="4"/>
  <c r="AK441" i="4"/>
  <c r="AI441" i="4"/>
  <c r="O441" i="4"/>
  <c r="BA441" i="4"/>
  <c r="AH441" i="4"/>
  <c r="X441" i="4"/>
  <c r="Q441" i="4"/>
  <c r="BB441" i="4"/>
  <c r="G437" i="4"/>
  <c r="O437" i="4"/>
  <c r="X437" i="4"/>
  <c r="AF437" i="4"/>
  <c r="AN437" i="4"/>
  <c r="AV437" i="4"/>
  <c r="K437" i="4"/>
  <c r="U437" i="4"/>
  <c r="AD437" i="4"/>
  <c r="AM437" i="4"/>
  <c r="AW437" i="4"/>
  <c r="J437" i="4"/>
  <c r="T437" i="4"/>
  <c r="AC437" i="4"/>
  <c r="AL437" i="4"/>
  <c r="AU437" i="4"/>
  <c r="I437" i="4"/>
  <c r="R437" i="4"/>
  <c r="AB437" i="4"/>
  <c r="AK437" i="4"/>
  <c r="AT437" i="4"/>
  <c r="BC437" i="4"/>
  <c r="C437" i="4"/>
  <c r="L437" i="4"/>
  <c r="V437" i="4"/>
  <c r="AE437" i="4"/>
  <c r="AO437" i="4"/>
  <c r="AX437" i="4"/>
  <c r="Q437" i="4"/>
  <c r="AJ437" i="4"/>
  <c r="BB437" i="4"/>
  <c r="P437" i="4"/>
  <c r="AI437" i="4"/>
  <c r="BA437" i="4"/>
  <c r="N437" i="4"/>
  <c r="AH437" i="4"/>
  <c r="AZ437" i="4"/>
  <c r="D437" i="4"/>
  <c r="W437" i="4"/>
  <c r="AP437" i="4"/>
  <c r="BE437" i="4"/>
  <c r="M437" i="4"/>
  <c r="AY437" i="4"/>
  <c r="H437" i="4"/>
  <c r="AS437" i="4"/>
  <c r="F437" i="4"/>
  <c r="AR437" i="4"/>
  <c r="Y437" i="4"/>
  <c r="AQ437" i="4"/>
  <c r="AG437" i="4"/>
  <c r="AA437" i="4"/>
  <c r="C433" i="4"/>
  <c r="K433" i="4"/>
  <c r="T433" i="4"/>
  <c r="AB433" i="4"/>
  <c r="AJ433" i="4"/>
  <c r="AR433" i="4"/>
  <c r="AZ433" i="4"/>
  <c r="BE433" i="4"/>
  <c r="J433" i="4"/>
  <c r="U433" i="4"/>
  <c r="AD433" i="4"/>
  <c r="AM433" i="4"/>
  <c r="AV433" i="4"/>
  <c r="I433" i="4"/>
  <c r="R433" i="4"/>
  <c r="AC433" i="4"/>
  <c r="AL433" i="4"/>
  <c r="AU433" i="4"/>
  <c r="H433" i="4"/>
  <c r="Q433" i="4"/>
  <c r="AA433" i="4"/>
  <c r="AK433" i="4"/>
  <c r="AT433" i="4"/>
  <c r="BC433" i="4"/>
  <c r="L433" i="4"/>
  <c r="V433" i="4"/>
  <c r="AE433" i="4"/>
  <c r="AN433" i="4"/>
  <c r="AW433" i="4"/>
  <c r="G433" i="4"/>
  <c r="Z433" i="4"/>
  <c r="AS433" i="4"/>
  <c r="F433" i="4"/>
  <c r="Y433" i="4"/>
  <c r="AQ433" i="4"/>
  <c r="E433" i="4"/>
  <c r="X433" i="4"/>
  <c r="AP433" i="4"/>
  <c r="M433" i="4"/>
  <c r="AF433" i="4"/>
  <c r="AX433" i="4"/>
  <c r="W433" i="4"/>
  <c r="P433" i="4"/>
  <c r="BB433" i="4"/>
  <c r="O433" i="4"/>
  <c r="BA433" i="4"/>
  <c r="AG433" i="4"/>
  <c r="AY433" i="4"/>
  <c r="AO433" i="4"/>
  <c r="AI433" i="4"/>
  <c r="G429" i="4"/>
  <c r="O429" i="4"/>
  <c r="X429" i="4"/>
  <c r="AF429" i="4"/>
  <c r="AN429" i="4"/>
  <c r="AV429" i="4"/>
  <c r="J429" i="4"/>
  <c r="T429" i="4"/>
  <c r="AC429" i="4"/>
  <c r="AL429" i="4"/>
  <c r="AU429" i="4"/>
  <c r="I429" i="4"/>
  <c r="R429" i="4"/>
  <c r="AB429" i="4"/>
  <c r="AK429" i="4"/>
  <c r="AT429" i="4"/>
  <c r="BC429" i="4"/>
  <c r="H429" i="4"/>
  <c r="Q429" i="4"/>
  <c r="AA429" i="4"/>
  <c r="AJ429" i="4"/>
  <c r="AS429" i="4"/>
  <c r="BB429" i="4"/>
  <c r="K429" i="4"/>
  <c r="U429" i="4"/>
  <c r="AD429" i="4"/>
  <c r="AM429" i="4"/>
  <c r="AW429" i="4"/>
  <c r="P429" i="4"/>
  <c r="AI429" i="4"/>
  <c r="BA429" i="4"/>
  <c r="N429" i="4"/>
  <c r="AH429" i="4"/>
  <c r="AZ429" i="4"/>
  <c r="M429" i="4"/>
  <c r="AG429" i="4"/>
  <c r="AY429" i="4"/>
  <c r="C429" i="4"/>
  <c r="V429" i="4"/>
  <c r="AO429" i="4"/>
  <c r="AE429" i="4"/>
  <c r="Z429" i="4"/>
  <c r="Y429" i="4"/>
  <c r="D429" i="4"/>
  <c r="AP429" i="4"/>
  <c r="BE429" i="4"/>
  <c r="AX429" i="4"/>
  <c r="AR429" i="4"/>
  <c r="E429" i="4"/>
  <c r="C425" i="4"/>
  <c r="K425" i="4"/>
  <c r="T425" i="4"/>
  <c r="AB425" i="4"/>
  <c r="AJ425" i="4"/>
  <c r="AR425" i="4"/>
  <c r="AZ425" i="4"/>
  <c r="BE425" i="4"/>
  <c r="I425" i="4"/>
  <c r="R425" i="4"/>
  <c r="AC425" i="4"/>
  <c r="AL425" i="4"/>
  <c r="AU425" i="4"/>
  <c r="H425" i="4"/>
  <c r="Q425" i="4"/>
  <c r="AA425" i="4"/>
  <c r="AK425" i="4"/>
  <c r="AT425" i="4"/>
  <c r="BC425" i="4"/>
  <c r="G425" i="4"/>
  <c r="P425" i="4"/>
  <c r="Z425" i="4"/>
  <c r="AI425" i="4"/>
  <c r="AS425" i="4"/>
  <c r="BB425" i="4"/>
  <c r="J425" i="4"/>
  <c r="U425" i="4"/>
  <c r="AD425" i="4"/>
  <c r="AM425" i="4"/>
  <c r="AV425" i="4"/>
  <c r="F425" i="4"/>
  <c r="Y425" i="4"/>
  <c r="AQ425" i="4"/>
  <c r="E425" i="4"/>
  <c r="X425" i="4"/>
  <c r="AP425" i="4"/>
  <c r="D425" i="4"/>
  <c r="W425" i="4"/>
  <c r="AO425" i="4"/>
  <c r="L425" i="4"/>
  <c r="AE425" i="4"/>
  <c r="AW425" i="4"/>
  <c r="AN425" i="4"/>
  <c r="AH425" i="4"/>
  <c r="AG425" i="4"/>
  <c r="M425" i="4"/>
  <c r="AX425" i="4"/>
  <c r="BA425" i="4"/>
  <c r="N425" i="4"/>
  <c r="G421" i="4"/>
  <c r="O421" i="4"/>
  <c r="X421" i="4"/>
  <c r="AF421" i="4"/>
  <c r="AN421" i="4"/>
  <c r="AV421" i="4"/>
  <c r="I421" i="4"/>
  <c r="R421" i="4"/>
  <c r="AB421" i="4"/>
  <c r="AK421" i="4"/>
  <c r="AT421" i="4"/>
  <c r="BC421" i="4"/>
  <c r="H421" i="4"/>
  <c r="Q421" i="4"/>
  <c r="AA421" i="4"/>
  <c r="AJ421" i="4"/>
  <c r="AS421" i="4"/>
  <c r="BB421" i="4"/>
  <c r="F421" i="4"/>
  <c r="P421" i="4"/>
  <c r="Z421" i="4"/>
  <c r="AI421" i="4"/>
  <c r="AR421" i="4"/>
  <c r="BA421" i="4"/>
  <c r="J421" i="4"/>
  <c r="T421" i="4"/>
  <c r="AC421" i="4"/>
  <c r="AL421" i="4"/>
  <c r="AU421" i="4"/>
  <c r="N421" i="4"/>
  <c r="AH421" i="4"/>
  <c r="AZ421" i="4"/>
  <c r="M421" i="4"/>
  <c r="AG421" i="4"/>
  <c r="AY421" i="4"/>
  <c r="L421" i="4"/>
  <c r="AE421" i="4"/>
  <c r="AX421" i="4"/>
  <c r="U421" i="4"/>
  <c r="AM421" i="4"/>
  <c r="K421" i="4"/>
  <c r="AW421" i="4"/>
  <c r="E421" i="4"/>
  <c r="AQ421" i="4"/>
  <c r="D421" i="4"/>
  <c r="AP421" i="4"/>
  <c r="V421" i="4"/>
  <c r="C421" i="4"/>
  <c r="W421" i="4"/>
  <c r="C417" i="4"/>
  <c r="K417" i="4"/>
  <c r="T417" i="4"/>
  <c r="AB417" i="4"/>
  <c r="AJ417" i="4"/>
  <c r="AR417" i="4"/>
  <c r="AZ417" i="4"/>
  <c r="BE417" i="4"/>
  <c r="H417" i="4"/>
  <c r="Q417" i="4"/>
  <c r="AA417" i="4"/>
  <c r="AK417" i="4"/>
  <c r="AT417" i="4"/>
  <c r="BC417" i="4"/>
  <c r="G417" i="4"/>
  <c r="P417" i="4"/>
  <c r="Z417" i="4"/>
  <c r="AI417" i="4"/>
  <c r="AS417" i="4"/>
  <c r="BB417" i="4"/>
  <c r="F417" i="4"/>
  <c r="O417" i="4"/>
  <c r="Y417" i="4"/>
  <c r="AH417" i="4"/>
  <c r="AQ417" i="4"/>
  <c r="BA417" i="4"/>
  <c r="I417" i="4"/>
  <c r="R417" i="4"/>
  <c r="AC417" i="4"/>
  <c r="AL417" i="4"/>
  <c r="AU417" i="4"/>
  <c r="E417" i="4"/>
  <c r="X417" i="4"/>
  <c r="AP417" i="4"/>
  <c r="D417" i="4"/>
  <c r="W417" i="4"/>
  <c r="AO417" i="4"/>
  <c r="V417" i="4"/>
  <c r="AN417" i="4"/>
  <c r="J417" i="4"/>
  <c r="AD417" i="4"/>
  <c r="AV417" i="4"/>
  <c r="U417" i="4"/>
  <c r="N417" i="4"/>
  <c r="AY417" i="4"/>
  <c r="M417" i="4"/>
  <c r="AX417" i="4"/>
  <c r="AE417" i="4"/>
  <c r="L417" i="4"/>
  <c r="AF417" i="4"/>
  <c r="D413" i="4"/>
  <c r="L413" i="4"/>
  <c r="U413" i="4"/>
  <c r="AC413" i="4"/>
  <c r="AK413" i="4"/>
  <c r="AS413" i="4"/>
  <c r="BA413" i="4"/>
  <c r="G413" i="4"/>
  <c r="O413" i="4"/>
  <c r="X413" i="4"/>
  <c r="AF413" i="4"/>
  <c r="AN413" i="4"/>
  <c r="AV413" i="4"/>
  <c r="C413" i="4"/>
  <c r="N413" i="4"/>
  <c r="Z413" i="4"/>
  <c r="AJ413" i="4"/>
  <c r="AU413" i="4"/>
  <c r="M413" i="4"/>
  <c r="Y413" i="4"/>
  <c r="AI413" i="4"/>
  <c r="AT413" i="4"/>
  <c r="K413" i="4"/>
  <c r="W413" i="4"/>
  <c r="AH413" i="4"/>
  <c r="AR413" i="4"/>
  <c r="BC413" i="4"/>
  <c r="E413" i="4"/>
  <c r="P413" i="4"/>
  <c r="AA413" i="4"/>
  <c r="AL413" i="4"/>
  <c r="AW413" i="4"/>
  <c r="V413" i="4"/>
  <c r="AQ413" i="4"/>
  <c r="T413" i="4"/>
  <c r="AP413" i="4"/>
  <c r="R413" i="4"/>
  <c r="AO413" i="4"/>
  <c r="F413" i="4"/>
  <c r="AB413" i="4"/>
  <c r="AX413" i="4"/>
  <c r="AM413" i="4"/>
  <c r="AG413" i="4"/>
  <c r="AE413" i="4"/>
  <c r="H413" i="4"/>
  <c r="AY413" i="4"/>
  <c r="BE413" i="4"/>
  <c r="BB413" i="4"/>
  <c r="I413" i="4"/>
  <c r="H409" i="4"/>
  <c r="P409" i="4"/>
  <c r="Y409" i="4"/>
  <c r="AG409" i="4"/>
  <c r="AO409" i="4"/>
  <c r="AW409" i="4"/>
  <c r="C409" i="4"/>
  <c r="K409" i="4"/>
  <c r="T409" i="4"/>
  <c r="AB409" i="4"/>
  <c r="AJ409" i="4"/>
  <c r="AR409" i="4"/>
  <c r="AZ409" i="4"/>
  <c r="BE409" i="4"/>
  <c r="G409" i="4"/>
  <c r="R409" i="4"/>
  <c r="AD409" i="4"/>
  <c r="AN409" i="4"/>
  <c r="AY409" i="4"/>
  <c r="F409" i="4"/>
  <c r="Q409" i="4"/>
  <c r="AC409" i="4"/>
  <c r="AM409" i="4"/>
  <c r="AX409" i="4"/>
  <c r="E409" i="4"/>
  <c r="O409" i="4"/>
  <c r="AA409" i="4"/>
  <c r="AL409" i="4"/>
  <c r="AV409" i="4"/>
  <c r="I409" i="4"/>
  <c r="U409" i="4"/>
  <c r="AE409" i="4"/>
  <c r="AP409" i="4"/>
  <c r="BA409" i="4"/>
  <c r="N409" i="4"/>
  <c r="AK409" i="4"/>
  <c r="M409" i="4"/>
  <c r="AI409" i="4"/>
  <c r="L409" i="4"/>
  <c r="AH409" i="4"/>
  <c r="BC409" i="4"/>
  <c r="V409" i="4"/>
  <c r="AQ409" i="4"/>
  <c r="J409" i="4"/>
  <c r="BB409" i="4"/>
  <c r="D409" i="4"/>
  <c r="AU409" i="4"/>
  <c r="AT409" i="4"/>
  <c r="W409" i="4"/>
  <c r="AS409" i="4"/>
  <c r="AF409" i="4"/>
  <c r="Z409" i="4"/>
  <c r="D405" i="4"/>
  <c r="L405" i="4"/>
  <c r="U405" i="4"/>
  <c r="AC405" i="4"/>
  <c r="AK405" i="4"/>
  <c r="AS405" i="4"/>
  <c r="BA405" i="4"/>
  <c r="G405" i="4"/>
  <c r="O405" i="4"/>
  <c r="X405" i="4"/>
  <c r="AF405" i="4"/>
  <c r="AN405" i="4"/>
  <c r="AV405" i="4"/>
  <c r="K405" i="4"/>
  <c r="W405" i="4"/>
  <c r="AH405" i="4"/>
  <c r="AR405" i="4"/>
  <c r="BC405" i="4"/>
  <c r="J405" i="4"/>
  <c r="V405" i="4"/>
  <c r="AG405" i="4"/>
  <c r="AQ405" i="4"/>
  <c r="BB405" i="4"/>
  <c r="I405" i="4"/>
  <c r="T405" i="4"/>
  <c r="AE405" i="4"/>
  <c r="AP405" i="4"/>
  <c r="AZ405" i="4"/>
  <c r="M405" i="4"/>
  <c r="Y405" i="4"/>
  <c r="AI405" i="4"/>
  <c r="AT405" i="4"/>
  <c r="H405" i="4"/>
  <c r="AD405" i="4"/>
  <c r="AY405" i="4"/>
  <c r="F405" i="4"/>
  <c r="AB405" i="4"/>
  <c r="AX405" i="4"/>
  <c r="E405" i="4"/>
  <c r="AA405" i="4"/>
  <c r="AW405" i="4"/>
  <c r="N405" i="4"/>
  <c r="AJ405" i="4"/>
  <c r="Z405" i="4"/>
  <c r="R405" i="4"/>
  <c r="Q405" i="4"/>
  <c r="BE405" i="4"/>
  <c r="AL405" i="4"/>
  <c r="P405" i="4"/>
  <c r="C405" i="4"/>
  <c r="AM405" i="4"/>
  <c r="H401" i="4"/>
  <c r="P401" i="4"/>
  <c r="Y401" i="4"/>
  <c r="AG401" i="4"/>
  <c r="AO401" i="4"/>
  <c r="AW401" i="4"/>
  <c r="C401" i="4"/>
  <c r="K401" i="4"/>
  <c r="T401" i="4"/>
  <c r="AB401" i="4"/>
  <c r="AJ401" i="4"/>
  <c r="AR401" i="4"/>
  <c r="AZ401" i="4"/>
  <c r="BE401" i="4"/>
  <c r="E401" i="4"/>
  <c r="O401" i="4"/>
  <c r="AA401" i="4"/>
  <c r="AL401" i="4"/>
  <c r="AV401" i="4"/>
  <c r="D401" i="4"/>
  <c r="N401" i="4"/>
  <c r="Z401" i="4"/>
  <c r="AK401" i="4"/>
  <c r="AU401" i="4"/>
  <c r="M401" i="4"/>
  <c r="X401" i="4"/>
  <c r="AI401" i="4"/>
  <c r="AT401" i="4"/>
  <c r="F401" i="4"/>
  <c r="Q401" i="4"/>
  <c r="AC401" i="4"/>
  <c r="AM401" i="4"/>
  <c r="AX401" i="4"/>
  <c r="W401" i="4"/>
  <c r="AS401" i="4"/>
  <c r="V401" i="4"/>
  <c r="AQ401" i="4"/>
  <c r="U401" i="4"/>
  <c r="AP401" i="4"/>
  <c r="G401" i="4"/>
  <c r="AD401" i="4"/>
  <c r="AY401" i="4"/>
  <c r="AN401" i="4"/>
  <c r="AH401" i="4"/>
  <c r="AF401" i="4"/>
  <c r="I401" i="4"/>
  <c r="BA401" i="4"/>
  <c r="BC401" i="4"/>
  <c r="J401" i="4"/>
  <c r="F397" i="4"/>
  <c r="N397" i="4"/>
  <c r="W397" i="4"/>
  <c r="AE397" i="4"/>
  <c r="AM397" i="4"/>
  <c r="AU397" i="4"/>
  <c r="BC397" i="4"/>
  <c r="E397" i="4"/>
  <c r="M397" i="4"/>
  <c r="V397" i="4"/>
  <c r="AD397" i="4"/>
  <c r="AL397" i="4"/>
  <c r="AT397" i="4"/>
  <c r="BB397" i="4"/>
  <c r="D397" i="4"/>
  <c r="L397" i="4"/>
  <c r="U397" i="4"/>
  <c r="AC397" i="4"/>
  <c r="AK397" i="4"/>
  <c r="AS397" i="4"/>
  <c r="BA397" i="4"/>
  <c r="G397" i="4"/>
  <c r="O397" i="4"/>
  <c r="X397" i="4"/>
  <c r="AF397" i="4"/>
  <c r="AN397" i="4"/>
  <c r="AV397" i="4"/>
  <c r="K397" i="4"/>
  <c r="AB397" i="4"/>
  <c r="AR397" i="4"/>
  <c r="BE397" i="4"/>
  <c r="J397" i="4"/>
  <c r="AA397" i="4"/>
  <c r="AQ397" i="4"/>
  <c r="I397" i="4"/>
  <c r="Z397" i="4"/>
  <c r="AP397" i="4"/>
  <c r="P397" i="4"/>
  <c r="AG397" i="4"/>
  <c r="AW397" i="4"/>
  <c r="H397" i="4"/>
  <c r="AO397" i="4"/>
  <c r="C397" i="4"/>
  <c r="AJ397" i="4"/>
  <c r="AI397" i="4"/>
  <c r="Q397" i="4"/>
  <c r="AX397" i="4"/>
  <c r="AH397" i="4"/>
  <c r="Y397" i="4"/>
  <c r="T397" i="4"/>
  <c r="AY397" i="4"/>
  <c r="J393" i="4"/>
  <c r="R393" i="4"/>
  <c r="AA393" i="4"/>
  <c r="AI393" i="4"/>
  <c r="AQ393" i="4"/>
  <c r="AY393" i="4"/>
  <c r="I393" i="4"/>
  <c r="Q393" i="4"/>
  <c r="Z393" i="4"/>
  <c r="AH393" i="4"/>
  <c r="AP393" i="4"/>
  <c r="AX393" i="4"/>
  <c r="H393" i="4"/>
  <c r="P393" i="4"/>
  <c r="Y393" i="4"/>
  <c r="AG393" i="4"/>
  <c r="AO393" i="4"/>
  <c r="AW393" i="4"/>
  <c r="C393" i="4"/>
  <c r="K393" i="4"/>
  <c r="T393" i="4"/>
  <c r="AB393" i="4"/>
  <c r="AJ393" i="4"/>
  <c r="AR393" i="4"/>
  <c r="AZ393" i="4"/>
  <c r="BE393" i="4"/>
  <c r="O393" i="4"/>
  <c r="AF393" i="4"/>
  <c r="AV393" i="4"/>
  <c r="N393" i="4"/>
  <c r="AE393" i="4"/>
  <c r="AU393" i="4"/>
  <c r="M393" i="4"/>
  <c r="AD393" i="4"/>
  <c r="AT393" i="4"/>
  <c r="D393" i="4"/>
  <c r="U393" i="4"/>
  <c r="AK393" i="4"/>
  <c r="BA393" i="4"/>
  <c r="L393" i="4"/>
  <c r="AS393" i="4"/>
  <c r="G393" i="4"/>
  <c r="AN393" i="4"/>
  <c r="F393" i="4"/>
  <c r="AM393" i="4"/>
  <c r="V393" i="4"/>
  <c r="BB393" i="4"/>
  <c r="E393" i="4"/>
  <c r="W393" i="4"/>
  <c r="BC393" i="4"/>
  <c r="AL393" i="4"/>
  <c r="AC393" i="4"/>
  <c r="F389" i="4"/>
  <c r="N389" i="4"/>
  <c r="W389" i="4"/>
  <c r="AE389" i="4"/>
  <c r="AM389" i="4"/>
  <c r="AU389" i="4"/>
  <c r="BC389" i="4"/>
  <c r="E389" i="4"/>
  <c r="M389" i="4"/>
  <c r="V389" i="4"/>
  <c r="AD389" i="4"/>
  <c r="AL389" i="4"/>
  <c r="AT389" i="4"/>
  <c r="BB389" i="4"/>
  <c r="D389" i="4"/>
  <c r="L389" i="4"/>
  <c r="U389" i="4"/>
  <c r="AC389" i="4"/>
  <c r="AK389" i="4"/>
  <c r="AS389" i="4"/>
  <c r="BA389" i="4"/>
  <c r="G389" i="4"/>
  <c r="O389" i="4"/>
  <c r="X389" i="4"/>
  <c r="AF389" i="4"/>
  <c r="AN389" i="4"/>
  <c r="AV389" i="4"/>
  <c r="C389" i="4"/>
  <c r="T389" i="4"/>
  <c r="AJ389" i="4"/>
  <c r="AZ389" i="4"/>
  <c r="R389" i="4"/>
  <c r="AI389" i="4"/>
  <c r="AY389" i="4"/>
  <c r="Q389" i="4"/>
  <c r="AH389" i="4"/>
  <c r="AX389" i="4"/>
  <c r="H389" i="4"/>
  <c r="Y389" i="4"/>
  <c r="AO389" i="4"/>
  <c r="P389" i="4"/>
  <c r="AW389" i="4"/>
  <c r="K389" i="4"/>
  <c r="AR389" i="4"/>
  <c r="J389" i="4"/>
  <c r="AQ389" i="4"/>
  <c r="Z389" i="4"/>
  <c r="AP389" i="4"/>
  <c r="AG389" i="4"/>
  <c r="AB389" i="4"/>
  <c r="AA389" i="4"/>
  <c r="I389" i="4"/>
  <c r="BE389" i="4"/>
  <c r="J385" i="4"/>
  <c r="R385" i="4"/>
  <c r="AA385" i="4"/>
  <c r="AI385" i="4"/>
  <c r="AQ385" i="4"/>
  <c r="AY385" i="4"/>
  <c r="I385" i="4"/>
  <c r="Q385" i="4"/>
  <c r="Z385" i="4"/>
  <c r="AH385" i="4"/>
  <c r="AP385" i="4"/>
  <c r="AX385" i="4"/>
  <c r="H385" i="4"/>
  <c r="P385" i="4"/>
  <c r="Y385" i="4"/>
  <c r="AG385" i="4"/>
  <c r="AO385" i="4"/>
  <c r="AW385" i="4"/>
  <c r="C385" i="4"/>
  <c r="K385" i="4"/>
  <c r="T385" i="4"/>
  <c r="AB385" i="4"/>
  <c r="AJ385" i="4"/>
  <c r="AR385" i="4"/>
  <c r="AZ385" i="4"/>
  <c r="BE385" i="4"/>
  <c r="G385" i="4"/>
  <c r="X385" i="4"/>
  <c r="AN385" i="4"/>
  <c r="F385" i="4"/>
  <c r="W385" i="4"/>
  <c r="AM385" i="4"/>
  <c r="BC385" i="4"/>
  <c r="E385" i="4"/>
  <c r="V385" i="4"/>
  <c r="AL385" i="4"/>
  <c r="BB385" i="4"/>
  <c r="L385" i="4"/>
  <c r="AC385" i="4"/>
  <c r="AS385" i="4"/>
  <c r="U385" i="4"/>
  <c r="BA385" i="4"/>
  <c r="O385" i="4"/>
  <c r="AV385" i="4"/>
  <c r="N385" i="4"/>
  <c r="AU385" i="4"/>
  <c r="AD385" i="4"/>
  <c r="M385" i="4"/>
  <c r="D385" i="4"/>
  <c r="AE385" i="4"/>
  <c r="AF385" i="4"/>
  <c r="F381" i="4"/>
  <c r="N381" i="4"/>
  <c r="W381" i="4"/>
  <c r="AE381" i="4"/>
  <c r="AM381" i="4"/>
  <c r="AU381" i="4"/>
  <c r="BC381" i="4"/>
  <c r="E381" i="4"/>
  <c r="M381" i="4"/>
  <c r="V381" i="4"/>
  <c r="AD381" i="4"/>
  <c r="AL381" i="4"/>
  <c r="AT381" i="4"/>
  <c r="BB381" i="4"/>
  <c r="D381" i="4"/>
  <c r="L381" i="4"/>
  <c r="U381" i="4"/>
  <c r="AC381" i="4"/>
  <c r="AK381" i="4"/>
  <c r="AS381" i="4"/>
  <c r="BA381" i="4"/>
  <c r="G381" i="4"/>
  <c r="O381" i="4"/>
  <c r="X381" i="4"/>
  <c r="AF381" i="4"/>
  <c r="AN381" i="4"/>
  <c r="AV381" i="4"/>
  <c r="K381" i="4"/>
  <c r="AB381" i="4"/>
  <c r="AR381" i="4"/>
  <c r="BE381" i="4"/>
  <c r="J381" i="4"/>
  <c r="AA381" i="4"/>
  <c r="AQ381" i="4"/>
  <c r="I381" i="4"/>
  <c r="Z381" i="4"/>
  <c r="AP381" i="4"/>
  <c r="P381" i="4"/>
  <c r="AG381" i="4"/>
  <c r="AW381" i="4"/>
  <c r="Y381" i="4"/>
  <c r="T381" i="4"/>
  <c r="AZ381" i="4"/>
  <c r="R381" i="4"/>
  <c r="AY381" i="4"/>
  <c r="AH381" i="4"/>
  <c r="AX381" i="4"/>
  <c r="AO381" i="4"/>
  <c r="AJ381" i="4"/>
  <c r="C381" i="4"/>
  <c r="J377" i="4"/>
  <c r="R377" i="4"/>
  <c r="AA377" i="4"/>
  <c r="AI377" i="4"/>
  <c r="AQ377" i="4"/>
  <c r="AY377" i="4"/>
  <c r="I377" i="4"/>
  <c r="Q377" i="4"/>
  <c r="Z377" i="4"/>
  <c r="AH377" i="4"/>
  <c r="AP377" i="4"/>
  <c r="AX377" i="4"/>
  <c r="H377" i="4"/>
  <c r="P377" i="4"/>
  <c r="Y377" i="4"/>
  <c r="AG377" i="4"/>
  <c r="AO377" i="4"/>
  <c r="AW377" i="4"/>
  <c r="C377" i="4"/>
  <c r="K377" i="4"/>
  <c r="T377" i="4"/>
  <c r="AB377" i="4"/>
  <c r="AJ377" i="4"/>
  <c r="AR377" i="4"/>
  <c r="AZ377" i="4"/>
  <c r="BE377" i="4"/>
  <c r="O377" i="4"/>
  <c r="AF377" i="4"/>
  <c r="AV377" i="4"/>
  <c r="N377" i="4"/>
  <c r="AE377" i="4"/>
  <c r="AU377" i="4"/>
  <c r="M377" i="4"/>
  <c r="AD377" i="4"/>
  <c r="AT377" i="4"/>
  <c r="D377" i="4"/>
  <c r="U377" i="4"/>
  <c r="AK377" i="4"/>
  <c r="BA377" i="4"/>
  <c r="AC377" i="4"/>
  <c r="X377" i="4"/>
  <c r="W377" i="4"/>
  <c r="BC377" i="4"/>
  <c r="E377" i="4"/>
  <c r="AL377" i="4"/>
  <c r="V377" i="4"/>
  <c r="L377" i="4"/>
  <c r="G377" i="4"/>
  <c r="AM377" i="4"/>
  <c r="BB377" i="4"/>
  <c r="AS377" i="4"/>
  <c r="F373" i="4"/>
  <c r="N373" i="4"/>
  <c r="W373" i="4"/>
  <c r="AE373" i="4"/>
  <c r="AM373" i="4"/>
  <c r="AU373" i="4"/>
  <c r="BC373" i="4"/>
  <c r="E373" i="4"/>
  <c r="M373" i="4"/>
  <c r="V373" i="4"/>
  <c r="AD373" i="4"/>
  <c r="AL373" i="4"/>
  <c r="AT373" i="4"/>
  <c r="BB373" i="4"/>
  <c r="D373" i="4"/>
  <c r="L373" i="4"/>
  <c r="U373" i="4"/>
  <c r="AC373" i="4"/>
  <c r="AK373" i="4"/>
  <c r="AS373" i="4"/>
  <c r="BA373" i="4"/>
  <c r="G373" i="4"/>
  <c r="O373" i="4"/>
  <c r="X373" i="4"/>
  <c r="AF373" i="4"/>
  <c r="AN373" i="4"/>
  <c r="AV373" i="4"/>
  <c r="C373" i="4"/>
  <c r="T373" i="4"/>
  <c r="AJ373" i="4"/>
  <c r="AZ373" i="4"/>
  <c r="R373" i="4"/>
  <c r="AI373" i="4"/>
  <c r="AY373" i="4"/>
  <c r="Q373" i="4"/>
  <c r="AH373" i="4"/>
  <c r="AX373" i="4"/>
  <c r="H373" i="4"/>
  <c r="Y373" i="4"/>
  <c r="AO373" i="4"/>
  <c r="AG373" i="4"/>
  <c r="AB373" i="4"/>
  <c r="BE373" i="4"/>
  <c r="AA373" i="4"/>
  <c r="I373" i="4"/>
  <c r="AP373" i="4"/>
  <c r="AW373" i="4"/>
  <c r="AR373" i="4"/>
  <c r="J373" i="4"/>
  <c r="AQ373" i="4"/>
  <c r="Z373" i="4"/>
  <c r="P373" i="4"/>
  <c r="J369" i="4"/>
  <c r="R369" i="4"/>
  <c r="AA369" i="4"/>
  <c r="AI369" i="4"/>
  <c r="AQ369" i="4"/>
  <c r="AY369" i="4"/>
  <c r="I369" i="4"/>
  <c r="Q369" i="4"/>
  <c r="Z369" i="4"/>
  <c r="AH369" i="4"/>
  <c r="AP369" i="4"/>
  <c r="AX369" i="4"/>
  <c r="H369" i="4"/>
  <c r="P369" i="4"/>
  <c r="Y369" i="4"/>
  <c r="AG369" i="4"/>
  <c r="AO369" i="4"/>
  <c r="AW369" i="4"/>
  <c r="C369" i="4"/>
  <c r="K369" i="4"/>
  <c r="T369" i="4"/>
  <c r="AB369" i="4"/>
  <c r="AJ369" i="4"/>
  <c r="AR369" i="4"/>
  <c r="AZ369" i="4"/>
  <c r="BE369" i="4"/>
  <c r="G369" i="4"/>
  <c r="X369" i="4"/>
  <c r="AN369" i="4"/>
  <c r="F369" i="4"/>
  <c r="W369" i="4"/>
  <c r="AM369" i="4"/>
  <c r="BC369" i="4"/>
  <c r="E369" i="4"/>
  <c r="V369" i="4"/>
  <c r="AL369" i="4"/>
  <c r="BB369" i="4"/>
  <c r="L369" i="4"/>
  <c r="AC369" i="4"/>
  <c r="AS369" i="4"/>
  <c r="D369" i="4"/>
  <c r="AK369" i="4"/>
  <c r="AF369" i="4"/>
  <c r="AE369" i="4"/>
  <c r="M369" i="4"/>
  <c r="AT369" i="4"/>
  <c r="AD369" i="4"/>
  <c r="U369" i="4"/>
  <c r="O369" i="4"/>
  <c r="AU369" i="4"/>
  <c r="N369" i="4"/>
  <c r="AV369" i="4"/>
  <c r="H365" i="4"/>
  <c r="P365" i="4"/>
  <c r="Y365" i="4"/>
  <c r="AG365" i="4"/>
  <c r="AO365" i="4"/>
  <c r="AW365" i="4"/>
  <c r="D365" i="4"/>
  <c r="M365" i="4"/>
  <c r="W365" i="4"/>
  <c r="AF365" i="4"/>
  <c r="AP365" i="4"/>
  <c r="AY365" i="4"/>
  <c r="BE365" i="4"/>
  <c r="C365" i="4"/>
  <c r="L365" i="4"/>
  <c r="V365" i="4"/>
  <c r="AE365" i="4"/>
  <c r="AN365" i="4"/>
  <c r="AX365" i="4"/>
  <c r="K365" i="4"/>
  <c r="U365" i="4"/>
  <c r="AD365" i="4"/>
  <c r="AM365" i="4"/>
  <c r="AV365" i="4"/>
  <c r="E365" i="4"/>
  <c r="N365" i="4"/>
  <c r="X365" i="4"/>
  <c r="AH365" i="4"/>
  <c r="AQ365" i="4"/>
  <c r="AZ365" i="4"/>
  <c r="J365" i="4"/>
  <c r="AC365" i="4"/>
  <c r="AU365" i="4"/>
  <c r="I365" i="4"/>
  <c r="AB365" i="4"/>
  <c r="AT365" i="4"/>
  <c r="G365" i="4"/>
  <c r="AA365" i="4"/>
  <c r="AS365" i="4"/>
  <c r="O365" i="4"/>
  <c r="AI365" i="4"/>
  <c r="BA365" i="4"/>
  <c r="Z365" i="4"/>
  <c r="T365" i="4"/>
  <c r="R365" i="4"/>
  <c r="BC365" i="4"/>
  <c r="AJ365" i="4"/>
  <c r="BB365" i="4"/>
  <c r="AR365" i="4"/>
  <c r="AL365" i="4"/>
  <c r="D361" i="4"/>
  <c r="L361" i="4"/>
  <c r="U361" i="4"/>
  <c r="AC361" i="4"/>
  <c r="AK361" i="4"/>
  <c r="AS361" i="4"/>
  <c r="BA361" i="4"/>
  <c r="C361" i="4"/>
  <c r="M361" i="4"/>
  <c r="W361" i="4"/>
  <c r="AF361" i="4"/>
  <c r="AO361" i="4"/>
  <c r="AX361" i="4"/>
  <c r="K361" i="4"/>
  <c r="V361" i="4"/>
  <c r="AE361" i="4"/>
  <c r="AN361" i="4"/>
  <c r="AW361" i="4"/>
  <c r="J361" i="4"/>
  <c r="T361" i="4"/>
  <c r="AD361" i="4"/>
  <c r="AM361" i="4"/>
  <c r="AV361" i="4"/>
  <c r="E361" i="4"/>
  <c r="N361" i="4"/>
  <c r="X361" i="4"/>
  <c r="AG361" i="4"/>
  <c r="AP361" i="4"/>
  <c r="AY361" i="4"/>
  <c r="BE361" i="4"/>
  <c r="R361" i="4"/>
  <c r="AL361" i="4"/>
  <c r="Q361" i="4"/>
  <c r="AJ361" i="4"/>
  <c r="BC361" i="4"/>
  <c r="P361" i="4"/>
  <c r="AI361" i="4"/>
  <c r="BB361" i="4"/>
  <c r="F361" i="4"/>
  <c r="Y361" i="4"/>
  <c r="AQ361" i="4"/>
  <c r="AH361" i="4"/>
  <c r="AB361" i="4"/>
  <c r="AA361" i="4"/>
  <c r="G361" i="4"/>
  <c r="AR361" i="4"/>
  <c r="AZ361" i="4"/>
  <c r="AU361" i="4"/>
  <c r="H361" i="4"/>
  <c r="AT361" i="4"/>
  <c r="Z361" i="4"/>
  <c r="O361" i="4"/>
  <c r="H357" i="4"/>
  <c r="P357" i="4"/>
  <c r="Y357" i="4"/>
  <c r="AG357" i="4"/>
  <c r="AO357" i="4"/>
  <c r="AW357" i="4"/>
  <c r="C357" i="4"/>
  <c r="L357" i="4"/>
  <c r="V357" i="4"/>
  <c r="AE357" i="4"/>
  <c r="AN357" i="4"/>
  <c r="AX357" i="4"/>
  <c r="K357" i="4"/>
  <c r="U357" i="4"/>
  <c r="AD357" i="4"/>
  <c r="AM357" i="4"/>
  <c r="AV357" i="4"/>
  <c r="J357" i="4"/>
  <c r="T357" i="4"/>
  <c r="AC357" i="4"/>
  <c r="AL357" i="4"/>
  <c r="AU357" i="4"/>
  <c r="D357" i="4"/>
  <c r="M357" i="4"/>
  <c r="W357" i="4"/>
  <c r="AF357" i="4"/>
  <c r="AP357" i="4"/>
  <c r="AY357" i="4"/>
  <c r="BE357" i="4"/>
  <c r="I357" i="4"/>
  <c r="AB357" i="4"/>
  <c r="AT357" i="4"/>
  <c r="G357" i="4"/>
  <c r="AA357" i="4"/>
  <c r="AS357" i="4"/>
  <c r="F357" i="4"/>
  <c r="Z357" i="4"/>
  <c r="AR357" i="4"/>
  <c r="N357" i="4"/>
  <c r="AH357" i="4"/>
  <c r="AZ357" i="4"/>
  <c r="E357" i="4"/>
  <c r="AQ357" i="4"/>
  <c r="AK357" i="4"/>
  <c r="AJ357" i="4"/>
  <c r="O357" i="4"/>
  <c r="BA357" i="4"/>
  <c r="BC357" i="4"/>
  <c r="Q357" i="4"/>
  <c r="R357" i="4"/>
  <c r="D353" i="4"/>
  <c r="L353" i="4"/>
  <c r="U353" i="4"/>
  <c r="AC353" i="4"/>
  <c r="AK353" i="4"/>
  <c r="AS353" i="4"/>
  <c r="BA353" i="4"/>
  <c r="K353" i="4"/>
  <c r="V353" i="4"/>
  <c r="AE353" i="4"/>
  <c r="AN353" i="4"/>
  <c r="AW353" i="4"/>
  <c r="J353" i="4"/>
  <c r="T353" i="4"/>
  <c r="AD353" i="4"/>
  <c r="AM353" i="4"/>
  <c r="AV353" i="4"/>
  <c r="I353" i="4"/>
  <c r="R353" i="4"/>
  <c r="AB353" i="4"/>
  <c r="AL353" i="4"/>
  <c r="AU353" i="4"/>
  <c r="C353" i="4"/>
  <c r="M353" i="4"/>
  <c r="W353" i="4"/>
  <c r="AF353" i="4"/>
  <c r="AO353" i="4"/>
  <c r="AX353" i="4"/>
  <c r="Q353" i="4"/>
  <c r="AJ353" i="4"/>
  <c r="BC353" i="4"/>
  <c r="P353" i="4"/>
  <c r="AI353" i="4"/>
  <c r="BB353" i="4"/>
  <c r="O353" i="4"/>
  <c r="AH353" i="4"/>
  <c r="AZ353" i="4"/>
  <c r="E353" i="4"/>
  <c r="X353" i="4"/>
  <c r="AP353" i="4"/>
  <c r="BE353" i="4"/>
  <c r="N353" i="4"/>
  <c r="AY353" i="4"/>
  <c r="H353" i="4"/>
  <c r="AT353" i="4"/>
  <c r="G353" i="4"/>
  <c r="AR353" i="4"/>
  <c r="Y353" i="4"/>
  <c r="F353" i="4"/>
  <c r="Z353" i="4"/>
  <c r="AQ353" i="4"/>
  <c r="AG353" i="4"/>
  <c r="H349" i="4"/>
  <c r="P349" i="4"/>
  <c r="Y349" i="4"/>
  <c r="AG349" i="4"/>
  <c r="AO349" i="4"/>
  <c r="AW349" i="4"/>
  <c r="K349" i="4"/>
  <c r="U349" i="4"/>
  <c r="AD349" i="4"/>
  <c r="AM349" i="4"/>
  <c r="AV349" i="4"/>
  <c r="J349" i="4"/>
  <c r="T349" i="4"/>
  <c r="AC349" i="4"/>
  <c r="AL349" i="4"/>
  <c r="AU349" i="4"/>
  <c r="I349" i="4"/>
  <c r="R349" i="4"/>
  <c r="AB349" i="4"/>
  <c r="AK349" i="4"/>
  <c r="AT349" i="4"/>
  <c r="BC349" i="4"/>
  <c r="C349" i="4"/>
  <c r="L349" i="4"/>
  <c r="V349" i="4"/>
  <c r="AE349" i="4"/>
  <c r="AN349" i="4"/>
  <c r="AX349" i="4"/>
  <c r="G349" i="4"/>
  <c r="AA349" i="4"/>
  <c r="AS349" i="4"/>
  <c r="F349" i="4"/>
  <c r="Z349" i="4"/>
  <c r="AR349" i="4"/>
  <c r="E349" i="4"/>
  <c r="X349" i="4"/>
  <c r="AQ349" i="4"/>
  <c r="M349" i="4"/>
  <c r="AF349" i="4"/>
  <c r="AY349" i="4"/>
  <c r="W349" i="4"/>
  <c r="BE349" i="4"/>
  <c r="Q349" i="4"/>
  <c r="BB349" i="4"/>
  <c r="O349" i="4"/>
  <c r="BA349" i="4"/>
  <c r="AH349" i="4"/>
  <c r="N349" i="4"/>
  <c r="D349" i="4"/>
  <c r="AI349" i="4"/>
  <c r="AJ349" i="4"/>
  <c r="D345" i="4"/>
  <c r="L345" i="4"/>
  <c r="U345" i="4"/>
  <c r="AC345" i="4"/>
  <c r="AK345" i="4"/>
  <c r="AS345" i="4"/>
  <c r="BA345" i="4"/>
  <c r="J345" i="4"/>
  <c r="T345" i="4"/>
  <c r="AD345" i="4"/>
  <c r="AM345" i="4"/>
  <c r="AV345" i="4"/>
  <c r="I345" i="4"/>
  <c r="R345" i="4"/>
  <c r="AB345" i="4"/>
  <c r="AL345" i="4"/>
  <c r="AU345" i="4"/>
  <c r="H345" i="4"/>
  <c r="Q345" i="4"/>
  <c r="AA345" i="4"/>
  <c r="AJ345" i="4"/>
  <c r="AT345" i="4"/>
  <c r="BC345" i="4"/>
  <c r="K345" i="4"/>
  <c r="V345" i="4"/>
  <c r="AE345" i="4"/>
  <c r="AN345" i="4"/>
  <c r="AW345" i="4"/>
  <c r="P345" i="4"/>
  <c r="AI345" i="4"/>
  <c r="BB345" i="4"/>
  <c r="O345" i="4"/>
  <c r="AH345" i="4"/>
  <c r="AZ345" i="4"/>
  <c r="N345" i="4"/>
  <c r="AG345" i="4"/>
  <c r="AY345" i="4"/>
  <c r="C345" i="4"/>
  <c r="W345" i="4"/>
  <c r="AO345" i="4"/>
  <c r="AF345" i="4"/>
  <c r="Z345" i="4"/>
  <c r="Y345" i="4"/>
  <c r="E345" i="4"/>
  <c r="AP345" i="4"/>
  <c r="X345" i="4"/>
  <c r="M345" i="4"/>
  <c r="G345" i="4"/>
  <c r="AQ345" i="4"/>
  <c r="BE345" i="4"/>
  <c r="AX345" i="4"/>
  <c r="H341" i="4"/>
  <c r="P341" i="4"/>
  <c r="Y341" i="4"/>
  <c r="AG341" i="4"/>
  <c r="AO341" i="4"/>
  <c r="AW341" i="4"/>
  <c r="J341" i="4"/>
  <c r="T341" i="4"/>
  <c r="AC341" i="4"/>
  <c r="AL341" i="4"/>
  <c r="AU341" i="4"/>
  <c r="I341" i="4"/>
  <c r="R341" i="4"/>
  <c r="AB341" i="4"/>
  <c r="AK341" i="4"/>
  <c r="AT341" i="4"/>
  <c r="BC341" i="4"/>
  <c r="G341" i="4"/>
  <c r="Q341" i="4"/>
  <c r="AA341" i="4"/>
  <c r="AJ341" i="4"/>
  <c r="AS341" i="4"/>
  <c r="BB341" i="4"/>
  <c r="K341" i="4"/>
  <c r="U341" i="4"/>
  <c r="AD341" i="4"/>
  <c r="AM341" i="4"/>
  <c r="AV341" i="4"/>
  <c r="F341" i="4"/>
  <c r="Z341" i="4"/>
  <c r="AR341" i="4"/>
  <c r="E341" i="4"/>
  <c r="X341" i="4"/>
  <c r="AQ341" i="4"/>
  <c r="D341" i="4"/>
  <c r="W341" i="4"/>
  <c r="AP341" i="4"/>
  <c r="BE341" i="4"/>
  <c r="L341" i="4"/>
  <c r="AE341" i="4"/>
  <c r="AX341" i="4"/>
  <c r="C341" i="4"/>
  <c r="AN341" i="4"/>
  <c r="AI341" i="4"/>
  <c r="AH341" i="4"/>
  <c r="M341" i="4"/>
  <c r="AY341" i="4"/>
  <c r="AF341" i="4"/>
  <c r="V341" i="4"/>
  <c r="O341" i="4"/>
  <c r="AZ341" i="4"/>
  <c r="N341" i="4"/>
  <c r="BA341" i="4"/>
  <c r="D337" i="4"/>
  <c r="L337" i="4"/>
  <c r="U337" i="4"/>
  <c r="AC337" i="4"/>
  <c r="AK337" i="4"/>
  <c r="AS337" i="4"/>
  <c r="BA337" i="4"/>
  <c r="I337" i="4"/>
  <c r="R337" i="4"/>
  <c r="AB337" i="4"/>
  <c r="AL337" i="4"/>
  <c r="AU337" i="4"/>
  <c r="H337" i="4"/>
  <c r="Q337" i="4"/>
  <c r="AA337" i="4"/>
  <c r="AJ337" i="4"/>
  <c r="AT337" i="4"/>
  <c r="BC337" i="4"/>
  <c r="G337" i="4"/>
  <c r="P337" i="4"/>
  <c r="Z337" i="4"/>
  <c r="AI337" i="4"/>
  <c r="AR337" i="4"/>
  <c r="BB337" i="4"/>
  <c r="J337" i="4"/>
  <c r="T337" i="4"/>
  <c r="AD337" i="4"/>
  <c r="AM337" i="4"/>
  <c r="AV337" i="4"/>
  <c r="O337" i="4"/>
  <c r="AH337" i="4"/>
  <c r="AZ337" i="4"/>
  <c r="N337" i="4"/>
  <c r="AG337" i="4"/>
  <c r="AY337" i="4"/>
  <c r="M337" i="4"/>
  <c r="AF337" i="4"/>
  <c r="AX337" i="4"/>
  <c r="V337" i="4"/>
  <c r="AN337" i="4"/>
  <c r="K337" i="4"/>
  <c r="AW337" i="4"/>
  <c r="F337" i="4"/>
  <c r="AQ337" i="4"/>
  <c r="E337" i="4"/>
  <c r="AP337" i="4"/>
  <c r="W337" i="4"/>
  <c r="AO337" i="4"/>
  <c r="AE337" i="4"/>
  <c r="Y337" i="4"/>
  <c r="BE337" i="4"/>
  <c r="H333" i="4"/>
  <c r="P333" i="4"/>
  <c r="Y333" i="4"/>
  <c r="AG333" i="4"/>
  <c r="AO333" i="4"/>
  <c r="AW333" i="4"/>
  <c r="I333" i="4"/>
  <c r="R333" i="4"/>
  <c r="AB333" i="4"/>
  <c r="AK333" i="4"/>
  <c r="AT333" i="4"/>
  <c r="BC333" i="4"/>
  <c r="G333" i="4"/>
  <c r="Q333" i="4"/>
  <c r="AA333" i="4"/>
  <c r="AJ333" i="4"/>
  <c r="AS333" i="4"/>
  <c r="BB333" i="4"/>
  <c r="F333" i="4"/>
  <c r="O333" i="4"/>
  <c r="Z333" i="4"/>
  <c r="AI333" i="4"/>
  <c r="AR333" i="4"/>
  <c r="BA333" i="4"/>
  <c r="J333" i="4"/>
  <c r="T333" i="4"/>
  <c r="AC333" i="4"/>
  <c r="AL333" i="4"/>
  <c r="AU333" i="4"/>
  <c r="E333" i="4"/>
  <c r="X333" i="4"/>
  <c r="AQ333" i="4"/>
  <c r="D333" i="4"/>
  <c r="W333" i="4"/>
  <c r="AP333" i="4"/>
  <c r="BE333" i="4"/>
  <c r="C333" i="4"/>
  <c r="V333" i="4"/>
  <c r="AN333" i="4"/>
  <c r="K333" i="4"/>
  <c r="AD333" i="4"/>
  <c r="AV333" i="4"/>
  <c r="U333" i="4"/>
  <c r="N333" i="4"/>
  <c r="AZ333" i="4"/>
  <c r="M333" i="4"/>
  <c r="AY333" i="4"/>
  <c r="AE333" i="4"/>
  <c r="AX333" i="4"/>
  <c r="AM333" i="4"/>
  <c r="AH333" i="4"/>
  <c r="AF333" i="4"/>
  <c r="L333" i="4"/>
  <c r="D329" i="4"/>
  <c r="L329" i="4"/>
  <c r="U329" i="4"/>
  <c r="AC329" i="4"/>
  <c r="AK329" i="4"/>
  <c r="AS329" i="4"/>
  <c r="BA329" i="4"/>
  <c r="H329" i="4"/>
  <c r="Q329" i="4"/>
  <c r="AA329" i="4"/>
  <c r="AJ329" i="4"/>
  <c r="AT329" i="4"/>
  <c r="BC329" i="4"/>
  <c r="G329" i="4"/>
  <c r="P329" i="4"/>
  <c r="Z329" i="4"/>
  <c r="AI329" i="4"/>
  <c r="AR329" i="4"/>
  <c r="BB329" i="4"/>
  <c r="F329" i="4"/>
  <c r="O329" i="4"/>
  <c r="Y329" i="4"/>
  <c r="AH329" i="4"/>
  <c r="AQ329" i="4"/>
  <c r="AZ329" i="4"/>
  <c r="I329" i="4"/>
  <c r="R329" i="4"/>
  <c r="AB329" i="4"/>
  <c r="AL329" i="4"/>
  <c r="AU329" i="4"/>
  <c r="N329" i="4"/>
  <c r="AG329" i="4"/>
  <c r="AY329" i="4"/>
  <c r="M329" i="4"/>
  <c r="AF329" i="4"/>
  <c r="AX329" i="4"/>
  <c r="K329" i="4"/>
  <c r="AE329" i="4"/>
  <c r="AW329" i="4"/>
  <c r="T329" i="4"/>
  <c r="AM329" i="4"/>
  <c r="AD329" i="4"/>
  <c r="X329" i="4"/>
  <c r="BE329" i="4"/>
  <c r="W329" i="4"/>
  <c r="AN329" i="4"/>
  <c r="AV329" i="4"/>
  <c r="AP329" i="4"/>
  <c r="C329" i="4"/>
  <c r="E329" i="4"/>
  <c r="H325" i="4"/>
  <c r="P325" i="4"/>
  <c r="Y325" i="4"/>
  <c r="AG325" i="4"/>
  <c r="AO325" i="4"/>
  <c r="AW325" i="4"/>
  <c r="G325" i="4"/>
  <c r="Q325" i="4"/>
  <c r="AA325" i="4"/>
  <c r="AJ325" i="4"/>
  <c r="AS325" i="4"/>
  <c r="BB325" i="4"/>
  <c r="F325" i="4"/>
  <c r="O325" i="4"/>
  <c r="Z325" i="4"/>
  <c r="AI325" i="4"/>
  <c r="AR325" i="4"/>
  <c r="BA325" i="4"/>
  <c r="E325" i="4"/>
  <c r="N325" i="4"/>
  <c r="X325" i="4"/>
  <c r="AH325" i="4"/>
  <c r="AQ325" i="4"/>
  <c r="AZ325" i="4"/>
  <c r="I325" i="4"/>
  <c r="R325" i="4"/>
  <c r="AB325" i="4"/>
  <c r="AK325" i="4"/>
  <c r="AT325" i="4"/>
  <c r="BC325" i="4"/>
  <c r="D325" i="4"/>
  <c r="W325" i="4"/>
  <c r="AP325" i="4"/>
  <c r="BE325" i="4"/>
  <c r="C325" i="4"/>
  <c r="V325" i="4"/>
  <c r="AN325" i="4"/>
  <c r="U325" i="4"/>
  <c r="AM325" i="4"/>
  <c r="J325" i="4"/>
  <c r="AC325" i="4"/>
  <c r="AU325" i="4"/>
  <c r="AL325" i="4"/>
  <c r="AF325" i="4"/>
  <c r="AE325" i="4"/>
  <c r="K325" i="4"/>
  <c r="AV325" i="4"/>
  <c r="AY325" i="4"/>
  <c r="L325" i="4"/>
  <c r="AX325" i="4"/>
  <c r="AD325" i="4"/>
  <c r="T325" i="4"/>
  <c r="D321" i="4"/>
  <c r="L321" i="4"/>
  <c r="U321" i="4"/>
  <c r="AC321" i="4"/>
  <c r="AK321" i="4"/>
  <c r="AS321" i="4"/>
  <c r="BA321" i="4"/>
  <c r="G321" i="4"/>
  <c r="P321" i="4"/>
  <c r="Z321" i="4"/>
  <c r="AI321" i="4"/>
  <c r="AR321" i="4"/>
  <c r="BB321" i="4"/>
  <c r="F321" i="4"/>
  <c r="O321" i="4"/>
  <c r="Y321" i="4"/>
  <c r="AH321" i="4"/>
  <c r="AQ321" i="4"/>
  <c r="AZ321" i="4"/>
  <c r="E321" i="4"/>
  <c r="N321" i="4"/>
  <c r="X321" i="4"/>
  <c r="AG321" i="4"/>
  <c r="AP321" i="4"/>
  <c r="AY321" i="4"/>
  <c r="BE321" i="4"/>
  <c r="H321" i="4"/>
  <c r="Q321" i="4"/>
  <c r="AA321" i="4"/>
  <c r="AJ321" i="4"/>
  <c r="AT321" i="4"/>
  <c r="BC321" i="4"/>
  <c r="M321" i="4"/>
  <c r="AF321" i="4"/>
  <c r="AX321" i="4"/>
  <c r="K321" i="4"/>
  <c r="AE321" i="4"/>
  <c r="AW321" i="4"/>
  <c r="J321" i="4"/>
  <c r="AD321" i="4"/>
  <c r="AV321" i="4"/>
  <c r="R321" i="4"/>
  <c r="AL321" i="4"/>
  <c r="I321" i="4"/>
  <c r="AU321" i="4"/>
  <c r="C321" i="4"/>
  <c r="AO321" i="4"/>
  <c r="AN321" i="4"/>
  <c r="T321" i="4"/>
  <c r="V321" i="4"/>
  <c r="W321" i="4"/>
  <c r="H317" i="4"/>
  <c r="P317" i="4"/>
  <c r="Y317" i="4"/>
  <c r="AG317" i="4"/>
  <c r="AO317" i="4"/>
  <c r="AW317" i="4"/>
  <c r="F317" i="4"/>
  <c r="O317" i="4"/>
  <c r="Z317" i="4"/>
  <c r="AI317" i="4"/>
  <c r="AR317" i="4"/>
  <c r="BA317" i="4"/>
  <c r="E317" i="4"/>
  <c r="N317" i="4"/>
  <c r="X317" i="4"/>
  <c r="AH317" i="4"/>
  <c r="AQ317" i="4"/>
  <c r="AZ317" i="4"/>
  <c r="D317" i="4"/>
  <c r="M317" i="4"/>
  <c r="W317" i="4"/>
  <c r="AF317" i="4"/>
  <c r="AP317" i="4"/>
  <c r="AY317" i="4"/>
  <c r="BE317" i="4"/>
  <c r="G317" i="4"/>
  <c r="Q317" i="4"/>
  <c r="AA317" i="4"/>
  <c r="AJ317" i="4"/>
  <c r="AS317" i="4"/>
  <c r="BB317" i="4"/>
  <c r="C317" i="4"/>
  <c r="V317" i="4"/>
  <c r="AN317" i="4"/>
  <c r="U317" i="4"/>
  <c r="AM317" i="4"/>
  <c r="T317" i="4"/>
  <c r="AL317" i="4"/>
  <c r="I317" i="4"/>
  <c r="AB317" i="4"/>
  <c r="AT317" i="4"/>
  <c r="R317" i="4"/>
  <c r="BC317" i="4"/>
  <c r="L317" i="4"/>
  <c r="AX317" i="4"/>
  <c r="K317" i="4"/>
  <c r="AV317" i="4"/>
  <c r="AC317" i="4"/>
  <c r="J317" i="4"/>
  <c r="AD317" i="4"/>
  <c r="AU317" i="4"/>
  <c r="AK317" i="4"/>
  <c r="D313" i="4"/>
  <c r="L313" i="4"/>
  <c r="U313" i="4"/>
  <c r="AC313" i="4"/>
  <c r="AK313" i="4"/>
  <c r="AS313" i="4"/>
  <c r="BA313" i="4"/>
  <c r="F313" i="4"/>
  <c r="O313" i="4"/>
  <c r="Y313" i="4"/>
  <c r="AH313" i="4"/>
  <c r="AQ313" i="4"/>
  <c r="AZ313" i="4"/>
  <c r="E313" i="4"/>
  <c r="N313" i="4"/>
  <c r="X313" i="4"/>
  <c r="AG313" i="4"/>
  <c r="AP313" i="4"/>
  <c r="AY313" i="4"/>
  <c r="BE313" i="4"/>
  <c r="C313" i="4"/>
  <c r="M313" i="4"/>
  <c r="W313" i="4"/>
  <c r="AF313" i="4"/>
  <c r="AO313" i="4"/>
  <c r="AX313" i="4"/>
  <c r="G313" i="4"/>
  <c r="P313" i="4"/>
  <c r="Z313" i="4"/>
  <c r="AI313" i="4"/>
  <c r="AR313" i="4"/>
  <c r="BB313" i="4"/>
  <c r="K313" i="4"/>
  <c r="AE313" i="4"/>
  <c r="AW313" i="4"/>
  <c r="J313" i="4"/>
  <c r="AD313" i="4"/>
  <c r="AV313" i="4"/>
  <c r="I313" i="4"/>
  <c r="AB313" i="4"/>
  <c r="AU313" i="4"/>
  <c r="Q313" i="4"/>
  <c r="AJ313" i="4"/>
  <c r="BC313" i="4"/>
  <c r="AA313" i="4"/>
  <c r="V313" i="4"/>
  <c r="T313" i="4"/>
  <c r="AL313" i="4"/>
  <c r="R313" i="4"/>
  <c r="H313" i="4"/>
  <c r="AM313" i="4"/>
  <c r="AN313" i="4"/>
  <c r="J309" i="4"/>
  <c r="R309" i="4"/>
  <c r="AA309" i="4"/>
  <c r="AI309" i="4"/>
  <c r="D309" i="4"/>
  <c r="M309" i="4"/>
  <c r="W309" i="4"/>
  <c r="AF309" i="4"/>
  <c r="AO309" i="4"/>
  <c r="AW309" i="4"/>
  <c r="K309" i="4"/>
  <c r="V309" i="4"/>
  <c r="AG309" i="4"/>
  <c r="AQ309" i="4"/>
  <c r="AZ309" i="4"/>
  <c r="I309" i="4"/>
  <c r="U309" i="4"/>
  <c r="AE309" i="4"/>
  <c r="AP309" i="4"/>
  <c r="AY309" i="4"/>
  <c r="BE309" i="4"/>
  <c r="H309" i="4"/>
  <c r="T309" i="4"/>
  <c r="AD309" i="4"/>
  <c r="AN309" i="4"/>
  <c r="AX309" i="4"/>
  <c r="L309" i="4"/>
  <c r="X309" i="4"/>
  <c r="AH309" i="4"/>
  <c r="AR309" i="4"/>
  <c r="BA309" i="4"/>
  <c r="Q309" i="4"/>
  <c r="AM309" i="4"/>
  <c r="P309" i="4"/>
  <c r="AL309" i="4"/>
  <c r="O309" i="4"/>
  <c r="AK309" i="4"/>
  <c r="BC309" i="4"/>
  <c r="C309" i="4"/>
  <c r="Y309" i="4"/>
  <c r="AS309" i="4"/>
  <c r="AJ309" i="4"/>
  <c r="AC309" i="4"/>
  <c r="AB309" i="4"/>
  <c r="E309" i="4"/>
  <c r="AT309" i="4"/>
  <c r="Z309" i="4"/>
  <c r="N309" i="4"/>
  <c r="G309" i="4"/>
  <c r="AU309" i="4"/>
  <c r="BB309" i="4"/>
  <c r="F305" i="4"/>
  <c r="N305" i="4"/>
  <c r="W305" i="4"/>
  <c r="AE305" i="4"/>
  <c r="AM305" i="4"/>
  <c r="AU305" i="4"/>
  <c r="BC305" i="4"/>
  <c r="K305" i="4"/>
  <c r="U305" i="4"/>
  <c r="AD305" i="4"/>
  <c r="AN305" i="4"/>
  <c r="AW305" i="4"/>
  <c r="J305" i="4"/>
  <c r="T305" i="4"/>
  <c r="AC305" i="4"/>
  <c r="AL305" i="4"/>
  <c r="I305" i="4"/>
  <c r="R305" i="4"/>
  <c r="AB305" i="4"/>
  <c r="AK305" i="4"/>
  <c r="AT305" i="4"/>
  <c r="C305" i="4"/>
  <c r="L305" i="4"/>
  <c r="V305" i="4"/>
  <c r="AF305" i="4"/>
  <c r="AO305" i="4"/>
  <c r="AX305" i="4"/>
  <c r="Q305" i="4"/>
  <c r="AJ305" i="4"/>
  <c r="BA305" i="4"/>
  <c r="P305" i="4"/>
  <c r="AI305" i="4"/>
  <c r="AZ305" i="4"/>
  <c r="O305" i="4"/>
  <c r="AH305" i="4"/>
  <c r="AY305" i="4"/>
  <c r="D305" i="4"/>
  <c r="X305" i="4"/>
  <c r="AP305" i="4"/>
  <c r="BB305" i="4"/>
  <c r="M305" i="4"/>
  <c r="AV305" i="4"/>
  <c r="H305" i="4"/>
  <c r="AS305" i="4"/>
  <c r="G305" i="4"/>
  <c r="AR305" i="4"/>
  <c r="Y305" i="4"/>
  <c r="E305" i="4"/>
  <c r="Z305" i="4"/>
  <c r="BE305" i="4"/>
  <c r="AQ305" i="4"/>
  <c r="AG305" i="4"/>
  <c r="J301" i="4"/>
  <c r="R301" i="4"/>
  <c r="AA301" i="4"/>
  <c r="AI301" i="4"/>
  <c r="AQ301" i="4"/>
  <c r="AY301" i="4"/>
  <c r="K301" i="4"/>
  <c r="U301" i="4"/>
  <c r="AD301" i="4"/>
  <c r="AM301" i="4"/>
  <c r="AV301" i="4"/>
  <c r="I301" i="4"/>
  <c r="T301" i="4"/>
  <c r="AC301" i="4"/>
  <c r="AL301" i="4"/>
  <c r="AU301" i="4"/>
  <c r="H301" i="4"/>
  <c r="Q301" i="4"/>
  <c r="AB301" i="4"/>
  <c r="AK301" i="4"/>
  <c r="AT301" i="4"/>
  <c r="BC301" i="4"/>
  <c r="C301" i="4"/>
  <c r="L301" i="4"/>
  <c r="V301" i="4"/>
  <c r="AE301" i="4"/>
  <c r="AN301" i="4"/>
  <c r="AW301" i="4"/>
  <c r="G301" i="4"/>
  <c r="Z301" i="4"/>
  <c r="AS301" i="4"/>
  <c r="F301" i="4"/>
  <c r="Y301" i="4"/>
  <c r="AR301" i="4"/>
  <c r="E301" i="4"/>
  <c r="X301" i="4"/>
  <c r="AP301" i="4"/>
  <c r="M301" i="4"/>
  <c r="AF301" i="4"/>
  <c r="AX301" i="4"/>
  <c r="W301" i="4"/>
  <c r="BE301" i="4"/>
  <c r="P301" i="4"/>
  <c r="BB301" i="4"/>
  <c r="O301" i="4"/>
  <c r="BA301" i="4"/>
  <c r="AG301" i="4"/>
  <c r="N301" i="4"/>
  <c r="D301" i="4"/>
  <c r="AH301" i="4"/>
  <c r="AJ301" i="4"/>
  <c r="AZ301" i="4"/>
  <c r="F297" i="4"/>
  <c r="N297" i="4"/>
  <c r="W297" i="4"/>
  <c r="AE297" i="4"/>
  <c r="AM297" i="4"/>
  <c r="AU297" i="4"/>
  <c r="BC297" i="4"/>
  <c r="J297" i="4"/>
  <c r="T297" i="4"/>
  <c r="AC297" i="4"/>
  <c r="AL297" i="4"/>
  <c r="AV297" i="4"/>
  <c r="I297" i="4"/>
  <c r="R297" i="4"/>
  <c r="AB297" i="4"/>
  <c r="AK297" i="4"/>
  <c r="AT297" i="4"/>
  <c r="H297" i="4"/>
  <c r="Q297" i="4"/>
  <c r="AA297" i="4"/>
  <c r="AJ297" i="4"/>
  <c r="AS297" i="4"/>
  <c r="BB297" i="4"/>
  <c r="K297" i="4"/>
  <c r="U297" i="4"/>
  <c r="AD297" i="4"/>
  <c r="AN297" i="4"/>
  <c r="AW297" i="4"/>
  <c r="P297" i="4"/>
  <c r="AI297" i="4"/>
  <c r="BA297" i="4"/>
  <c r="O297" i="4"/>
  <c r="AH297" i="4"/>
  <c r="AZ297" i="4"/>
  <c r="M297" i="4"/>
  <c r="AG297" i="4"/>
  <c r="AY297" i="4"/>
  <c r="C297" i="4"/>
  <c r="V297" i="4"/>
  <c r="AO297" i="4"/>
  <c r="AF297" i="4"/>
  <c r="Z297" i="4"/>
  <c r="Y297" i="4"/>
  <c r="D297" i="4"/>
  <c r="AP297" i="4"/>
  <c r="X297" i="4"/>
  <c r="L297" i="4"/>
  <c r="G297" i="4"/>
  <c r="AQ297" i="4"/>
  <c r="BE297" i="4"/>
  <c r="AX297" i="4"/>
  <c r="AR297" i="4"/>
  <c r="E297" i="4"/>
  <c r="J293" i="4"/>
  <c r="R293" i="4"/>
  <c r="AA293" i="4"/>
  <c r="AI293" i="4"/>
  <c r="AQ293" i="4"/>
  <c r="AY293" i="4"/>
  <c r="I293" i="4"/>
  <c r="T293" i="4"/>
  <c r="AC293" i="4"/>
  <c r="AL293" i="4"/>
  <c r="AU293" i="4"/>
  <c r="H293" i="4"/>
  <c r="Q293" i="4"/>
  <c r="AB293" i="4"/>
  <c r="AK293" i="4"/>
  <c r="AT293" i="4"/>
  <c r="BC293" i="4"/>
  <c r="G293" i="4"/>
  <c r="P293" i="4"/>
  <c r="Z293" i="4"/>
  <c r="AJ293" i="4"/>
  <c r="AS293" i="4"/>
  <c r="BB293" i="4"/>
  <c r="K293" i="4"/>
  <c r="U293" i="4"/>
  <c r="AD293" i="4"/>
  <c r="AM293" i="4"/>
  <c r="AV293" i="4"/>
  <c r="F293" i="4"/>
  <c r="Y293" i="4"/>
  <c r="AR293" i="4"/>
  <c r="E293" i="4"/>
  <c r="X293" i="4"/>
  <c r="AP293" i="4"/>
  <c r="D293" i="4"/>
  <c r="W293" i="4"/>
  <c r="AO293" i="4"/>
  <c r="BE293" i="4"/>
  <c r="L293" i="4"/>
  <c r="AE293" i="4"/>
  <c r="AW293" i="4"/>
  <c r="C293" i="4"/>
  <c r="AN293" i="4"/>
  <c r="AH293" i="4"/>
  <c r="AG293" i="4"/>
  <c r="M293" i="4"/>
  <c r="AX293" i="4"/>
  <c r="AF293" i="4"/>
  <c r="V293" i="4"/>
  <c r="O293" i="4"/>
  <c r="AZ293" i="4"/>
  <c r="N293" i="4"/>
  <c r="BA293" i="4"/>
  <c r="F289" i="4"/>
  <c r="N289" i="4"/>
  <c r="W289" i="4"/>
  <c r="AE289" i="4"/>
  <c r="AM289" i="4"/>
  <c r="AU289" i="4"/>
  <c r="BC289" i="4"/>
  <c r="I289" i="4"/>
  <c r="R289" i="4"/>
  <c r="AB289" i="4"/>
  <c r="AK289" i="4"/>
  <c r="AT289" i="4"/>
  <c r="H289" i="4"/>
  <c r="Q289" i="4"/>
  <c r="AA289" i="4"/>
  <c r="AJ289" i="4"/>
  <c r="AS289" i="4"/>
  <c r="BB289" i="4"/>
  <c r="G289" i="4"/>
  <c r="P289" i="4"/>
  <c r="Z289" i="4"/>
  <c r="AI289" i="4"/>
  <c r="AR289" i="4"/>
  <c r="BA289" i="4"/>
  <c r="J289" i="4"/>
  <c r="T289" i="4"/>
  <c r="AC289" i="4"/>
  <c r="AL289" i="4"/>
  <c r="AV289" i="4"/>
  <c r="O289" i="4"/>
  <c r="AH289" i="4"/>
  <c r="AZ289" i="4"/>
  <c r="M289" i="4"/>
  <c r="AG289" i="4"/>
  <c r="AY289" i="4"/>
  <c r="L289" i="4"/>
  <c r="AF289" i="4"/>
  <c r="AX289" i="4"/>
  <c r="U289" i="4"/>
  <c r="AN289" i="4"/>
  <c r="K289" i="4"/>
  <c r="AW289" i="4"/>
  <c r="E289" i="4"/>
  <c r="AQ289" i="4"/>
  <c r="D289" i="4"/>
  <c r="AP289" i="4"/>
  <c r="V289" i="4"/>
  <c r="AO289" i="4"/>
  <c r="AD289" i="4"/>
  <c r="Y289" i="4"/>
  <c r="BE289" i="4"/>
  <c r="J285" i="4"/>
  <c r="R285" i="4"/>
  <c r="AA285" i="4"/>
  <c r="AI285" i="4"/>
  <c r="AQ285" i="4"/>
  <c r="AY285" i="4"/>
  <c r="H285" i="4"/>
  <c r="Q285" i="4"/>
  <c r="AB285" i="4"/>
  <c r="AK285" i="4"/>
  <c r="AT285" i="4"/>
  <c r="BC285" i="4"/>
  <c r="G285" i="4"/>
  <c r="P285" i="4"/>
  <c r="Z285" i="4"/>
  <c r="AJ285" i="4"/>
  <c r="AS285" i="4"/>
  <c r="BB285" i="4"/>
  <c r="F285" i="4"/>
  <c r="O285" i="4"/>
  <c r="Y285" i="4"/>
  <c r="AH285" i="4"/>
  <c r="AR285" i="4"/>
  <c r="BA285" i="4"/>
  <c r="I285" i="4"/>
  <c r="T285" i="4"/>
  <c r="AC285" i="4"/>
  <c r="AL285" i="4"/>
  <c r="AU285" i="4"/>
  <c r="E285" i="4"/>
  <c r="X285" i="4"/>
  <c r="AP285" i="4"/>
  <c r="D285" i="4"/>
  <c r="W285" i="4"/>
  <c r="AO285" i="4"/>
  <c r="BE285" i="4"/>
  <c r="C285" i="4"/>
  <c r="V285" i="4"/>
  <c r="AN285" i="4"/>
  <c r="K285" i="4"/>
  <c r="AD285" i="4"/>
  <c r="AV285" i="4"/>
  <c r="U285" i="4"/>
  <c r="N285" i="4"/>
  <c r="AZ285" i="4"/>
  <c r="M285" i="4"/>
  <c r="AX285" i="4"/>
  <c r="AE285" i="4"/>
  <c r="AW285" i="4"/>
  <c r="AM285" i="4"/>
  <c r="AG285" i="4"/>
  <c r="AF285" i="4"/>
  <c r="L285" i="4"/>
  <c r="F281" i="4"/>
  <c r="N281" i="4"/>
  <c r="W281" i="4"/>
  <c r="AE281" i="4"/>
  <c r="AM281" i="4"/>
  <c r="AU281" i="4"/>
  <c r="BC281" i="4"/>
  <c r="H281" i="4"/>
  <c r="Q281" i="4"/>
  <c r="AA281" i="4"/>
  <c r="AJ281" i="4"/>
  <c r="AS281" i="4"/>
  <c r="BB281" i="4"/>
  <c r="G281" i="4"/>
  <c r="P281" i="4"/>
  <c r="Z281" i="4"/>
  <c r="AI281" i="4"/>
  <c r="AR281" i="4"/>
  <c r="BA281" i="4"/>
  <c r="E281" i="4"/>
  <c r="O281" i="4"/>
  <c r="Y281" i="4"/>
  <c r="AH281" i="4"/>
  <c r="AQ281" i="4"/>
  <c r="AZ281" i="4"/>
  <c r="I281" i="4"/>
  <c r="R281" i="4"/>
  <c r="AB281" i="4"/>
  <c r="AK281" i="4"/>
  <c r="AT281" i="4"/>
  <c r="M281" i="4"/>
  <c r="AG281" i="4"/>
  <c r="AY281" i="4"/>
  <c r="L281" i="4"/>
  <c r="AF281" i="4"/>
  <c r="AX281" i="4"/>
  <c r="K281" i="4"/>
  <c r="AD281" i="4"/>
  <c r="AW281" i="4"/>
  <c r="T281" i="4"/>
  <c r="AL281" i="4"/>
  <c r="AC281" i="4"/>
  <c r="X281" i="4"/>
  <c r="BE281" i="4"/>
  <c r="V281" i="4"/>
  <c r="AN281" i="4"/>
  <c r="AV281" i="4"/>
  <c r="AP281" i="4"/>
  <c r="C281" i="4"/>
  <c r="D281" i="4"/>
  <c r="AO281" i="4"/>
  <c r="U281" i="4"/>
  <c r="J277" i="4"/>
  <c r="R277" i="4"/>
  <c r="AA277" i="4"/>
  <c r="AI277" i="4"/>
  <c r="AQ277" i="4"/>
  <c r="AY277" i="4"/>
  <c r="G277" i="4"/>
  <c r="P277" i="4"/>
  <c r="Z277" i="4"/>
  <c r="AJ277" i="4"/>
  <c r="AS277" i="4"/>
  <c r="BB277" i="4"/>
  <c r="F277" i="4"/>
  <c r="O277" i="4"/>
  <c r="Y277" i="4"/>
  <c r="AH277" i="4"/>
  <c r="AR277" i="4"/>
  <c r="BA277" i="4"/>
  <c r="E277" i="4"/>
  <c r="N277" i="4"/>
  <c r="X277" i="4"/>
  <c r="AG277" i="4"/>
  <c r="AP277" i="4"/>
  <c r="AZ277" i="4"/>
  <c r="H277" i="4"/>
  <c r="Q277" i="4"/>
  <c r="AB277" i="4"/>
  <c r="AK277" i="4"/>
  <c r="AT277" i="4"/>
  <c r="BC277" i="4"/>
  <c r="D277" i="4"/>
  <c r="W277" i="4"/>
  <c r="AO277" i="4"/>
  <c r="BE277" i="4"/>
  <c r="C277" i="4"/>
  <c r="V277" i="4"/>
  <c r="AN277" i="4"/>
  <c r="U277" i="4"/>
  <c r="AM277" i="4"/>
  <c r="I277" i="4"/>
  <c r="AC277" i="4"/>
  <c r="AU277" i="4"/>
  <c r="AL277" i="4"/>
  <c r="AF277" i="4"/>
  <c r="AE277" i="4"/>
  <c r="K277" i="4"/>
  <c r="AV277" i="4"/>
  <c r="AX277" i="4"/>
  <c r="L277" i="4"/>
  <c r="AW277" i="4"/>
  <c r="AD277" i="4"/>
  <c r="T277" i="4"/>
  <c r="M277" i="4"/>
  <c r="F273" i="4"/>
  <c r="N273" i="4"/>
  <c r="W273" i="4"/>
  <c r="AE273" i="4"/>
  <c r="AM273" i="4"/>
  <c r="AU273" i="4"/>
  <c r="BC273" i="4"/>
  <c r="G273" i="4"/>
  <c r="P273" i="4"/>
  <c r="Z273" i="4"/>
  <c r="AI273" i="4"/>
  <c r="AR273" i="4"/>
  <c r="BA273" i="4"/>
  <c r="E273" i="4"/>
  <c r="O273" i="4"/>
  <c r="Y273" i="4"/>
  <c r="AH273" i="4"/>
  <c r="AQ273" i="4"/>
  <c r="AZ273" i="4"/>
  <c r="D273" i="4"/>
  <c r="M273" i="4"/>
  <c r="X273" i="4"/>
  <c r="AG273" i="4"/>
  <c r="AP273" i="4"/>
  <c r="AY273" i="4"/>
  <c r="BE273" i="4"/>
  <c r="H273" i="4"/>
  <c r="Q273" i="4"/>
  <c r="AA273" i="4"/>
  <c r="AJ273" i="4"/>
  <c r="AS273" i="4"/>
  <c r="BB273" i="4"/>
  <c r="L273" i="4"/>
  <c r="AF273" i="4"/>
  <c r="AX273" i="4"/>
  <c r="K273" i="4"/>
  <c r="AD273" i="4"/>
  <c r="AW273" i="4"/>
  <c r="J273" i="4"/>
  <c r="AC273" i="4"/>
  <c r="AV273" i="4"/>
  <c r="R273" i="4"/>
  <c r="AK273" i="4"/>
  <c r="I273" i="4"/>
  <c r="AT273" i="4"/>
  <c r="C273" i="4"/>
  <c r="AO273" i="4"/>
  <c r="AN273" i="4"/>
  <c r="T273" i="4"/>
  <c r="U273" i="4"/>
  <c r="V273" i="4"/>
  <c r="AB273" i="4"/>
  <c r="C269" i="4"/>
  <c r="K269" i="4"/>
  <c r="T269" i="4"/>
  <c r="AB269" i="4"/>
  <c r="AJ269" i="4"/>
  <c r="AR269" i="4"/>
  <c r="AZ269" i="4"/>
  <c r="BE269" i="4"/>
  <c r="H269" i="4"/>
  <c r="Q269" i="4"/>
  <c r="AA269" i="4"/>
  <c r="AK269" i="4"/>
  <c r="AT269" i="4"/>
  <c r="BC269" i="4"/>
  <c r="G269" i="4"/>
  <c r="R269" i="4"/>
  <c r="AD269" i="4"/>
  <c r="AN269" i="4"/>
  <c r="AX269" i="4"/>
  <c r="F269" i="4"/>
  <c r="P269" i="4"/>
  <c r="AC269" i="4"/>
  <c r="AM269" i="4"/>
  <c r="AW269" i="4"/>
  <c r="E269" i="4"/>
  <c r="O269" i="4"/>
  <c r="Z269" i="4"/>
  <c r="AL269" i="4"/>
  <c r="AV269" i="4"/>
  <c r="I269" i="4"/>
  <c r="U269" i="4"/>
  <c r="AE269" i="4"/>
  <c r="AO269" i="4"/>
  <c r="AY269" i="4"/>
  <c r="N269" i="4"/>
  <c r="AI269" i="4"/>
  <c r="M269" i="4"/>
  <c r="AH269" i="4"/>
  <c r="L269" i="4"/>
  <c r="AG269" i="4"/>
  <c r="BB269" i="4"/>
  <c r="V269" i="4"/>
  <c r="AP269" i="4"/>
  <c r="AF269" i="4"/>
  <c r="Y269" i="4"/>
  <c r="X269" i="4"/>
  <c r="AQ269" i="4"/>
  <c r="BA269" i="4"/>
  <c r="AU269" i="4"/>
  <c r="AS269" i="4"/>
  <c r="W269" i="4"/>
  <c r="J269" i="4"/>
  <c r="G265" i="4"/>
  <c r="O265" i="4"/>
  <c r="X265" i="4"/>
  <c r="AF265" i="4"/>
  <c r="AN265" i="4"/>
  <c r="AV265" i="4"/>
  <c r="H265" i="4"/>
  <c r="Q265" i="4"/>
  <c r="AA265" i="4"/>
  <c r="AJ265" i="4"/>
  <c r="AS265" i="4"/>
  <c r="BB265" i="4"/>
  <c r="E265" i="4"/>
  <c r="P265" i="4"/>
  <c r="AB265" i="4"/>
  <c r="AL265" i="4"/>
  <c r="AW265" i="4"/>
  <c r="D265" i="4"/>
  <c r="N265" i="4"/>
  <c r="Z265" i="4"/>
  <c r="AK265" i="4"/>
  <c r="AU265" i="4"/>
  <c r="C265" i="4"/>
  <c r="M265" i="4"/>
  <c r="Y265" i="4"/>
  <c r="AI265" i="4"/>
  <c r="AT265" i="4"/>
  <c r="F265" i="4"/>
  <c r="R265" i="4"/>
  <c r="AC265" i="4"/>
  <c r="AM265" i="4"/>
  <c r="AX265" i="4"/>
  <c r="BE265" i="4"/>
  <c r="L265" i="4"/>
  <c r="AH265" i="4"/>
  <c r="BC265" i="4"/>
  <c r="K265" i="4"/>
  <c r="AG265" i="4"/>
  <c r="BA265" i="4"/>
  <c r="J265" i="4"/>
  <c r="AE265" i="4"/>
  <c r="AZ265" i="4"/>
  <c r="T265" i="4"/>
  <c r="AO265" i="4"/>
  <c r="I265" i="4"/>
  <c r="AY265" i="4"/>
  <c r="AR265" i="4"/>
  <c r="AQ265" i="4"/>
  <c r="U265" i="4"/>
  <c r="AP265" i="4"/>
  <c r="AD265" i="4"/>
  <c r="W265" i="4"/>
  <c r="V265" i="4"/>
  <c r="C261" i="4"/>
  <c r="K261" i="4"/>
  <c r="T261" i="4"/>
  <c r="AB261" i="4"/>
  <c r="AJ261" i="4"/>
  <c r="AR261" i="4"/>
  <c r="AZ261" i="4"/>
  <c r="BE261" i="4"/>
  <c r="G261" i="4"/>
  <c r="P261" i="4"/>
  <c r="Z261" i="4"/>
  <c r="AI261" i="4"/>
  <c r="AS261" i="4"/>
  <c r="BB261" i="4"/>
  <c r="D261" i="4"/>
  <c r="N261" i="4"/>
  <c r="Y261" i="4"/>
  <c r="AK261" i="4"/>
  <c r="AU261" i="4"/>
  <c r="M261" i="4"/>
  <c r="X261" i="4"/>
  <c r="AH261" i="4"/>
  <c r="AT261" i="4"/>
  <c r="L261" i="4"/>
  <c r="W261" i="4"/>
  <c r="AG261" i="4"/>
  <c r="AQ261" i="4"/>
  <c r="BC261" i="4"/>
  <c r="E261" i="4"/>
  <c r="O261" i="4"/>
  <c r="AA261" i="4"/>
  <c r="AL261" i="4"/>
  <c r="AV261" i="4"/>
  <c r="J261" i="4"/>
  <c r="AF261" i="4"/>
  <c r="BA261" i="4"/>
  <c r="I261" i="4"/>
  <c r="AE261" i="4"/>
  <c r="AY261" i="4"/>
  <c r="H261" i="4"/>
  <c r="AD261" i="4"/>
  <c r="AX261" i="4"/>
  <c r="Q261" i="4"/>
  <c r="AM261" i="4"/>
  <c r="AC261" i="4"/>
  <c r="V261" i="4"/>
  <c r="U261" i="4"/>
  <c r="AN261" i="4"/>
  <c r="R261" i="4"/>
  <c r="F261" i="4"/>
  <c r="AO261" i="4"/>
  <c r="AP261" i="4"/>
  <c r="AW261" i="4"/>
  <c r="G257" i="4"/>
  <c r="O257" i="4"/>
  <c r="X257" i="4"/>
  <c r="AF257" i="4"/>
  <c r="AN257" i="4"/>
  <c r="AV257" i="4"/>
  <c r="F257" i="4"/>
  <c r="P257" i="4"/>
  <c r="Z257" i="4"/>
  <c r="AI257" i="4"/>
  <c r="AR257" i="4"/>
  <c r="BA257" i="4"/>
  <c r="L257" i="4"/>
  <c r="W257" i="4"/>
  <c r="AH257" i="4"/>
  <c r="AS257" i="4"/>
  <c r="BC257" i="4"/>
  <c r="K257" i="4"/>
  <c r="V257" i="4"/>
  <c r="AG257" i="4"/>
  <c r="AQ257" i="4"/>
  <c r="BB257" i="4"/>
  <c r="J257" i="4"/>
  <c r="U257" i="4"/>
  <c r="AE257" i="4"/>
  <c r="AP257" i="4"/>
  <c r="AZ257" i="4"/>
  <c r="C257" i="4"/>
  <c r="M257" i="4"/>
  <c r="Y257" i="4"/>
  <c r="AJ257" i="4"/>
  <c r="AT257" i="4"/>
  <c r="I257" i="4"/>
  <c r="AD257" i="4"/>
  <c r="AY257" i="4"/>
  <c r="H257" i="4"/>
  <c r="AC257" i="4"/>
  <c r="AX257" i="4"/>
  <c r="E257" i="4"/>
  <c r="AB257" i="4"/>
  <c r="AW257" i="4"/>
  <c r="N257" i="4"/>
  <c r="AK257" i="4"/>
  <c r="D257" i="4"/>
  <c r="AU257" i="4"/>
  <c r="AO257" i="4"/>
  <c r="AM257" i="4"/>
  <c r="Q257" i="4"/>
  <c r="R257" i="4"/>
  <c r="BE257" i="4"/>
  <c r="AL257" i="4"/>
  <c r="AA257" i="4"/>
  <c r="C253" i="4"/>
  <c r="K253" i="4"/>
  <c r="T253" i="4"/>
  <c r="AB253" i="4"/>
  <c r="AJ253" i="4"/>
  <c r="AR253" i="4"/>
  <c r="AZ253" i="4"/>
  <c r="BE253" i="4"/>
  <c r="F253" i="4"/>
  <c r="O253" i="4"/>
  <c r="Y253" i="4"/>
  <c r="AH253" i="4"/>
  <c r="AQ253" i="4"/>
  <c r="BA253" i="4"/>
  <c r="J253" i="4"/>
  <c r="V253" i="4"/>
  <c r="AF253" i="4"/>
  <c r="AP253" i="4"/>
  <c r="BB253" i="4"/>
  <c r="I253" i="4"/>
  <c r="U253" i="4"/>
  <c r="AE253" i="4"/>
  <c r="AO253" i="4"/>
  <c r="AY253" i="4"/>
  <c r="H253" i="4"/>
  <c r="R253" i="4"/>
  <c r="AD253" i="4"/>
  <c r="AN253" i="4"/>
  <c r="AX253" i="4"/>
  <c r="L253" i="4"/>
  <c r="W253" i="4"/>
  <c r="AG253" i="4"/>
  <c r="AS253" i="4"/>
  <c r="BC253" i="4"/>
  <c r="G253" i="4"/>
  <c r="AC253" i="4"/>
  <c r="AW253" i="4"/>
  <c r="E253" i="4"/>
  <c r="AA253" i="4"/>
  <c r="AV253" i="4"/>
  <c r="D253" i="4"/>
  <c r="Z253" i="4"/>
  <c r="AU253" i="4"/>
  <c r="M253" i="4"/>
  <c r="AI253" i="4"/>
  <c r="X253" i="4"/>
  <c r="Q253" i="4"/>
  <c r="P253" i="4"/>
  <c r="AK253" i="4"/>
  <c r="AT253" i="4"/>
  <c r="AM253" i="4"/>
  <c r="AL253" i="4"/>
  <c r="N253" i="4"/>
  <c r="G249" i="4"/>
  <c r="O249" i="4"/>
  <c r="X249" i="4"/>
  <c r="AF249" i="4"/>
  <c r="AN249" i="4"/>
  <c r="AV249" i="4"/>
  <c r="D249" i="4"/>
  <c r="M249" i="4"/>
  <c r="W249" i="4"/>
  <c r="AG249" i="4"/>
  <c r="AP249" i="4"/>
  <c r="AY249" i="4"/>
  <c r="BE249" i="4"/>
  <c r="C249" i="4"/>
  <c r="L249" i="4"/>
  <c r="V249" i="4"/>
  <c r="AE249" i="4"/>
  <c r="AO249" i="4"/>
  <c r="AX249" i="4"/>
  <c r="E249" i="4"/>
  <c r="N249" i="4"/>
  <c r="Y249" i="4"/>
  <c r="AH249" i="4"/>
  <c r="AQ249" i="4"/>
  <c r="AZ249" i="4"/>
  <c r="P249" i="4"/>
  <c r="AC249" i="4"/>
  <c r="AS249" i="4"/>
  <c r="K249" i="4"/>
  <c r="AB249" i="4"/>
  <c r="AR249" i="4"/>
  <c r="J249" i="4"/>
  <c r="AA249" i="4"/>
  <c r="AM249" i="4"/>
  <c r="BC249" i="4"/>
  <c r="Q249" i="4"/>
  <c r="AD249" i="4"/>
  <c r="AT249" i="4"/>
  <c r="I249" i="4"/>
  <c r="AL249" i="4"/>
  <c r="H249" i="4"/>
  <c r="AK249" i="4"/>
  <c r="F249" i="4"/>
  <c r="AJ249" i="4"/>
  <c r="R249" i="4"/>
  <c r="AU249" i="4"/>
  <c r="BB249" i="4"/>
  <c r="BA249" i="4"/>
  <c r="T249" i="4"/>
  <c r="U249" i="4"/>
  <c r="Z249" i="4"/>
  <c r="AI249" i="4"/>
  <c r="C245" i="4"/>
  <c r="K245" i="4"/>
  <c r="T245" i="4"/>
  <c r="AB245" i="4"/>
  <c r="AJ245" i="4"/>
  <c r="AR245" i="4"/>
  <c r="AZ245" i="4"/>
  <c r="BE245" i="4"/>
  <c r="D245" i="4"/>
  <c r="M245" i="4"/>
  <c r="W245" i="4"/>
  <c r="AF245" i="4"/>
  <c r="AO245" i="4"/>
  <c r="AX245" i="4"/>
  <c r="L245" i="4"/>
  <c r="V245" i="4"/>
  <c r="AE245" i="4"/>
  <c r="AN245" i="4"/>
  <c r="AW245" i="4"/>
  <c r="J245" i="4"/>
  <c r="U245" i="4"/>
  <c r="AD245" i="4"/>
  <c r="AM245" i="4"/>
  <c r="AV245" i="4"/>
  <c r="E245" i="4"/>
  <c r="N245" i="4"/>
  <c r="X245" i="4"/>
  <c r="AG245" i="4"/>
  <c r="AP245" i="4"/>
  <c r="AY245" i="4"/>
  <c r="R245" i="4"/>
  <c r="AL245" i="4"/>
  <c r="Q245" i="4"/>
  <c r="AK245" i="4"/>
  <c r="BC245" i="4"/>
  <c r="P245" i="4"/>
  <c r="AI245" i="4"/>
  <c r="BB245" i="4"/>
  <c r="F245" i="4"/>
  <c r="Y245" i="4"/>
  <c r="AQ245" i="4"/>
  <c r="O245" i="4"/>
  <c r="BA245" i="4"/>
  <c r="I245" i="4"/>
  <c r="AU245" i="4"/>
  <c r="H245" i="4"/>
  <c r="AT245" i="4"/>
  <c r="Z245" i="4"/>
  <c r="AS245" i="4"/>
  <c r="AH245" i="4"/>
  <c r="AC245" i="4"/>
  <c r="AA245" i="4"/>
  <c r="G241" i="4"/>
  <c r="O241" i="4"/>
  <c r="X241" i="4"/>
  <c r="AF241" i="4"/>
  <c r="AN241" i="4"/>
  <c r="AV241" i="4"/>
  <c r="C241" i="4"/>
  <c r="L241" i="4"/>
  <c r="V241" i="4"/>
  <c r="AE241" i="4"/>
  <c r="AO241" i="4"/>
  <c r="AX241" i="4"/>
  <c r="K241" i="4"/>
  <c r="U241" i="4"/>
  <c r="AD241" i="4"/>
  <c r="AM241" i="4"/>
  <c r="AW241" i="4"/>
  <c r="J241" i="4"/>
  <c r="T241" i="4"/>
  <c r="AC241" i="4"/>
  <c r="AL241" i="4"/>
  <c r="AU241" i="4"/>
  <c r="D241" i="4"/>
  <c r="M241" i="4"/>
  <c r="W241" i="4"/>
  <c r="AG241" i="4"/>
  <c r="AP241" i="4"/>
  <c r="AY241" i="4"/>
  <c r="BE241" i="4"/>
  <c r="I241" i="4"/>
  <c r="AB241" i="4"/>
  <c r="AT241" i="4"/>
  <c r="H241" i="4"/>
  <c r="AA241" i="4"/>
  <c r="AS241" i="4"/>
  <c r="F241" i="4"/>
  <c r="Z241" i="4"/>
  <c r="AR241" i="4"/>
  <c r="N241" i="4"/>
  <c r="AH241" i="4"/>
  <c r="AZ241" i="4"/>
  <c r="Y241" i="4"/>
  <c r="R241" i="4"/>
  <c r="BC241" i="4"/>
  <c r="Q241" i="4"/>
  <c r="BB241" i="4"/>
  <c r="AI241" i="4"/>
  <c r="BA241" i="4"/>
  <c r="AQ241" i="4"/>
  <c r="AK241" i="4"/>
  <c r="AJ241" i="4"/>
  <c r="P241" i="4"/>
  <c r="E241" i="4"/>
  <c r="C237" i="4"/>
  <c r="K237" i="4"/>
  <c r="T237" i="4"/>
  <c r="AB237" i="4"/>
  <c r="AJ237" i="4"/>
  <c r="AR237" i="4"/>
  <c r="AZ237" i="4"/>
  <c r="BE237" i="4"/>
  <c r="L237" i="4"/>
  <c r="V237" i="4"/>
  <c r="AE237" i="4"/>
  <c r="AN237" i="4"/>
  <c r="AW237" i="4"/>
  <c r="J237" i="4"/>
  <c r="U237" i="4"/>
  <c r="AD237" i="4"/>
  <c r="AM237" i="4"/>
  <c r="AV237" i="4"/>
  <c r="I237" i="4"/>
  <c r="R237" i="4"/>
  <c r="AC237" i="4"/>
  <c r="AL237" i="4"/>
  <c r="AU237" i="4"/>
  <c r="D237" i="4"/>
  <c r="M237" i="4"/>
  <c r="W237" i="4"/>
  <c r="AF237" i="4"/>
  <c r="AO237" i="4"/>
  <c r="AX237" i="4"/>
  <c r="Q237" i="4"/>
  <c r="AK237" i="4"/>
  <c r="BC237" i="4"/>
  <c r="P237" i="4"/>
  <c r="AI237" i="4"/>
  <c r="BB237" i="4"/>
  <c r="O237" i="4"/>
  <c r="AH237" i="4"/>
  <c r="BA237" i="4"/>
  <c r="E237" i="4"/>
  <c r="X237" i="4"/>
  <c r="AP237" i="4"/>
  <c r="AG237" i="4"/>
  <c r="AA237" i="4"/>
  <c r="Z237" i="4"/>
  <c r="F237" i="4"/>
  <c r="AQ237" i="4"/>
  <c r="AY237" i="4"/>
  <c r="AT237" i="4"/>
  <c r="G237" i="4"/>
  <c r="H237" i="4"/>
  <c r="AS237" i="4"/>
  <c r="Y237" i="4"/>
  <c r="N237" i="4"/>
  <c r="G233" i="4"/>
  <c r="O233" i="4"/>
  <c r="X233" i="4"/>
  <c r="AF233" i="4"/>
  <c r="AN233" i="4"/>
  <c r="AV233" i="4"/>
  <c r="K233" i="4"/>
  <c r="U233" i="4"/>
  <c r="AD233" i="4"/>
  <c r="AM233" i="4"/>
  <c r="AW233" i="4"/>
  <c r="J233" i="4"/>
  <c r="T233" i="4"/>
  <c r="AC233" i="4"/>
  <c r="AL233" i="4"/>
  <c r="AU233" i="4"/>
  <c r="I233" i="4"/>
  <c r="R233" i="4"/>
  <c r="AB233" i="4"/>
  <c r="AK233" i="4"/>
  <c r="AT233" i="4"/>
  <c r="BC233" i="4"/>
  <c r="C233" i="4"/>
  <c r="L233" i="4"/>
  <c r="V233" i="4"/>
  <c r="AE233" i="4"/>
  <c r="AO233" i="4"/>
  <c r="AX233" i="4"/>
  <c r="H233" i="4"/>
  <c r="AA233" i="4"/>
  <c r="AS233" i="4"/>
  <c r="F233" i="4"/>
  <c r="Z233" i="4"/>
  <c r="AR233" i="4"/>
  <c r="E233" i="4"/>
  <c r="Y233" i="4"/>
  <c r="AQ233" i="4"/>
  <c r="M233" i="4"/>
  <c r="AG233" i="4"/>
  <c r="AY233" i="4"/>
  <c r="D233" i="4"/>
  <c r="AP233" i="4"/>
  <c r="AJ233" i="4"/>
  <c r="AI233" i="4"/>
  <c r="N233" i="4"/>
  <c r="AZ233" i="4"/>
  <c r="BE233" i="4"/>
  <c r="BB233" i="4"/>
  <c r="P233" i="4"/>
  <c r="BA233" i="4"/>
  <c r="AH233" i="4"/>
  <c r="W233" i="4"/>
  <c r="Q233" i="4"/>
  <c r="C229" i="4"/>
  <c r="K229" i="4"/>
  <c r="T229" i="4"/>
  <c r="AB229" i="4"/>
  <c r="AJ229" i="4"/>
  <c r="AR229" i="4"/>
  <c r="AZ229" i="4"/>
  <c r="BE229" i="4"/>
  <c r="J229" i="4"/>
  <c r="U229" i="4"/>
  <c r="AD229" i="4"/>
  <c r="AM229" i="4"/>
  <c r="AV229" i="4"/>
  <c r="I229" i="4"/>
  <c r="R229" i="4"/>
  <c r="AC229" i="4"/>
  <c r="AL229" i="4"/>
  <c r="AU229" i="4"/>
  <c r="H229" i="4"/>
  <c r="Q229" i="4"/>
  <c r="AA229" i="4"/>
  <c r="AK229" i="4"/>
  <c r="AT229" i="4"/>
  <c r="BC229" i="4"/>
  <c r="L229" i="4"/>
  <c r="V229" i="4"/>
  <c r="AE229" i="4"/>
  <c r="AN229" i="4"/>
  <c r="AW229" i="4"/>
  <c r="P229" i="4"/>
  <c r="AI229" i="4"/>
  <c r="BB229" i="4"/>
  <c r="O229" i="4"/>
  <c r="AH229" i="4"/>
  <c r="BA229" i="4"/>
  <c r="N229" i="4"/>
  <c r="AG229" i="4"/>
  <c r="AY229" i="4"/>
  <c r="D229" i="4"/>
  <c r="W229" i="4"/>
  <c r="AO229" i="4"/>
  <c r="M229" i="4"/>
  <c r="AX229" i="4"/>
  <c r="G229" i="4"/>
  <c r="AS229" i="4"/>
  <c r="F229" i="4"/>
  <c r="AQ229" i="4"/>
  <c r="X229" i="4"/>
  <c r="E229" i="4"/>
  <c r="Y229" i="4"/>
  <c r="Z229" i="4"/>
  <c r="AF229" i="4"/>
  <c r="AP229" i="4"/>
  <c r="G225" i="4"/>
  <c r="O225" i="4"/>
  <c r="X225" i="4"/>
  <c r="AF225" i="4"/>
  <c r="AN225" i="4"/>
  <c r="AV225" i="4"/>
  <c r="K225" i="4"/>
  <c r="U225" i="4"/>
  <c r="AD225" i="4"/>
  <c r="AM225" i="4"/>
  <c r="AW225" i="4"/>
  <c r="H225" i="4"/>
  <c r="R225" i="4"/>
  <c r="AC225" i="4"/>
  <c r="AO225" i="4"/>
  <c r="AY225" i="4"/>
  <c r="F225" i="4"/>
  <c r="Q225" i="4"/>
  <c r="AB225" i="4"/>
  <c r="AL225" i="4"/>
  <c r="AX225" i="4"/>
  <c r="BE225" i="4"/>
  <c r="E225" i="4"/>
  <c r="P225" i="4"/>
  <c r="AA225" i="4"/>
  <c r="AK225" i="4"/>
  <c r="AU225" i="4"/>
  <c r="I225" i="4"/>
  <c r="T225" i="4"/>
  <c r="AE225" i="4"/>
  <c r="AP225" i="4"/>
  <c r="AZ225" i="4"/>
  <c r="D225" i="4"/>
  <c r="Z225" i="4"/>
  <c r="AT225" i="4"/>
  <c r="C225" i="4"/>
  <c r="Y225" i="4"/>
  <c r="AS225" i="4"/>
  <c r="W225" i="4"/>
  <c r="AR225" i="4"/>
  <c r="J225" i="4"/>
  <c r="AG225" i="4"/>
  <c r="BA225" i="4"/>
  <c r="AQ225" i="4"/>
  <c r="AJ225" i="4"/>
  <c r="AI225" i="4"/>
  <c r="L225" i="4"/>
  <c r="BB225" i="4"/>
  <c r="M225" i="4"/>
  <c r="BC225" i="4"/>
  <c r="AH225" i="4"/>
  <c r="V225" i="4"/>
  <c r="N225" i="4"/>
  <c r="C221" i="4"/>
  <c r="K221" i="4"/>
  <c r="T221" i="4"/>
  <c r="AB221" i="4"/>
  <c r="AJ221" i="4"/>
  <c r="AR221" i="4"/>
  <c r="AZ221" i="4"/>
  <c r="BE221" i="4"/>
  <c r="J221" i="4"/>
  <c r="U221" i="4"/>
  <c r="AD221" i="4"/>
  <c r="AM221" i="4"/>
  <c r="AV221" i="4"/>
  <c r="F221" i="4"/>
  <c r="P221" i="4"/>
  <c r="AA221" i="4"/>
  <c r="AL221" i="4"/>
  <c r="AW221" i="4"/>
  <c r="E221" i="4"/>
  <c r="O221" i="4"/>
  <c r="Z221" i="4"/>
  <c r="AK221" i="4"/>
  <c r="AU221" i="4"/>
  <c r="D221" i="4"/>
  <c r="N221" i="4"/>
  <c r="Y221" i="4"/>
  <c r="AI221" i="4"/>
  <c r="AT221" i="4"/>
  <c r="G221" i="4"/>
  <c r="Q221" i="4"/>
  <c r="AC221" i="4"/>
  <c r="AN221" i="4"/>
  <c r="AX221" i="4"/>
  <c r="X221" i="4"/>
  <c r="AS221" i="4"/>
  <c r="W221" i="4"/>
  <c r="AQ221" i="4"/>
  <c r="V221" i="4"/>
  <c r="AP221" i="4"/>
  <c r="H221" i="4"/>
  <c r="AE221" i="4"/>
  <c r="AY221" i="4"/>
  <c r="R221" i="4"/>
  <c r="M221" i="4"/>
  <c r="BC221" i="4"/>
  <c r="L221" i="4"/>
  <c r="BB221" i="4"/>
  <c r="AF221" i="4"/>
  <c r="BA221" i="4"/>
  <c r="AO221" i="4"/>
  <c r="AH221" i="4"/>
  <c r="AG221" i="4"/>
  <c r="I221" i="4"/>
  <c r="G217" i="4"/>
  <c r="O217" i="4"/>
  <c r="X217" i="4"/>
  <c r="AF217" i="4"/>
  <c r="AN217" i="4"/>
  <c r="AV217" i="4"/>
  <c r="J217" i="4"/>
  <c r="T217" i="4"/>
  <c r="AC217" i="4"/>
  <c r="AL217" i="4"/>
  <c r="AU217" i="4"/>
  <c r="D217" i="4"/>
  <c r="N217" i="4"/>
  <c r="Z217" i="4"/>
  <c r="AJ217" i="4"/>
  <c r="AT217" i="4"/>
  <c r="C217" i="4"/>
  <c r="M217" i="4"/>
  <c r="Y217" i="4"/>
  <c r="AI217" i="4"/>
  <c r="AS217" i="4"/>
  <c r="BC217" i="4"/>
  <c r="L217" i="4"/>
  <c r="W217" i="4"/>
  <c r="AH217" i="4"/>
  <c r="AR217" i="4"/>
  <c r="BB217" i="4"/>
  <c r="E217" i="4"/>
  <c r="P217" i="4"/>
  <c r="AA217" i="4"/>
  <c r="AK217" i="4"/>
  <c r="AW217" i="4"/>
  <c r="V217" i="4"/>
  <c r="AQ217" i="4"/>
  <c r="U217" i="4"/>
  <c r="AP217" i="4"/>
  <c r="R217" i="4"/>
  <c r="AO217" i="4"/>
  <c r="F217" i="4"/>
  <c r="AB217" i="4"/>
  <c r="AX217" i="4"/>
  <c r="AM217" i="4"/>
  <c r="AG217" i="4"/>
  <c r="AE217" i="4"/>
  <c r="H217" i="4"/>
  <c r="AY217" i="4"/>
  <c r="AD217" i="4"/>
  <c r="Q217" i="4"/>
  <c r="K217" i="4"/>
  <c r="AZ217" i="4"/>
  <c r="I217" i="4"/>
  <c r="BA217" i="4"/>
  <c r="BE217" i="4"/>
  <c r="C213" i="4"/>
  <c r="K213" i="4"/>
  <c r="T213" i="4"/>
  <c r="AB213" i="4"/>
  <c r="AJ213" i="4"/>
  <c r="AR213" i="4"/>
  <c r="AZ213" i="4"/>
  <c r="BE213" i="4"/>
  <c r="I213" i="4"/>
  <c r="R213" i="4"/>
  <c r="AC213" i="4"/>
  <c r="AL213" i="4"/>
  <c r="AU213" i="4"/>
  <c r="M213" i="4"/>
  <c r="X213" i="4"/>
  <c r="AH213" i="4"/>
  <c r="AS213" i="4"/>
  <c r="BC213" i="4"/>
  <c r="L213" i="4"/>
  <c r="W213" i="4"/>
  <c r="AG213" i="4"/>
  <c r="AQ213" i="4"/>
  <c r="BB213" i="4"/>
  <c r="J213" i="4"/>
  <c r="V213" i="4"/>
  <c r="AF213" i="4"/>
  <c r="AP213" i="4"/>
  <c r="BA213" i="4"/>
  <c r="D213" i="4"/>
  <c r="N213" i="4"/>
  <c r="Y213" i="4"/>
  <c r="AI213" i="4"/>
  <c r="AT213" i="4"/>
  <c r="U213" i="4"/>
  <c r="AO213" i="4"/>
  <c r="Q213" i="4"/>
  <c r="AN213" i="4"/>
  <c r="P213" i="4"/>
  <c r="AM213" i="4"/>
  <c r="E213" i="4"/>
  <c r="Z213" i="4"/>
  <c r="AV213" i="4"/>
  <c r="O213" i="4"/>
  <c r="H213" i="4"/>
  <c r="AY213" i="4"/>
  <c r="G213" i="4"/>
  <c r="AX213" i="4"/>
  <c r="AA213" i="4"/>
  <c r="F213" i="4"/>
  <c r="AD213" i="4"/>
  <c r="AW213" i="4"/>
  <c r="AK213" i="4"/>
  <c r="AE213" i="4"/>
  <c r="G209" i="4"/>
  <c r="O209" i="4"/>
  <c r="X209" i="4"/>
  <c r="AF209" i="4"/>
  <c r="AN209" i="4"/>
  <c r="AV209" i="4"/>
  <c r="I209" i="4"/>
  <c r="R209" i="4"/>
  <c r="AB209" i="4"/>
  <c r="AK209" i="4"/>
  <c r="AT209" i="4"/>
  <c r="BC209" i="4"/>
  <c r="K209" i="4"/>
  <c r="V209" i="4"/>
  <c r="AG209" i="4"/>
  <c r="AQ209" i="4"/>
  <c r="BA209" i="4"/>
  <c r="J209" i="4"/>
  <c r="U209" i="4"/>
  <c r="AE209" i="4"/>
  <c r="AP209" i="4"/>
  <c r="AZ209" i="4"/>
  <c r="H209" i="4"/>
  <c r="T209" i="4"/>
  <c r="AD209" i="4"/>
  <c r="AO209" i="4"/>
  <c r="AY209" i="4"/>
  <c r="L209" i="4"/>
  <c r="W209" i="4"/>
  <c r="AH209" i="4"/>
  <c r="AR209" i="4"/>
  <c r="BB209" i="4"/>
  <c r="Q209" i="4"/>
  <c r="AM209" i="4"/>
  <c r="BE209" i="4"/>
  <c r="P209" i="4"/>
  <c r="AL209" i="4"/>
  <c r="N209" i="4"/>
  <c r="AJ209" i="4"/>
  <c r="C209" i="4"/>
  <c r="Y209" i="4"/>
  <c r="AS209" i="4"/>
  <c r="AI209" i="4"/>
  <c r="AC209" i="4"/>
  <c r="AA209" i="4"/>
  <c r="D209" i="4"/>
  <c r="AU209" i="4"/>
  <c r="AX209" i="4"/>
  <c r="E209" i="4"/>
  <c r="F209" i="4"/>
  <c r="AW209" i="4"/>
  <c r="Z209" i="4"/>
  <c r="C205" i="4"/>
  <c r="K205" i="4"/>
  <c r="T205" i="4"/>
  <c r="AB205" i="4"/>
  <c r="AJ205" i="4"/>
  <c r="AR205" i="4"/>
  <c r="AZ205" i="4"/>
  <c r="BE205" i="4"/>
  <c r="E205" i="4"/>
  <c r="N205" i="4"/>
  <c r="X205" i="4"/>
  <c r="AG205" i="4"/>
  <c r="AP205" i="4"/>
  <c r="AY205" i="4"/>
  <c r="H205" i="4"/>
  <c r="Q205" i="4"/>
  <c r="AA205" i="4"/>
  <c r="AK205" i="4"/>
  <c r="AT205" i="4"/>
  <c r="BC205" i="4"/>
  <c r="D205" i="4"/>
  <c r="P205" i="4"/>
  <c r="AD205" i="4"/>
  <c r="AO205" i="4"/>
  <c r="BB205" i="4"/>
  <c r="O205" i="4"/>
  <c r="AC205" i="4"/>
  <c r="AN205" i="4"/>
  <c r="BA205" i="4"/>
  <c r="M205" i="4"/>
  <c r="Z205" i="4"/>
  <c r="AM205" i="4"/>
  <c r="AX205" i="4"/>
  <c r="F205" i="4"/>
  <c r="R205" i="4"/>
  <c r="AE205" i="4"/>
  <c r="AQ205" i="4"/>
  <c r="L205" i="4"/>
  <c r="AL205" i="4"/>
  <c r="J205" i="4"/>
  <c r="AI205" i="4"/>
  <c r="I205" i="4"/>
  <c r="AH205" i="4"/>
  <c r="U205" i="4"/>
  <c r="AS205" i="4"/>
  <c r="AF205" i="4"/>
  <c r="Y205" i="4"/>
  <c r="W205" i="4"/>
  <c r="AU205" i="4"/>
  <c r="V205" i="4"/>
  <c r="G205" i="4"/>
  <c r="AV205" i="4"/>
  <c r="AW205" i="4"/>
  <c r="G201" i="4"/>
  <c r="O201" i="4"/>
  <c r="X201" i="4"/>
  <c r="AF201" i="4"/>
  <c r="AN201" i="4"/>
  <c r="AV201" i="4"/>
  <c r="D201" i="4"/>
  <c r="M201" i="4"/>
  <c r="W201" i="4"/>
  <c r="AG201" i="4"/>
  <c r="AP201" i="4"/>
  <c r="AY201" i="4"/>
  <c r="BE201" i="4"/>
  <c r="H201" i="4"/>
  <c r="Q201" i="4"/>
  <c r="AA201" i="4"/>
  <c r="AJ201" i="4"/>
  <c r="AS201" i="4"/>
  <c r="BB201" i="4"/>
  <c r="L201" i="4"/>
  <c r="Z201" i="4"/>
  <c r="AL201" i="4"/>
  <c r="AX201" i="4"/>
  <c r="K201" i="4"/>
  <c r="Y201" i="4"/>
  <c r="AK201" i="4"/>
  <c r="AW201" i="4"/>
  <c r="J201" i="4"/>
  <c r="V201" i="4"/>
  <c r="AI201" i="4"/>
  <c r="AU201" i="4"/>
  <c r="N201" i="4"/>
  <c r="AB201" i="4"/>
  <c r="AM201" i="4"/>
  <c r="AZ201" i="4"/>
  <c r="U201" i="4"/>
  <c r="AT201" i="4"/>
  <c r="T201" i="4"/>
  <c r="AR201" i="4"/>
  <c r="R201" i="4"/>
  <c r="AQ201" i="4"/>
  <c r="C201" i="4"/>
  <c r="AC201" i="4"/>
  <c r="BA201" i="4"/>
  <c r="P201" i="4"/>
  <c r="I201" i="4"/>
  <c r="F201" i="4"/>
  <c r="AD201" i="4"/>
  <c r="BC201" i="4"/>
  <c r="AO201" i="4"/>
  <c r="AH201" i="4"/>
  <c r="AE201" i="4"/>
  <c r="E201" i="4"/>
  <c r="C197" i="4"/>
  <c r="K197" i="4"/>
  <c r="T197" i="4"/>
  <c r="AB197" i="4"/>
  <c r="AJ197" i="4"/>
  <c r="AR197" i="4"/>
  <c r="AZ197" i="4"/>
  <c r="BE197" i="4"/>
  <c r="F197" i="4"/>
  <c r="O197" i="4"/>
  <c r="Y197" i="4"/>
  <c r="AH197" i="4"/>
  <c r="AQ197" i="4"/>
  <c r="BA197" i="4"/>
  <c r="E197" i="4"/>
  <c r="N197" i="4"/>
  <c r="X197" i="4"/>
  <c r="AG197" i="4"/>
  <c r="AP197" i="4"/>
  <c r="AY197" i="4"/>
  <c r="D197" i="4"/>
  <c r="M197" i="4"/>
  <c r="W197" i="4"/>
  <c r="AF197" i="4"/>
  <c r="AO197" i="4"/>
  <c r="AX197" i="4"/>
  <c r="G197" i="4"/>
  <c r="P197" i="4"/>
  <c r="Z197" i="4"/>
  <c r="AI197" i="4"/>
  <c r="AS197" i="4"/>
  <c r="BB197" i="4"/>
  <c r="L197" i="4"/>
  <c r="AE197" i="4"/>
  <c r="AW197" i="4"/>
  <c r="J197" i="4"/>
  <c r="AD197" i="4"/>
  <c r="AV197" i="4"/>
  <c r="I197" i="4"/>
  <c r="AC197" i="4"/>
  <c r="AU197" i="4"/>
  <c r="Q197" i="4"/>
  <c r="AK197" i="4"/>
  <c r="BC197" i="4"/>
  <c r="H197" i="4"/>
  <c r="AT197" i="4"/>
  <c r="AN197" i="4"/>
  <c r="AM197" i="4"/>
  <c r="R197" i="4"/>
  <c r="AL197" i="4"/>
  <c r="AA197" i="4"/>
  <c r="V197" i="4"/>
  <c r="U197" i="4"/>
  <c r="G193" i="4"/>
  <c r="O193" i="4"/>
  <c r="X193" i="4"/>
  <c r="AF193" i="4"/>
  <c r="AN193" i="4"/>
  <c r="AV193" i="4"/>
  <c r="E193" i="4"/>
  <c r="N193" i="4"/>
  <c r="Y193" i="4"/>
  <c r="AH193" i="4"/>
  <c r="AQ193" i="4"/>
  <c r="AZ193" i="4"/>
  <c r="D193" i="4"/>
  <c r="M193" i="4"/>
  <c r="W193" i="4"/>
  <c r="AG193" i="4"/>
  <c r="AP193" i="4"/>
  <c r="AY193" i="4"/>
  <c r="BE193" i="4"/>
  <c r="C193" i="4"/>
  <c r="L193" i="4"/>
  <c r="V193" i="4"/>
  <c r="AE193" i="4"/>
  <c r="AO193" i="4"/>
  <c r="AX193" i="4"/>
  <c r="F193" i="4"/>
  <c r="P193" i="4"/>
  <c r="Z193" i="4"/>
  <c r="AI193" i="4"/>
  <c r="AR193" i="4"/>
  <c r="BA193" i="4"/>
  <c r="U193" i="4"/>
  <c r="AM193" i="4"/>
  <c r="T193" i="4"/>
  <c r="AL193" i="4"/>
  <c r="R193" i="4"/>
  <c r="AK193" i="4"/>
  <c r="BC193" i="4"/>
  <c r="H193" i="4"/>
  <c r="AA193" i="4"/>
  <c r="AS193" i="4"/>
  <c r="Q193" i="4"/>
  <c r="BB193" i="4"/>
  <c r="K193" i="4"/>
  <c r="AW193" i="4"/>
  <c r="J193" i="4"/>
  <c r="AU193" i="4"/>
  <c r="AB193" i="4"/>
  <c r="AT193" i="4"/>
  <c r="AJ193" i="4"/>
  <c r="AD193" i="4"/>
  <c r="AC193" i="4"/>
  <c r="C189" i="4"/>
  <c r="K189" i="4"/>
  <c r="T189" i="4"/>
  <c r="AB189" i="4"/>
  <c r="AJ189" i="4"/>
  <c r="AR189" i="4"/>
  <c r="AZ189" i="4"/>
  <c r="BE189" i="4"/>
  <c r="E189" i="4"/>
  <c r="N189" i="4"/>
  <c r="X189" i="4"/>
  <c r="AG189" i="4"/>
  <c r="AP189" i="4"/>
  <c r="AY189" i="4"/>
  <c r="D189" i="4"/>
  <c r="M189" i="4"/>
  <c r="W189" i="4"/>
  <c r="AF189" i="4"/>
  <c r="AO189" i="4"/>
  <c r="AX189" i="4"/>
  <c r="L189" i="4"/>
  <c r="V189" i="4"/>
  <c r="AE189" i="4"/>
  <c r="AN189" i="4"/>
  <c r="AW189" i="4"/>
  <c r="F189" i="4"/>
  <c r="O189" i="4"/>
  <c r="Y189" i="4"/>
  <c r="AH189" i="4"/>
  <c r="AQ189" i="4"/>
  <c r="BA189" i="4"/>
  <c r="J189" i="4"/>
  <c r="AD189" i="4"/>
  <c r="AV189" i="4"/>
  <c r="I189" i="4"/>
  <c r="AC189" i="4"/>
  <c r="AU189" i="4"/>
  <c r="H189" i="4"/>
  <c r="AA189" i="4"/>
  <c r="AT189" i="4"/>
  <c r="P189" i="4"/>
  <c r="AI189" i="4"/>
  <c r="BB189" i="4"/>
  <c r="Z189" i="4"/>
  <c r="U189" i="4"/>
  <c r="R189" i="4"/>
  <c r="AK189" i="4"/>
  <c r="BC189" i="4"/>
  <c r="AS189" i="4"/>
  <c r="AM189" i="4"/>
  <c r="AL189" i="4"/>
  <c r="Q189" i="4"/>
  <c r="G189" i="4"/>
  <c r="G185" i="4"/>
  <c r="O185" i="4"/>
  <c r="X185" i="4"/>
  <c r="AF185" i="4"/>
  <c r="AN185" i="4"/>
  <c r="AV185" i="4"/>
  <c r="D185" i="4"/>
  <c r="M185" i="4"/>
  <c r="W185" i="4"/>
  <c r="AG185" i="4"/>
  <c r="AP185" i="4"/>
  <c r="AY185" i="4"/>
  <c r="BE185" i="4"/>
  <c r="C185" i="4"/>
  <c r="L185" i="4"/>
  <c r="V185" i="4"/>
  <c r="AE185" i="4"/>
  <c r="AO185" i="4"/>
  <c r="AX185" i="4"/>
  <c r="K185" i="4"/>
  <c r="U185" i="4"/>
  <c r="AD185" i="4"/>
  <c r="AM185" i="4"/>
  <c r="AW185" i="4"/>
  <c r="E185" i="4"/>
  <c r="N185" i="4"/>
  <c r="Y185" i="4"/>
  <c r="AH185" i="4"/>
  <c r="AQ185" i="4"/>
  <c r="AZ185" i="4"/>
  <c r="T185" i="4"/>
  <c r="AL185" i="4"/>
  <c r="R185" i="4"/>
  <c r="AK185" i="4"/>
  <c r="BC185" i="4"/>
  <c r="Q185" i="4"/>
  <c r="AJ185" i="4"/>
  <c r="BB185" i="4"/>
  <c r="F185" i="4"/>
  <c r="Z185" i="4"/>
  <c r="AR185" i="4"/>
  <c r="AI185" i="4"/>
  <c r="AC185" i="4"/>
  <c r="AB185" i="4"/>
  <c r="H185" i="4"/>
  <c r="AS185" i="4"/>
  <c r="BA185" i="4"/>
  <c r="AU185" i="4"/>
  <c r="I185" i="4"/>
  <c r="J185" i="4"/>
  <c r="AT185" i="4"/>
  <c r="AA185" i="4"/>
  <c r="P185" i="4"/>
  <c r="C181" i="4"/>
  <c r="K181" i="4"/>
  <c r="T181" i="4"/>
  <c r="AB181" i="4"/>
  <c r="AJ181" i="4"/>
  <c r="AR181" i="4"/>
  <c r="AZ181" i="4"/>
  <c r="BE181" i="4"/>
  <c r="D181" i="4"/>
  <c r="M181" i="4"/>
  <c r="W181" i="4"/>
  <c r="AF181" i="4"/>
  <c r="AO181" i="4"/>
  <c r="AX181" i="4"/>
  <c r="L181" i="4"/>
  <c r="V181" i="4"/>
  <c r="AE181" i="4"/>
  <c r="AN181" i="4"/>
  <c r="AW181" i="4"/>
  <c r="J181" i="4"/>
  <c r="U181" i="4"/>
  <c r="AD181" i="4"/>
  <c r="AM181" i="4"/>
  <c r="AV181" i="4"/>
  <c r="E181" i="4"/>
  <c r="N181" i="4"/>
  <c r="X181" i="4"/>
  <c r="AG181" i="4"/>
  <c r="AP181" i="4"/>
  <c r="AY181" i="4"/>
  <c r="I181" i="4"/>
  <c r="AC181" i="4"/>
  <c r="AU181" i="4"/>
  <c r="H181" i="4"/>
  <c r="AA181" i="4"/>
  <c r="AT181" i="4"/>
  <c r="G181" i="4"/>
  <c r="Z181" i="4"/>
  <c r="AS181" i="4"/>
  <c r="O181" i="4"/>
  <c r="AH181" i="4"/>
  <c r="BA181" i="4"/>
  <c r="F181" i="4"/>
  <c r="AQ181" i="4"/>
  <c r="AL181" i="4"/>
  <c r="AK181" i="4"/>
  <c r="P181" i="4"/>
  <c r="BB181" i="4"/>
  <c r="Q181" i="4"/>
  <c r="BC181" i="4"/>
  <c r="AI181" i="4"/>
  <c r="Y181" i="4"/>
  <c r="R181" i="4"/>
  <c r="G177" i="4"/>
  <c r="O177" i="4"/>
  <c r="X177" i="4"/>
  <c r="AF177" i="4"/>
  <c r="AN177" i="4"/>
  <c r="AV177" i="4"/>
  <c r="C177" i="4"/>
  <c r="L177" i="4"/>
  <c r="V177" i="4"/>
  <c r="AE177" i="4"/>
  <c r="AO177" i="4"/>
  <c r="AX177" i="4"/>
  <c r="K177" i="4"/>
  <c r="U177" i="4"/>
  <c r="AD177" i="4"/>
  <c r="AM177" i="4"/>
  <c r="AW177" i="4"/>
  <c r="J177" i="4"/>
  <c r="T177" i="4"/>
  <c r="AC177" i="4"/>
  <c r="AL177" i="4"/>
  <c r="AU177" i="4"/>
  <c r="D177" i="4"/>
  <c r="M177" i="4"/>
  <c r="W177" i="4"/>
  <c r="AG177" i="4"/>
  <c r="AP177" i="4"/>
  <c r="AY177" i="4"/>
  <c r="BE177" i="4"/>
  <c r="R177" i="4"/>
  <c r="AK177" i="4"/>
  <c r="BC177" i="4"/>
  <c r="Q177" i="4"/>
  <c r="AJ177" i="4"/>
  <c r="BB177" i="4"/>
  <c r="P177" i="4"/>
  <c r="AI177" i="4"/>
  <c r="BA177" i="4"/>
  <c r="E177" i="4"/>
  <c r="Y177" i="4"/>
  <c r="AQ177" i="4"/>
  <c r="N177" i="4"/>
  <c r="AZ177" i="4"/>
  <c r="I177" i="4"/>
  <c r="AT177" i="4"/>
  <c r="H177" i="4"/>
  <c r="AS177" i="4"/>
  <c r="Z177" i="4"/>
  <c r="F177" i="4"/>
  <c r="AA177" i="4"/>
  <c r="AB177" i="4"/>
  <c r="AH177" i="4"/>
  <c r="AR177" i="4"/>
  <c r="C173" i="4"/>
  <c r="K173" i="4"/>
  <c r="T173" i="4"/>
  <c r="AB173" i="4"/>
  <c r="AJ173" i="4"/>
  <c r="AR173" i="4"/>
  <c r="AZ173" i="4"/>
  <c r="BE173" i="4"/>
  <c r="L173" i="4"/>
  <c r="V173" i="4"/>
  <c r="AE173" i="4"/>
  <c r="AN173" i="4"/>
  <c r="AW173" i="4"/>
  <c r="J173" i="4"/>
  <c r="U173" i="4"/>
  <c r="AD173" i="4"/>
  <c r="AM173" i="4"/>
  <c r="AV173" i="4"/>
  <c r="I173" i="4"/>
  <c r="R173" i="4"/>
  <c r="AC173" i="4"/>
  <c r="AL173" i="4"/>
  <c r="AU173" i="4"/>
  <c r="D173" i="4"/>
  <c r="M173" i="4"/>
  <c r="W173" i="4"/>
  <c r="AF173" i="4"/>
  <c r="AO173" i="4"/>
  <c r="AX173" i="4"/>
  <c r="H173" i="4"/>
  <c r="AA173" i="4"/>
  <c r="AT173" i="4"/>
  <c r="G173" i="4"/>
  <c r="Z173" i="4"/>
  <c r="AS173" i="4"/>
  <c r="F173" i="4"/>
  <c r="Y173" i="4"/>
  <c r="AQ173" i="4"/>
  <c r="N173" i="4"/>
  <c r="AG173" i="4"/>
  <c r="AY173" i="4"/>
  <c r="X173" i="4"/>
  <c r="Q173" i="4"/>
  <c r="BC173" i="4"/>
  <c r="P173" i="4"/>
  <c r="BB173" i="4"/>
  <c r="AH173" i="4"/>
  <c r="O173" i="4"/>
  <c r="E173" i="4"/>
  <c r="AI173" i="4"/>
  <c r="BA173" i="4"/>
  <c r="AP173" i="4"/>
  <c r="AK173" i="4"/>
  <c r="G169" i="4"/>
  <c r="O169" i="4"/>
  <c r="X169" i="4"/>
  <c r="AF169" i="4"/>
  <c r="AN169" i="4"/>
  <c r="AV169" i="4"/>
  <c r="K169" i="4"/>
  <c r="U169" i="4"/>
  <c r="AD169" i="4"/>
  <c r="AM169" i="4"/>
  <c r="AW169" i="4"/>
  <c r="J169" i="4"/>
  <c r="T169" i="4"/>
  <c r="AC169" i="4"/>
  <c r="AL169" i="4"/>
  <c r="AU169" i="4"/>
  <c r="I169" i="4"/>
  <c r="R169" i="4"/>
  <c r="AB169" i="4"/>
  <c r="AK169" i="4"/>
  <c r="AT169" i="4"/>
  <c r="BC169" i="4"/>
  <c r="C169" i="4"/>
  <c r="L169" i="4"/>
  <c r="V169" i="4"/>
  <c r="AE169" i="4"/>
  <c r="AO169" i="4"/>
  <c r="AX169" i="4"/>
  <c r="Q169" i="4"/>
  <c r="AJ169" i="4"/>
  <c r="BB169" i="4"/>
  <c r="P169" i="4"/>
  <c r="AI169" i="4"/>
  <c r="BA169" i="4"/>
  <c r="N169" i="4"/>
  <c r="AH169" i="4"/>
  <c r="AZ169" i="4"/>
  <c r="D169" i="4"/>
  <c r="W169" i="4"/>
  <c r="AP169" i="4"/>
  <c r="BE169" i="4"/>
  <c r="AG169" i="4"/>
  <c r="AA169" i="4"/>
  <c r="Z169" i="4"/>
  <c r="E169" i="4"/>
  <c r="AQ169" i="4"/>
  <c r="Y169" i="4"/>
  <c r="M169" i="4"/>
  <c r="H169" i="4"/>
  <c r="AR169" i="4"/>
  <c r="F169" i="4"/>
  <c r="AS169" i="4"/>
  <c r="J165" i="4"/>
  <c r="R165" i="4"/>
  <c r="AA165" i="4"/>
  <c r="AI165" i="4"/>
  <c r="AQ165" i="4"/>
  <c r="AY165" i="4"/>
  <c r="H165" i="4"/>
  <c r="P165" i="4"/>
  <c r="Y165" i="4"/>
  <c r="AG165" i="4"/>
  <c r="C165" i="4"/>
  <c r="K165" i="4"/>
  <c r="T165" i="4"/>
  <c r="AB165" i="4"/>
  <c r="AJ165" i="4"/>
  <c r="AR165" i="4"/>
  <c r="AZ165" i="4"/>
  <c r="BE165" i="4"/>
  <c r="M165" i="4"/>
  <c r="Z165" i="4"/>
  <c r="AM165" i="4"/>
  <c r="AW165" i="4"/>
  <c r="L165" i="4"/>
  <c r="X165" i="4"/>
  <c r="AL165" i="4"/>
  <c r="AV165" i="4"/>
  <c r="I165" i="4"/>
  <c r="W165" i="4"/>
  <c r="AK165" i="4"/>
  <c r="AU165" i="4"/>
  <c r="N165" i="4"/>
  <c r="AC165" i="4"/>
  <c r="AN165" i="4"/>
  <c r="AX165" i="4"/>
  <c r="V165" i="4"/>
  <c r="AT165" i="4"/>
  <c r="U165" i="4"/>
  <c r="AS165" i="4"/>
  <c r="Q165" i="4"/>
  <c r="AP165" i="4"/>
  <c r="D165" i="4"/>
  <c r="AD165" i="4"/>
  <c r="BA165" i="4"/>
  <c r="O165" i="4"/>
  <c r="G165" i="4"/>
  <c r="F165" i="4"/>
  <c r="BC165" i="4"/>
  <c r="AE165" i="4"/>
  <c r="E165" i="4"/>
  <c r="AF165" i="4"/>
  <c r="BB165" i="4"/>
  <c r="AO165" i="4"/>
  <c r="AH165" i="4"/>
  <c r="F161" i="4"/>
  <c r="N161" i="4"/>
  <c r="W161" i="4"/>
  <c r="AE161" i="4"/>
  <c r="AM161" i="4"/>
  <c r="AU161" i="4"/>
  <c r="BC161" i="4"/>
  <c r="E161" i="4"/>
  <c r="M161" i="4"/>
  <c r="V161" i="4"/>
  <c r="AD161" i="4"/>
  <c r="AL161" i="4"/>
  <c r="AT161" i="4"/>
  <c r="BB161" i="4"/>
  <c r="D161" i="4"/>
  <c r="L161" i="4"/>
  <c r="U161" i="4"/>
  <c r="AC161" i="4"/>
  <c r="AK161" i="4"/>
  <c r="AS161" i="4"/>
  <c r="BA161" i="4"/>
  <c r="G161" i="4"/>
  <c r="O161" i="4"/>
  <c r="X161" i="4"/>
  <c r="AF161" i="4"/>
  <c r="AN161" i="4"/>
  <c r="AV161" i="4"/>
  <c r="C161" i="4"/>
  <c r="T161" i="4"/>
  <c r="AJ161" i="4"/>
  <c r="AZ161" i="4"/>
  <c r="R161" i="4"/>
  <c r="AI161" i="4"/>
  <c r="AY161" i="4"/>
  <c r="Q161" i="4"/>
  <c r="AH161" i="4"/>
  <c r="AX161" i="4"/>
  <c r="H161" i="4"/>
  <c r="Y161" i="4"/>
  <c r="AO161" i="4"/>
  <c r="AG161" i="4"/>
  <c r="AB161" i="4"/>
  <c r="BE161" i="4"/>
  <c r="AA161" i="4"/>
  <c r="I161" i="4"/>
  <c r="AP161" i="4"/>
  <c r="AW161" i="4"/>
  <c r="AR161" i="4"/>
  <c r="J161" i="4"/>
  <c r="K161" i="4"/>
  <c r="AQ161" i="4"/>
  <c r="Z161" i="4"/>
  <c r="P161" i="4"/>
  <c r="J157" i="4"/>
  <c r="R157" i="4"/>
  <c r="AA157" i="4"/>
  <c r="AI157" i="4"/>
  <c r="AQ157" i="4"/>
  <c r="AY157" i="4"/>
  <c r="I157" i="4"/>
  <c r="Q157" i="4"/>
  <c r="Z157" i="4"/>
  <c r="AH157" i="4"/>
  <c r="AP157" i="4"/>
  <c r="AX157" i="4"/>
  <c r="H157" i="4"/>
  <c r="P157" i="4"/>
  <c r="Y157" i="4"/>
  <c r="AG157" i="4"/>
  <c r="AO157" i="4"/>
  <c r="AW157" i="4"/>
  <c r="C157" i="4"/>
  <c r="K157" i="4"/>
  <c r="T157" i="4"/>
  <c r="AB157" i="4"/>
  <c r="AJ157" i="4"/>
  <c r="AR157" i="4"/>
  <c r="AZ157" i="4"/>
  <c r="BE157" i="4"/>
  <c r="G157" i="4"/>
  <c r="X157" i="4"/>
  <c r="AN157" i="4"/>
  <c r="F157" i="4"/>
  <c r="W157" i="4"/>
  <c r="AM157" i="4"/>
  <c r="BC157" i="4"/>
  <c r="E157" i="4"/>
  <c r="V157" i="4"/>
  <c r="AL157" i="4"/>
  <c r="BB157" i="4"/>
  <c r="L157" i="4"/>
  <c r="AC157" i="4"/>
  <c r="AS157" i="4"/>
  <c r="D157" i="4"/>
  <c r="AK157" i="4"/>
  <c r="AF157" i="4"/>
  <c r="AE157" i="4"/>
  <c r="M157" i="4"/>
  <c r="AT157" i="4"/>
  <c r="AD157" i="4"/>
  <c r="U157" i="4"/>
  <c r="O157" i="4"/>
  <c r="AU157" i="4"/>
  <c r="BA157" i="4"/>
  <c r="AV157" i="4"/>
  <c r="N157" i="4"/>
  <c r="F153" i="4"/>
  <c r="N153" i="4"/>
  <c r="W153" i="4"/>
  <c r="AE153" i="4"/>
  <c r="AM153" i="4"/>
  <c r="AU153" i="4"/>
  <c r="BC153" i="4"/>
  <c r="E153" i="4"/>
  <c r="M153" i="4"/>
  <c r="V153" i="4"/>
  <c r="AD153" i="4"/>
  <c r="AL153" i="4"/>
  <c r="AT153" i="4"/>
  <c r="BB153" i="4"/>
  <c r="D153" i="4"/>
  <c r="L153" i="4"/>
  <c r="U153" i="4"/>
  <c r="AC153" i="4"/>
  <c r="AK153" i="4"/>
  <c r="AS153" i="4"/>
  <c r="BA153" i="4"/>
  <c r="G153" i="4"/>
  <c r="O153" i="4"/>
  <c r="X153" i="4"/>
  <c r="AF153" i="4"/>
  <c r="AN153" i="4"/>
  <c r="AV153" i="4"/>
  <c r="K153" i="4"/>
  <c r="AB153" i="4"/>
  <c r="AR153" i="4"/>
  <c r="BE153" i="4"/>
  <c r="J153" i="4"/>
  <c r="AA153" i="4"/>
  <c r="AQ153" i="4"/>
  <c r="I153" i="4"/>
  <c r="Z153" i="4"/>
  <c r="AP153" i="4"/>
  <c r="P153" i="4"/>
  <c r="AG153" i="4"/>
  <c r="AW153" i="4"/>
  <c r="H153" i="4"/>
  <c r="AO153" i="4"/>
  <c r="C153" i="4"/>
  <c r="AJ153" i="4"/>
  <c r="AI153" i="4"/>
  <c r="Q153" i="4"/>
  <c r="AX153" i="4"/>
  <c r="AZ153" i="4"/>
  <c r="R153" i="4"/>
  <c r="AY153" i="4"/>
  <c r="AH153" i="4"/>
  <c r="Y153" i="4"/>
  <c r="T153" i="4"/>
  <c r="J149" i="4"/>
  <c r="R149" i="4"/>
  <c r="AA149" i="4"/>
  <c r="AI149" i="4"/>
  <c r="AQ149" i="4"/>
  <c r="AY149" i="4"/>
  <c r="I149" i="4"/>
  <c r="Q149" i="4"/>
  <c r="Z149" i="4"/>
  <c r="AH149" i="4"/>
  <c r="AP149" i="4"/>
  <c r="AX149" i="4"/>
  <c r="H149" i="4"/>
  <c r="P149" i="4"/>
  <c r="Y149" i="4"/>
  <c r="AG149" i="4"/>
  <c r="AO149" i="4"/>
  <c r="AW149" i="4"/>
  <c r="C149" i="4"/>
  <c r="K149" i="4"/>
  <c r="T149" i="4"/>
  <c r="AB149" i="4"/>
  <c r="AJ149" i="4"/>
  <c r="AR149" i="4"/>
  <c r="AZ149" i="4"/>
  <c r="BE149" i="4"/>
  <c r="O149" i="4"/>
  <c r="AF149" i="4"/>
  <c r="AV149" i="4"/>
  <c r="N149" i="4"/>
  <c r="AE149" i="4"/>
  <c r="AU149" i="4"/>
  <c r="M149" i="4"/>
  <c r="AD149" i="4"/>
  <c r="AT149" i="4"/>
  <c r="D149" i="4"/>
  <c r="U149" i="4"/>
  <c r="AK149" i="4"/>
  <c r="BA149" i="4"/>
  <c r="L149" i="4"/>
  <c r="AS149" i="4"/>
  <c r="G149" i="4"/>
  <c r="AN149" i="4"/>
  <c r="F149" i="4"/>
  <c r="AM149" i="4"/>
  <c r="V149" i="4"/>
  <c r="BB149" i="4"/>
  <c r="AL149" i="4"/>
  <c r="AC149" i="4"/>
  <c r="X149" i="4"/>
  <c r="BC149" i="4"/>
  <c r="W149" i="4"/>
  <c r="E149" i="4"/>
  <c r="G145" i="4"/>
  <c r="O145" i="4"/>
  <c r="X145" i="4"/>
  <c r="AF145" i="4"/>
  <c r="AN145" i="4"/>
  <c r="AV145" i="4"/>
  <c r="F145" i="4"/>
  <c r="P145" i="4"/>
  <c r="Z145" i="4"/>
  <c r="AI145" i="4"/>
  <c r="AR145" i="4"/>
  <c r="BA145" i="4"/>
  <c r="E145" i="4"/>
  <c r="N145" i="4"/>
  <c r="Y145" i="4"/>
  <c r="AH145" i="4"/>
  <c r="AQ145" i="4"/>
  <c r="AZ145" i="4"/>
  <c r="D145" i="4"/>
  <c r="M145" i="4"/>
  <c r="W145" i="4"/>
  <c r="AG145" i="4"/>
  <c r="AP145" i="4"/>
  <c r="AY145" i="4"/>
  <c r="BE145" i="4"/>
  <c r="H145" i="4"/>
  <c r="Q145" i="4"/>
  <c r="AA145" i="4"/>
  <c r="AJ145" i="4"/>
  <c r="AS145" i="4"/>
  <c r="BB145" i="4"/>
  <c r="L145" i="4"/>
  <c r="AE145" i="4"/>
  <c r="AX145" i="4"/>
  <c r="K145" i="4"/>
  <c r="AD145" i="4"/>
  <c r="AW145" i="4"/>
  <c r="J145" i="4"/>
  <c r="AC145" i="4"/>
  <c r="AU145" i="4"/>
  <c r="R145" i="4"/>
  <c r="AK145" i="4"/>
  <c r="BC145" i="4"/>
  <c r="AB145" i="4"/>
  <c r="V145" i="4"/>
  <c r="U145" i="4"/>
  <c r="AL145" i="4"/>
  <c r="AT145" i="4"/>
  <c r="AO145" i="4"/>
  <c r="C145" i="4"/>
  <c r="I145" i="4"/>
  <c r="AM145" i="4"/>
  <c r="T145" i="4"/>
  <c r="C141" i="4"/>
  <c r="K141" i="4"/>
  <c r="T141" i="4"/>
  <c r="AB141" i="4"/>
  <c r="AJ141" i="4"/>
  <c r="AR141" i="4"/>
  <c r="AZ141" i="4"/>
  <c r="BE141" i="4"/>
  <c r="F141" i="4"/>
  <c r="O141" i="4"/>
  <c r="Y141" i="4"/>
  <c r="AH141" i="4"/>
  <c r="AQ141" i="4"/>
  <c r="BA141" i="4"/>
  <c r="E141" i="4"/>
  <c r="N141" i="4"/>
  <c r="X141" i="4"/>
  <c r="AG141" i="4"/>
  <c r="AP141" i="4"/>
  <c r="AY141" i="4"/>
  <c r="D141" i="4"/>
  <c r="M141" i="4"/>
  <c r="W141" i="4"/>
  <c r="AF141" i="4"/>
  <c r="AO141" i="4"/>
  <c r="AX141" i="4"/>
  <c r="G141" i="4"/>
  <c r="P141" i="4"/>
  <c r="Z141" i="4"/>
  <c r="AI141" i="4"/>
  <c r="AS141" i="4"/>
  <c r="BB141" i="4"/>
  <c r="V141" i="4"/>
  <c r="AN141" i="4"/>
  <c r="U141" i="4"/>
  <c r="AM141" i="4"/>
  <c r="R141" i="4"/>
  <c r="AL141" i="4"/>
  <c r="H141" i="4"/>
  <c r="AA141" i="4"/>
  <c r="AT141" i="4"/>
  <c r="AK141" i="4"/>
  <c r="AE141" i="4"/>
  <c r="AD141" i="4"/>
  <c r="I141" i="4"/>
  <c r="AU141" i="4"/>
  <c r="BC141" i="4"/>
  <c r="AW141" i="4"/>
  <c r="J141" i="4"/>
  <c r="AV141" i="4"/>
  <c r="AC141" i="4"/>
  <c r="Q141" i="4"/>
  <c r="L141" i="4"/>
  <c r="G137" i="4"/>
  <c r="O137" i="4"/>
  <c r="X137" i="4"/>
  <c r="AF137" i="4"/>
  <c r="AN137" i="4"/>
  <c r="AV137" i="4"/>
  <c r="E137" i="4"/>
  <c r="N137" i="4"/>
  <c r="Y137" i="4"/>
  <c r="AH137" i="4"/>
  <c r="AQ137" i="4"/>
  <c r="AZ137" i="4"/>
  <c r="D137" i="4"/>
  <c r="M137" i="4"/>
  <c r="W137" i="4"/>
  <c r="AG137" i="4"/>
  <c r="AP137" i="4"/>
  <c r="AY137" i="4"/>
  <c r="BE137" i="4"/>
  <c r="C137" i="4"/>
  <c r="L137" i="4"/>
  <c r="V137" i="4"/>
  <c r="AE137" i="4"/>
  <c r="AO137" i="4"/>
  <c r="AX137" i="4"/>
  <c r="F137" i="4"/>
  <c r="P137" i="4"/>
  <c r="Z137" i="4"/>
  <c r="AI137" i="4"/>
  <c r="AR137" i="4"/>
  <c r="BA137" i="4"/>
  <c r="K137" i="4"/>
  <c r="AD137" i="4"/>
  <c r="AW137" i="4"/>
  <c r="J137" i="4"/>
  <c r="AC137" i="4"/>
  <c r="AU137" i="4"/>
  <c r="I137" i="4"/>
  <c r="AB137" i="4"/>
  <c r="AT137" i="4"/>
  <c r="Q137" i="4"/>
  <c r="AJ137" i="4"/>
  <c r="BB137" i="4"/>
  <c r="H137" i="4"/>
  <c r="AS137" i="4"/>
  <c r="AM137" i="4"/>
  <c r="AL137" i="4"/>
  <c r="R137" i="4"/>
  <c r="BC137" i="4"/>
  <c r="T137" i="4"/>
  <c r="U137" i="4"/>
  <c r="AK137" i="4"/>
  <c r="AA137" i="4"/>
  <c r="C133" i="4"/>
  <c r="K133" i="4"/>
  <c r="T133" i="4"/>
  <c r="AB133" i="4"/>
  <c r="AJ133" i="4"/>
  <c r="AR133" i="4"/>
  <c r="AZ133" i="4"/>
  <c r="BE133" i="4"/>
  <c r="E133" i="4"/>
  <c r="N133" i="4"/>
  <c r="X133" i="4"/>
  <c r="AG133" i="4"/>
  <c r="AP133" i="4"/>
  <c r="AY133" i="4"/>
  <c r="D133" i="4"/>
  <c r="M133" i="4"/>
  <c r="W133" i="4"/>
  <c r="AF133" i="4"/>
  <c r="AO133" i="4"/>
  <c r="AX133" i="4"/>
  <c r="L133" i="4"/>
  <c r="V133" i="4"/>
  <c r="AE133" i="4"/>
  <c r="AN133" i="4"/>
  <c r="AW133" i="4"/>
  <c r="F133" i="4"/>
  <c r="O133" i="4"/>
  <c r="Y133" i="4"/>
  <c r="AH133" i="4"/>
  <c r="AQ133" i="4"/>
  <c r="BA133" i="4"/>
  <c r="U133" i="4"/>
  <c r="AM133" i="4"/>
  <c r="R133" i="4"/>
  <c r="AL133" i="4"/>
  <c r="Q133" i="4"/>
  <c r="AK133" i="4"/>
  <c r="BC133" i="4"/>
  <c r="G133" i="4"/>
  <c r="Z133" i="4"/>
  <c r="AS133" i="4"/>
  <c r="P133" i="4"/>
  <c r="BB133" i="4"/>
  <c r="J133" i="4"/>
  <c r="AV133" i="4"/>
  <c r="I133" i="4"/>
  <c r="AU133" i="4"/>
  <c r="AA133" i="4"/>
  <c r="H133" i="4"/>
  <c r="AC133" i="4"/>
  <c r="AT133" i="4"/>
  <c r="AI133" i="4"/>
  <c r="AD133" i="4"/>
  <c r="G129" i="4"/>
  <c r="O129" i="4"/>
  <c r="X129" i="4"/>
  <c r="AF129" i="4"/>
  <c r="AN129" i="4"/>
  <c r="AV129" i="4"/>
  <c r="D129" i="4"/>
  <c r="M129" i="4"/>
  <c r="W129" i="4"/>
  <c r="AG129" i="4"/>
  <c r="AP129" i="4"/>
  <c r="AY129" i="4"/>
  <c r="BE129" i="4"/>
  <c r="C129" i="4"/>
  <c r="L129" i="4"/>
  <c r="V129" i="4"/>
  <c r="AE129" i="4"/>
  <c r="AO129" i="4"/>
  <c r="AX129" i="4"/>
  <c r="K129" i="4"/>
  <c r="U129" i="4"/>
  <c r="AD129" i="4"/>
  <c r="AM129" i="4"/>
  <c r="AW129" i="4"/>
  <c r="E129" i="4"/>
  <c r="N129" i="4"/>
  <c r="Y129" i="4"/>
  <c r="AH129" i="4"/>
  <c r="AQ129" i="4"/>
  <c r="AZ129" i="4"/>
  <c r="J129" i="4"/>
  <c r="AC129" i="4"/>
  <c r="AU129" i="4"/>
  <c r="I129" i="4"/>
  <c r="AB129" i="4"/>
  <c r="AT129" i="4"/>
  <c r="H129" i="4"/>
  <c r="AA129" i="4"/>
  <c r="AS129" i="4"/>
  <c r="P129" i="4"/>
  <c r="AI129" i="4"/>
  <c r="BA129" i="4"/>
  <c r="Z129" i="4"/>
  <c r="T129" i="4"/>
  <c r="R129" i="4"/>
  <c r="BC129" i="4"/>
  <c r="AJ129" i="4"/>
  <c r="Q129" i="4"/>
  <c r="F129" i="4"/>
  <c r="AK129" i="4"/>
  <c r="AL129" i="4"/>
  <c r="AR129" i="4"/>
  <c r="BB129" i="4"/>
  <c r="C125" i="4"/>
  <c r="K125" i="4"/>
  <c r="T125" i="4"/>
  <c r="AB125" i="4"/>
  <c r="AJ125" i="4"/>
  <c r="AR125" i="4"/>
  <c r="AZ125" i="4"/>
  <c r="BE125" i="4"/>
  <c r="D125" i="4"/>
  <c r="M125" i="4"/>
  <c r="W125" i="4"/>
  <c r="AF125" i="4"/>
  <c r="AO125" i="4"/>
  <c r="AX125" i="4"/>
  <c r="L125" i="4"/>
  <c r="V125" i="4"/>
  <c r="AE125" i="4"/>
  <c r="AN125" i="4"/>
  <c r="AW125" i="4"/>
  <c r="J125" i="4"/>
  <c r="U125" i="4"/>
  <c r="AD125" i="4"/>
  <c r="AM125" i="4"/>
  <c r="AV125" i="4"/>
  <c r="E125" i="4"/>
  <c r="N125" i="4"/>
  <c r="X125" i="4"/>
  <c r="AG125" i="4"/>
  <c r="AP125" i="4"/>
  <c r="AY125" i="4"/>
  <c r="R125" i="4"/>
  <c r="AL125" i="4"/>
  <c r="Q125" i="4"/>
  <c r="AK125" i="4"/>
  <c r="BC125" i="4"/>
  <c r="P125" i="4"/>
  <c r="AI125" i="4"/>
  <c r="BB125" i="4"/>
  <c r="F125" i="4"/>
  <c r="Y125" i="4"/>
  <c r="AQ125" i="4"/>
  <c r="AH125" i="4"/>
  <c r="AC125" i="4"/>
  <c r="AA125" i="4"/>
  <c r="G125" i="4"/>
  <c r="AS125" i="4"/>
  <c r="Z125" i="4"/>
  <c r="O125" i="4"/>
  <c r="I125" i="4"/>
  <c r="AT125" i="4"/>
  <c r="BA125" i="4"/>
  <c r="AU125" i="4"/>
  <c r="H125" i="4"/>
  <c r="G121" i="4"/>
  <c r="O121" i="4"/>
  <c r="X121" i="4"/>
  <c r="AF121" i="4"/>
  <c r="AN121" i="4"/>
  <c r="AV121" i="4"/>
  <c r="C121" i="4"/>
  <c r="L121" i="4"/>
  <c r="V121" i="4"/>
  <c r="AE121" i="4"/>
  <c r="AO121" i="4"/>
  <c r="AX121" i="4"/>
  <c r="K121" i="4"/>
  <c r="U121" i="4"/>
  <c r="AD121" i="4"/>
  <c r="AM121" i="4"/>
  <c r="AW121" i="4"/>
  <c r="J121" i="4"/>
  <c r="T121" i="4"/>
  <c r="AC121" i="4"/>
  <c r="AL121" i="4"/>
  <c r="AU121" i="4"/>
  <c r="D121" i="4"/>
  <c r="M121" i="4"/>
  <c r="W121" i="4"/>
  <c r="AG121" i="4"/>
  <c r="AP121" i="4"/>
  <c r="AY121" i="4"/>
  <c r="BE121" i="4"/>
  <c r="I121" i="4"/>
  <c r="AB121" i="4"/>
  <c r="AT121" i="4"/>
  <c r="H121" i="4"/>
  <c r="AA121" i="4"/>
  <c r="AS121" i="4"/>
  <c r="F121" i="4"/>
  <c r="Z121" i="4"/>
  <c r="AR121" i="4"/>
  <c r="N121" i="4"/>
  <c r="AH121" i="4"/>
  <c r="AZ121" i="4"/>
  <c r="E121" i="4"/>
  <c r="AQ121" i="4"/>
  <c r="AK121" i="4"/>
  <c r="AJ121" i="4"/>
  <c r="P121" i="4"/>
  <c r="BA121" i="4"/>
  <c r="AI121" i="4"/>
  <c r="Y121" i="4"/>
  <c r="R121" i="4"/>
  <c r="BB121" i="4"/>
  <c r="Q121" i="4"/>
  <c r="BC121" i="4"/>
  <c r="E117" i="4"/>
  <c r="M117" i="4"/>
  <c r="V117" i="4"/>
  <c r="AD117" i="4"/>
  <c r="AL117" i="4"/>
  <c r="AT117" i="4"/>
  <c r="BB117" i="4"/>
  <c r="G117" i="4"/>
  <c r="P117" i="4"/>
  <c r="Z117" i="4"/>
  <c r="AI117" i="4"/>
  <c r="AR117" i="4"/>
  <c r="BA117" i="4"/>
  <c r="K117" i="4"/>
  <c r="W117" i="4"/>
  <c r="AG117" i="4"/>
  <c r="AQ117" i="4"/>
  <c r="BC117" i="4"/>
  <c r="J117" i="4"/>
  <c r="U117" i="4"/>
  <c r="AF117" i="4"/>
  <c r="AP117" i="4"/>
  <c r="AZ117" i="4"/>
  <c r="I117" i="4"/>
  <c r="T117" i="4"/>
  <c r="AE117" i="4"/>
  <c r="AO117" i="4"/>
  <c r="AY117" i="4"/>
  <c r="L117" i="4"/>
  <c r="X117" i="4"/>
  <c r="AH117" i="4"/>
  <c r="AS117" i="4"/>
  <c r="H117" i="4"/>
  <c r="AC117" i="4"/>
  <c r="AX117" i="4"/>
  <c r="F117" i="4"/>
  <c r="AB117" i="4"/>
  <c r="AW117" i="4"/>
  <c r="D117" i="4"/>
  <c r="AA117" i="4"/>
  <c r="AV117" i="4"/>
  <c r="N117" i="4"/>
  <c r="AJ117" i="4"/>
  <c r="Y117" i="4"/>
  <c r="R117" i="4"/>
  <c r="BE117" i="4"/>
  <c r="Q117" i="4"/>
  <c r="AK117" i="4"/>
  <c r="O117" i="4"/>
  <c r="C117" i="4"/>
  <c r="AM117" i="4"/>
  <c r="AU117" i="4"/>
  <c r="AN117" i="4"/>
  <c r="I113" i="4"/>
  <c r="Q113" i="4"/>
  <c r="Z113" i="4"/>
  <c r="AH113" i="4"/>
  <c r="AP113" i="4"/>
  <c r="AX113" i="4"/>
  <c r="F113" i="4"/>
  <c r="O113" i="4"/>
  <c r="Y113" i="4"/>
  <c r="AI113" i="4"/>
  <c r="AR113" i="4"/>
  <c r="BA113" i="4"/>
  <c r="J113" i="4"/>
  <c r="U113" i="4"/>
  <c r="AE113" i="4"/>
  <c r="AO113" i="4"/>
  <c r="AZ113" i="4"/>
  <c r="H113" i="4"/>
  <c r="T113" i="4"/>
  <c r="AD113" i="4"/>
  <c r="AN113" i="4"/>
  <c r="AY113" i="4"/>
  <c r="G113" i="4"/>
  <c r="R113" i="4"/>
  <c r="AC113" i="4"/>
  <c r="AM113" i="4"/>
  <c r="AW113" i="4"/>
  <c r="BE113" i="4"/>
  <c r="K113" i="4"/>
  <c r="V113" i="4"/>
  <c r="AF113" i="4"/>
  <c r="AQ113" i="4"/>
  <c r="BB113" i="4"/>
  <c r="E113" i="4"/>
  <c r="AB113" i="4"/>
  <c r="AV113" i="4"/>
  <c r="D113" i="4"/>
  <c r="AA113" i="4"/>
  <c r="AU113" i="4"/>
  <c r="C113" i="4"/>
  <c r="X113" i="4"/>
  <c r="AT113" i="4"/>
  <c r="L113" i="4"/>
  <c r="AG113" i="4"/>
  <c r="BC113" i="4"/>
  <c r="AS113" i="4"/>
  <c r="AL113" i="4"/>
  <c r="AK113" i="4"/>
  <c r="M113" i="4"/>
  <c r="N113" i="4"/>
  <c r="P113" i="4"/>
  <c r="W113" i="4"/>
  <c r="AJ113" i="4"/>
  <c r="E109" i="4"/>
  <c r="M109" i="4"/>
  <c r="V109" i="4"/>
  <c r="AD109" i="4"/>
  <c r="AL109" i="4"/>
  <c r="AT109" i="4"/>
  <c r="BB109" i="4"/>
  <c r="F109" i="4"/>
  <c r="O109" i="4"/>
  <c r="Y109" i="4"/>
  <c r="AH109" i="4"/>
  <c r="AQ109" i="4"/>
  <c r="AZ109" i="4"/>
  <c r="H109" i="4"/>
  <c r="R109" i="4"/>
  <c r="AC109" i="4"/>
  <c r="AN109" i="4"/>
  <c r="AX109" i="4"/>
  <c r="BE109" i="4"/>
  <c r="G109" i="4"/>
  <c r="Q109" i="4"/>
  <c r="AB109" i="4"/>
  <c r="AM109" i="4"/>
  <c r="AW109" i="4"/>
  <c r="D109" i="4"/>
  <c r="P109" i="4"/>
  <c r="AA109" i="4"/>
  <c r="AK109" i="4"/>
  <c r="AV109" i="4"/>
  <c r="I109" i="4"/>
  <c r="T109" i="4"/>
  <c r="AE109" i="4"/>
  <c r="AO109" i="4"/>
  <c r="AY109" i="4"/>
  <c r="C109" i="4"/>
  <c r="Z109" i="4"/>
  <c r="AU109" i="4"/>
  <c r="X109" i="4"/>
  <c r="AS109" i="4"/>
  <c r="W109" i="4"/>
  <c r="AR109" i="4"/>
  <c r="J109" i="4"/>
  <c r="AF109" i="4"/>
  <c r="BA109" i="4"/>
  <c r="U109" i="4"/>
  <c r="N109" i="4"/>
  <c r="L109" i="4"/>
  <c r="AG109" i="4"/>
  <c r="BC109" i="4"/>
  <c r="AP109" i="4"/>
  <c r="AJ109" i="4"/>
  <c r="AI109" i="4"/>
  <c r="K109" i="4"/>
  <c r="I105" i="4"/>
  <c r="Q105" i="4"/>
  <c r="Z105" i="4"/>
  <c r="AH105" i="4"/>
  <c r="AP105" i="4"/>
  <c r="AX105" i="4"/>
  <c r="D105" i="4"/>
  <c r="M105" i="4"/>
  <c r="W105" i="4"/>
  <c r="AF105" i="4"/>
  <c r="AO105" i="4"/>
  <c r="AY105" i="4"/>
  <c r="BE105" i="4"/>
  <c r="C105" i="4"/>
  <c r="L105" i="4"/>
  <c r="V105" i="4"/>
  <c r="AE105" i="4"/>
  <c r="AN105" i="4"/>
  <c r="AW105" i="4"/>
  <c r="K105" i="4"/>
  <c r="U105" i="4"/>
  <c r="AD105" i="4"/>
  <c r="AM105" i="4"/>
  <c r="AV105" i="4"/>
  <c r="E105" i="4"/>
  <c r="N105" i="4"/>
  <c r="X105" i="4"/>
  <c r="AG105" i="4"/>
  <c r="AQ105" i="4"/>
  <c r="AZ105" i="4"/>
  <c r="T105" i="4"/>
  <c r="AL105" i="4"/>
  <c r="R105" i="4"/>
  <c r="AK105" i="4"/>
  <c r="BC105" i="4"/>
  <c r="P105" i="4"/>
  <c r="AJ105" i="4"/>
  <c r="BB105" i="4"/>
  <c r="F105" i="4"/>
  <c r="Y105" i="4"/>
  <c r="AR105" i="4"/>
  <c r="O105" i="4"/>
  <c r="BA105" i="4"/>
  <c r="J105" i="4"/>
  <c r="AU105" i="4"/>
  <c r="H105" i="4"/>
  <c r="AT105" i="4"/>
  <c r="AA105" i="4"/>
  <c r="AS105" i="4"/>
  <c r="AI105" i="4"/>
  <c r="AC105" i="4"/>
  <c r="AB105" i="4"/>
  <c r="G105" i="4"/>
  <c r="E101" i="4"/>
  <c r="M101" i="4"/>
  <c r="V101" i="4"/>
  <c r="AD101" i="4"/>
  <c r="AL101" i="4"/>
  <c r="AT101" i="4"/>
  <c r="BB101" i="4"/>
  <c r="C101" i="4"/>
  <c r="L101" i="4"/>
  <c r="W101" i="4"/>
  <c r="AF101" i="4"/>
  <c r="AO101" i="4"/>
  <c r="AX101" i="4"/>
  <c r="K101" i="4"/>
  <c r="U101" i="4"/>
  <c r="AE101" i="4"/>
  <c r="AN101" i="4"/>
  <c r="AW101" i="4"/>
  <c r="J101" i="4"/>
  <c r="T101" i="4"/>
  <c r="AC101" i="4"/>
  <c r="AM101" i="4"/>
  <c r="AV101" i="4"/>
  <c r="D101" i="4"/>
  <c r="N101" i="4"/>
  <c r="X101" i="4"/>
  <c r="AG101" i="4"/>
  <c r="AP101" i="4"/>
  <c r="AY101" i="4"/>
  <c r="BE101" i="4"/>
  <c r="I101" i="4"/>
  <c r="AB101" i="4"/>
  <c r="AU101" i="4"/>
  <c r="H101" i="4"/>
  <c r="AA101" i="4"/>
  <c r="AS101" i="4"/>
  <c r="G101" i="4"/>
  <c r="Z101" i="4"/>
  <c r="AR101" i="4"/>
  <c r="O101" i="4"/>
  <c r="AH101" i="4"/>
  <c r="AZ101" i="4"/>
  <c r="Y101" i="4"/>
  <c r="R101" i="4"/>
  <c r="Q101" i="4"/>
  <c r="BC101" i="4"/>
  <c r="AI101" i="4"/>
  <c r="BA101" i="4"/>
  <c r="AQ101" i="4"/>
  <c r="AK101" i="4"/>
  <c r="AJ101" i="4"/>
  <c r="P101" i="4"/>
  <c r="F101" i="4"/>
  <c r="F97" i="4"/>
  <c r="N97" i="4"/>
  <c r="W97" i="4"/>
  <c r="AE97" i="4"/>
  <c r="AM97" i="4"/>
  <c r="AU97" i="4"/>
  <c r="BC97" i="4"/>
  <c r="I97" i="4"/>
  <c r="R97" i="4"/>
  <c r="AB97" i="4"/>
  <c r="AK97" i="4"/>
  <c r="AT97" i="4"/>
  <c r="E97" i="4"/>
  <c r="P97" i="4"/>
  <c r="AA97" i="4"/>
  <c r="AL97" i="4"/>
  <c r="AW97" i="4"/>
  <c r="D97" i="4"/>
  <c r="O97" i="4"/>
  <c r="Z97" i="4"/>
  <c r="AJ97" i="4"/>
  <c r="AV97" i="4"/>
  <c r="C97" i="4"/>
  <c r="M97" i="4"/>
  <c r="Y97" i="4"/>
  <c r="AI97" i="4"/>
  <c r="AS97" i="4"/>
  <c r="G97" i="4"/>
  <c r="Q97" i="4"/>
  <c r="AC97" i="4"/>
  <c r="AN97" i="4"/>
  <c r="AX97" i="4"/>
  <c r="BE97" i="4"/>
  <c r="L97" i="4"/>
  <c r="AH97" i="4"/>
  <c r="BB97" i="4"/>
  <c r="K97" i="4"/>
  <c r="AG97" i="4"/>
  <c r="BA97" i="4"/>
  <c r="J97" i="4"/>
  <c r="AF97" i="4"/>
  <c r="AZ97" i="4"/>
  <c r="T97" i="4"/>
  <c r="AO97" i="4"/>
  <c r="H97" i="4"/>
  <c r="AY97" i="4"/>
  <c r="AR97" i="4"/>
  <c r="AQ97" i="4"/>
  <c r="U97" i="4"/>
  <c r="AP97" i="4"/>
  <c r="AD97" i="4"/>
  <c r="X97" i="4"/>
  <c r="V97" i="4"/>
  <c r="J93" i="4"/>
  <c r="R93" i="4"/>
  <c r="AA93" i="4"/>
  <c r="AI93" i="4"/>
  <c r="AQ93" i="4"/>
  <c r="AY93" i="4"/>
  <c r="H93" i="4"/>
  <c r="Q93" i="4"/>
  <c r="AB93" i="4"/>
  <c r="AK93" i="4"/>
  <c r="AT93" i="4"/>
  <c r="BC93" i="4"/>
  <c r="D93" i="4"/>
  <c r="N93" i="4"/>
  <c r="Y93" i="4"/>
  <c r="AJ93" i="4"/>
  <c r="AU93" i="4"/>
  <c r="C93" i="4"/>
  <c r="M93" i="4"/>
  <c r="X93" i="4"/>
  <c r="AH93" i="4"/>
  <c r="AS93" i="4"/>
  <c r="L93" i="4"/>
  <c r="W93" i="4"/>
  <c r="AG93" i="4"/>
  <c r="AR93" i="4"/>
  <c r="BB93" i="4"/>
  <c r="E93" i="4"/>
  <c r="O93" i="4"/>
  <c r="Z93" i="4"/>
  <c r="AL93" i="4"/>
  <c r="AV93" i="4"/>
  <c r="K93" i="4"/>
  <c r="AF93" i="4"/>
  <c r="BA93" i="4"/>
  <c r="I93" i="4"/>
  <c r="AE93" i="4"/>
  <c r="AZ93" i="4"/>
  <c r="G93" i="4"/>
  <c r="AD93" i="4"/>
  <c r="AX93" i="4"/>
  <c r="P93" i="4"/>
  <c r="AM93" i="4"/>
  <c r="BE93" i="4"/>
  <c r="AC93" i="4"/>
  <c r="V93" i="4"/>
  <c r="U93" i="4"/>
  <c r="AN93" i="4"/>
  <c r="T93" i="4"/>
  <c r="F93" i="4"/>
  <c r="AO93" i="4"/>
  <c r="AP93" i="4"/>
  <c r="AW93" i="4"/>
  <c r="F89" i="4"/>
  <c r="N89" i="4"/>
  <c r="W89" i="4"/>
  <c r="AE89" i="4"/>
  <c r="AM89" i="4"/>
  <c r="AU89" i="4"/>
  <c r="BC89" i="4"/>
  <c r="H89" i="4"/>
  <c r="Q89" i="4"/>
  <c r="AA89" i="4"/>
  <c r="AJ89" i="4"/>
  <c r="AS89" i="4"/>
  <c r="BB89" i="4"/>
  <c r="L89" i="4"/>
  <c r="X89" i="4"/>
  <c r="AH89" i="4"/>
  <c r="AR89" i="4"/>
  <c r="K89" i="4"/>
  <c r="V89" i="4"/>
  <c r="AG89" i="4"/>
  <c r="AQ89" i="4"/>
  <c r="BA89" i="4"/>
  <c r="J89" i="4"/>
  <c r="U89" i="4"/>
  <c r="AF89" i="4"/>
  <c r="AP89" i="4"/>
  <c r="AZ89" i="4"/>
  <c r="C89" i="4"/>
  <c r="M89" i="4"/>
  <c r="Y89" i="4"/>
  <c r="AI89" i="4"/>
  <c r="AT89" i="4"/>
  <c r="I89" i="4"/>
  <c r="AD89" i="4"/>
  <c r="AY89" i="4"/>
  <c r="G89" i="4"/>
  <c r="AC89" i="4"/>
  <c r="AX89" i="4"/>
  <c r="E89" i="4"/>
  <c r="AB89" i="4"/>
  <c r="AW89" i="4"/>
  <c r="O89" i="4"/>
  <c r="AK89" i="4"/>
  <c r="D89" i="4"/>
  <c r="AV89" i="4"/>
  <c r="AO89" i="4"/>
  <c r="AN89" i="4"/>
  <c r="P89" i="4"/>
  <c r="R89" i="4"/>
  <c r="BE89" i="4"/>
  <c r="AL89" i="4"/>
  <c r="Z89" i="4"/>
  <c r="T89" i="4"/>
  <c r="J85" i="4"/>
  <c r="R85" i="4"/>
  <c r="AA85" i="4"/>
  <c r="AI85" i="4"/>
  <c r="AQ85" i="4"/>
  <c r="AY85" i="4"/>
  <c r="D85" i="4"/>
  <c r="M85" i="4"/>
  <c r="W85" i="4"/>
  <c r="AF85" i="4"/>
  <c r="AO85" i="4"/>
  <c r="AX85" i="4"/>
  <c r="BE85" i="4"/>
  <c r="G85" i="4"/>
  <c r="P85" i="4"/>
  <c r="Z85" i="4"/>
  <c r="AJ85" i="4"/>
  <c r="AS85" i="4"/>
  <c r="BB85" i="4"/>
  <c r="N85" i="4"/>
  <c r="AB85" i="4"/>
  <c r="AM85" i="4"/>
  <c r="AZ85" i="4"/>
  <c r="L85" i="4"/>
  <c r="Y85" i="4"/>
  <c r="AL85" i="4"/>
  <c r="AW85" i="4"/>
  <c r="K85" i="4"/>
  <c r="X85" i="4"/>
  <c r="AK85" i="4"/>
  <c r="AV85" i="4"/>
  <c r="C85" i="4"/>
  <c r="O85" i="4"/>
  <c r="AC85" i="4"/>
  <c r="AN85" i="4"/>
  <c r="BA85" i="4"/>
  <c r="V85" i="4"/>
  <c r="AU85" i="4"/>
  <c r="U85" i="4"/>
  <c r="AT85" i="4"/>
  <c r="T85" i="4"/>
  <c r="AR85" i="4"/>
  <c r="E85" i="4"/>
  <c r="AD85" i="4"/>
  <c r="BC85" i="4"/>
  <c r="Q85" i="4"/>
  <c r="I85" i="4"/>
  <c r="H85" i="4"/>
  <c r="AE85" i="4"/>
  <c r="AP85" i="4"/>
  <c r="AH85" i="4"/>
  <c r="F85" i="4"/>
  <c r="AG85" i="4"/>
  <c r="F81" i="4"/>
  <c r="N81" i="4"/>
  <c r="W81" i="4"/>
  <c r="AE81" i="4"/>
  <c r="AM81" i="4"/>
  <c r="AU81" i="4"/>
  <c r="BC81" i="4"/>
  <c r="E81" i="4"/>
  <c r="O81" i="4"/>
  <c r="Y81" i="4"/>
  <c r="AH81" i="4"/>
  <c r="AQ81" i="4"/>
  <c r="AZ81" i="4"/>
  <c r="D81" i="4"/>
  <c r="M81" i="4"/>
  <c r="X81" i="4"/>
  <c r="AG81" i="4"/>
  <c r="AP81" i="4"/>
  <c r="AY81" i="4"/>
  <c r="BE81" i="4"/>
  <c r="C81" i="4"/>
  <c r="L81" i="4"/>
  <c r="V81" i="4"/>
  <c r="AF81" i="4"/>
  <c r="AO81" i="4"/>
  <c r="AX81" i="4"/>
  <c r="G81" i="4"/>
  <c r="P81" i="4"/>
  <c r="Z81" i="4"/>
  <c r="AI81" i="4"/>
  <c r="AR81" i="4"/>
  <c r="BA81" i="4"/>
  <c r="U81" i="4"/>
  <c r="AN81" i="4"/>
  <c r="T81" i="4"/>
  <c r="AL81" i="4"/>
  <c r="R81" i="4"/>
  <c r="AK81" i="4"/>
  <c r="H81" i="4"/>
  <c r="AA81" i="4"/>
  <c r="AS81" i="4"/>
  <c r="Q81" i="4"/>
  <c r="BB81" i="4"/>
  <c r="K81" i="4"/>
  <c r="AW81" i="4"/>
  <c r="J81" i="4"/>
  <c r="AV81" i="4"/>
  <c r="AB81" i="4"/>
  <c r="AT81" i="4"/>
  <c r="AJ81" i="4"/>
  <c r="AD81" i="4"/>
  <c r="AC81" i="4"/>
  <c r="I81" i="4"/>
  <c r="J77" i="4"/>
  <c r="R77" i="4"/>
  <c r="AA77" i="4"/>
  <c r="AI77" i="4"/>
  <c r="AQ77" i="4"/>
  <c r="AY77" i="4"/>
  <c r="E77" i="4"/>
  <c r="N77" i="4"/>
  <c r="X77" i="4"/>
  <c r="AG77" i="4"/>
  <c r="AP77" i="4"/>
  <c r="AZ77" i="4"/>
  <c r="D77" i="4"/>
  <c r="M77" i="4"/>
  <c r="W77" i="4"/>
  <c r="AF77" i="4"/>
  <c r="AO77" i="4"/>
  <c r="AX77" i="4"/>
  <c r="BE77" i="4"/>
  <c r="C77" i="4"/>
  <c r="L77" i="4"/>
  <c r="V77" i="4"/>
  <c r="AE77" i="4"/>
  <c r="AN77" i="4"/>
  <c r="AW77" i="4"/>
  <c r="F77" i="4"/>
  <c r="O77" i="4"/>
  <c r="Y77" i="4"/>
  <c r="AH77" i="4"/>
  <c r="AR77" i="4"/>
  <c r="BA77" i="4"/>
  <c r="K77" i="4"/>
  <c r="AD77" i="4"/>
  <c r="AV77" i="4"/>
  <c r="I77" i="4"/>
  <c r="AC77" i="4"/>
  <c r="AU77" i="4"/>
  <c r="H77" i="4"/>
  <c r="AB77" i="4"/>
  <c r="AT77" i="4"/>
  <c r="P77" i="4"/>
  <c r="AJ77" i="4"/>
  <c r="BB77" i="4"/>
  <c r="Z77" i="4"/>
  <c r="U77" i="4"/>
  <c r="T77" i="4"/>
  <c r="AK77" i="4"/>
  <c r="BC77" i="4"/>
  <c r="AS77" i="4"/>
  <c r="AM77" i="4"/>
  <c r="AL77" i="4"/>
  <c r="Q77" i="4"/>
  <c r="G77" i="4"/>
  <c r="F73" i="4"/>
  <c r="N73" i="4"/>
  <c r="W73" i="4"/>
  <c r="AE73" i="4"/>
  <c r="AM73" i="4"/>
  <c r="AU73" i="4"/>
  <c r="BC73" i="4"/>
  <c r="D73" i="4"/>
  <c r="M73" i="4"/>
  <c r="X73" i="4"/>
  <c r="AG73" i="4"/>
  <c r="AP73" i="4"/>
  <c r="AY73" i="4"/>
  <c r="BE73" i="4"/>
  <c r="C73" i="4"/>
  <c r="L73" i="4"/>
  <c r="V73" i="4"/>
  <c r="AF73" i="4"/>
  <c r="AO73" i="4"/>
  <c r="AX73" i="4"/>
  <c r="K73" i="4"/>
  <c r="U73" i="4"/>
  <c r="AD73" i="4"/>
  <c r="AN73" i="4"/>
  <c r="AW73" i="4"/>
  <c r="E73" i="4"/>
  <c r="O73" i="4"/>
  <c r="Y73" i="4"/>
  <c r="AH73" i="4"/>
  <c r="AQ73" i="4"/>
  <c r="AZ73" i="4"/>
  <c r="T73" i="4"/>
  <c r="AL73" i="4"/>
  <c r="R73" i="4"/>
  <c r="AK73" i="4"/>
  <c r="Q73" i="4"/>
  <c r="AJ73" i="4"/>
  <c r="BB73" i="4"/>
  <c r="G73" i="4"/>
  <c r="Z73" i="4"/>
  <c r="AR73" i="4"/>
  <c r="AI73" i="4"/>
  <c r="AC73" i="4"/>
  <c r="AB73" i="4"/>
  <c r="H73" i="4"/>
  <c r="AS73" i="4"/>
  <c r="BA73" i="4"/>
  <c r="AV73" i="4"/>
  <c r="I73" i="4"/>
  <c r="AT73" i="4"/>
  <c r="AA73" i="4"/>
  <c r="P73" i="4"/>
  <c r="J73" i="4"/>
  <c r="C69" i="4"/>
  <c r="K69" i="4"/>
  <c r="T69" i="4"/>
  <c r="AB69" i="4"/>
  <c r="AJ69" i="4"/>
  <c r="AR69" i="4"/>
  <c r="AZ69" i="4"/>
  <c r="BE69" i="4"/>
  <c r="J69" i="4"/>
  <c r="U69" i="4"/>
  <c r="AD69" i="4"/>
  <c r="AM69" i="4"/>
  <c r="AV69" i="4"/>
  <c r="F69" i="4"/>
  <c r="P69" i="4"/>
  <c r="AA69" i="4"/>
  <c r="AL69" i="4"/>
  <c r="AW69" i="4"/>
  <c r="E69" i="4"/>
  <c r="O69" i="4"/>
  <c r="Z69" i="4"/>
  <c r="AK69" i="4"/>
  <c r="AU69" i="4"/>
  <c r="D69" i="4"/>
  <c r="N69" i="4"/>
  <c r="Y69" i="4"/>
  <c r="AI69" i="4"/>
  <c r="AT69" i="4"/>
  <c r="G69" i="4"/>
  <c r="Q69" i="4"/>
  <c r="AC69" i="4"/>
  <c r="AN69" i="4"/>
  <c r="AX69" i="4"/>
  <c r="M69" i="4"/>
  <c r="AH69" i="4"/>
  <c r="BC69" i="4"/>
  <c r="L69" i="4"/>
  <c r="AG69" i="4"/>
  <c r="BB69" i="4"/>
  <c r="I69" i="4"/>
  <c r="AF69" i="4"/>
  <c r="BA69" i="4"/>
  <c r="R69" i="4"/>
  <c r="AO69" i="4"/>
  <c r="AE69" i="4"/>
  <c r="X69" i="4"/>
  <c r="W69" i="4"/>
  <c r="AP69" i="4"/>
  <c r="AY69" i="4"/>
  <c r="AS69" i="4"/>
  <c r="H69" i="4"/>
  <c r="AQ69" i="4"/>
  <c r="V69" i="4"/>
  <c r="G65" i="4"/>
  <c r="O65" i="4"/>
  <c r="X65" i="4"/>
  <c r="AF65" i="4"/>
  <c r="AN65" i="4"/>
  <c r="AV65" i="4"/>
  <c r="J65" i="4"/>
  <c r="T65" i="4"/>
  <c r="AC65" i="4"/>
  <c r="AL65" i="4"/>
  <c r="AU65" i="4"/>
  <c r="D65" i="4"/>
  <c r="N65" i="4"/>
  <c r="Z65" i="4"/>
  <c r="AJ65" i="4"/>
  <c r="AT65" i="4"/>
  <c r="C65" i="4"/>
  <c r="M65" i="4"/>
  <c r="Y65" i="4"/>
  <c r="AI65" i="4"/>
  <c r="AS65" i="4"/>
  <c r="BC65" i="4"/>
  <c r="L65" i="4"/>
  <c r="W65" i="4"/>
  <c r="AH65" i="4"/>
  <c r="AR65" i="4"/>
  <c r="BB65" i="4"/>
  <c r="E65" i="4"/>
  <c r="P65" i="4"/>
  <c r="AA65" i="4"/>
  <c r="AK65" i="4"/>
  <c r="AW65" i="4"/>
  <c r="K65" i="4"/>
  <c r="AG65" i="4"/>
  <c r="BA65" i="4"/>
  <c r="I65" i="4"/>
  <c r="AE65" i="4"/>
  <c r="AZ65" i="4"/>
  <c r="H65" i="4"/>
  <c r="AD65" i="4"/>
  <c r="AY65" i="4"/>
  <c r="Q65" i="4"/>
  <c r="AM65" i="4"/>
  <c r="BE65" i="4"/>
  <c r="F65" i="4"/>
  <c r="AX65" i="4"/>
  <c r="AQ65" i="4"/>
  <c r="AP65" i="4"/>
  <c r="R65" i="4"/>
  <c r="AO65" i="4"/>
  <c r="AB65" i="4"/>
  <c r="V65" i="4"/>
  <c r="U65" i="4"/>
  <c r="C61" i="4"/>
  <c r="K61" i="4"/>
  <c r="T61" i="4"/>
  <c r="AB61" i="4"/>
  <c r="AJ61" i="4"/>
  <c r="AR61" i="4"/>
  <c r="AZ61" i="4"/>
  <c r="BE61" i="4"/>
  <c r="H61" i="4"/>
  <c r="Q61" i="4"/>
  <c r="AA61" i="4"/>
  <c r="AK61" i="4"/>
  <c r="AT61" i="4"/>
  <c r="BC61" i="4"/>
  <c r="G61" i="4"/>
  <c r="P61" i="4"/>
  <c r="Z61" i="4"/>
  <c r="AI61" i="4"/>
  <c r="AS61" i="4"/>
  <c r="BB61" i="4"/>
  <c r="F61" i="4"/>
  <c r="O61" i="4"/>
  <c r="Y61" i="4"/>
  <c r="AH61" i="4"/>
  <c r="AQ61" i="4"/>
  <c r="BA61" i="4"/>
  <c r="I61" i="4"/>
  <c r="R61" i="4"/>
  <c r="AC61" i="4"/>
  <c r="AL61" i="4"/>
  <c r="AU61" i="4"/>
  <c r="E61" i="4"/>
  <c r="X61" i="4"/>
  <c r="AP61" i="4"/>
  <c r="D61" i="4"/>
  <c r="W61" i="4"/>
  <c r="AO61" i="4"/>
  <c r="V61" i="4"/>
  <c r="AN61" i="4"/>
  <c r="J61" i="4"/>
  <c r="AD61" i="4"/>
  <c r="AV61" i="4"/>
  <c r="AM61" i="4"/>
  <c r="AG61" i="4"/>
  <c r="AF61" i="4"/>
  <c r="L61" i="4"/>
  <c r="AW61" i="4"/>
  <c r="AY61" i="4"/>
  <c r="M61" i="4"/>
  <c r="N61" i="4"/>
  <c r="AX61" i="4"/>
  <c r="AE61" i="4"/>
  <c r="U61" i="4"/>
  <c r="G57" i="4"/>
  <c r="O57" i="4"/>
  <c r="X57" i="4"/>
  <c r="AF57" i="4"/>
  <c r="AN57" i="4"/>
  <c r="AV57" i="4"/>
  <c r="H57" i="4"/>
  <c r="Q57" i="4"/>
  <c r="AA57" i="4"/>
  <c r="AJ57" i="4"/>
  <c r="AS57" i="4"/>
  <c r="BB57" i="4"/>
  <c r="F57" i="4"/>
  <c r="P57" i="4"/>
  <c r="Z57" i="4"/>
  <c r="AI57" i="4"/>
  <c r="AR57" i="4"/>
  <c r="BA57" i="4"/>
  <c r="E57" i="4"/>
  <c r="N57" i="4"/>
  <c r="Y57" i="4"/>
  <c r="AH57" i="4"/>
  <c r="AQ57" i="4"/>
  <c r="AZ57" i="4"/>
  <c r="I57" i="4"/>
  <c r="R57" i="4"/>
  <c r="AB57" i="4"/>
  <c r="AK57" i="4"/>
  <c r="AT57" i="4"/>
  <c r="BC57" i="4"/>
  <c r="M57" i="4"/>
  <c r="AG57" i="4"/>
  <c r="AY57" i="4"/>
  <c r="L57" i="4"/>
  <c r="AE57" i="4"/>
  <c r="AX57" i="4"/>
  <c r="K57" i="4"/>
  <c r="AD57" i="4"/>
  <c r="AW57" i="4"/>
  <c r="T57" i="4"/>
  <c r="AL57" i="4"/>
  <c r="J57" i="4"/>
  <c r="AU57" i="4"/>
  <c r="D57" i="4"/>
  <c r="AP57" i="4"/>
  <c r="C57" i="4"/>
  <c r="AO57" i="4"/>
  <c r="U57" i="4"/>
  <c r="BE57" i="4"/>
  <c r="V57" i="4"/>
  <c r="AM57" i="4"/>
  <c r="AC57" i="4"/>
  <c r="W57" i="4"/>
  <c r="C53" i="4"/>
  <c r="K53" i="4"/>
  <c r="T53" i="4"/>
  <c r="AB53" i="4"/>
  <c r="AJ53" i="4"/>
  <c r="AR53" i="4"/>
  <c r="AZ53" i="4"/>
  <c r="BE53" i="4"/>
  <c r="G53" i="4"/>
  <c r="P53" i="4"/>
  <c r="Z53" i="4"/>
  <c r="AI53" i="4"/>
  <c r="AS53" i="4"/>
  <c r="BB53" i="4"/>
  <c r="F53" i="4"/>
  <c r="O53" i="4"/>
  <c r="Y53" i="4"/>
  <c r="AH53" i="4"/>
  <c r="AQ53" i="4"/>
  <c r="BA53" i="4"/>
  <c r="E53" i="4"/>
  <c r="N53" i="4"/>
  <c r="X53" i="4"/>
  <c r="AG53" i="4"/>
  <c r="AP53" i="4"/>
  <c r="AY53" i="4"/>
  <c r="H53" i="4"/>
  <c r="Q53" i="4"/>
  <c r="AA53" i="4"/>
  <c r="AK53" i="4"/>
  <c r="AT53" i="4"/>
  <c r="BC53" i="4"/>
  <c r="D53" i="4"/>
  <c r="W53" i="4"/>
  <c r="AO53" i="4"/>
  <c r="V53" i="4"/>
  <c r="AN53" i="4"/>
  <c r="U53" i="4"/>
  <c r="AM53" i="4"/>
  <c r="I53" i="4"/>
  <c r="AC53" i="4"/>
  <c r="AU53" i="4"/>
  <c r="R53" i="4"/>
  <c r="M53" i="4"/>
  <c r="AX53" i="4"/>
  <c r="L53" i="4"/>
  <c r="AW53" i="4"/>
  <c r="AD53" i="4"/>
  <c r="J53" i="4"/>
  <c r="AE53" i="4"/>
  <c r="AF53" i="4"/>
  <c r="AL53" i="4"/>
  <c r="AV53" i="4"/>
  <c r="G49" i="4"/>
  <c r="O49" i="4"/>
  <c r="X49" i="4"/>
  <c r="AF49" i="4"/>
  <c r="AN49" i="4"/>
  <c r="AV49" i="4"/>
  <c r="F49" i="4"/>
  <c r="P49" i="4"/>
  <c r="Z49" i="4"/>
  <c r="AI49" i="4"/>
  <c r="AR49" i="4"/>
  <c r="BA49" i="4"/>
  <c r="E49" i="4"/>
  <c r="N49" i="4"/>
  <c r="Y49" i="4"/>
  <c r="AH49" i="4"/>
  <c r="AQ49" i="4"/>
  <c r="AZ49" i="4"/>
  <c r="D49" i="4"/>
  <c r="M49" i="4"/>
  <c r="W49" i="4"/>
  <c r="AG49" i="4"/>
  <c r="AP49" i="4"/>
  <c r="AY49" i="4"/>
  <c r="BE49" i="4"/>
  <c r="H49" i="4"/>
  <c r="Q49" i="4"/>
  <c r="AA49" i="4"/>
  <c r="AJ49" i="4"/>
  <c r="AS49" i="4"/>
  <c r="BB49" i="4"/>
  <c r="L49" i="4"/>
  <c r="AE49" i="4"/>
  <c r="AX49" i="4"/>
  <c r="K49" i="4"/>
  <c r="AD49" i="4"/>
  <c r="AW49" i="4"/>
  <c r="J49" i="4"/>
  <c r="AC49" i="4"/>
  <c r="AU49" i="4"/>
  <c r="R49" i="4"/>
  <c r="AK49" i="4"/>
  <c r="BC49" i="4"/>
  <c r="AB49" i="4"/>
  <c r="V49" i="4"/>
  <c r="U49" i="4"/>
  <c r="AL49" i="4"/>
  <c r="T49" i="4"/>
  <c r="I49" i="4"/>
  <c r="C49" i="4"/>
  <c r="AM49" i="4"/>
  <c r="AT49" i="4"/>
  <c r="AO49" i="4"/>
  <c r="C45" i="4"/>
  <c r="K45" i="4"/>
  <c r="T45" i="4"/>
  <c r="AB45" i="4"/>
  <c r="AJ45" i="4"/>
  <c r="AR45" i="4"/>
  <c r="AZ45" i="4"/>
  <c r="BE45" i="4"/>
  <c r="F45" i="4"/>
  <c r="O45" i="4"/>
  <c r="Y45" i="4"/>
  <c r="AH45" i="4"/>
  <c r="AQ45" i="4"/>
  <c r="BA45" i="4"/>
  <c r="E45" i="4"/>
  <c r="N45" i="4"/>
  <c r="X45" i="4"/>
  <c r="AG45" i="4"/>
  <c r="AP45" i="4"/>
  <c r="AY45" i="4"/>
  <c r="D45" i="4"/>
  <c r="M45" i="4"/>
  <c r="W45" i="4"/>
  <c r="AF45" i="4"/>
  <c r="AO45" i="4"/>
  <c r="AX45" i="4"/>
  <c r="G45" i="4"/>
  <c r="P45" i="4"/>
  <c r="Z45" i="4"/>
  <c r="AI45" i="4"/>
  <c r="AS45" i="4"/>
  <c r="BB45" i="4"/>
  <c r="V45" i="4"/>
  <c r="AN45" i="4"/>
  <c r="U45" i="4"/>
  <c r="AM45" i="4"/>
  <c r="R45" i="4"/>
  <c r="AL45" i="4"/>
  <c r="H45" i="4"/>
  <c r="AA45" i="4"/>
  <c r="AT45" i="4"/>
  <c r="AK45" i="4"/>
  <c r="AE45" i="4"/>
  <c r="AD45" i="4"/>
  <c r="I45" i="4"/>
  <c r="AU45" i="4"/>
  <c r="AC45" i="4"/>
  <c r="Q45" i="4"/>
  <c r="L45" i="4"/>
  <c r="AV45" i="4"/>
  <c r="J45" i="4"/>
  <c r="AW45" i="4"/>
  <c r="BC45" i="4"/>
  <c r="F41" i="4"/>
  <c r="N41" i="4"/>
  <c r="W41" i="4"/>
  <c r="AE41" i="4"/>
  <c r="AM41" i="4"/>
  <c r="AU41" i="4"/>
  <c r="BC41" i="4"/>
  <c r="E41" i="4"/>
  <c r="M41" i="4"/>
  <c r="V41" i="4"/>
  <c r="AD41" i="4"/>
  <c r="AL41" i="4"/>
  <c r="AT41" i="4"/>
  <c r="BB41" i="4"/>
  <c r="D41" i="4"/>
  <c r="L41" i="4"/>
  <c r="U41" i="4"/>
  <c r="AC41" i="4"/>
  <c r="AK41" i="4"/>
  <c r="AS41" i="4"/>
  <c r="BA41" i="4"/>
  <c r="G41" i="4"/>
  <c r="O41" i="4"/>
  <c r="X41" i="4"/>
  <c r="AF41" i="4"/>
  <c r="AN41" i="4"/>
  <c r="AV41" i="4"/>
  <c r="K41" i="4"/>
  <c r="AB41" i="4"/>
  <c r="AR41" i="4"/>
  <c r="BE41" i="4"/>
  <c r="J41" i="4"/>
  <c r="AA41" i="4"/>
  <c r="AQ41" i="4"/>
  <c r="I41" i="4"/>
  <c r="Z41" i="4"/>
  <c r="AP41" i="4"/>
  <c r="P41" i="4"/>
  <c r="AG41" i="4"/>
  <c r="AW41" i="4"/>
  <c r="Y41" i="4"/>
  <c r="T41" i="4"/>
  <c r="AZ41" i="4"/>
  <c r="R41" i="4"/>
  <c r="AY41" i="4"/>
  <c r="AH41" i="4"/>
  <c r="AX41" i="4"/>
  <c r="AO41" i="4"/>
  <c r="AJ41" i="4"/>
  <c r="C41" i="4"/>
  <c r="AI41" i="4"/>
  <c r="Q41" i="4"/>
  <c r="H41" i="4"/>
  <c r="J37" i="4"/>
  <c r="R37" i="4"/>
  <c r="AA37" i="4"/>
  <c r="AI37" i="4"/>
  <c r="AQ37" i="4"/>
  <c r="AY37" i="4"/>
  <c r="I37" i="4"/>
  <c r="Q37" i="4"/>
  <c r="Z37" i="4"/>
  <c r="AH37" i="4"/>
  <c r="AP37" i="4"/>
  <c r="AX37" i="4"/>
  <c r="H37" i="4"/>
  <c r="P37" i="4"/>
  <c r="Y37" i="4"/>
  <c r="AG37" i="4"/>
  <c r="AO37" i="4"/>
  <c r="AW37" i="4"/>
  <c r="C37" i="4"/>
  <c r="K37" i="4"/>
  <c r="T37" i="4"/>
  <c r="AB37" i="4"/>
  <c r="AJ37" i="4"/>
  <c r="AR37" i="4"/>
  <c r="AZ37" i="4"/>
  <c r="BE37" i="4"/>
  <c r="O37" i="4"/>
  <c r="AF37" i="4"/>
  <c r="AV37" i="4"/>
  <c r="N37" i="4"/>
  <c r="AE37" i="4"/>
  <c r="AU37" i="4"/>
  <c r="M37" i="4"/>
  <c r="AD37" i="4"/>
  <c r="AT37" i="4"/>
  <c r="D37" i="4"/>
  <c r="U37" i="4"/>
  <c r="AK37" i="4"/>
  <c r="BA37" i="4"/>
  <c r="AC37" i="4"/>
  <c r="X37" i="4"/>
  <c r="W37" i="4"/>
  <c r="BC37" i="4"/>
  <c r="E37" i="4"/>
  <c r="AL37" i="4"/>
  <c r="V37" i="4"/>
  <c r="L37" i="4"/>
  <c r="G37" i="4"/>
  <c r="AM37" i="4"/>
  <c r="BB37" i="4"/>
  <c r="AS37" i="4"/>
  <c r="AN37" i="4"/>
  <c r="F37" i="4"/>
  <c r="F33" i="4"/>
  <c r="N33" i="4"/>
  <c r="W33" i="4"/>
  <c r="AE33" i="4"/>
  <c r="AM33" i="4"/>
  <c r="AU33" i="4"/>
  <c r="BC33" i="4"/>
  <c r="E33" i="4"/>
  <c r="M33" i="4"/>
  <c r="V33" i="4"/>
  <c r="AD33" i="4"/>
  <c r="AL33" i="4"/>
  <c r="AT33" i="4"/>
  <c r="BB33" i="4"/>
  <c r="D33" i="4"/>
  <c r="L33" i="4"/>
  <c r="U33" i="4"/>
  <c r="AC33" i="4"/>
  <c r="AK33" i="4"/>
  <c r="AS33" i="4"/>
  <c r="BA33" i="4"/>
  <c r="G33" i="4"/>
  <c r="O33" i="4"/>
  <c r="X33" i="4"/>
  <c r="AF33" i="4"/>
  <c r="AN33" i="4"/>
  <c r="AV33" i="4"/>
  <c r="C33" i="4"/>
  <c r="T33" i="4"/>
  <c r="AJ33" i="4"/>
  <c r="AZ33" i="4"/>
  <c r="R33" i="4"/>
  <c r="AI33" i="4"/>
  <c r="AY33" i="4"/>
  <c r="Q33" i="4"/>
  <c r="AH33" i="4"/>
  <c r="AX33" i="4"/>
  <c r="H33" i="4"/>
  <c r="Y33" i="4"/>
  <c r="AO33" i="4"/>
  <c r="AG33" i="4"/>
  <c r="AB33" i="4"/>
  <c r="BE33" i="4"/>
  <c r="AA33" i="4"/>
  <c r="I33" i="4"/>
  <c r="AP33" i="4"/>
  <c r="AW33" i="4"/>
  <c r="AR33" i="4"/>
  <c r="J33" i="4"/>
  <c r="AQ33" i="4"/>
  <c r="Z33" i="4"/>
  <c r="P33" i="4"/>
  <c r="K33" i="4"/>
  <c r="J29" i="4"/>
  <c r="R29" i="4"/>
  <c r="AA29" i="4"/>
  <c r="AI29" i="4"/>
  <c r="AQ29" i="4"/>
  <c r="AY29" i="4"/>
  <c r="I29" i="4"/>
  <c r="Q29" i="4"/>
  <c r="Z29" i="4"/>
  <c r="AH29" i="4"/>
  <c r="AP29" i="4"/>
  <c r="AX29" i="4"/>
  <c r="H29" i="4"/>
  <c r="P29" i="4"/>
  <c r="Y29" i="4"/>
  <c r="AG29" i="4"/>
  <c r="AO29" i="4"/>
  <c r="AW29" i="4"/>
  <c r="C29" i="4"/>
  <c r="K29" i="4"/>
  <c r="T29" i="4"/>
  <c r="AB29" i="4"/>
  <c r="AJ29" i="4"/>
  <c r="AR29" i="4"/>
  <c r="AZ29" i="4"/>
  <c r="BE29" i="4"/>
  <c r="G29" i="4"/>
  <c r="X29" i="4"/>
  <c r="AN29" i="4"/>
  <c r="F29" i="4"/>
  <c r="W29" i="4"/>
  <c r="AM29" i="4"/>
  <c r="BC29" i="4"/>
  <c r="E29" i="4"/>
  <c r="V29" i="4"/>
  <c r="AL29" i="4"/>
  <c r="BB29" i="4"/>
  <c r="L29" i="4"/>
  <c r="AC29" i="4"/>
  <c r="AS29" i="4"/>
  <c r="D29" i="4"/>
  <c r="AK29" i="4"/>
  <c r="AF29" i="4"/>
  <c r="AE29" i="4"/>
  <c r="M29" i="4"/>
  <c r="AT29" i="4"/>
  <c r="AD29" i="4"/>
  <c r="U29" i="4"/>
  <c r="O29" i="4"/>
  <c r="AU29" i="4"/>
  <c r="N29" i="4"/>
  <c r="AV29" i="4"/>
  <c r="BA29" i="4"/>
  <c r="I25" i="4"/>
  <c r="Q25" i="4"/>
  <c r="Z25" i="4"/>
  <c r="AH25" i="4"/>
  <c r="K25" i="4"/>
  <c r="U25" i="4"/>
  <c r="AD25" i="4"/>
  <c r="AM25" i="4"/>
  <c r="AU25" i="4"/>
  <c r="BC25" i="4"/>
  <c r="J25" i="4"/>
  <c r="T25" i="4"/>
  <c r="AC25" i="4"/>
  <c r="AL25" i="4"/>
  <c r="AT25" i="4"/>
  <c r="BB25" i="4"/>
  <c r="H25" i="4"/>
  <c r="R25" i="4"/>
  <c r="AB25" i="4"/>
  <c r="AK25" i="4"/>
  <c r="AS25" i="4"/>
  <c r="BA25" i="4"/>
  <c r="C25" i="4"/>
  <c r="L25" i="4"/>
  <c r="V25" i="4"/>
  <c r="AE25" i="4"/>
  <c r="AN25" i="4"/>
  <c r="AV25" i="4"/>
  <c r="G25" i="4"/>
  <c r="AA25" i="4"/>
  <c r="AR25" i="4"/>
  <c r="BE25" i="4"/>
  <c r="F25" i="4"/>
  <c r="Y25" i="4"/>
  <c r="AQ25" i="4"/>
  <c r="E25" i="4"/>
  <c r="X25" i="4"/>
  <c r="AP25" i="4"/>
  <c r="M25" i="4"/>
  <c r="AF25" i="4"/>
  <c r="AW25" i="4"/>
  <c r="D25" i="4"/>
  <c r="AO25" i="4"/>
  <c r="AJ25" i="4"/>
  <c r="AI25" i="4"/>
  <c r="N25" i="4"/>
  <c r="AX25" i="4"/>
  <c r="AZ25" i="4"/>
  <c r="O25" i="4"/>
  <c r="P25" i="4"/>
  <c r="W25" i="4"/>
  <c r="AG25" i="4"/>
  <c r="AY25" i="4"/>
  <c r="D21" i="4"/>
  <c r="L21" i="4"/>
  <c r="U21" i="4"/>
  <c r="AC21" i="4"/>
  <c r="AK21" i="4"/>
  <c r="AS21" i="4"/>
  <c r="BA21" i="4"/>
  <c r="C21" i="4"/>
  <c r="K21" i="4"/>
  <c r="T21" i="4"/>
  <c r="AB21" i="4"/>
  <c r="AJ21" i="4"/>
  <c r="AR21" i="4"/>
  <c r="AZ21" i="4"/>
  <c r="BE21" i="4"/>
  <c r="J21" i="4"/>
  <c r="R21" i="4"/>
  <c r="AA21" i="4"/>
  <c r="AI21" i="4"/>
  <c r="AQ21" i="4"/>
  <c r="AY21" i="4"/>
  <c r="E21" i="4"/>
  <c r="M21" i="4"/>
  <c r="V21" i="4"/>
  <c r="AD21" i="4"/>
  <c r="AL21" i="4"/>
  <c r="AT21" i="4"/>
  <c r="BB21" i="4"/>
  <c r="I21" i="4"/>
  <c r="Z21" i="4"/>
  <c r="AP21" i="4"/>
  <c r="H21" i="4"/>
  <c r="Y21" i="4"/>
  <c r="AO21" i="4"/>
  <c r="G21" i="4"/>
  <c r="X21" i="4"/>
  <c r="AN21" i="4"/>
  <c r="N21" i="4"/>
  <c r="AE21" i="4"/>
  <c r="AU21" i="4"/>
  <c r="F21" i="4"/>
  <c r="AM21" i="4"/>
  <c r="AH21" i="4"/>
  <c r="AG21" i="4"/>
  <c r="O21" i="4"/>
  <c r="AV21" i="4"/>
  <c r="BC21" i="4"/>
  <c r="AX21" i="4"/>
  <c r="P21" i="4"/>
  <c r="Q21" i="4"/>
  <c r="W21" i="4"/>
  <c r="AW21" i="4"/>
  <c r="AF21" i="4"/>
  <c r="H17" i="4"/>
  <c r="P17" i="4"/>
  <c r="Y17" i="4"/>
  <c r="AG17" i="4"/>
  <c r="AO17" i="4"/>
  <c r="AW17" i="4"/>
  <c r="G17" i="4"/>
  <c r="O17" i="4"/>
  <c r="X17" i="4"/>
  <c r="AF17" i="4"/>
  <c r="AN17" i="4"/>
  <c r="AV17" i="4"/>
  <c r="F17" i="4"/>
  <c r="N17" i="4"/>
  <c r="W17" i="4"/>
  <c r="AE17" i="4"/>
  <c r="AM17" i="4"/>
  <c r="AU17" i="4"/>
  <c r="BC17" i="4"/>
  <c r="I17" i="4"/>
  <c r="Q17" i="4"/>
  <c r="Z17" i="4"/>
  <c r="AH17" i="4"/>
  <c r="AP17" i="4"/>
  <c r="AX17" i="4"/>
  <c r="M17" i="4"/>
  <c r="AD17" i="4"/>
  <c r="AT17" i="4"/>
  <c r="L17" i="4"/>
  <c r="AC17" i="4"/>
  <c r="AS17" i="4"/>
  <c r="K17" i="4"/>
  <c r="AB17" i="4"/>
  <c r="AR17" i="4"/>
  <c r="BE17" i="4"/>
  <c r="R17" i="4"/>
  <c r="AI17" i="4"/>
  <c r="AY17" i="4"/>
  <c r="J17" i="4"/>
  <c r="AQ17" i="4"/>
  <c r="E17" i="4"/>
  <c r="AL17" i="4"/>
  <c r="D17" i="4"/>
  <c r="AK17" i="4"/>
  <c r="T17" i="4"/>
  <c r="AZ17" i="4"/>
  <c r="AJ17" i="4"/>
  <c r="AA17" i="4"/>
  <c r="V17" i="4"/>
  <c r="BA17" i="4"/>
  <c r="C17" i="4"/>
  <c r="BB17" i="4"/>
  <c r="U17" i="4"/>
  <c r="D13" i="4"/>
  <c r="L13" i="4"/>
  <c r="U13" i="4"/>
  <c r="AC13" i="4"/>
  <c r="AK13" i="4"/>
  <c r="AS13" i="4"/>
  <c r="BA13" i="4"/>
  <c r="C13" i="4"/>
  <c r="K13" i="4"/>
  <c r="T13" i="4"/>
  <c r="AB13" i="4"/>
  <c r="AJ13" i="4"/>
  <c r="AR13" i="4"/>
  <c r="AZ13" i="4"/>
  <c r="BE13" i="4"/>
  <c r="J13" i="4"/>
  <c r="R13" i="4"/>
  <c r="AA13" i="4"/>
  <c r="AI13" i="4"/>
  <c r="AQ13" i="4"/>
  <c r="AY13" i="4"/>
  <c r="E13" i="4"/>
  <c r="M13" i="4"/>
  <c r="V13" i="4"/>
  <c r="AD13" i="4"/>
  <c r="AL13" i="4"/>
  <c r="AT13" i="4"/>
  <c r="BB13" i="4"/>
  <c r="Q13" i="4"/>
  <c r="AH13" i="4"/>
  <c r="AX13" i="4"/>
  <c r="P13" i="4"/>
  <c r="AG13" i="4"/>
  <c r="AW13" i="4"/>
  <c r="O13" i="4"/>
  <c r="AF13" i="4"/>
  <c r="AV13" i="4"/>
  <c r="F13" i="4"/>
  <c r="W13" i="4"/>
  <c r="AM13" i="4"/>
  <c r="BC13" i="4"/>
  <c r="N13" i="4"/>
  <c r="AU13" i="4"/>
  <c r="I13" i="4"/>
  <c r="AP13" i="4"/>
  <c r="H13" i="4"/>
  <c r="AO13" i="4"/>
  <c r="X13" i="4"/>
  <c r="G13" i="4"/>
  <c r="Y13" i="4"/>
  <c r="AN13" i="4"/>
  <c r="AE13" i="4"/>
  <c r="Z13" i="4"/>
  <c r="H9" i="4"/>
  <c r="P9" i="4"/>
  <c r="Y9" i="4"/>
  <c r="AG9" i="4"/>
  <c r="AO9" i="4"/>
  <c r="AW9" i="4"/>
  <c r="G9" i="4"/>
  <c r="O9" i="4"/>
  <c r="X9" i="4"/>
  <c r="AF9" i="4"/>
  <c r="AN9" i="4"/>
  <c r="AV9" i="4"/>
  <c r="F9" i="4"/>
  <c r="N9" i="4"/>
  <c r="W9" i="4"/>
  <c r="AE9" i="4"/>
  <c r="AM9" i="4"/>
  <c r="AU9" i="4"/>
  <c r="BC9" i="4"/>
  <c r="I9" i="4"/>
  <c r="Q9" i="4"/>
  <c r="Z9" i="4"/>
  <c r="AH9" i="4"/>
  <c r="AP9" i="4"/>
  <c r="AX9" i="4"/>
  <c r="E9" i="4"/>
  <c r="V9" i="4"/>
  <c r="AL9" i="4"/>
  <c r="BB9" i="4"/>
  <c r="D9" i="4"/>
  <c r="U9" i="4"/>
  <c r="AK9" i="4"/>
  <c r="BA9" i="4"/>
  <c r="C9" i="4"/>
  <c r="T9" i="4"/>
  <c r="AJ9" i="4"/>
  <c r="AZ9" i="4"/>
  <c r="J9" i="4"/>
  <c r="AA9" i="4"/>
  <c r="AQ9" i="4"/>
  <c r="R9" i="4"/>
  <c r="AY9" i="4"/>
  <c r="M9" i="4"/>
  <c r="AT9" i="4"/>
  <c r="L9" i="4"/>
  <c r="AS9" i="4"/>
  <c r="AB9" i="4"/>
  <c r="BE9" i="4"/>
  <c r="AR9" i="4"/>
  <c r="AI9" i="4"/>
  <c r="AD9" i="4"/>
  <c r="AC9" i="4"/>
  <c r="K9" i="4"/>
  <c r="C932" i="4"/>
  <c r="K932" i="4"/>
  <c r="T932" i="4"/>
  <c r="AB932" i="4"/>
  <c r="AJ932" i="4"/>
  <c r="AR932" i="4"/>
  <c r="AZ932" i="4"/>
  <c r="BE932" i="4"/>
  <c r="G928" i="4"/>
  <c r="O928" i="4"/>
  <c r="X928" i="4"/>
  <c r="AF928" i="4"/>
  <c r="AN928" i="4"/>
  <c r="AV928" i="4"/>
  <c r="BB933" i="4"/>
  <c r="P933" i="4"/>
  <c r="AE931" i="4"/>
  <c r="AD444" i="4"/>
  <c r="K404" i="4"/>
  <c r="R132" i="4"/>
  <c r="BC5" i="4"/>
  <c r="AT5" i="4"/>
  <c r="AK5" i="4"/>
  <c r="AB5" i="4"/>
  <c r="Q5" i="4"/>
  <c r="H5" i="4"/>
  <c r="AU933" i="4"/>
  <c r="AL933" i="4"/>
  <c r="AC933" i="4"/>
  <c r="T933" i="4"/>
  <c r="I933" i="4"/>
  <c r="AW932" i="4"/>
  <c r="AN932" i="4"/>
  <c r="AE932" i="4"/>
  <c r="V932" i="4"/>
  <c r="L932" i="4"/>
  <c r="BE931" i="4"/>
  <c r="AY931" i="4"/>
  <c r="AP931" i="4"/>
  <c r="AG931" i="4"/>
  <c r="X931" i="4"/>
  <c r="N931" i="4"/>
  <c r="AW928" i="4"/>
  <c r="AM928" i="4"/>
  <c r="AD928" i="4"/>
  <c r="U928" i="4"/>
  <c r="K928" i="4"/>
  <c r="BA926" i="4"/>
  <c r="AR926" i="4"/>
  <c r="AI926" i="4"/>
  <c r="Y926" i="4"/>
  <c r="O926" i="4"/>
  <c r="F926" i="4"/>
  <c r="BC925" i="4"/>
  <c r="AT925" i="4"/>
  <c r="AK925" i="4"/>
  <c r="AB925" i="4"/>
  <c r="Q925" i="4"/>
  <c r="H925" i="4"/>
  <c r="AZ922" i="4"/>
  <c r="AQ922" i="4"/>
  <c r="AH922" i="4"/>
  <c r="Y922" i="4"/>
  <c r="O922" i="4"/>
  <c r="F922" i="4"/>
  <c r="BB921" i="4"/>
  <c r="AS921" i="4"/>
  <c r="AJ921" i="4"/>
  <c r="AA921" i="4"/>
  <c r="Q921" i="4"/>
  <c r="H921" i="4"/>
  <c r="AZ918" i="4"/>
  <c r="AQ918" i="4"/>
  <c r="AG918" i="4"/>
  <c r="X918" i="4"/>
  <c r="N918" i="4"/>
  <c r="E918" i="4"/>
  <c r="BB917" i="4"/>
  <c r="AS917" i="4"/>
  <c r="AJ917" i="4"/>
  <c r="Z917" i="4"/>
  <c r="O917" i="4"/>
  <c r="E917" i="4"/>
  <c r="AW914" i="4"/>
  <c r="AM914" i="4"/>
  <c r="AA914" i="4"/>
  <c r="P914" i="4"/>
  <c r="F914" i="4"/>
  <c r="AZ913" i="4"/>
  <c r="AP913" i="4"/>
  <c r="AF913" i="4"/>
  <c r="T913" i="4"/>
  <c r="I913" i="4"/>
  <c r="BA910" i="4"/>
  <c r="AQ910" i="4"/>
  <c r="AE910" i="4"/>
  <c r="U910" i="4"/>
  <c r="J910" i="4"/>
  <c r="AT909" i="4"/>
  <c r="AJ909" i="4"/>
  <c r="X909" i="4"/>
  <c r="M909" i="4"/>
  <c r="C909" i="4"/>
  <c r="AU906" i="4"/>
  <c r="AI906" i="4"/>
  <c r="Y906" i="4"/>
  <c r="N906" i="4"/>
  <c r="BE905" i="4"/>
  <c r="AX905" i="4"/>
  <c r="AN905" i="4"/>
  <c r="AB905" i="4"/>
  <c r="Q905" i="4"/>
  <c r="G905" i="4"/>
  <c r="AY902" i="4"/>
  <c r="AM902" i="4"/>
  <c r="AC902" i="4"/>
  <c r="R902" i="4"/>
  <c r="F902" i="4"/>
  <c r="BB901" i="4"/>
  <c r="AR901" i="4"/>
  <c r="AF901" i="4"/>
  <c r="V901" i="4"/>
  <c r="K901" i="4"/>
  <c r="BC898" i="4"/>
  <c r="AQ898" i="4"/>
  <c r="AG898" i="4"/>
  <c r="W898" i="4"/>
  <c r="J898" i="4"/>
  <c r="AV897" i="4"/>
  <c r="AJ897" i="4"/>
  <c r="Z897" i="4"/>
  <c r="O897" i="4"/>
  <c r="AS894" i="4"/>
  <c r="AC894" i="4"/>
  <c r="L894" i="4"/>
  <c r="BB893" i="4"/>
  <c r="AL893" i="4"/>
  <c r="V893" i="4"/>
  <c r="E893" i="4"/>
  <c r="AW890" i="4"/>
  <c r="AG890" i="4"/>
  <c r="P890" i="4"/>
  <c r="AP889" i="4"/>
  <c r="Z889" i="4"/>
  <c r="I889" i="4"/>
  <c r="BA886" i="4"/>
  <c r="AK886" i="4"/>
  <c r="U886" i="4"/>
  <c r="D886" i="4"/>
  <c r="AT885" i="4"/>
  <c r="AD885" i="4"/>
  <c r="M885" i="4"/>
  <c r="AO882" i="4"/>
  <c r="Y882" i="4"/>
  <c r="H882" i="4"/>
  <c r="AX881" i="4"/>
  <c r="AH881" i="4"/>
  <c r="Q881" i="4"/>
  <c r="AS878" i="4"/>
  <c r="AC878" i="4"/>
  <c r="L878" i="4"/>
  <c r="BB877" i="4"/>
  <c r="AL877" i="4"/>
  <c r="V877" i="4"/>
  <c r="E877" i="4"/>
  <c r="AW874" i="4"/>
  <c r="AG874" i="4"/>
  <c r="P874" i="4"/>
  <c r="AP873" i="4"/>
  <c r="Z873" i="4"/>
  <c r="I873" i="4"/>
  <c r="BA870" i="4"/>
  <c r="AK870" i="4"/>
  <c r="U870" i="4"/>
  <c r="D870" i="4"/>
  <c r="AT869" i="4"/>
  <c r="AD869" i="4"/>
  <c r="M869" i="4"/>
  <c r="AO866" i="4"/>
  <c r="Y866" i="4"/>
  <c r="H866" i="4"/>
  <c r="AX865" i="4"/>
  <c r="AH865" i="4"/>
  <c r="Q865" i="4"/>
  <c r="AS862" i="4"/>
  <c r="AC862" i="4"/>
  <c r="L862" i="4"/>
  <c r="BB861" i="4"/>
  <c r="AL861" i="4"/>
  <c r="V861" i="4"/>
  <c r="E861" i="4"/>
  <c r="AW858" i="4"/>
  <c r="AG858" i="4"/>
  <c r="P858" i="4"/>
  <c r="AP857" i="4"/>
  <c r="Z857" i="4"/>
  <c r="I857" i="4"/>
  <c r="BA854" i="4"/>
  <c r="AK854" i="4"/>
  <c r="U854" i="4"/>
  <c r="D854" i="4"/>
  <c r="AT853" i="4"/>
  <c r="AD853" i="4"/>
  <c r="M853" i="4"/>
  <c r="AO850" i="4"/>
  <c r="Y850" i="4"/>
  <c r="H850" i="4"/>
  <c r="AX849" i="4"/>
  <c r="AH849" i="4"/>
  <c r="Q849" i="4"/>
  <c r="AS846" i="4"/>
  <c r="AC846" i="4"/>
  <c r="L846" i="4"/>
  <c r="BB845" i="4"/>
  <c r="AL845" i="4"/>
  <c r="V845" i="4"/>
  <c r="E845" i="4"/>
  <c r="AT842" i="4"/>
  <c r="AD842" i="4"/>
  <c r="M842" i="4"/>
  <c r="BC841" i="4"/>
  <c r="AM841" i="4"/>
  <c r="W841" i="4"/>
  <c r="F841" i="4"/>
  <c r="AX838" i="4"/>
  <c r="AH838" i="4"/>
  <c r="Q838" i="4"/>
  <c r="AQ837" i="4"/>
  <c r="AA837" i="4"/>
  <c r="J837" i="4"/>
  <c r="BB834" i="4"/>
  <c r="AL834" i="4"/>
  <c r="V834" i="4"/>
  <c r="E834" i="4"/>
  <c r="AU833" i="4"/>
  <c r="AE833" i="4"/>
  <c r="N833" i="4"/>
  <c r="AP830" i="4"/>
  <c r="Z830" i="4"/>
  <c r="I830" i="4"/>
  <c r="AY829" i="4"/>
  <c r="AI829" i="4"/>
  <c r="R829" i="4"/>
  <c r="AT826" i="4"/>
  <c r="AD826" i="4"/>
  <c r="M826" i="4"/>
  <c r="BC825" i="4"/>
  <c r="AM825" i="4"/>
  <c r="W825" i="4"/>
  <c r="F825" i="4"/>
  <c r="AX822" i="4"/>
  <c r="AH822" i="4"/>
  <c r="Q822" i="4"/>
  <c r="AQ821" i="4"/>
  <c r="AA821" i="4"/>
  <c r="J821" i="4"/>
  <c r="BB818" i="4"/>
  <c r="AL818" i="4"/>
  <c r="V818" i="4"/>
  <c r="E818" i="4"/>
  <c r="AU817" i="4"/>
  <c r="AE817" i="4"/>
  <c r="N817" i="4"/>
  <c r="AP814" i="4"/>
  <c r="Z814" i="4"/>
  <c r="I814" i="4"/>
  <c r="AY813" i="4"/>
  <c r="AI813" i="4"/>
  <c r="R813" i="4"/>
  <c r="AT810" i="4"/>
  <c r="AD810" i="4"/>
  <c r="M810" i="4"/>
  <c r="BC809" i="4"/>
  <c r="AM809" i="4"/>
  <c r="W809" i="4"/>
  <c r="F809" i="4"/>
  <c r="AX806" i="4"/>
  <c r="AH806" i="4"/>
  <c r="Q806" i="4"/>
  <c r="AQ805" i="4"/>
  <c r="AA805" i="4"/>
  <c r="J805" i="4"/>
  <c r="BB802" i="4"/>
  <c r="AL802" i="4"/>
  <c r="V802" i="4"/>
  <c r="E802" i="4"/>
  <c r="AU801" i="4"/>
  <c r="AE801" i="4"/>
  <c r="N801" i="4"/>
  <c r="AP798" i="4"/>
  <c r="Z798" i="4"/>
  <c r="I798" i="4"/>
  <c r="AY797" i="4"/>
  <c r="AI797" i="4"/>
  <c r="R797" i="4"/>
  <c r="AT794" i="4"/>
  <c r="AD794" i="4"/>
  <c r="M794" i="4"/>
  <c r="BC793" i="4"/>
  <c r="AM793" i="4"/>
  <c r="W793" i="4"/>
  <c r="C793" i="4"/>
  <c r="AL790" i="4"/>
  <c r="R790" i="4"/>
  <c r="AN789" i="4"/>
  <c r="V789" i="4"/>
  <c r="AT786" i="4"/>
  <c r="AB786" i="4"/>
  <c r="I786" i="4"/>
  <c r="AV785" i="4"/>
  <c r="AD785" i="4"/>
  <c r="K785" i="4"/>
  <c r="BC782" i="4"/>
  <c r="AK782" i="4"/>
  <c r="Q782" i="4"/>
  <c r="AM781" i="4"/>
  <c r="T781" i="4"/>
  <c r="AS778" i="4"/>
  <c r="AA778" i="4"/>
  <c r="H778" i="4"/>
  <c r="AU777" i="4"/>
  <c r="AC777" i="4"/>
  <c r="J777" i="4"/>
  <c r="BB774" i="4"/>
  <c r="AI774" i="4"/>
  <c r="P774" i="4"/>
  <c r="AL773" i="4"/>
  <c r="R773" i="4"/>
  <c r="AR770" i="4"/>
  <c r="Z770" i="4"/>
  <c r="F770" i="4"/>
  <c r="AT769" i="4"/>
  <c r="AB769" i="4"/>
  <c r="I769" i="4"/>
  <c r="BA766" i="4"/>
  <c r="AH766" i="4"/>
  <c r="O766" i="4"/>
  <c r="BC765" i="4"/>
  <c r="AJ765" i="4"/>
  <c r="Q765" i="4"/>
  <c r="AQ762" i="4"/>
  <c r="Y762" i="4"/>
  <c r="E762" i="4"/>
  <c r="AS761" i="4"/>
  <c r="AA761" i="4"/>
  <c r="G761" i="4"/>
  <c r="AY758" i="4"/>
  <c r="AG758" i="4"/>
  <c r="N758" i="4"/>
  <c r="BB757" i="4"/>
  <c r="AI757" i="4"/>
  <c r="P757" i="4"/>
  <c r="BE754" i="4"/>
  <c r="AP754" i="4"/>
  <c r="W754" i="4"/>
  <c r="D754" i="4"/>
  <c r="AR753" i="4"/>
  <c r="Z753" i="4"/>
  <c r="F753" i="4"/>
  <c r="AX750" i="4"/>
  <c r="AF750" i="4"/>
  <c r="M750" i="4"/>
  <c r="AZ749" i="4"/>
  <c r="AH749" i="4"/>
  <c r="O749" i="4"/>
  <c r="AT746" i="4"/>
  <c r="Y746" i="4"/>
  <c r="BE745" i="4"/>
  <c r="AM745" i="4"/>
  <c r="Q745" i="4"/>
  <c r="AM742" i="4"/>
  <c r="Q742" i="4"/>
  <c r="BB741" i="4"/>
  <c r="AF741" i="4"/>
  <c r="J741" i="4"/>
  <c r="BB738" i="4"/>
  <c r="AG738" i="4"/>
  <c r="J738" i="4"/>
  <c r="AU737" i="4"/>
  <c r="Z737" i="4"/>
  <c r="C737" i="4"/>
  <c r="AU734" i="4"/>
  <c r="Z734" i="4"/>
  <c r="D734" i="4"/>
  <c r="AM733" i="4"/>
  <c r="M733" i="4"/>
  <c r="BE730" i="4"/>
  <c r="AB730" i="4"/>
  <c r="BA729" i="4"/>
  <c r="U729" i="4"/>
  <c r="AF726" i="4"/>
  <c r="Y725" i="4"/>
  <c r="AJ722" i="4"/>
  <c r="C722" i="4"/>
  <c r="AC721" i="4"/>
  <c r="AN718" i="4"/>
  <c r="G718" i="4"/>
  <c r="AG717" i="4"/>
  <c r="AR714" i="4"/>
  <c r="K714" i="4"/>
  <c r="AK713" i="4"/>
  <c r="D713" i="4"/>
  <c r="AV710" i="4"/>
  <c r="O710" i="4"/>
  <c r="AO709" i="4"/>
  <c r="H709" i="4"/>
  <c r="AZ706" i="4"/>
  <c r="T706" i="4"/>
  <c r="AS705" i="4"/>
  <c r="L705" i="4"/>
  <c r="X702" i="4"/>
  <c r="AW701" i="4"/>
  <c r="P701" i="4"/>
  <c r="BE698" i="4"/>
  <c r="AB698" i="4"/>
  <c r="BA697" i="4"/>
  <c r="U697" i="4"/>
  <c r="AF694" i="4"/>
  <c r="Y693" i="4"/>
  <c r="AJ690" i="4"/>
  <c r="C690" i="4"/>
  <c r="AC689" i="4"/>
  <c r="AN686" i="4"/>
  <c r="G686" i="4"/>
  <c r="AG685" i="4"/>
  <c r="AR682" i="4"/>
  <c r="K682" i="4"/>
  <c r="AK681" i="4"/>
  <c r="D681" i="4"/>
  <c r="AV678" i="4"/>
  <c r="O678" i="4"/>
  <c r="AO677" i="4"/>
  <c r="H677" i="4"/>
  <c r="AZ674" i="4"/>
  <c r="T674" i="4"/>
  <c r="AS673" i="4"/>
  <c r="L673" i="4"/>
  <c r="X670" i="4"/>
  <c r="AW669" i="4"/>
  <c r="P669" i="4"/>
  <c r="BE666" i="4"/>
  <c r="AB666" i="4"/>
  <c r="BA665" i="4"/>
  <c r="U665" i="4"/>
  <c r="AF662" i="4"/>
  <c r="Y661" i="4"/>
  <c r="AJ658" i="4"/>
  <c r="C658" i="4"/>
  <c r="AC657" i="4"/>
  <c r="AN654" i="4"/>
  <c r="G654" i="4"/>
  <c r="AG653" i="4"/>
  <c r="AR650" i="4"/>
  <c r="K650" i="4"/>
  <c r="AK649" i="4"/>
  <c r="D649" i="4"/>
  <c r="AV646" i="4"/>
  <c r="O646" i="4"/>
  <c r="AO645" i="4"/>
  <c r="H645" i="4"/>
  <c r="AZ642" i="4"/>
  <c r="T642" i="4"/>
  <c r="AS641" i="4"/>
  <c r="L641" i="4"/>
  <c r="X638" i="4"/>
  <c r="AW637" i="4"/>
  <c r="P637" i="4"/>
  <c r="BE634" i="4"/>
  <c r="AB634" i="4"/>
  <c r="BA633" i="4"/>
  <c r="U633" i="4"/>
  <c r="AW630" i="4"/>
  <c r="L630" i="4"/>
  <c r="AG629" i="4"/>
  <c r="U626" i="4"/>
  <c r="AP625" i="4"/>
  <c r="D625" i="4"/>
  <c r="AD622" i="4"/>
  <c r="AX621" i="4"/>
  <c r="M621" i="4"/>
  <c r="AL618" i="4"/>
  <c r="V617" i="4"/>
  <c r="AU614" i="4"/>
  <c r="I614" i="4"/>
  <c r="AE613" i="4"/>
  <c r="R610" i="4"/>
  <c r="AM609" i="4"/>
  <c r="AB606" i="4"/>
  <c r="AV605" i="4"/>
  <c r="J605" i="4"/>
  <c r="AJ602" i="4"/>
  <c r="T601" i="4"/>
  <c r="AS598" i="4"/>
  <c r="G598" i="4"/>
  <c r="AC597" i="4"/>
  <c r="BA594" i="4"/>
  <c r="P594" i="4"/>
  <c r="AK593" i="4"/>
  <c r="Y590" i="4"/>
  <c r="AT589" i="4"/>
  <c r="H589" i="4"/>
  <c r="AH586" i="4"/>
  <c r="BB585" i="4"/>
  <c r="Q585" i="4"/>
  <c r="AP582" i="4"/>
  <c r="E582" i="4"/>
  <c r="Z581" i="4"/>
  <c r="AY578" i="4"/>
  <c r="M578" i="4"/>
  <c r="AI577" i="4"/>
  <c r="BE574" i="4"/>
  <c r="W574" i="4"/>
  <c r="AQ573" i="4"/>
  <c r="D573" i="4"/>
  <c r="AV570" i="4"/>
  <c r="C570" i="4"/>
  <c r="R569" i="4"/>
  <c r="T566" i="4"/>
  <c r="AG565" i="4"/>
  <c r="BE562" i="4"/>
  <c r="K562" i="4"/>
  <c r="U561" i="4"/>
  <c r="AK558" i="4"/>
  <c r="U557" i="4"/>
  <c r="AT554" i="4"/>
  <c r="AC553" i="4"/>
  <c r="BB550" i="4"/>
  <c r="AL549" i="4"/>
  <c r="AU545" i="4"/>
  <c r="BC541" i="4"/>
  <c r="F538" i="4"/>
  <c r="N534" i="4"/>
  <c r="X530" i="4"/>
  <c r="G529" i="4"/>
  <c r="AF526" i="4"/>
  <c r="O525" i="4"/>
  <c r="AO522" i="4"/>
  <c r="Y521" i="4"/>
  <c r="AX518" i="4"/>
  <c r="AG517" i="4"/>
  <c r="AP513" i="4"/>
  <c r="AY509" i="4"/>
  <c r="J502" i="4"/>
  <c r="G498" i="4"/>
  <c r="AK493" i="4"/>
  <c r="W490" i="4"/>
  <c r="AZ485" i="4"/>
  <c r="X481" i="4"/>
  <c r="AM474" i="4"/>
  <c r="J470" i="4"/>
  <c r="R465" i="4"/>
  <c r="AR462" i="4"/>
  <c r="K460" i="4"/>
  <c r="AK457" i="4"/>
  <c r="AC452" i="4"/>
  <c r="BB449" i="4"/>
  <c r="M442" i="4"/>
  <c r="E437" i="4"/>
  <c r="AE434" i="4"/>
  <c r="W429" i="4"/>
  <c r="AV426" i="4"/>
  <c r="O424" i="4"/>
  <c r="AO421" i="4"/>
  <c r="AD416" i="4"/>
  <c r="AD413" i="4"/>
  <c r="AD410" i="4"/>
  <c r="AE401" i="4"/>
  <c r="R397" i="4"/>
  <c r="AV392" i="4"/>
  <c r="T388" i="4"/>
  <c r="AX374" i="4"/>
  <c r="V370" i="4"/>
  <c r="AK365" i="4"/>
  <c r="AC360" i="4"/>
  <c r="M350" i="4"/>
  <c r="F345" i="4"/>
  <c r="AW334" i="4"/>
  <c r="AO329" i="4"/>
  <c r="Q314" i="4"/>
  <c r="F309" i="4"/>
  <c r="R300" i="4"/>
  <c r="C290" i="4"/>
  <c r="D269" i="4"/>
  <c r="T257" i="4"/>
  <c r="V242" i="4"/>
  <c r="I193" i="4"/>
  <c r="AF140" i="4"/>
  <c r="D456" i="4"/>
  <c r="L456" i="4"/>
  <c r="U456" i="4"/>
  <c r="AC456" i="4"/>
  <c r="AK456" i="4"/>
  <c r="AS456" i="4"/>
  <c r="BA456" i="4"/>
  <c r="G456" i="4"/>
  <c r="P456" i="4"/>
  <c r="Z456" i="4"/>
  <c r="AI456" i="4"/>
  <c r="AR456" i="4"/>
  <c r="BB456" i="4"/>
  <c r="F456" i="4"/>
  <c r="O456" i="4"/>
  <c r="Y456" i="4"/>
  <c r="AH456" i="4"/>
  <c r="AQ456" i="4"/>
  <c r="AZ456" i="4"/>
  <c r="E456" i="4"/>
  <c r="N456" i="4"/>
  <c r="X456" i="4"/>
  <c r="AG456" i="4"/>
  <c r="AP456" i="4"/>
  <c r="AY456" i="4"/>
  <c r="BE456" i="4"/>
  <c r="H456" i="4"/>
  <c r="Q456" i="4"/>
  <c r="AA456" i="4"/>
  <c r="AJ456" i="4"/>
  <c r="AT456" i="4"/>
  <c r="BC456" i="4"/>
  <c r="M456" i="4"/>
  <c r="AF456" i="4"/>
  <c r="AX456" i="4"/>
  <c r="K456" i="4"/>
  <c r="AE456" i="4"/>
  <c r="AW456" i="4"/>
  <c r="J456" i="4"/>
  <c r="AD456" i="4"/>
  <c r="AV456" i="4"/>
  <c r="R456" i="4"/>
  <c r="AL456" i="4"/>
  <c r="AB456" i="4"/>
  <c r="W456" i="4"/>
  <c r="V456" i="4"/>
  <c r="AM456" i="4"/>
  <c r="AU456" i="4"/>
  <c r="AO456" i="4"/>
  <c r="H444" i="4"/>
  <c r="P444" i="4"/>
  <c r="Y444" i="4"/>
  <c r="AG444" i="4"/>
  <c r="AO444" i="4"/>
  <c r="AW444" i="4"/>
  <c r="E444" i="4"/>
  <c r="N444" i="4"/>
  <c r="X444" i="4"/>
  <c r="AH444" i="4"/>
  <c r="AQ444" i="4"/>
  <c r="AZ444" i="4"/>
  <c r="D444" i="4"/>
  <c r="M444" i="4"/>
  <c r="W444" i="4"/>
  <c r="AF444" i="4"/>
  <c r="AP444" i="4"/>
  <c r="AY444" i="4"/>
  <c r="BE444" i="4"/>
  <c r="C444" i="4"/>
  <c r="L444" i="4"/>
  <c r="V444" i="4"/>
  <c r="AE444" i="4"/>
  <c r="AN444" i="4"/>
  <c r="AX444" i="4"/>
  <c r="F444" i="4"/>
  <c r="O444" i="4"/>
  <c r="Z444" i="4"/>
  <c r="AI444" i="4"/>
  <c r="AR444" i="4"/>
  <c r="BA444" i="4"/>
  <c r="U444" i="4"/>
  <c r="AM444" i="4"/>
  <c r="T444" i="4"/>
  <c r="AL444" i="4"/>
  <c r="R444" i="4"/>
  <c r="AK444" i="4"/>
  <c r="BC444" i="4"/>
  <c r="G444" i="4"/>
  <c r="AA444" i="4"/>
  <c r="AS444" i="4"/>
  <c r="Q444" i="4"/>
  <c r="BB444" i="4"/>
  <c r="K444" i="4"/>
  <c r="AV444" i="4"/>
  <c r="J444" i="4"/>
  <c r="AU444" i="4"/>
  <c r="AB444" i="4"/>
  <c r="I444" i="4"/>
  <c r="AC444" i="4"/>
  <c r="H436" i="4"/>
  <c r="P436" i="4"/>
  <c r="Y436" i="4"/>
  <c r="AG436" i="4"/>
  <c r="AO436" i="4"/>
  <c r="AW436" i="4"/>
  <c r="D436" i="4"/>
  <c r="M436" i="4"/>
  <c r="W436" i="4"/>
  <c r="AF436" i="4"/>
  <c r="AP436" i="4"/>
  <c r="AY436" i="4"/>
  <c r="BE436" i="4"/>
  <c r="C436" i="4"/>
  <c r="L436" i="4"/>
  <c r="V436" i="4"/>
  <c r="AE436" i="4"/>
  <c r="AN436" i="4"/>
  <c r="AX436" i="4"/>
  <c r="K436" i="4"/>
  <c r="U436" i="4"/>
  <c r="AD436" i="4"/>
  <c r="AM436" i="4"/>
  <c r="AV436" i="4"/>
  <c r="E436" i="4"/>
  <c r="N436" i="4"/>
  <c r="X436" i="4"/>
  <c r="AH436" i="4"/>
  <c r="AQ436" i="4"/>
  <c r="AZ436" i="4"/>
  <c r="T436" i="4"/>
  <c r="AL436" i="4"/>
  <c r="R436" i="4"/>
  <c r="AK436" i="4"/>
  <c r="BC436" i="4"/>
  <c r="Q436" i="4"/>
  <c r="AJ436" i="4"/>
  <c r="BB436" i="4"/>
  <c r="F436" i="4"/>
  <c r="Z436" i="4"/>
  <c r="AR436" i="4"/>
  <c r="AI436" i="4"/>
  <c r="AC436" i="4"/>
  <c r="AB436" i="4"/>
  <c r="G436" i="4"/>
  <c r="AS436" i="4"/>
  <c r="AA436" i="4"/>
  <c r="O436" i="4"/>
  <c r="J436" i="4"/>
  <c r="AT436" i="4"/>
  <c r="H428" i="4"/>
  <c r="P428" i="4"/>
  <c r="Y428" i="4"/>
  <c r="AG428" i="4"/>
  <c r="AO428" i="4"/>
  <c r="AW428" i="4"/>
  <c r="C428" i="4"/>
  <c r="L428" i="4"/>
  <c r="V428" i="4"/>
  <c r="AE428" i="4"/>
  <c r="AN428" i="4"/>
  <c r="AX428" i="4"/>
  <c r="K428" i="4"/>
  <c r="U428" i="4"/>
  <c r="AD428" i="4"/>
  <c r="AM428" i="4"/>
  <c r="AV428" i="4"/>
  <c r="J428" i="4"/>
  <c r="T428" i="4"/>
  <c r="AC428" i="4"/>
  <c r="AL428" i="4"/>
  <c r="AU428" i="4"/>
  <c r="D428" i="4"/>
  <c r="M428" i="4"/>
  <c r="W428" i="4"/>
  <c r="AF428" i="4"/>
  <c r="AP428" i="4"/>
  <c r="AY428" i="4"/>
  <c r="BE428" i="4"/>
  <c r="R428" i="4"/>
  <c r="AK428" i="4"/>
  <c r="BC428" i="4"/>
  <c r="Q428" i="4"/>
  <c r="AJ428" i="4"/>
  <c r="BB428" i="4"/>
  <c r="O428" i="4"/>
  <c r="AI428" i="4"/>
  <c r="BA428" i="4"/>
  <c r="E428" i="4"/>
  <c r="X428" i="4"/>
  <c r="AQ428" i="4"/>
  <c r="N428" i="4"/>
  <c r="AZ428" i="4"/>
  <c r="I428" i="4"/>
  <c r="AT428" i="4"/>
  <c r="G428" i="4"/>
  <c r="AS428" i="4"/>
  <c r="Z428" i="4"/>
  <c r="AR428" i="4"/>
  <c r="AH428" i="4"/>
  <c r="AB428" i="4"/>
  <c r="H420" i="4"/>
  <c r="P420" i="4"/>
  <c r="Y420" i="4"/>
  <c r="AG420" i="4"/>
  <c r="AO420" i="4"/>
  <c r="AW420" i="4"/>
  <c r="K420" i="4"/>
  <c r="U420" i="4"/>
  <c r="AD420" i="4"/>
  <c r="AM420" i="4"/>
  <c r="AV420" i="4"/>
  <c r="J420" i="4"/>
  <c r="T420" i="4"/>
  <c r="AC420" i="4"/>
  <c r="AL420" i="4"/>
  <c r="AU420" i="4"/>
  <c r="I420" i="4"/>
  <c r="R420" i="4"/>
  <c r="AB420" i="4"/>
  <c r="AK420" i="4"/>
  <c r="AT420" i="4"/>
  <c r="BC420" i="4"/>
  <c r="C420" i="4"/>
  <c r="L420" i="4"/>
  <c r="V420" i="4"/>
  <c r="AE420" i="4"/>
  <c r="AN420" i="4"/>
  <c r="AX420" i="4"/>
  <c r="Q420" i="4"/>
  <c r="AJ420" i="4"/>
  <c r="BB420" i="4"/>
  <c r="O420" i="4"/>
  <c r="AI420" i="4"/>
  <c r="BA420" i="4"/>
  <c r="N420" i="4"/>
  <c r="AH420" i="4"/>
  <c r="AZ420" i="4"/>
  <c r="D420" i="4"/>
  <c r="W420" i="4"/>
  <c r="AP420" i="4"/>
  <c r="BE420" i="4"/>
  <c r="AF420" i="4"/>
  <c r="AA420" i="4"/>
  <c r="Z420" i="4"/>
  <c r="E420" i="4"/>
  <c r="AQ420" i="4"/>
  <c r="AY420" i="4"/>
  <c r="AS420" i="4"/>
  <c r="F420" i="4"/>
  <c r="E412" i="4"/>
  <c r="M412" i="4"/>
  <c r="V412" i="4"/>
  <c r="AD412" i="4"/>
  <c r="AL412" i="4"/>
  <c r="AT412" i="4"/>
  <c r="BB412" i="4"/>
  <c r="H412" i="4"/>
  <c r="P412" i="4"/>
  <c r="Y412" i="4"/>
  <c r="AG412" i="4"/>
  <c r="AO412" i="4"/>
  <c r="AW412" i="4"/>
  <c r="G412" i="4"/>
  <c r="R412" i="4"/>
  <c r="AC412" i="4"/>
  <c r="AN412" i="4"/>
  <c r="AY412" i="4"/>
  <c r="F412" i="4"/>
  <c r="Q412" i="4"/>
  <c r="AB412" i="4"/>
  <c r="AM412" i="4"/>
  <c r="AX412" i="4"/>
  <c r="BE412" i="4"/>
  <c r="D412" i="4"/>
  <c r="O412" i="4"/>
  <c r="AA412" i="4"/>
  <c r="AK412" i="4"/>
  <c r="AV412" i="4"/>
  <c r="I412" i="4"/>
  <c r="T412" i="4"/>
  <c r="AE412" i="4"/>
  <c r="AP412" i="4"/>
  <c r="AZ412" i="4"/>
  <c r="N412" i="4"/>
  <c r="AJ412" i="4"/>
  <c r="L412" i="4"/>
  <c r="AI412" i="4"/>
  <c r="K412" i="4"/>
  <c r="AH412" i="4"/>
  <c r="BC412" i="4"/>
  <c r="U412" i="4"/>
  <c r="AQ412" i="4"/>
  <c r="J412" i="4"/>
  <c r="BA412" i="4"/>
  <c r="C412" i="4"/>
  <c r="AU412" i="4"/>
  <c r="AS412" i="4"/>
  <c r="W412" i="4"/>
  <c r="AR412" i="4"/>
  <c r="AF412" i="4"/>
  <c r="Z412" i="4"/>
  <c r="E404" i="4"/>
  <c r="M404" i="4"/>
  <c r="V404" i="4"/>
  <c r="AD404" i="4"/>
  <c r="AL404" i="4"/>
  <c r="AT404" i="4"/>
  <c r="BB404" i="4"/>
  <c r="H404" i="4"/>
  <c r="P404" i="4"/>
  <c r="Y404" i="4"/>
  <c r="AG404" i="4"/>
  <c r="AO404" i="4"/>
  <c r="AW404" i="4"/>
  <c r="D404" i="4"/>
  <c r="O404" i="4"/>
  <c r="AA404" i="4"/>
  <c r="AK404" i="4"/>
  <c r="AV404" i="4"/>
  <c r="C404" i="4"/>
  <c r="N404" i="4"/>
  <c r="Z404" i="4"/>
  <c r="AJ404" i="4"/>
  <c r="AU404" i="4"/>
  <c r="L404" i="4"/>
  <c r="X404" i="4"/>
  <c r="AI404" i="4"/>
  <c r="AS404" i="4"/>
  <c r="F404" i="4"/>
  <c r="Q404" i="4"/>
  <c r="AB404" i="4"/>
  <c r="AM404" i="4"/>
  <c r="AX404" i="4"/>
  <c r="BE404" i="4"/>
  <c r="W404" i="4"/>
  <c r="AR404" i="4"/>
  <c r="U404" i="4"/>
  <c r="AQ404" i="4"/>
  <c r="T404" i="4"/>
  <c r="AP404" i="4"/>
  <c r="G404" i="4"/>
  <c r="AC404" i="4"/>
  <c r="AY404" i="4"/>
  <c r="AN404" i="4"/>
  <c r="AH404" i="4"/>
  <c r="AF404" i="4"/>
  <c r="I404" i="4"/>
  <c r="AZ404" i="4"/>
  <c r="BC404" i="4"/>
  <c r="J404" i="4"/>
  <c r="G396" i="4"/>
  <c r="O396" i="4"/>
  <c r="X396" i="4"/>
  <c r="AF396" i="4"/>
  <c r="AN396" i="4"/>
  <c r="AV396" i="4"/>
  <c r="F396" i="4"/>
  <c r="N396" i="4"/>
  <c r="W396" i="4"/>
  <c r="AE396" i="4"/>
  <c r="AM396" i="4"/>
  <c r="AU396" i="4"/>
  <c r="BC396" i="4"/>
  <c r="E396" i="4"/>
  <c r="M396" i="4"/>
  <c r="V396" i="4"/>
  <c r="AD396" i="4"/>
  <c r="AL396" i="4"/>
  <c r="AT396" i="4"/>
  <c r="BB396" i="4"/>
  <c r="H396" i="4"/>
  <c r="P396" i="4"/>
  <c r="Y396" i="4"/>
  <c r="AG396" i="4"/>
  <c r="AO396" i="4"/>
  <c r="AW396" i="4"/>
  <c r="D396" i="4"/>
  <c r="U396" i="4"/>
  <c r="AK396" i="4"/>
  <c r="BA396" i="4"/>
  <c r="C396" i="4"/>
  <c r="T396" i="4"/>
  <c r="AJ396" i="4"/>
  <c r="AZ396" i="4"/>
  <c r="R396" i="4"/>
  <c r="AI396" i="4"/>
  <c r="AY396" i="4"/>
  <c r="I396" i="4"/>
  <c r="Z396" i="4"/>
  <c r="AP396" i="4"/>
  <c r="AH396" i="4"/>
  <c r="AC396" i="4"/>
  <c r="AB396" i="4"/>
  <c r="BE396" i="4"/>
  <c r="J396" i="4"/>
  <c r="AQ396" i="4"/>
  <c r="AA396" i="4"/>
  <c r="Q396" i="4"/>
  <c r="L396" i="4"/>
  <c r="AR396" i="4"/>
  <c r="K396" i="4"/>
  <c r="AS396" i="4"/>
  <c r="C384" i="4"/>
  <c r="K384" i="4"/>
  <c r="T384" i="4"/>
  <c r="AB384" i="4"/>
  <c r="AJ384" i="4"/>
  <c r="AR384" i="4"/>
  <c r="AZ384" i="4"/>
  <c r="BE384" i="4"/>
  <c r="J384" i="4"/>
  <c r="R384" i="4"/>
  <c r="AA384" i="4"/>
  <c r="AI384" i="4"/>
  <c r="AQ384" i="4"/>
  <c r="AY384" i="4"/>
  <c r="I384" i="4"/>
  <c r="Q384" i="4"/>
  <c r="Z384" i="4"/>
  <c r="AH384" i="4"/>
  <c r="AP384" i="4"/>
  <c r="AX384" i="4"/>
  <c r="D384" i="4"/>
  <c r="L384" i="4"/>
  <c r="U384" i="4"/>
  <c r="AC384" i="4"/>
  <c r="AK384" i="4"/>
  <c r="AS384" i="4"/>
  <c r="BA384" i="4"/>
  <c r="P384" i="4"/>
  <c r="AG384" i="4"/>
  <c r="AW384" i="4"/>
  <c r="O384" i="4"/>
  <c r="AF384" i="4"/>
  <c r="AV384" i="4"/>
  <c r="N384" i="4"/>
  <c r="AE384" i="4"/>
  <c r="AU384" i="4"/>
  <c r="E384" i="4"/>
  <c r="V384" i="4"/>
  <c r="AL384" i="4"/>
  <c r="BB384" i="4"/>
  <c r="M384" i="4"/>
  <c r="AT384" i="4"/>
  <c r="H384" i="4"/>
  <c r="AO384" i="4"/>
  <c r="G384" i="4"/>
  <c r="AN384" i="4"/>
  <c r="W384" i="4"/>
  <c r="BC384" i="4"/>
  <c r="F384" i="4"/>
  <c r="X384" i="4"/>
  <c r="AM384" i="4"/>
  <c r="AD384" i="4"/>
  <c r="G372" i="4"/>
  <c r="O372" i="4"/>
  <c r="X372" i="4"/>
  <c r="AF372" i="4"/>
  <c r="AN372" i="4"/>
  <c r="AV372" i="4"/>
  <c r="F372" i="4"/>
  <c r="N372" i="4"/>
  <c r="W372" i="4"/>
  <c r="AE372" i="4"/>
  <c r="AM372" i="4"/>
  <c r="AU372" i="4"/>
  <c r="BC372" i="4"/>
  <c r="E372" i="4"/>
  <c r="M372" i="4"/>
  <c r="V372" i="4"/>
  <c r="AD372" i="4"/>
  <c r="AL372" i="4"/>
  <c r="AT372" i="4"/>
  <c r="BB372" i="4"/>
  <c r="H372" i="4"/>
  <c r="P372" i="4"/>
  <c r="Y372" i="4"/>
  <c r="AG372" i="4"/>
  <c r="AO372" i="4"/>
  <c r="AW372" i="4"/>
  <c r="L372" i="4"/>
  <c r="AC372" i="4"/>
  <c r="AS372" i="4"/>
  <c r="K372" i="4"/>
  <c r="AB372" i="4"/>
  <c r="AR372" i="4"/>
  <c r="BE372" i="4"/>
  <c r="J372" i="4"/>
  <c r="AA372" i="4"/>
  <c r="AQ372" i="4"/>
  <c r="Q372" i="4"/>
  <c r="AH372" i="4"/>
  <c r="AX372" i="4"/>
  <c r="Z372" i="4"/>
  <c r="U372" i="4"/>
  <c r="BA372" i="4"/>
  <c r="T372" i="4"/>
  <c r="AZ372" i="4"/>
  <c r="AI372" i="4"/>
  <c r="AY372" i="4"/>
  <c r="AP372" i="4"/>
  <c r="AK372" i="4"/>
  <c r="C372" i="4"/>
  <c r="D372" i="4"/>
  <c r="I356" i="4"/>
  <c r="Q356" i="4"/>
  <c r="Z356" i="4"/>
  <c r="AH356" i="4"/>
  <c r="AP356" i="4"/>
  <c r="AX356" i="4"/>
  <c r="E356" i="4"/>
  <c r="N356" i="4"/>
  <c r="X356" i="4"/>
  <c r="AG356" i="4"/>
  <c r="AQ356" i="4"/>
  <c r="AZ356" i="4"/>
  <c r="D356" i="4"/>
  <c r="M356" i="4"/>
  <c r="W356" i="4"/>
  <c r="AF356" i="4"/>
  <c r="AO356" i="4"/>
  <c r="AY356" i="4"/>
  <c r="BE356" i="4"/>
  <c r="C356" i="4"/>
  <c r="L356" i="4"/>
  <c r="V356" i="4"/>
  <c r="AE356" i="4"/>
  <c r="AN356" i="4"/>
  <c r="AW356" i="4"/>
  <c r="F356" i="4"/>
  <c r="O356" i="4"/>
  <c r="Y356" i="4"/>
  <c r="AI356" i="4"/>
  <c r="AR356" i="4"/>
  <c r="BA356" i="4"/>
  <c r="K356" i="4"/>
  <c r="AD356" i="4"/>
  <c r="AV356" i="4"/>
  <c r="J356" i="4"/>
  <c r="AC356" i="4"/>
  <c r="AU356" i="4"/>
  <c r="H356" i="4"/>
  <c r="AB356" i="4"/>
  <c r="AT356" i="4"/>
  <c r="P356" i="4"/>
  <c r="AJ356" i="4"/>
  <c r="BB356" i="4"/>
  <c r="AA356" i="4"/>
  <c r="U356" i="4"/>
  <c r="T356" i="4"/>
  <c r="AK356" i="4"/>
  <c r="BC356" i="4"/>
  <c r="AS356" i="4"/>
  <c r="AM356" i="4"/>
  <c r="AL356" i="4"/>
  <c r="R356" i="4"/>
  <c r="G356" i="4"/>
  <c r="I340" i="4"/>
  <c r="Q340" i="4"/>
  <c r="Z340" i="4"/>
  <c r="AH340" i="4"/>
  <c r="AP340" i="4"/>
  <c r="AX340" i="4"/>
  <c r="C340" i="4"/>
  <c r="L340" i="4"/>
  <c r="V340" i="4"/>
  <c r="AE340" i="4"/>
  <c r="AN340" i="4"/>
  <c r="AW340" i="4"/>
  <c r="K340" i="4"/>
  <c r="U340" i="4"/>
  <c r="AD340" i="4"/>
  <c r="AM340" i="4"/>
  <c r="AV340" i="4"/>
  <c r="J340" i="4"/>
  <c r="T340" i="4"/>
  <c r="AC340" i="4"/>
  <c r="AL340" i="4"/>
  <c r="AU340" i="4"/>
  <c r="D340" i="4"/>
  <c r="M340" i="4"/>
  <c r="W340" i="4"/>
  <c r="AF340" i="4"/>
  <c r="AO340" i="4"/>
  <c r="AY340" i="4"/>
  <c r="BE340" i="4"/>
  <c r="H340" i="4"/>
  <c r="AB340" i="4"/>
  <c r="AT340" i="4"/>
  <c r="G340" i="4"/>
  <c r="AA340" i="4"/>
  <c r="AS340" i="4"/>
  <c r="F340" i="4"/>
  <c r="Y340" i="4"/>
  <c r="AR340" i="4"/>
  <c r="N340" i="4"/>
  <c r="AG340" i="4"/>
  <c r="AZ340" i="4"/>
  <c r="X340" i="4"/>
  <c r="R340" i="4"/>
  <c r="BC340" i="4"/>
  <c r="P340" i="4"/>
  <c r="BB340" i="4"/>
  <c r="AI340" i="4"/>
  <c r="O340" i="4"/>
  <c r="E340" i="4"/>
  <c r="AJ340" i="4"/>
  <c r="BA340" i="4"/>
  <c r="AQ340" i="4"/>
  <c r="I324" i="4"/>
  <c r="Q324" i="4"/>
  <c r="Z324" i="4"/>
  <c r="AH324" i="4"/>
  <c r="AP324" i="4"/>
  <c r="AX324" i="4"/>
  <c r="J324" i="4"/>
  <c r="T324" i="4"/>
  <c r="AC324" i="4"/>
  <c r="AL324" i="4"/>
  <c r="AU324" i="4"/>
  <c r="H324" i="4"/>
  <c r="R324" i="4"/>
  <c r="AB324" i="4"/>
  <c r="AK324" i="4"/>
  <c r="AT324" i="4"/>
  <c r="BC324" i="4"/>
  <c r="G324" i="4"/>
  <c r="P324" i="4"/>
  <c r="AA324" i="4"/>
  <c r="AJ324" i="4"/>
  <c r="AS324" i="4"/>
  <c r="BB324" i="4"/>
  <c r="K324" i="4"/>
  <c r="U324" i="4"/>
  <c r="AD324" i="4"/>
  <c r="AM324" i="4"/>
  <c r="AV324" i="4"/>
  <c r="F324" i="4"/>
  <c r="Y324" i="4"/>
  <c r="AR324" i="4"/>
  <c r="E324" i="4"/>
  <c r="X324" i="4"/>
  <c r="AQ324" i="4"/>
  <c r="D324" i="4"/>
  <c r="W324" i="4"/>
  <c r="AO324" i="4"/>
  <c r="BE324" i="4"/>
  <c r="L324" i="4"/>
  <c r="AE324" i="4"/>
  <c r="AW324" i="4"/>
  <c r="V324" i="4"/>
  <c r="O324" i="4"/>
  <c r="BA324" i="4"/>
  <c r="N324" i="4"/>
  <c r="AZ324" i="4"/>
  <c r="AF324" i="4"/>
  <c r="AY324" i="4"/>
  <c r="AN324" i="4"/>
  <c r="AI324" i="4"/>
  <c r="C308" i="4"/>
  <c r="K308" i="4"/>
  <c r="T308" i="4"/>
  <c r="AB308" i="4"/>
  <c r="AJ308" i="4"/>
  <c r="AR308" i="4"/>
  <c r="AZ308" i="4"/>
  <c r="BE308" i="4"/>
  <c r="E308" i="4"/>
  <c r="N308" i="4"/>
  <c r="X308" i="4"/>
  <c r="AG308" i="4"/>
  <c r="AP308" i="4"/>
  <c r="F308" i="4"/>
  <c r="O308" i="4"/>
  <c r="Y308" i="4"/>
  <c r="AH308" i="4"/>
  <c r="AQ308" i="4"/>
  <c r="BA308" i="4"/>
  <c r="J308" i="4"/>
  <c r="W308" i="4"/>
  <c r="AK308" i="4"/>
  <c r="AV308" i="4"/>
  <c r="I308" i="4"/>
  <c r="V308" i="4"/>
  <c r="AI308" i="4"/>
  <c r="AU308" i="4"/>
  <c r="H308" i="4"/>
  <c r="U308" i="4"/>
  <c r="AF308" i="4"/>
  <c r="AT308" i="4"/>
  <c r="L308" i="4"/>
  <c r="Z308" i="4"/>
  <c r="AL308" i="4"/>
  <c r="AW308" i="4"/>
  <c r="G308" i="4"/>
  <c r="AE308" i="4"/>
  <c r="BC308" i="4"/>
  <c r="D308" i="4"/>
  <c r="AD308" i="4"/>
  <c r="BB308" i="4"/>
  <c r="AC308" i="4"/>
  <c r="AY308" i="4"/>
  <c r="M308" i="4"/>
  <c r="AM308" i="4"/>
  <c r="AX308" i="4"/>
  <c r="AS308" i="4"/>
  <c r="AO308" i="4"/>
  <c r="P308" i="4"/>
  <c r="Q308" i="4"/>
  <c r="R308" i="4"/>
  <c r="C292" i="4"/>
  <c r="K292" i="4"/>
  <c r="T292" i="4"/>
  <c r="AB292" i="4"/>
  <c r="AJ292" i="4"/>
  <c r="AR292" i="4"/>
  <c r="AZ292" i="4"/>
  <c r="BE292" i="4"/>
  <c r="L292" i="4"/>
  <c r="V292" i="4"/>
  <c r="AE292" i="4"/>
  <c r="AN292" i="4"/>
  <c r="AW292" i="4"/>
  <c r="J292" i="4"/>
  <c r="U292" i="4"/>
  <c r="AD292" i="4"/>
  <c r="AM292" i="4"/>
  <c r="AV292" i="4"/>
  <c r="I292" i="4"/>
  <c r="R292" i="4"/>
  <c r="AC292" i="4"/>
  <c r="AL292" i="4"/>
  <c r="AU292" i="4"/>
  <c r="D292" i="4"/>
  <c r="M292" i="4"/>
  <c r="W292" i="4"/>
  <c r="AF292" i="4"/>
  <c r="AO292" i="4"/>
  <c r="AX292" i="4"/>
  <c r="H292" i="4"/>
  <c r="AA292" i="4"/>
  <c r="AT292" i="4"/>
  <c r="G292" i="4"/>
  <c r="Z292" i="4"/>
  <c r="AS292" i="4"/>
  <c r="F292" i="4"/>
  <c r="Y292" i="4"/>
  <c r="AQ292" i="4"/>
  <c r="N292" i="4"/>
  <c r="AG292" i="4"/>
  <c r="AY292" i="4"/>
  <c r="X292" i="4"/>
  <c r="Q292" i="4"/>
  <c r="BC292" i="4"/>
  <c r="P292" i="4"/>
  <c r="BB292" i="4"/>
  <c r="AH292" i="4"/>
  <c r="O292" i="4"/>
  <c r="E292" i="4"/>
  <c r="AI292" i="4"/>
  <c r="BA292" i="4"/>
  <c r="AP292" i="4"/>
  <c r="AK292" i="4"/>
  <c r="G280" i="4"/>
  <c r="O280" i="4"/>
  <c r="X280" i="4"/>
  <c r="AF280" i="4"/>
  <c r="AN280" i="4"/>
  <c r="AV280" i="4"/>
  <c r="J280" i="4"/>
  <c r="T280" i="4"/>
  <c r="AC280" i="4"/>
  <c r="AL280" i="4"/>
  <c r="AU280" i="4"/>
  <c r="I280" i="4"/>
  <c r="R280" i="4"/>
  <c r="AB280" i="4"/>
  <c r="AK280" i="4"/>
  <c r="AT280" i="4"/>
  <c r="BC280" i="4"/>
  <c r="H280" i="4"/>
  <c r="Q280" i="4"/>
  <c r="AA280" i="4"/>
  <c r="AJ280" i="4"/>
  <c r="AS280" i="4"/>
  <c r="BB280" i="4"/>
  <c r="K280" i="4"/>
  <c r="U280" i="4"/>
  <c r="AD280" i="4"/>
  <c r="AM280" i="4"/>
  <c r="AW280" i="4"/>
  <c r="P280" i="4"/>
  <c r="AI280" i="4"/>
  <c r="BA280" i="4"/>
  <c r="N280" i="4"/>
  <c r="AH280" i="4"/>
  <c r="AZ280" i="4"/>
  <c r="M280" i="4"/>
  <c r="AG280" i="4"/>
  <c r="AY280" i="4"/>
  <c r="C280" i="4"/>
  <c r="V280" i="4"/>
  <c r="AO280" i="4"/>
  <c r="L280" i="4"/>
  <c r="AX280" i="4"/>
  <c r="F280" i="4"/>
  <c r="AR280" i="4"/>
  <c r="E280" i="4"/>
  <c r="AQ280" i="4"/>
  <c r="W280" i="4"/>
  <c r="BE280" i="4"/>
  <c r="AP280" i="4"/>
  <c r="AE280" i="4"/>
  <c r="Z280" i="4"/>
  <c r="Y280" i="4"/>
  <c r="D280" i="4"/>
  <c r="D260" i="4"/>
  <c r="L260" i="4"/>
  <c r="U260" i="4"/>
  <c r="AC260" i="4"/>
  <c r="AK260" i="4"/>
  <c r="AS260" i="4"/>
  <c r="BA260" i="4"/>
  <c r="I260" i="4"/>
  <c r="R260" i="4"/>
  <c r="AB260" i="4"/>
  <c r="AL260" i="4"/>
  <c r="AU260" i="4"/>
  <c r="H260" i="4"/>
  <c r="T260" i="4"/>
  <c r="AE260" i="4"/>
  <c r="AO260" i="4"/>
  <c r="AY260" i="4"/>
  <c r="G260" i="4"/>
  <c r="Q260" i="4"/>
  <c r="AD260" i="4"/>
  <c r="AN260" i="4"/>
  <c r="AX260" i="4"/>
  <c r="BE260" i="4"/>
  <c r="F260" i="4"/>
  <c r="P260" i="4"/>
  <c r="AA260" i="4"/>
  <c r="AM260" i="4"/>
  <c r="AW260" i="4"/>
  <c r="J260" i="4"/>
  <c r="V260" i="4"/>
  <c r="AF260" i="4"/>
  <c r="AP260" i="4"/>
  <c r="AZ260" i="4"/>
  <c r="E260" i="4"/>
  <c r="Z260" i="4"/>
  <c r="AV260" i="4"/>
  <c r="C260" i="4"/>
  <c r="Y260" i="4"/>
  <c r="AT260" i="4"/>
  <c r="X260" i="4"/>
  <c r="AR260" i="4"/>
  <c r="K260" i="4"/>
  <c r="AG260" i="4"/>
  <c r="BB260" i="4"/>
  <c r="AQ260" i="4"/>
  <c r="AJ260" i="4"/>
  <c r="AI260" i="4"/>
  <c r="M260" i="4"/>
  <c r="BC260" i="4"/>
  <c r="N260" i="4"/>
  <c r="AH260" i="4"/>
  <c r="W260" i="4"/>
  <c r="O260" i="4"/>
  <c r="H240" i="4"/>
  <c r="P240" i="4"/>
  <c r="Y240" i="4"/>
  <c r="AG240" i="4"/>
  <c r="AO240" i="4"/>
  <c r="AW240" i="4"/>
  <c r="E240" i="4"/>
  <c r="N240" i="4"/>
  <c r="X240" i="4"/>
  <c r="AH240" i="4"/>
  <c r="AQ240" i="4"/>
  <c r="AZ240" i="4"/>
  <c r="D240" i="4"/>
  <c r="M240" i="4"/>
  <c r="W240" i="4"/>
  <c r="AF240" i="4"/>
  <c r="AP240" i="4"/>
  <c r="AY240" i="4"/>
  <c r="BE240" i="4"/>
  <c r="C240" i="4"/>
  <c r="L240" i="4"/>
  <c r="V240" i="4"/>
  <c r="AE240" i="4"/>
  <c r="AN240" i="4"/>
  <c r="AX240" i="4"/>
  <c r="F240" i="4"/>
  <c r="O240" i="4"/>
  <c r="Z240" i="4"/>
  <c r="AI240" i="4"/>
  <c r="AR240" i="4"/>
  <c r="BA240" i="4"/>
  <c r="K240" i="4"/>
  <c r="AD240" i="4"/>
  <c r="AV240" i="4"/>
  <c r="J240" i="4"/>
  <c r="AC240" i="4"/>
  <c r="AU240" i="4"/>
  <c r="I240" i="4"/>
  <c r="AB240" i="4"/>
  <c r="AT240" i="4"/>
  <c r="Q240" i="4"/>
  <c r="AJ240" i="4"/>
  <c r="BB240" i="4"/>
  <c r="G240" i="4"/>
  <c r="AS240" i="4"/>
  <c r="AM240" i="4"/>
  <c r="AL240" i="4"/>
  <c r="R240" i="4"/>
  <c r="BC240" i="4"/>
  <c r="AK240" i="4"/>
  <c r="AA240" i="4"/>
  <c r="U240" i="4"/>
  <c r="H224" i="4"/>
  <c r="P224" i="4"/>
  <c r="Y224" i="4"/>
  <c r="AG224" i="4"/>
  <c r="AO224" i="4"/>
  <c r="AW224" i="4"/>
  <c r="D224" i="4"/>
  <c r="M224" i="4"/>
  <c r="W224" i="4"/>
  <c r="AF224" i="4"/>
  <c r="AP224" i="4"/>
  <c r="AY224" i="4"/>
  <c r="BE224" i="4"/>
  <c r="L224" i="4"/>
  <c r="X224" i="4"/>
  <c r="AI224" i="4"/>
  <c r="AS224" i="4"/>
  <c r="BC224" i="4"/>
  <c r="K224" i="4"/>
  <c r="V224" i="4"/>
  <c r="AH224" i="4"/>
  <c r="AR224" i="4"/>
  <c r="BB224" i="4"/>
  <c r="J224" i="4"/>
  <c r="U224" i="4"/>
  <c r="AE224" i="4"/>
  <c r="AQ224" i="4"/>
  <c r="BA224" i="4"/>
  <c r="C224" i="4"/>
  <c r="N224" i="4"/>
  <c r="Z224" i="4"/>
  <c r="AJ224" i="4"/>
  <c r="AT224" i="4"/>
  <c r="T224" i="4"/>
  <c r="AN224" i="4"/>
  <c r="R224" i="4"/>
  <c r="AM224" i="4"/>
  <c r="Q224" i="4"/>
  <c r="AL224" i="4"/>
  <c r="E224" i="4"/>
  <c r="AA224" i="4"/>
  <c r="AU224" i="4"/>
  <c r="O224" i="4"/>
  <c r="I224" i="4"/>
  <c r="AZ224" i="4"/>
  <c r="G224" i="4"/>
  <c r="AX224" i="4"/>
  <c r="AB224" i="4"/>
  <c r="AV224" i="4"/>
  <c r="AK224" i="4"/>
  <c r="AD224" i="4"/>
  <c r="AC224" i="4"/>
  <c r="D220" i="4"/>
  <c r="L220" i="4"/>
  <c r="U220" i="4"/>
  <c r="AC220" i="4"/>
  <c r="AK220" i="4"/>
  <c r="AS220" i="4"/>
  <c r="BA220" i="4"/>
  <c r="C220" i="4"/>
  <c r="M220" i="4"/>
  <c r="W220" i="4"/>
  <c r="AF220" i="4"/>
  <c r="AO220" i="4"/>
  <c r="AX220" i="4"/>
  <c r="J220" i="4"/>
  <c r="V220" i="4"/>
  <c r="AG220" i="4"/>
  <c r="AQ220" i="4"/>
  <c r="BB220" i="4"/>
  <c r="I220" i="4"/>
  <c r="T220" i="4"/>
  <c r="AE220" i="4"/>
  <c r="AP220" i="4"/>
  <c r="AZ220" i="4"/>
  <c r="H220" i="4"/>
  <c r="R220" i="4"/>
  <c r="AD220" i="4"/>
  <c r="AN220" i="4"/>
  <c r="AY220" i="4"/>
  <c r="K220" i="4"/>
  <c r="X220" i="4"/>
  <c r="AH220" i="4"/>
  <c r="AR220" i="4"/>
  <c r="BC220" i="4"/>
  <c r="Q220" i="4"/>
  <c r="AM220" i="4"/>
  <c r="BE220" i="4"/>
  <c r="P220" i="4"/>
  <c r="AL220" i="4"/>
  <c r="O220" i="4"/>
  <c r="AJ220" i="4"/>
  <c r="Y220" i="4"/>
  <c r="AT220" i="4"/>
  <c r="AI220" i="4"/>
  <c r="AB220" i="4"/>
  <c r="AA220" i="4"/>
  <c r="E220" i="4"/>
  <c r="AU220" i="4"/>
  <c r="Z220" i="4"/>
  <c r="N220" i="4"/>
  <c r="G220" i="4"/>
  <c r="AV220" i="4"/>
  <c r="F220" i="4"/>
  <c r="AW220" i="4"/>
  <c r="D204" i="4"/>
  <c r="L204" i="4"/>
  <c r="U204" i="4"/>
  <c r="AC204" i="4"/>
  <c r="AK204" i="4"/>
  <c r="AS204" i="4"/>
  <c r="BA204" i="4"/>
  <c r="G204" i="4"/>
  <c r="P204" i="4"/>
  <c r="Z204" i="4"/>
  <c r="AI204" i="4"/>
  <c r="AR204" i="4"/>
  <c r="BB204" i="4"/>
  <c r="J204" i="4"/>
  <c r="T204" i="4"/>
  <c r="AD204" i="4"/>
  <c r="AM204" i="4"/>
  <c r="AV204" i="4"/>
  <c r="M204" i="4"/>
  <c r="Y204" i="4"/>
  <c r="AL204" i="4"/>
  <c r="AX204" i="4"/>
  <c r="K204" i="4"/>
  <c r="X204" i="4"/>
  <c r="AJ204" i="4"/>
  <c r="AW204" i="4"/>
  <c r="BE204" i="4"/>
  <c r="I204" i="4"/>
  <c r="W204" i="4"/>
  <c r="AH204" i="4"/>
  <c r="AU204" i="4"/>
  <c r="N204" i="4"/>
  <c r="AA204" i="4"/>
  <c r="AN204" i="4"/>
  <c r="AY204" i="4"/>
  <c r="V204" i="4"/>
  <c r="AT204" i="4"/>
  <c r="R204" i="4"/>
  <c r="AQ204" i="4"/>
  <c r="Q204" i="4"/>
  <c r="AP204" i="4"/>
  <c r="C204" i="4"/>
  <c r="AB204" i="4"/>
  <c r="AZ204" i="4"/>
  <c r="AO204" i="4"/>
  <c r="AG204" i="4"/>
  <c r="AF204" i="4"/>
  <c r="E204" i="4"/>
  <c r="BC204" i="4"/>
  <c r="F204" i="4"/>
  <c r="AE204" i="4"/>
  <c r="O204" i="4"/>
  <c r="H204" i="4"/>
  <c r="D188" i="4"/>
  <c r="L188" i="4"/>
  <c r="U188" i="4"/>
  <c r="AC188" i="4"/>
  <c r="AK188" i="4"/>
  <c r="AS188" i="4"/>
  <c r="BA188" i="4"/>
  <c r="G188" i="4"/>
  <c r="P188" i="4"/>
  <c r="Z188" i="4"/>
  <c r="AI188" i="4"/>
  <c r="AR188" i="4"/>
  <c r="BB188" i="4"/>
  <c r="F188" i="4"/>
  <c r="O188" i="4"/>
  <c r="Y188" i="4"/>
  <c r="AH188" i="4"/>
  <c r="AQ188" i="4"/>
  <c r="AZ188" i="4"/>
  <c r="E188" i="4"/>
  <c r="N188" i="4"/>
  <c r="X188" i="4"/>
  <c r="AG188" i="4"/>
  <c r="AP188" i="4"/>
  <c r="AY188" i="4"/>
  <c r="BE188" i="4"/>
  <c r="H188" i="4"/>
  <c r="Q188" i="4"/>
  <c r="AA188" i="4"/>
  <c r="AJ188" i="4"/>
  <c r="AT188" i="4"/>
  <c r="BC188" i="4"/>
  <c r="M188" i="4"/>
  <c r="AF188" i="4"/>
  <c r="AX188" i="4"/>
  <c r="K188" i="4"/>
  <c r="AE188" i="4"/>
  <c r="AW188" i="4"/>
  <c r="J188" i="4"/>
  <c r="AD188" i="4"/>
  <c r="AV188" i="4"/>
  <c r="R188" i="4"/>
  <c r="AL188" i="4"/>
  <c r="I188" i="4"/>
  <c r="AU188" i="4"/>
  <c r="C188" i="4"/>
  <c r="AO188" i="4"/>
  <c r="AN188" i="4"/>
  <c r="T188" i="4"/>
  <c r="AM188" i="4"/>
  <c r="AB188" i="4"/>
  <c r="W188" i="4"/>
  <c r="V188" i="4"/>
  <c r="H168" i="4"/>
  <c r="P168" i="4"/>
  <c r="Y168" i="4"/>
  <c r="AG168" i="4"/>
  <c r="AO168" i="4"/>
  <c r="AW168" i="4"/>
  <c r="D168" i="4"/>
  <c r="M168" i="4"/>
  <c r="W168" i="4"/>
  <c r="AF168" i="4"/>
  <c r="AP168" i="4"/>
  <c r="AY168" i="4"/>
  <c r="BE168" i="4"/>
  <c r="C168" i="4"/>
  <c r="L168" i="4"/>
  <c r="V168" i="4"/>
  <c r="AE168" i="4"/>
  <c r="AN168" i="4"/>
  <c r="AX168" i="4"/>
  <c r="K168" i="4"/>
  <c r="U168" i="4"/>
  <c r="AD168" i="4"/>
  <c r="AM168" i="4"/>
  <c r="AV168" i="4"/>
  <c r="E168" i="4"/>
  <c r="N168" i="4"/>
  <c r="X168" i="4"/>
  <c r="AH168" i="4"/>
  <c r="AQ168" i="4"/>
  <c r="AZ168" i="4"/>
  <c r="T168" i="4"/>
  <c r="AL168" i="4"/>
  <c r="R168" i="4"/>
  <c r="AK168" i="4"/>
  <c r="BC168" i="4"/>
  <c r="Q168" i="4"/>
  <c r="AJ168" i="4"/>
  <c r="BB168" i="4"/>
  <c r="F168" i="4"/>
  <c r="Z168" i="4"/>
  <c r="AR168" i="4"/>
  <c r="O168" i="4"/>
  <c r="BA168" i="4"/>
  <c r="J168" i="4"/>
  <c r="AU168" i="4"/>
  <c r="I168" i="4"/>
  <c r="AT168" i="4"/>
  <c r="AA168" i="4"/>
  <c r="G168" i="4"/>
  <c r="AB168" i="4"/>
  <c r="AS168" i="4"/>
  <c r="AI168" i="4"/>
  <c r="G160" i="4"/>
  <c r="O160" i="4"/>
  <c r="X160" i="4"/>
  <c r="AF160" i="4"/>
  <c r="AN160" i="4"/>
  <c r="AV160" i="4"/>
  <c r="F160" i="4"/>
  <c r="N160" i="4"/>
  <c r="W160" i="4"/>
  <c r="AE160" i="4"/>
  <c r="AM160" i="4"/>
  <c r="AU160" i="4"/>
  <c r="BC160" i="4"/>
  <c r="E160" i="4"/>
  <c r="M160" i="4"/>
  <c r="V160" i="4"/>
  <c r="AD160" i="4"/>
  <c r="AL160" i="4"/>
  <c r="AT160" i="4"/>
  <c r="BB160" i="4"/>
  <c r="H160" i="4"/>
  <c r="P160" i="4"/>
  <c r="Y160" i="4"/>
  <c r="AG160" i="4"/>
  <c r="AO160" i="4"/>
  <c r="AW160" i="4"/>
  <c r="L160" i="4"/>
  <c r="AC160" i="4"/>
  <c r="AS160" i="4"/>
  <c r="K160" i="4"/>
  <c r="AB160" i="4"/>
  <c r="AR160" i="4"/>
  <c r="BE160" i="4"/>
  <c r="J160" i="4"/>
  <c r="AA160" i="4"/>
  <c r="AQ160" i="4"/>
  <c r="Q160" i="4"/>
  <c r="AH160" i="4"/>
  <c r="AX160" i="4"/>
  <c r="Z160" i="4"/>
  <c r="U160" i="4"/>
  <c r="BA160" i="4"/>
  <c r="T160" i="4"/>
  <c r="AZ160" i="4"/>
  <c r="AI160" i="4"/>
  <c r="AY160" i="4"/>
  <c r="AP160" i="4"/>
  <c r="AK160" i="4"/>
  <c r="C160" i="4"/>
  <c r="AJ160" i="4"/>
  <c r="R160" i="4"/>
  <c r="I160" i="4"/>
  <c r="D160" i="4"/>
  <c r="H144" i="4"/>
  <c r="P144" i="4"/>
  <c r="Y144" i="4"/>
  <c r="AG144" i="4"/>
  <c r="AO144" i="4"/>
  <c r="AW144" i="4"/>
  <c r="I144" i="4"/>
  <c r="R144" i="4"/>
  <c r="AB144" i="4"/>
  <c r="AK144" i="4"/>
  <c r="AT144" i="4"/>
  <c r="BC144" i="4"/>
  <c r="G144" i="4"/>
  <c r="Q144" i="4"/>
  <c r="AA144" i="4"/>
  <c r="AJ144" i="4"/>
  <c r="AS144" i="4"/>
  <c r="BB144" i="4"/>
  <c r="F144" i="4"/>
  <c r="O144" i="4"/>
  <c r="Z144" i="4"/>
  <c r="AI144" i="4"/>
  <c r="AR144" i="4"/>
  <c r="BA144" i="4"/>
  <c r="J144" i="4"/>
  <c r="T144" i="4"/>
  <c r="AC144" i="4"/>
  <c r="AL144" i="4"/>
  <c r="AU144" i="4"/>
  <c r="N144" i="4"/>
  <c r="AH144" i="4"/>
  <c r="AZ144" i="4"/>
  <c r="M144" i="4"/>
  <c r="AF144" i="4"/>
  <c r="AY144" i="4"/>
  <c r="L144" i="4"/>
  <c r="AE144" i="4"/>
  <c r="AX144" i="4"/>
  <c r="U144" i="4"/>
  <c r="AM144" i="4"/>
  <c r="K144" i="4"/>
  <c r="AV144" i="4"/>
  <c r="E144" i="4"/>
  <c r="AQ144" i="4"/>
  <c r="D144" i="4"/>
  <c r="AP144" i="4"/>
  <c r="V144" i="4"/>
  <c r="AN144" i="4"/>
  <c r="AD144" i="4"/>
  <c r="X144" i="4"/>
  <c r="BE144" i="4"/>
  <c r="W144" i="4"/>
  <c r="C144" i="4"/>
  <c r="D124" i="4"/>
  <c r="L124" i="4"/>
  <c r="U124" i="4"/>
  <c r="AC124" i="4"/>
  <c r="AK124" i="4"/>
  <c r="AS124" i="4"/>
  <c r="BA124" i="4"/>
  <c r="F124" i="4"/>
  <c r="O124" i="4"/>
  <c r="Y124" i="4"/>
  <c r="AH124" i="4"/>
  <c r="AQ124" i="4"/>
  <c r="AZ124" i="4"/>
  <c r="E124" i="4"/>
  <c r="N124" i="4"/>
  <c r="X124" i="4"/>
  <c r="AG124" i="4"/>
  <c r="AP124" i="4"/>
  <c r="AY124" i="4"/>
  <c r="BE124" i="4"/>
  <c r="C124" i="4"/>
  <c r="M124" i="4"/>
  <c r="W124" i="4"/>
  <c r="AF124" i="4"/>
  <c r="AO124" i="4"/>
  <c r="AX124" i="4"/>
  <c r="G124" i="4"/>
  <c r="P124" i="4"/>
  <c r="Z124" i="4"/>
  <c r="AI124" i="4"/>
  <c r="AR124" i="4"/>
  <c r="BB124" i="4"/>
  <c r="V124" i="4"/>
  <c r="AN124" i="4"/>
  <c r="T124" i="4"/>
  <c r="AM124" i="4"/>
  <c r="R124" i="4"/>
  <c r="AL124" i="4"/>
  <c r="H124" i="4"/>
  <c r="AA124" i="4"/>
  <c r="AT124" i="4"/>
  <c r="Q124" i="4"/>
  <c r="BC124" i="4"/>
  <c r="K124" i="4"/>
  <c r="AW124" i="4"/>
  <c r="J124" i="4"/>
  <c r="AV124" i="4"/>
  <c r="AB124" i="4"/>
  <c r="I124" i="4"/>
  <c r="AD124" i="4"/>
  <c r="AE124" i="4"/>
  <c r="AJ124" i="4"/>
  <c r="AU124" i="4"/>
  <c r="J104" i="4"/>
  <c r="R104" i="4"/>
  <c r="AA104" i="4"/>
  <c r="AI104" i="4"/>
  <c r="AQ104" i="4"/>
  <c r="AY104" i="4"/>
  <c r="F104" i="4"/>
  <c r="O104" i="4"/>
  <c r="Y104" i="4"/>
  <c r="AH104" i="4"/>
  <c r="AR104" i="4"/>
  <c r="BA104" i="4"/>
  <c r="E104" i="4"/>
  <c r="N104" i="4"/>
  <c r="X104" i="4"/>
  <c r="AG104" i="4"/>
  <c r="AP104" i="4"/>
  <c r="AZ104" i="4"/>
  <c r="D104" i="4"/>
  <c r="M104" i="4"/>
  <c r="W104" i="4"/>
  <c r="AF104" i="4"/>
  <c r="AO104" i="4"/>
  <c r="AX104" i="4"/>
  <c r="BE104" i="4"/>
  <c r="G104" i="4"/>
  <c r="P104" i="4"/>
  <c r="Z104" i="4"/>
  <c r="AJ104" i="4"/>
  <c r="AS104" i="4"/>
  <c r="BB104" i="4"/>
  <c r="C104" i="4"/>
  <c r="V104" i="4"/>
  <c r="AN104" i="4"/>
  <c r="U104" i="4"/>
  <c r="AM104" i="4"/>
  <c r="T104" i="4"/>
  <c r="AL104" i="4"/>
  <c r="H104" i="4"/>
  <c r="AB104" i="4"/>
  <c r="AT104" i="4"/>
  <c r="AK104" i="4"/>
  <c r="AE104" i="4"/>
  <c r="AD104" i="4"/>
  <c r="I104" i="4"/>
  <c r="AU104" i="4"/>
  <c r="AC104" i="4"/>
  <c r="Q104" i="4"/>
  <c r="L104" i="4"/>
  <c r="AV104" i="4"/>
  <c r="K104" i="4"/>
  <c r="AW104" i="4"/>
  <c r="BC104" i="4"/>
  <c r="G88" i="4"/>
  <c r="O88" i="4"/>
  <c r="X88" i="4"/>
  <c r="AF88" i="4"/>
  <c r="AN88" i="4"/>
  <c r="AV88" i="4"/>
  <c r="J88" i="4"/>
  <c r="T88" i="4"/>
  <c r="AC88" i="4"/>
  <c r="AL88" i="4"/>
  <c r="AU88" i="4"/>
  <c r="F88" i="4"/>
  <c r="Q88" i="4"/>
  <c r="AB88" i="4"/>
  <c r="AM88" i="4"/>
  <c r="AX88" i="4"/>
  <c r="BE88" i="4"/>
  <c r="E88" i="4"/>
  <c r="P88" i="4"/>
  <c r="AA88" i="4"/>
  <c r="AK88" i="4"/>
  <c r="AW88" i="4"/>
  <c r="D88" i="4"/>
  <c r="N88" i="4"/>
  <c r="Z88" i="4"/>
  <c r="AJ88" i="4"/>
  <c r="AT88" i="4"/>
  <c r="H88" i="4"/>
  <c r="R88" i="4"/>
  <c r="AD88" i="4"/>
  <c r="AO88" i="4"/>
  <c r="AY88" i="4"/>
  <c r="C88" i="4"/>
  <c r="Y88" i="4"/>
  <c r="AS88" i="4"/>
  <c r="W88" i="4"/>
  <c r="AR88" i="4"/>
  <c r="V88" i="4"/>
  <c r="AQ88" i="4"/>
  <c r="I88" i="4"/>
  <c r="AE88" i="4"/>
  <c r="AZ88" i="4"/>
  <c r="U88" i="4"/>
  <c r="M88" i="4"/>
  <c r="BC88" i="4"/>
  <c r="L88" i="4"/>
  <c r="BB88" i="4"/>
  <c r="AG88" i="4"/>
  <c r="BA88" i="4"/>
  <c r="AP88" i="4"/>
  <c r="AI88" i="4"/>
  <c r="AH88" i="4"/>
  <c r="K88" i="4"/>
  <c r="G72" i="4"/>
  <c r="O72" i="4"/>
  <c r="X72" i="4"/>
  <c r="AF72" i="4"/>
  <c r="AN72" i="4"/>
  <c r="AV72" i="4"/>
  <c r="F72" i="4"/>
  <c r="P72" i="4"/>
  <c r="Z72" i="4"/>
  <c r="AI72" i="4"/>
  <c r="AR72" i="4"/>
  <c r="BA72" i="4"/>
  <c r="E72" i="4"/>
  <c r="N72" i="4"/>
  <c r="Y72" i="4"/>
  <c r="AH72" i="4"/>
  <c r="AQ72" i="4"/>
  <c r="AZ72" i="4"/>
  <c r="D72" i="4"/>
  <c r="M72" i="4"/>
  <c r="W72" i="4"/>
  <c r="AG72" i="4"/>
  <c r="AP72" i="4"/>
  <c r="AY72" i="4"/>
  <c r="BE72" i="4"/>
  <c r="H72" i="4"/>
  <c r="Q72" i="4"/>
  <c r="AA72" i="4"/>
  <c r="AJ72" i="4"/>
  <c r="AS72" i="4"/>
  <c r="BB72" i="4"/>
  <c r="C72" i="4"/>
  <c r="V72" i="4"/>
  <c r="AO72" i="4"/>
  <c r="U72" i="4"/>
  <c r="AM72" i="4"/>
  <c r="T72" i="4"/>
  <c r="AL72" i="4"/>
  <c r="I72" i="4"/>
  <c r="AB72" i="4"/>
  <c r="AT72" i="4"/>
  <c r="R72" i="4"/>
  <c r="BC72" i="4"/>
  <c r="L72" i="4"/>
  <c r="AX72" i="4"/>
  <c r="K72" i="4"/>
  <c r="AW72" i="4"/>
  <c r="AC72" i="4"/>
  <c r="AU72" i="4"/>
  <c r="AK72" i="4"/>
  <c r="AE72" i="4"/>
  <c r="AD72" i="4"/>
  <c r="J72" i="4"/>
  <c r="H64" i="4"/>
  <c r="P64" i="4"/>
  <c r="Y64" i="4"/>
  <c r="AG64" i="4"/>
  <c r="AO64" i="4"/>
  <c r="AW64" i="4"/>
  <c r="C64" i="4"/>
  <c r="L64" i="4"/>
  <c r="V64" i="4"/>
  <c r="AE64" i="4"/>
  <c r="AN64" i="4"/>
  <c r="AX64" i="4"/>
  <c r="I64" i="4"/>
  <c r="T64" i="4"/>
  <c r="AD64" i="4"/>
  <c r="AP64" i="4"/>
  <c r="AZ64" i="4"/>
  <c r="G64" i="4"/>
  <c r="R64" i="4"/>
  <c r="AC64" i="4"/>
  <c r="AM64" i="4"/>
  <c r="AY64" i="4"/>
  <c r="F64" i="4"/>
  <c r="Q64" i="4"/>
  <c r="AB64" i="4"/>
  <c r="AL64" i="4"/>
  <c r="AV64" i="4"/>
  <c r="BE64" i="4"/>
  <c r="J64" i="4"/>
  <c r="U64" i="4"/>
  <c r="AF64" i="4"/>
  <c r="AQ64" i="4"/>
  <c r="BA64" i="4"/>
  <c r="E64" i="4"/>
  <c r="AA64" i="4"/>
  <c r="AU64" i="4"/>
  <c r="D64" i="4"/>
  <c r="Z64" i="4"/>
  <c r="AT64" i="4"/>
  <c r="X64" i="4"/>
  <c r="AS64" i="4"/>
  <c r="K64" i="4"/>
  <c r="AH64" i="4"/>
  <c r="BB64" i="4"/>
  <c r="W64" i="4"/>
  <c r="O64" i="4"/>
  <c r="N64" i="4"/>
  <c r="AI64" i="4"/>
  <c r="M64" i="4"/>
  <c r="AJ64" i="4"/>
  <c r="BC64" i="4"/>
  <c r="AR64" i="4"/>
  <c r="D52" i="4"/>
  <c r="L52" i="4"/>
  <c r="U52" i="4"/>
  <c r="AC52" i="4"/>
  <c r="AK52" i="4"/>
  <c r="AS52" i="4"/>
  <c r="BA52" i="4"/>
  <c r="I52" i="4"/>
  <c r="R52" i="4"/>
  <c r="AB52" i="4"/>
  <c r="AL52" i="4"/>
  <c r="AU52" i="4"/>
  <c r="H52" i="4"/>
  <c r="Q52" i="4"/>
  <c r="AA52" i="4"/>
  <c r="AJ52" i="4"/>
  <c r="AT52" i="4"/>
  <c r="BC52" i="4"/>
  <c r="G52" i="4"/>
  <c r="P52" i="4"/>
  <c r="Z52" i="4"/>
  <c r="AI52" i="4"/>
  <c r="AR52" i="4"/>
  <c r="BB52" i="4"/>
  <c r="J52" i="4"/>
  <c r="T52" i="4"/>
  <c r="AD52" i="4"/>
  <c r="AM52" i="4"/>
  <c r="AV52" i="4"/>
  <c r="F52" i="4"/>
  <c r="Y52" i="4"/>
  <c r="AQ52" i="4"/>
  <c r="E52" i="4"/>
  <c r="X52" i="4"/>
  <c r="AP52" i="4"/>
  <c r="BE52" i="4"/>
  <c r="C52" i="4"/>
  <c r="W52" i="4"/>
  <c r="AO52" i="4"/>
  <c r="K52" i="4"/>
  <c r="AE52" i="4"/>
  <c r="AW52" i="4"/>
  <c r="AN52" i="4"/>
  <c r="AH52" i="4"/>
  <c r="AG52" i="4"/>
  <c r="M52" i="4"/>
  <c r="AX52" i="4"/>
  <c r="AZ52" i="4"/>
  <c r="N52" i="4"/>
  <c r="AY52" i="4"/>
  <c r="AF52" i="4"/>
  <c r="V52" i="4"/>
  <c r="O52" i="4"/>
  <c r="C36" i="4"/>
  <c r="K36" i="4"/>
  <c r="T36" i="4"/>
  <c r="AB36" i="4"/>
  <c r="AJ36" i="4"/>
  <c r="AR36" i="4"/>
  <c r="AZ36" i="4"/>
  <c r="BE36" i="4"/>
  <c r="J36" i="4"/>
  <c r="R36" i="4"/>
  <c r="AA36" i="4"/>
  <c r="AI36" i="4"/>
  <c r="AQ36" i="4"/>
  <c r="AY36" i="4"/>
  <c r="I36" i="4"/>
  <c r="Q36" i="4"/>
  <c r="Z36" i="4"/>
  <c r="AH36" i="4"/>
  <c r="AP36" i="4"/>
  <c r="AX36" i="4"/>
  <c r="D36" i="4"/>
  <c r="L36" i="4"/>
  <c r="U36" i="4"/>
  <c r="AC36" i="4"/>
  <c r="AK36" i="4"/>
  <c r="AS36" i="4"/>
  <c r="BA36" i="4"/>
  <c r="H36" i="4"/>
  <c r="Y36" i="4"/>
  <c r="AO36" i="4"/>
  <c r="G36" i="4"/>
  <c r="X36" i="4"/>
  <c r="AN36" i="4"/>
  <c r="F36" i="4"/>
  <c r="W36" i="4"/>
  <c r="AM36" i="4"/>
  <c r="BC36" i="4"/>
  <c r="M36" i="4"/>
  <c r="AD36" i="4"/>
  <c r="AT36" i="4"/>
  <c r="V36" i="4"/>
  <c r="BB36" i="4"/>
  <c r="P36" i="4"/>
  <c r="AW36" i="4"/>
  <c r="O36" i="4"/>
  <c r="AV36" i="4"/>
  <c r="AE36" i="4"/>
  <c r="N36" i="4"/>
  <c r="E36" i="4"/>
  <c r="AF36" i="4"/>
  <c r="AG36" i="4"/>
  <c r="AU36" i="4"/>
  <c r="AL36" i="4"/>
  <c r="E20" i="4"/>
  <c r="M20" i="4"/>
  <c r="V20" i="4"/>
  <c r="AD20" i="4"/>
  <c r="AL20" i="4"/>
  <c r="AT20" i="4"/>
  <c r="BB20" i="4"/>
  <c r="D20" i="4"/>
  <c r="L20" i="4"/>
  <c r="U20" i="4"/>
  <c r="AC20" i="4"/>
  <c r="AK20" i="4"/>
  <c r="AS20" i="4"/>
  <c r="BA20" i="4"/>
  <c r="C20" i="4"/>
  <c r="K20" i="4"/>
  <c r="T20" i="4"/>
  <c r="AB20" i="4"/>
  <c r="AJ20" i="4"/>
  <c r="AR20" i="4"/>
  <c r="AZ20" i="4"/>
  <c r="BE20" i="4"/>
  <c r="F20" i="4"/>
  <c r="N20" i="4"/>
  <c r="W20" i="4"/>
  <c r="AE20" i="4"/>
  <c r="AM20" i="4"/>
  <c r="AU20" i="4"/>
  <c r="BC20" i="4"/>
  <c r="R20" i="4"/>
  <c r="AI20" i="4"/>
  <c r="AY20" i="4"/>
  <c r="Q20" i="4"/>
  <c r="AH20" i="4"/>
  <c r="AX20" i="4"/>
  <c r="P20" i="4"/>
  <c r="AG20" i="4"/>
  <c r="AW20" i="4"/>
  <c r="G20" i="4"/>
  <c r="X20" i="4"/>
  <c r="AN20" i="4"/>
  <c r="AF20" i="4"/>
  <c r="AA20" i="4"/>
  <c r="Z20" i="4"/>
  <c r="H20" i="4"/>
  <c r="AO20" i="4"/>
  <c r="AV20" i="4"/>
  <c r="AQ20" i="4"/>
  <c r="I20" i="4"/>
  <c r="AP20" i="4"/>
  <c r="Y20" i="4"/>
  <c r="O20" i="4"/>
  <c r="J20" i="4"/>
  <c r="D931" i="4"/>
  <c r="L931" i="4"/>
  <c r="U931" i="4"/>
  <c r="AC931" i="4"/>
  <c r="AK931" i="4"/>
  <c r="AS931" i="4"/>
  <c r="BA931" i="4"/>
  <c r="AS933" i="4"/>
  <c r="Z933" i="4"/>
  <c r="G933" i="4"/>
  <c r="K931" i="4"/>
  <c r="L452" i="4"/>
  <c r="AH344" i="4"/>
  <c r="C324" i="4"/>
  <c r="AA308" i="4"/>
  <c r="K256" i="4"/>
  <c r="AU5" i="4"/>
  <c r="AL5" i="4"/>
  <c r="AC5" i="4"/>
  <c r="T5" i="4"/>
  <c r="I5" i="4"/>
  <c r="AV933" i="4"/>
  <c r="AM933" i="4"/>
  <c r="AD933" i="4"/>
  <c r="U933" i="4"/>
  <c r="K933" i="4"/>
  <c r="AX932" i="4"/>
  <c r="AO932" i="4"/>
  <c r="AF932" i="4"/>
  <c r="W932" i="4"/>
  <c r="M932" i="4"/>
  <c r="D932" i="4"/>
  <c r="AZ931" i="4"/>
  <c r="AQ931" i="4"/>
  <c r="AH931" i="4"/>
  <c r="Y931" i="4"/>
  <c r="O931" i="4"/>
  <c r="F931" i="4"/>
  <c r="AX928" i="4"/>
  <c r="AO928" i="4"/>
  <c r="AE928" i="4"/>
  <c r="V928" i="4"/>
  <c r="L928" i="4"/>
  <c r="C928" i="4"/>
  <c r="BB926" i="4"/>
  <c r="AS926" i="4"/>
  <c r="AJ926" i="4"/>
  <c r="AA926" i="4"/>
  <c r="P926" i="4"/>
  <c r="G926" i="4"/>
  <c r="AU925" i="4"/>
  <c r="AL925" i="4"/>
  <c r="AC925" i="4"/>
  <c r="T925" i="4"/>
  <c r="I925" i="4"/>
  <c r="BA922" i="4"/>
  <c r="AR922" i="4"/>
  <c r="AI922" i="4"/>
  <c r="Z922" i="4"/>
  <c r="P922" i="4"/>
  <c r="G922" i="4"/>
  <c r="AT921" i="4"/>
  <c r="AK921" i="4"/>
  <c r="AB921" i="4"/>
  <c r="R921" i="4"/>
  <c r="I921" i="4"/>
  <c r="BA918" i="4"/>
  <c r="AR918" i="4"/>
  <c r="AI918" i="4"/>
  <c r="Y918" i="4"/>
  <c r="O918" i="4"/>
  <c r="F918" i="4"/>
  <c r="BC917" i="4"/>
  <c r="AT917" i="4"/>
  <c r="AK917" i="4"/>
  <c r="AB917" i="4"/>
  <c r="P917" i="4"/>
  <c r="F917" i="4"/>
  <c r="BE914" i="4"/>
  <c r="AX914" i="4"/>
  <c r="AN914" i="4"/>
  <c r="AB914" i="4"/>
  <c r="Q914" i="4"/>
  <c r="G914" i="4"/>
  <c r="BA913" i="4"/>
  <c r="AQ913" i="4"/>
  <c r="AG913" i="4"/>
  <c r="U913" i="4"/>
  <c r="J913" i="4"/>
  <c r="BB910" i="4"/>
  <c r="AR910" i="4"/>
  <c r="AF910" i="4"/>
  <c r="V910" i="4"/>
  <c r="K910" i="4"/>
  <c r="AU909" i="4"/>
  <c r="AK909" i="4"/>
  <c r="Y909" i="4"/>
  <c r="N909" i="4"/>
  <c r="D909" i="4"/>
  <c r="AV906" i="4"/>
  <c r="AJ906" i="4"/>
  <c r="Z906" i="4"/>
  <c r="O906" i="4"/>
  <c r="C906" i="4"/>
  <c r="AY905" i="4"/>
  <c r="AO905" i="4"/>
  <c r="AC905" i="4"/>
  <c r="R905" i="4"/>
  <c r="H905" i="4"/>
  <c r="AZ902" i="4"/>
  <c r="AN902" i="4"/>
  <c r="AD902" i="4"/>
  <c r="T902" i="4"/>
  <c r="G902" i="4"/>
  <c r="BC901" i="4"/>
  <c r="AS901" i="4"/>
  <c r="AG901" i="4"/>
  <c r="W901" i="4"/>
  <c r="L901" i="4"/>
  <c r="AR898" i="4"/>
  <c r="AH898" i="4"/>
  <c r="X898" i="4"/>
  <c r="K898" i="4"/>
  <c r="AW897" i="4"/>
  <c r="AK897" i="4"/>
  <c r="AA897" i="4"/>
  <c r="P897" i="4"/>
  <c r="AT894" i="4"/>
  <c r="AD894" i="4"/>
  <c r="M894" i="4"/>
  <c r="BC893" i="4"/>
  <c r="AM893" i="4"/>
  <c r="W893" i="4"/>
  <c r="F893" i="4"/>
  <c r="AX890" i="4"/>
  <c r="AH890" i="4"/>
  <c r="Q890" i="4"/>
  <c r="AQ889" i="4"/>
  <c r="AA889" i="4"/>
  <c r="J889" i="4"/>
  <c r="BB886" i="4"/>
  <c r="AL886" i="4"/>
  <c r="V886" i="4"/>
  <c r="E886" i="4"/>
  <c r="AU885" i="4"/>
  <c r="AE885" i="4"/>
  <c r="N885" i="4"/>
  <c r="AP882" i="4"/>
  <c r="Z882" i="4"/>
  <c r="I882" i="4"/>
  <c r="AY881" i="4"/>
  <c r="AI881" i="4"/>
  <c r="R881" i="4"/>
  <c r="AT878" i="4"/>
  <c r="AD878" i="4"/>
  <c r="M878" i="4"/>
  <c r="BC877" i="4"/>
  <c r="AM877" i="4"/>
  <c r="W877" i="4"/>
  <c r="F877" i="4"/>
  <c r="AX874" i="4"/>
  <c r="AH874" i="4"/>
  <c r="Q874" i="4"/>
  <c r="AQ873" i="4"/>
  <c r="AA873" i="4"/>
  <c r="J873" i="4"/>
  <c r="BB870" i="4"/>
  <c r="AL870" i="4"/>
  <c r="V870" i="4"/>
  <c r="E870" i="4"/>
  <c r="AU869" i="4"/>
  <c r="AE869" i="4"/>
  <c r="N869" i="4"/>
  <c r="AP866" i="4"/>
  <c r="Z866" i="4"/>
  <c r="I866" i="4"/>
  <c r="AY865" i="4"/>
  <c r="AI865" i="4"/>
  <c r="R865" i="4"/>
  <c r="AT862" i="4"/>
  <c r="AD862" i="4"/>
  <c r="M862" i="4"/>
  <c r="BC861" i="4"/>
  <c r="AM861" i="4"/>
  <c r="W861" i="4"/>
  <c r="F861" i="4"/>
  <c r="AX858" i="4"/>
  <c r="AH858" i="4"/>
  <c r="Q858" i="4"/>
  <c r="AQ857" i="4"/>
  <c r="AA857" i="4"/>
  <c r="J857" i="4"/>
  <c r="BB854" i="4"/>
  <c r="AL854" i="4"/>
  <c r="V854" i="4"/>
  <c r="E854" i="4"/>
  <c r="AU853" i="4"/>
  <c r="AE853" i="4"/>
  <c r="N853" i="4"/>
  <c r="AP850" i="4"/>
  <c r="Z850" i="4"/>
  <c r="I850" i="4"/>
  <c r="AY849" i="4"/>
  <c r="AI849" i="4"/>
  <c r="R849" i="4"/>
  <c r="AT846" i="4"/>
  <c r="AD846" i="4"/>
  <c r="M846" i="4"/>
  <c r="BC845" i="4"/>
  <c r="AM845" i="4"/>
  <c r="W845" i="4"/>
  <c r="F845" i="4"/>
  <c r="AU842" i="4"/>
  <c r="AE842" i="4"/>
  <c r="N842" i="4"/>
  <c r="AN841" i="4"/>
  <c r="X841" i="4"/>
  <c r="G841" i="4"/>
  <c r="AY838" i="4"/>
  <c r="AI838" i="4"/>
  <c r="R838" i="4"/>
  <c r="BE837" i="4"/>
  <c r="AR837" i="4"/>
  <c r="AB837" i="4"/>
  <c r="K837" i="4"/>
  <c r="BC834" i="4"/>
  <c r="AM834" i="4"/>
  <c r="W834" i="4"/>
  <c r="F834" i="4"/>
  <c r="AV833" i="4"/>
  <c r="AF833" i="4"/>
  <c r="O833" i="4"/>
  <c r="AQ830" i="4"/>
  <c r="AA830" i="4"/>
  <c r="J830" i="4"/>
  <c r="AZ829" i="4"/>
  <c r="AJ829" i="4"/>
  <c r="T829" i="4"/>
  <c r="C829" i="4"/>
  <c r="AU826" i="4"/>
  <c r="AE826" i="4"/>
  <c r="N826" i="4"/>
  <c r="AN825" i="4"/>
  <c r="X825" i="4"/>
  <c r="G825" i="4"/>
  <c r="AY822" i="4"/>
  <c r="AI822" i="4"/>
  <c r="R822" i="4"/>
  <c r="BE821" i="4"/>
  <c r="AR821" i="4"/>
  <c r="AB821" i="4"/>
  <c r="K821" i="4"/>
  <c r="BC818" i="4"/>
  <c r="AM818" i="4"/>
  <c r="W818" i="4"/>
  <c r="F818" i="4"/>
  <c r="AV817" i="4"/>
  <c r="AF817" i="4"/>
  <c r="O817" i="4"/>
  <c r="AQ814" i="4"/>
  <c r="AA814" i="4"/>
  <c r="J814" i="4"/>
  <c r="AZ813" i="4"/>
  <c r="AJ813" i="4"/>
  <c r="T813" i="4"/>
  <c r="C813" i="4"/>
  <c r="AU810" i="4"/>
  <c r="AE810" i="4"/>
  <c r="N810" i="4"/>
  <c r="AN809" i="4"/>
  <c r="X809" i="4"/>
  <c r="G809" i="4"/>
  <c r="AY806" i="4"/>
  <c r="AI806" i="4"/>
  <c r="R806" i="4"/>
  <c r="BE805" i="4"/>
  <c r="AR805" i="4"/>
  <c r="AB805" i="4"/>
  <c r="K805" i="4"/>
  <c r="BC802" i="4"/>
  <c r="AM802" i="4"/>
  <c r="W802" i="4"/>
  <c r="F802" i="4"/>
  <c r="AV801" i="4"/>
  <c r="AF801" i="4"/>
  <c r="O801" i="4"/>
  <c r="AQ798" i="4"/>
  <c r="AA798" i="4"/>
  <c r="J798" i="4"/>
  <c r="AZ797" i="4"/>
  <c r="AJ797" i="4"/>
  <c r="T797" i="4"/>
  <c r="C797" i="4"/>
  <c r="AU794" i="4"/>
  <c r="AE794" i="4"/>
  <c r="N794" i="4"/>
  <c r="AN793" i="4"/>
  <c r="X793" i="4"/>
  <c r="E793" i="4"/>
  <c r="AM790" i="4"/>
  <c r="U790" i="4"/>
  <c r="AO789" i="4"/>
  <c r="W789" i="4"/>
  <c r="C789" i="4"/>
  <c r="AU786" i="4"/>
  <c r="AC786" i="4"/>
  <c r="J786" i="4"/>
  <c r="AX785" i="4"/>
  <c r="AE785" i="4"/>
  <c r="L785" i="4"/>
  <c r="AL782" i="4"/>
  <c r="R782" i="4"/>
  <c r="AN781" i="4"/>
  <c r="V781" i="4"/>
  <c r="AT778" i="4"/>
  <c r="AB778" i="4"/>
  <c r="I778" i="4"/>
  <c r="AV777" i="4"/>
  <c r="AD777" i="4"/>
  <c r="K777" i="4"/>
  <c r="BC774" i="4"/>
  <c r="AK774" i="4"/>
  <c r="Q774" i="4"/>
  <c r="AM773" i="4"/>
  <c r="T773" i="4"/>
  <c r="AS770" i="4"/>
  <c r="AA770" i="4"/>
  <c r="H770" i="4"/>
  <c r="AU769" i="4"/>
  <c r="AC769" i="4"/>
  <c r="J769" i="4"/>
  <c r="BB766" i="4"/>
  <c r="AI766" i="4"/>
  <c r="P766" i="4"/>
  <c r="AL765" i="4"/>
  <c r="R765" i="4"/>
  <c r="AR762" i="4"/>
  <c r="Z762" i="4"/>
  <c r="F762" i="4"/>
  <c r="AT761" i="4"/>
  <c r="AB761" i="4"/>
  <c r="I761" i="4"/>
  <c r="BA758" i="4"/>
  <c r="AH758" i="4"/>
  <c r="O758" i="4"/>
  <c r="BC757" i="4"/>
  <c r="AJ757" i="4"/>
  <c r="Q757" i="4"/>
  <c r="AQ754" i="4"/>
  <c r="Y754" i="4"/>
  <c r="E754" i="4"/>
  <c r="AS753" i="4"/>
  <c r="AA753" i="4"/>
  <c r="G753" i="4"/>
  <c r="AY750" i="4"/>
  <c r="AG750" i="4"/>
  <c r="N750" i="4"/>
  <c r="BB749" i="4"/>
  <c r="AI749" i="4"/>
  <c r="P749" i="4"/>
  <c r="AU746" i="4"/>
  <c r="Z746" i="4"/>
  <c r="C746" i="4"/>
  <c r="AN745" i="4"/>
  <c r="R745" i="4"/>
  <c r="AN742" i="4"/>
  <c r="R742" i="4"/>
  <c r="BC741" i="4"/>
  <c r="AG741" i="4"/>
  <c r="K741" i="4"/>
  <c r="BC738" i="4"/>
  <c r="AH738" i="4"/>
  <c r="K738" i="4"/>
  <c r="AV737" i="4"/>
  <c r="AA737" i="4"/>
  <c r="D737" i="4"/>
  <c r="AV734" i="4"/>
  <c r="AA734" i="4"/>
  <c r="E734" i="4"/>
  <c r="AN733" i="4"/>
  <c r="N733" i="4"/>
  <c r="AG730" i="4"/>
  <c r="Z729" i="4"/>
  <c r="AK726" i="4"/>
  <c r="D726" i="4"/>
  <c r="AD725" i="4"/>
  <c r="AO722" i="4"/>
  <c r="H722" i="4"/>
  <c r="AH721" i="4"/>
  <c r="AS718" i="4"/>
  <c r="L718" i="4"/>
  <c r="AL717" i="4"/>
  <c r="E717" i="4"/>
  <c r="AW714" i="4"/>
  <c r="P714" i="4"/>
  <c r="AP713" i="4"/>
  <c r="I713" i="4"/>
  <c r="BA710" i="4"/>
  <c r="U710" i="4"/>
  <c r="AT709" i="4"/>
  <c r="M709" i="4"/>
  <c r="Y706" i="4"/>
  <c r="AX705" i="4"/>
  <c r="Q705" i="4"/>
  <c r="AC702" i="4"/>
  <c r="BB701" i="4"/>
  <c r="V701" i="4"/>
  <c r="AG698" i="4"/>
  <c r="Z697" i="4"/>
  <c r="AK694" i="4"/>
  <c r="D694" i="4"/>
  <c r="AD693" i="4"/>
  <c r="AO690" i="4"/>
  <c r="H690" i="4"/>
  <c r="AH689" i="4"/>
  <c r="AS686" i="4"/>
  <c r="L686" i="4"/>
  <c r="AL685" i="4"/>
  <c r="E685" i="4"/>
  <c r="AW682" i="4"/>
  <c r="P682" i="4"/>
  <c r="AP681" i="4"/>
  <c r="I681" i="4"/>
  <c r="BA678" i="4"/>
  <c r="U678" i="4"/>
  <c r="AT677" i="4"/>
  <c r="M677" i="4"/>
  <c r="Y674" i="4"/>
  <c r="AX673" i="4"/>
  <c r="Q673" i="4"/>
  <c r="AC670" i="4"/>
  <c r="BB669" i="4"/>
  <c r="V669" i="4"/>
  <c r="AG666" i="4"/>
  <c r="Z665" i="4"/>
  <c r="AK662" i="4"/>
  <c r="D662" i="4"/>
  <c r="AD661" i="4"/>
  <c r="AO658" i="4"/>
  <c r="H658" i="4"/>
  <c r="AH657" i="4"/>
  <c r="AS654" i="4"/>
  <c r="L654" i="4"/>
  <c r="AL653" i="4"/>
  <c r="E653" i="4"/>
  <c r="AW650" i="4"/>
  <c r="P650" i="4"/>
  <c r="AP649" i="4"/>
  <c r="I649" i="4"/>
  <c r="BA646" i="4"/>
  <c r="U646" i="4"/>
  <c r="AT645" i="4"/>
  <c r="M645" i="4"/>
  <c r="Y642" i="4"/>
  <c r="AX641" i="4"/>
  <c r="Q641" i="4"/>
  <c r="AC638" i="4"/>
  <c r="BB637" i="4"/>
  <c r="V637" i="4"/>
  <c r="AG634" i="4"/>
  <c r="Z633" i="4"/>
  <c r="BC630" i="4"/>
  <c r="Q630" i="4"/>
  <c r="AM629" i="4"/>
  <c r="AA626" i="4"/>
  <c r="AU625" i="4"/>
  <c r="J625" i="4"/>
  <c r="AJ622" i="4"/>
  <c r="R621" i="4"/>
  <c r="AR618" i="4"/>
  <c r="G618" i="4"/>
  <c r="AB617" i="4"/>
  <c r="BA614" i="4"/>
  <c r="O614" i="4"/>
  <c r="AK613" i="4"/>
  <c r="Y610" i="4"/>
  <c r="AS609" i="4"/>
  <c r="H609" i="4"/>
  <c r="AG606" i="4"/>
  <c r="BB605" i="4"/>
  <c r="P605" i="4"/>
  <c r="AP602" i="4"/>
  <c r="D602" i="4"/>
  <c r="Z601" i="4"/>
  <c r="AX598" i="4"/>
  <c r="M598" i="4"/>
  <c r="AH597" i="4"/>
  <c r="V594" i="4"/>
  <c r="AQ593" i="4"/>
  <c r="E593" i="4"/>
  <c r="AE590" i="4"/>
  <c r="AY589" i="4"/>
  <c r="N589" i="4"/>
  <c r="AN586" i="4"/>
  <c r="BE585" i="4"/>
  <c r="W585" i="4"/>
  <c r="AV582" i="4"/>
  <c r="K582" i="4"/>
  <c r="AF581" i="4"/>
  <c r="T578" i="4"/>
  <c r="AO577" i="4"/>
  <c r="C577" i="4"/>
  <c r="AC574" i="4"/>
  <c r="AW573" i="4"/>
  <c r="I573" i="4"/>
  <c r="BA570" i="4"/>
  <c r="J570" i="4"/>
  <c r="Z569" i="4"/>
  <c r="Y566" i="4"/>
  <c r="AN565" i="4"/>
  <c r="T562" i="4"/>
  <c r="AA561" i="4"/>
  <c r="AU558" i="4"/>
  <c r="AE557" i="4"/>
  <c r="AN553" i="4"/>
  <c r="AV549" i="4"/>
  <c r="G542" i="4"/>
  <c r="P538" i="4"/>
  <c r="Z534" i="4"/>
  <c r="H533" i="4"/>
  <c r="AH530" i="4"/>
  <c r="Q529" i="4"/>
  <c r="AQ526" i="4"/>
  <c r="AA525" i="4"/>
  <c r="AY522" i="4"/>
  <c r="AI521" i="4"/>
  <c r="BE518" i="4"/>
  <c r="AR517" i="4"/>
  <c r="AZ513" i="4"/>
  <c r="C510" i="4"/>
  <c r="K506" i="4"/>
  <c r="U502" i="4"/>
  <c r="D501" i="4"/>
  <c r="T498" i="4"/>
  <c r="AW493" i="4"/>
  <c r="AN490" i="4"/>
  <c r="K486" i="4"/>
  <c r="AO481" i="4"/>
  <c r="L477" i="4"/>
  <c r="AB470" i="4"/>
  <c r="AM465" i="4"/>
  <c r="AE460" i="4"/>
  <c r="AV452" i="4"/>
  <c r="O450" i="4"/>
  <c r="H445" i="4"/>
  <c r="AG442" i="4"/>
  <c r="Z437" i="4"/>
  <c r="AX434" i="4"/>
  <c r="Q432" i="4"/>
  <c r="AQ429" i="4"/>
  <c r="AI424" i="4"/>
  <c r="BE421" i="4"/>
  <c r="AZ416" i="4"/>
  <c r="AZ413" i="4"/>
  <c r="BA410" i="4"/>
  <c r="BA404" i="4"/>
  <c r="BB401" i="4"/>
  <c r="AZ397" i="4"/>
  <c r="X393" i="4"/>
  <c r="BA388" i="4"/>
  <c r="Y384" i="4"/>
  <c r="BC370" i="4"/>
  <c r="Q366" i="4"/>
  <c r="I361" i="4"/>
  <c r="AZ350" i="4"/>
  <c r="AR345" i="4"/>
  <c r="AK340" i="4"/>
  <c r="V330" i="4"/>
  <c r="M325" i="4"/>
  <c r="F320" i="4"/>
  <c r="AV309" i="4"/>
  <c r="AO301" i="4"/>
  <c r="J281" i="4"/>
  <c r="AL270" i="4"/>
  <c r="BA258" i="4"/>
  <c r="G245" i="4"/>
  <c r="F224" i="4"/>
  <c r="AK198" i="4"/>
  <c r="AY791" i="4"/>
  <c r="AQ791" i="4"/>
  <c r="AI791" i="4"/>
  <c r="AA791" i="4"/>
  <c r="R791" i="4"/>
  <c r="J791" i="4"/>
  <c r="BB791" i="4"/>
  <c r="AT791" i="4"/>
  <c r="AL791" i="4"/>
  <c r="AD791" i="4"/>
  <c r="V791" i="4"/>
  <c r="M791" i="4"/>
  <c r="E791" i="4"/>
  <c r="BC791" i="4"/>
  <c r="AU791" i="4"/>
  <c r="AM791" i="4"/>
  <c r="AE791" i="4"/>
  <c r="W791" i="4"/>
  <c r="N791" i="4"/>
  <c r="F791" i="4"/>
  <c r="AV791" i="4"/>
  <c r="AN791" i="4"/>
  <c r="AF791" i="4"/>
  <c r="X791" i="4"/>
  <c r="O791" i="4"/>
  <c r="BA843" i="4"/>
  <c r="AS843" i="4"/>
  <c r="AK843" i="4"/>
  <c r="AC843" i="4"/>
  <c r="U843" i="4"/>
  <c r="L843" i="4"/>
  <c r="D843" i="4"/>
  <c r="AT843" i="4"/>
  <c r="E843" i="4"/>
  <c r="BC843" i="4"/>
  <c r="AU843" i="4"/>
  <c r="AM843" i="4"/>
  <c r="AE843" i="4"/>
  <c r="W843" i="4"/>
  <c r="N843" i="4"/>
  <c r="F843" i="4"/>
  <c r="BB843" i="4"/>
  <c r="AD843" i="4"/>
  <c r="M843" i="4"/>
  <c r="AV843" i="4"/>
  <c r="AN843" i="4"/>
  <c r="AF843" i="4"/>
  <c r="X843" i="4"/>
  <c r="O843" i="4"/>
  <c r="G843" i="4"/>
  <c r="AL843" i="4"/>
  <c r="V843" i="4"/>
  <c r="AW843" i="4"/>
  <c r="AO843" i="4"/>
  <c r="AG843" i="4"/>
  <c r="Y843" i="4"/>
  <c r="P843" i="4"/>
  <c r="BF687" i="4" l="1"/>
  <c r="BF751" i="4"/>
  <c r="BF893" i="4"/>
  <c r="BF917" i="4"/>
  <c r="BF905" i="4"/>
  <c r="BF628" i="4"/>
  <c r="BF583" i="4"/>
  <c r="BF906" i="4"/>
  <c r="BF574" i="4"/>
  <c r="BF544" i="4"/>
  <c r="BF681" i="4"/>
  <c r="BF41" i="4"/>
  <c r="BF289" i="4"/>
  <c r="BF227" i="4"/>
  <c r="BF639" i="4"/>
  <c r="BF655" i="4"/>
  <c r="BF887" i="4"/>
  <c r="BF926" i="4"/>
  <c r="BF902" i="4"/>
  <c r="BF290" i="4"/>
  <c r="BF561" i="4"/>
  <c r="BF821" i="4"/>
  <c r="BF835" i="4"/>
  <c r="BF819" i="4"/>
  <c r="BF633" i="4"/>
  <c r="BF625" i="4"/>
  <c r="BF910" i="4"/>
  <c r="BF913" i="4"/>
  <c r="BF337" i="4"/>
  <c r="BF569" i="4"/>
  <c r="BF456" i="4"/>
  <c r="BF861" i="4"/>
  <c r="BF201" i="4"/>
  <c r="BF469" i="4"/>
  <c r="BF545" i="4"/>
  <c r="BF649" i="4"/>
  <c r="BF122" i="4"/>
  <c r="BF895" i="4"/>
  <c r="BF928" i="4"/>
  <c r="BF396" i="4"/>
  <c r="BF665" i="4"/>
  <c r="BF785" i="4"/>
  <c r="BF805" i="4"/>
  <c r="BF706" i="4"/>
  <c r="BF862" i="4"/>
  <c r="BF415" i="4"/>
  <c r="BF871" i="4"/>
  <c r="BF878" i="4"/>
  <c r="BF608" i="4"/>
  <c r="BF784" i="4"/>
  <c r="BF880" i="4"/>
  <c r="BF812" i="4"/>
  <c r="BF405" i="4"/>
  <c r="BF204" i="4"/>
  <c r="BF617" i="4"/>
  <c r="BF896" i="4"/>
  <c r="BF729" i="4"/>
  <c r="BF358" i="4"/>
  <c r="BF719" i="4"/>
  <c r="BF803" i="4"/>
  <c r="BF828" i="4"/>
  <c r="BF776" i="4"/>
  <c r="BF925" i="4"/>
  <c r="BF921" i="4"/>
  <c r="BF929" i="4"/>
  <c r="BF768" i="4"/>
  <c r="BF837" i="4"/>
  <c r="BF796" i="4"/>
  <c r="BF877" i="4"/>
  <c r="BF746" i="4"/>
  <c r="BF845" i="4"/>
  <c r="BF502" i="4"/>
  <c r="BF713" i="4"/>
  <c r="BF697" i="4"/>
  <c r="BF252" i="4"/>
  <c r="BF674" i="4"/>
  <c r="BF898" i="4"/>
  <c r="BF930" i="4"/>
  <c r="BF239" i="4"/>
  <c r="F935" i="4"/>
  <c r="S935" i="4"/>
  <c r="BA935" i="4"/>
  <c r="K935" i="4"/>
  <c r="T935" i="4"/>
  <c r="AZ935" i="4"/>
  <c r="AX935" i="4"/>
  <c r="BE935" i="4"/>
  <c r="AA935" i="4"/>
  <c r="AP935" i="4"/>
  <c r="C935" i="4"/>
  <c r="AB935" i="4"/>
  <c r="Q935" i="4"/>
  <c r="J935" i="4"/>
  <c r="Z935" i="4"/>
  <c r="E935" i="4"/>
  <c r="AY935" i="4"/>
  <c r="AR935" i="4"/>
  <c r="I935" i="4"/>
  <c r="AH935" i="4"/>
  <c r="AQ935" i="4"/>
  <c r="AT935" i="4"/>
  <c r="M935" i="4"/>
  <c r="H935" i="4"/>
  <c r="BF793" i="4"/>
  <c r="BF85" i="4"/>
  <c r="BF621" i="4"/>
  <c r="BF721" i="4"/>
  <c r="BF304" i="4"/>
  <c r="BF22" i="4"/>
  <c r="BF46" i="4"/>
  <c r="BF82" i="4"/>
  <c r="BF222" i="4"/>
  <c r="BF330" i="4"/>
  <c r="BF626" i="4"/>
  <c r="BF638" i="4"/>
  <c r="BF148" i="4"/>
  <c r="BF368" i="4"/>
  <c r="BF67" i="4"/>
  <c r="BF119" i="4"/>
  <c r="BF203" i="4"/>
  <c r="BF287" i="4"/>
  <c r="BF519" i="4"/>
  <c r="BF667" i="4"/>
  <c r="BF859" i="4"/>
  <c r="BF476" i="4"/>
  <c r="BF580" i="4"/>
  <c r="BF652" i="4"/>
  <c r="BF676" i="4"/>
  <c r="BF700" i="4"/>
  <c r="BF780" i="4"/>
  <c r="BF800" i="4"/>
  <c r="AS935" i="4"/>
  <c r="BF829" i="4"/>
  <c r="BF104" i="4"/>
  <c r="BF13" i="4"/>
  <c r="BF33" i="4"/>
  <c r="BF113" i="4"/>
  <c r="BF377" i="4"/>
  <c r="BF473" i="4"/>
  <c r="BF685" i="4"/>
  <c r="BF741" i="4"/>
  <c r="BF48" i="4"/>
  <c r="BF192" i="4"/>
  <c r="BF208" i="4"/>
  <c r="BF754" i="4"/>
  <c r="BF886" i="4"/>
  <c r="BF344" i="4"/>
  <c r="BF102" i="4"/>
  <c r="BF482" i="4"/>
  <c r="BF718" i="4"/>
  <c r="BF838" i="4"/>
  <c r="BF855" i="4"/>
  <c r="BF7" i="4"/>
  <c r="BF363" i="4"/>
  <c r="BF387" i="4"/>
  <c r="BF511" i="4"/>
  <c r="BF783" i="4"/>
  <c r="BF831" i="4"/>
  <c r="BF919" i="4"/>
  <c r="BF922" i="4"/>
  <c r="BF472" i="4"/>
  <c r="BF600" i="4"/>
  <c r="BF696" i="4"/>
  <c r="BF836" i="4"/>
  <c r="BF876" i="4"/>
  <c r="BF900" i="4"/>
  <c r="AK935" i="4"/>
  <c r="BF261" i="4"/>
  <c r="BF265" i="4"/>
  <c r="BF389" i="4"/>
  <c r="BF501" i="4"/>
  <c r="BF761" i="4"/>
  <c r="BF870" i="4"/>
  <c r="BF68" i="4"/>
  <c r="BF76" i="4"/>
  <c r="BF14" i="4"/>
  <c r="BF86" i="4"/>
  <c r="BF110" i="4"/>
  <c r="BF186" i="4"/>
  <c r="BF234" i="4"/>
  <c r="BF246" i="4"/>
  <c r="BF334" i="4"/>
  <c r="BF338" i="4"/>
  <c r="BF346" i="4"/>
  <c r="BF390" i="4"/>
  <c r="BF398" i="4"/>
  <c r="BF454" i="4"/>
  <c r="BF458" i="4"/>
  <c r="BF494" i="4"/>
  <c r="BF550" i="4"/>
  <c r="BF670" i="4"/>
  <c r="BF714" i="4"/>
  <c r="BF726" i="4"/>
  <c r="BF830" i="4"/>
  <c r="BF874" i="4"/>
  <c r="BF31" i="4"/>
  <c r="BF51" i="4"/>
  <c r="BF75" i="4"/>
  <c r="BF95" i="4"/>
  <c r="BF111" i="4"/>
  <c r="BF123" i="4"/>
  <c r="BF147" i="4"/>
  <c r="BF159" i="4"/>
  <c r="BF191" i="4"/>
  <c r="BF283" i="4"/>
  <c r="BF335" i="4"/>
  <c r="BF407" i="4"/>
  <c r="BF427" i="4"/>
  <c r="BF443" i="4"/>
  <c r="BF447" i="4"/>
  <c r="BF459" i="4"/>
  <c r="BF551" i="4"/>
  <c r="BF563" i="4"/>
  <c r="BF607" i="4"/>
  <c r="BF663" i="4"/>
  <c r="BF675" i="4"/>
  <c r="BF683" i="4"/>
  <c r="BF747" i="4"/>
  <c r="BF775" i="4"/>
  <c r="BF779" i="4"/>
  <c r="BF815" i="4"/>
  <c r="BF879" i="4"/>
  <c r="BF903" i="4"/>
  <c r="BF923" i="4"/>
  <c r="BF582" i="4"/>
  <c r="BF484" i="4"/>
  <c r="BF540" i="4"/>
  <c r="BF556" i="4"/>
  <c r="BF612" i="4"/>
  <c r="BF680" i="4"/>
  <c r="BF684" i="4"/>
  <c r="BF692" i="4"/>
  <c r="BF708" i="4"/>
  <c r="BF720" i="4"/>
  <c r="BF772" i="4"/>
  <c r="BF860" i="4"/>
  <c r="BF884" i="4"/>
  <c r="AW935" i="4"/>
  <c r="AF935" i="4"/>
  <c r="BB935" i="4"/>
  <c r="AU935" i="4"/>
  <c r="AC935" i="4"/>
  <c r="BF510" i="4"/>
  <c r="BF797" i="4"/>
  <c r="BF64" i="4"/>
  <c r="BF72" i="4"/>
  <c r="BF260" i="4"/>
  <c r="BF292" i="4"/>
  <c r="BF372" i="4"/>
  <c r="BF658" i="4"/>
  <c r="BF737" i="4"/>
  <c r="BF909" i="4"/>
  <c r="BF29" i="4"/>
  <c r="BF89" i="4"/>
  <c r="BF101" i="4"/>
  <c r="BF129" i="4"/>
  <c r="BF157" i="4"/>
  <c r="BF173" i="4"/>
  <c r="BF193" i="4"/>
  <c r="BF213" i="4"/>
  <c r="BF241" i="4"/>
  <c r="BF253" i="4"/>
  <c r="BF381" i="4"/>
  <c r="BF393" i="4"/>
  <c r="BF409" i="4"/>
  <c r="BF521" i="4"/>
  <c r="BF549" i="4"/>
  <c r="BF573" i="4"/>
  <c r="BF605" i="4"/>
  <c r="BF705" i="4"/>
  <c r="BF717" i="4"/>
  <c r="BF777" i="4"/>
  <c r="BF801" i="4"/>
  <c r="BF873" i="4"/>
  <c r="BF32" i="4"/>
  <c r="BF176" i="4"/>
  <c r="BF228" i="4"/>
  <c r="BF442" i="4"/>
  <c r="BF854" i="4"/>
  <c r="BF12" i="4"/>
  <c r="BF136" i="4"/>
  <c r="BF388" i="4"/>
  <c r="BF869" i="4"/>
  <c r="BF30" i="4"/>
  <c r="BF34" i="4"/>
  <c r="BF58" i="4"/>
  <c r="BF118" i="4"/>
  <c r="BF138" i="4"/>
  <c r="BF166" i="4"/>
  <c r="BF178" i="4"/>
  <c r="BF182" i="4"/>
  <c r="BF214" i="4"/>
  <c r="BF230" i="4"/>
  <c r="BF238" i="4"/>
  <c r="BF254" i="4"/>
  <c r="BF266" i="4"/>
  <c r="BF402" i="4"/>
  <c r="BF414" i="4"/>
  <c r="BF422" i="4"/>
  <c r="BF430" i="4"/>
  <c r="BF602" i="4"/>
  <c r="BF666" i="4"/>
  <c r="BF678" i="4"/>
  <c r="BF778" i="4"/>
  <c r="BF782" i="4"/>
  <c r="BF822" i="4"/>
  <c r="BF866" i="4"/>
  <c r="BF132" i="4"/>
  <c r="BF256" i="4"/>
  <c r="BF642" i="4"/>
  <c r="BF846" i="4"/>
  <c r="BF47" i="4"/>
  <c r="BF63" i="4"/>
  <c r="BF107" i="4"/>
  <c r="BF115" i="4"/>
  <c r="BF131" i="4"/>
  <c r="BF143" i="4"/>
  <c r="BF171" i="4"/>
  <c r="BF219" i="4"/>
  <c r="BF231" i="4"/>
  <c r="BF271" i="4"/>
  <c r="BF279" i="4"/>
  <c r="BF307" i="4"/>
  <c r="BF323" i="4"/>
  <c r="BF331" i="4"/>
  <c r="BF351" i="4"/>
  <c r="BF411" i="4"/>
  <c r="BF439" i="4"/>
  <c r="BF507" i="4"/>
  <c r="BF523" i="4"/>
  <c r="BF611" i="4"/>
  <c r="BF647" i="4"/>
  <c r="BF671" i="4"/>
  <c r="BF699" i="4"/>
  <c r="BF755" i="4"/>
  <c r="BF799" i="4"/>
  <c r="BF827" i="4"/>
  <c r="BF847" i="4"/>
  <c r="BF863" i="4"/>
  <c r="BF927" i="4"/>
  <c r="BF918" i="4"/>
  <c r="BF864" i="4"/>
  <c r="BF464" i="4"/>
  <c r="BF480" i="4"/>
  <c r="BF488" i="4"/>
  <c r="BF584" i="4"/>
  <c r="BF596" i="4"/>
  <c r="BF640" i="4"/>
  <c r="BF728" i="4"/>
  <c r="BF732" i="4"/>
  <c r="BF740" i="4"/>
  <c r="BF804" i="4"/>
  <c r="BF820" i="4"/>
  <c r="BF840" i="4"/>
  <c r="BF844" i="4"/>
  <c r="BF868" i="4"/>
  <c r="BF924" i="4"/>
  <c r="BF349" i="4"/>
  <c r="BF357" i="4"/>
  <c r="BF581" i="4"/>
  <c r="BF629" i="4"/>
  <c r="BF98" i="4"/>
  <c r="BF146" i="4"/>
  <c r="BF682" i="4"/>
  <c r="BF694" i="4"/>
  <c r="BF786" i="4"/>
  <c r="BF24" i="4"/>
  <c r="BF184" i="4"/>
  <c r="BF759" i="4"/>
  <c r="BF179" i="4"/>
  <c r="BF587" i="4"/>
  <c r="BF631" i="4"/>
  <c r="BF727" i="4"/>
  <c r="BF762" i="4"/>
  <c r="BF492" i="4"/>
  <c r="BF520" i="4"/>
  <c r="BF704" i="4"/>
  <c r="BF37" i="4"/>
  <c r="BF73" i="4"/>
  <c r="BF177" i="4"/>
  <c r="BF221" i="4"/>
  <c r="BF321" i="4"/>
  <c r="BF329" i="4"/>
  <c r="BF417" i="4"/>
  <c r="BF477" i="4"/>
  <c r="BF557" i="4"/>
  <c r="BF765" i="4"/>
  <c r="BF889" i="4"/>
  <c r="BF92" i="4"/>
  <c r="BF232" i="4"/>
  <c r="BF794" i="4"/>
  <c r="BF18" i="4"/>
  <c r="BF350" i="4"/>
  <c r="BF542" i="4"/>
  <c r="BF790" i="4"/>
  <c r="BF251" i="4"/>
  <c r="BF431" i="4"/>
  <c r="BF547" i="4"/>
  <c r="BF711" i="4"/>
  <c r="BF787" i="4"/>
  <c r="BF915" i="4"/>
  <c r="BF894" i="4"/>
  <c r="BF536" i="4"/>
  <c r="BF632" i="4"/>
  <c r="BF52" i="4"/>
  <c r="BF309" i="4"/>
  <c r="BF333" i="4"/>
  <c r="BF809" i="4"/>
  <c r="BF881" i="4"/>
  <c r="BF262" i="4"/>
  <c r="AM935" i="4"/>
  <c r="BF124" i="4"/>
  <c r="BF168" i="4"/>
  <c r="BF308" i="4"/>
  <c r="BF412" i="4"/>
  <c r="BF117" i="4"/>
  <c r="BF205" i="4"/>
  <c r="BF385" i="4"/>
  <c r="BF433" i="4"/>
  <c r="BF513" i="4"/>
  <c r="BF669" i="4"/>
  <c r="BF16" i="4"/>
  <c r="BF140" i="4"/>
  <c r="BF284" i="4"/>
  <c r="BF364" i="4"/>
  <c r="BF196" i="4"/>
  <c r="BF376" i="4"/>
  <c r="BF810" i="4"/>
  <c r="BF158" i="4"/>
  <c r="BF426" i="4"/>
  <c r="BF498" i="4"/>
  <c r="BF562" i="4"/>
  <c r="BF618" i="4"/>
  <c r="BF814" i="4"/>
  <c r="BF100" i="4"/>
  <c r="BF116" i="4"/>
  <c r="BF200" i="4"/>
  <c r="BF296" i="4"/>
  <c r="BF39" i="4"/>
  <c r="BF135" i="4"/>
  <c r="BF163" i="4"/>
  <c r="BF327" i="4"/>
  <c r="BF479" i="4"/>
  <c r="BF487" i="4"/>
  <c r="BF591" i="4"/>
  <c r="BF595" i="4"/>
  <c r="BF627" i="4"/>
  <c r="BF723" i="4"/>
  <c r="BF883" i="4"/>
  <c r="BF572" i="4"/>
  <c r="BF616" i="4"/>
  <c r="BF624" i="4"/>
  <c r="BF716" i="4"/>
  <c r="BF724" i="4"/>
  <c r="AG935" i="4"/>
  <c r="O935" i="4"/>
  <c r="AE935" i="4"/>
  <c r="L935" i="4"/>
  <c r="BF791" i="4"/>
  <c r="AI935" i="4"/>
  <c r="BF577" i="4"/>
  <c r="BF36" i="4"/>
  <c r="BF340" i="4"/>
  <c r="BF25" i="4"/>
  <c r="BF49" i="4"/>
  <c r="BF81" i="4"/>
  <c r="BF149" i="4"/>
  <c r="BF169" i="4"/>
  <c r="BF217" i="4"/>
  <c r="BF237" i="4"/>
  <c r="BF281" i="4"/>
  <c r="BF313" i="4"/>
  <c r="BF413" i="4"/>
  <c r="BF529" i="4"/>
  <c r="BF585" i="4"/>
  <c r="BF597" i="4"/>
  <c r="BF645" i="4"/>
  <c r="BF733" i="4"/>
  <c r="BF753" i="4"/>
  <c r="BF757" i="4"/>
  <c r="BF857" i="4"/>
  <c r="BF60" i="4"/>
  <c r="BF112" i="4"/>
  <c r="BF348" i="4"/>
  <c r="BF108" i="4"/>
  <c r="BF408" i="4"/>
  <c r="BF901" i="4"/>
  <c r="BF933" i="4"/>
  <c r="BF26" i="4"/>
  <c r="BF66" i="4"/>
  <c r="BF90" i="4"/>
  <c r="BF106" i="4"/>
  <c r="BF218" i="4"/>
  <c r="BF278" i="4"/>
  <c r="BF302" i="4"/>
  <c r="BF310" i="4"/>
  <c r="BF318" i="4"/>
  <c r="BF362" i="4"/>
  <c r="BF378" i="4"/>
  <c r="BF410" i="4"/>
  <c r="BF418" i="4"/>
  <c r="BF434" i="4"/>
  <c r="BF446" i="4"/>
  <c r="BF518" i="4"/>
  <c r="BF530" i="4"/>
  <c r="BF622" i="4"/>
  <c r="BF654" i="4"/>
  <c r="BF698" i="4"/>
  <c r="BF710" i="4"/>
  <c r="BF758" i="4"/>
  <c r="BF774" i="4"/>
  <c r="BF806" i="4"/>
  <c r="BF850" i="4"/>
  <c r="BF84" i="4"/>
  <c r="BF352" i="4"/>
  <c r="BF23" i="4"/>
  <c r="BF71" i="4"/>
  <c r="BF127" i="4"/>
  <c r="BF175" i="4"/>
  <c r="BF195" i="4"/>
  <c r="BF199" i="4"/>
  <c r="BF243" i="4"/>
  <c r="BF267" i="4"/>
  <c r="BF295" i="4"/>
  <c r="BF371" i="4"/>
  <c r="BF383" i="4"/>
  <c r="BF395" i="4"/>
  <c r="BF451" i="4"/>
  <c r="BF471" i="4"/>
  <c r="BF499" i="4"/>
  <c r="BF531" i="4"/>
  <c r="BF535" i="4"/>
  <c r="BF555" i="4"/>
  <c r="BF615" i="4"/>
  <c r="BF635" i="4"/>
  <c r="BF695" i="4"/>
  <c r="BF707" i="4"/>
  <c r="BF715" i="4"/>
  <c r="BF739" i="4"/>
  <c r="BF743" i="4"/>
  <c r="BF823" i="4"/>
  <c r="BF867" i="4"/>
  <c r="BF911" i="4"/>
  <c r="BF802" i="4"/>
  <c r="BF818" i="4"/>
  <c r="BF532" i="4"/>
  <c r="BF564" i="4"/>
  <c r="BF620" i="4"/>
  <c r="BF744" i="4"/>
  <c r="BF760" i="4"/>
  <c r="BF764" i="4"/>
  <c r="BF788" i="4"/>
  <c r="BF808" i="4"/>
  <c r="BF872" i="4"/>
  <c r="BF53" i="4"/>
  <c r="BF353" i="4"/>
  <c r="BF361" i="4"/>
  <c r="BF525" i="4"/>
  <c r="BF156" i="4"/>
  <c r="BF931" i="4"/>
  <c r="BF853" i="4"/>
  <c r="BF38" i="4"/>
  <c r="BF126" i="4"/>
  <c r="BF190" i="4"/>
  <c r="BF226" i="4"/>
  <c r="BF286" i="4"/>
  <c r="BF450" i="4"/>
  <c r="BF890" i="4"/>
  <c r="BF5" i="4"/>
  <c r="BF767" i="4"/>
  <c r="BF543" i="4"/>
  <c r="BF619" i="4"/>
  <c r="BF623" i="4"/>
  <c r="BF448" i="4"/>
  <c r="BF504" i="4"/>
  <c r="BF892" i="4"/>
  <c r="BF908" i="4"/>
  <c r="BF722" i="4"/>
  <c r="BF93" i="4"/>
  <c r="BF105" i="4"/>
  <c r="BF161" i="4"/>
  <c r="BF673" i="4"/>
  <c r="BF709" i="4"/>
  <c r="BF817" i="4"/>
  <c r="BF180" i="4"/>
  <c r="BF276" i="4"/>
  <c r="BF320" i="4"/>
  <c r="BF328" i="4"/>
  <c r="BF416" i="4"/>
  <c r="BF749" i="4"/>
  <c r="BF42" i="4"/>
  <c r="BF142" i="4"/>
  <c r="BF306" i="4"/>
  <c r="BF470" i="4"/>
  <c r="BF646" i="4"/>
  <c r="BF164" i="4"/>
  <c r="BF83" i="4"/>
  <c r="BF355" i="4"/>
  <c r="BF491" i="4"/>
  <c r="BF575" i="4"/>
  <c r="BF763" i="4"/>
  <c r="BF548" i="4"/>
  <c r="BF560" i="4"/>
  <c r="BF592" i="4"/>
  <c r="BF688" i="4"/>
  <c r="BF224" i="4"/>
  <c r="BF45" i="4"/>
  <c r="BF429" i="4"/>
  <c r="BF453" i="4"/>
  <c r="BF485" i="4"/>
  <c r="BF609" i="4"/>
  <c r="BF637" i="4"/>
  <c r="BF661" i="4"/>
  <c r="BF781" i="4"/>
  <c r="AO935" i="4"/>
  <c r="AD935" i="4"/>
  <c r="BF20" i="4"/>
  <c r="BF570" i="4"/>
  <c r="BF69" i="4"/>
  <c r="BF153" i="4"/>
  <c r="BF293" i="4"/>
  <c r="BF537" i="4"/>
  <c r="BF657" i="4"/>
  <c r="BF865" i="4"/>
  <c r="BF316" i="4"/>
  <c r="BF28" i="4"/>
  <c r="BF162" i="4"/>
  <c r="BF170" i="4"/>
  <c r="BF474" i="4"/>
  <c r="BF514" i="4"/>
  <c r="BF904" i="4"/>
  <c r="BF848" i="4"/>
  <c r="BF103" i="4"/>
  <c r="BF299" i="4"/>
  <c r="BF391" i="4"/>
  <c r="BF423" i="4"/>
  <c r="BF483" i="4"/>
  <c r="BF527" i="4"/>
  <c r="BF907" i="4"/>
  <c r="BF636" i="4"/>
  <c r="BF712" i="4"/>
  <c r="BF852" i="4"/>
  <c r="BF888" i="4"/>
  <c r="Y935" i="4"/>
  <c r="G935" i="4"/>
  <c r="W935" i="4"/>
  <c r="D935" i="4"/>
  <c r="BF813" i="4"/>
  <c r="BF324" i="4"/>
  <c r="BF88" i="4"/>
  <c r="BF428" i="4"/>
  <c r="BF690" i="4"/>
  <c r="BF57" i="4"/>
  <c r="BF61" i="4"/>
  <c r="BF77" i="4"/>
  <c r="BF97" i="4"/>
  <c r="BF109" i="4"/>
  <c r="BF121" i="4"/>
  <c r="BF125" i="4"/>
  <c r="BF145" i="4"/>
  <c r="BF185" i="4"/>
  <c r="BF197" i="4"/>
  <c r="BF209" i="4"/>
  <c r="BF225" i="4"/>
  <c r="BF285" i="4"/>
  <c r="BF305" i="4"/>
  <c r="BF325" i="4"/>
  <c r="BF345" i="4"/>
  <c r="BF437" i="4"/>
  <c r="BF441" i="4"/>
  <c r="BF461" i="4"/>
  <c r="BF493" i="4"/>
  <c r="BF517" i="4"/>
  <c r="BF541" i="4"/>
  <c r="BF601" i="4"/>
  <c r="BF689" i="4"/>
  <c r="BF701" i="4"/>
  <c r="BF725" i="4"/>
  <c r="BF773" i="4"/>
  <c r="BF841" i="4"/>
  <c r="BF849" i="4"/>
  <c r="BF897" i="4"/>
  <c r="BF914" i="4"/>
  <c r="BF120" i="4"/>
  <c r="BF152" i="4"/>
  <c r="BF264" i="4"/>
  <c r="BF432" i="4"/>
  <c r="BF885" i="4"/>
  <c r="BF114" i="4"/>
  <c r="BF154" i="4"/>
  <c r="BF198" i="4"/>
  <c r="BF206" i="4"/>
  <c r="BF258" i="4"/>
  <c r="BF270" i="4"/>
  <c r="BF342" i="4"/>
  <c r="BF366" i="4"/>
  <c r="BF406" i="4"/>
  <c r="BF466" i="4"/>
  <c r="BF506" i="4"/>
  <c r="BF538" i="4"/>
  <c r="BF546" i="4"/>
  <c r="BF558" i="4"/>
  <c r="BF578" i="4"/>
  <c r="BF650" i="4"/>
  <c r="BF662" i="4"/>
  <c r="BF766" i="4"/>
  <c r="BF798" i="4"/>
  <c r="BF8" i="4"/>
  <c r="BF56" i="4"/>
  <c r="BF288" i="4"/>
  <c r="BF336" i="4"/>
  <c r="BF19" i="4"/>
  <c r="BF27" i="4"/>
  <c r="BF59" i="4"/>
  <c r="BF79" i="4"/>
  <c r="BF91" i="4"/>
  <c r="BF155" i="4"/>
  <c r="BF183" i="4"/>
  <c r="BF187" i="4"/>
  <c r="BF207" i="4"/>
  <c r="BF215" i="4"/>
  <c r="BF247" i="4"/>
  <c r="BF263" i="4"/>
  <c r="BF275" i="4"/>
  <c r="BF319" i="4"/>
  <c r="BF399" i="4"/>
  <c r="BF435" i="4"/>
  <c r="BF455" i="4"/>
  <c r="BF475" i="4"/>
  <c r="BF495" i="4"/>
  <c r="BF503" i="4"/>
  <c r="BF539" i="4"/>
  <c r="BF559" i="4"/>
  <c r="BF579" i="4"/>
  <c r="BF603" i="4"/>
  <c r="BF659" i="4"/>
  <c r="BF679" i="4"/>
  <c r="BF703" i="4"/>
  <c r="BF731" i="4"/>
  <c r="BF771" i="4"/>
  <c r="BF795" i="4"/>
  <c r="BF807" i="4"/>
  <c r="BF811" i="4"/>
  <c r="BF851" i="4"/>
  <c r="BF891" i="4"/>
  <c r="BF899" i="4"/>
  <c r="BF522" i="4"/>
  <c r="BF834" i="4"/>
  <c r="BF496" i="4"/>
  <c r="BF516" i="4"/>
  <c r="BF524" i="4"/>
  <c r="BF528" i="4"/>
  <c r="BF568" i="4"/>
  <c r="BF576" i="4"/>
  <c r="BF644" i="4"/>
  <c r="BF656" i="4"/>
  <c r="BF668" i="4"/>
  <c r="BF672" i="4"/>
  <c r="BF748" i="4"/>
  <c r="BF832" i="4"/>
  <c r="BF856" i="4"/>
  <c r="BF912" i="4"/>
  <c r="BF65" i="4"/>
  <c r="BF273" i="4"/>
  <c r="BF301" i="4"/>
  <c r="BF369" i="4"/>
  <c r="BF825" i="4"/>
  <c r="BF332" i="4"/>
  <c r="BF460" i="4"/>
  <c r="BF70" i="4"/>
  <c r="BF211" i="4"/>
  <c r="BF367" i="4"/>
  <c r="BF588" i="4"/>
  <c r="BF604" i="4"/>
  <c r="BF648" i="4"/>
  <c r="BF660" i="4"/>
  <c r="AV935" i="4"/>
  <c r="BF789" i="4"/>
  <c r="BF356" i="4"/>
  <c r="BF181" i="4"/>
  <c r="BF269" i="4"/>
  <c r="BF317" i="4"/>
  <c r="BF341" i="4"/>
  <c r="BF365" i="4"/>
  <c r="BF401" i="4"/>
  <c r="BF593" i="4"/>
  <c r="BF613" i="4"/>
  <c r="BF78" i="4"/>
  <c r="BF394" i="4"/>
  <c r="BF438" i="4"/>
  <c r="BF534" i="4"/>
  <c r="BF586" i="4"/>
  <c r="BF614" i="4"/>
  <c r="BF634" i="4"/>
  <c r="BF882" i="4"/>
  <c r="BF347" i="4"/>
  <c r="BF403" i="4"/>
  <c r="BF691" i="4"/>
  <c r="BF468" i="4"/>
  <c r="BF736" i="4"/>
  <c r="BF792" i="4"/>
  <c r="AN935" i="4"/>
  <c r="BF160" i="4"/>
  <c r="BF240" i="4"/>
  <c r="BF141" i="4"/>
  <c r="BF249" i="4"/>
  <c r="BF449" i="4"/>
  <c r="BF565" i="4"/>
  <c r="BF216" i="4"/>
  <c r="BF842" i="4"/>
  <c r="X935" i="4"/>
  <c r="U935" i="4"/>
  <c r="BF188" i="4"/>
  <c r="BF220" i="4"/>
  <c r="BF280" i="4"/>
  <c r="BF932" i="4"/>
  <c r="BF133" i="4"/>
  <c r="BF245" i="4"/>
  <c r="BF277" i="4"/>
  <c r="BF397" i="4"/>
  <c r="BF465" i="4"/>
  <c r="BF489" i="4"/>
  <c r="BF497" i="4"/>
  <c r="BF505" i="4"/>
  <c r="BF553" i="4"/>
  <c r="BF693" i="4"/>
  <c r="BF300" i="4"/>
  <c r="BF452" i="4"/>
  <c r="BF6" i="4"/>
  <c r="BF54" i="4"/>
  <c r="BF74" i="4"/>
  <c r="BF134" i="4"/>
  <c r="BF282" i="4"/>
  <c r="BF294" i="4"/>
  <c r="BF326" i="4"/>
  <c r="BF354" i="4"/>
  <c r="BF370" i="4"/>
  <c r="BF462" i="4"/>
  <c r="BF478" i="4"/>
  <c r="BF486" i="4"/>
  <c r="BF606" i="4"/>
  <c r="BF702" i="4"/>
  <c r="BF750" i="4"/>
  <c r="BF858" i="4"/>
  <c r="BF212" i="4"/>
  <c r="BF236" i="4"/>
  <c r="BF312" i="4"/>
  <c r="BF35" i="4"/>
  <c r="BF43" i="4"/>
  <c r="BF167" i="4"/>
  <c r="BF223" i="4"/>
  <c r="BF235" i="4"/>
  <c r="BF255" i="4"/>
  <c r="BF259" i="4"/>
  <c r="BF359" i="4"/>
  <c r="BF419" i="4"/>
  <c r="AJ935" i="4"/>
  <c r="BF839" i="4"/>
  <c r="BF824" i="4"/>
  <c r="P935" i="4"/>
  <c r="N935" i="4"/>
  <c r="V935" i="4"/>
  <c r="R935" i="4"/>
  <c r="BF144" i="4"/>
  <c r="BF384" i="4"/>
  <c r="BF404" i="4"/>
  <c r="BF420" i="4"/>
  <c r="BF436" i="4"/>
  <c r="BF444" i="4"/>
  <c r="BF9" i="4"/>
  <c r="BF17" i="4"/>
  <c r="BF21" i="4"/>
  <c r="BF137" i="4"/>
  <c r="BF165" i="4"/>
  <c r="BF189" i="4"/>
  <c r="BF229" i="4"/>
  <c r="BF233" i="4"/>
  <c r="BF257" i="4"/>
  <c r="BF297" i="4"/>
  <c r="BF373" i="4"/>
  <c r="BF421" i="4"/>
  <c r="BF425" i="4"/>
  <c r="BF445" i="4"/>
  <c r="BF457" i="4"/>
  <c r="BF481" i="4"/>
  <c r="BF509" i="4"/>
  <c r="BF533" i="4"/>
  <c r="BF589" i="4"/>
  <c r="BF641" i="4"/>
  <c r="BF653" i="4"/>
  <c r="BF677" i="4"/>
  <c r="BF769" i="4"/>
  <c r="BF833" i="4"/>
  <c r="BF80" i="4"/>
  <c r="BF96" i="4"/>
  <c r="BF128" i="4"/>
  <c r="BF244" i="4"/>
  <c r="BF268" i="4"/>
  <c r="BF44" i="4"/>
  <c r="BF248" i="4"/>
  <c r="BF360" i="4"/>
  <c r="BF392" i="4"/>
  <c r="BF400" i="4"/>
  <c r="BF424" i="4"/>
  <c r="BF440" i="4"/>
  <c r="BF745" i="4"/>
  <c r="BF826" i="4"/>
  <c r="BF10" i="4"/>
  <c r="BF50" i="4"/>
  <c r="BF62" i="4"/>
  <c r="BF94" i="4"/>
  <c r="BF130" i="4"/>
  <c r="BF150" i="4"/>
  <c r="BF174" i="4"/>
  <c r="BF194" i="4"/>
  <c r="BF202" i="4"/>
  <c r="BF210" i="4"/>
  <c r="BF242" i="4"/>
  <c r="BF250" i="4"/>
  <c r="BF274" i="4"/>
  <c r="BF298" i="4"/>
  <c r="BF314" i="4"/>
  <c r="BF322" i="4"/>
  <c r="BF374" i="4"/>
  <c r="BF382" i="4"/>
  <c r="BF386" i="4"/>
  <c r="BF490" i="4"/>
  <c r="BF526" i="4"/>
  <c r="BF554" i="4"/>
  <c r="BF566" i="4"/>
  <c r="BF590" i="4"/>
  <c r="BF598" i="4"/>
  <c r="BF610" i="4"/>
  <c r="BF630" i="4"/>
  <c r="BF686" i="4"/>
  <c r="BF730" i="4"/>
  <c r="BF734" i="4"/>
  <c r="BF738" i="4"/>
  <c r="BF742" i="4"/>
  <c r="BF770" i="4"/>
  <c r="BF40" i="4"/>
  <c r="BF172" i="4"/>
  <c r="BF272" i="4"/>
  <c r="BF380" i="4"/>
  <c r="BF594" i="4"/>
  <c r="BF11" i="4"/>
  <c r="BF15" i="4"/>
  <c r="BF55" i="4"/>
  <c r="BF87" i="4"/>
  <c r="BF99" i="4"/>
  <c r="BF139" i="4"/>
  <c r="BF151" i="4"/>
  <c r="BF291" i="4"/>
  <c r="BF303" i="4"/>
  <c r="BF311" i="4"/>
  <c r="BF315" i="4"/>
  <c r="BF339" i="4"/>
  <c r="BF343" i="4"/>
  <c r="BF375" i="4"/>
  <c r="BF379" i="4"/>
  <c r="BF463" i="4"/>
  <c r="BF467" i="4"/>
  <c r="BF515" i="4"/>
  <c r="BF567" i="4"/>
  <c r="BF571" i="4"/>
  <c r="BF599" i="4"/>
  <c r="BF643" i="4"/>
  <c r="BF651" i="4"/>
  <c r="BF735" i="4"/>
  <c r="BF875" i="4"/>
  <c r="BF500" i="4"/>
  <c r="BF508" i="4"/>
  <c r="BF512" i="4"/>
  <c r="BF552" i="4"/>
  <c r="BF664" i="4"/>
  <c r="BF752" i="4"/>
  <c r="BF756" i="4"/>
  <c r="BF816" i="4"/>
  <c r="BF916" i="4"/>
  <c r="BF920" i="4"/>
  <c r="AL935" i="4"/>
  <c r="BC935" i="4"/>
  <c r="BF843" i="4"/>
  <c r="BP946" i="4" l="1"/>
  <c r="BM946" i="4"/>
  <c r="BN946" i="4"/>
  <c r="BL946" i="4"/>
  <c r="BO946" i="4"/>
  <c r="AJ947" i="4"/>
  <c r="AU947" i="4"/>
  <c r="AN947" i="4"/>
  <c r="L947" i="4"/>
  <c r="AC947" i="4"/>
  <c r="I947" i="4"/>
  <c r="C947" i="4"/>
  <c r="BA947" i="4"/>
  <c r="X947" i="4"/>
  <c r="AM947" i="4"/>
  <c r="AH947" i="4"/>
  <c r="AB947" i="4"/>
  <c r="K947" i="4"/>
  <c r="AP947" i="4"/>
  <c r="Y947" i="4"/>
  <c r="AI947" i="4"/>
  <c r="AS947" i="4"/>
  <c r="AQ947" i="4"/>
  <c r="Q947" i="4"/>
  <c r="T947" i="4"/>
  <c r="AL947" i="4"/>
  <c r="N947" i="4"/>
  <c r="G947" i="4"/>
  <c r="AT947" i="4"/>
  <c r="J947" i="4"/>
  <c r="AZ947" i="4"/>
  <c r="AV947" i="4"/>
  <c r="U947" i="4"/>
  <c r="BC947" i="4"/>
  <c r="W947" i="4"/>
  <c r="M947" i="4"/>
  <c r="Z947" i="4"/>
  <c r="R947" i="4"/>
  <c r="D947" i="4"/>
  <c r="AO947" i="4"/>
  <c r="AG947" i="4"/>
  <c r="AF947" i="4"/>
  <c r="AK947" i="4"/>
  <c r="H947" i="4"/>
  <c r="E947" i="4"/>
  <c r="AE947" i="4"/>
  <c r="AR947" i="4"/>
  <c r="P947" i="4"/>
  <c r="V947" i="4"/>
  <c r="AW947" i="4"/>
  <c r="AX947" i="4"/>
  <c r="AD947" i="4"/>
  <c r="O947" i="4"/>
  <c r="BB947" i="4"/>
  <c r="AY947" i="4"/>
  <c r="AA947" i="4"/>
  <c r="F947" i="4"/>
  <c r="BG935" i="4"/>
  <c r="AB936" i="4" s="1"/>
  <c r="F936" i="4" l="1"/>
  <c r="R936" i="4"/>
  <c r="V936" i="4"/>
  <c r="Z936" i="4"/>
  <c r="S936" i="4"/>
  <c r="AL936" i="4"/>
  <c r="BE936" i="4"/>
  <c r="BC936" i="4"/>
  <c r="AD936" i="4"/>
  <c r="AS936" i="4"/>
  <c r="J936" i="4"/>
  <c r="O936" i="4"/>
  <c r="AF936" i="4"/>
  <c r="K936" i="4"/>
  <c r="BG947" i="4"/>
  <c r="J948" i="4" s="1"/>
  <c r="AW936" i="4"/>
  <c r="AK936" i="4"/>
  <c r="AM936" i="4"/>
  <c r="BB936" i="4"/>
  <c r="AE936" i="4"/>
  <c r="W936" i="4"/>
  <c r="AZ936" i="4"/>
  <c r="N936" i="4"/>
  <c r="AP936" i="4"/>
  <c r="I936" i="4"/>
  <c r="AU936" i="4"/>
  <c r="AY936" i="4"/>
  <c r="AX936" i="4"/>
  <c r="AR936" i="4"/>
  <c r="AO936" i="4"/>
  <c r="Q936" i="4"/>
  <c r="Y936" i="4"/>
  <c r="AH936" i="4"/>
  <c r="X936" i="4"/>
  <c r="AC936" i="4"/>
  <c r="AJ936" i="4"/>
  <c r="D936" i="4"/>
  <c r="AQ936" i="4"/>
  <c r="H936" i="4"/>
  <c r="M936" i="4"/>
  <c r="AV936" i="4"/>
  <c r="G936" i="4"/>
  <c r="C936" i="4"/>
  <c r="AN936" i="4"/>
  <c r="AA936" i="4"/>
  <c r="P936" i="4"/>
  <c r="E936" i="4"/>
  <c r="AG936" i="4"/>
  <c r="U936" i="4"/>
  <c r="AT936" i="4"/>
  <c r="AI936" i="4"/>
  <c r="BA936" i="4"/>
  <c r="L936" i="4"/>
  <c r="T936" i="4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843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764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692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502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398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27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218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101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4" i="1"/>
  <c r="H80" i="3" l="1"/>
  <c r="A98" i="1"/>
  <c r="AH98" i="1"/>
  <c r="H77" i="3"/>
  <c r="A94" i="1"/>
  <c r="AH94" i="1"/>
  <c r="H73" i="3"/>
  <c r="A90" i="1"/>
  <c r="AH90" i="1"/>
  <c r="H69" i="3"/>
  <c r="A86" i="1"/>
  <c r="AH86" i="1"/>
  <c r="H65" i="3"/>
  <c r="A82" i="1"/>
  <c r="AH82" i="1"/>
  <c r="H62" i="3"/>
  <c r="A78" i="1"/>
  <c r="AH78" i="1"/>
  <c r="A74" i="1"/>
  <c r="AH74" i="1"/>
  <c r="H57" i="3"/>
  <c r="A70" i="1"/>
  <c r="AH70" i="1"/>
  <c r="H53" i="3"/>
  <c r="A66" i="1"/>
  <c r="AH66" i="1"/>
  <c r="H49" i="3"/>
  <c r="A62" i="1"/>
  <c r="AH62" i="1"/>
  <c r="H45" i="3"/>
  <c r="A58" i="1"/>
  <c r="AH58" i="1"/>
  <c r="H41" i="3"/>
  <c r="A54" i="1"/>
  <c r="AH54" i="1"/>
  <c r="H38" i="3"/>
  <c r="A50" i="1"/>
  <c r="AH50" i="1"/>
  <c r="H36" i="3"/>
  <c r="A46" i="1"/>
  <c r="AH46" i="1"/>
  <c r="H33" i="3"/>
  <c r="A42" i="1"/>
  <c r="AH42" i="1"/>
  <c r="A38" i="1"/>
  <c r="AH38" i="1"/>
  <c r="H27" i="3"/>
  <c r="A34" i="1"/>
  <c r="AH34" i="1"/>
  <c r="H23" i="3"/>
  <c r="A30" i="1"/>
  <c r="AH30" i="1"/>
  <c r="H20" i="3"/>
  <c r="A26" i="1"/>
  <c r="AH26" i="1"/>
  <c r="H16" i="3"/>
  <c r="A22" i="1"/>
  <c r="AH22" i="1"/>
  <c r="H12" i="3"/>
  <c r="A18" i="1"/>
  <c r="AH18" i="1"/>
  <c r="A14" i="1"/>
  <c r="AH14" i="1"/>
  <c r="H7" i="3"/>
  <c r="A10" i="1"/>
  <c r="AH10" i="1"/>
  <c r="H4" i="3"/>
  <c r="A6" i="1"/>
  <c r="AH6" i="1"/>
  <c r="A216" i="1"/>
  <c r="AH216" i="1"/>
  <c r="H172" i="3"/>
  <c r="A212" i="1"/>
  <c r="AH212" i="1"/>
  <c r="H169" i="3"/>
  <c r="A208" i="1"/>
  <c r="AH208" i="1"/>
  <c r="H165" i="3"/>
  <c r="A204" i="1"/>
  <c r="AH204" i="1"/>
  <c r="H161" i="3"/>
  <c r="A200" i="1"/>
  <c r="AH200" i="1"/>
  <c r="H159" i="3"/>
  <c r="A196" i="1"/>
  <c r="AH196" i="1"/>
  <c r="H155" i="3"/>
  <c r="A192" i="1"/>
  <c r="AH192" i="1"/>
  <c r="H151" i="3"/>
  <c r="A188" i="1"/>
  <c r="AH188" i="1"/>
  <c r="A184" i="1"/>
  <c r="AH184" i="1"/>
  <c r="H146" i="3"/>
  <c r="A180" i="1"/>
  <c r="AH180" i="1"/>
  <c r="H143" i="3"/>
  <c r="A176" i="1"/>
  <c r="AH176" i="1"/>
  <c r="A172" i="1"/>
  <c r="AH172" i="1"/>
  <c r="H138" i="3"/>
  <c r="A168" i="1"/>
  <c r="AH168" i="1"/>
  <c r="A164" i="1"/>
  <c r="AH164" i="1"/>
  <c r="H135" i="3"/>
  <c r="A160" i="1"/>
  <c r="AH160" i="1"/>
  <c r="H132" i="3"/>
  <c r="A156" i="1"/>
  <c r="AH156" i="1"/>
  <c r="H128" i="3"/>
  <c r="A152" i="1"/>
  <c r="AH152" i="1"/>
  <c r="H125" i="3"/>
  <c r="A148" i="1"/>
  <c r="AH148" i="1"/>
  <c r="H121" i="3"/>
  <c r="A144" i="1"/>
  <c r="AH144" i="1"/>
  <c r="H118" i="3"/>
  <c r="A140" i="1"/>
  <c r="AH140" i="1"/>
  <c r="H114" i="3"/>
  <c r="A136" i="1"/>
  <c r="AH136" i="1"/>
  <c r="H110" i="3"/>
  <c r="A132" i="1"/>
  <c r="AH132" i="1"/>
  <c r="H107" i="3"/>
  <c r="A128" i="1"/>
  <c r="AH128" i="1"/>
  <c r="H104" i="3"/>
  <c r="A124" i="1"/>
  <c r="AH124" i="1"/>
  <c r="H100" i="3"/>
  <c r="A120" i="1"/>
  <c r="AH120" i="1"/>
  <c r="H96" i="3"/>
  <c r="A116" i="1"/>
  <c r="AH116" i="1"/>
  <c r="H92" i="3"/>
  <c r="A112" i="1"/>
  <c r="AH112" i="1"/>
  <c r="H88" i="3"/>
  <c r="A108" i="1"/>
  <c r="AH108" i="1"/>
  <c r="H85" i="3"/>
  <c r="A104" i="1"/>
  <c r="AH104" i="1"/>
  <c r="A326" i="1"/>
  <c r="AH326" i="1"/>
  <c r="H272" i="3"/>
  <c r="A322" i="1"/>
  <c r="AH322" i="1"/>
  <c r="H269" i="3"/>
  <c r="A318" i="1"/>
  <c r="AH318" i="1"/>
  <c r="H265" i="3"/>
  <c r="A314" i="1"/>
  <c r="AH314" i="1"/>
  <c r="H261" i="3"/>
  <c r="A310" i="1"/>
  <c r="AH310" i="1"/>
  <c r="H257" i="3"/>
  <c r="A306" i="1"/>
  <c r="AH306" i="1"/>
  <c r="H253" i="3"/>
  <c r="A302" i="1"/>
  <c r="AH302" i="1"/>
  <c r="H249" i="3"/>
  <c r="A298" i="1"/>
  <c r="AH298" i="1"/>
  <c r="H245" i="3"/>
  <c r="A294" i="1"/>
  <c r="AH294" i="1"/>
  <c r="H241" i="3"/>
  <c r="A290" i="1"/>
  <c r="AH290" i="1"/>
  <c r="A286" i="1"/>
  <c r="AH286" i="1"/>
  <c r="H234" i="3"/>
  <c r="A282" i="1"/>
  <c r="AH282" i="1"/>
  <c r="H230" i="3"/>
  <c r="A278" i="1"/>
  <c r="AH278" i="1"/>
  <c r="H226" i="3"/>
  <c r="A274" i="1"/>
  <c r="AH274" i="1"/>
  <c r="H222" i="3"/>
  <c r="A270" i="1"/>
  <c r="AH270" i="1"/>
  <c r="H218" i="3"/>
  <c r="A266" i="1"/>
  <c r="AH266" i="1"/>
  <c r="H215" i="3"/>
  <c r="A262" i="1"/>
  <c r="AH262" i="1"/>
  <c r="H211" i="3"/>
  <c r="A258" i="1"/>
  <c r="AH258" i="1"/>
  <c r="H207" i="3"/>
  <c r="A254" i="1"/>
  <c r="AH254" i="1"/>
  <c r="H203" i="3"/>
  <c r="A250" i="1"/>
  <c r="AH250" i="1"/>
  <c r="H199" i="3"/>
  <c r="A246" i="1"/>
  <c r="AH246" i="1"/>
  <c r="H195" i="3"/>
  <c r="A242" i="1"/>
  <c r="AH242" i="1"/>
  <c r="H192" i="3"/>
  <c r="A238" i="1"/>
  <c r="AH238" i="1"/>
  <c r="H189" i="3"/>
  <c r="A234" i="1"/>
  <c r="AH234" i="1"/>
  <c r="H185" i="3"/>
  <c r="A230" i="1"/>
  <c r="AH230" i="1"/>
  <c r="H181" i="3"/>
  <c r="A226" i="1"/>
  <c r="AH226" i="1"/>
  <c r="H178" i="3"/>
  <c r="A222" i="1"/>
  <c r="AH222" i="1"/>
  <c r="H274" i="3"/>
  <c r="A327" i="1"/>
  <c r="AH327" i="1"/>
  <c r="A394" i="1"/>
  <c r="AH394" i="1"/>
  <c r="H334" i="3"/>
  <c r="A390" i="1"/>
  <c r="AH390" i="1"/>
  <c r="H330" i="3"/>
  <c r="A386" i="1"/>
  <c r="AH386" i="1"/>
  <c r="H326" i="3"/>
  <c r="A382" i="1"/>
  <c r="AH382" i="1"/>
  <c r="H323" i="3"/>
  <c r="A378" i="1"/>
  <c r="AH378" i="1"/>
  <c r="H319" i="3"/>
  <c r="A374" i="1"/>
  <c r="AH374" i="1"/>
  <c r="H315" i="3"/>
  <c r="A370" i="1"/>
  <c r="AH370" i="1"/>
  <c r="H312" i="3"/>
  <c r="A366" i="1"/>
  <c r="AH366" i="1"/>
  <c r="H308" i="3"/>
  <c r="A362" i="1"/>
  <c r="AH362" i="1"/>
  <c r="H304" i="3"/>
  <c r="A358" i="1"/>
  <c r="AH358" i="1"/>
  <c r="H300" i="3"/>
  <c r="A354" i="1"/>
  <c r="AH354" i="1"/>
  <c r="H296" i="3"/>
  <c r="A350" i="1"/>
  <c r="AH350" i="1"/>
  <c r="H292" i="3"/>
  <c r="A346" i="1"/>
  <c r="AH346" i="1"/>
  <c r="H288" i="3"/>
  <c r="A342" i="1"/>
  <c r="AH342" i="1"/>
  <c r="H284" i="3"/>
  <c r="A338" i="1"/>
  <c r="AH338" i="1"/>
  <c r="A334" i="1"/>
  <c r="AH334" i="1"/>
  <c r="H277" i="3"/>
  <c r="A330" i="1"/>
  <c r="AH330" i="1"/>
  <c r="A501" i="1"/>
  <c r="AH501" i="1"/>
  <c r="H426" i="3"/>
  <c r="A497" i="1"/>
  <c r="AH497" i="1"/>
  <c r="H422" i="3"/>
  <c r="A493" i="1"/>
  <c r="AH493" i="1"/>
  <c r="H418" i="3"/>
  <c r="A489" i="1"/>
  <c r="AH489" i="1"/>
  <c r="H414" i="3"/>
  <c r="A485" i="1"/>
  <c r="AH485" i="1"/>
  <c r="H410" i="3"/>
  <c r="A481" i="1"/>
  <c r="AH481" i="1"/>
  <c r="H406" i="3"/>
  <c r="A477" i="1"/>
  <c r="AH477" i="1"/>
  <c r="H402" i="3"/>
  <c r="A473" i="1"/>
  <c r="AH473" i="1"/>
  <c r="H398" i="3"/>
  <c r="A469" i="1"/>
  <c r="AH469" i="1"/>
  <c r="A465" i="1"/>
  <c r="AH465" i="1"/>
  <c r="A461" i="1"/>
  <c r="AH461" i="1"/>
  <c r="A457" i="1"/>
  <c r="AH457" i="1"/>
  <c r="H388" i="3"/>
  <c r="A453" i="1"/>
  <c r="AH453" i="1"/>
  <c r="H386" i="3"/>
  <c r="A449" i="1"/>
  <c r="AH449" i="1"/>
  <c r="H382" i="3"/>
  <c r="A445" i="1"/>
  <c r="AH445" i="1"/>
  <c r="H378" i="3"/>
  <c r="A441" i="1"/>
  <c r="AH441" i="1"/>
  <c r="H374" i="3"/>
  <c r="A437" i="1"/>
  <c r="AH437" i="1"/>
  <c r="H370" i="3"/>
  <c r="A433" i="1"/>
  <c r="AH433" i="1"/>
  <c r="A429" i="1"/>
  <c r="AH429" i="1"/>
  <c r="H364" i="3"/>
  <c r="A425" i="1"/>
  <c r="AH425" i="1"/>
  <c r="H360" i="3"/>
  <c r="A421" i="1"/>
  <c r="AH421" i="1"/>
  <c r="H357" i="3"/>
  <c r="A417" i="1"/>
  <c r="AH417" i="1"/>
  <c r="H353" i="3"/>
  <c r="A413" i="1"/>
  <c r="AH413" i="1"/>
  <c r="A409" i="1"/>
  <c r="AH409" i="1"/>
  <c r="H346" i="3"/>
  <c r="A405" i="1"/>
  <c r="AH405" i="1"/>
  <c r="H342" i="3"/>
  <c r="A401" i="1"/>
  <c r="AH401" i="1"/>
  <c r="A600" i="1"/>
  <c r="AH600" i="1"/>
  <c r="H512" i="3"/>
  <c r="A596" i="1"/>
  <c r="AH596" i="1"/>
  <c r="H508" i="3"/>
  <c r="A592" i="1"/>
  <c r="AH592" i="1"/>
  <c r="H506" i="3"/>
  <c r="A588" i="1"/>
  <c r="AH588" i="1"/>
  <c r="H502" i="3"/>
  <c r="A584" i="1"/>
  <c r="AH584" i="1"/>
  <c r="H499" i="3"/>
  <c r="A580" i="1"/>
  <c r="AH580" i="1"/>
  <c r="H495" i="3"/>
  <c r="A576" i="1"/>
  <c r="AH576" i="1"/>
  <c r="H491" i="3"/>
  <c r="A572" i="1"/>
  <c r="AH572" i="1"/>
  <c r="H487" i="3"/>
  <c r="A568" i="1"/>
  <c r="AH568" i="1"/>
  <c r="H483" i="3"/>
  <c r="A564" i="1"/>
  <c r="AH564" i="1"/>
  <c r="H479" i="3"/>
  <c r="A560" i="1"/>
  <c r="AH560" i="1"/>
  <c r="H476" i="3"/>
  <c r="A556" i="1"/>
  <c r="AH556" i="1"/>
  <c r="A552" i="1"/>
  <c r="AH552" i="1"/>
  <c r="H471" i="3"/>
  <c r="A548" i="1"/>
  <c r="AH548" i="1"/>
  <c r="A544" i="1"/>
  <c r="AH544" i="1"/>
  <c r="H464" i="3"/>
  <c r="A540" i="1"/>
  <c r="AH540" i="1"/>
  <c r="H460" i="3"/>
  <c r="A536" i="1"/>
  <c r="AH536" i="1"/>
  <c r="H457" i="3"/>
  <c r="A532" i="1"/>
  <c r="AH532" i="1"/>
  <c r="H454" i="3"/>
  <c r="A528" i="1"/>
  <c r="AH528" i="1"/>
  <c r="H450" i="3"/>
  <c r="A524" i="1"/>
  <c r="AH524" i="1"/>
  <c r="H448" i="3"/>
  <c r="A520" i="1"/>
  <c r="AH520" i="1"/>
  <c r="H444" i="3"/>
  <c r="A516" i="1"/>
  <c r="AH516" i="1"/>
  <c r="H440" i="3"/>
  <c r="A512" i="1"/>
  <c r="AH512" i="1"/>
  <c r="H436" i="3"/>
  <c r="A508" i="1"/>
  <c r="AH508" i="1"/>
  <c r="H432" i="3"/>
  <c r="A504" i="1"/>
  <c r="AH504" i="1"/>
  <c r="H590" i="3"/>
  <c r="A689" i="1"/>
  <c r="AH689" i="1"/>
  <c r="H586" i="3"/>
  <c r="A685" i="1"/>
  <c r="AH685" i="1"/>
  <c r="H582" i="3"/>
  <c r="A681" i="1"/>
  <c r="AH681" i="1"/>
  <c r="H579" i="3"/>
  <c r="A677" i="1"/>
  <c r="AH677" i="1"/>
  <c r="A673" i="1"/>
  <c r="AH673" i="1"/>
  <c r="H572" i="3"/>
  <c r="A669" i="1"/>
  <c r="AH669" i="1"/>
  <c r="H569" i="3"/>
  <c r="A665" i="1"/>
  <c r="AH665" i="1"/>
  <c r="H565" i="3"/>
  <c r="A661" i="1"/>
  <c r="AH661" i="1"/>
  <c r="H562" i="3"/>
  <c r="A657" i="1"/>
  <c r="AH657" i="1"/>
  <c r="A653" i="1"/>
  <c r="AH653" i="1"/>
  <c r="H556" i="3"/>
  <c r="A649" i="1"/>
  <c r="AH649" i="1"/>
  <c r="H553" i="3"/>
  <c r="A645" i="1"/>
  <c r="AH645" i="1"/>
  <c r="A641" i="1"/>
  <c r="AH641" i="1"/>
  <c r="H547" i="3"/>
  <c r="A637" i="1"/>
  <c r="AH637" i="1"/>
  <c r="H543" i="3"/>
  <c r="A633" i="1"/>
  <c r="AH633" i="1"/>
  <c r="H540" i="3"/>
  <c r="A629" i="1"/>
  <c r="AH629" i="1"/>
  <c r="H536" i="3"/>
  <c r="A625" i="1"/>
  <c r="AH625" i="1"/>
  <c r="H532" i="3"/>
  <c r="A621" i="1"/>
  <c r="AH621" i="1"/>
  <c r="H529" i="3"/>
  <c r="A617" i="1"/>
  <c r="AH617" i="1"/>
  <c r="H525" i="3"/>
  <c r="A613" i="1"/>
  <c r="AH613" i="1"/>
  <c r="H521" i="3"/>
  <c r="A609" i="1"/>
  <c r="AH609" i="1"/>
  <c r="H517" i="3"/>
  <c r="A605" i="1"/>
  <c r="AH605" i="1"/>
  <c r="H513" i="3"/>
  <c r="A601" i="1"/>
  <c r="AH601" i="1"/>
  <c r="H654" i="3"/>
  <c r="A761" i="1"/>
  <c r="AH761" i="1"/>
  <c r="H651" i="3"/>
  <c r="A757" i="1"/>
  <c r="AH757" i="1"/>
  <c r="H648" i="3"/>
  <c r="A753" i="1"/>
  <c r="AH753" i="1"/>
  <c r="H644" i="3"/>
  <c r="A749" i="1"/>
  <c r="AH749" i="1"/>
  <c r="H642" i="3"/>
  <c r="A745" i="1"/>
  <c r="AH745" i="1"/>
  <c r="H638" i="3"/>
  <c r="A741" i="1"/>
  <c r="AH741" i="1"/>
  <c r="H634" i="3"/>
  <c r="A737" i="1"/>
  <c r="AH737" i="1"/>
  <c r="H630" i="3"/>
  <c r="A733" i="1"/>
  <c r="AH733" i="1"/>
  <c r="H626" i="3"/>
  <c r="A729" i="1"/>
  <c r="AH729" i="1"/>
  <c r="H622" i="3"/>
  <c r="A725" i="1"/>
  <c r="AH725" i="1"/>
  <c r="H618" i="3"/>
  <c r="A721" i="1"/>
  <c r="AH721" i="1"/>
  <c r="H614" i="3"/>
  <c r="A717" i="1"/>
  <c r="AH717" i="1"/>
  <c r="H610" i="3"/>
  <c r="A713" i="1"/>
  <c r="AH713" i="1"/>
  <c r="H606" i="3"/>
  <c r="A709" i="1"/>
  <c r="AH709" i="1"/>
  <c r="H602" i="3"/>
  <c r="A705" i="1"/>
  <c r="AH705" i="1"/>
  <c r="H599" i="3"/>
  <c r="A701" i="1"/>
  <c r="AH701" i="1"/>
  <c r="H595" i="3"/>
  <c r="A697" i="1"/>
  <c r="AH697" i="1"/>
  <c r="H592" i="3"/>
  <c r="A693" i="1"/>
  <c r="AH693" i="1"/>
  <c r="H726" i="3"/>
  <c r="A840" i="1"/>
  <c r="AH840" i="1"/>
  <c r="H722" i="3"/>
  <c r="A836" i="1"/>
  <c r="AH836" i="1"/>
  <c r="H719" i="3"/>
  <c r="A832" i="1"/>
  <c r="AH832" i="1"/>
  <c r="H715" i="3"/>
  <c r="A828" i="1"/>
  <c r="AH828" i="1"/>
  <c r="H712" i="3"/>
  <c r="A824" i="1"/>
  <c r="AH824" i="1"/>
  <c r="H708" i="3"/>
  <c r="A820" i="1"/>
  <c r="AH820" i="1"/>
  <c r="A816" i="1"/>
  <c r="AH816" i="1"/>
  <c r="H701" i="3"/>
  <c r="A812" i="1"/>
  <c r="AH812" i="1"/>
  <c r="H697" i="3"/>
  <c r="A808" i="1"/>
  <c r="AH808" i="1"/>
  <c r="H693" i="3"/>
  <c r="A804" i="1"/>
  <c r="AH804" i="1"/>
  <c r="H689" i="3"/>
  <c r="A800" i="1"/>
  <c r="AH800" i="1"/>
  <c r="H686" i="3"/>
  <c r="A796" i="1"/>
  <c r="AH796" i="1"/>
  <c r="H682" i="3"/>
  <c r="A792" i="1"/>
  <c r="AH792" i="1"/>
  <c r="H678" i="3"/>
  <c r="A788" i="1"/>
  <c r="AH788" i="1"/>
  <c r="H675" i="3"/>
  <c r="A784" i="1"/>
  <c r="AH784" i="1"/>
  <c r="H671" i="3"/>
  <c r="A780" i="1"/>
  <c r="AH780" i="1"/>
  <c r="H667" i="3"/>
  <c r="A776" i="1"/>
  <c r="AH776" i="1"/>
  <c r="H663" i="3"/>
  <c r="A772" i="1"/>
  <c r="AH772" i="1"/>
  <c r="H660" i="3"/>
  <c r="A768" i="1"/>
  <c r="AH768" i="1"/>
  <c r="H729" i="3"/>
  <c r="A843" i="1"/>
  <c r="AH843" i="1"/>
  <c r="H812" i="3"/>
  <c r="A929" i="1"/>
  <c r="AH929" i="1"/>
  <c r="H808" i="3"/>
  <c r="A925" i="1"/>
  <c r="AH925" i="1"/>
  <c r="H804" i="3"/>
  <c r="A921" i="1"/>
  <c r="AH921" i="1"/>
  <c r="H800" i="3"/>
  <c r="A917" i="1"/>
  <c r="AH917" i="1"/>
  <c r="H797" i="3"/>
  <c r="A913" i="1"/>
  <c r="AH913" i="1"/>
  <c r="H793" i="3"/>
  <c r="A909" i="1"/>
  <c r="AH909" i="1"/>
  <c r="H789" i="3"/>
  <c r="A905" i="1"/>
  <c r="AH905" i="1"/>
  <c r="H785" i="3"/>
  <c r="A901" i="1"/>
  <c r="AH901" i="1"/>
  <c r="H782" i="3"/>
  <c r="A897" i="1"/>
  <c r="AH897" i="1"/>
  <c r="H778" i="3"/>
  <c r="A893" i="1"/>
  <c r="AH893" i="1"/>
  <c r="H774" i="3"/>
  <c r="A889" i="1"/>
  <c r="AH889" i="1"/>
  <c r="H771" i="3"/>
  <c r="A885" i="1"/>
  <c r="AH885" i="1"/>
  <c r="H767" i="3"/>
  <c r="A881" i="1"/>
  <c r="AH881" i="1"/>
  <c r="H763" i="3"/>
  <c r="A877" i="1"/>
  <c r="AH877" i="1"/>
  <c r="H759" i="3"/>
  <c r="A873" i="1"/>
  <c r="AH873" i="1"/>
  <c r="H755" i="3"/>
  <c r="A869" i="1"/>
  <c r="AH869" i="1"/>
  <c r="H751" i="3"/>
  <c r="A865" i="1"/>
  <c r="AH865" i="1"/>
  <c r="H747" i="3"/>
  <c r="A861" i="1"/>
  <c r="AH861" i="1"/>
  <c r="H743" i="3"/>
  <c r="A857" i="1"/>
  <c r="AH857" i="1"/>
  <c r="H739" i="3"/>
  <c r="A853" i="1"/>
  <c r="AH853" i="1"/>
  <c r="H735" i="3"/>
  <c r="A849" i="1"/>
  <c r="AH849" i="1"/>
  <c r="H731" i="3"/>
  <c r="A845" i="1"/>
  <c r="AH845" i="1"/>
  <c r="H2" i="3"/>
  <c r="A4" i="1"/>
  <c r="AH4" i="1"/>
  <c r="H79" i="3"/>
  <c r="A97" i="1"/>
  <c r="AH97" i="1"/>
  <c r="H76" i="3"/>
  <c r="A93" i="1"/>
  <c r="AH93" i="1"/>
  <c r="H72" i="3"/>
  <c r="A89" i="1"/>
  <c r="AH89" i="1"/>
  <c r="H68" i="3"/>
  <c r="A85" i="1"/>
  <c r="AH85" i="1"/>
  <c r="H64" i="3"/>
  <c r="A81" i="1"/>
  <c r="AH81" i="1"/>
  <c r="H61" i="3"/>
  <c r="A77" i="1"/>
  <c r="AH77" i="1"/>
  <c r="H59" i="3"/>
  <c r="A73" i="1"/>
  <c r="AH73" i="1"/>
  <c r="H56" i="3"/>
  <c r="A69" i="1"/>
  <c r="AH69" i="1"/>
  <c r="H52" i="3"/>
  <c r="A65" i="1"/>
  <c r="AH65" i="1"/>
  <c r="H48" i="3"/>
  <c r="A61" i="1"/>
  <c r="AH61" i="1"/>
  <c r="H44" i="3"/>
  <c r="A57" i="1"/>
  <c r="AH57" i="1"/>
  <c r="H40" i="3"/>
  <c r="A53" i="1"/>
  <c r="AH53" i="1"/>
  <c r="A49" i="1"/>
  <c r="AH49" i="1"/>
  <c r="A45" i="1"/>
  <c r="AH45" i="1"/>
  <c r="H32" i="3"/>
  <c r="A41" i="1"/>
  <c r="AH41" i="1"/>
  <c r="A37" i="1"/>
  <c r="AH37" i="1"/>
  <c r="H26" i="3"/>
  <c r="A33" i="1"/>
  <c r="AH33" i="1"/>
  <c r="H22" i="3"/>
  <c r="A29" i="1"/>
  <c r="AH29" i="1"/>
  <c r="H19" i="3"/>
  <c r="A25" i="1"/>
  <c r="AH25" i="1"/>
  <c r="H15" i="3"/>
  <c r="A21" i="1"/>
  <c r="AH21" i="1"/>
  <c r="A17" i="1"/>
  <c r="AH17" i="1"/>
  <c r="A13" i="1"/>
  <c r="AH13" i="1"/>
  <c r="H6" i="3"/>
  <c r="A9" i="1"/>
  <c r="AH9" i="1"/>
  <c r="H3" i="3"/>
  <c r="A5" i="1"/>
  <c r="AH5" i="1"/>
  <c r="A215" i="1"/>
  <c r="AH215" i="1"/>
  <c r="A211" i="1"/>
  <c r="AH211" i="1"/>
  <c r="H168" i="3"/>
  <c r="A207" i="1"/>
  <c r="AH207" i="1"/>
  <c r="H164" i="3"/>
  <c r="A203" i="1"/>
  <c r="AH203" i="1"/>
  <c r="H160" i="3"/>
  <c r="A199" i="1"/>
  <c r="AH199" i="1"/>
  <c r="H158" i="3"/>
  <c r="A195" i="1"/>
  <c r="AH195" i="1"/>
  <c r="H154" i="3"/>
  <c r="A191" i="1"/>
  <c r="AH191" i="1"/>
  <c r="H150" i="3"/>
  <c r="A187" i="1"/>
  <c r="AH187" i="1"/>
  <c r="H149" i="3"/>
  <c r="A183" i="1"/>
  <c r="AH183" i="1"/>
  <c r="H145" i="3"/>
  <c r="A179" i="1"/>
  <c r="AH179" i="1"/>
  <c r="H142" i="3"/>
  <c r="A175" i="1"/>
  <c r="AH175" i="1"/>
  <c r="A171" i="1"/>
  <c r="AH171" i="1"/>
  <c r="A167" i="1"/>
  <c r="AH167" i="1"/>
  <c r="A163" i="1"/>
  <c r="AH163" i="1"/>
  <c r="A159" i="1"/>
  <c r="AH159" i="1"/>
  <c r="H131" i="3"/>
  <c r="A155" i="1"/>
  <c r="AH155" i="1"/>
  <c r="H127" i="3"/>
  <c r="A151" i="1"/>
  <c r="AH151" i="1"/>
  <c r="H124" i="3"/>
  <c r="A147" i="1"/>
  <c r="AH147" i="1"/>
  <c r="H120" i="3"/>
  <c r="A143" i="1"/>
  <c r="AH143" i="1"/>
  <c r="H117" i="3"/>
  <c r="A139" i="1"/>
  <c r="AH139" i="1"/>
  <c r="H113" i="3"/>
  <c r="A135" i="1"/>
  <c r="AH135" i="1"/>
  <c r="H109" i="3"/>
  <c r="A131" i="1"/>
  <c r="AH131" i="1"/>
  <c r="A127" i="1"/>
  <c r="AH127" i="1"/>
  <c r="H103" i="3"/>
  <c r="A123" i="1"/>
  <c r="AH123" i="1"/>
  <c r="H99" i="3"/>
  <c r="A119" i="1"/>
  <c r="AH119" i="1"/>
  <c r="H95" i="3"/>
  <c r="A115" i="1"/>
  <c r="AH115" i="1"/>
  <c r="H91" i="3"/>
  <c r="A111" i="1"/>
  <c r="AH111" i="1"/>
  <c r="A107" i="1"/>
  <c r="AH107" i="1"/>
  <c r="H84" i="3"/>
  <c r="A103" i="1"/>
  <c r="AH103" i="1"/>
  <c r="A325" i="1"/>
  <c r="AH325" i="1"/>
  <c r="H271" i="3"/>
  <c r="A321" i="1"/>
  <c r="AH321" i="1"/>
  <c r="H268" i="3"/>
  <c r="A317" i="1"/>
  <c r="AH317" i="1"/>
  <c r="H264" i="3"/>
  <c r="A313" i="1"/>
  <c r="AH313" i="1"/>
  <c r="H260" i="3"/>
  <c r="A309" i="1"/>
  <c r="AH309" i="1"/>
  <c r="H256" i="3"/>
  <c r="A305" i="1"/>
  <c r="AH305" i="1"/>
  <c r="H252" i="3"/>
  <c r="A301" i="1"/>
  <c r="AH301" i="1"/>
  <c r="H248" i="3"/>
  <c r="A297" i="1"/>
  <c r="AH297" i="1"/>
  <c r="H244" i="3"/>
  <c r="A293" i="1"/>
  <c r="AH293" i="1"/>
  <c r="H240" i="3"/>
  <c r="A289" i="1"/>
  <c r="AH289" i="1"/>
  <c r="H237" i="3"/>
  <c r="A285" i="1"/>
  <c r="AH285" i="1"/>
  <c r="H233" i="3"/>
  <c r="A281" i="1"/>
  <c r="AH281" i="1"/>
  <c r="H229" i="3"/>
  <c r="A277" i="1"/>
  <c r="AH277" i="1"/>
  <c r="H225" i="3"/>
  <c r="A273" i="1"/>
  <c r="AH273" i="1"/>
  <c r="H221" i="3"/>
  <c r="A269" i="1"/>
  <c r="AH269" i="1"/>
  <c r="A265" i="1"/>
  <c r="AH265" i="1"/>
  <c r="H214" i="3"/>
  <c r="A261" i="1"/>
  <c r="AH261" i="1"/>
  <c r="H210" i="3"/>
  <c r="A257" i="1"/>
  <c r="AH257" i="1"/>
  <c r="H206" i="3"/>
  <c r="A253" i="1"/>
  <c r="AH253" i="1"/>
  <c r="H202" i="3"/>
  <c r="A249" i="1"/>
  <c r="AH249" i="1"/>
  <c r="H198" i="3"/>
  <c r="A245" i="1"/>
  <c r="AH245" i="1"/>
  <c r="H194" i="3"/>
  <c r="A241" i="1"/>
  <c r="AH241" i="1"/>
  <c r="H191" i="3"/>
  <c r="A237" i="1"/>
  <c r="AH237" i="1"/>
  <c r="H188" i="3"/>
  <c r="A233" i="1"/>
  <c r="AH233" i="1"/>
  <c r="H184" i="3"/>
  <c r="A229" i="1"/>
  <c r="AH229" i="1"/>
  <c r="A225" i="1"/>
  <c r="AH225" i="1"/>
  <c r="H177" i="3"/>
  <c r="A221" i="1"/>
  <c r="AH221" i="1"/>
  <c r="A397" i="1"/>
  <c r="AH397" i="1"/>
  <c r="H337" i="3"/>
  <c r="A393" i="1"/>
  <c r="AH393" i="1"/>
  <c r="H333" i="3"/>
  <c r="A389" i="1"/>
  <c r="AH389" i="1"/>
  <c r="H329" i="3"/>
  <c r="A385" i="1"/>
  <c r="AH385" i="1"/>
  <c r="H325" i="3"/>
  <c r="A381" i="1"/>
  <c r="AH381" i="1"/>
  <c r="H322" i="3"/>
  <c r="A377" i="1"/>
  <c r="AH377" i="1"/>
  <c r="H318" i="3"/>
  <c r="A373" i="1"/>
  <c r="AH373" i="1"/>
  <c r="A369" i="1"/>
  <c r="AH369" i="1"/>
  <c r="H311" i="3"/>
  <c r="A365" i="1"/>
  <c r="AH365" i="1"/>
  <c r="H307" i="3"/>
  <c r="A361" i="1"/>
  <c r="AH361" i="1"/>
  <c r="H303" i="3"/>
  <c r="A357" i="1"/>
  <c r="AH357" i="1"/>
  <c r="H299" i="3"/>
  <c r="A353" i="1"/>
  <c r="AH353" i="1"/>
  <c r="H295" i="3"/>
  <c r="A349" i="1"/>
  <c r="AH349" i="1"/>
  <c r="H291" i="3"/>
  <c r="A345" i="1"/>
  <c r="AH345" i="1"/>
  <c r="H287" i="3"/>
  <c r="A341" i="1"/>
  <c r="AH341" i="1"/>
  <c r="H283" i="3"/>
  <c r="A337" i="1"/>
  <c r="AH337" i="1"/>
  <c r="H280" i="3"/>
  <c r="A333" i="1"/>
  <c r="AH333" i="1"/>
  <c r="H276" i="3"/>
  <c r="A329" i="1"/>
  <c r="AH329" i="1"/>
  <c r="H429" i="3"/>
  <c r="A500" i="1"/>
  <c r="AH500" i="1"/>
  <c r="H425" i="3"/>
  <c r="A496" i="1"/>
  <c r="AH496" i="1"/>
  <c r="H421" i="3"/>
  <c r="A492" i="1"/>
  <c r="AH492" i="1"/>
  <c r="H417" i="3"/>
  <c r="A488" i="1"/>
  <c r="AH488" i="1"/>
  <c r="H413" i="3"/>
  <c r="A484" i="1"/>
  <c r="AH484" i="1"/>
  <c r="H409" i="3"/>
  <c r="A480" i="1"/>
  <c r="AH480" i="1"/>
  <c r="H405" i="3"/>
  <c r="A476" i="1"/>
  <c r="AH476" i="1"/>
  <c r="H401" i="3"/>
  <c r="A472" i="1"/>
  <c r="AH472" i="1"/>
  <c r="A468" i="1"/>
  <c r="AH468" i="1"/>
  <c r="H395" i="3"/>
  <c r="A464" i="1"/>
  <c r="AH464" i="1"/>
  <c r="H394" i="3"/>
  <c r="A460" i="1"/>
  <c r="AH460" i="1"/>
  <c r="H391" i="3"/>
  <c r="A456" i="1"/>
  <c r="AH456" i="1"/>
  <c r="H387" i="3"/>
  <c r="A452" i="1"/>
  <c r="AH452" i="1"/>
  <c r="H385" i="3"/>
  <c r="A448" i="1"/>
  <c r="AH448" i="1"/>
  <c r="H381" i="3"/>
  <c r="A444" i="1"/>
  <c r="AH444" i="1"/>
  <c r="H377" i="3"/>
  <c r="A440" i="1"/>
  <c r="AH440" i="1"/>
  <c r="H373" i="3"/>
  <c r="A436" i="1"/>
  <c r="AH436" i="1"/>
  <c r="H369" i="3"/>
  <c r="A432" i="1"/>
  <c r="AH432" i="1"/>
  <c r="H367" i="3"/>
  <c r="A428" i="1"/>
  <c r="AH428" i="1"/>
  <c r="H363" i="3"/>
  <c r="A424" i="1"/>
  <c r="AH424" i="1"/>
  <c r="A420" i="1"/>
  <c r="AH420" i="1"/>
  <c r="H356" i="3"/>
  <c r="A416" i="1"/>
  <c r="AH416" i="1"/>
  <c r="H352" i="3"/>
  <c r="A412" i="1"/>
  <c r="AH412" i="1"/>
  <c r="H349" i="3"/>
  <c r="A408" i="1"/>
  <c r="AH408" i="1"/>
  <c r="H345" i="3"/>
  <c r="A404" i="1"/>
  <c r="AH404" i="1"/>
  <c r="H341" i="3"/>
  <c r="A400" i="1"/>
  <c r="AH400" i="1"/>
  <c r="A599" i="1"/>
  <c r="AH599" i="1"/>
  <c r="H511" i="3"/>
  <c r="A595" i="1"/>
  <c r="AH595" i="1"/>
  <c r="H507" i="3"/>
  <c r="A591" i="1"/>
  <c r="AH591" i="1"/>
  <c r="H505" i="3"/>
  <c r="A587" i="1"/>
  <c r="AH587" i="1"/>
  <c r="H501" i="3"/>
  <c r="A583" i="1"/>
  <c r="AH583" i="1"/>
  <c r="H498" i="3"/>
  <c r="A579" i="1"/>
  <c r="AH579" i="1"/>
  <c r="H494" i="3"/>
  <c r="A575" i="1"/>
  <c r="AH575" i="1"/>
  <c r="H490" i="3"/>
  <c r="A571" i="1"/>
  <c r="AH571" i="1"/>
  <c r="H486" i="3"/>
  <c r="A567" i="1"/>
  <c r="AH567" i="1"/>
  <c r="H482" i="3"/>
  <c r="A563" i="1"/>
  <c r="AH563" i="1"/>
  <c r="A559" i="1"/>
  <c r="AH559" i="1"/>
  <c r="A555" i="1"/>
  <c r="AH555" i="1"/>
  <c r="H474" i="3"/>
  <c r="A551" i="1"/>
  <c r="AH551" i="1"/>
  <c r="H470" i="3"/>
  <c r="A547" i="1"/>
  <c r="AH547" i="1"/>
  <c r="H467" i="3"/>
  <c r="A543" i="1"/>
  <c r="AH543" i="1"/>
  <c r="H463" i="3"/>
  <c r="A539" i="1"/>
  <c r="AH539" i="1"/>
  <c r="A535" i="1"/>
  <c r="AH535" i="1"/>
  <c r="H456" i="3"/>
  <c r="A531" i="1"/>
  <c r="AH531" i="1"/>
  <c r="H453" i="3"/>
  <c r="A527" i="1"/>
  <c r="AH527" i="1"/>
  <c r="H449" i="3"/>
  <c r="A523" i="1"/>
  <c r="AH523" i="1"/>
  <c r="H447" i="3"/>
  <c r="A519" i="1"/>
  <c r="AH519" i="1"/>
  <c r="H443" i="3"/>
  <c r="A515" i="1"/>
  <c r="AH515" i="1"/>
  <c r="H439" i="3"/>
  <c r="A511" i="1"/>
  <c r="AH511" i="1"/>
  <c r="H435" i="3"/>
  <c r="A507" i="1"/>
  <c r="AH507" i="1"/>
  <c r="H431" i="3"/>
  <c r="A503" i="1"/>
  <c r="AH503" i="1"/>
  <c r="H589" i="3"/>
  <c r="A688" i="1"/>
  <c r="AH688" i="1"/>
  <c r="H585" i="3"/>
  <c r="A684" i="1"/>
  <c r="AH684" i="1"/>
  <c r="H581" i="3"/>
  <c r="A680" i="1"/>
  <c r="AH680" i="1"/>
  <c r="H578" i="3"/>
  <c r="A676" i="1"/>
  <c r="AH676" i="1"/>
  <c r="H575" i="3"/>
  <c r="A672" i="1"/>
  <c r="AH672" i="1"/>
  <c r="H571" i="3"/>
  <c r="A668" i="1"/>
  <c r="AH668" i="1"/>
  <c r="H568" i="3"/>
  <c r="A664" i="1"/>
  <c r="AH664" i="1"/>
  <c r="H564" i="3"/>
  <c r="A660" i="1"/>
  <c r="AH660" i="1"/>
  <c r="H561" i="3"/>
  <c r="A656" i="1"/>
  <c r="AH656" i="1"/>
  <c r="A652" i="1"/>
  <c r="AH652" i="1"/>
  <c r="H555" i="3"/>
  <c r="A648" i="1"/>
  <c r="AH648" i="1"/>
  <c r="A644" i="1"/>
  <c r="AH644" i="1"/>
  <c r="H550" i="3"/>
  <c r="A640" i="1"/>
  <c r="AH640" i="1"/>
  <c r="H546" i="3"/>
  <c r="A636" i="1"/>
  <c r="AH636" i="1"/>
  <c r="H542" i="3"/>
  <c r="A632" i="1"/>
  <c r="AH632" i="1"/>
  <c r="H539" i="3"/>
  <c r="A628" i="1"/>
  <c r="AH628" i="1"/>
  <c r="H535" i="3"/>
  <c r="A624" i="1"/>
  <c r="AH624" i="1"/>
  <c r="A620" i="1"/>
  <c r="AH620" i="1"/>
  <c r="H528" i="3"/>
  <c r="A616" i="1"/>
  <c r="AH616" i="1"/>
  <c r="H524" i="3"/>
  <c r="A612" i="1"/>
  <c r="AH612" i="1"/>
  <c r="H520" i="3"/>
  <c r="A608" i="1"/>
  <c r="AH608" i="1"/>
  <c r="H516" i="3"/>
  <c r="A604" i="1"/>
  <c r="AH604" i="1"/>
  <c r="H591" i="3"/>
  <c r="A692" i="1"/>
  <c r="AH692" i="1"/>
  <c r="H653" i="3"/>
  <c r="A760" i="1"/>
  <c r="AH760" i="1"/>
  <c r="H650" i="3"/>
  <c r="A756" i="1"/>
  <c r="AH756" i="1"/>
  <c r="H647" i="3"/>
  <c r="A752" i="1"/>
  <c r="AH752" i="1"/>
  <c r="A748" i="1"/>
  <c r="AH748" i="1"/>
  <c r="H641" i="3"/>
  <c r="A744" i="1"/>
  <c r="AH744" i="1"/>
  <c r="H637" i="3"/>
  <c r="A740" i="1"/>
  <c r="AH740" i="1"/>
  <c r="H633" i="3"/>
  <c r="A736" i="1"/>
  <c r="AH736" i="1"/>
  <c r="H629" i="3"/>
  <c r="A732" i="1"/>
  <c r="AH732" i="1"/>
  <c r="H625" i="3"/>
  <c r="A728" i="1"/>
  <c r="AH728" i="1"/>
  <c r="H621" i="3"/>
  <c r="A724" i="1"/>
  <c r="AH724" i="1"/>
  <c r="H617" i="3"/>
  <c r="A720" i="1"/>
  <c r="AH720" i="1"/>
  <c r="H613" i="3"/>
  <c r="A716" i="1"/>
  <c r="AH716" i="1"/>
  <c r="H609" i="3"/>
  <c r="A712" i="1"/>
  <c r="AH712" i="1"/>
  <c r="H605" i="3"/>
  <c r="A708" i="1"/>
  <c r="AH708" i="1"/>
  <c r="H601" i="3"/>
  <c r="A704" i="1"/>
  <c r="AH704" i="1"/>
  <c r="H598" i="3"/>
  <c r="A700" i="1"/>
  <c r="AH700" i="1"/>
  <c r="H594" i="3"/>
  <c r="A696" i="1"/>
  <c r="AH696" i="1"/>
  <c r="H656" i="3"/>
  <c r="A764" i="1"/>
  <c r="AH764" i="1"/>
  <c r="H725" i="3"/>
  <c r="A839" i="1"/>
  <c r="AH839" i="1"/>
  <c r="H721" i="3"/>
  <c r="A835" i="1"/>
  <c r="AH835" i="1"/>
  <c r="H718" i="3"/>
  <c r="A831" i="1"/>
  <c r="AH831" i="1"/>
  <c r="A827" i="1"/>
  <c r="AH827" i="1"/>
  <c r="H711" i="3"/>
  <c r="A823" i="1"/>
  <c r="AH823" i="1"/>
  <c r="H707" i="3"/>
  <c r="A819" i="1"/>
  <c r="AH819" i="1"/>
  <c r="H704" i="3"/>
  <c r="A815" i="1"/>
  <c r="AH815" i="1"/>
  <c r="H700" i="3"/>
  <c r="A811" i="1"/>
  <c r="AH811" i="1"/>
  <c r="H696" i="3"/>
  <c r="A807" i="1"/>
  <c r="AH807" i="1"/>
  <c r="H692" i="3"/>
  <c r="A803" i="1"/>
  <c r="AH803" i="1"/>
  <c r="A799" i="1"/>
  <c r="AH799" i="1"/>
  <c r="H685" i="3"/>
  <c r="A795" i="1"/>
  <c r="AH795" i="1"/>
  <c r="H681" i="3"/>
  <c r="A791" i="1"/>
  <c r="AH791" i="1"/>
  <c r="A787" i="1"/>
  <c r="AH787" i="1"/>
  <c r="H674" i="3"/>
  <c r="A783" i="1"/>
  <c r="AH783" i="1"/>
  <c r="H670" i="3"/>
  <c r="A779" i="1"/>
  <c r="AH779" i="1"/>
  <c r="H666" i="3"/>
  <c r="A775" i="1"/>
  <c r="AH775" i="1"/>
  <c r="H662" i="3"/>
  <c r="A771" i="1"/>
  <c r="AH771" i="1"/>
  <c r="H659" i="3"/>
  <c r="A767" i="1"/>
  <c r="AH767" i="1"/>
  <c r="A932" i="1"/>
  <c r="AH932" i="1"/>
  <c r="H811" i="3"/>
  <c r="A928" i="1"/>
  <c r="AH928" i="1"/>
  <c r="H807" i="3"/>
  <c r="A924" i="1"/>
  <c r="AH924" i="1"/>
  <c r="H803" i="3"/>
  <c r="A920" i="1"/>
  <c r="AH920" i="1"/>
  <c r="H799" i="3"/>
  <c r="A916" i="1"/>
  <c r="AH916" i="1"/>
  <c r="H796" i="3"/>
  <c r="A912" i="1"/>
  <c r="AH912" i="1"/>
  <c r="H792" i="3"/>
  <c r="A908" i="1"/>
  <c r="AH908" i="1"/>
  <c r="H788" i="3"/>
  <c r="A904" i="1"/>
  <c r="AH904" i="1"/>
  <c r="A900" i="1"/>
  <c r="AH900" i="1"/>
  <c r="H781" i="3"/>
  <c r="A896" i="1"/>
  <c r="AH896" i="1"/>
  <c r="H777" i="3"/>
  <c r="A892" i="1"/>
  <c r="AH892" i="1"/>
  <c r="H773" i="3"/>
  <c r="A888" i="1"/>
  <c r="AH888" i="1"/>
  <c r="H770" i="3"/>
  <c r="A884" i="1"/>
  <c r="AH884" i="1"/>
  <c r="H766" i="3"/>
  <c r="A880" i="1"/>
  <c r="AH880" i="1"/>
  <c r="H762" i="3"/>
  <c r="A876" i="1"/>
  <c r="AH876" i="1"/>
  <c r="H758" i="3"/>
  <c r="A872" i="1"/>
  <c r="AH872" i="1"/>
  <c r="H754" i="3"/>
  <c r="A868" i="1"/>
  <c r="AH868" i="1"/>
  <c r="H750" i="3"/>
  <c r="A864" i="1"/>
  <c r="AH864" i="1"/>
  <c r="H746" i="3"/>
  <c r="A860" i="1"/>
  <c r="AH860" i="1"/>
  <c r="H742" i="3"/>
  <c r="A856" i="1"/>
  <c r="AH856" i="1"/>
  <c r="H738" i="3"/>
  <c r="A852" i="1"/>
  <c r="AH852" i="1"/>
  <c r="H734" i="3"/>
  <c r="A848" i="1"/>
  <c r="AH848" i="1"/>
  <c r="H730" i="3"/>
  <c r="A844" i="1"/>
  <c r="AH844" i="1"/>
  <c r="A100" i="1"/>
  <c r="AH100" i="1"/>
  <c r="A96" i="1"/>
  <c r="AH96" i="1"/>
  <c r="H75" i="3"/>
  <c r="A92" i="1"/>
  <c r="AH92" i="1"/>
  <c r="H71" i="3"/>
  <c r="A88" i="1"/>
  <c r="AH88" i="1"/>
  <c r="H67" i="3"/>
  <c r="A84" i="1"/>
  <c r="AH84" i="1"/>
  <c r="A80" i="1"/>
  <c r="AH80" i="1"/>
  <c r="A76" i="1"/>
  <c r="AH76" i="1"/>
  <c r="H58" i="3"/>
  <c r="A72" i="1"/>
  <c r="AH72" i="1"/>
  <c r="H55" i="3"/>
  <c r="A68" i="1"/>
  <c r="AH68" i="1"/>
  <c r="H51" i="3"/>
  <c r="A64" i="1"/>
  <c r="AH64" i="1"/>
  <c r="H47" i="3"/>
  <c r="A60" i="1"/>
  <c r="AH60" i="1"/>
  <c r="H43" i="3"/>
  <c r="A56" i="1"/>
  <c r="AH56" i="1"/>
  <c r="H39" i="3"/>
  <c r="A52" i="1"/>
  <c r="AH52" i="1"/>
  <c r="H37" i="3"/>
  <c r="A48" i="1"/>
  <c r="AH48" i="1"/>
  <c r="H35" i="3"/>
  <c r="A44" i="1"/>
  <c r="AH44" i="1"/>
  <c r="H31" i="3"/>
  <c r="A40" i="1"/>
  <c r="AH40" i="1"/>
  <c r="H29" i="3"/>
  <c r="A36" i="1"/>
  <c r="AH36" i="1"/>
  <c r="H25" i="3"/>
  <c r="A32" i="1"/>
  <c r="AH32" i="1"/>
  <c r="H21" i="3"/>
  <c r="A28" i="1"/>
  <c r="AH28" i="1"/>
  <c r="H18" i="3"/>
  <c r="A24" i="1"/>
  <c r="AH24" i="1"/>
  <c r="H14" i="3"/>
  <c r="A20" i="1"/>
  <c r="AH20" i="1"/>
  <c r="H11" i="3"/>
  <c r="A16" i="1"/>
  <c r="AH16" i="1"/>
  <c r="H9" i="3"/>
  <c r="A12" i="1"/>
  <c r="AH12" i="1"/>
  <c r="H5" i="3"/>
  <c r="A8" i="1"/>
  <c r="AH8" i="1"/>
  <c r="H82" i="3"/>
  <c r="A101" i="1"/>
  <c r="AH101" i="1"/>
  <c r="A214" i="1"/>
  <c r="AH214" i="1"/>
  <c r="H171" i="3"/>
  <c r="A210" i="1"/>
  <c r="AH210" i="1"/>
  <c r="H167" i="3"/>
  <c r="A206" i="1"/>
  <c r="AH206" i="1"/>
  <c r="H163" i="3"/>
  <c r="A202" i="1"/>
  <c r="AH202" i="1"/>
  <c r="A198" i="1"/>
  <c r="AH198" i="1"/>
  <c r="H157" i="3"/>
  <c r="A194" i="1"/>
  <c r="AH194" i="1"/>
  <c r="H153" i="3"/>
  <c r="A190" i="1"/>
  <c r="AH190" i="1"/>
  <c r="A186" i="1"/>
  <c r="AH186" i="1"/>
  <c r="H148" i="3"/>
  <c r="A182" i="1"/>
  <c r="AH182" i="1"/>
  <c r="A178" i="1"/>
  <c r="AH178" i="1"/>
  <c r="H141" i="3"/>
  <c r="A174" i="1"/>
  <c r="AH174" i="1"/>
  <c r="H139" i="3"/>
  <c r="A170" i="1"/>
  <c r="AH170" i="1"/>
  <c r="A166" i="1"/>
  <c r="AH166" i="1"/>
  <c r="H136" i="3"/>
  <c r="A162" i="1"/>
  <c r="AH162" i="1"/>
  <c r="H134" i="3"/>
  <c r="A158" i="1"/>
  <c r="AH158" i="1"/>
  <c r="H130" i="3"/>
  <c r="A154" i="1"/>
  <c r="AH154" i="1"/>
  <c r="A150" i="1"/>
  <c r="AH150" i="1"/>
  <c r="H123" i="3"/>
  <c r="A146" i="1"/>
  <c r="AH146" i="1"/>
  <c r="A142" i="1"/>
  <c r="AH142" i="1"/>
  <c r="H116" i="3"/>
  <c r="A138" i="1"/>
  <c r="AH138" i="1"/>
  <c r="H112" i="3"/>
  <c r="A134" i="1"/>
  <c r="AH134" i="1"/>
  <c r="A130" i="1"/>
  <c r="AH130" i="1"/>
  <c r="H106" i="3"/>
  <c r="A126" i="1"/>
  <c r="AH126" i="1"/>
  <c r="H102" i="3"/>
  <c r="A122" i="1"/>
  <c r="AH122" i="1"/>
  <c r="H98" i="3"/>
  <c r="A118" i="1"/>
  <c r="AH118" i="1"/>
  <c r="H94" i="3"/>
  <c r="A114" i="1"/>
  <c r="AH114" i="1"/>
  <c r="H90" i="3"/>
  <c r="A110" i="1"/>
  <c r="AH110" i="1"/>
  <c r="H87" i="3"/>
  <c r="A106" i="1"/>
  <c r="AH106" i="1"/>
  <c r="H83" i="3"/>
  <c r="A102" i="1"/>
  <c r="AH102" i="1"/>
  <c r="A324" i="1"/>
  <c r="AH324" i="1"/>
  <c r="A320" i="1"/>
  <c r="AH320" i="1"/>
  <c r="H267" i="3"/>
  <c r="A316" i="1"/>
  <c r="AH316" i="1"/>
  <c r="H263" i="3"/>
  <c r="A312" i="1"/>
  <c r="AH312" i="1"/>
  <c r="H259" i="3"/>
  <c r="A308" i="1"/>
  <c r="AH308" i="1"/>
  <c r="H255" i="3"/>
  <c r="A304" i="1"/>
  <c r="AH304" i="1"/>
  <c r="H251" i="3"/>
  <c r="A300" i="1"/>
  <c r="AH300" i="1"/>
  <c r="H247" i="3"/>
  <c r="A296" i="1"/>
  <c r="AH296" i="1"/>
  <c r="H243" i="3"/>
  <c r="A292" i="1"/>
  <c r="AH292" i="1"/>
  <c r="H239" i="3"/>
  <c r="A288" i="1"/>
  <c r="AH288" i="1"/>
  <c r="H236" i="3"/>
  <c r="A284" i="1"/>
  <c r="AH284" i="1"/>
  <c r="H232" i="3"/>
  <c r="A280" i="1"/>
  <c r="AH280" i="1"/>
  <c r="H228" i="3"/>
  <c r="A276" i="1"/>
  <c r="AH276" i="1"/>
  <c r="H224" i="3"/>
  <c r="A272" i="1"/>
  <c r="AH272" i="1"/>
  <c r="H220" i="3"/>
  <c r="A268" i="1"/>
  <c r="AH268" i="1"/>
  <c r="H217" i="3"/>
  <c r="A264" i="1"/>
  <c r="AH264" i="1"/>
  <c r="H213" i="3"/>
  <c r="A260" i="1"/>
  <c r="AH260" i="1"/>
  <c r="H209" i="3"/>
  <c r="A256" i="1"/>
  <c r="AH256" i="1"/>
  <c r="H205" i="3"/>
  <c r="A252" i="1"/>
  <c r="AH252" i="1"/>
  <c r="H201" i="3"/>
  <c r="A248" i="1"/>
  <c r="AH248" i="1"/>
  <c r="H197" i="3"/>
  <c r="A244" i="1"/>
  <c r="AH244" i="1"/>
  <c r="A240" i="1"/>
  <c r="AH240" i="1"/>
  <c r="H190" i="3"/>
  <c r="A236" i="1"/>
  <c r="AH236" i="1"/>
  <c r="H187" i="3"/>
  <c r="A232" i="1"/>
  <c r="AH232" i="1"/>
  <c r="H183" i="3"/>
  <c r="A228" i="1"/>
  <c r="AH228" i="1"/>
  <c r="H180" i="3"/>
  <c r="A224" i="1"/>
  <c r="AH224" i="1"/>
  <c r="H176" i="3"/>
  <c r="A220" i="1"/>
  <c r="AH220" i="1"/>
  <c r="H338" i="3"/>
  <c r="A396" i="1"/>
  <c r="AH396" i="1"/>
  <c r="H336" i="3"/>
  <c r="A392" i="1"/>
  <c r="AH392" i="1"/>
  <c r="H332" i="3"/>
  <c r="A388" i="1"/>
  <c r="AH388" i="1"/>
  <c r="H328" i="3"/>
  <c r="A384" i="1"/>
  <c r="AH384" i="1"/>
  <c r="A380" i="1"/>
  <c r="AH380" i="1"/>
  <c r="H321" i="3"/>
  <c r="A376" i="1"/>
  <c r="AH376" i="1"/>
  <c r="H317" i="3"/>
  <c r="A372" i="1"/>
  <c r="AH372" i="1"/>
  <c r="H314" i="3"/>
  <c r="A368" i="1"/>
  <c r="AH368" i="1"/>
  <c r="H310" i="3"/>
  <c r="A364" i="1"/>
  <c r="AH364" i="1"/>
  <c r="H306" i="3"/>
  <c r="A360" i="1"/>
  <c r="AH360" i="1"/>
  <c r="H302" i="3"/>
  <c r="A356" i="1"/>
  <c r="AH356" i="1"/>
  <c r="H298" i="3"/>
  <c r="A352" i="1"/>
  <c r="AH352" i="1"/>
  <c r="H294" i="3"/>
  <c r="A348" i="1"/>
  <c r="AH348" i="1"/>
  <c r="H290" i="3"/>
  <c r="A344" i="1"/>
  <c r="AH344" i="1"/>
  <c r="H286" i="3"/>
  <c r="A340" i="1"/>
  <c r="AH340" i="1"/>
  <c r="H282" i="3"/>
  <c r="A336" i="1"/>
  <c r="AH336" i="1"/>
  <c r="H279" i="3"/>
  <c r="A332" i="1"/>
  <c r="AH332" i="1"/>
  <c r="H275" i="3"/>
  <c r="A328" i="1"/>
  <c r="AH328" i="1"/>
  <c r="H428" i="3"/>
  <c r="A499" i="1"/>
  <c r="AH499" i="1"/>
  <c r="H424" i="3"/>
  <c r="A495" i="1"/>
  <c r="AH495" i="1"/>
  <c r="H420" i="3"/>
  <c r="A491" i="1"/>
  <c r="AH491" i="1"/>
  <c r="H416" i="3"/>
  <c r="A487" i="1"/>
  <c r="AH487" i="1"/>
  <c r="H412" i="3"/>
  <c r="A483" i="1"/>
  <c r="AH483" i="1"/>
  <c r="H408" i="3"/>
  <c r="A479" i="1"/>
  <c r="AH479" i="1"/>
  <c r="H404" i="3"/>
  <c r="A475" i="1"/>
  <c r="AH475" i="1"/>
  <c r="H400" i="3"/>
  <c r="A471" i="1"/>
  <c r="AH471" i="1"/>
  <c r="H397" i="3"/>
  <c r="A467" i="1"/>
  <c r="AH467" i="1"/>
  <c r="A463" i="1"/>
  <c r="AH463" i="1"/>
  <c r="H393" i="3"/>
  <c r="A459" i="1"/>
  <c r="AH459" i="1"/>
  <c r="H390" i="3"/>
  <c r="A455" i="1"/>
  <c r="AH455" i="1"/>
  <c r="A451" i="1"/>
  <c r="AH451" i="1"/>
  <c r="H384" i="3"/>
  <c r="A447" i="1"/>
  <c r="AH447" i="1"/>
  <c r="H380" i="3"/>
  <c r="A443" i="1"/>
  <c r="AH443" i="1"/>
  <c r="H376" i="3"/>
  <c r="A439" i="1"/>
  <c r="AH439" i="1"/>
  <c r="H372" i="3"/>
  <c r="A435" i="1"/>
  <c r="AH435" i="1"/>
  <c r="A431" i="1"/>
  <c r="AH431" i="1"/>
  <c r="H366" i="3"/>
  <c r="A427" i="1"/>
  <c r="AH427" i="1"/>
  <c r="H362" i="3"/>
  <c r="A423" i="1"/>
  <c r="AH423" i="1"/>
  <c r="H359" i="3"/>
  <c r="A419" i="1"/>
  <c r="AH419" i="1"/>
  <c r="H355" i="3"/>
  <c r="A415" i="1"/>
  <c r="AH415" i="1"/>
  <c r="H351" i="3"/>
  <c r="A411" i="1"/>
  <c r="AH411" i="1"/>
  <c r="H348" i="3"/>
  <c r="A407" i="1"/>
  <c r="AH407" i="1"/>
  <c r="H344" i="3"/>
  <c r="A403" i="1"/>
  <c r="AH403" i="1"/>
  <c r="H340" i="3"/>
  <c r="A399" i="1"/>
  <c r="AH399" i="1"/>
  <c r="A598" i="1"/>
  <c r="AH598" i="1"/>
  <c r="H510" i="3"/>
  <c r="A594" i="1"/>
  <c r="AH594" i="1"/>
  <c r="A590" i="1"/>
  <c r="AH590" i="1"/>
  <c r="H504" i="3"/>
  <c r="A586" i="1"/>
  <c r="AH586" i="1"/>
  <c r="A582" i="1"/>
  <c r="AH582" i="1"/>
  <c r="H497" i="3"/>
  <c r="A578" i="1"/>
  <c r="AH578" i="1"/>
  <c r="H493" i="3"/>
  <c r="A574" i="1"/>
  <c r="AH574" i="1"/>
  <c r="H489" i="3"/>
  <c r="A570" i="1"/>
  <c r="AH570" i="1"/>
  <c r="H485" i="3"/>
  <c r="A566" i="1"/>
  <c r="AH566" i="1"/>
  <c r="H481" i="3"/>
  <c r="A562" i="1"/>
  <c r="AH562" i="1"/>
  <c r="H478" i="3"/>
  <c r="A558" i="1"/>
  <c r="AH558" i="1"/>
  <c r="H475" i="3"/>
  <c r="A554" i="1"/>
  <c r="AH554" i="1"/>
  <c r="H473" i="3"/>
  <c r="A550" i="1"/>
  <c r="AH550" i="1"/>
  <c r="H469" i="3"/>
  <c r="A546" i="1"/>
  <c r="AH546" i="1"/>
  <c r="H466" i="3"/>
  <c r="A542" i="1"/>
  <c r="AH542" i="1"/>
  <c r="H462" i="3"/>
  <c r="A538" i="1"/>
  <c r="AH538" i="1"/>
  <c r="H459" i="3"/>
  <c r="A534" i="1"/>
  <c r="AH534" i="1"/>
  <c r="A530" i="1"/>
  <c r="AH530" i="1"/>
  <c r="H452" i="3"/>
  <c r="A526" i="1"/>
  <c r="AH526" i="1"/>
  <c r="A522" i="1"/>
  <c r="AH522" i="1"/>
  <c r="H446" i="3"/>
  <c r="A518" i="1"/>
  <c r="AH518" i="1"/>
  <c r="H442" i="3"/>
  <c r="A514" i="1"/>
  <c r="AH514" i="1"/>
  <c r="H438" i="3"/>
  <c r="A510" i="1"/>
  <c r="AH510" i="1"/>
  <c r="H434" i="3"/>
  <c r="A506" i="1"/>
  <c r="AH506" i="1"/>
  <c r="A691" i="1"/>
  <c r="AH691" i="1"/>
  <c r="H588" i="3"/>
  <c r="A687" i="1"/>
  <c r="AH687" i="1"/>
  <c r="H584" i="3"/>
  <c r="A683" i="1"/>
  <c r="AH683" i="1"/>
  <c r="A679" i="1"/>
  <c r="AH679" i="1"/>
  <c r="H577" i="3"/>
  <c r="A675" i="1"/>
  <c r="AH675" i="1"/>
  <c r="H574" i="3"/>
  <c r="A671" i="1"/>
  <c r="AH671" i="1"/>
  <c r="A667" i="1"/>
  <c r="AH667" i="1"/>
  <c r="H567" i="3"/>
  <c r="A663" i="1"/>
  <c r="AH663" i="1"/>
  <c r="A659" i="1"/>
  <c r="AH659" i="1"/>
  <c r="H560" i="3"/>
  <c r="A655" i="1"/>
  <c r="AH655" i="1"/>
  <c r="H558" i="3"/>
  <c r="A651" i="1"/>
  <c r="AH651" i="1"/>
  <c r="H554" i="3"/>
  <c r="A647" i="1"/>
  <c r="AH647" i="1"/>
  <c r="H552" i="3"/>
  <c r="A643" i="1"/>
  <c r="AH643" i="1"/>
  <c r="H549" i="3"/>
  <c r="A639" i="1"/>
  <c r="AH639" i="1"/>
  <c r="H545" i="3"/>
  <c r="A635" i="1"/>
  <c r="AH635" i="1"/>
  <c r="H541" i="3"/>
  <c r="A631" i="1"/>
  <c r="AH631" i="1"/>
  <c r="H538" i="3"/>
  <c r="A627" i="1"/>
  <c r="AH627" i="1"/>
  <c r="H534" i="3"/>
  <c r="A623" i="1"/>
  <c r="AH623" i="1"/>
  <c r="H531" i="3"/>
  <c r="A619" i="1"/>
  <c r="AH619" i="1"/>
  <c r="H527" i="3"/>
  <c r="A615" i="1"/>
  <c r="AH615" i="1"/>
  <c r="H523" i="3"/>
  <c r="A611" i="1"/>
  <c r="AH611" i="1"/>
  <c r="H519" i="3"/>
  <c r="A607" i="1"/>
  <c r="AH607" i="1"/>
  <c r="H515" i="3"/>
  <c r="A603" i="1"/>
  <c r="AH603" i="1"/>
  <c r="H655" i="3"/>
  <c r="A763" i="1"/>
  <c r="AH763" i="1"/>
  <c r="H652" i="3"/>
  <c r="A759" i="1"/>
  <c r="AH759" i="1"/>
  <c r="A755" i="1"/>
  <c r="AH755" i="1"/>
  <c r="H646" i="3"/>
  <c r="A751" i="1"/>
  <c r="AH751" i="1"/>
  <c r="H643" i="3"/>
  <c r="A747" i="1"/>
  <c r="AH747" i="1"/>
  <c r="H640" i="3"/>
  <c r="A743" i="1"/>
  <c r="AH743" i="1"/>
  <c r="H636" i="3"/>
  <c r="A739" i="1"/>
  <c r="AH739" i="1"/>
  <c r="H632" i="3"/>
  <c r="A735" i="1"/>
  <c r="AH735" i="1"/>
  <c r="H628" i="3"/>
  <c r="A731" i="1"/>
  <c r="AH731" i="1"/>
  <c r="H624" i="3"/>
  <c r="A727" i="1"/>
  <c r="AH727" i="1"/>
  <c r="H620" i="3"/>
  <c r="A723" i="1"/>
  <c r="AH723" i="1"/>
  <c r="H616" i="3"/>
  <c r="A719" i="1"/>
  <c r="AH719" i="1"/>
  <c r="H612" i="3"/>
  <c r="A715" i="1"/>
  <c r="AH715" i="1"/>
  <c r="H608" i="3"/>
  <c r="A711" i="1"/>
  <c r="AH711" i="1"/>
  <c r="H604" i="3"/>
  <c r="A707" i="1"/>
  <c r="AH707" i="1"/>
  <c r="A703" i="1"/>
  <c r="AH703" i="1"/>
  <c r="H597" i="3"/>
  <c r="A699" i="1"/>
  <c r="AH699" i="1"/>
  <c r="A695" i="1"/>
  <c r="AH695" i="1"/>
  <c r="H728" i="3"/>
  <c r="A842" i="1"/>
  <c r="AH842" i="1"/>
  <c r="H724" i="3"/>
  <c r="A838" i="1"/>
  <c r="AH838" i="1"/>
  <c r="A834" i="1"/>
  <c r="AH834" i="1"/>
  <c r="H717" i="3"/>
  <c r="A830" i="1"/>
  <c r="AH830" i="1"/>
  <c r="H714" i="3"/>
  <c r="A826" i="1"/>
  <c r="AH826" i="1"/>
  <c r="H710" i="3"/>
  <c r="A822" i="1"/>
  <c r="AH822" i="1"/>
  <c r="H706" i="3"/>
  <c r="A818" i="1"/>
  <c r="AH818" i="1"/>
  <c r="H703" i="3"/>
  <c r="A814" i="1"/>
  <c r="AH814" i="1"/>
  <c r="H699" i="3"/>
  <c r="A810" i="1"/>
  <c r="AH810" i="1"/>
  <c r="H695" i="3"/>
  <c r="A806" i="1"/>
  <c r="AH806" i="1"/>
  <c r="H691" i="3"/>
  <c r="A802" i="1"/>
  <c r="AH802" i="1"/>
  <c r="H688" i="3"/>
  <c r="A798" i="1"/>
  <c r="AH798" i="1"/>
  <c r="H684" i="3"/>
  <c r="A794" i="1"/>
  <c r="AH794" i="1"/>
  <c r="H680" i="3"/>
  <c r="A790" i="1"/>
  <c r="AH790" i="1"/>
  <c r="H677" i="3"/>
  <c r="A786" i="1"/>
  <c r="AH786" i="1"/>
  <c r="H673" i="3"/>
  <c r="A782" i="1"/>
  <c r="AH782" i="1"/>
  <c r="H669" i="3"/>
  <c r="A778" i="1"/>
  <c r="AH778" i="1"/>
  <c r="H665" i="3"/>
  <c r="A774" i="1"/>
  <c r="AH774" i="1"/>
  <c r="H661" i="3"/>
  <c r="A770" i="1"/>
  <c r="AH770" i="1"/>
  <c r="H658" i="3"/>
  <c r="A766" i="1"/>
  <c r="AH766" i="1"/>
  <c r="A931" i="1"/>
  <c r="AH931" i="1"/>
  <c r="H810" i="3"/>
  <c r="A927" i="1"/>
  <c r="AH927" i="1"/>
  <c r="H806" i="3"/>
  <c r="A923" i="1"/>
  <c r="AH923" i="1"/>
  <c r="H802" i="3"/>
  <c r="A919" i="1"/>
  <c r="AH919" i="1"/>
  <c r="H798" i="3"/>
  <c r="A915" i="1"/>
  <c r="AH915" i="1"/>
  <c r="H795" i="3"/>
  <c r="A911" i="1"/>
  <c r="AH911" i="1"/>
  <c r="H791" i="3"/>
  <c r="A907" i="1"/>
  <c r="AH907" i="1"/>
  <c r="H787" i="3"/>
  <c r="A903" i="1"/>
  <c r="AH903" i="1"/>
  <c r="H784" i="3"/>
  <c r="A899" i="1"/>
  <c r="AH899" i="1"/>
  <c r="H780" i="3"/>
  <c r="A895" i="1"/>
  <c r="AH895" i="1"/>
  <c r="H776" i="3"/>
  <c r="A891" i="1"/>
  <c r="AH891" i="1"/>
  <c r="H772" i="3"/>
  <c r="A887" i="1"/>
  <c r="AH887" i="1"/>
  <c r="H769" i="3"/>
  <c r="A883" i="1"/>
  <c r="AH883" i="1"/>
  <c r="H765" i="3"/>
  <c r="A879" i="1"/>
  <c r="AH879" i="1"/>
  <c r="H761" i="3"/>
  <c r="A875" i="1"/>
  <c r="AH875" i="1"/>
  <c r="H757" i="3"/>
  <c r="A871" i="1"/>
  <c r="AH871" i="1"/>
  <c r="H753" i="3"/>
  <c r="A867" i="1"/>
  <c r="AH867" i="1"/>
  <c r="H749" i="3"/>
  <c r="A863" i="1"/>
  <c r="AH863" i="1"/>
  <c r="H745" i="3"/>
  <c r="A859" i="1"/>
  <c r="AH859" i="1"/>
  <c r="H741" i="3"/>
  <c r="A855" i="1"/>
  <c r="AH855" i="1"/>
  <c r="H737" i="3"/>
  <c r="A851" i="1"/>
  <c r="AH851" i="1"/>
  <c r="H733" i="3"/>
  <c r="A847" i="1"/>
  <c r="AH847" i="1"/>
  <c r="H81" i="3"/>
  <c r="A99" i="1"/>
  <c r="AH99" i="1"/>
  <c r="H78" i="3"/>
  <c r="A95" i="1"/>
  <c r="AH95" i="1"/>
  <c r="H74" i="3"/>
  <c r="A91" i="1"/>
  <c r="AH91" i="1"/>
  <c r="H70" i="3"/>
  <c r="A87" i="1"/>
  <c r="AH87" i="1"/>
  <c r="H66" i="3"/>
  <c r="A83" i="1"/>
  <c r="AH83" i="1"/>
  <c r="H63" i="3"/>
  <c r="A79" i="1"/>
  <c r="AH79" i="1"/>
  <c r="H60" i="3"/>
  <c r="A75" i="1"/>
  <c r="AH75" i="1"/>
  <c r="A71" i="1"/>
  <c r="AH71" i="1"/>
  <c r="H54" i="3"/>
  <c r="A67" i="1"/>
  <c r="AH67" i="1"/>
  <c r="H50" i="3"/>
  <c r="A63" i="1"/>
  <c r="AH63" i="1"/>
  <c r="H46" i="3"/>
  <c r="A59" i="1"/>
  <c r="AH59" i="1"/>
  <c r="H42" i="3"/>
  <c r="A55" i="1"/>
  <c r="AH55" i="1"/>
  <c r="A51" i="1"/>
  <c r="AH51" i="1"/>
  <c r="A47" i="1"/>
  <c r="AH47" i="1"/>
  <c r="H34" i="3"/>
  <c r="A43" i="1"/>
  <c r="AH43" i="1"/>
  <c r="H30" i="3"/>
  <c r="A39" i="1"/>
  <c r="AH39" i="1"/>
  <c r="H28" i="3"/>
  <c r="A35" i="1"/>
  <c r="AH35" i="1"/>
  <c r="H24" i="3"/>
  <c r="A31" i="1"/>
  <c r="AH31" i="1"/>
  <c r="A27" i="1"/>
  <c r="AH27" i="1"/>
  <c r="H17" i="3"/>
  <c r="A23" i="1"/>
  <c r="AH23" i="1"/>
  <c r="H13" i="3"/>
  <c r="A19" i="1"/>
  <c r="AH19" i="1"/>
  <c r="H10" i="3"/>
  <c r="A15" i="1"/>
  <c r="AH15" i="1"/>
  <c r="H8" i="3"/>
  <c r="A11" i="1"/>
  <c r="AH11" i="1"/>
  <c r="A7" i="1"/>
  <c r="AH7" i="1"/>
  <c r="A217" i="1"/>
  <c r="AH217" i="1"/>
  <c r="H173" i="3"/>
  <c r="A213" i="1"/>
  <c r="AH213" i="1"/>
  <c r="H170" i="3"/>
  <c r="A209" i="1"/>
  <c r="AH209" i="1"/>
  <c r="H166" i="3"/>
  <c r="A205" i="1"/>
  <c r="AH205" i="1"/>
  <c r="H162" i="3"/>
  <c r="A201" i="1"/>
  <c r="AH201" i="1"/>
  <c r="A197" i="1"/>
  <c r="AH197" i="1"/>
  <c r="H156" i="3"/>
  <c r="A193" i="1"/>
  <c r="AH193" i="1"/>
  <c r="H152" i="3"/>
  <c r="A189" i="1"/>
  <c r="AH189" i="1"/>
  <c r="A185" i="1"/>
  <c r="AH185" i="1"/>
  <c r="H147" i="3"/>
  <c r="A181" i="1"/>
  <c r="AH181" i="1"/>
  <c r="H144" i="3"/>
  <c r="A177" i="1"/>
  <c r="AH177" i="1"/>
  <c r="H140" i="3"/>
  <c r="A173" i="1"/>
  <c r="AH173" i="1"/>
  <c r="A169" i="1"/>
  <c r="AH169" i="1"/>
  <c r="H137" i="3"/>
  <c r="A165" i="1"/>
  <c r="AH165" i="1"/>
  <c r="A161" i="1"/>
  <c r="AH161" i="1"/>
  <c r="H133" i="3"/>
  <c r="A157" i="1"/>
  <c r="AH157" i="1"/>
  <c r="H129" i="3"/>
  <c r="A153" i="1"/>
  <c r="AH153" i="1"/>
  <c r="H126" i="3"/>
  <c r="A149" i="1"/>
  <c r="AH149" i="1"/>
  <c r="H122" i="3"/>
  <c r="A145" i="1"/>
  <c r="AH145" i="1"/>
  <c r="H119" i="3"/>
  <c r="A141" i="1"/>
  <c r="AH141" i="1"/>
  <c r="H115" i="3"/>
  <c r="A137" i="1"/>
  <c r="AH137" i="1"/>
  <c r="H111" i="3"/>
  <c r="A133" i="1"/>
  <c r="AH133" i="1"/>
  <c r="H108" i="3"/>
  <c r="A129" i="1"/>
  <c r="AH129" i="1"/>
  <c r="H105" i="3"/>
  <c r="A125" i="1"/>
  <c r="AH125" i="1"/>
  <c r="H101" i="3"/>
  <c r="A121" i="1"/>
  <c r="AH121" i="1"/>
  <c r="H97" i="3"/>
  <c r="A117" i="1"/>
  <c r="AH117" i="1"/>
  <c r="H93" i="3"/>
  <c r="A113" i="1"/>
  <c r="AH113" i="1"/>
  <c r="H89" i="3"/>
  <c r="A109" i="1"/>
  <c r="AH109" i="1"/>
  <c r="H86" i="3"/>
  <c r="A105" i="1"/>
  <c r="AH105" i="1"/>
  <c r="H174" i="3"/>
  <c r="A218" i="1"/>
  <c r="AH218" i="1"/>
  <c r="H273" i="3"/>
  <c r="A323" i="1"/>
  <c r="AH323" i="1"/>
  <c r="H270" i="3"/>
  <c r="A319" i="1"/>
  <c r="AH319" i="1"/>
  <c r="H266" i="3"/>
  <c r="A315" i="1"/>
  <c r="AH315" i="1"/>
  <c r="H262" i="3"/>
  <c r="A311" i="1"/>
  <c r="AH311" i="1"/>
  <c r="H258" i="3"/>
  <c r="A307" i="1"/>
  <c r="AH307" i="1"/>
  <c r="H254" i="3"/>
  <c r="A303" i="1"/>
  <c r="AH303" i="1"/>
  <c r="H250" i="3"/>
  <c r="A299" i="1"/>
  <c r="AH299" i="1"/>
  <c r="H246" i="3"/>
  <c r="A295" i="1"/>
  <c r="AH295" i="1"/>
  <c r="H242" i="3"/>
  <c r="A291" i="1"/>
  <c r="AH291" i="1"/>
  <c r="H238" i="3"/>
  <c r="A287" i="1"/>
  <c r="AH287" i="1"/>
  <c r="H235" i="3"/>
  <c r="A283" i="1"/>
  <c r="AH283" i="1"/>
  <c r="H231" i="3"/>
  <c r="A279" i="1"/>
  <c r="AH279" i="1"/>
  <c r="H227" i="3"/>
  <c r="A275" i="1"/>
  <c r="AH275" i="1"/>
  <c r="H223" i="3"/>
  <c r="A271" i="1"/>
  <c r="AH271" i="1"/>
  <c r="H219" i="3"/>
  <c r="A267" i="1"/>
  <c r="AH267" i="1"/>
  <c r="H216" i="3"/>
  <c r="A263" i="1"/>
  <c r="AH263" i="1"/>
  <c r="H212" i="3"/>
  <c r="A259" i="1"/>
  <c r="AH259" i="1"/>
  <c r="H208" i="3"/>
  <c r="A255" i="1"/>
  <c r="AH255" i="1"/>
  <c r="H204" i="3"/>
  <c r="A251" i="1"/>
  <c r="AH251" i="1"/>
  <c r="H200" i="3"/>
  <c r="A247" i="1"/>
  <c r="AH247" i="1"/>
  <c r="H196" i="3"/>
  <c r="A243" i="1"/>
  <c r="AH243" i="1"/>
  <c r="H193" i="3"/>
  <c r="A239" i="1"/>
  <c r="AH239" i="1"/>
  <c r="A235" i="1"/>
  <c r="AH235" i="1"/>
  <c r="H186" i="3"/>
  <c r="A231" i="1"/>
  <c r="AH231" i="1"/>
  <c r="H182" i="3"/>
  <c r="A227" i="1"/>
  <c r="AH227" i="1"/>
  <c r="H179" i="3"/>
  <c r="A223" i="1"/>
  <c r="AH223" i="1"/>
  <c r="H175" i="3"/>
  <c r="A219" i="1"/>
  <c r="AH219" i="1"/>
  <c r="A395" i="1"/>
  <c r="AH395" i="1"/>
  <c r="H335" i="3"/>
  <c r="A391" i="1"/>
  <c r="AH391" i="1"/>
  <c r="H331" i="3"/>
  <c r="A387" i="1"/>
  <c r="AH387" i="1"/>
  <c r="H327" i="3"/>
  <c r="A383" i="1"/>
  <c r="AH383" i="1"/>
  <c r="H324" i="3"/>
  <c r="A379" i="1"/>
  <c r="AH379" i="1"/>
  <c r="H320" i="3"/>
  <c r="A375" i="1"/>
  <c r="AH375" i="1"/>
  <c r="H316" i="3"/>
  <c r="A371" i="1"/>
  <c r="AH371" i="1"/>
  <c r="H313" i="3"/>
  <c r="A367" i="1"/>
  <c r="AH367" i="1"/>
  <c r="H309" i="3"/>
  <c r="A363" i="1"/>
  <c r="AH363" i="1"/>
  <c r="H305" i="3"/>
  <c r="A359" i="1"/>
  <c r="AH359" i="1"/>
  <c r="H301" i="3"/>
  <c r="A355" i="1"/>
  <c r="AH355" i="1"/>
  <c r="H297" i="3"/>
  <c r="A351" i="1"/>
  <c r="AH351" i="1"/>
  <c r="H293" i="3"/>
  <c r="A347" i="1"/>
  <c r="AH347" i="1"/>
  <c r="H289" i="3"/>
  <c r="A343" i="1"/>
  <c r="AH343" i="1"/>
  <c r="H285" i="3"/>
  <c r="A339" i="1"/>
  <c r="AH339" i="1"/>
  <c r="H281" i="3"/>
  <c r="A335" i="1"/>
  <c r="AH335" i="1"/>
  <c r="H278" i="3"/>
  <c r="A331" i="1"/>
  <c r="AH331" i="1"/>
  <c r="H339" i="3"/>
  <c r="A398" i="1"/>
  <c r="AH398" i="1"/>
  <c r="H427" i="3"/>
  <c r="A498" i="1"/>
  <c r="AH498" i="1"/>
  <c r="H423" i="3"/>
  <c r="A494" i="1"/>
  <c r="AH494" i="1"/>
  <c r="H419" i="3"/>
  <c r="A490" i="1"/>
  <c r="AH490" i="1"/>
  <c r="H415" i="3"/>
  <c r="A486" i="1"/>
  <c r="AH486" i="1"/>
  <c r="H411" i="3"/>
  <c r="A482" i="1"/>
  <c r="AH482" i="1"/>
  <c r="H407" i="3"/>
  <c r="A478" i="1"/>
  <c r="AH478" i="1"/>
  <c r="H403" i="3"/>
  <c r="A474" i="1"/>
  <c r="AH474" i="1"/>
  <c r="H399" i="3"/>
  <c r="A470" i="1"/>
  <c r="AH470" i="1"/>
  <c r="H396" i="3"/>
  <c r="A466" i="1"/>
  <c r="AH466" i="1"/>
  <c r="A462" i="1"/>
  <c r="AH462" i="1"/>
  <c r="H392" i="3"/>
  <c r="A458" i="1"/>
  <c r="AH458" i="1"/>
  <c r="H389" i="3"/>
  <c r="A454" i="1"/>
  <c r="AH454" i="1"/>
  <c r="A450" i="1"/>
  <c r="AH450" i="1"/>
  <c r="H383" i="3"/>
  <c r="A446" i="1"/>
  <c r="AH446" i="1"/>
  <c r="H379" i="3"/>
  <c r="A442" i="1"/>
  <c r="AH442" i="1"/>
  <c r="H375" i="3"/>
  <c r="A438" i="1"/>
  <c r="AH438" i="1"/>
  <c r="H371" i="3"/>
  <c r="A434" i="1"/>
  <c r="AH434" i="1"/>
  <c r="H368" i="3"/>
  <c r="A430" i="1"/>
  <c r="AH430" i="1"/>
  <c r="H365" i="3"/>
  <c r="A426" i="1"/>
  <c r="AH426" i="1"/>
  <c r="H361" i="3"/>
  <c r="A422" i="1"/>
  <c r="AH422" i="1"/>
  <c r="H358" i="3"/>
  <c r="A418" i="1"/>
  <c r="AH418" i="1"/>
  <c r="H354" i="3"/>
  <c r="A414" i="1"/>
  <c r="AH414" i="1"/>
  <c r="H350" i="3"/>
  <c r="A410" i="1"/>
  <c r="AH410" i="1"/>
  <c r="H347" i="3"/>
  <c r="A406" i="1"/>
  <c r="AH406" i="1"/>
  <c r="H343" i="3"/>
  <c r="A402" i="1"/>
  <c r="AH402" i="1"/>
  <c r="H430" i="3"/>
  <c r="A502" i="1"/>
  <c r="AH502" i="1"/>
  <c r="A597" i="1"/>
  <c r="AH597" i="1"/>
  <c r="H509" i="3"/>
  <c r="A593" i="1"/>
  <c r="AH593" i="1"/>
  <c r="A589" i="1"/>
  <c r="AH589" i="1"/>
  <c r="H503" i="3"/>
  <c r="A585" i="1"/>
  <c r="AH585" i="1"/>
  <c r="H500" i="3"/>
  <c r="A581" i="1"/>
  <c r="AH581" i="1"/>
  <c r="H496" i="3"/>
  <c r="A577" i="1"/>
  <c r="AH577" i="1"/>
  <c r="H492" i="3"/>
  <c r="A573" i="1"/>
  <c r="AH573" i="1"/>
  <c r="H488" i="3"/>
  <c r="A569" i="1"/>
  <c r="AH569" i="1"/>
  <c r="H484" i="3"/>
  <c r="A565" i="1"/>
  <c r="AH565" i="1"/>
  <c r="H480" i="3"/>
  <c r="A561" i="1"/>
  <c r="AH561" i="1"/>
  <c r="H477" i="3"/>
  <c r="A557" i="1"/>
  <c r="AH557" i="1"/>
  <c r="A553" i="1"/>
  <c r="AH553" i="1"/>
  <c r="H472" i="3"/>
  <c r="A549" i="1"/>
  <c r="AH549" i="1"/>
  <c r="H468" i="3"/>
  <c r="A545" i="1"/>
  <c r="AH545" i="1"/>
  <c r="H465" i="3"/>
  <c r="A541" i="1"/>
  <c r="AH541" i="1"/>
  <c r="H461" i="3"/>
  <c r="A537" i="1"/>
  <c r="AH537" i="1"/>
  <c r="H458" i="3"/>
  <c r="A533" i="1"/>
  <c r="AH533" i="1"/>
  <c r="H455" i="3"/>
  <c r="A529" i="1"/>
  <c r="AH529" i="1"/>
  <c r="H451" i="3"/>
  <c r="A525" i="1"/>
  <c r="AH525" i="1"/>
  <c r="A521" i="1"/>
  <c r="AH521" i="1"/>
  <c r="H445" i="3"/>
  <c r="A517" i="1"/>
  <c r="AH517" i="1"/>
  <c r="H441" i="3"/>
  <c r="A513" i="1"/>
  <c r="AH513" i="1"/>
  <c r="H437" i="3"/>
  <c r="A509" i="1"/>
  <c r="AH509" i="1"/>
  <c r="H433" i="3"/>
  <c r="A505" i="1"/>
  <c r="AH505" i="1"/>
  <c r="A690" i="1"/>
  <c r="AH690" i="1"/>
  <c r="H587" i="3"/>
  <c r="A686" i="1"/>
  <c r="AH686" i="1"/>
  <c r="H583" i="3"/>
  <c r="A682" i="1"/>
  <c r="AH682" i="1"/>
  <c r="H580" i="3"/>
  <c r="A678" i="1"/>
  <c r="AH678" i="1"/>
  <c r="H576" i="3"/>
  <c r="A674" i="1"/>
  <c r="AH674" i="1"/>
  <c r="H573" i="3"/>
  <c r="A670" i="1"/>
  <c r="AH670" i="1"/>
  <c r="H570" i="3"/>
  <c r="A666" i="1"/>
  <c r="AH666" i="1"/>
  <c r="H566" i="3"/>
  <c r="A662" i="1"/>
  <c r="AH662" i="1"/>
  <c r="H563" i="3"/>
  <c r="A658" i="1"/>
  <c r="AH658" i="1"/>
  <c r="H559" i="3"/>
  <c r="A654" i="1"/>
  <c r="AH654" i="1"/>
  <c r="H557" i="3"/>
  <c r="A650" i="1"/>
  <c r="AH650" i="1"/>
  <c r="A646" i="1"/>
  <c r="AH646" i="1"/>
  <c r="H551" i="3"/>
  <c r="A642" i="1"/>
  <c r="AH642" i="1"/>
  <c r="H548" i="3"/>
  <c r="A638" i="1"/>
  <c r="AH638" i="1"/>
  <c r="H544" i="3"/>
  <c r="A634" i="1"/>
  <c r="AH634" i="1"/>
  <c r="A630" i="1"/>
  <c r="AH630" i="1"/>
  <c r="H537" i="3"/>
  <c r="A626" i="1"/>
  <c r="AH626" i="1"/>
  <c r="H533" i="3"/>
  <c r="A622" i="1"/>
  <c r="AH622" i="1"/>
  <c r="H530" i="3"/>
  <c r="A618" i="1"/>
  <c r="AH618" i="1"/>
  <c r="H526" i="3"/>
  <c r="A614" i="1"/>
  <c r="AH614" i="1"/>
  <c r="H522" i="3"/>
  <c r="A610" i="1"/>
  <c r="AH610" i="1"/>
  <c r="H518" i="3"/>
  <c r="A606" i="1"/>
  <c r="AH606" i="1"/>
  <c r="H514" i="3"/>
  <c r="A602" i="1"/>
  <c r="AH602" i="1"/>
  <c r="A762" i="1"/>
  <c r="AH762" i="1"/>
  <c r="A758" i="1"/>
  <c r="AH758" i="1"/>
  <c r="H649" i="3"/>
  <c r="A754" i="1"/>
  <c r="AH754" i="1"/>
  <c r="H645" i="3"/>
  <c r="A750" i="1"/>
  <c r="AH750" i="1"/>
  <c r="A746" i="1"/>
  <c r="AH746" i="1"/>
  <c r="H639" i="3"/>
  <c r="A742" i="1"/>
  <c r="AH742" i="1"/>
  <c r="H635" i="3"/>
  <c r="A738" i="1"/>
  <c r="AH738" i="1"/>
  <c r="H631" i="3"/>
  <c r="A734" i="1"/>
  <c r="AH734" i="1"/>
  <c r="H627" i="3"/>
  <c r="A730" i="1"/>
  <c r="AH730" i="1"/>
  <c r="H623" i="3"/>
  <c r="A726" i="1"/>
  <c r="AH726" i="1"/>
  <c r="H619" i="3"/>
  <c r="A722" i="1"/>
  <c r="AH722" i="1"/>
  <c r="H615" i="3"/>
  <c r="A718" i="1"/>
  <c r="AH718" i="1"/>
  <c r="H611" i="3"/>
  <c r="A714" i="1"/>
  <c r="AH714" i="1"/>
  <c r="H607" i="3"/>
  <c r="A710" i="1"/>
  <c r="AH710" i="1"/>
  <c r="H603" i="3"/>
  <c r="A706" i="1"/>
  <c r="AH706" i="1"/>
  <c r="H600" i="3"/>
  <c r="A702" i="1"/>
  <c r="AH702" i="1"/>
  <c r="H596" i="3"/>
  <c r="A698" i="1"/>
  <c r="AH698" i="1"/>
  <c r="H593" i="3"/>
  <c r="A694" i="1"/>
  <c r="AH694" i="1"/>
  <c r="H727" i="3"/>
  <c r="A841" i="1"/>
  <c r="AH841" i="1"/>
  <c r="H723" i="3"/>
  <c r="A837" i="1"/>
  <c r="AH837" i="1"/>
  <c r="H720" i="3"/>
  <c r="A833" i="1"/>
  <c r="AH833" i="1"/>
  <c r="H716" i="3"/>
  <c r="A829" i="1"/>
  <c r="AH829" i="1"/>
  <c r="H713" i="3"/>
  <c r="A825" i="1"/>
  <c r="AH825" i="1"/>
  <c r="H709" i="3"/>
  <c r="A821" i="1"/>
  <c r="AH821" i="1"/>
  <c r="H705" i="3"/>
  <c r="A817" i="1"/>
  <c r="AH817" i="1"/>
  <c r="H702" i="3"/>
  <c r="A813" i="1"/>
  <c r="AH813" i="1"/>
  <c r="H698" i="3"/>
  <c r="A809" i="1"/>
  <c r="AH809" i="1"/>
  <c r="H694" i="3"/>
  <c r="A805" i="1"/>
  <c r="AH805" i="1"/>
  <c r="H690" i="3"/>
  <c r="A801" i="1"/>
  <c r="AH801" i="1"/>
  <c r="H687" i="3"/>
  <c r="A797" i="1"/>
  <c r="AH797" i="1"/>
  <c r="H683" i="3"/>
  <c r="A793" i="1"/>
  <c r="AH793" i="1"/>
  <c r="H679" i="3"/>
  <c r="A789" i="1"/>
  <c r="AH789" i="1"/>
  <c r="H676" i="3"/>
  <c r="A785" i="1"/>
  <c r="AH785" i="1"/>
  <c r="H672" i="3"/>
  <c r="A781" i="1"/>
  <c r="AH781" i="1"/>
  <c r="H668" i="3"/>
  <c r="A777" i="1"/>
  <c r="AH777" i="1"/>
  <c r="H664" i="3"/>
  <c r="A773" i="1"/>
  <c r="AH773" i="1"/>
  <c r="A769" i="1"/>
  <c r="AH769" i="1"/>
  <c r="H657" i="3"/>
  <c r="A765" i="1"/>
  <c r="AH765" i="1"/>
  <c r="H813" i="3"/>
  <c r="A930" i="1"/>
  <c r="AH930" i="1"/>
  <c r="H809" i="3"/>
  <c r="A926" i="1"/>
  <c r="AH926" i="1"/>
  <c r="H805" i="3"/>
  <c r="A922" i="1"/>
  <c r="AH922" i="1"/>
  <c r="H801" i="3"/>
  <c r="A918" i="1"/>
  <c r="AH918" i="1"/>
  <c r="A914" i="1"/>
  <c r="AH914" i="1"/>
  <c r="H794" i="3"/>
  <c r="A910" i="1"/>
  <c r="AH910" i="1"/>
  <c r="H790" i="3"/>
  <c r="A906" i="1"/>
  <c r="AH906" i="1"/>
  <c r="H786" i="3"/>
  <c r="A902" i="1"/>
  <c r="AH902" i="1"/>
  <c r="H783" i="3"/>
  <c r="A898" i="1"/>
  <c r="AH898" i="1"/>
  <c r="H779" i="3"/>
  <c r="A894" i="1"/>
  <c r="AH894" i="1"/>
  <c r="H775" i="3"/>
  <c r="A890" i="1"/>
  <c r="AH890" i="1"/>
  <c r="A886" i="1"/>
  <c r="AH886" i="1"/>
  <c r="H768" i="3"/>
  <c r="A882" i="1"/>
  <c r="AH882" i="1"/>
  <c r="H764" i="3"/>
  <c r="A878" i="1"/>
  <c r="AH878" i="1"/>
  <c r="H760" i="3"/>
  <c r="A874" i="1"/>
  <c r="AH874" i="1"/>
  <c r="H756" i="3"/>
  <c r="A870" i="1"/>
  <c r="AH870" i="1"/>
  <c r="H752" i="3"/>
  <c r="A866" i="1"/>
  <c r="AH866" i="1"/>
  <c r="H748" i="3"/>
  <c r="A862" i="1"/>
  <c r="AH862" i="1"/>
  <c r="H744" i="3"/>
  <c r="A858" i="1"/>
  <c r="AH858" i="1"/>
  <c r="H740" i="3"/>
  <c r="A854" i="1"/>
  <c r="AH854" i="1"/>
  <c r="H736" i="3"/>
  <c r="A850" i="1"/>
  <c r="AH850" i="1"/>
  <c r="H732" i="3"/>
  <c r="A846" i="1"/>
  <c r="AH846" i="1"/>
  <c r="F948" i="4"/>
  <c r="AR948" i="4"/>
  <c r="AU948" i="4"/>
  <c r="V948" i="4"/>
  <c r="AW948" i="4"/>
  <c r="AF948" i="4"/>
  <c r="AG948" i="4"/>
  <c r="AD948" i="4"/>
  <c r="AZ948" i="4"/>
  <c r="AJ948" i="4"/>
  <c r="AV948" i="4"/>
  <c r="AK948" i="4"/>
  <c r="N948" i="4"/>
  <c r="AS948" i="4"/>
  <c r="AI948" i="4"/>
  <c r="Z948" i="4"/>
  <c r="AN948" i="4"/>
  <c r="AQ948" i="4"/>
  <c r="AO948" i="4"/>
  <c r="E948" i="4"/>
  <c r="BC948" i="4"/>
  <c r="AM948" i="4"/>
  <c r="U948" i="4"/>
  <c r="AB948" i="4"/>
  <c r="K948" i="4"/>
  <c r="G948" i="4"/>
  <c r="D948" i="4"/>
  <c r="AP948" i="4"/>
  <c r="X948" i="4"/>
  <c r="AA948" i="4"/>
  <c r="BB948" i="4"/>
  <c r="H948" i="4"/>
  <c r="C948" i="4"/>
  <c r="P948" i="4"/>
  <c r="O948" i="4"/>
  <c r="T948" i="4"/>
  <c r="AT948" i="4"/>
  <c r="Q948" i="4"/>
  <c r="AY948" i="4"/>
  <c r="AC948" i="4"/>
  <c r="AH948" i="4"/>
  <c r="AL948" i="4"/>
  <c r="BA948" i="4"/>
  <c r="L948" i="4"/>
  <c r="AE948" i="4"/>
  <c r="M948" i="4"/>
  <c r="W948" i="4"/>
  <c r="Y948" i="4"/>
  <c r="AX948" i="4"/>
  <c r="I948" i="4"/>
  <c r="R948" i="4"/>
  <c r="AE5" i="1"/>
  <c r="AN5" i="1" s="1"/>
  <c r="AE6" i="1"/>
  <c r="AN6" i="1" s="1"/>
  <c r="AE7" i="1"/>
  <c r="AN7" i="1" s="1"/>
  <c r="AE8" i="1"/>
  <c r="AN8" i="1" s="1"/>
  <c r="AE9" i="1"/>
  <c r="AN9" i="1" s="1"/>
  <c r="AE10" i="1"/>
  <c r="AN10" i="1" s="1"/>
  <c r="AE11" i="1"/>
  <c r="AN11" i="1" s="1"/>
  <c r="AE12" i="1"/>
  <c r="AN12" i="1" s="1"/>
  <c r="AE13" i="1"/>
  <c r="AN13" i="1" s="1"/>
  <c r="AE14" i="1"/>
  <c r="AN14" i="1" s="1"/>
  <c r="AE15" i="1"/>
  <c r="AN15" i="1" s="1"/>
  <c r="G10" i="3" s="1"/>
  <c r="AE16" i="1"/>
  <c r="AN16" i="1" s="1"/>
  <c r="AE17" i="1"/>
  <c r="AN17" i="1" s="1"/>
  <c r="AE18" i="1"/>
  <c r="AN18" i="1" s="1"/>
  <c r="G12" i="3" s="1"/>
  <c r="AE19" i="1"/>
  <c r="AN19" i="1" s="1"/>
  <c r="AE20" i="1"/>
  <c r="AN20" i="1" s="1"/>
  <c r="AE21" i="1"/>
  <c r="AN21" i="1" s="1"/>
  <c r="AE22" i="1"/>
  <c r="AN22" i="1" s="1"/>
  <c r="AE23" i="1"/>
  <c r="AN23" i="1" s="1"/>
  <c r="AE24" i="1"/>
  <c r="AN24" i="1" s="1"/>
  <c r="AE25" i="1"/>
  <c r="AN25" i="1" s="1"/>
  <c r="AE26" i="1"/>
  <c r="AN26" i="1" s="1"/>
  <c r="AE27" i="1"/>
  <c r="AN27" i="1" s="1"/>
  <c r="AE28" i="1"/>
  <c r="AN28" i="1" s="1"/>
  <c r="AE29" i="1"/>
  <c r="AN29" i="1" s="1"/>
  <c r="AE30" i="1"/>
  <c r="AN30" i="1" s="1"/>
  <c r="AE31" i="1"/>
  <c r="AN31" i="1" s="1"/>
  <c r="AE32" i="1"/>
  <c r="AN32" i="1" s="1"/>
  <c r="AE33" i="1"/>
  <c r="AN33" i="1" s="1"/>
  <c r="AE34" i="1"/>
  <c r="AN34" i="1" s="1"/>
  <c r="AE35" i="1"/>
  <c r="AN35" i="1" s="1"/>
  <c r="AE36" i="1"/>
  <c r="AN36" i="1" s="1"/>
  <c r="AE37" i="1"/>
  <c r="AN37" i="1" s="1"/>
  <c r="AE38" i="1"/>
  <c r="AN38" i="1" s="1"/>
  <c r="AE39" i="1"/>
  <c r="AN39" i="1" s="1"/>
  <c r="AE40" i="1"/>
  <c r="AN40" i="1" s="1"/>
  <c r="AE41" i="1"/>
  <c r="AN41" i="1" s="1"/>
  <c r="AE42" i="1"/>
  <c r="AN42" i="1" s="1"/>
  <c r="AE43" i="1"/>
  <c r="AN43" i="1" s="1"/>
  <c r="AE44" i="1"/>
  <c r="AN44" i="1" s="1"/>
  <c r="AE45" i="1"/>
  <c r="AN45" i="1" s="1"/>
  <c r="AE46" i="1"/>
  <c r="AN46" i="1" s="1"/>
  <c r="G36" i="3" s="1"/>
  <c r="AE47" i="1"/>
  <c r="AN47" i="1" s="1"/>
  <c r="AE48" i="1"/>
  <c r="AN48" i="1" s="1"/>
  <c r="AE49" i="1"/>
  <c r="AN49" i="1" s="1"/>
  <c r="AE50" i="1"/>
  <c r="AN50" i="1" s="1"/>
  <c r="G38" i="3" s="1"/>
  <c r="AE51" i="1"/>
  <c r="AN51" i="1" s="1"/>
  <c r="AE52" i="1"/>
  <c r="AN52" i="1" s="1"/>
  <c r="AE53" i="1"/>
  <c r="AN53" i="1" s="1"/>
  <c r="AE54" i="1"/>
  <c r="AN54" i="1" s="1"/>
  <c r="AE55" i="1"/>
  <c r="AN55" i="1" s="1"/>
  <c r="AE56" i="1"/>
  <c r="AN56" i="1" s="1"/>
  <c r="AE57" i="1"/>
  <c r="AN57" i="1" s="1"/>
  <c r="AE58" i="1"/>
  <c r="AN58" i="1" s="1"/>
  <c r="AE59" i="1"/>
  <c r="AN59" i="1" s="1"/>
  <c r="AE60" i="1"/>
  <c r="AN60" i="1" s="1"/>
  <c r="AE61" i="1"/>
  <c r="AN61" i="1" s="1"/>
  <c r="AE62" i="1"/>
  <c r="AN62" i="1" s="1"/>
  <c r="AE63" i="1"/>
  <c r="AN63" i="1" s="1"/>
  <c r="AE64" i="1"/>
  <c r="AN64" i="1" s="1"/>
  <c r="AE65" i="1"/>
  <c r="AN65" i="1" s="1"/>
  <c r="AE66" i="1"/>
  <c r="AN66" i="1" s="1"/>
  <c r="AE67" i="1"/>
  <c r="AN67" i="1" s="1"/>
  <c r="AE68" i="1"/>
  <c r="AN68" i="1" s="1"/>
  <c r="AE69" i="1"/>
  <c r="AN69" i="1" s="1"/>
  <c r="AE70" i="1"/>
  <c r="AN70" i="1" s="1"/>
  <c r="AE71" i="1"/>
  <c r="AN71" i="1" s="1"/>
  <c r="AE72" i="1"/>
  <c r="AN72" i="1" s="1"/>
  <c r="AE73" i="1"/>
  <c r="AN73" i="1" s="1"/>
  <c r="AE74" i="1"/>
  <c r="AN74" i="1" s="1"/>
  <c r="AE75" i="1"/>
  <c r="AN75" i="1" s="1"/>
  <c r="G60" i="3" s="1"/>
  <c r="AE76" i="1"/>
  <c r="AN76" i="1" s="1"/>
  <c r="AE77" i="1"/>
  <c r="AN77" i="1" s="1"/>
  <c r="AE78" i="1"/>
  <c r="AN78" i="1" s="1"/>
  <c r="AE79" i="1"/>
  <c r="AN79" i="1" s="1"/>
  <c r="AE80" i="1"/>
  <c r="AN80" i="1" s="1"/>
  <c r="AE81" i="1"/>
  <c r="AN81" i="1" s="1"/>
  <c r="AE82" i="1"/>
  <c r="AN82" i="1" s="1"/>
  <c r="AE83" i="1"/>
  <c r="AN83" i="1" s="1"/>
  <c r="AE84" i="1"/>
  <c r="AN84" i="1" s="1"/>
  <c r="AE85" i="1"/>
  <c r="AN85" i="1" s="1"/>
  <c r="AE86" i="1"/>
  <c r="AN86" i="1" s="1"/>
  <c r="AE87" i="1"/>
  <c r="AN87" i="1" s="1"/>
  <c r="AE88" i="1"/>
  <c r="AN88" i="1" s="1"/>
  <c r="AE89" i="1"/>
  <c r="AN89" i="1" s="1"/>
  <c r="AE90" i="1"/>
  <c r="AN90" i="1" s="1"/>
  <c r="AE91" i="1"/>
  <c r="AN91" i="1" s="1"/>
  <c r="AE92" i="1"/>
  <c r="AN92" i="1" s="1"/>
  <c r="AE93" i="1"/>
  <c r="AN93" i="1" s="1"/>
  <c r="AE94" i="1"/>
  <c r="AN94" i="1" s="1"/>
  <c r="AE95" i="1"/>
  <c r="AN95" i="1" s="1"/>
  <c r="AE96" i="1"/>
  <c r="AN96" i="1" s="1"/>
  <c r="AE97" i="1"/>
  <c r="AN97" i="1" s="1"/>
  <c r="AE98" i="1"/>
  <c r="AN98" i="1" s="1"/>
  <c r="AE99" i="1"/>
  <c r="AN99" i="1" s="1"/>
  <c r="AE100" i="1"/>
  <c r="AN100" i="1" s="1"/>
  <c r="AE101" i="1"/>
  <c r="AN101" i="1" s="1"/>
  <c r="AE102" i="1"/>
  <c r="AN102" i="1" s="1"/>
  <c r="AE103" i="1"/>
  <c r="AN103" i="1" s="1"/>
  <c r="AE104" i="1"/>
  <c r="AN104" i="1" s="1"/>
  <c r="AE105" i="1"/>
  <c r="AN105" i="1" s="1"/>
  <c r="AE106" i="1"/>
  <c r="AN106" i="1" s="1"/>
  <c r="AE107" i="1"/>
  <c r="AN107" i="1" s="1"/>
  <c r="AE108" i="1"/>
  <c r="AN108" i="1" s="1"/>
  <c r="G88" i="3" s="1"/>
  <c r="AE109" i="1"/>
  <c r="AN109" i="1" s="1"/>
  <c r="AE110" i="1"/>
  <c r="AN110" i="1" s="1"/>
  <c r="G90" i="3" s="1"/>
  <c r="AE111" i="1"/>
  <c r="AN111" i="1" s="1"/>
  <c r="AE112" i="1"/>
  <c r="AN112" i="1" s="1"/>
  <c r="AE113" i="1"/>
  <c r="AN113" i="1" s="1"/>
  <c r="AE114" i="1"/>
  <c r="AN114" i="1" s="1"/>
  <c r="AE115" i="1"/>
  <c r="AN115" i="1" s="1"/>
  <c r="AE116" i="1"/>
  <c r="AN116" i="1" s="1"/>
  <c r="AE117" i="1"/>
  <c r="AN117" i="1" s="1"/>
  <c r="AE118" i="1"/>
  <c r="AN118" i="1" s="1"/>
  <c r="AE119" i="1"/>
  <c r="AN119" i="1" s="1"/>
  <c r="AE120" i="1"/>
  <c r="AN120" i="1" s="1"/>
  <c r="AE121" i="1"/>
  <c r="AN121" i="1" s="1"/>
  <c r="G101" i="3" s="1"/>
  <c r="AE122" i="1"/>
  <c r="AN122" i="1" s="1"/>
  <c r="G102" i="3" s="1"/>
  <c r="AE123" i="1"/>
  <c r="AN123" i="1" s="1"/>
  <c r="AE124" i="1"/>
  <c r="AN124" i="1" s="1"/>
  <c r="AE125" i="1"/>
  <c r="AN125" i="1" s="1"/>
  <c r="AE126" i="1"/>
  <c r="AN126" i="1" s="1"/>
  <c r="AE127" i="1"/>
  <c r="AN127" i="1" s="1"/>
  <c r="AE128" i="1"/>
  <c r="AN128" i="1" s="1"/>
  <c r="AE129" i="1"/>
  <c r="AN129" i="1" s="1"/>
  <c r="AE130" i="1"/>
  <c r="AN130" i="1" s="1"/>
  <c r="AE131" i="1"/>
  <c r="AN131" i="1" s="1"/>
  <c r="AE132" i="1"/>
  <c r="AN132" i="1" s="1"/>
  <c r="AE133" i="1"/>
  <c r="AN133" i="1" s="1"/>
  <c r="AE134" i="1"/>
  <c r="AN134" i="1" s="1"/>
  <c r="AE135" i="1"/>
  <c r="AN135" i="1" s="1"/>
  <c r="AE136" i="1"/>
  <c r="AN136" i="1" s="1"/>
  <c r="AE137" i="1"/>
  <c r="AN137" i="1" s="1"/>
  <c r="AE138" i="1"/>
  <c r="AN138" i="1" s="1"/>
  <c r="AE139" i="1"/>
  <c r="AN139" i="1" s="1"/>
  <c r="AE140" i="1"/>
  <c r="AN140" i="1" s="1"/>
  <c r="AE141" i="1"/>
  <c r="AN141" i="1" s="1"/>
  <c r="AE142" i="1"/>
  <c r="AN142" i="1" s="1"/>
  <c r="AE143" i="1"/>
  <c r="AN143" i="1" s="1"/>
  <c r="AE144" i="1"/>
  <c r="AN144" i="1" s="1"/>
  <c r="AE145" i="1"/>
  <c r="AN145" i="1" s="1"/>
  <c r="G122" i="3" s="1"/>
  <c r="AE146" i="1"/>
  <c r="AN146" i="1" s="1"/>
  <c r="G123" i="3" s="1"/>
  <c r="AE147" i="1"/>
  <c r="AN147" i="1" s="1"/>
  <c r="G124" i="3" s="1"/>
  <c r="AE148" i="1"/>
  <c r="AN148" i="1" s="1"/>
  <c r="AE149" i="1"/>
  <c r="AN149" i="1" s="1"/>
  <c r="AE150" i="1"/>
  <c r="AN150" i="1" s="1"/>
  <c r="AE151" i="1"/>
  <c r="AN151" i="1" s="1"/>
  <c r="AE152" i="1"/>
  <c r="AN152" i="1" s="1"/>
  <c r="AE153" i="1"/>
  <c r="AN153" i="1" s="1"/>
  <c r="AE154" i="1"/>
  <c r="AN154" i="1" s="1"/>
  <c r="AE155" i="1"/>
  <c r="AN155" i="1" s="1"/>
  <c r="AE156" i="1"/>
  <c r="AN156" i="1" s="1"/>
  <c r="AE157" i="1"/>
  <c r="AN157" i="1" s="1"/>
  <c r="AE158" i="1"/>
  <c r="AN158" i="1" s="1"/>
  <c r="AE159" i="1"/>
  <c r="AN159" i="1" s="1"/>
  <c r="AE160" i="1"/>
  <c r="AN160" i="1" s="1"/>
  <c r="G135" i="3" s="1"/>
  <c r="AE161" i="1"/>
  <c r="AN161" i="1" s="1"/>
  <c r="AE162" i="1"/>
  <c r="AN162" i="1" s="1"/>
  <c r="AE163" i="1"/>
  <c r="AN163" i="1" s="1"/>
  <c r="AE164" i="1"/>
  <c r="AN164" i="1" s="1"/>
  <c r="AE165" i="1"/>
  <c r="AN165" i="1" s="1"/>
  <c r="AE166" i="1"/>
  <c r="AN166" i="1" s="1"/>
  <c r="AE167" i="1"/>
  <c r="AN167" i="1" s="1"/>
  <c r="AE168" i="1"/>
  <c r="AN168" i="1" s="1"/>
  <c r="G138" i="3" s="1"/>
  <c r="AE169" i="1"/>
  <c r="AN169" i="1" s="1"/>
  <c r="AE170" i="1"/>
  <c r="AN170" i="1" s="1"/>
  <c r="AE171" i="1"/>
  <c r="AN171" i="1" s="1"/>
  <c r="AE172" i="1"/>
  <c r="AN172" i="1" s="1"/>
  <c r="AE173" i="1"/>
  <c r="AN173" i="1" s="1"/>
  <c r="G140" i="3" s="1"/>
  <c r="AE174" i="1"/>
  <c r="AN174" i="1" s="1"/>
  <c r="AE175" i="1"/>
  <c r="AN175" i="1" s="1"/>
  <c r="AE176" i="1"/>
  <c r="AN176" i="1" s="1"/>
  <c r="AE177" i="1"/>
  <c r="AN177" i="1" s="1"/>
  <c r="AE178" i="1"/>
  <c r="AN178" i="1" s="1"/>
  <c r="AE179" i="1"/>
  <c r="AN179" i="1" s="1"/>
  <c r="AE180" i="1"/>
  <c r="AN180" i="1" s="1"/>
  <c r="AE181" i="1"/>
  <c r="AN181" i="1" s="1"/>
  <c r="AE182" i="1"/>
  <c r="AN182" i="1" s="1"/>
  <c r="AE183" i="1"/>
  <c r="AN183" i="1" s="1"/>
  <c r="AE184" i="1"/>
  <c r="AN184" i="1" s="1"/>
  <c r="AE185" i="1"/>
  <c r="AN185" i="1" s="1"/>
  <c r="AE186" i="1"/>
  <c r="AN186" i="1" s="1"/>
  <c r="AE187" i="1"/>
  <c r="AN187" i="1" s="1"/>
  <c r="AE188" i="1"/>
  <c r="AN188" i="1" s="1"/>
  <c r="AE189" i="1"/>
  <c r="AN189" i="1" s="1"/>
  <c r="AE190" i="1"/>
  <c r="AN190" i="1" s="1"/>
  <c r="AE191" i="1"/>
  <c r="AN191" i="1" s="1"/>
  <c r="AE192" i="1"/>
  <c r="AN192" i="1" s="1"/>
  <c r="AE193" i="1"/>
  <c r="AN193" i="1" s="1"/>
  <c r="AE194" i="1"/>
  <c r="AN194" i="1" s="1"/>
  <c r="AE195" i="1"/>
  <c r="AN195" i="1" s="1"/>
  <c r="AE196" i="1"/>
  <c r="AN196" i="1" s="1"/>
  <c r="AE197" i="1"/>
  <c r="AN197" i="1" s="1"/>
  <c r="AE198" i="1"/>
  <c r="AN198" i="1" s="1"/>
  <c r="AE199" i="1"/>
  <c r="AN199" i="1" s="1"/>
  <c r="AE200" i="1"/>
  <c r="AN200" i="1" s="1"/>
  <c r="AE201" i="1"/>
  <c r="AN201" i="1" s="1"/>
  <c r="AE202" i="1"/>
  <c r="AN202" i="1" s="1"/>
  <c r="AE203" i="1"/>
  <c r="AN203" i="1" s="1"/>
  <c r="AE204" i="1"/>
  <c r="AN204" i="1" s="1"/>
  <c r="AE205" i="1"/>
  <c r="AN205" i="1" s="1"/>
  <c r="AE206" i="1"/>
  <c r="AN206" i="1" s="1"/>
  <c r="AE207" i="1"/>
  <c r="AN207" i="1" s="1"/>
  <c r="AE208" i="1"/>
  <c r="AN208" i="1" s="1"/>
  <c r="AE209" i="1"/>
  <c r="AN209" i="1" s="1"/>
  <c r="AE210" i="1"/>
  <c r="AN210" i="1" s="1"/>
  <c r="AE211" i="1"/>
  <c r="AN211" i="1" s="1"/>
  <c r="AE212" i="1"/>
  <c r="AN212" i="1" s="1"/>
  <c r="AE213" i="1"/>
  <c r="AN213" i="1" s="1"/>
  <c r="AE214" i="1"/>
  <c r="AN214" i="1" s="1"/>
  <c r="AE215" i="1"/>
  <c r="AN215" i="1" s="1"/>
  <c r="AE216" i="1"/>
  <c r="AN216" i="1" s="1"/>
  <c r="AE217" i="1"/>
  <c r="AN217" i="1" s="1"/>
  <c r="AE218" i="1"/>
  <c r="AN218" i="1" s="1"/>
  <c r="AE219" i="1"/>
  <c r="AN219" i="1" s="1"/>
  <c r="AE220" i="1"/>
  <c r="AN220" i="1" s="1"/>
  <c r="AE221" i="1"/>
  <c r="AN221" i="1" s="1"/>
  <c r="AE222" i="1"/>
  <c r="AN222" i="1" s="1"/>
  <c r="AE223" i="1"/>
  <c r="AN223" i="1" s="1"/>
  <c r="AE224" i="1"/>
  <c r="AN224" i="1" s="1"/>
  <c r="AE225" i="1"/>
  <c r="AN225" i="1" s="1"/>
  <c r="AE226" i="1"/>
  <c r="AN226" i="1" s="1"/>
  <c r="AE227" i="1"/>
  <c r="AN227" i="1" s="1"/>
  <c r="AE228" i="1"/>
  <c r="AN228" i="1" s="1"/>
  <c r="AE229" i="1"/>
  <c r="AN229" i="1" s="1"/>
  <c r="AE230" i="1"/>
  <c r="AN230" i="1" s="1"/>
  <c r="AE231" i="1"/>
  <c r="AN231" i="1" s="1"/>
  <c r="AE232" i="1"/>
  <c r="AN232" i="1" s="1"/>
  <c r="AE233" i="1"/>
  <c r="AN233" i="1" s="1"/>
  <c r="AE234" i="1"/>
  <c r="AN234" i="1" s="1"/>
  <c r="AE235" i="1"/>
  <c r="AN235" i="1" s="1"/>
  <c r="AE236" i="1"/>
  <c r="AN236" i="1" s="1"/>
  <c r="AE237" i="1"/>
  <c r="AN237" i="1" s="1"/>
  <c r="AE238" i="1"/>
  <c r="AN238" i="1" s="1"/>
  <c r="AE239" i="1"/>
  <c r="AN239" i="1" s="1"/>
  <c r="AE240" i="1"/>
  <c r="AN240" i="1" s="1"/>
  <c r="AE241" i="1"/>
  <c r="AN241" i="1" s="1"/>
  <c r="AE242" i="1"/>
  <c r="AN242" i="1" s="1"/>
  <c r="G195" i="3" s="1"/>
  <c r="AE243" i="1"/>
  <c r="AN243" i="1" s="1"/>
  <c r="G196" i="3" s="1"/>
  <c r="AE244" i="1"/>
  <c r="AN244" i="1" s="1"/>
  <c r="AE245" i="1"/>
  <c r="AN245" i="1" s="1"/>
  <c r="AE246" i="1"/>
  <c r="AN246" i="1" s="1"/>
  <c r="AE247" i="1"/>
  <c r="AN247" i="1" s="1"/>
  <c r="AE248" i="1"/>
  <c r="AN248" i="1" s="1"/>
  <c r="AE249" i="1"/>
  <c r="AN249" i="1" s="1"/>
  <c r="AE250" i="1"/>
  <c r="AN250" i="1" s="1"/>
  <c r="AE251" i="1"/>
  <c r="AN251" i="1" s="1"/>
  <c r="AE252" i="1"/>
  <c r="AN252" i="1" s="1"/>
  <c r="AE253" i="1"/>
  <c r="AN253" i="1" s="1"/>
  <c r="AE254" i="1"/>
  <c r="AN254" i="1" s="1"/>
  <c r="AE255" i="1"/>
  <c r="AN255" i="1" s="1"/>
  <c r="AE256" i="1"/>
  <c r="AN256" i="1" s="1"/>
  <c r="AE257" i="1"/>
  <c r="AN257" i="1" s="1"/>
  <c r="AE258" i="1"/>
  <c r="AN258" i="1" s="1"/>
  <c r="G211" i="3" s="1"/>
  <c r="AE259" i="1"/>
  <c r="AN259" i="1" s="1"/>
  <c r="AE260" i="1"/>
  <c r="AN260" i="1" s="1"/>
  <c r="AE261" i="1"/>
  <c r="AN261" i="1" s="1"/>
  <c r="AE262" i="1"/>
  <c r="AN262" i="1" s="1"/>
  <c r="AE263" i="1"/>
  <c r="AN263" i="1" s="1"/>
  <c r="AE264" i="1"/>
  <c r="AN264" i="1" s="1"/>
  <c r="AE265" i="1"/>
  <c r="AN265" i="1" s="1"/>
  <c r="AE266" i="1"/>
  <c r="AN266" i="1" s="1"/>
  <c r="AE267" i="1"/>
  <c r="AN267" i="1" s="1"/>
  <c r="AE268" i="1"/>
  <c r="AN268" i="1" s="1"/>
  <c r="AE269" i="1"/>
  <c r="AN269" i="1" s="1"/>
  <c r="AE270" i="1"/>
  <c r="AN270" i="1" s="1"/>
  <c r="AE271" i="1"/>
  <c r="AN271" i="1" s="1"/>
  <c r="AE272" i="1"/>
  <c r="AN272" i="1" s="1"/>
  <c r="AE273" i="1"/>
  <c r="AN273" i="1" s="1"/>
  <c r="AE274" i="1"/>
  <c r="AN274" i="1" s="1"/>
  <c r="AE275" i="1"/>
  <c r="AN275" i="1" s="1"/>
  <c r="AE276" i="1"/>
  <c r="AN276" i="1" s="1"/>
  <c r="AE277" i="1"/>
  <c r="AN277" i="1" s="1"/>
  <c r="AE278" i="1"/>
  <c r="AN278" i="1" s="1"/>
  <c r="AE279" i="1"/>
  <c r="AN279" i="1" s="1"/>
  <c r="AE280" i="1"/>
  <c r="AN280" i="1" s="1"/>
  <c r="AE281" i="1"/>
  <c r="AN281" i="1" s="1"/>
  <c r="AE282" i="1"/>
  <c r="AN282" i="1" s="1"/>
  <c r="AE283" i="1"/>
  <c r="AN283" i="1" s="1"/>
  <c r="AE284" i="1"/>
  <c r="AN284" i="1" s="1"/>
  <c r="AE285" i="1"/>
  <c r="AN285" i="1" s="1"/>
  <c r="AE286" i="1"/>
  <c r="AN286" i="1" s="1"/>
  <c r="AE287" i="1"/>
  <c r="AN287" i="1" s="1"/>
  <c r="AE288" i="1"/>
  <c r="AN288" i="1" s="1"/>
  <c r="AE289" i="1"/>
  <c r="AN289" i="1" s="1"/>
  <c r="AE290" i="1"/>
  <c r="AN290" i="1" s="1"/>
  <c r="AE291" i="1"/>
  <c r="AN291" i="1" s="1"/>
  <c r="AE292" i="1"/>
  <c r="AN292" i="1" s="1"/>
  <c r="AE293" i="1"/>
  <c r="AN293" i="1" s="1"/>
  <c r="AE294" i="1"/>
  <c r="AN294" i="1" s="1"/>
  <c r="AE295" i="1"/>
  <c r="AN295" i="1" s="1"/>
  <c r="AE296" i="1"/>
  <c r="AN296" i="1" s="1"/>
  <c r="AE297" i="1"/>
  <c r="AN297" i="1" s="1"/>
  <c r="AE298" i="1"/>
  <c r="AN298" i="1" s="1"/>
  <c r="AE299" i="1"/>
  <c r="AN299" i="1" s="1"/>
  <c r="AE300" i="1"/>
  <c r="AN300" i="1" s="1"/>
  <c r="AE301" i="1"/>
  <c r="AN301" i="1" s="1"/>
  <c r="AE302" i="1"/>
  <c r="AN302" i="1" s="1"/>
  <c r="AE303" i="1"/>
  <c r="AN303" i="1" s="1"/>
  <c r="AE304" i="1"/>
  <c r="AN304" i="1" s="1"/>
  <c r="AE305" i="1"/>
  <c r="AN305" i="1" s="1"/>
  <c r="AE306" i="1"/>
  <c r="AN306" i="1" s="1"/>
  <c r="AE307" i="1"/>
  <c r="AN307" i="1" s="1"/>
  <c r="G258" i="3" s="1"/>
  <c r="AE308" i="1"/>
  <c r="AN308" i="1" s="1"/>
  <c r="AE309" i="1"/>
  <c r="AN309" i="1" s="1"/>
  <c r="AE310" i="1"/>
  <c r="AN310" i="1" s="1"/>
  <c r="AE311" i="1"/>
  <c r="AN311" i="1" s="1"/>
  <c r="AE312" i="1"/>
  <c r="AN312" i="1" s="1"/>
  <c r="AE313" i="1"/>
  <c r="AN313" i="1" s="1"/>
  <c r="AE314" i="1"/>
  <c r="AN314" i="1" s="1"/>
  <c r="AE315" i="1"/>
  <c r="AN315" i="1" s="1"/>
  <c r="AE316" i="1"/>
  <c r="AN316" i="1" s="1"/>
  <c r="AE317" i="1"/>
  <c r="AN317" i="1" s="1"/>
  <c r="AE318" i="1"/>
  <c r="AN318" i="1" s="1"/>
  <c r="AE319" i="1"/>
  <c r="AN319" i="1" s="1"/>
  <c r="AE320" i="1"/>
  <c r="AN320" i="1" s="1"/>
  <c r="AE321" i="1"/>
  <c r="AN321" i="1" s="1"/>
  <c r="AE322" i="1"/>
  <c r="AN322" i="1" s="1"/>
  <c r="AE323" i="1"/>
  <c r="AN323" i="1" s="1"/>
  <c r="AE324" i="1"/>
  <c r="AN324" i="1" s="1"/>
  <c r="AE325" i="1"/>
  <c r="AN325" i="1" s="1"/>
  <c r="AE326" i="1"/>
  <c r="AN326" i="1" s="1"/>
  <c r="AE327" i="1"/>
  <c r="AN327" i="1" s="1"/>
  <c r="AE328" i="1"/>
  <c r="AN328" i="1" s="1"/>
  <c r="AE329" i="1"/>
  <c r="AN329" i="1" s="1"/>
  <c r="AE330" i="1"/>
  <c r="AN330" i="1" s="1"/>
  <c r="AE331" i="1"/>
  <c r="AN331" i="1" s="1"/>
  <c r="AE332" i="1"/>
  <c r="AN332" i="1" s="1"/>
  <c r="AE333" i="1"/>
  <c r="AN333" i="1" s="1"/>
  <c r="AE334" i="1"/>
  <c r="AN334" i="1" s="1"/>
  <c r="AE335" i="1"/>
  <c r="AN335" i="1" s="1"/>
  <c r="AE336" i="1"/>
  <c r="AN336" i="1" s="1"/>
  <c r="AE337" i="1"/>
  <c r="AN337" i="1" s="1"/>
  <c r="AE338" i="1"/>
  <c r="AN338" i="1" s="1"/>
  <c r="AE339" i="1"/>
  <c r="AN339" i="1" s="1"/>
  <c r="AE340" i="1"/>
  <c r="AN340" i="1" s="1"/>
  <c r="AE341" i="1"/>
  <c r="AN341" i="1" s="1"/>
  <c r="AE342" i="1"/>
  <c r="AN342" i="1" s="1"/>
  <c r="AE343" i="1"/>
  <c r="AN343" i="1" s="1"/>
  <c r="AE344" i="1"/>
  <c r="AN344" i="1" s="1"/>
  <c r="AE345" i="1"/>
  <c r="AN345" i="1" s="1"/>
  <c r="AE346" i="1"/>
  <c r="AN346" i="1" s="1"/>
  <c r="AE347" i="1"/>
  <c r="AN347" i="1" s="1"/>
  <c r="AE348" i="1"/>
  <c r="AN348" i="1" s="1"/>
  <c r="AE349" i="1"/>
  <c r="AN349" i="1" s="1"/>
  <c r="AE350" i="1"/>
  <c r="AN350" i="1" s="1"/>
  <c r="AE351" i="1"/>
  <c r="AN351" i="1" s="1"/>
  <c r="AE352" i="1"/>
  <c r="AN352" i="1" s="1"/>
  <c r="AE353" i="1"/>
  <c r="AN353" i="1" s="1"/>
  <c r="AE354" i="1"/>
  <c r="AN354" i="1" s="1"/>
  <c r="AE355" i="1"/>
  <c r="AN355" i="1" s="1"/>
  <c r="AE356" i="1"/>
  <c r="AN356" i="1" s="1"/>
  <c r="AE357" i="1"/>
  <c r="AN357" i="1" s="1"/>
  <c r="AE358" i="1"/>
  <c r="AN358" i="1" s="1"/>
  <c r="AE359" i="1"/>
  <c r="AN359" i="1" s="1"/>
  <c r="AE360" i="1"/>
  <c r="AN360" i="1" s="1"/>
  <c r="AE361" i="1"/>
  <c r="AN361" i="1" s="1"/>
  <c r="AE362" i="1"/>
  <c r="AN362" i="1" s="1"/>
  <c r="AE363" i="1"/>
  <c r="AN363" i="1" s="1"/>
  <c r="AE364" i="1"/>
  <c r="AN364" i="1" s="1"/>
  <c r="AE365" i="1"/>
  <c r="AN365" i="1" s="1"/>
  <c r="AE366" i="1"/>
  <c r="AN366" i="1" s="1"/>
  <c r="AE367" i="1"/>
  <c r="AN367" i="1" s="1"/>
  <c r="AE368" i="1"/>
  <c r="AN368" i="1" s="1"/>
  <c r="AE369" i="1"/>
  <c r="AN369" i="1" s="1"/>
  <c r="AE370" i="1"/>
  <c r="AN370" i="1" s="1"/>
  <c r="AE371" i="1"/>
  <c r="AN371" i="1" s="1"/>
  <c r="AE372" i="1"/>
  <c r="AN372" i="1" s="1"/>
  <c r="AE373" i="1"/>
  <c r="AN373" i="1" s="1"/>
  <c r="AE374" i="1"/>
  <c r="AN374" i="1" s="1"/>
  <c r="AE375" i="1"/>
  <c r="AN375" i="1" s="1"/>
  <c r="AE376" i="1"/>
  <c r="AN376" i="1" s="1"/>
  <c r="AE377" i="1"/>
  <c r="AN377" i="1" s="1"/>
  <c r="AE378" i="1"/>
  <c r="AN378" i="1" s="1"/>
  <c r="AE379" i="1"/>
  <c r="AN379" i="1" s="1"/>
  <c r="AE380" i="1"/>
  <c r="AN380" i="1" s="1"/>
  <c r="AE381" i="1"/>
  <c r="AN381" i="1" s="1"/>
  <c r="AE382" i="1"/>
  <c r="AN382" i="1" s="1"/>
  <c r="AE383" i="1"/>
  <c r="AN383" i="1" s="1"/>
  <c r="AE384" i="1"/>
  <c r="AN384" i="1" s="1"/>
  <c r="AE385" i="1"/>
  <c r="AN385" i="1" s="1"/>
  <c r="AE386" i="1"/>
  <c r="AN386" i="1" s="1"/>
  <c r="AE387" i="1"/>
  <c r="AN387" i="1" s="1"/>
  <c r="AE388" i="1"/>
  <c r="AN388" i="1" s="1"/>
  <c r="AE389" i="1"/>
  <c r="AN389" i="1" s="1"/>
  <c r="AE390" i="1"/>
  <c r="AN390" i="1" s="1"/>
  <c r="AE391" i="1"/>
  <c r="AN391" i="1" s="1"/>
  <c r="AE392" i="1"/>
  <c r="AN392" i="1" s="1"/>
  <c r="AE393" i="1"/>
  <c r="AN393" i="1" s="1"/>
  <c r="AE394" i="1"/>
  <c r="AN394" i="1" s="1"/>
  <c r="AE395" i="1"/>
  <c r="AN395" i="1" s="1"/>
  <c r="AE396" i="1"/>
  <c r="AN396" i="1" s="1"/>
  <c r="AE397" i="1"/>
  <c r="AN397" i="1" s="1"/>
  <c r="AE398" i="1"/>
  <c r="AN398" i="1" s="1"/>
  <c r="AE399" i="1"/>
  <c r="AN399" i="1" s="1"/>
  <c r="AE400" i="1"/>
  <c r="AN400" i="1" s="1"/>
  <c r="AE401" i="1"/>
  <c r="AN401" i="1" s="1"/>
  <c r="AE402" i="1"/>
  <c r="AN402" i="1" s="1"/>
  <c r="AE403" i="1"/>
  <c r="AN403" i="1" s="1"/>
  <c r="AE404" i="1"/>
  <c r="AN404" i="1" s="1"/>
  <c r="AE405" i="1"/>
  <c r="AN405" i="1" s="1"/>
  <c r="AE406" i="1"/>
  <c r="AN406" i="1" s="1"/>
  <c r="AE407" i="1"/>
  <c r="AN407" i="1" s="1"/>
  <c r="AE408" i="1"/>
  <c r="AN408" i="1" s="1"/>
  <c r="AE409" i="1"/>
  <c r="AN409" i="1" s="1"/>
  <c r="AE410" i="1"/>
  <c r="AN410" i="1" s="1"/>
  <c r="AE411" i="1"/>
  <c r="AN411" i="1" s="1"/>
  <c r="AE412" i="1"/>
  <c r="AN412" i="1" s="1"/>
  <c r="AE413" i="1"/>
  <c r="AN413" i="1" s="1"/>
  <c r="AE414" i="1"/>
  <c r="AN414" i="1" s="1"/>
  <c r="AE415" i="1"/>
  <c r="AN415" i="1" s="1"/>
  <c r="AE416" i="1"/>
  <c r="AN416" i="1" s="1"/>
  <c r="AE417" i="1"/>
  <c r="AN417" i="1" s="1"/>
  <c r="AE418" i="1"/>
  <c r="AN418" i="1" s="1"/>
  <c r="AE419" i="1"/>
  <c r="AN419" i="1" s="1"/>
  <c r="AE420" i="1"/>
  <c r="AN420" i="1" s="1"/>
  <c r="AE421" i="1"/>
  <c r="AN421" i="1" s="1"/>
  <c r="AE422" i="1"/>
  <c r="AN422" i="1" s="1"/>
  <c r="AE423" i="1"/>
  <c r="AN423" i="1" s="1"/>
  <c r="AE424" i="1"/>
  <c r="AN424" i="1" s="1"/>
  <c r="AE425" i="1"/>
  <c r="AN425" i="1" s="1"/>
  <c r="AE426" i="1"/>
  <c r="AN426" i="1" s="1"/>
  <c r="AE427" i="1"/>
  <c r="AN427" i="1" s="1"/>
  <c r="AE428" i="1"/>
  <c r="AN428" i="1" s="1"/>
  <c r="AE429" i="1"/>
  <c r="AN429" i="1" s="1"/>
  <c r="AE430" i="1"/>
  <c r="AN430" i="1" s="1"/>
  <c r="AE431" i="1"/>
  <c r="AN431" i="1" s="1"/>
  <c r="AE432" i="1"/>
  <c r="AN432" i="1" s="1"/>
  <c r="AE433" i="1"/>
  <c r="AN433" i="1" s="1"/>
  <c r="AE434" i="1"/>
  <c r="AN434" i="1" s="1"/>
  <c r="AE435" i="1"/>
  <c r="AN435" i="1" s="1"/>
  <c r="AE436" i="1"/>
  <c r="AN436" i="1" s="1"/>
  <c r="AE437" i="1"/>
  <c r="AN437" i="1" s="1"/>
  <c r="AE438" i="1"/>
  <c r="AN438" i="1" s="1"/>
  <c r="AE439" i="1"/>
  <c r="AN439" i="1" s="1"/>
  <c r="AE440" i="1"/>
  <c r="AN440" i="1" s="1"/>
  <c r="G377" i="3" s="1"/>
  <c r="AE441" i="1"/>
  <c r="AN441" i="1" s="1"/>
  <c r="G378" i="3" s="1"/>
  <c r="AE442" i="1"/>
  <c r="AN442" i="1" s="1"/>
  <c r="AE443" i="1"/>
  <c r="AN443" i="1" s="1"/>
  <c r="AE444" i="1"/>
  <c r="AN444" i="1" s="1"/>
  <c r="AE445" i="1"/>
  <c r="AN445" i="1" s="1"/>
  <c r="AE446" i="1"/>
  <c r="AN446" i="1" s="1"/>
  <c r="AE447" i="1"/>
  <c r="AN447" i="1" s="1"/>
  <c r="AE448" i="1"/>
  <c r="AN448" i="1" s="1"/>
  <c r="AE449" i="1"/>
  <c r="AN449" i="1" s="1"/>
  <c r="AE450" i="1"/>
  <c r="AN450" i="1" s="1"/>
  <c r="AE451" i="1"/>
  <c r="AN451" i="1" s="1"/>
  <c r="AE452" i="1"/>
  <c r="AN452" i="1" s="1"/>
  <c r="G387" i="3" s="1"/>
  <c r="AE453" i="1"/>
  <c r="AN453" i="1" s="1"/>
  <c r="AE454" i="1"/>
  <c r="AN454" i="1" s="1"/>
  <c r="AE455" i="1"/>
  <c r="AN455" i="1" s="1"/>
  <c r="AE456" i="1"/>
  <c r="AN456" i="1" s="1"/>
  <c r="AE457" i="1"/>
  <c r="AN457" i="1" s="1"/>
  <c r="AE458" i="1"/>
  <c r="AN458" i="1" s="1"/>
  <c r="AE459" i="1"/>
  <c r="AN459" i="1" s="1"/>
  <c r="AE460" i="1"/>
  <c r="AN460" i="1" s="1"/>
  <c r="AE461" i="1"/>
  <c r="AN461" i="1" s="1"/>
  <c r="AE462" i="1"/>
  <c r="AN462" i="1" s="1"/>
  <c r="AE463" i="1"/>
  <c r="AN463" i="1" s="1"/>
  <c r="AE464" i="1"/>
  <c r="AN464" i="1" s="1"/>
  <c r="AE465" i="1"/>
  <c r="AN465" i="1" s="1"/>
  <c r="AE466" i="1"/>
  <c r="AN466" i="1" s="1"/>
  <c r="AE467" i="1"/>
  <c r="AN467" i="1" s="1"/>
  <c r="AE468" i="1"/>
  <c r="AN468" i="1" s="1"/>
  <c r="AE469" i="1"/>
  <c r="AN469" i="1" s="1"/>
  <c r="AE470" i="1"/>
  <c r="AN470" i="1" s="1"/>
  <c r="AE471" i="1"/>
  <c r="AN471" i="1" s="1"/>
  <c r="AE472" i="1"/>
  <c r="AN472" i="1" s="1"/>
  <c r="AE473" i="1"/>
  <c r="AN473" i="1" s="1"/>
  <c r="AE474" i="1"/>
  <c r="AN474" i="1" s="1"/>
  <c r="AE475" i="1"/>
  <c r="AN475" i="1" s="1"/>
  <c r="AE476" i="1"/>
  <c r="AN476" i="1" s="1"/>
  <c r="AE477" i="1"/>
  <c r="AN477" i="1" s="1"/>
  <c r="AE478" i="1"/>
  <c r="AN478" i="1" s="1"/>
  <c r="AE479" i="1"/>
  <c r="AN479" i="1" s="1"/>
  <c r="AE480" i="1"/>
  <c r="AN480" i="1" s="1"/>
  <c r="AE481" i="1"/>
  <c r="AN481" i="1" s="1"/>
  <c r="AE482" i="1"/>
  <c r="AN482" i="1" s="1"/>
  <c r="AE483" i="1"/>
  <c r="AN483" i="1" s="1"/>
  <c r="AE484" i="1"/>
  <c r="AN484" i="1" s="1"/>
  <c r="AE485" i="1"/>
  <c r="AN485" i="1" s="1"/>
  <c r="AE486" i="1"/>
  <c r="AN486" i="1" s="1"/>
  <c r="AE487" i="1"/>
  <c r="AN487" i="1" s="1"/>
  <c r="AE488" i="1"/>
  <c r="AN488" i="1" s="1"/>
  <c r="AE489" i="1"/>
  <c r="AN489" i="1" s="1"/>
  <c r="AE490" i="1"/>
  <c r="AN490" i="1" s="1"/>
  <c r="AE491" i="1"/>
  <c r="AN491" i="1" s="1"/>
  <c r="AE492" i="1"/>
  <c r="AN492" i="1" s="1"/>
  <c r="AE493" i="1"/>
  <c r="AN493" i="1" s="1"/>
  <c r="AE494" i="1"/>
  <c r="AN494" i="1" s="1"/>
  <c r="AE495" i="1"/>
  <c r="AN495" i="1" s="1"/>
  <c r="AE496" i="1"/>
  <c r="AN496" i="1" s="1"/>
  <c r="AE497" i="1"/>
  <c r="AN497" i="1" s="1"/>
  <c r="AE498" i="1"/>
  <c r="AN498" i="1" s="1"/>
  <c r="AE499" i="1"/>
  <c r="AN499" i="1" s="1"/>
  <c r="AE500" i="1"/>
  <c r="AN500" i="1" s="1"/>
  <c r="AE501" i="1"/>
  <c r="AN501" i="1" s="1"/>
  <c r="AE502" i="1"/>
  <c r="AN502" i="1" s="1"/>
  <c r="AE503" i="1"/>
  <c r="AN503" i="1" s="1"/>
  <c r="AE504" i="1"/>
  <c r="AN504" i="1" s="1"/>
  <c r="AE505" i="1"/>
  <c r="AN505" i="1" s="1"/>
  <c r="AE506" i="1"/>
  <c r="AN506" i="1" s="1"/>
  <c r="AE507" i="1"/>
  <c r="AN507" i="1" s="1"/>
  <c r="AE508" i="1"/>
  <c r="AN508" i="1" s="1"/>
  <c r="AE509" i="1"/>
  <c r="AN509" i="1" s="1"/>
  <c r="AE510" i="1"/>
  <c r="AN510" i="1" s="1"/>
  <c r="AE511" i="1"/>
  <c r="AN511" i="1" s="1"/>
  <c r="AE512" i="1"/>
  <c r="AN512" i="1" s="1"/>
  <c r="AE513" i="1"/>
  <c r="AN513" i="1" s="1"/>
  <c r="AE514" i="1"/>
  <c r="AN514" i="1" s="1"/>
  <c r="AE515" i="1"/>
  <c r="AN515" i="1" s="1"/>
  <c r="AE516" i="1"/>
  <c r="AN516" i="1" s="1"/>
  <c r="AE517" i="1"/>
  <c r="AN517" i="1" s="1"/>
  <c r="AE518" i="1"/>
  <c r="AN518" i="1" s="1"/>
  <c r="AE519" i="1"/>
  <c r="AN519" i="1" s="1"/>
  <c r="AE520" i="1"/>
  <c r="AN520" i="1" s="1"/>
  <c r="AE521" i="1"/>
  <c r="AN521" i="1" s="1"/>
  <c r="AE522" i="1"/>
  <c r="AN522" i="1" s="1"/>
  <c r="AE523" i="1"/>
  <c r="AN523" i="1" s="1"/>
  <c r="AE524" i="1"/>
  <c r="AN524" i="1" s="1"/>
  <c r="AE525" i="1"/>
  <c r="AN525" i="1" s="1"/>
  <c r="AE526" i="1"/>
  <c r="AN526" i="1" s="1"/>
  <c r="AE527" i="1"/>
  <c r="AN527" i="1" s="1"/>
  <c r="AE528" i="1"/>
  <c r="AN528" i="1" s="1"/>
  <c r="AE529" i="1"/>
  <c r="AN529" i="1" s="1"/>
  <c r="AE530" i="1"/>
  <c r="AN530" i="1" s="1"/>
  <c r="AE531" i="1"/>
  <c r="AN531" i="1" s="1"/>
  <c r="AE532" i="1"/>
  <c r="AN532" i="1" s="1"/>
  <c r="AE533" i="1"/>
  <c r="AN533" i="1" s="1"/>
  <c r="AE534" i="1"/>
  <c r="AN534" i="1" s="1"/>
  <c r="AE535" i="1"/>
  <c r="AN535" i="1" s="1"/>
  <c r="AE536" i="1"/>
  <c r="AN536" i="1" s="1"/>
  <c r="AE537" i="1"/>
  <c r="AN537" i="1" s="1"/>
  <c r="AE538" i="1"/>
  <c r="AN538" i="1" s="1"/>
  <c r="AE539" i="1"/>
  <c r="AN539" i="1" s="1"/>
  <c r="AE540" i="1"/>
  <c r="AN540" i="1" s="1"/>
  <c r="AE541" i="1"/>
  <c r="AN541" i="1" s="1"/>
  <c r="AE542" i="1"/>
  <c r="AN542" i="1" s="1"/>
  <c r="AE543" i="1"/>
  <c r="AN543" i="1" s="1"/>
  <c r="AE544" i="1"/>
  <c r="AN544" i="1" s="1"/>
  <c r="AE545" i="1"/>
  <c r="AN545" i="1" s="1"/>
  <c r="AE546" i="1"/>
  <c r="AN546" i="1" s="1"/>
  <c r="AE547" i="1"/>
  <c r="AN547" i="1" s="1"/>
  <c r="AE548" i="1"/>
  <c r="AN548" i="1" s="1"/>
  <c r="AE549" i="1"/>
  <c r="AN549" i="1" s="1"/>
  <c r="AE550" i="1"/>
  <c r="AN550" i="1" s="1"/>
  <c r="AE551" i="1"/>
  <c r="AN551" i="1" s="1"/>
  <c r="AE552" i="1"/>
  <c r="AN552" i="1" s="1"/>
  <c r="AE553" i="1"/>
  <c r="AN553" i="1" s="1"/>
  <c r="AE554" i="1"/>
  <c r="AN554" i="1" s="1"/>
  <c r="AE555" i="1"/>
  <c r="AN555" i="1" s="1"/>
  <c r="AE556" i="1"/>
  <c r="AN556" i="1" s="1"/>
  <c r="AE557" i="1"/>
  <c r="AN557" i="1" s="1"/>
  <c r="AE558" i="1"/>
  <c r="AN558" i="1" s="1"/>
  <c r="AE559" i="1"/>
  <c r="AN559" i="1" s="1"/>
  <c r="AE560" i="1"/>
  <c r="AN560" i="1" s="1"/>
  <c r="AE561" i="1"/>
  <c r="AN561" i="1" s="1"/>
  <c r="AE562" i="1"/>
  <c r="AN562" i="1" s="1"/>
  <c r="AE563" i="1"/>
  <c r="AN563" i="1" s="1"/>
  <c r="AE564" i="1"/>
  <c r="AN564" i="1" s="1"/>
  <c r="AE565" i="1"/>
  <c r="AN565" i="1" s="1"/>
  <c r="AE566" i="1"/>
  <c r="AN566" i="1" s="1"/>
  <c r="AE567" i="1"/>
  <c r="AN567" i="1" s="1"/>
  <c r="AE568" i="1"/>
  <c r="AN568" i="1" s="1"/>
  <c r="AE569" i="1"/>
  <c r="AN569" i="1" s="1"/>
  <c r="AE570" i="1"/>
  <c r="AN570" i="1" s="1"/>
  <c r="AE571" i="1"/>
  <c r="AN571" i="1" s="1"/>
  <c r="AE572" i="1"/>
  <c r="AN572" i="1" s="1"/>
  <c r="AE573" i="1"/>
  <c r="AN573" i="1" s="1"/>
  <c r="AE574" i="1"/>
  <c r="AN574" i="1" s="1"/>
  <c r="AE575" i="1"/>
  <c r="AN575" i="1" s="1"/>
  <c r="AE576" i="1"/>
  <c r="AN576" i="1" s="1"/>
  <c r="AE577" i="1"/>
  <c r="AN577" i="1" s="1"/>
  <c r="AE578" i="1"/>
  <c r="AN578" i="1" s="1"/>
  <c r="AE579" i="1"/>
  <c r="AN579" i="1" s="1"/>
  <c r="AE580" i="1"/>
  <c r="AN580" i="1" s="1"/>
  <c r="AE581" i="1"/>
  <c r="AN581" i="1" s="1"/>
  <c r="AE582" i="1"/>
  <c r="AN582" i="1" s="1"/>
  <c r="AE583" i="1"/>
  <c r="AN583" i="1" s="1"/>
  <c r="AE584" i="1"/>
  <c r="AN584" i="1" s="1"/>
  <c r="AE585" i="1"/>
  <c r="AN585" i="1" s="1"/>
  <c r="AE586" i="1"/>
  <c r="AN586" i="1" s="1"/>
  <c r="AE587" i="1"/>
  <c r="AN587" i="1" s="1"/>
  <c r="AE588" i="1"/>
  <c r="AN588" i="1" s="1"/>
  <c r="AE589" i="1"/>
  <c r="AN589" i="1" s="1"/>
  <c r="AE590" i="1"/>
  <c r="AN590" i="1" s="1"/>
  <c r="AE591" i="1"/>
  <c r="AN591" i="1" s="1"/>
  <c r="AE592" i="1"/>
  <c r="AN592" i="1" s="1"/>
  <c r="AE593" i="1"/>
  <c r="AN593" i="1" s="1"/>
  <c r="AE594" i="1"/>
  <c r="AN594" i="1" s="1"/>
  <c r="AE595" i="1"/>
  <c r="AN595" i="1" s="1"/>
  <c r="AE596" i="1"/>
  <c r="AN596" i="1" s="1"/>
  <c r="AE597" i="1"/>
  <c r="AN597" i="1" s="1"/>
  <c r="AE598" i="1"/>
  <c r="AN598" i="1" s="1"/>
  <c r="AE599" i="1"/>
  <c r="AN599" i="1" s="1"/>
  <c r="AE600" i="1"/>
  <c r="AN600" i="1" s="1"/>
  <c r="AE601" i="1"/>
  <c r="AN601" i="1" s="1"/>
  <c r="AE602" i="1"/>
  <c r="AN602" i="1" s="1"/>
  <c r="AE603" i="1"/>
  <c r="AN603" i="1" s="1"/>
  <c r="AE604" i="1"/>
  <c r="AN604" i="1" s="1"/>
  <c r="AE605" i="1"/>
  <c r="AN605" i="1" s="1"/>
  <c r="AE606" i="1"/>
  <c r="AN606" i="1" s="1"/>
  <c r="AE607" i="1"/>
  <c r="AN607" i="1" s="1"/>
  <c r="AE608" i="1"/>
  <c r="AN608" i="1" s="1"/>
  <c r="AE609" i="1"/>
  <c r="AN609" i="1" s="1"/>
  <c r="AE610" i="1"/>
  <c r="AN610" i="1" s="1"/>
  <c r="AE611" i="1"/>
  <c r="AN611" i="1" s="1"/>
  <c r="AE612" i="1"/>
  <c r="AN612" i="1" s="1"/>
  <c r="AE613" i="1"/>
  <c r="AN613" i="1" s="1"/>
  <c r="G525" i="3" s="1"/>
  <c r="AE614" i="1"/>
  <c r="AN614" i="1" s="1"/>
  <c r="G526" i="3" s="1"/>
  <c r="AE615" i="1"/>
  <c r="AN615" i="1" s="1"/>
  <c r="AE616" i="1"/>
  <c r="AN616" i="1" s="1"/>
  <c r="AE617" i="1"/>
  <c r="AN617" i="1" s="1"/>
  <c r="AE618" i="1"/>
  <c r="AN618" i="1" s="1"/>
  <c r="AE619" i="1"/>
  <c r="AN619" i="1" s="1"/>
  <c r="AE620" i="1"/>
  <c r="AN620" i="1" s="1"/>
  <c r="AE621" i="1"/>
  <c r="AN621" i="1" s="1"/>
  <c r="AE622" i="1"/>
  <c r="AN622" i="1" s="1"/>
  <c r="AE623" i="1"/>
  <c r="AN623" i="1" s="1"/>
  <c r="AE624" i="1"/>
  <c r="AN624" i="1" s="1"/>
  <c r="AE625" i="1"/>
  <c r="AN625" i="1" s="1"/>
  <c r="AE626" i="1"/>
  <c r="AN626" i="1" s="1"/>
  <c r="AE627" i="1"/>
  <c r="AN627" i="1" s="1"/>
  <c r="AE628" i="1"/>
  <c r="AN628" i="1" s="1"/>
  <c r="AE629" i="1"/>
  <c r="AN629" i="1" s="1"/>
  <c r="AE630" i="1"/>
  <c r="AN630" i="1" s="1"/>
  <c r="AE631" i="1"/>
  <c r="AN631" i="1" s="1"/>
  <c r="AE632" i="1"/>
  <c r="AN632" i="1" s="1"/>
  <c r="AE633" i="1"/>
  <c r="AN633" i="1" s="1"/>
  <c r="AE634" i="1"/>
  <c r="AN634" i="1" s="1"/>
  <c r="AE635" i="1"/>
  <c r="AN635" i="1" s="1"/>
  <c r="AE636" i="1"/>
  <c r="AN636" i="1" s="1"/>
  <c r="AE637" i="1"/>
  <c r="AN637" i="1" s="1"/>
  <c r="AE638" i="1"/>
  <c r="AN638" i="1" s="1"/>
  <c r="AE639" i="1"/>
  <c r="AN639" i="1" s="1"/>
  <c r="AE640" i="1"/>
  <c r="AN640" i="1" s="1"/>
  <c r="AE641" i="1"/>
  <c r="AN641" i="1" s="1"/>
  <c r="AE642" i="1"/>
  <c r="AN642" i="1" s="1"/>
  <c r="AE643" i="1"/>
  <c r="AN643" i="1" s="1"/>
  <c r="AE644" i="1"/>
  <c r="AN644" i="1" s="1"/>
  <c r="AE645" i="1"/>
  <c r="AN645" i="1" s="1"/>
  <c r="G553" i="3" s="1"/>
  <c r="AE646" i="1"/>
  <c r="AN646" i="1" s="1"/>
  <c r="AE647" i="1"/>
  <c r="AN647" i="1" s="1"/>
  <c r="AE648" i="1"/>
  <c r="AN648" i="1" s="1"/>
  <c r="AE649" i="1"/>
  <c r="AN649" i="1" s="1"/>
  <c r="AE650" i="1"/>
  <c r="AN650" i="1" s="1"/>
  <c r="AE651" i="1"/>
  <c r="AN651" i="1" s="1"/>
  <c r="AE652" i="1"/>
  <c r="AN652" i="1" s="1"/>
  <c r="AE653" i="1"/>
  <c r="AN653" i="1" s="1"/>
  <c r="AE654" i="1"/>
  <c r="AN654" i="1" s="1"/>
  <c r="AE655" i="1"/>
  <c r="AN655" i="1" s="1"/>
  <c r="AE656" i="1"/>
  <c r="AN656" i="1" s="1"/>
  <c r="AE657" i="1"/>
  <c r="AN657" i="1" s="1"/>
  <c r="AE658" i="1"/>
  <c r="AN658" i="1" s="1"/>
  <c r="AE659" i="1"/>
  <c r="AN659" i="1" s="1"/>
  <c r="AE660" i="1"/>
  <c r="AN660" i="1" s="1"/>
  <c r="AE661" i="1"/>
  <c r="AN661" i="1" s="1"/>
  <c r="AE662" i="1"/>
  <c r="AN662" i="1" s="1"/>
  <c r="AE663" i="1"/>
  <c r="AN663" i="1" s="1"/>
  <c r="AE664" i="1"/>
  <c r="AN664" i="1" s="1"/>
  <c r="AE665" i="1"/>
  <c r="AN665" i="1" s="1"/>
  <c r="AE666" i="1"/>
  <c r="AN666" i="1" s="1"/>
  <c r="AE667" i="1"/>
  <c r="AN667" i="1" s="1"/>
  <c r="AE668" i="1"/>
  <c r="AN668" i="1" s="1"/>
  <c r="AE669" i="1"/>
  <c r="AN669" i="1" s="1"/>
  <c r="AE670" i="1"/>
  <c r="AN670" i="1" s="1"/>
  <c r="AE671" i="1"/>
  <c r="AN671" i="1" s="1"/>
  <c r="AE672" i="1"/>
  <c r="AN672" i="1" s="1"/>
  <c r="AE673" i="1"/>
  <c r="AN673" i="1" s="1"/>
  <c r="AE674" i="1"/>
  <c r="AN674" i="1" s="1"/>
  <c r="AE675" i="1"/>
  <c r="AN675" i="1" s="1"/>
  <c r="AE676" i="1"/>
  <c r="AN676" i="1" s="1"/>
  <c r="AE677" i="1"/>
  <c r="AN677" i="1" s="1"/>
  <c r="AE678" i="1"/>
  <c r="AN678" i="1" s="1"/>
  <c r="AE679" i="1"/>
  <c r="AN679" i="1" s="1"/>
  <c r="AE680" i="1"/>
  <c r="AN680" i="1" s="1"/>
  <c r="AE681" i="1"/>
  <c r="AN681" i="1" s="1"/>
  <c r="AE682" i="1"/>
  <c r="AN682" i="1" s="1"/>
  <c r="AE683" i="1"/>
  <c r="AN683" i="1" s="1"/>
  <c r="AE684" i="1"/>
  <c r="AN684" i="1" s="1"/>
  <c r="AE685" i="1"/>
  <c r="AN685" i="1" s="1"/>
  <c r="AE686" i="1"/>
  <c r="AN686" i="1" s="1"/>
  <c r="AE687" i="1"/>
  <c r="AN687" i="1" s="1"/>
  <c r="AE688" i="1"/>
  <c r="AN688" i="1" s="1"/>
  <c r="AE689" i="1"/>
  <c r="AN689" i="1" s="1"/>
  <c r="AE690" i="1"/>
  <c r="AN690" i="1" s="1"/>
  <c r="AE691" i="1"/>
  <c r="AN691" i="1" s="1"/>
  <c r="AE692" i="1"/>
  <c r="AN692" i="1" s="1"/>
  <c r="AE693" i="1"/>
  <c r="AN693" i="1" s="1"/>
  <c r="AE694" i="1"/>
  <c r="AN694" i="1" s="1"/>
  <c r="AE695" i="1"/>
  <c r="AN695" i="1" s="1"/>
  <c r="AE696" i="1"/>
  <c r="AN696" i="1" s="1"/>
  <c r="AE697" i="1"/>
  <c r="AN697" i="1" s="1"/>
  <c r="AE698" i="1"/>
  <c r="AN698" i="1" s="1"/>
  <c r="AE699" i="1"/>
  <c r="AN699" i="1" s="1"/>
  <c r="AE700" i="1"/>
  <c r="AN700" i="1" s="1"/>
  <c r="AE701" i="1"/>
  <c r="AN701" i="1" s="1"/>
  <c r="AE702" i="1"/>
  <c r="AN702" i="1" s="1"/>
  <c r="G600" i="3" s="1"/>
  <c r="AE703" i="1"/>
  <c r="AN703" i="1" s="1"/>
  <c r="AE704" i="1"/>
  <c r="AN704" i="1" s="1"/>
  <c r="AE705" i="1"/>
  <c r="AN705" i="1" s="1"/>
  <c r="AE706" i="1"/>
  <c r="AN706" i="1" s="1"/>
  <c r="AE707" i="1"/>
  <c r="AN707" i="1" s="1"/>
  <c r="AE708" i="1"/>
  <c r="AN708" i="1" s="1"/>
  <c r="AE709" i="1"/>
  <c r="AN709" i="1" s="1"/>
  <c r="AE710" i="1"/>
  <c r="AN710" i="1" s="1"/>
  <c r="AE711" i="1"/>
  <c r="AN711" i="1" s="1"/>
  <c r="AE712" i="1"/>
  <c r="AN712" i="1" s="1"/>
  <c r="AE713" i="1"/>
  <c r="AN713" i="1" s="1"/>
  <c r="AE714" i="1"/>
  <c r="AN714" i="1" s="1"/>
  <c r="AE715" i="1"/>
  <c r="AN715" i="1" s="1"/>
  <c r="AE716" i="1"/>
  <c r="AN716" i="1" s="1"/>
  <c r="AE717" i="1"/>
  <c r="AN717" i="1" s="1"/>
  <c r="AE718" i="1"/>
  <c r="AN718" i="1" s="1"/>
  <c r="AE719" i="1"/>
  <c r="AN719" i="1" s="1"/>
  <c r="AE720" i="1"/>
  <c r="AN720" i="1" s="1"/>
  <c r="AE721" i="1"/>
  <c r="AN721" i="1" s="1"/>
  <c r="AE722" i="1"/>
  <c r="AN722" i="1" s="1"/>
  <c r="AE723" i="1"/>
  <c r="AN723" i="1" s="1"/>
  <c r="AE724" i="1"/>
  <c r="AN724" i="1" s="1"/>
  <c r="AE725" i="1"/>
  <c r="AN725" i="1" s="1"/>
  <c r="AE726" i="1"/>
  <c r="AN726" i="1" s="1"/>
  <c r="AE727" i="1"/>
  <c r="AN727" i="1" s="1"/>
  <c r="AE728" i="1"/>
  <c r="AN728" i="1" s="1"/>
  <c r="AE729" i="1"/>
  <c r="AN729" i="1" s="1"/>
  <c r="AE730" i="1"/>
  <c r="AN730" i="1" s="1"/>
  <c r="AE731" i="1"/>
  <c r="AN731" i="1" s="1"/>
  <c r="AE732" i="1"/>
  <c r="AN732" i="1" s="1"/>
  <c r="AE733" i="1"/>
  <c r="AN733" i="1" s="1"/>
  <c r="G630" i="3" s="1"/>
  <c r="AE734" i="1"/>
  <c r="AN734" i="1" s="1"/>
  <c r="AE735" i="1"/>
  <c r="AN735" i="1" s="1"/>
  <c r="AE736" i="1"/>
  <c r="AN736" i="1" s="1"/>
  <c r="AE737" i="1"/>
  <c r="AN737" i="1" s="1"/>
  <c r="AE738" i="1"/>
  <c r="AN738" i="1" s="1"/>
  <c r="AE739" i="1"/>
  <c r="AN739" i="1" s="1"/>
  <c r="AE740" i="1"/>
  <c r="AN740" i="1" s="1"/>
  <c r="AE741" i="1"/>
  <c r="AN741" i="1" s="1"/>
  <c r="AE742" i="1"/>
  <c r="AN742" i="1" s="1"/>
  <c r="AE743" i="1"/>
  <c r="AN743" i="1" s="1"/>
  <c r="AE744" i="1"/>
  <c r="AN744" i="1" s="1"/>
  <c r="AE745" i="1"/>
  <c r="AN745" i="1" s="1"/>
  <c r="AE746" i="1"/>
  <c r="AN746" i="1" s="1"/>
  <c r="AE747" i="1"/>
  <c r="AN747" i="1" s="1"/>
  <c r="AE748" i="1"/>
  <c r="AN748" i="1" s="1"/>
  <c r="AE749" i="1"/>
  <c r="AN749" i="1" s="1"/>
  <c r="AE750" i="1"/>
  <c r="AN750" i="1" s="1"/>
  <c r="AE751" i="1"/>
  <c r="AN751" i="1" s="1"/>
  <c r="AE752" i="1"/>
  <c r="AN752" i="1" s="1"/>
  <c r="AE753" i="1"/>
  <c r="AN753" i="1" s="1"/>
  <c r="AE754" i="1"/>
  <c r="AN754" i="1" s="1"/>
  <c r="AE755" i="1"/>
  <c r="AN755" i="1" s="1"/>
  <c r="AE756" i="1"/>
  <c r="AN756" i="1" s="1"/>
  <c r="AE757" i="1"/>
  <c r="AN757" i="1" s="1"/>
  <c r="AE758" i="1"/>
  <c r="AN758" i="1" s="1"/>
  <c r="AE759" i="1"/>
  <c r="AN759" i="1" s="1"/>
  <c r="AE760" i="1"/>
  <c r="AN760" i="1" s="1"/>
  <c r="AE761" i="1"/>
  <c r="AN761" i="1" s="1"/>
  <c r="AE762" i="1"/>
  <c r="AN762" i="1" s="1"/>
  <c r="AE763" i="1"/>
  <c r="AN763" i="1" s="1"/>
  <c r="AE764" i="1"/>
  <c r="AN764" i="1" s="1"/>
  <c r="AE765" i="1"/>
  <c r="AN765" i="1" s="1"/>
  <c r="AE766" i="1"/>
  <c r="AN766" i="1" s="1"/>
  <c r="AE767" i="1"/>
  <c r="AN767" i="1" s="1"/>
  <c r="AE768" i="1"/>
  <c r="AN768" i="1" s="1"/>
  <c r="AE769" i="1"/>
  <c r="AN769" i="1" s="1"/>
  <c r="AE770" i="1"/>
  <c r="AN770" i="1" s="1"/>
  <c r="AE771" i="1"/>
  <c r="AN771" i="1" s="1"/>
  <c r="AE772" i="1"/>
  <c r="AN772" i="1" s="1"/>
  <c r="AE773" i="1"/>
  <c r="AN773" i="1" s="1"/>
  <c r="AE774" i="1"/>
  <c r="AN774" i="1" s="1"/>
  <c r="AE775" i="1"/>
  <c r="AN775" i="1" s="1"/>
  <c r="AE776" i="1"/>
  <c r="AN776" i="1" s="1"/>
  <c r="AE777" i="1"/>
  <c r="AN777" i="1" s="1"/>
  <c r="AE778" i="1"/>
  <c r="AN778" i="1" s="1"/>
  <c r="AE779" i="1"/>
  <c r="AN779" i="1" s="1"/>
  <c r="AE780" i="1"/>
  <c r="AN780" i="1" s="1"/>
  <c r="AE781" i="1"/>
  <c r="AN781" i="1" s="1"/>
  <c r="AE782" i="1"/>
  <c r="AN782" i="1" s="1"/>
  <c r="AE783" i="1"/>
  <c r="AN783" i="1" s="1"/>
  <c r="AE784" i="1"/>
  <c r="AN784" i="1" s="1"/>
  <c r="AE785" i="1"/>
  <c r="AN785" i="1" s="1"/>
  <c r="AE786" i="1"/>
  <c r="AN786" i="1" s="1"/>
  <c r="AE787" i="1"/>
  <c r="AN787" i="1" s="1"/>
  <c r="AE788" i="1"/>
  <c r="AN788" i="1" s="1"/>
  <c r="AE789" i="1"/>
  <c r="AN789" i="1" s="1"/>
  <c r="AE790" i="1"/>
  <c r="AN790" i="1" s="1"/>
  <c r="AE791" i="1"/>
  <c r="AN791" i="1" s="1"/>
  <c r="AE792" i="1"/>
  <c r="AN792" i="1" s="1"/>
  <c r="AE793" i="1"/>
  <c r="AN793" i="1" s="1"/>
  <c r="AE794" i="1"/>
  <c r="AN794" i="1" s="1"/>
  <c r="AE795" i="1"/>
  <c r="AN795" i="1" s="1"/>
  <c r="AE796" i="1"/>
  <c r="AN796" i="1" s="1"/>
  <c r="AE797" i="1"/>
  <c r="AN797" i="1" s="1"/>
  <c r="AE798" i="1"/>
  <c r="AN798" i="1" s="1"/>
  <c r="AE799" i="1"/>
  <c r="AN799" i="1" s="1"/>
  <c r="AE800" i="1"/>
  <c r="AN800" i="1" s="1"/>
  <c r="AE801" i="1"/>
  <c r="AN801" i="1" s="1"/>
  <c r="AE802" i="1"/>
  <c r="AN802" i="1" s="1"/>
  <c r="AE803" i="1"/>
  <c r="AN803" i="1" s="1"/>
  <c r="AE804" i="1"/>
  <c r="AN804" i="1" s="1"/>
  <c r="AE805" i="1"/>
  <c r="AN805" i="1" s="1"/>
  <c r="AE806" i="1"/>
  <c r="AN806" i="1" s="1"/>
  <c r="AE807" i="1"/>
  <c r="AN807" i="1" s="1"/>
  <c r="AE808" i="1"/>
  <c r="AN808" i="1" s="1"/>
  <c r="AE809" i="1"/>
  <c r="AN809" i="1" s="1"/>
  <c r="AE810" i="1"/>
  <c r="AN810" i="1" s="1"/>
  <c r="AE811" i="1"/>
  <c r="AN811" i="1" s="1"/>
  <c r="AE812" i="1"/>
  <c r="AN812" i="1" s="1"/>
  <c r="AE813" i="1"/>
  <c r="AN813" i="1" s="1"/>
  <c r="AE814" i="1"/>
  <c r="AN814" i="1" s="1"/>
  <c r="AE815" i="1"/>
  <c r="AN815" i="1" s="1"/>
  <c r="AE816" i="1"/>
  <c r="AN816" i="1" s="1"/>
  <c r="AE817" i="1"/>
  <c r="AN817" i="1" s="1"/>
  <c r="AE818" i="1"/>
  <c r="AN818" i="1" s="1"/>
  <c r="AE819" i="1"/>
  <c r="AN819" i="1" s="1"/>
  <c r="AE820" i="1"/>
  <c r="AN820" i="1" s="1"/>
  <c r="AE821" i="1"/>
  <c r="AN821" i="1" s="1"/>
  <c r="AE822" i="1"/>
  <c r="AN822" i="1" s="1"/>
  <c r="AE823" i="1"/>
  <c r="AN823" i="1" s="1"/>
  <c r="AE824" i="1"/>
  <c r="AN824" i="1" s="1"/>
  <c r="AE825" i="1"/>
  <c r="AN825" i="1" s="1"/>
  <c r="AE826" i="1"/>
  <c r="AN826" i="1" s="1"/>
  <c r="AE827" i="1"/>
  <c r="AN827" i="1" s="1"/>
  <c r="AE828" i="1"/>
  <c r="AN828" i="1" s="1"/>
  <c r="G715" i="3" s="1"/>
  <c r="AE829" i="1"/>
  <c r="AN829" i="1" s="1"/>
  <c r="AE830" i="1"/>
  <c r="AN830" i="1" s="1"/>
  <c r="AE831" i="1"/>
  <c r="AN831" i="1" s="1"/>
  <c r="AE832" i="1"/>
  <c r="AN832" i="1" s="1"/>
  <c r="AE833" i="1"/>
  <c r="AN833" i="1" s="1"/>
  <c r="AE834" i="1"/>
  <c r="AN834" i="1" s="1"/>
  <c r="AE835" i="1"/>
  <c r="AN835" i="1" s="1"/>
  <c r="AE836" i="1"/>
  <c r="AN836" i="1" s="1"/>
  <c r="AE837" i="1"/>
  <c r="AN837" i="1" s="1"/>
  <c r="AE838" i="1"/>
  <c r="AN838" i="1" s="1"/>
  <c r="AE839" i="1"/>
  <c r="AN839" i="1" s="1"/>
  <c r="AE840" i="1"/>
  <c r="AN840" i="1" s="1"/>
  <c r="AE841" i="1"/>
  <c r="AN841" i="1" s="1"/>
  <c r="AE842" i="1"/>
  <c r="AN842" i="1" s="1"/>
  <c r="AE843" i="1"/>
  <c r="AN843" i="1" s="1"/>
  <c r="AE844" i="1"/>
  <c r="AN844" i="1" s="1"/>
  <c r="AE845" i="1"/>
  <c r="AN845" i="1" s="1"/>
  <c r="AE846" i="1"/>
  <c r="AN846" i="1" s="1"/>
  <c r="AE847" i="1"/>
  <c r="AN847" i="1" s="1"/>
  <c r="AE848" i="1"/>
  <c r="AN848" i="1" s="1"/>
  <c r="AE849" i="1"/>
  <c r="AN849" i="1" s="1"/>
  <c r="AE850" i="1"/>
  <c r="AN850" i="1" s="1"/>
  <c r="AE851" i="1"/>
  <c r="AN851" i="1" s="1"/>
  <c r="AE852" i="1"/>
  <c r="AN852" i="1" s="1"/>
  <c r="AE853" i="1"/>
  <c r="AN853" i="1" s="1"/>
  <c r="AE854" i="1"/>
  <c r="AN854" i="1" s="1"/>
  <c r="AE855" i="1"/>
  <c r="AN855" i="1" s="1"/>
  <c r="AE856" i="1"/>
  <c r="AN856" i="1" s="1"/>
  <c r="AE857" i="1"/>
  <c r="AN857" i="1" s="1"/>
  <c r="AE858" i="1"/>
  <c r="AN858" i="1" s="1"/>
  <c r="AE859" i="1"/>
  <c r="AN859" i="1" s="1"/>
  <c r="AE860" i="1"/>
  <c r="AN860" i="1" s="1"/>
  <c r="AE861" i="1"/>
  <c r="AN861" i="1" s="1"/>
  <c r="AE862" i="1"/>
  <c r="AN862" i="1" s="1"/>
  <c r="AE863" i="1"/>
  <c r="AN863" i="1" s="1"/>
  <c r="AE864" i="1"/>
  <c r="AN864" i="1" s="1"/>
  <c r="AE865" i="1"/>
  <c r="AN865" i="1" s="1"/>
  <c r="AE866" i="1"/>
  <c r="AN866" i="1" s="1"/>
  <c r="AE867" i="1"/>
  <c r="AN867" i="1" s="1"/>
  <c r="AE868" i="1"/>
  <c r="AN868" i="1" s="1"/>
  <c r="AE869" i="1"/>
  <c r="AN869" i="1" s="1"/>
  <c r="AE870" i="1"/>
  <c r="AN870" i="1" s="1"/>
  <c r="AE871" i="1"/>
  <c r="AN871" i="1" s="1"/>
  <c r="AE872" i="1"/>
  <c r="AN872" i="1" s="1"/>
  <c r="AE873" i="1"/>
  <c r="AN873" i="1" s="1"/>
  <c r="AE874" i="1"/>
  <c r="AN874" i="1" s="1"/>
  <c r="AE875" i="1"/>
  <c r="AN875" i="1" s="1"/>
  <c r="AE876" i="1"/>
  <c r="AN876" i="1" s="1"/>
  <c r="AE877" i="1"/>
  <c r="AN877" i="1" s="1"/>
  <c r="AE878" i="1"/>
  <c r="AN878" i="1" s="1"/>
  <c r="AE879" i="1"/>
  <c r="AN879" i="1" s="1"/>
  <c r="AE880" i="1"/>
  <c r="AN880" i="1" s="1"/>
  <c r="AE881" i="1"/>
  <c r="AN881" i="1" s="1"/>
  <c r="AE882" i="1"/>
  <c r="AN882" i="1" s="1"/>
  <c r="AE883" i="1"/>
  <c r="AN883" i="1" s="1"/>
  <c r="AE884" i="1"/>
  <c r="AN884" i="1" s="1"/>
  <c r="AE885" i="1"/>
  <c r="AN885" i="1" s="1"/>
  <c r="AE886" i="1"/>
  <c r="AN886" i="1" s="1"/>
  <c r="AE887" i="1"/>
  <c r="AN887" i="1" s="1"/>
  <c r="AE888" i="1"/>
  <c r="AN888" i="1" s="1"/>
  <c r="AE889" i="1"/>
  <c r="AN889" i="1" s="1"/>
  <c r="AE890" i="1"/>
  <c r="AN890" i="1" s="1"/>
  <c r="AE891" i="1"/>
  <c r="AN891" i="1" s="1"/>
  <c r="AE892" i="1"/>
  <c r="AN892" i="1" s="1"/>
  <c r="AE893" i="1"/>
  <c r="AN893" i="1" s="1"/>
  <c r="AE894" i="1"/>
  <c r="AN894" i="1" s="1"/>
  <c r="AE895" i="1"/>
  <c r="AN895" i="1" s="1"/>
  <c r="AE896" i="1"/>
  <c r="AN896" i="1" s="1"/>
  <c r="AE897" i="1"/>
  <c r="AN897" i="1" s="1"/>
  <c r="AE898" i="1"/>
  <c r="AN898" i="1" s="1"/>
  <c r="AE899" i="1"/>
  <c r="AN899" i="1" s="1"/>
  <c r="AE900" i="1"/>
  <c r="AN900" i="1" s="1"/>
  <c r="AE901" i="1"/>
  <c r="AN901" i="1" s="1"/>
  <c r="AE902" i="1"/>
  <c r="AN902" i="1" s="1"/>
  <c r="AE903" i="1"/>
  <c r="AN903" i="1" s="1"/>
  <c r="AE904" i="1"/>
  <c r="AN904" i="1" s="1"/>
  <c r="AE905" i="1"/>
  <c r="AN905" i="1" s="1"/>
  <c r="AE906" i="1"/>
  <c r="AN906" i="1" s="1"/>
  <c r="AE907" i="1"/>
  <c r="AN907" i="1" s="1"/>
  <c r="AE908" i="1"/>
  <c r="AN908" i="1" s="1"/>
  <c r="AE909" i="1"/>
  <c r="AN909" i="1" s="1"/>
  <c r="AE910" i="1"/>
  <c r="AN910" i="1" s="1"/>
  <c r="AE911" i="1"/>
  <c r="AN911" i="1" s="1"/>
  <c r="AE912" i="1"/>
  <c r="AN912" i="1" s="1"/>
  <c r="AE913" i="1"/>
  <c r="AN913" i="1" s="1"/>
  <c r="AE914" i="1"/>
  <c r="AN914" i="1" s="1"/>
  <c r="AE915" i="1"/>
  <c r="AN915" i="1" s="1"/>
  <c r="AE916" i="1"/>
  <c r="AN916" i="1" s="1"/>
  <c r="AE917" i="1"/>
  <c r="AN917" i="1" s="1"/>
  <c r="AE918" i="1"/>
  <c r="AN918" i="1" s="1"/>
  <c r="AE919" i="1"/>
  <c r="AN919" i="1" s="1"/>
  <c r="AE920" i="1"/>
  <c r="AN920" i="1" s="1"/>
  <c r="AE921" i="1"/>
  <c r="AN921" i="1" s="1"/>
  <c r="AE922" i="1"/>
  <c r="AN922" i="1" s="1"/>
  <c r="AE923" i="1"/>
  <c r="AN923" i="1" s="1"/>
  <c r="AE924" i="1"/>
  <c r="AN924" i="1" s="1"/>
  <c r="AE925" i="1"/>
  <c r="AN925" i="1" s="1"/>
  <c r="AE926" i="1"/>
  <c r="AN926" i="1" s="1"/>
  <c r="AE927" i="1"/>
  <c r="AN927" i="1" s="1"/>
  <c r="AE928" i="1"/>
  <c r="AN928" i="1" s="1"/>
  <c r="AE929" i="1"/>
  <c r="AN929" i="1" s="1"/>
  <c r="AE930" i="1"/>
  <c r="AN930" i="1" s="1"/>
  <c r="AE931" i="1"/>
  <c r="AN931" i="1" s="1"/>
  <c r="AE932" i="1"/>
  <c r="AN932" i="1" s="1"/>
  <c r="AE4" i="1"/>
  <c r="AN4" i="1" s="1"/>
  <c r="AB5" i="1"/>
  <c r="AM5" i="1" s="1"/>
  <c r="F3" i="3" s="1"/>
  <c r="AB6" i="1"/>
  <c r="AM6" i="1" s="1"/>
  <c r="F4" i="3" s="1"/>
  <c r="AB7" i="1"/>
  <c r="AM7" i="1" s="1"/>
  <c r="AB8" i="1"/>
  <c r="AM8" i="1" s="1"/>
  <c r="F5" i="3" s="1"/>
  <c r="AB9" i="1"/>
  <c r="AM9" i="1" s="1"/>
  <c r="F6" i="3" s="1"/>
  <c r="AB10" i="1"/>
  <c r="AM10" i="1" s="1"/>
  <c r="F7" i="3" s="1"/>
  <c r="AB11" i="1"/>
  <c r="AM11" i="1" s="1"/>
  <c r="F8" i="3" s="1"/>
  <c r="AB12" i="1"/>
  <c r="AM12" i="1" s="1"/>
  <c r="F9" i="3" s="1"/>
  <c r="AB13" i="1"/>
  <c r="AM13" i="1" s="1"/>
  <c r="AB14" i="1"/>
  <c r="AM14" i="1" s="1"/>
  <c r="AB15" i="1"/>
  <c r="AM15" i="1" s="1"/>
  <c r="F10" i="3" s="1"/>
  <c r="AB16" i="1"/>
  <c r="AM16" i="1" s="1"/>
  <c r="F11" i="3" s="1"/>
  <c r="AB17" i="1"/>
  <c r="AM17" i="1" s="1"/>
  <c r="AB18" i="1"/>
  <c r="AM18" i="1" s="1"/>
  <c r="F12" i="3" s="1"/>
  <c r="AB19" i="1"/>
  <c r="AM19" i="1" s="1"/>
  <c r="F13" i="3" s="1"/>
  <c r="AB20" i="1"/>
  <c r="AM20" i="1" s="1"/>
  <c r="F14" i="3" s="1"/>
  <c r="AB21" i="1"/>
  <c r="AM21" i="1" s="1"/>
  <c r="F15" i="3" s="1"/>
  <c r="AB22" i="1"/>
  <c r="AM22" i="1" s="1"/>
  <c r="F16" i="3" s="1"/>
  <c r="AB23" i="1"/>
  <c r="AM23" i="1" s="1"/>
  <c r="F17" i="3" s="1"/>
  <c r="AB24" i="1"/>
  <c r="AM24" i="1" s="1"/>
  <c r="F18" i="3" s="1"/>
  <c r="AB25" i="1"/>
  <c r="AM25" i="1" s="1"/>
  <c r="F19" i="3" s="1"/>
  <c r="AB26" i="1"/>
  <c r="AM26" i="1" s="1"/>
  <c r="F20" i="3" s="1"/>
  <c r="AB27" i="1"/>
  <c r="AM27" i="1" s="1"/>
  <c r="AB28" i="1"/>
  <c r="AM28" i="1" s="1"/>
  <c r="F21" i="3" s="1"/>
  <c r="AB29" i="1"/>
  <c r="AM29" i="1" s="1"/>
  <c r="F22" i="3" s="1"/>
  <c r="AB30" i="1"/>
  <c r="AM30" i="1" s="1"/>
  <c r="F23" i="3" s="1"/>
  <c r="AB31" i="1"/>
  <c r="AM31" i="1" s="1"/>
  <c r="F24" i="3" s="1"/>
  <c r="AB32" i="1"/>
  <c r="AM32" i="1" s="1"/>
  <c r="F25" i="3" s="1"/>
  <c r="AB33" i="1"/>
  <c r="AM33" i="1" s="1"/>
  <c r="F26" i="3" s="1"/>
  <c r="AB34" i="1"/>
  <c r="AM34" i="1" s="1"/>
  <c r="F27" i="3" s="1"/>
  <c r="AB35" i="1"/>
  <c r="AM35" i="1" s="1"/>
  <c r="F28" i="3" s="1"/>
  <c r="AB36" i="1"/>
  <c r="AM36" i="1" s="1"/>
  <c r="F29" i="3" s="1"/>
  <c r="AB37" i="1"/>
  <c r="AM37" i="1" s="1"/>
  <c r="AB38" i="1"/>
  <c r="AM38" i="1" s="1"/>
  <c r="AB39" i="1"/>
  <c r="AM39" i="1" s="1"/>
  <c r="F30" i="3" s="1"/>
  <c r="AB40" i="1"/>
  <c r="AM40" i="1" s="1"/>
  <c r="F31" i="3" s="1"/>
  <c r="AB41" i="1"/>
  <c r="AM41" i="1" s="1"/>
  <c r="F32" i="3" s="1"/>
  <c r="AB42" i="1"/>
  <c r="AM42" i="1" s="1"/>
  <c r="F33" i="3" s="1"/>
  <c r="AB43" i="1"/>
  <c r="AM43" i="1" s="1"/>
  <c r="F34" i="3" s="1"/>
  <c r="AB44" i="1"/>
  <c r="AM44" i="1" s="1"/>
  <c r="F35" i="3" s="1"/>
  <c r="AB45" i="1"/>
  <c r="AM45" i="1" s="1"/>
  <c r="AB46" i="1"/>
  <c r="AM46" i="1" s="1"/>
  <c r="F36" i="3" s="1"/>
  <c r="AB47" i="1"/>
  <c r="AM47" i="1" s="1"/>
  <c r="AB48" i="1"/>
  <c r="AM48" i="1" s="1"/>
  <c r="F37" i="3" s="1"/>
  <c r="AB49" i="1"/>
  <c r="AM49" i="1" s="1"/>
  <c r="AB50" i="1"/>
  <c r="AM50" i="1" s="1"/>
  <c r="F38" i="3" s="1"/>
  <c r="AB51" i="1"/>
  <c r="AM51" i="1" s="1"/>
  <c r="AB52" i="1"/>
  <c r="AM52" i="1" s="1"/>
  <c r="F39" i="3" s="1"/>
  <c r="AB53" i="1"/>
  <c r="AM53" i="1" s="1"/>
  <c r="F40" i="3" s="1"/>
  <c r="AB54" i="1"/>
  <c r="AM54" i="1" s="1"/>
  <c r="F41" i="3" s="1"/>
  <c r="AB55" i="1"/>
  <c r="AM55" i="1" s="1"/>
  <c r="F42" i="3" s="1"/>
  <c r="AB56" i="1"/>
  <c r="AM56" i="1" s="1"/>
  <c r="F43" i="3" s="1"/>
  <c r="AB57" i="1"/>
  <c r="AM57" i="1" s="1"/>
  <c r="F44" i="3" s="1"/>
  <c r="AB58" i="1"/>
  <c r="AM58" i="1" s="1"/>
  <c r="F45" i="3" s="1"/>
  <c r="AB59" i="1"/>
  <c r="AM59" i="1" s="1"/>
  <c r="F46" i="3" s="1"/>
  <c r="AB60" i="1"/>
  <c r="AM60" i="1" s="1"/>
  <c r="F47" i="3" s="1"/>
  <c r="AB61" i="1"/>
  <c r="AM61" i="1" s="1"/>
  <c r="F48" i="3" s="1"/>
  <c r="AB62" i="1"/>
  <c r="AM62" i="1" s="1"/>
  <c r="F49" i="3" s="1"/>
  <c r="AB63" i="1"/>
  <c r="AM63" i="1" s="1"/>
  <c r="F50" i="3" s="1"/>
  <c r="AB64" i="1"/>
  <c r="AM64" i="1" s="1"/>
  <c r="F51" i="3" s="1"/>
  <c r="AB65" i="1"/>
  <c r="AM65" i="1" s="1"/>
  <c r="F52" i="3" s="1"/>
  <c r="AB66" i="1"/>
  <c r="AM66" i="1" s="1"/>
  <c r="F53" i="3" s="1"/>
  <c r="AB67" i="1"/>
  <c r="AM67" i="1" s="1"/>
  <c r="F54" i="3" s="1"/>
  <c r="AB68" i="1"/>
  <c r="AM68" i="1" s="1"/>
  <c r="F55" i="3" s="1"/>
  <c r="AB69" i="1"/>
  <c r="AM69" i="1" s="1"/>
  <c r="F56" i="3" s="1"/>
  <c r="AB70" i="1"/>
  <c r="AM70" i="1" s="1"/>
  <c r="F57" i="3" s="1"/>
  <c r="AB71" i="1"/>
  <c r="AM71" i="1" s="1"/>
  <c r="AB72" i="1"/>
  <c r="AM72" i="1" s="1"/>
  <c r="F58" i="3" s="1"/>
  <c r="AB73" i="1"/>
  <c r="AM73" i="1" s="1"/>
  <c r="F59" i="3" s="1"/>
  <c r="AB74" i="1"/>
  <c r="AM74" i="1" s="1"/>
  <c r="AB75" i="1"/>
  <c r="AM75" i="1" s="1"/>
  <c r="F60" i="3" s="1"/>
  <c r="AB76" i="1"/>
  <c r="AM76" i="1" s="1"/>
  <c r="AB77" i="1"/>
  <c r="AM77" i="1" s="1"/>
  <c r="F61" i="3" s="1"/>
  <c r="AB78" i="1"/>
  <c r="AM78" i="1" s="1"/>
  <c r="F62" i="3" s="1"/>
  <c r="AB79" i="1"/>
  <c r="AM79" i="1" s="1"/>
  <c r="F63" i="3" s="1"/>
  <c r="AB80" i="1"/>
  <c r="AM80" i="1" s="1"/>
  <c r="AB81" i="1"/>
  <c r="AM81" i="1" s="1"/>
  <c r="F64" i="3" s="1"/>
  <c r="AB82" i="1"/>
  <c r="AM82" i="1" s="1"/>
  <c r="F65" i="3" s="1"/>
  <c r="AB83" i="1"/>
  <c r="AM83" i="1" s="1"/>
  <c r="F66" i="3" s="1"/>
  <c r="AB84" i="1"/>
  <c r="AM84" i="1" s="1"/>
  <c r="F67" i="3" s="1"/>
  <c r="AB85" i="1"/>
  <c r="AM85" i="1" s="1"/>
  <c r="F68" i="3" s="1"/>
  <c r="AB86" i="1"/>
  <c r="AM86" i="1" s="1"/>
  <c r="F69" i="3" s="1"/>
  <c r="AB87" i="1"/>
  <c r="AM87" i="1" s="1"/>
  <c r="F70" i="3" s="1"/>
  <c r="AB88" i="1"/>
  <c r="AM88" i="1" s="1"/>
  <c r="F71" i="3" s="1"/>
  <c r="AB89" i="1"/>
  <c r="AM89" i="1" s="1"/>
  <c r="F72" i="3" s="1"/>
  <c r="AB90" i="1"/>
  <c r="AM90" i="1" s="1"/>
  <c r="F73" i="3" s="1"/>
  <c r="AB91" i="1"/>
  <c r="AM91" i="1" s="1"/>
  <c r="F74" i="3" s="1"/>
  <c r="AB92" i="1"/>
  <c r="AM92" i="1" s="1"/>
  <c r="F75" i="3" s="1"/>
  <c r="AB93" i="1"/>
  <c r="AM93" i="1" s="1"/>
  <c r="F76" i="3" s="1"/>
  <c r="AB94" i="1"/>
  <c r="AM94" i="1" s="1"/>
  <c r="F77" i="3" s="1"/>
  <c r="AB95" i="1"/>
  <c r="AM95" i="1" s="1"/>
  <c r="F78" i="3" s="1"/>
  <c r="AB96" i="1"/>
  <c r="AM96" i="1" s="1"/>
  <c r="AB97" i="1"/>
  <c r="AM97" i="1" s="1"/>
  <c r="F79" i="3" s="1"/>
  <c r="AB98" i="1"/>
  <c r="AM98" i="1" s="1"/>
  <c r="F80" i="3" s="1"/>
  <c r="AB99" i="1"/>
  <c r="AM99" i="1" s="1"/>
  <c r="F81" i="3" s="1"/>
  <c r="AB100" i="1"/>
  <c r="AM100" i="1" s="1"/>
  <c r="AB101" i="1"/>
  <c r="AM101" i="1" s="1"/>
  <c r="F82" i="3" s="1"/>
  <c r="AB102" i="1"/>
  <c r="AM102" i="1" s="1"/>
  <c r="F83" i="3" s="1"/>
  <c r="AB103" i="1"/>
  <c r="AM103" i="1" s="1"/>
  <c r="F84" i="3" s="1"/>
  <c r="AB104" i="1"/>
  <c r="AM104" i="1" s="1"/>
  <c r="F85" i="3" s="1"/>
  <c r="AB105" i="1"/>
  <c r="AM105" i="1" s="1"/>
  <c r="F86" i="3" s="1"/>
  <c r="AB106" i="1"/>
  <c r="AM106" i="1" s="1"/>
  <c r="F87" i="3" s="1"/>
  <c r="AB107" i="1"/>
  <c r="AM107" i="1" s="1"/>
  <c r="AB108" i="1"/>
  <c r="AM108" i="1" s="1"/>
  <c r="F88" i="3" s="1"/>
  <c r="AB109" i="1"/>
  <c r="AM109" i="1" s="1"/>
  <c r="F89" i="3" s="1"/>
  <c r="AB110" i="1"/>
  <c r="AM110" i="1" s="1"/>
  <c r="F90" i="3" s="1"/>
  <c r="AB111" i="1"/>
  <c r="AM111" i="1" s="1"/>
  <c r="F91" i="3" s="1"/>
  <c r="AB112" i="1"/>
  <c r="AM112" i="1" s="1"/>
  <c r="F92" i="3" s="1"/>
  <c r="AB113" i="1"/>
  <c r="AM113" i="1" s="1"/>
  <c r="F93" i="3" s="1"/>
  <c r="AB114" i="1"/>
  <c r="AM114" i="1" s="1"/>
  <c r="F94" i="3" s="1"/>
  <c r="AB115" i="1"/>
  <c r="AM115" i="1" s="1"/>
  <c r="F95" i="3" s="1"/>
  <c r="AB116" i="1"/>
  <c r="AM116" i="1" s="1"/>
  <c r="F96" i="3" s="1"/>
  <c r="AB117" i="1"/>
  <c r="AM117" i="1" s="1"/>
  <c r="F97" i="3" s="1"/>
  <c r="AB118" i="1"/>
  <c r="AM118" i="1" s="1"/>
  <c r="F98" i="3" s="1"/>
  <c r="AB119" i="1"/>
  <c r="AM119" i="1" s="1"/>
  <c r="F99" i="3" s="1"/>
  <c r="AB120" i="1"/>
  <c r="AM120" i="1" s="1"/>
  <c r="F100" i="3" s="1"/>
  <c r="AB121" i="1"/>
  <c r="AM121" i="1" s="1"/>
  <c r="F101" i="3" s="1"/>
  <c r="AB122" i="1"/>
  <c r="AM122" i="1" s="1"/>
  <c r="F102" i="3" s="1"/>
  <c r="AB123" i="1"/>
  <c r="AM123" i="1" s="1"/>
  <c r="F103" i="3" s="1"/>
  <c r="AB124" i="1"/>
  <c r="AM124" i="1" s="1"/>
  <c r="F104" i="3" s="1"/>
  <c r="AB125" i="1"/>
  <c r="AM125" i="1" s="1"/>
  <c r="F105" i="3" s="1"/>
  <c r="AB126" i="1"/>
  <c r="AM126" i="1" s="1"/>
  <c r="F106" i="3" s="1"/>
  <c r="AB127" i="1"/>
  <c r="AM127" i="1" s="1"/>
  <c r="AB128" i="1"/>
  <c r="AM128" i="1" s="1"/>
  <c r="F107" i="3" s="1"/>
  <c r="AB129" i="1"/>
  <c r="AM129" i="1" s="1"/>
  <c r="F108" i="3" s="1"/>
  <c r="AB130" i="1"/>
  <c r="AM130" i="1" s="1"/>
  <c r="AB131" i="1"/>
  <c r="AM131" i="1" s="1"/>
  <c r="F109" i="3" s="1"/>
  <c r="AB132" i="1"/>
  <c r="AM132" i="1" s="1"/>
  <c r="F110" i="3" s="1"/>
  <c r="AB133" i="1"/>
  <c r="AM133" i="1" s="1"/>
  <c r="F111" i="3" s="1"/>
  <c r="AB134" i="1"/>
  <c r="AM134" i="1" s="1"/>
  <c r="F112" i="3" s="1"/>
  <c r="AB135" i="1"/>
  <c r="AM135" i="1" s="1"/>
  <c r="F113" i="3" s="1"/>
  <c r="AB136" i="1"/>
  <c r="AM136" i="1" s="1"/>
  <c r="F114" i="3" s="1"/>
  <c r="AB137" i="1"/>
  <c r="AM137" i="1" s="1"/>
  <c r="F115" i="3" s="1"/>
  <c r="AB138" i="1"/>
  <c r="AM138" i="1" s="1"/>
  <c r="F116" i="3" s="1"/>
  <c r="AB139" i="1"/>
  <c r="AM139" i="1" s="1"/>
  <c r="F117" i="3" s="1"/>
  <c r="AB140" i="1"/>
  <c r="AM140" i="1" s="1"/>
  <c r="F118" i="3" s="1"/>
  <c r="AB141" i="1"/>
  <c r="AM141" i="1" s="1"/>
  <c r="F119" i="3" s="1"/>
  <c r="AB142" i="1"/>
  <c r="AM142" i="1" s="1"/>
  <c r="AB143" i="1"/>
  <c r="AM143" i="1" s="1"/>
  <c r="F120" i="3" s="1"/>
  <c r="AB144" i="1"/>
  <c r="AM144" i="1" s="1"/>
  <c r="F121" i="3" s="1"/>
  <c r="AB145" i="1"/>
  <c r="AM145" i="1" s="1"/>
  <c r="F122" i="3" s="1"/>
  <c r="AB146" i="1"/>
  <c r="AM146" i="1" s="1"/>
  <c r="F123" i="3" s="1"/>
  <c r="AB147" i="1"/>
  <c r="AM147" i="1" s="1"/>
  <c r="F124" i="3" s="1"/>
  <c r="AB148" i="1"/>
  <c r="AM148" i="1" s="1"/>
  <c r="F125" i="3" s="1"/>
  <c r="AB149" i="1"/>
  <c r="AM149" i="1" s="1"/>
  <c r="F126" i="3" s="1"/>
  <c r="AB150" i="1"/>
  <c r="AM150" i="1" s="1"/>
  <c r="AB151" i="1"/>
  <c r="AM151" i="1" s="1"/>
  <c r="F127" i="3" s="1"/>
  <c r="AB152" i="1"/>
  <c r="AM152" i="1" s="1"/>
  <c r="F128" i="3" s="1"/>
  <c r="AB153" i="1"/>
  <c r="AM153" i="1" s="1"/>
  <c r="F129" i="3" s="1"/>
  <c r="AB154" i="1"/>
  <c r="AM154" i="1" s="1"/>
  <c r="F130" i="3" s="1"/>
  <c r="AB155" i="1"/>
  <c r="AM155" i="1" s="1"/>
  <c r="F131" i="3" s="1"/>
  <c r="AB156" i="1"/>
  <c r="AM156" i="1" s="1"/>
  <c r="F132" i="3" s="1"/>
  <c r="AB157" i="1"/>
  <c r="AM157" i="1" s="1"/>
  <c r="F133" i="3" s="1"/>
  <c r="AB158" i="1"/>
  <c r="AM158" i="1" s="1"/>
  <c r="F134" i="3" s="1"/>
  <c r="AB159" i="1"/>
  <c r="AM159" i="1" s="1"/>
  <c r="AB160" i="1"/>
  <c r="AM160" i="1" s="1"/>
  <c r="F135" i="3" s="1"/>
  <c r="AB161" i="1"/>
  <c r="AM161" i="1" s="1"/>
  <c r="AB162" i="1"/>
  <c r="AM162" i="1" s="1"/>
  <c r="F136" i="3" s="1"/>
  <c r="AB163" i="1"/>
  <c r="AM163" i="1" s="1"/>
  <c r="AB164" i="1"/>
  <c r="AM164" i="1" s="1"/>
  <c r="AB165" i="1"/>
  <c r="AM165" i="1" s="1"/>
  <c r="F137" i="3" s="1"/>
  <c r="AB166" i="1"/>
  <c r="AM166" i="1" s="1"/>
  <c r="AB167" i="1"/>
  <c r="AM167" i="1" s="1"/>
  <c r="AB168" i="1"/>
  <c r="AM168" i="1" s="1"/>
  <c r="F138" i="3" s="1"/>
  <c r="AB169" i="1"/>
  <c r="AM169" i="1" s="1"/>
  <c r="AB170" i="1"/>
  <c r="AM170" i="1" s="1"/>
  <c r="F139" i="3" s="1"/>
  <c r="AB171" i="1"/>
  <c r="AM171" i="1" s="1"/>
  <c r="AB172" i="1"/>
  <c r="AM172" i="1" s="1"/>
  <c r="AB173" i="1"/>
  <c r="AM173" i="1" s="1"/>
  <c r="F140" i="3" s="1"/>
  <c r="AB174" i="1"/>
  <c r="AM174" i="1" s="1"/>
  <c r="F141" i="3" s="1"/>
  <c r="AB175" i="1"/>
  <c r="AM175" i="1" s="1"/>
  <c r="F142" i="3" s="1"/>
  <c r="AB176" i="1"/>
  <c r="AM176" i="1" s="1"/>
  <c r="F143" i="3" s="1"/>
  <c r="AB177" i="1"/>
  <c r="AM177" i="1" s="1"/>
  <c r="F144" i="3" s="1"/>
  <c r="AB178" i="1"/>
  <c r="AM178" i="1" s="1"/>
  <c r="AB179" i="1"/>
  <c r="AM179" i="1" s="1"/>
  <c r="F145" i="3" s="1"/>
  <c r="AB180" i="1"/>
  <c r="AM180" i="1" s="1"/>
  <c r="F146" i="3" s="1"/>
  <c r="AB181" i="1"/>
  <c r="AM181" i="1" s="1"/>
  <c r="F147" i="3" s="1"/>
  <c r="AB182" i="1"/>
  <c r="AM182" i="1" s="1"/>
  <c r="F148" i="3" s="1"/>
  <c r="AB183" i="1"/>
  <c r="AM183" i="1" s="1"/>
  <c r="F149" i="3" s="1"/>
  <c r="AB184" i="1"/>
  <c r="AM184" i="1" s="1"/>
  <c r="AB185" i="1"/>
  <c r="AM185" i="1" s="1"/>
  <c r="AB186" i="1"/>
  <c r="AM186" i="1" s="1"/>
  <c r="AB187" i="1"/>
  <c r="AM187" i="1" s="1"/>
  <c r="F150" i="3" s="1"/>
  <c r="AB188" i="1"/>
  <c r="AM188" i="1" s="1"/>
  <c r="F151" i="3" s="1"/>
  <c r="AB189" i="1"/>
  <c r="AM189" i="1" s="1"/>
  <c r="F152" i="3" s="1"/>
  <c r="AB190" i="1"/>
  <c r="AM190" i="1" s="1"/>
  <c r="F153" i="3" s="1"/>
  <c r="AB191" i="1"/>
  <c r="AM191" i="1" s="1"/>
  <c r="F154" i="3" s="1"/>
  <c r="AB192" i="1"/>
  <c r="AM192" i="1" s="1"/>
  <c r="F155" i="3" s="1"/>
  <c r="AB193" i="1"/>
  <c r="AM193" i="1" s="1"/>
  <c r="F156" i="3" s="1"/>
  <c r="AB194" i="1"/>
  <c r="AM194" i="1" s="1"/>
  <c r="F157" i="3" s="1"/>
  <c r="AB195" i="1"/>
  <c r="AM195" i="1" s="1"/>
  <c r="F158" i="3" s="1"/>
  <c r="AB196" i="1"/>
  <c r="AM196" i="1" s="1"/>
  <c r="F159" i="3" s="1"/>
  <c r="AB197" i="1"/>
  <c r="AM197" i="1" s="1"/>
  <c r="AB198" i="1"/>
  <c r="AM198" i="1" s="1"/>
  <c r="AB199" i="1"/>
  <c r="AM199" i="1" s="1"/>
  <c r="F160" i="3" s="1"/>
  <c r="AB200" i="1"/>
  <c r="AM200" i="1" s="1"/>
  <c r="F161" i="3" s="1"/>
  <c r="AB201" i="1"/>
  <c r="AM201" i="1" s="1"/>
  <c r="F162" i="3" s="1"/>
  <c r="AB202" i="1"/>
  <c r="AM202" i="1" s="1"/>
  <c r="F163" i="3" s="1"/>
  <c r="AB203" i="1"/>
  <c r="AM203" i="1" s="1"/>
  <c r="F164" i="3" s="1"/>
  <c r="AB204" i="1"/>
  <c r="AM204" i="1" s="1"/>
  <c r="F165" i="3" s="1"/>
  <c r="AB205" i="1"/>
  <c r="AM205" i="1" s="1"/>
  <c r="F166" i="3" s="1"/>
  <c r="AB206" i="1"/>
  <c r="AM206" i="1" s="1"/>
  <c r="F167" i="3" s="1"/>
  <c r="AB207" i="1"/>
  <c r="AM207" i="1" s="1"/>
  <c r="F168" i="3" s="1"/>
  <c r="AB208" i="1"/>
  <c r="AM208" i="1" s="1"/>
  <c r="F169" i="3" s="1"/>
  <c r="AB209" i="1"/>
  <c r="AM209" i="1" s="1"/>
  <c r="F170" i="3" s="1"/>
  <c r="AB210" i="1"/>
  <c r="AM210" i="1" s="1"/>
  <c r="F171" i="3" s="1"/>
  <c r="AB211" i="1"/>
  <c r="AM211" i="1" s="1"/>
  <c r="AB212" i="1"/>
  <c r="AM212" i="1" s="1"/>
  <c r="F172" i="3" s="1"/>
  <c r="AB213" i="1"/>
  <c r="AM213" i="1" s="1"/>
  <c r="F173" i="3" s="1"/>
  <c r="AB214" i="1"/>
  <c r="AM214" i="1" s="1"/>
  <c r="AB215" i="1"/>
  <c r="AM215" i="1" s="1"/>
  <c r="AB216" i="1"/>
  <c r="AM216" i="1" s="1"/>
  <c r="AB217" i="1"/>
  <c r="AM217" i="1" s="1"/>
  <c r="AB218" i="1"/>
  <c r="AM218" i="1" s="1"/>
  <c r="F174" i="3" s="1"/>
  <c r="AB219" i="1"/>
  <c r="AM219" i="1" s="1"/>
  <c r="F175" i="3" s="1"/>
  <c r="AB220" i="1"/>
  <c r="AM220" i="1" s="1"/>
  <c r="F176" i="3" s="1"/>
  <c r="AB221" i="1"/>
  <c r="AM221" i="1" s="1"/>
  <c r="F177" i="3" s="1"/>
  <c r="AB222" i="1"/>
  <c r="AM222" i="1" s="1"/>
  <c r="F178" i="3" s="1"/>
  <c r="AB223" i="1"/>
  <c r="AM223" i="1" s="1"/>
  <c r="F179" i="3" s="1"/>
  <c r="AB224" i="1"/>
  <c r="AM224" i="1" s="1"/>
  <c r="F180" i="3" s="1"/>
  <c r="AB225" i="1"/>
  <c r="AM225" i="1" s="1"/>
  <c r="AB226" i="1"/>
  <c r="AM226" i="1" s="1"/>
  <c r="F181" i="3" s="1"/>
  <c r="AB227" i="1"/>
  <c r="AM227" i="1" s="1"/>
  <c r="F182" i="3" s="1"/>
  <c r="AB228" i="1"/>
  <c r="AM228" i="1" s="1"/>
  <c r="F183" i="3" s="1"/>
  <c r="AB229" i="1"/>
  <c r="AM229" i="1" s="1"/>
  <c r="F184" i="3" s="1"/>
  <c r="AB230" i="1"/>
  <c r="AM230" i="1" s="1"/>
  <c r="F185" i="3" s="1"/>
  <c r="AB231" i="1"/>
  <c r="AM231" i="1" s="1"/>
  <c r="F186" i="3" s="1"/>
  <c r="AB232" i="1"/>
  <c r="AM232" i="1" s="1"/>
  <c r="F187" i="3" s="1"/>
  <c r="AB233" i="1"/>
  <c r="AM233" i="1" s="1"/>
  <c r="F188" i="3" s="1"/>
  <c r="AB234" i="1"/>
  <c r="AM234" i="1" s="1"/>
  <c r="F189" i="3" s="1"/>
  <c r="AB235" i="1"/>
  <c r="AM235" i="1" s="1"/>
  <c r="AB236" i="1"/>
  <c r="AM236" i="1" s="1"/>
  <c r="F190" i="3" s="1"/>
  <c r="AB237" i="1"/>
  <c r="AM237" i="1" s="1"/>
  <c r="F191" i="3" s="1"/>
  <c r="AB238" i="1"/>
  <c r="AM238" i="1" s="1"/>
  <c r="F192" i="3" s="1"/>
  <c r="AB239" i="1"/>
  <c r="AM239" i="1" s="1"/>
  <c r="F193" i="3" s="1"/>
  <c r="AB240" i="1"/>
  <c r="AM240" i="1" s="1"/>
  <c r="AB241" i="1"/>
  <c r="AM241" i="1" s="1"/>
  <c r="F194" i="3" s="1"/>
  <c r="AB242" i="1"/>
  <c r="AM242" i="1" s="1"/>
  <c r="F195" i="3" s="1"/>
  <c r="AB243" i="1"/>
  <c r="AM243" i="1" s="1"/>
  <c r="F196" i="3" s="1"/>
  <c r="AB244" i="1"/>
  <c r="AM244" i="1" s="1"/>
  <c r="F197" i="3" s="1"/>
  <c r="AB245" i="1"/>
  <c r="AM245" i="1" s="1"/>
  <c r="F198" i="3" s="1"/>
  <c r="AB246" i="1"/>
  <c r="AM246" i="1" s="1"/>
  <c r="F199" i="3" s="1"/>
  <c r="AB247" i="1"/>
  <c r="AM247" i="1" s="1"/>
  <c r="F200" i="3" s="1"/>
  <c r="AB248" i="1"/>
  <c r="AM248" i="1" s="1"/>
  <c r="F201" i="3" s="1"/>
  <c r="AB249" i="1"/>
  <c r="AM249" i="1" s="1"/>
  <c r="F202" i="3" s="1"/>
  <c r="AB250" i="1"/>
  <c r="AM250" i="1" s="1"/>
  <c r="F203" i="3" s="1"/>
  <c r="AB251" i="1"/>
  <c r="AM251" i="1" s="1"/>
  <c r="F204" i="3" s="1"/>
  <c r="AB252" i="1"/>
  <c r="AM252" i="1" s="1"/>
  <c r="F205" i="3" s="1"/>
  <c r="AB253" i="1"/>
  <c r="AM253" i="1" s="1"/>
  <c r="F206" i="3" s="1"/>
  <c r="AB254" i="1"/>
  <c r="AM254" i="1" s="1"/>
  <c r="F207" i="3" s="1"/>
  <c r="AB255" i="1"/>
  <c r="AM255" i="1" s="1"/>
  <c r="F208" i="3" s="1"/>
  <c r="AB256" i="1"/>
  <c r="AM256" i="1" s="1"/>
  <c r="F209" i="3" s="1"/>
  <c r="AB257" i="1"/>
  <c r="AM257" i="1" s="1"/>
  <c r="F210" i="3" s="1"/>
  <c r="AB258" i="1"/>
  <c r="AM258" i="1" s="1"/>
  <c r="F211" i="3" s="1"/>
  <c r="AB259" i="1"/>
  <c r="AM259" i="1" s="1"/>
  <c r="F212" i="3" s="1"/>
  <c r="AB260" i="1"/>
  <c r="AM260" i="1" s="1"/>
  <c r="F213" i="3" s="1"/>
  <c r="AB261" i="1"/>
  <c r="AM261" i="1" s="1"/>
  <c r="F214" i="3" s="1"/>
  <c r="AB262" i="1"/>
  <c r="AM262" i="1" s="1"/>
  <c r="F215" i="3" s="1"/>
  <c r="AB263" i="1"/>
  <c r="AM263" i="1" s="1"/>
  <c r="F216" i="3" s="1"/>
  <c r="AB264" i="1"/>
  <c r="AM264" i="1" s="1"/>
  <c r="F217" i="3" s="1"/>
  <c r="AB265" i="1"/>
  <c r="AM265" i="1" s="1"/>
  <c r="AB266" i="1"/>
  <c r="AM266" i="1" s="1"/>
  <c r="F218" i="3" s="1"/>
  <c r="AB267" i="1"/>
  <c r="AM267" i="1" s="1"/>
  <c r="F219" i="3" s="1"/>
  <c r="AB268" i="1"/>
  <c r="AM268" i="1" s="1"/>
  <c r="F220" i="3" s="1"/>
  <c r="AB269" i="1"/>
  <c r="AM269" i="1" s="1"/>
  <c r="F221" i="3" s="1"/>
  <c r="AB270" i="1"/>
  <c r="AM270" i="1" s="1"/>
  <c r="F222" i="3" s="1"/>
  <c r="AB271" i="1"/>
  <c r="AM271" i="1" s="1"/>
  <c r="F223" i="3" s="1"/>
  <c r="AB272" i="1"/>
  <c r="AM272" i="1" s="1"/>
  <c r="F224" i="3" s="1"/>
  <c r="AB273" i="1"/>
  <c r="AM273" i="1" s="1"/>
  <c r="F225" i="3" s="1"/>
  <c r="AB274" i="1"/>
  <c r="AM274" i="1" s="1"/>
  <c r="F226" i="3" s="1"/>
  <c r="AB275" i="1"/>
  <c r="AM275" i="1" s="1"/>
  <c r="F227" i="3" s="1"/>
  <c r="AB276" i="1"/>
  <c r="AM276" i="1" s="1"/>
  <c r="F228" i="3" s="1"/>
  <c r="AB277" i="1"/>
  <c r="AM277" i="1" s="1"/>
  <c r="F229" i="3" s="1"/>
  <c r="AB278" i="1"/>
  <c r="AM278" i="1" s="1"/>
  <c r="F230" i="3" s="1"/>
  <c r="AB279" i="1"/>
  <c r="AM279" i="1" s="1"/>
  <c r="F231" i="3" s="1"/>
  <c r="AB280" i="1"/>
  <c r="AM280" i="1" s="1"/>
  <c r="F232" i="3" s="1"/>
  <c r="AB281" i="1"/>
  <c r="AM281" i="1" s="1"/>
  <c r="F233" i="3" s="1"/>
  <c r="AB282" i="1"/>
  <c r="AM282" i="1" s="1"/>
  <c r="F234" i="3" s="1"/>
  <c r="AB283" i="1"/>
  <c r="AM283" i="1" s="1"/>
  <c r="F235" i="3" s="1"/>
  <c r="AB284" i="1"/>
  <c r="AM284" i="1" s="1"/>
  <c r="F236" i="3" s="1"/>
  <c r="AB285" i="1"/>
  <c r="AM285" i="1" s="1"/>
  <c r="F237" i="3" s="1"/>
  <c r="AB286" i="1"/>
  <c r="AM286" i="1" s="1"/>
  <c r="AB287" i="1"/>
  <c r="AM287" i="1" s="1"/>
  <c r="F238" i="3" s="1"/>
  <c r="AB288" i="1"/>
  <c r="AM288" i="1" s="1"/>
  <c r="F239" i="3" s="1"/>
  <c r="AB289" i="1"/>
  <c r="AM289" i="1" s="1"/>
  <c r="F240" i="3" s="1"/>
  <c r="AB290" i="1"/>
  <c r="AM290" i="1" s="1"/>
  <c r="F241" i="3" s="1"/>
  <c r="AB291" i="1"/>
  <c r="AM291" i="1" s="1"/>
  <c r="F242" i="3" s="1"/>
  <c r="AB292" i="1"/>
  <c r="AM292" i="1" s="1"/>
  <c r="F243" i="3" s="1"/>
  <c r="AB293" i="1"/>
  <c r="AM293" i="1" s="1"/>
  <c r="F244" i="3" s="1"/>
  <c r="AB294" i="1"/>
  <c r="AM294" i="1" s="1"/>
  <c r="F245" i="3" s="1"/>
  <c r="AB295" i="1"/>
  <c r="AM295" i="1" s="1"/>
  <c r="F246" i="3" s="1"/>
  <c r="AB296" i="1"/>
  <c r="AM296" i="1" s="1"/>
  <c r="F247" i="3" s="1"/>
  <c r="AB297" i="1"/>
  <c r="AM297" i="1" s="1"/>
  <c r="F248" i="3" s="1"/>
  <c r="AB298" i="1"/>
  <c r="AM298" i="1" s="1"/>
  <c r="F249" i="3" s="1"/>
  <c r="AB299" i="1"/>
  <c r="AM299" i="1" s="1"/>
  <c r="F250" i="3" s="1"/>
  <c r="AB300" i="1"/>
  <c r="AM300" i="1" s="1"/>
  <c r="F251" i="3" s="1"/>
  <c r="AB301" i="1"/>
  <c r="AM301" i="1" s="1"/>
  <c r="F252" i="3" s="1"/>
  <c r="AB302" i="1"/>
  <c r="AM302" i="1" s="1"/>
  <c r="F253" i="3" s="1"/>
  <c r="AB303" i="1"/>
  <c r="AM303" i="1" s="1"/>
  <c r="F254" i="3" s="1"/>
  <c r="AB304" i="1"/>
  <c r="AM304" i="1" s="1"/>
  <c r="F255" i="3" s="1"/>
  <c r="AB305" i="1"/>
  <c r="AM305" i="1" s="1"/>
  <c r="F256" i="3" s="1"/>
  <c r="AB306" i="1"/>
  <c r="AM306" i="1" s="1"/>
  <c r="F257" i="3" s="1"/>
  <c r="AB307" i="1"/>
  <c r="AM307" i="1" s="1"/>
  <c r="F258" i="3" s="1"/>
  <c r="AB308" i="1"/>
  <c r="AM308" i="1" s="1"/>
  <c r="F259" i="3" s="1"/>
  <c r="AB309" i="1"/>
  <c r="AM309" i="1" s="1"/>
  <c r="F260" i="3" s="1"/>
  <c r="AB310" i="1"/>
  <c r="AM310" i="1" s="1"/>
  <c r="F261" i="3" s="1"/>
  <c r="AB311" i="1"/>
  <c r="AM311" i="1" s="1"/>
  <c r="F262" i="3" s="1"/>
  <c r="AB312" i="1"/>
  <c r="AM312" i="1" s="1"/>
  <c r="F263" i="3" s="1"/>
  <c r="AB313" i="1"/>
  <c r="AM313" i="1" s="1"/>
  <c r="F264" i="3" s="1"/>
  <c r="AB314" i="1"/>
  <c r="AM314" i="1" s="1"/>
  <c r="F265" i="3" s="1"/>
  <c r="AB315" i="1"/>
  <c r="AM315" i="1" s="1"/>
  <c r="F266" i="3" s="1"/>
  <c r="AB316" i="1"/>
  <c r="AM316" i="1" s="1"/>
  <c r="F267" i="3" s="1"/>
  <c r="AB317" i="1"/>
  <c r="AM317" i="1" s="1"/>
  <c r="F268" i="3" s="1"/>
  <c r="AB318" i="1"/>
  <c r="AM318" i="1" s="1"/>
  <c r="F269" i="3" s="1"/>
  <c r="AB319" i="1"/>
  <c r="AM319" i="1" s="1"/>
  <c r="F270" i="3" s="1"/>
  <c r="AB320" i="1"/>
  <c r="AM320" i="1" s="1"/>
  <c r="AB321" i="1"/>
  <c r="AM321" i="1" s="1"/>
  <c r="F271" i="3" s="1"/>
  <c r="AB322" i="1"/>
  <c r="AM322" i="1" s="1"/>
  <c r="F272" i="3" s="1"/>
  <c r="AB323" i="1"/>
  <c r="AM323" i="1" s="1"/>
  <c r="F273" i="3" s="1"/>
  <c r="AB324" i="1"/>
  <c r="AM324" i="1" s="1"/>
  <c r="AB325" i="1"/>
  <c r="AM325" i="1" s="1"/>
  <c r="AB326" i="1"/>
  <c r="AM326" i="1" s="1"/>
  <c r="AB327" i="1"/>
  <c r="AM327" i="1" s="1"/>
  <c r="F274" i="3" s="1"/>
  <c r="AB328" i="1"/>
  <c r="AM328" i="1" s="1"/>
  <c r="F275" i="3" s="1"/>
  <c r="AB329" i="1"/>
  <c r="AM329" i="1" s="1"/>
  <c r="F276" i="3" s="1"/>
  <c r="AB330" i="1"/>
  <c r="AM330" i="1" s="1"/>
  <c r="F277" i="3" s="1"/>
  <c r="AB331" i="1"/>
  <c r="AM331" i="1" s="1"/>
  <c r="F278" i="3" s="1"/>
  <c r="AB332" i="1"/>
  <c r="AM332" i="1" s="1"/>
  <c r="F279" i="3" s="1"/>
  <c r="AB333" i="1"/>
  <c r="AM333" i="1" s="1"/>
  <c r="F280" i="3" s="1"/>
  <c r="AB334" i="1"/>
  <c r="AM334" i="1" s="1"/>
  <c r="AB335" i="1"/>
  <c r="AM335" i="1" s="1"/>
  <c r="F281" i="3" s="1"/>
  <c r="AB336" i="1"/>
  <c r="AM336" i="1" s="1"/>
  <c r="F282" i="3" s="1"/>
  <c r="AB337" i="1"/>
  <c r="AM337" i="1" s="1"/>
  <c r="F283" i="3" s="1"/>
  <c r="AB338" i="1"/>
  <c r="AM338" i="1" s="1"/>
  <c r="F284" i="3" s="1"/>
  <c r="AB339" i="1"/>
  <c r="AM339" i="1" s="1"/>
  <c r="F285" i="3" s="1"/>
  <c r="AB340" i="1"/>
  <c r="AM340" i="1" s="1"/>
  <c r="F286" i="3" s="1"/>
  <c r="AB341" i="1"/>
  <c r="AM341" i="1" s="1"/>
  <c r="F287" i="3" s="1"/>
  <c r="AB342" i="1"/>
  <c r="AM342" i="1" s="1"/>
  <c r="F288" i="3" s="1"/>
  <c r="AB343" i="1"/>
  <c r="AM343" i="1" s="1"/>
  <c r="F289" i="3" s="1"/>
  <c r="AB344" i="1"/>
  <c r="AM344" i="1" s="1"/>
  <c r="F290" i="3" s="1"/>
  <c r="AB345" i="1"/>
  <c r="AM345" i="1" s="1"/>
  <c r="F291" i="3" s="1"/>
  <c r="AB346" i="1"/>
  <c r="AM346" i="1" s="1"/>
  <c r="F292" i="3" s="1"/>
  <c r="AB347" i="1"/>
  <c r="AM347" i="1" s="1"/>
  <c r="F293" i="3" s="1"/>
  <c r="AB348" i="1"/>
  <c r="AM348" i="1" s="1"/>
  <c r="F294" i="3" s="1"/>
  <c r="AB349" i="1"/>
  <c r="AM349" i="1" s="1"/>
  <c r="F295" i="3" s="1"/>
  <c r="AB350" i="1"/>
  <c r="AM350" i="1" s="1"/>
  <c r="F296" i="3" s="1"/>
  <c r="AB351" i="1"/>
  <c r="AM351" i="1" s="1"/>
  <c r="F297" i="3" s="1"/>
  <c r="AB352" i="1"/>
  <c r="AM352" i="1" s="1"/>
  <c r="F298" i="3" s="1"/>
  <c r="AB353" i="1"/>
  <c r="AM353" i="1" s="1"/>
  <c r="F299" i="3" s="1"/>
  <c r="AB354" i="1"/>
  <c r="AM354" i="1" s="1"/>
  <c r="F300" i="3" s="1"/>
  <c r="AB355" i="1"/>
  <c r="AM355" i="1" s="1"/>
  <c r="F301" i="3" s="1"/>
  <c r="AB356" i="1"/>
  <c r="AM356" i="1" s="1"/>
  <c r="F302" i="3" s="1"/>
  <c r="AB357" i="1"/>
  <c r="AM357" i="1" s="1"/>
  <c r="F303" i="3" s="1"/>
  <c r="AB358" i="1"/>
  <c r="AM358" i="1" s="1"/>
  <c r="F304" i="3" s="1"/>
  <c r="AB359" i="1"/>
  <c r="AM359" i="1" s="1"/>
  <c r="F305" i="3" s="1"/>
  <c r="AB360" i="1"/>
  <c r="AM360" i="1" s="1"/>
  <c r="F306" i="3" s="1"/>
  <c r="AB361" i="1"/>
  <c r="AM361" i="1" s="1"/>
  <c r="F307" i="3" s="1"/>
  <c r="AB362" i="1"/>
  <c r="AM362" i="1" s="1"/>
  <c r="F308" i="3" s="1"/>
  <c r="AB363" i="1"/>
  <c r="AM363" i="1" s="1"/>
  <c r="F309" i="3" s="1"/>
  <c r="AB364" i="1"/>
  <c r="AM364" i="1" s="1"/>
  <c r="F310" i="3" s="1"/>
  <c r="AB365" i="1"/>
  <c r="AM365" i="1" s="1"/>
  <c r="F311" i="3" s="1"/>
  <c r="AB366" i="1"/>
  <c r="AM366" i="1" s="1"/>
  <c r="F312" i="3" s="1"/>
  <c r="AB367" i="1"/>
  <c r="AM367" i="1" s="1"/>
  <c r="F313" i="3" s="1"/>
  <c r="AB368" i="1"/>
  <c r="AM368" i="1" s="1"/>
  <c r="F314" i="3" s="1"/>
  <c r="AB369" i="1"/>
  <c r="AM369" i="1" s="1"/>
  <c r="AB370" i="1"/>
  <c r="AM370" i="1" s="1"/>
  <c r="F315" i="3" s="1"/>
  <c r="AB371" i="1"/>
  <c r="AM371" i="1" s="1"/>
  <c r="F316" i="3" s="1"/>
  <c r="AB372" i="1"/>
  <c r="AM372" i="1" s="1"/>
  <c r="F317" i="3" s="1"/>
  <c r="AB373" i="1"/>
  <c r="AM373" i="1" s="1"/>
  <c r="F318" i="3" s="1"/>
  <c r="AB374" i="1"/>
  <c r="AM374" i="1" s="1"/>
  <c r="F319" i="3" s="1"/>
  <c r="AB375" i="1"/>
  <c r="AM375" i="1" s="1"/>
  <c r="F320" i="3" s="1"/>
  <c r="AB376" i="1"/>
  <c r="AM376" i="1" s="1"/>
  <c r="F321" i="3" s="1"/>
  <c r="AB377" i="1"/>
  <c r="AM377" i="1" s="1"/>
  <c r="F322" i="3" s="1"/>
  <c r="AB378" i="1"/>
  <c r="AM378" i="1" s="1"/>
  <c r="F323" i="3" s="1"/>
  <c r="AB379" i="1"/>
  <c r="AM379" i="1" s="1"/>
  <c r="F324" i="3" s="1"/>
  <c r="AB380" i="1"/>
  <c r="AM380" i="1" s="1"/>
  <c r="AB381" i="1"/>
  <c r="AM381" i="1" s="1"/>
  <c r="F325" i="3" s="1"/>
  <c r="AB382" i="1"/>
  <c r="AM382" i="1" s="1"/>
  <c r="F326" i="3" s="1"/>
  <c r="AB383" i="1"/>
  <c r="AM383" i="1" s="1"/>
  <c r="F327" i="3" s="1"/>
  <c r="AB384" i="1"/>
  <c r="AM384" i="1" s="1"/>
  <c r="F328" i="3" s="1"/>
  <c r="AB385" i="1"/>
  <c r="AM385" i="1" s="1"/>
  <c r="F329" i="3" s="1"/>
  <c r="AB386" i="1"/>
  <c r="AM386" i="1" s="1"/>
  <c r="F330" i="3" s="1"/>
  <c r="AB387" i="1"/>
  <c r="AM387" i="1" s="1"/>
  <c r="F331" i="3" s="1"/>
  <c r="AB388" i="1"/>
  <c r="AM388" i="1" s="1"/>
  <c r="F332" i="3" s="1"/>
  <c r="AB389" i="1"/>
  <c r="AM389" i="1" s="1"/>
  <c r="F333" i="3" s="1"/>
  <c r="AB390" i="1"/>
  <c r="AM390" i="1" s="1"/>
  <c r="F334" i="3" s="1"/>
  <c r="AB391" i="1"/>
  <c r="AM391" i="1" s="1"/>
  <c r="F335" i="3" s="1"/>
  <c r="AB392" i="1"/>
  <c r="AM392" i="1" s="1"/>
  <c r="F336" i="3" s="1"/>
  <c r="AB393" i="1"/>
  <c r="AM393" i="1" s="1"/>
  <c r="F337" i="3" s="1"/>
  <c r="AB394" i="1"/>
  <c r="AM394" i="1" s="1"/>
  <c r="AB395" i="1"/>
  <c r="AM395" i="1" s="1"/>
  <c r="AB396" i="1"/>
  <c r="AM396" i="1" s="1"/>
  <c r="F338" i="3" s="1"/>
  <c r="AB397" i="1"/>
  <c r="AM397" i="1" s="1"/>
  <c r="AB398" i="1"/>
  <c r="AM398" i="1" s="1"/>
  <c r="F339" i="3" s="1"/>
  <c r="AB399" i="1"/>
  <c r="AM399" i="1" s="1"/>
  <c r="F340" i="3" s="1"/>
  <c r="AB400" i="1"/>
  <c r="AM400" i="1" s="1"/>
  <c r="F341" i="3" s="1"/>
  <c r="AB401" i="1"/>
  <c r="AM401" i="1" s="1"/>
  <c r="F342" i="3" s="1"/>
  <c r="AB402" i="1"/>
  <c r="AM402" i="1" s="1"/>
  <c r="F343" i="3" s="1"/>
  <c r="AB403" i="1"/>
  <c r="AM403" i="1" s="1"/>
  <c r="F344" i="3" s="1"/>
  <c r="AB404" i="1"/>
  <c r="AM404" i="1" s="1"/>
  <c r="F345" i="3" s="1"/>
  <c r="AB405" i="1"/>
  <c r="AM405" i="1" s="1"/>
  <c r="F346" i="3" s="1"/>
  <c r="AB406" i="1"/>
  <c r="AM406" i="1" s="1"/>
  <c r="F347" i="3" s="1"/>
  <c r="AB407" i="1"/>
  <c r="AM407" i="1" s="1"/>
  <c r="F348" i="3" s="1"/>
  <c r="AB408" i="1"/>
  <c r="AM408" i="1" s="1"/>
  <c r="F349" i="3" s="1"/>
  <c r="AB409" i="1"/>
  <c r="AM409" i="1" s="1"/>
  <c r="AB410" i="1"/>
  <c r="AM410" i="1" s="1"/>
  <c r="F350" i="3" s="1"/>
  <c r="AB411" i="1"/>
  <c r="AM411" i="1" s="1"/>
  <c r="F351" i="3" s="1"/>
  <c r="AB412" i="1"/>
  <c r="AM412" i="1" s="1"/>
  <c r="F352" i="3" s="1"/>
  <c r="AB413" i="1"/>
  <c r="AM413" i="1" s="1"/>
  <c r="F353" i="3" s="1"/>
  <c r="AB414" i="1"/>
  <c r="AM414" i="1" s="1"/>
  <c r="F354" i="3" s="1"/>
  <c r="AB415" i="1"/>
  <c r="AM415" i="1" s="1"/>
  <c r="F355" i="3" s="1"/>
  <c r="AB416" i="1"/>
  <c r="AM416" i="1" s="1"/>
  <c r="F356" i="3" s="1"/>
  <c r="AB417" i="1"/>
  <c r="AM417" i="1" s="1"/>
  <c r="F357" i="3" s="1"/>
  <c r="AB418" i="1"/>
  <c r="AM418" i="1" s="1"/>
  <c r="F358" i="3" s="1"/>
  <c r="AB419" i="1"/>
  <c r="AM419" i="1" s="1"/>
  <c r="F359" i="3" s="1"/>
  <c r="AB420" i="1"/>
  <c r="AM420" i="1" s="1"/>
  <c r="AB421" i="1"/>
  <c r="AM421" i="1" s="1"/>
  <c r="F360" i="3" s="1"/>
  <c r="AB422" i="1"/>
  <c r="AM422" i="1" s="1"/>
  <c r="F361" i="3" s="1"/>
  <c r="AB423" i="1"/>
  <c r="AM423" i="1" s="1"/>
  <c r="F362" i="3" s="1"/>
  <c r="AB424" i="1"/>
  <c r="AM424" i="1" s="1"/>
  <c r="F363" i="3" s="1"/>
  <c r="AB425" i="1"/>
  <c r="AM425" i="1" s="1"/>
  <c r="F364" i="3" s="1"/>
  <c r="AB426" i="1"/>
  <c r="AM426" i="1" s="1"/>
  <c r="F365" i="3" s="1"/>
  <c r="AB427" i="1"/>
  <c r="AM427" i="1" s="1"/>
  <c r="F366" i="3" s="1"/>
  <c r="AB428" i="1"/>
  <c r="AM428" i="1" s="1"/>
  <c r="F367" i="3" s="1"/>
  <c r="AB429" i="1"/>
  <c r="AM429" i="1" s="1"/>
  <c r="AB430" i="1"/>
  <c r="AM430" i="1" s="1"/>
  <c r="F368" i="3" s="1"/>
  <c r="AB431" i="1"/>
  <c r="AM431" i="1" s="1"/>
  <c r="AB432" i="1"/>
  <c r="AM432" i="1" s="1"/>
  <c r="F369" i="3" s="1"/>
  <c r="AB433" i="1"/>
  <c r="AM433" i="1" s="1"/>
  <c r="F370" i="3" s="1"/>
  <c r="AB434" i="1"/>
  <c r="AM434" i="1" s="1"/>
  <c r="F371" i="3" s="1"/>
  <c r="AB435" i="1"/>
  <c r="AM435" i="1" s="1"/>
  <c r="F372" i="3" s="1"/>
  <c r="AB436" i="1"/>
  <c r="AM436" i="1" s="1"/>
  <c r="F373" i="3" s="1"/>
  <c r="AB437" i="1"/>
  <c r="AM437" i="1" s="1"/>
  <c r="F374" i="3" s="1"/>
  <c r="AB438" i="1"/>
  <c r="AM438" i="1" s="1"/>
  <c r="F375" i="3" s="1"/>
  <c r="AB439" i="1"/>
  <c r="AM439" i="1" s="1"/>
  <c r="F376" i="3" s="1"/>
  <c r="AB440" i="1"/>
  <c r="AM440" i="1" s="1"/>
  <c r="F377" i="3" s="1"/>
  <c r="AB441" i="1"/>
  <c r="AM441" i="1" s="1"/>
  <c r="F378" i="3" s="1"/>
  <c r="AB442" i="1"/>
  <c r="AM442" i="1" s="1"/>
  <c r="F379" i="3" s="1"/>
  <c r="AB443" i="1"/>
  <c r="AM443" i="1" s="1"/>
  <c r="F380" i="3" s="1"/>
  <c r="AB444" i="1"/>
  <c r="AM444" i="1" s="1"/>
  <c r="F381" i="3" s="1"/>
  <c r="AB445" i="1"/>
  <c r="AM445" i="1" s="1"/>
  <c r="F382" i="3" s="1"/>
  <c r="AB446" i="1"/>
  <c r="AM446" i="1" s="1"/>
  <c r="F383" i="3" s="1"/>
  <c r="AB447" i="1"/>
  <c r="AM447" i="1" s="1"/>
  <c r="F384" i="3" s="1"/>
  <c r="AB448" i="1"/>
  <c r="AM448" i="1" s="1"/>
  <c r="F385" i="3" s="1"/>
  <c r="AB449" i="1"/>
  <c r="AM449" i="1" s="1"/>
  <c r="F386" i="3" s="1"/>
  <c r="AB450" i="1"/>
  <c r="AM450" i="1" s="1"/>
  <c r="AB451" i="1"/>
  <c r="AM451" i="1" s="1"/>
  <c r="AB452" i="1"/>
  <c r="AM452" i="1" s="1"/>
  <c r="F387" i="3" s="1"/>
  <c r="AB453" i="1"/>
  <c r="AM453" i="1" s="1"/>
  <c r="F388" i="3" s="1"/>
  <c r="AB454" i="1"/>
  <c r="AM454" i="1" s="1"/>
  <c r="F389" i="3" s="1"/>
  <c r="AB455" i="1"/>
  <c r="AM455" i="1" s="1"/>
  <c r="F390" i="3" s="1"/>
  <c r="AB456" i="1"/>
  <c r="AM456" i="1" s="1"/>
  <c r="F391" i="3" s="1"/>
  <c r="AB457" i="1"/>
  <c r="AM457" i="1" s="1"/>
  <c r="AB458" i="1"/>
  <c r="AM458" i="1" s="1"/>
  <c r="F392" i="3" s="1"/>
  <c r="AB459" i="1"/>
  <c r="AM459" i="1" s="1"/>
  <c r="F393" i="3" s="1"/>
  <c r="AB460" i="1"/>
  <c r="AM460" i="1" s="1"/>
  <c r="F394" i="3" s="1"/>
  <c r="AB461" i="1"/>
  <c r="AM461" i="1" s="1"/>
  <c r="AB462" i="1"/>
  <c r="AM462" i="1" s="1"/>
  <c r="AB463" i="1"/>
  <c r="AM463" i="1" s="1"/>
  <c r="AB464" i="1"/>
  <c r="AM464" i="1" s="1"/>
  <c r="F395" i="3" s="1"/>
  <c r="AB465" i="1"/>
  <c r="AM465" i="1" s="1"/>
  <c r="AB466" i="1"/>
  <c r="AM466" i="1" s="1"/>
  <c r="F396" i="3" s="1"/>
  <c r="AB467" i="1"/>
  <c r="AM467" i="1" s="1"/>
  <c r="F397" i="3" s="1"/>
  <c r="AB468" i="1"/>
  <c r="AM468" i="1" s="1"/>
  <c r="AB469" i="1"/>
  <c r="AM469" i="1" s="1"/>
  <c r="F398" i="3" s="1"/>
  <c r="AB470" i="1"/>
  <c r="AM470" i="1" s="1"/>
  <c r="F399" i="3" s="1"/>
  <c r="AB471" i="1"/>
  <c r="AM471" i="1" s="1"/>
  <c r="F400" i="3" s="1"/>
  <c r="AB472" i="1"/>
  <c r="AM472" i="1" s="1"/>
  <c r="F401" i="3" s="1"/>
  <c r="AB473" i="1"/>
  <c r="AM473" i="1" s="1"/>
  <c r="F402" i="3" s="1"/>
  <c r="AB474" i="1"/>
  <c r="AM474" i="1" s="1"/>
  <c r="F403" i="3" s="1"/>
  <c r="AB475" i="1"/>
  <c r="AM475" i="1" s="1"/>
  <c r="F404" i="3" s="1"/>
  <c r="AB476" i="1"/>
  <c r="AM476" i="1" s="1"/>
  <c r="F405" i="3" s="1"/>
  <c r="AB477" i="1"/>
  <c r="AM477" i="1" s="1"/>
  <c r="F406" i="3" s="1"/>
  <c r="AB478" i="1"/>
  <c r="AM478" i="1" s="1"/>
  <c r="F407" i="3" s="1"/>
  <c r="AB479" i="1"/>
  <c r="AM479" i="1" s="1"/>
  <c r="F408" i="3" s="1"/>
  <c r="AB480" i="1"/>
  <c r="AM480" i="1" s="1"/>
  <c r="F409" i="3" s="1"/>
  <c r="AB481" i="1"/>
  <c r="AM481" i="1" s="1"/>
  <c r="F410" i="3" s="1"/>
  <c r="AB482" i="1"/>
  <c r="AM482" i="1" s="1"/>
  <c r="F411" i="3" s="1"/>
  <c r="AB483" i="1"/>
  <c r="AM483" i="1" s="1"/>
  <c r="F412" i="3" s="1"/>
  <c r="AB484" i="1"/>
  <c r="AM484" i="1" s="1"/>
  <c r="F413" i="3" s="1"/>
  <c r="AB485" i="1"/>
  <c r="AM485" i="1" s="1"/>
  <c r="F414" i="3" s="1"/>
  <c r="AB486" i="1"/>
  <c r="AM486" i="1" s="1"/>
  <c r="F415" i="3" s="1"/>
  <c r="AB487" i="1"/>
  <c r="AM487" i="1" s="1"/>
  <c r="F416" i="3" s="1"/>
  <c r="AB488" i="1"/>
  <c r="AM488" i="1" s="1"/>
  <c r="F417" i="3" s="1"/>
  <c r="AB489" i="1"/>
  <c r="AM489" i="1" s="1"/>
  <c r="F418" i="3" s="1"/>
  <c r="AB490" i="1"/>
  <c r="AM490" i="1" s="1"/>
  <c r="F419" i="3" s="1"/>
  <c r="AB491" i="1"/>
  <c r="AM491" i="1" s="1"/>
  <c r="F420" i="3" s="1"/>
  <c r="AB492" i="1"/>
  <c r="AM492" i="1" s="1"/>
  <c r="F421" i="3" s="1"/>
  <c r="AB493" i="1"/>
  <c r="AM493" i="1" s="1"/>
  <c r="F422" i="3" s="1"/>
  <c r="AB494" i="1"/>
  <c r="AM494" i="1" s="1"/>
  <c r="F423" i="3" s="1"/>
  <c r="AB495" i="1"/>
  <c r="AM495" i="1" s="1"/>
  <c r="F424" i="3" s="1"/>
  <c r="AB496" i="1"/>
  <c r="AM496" i="1" s="1"/>
  <c r="F425" i="3" s="1"/>
  <c r="AB497" i="1"/>
  <c r="AM497" i="1" s="1"/>
  <c r="F426" i="3" s="1"/>
  <c r="AB498" i="1"/>
  <c r="AM498" i="1" s="1"/>
  <c r="F427" i="3" s="1"/>
  <c r="AB499" i="1"/>
  <c r="AM499" i="1" s="1"/>
  <c r="F428" i="3" s="1"/>
  <c r="AB500" i="1"/>
  <c r="AM500" i="1" s="1"/>
  <c r="F429" i="3" s="1"/>
  <c r="AB501" i="1"/>
  <c r="AM501" i="1" s="1"/>
  <c r="AB502" i="1"/>
  <c r="AM502" i="1" s="1"/>
  <c r="F430" i="3" s="1"/>
  <c r="AB503" i="1"/>
  <c r="AM503" i="1" s="1"/>
  <c r="F431" i="3" s="1"/>
  <c r="AB504" i="1"/>
  <c r="AM504" i="1" s="1"/>
  <c r="F432" i="3" s="1"/>
  <c r="AB505" i="1"/>
  <c r="AM505" i="1" s="1"/>
  <c r="F433" i="3" s="1"/>
  <c r="AB506" i="1"/>
  <c r="AM506" i="1" s="1"/>
  <c r="F434" i="3" s="1"/>
  <c r="AB507" i="1"/>
  <c r="AM507" i="1" s="1"/>
  <c r="F435" i="3" s="1"/>
  <c r="AB508" i="1"/>
  <c r="AM508" i="1" s="1"/>
  <c r="F436" i="3" s="1"/>
  <c r="AB509" i="1"/>
  <c r="AM509" i="1" s="1"/>
  <c r="F437" i="3" s="1"/>
  <c r="AB510" i="1"/>
  <c r="AM510" i="1" s="1"/>
  <c r="F438" i="3" s="1"/>
  <c r="AB511" i="1"/>
  <c r="AM511" i="1" s="1"/>
  <c r="F439" i="3" s="1"/>
  <c r="AB512" i="1"/>
  <c r="AM512" i="1" s="1"/>
  <c r="F440" i="3" s="1"/>
  <c r="AB513" i="1"/>
  <c r="AM513" i="1" s="1"/>
  <c r="F441" i="3" s="1"/>
  <c r="AB514" i="1"/>
  <c r="AM514" i="1" s="1"/>
  <c r="F442" i="3" s="1"/>
  <c r="AB515" i="1"/>
  <c r="AM515" i="1" s="1"/>
  <c r="F443" i="3" s="1"/>
  <c r="AB516" i="1"/>
  <c r="AM516" i="1" s="1"/>
  <c r="F444" i="3" s="1"/>
  <c r="AB517" i="1"/>
  <c r="AM517" i="1" s="1"/>
  <c r="F445" i="3" s="1"/>
  <c r="AB518" i="1"/>
  <c r="AM518" i="1" s="1"/>
  <c r="F446" i="3" s="1"/>
  <c r="AB519" i="1"/>
  <c r="AM519" i="1" s="1"/>
  <c r="F447" i="3" s="1"/>
  <c r="AB520" i="1"/>
  <c r="AM520" i="1" s="1"/>
  <c r="F448" i="3" s="1"/>
  <c r="AB521" i="1"/>
  <c r="AM521" i="1" s="1"/>
  <c r="AB522" i="1"/>
  <c r="AM522" i="1" s="1"/>
  <c r="AB523" i="1"/>
  <c r="AM523" i="1" s="1"/>
  <c r="F449" i="3" s="1"/>
  <c r="AB524" i="1"/>
  <c r="AM524" i="1" s="1"/>
  <c r="F450" i="3" s="1"/>
  <c r="AB525" i="1"/>
  <c r="AM525" i="1" s="1"/>
  <c r="F451" i="3" s="1"/>
  <c r="AB526" i="1"/>
  <c r="AM526" i="1" s="1"/>
  <c r="F452" i="3" s="1"/>
  <c r="AB527" i="1"/>
  <c r="AM527" i="1" s="1"/>
  <c r="F453" i="3" s="1"/>
  <c r="AB528" i="1"/>
  <c r="AM528" i="1" s="1"/>
  <c r="F454" i="3" s="1"/>
  <c r="AB529" i="1"/>
  <c r="AM529" i="1" s="1"/>
  <c r="F455" i="3" s="1"/>
  <c r="AB530" i="1"/>
  <c r="AM530" i="1" s="1"/>
  <c r="AB531" i="1"/>
  <c r="AM531" i="1" s="1"/>
  <c r="F456" i="3" s="1"/>
  <c r="AB532" i="1"/>
  <c r="AM532" i="1" s="1"/>
  <c r="F457" i="3" s="1"/>
  <c r="AB533" i="1"/>
  <c r="AM533" i="1" s="1"/>
  <c r="F458" i="3" s="1"/>
  <c r="AB534" i="1"/>
  <c r="AM534" i="1" s="1"/>
  <c r="F459" i="3" s="1"/>
  <c r="AB535" i="1"/>
  <c r="AM535" i="1" s="1"/>
  <c r="AB536" i="1"/>
  <c r="AM536" i="1" s="1"/>
  <c r="F460" i="3" s="1"/>
  <c r="AB537" i="1"/>
  <c r="AM537" i="1" s="1"/>
  <c r="F461" i="3" s="1"/>
  <c r="AB538" i="1"/>
  <c r="AM538" i="1" s="1"/>
  <c r="F462" i="3" s="1"/>
  <c r="AB539" i="1"/>
  <c r="AM539" i="1" s="1"/>
  <c r="F463" i="3" s="1"/>
  <c r="AB540" i="1"/>
  <c r="AM540" i="1" s="1"/>
  <c r="F464" i="3" s="1"/>
  <c r="AB541" i="1"/>
  <c r="AM541" i="1" s="1"/>
  <c r="F465" i="3" s="1"/>
  <c r="AB542" i="1"/>
  <c r="AM542" i="1" s="1"/>
  <c r="F466" i="3" s="1"/>
  <c r="AB543" i="1"/>
  <c r="AM543" i="1" s="1"/>
  <c r="F467" i="3" s="1"/>
  <c r="AB544" i="1"/>
  <c r="AM544" i="1" s="1"/>
  <c r="AB545" i="1"/>
  <c r="AM545" i="1" s="1"/>
  <c r="F468" i="3" s="1"/>
  <c r="AB546" i="1"/>
  <c r="AM546" i="1" s="1"/>
  <c r="F469" i="3" s="1"/>
  <c r="AB547" i="1"/>
  <c r="AM547" i="1" s="1"/>
  <c r="F470" i="3" s="1"/>
  <c r="AB548" i="1"/>
  <c r="AM548" i="1" s="1"/>
  <c r="F471" i="3" s="1"/>
  <c r="AB549" i="1"/>
  <c r="AM549" i="1" s="1"/>
  <c r="F472" i="3" s="1"/>
  <c r="AB550" i="1"/>
  <c r="AM550" i="1" s="1"/>
  <c r="F473" i="3" s="1"/>
  <c r="AB551" i="1"/>
  <c r="AM551" i="1" s="1"/>
  <c r="F474" i="3" s="1"/>
  <c r="AB552" i="1"/>
  <c r="AM552" i="1" s="1"/>
  <c r="AB553" i="1"/>
  <c r="AM553" i="1" s="1"/>
  <c r="AB554" i="1"/>
  <c r="AM554" i="1" s="1"/>
  <c r="F475" i="3" s="1"/>
  <c r="AB555" i="1"/>
  <c r="AM555" i="1" s="1"/>
  <c r="AB556" i="1"/>
  <c r="AM556" i="1" s="1"/>
  <c r="F476" i="3" s="1"/>
  <c r="AB557" i="1"/>
  <c r="AM557" i="1" s="1"/>
  <c r="F477" i="3" s="1"/>
  <c r="AB558" i="1"/>
  <c r="AM558" i="1" s="1"/>
  <c r="F478" i="3" s="1"/>
  <c r="AB559" i="1"/>
  <c r="AM559" i="1" s="1"/>
  <c r="AB560" i="1"/>
  <c r="AM560" i="1" s="1"/>
  <c r="F479" i="3" s="1"/>
  <c r="AB561" i="1"/>
  <c r="AM561" i="1" s="1"/>
  <c r="F480" i="3" s="1"/>
  <c r="AB562" i="1"/>
  <c r="AM562" i="1" s="1"/>
  <c r="F481" i="3" s="1"/>
  <c r="AB563" i="1"/>
  <c r="AM563" i="1" s="1"/>
  <c r="F482" i="3" s="1"/>
  <c r="AB564" i="1"/>
  <c r="AM564" i="1" s="1"/>
  <c r="F483" i="3" s="1"/>
  <c r="AB565" i="1"/>
  <c r="AM565" i="1" s="1"/>
  <c r="F484" i="3" s="1"/>
  <c r="AB566" i="1"/>
  <c r="AM566" i="1" s="1"/>
  <c r="F485" i="3" s="1"/>
  <c r="AB567" i="1"/>
  <c r="AM567" i="1" s="1"/>
  <c r="F486" i="3" s="1"/>
  <c r="AB568" i="1"/>
  <c r="AM568" i="1" s="1"/>
  <c r="F487" i="3" s="1"/>
  <c r="AB569" i="1"/>
  <c r="AM569" i="1" s="1"/>
  <c r="F488" i="3" s="1"/>
  <c r="AB570" i="1"/>
  <c r="AM570" i="1" s="1"/>
  <c r="F489" i="3" s="1"/>
  <c r="AB571" i="1"/>
  <c r="AM571" i="1" s="1"/>
  <c r="F490" i="3" s="1"/>
  <c r="AB572" i="1"/>
  <c r="AM572" i="1" s="1"/>
  <c r="F491" i="3" s="1"/>
  <c r="AB573" i="1"/>
  <c r="AM573" i="1" s="1"/>
  <c r="F492" i="3" s="1"/>
  <c r="AB574" i="1"/>
  <c r="AM574" i="1" s="1"/>
  <c r="F493" i="3" s="1"/>
  <c r="AB575" i="1"/>
  <c r="AM575" i="1" s="1"/>
  <c r="F494" i="3" s="1"/>
  <c r="AB576" i="1"/>
  <c r="AM576" i="1" s="1"/>
  <c r="F495" i="3" s="1"/>
  <c r="AB577" i="1"/>
  <c r="AM577" i="1" s="1"/>
  <c r="F496" i="3" s="1"/>
  <c r="AB578" i="1"/>
  <c r="AM578" i="1" s="1"/>
  <c r="F497" i="3" s="1"/>
  <c r="AB579" i="1"/>
  <c r="AM579" i="1" s="1"/>
  <c r="F498" i="3" s="1"/>
  <c r="AB580" i="1"/>
  <c r="AM580" i="1" s="1"/>
  <c r="F499" i="3" s="1"/>
  <c r="AB581" i="1"/>
  <c r="AM581" i="1" s="1"/>
  <c r="F500" i="3" s="1"/>
  <c r="AB582" i="1"/>
  <c r="AM582" i="1" s="1"/>
  <c r="AB583" i="1"/>
  <c r="AM583" i="1" s="1"/>
  <c r="F501" i="3" s="1"/>
  <c r="AB584" i="1"/>
  <c r="AM584" i="1" s="1"/>
  <c r="F502" i="3" s="1"/>
  <c r="AB585" i="1"/>
  <c r="AM585" i="1" s="1"/>
  <c r="F503" i="3" s="1"/>
  <c r="AB586" i="1"/>
  <c r="AM586" i="1" s="1"/>
  <c r="F504" i="3" s="1"/>
  <c r="AB587" i="1"/>
  <c r="AM587" i="1" s="1"/>
  <c r="F505" i="3" s="1"/>
  <c r="AB588" i="1"/>
  <c r="AM588" i="1" s="1"/>
  <c r="F506" i="3" s="1"/>
  <c r="AB589" i="1"/>
  <c r="AM589" i="1" s="1"/>
  <c r="AB590" i="1"/>
  <c r="AM590" i="1" s="1"/>
  <c r="AB591" i="1"/>
  <c r="AM591" i="1" s="1"/>
  <c r="F507" i="3" s="1"/>
  <c r="AB592" i="1"/>
  <c r="AM592" i="1" s="1"/>
  <c r="F508" i="3" s="1"/>
  <c r="AB593" i="1"/>
  <c r="AM593" i="1" s="1"/>
  <c r="F509" i="3" s="1"/>
  <c r="AB594" i="1"/>
  <c r="AM594" i="1" s="1"/>
  <c r="F510" i="3" s="1"/>
  <c r="AB595" i="1"/>
  <c r="AM595" i="1" s="1"/>
  <c r="F511" i="3" s="1"/>
  <c r="AB596" i="1"/>
  <c r="AM596" i="1" s="1"/>
  <c r="F512" i="3" s="1"/>
  <c r="AB597" i="1"/>
  <c r="AM597" i="1" s="1"/>
  <c r="AB598" i="1"/>
  <c r="AM598" i="1" s="1"/>
  <c r="AB599" i="1"/>
  <c r="AM599" i="1" s="1"/>
  <c r="AB600" i="1"/>
  <c r="AM600" i="1" s="1"/>
  <c r="AB601" i="1"/>
  <c r="AM601" i="1" s="1"/>
  <c r="F513" i="3" s="1"/>
  <c r="AB602" i="1"/>
  <c r="AM602" i="1" s="1"/>
  <c r="F514" i="3" s="1"/>
  <c r="AB603" i="1"/>
  <c r="AM603" i="1" s="1"/>
  <c r="F515" i="3" s="1"/>
  <c r="AB604" i="1"/>
  <c r="AM604" i="1" s="1"/>
  <c r="F516" i="3" s="1"/>
  <c r="AB605" i="1"/>
  <c r="AM605" i="1" s="1"/>
  <c r="F517" i="3" s="1"/>
  <c r="AB606" i="1"/>
  <c r="AM606" i="1" s="1"/>
  <c r="F518" i="3" s="1"/>
  <c r="AB607" i="1"/>
  <c r="AM607" i="1" s="1"/>
  <c r="F519" i="3" s="1"/>
  <c r="AB608" i="1"/>
  <c r="AM608" i="1" s="1"/>
  <c r="F520" i="3" s="1"/>
  <c r="AB609" i="1"/>
  <c r="AM609" i="1" s="1"/>
  <c r="F521" i="3" s="1"/>
  <c r="AB610" i="1"/>
  <c r="AM610" i="1" s="1"/>
  <c r="F522" i="3" s="1"/>
  <c r="AB611" i="1"/>
  <c r="AM611" i="1" s="1"/>
  <c r="F523" i="3" s="1"/>
  <c r="AB612" i="1"/>
  <c r="AM612" i="1" s="1"/>
  <c r="F524" i="3" s="1"/>
  <c r="AB613" i="1"/>
  <c r="AM613" i="1" s="1"/>
  <c r="F525" i="3" s="1"/>
  <c r="AB614" i="1"/>
  <c r="AM614" i="1" s="1"/>
  <c r="F526" i="3" s="1"/>
  <c r="AB615" i="1"/>
  <c r="AM615" i="1" s="1"/>
  <c r="F527" i="3" s="1"/>
  <c r="AB616" i="1"/>
  <c r="AM616" i="1" s="1"/>
  <c r="F528" i="3" s="1"/>
  <c r="AB617" i="1"/>
  <c r="AM617" i="1" s="1"/>
  <c r="F529" i="3" s="1"/>
  <c r="AB618" i="1"/>
  <c r="AM618" i="1" s="1"/>
  <c r="F530" i="3" s="1"/>
  <c r="AB619" i="1"/>
  <c r="AM619" i="1" s="1"/>
  <c r="F531" i="3" s="1"/>
  <c r="AB620" i="1"/>
  <c r="AM620" i="1" s="1"/>
  <c r="AB621" i="1"/>
  <c r="AM621" i="1" s="1"/>
  <c r="F532" i="3" s="1"/>
  <c r="AB622" i="1"/>
  <c r="AM622" i="1" s="1"/>
  <c r="F533" i="3" s="1"/>
  <c r="AB623" i="1"/>
  <c r="AM623" i="1" s="1"/>
  <c r="F534" i="3" s="1"/>
  <c r="AB624" i="1"/>
  <c r="AM624" i="1" s="1"/>
  <c r="F535" i="3" s="1"/>
  <c r="AB625" i="1"/>
  <c r="AM625" i="1" s="1"/>
  <c r="F536" i="3" s="1"/>
  <c r="AB626" i="1"/>
  <c r="AM626" i="1" s="1"/>
  <c r="F537" i="3" s="1"/>
  <c r="AB627" i="1"/>
  <c r="AM627" i="1" s="1"/>
  <c r="F538" i="3" s="1"/>
  <c r="AB628" i="1"/>
  <c r="AM628" i="1" s="1"/>
  <c r="F539" i="3" s="1"/>
  <c r="AB629" i="1"/>
  <c r="AM629" i="1" s="1"/>
  <c r="F540" i="3" s="1"/>
  <c r="AB630" i="1"/>
  <c r="AM630" i="1" s="1"/>
  <c r="AB631" i="1"/>
  <c r="AM631" i="1" s="1"/>
  <c r="F541" i="3" s="1"/>
  <c r="AB632" i="1"/>
  <c r="AM632" i="1" s="1"/>
  <c r="F542" i="3" s="1"/>
  <c r="AB633" i="1"/>
  <c r="AM633" i="1" s="1"/>
  <c r="F543" i="3" s="1"/>
  <c r="AB634" i="1"/>
  <c r="AM634" i="1" s="1"/>
  <c r="F544" i="3" s="1"/>
  <c r="AB635" i="1"/>
  <c r="AM635" i="1" s="1"/>
  <c r="F545" i="3" s="1"/>
  <c r="AB636" i="1"/>
  <c r="AM636" i="1" s="1"/>
  <c r="F546" i="3" s="1"/>
  <c r="AB637" i="1"/>
  <c r="AM637" i="1" s="1"/>
  <c r="F547" i="3" s="1"/>
  <c r="AB638" i="1"/>
  <c r="AM638" i="1" s="1"/>
  <c r="F548" i="3" s="1"/>
  <c r="AB639" i="1"/>
  <c r="AM639" i="1" s="1"/>
  <c r="F549" i="3" s="1"/>
  <c r="AB640" i="1"/>
  <c r="AM640" i="1" s="1"/>
  <c r="F550" i="3" s="1"/>
  <c r="AB641" i="1"/>
  <c r="AM641" i="1" s="1"/>
  <c r="AB642" i="1"/>
  <c r="AM642" i="1" s="1"/>
  <c r="F551" i="3" s="1"/>
  <c r="AB643" i="1"/>
  <c r="AM643" i="1" s="1"/>
  <c r="F552" i="3" s="1"/>
  <c r="AB644" i="1"/>
  <c r="AM644" i="1" s="1"/>
  <c r="AB645" i="1"/>
  <c r="AM645" i="1" s="1"/>
  <c r="F553" i="3" s="1"/>
  <c r="AB646" i="1"/>
  <c r="AM646" i="1" s="1"/>
  <c r="AB647" i="1"/>
  <c r="AM647" i="1" s="1"/>
  <c r="F554" i="3" s="1"/>
  <c r="AB648" i="1"/>
  <c r="AM648" i="1" s="1"/>
  <c r="F555" i="3" s="1"/>
  <c r="AB649" i="1"/>
  <c r="AM649" i="1" s="1"/>
  <c r="F556" i="3" s="1"/>
  <c r="AB650" i="1"/>
  <c r="AM650" i="1" s="1"/>
  <c r="F557" i="3" s="1"/>
  <c r="AB651" i="1"/>
  <c r="AM651" i="1" s="1"/>
  <c r="F558" i="3" s="1"/>
  <c r="AB652" i="1"/>
  <c r="AM652" i="1" s="1"/>
  <c r="AB653" i="1"/>
  <c r="AM653" i="1" s="1"/>
  <c r="AB654" i="1"/>
  <c r="AM654" i="1" s="1"/>
  <c r="F559" i="3" s="1"/>
  <c r="AB655" i="1"/>
  <c r="AM655" i="1" s="1"/>
  <c r="F560" i="3" s="1"/>
  <c r="AB656" i="1"/>
  <c r="AM656" i="1" s="1"/>
  <c r="F561" i="3" s="1"/>
  <c r="AB657" i="1"/>
  <c r="AM657" i="1" s="1"/>
  <c r="F562" i="3" s="1"/>
  <c r="AB658" i="1"/>
  <c r="AM658" i="1" s="1"/>
  <c r="F563" i="3" s="1"/>
  <c r="AB659" i="1"/>
  <c r="AM659" i="1" s="1"/>
  <c r="AB660" i="1"/>
  <c r="AM660" i="1" s="1"/>
  <c r="F564" i="3" s="1"/>
  <c r="AB661" i="1"/>
  <c r="AM661" i="1" s="1"/>
  <c r="F565" i="3" s="1"/>
  <c r="AB662" i="1"/>
  <c r="AM662" i="1" s="1"/>
  <c r="F566" i="3" s="1"/>
  <c r="AB663" i="1"/>
  <c r="AM663" i="1" s="1"/>
  <c r="F567" i="3" s="1"/>
  <c r="AB664" i="1"/>
  <c r="AM664" i="1" s="1"/>
  <c r="F568" i="3" s="1"/>
  <c r="AB665" i="1"/>
  <c r="AM665" i="1" s="1"/>
  <c r="F569" i="3" s="1"/>
  <c r="AB666" i="1"/>
  <c r="AM666" i="1" s="1"/>
  <c r="F570" i="3" s="1"/>
  <c r="AB667" i="1"/>
  <c r="AM667" i="1" s="1"/>
  <c r="AB668" i="1"/>
  <c r="AM668" i="1" s="1"/>
  <c r="F571" i="3" s="1"/>
  <c r="AB669" i="1"/>
  <c r="AM669" i="1" s="1"/>
  <c r="F572" i="3" s="1"/>
  <c r="AB670" i="1"/>
  <c r="AM670" i="1" s="1"/>
  <c r="F573" i="3" s="1"/>
  <c r="AB671" i="1"/>
  <c r="AM671" i="1" s="1"/>
  <c r="F574" i="3" s="1"/>
  <c r="AB672" i="1"/>
  <c r="AM672" i="1" s="1"/>
  <c r="F575" i="3" s="1"/>
  <c r="AB673" i="1"/>
  <c r="AM673" i="1" s="1"/>
  <c r="AB674" i="1"/>
  <c r="AM674" i="1" s="1"/>
  <c r="F576" i="3" s="1"/>
  <c r="AB675" i="1"/>
  <c r="AM675" i="1" s="1"/>
  <c r="F577" i="3" s="1"/>
  <c r="AB676" i="1"/>
  <c r="AM676" i="1" s="1"/>
  <c r="F578" i="3" s="1"/>
  <c r="AB677" i="1"/>
  <c r="AM677" i="1" s="1"/>
  <c r="F579" i="3" s="1"/>
  <c r="AB678" i="1"/>
  <c r="AM678" i="1" s="1"/>
  <c r="F580" i="3" s="1"/>
  <c r="AB679" i="1"/>
  <c r="AM679" i="1" s="1"/>
  <c r="AB680" i="1"/>
  <c r="AM680" i="1" s="1"/>
  <c r="F581" i="3" s="1"/>
  <c r="AB681" i="1"/>
  <c r="AM681" i="1" s="1"/>
  <c r="F582" i="3" s="1"/>
  <c r="AB682" i="1"/>
  <c r="AM682" i="1" s="1"/>
  <c r="F583" i="3" s="1"/>
  <c r="AB683" i="1"/>
  <c r="AM683" i="1" s="1"/>
  <c r="F584" i="3" s="1"/>
  <c r="AB684" i="1"/>
  <c r="AM684" i="1" s="1"/>
  <c r="F585" i="3" s="1"/>
  <c r="AB685" i="1"/>
  <c r="AM685" i="1" s="1"/>
  <c r="F586" i="3" s="1"/>
  <c r="AB686" i="1"/>
  <c r="AM686" i="1" s="1"/>
  <c r="F587" i="3" s="1"/>
  <c r="AB687" i="1"/>
  <c r="AM687" i="1" s="1"/>
  <c r="F588" i="3" s="1"/>
  <c r="AB688" i="1"/>
  <c r="AM688" i="1" s="1"/>
  <c r="F589" i="3" s="1"/>
  <c r="AB689" i="1"/>
  <c r="AM689" i="1" s="1"/>
  <c r="F590" i="3" s="1"/>
  <c r="AB690" i="1"/>
  <c r="AM690" i="1" s="1"/>
  <c r="AB691" i="1"/>
  <c r="AM691" i="1" s="1"/>
  <c r="AB692" i="1"/>
  <c r="AM692" i="1" s="1"/>
  <c r="F591" i="3" s="1"/>
  <c r="AB693" i="1"/>
  <c r="AM693" i="1" s="1"/>
  <c r="F592" i="3" s="1"/>
  <c r="AB694" i="1"/>
  <c r="AM694" i="1" s="1"/>
  <c r="F593" i="3" s="1"/>
  <c r="AB695" i="1"/>
  <c r="AM695" i="1" s="1"/>
  <c r="AB696" i="1"/>
  <c r="AM696" i="1" s="1"/>
  <c r="F594" i="3" s="1"/>
  <c r="AB697" i="1"/>
  <c r="AM697" i="1" s="1"/>
  <c r="F595" i="3" s="1"/>
  <c r="AB698" i="1"/>
  <c r="AM698" i="1" s="1"/>
  <c r="F596" i="3" s="1"/>
  <c r="AB699" i="1"/>
  <c r="AM699" i="1" s="1"/>
  <c r="F597" i="3" s="1"/>
  <c r="AB700" i="1"/>
  <c r="AM700" i="1" s="1"/>
  <c r="F598" i="3" s="1"/>
  <c r="AB701" i="1"/>
  <c r="AM701" i="1" s="1"/>
  <c r="F599" i="3" s="1"/>
  <c r="AB702" i="1"/>
  <c r="AM702" i="1" s="1"/>
  <c r="F600" i="3" s="1"/>
  <c r="AB703" i="1"/>
  <c r="AM703" i="1" s="1"/>
  <c r="AB704" i="1"/>
  <c r="AM704" i="1" s="1"/>
  <c r="F601" i="3" s="1"/>
  <c r="AB705" i="1"/>
  <c r="AM705" i="1" s="1"/>
  <c r="F602" i="3" s="1"/>
  <c r="AB706" i="1"/>
  <c r="AM706" i="1" s="1"/>
  <c r="F603" i="3" s="1"/>
  <c r="AB707" i="1"/>
  <c r="AM707" i="1" s="1"/>
  <c r="F604" i="3" s="1"/>
  <c r="AB708" i="1"/>
  <c r="AM708" i="1" s="1"/>
  <c r="F605" i="3" s="1"/>
  <c r="AB709" i="1"/>
  <c r="AM709" i="1" s="1"/>
  <c r="F606" i="3" s="1"/>
  <c r="AB710" i="1"/>
  <c r="AM710" i="1" s="1"/>
  <c r="F607" i="3" s="1"/>
  <c r="AB711" i="1"/>
  <c r="AM711" i="1" s="1"/>
  <c r="F608" i="3" s="1"/>
  <c r="AB712" i="1"/>
  <c r="AM712" i="1" s="1"/>
  <c r="F609" i="3" s="1"/>
  <c r="AB713" i="1"/>
  <c r="AM713" i="1" s="1"/>
  <c r="F610" i="3" s="1"/>
  <c r="AB714" i="1"/>
  <c r="AM714" i="1" s="1"/>
  <c r="F611" i="3" s="1"/>
  <c r="AB715" i="1"/>
  <c r="AM715" i="1" s="1"/>
  <c r="F612" i="3" s="1"/>
  <c r="AB716" i="1"/>
  <c r="AM716" i="1" s="1"/>
  <c r="F613" i="3" s="1"/>
  <c r="AB717" i="1"/>
  <c r="AM717" i="1" s="1"/>
  <c r="F614" i="3" s="1"/>
  <c r="AB718" i="1"/>
  <c r="AM718" i="1" s="1"/>
  <c r="F615" i="3" s="1"/>
  <c r="AB719" i="1"/>
  <c r="AM719" i="1" s="1"/>
  <c r="F616" i="3" s="1"/>
  <c r="AB720" i="1"/>
  <c r="AM720" i="1" s="1"/>
  <c r="F617" i="3" s="1"/>
  <c r="AB721" i="1"/>
  <c r="AM721" i="1" s="1"/>
  <c r="F618" i="3" s="1"/>
  <c r="AB722" i="1"/>
  <c r="AM722" i="1" s="1"/>
  <c r="F619" i="3" s="1"/>
  <c r="AB723" i="1"/>
  <c r="AM723" i="1" s="1"/>
  <c r="F620" i="3" s="1"/>
  <c r="AB724" i="1"/>
  <c r="AM724" i="1" s="1"/>
  <c r="F621" i="3" s="1"/>
  <c r="AB725" i="1"/>
  <c r="AM725" i="1" s="1"/>
  <c r="F622" i="3" s="1"/>
  <c r="AB726" i="1"/>
  <c r="AM726" i="1" s="1"/>
  <c r="F623" i="3" s="1"/>
  <c r="AB727" i="1"/>
  <c r="AM727" i="1" s="1"/>
  <c r="F624" i="3" s="1"/>
  <c r="AB728" i="1"/>
  <c r="AM728" i="1" s="1"/>
  <c r="F625" i="3" s="1"/>
  <c r="AB729" i="1"/>
  <c r="AM729" i="1" s="1"/>
  <c r="F626" i="3" s="1"/>
  <c r="AB730" i="1"/>
  <c r="AM730" i="1" s="1"/>
  <c r="F627" i="3" s="1"/>
  <c r="AB731" i="1"/>
  <c r="AM731" i="1" s="1"/>
  <c r="F628" i="3" s="1"/>
  <c r="AB732" i="1"/>
  <c r="AM732" i="1" s="1"/>
  <c r="F629" i="3" s="1"/>
  <c r="AB733" i="1"/>
  <c r="AM733" i="1" s="1"/>
  <c r="F630" i="3" s="1"/>
  <c r="AB734" i="1"/>
  <c r="AM734" i="1" s="1"/>
  <c r="F631" i="3" s="1"/>
  <c r="AB735" i="1"/>
  <c r="AM735" i="1" s="1"/>
  <c r="F632" i="3" s="1"/>
  <c r="AB736" i="1"/>
  <c r="AM736" i="1" s="1"/>
  <c r="F633" i="3" s="1"/>
  <c r="AB737" i="1"/>
  <c r="AM737" i="1" s="1"/>
  <c r="F634" i="3" s="1"/>
  <c r="AB738" i="1"/>
  <c r="AM738" i="1" s="1"/>
  <c r="F635" i="3" s="1"/>
  <c r="AB739" i="1"/>
  <c r="AM739" i="1" s="1"/>
  <c r="F636" i="3" s="1"/>
  <c r="AB740" i="1"/>
  <c r="AM740" i="1" s="1"/>
  <c r="F637" i="3" s="1"/>
  <c r="AB741" i="1"/>
  <c r="AM741" i="1" s="1"/>
  <c r="F638" i="3" s="1"/>
  <c r="AB742" i="1"/>
  <c r="AM742" i="1" s="1"/>
  <c r="F639" i="3" s="1"/>
  <c r="AB743" i="1"/>
  <c r="AM743" i="1" s="1"/>
  <c r="F640" i="3" s="1"/>
  <c r="AB744" i="1"/>
  <c r="AM744" i="1" s="1"/>
  <c r="F641" i="3" s="1"/>
  <c r="AB745" i="1"/>
  <c r="AM745" i="1" s="1"/>
  <c r="F642" i="3" s="1"/>
  <c r="AB746" i="1"/>
  <c r="AM746" i="1" s="1"/>
  <c r="AB747" i="1"/>
  <c r="AM747" i="1" s="1"/>
  <c r="F643" i="3" s="1"/>
  <c r="AB748" i="1"/>
  <c r="AM748" i="1" s="1"/>
  <c r="AB749" i="1"/>
  <c r="AM749" i="1" s="1"/>
  <c r="F644" i="3" s="1"/>
  <c r="AB750" i="1"/>
  <c r="AM750" i="1" s="1"/>
  <c r="F645" i="3" s="1"/>
  <c r="AB751" i="1"/>
  <c r="AM751" i="1" s="1"/>
  <c r="F646" i="3" s="1"/>
  <c r="AB752" i="1"/>
  <c r="AM752" i="1" s="1"/>
  <c r="F647" i="3" s="1"/>
  <c r="AB753" i="1"/>
  <c r="AM753" i="1" s="1"/>
  <c r="F648" i="3" s="1"/>
  <c r="AB754" i="1"/>
  <c r="AM754" i="1" s="1"/>
  <c r="F649" i="3" s="1"/>
  <c r="AB755" i="1"/>
  <c r="AM755" i="1" s="1"/>
  <c r="AB756" i="1"/>
  <c r="AM756" i="1" s="1"/>
  <c r="F650" i="3" s="1"/>
  <c r="AB757" i="1"/>
  <c r="AM757" i="1" s="1"/>
  <c r="F651" i="3" s="1"/>
  <c r="AB758" i="1"/>
  <c r="AM758" i="1" s="1"/>
  <c r="AB759" i="1"/>
  <c r="AM759" i="1" s="1"/>
  <c r="F652" i="3" s="1"/>
  <c r="AB760" i="1"/>
  <c r="AM760" i="1" s="1"/>
  <c r="F653" i="3" s="1"/>
  <c r="AB761" i="1"/>
  <c r="AM761" i="1" s="1"/>
  <c r="F654" i="3" s="1"/>
  <c r="AB762" i="1"/>
  <c r="AM762" i="1" s="1"/>
  <c r="AB763" i="1"/>
  <c r="AM763" i="1" s="1"/>
  <c r="F655" i="3" s="1"/>
  <c r="AB764" i="1"/>
  <c r="AM764" i="1" s="1"/>
  <c r="F656" i="3" s="1"/>
  <c r="AB765" i="1"/>
  <c r="AM765" i="1" s="1"/>
  <c r="F657" i="3" s="1"/>
  <c r="AB766" i="1"/>
  <c r="AM766" i="1" s="1"/>
  <c r="F658" i="3" s="1"/>
  <c r="AB767" i="1"/>
  <c r="AM767" i="1" s="1"/>
  <c r="F659" i="3" s="1"/>
  <c r="AB768" i="1"/>
  <c r="AM768" i="1" s="1"/>
  <c r="F660" i="3" s="1"/>
  <c r="AB769" i="1"/>
  <c r="AM769" i="1" s="1"/>
  <c r="AB770" i="1"/>
  <c r="AM770" i="1" s="1"/>
  <c r="F661" i="3" s="1"/>
  <c r="AB771" i="1"/>
  <c r="AM771" i="1" s="1"/>
  <c r="F662" i="3" s="1"/>
  <c r="AB772" i="1"/>
  <c r="AM772" i="1" s="1"/>
  <c r="F663" i="3" s="1"/>
  <c r="AB773" i="1"/>
  <c r="AM773" i="1" s="1"/>
  <c r="F664" i="3" s="1"/>
  <c r="AB774" i="1"/>
  <c r="AM774" i="1" s="1"/>
  <c r="F665" i="3" s="1"/>
  <c r="AB775" i="1"/>
  <c r="AM775" i="1" s="1"/>
  <c r="F666" i="3" s="1"/>
  <c r="AB776" i="1"/>
  <c r="AM776" i="1" s="1"/>
  <c r="F667" i="3" s="1"/>
  <c r="AB777" i="1"/>
  <c r="AM777" i="1" s="1"/>
  <c r="F668" i="3" s="1"/>
  <c r="AB778" i="1"/>
  <c r="AM778" i="1" s="1"/>
  <c r="F669" i="3" s="1"/>
  <c r="AB779" i="1"/>
  <c r="AM779" i="1" s="1"/>
  <c r="F670" i="3" s="1"/>
  <c r="AB780" i="1"/>
  <c r="AM780" i="1" s="1"/>
  <c r="F671" i="3" s="1"/>
  <c r="AB781" i="1"/>
  <c r="AM781" i="1" s="1"/>
  <c r="F672" i="3" s="1"/>
  <c r="AB782" i="1"/>
  <c r="AM782" i="1" s="1"/>
  <c r="F673" i="3" s="1"/>
  <c r="AB783" i="1"/>
  <c r="AM783" i="1" s="1"/>
  <c r="F674" i="3" s="1"/>
  <c r="AB784" i="1"/>
  <c r="AM784" i="1" s="1"/>
  <c r="F675" i="3" s="1"/>
  <c r="AB785" i="1"/>
  <c r="AM785" i="1" s="1"/>
  <c r="F676" i="3" s="1"/>
  <c r="AB786" i="1"/>
  <c r="AM786" i="1" s="1"/>
  <c r="F677" i="3" s="1"/>
  <c r="AB787" i="1"/>
  <c r="AM787" i="1" s="1"/>
  <c r="AB788" i="1"/>
  <c r="AM788" i="1" s="1"/>
  <c r="F678" i="3" s="1"/>
  <c r="AB789" i="1"/>
  <c r="AM789" i="1" s="1"/>
  <c r="F679" i="3" s="1"/>
  <c r="AB790" i="1"/>
  <c r="AM790" i="1" s="1"/>
  <c r="F680" i="3" s="1"/>
  <c r="AB791" i="1"/>
  <c r="AM791" i="1" s="1"/>
  <c r="F681" i="3" s="1"/>
  <c r="AB792" i="1"/>
  <c r="AM792" i="1" s="1"/>
  <c r="F682" i="3" s="1"/>
  <c r="AB793" i="1"/>
  <c r="AM793" i="1" s="1"/>
  <c r="F683" i="3" s="1"/>
  <c r="AB794" i="1"/>
  <c r="AM794" i="1" s="1"/>
  <c r="F684" i="3" s="1"/>
  <c r="AB795" i="1"/>
  <c r="AM795" i="1" s="1"/>
  <c r="F685" i="3" s="1"/>
  <c r="AB796" i="1"/>
  <c r="AM796" i="1" s="1"/>
  <c r="F686" i="3" s="1"/>
  <c r="AB797" i="1"/>
  <c r="AM797" i="1" s="1"/>
  <c r="F687" i="3" s="1"/>
  <c r="AB798" i="1"/>
  <c r="AM798" i="1" s="1"/>
  <c r="F688" i="3" s="1"/>
  <c r="AB799" i="1"/>
  <c r="AM799" i="1" s="1"/>
  <c r="AB800" i="1"/>
  <c r="AM800" i="1" s="1"/>
  <c r="F689" i="3" s="1"/>
  <c r="AB801" i="1"/>
  <c r="AM801" i="1" s="1"/>
  <c r="F690" i="3" s="1"/>
  <c r="AB802" i="1"/>
  <c r="AM802" i="1" s="1"/>
  <c r="F691" i="3" s="1"/>
  <c r="AB803" i="1"/>
  <c r="AM803" i="1" s="1"/>
  <c r="F692" i="3" s="1"/>
  <c r="AB804" i="1"/>
  <c r="AM804" i="1" s="1"/>
  <c r="F693" i="3" s="1"/>
  <c r="AB805" i="1"/>
  <c r="AM805" i="1" s="1"/>
  <c r="F694" i="3" s="1"/>
  <c r="AB806" i="1"/>
  <c r="AM806" i="1" s="1"/>
  <c r="F695" i="3" s="1"/>
  <c r="AB807" i="1"/>
  <c r="AM807" i="1" s="1"/>
  <c r="F696" i="3" s="1"/>
  <c r="AB808" i="1"/>
  <c r="AM808" i="1" s="1"/>
  <c r="F697" i="3" s="1"/>
  <c r="AB809" i="1"/>
  <c r="AM809" i="1" s="1"/>
  <c r="F698" i="3" s="1"/>
  <c r="AB810" i="1"/>
  <c r="AM810" i="1" s="1"/>
  <c r="F699" i="3" s="1"/>
  <c r="AB811" i="1"/>
  <c r="AM811" i="1" s="1"/>
  <c r="F700" i="3" s="1"/>
  <c r="AB812" i="1"/>
  <c r="AM812" i="1" s="1"/>
  <c r="F701" i="3" s="1"/>
  <c r="AB813" i="1"/>
  <c r="AM813" i="1" s="1"/>
  <c r="F702" i="3" s="1"/>
  <c r="AB814" i="1"/>
  <c r="AM814" i="1" s="1"/>
  <c r="F703" i="3" s="1"/>
  <c r="AB815" i="1"/>
  <c r="AM815" i="1" s="1"/>
  <c r="F704" i="3" s="1"/>
  <c r="AB816" i="1"/>
  <c r="AM816" i="1" s="1"/>
  <c r="AB817" i="1"/>
  <c r="AM817" i="1" s="1"/>
  <c r="F705" i="3" s="1"/>
  <c r="AB818" i="1"/>
  <c r="AM818" i="1" s="1"/>
  <c r="F706" i="3" s="1"/>
  <c r="AB819" i="1"/>
  <c r="AM819" i="1" s="1"/>
  <c r="F707" i="3" s="1"/>
  <c r="AB820" i="1"/>
  <c r="AM820" i="1" s="1"/>
  <c r="F708" i="3" s="1"/>
  <c r="AB821" i="1"/>
  <c r="AM821" i="1" s="1"/>
  <c r="F709" i="3" s="1"/>
  <c r="AB822" i="1"/>
  <c r="AM822" i="1" s="1"/>
  <c r="F710" i="3" s="1"/>
  <c r="AB823" i="1"/>
  <c r="AM823" i="1" s="1"/>
  <c r="F711" i="3" s="1"/>
  <c r="AB824" i="1"/>
  <c r="AM824" i="1" s="1"/>
  <c r="F712" i="3" s="1"/>
  <c r="AB825" i="1"/>
  <c r="AM825" i="1" s="1"/>
  <c r="F713" i="3" s="1"/>
  <c r="AB826" i="1"/>
  <c r="AM826" i="1" s="1"/>
  <c r="F714" i="3" s="1"/>
  <c r="AB827" i="1"/>
  <c r="AM827" i="1" s="1"/>
  <c r="AB828" i="1"/>
  <c r="AM828" i="1" s="1"/>
  <c r="F715" i="3" s="1"/>
  <c r="AB829" i="1"/>
  <c r="AM829" i="1" s="1"/>
  <c r="F716" i="3" s="1"/>
  <c r="AB830" i="1"/>
  <c r="AM830" i="1" s="1"/>
  <c r="F717" i="3" s="1"/>
  <c r="AB831" i="1"/>
  <c r="AM831" i="1" s="1"/>
  <c r="F718" i="3" s="1"/>
  <c r="AB832" i="1"/>
  <c r="AM832" i="1" s="1"/>
  <c r="F719" i="3" s="1"/>
  <c r="AB833" i="1"/>
  <c r="AM833" i="1" s="1"/>
  <c r="F720" i="3" s="1"/>
  <c r="AB834" i="1"/>
  <c r="AM834" i="1" s="1"/>
  <c r="AB835" i="1"/>
  <c r="AM835" i="1" s="1"/>
  <c r="F721" i="3" s="1"/>
  <c r="AB836" i="1"/>
  <c r="AM836" i="1" s="1"/>
  <c r="F722" i="3" s="1"/>
  <c r="AB837" i="1"/>
  <c r="AM837" i="1" s="1"/>
  <c r="F723" i="3" s="1"/>
  <c r="AB838" i="1"/>
  <c r="AM838" i="1" s="1"/>
  <c r="F724" i="3" s="1"/>
  <c r="AB839" i="1"/>
  <c r="AM839" i="1" s="1"/>
  <c r="F725" i="3" s="1"/>
  <c r="AB840" i="1"/>
  <c r="AM840" i="1" s="1"/>
  <c r="F726" i="3" s="1"/>
  <c r="AB841" i="1"/>
  <c r="AM841" i="1" s="1"/>
  <c r="F727" i="3" s="1"/>
  <c r="AB842" i="1"/>
  <c r="AM842" i="1" s="1"/>
  <c r="F728" i="3" s="1"/>
  <c r="AB843" i="1"/>
  <c r="AM843" i="1" s="1"/>
  <c r="F729" i="3" s="1"/>
  <c r="AB844" i="1"/>
  <c r="AM844" i="1" s="1"/>
  <c r="F730" i="3" s="1"/>
  <c r="AB845" i="1"/>
  <c r="AM845" i="1" s="1"/>
  <c r="F731" i="3" s="1"/>
  <c r="AB846" i="1"/>
  <c r="AM846" i="1" s="1"/>
  <c r="F732" i="3" s="1"/>
  <c r="AB847" i="1"/>
  <c r="AM847" i="1" s="1"/>
  <c r="F733" i="3" s="1"/>
  <c r="AB848" i="1"/>
  <c r="AM848" i="1" s="1"/>
  <c r="F734" i="3" s="1"/>
  <c r="AB849" i="1"/>
  <c r="AM849" i="1" s="1"/>
  <c r="F735" i="3" s="1"/>
  <c r="AB850" i="1"/>
  <c r="AM850" i="1" s="1"/>
  <c r="F736" i="3" s="1"/>
  <c r="AB851" i="1"/>
  <c r="AM851" i="1" s="1"/>
  <c r="F737" i="3" s="1"/>
  <c r="AB852" i="1"/>
  <c r="AM852" i="1" s="1"/>
  <c r="F738" i="3" s="1"/>
  <c r="AB853" i="1"/>
  <c r="AM853" i="1" s="1"/>
  <c r="F739" i="3" s="1"/>
  <c r="AB854" i="1"/>
  <c r="AM854" i="1" s="1"/>
  <c r="F740" i="3" s="1"/>
  <c r="AB855" i="1"/>
  <c r="AM855" i="1" s="1"/>
  <c r="F741" i="3" s="1"/>
  <c r="AB856" i="1"/>
  <c r="AM856" i="1" s="1"/>
  <c r="F742" i="3" s="1"/>
  <c r="AB857" i="1"/>
  <c r="AM857" i="1" s="1"/>
  <c r="F743" i="3" s="1"/>
  <c r="AB858" i="1"/>
  <c r="AM858" i="1" s="1"/>
  <c r="F744" i="3" s="1"/>
  <c r="AB859" i="1"/>
  <c r="AM859" i="1" s="1"/>
  <c r="F745" i="3" s="1"/>
  <c r="AB860" i="1"/>
  <c r="AM860" i="1" s="1"/>
  <c r="F746" i="3" s="1"/>
  <c r="AB861" i="1"/>
  <c r="AM861" i="1" s="1"/>
  <c r="F747" i="3" s="1"/>
  <c r="AB862" i="1"/>
  <c r="AM862" i="1" s="1"/>
  <c r="F748" i="3" s="1"/>
  <c r="AB863" i="1"/>
  <c r="AM863" i="1" s="1"/>
  <c r="F749" i="3" s="1"/>
  <c r="AB864" i="1"/>
  <c r="AM864" i="1" s="1"/>
  <c r="F750" i="3" s="1"/>
  <c r="AB865" i="1"/>
  <c r="AM865" i="1" s="1"/>
  <c r="F751" i="3" s="1"/>
  <c r="AB866" i="1"/>
  <c r="AM866" i="1" s="1"/>
  <c r="F752" i="3" s="1"/>
  <c r="AB867" i="1"/>
  <c r="AM867" i="1" s="1"/>
  <c r="F753" i="3" s="1"/>
  <c r="AB868" i="1"/>
  <c r="AM868" i="1" s="1"/>
  <c r="F754" i="3" s="1"/>
  <c r="AB869" i="1"/>
  <c r="AM869" i="1" s="1"/>
  <c r="F755" i="3" s="1"/>
  <c r="AB870" i="1"/>
  <c r="AM870" i="1" s="1"/>
  <c r="F756" i="3" s="1"/>
  <c r="AB871" i="1"/>
  <c r="AM871" i="1" s="1"/>
  <c r="F757" i="3" s="1"/>
  <c r="AB872" i="1"/>
  <c r="AM872" i="1" s="1"/>
  <c r="F758" i="3" s="1"/>
  <c r="AB873" i="1"/>
  <c r="AM873" i="1" s="1"/>
  <c r="F759" i="3" s="1"/>
  <c r="AB874" i="1"/>
  <c r="AM874" i="1" s="1"/>
  <c r="F760" i="3" s="1"/>
  <c r="AB875" i="1"/>
  <c r="AM875" i="1" s="1"/>
  <c r="F761" i="3" s="1"/>
  <c r="AB876" i="1"/>
  <c r="AM876" i="1" s="1"/>
  <c r="F762" i="3" s="1"/>
  <c r="AB877" i="1"/>
  <c r="AM877" i="1" s="1"/>
  <c r="F763" i="3" s="1"/>
  <c r="AB878" i="1"/>
  <c r="AM878" i="1" s="1"/>
  <c r="F764" i="3" s="1"/>
  <c r="AB879" i="1"/>
  <c r="AM879" i="1" s="1"/>
  <c r="F765" i="3" s="1"/>
  <c r="AB880" i="1"/>
  <c r="AM880" i="1" s="1"/>
  <c r="F766" i="3" s="1"/>
  <c r="AB881" i="1"/>
  <c r="AM881" i="1" s="1"/>
  <c r="F767" i="3" s="1"/>
  <c r="AB882" i="1"/>
  <c r="AM882" i="1" s="1"/>
  <c r="F768" i="3" s="1"/>
  <c r="AB883" i="1"/>
  <c r="AM883" i="1" s="1"/>
  <c r="F769" i="3" s="1"/>
  <c r="AB884" i="1"/>
  <c r="AM884" i="1" s="1"/>
  <c r="F770" i="3" s="1"/>
  <c r="AB885" i="1"/>
  <c r="AM885" i="1" s="1"/>
  <c r="F771" i="3" s="1"/>
  <c r="AB886" i="1"/>
  <c r="AM886" i="1" s="1"/>
  <c r="AB887" i="1"/>
  <c r="AM887" i="1" s="1"/>
  <c r="F772" i="3" s="1"/>
  <c r="AB888" i="1"/>
  <c r="AM888" i="1" s="1"/>
  <c r="F773" i="3" s="1"/>
  <c r="AB889" i="1"/>
  <c r="AM889" i="1" s="1"/>
  <c r="F774" i="3" s="1"/>
  <c r="AB890" i="1"/>
  <c r="AM890" i="1" s="1"/>
  <c r="F775" i="3" s="1"/>
  <c r="AB891" i="1"/>
  <c r="AM891" i="1" s="1"/>
  <c r="F776" i="3" s="1"/>
  <c r="AB892" i="1"/>
  <c r="AM892" i="1" s="1"/>
  <c r="F777" i="3" s="1"/>
  <c r="AB893" i="1"/>
  <c r="AM893" i="1" s="1"/>
  <c r="F778" i="3" s="1"/>
  <c r="AB894" i="1"/>
  <c r="AM894" i="1" s="1"/>
  <c r="F779" i="3" s="1"/>
  <c r="AB895" i="1"/>
  <c r="AM895" i="1" s="1"/>
  <c r="F780" i="3" s="1"/>
  <c r="AB896" i="1"/>
  <c r="AM896" i="1" s="1"/>
  <c r="F781" i="3" s="1"/>
  <c r="AB897" i="1"/>
  <c r="AM897" i="1" s="1"/>
  <c r="F782" i="3" s="1"/>
  <c r="AB898" i="1"/>
  <c r="AM898" i="1" s="1"/>
  <c r="F783" i="3" s="1"/>
  <c r="AB899" i="1"/>
  <c r="AM899" i="1" s="1"/>
  <c r="F784" i="3" s="1"/>
  <c r="AB900" i="1"/>
  <c r="AM900" i="1" s="1"/>
  <c r="AB901" i="1"/>
  <c r="AM901" i="1" s="1"/>
  <c r="F785" i="3" s="1"/>
  <c r="AB902" i="1"/>
  <c r="AM902" i="1" s="1"/>
  <c r="F786" i="3" s="1"/>
  <c r="AB903" i="1"/>
  <c r="AM903" i="1" s="1"/>
  <c r="F787" i="3" s="1"/>
  <c r="AB904" i="1"/>
  <c r="AM904" i="1" s="1"/>
  <c r="F788" i="3" s="1"/>
  <c r="AB905" i="1"/>
  <c r="AM905" i="1" s="1"/>
  <c r="F789" i="3" s="1"/>
  <c r="AB906" i="1"/>
  <c r="AM906" i="1" s="1"/>
  <c r="F790" i="3" s="1"/>
  <c r="AB907" i="1"/>
  <c r="AM907" i="1" s="1"/>
  <c r="F791" i="3" s="1"/>
  <c r="AB908" i="1"/>
  <c r="AM908" i="1" s="1"/>
  <c r="F792" i="3" s="1"/>
  <c r="AB909" i="1"/>
  <c r="AM909" i="1" s="1"/>
  <c r="F793" i="3" s="1"/>
  <c r="AB910" i="1"/>
  <c r="AM910" i="1" s="1"/>
  <c r="F794" i="3" s="1"/>
  <c r="AB911" i="1"/>
  <c r="AM911" i="1" s="1"/>
  <c r="F795" i="3" s="1"/>
  <c r="AB912" i="1"/>
  <c r="AM912" i="1" s="1"/>
  <c r="F796" i="3" s="1"/>
  <c r="AB913" i="1"/>
  <c r="AM913" i="1" s="1"/>
  <c r="F797" i="3" s="1"/>
  <c r="AB914" i="1"/>
  <c r="AM914" i="1" s="1"/>
  <c r="AB915" i="1"/>
  <c r="AM915" i="1" s="1"/>
  <c r="F798" i="3" s="1"/>
  <c r="AB916" i="1"/>
  <c r="AM916" i="1" s="1"/>
  <c r="F799" i="3" s="1"/>
  <c r="AB917" i="1"/>
  <c r="AM917" i="1" s="1"/>
  <c r="F800" i="3" s="1"/>
  <c r="AB918" i="1"/>
  <c r="AM918" i="1" s="1"/>
  <c r="F801" i="3" s="1"/>
  <c r="AB919" i="1"/>
  <c r="AM919" i="1" s="1"/>
  <c r="F802" i="3" s="1"/>
  <c r="AB920" i="1"/>
  <c r="AM920" i="1" s="1"/>
  <c r="F803" i="3" s="1"/>
  <c r="AB921" i="1"/>
  <c r="AM921" i="1" s="1"/>
  <c r="F804" i="3" s="1"/>
  <c r="AB922" i="1"/>
  <c r="AM922" i="1" s="1"/>
  <c r="F805" i="3" s="1"/>
  <c r="AB923" i="1"/>
  <c r="AM923" i="1" s="1"/>
  <c r="F806" i="3" s="1"/>
  <c r="AB924" i="1"/>
  <c r="AM924" i="1" s="1"/>
  <c r="F807" i="3" s="1"/>
  <c r="AB925" i="1"/>
  <c r="AM925" i="1" s="1"/>
  <c r="F808" i="3" s="1"/>
  <c r="AB926" i="1"/>
  <c r="AM926" i="1" s="1"/>
  <c r="F809" i="3" s="1"/>
  <c r="AB927" i="1"/>
  <c r="AM927" i="1" s="1"/>
  <c r="F810" i="3" s="1"/>
  <c r="AB928" i="1"/>
  <c r="AM928" i="1" s="1"/>
  <c r="F811" i="3" s="1"/>
  <c r="AB929" i="1"/>
  <c r="AM929" i="1" s="1"/>
  <c r="F812" i="3" s="1"/>
  <c r="AB930" i="1"/>
  <c r="AM930" i="1" s="1"/>
  <c r="F813" i="3" s="1"/>
  <c r="AB931" i="1"/>
  <c r="AM931" i="1" s="1"/>
  <c r="AB932" i="1"/>
  <c r="AM932" i="1" s="1"/>
  <c r="AB4" i="1"/>
  <c r="AM4" i="1" s="1"/>
  <c r="Y5" i="1"/>
  <c r="AL5" i="1" s="1"/>
  <c r="E3" i="3" s="1"/>
  <c r="Y6" i="1"/>
  <c r="AL6" i="1" s="1"/>
  <c r="E4" i="3" s="1"/>
  <c r="Y7" i="1"/>
  <c r="AL7" i="1" s="1"/>
  <c r="Y8" i="1"/>
  <c r="AL8" i="1" s="1"/>
  <c r="E5" i="3" s="1"/>
  <c r="Y9" i="1"/>
  <c r="AL9" i="1" s="1"/>
  <c r="E6" i="3" s="1"/>
  <c r="Y10" i="1"/>
  <c r="AL10" i="1" s="1"/>
  <c r="E7" i="3" s="1"/>
  <c r="Y11" i="1"/>
  <c r="AL11" i="1" s="1"/>
  <c r="E8" i="3" s="1"/>
  <c r="Y12" i="1"/>
  <c r="AL12" i="1" s="1"/>
  <c r="E9" i="3" s="1"/>
  <c r="Y13" i="1"/>
  <c r="AL13" i="1" s="1"/>
  <c r="Y14" i="1"/>
  <c r="AL14" i="1" s="1"/>
  <c r="Y15" i="1"/>
  <c r="AL15" i="1" s="1"/>
  <c r="E10" i="3" s="1"/>
  <c r="Y16" i="1"/>
  <c r="AL16" i="1" s="1"/>
  <c r="E11" i="3" s="1"/>
  <c r="Y17" i="1"/>
  <c r="AL17" i="1" s="1"/>
  <c r="Y18" i="1"/>
  <c r="AL18" i="1" s="1"/>
  <c r="E12" i="3" s="1"/>
  <c r="Y19" i="1"/>
  <c r="AL19" i="1" s="1"/>
  <c r="E13" i="3" s="1"/>
  <c r="Y20" i="1"/>
  <c r="AL20" i="1" s="1"/>
  <c r="E14" i="3" s="1"/>
  <c r="Y21" i="1"/>
  <c r="AL21" i="1" s="1"/>
  <c r="E15" i="3" s="1"/>
  <c r="Y22" i="1"/>
  <c r="AL22" i="1" s="1"/>
  <c r="E16" i="3" s="1"/>
  <c r="Y23" i="1"/>
  <c r="AL23" i="1" s="1"/>
  <c r="E17" i="3" s="1"/>
  <c r="Y24" i="1"/>
  <c r="AL24" i="1" s="1"/>
  <c r="E18" i="3" s="1"/>
  <c r="Y25" i="1"/>
  <c r="AL25" i="1" s="1"/>
  <c r="E19" i="3" s="1"/>
  <c r="Y26" i="1"/>
  <c r="AL26" i="1" s="1"/>
  <c r="E20" i="3" s="1"/>
  <c r="Y27" i="1"/>
  <c r="AL27" i="1" s="1"/>
  <c r="Y28" i="1"/>
  <c r="AL28" i="1" s="1"/>
  <c r="E21" i="3" s="1"/>
  <c r="Y29" i="1"/>
  <c r="AL29" i="1" s="1"/>
  <c r="E22" i="3" s="1"/>
  <c r="Y30" i="1"/>
  <c r="AL30" i="1" s="1"/>
  <c r="E23" i="3" s="1"/>
  <c r="Y31" i="1"/>
  <c r="AL31" i="1" s="1"/>
  <c r="E24" i="3" s="1"/>
  <c r="Y32" i="1"/>
  <c r="AL32" i="1" s="1"/>
  <c r="E25" i="3" s="1"/>
  <c r="Y33" i="1"/>
  <c r="AL33" i="1" s="1"/>
  <c r="E26" i="3" s="1"/>
  <c r="Y34" i="1"/>
  <c r="AL34" i="1" s="1"/>
  <c r="E27" i="3" s="1"/>
  <c r="Y35" i="1"/>
  <c r="AL35" i="1" s="1"/>
  <c r="E28" i="3" s="1"/>
  <c r="Y36" i="1"/>
  <c r="AL36" i="1" s="1"/>
  <c r="E29" i="3" s="1"/>
  <c r="Y37" i="1"/>
  <c r="AL37" i="1" s="1"/>
  <c r="Y38" i="1"/>
  <c r="AL38" i="1" s="1"/>
  <c r="Y39" i="1"/>
  <c r="AL39" i="1" s="1"/>
  <c r="E30" i="3" s="1"/>
  <c r="Y40" i="1"/>
  <c r="AL40" i="1" s="1"/>
  <c r="E31" i="3" s="1"/>
  <c r="Y41" i="1"/>
  <c r="AL41" i="1" s="1"/>
  <c r="E32" i="3" s="1"/>
  <c r="Y42" i="1"/>
  <c r="AL42" i="1" s="1"/>
  <c r="E33" i="3" s="1"/>
  <c r="Y43" i="1"/>
  <c r="AL43" i="1" s="1"/>
  <c r="E34" i="3" s="1"/>
  <c r="Y44" i="1"/>
  <c r="AL44" i="1" s="1"/>
  <c r="E35" i="3" s="1"/>
  <c r="Y45" i="1"/>
  <c r="AL45" i="1" s="1"/>
  <c r="Y46" i="1"/>
  <c r="AL46" i="1" s="1"/>
  <c r="E36" i="3" s="1"/>
  <c r="Y47" i="1"/>
  <c r="AL47" i="1" s="1"/>
  <c r="Y48" i="1"/>
  <c r="AL48" i="1" s="1"/>
  <c r="E37" i="3" s="1"/>
  <c r="Y49" i="1"/>
  <c r="AL49" i="1" s="1"/>
  <c r="Y50" i="1"/>
  <c r="AL50" i="1" s="1"/>
  <c r="E38" i="3" s="1"/>
  <c r="Y51" i="1"/>
  <c r="AL51" i="1" s="1"/>
  <c r="Y52" i="1"/>
  <c r="AL52" i="1" s="1"/>
  <c r="E39" i="3" s="1"/>
  <c r="Y53" i="1"/>
  <c r="AL53" i="1" s="1"/>
  <c r="E40" i="3" s="1"/>
  <c r="Y54" i="1"/>
  <c r="AL54" i="1" s="1"/>
  <c r="E41" i="3" s="1"/>
  <c r="Y55" i="1"/>
  <c r="AL55" i="1" s="1"/>
  <c r="E42" i="3" s="1"/>
  <c r="Y56" i="1"/>
  <c r="AL56" i="1" s="1"/>
  <c r="E43" i="3" s="1"/>
  <c r="Y57" i="1"/>
  <c r="AL57" i="1" s="1"/>
  <c r="E44" i="3" s="1"/>
  <c r="Y58" i="1"/>
  <c r="AL58" i="1" s="1"/>
  <c r="E45" i="3" s="1"/>
  <c r="Y59" i="1"/>
  <c r="AL59" i="1" s="1"/>
  <c r="E46" i="3" s="1"/>
  <c r="Y60" i="1"/>
  <c r="AL60" i="1" s="1"/>
  <c r="E47" i="3" s="1"/>
  <c r="Y61" i="1"/>
  <c r="AL61" i="1" s="1"/>
  <c r="E48" i="3" s="1"/>
  <c r="Y62" i="1"/>
  <c r="AL62" i="1" s="1"/>
  <c r="E49" i="3" s="1"/>
  <c r="Y63" i="1"/>
  <c r="AL63" i="1" s="1"/>
  <c r="E50" i="3" s="1"/>
  <c r="Y64" i="1"/>
  <c r="AL64" i="1" s="1"/>
  <c r="E51" i="3" s="1"/>
  <c r="Y65" i="1"/>
  <c r="AL65" i="1" s="1"/>
  <c r="E52" i="3" s="1"/>
  <c r="Y66" i="1"/>
  <c r="AL66" i="1" s="1"/>
  <c r="E53" i="3" s="1"/>
  <c r="Y67" i="1"/>
  <c r="AL67" i="1" s="1"/>
  <c r="E54" i="3" s="1"/>
  <c r="Y68" i="1"/>
  <c r="AL68" i="1" s="1"/>
  <c r="E55" i="3" s="1"/>
  <c r="Y69" i="1"/>
  <c r="AL69" i="1" s="1"/>
  <c r="E56" i="3" s="1"/>
  <c r="Y70" i="1"/>
  <c r="AL70" i="1" s="1"/>
  <c r="E57" i="3" s="1"/>
  <c r="Y71" i="1"/>
  <c r="AL71" i="1" s="1"/>
  <c r="Y72" i="1"/>
  <c r="AL72" i="1" s="1"/>
  <c r="E58" i="3" s="1"/>
  <c r="Y73" i="1"/>
  <c r="AL73" i="1" s="1"/>
  <c r="E59" i="3" s="1"/>
  <c r="Y74" i="1"/>
  <c r="AL74" i="1" s="1"/>
  <c r="Y75" i="1"/>
  <c r="AL75" i="1" s="1"/>
  <c r="E60" i="3" s="1"/>
  <c r="Y76" i="1"/>
  <c r="AL76" i="1" s="1"/>
  <c r="Y77" i="1"/>
  <c r="AL77" i="1" s="1"/>
  <c r="E61" i="3" s="1"/>
  <c r="Y78" i="1"/>
  <c r="AL78" i="1" s="1"/>
  <c r="E62" i="3" s="1"/>
  <c r="Y79" i="1"/>
  <c r="AL79" i="1" s="1"/>
  <c r="E63" i="3" s="1"/>
  <c r="Y80" i="1"/>
  <c r="AL80" i="1" s="1"/>
  <c r="Y81" i="1"/>
  <c r="AL81" i="1" s="1"/>
  <c r="E64" i="3" s="1"/>
  <c r="Y82" i="1"/>
  <c r="AL82" i="1" s="1"/>
  <c r="E65" i="3" s="1"/>
  <c r="Y83" i="1"/>
  <c r="AL83" i="1" s="1"/>
  <c r="E66" i="3" s="1"/>
  <c r="Y84" i="1"/>
  <c r="AL84" i="1" s="1"/>
  <c r="E67" i="3" s="1"/>
  <c r="Y85" i="1"/>
  <c r="AL85" i="1" s="1"/>
  <c r="E68" i="3" s="1"/>
  <c r="Y86" i="1"/>
  <c r="AL86" i="1" s="1"/>
  <c r="E69" i="3" s="1"/>
  <c r="Y87" i="1"/>
  <c r="AL87" i="1" s="1"/>
  <c r="E70" i="3" s="1"/>
  <c r="Y88" i="1"/>
  <c r="AL88" i="1" s="1"/>
  <c r="E71" i="3" s="1"/>
  <c r="Y89" i="1"/>
  <c r="AL89" i="1" s="1"/>
  <c r="E72" i="3" s="1"/>
  <c r="Y90" i="1"/>
  <c r="AL90" i="1" s="1"/>
  <c r="E73" i="3" s="1"/>
  <c r="Y91" i="1"/>
  <c r="AL91" i="1" s="1"/>
  <c r="E74" i="3" s="1"/>
  <c r="Y92" i="1"/>
  <c r="AL92" i="1" s="1"/>
  <c r="E75" i="3" s="1"/>
  <c r="Y93" i="1"/>
  <c r="AL93" i="1" s="1"/>
  <c r="E76" i="3" s="1"/>
  <c r="Y94" i="1"/>
  <c r="AL94" i="1" s="1"/>
  <c r="E77" i="3" s="1"/>
  <c r="Y95" i="1"/>
  <c r="AL95" i="1" s="1"/>
  <c r="E78" i="3" s="1"/>
  <c r="Y96" i="1"/>
  <c r="AL96" i="1" s="1"/>
  <c r="Y97" i="1"/>
  <c r="AL97" i="1" s="1"/>
  <c r="E79" i="3" s="1"/>
  <c r="Y98" i="1"/>
  <c r="AL98" i="1" s="1"/>
  <c r="E80" i="3" s="1"/>
  <c r="Y99" i="1"/>
  <c r="AL99" i="1" s="1"/>
  <c r="E81" i="3" s="1"/>
  <c r="Y100" i="1"/>
  <c r="AL100" i="1" s="1"/>
  <c r="Y101" i="1"/>
  <c r="AL101" i="1" s="1"/>
  <c r="E82" i="3" s="1"/>
  <c r="Y102" i="1"/>
  <c r="AL102" i="1" s="1"/>
  <c r="E83" i="3" s="1"/>
  <c r="Y103" i="1"/>
  <c r="AL103" i="1" s="1"/>
  <c r="E84" i="3" s="1"/>
  <c r="Y104" i="1"/>
  <c r="AL104" i="1" s="1"/>
  <c r="E85" i="3" s="1"/>
  <c r="Y105" i="1"/>
  <c r="AL105" i="1" s="1"/>
  <c r="E86" i="3" s="1"/>
  <c r="Y106" i="1"/>
  <c r="AL106" i="1" s="1"/>
  <c r="E87" i="3" s="1"/>
  <c r="Y107" i="1"/>
  <c r="AL107" i="1" s="1"/>
  <c r="Y108" i="1"/>
  <c r="AL108" i="1" s="1"/>
  <c r="E88" i="3" s="1"/>
  <c r="Y109" i="1"/>
  <c r="AL109" i="1" s="1"/>
  <c r="E89" i="3" s="1"/>
  <c r="Y110" i="1"/>
  <c r="AL110" i="1" s="1"/>
  <c r="E90" i="3" s="1"/>
  <c r="Y111" i="1"/>
  <c r="AL111" i="1" s="1"/>
  <c r="E91" i="3" s="1"/>
  <c r="Y112" i="1"/>
  <c r="AL112" i="1" s="1"/>
  <c r="E92" i="3" s="1"/>
  <c r="Y113" i="1"/>
  <c r="AL113" i="1" s="1"/>
  <c r="E93" i="3" s="1"/>
  <c r="Y114" i="1"/>
  <c r="AL114" i="1" s="1"/>
  <c r="E94" i="3" s="1"/>
  <c r="Y115" i="1"/>
  <c r="AL115" i="1" s="1"/>
  <c r="E95" i="3" s="1"/>
  <c r="Y116" i="1"/>
  <c r="AL116" i="1" s="1"/>
  <c r="E96" i="3" s="1"/>
  <c r="Y117" i="1"/>
  <c r="AL117" i="1" s="1"/>
  <c r="E97" i="3" s="1"/>
  <c r="Y118" i="1"/>
  <c r="AL118" i="1" s="1"/>
  <c r="E98" i="3" s="1"/>
  <c r="Y119" i="1"/>
  <c r="AL119" i="1" s="1"/>
  <c r="E99" i="3" s="1"/>
  <c r="Y120" i="1"/>
  <c r="AL120" i="1" s="1"/>
  <c r="E100" i="3" s="1"/>
  <c r="Y121" i="1"/>
  <c r="AL121" i="1" s="1"/>
  <c r="E101" i="3" s="1"/>
  <c r="Y122" i="1"/>
  <c r="AL122" i="1" s="1"/>
  <c r="E102" i="3" s="1"/>
  <c r="Y123" i="1"/>
  <c r="AL123" i="1" s="1"/>
  <c r="E103" i="3" s="1"/>
  <c r="Y124" i="1"/>
  <c r="AL124" i="1" s="1"/>
  <c r="E104" i="3" s="1"/>
  <c r="Y125" i="1"/>
  <c r="AL125" i="1" s="1"/>
  <c r="E105" i="3" s="1"/>
  <c r="Y126" i="1"/>
  <c r="AL126" i="1" s="1"/>
  <c r="E106" i="3" s="1"/>
  <c r="Y127" i="1"/>
  <c r="AL127" i="1" s="1"/>
  <c r="Y128" i="1"/>
  <c r="AL128" i="1" s="1"/>
  <c r="E107" i="3" s="1"/>
  <c r="Y129" i="1"/>
  <c r="AL129" i="1" s="1"/>
  <c r="E108" i="3" s="1"/>
  <c r="Y130" i="1"/>
  <c r="AL130" i="1" s="1"/>
  <c r="Y131" i="1"/>
  <c r="AL131" i="1" s="1"/>
  <c r="E109" i="3" s="1"/>
  <c r="Y132" i="1"/>
  <c r="AL132" i="1" s="1"/>
  <c r="E110" i="3" s="1"/>
  <c r="Y133" i="1"/>
  <c r="AL133" i="1" s="1"/>
  <c r="E111" i="3" s="1"/>
  <c r="Y134" i="1"/>
  <c r="AL134" i="1" s="1"/>
  <c r="E112" i="3" s="1"/>
  <c r="Y135" i="1"/>
  <c r="AL135" i="1" s="1"/>
  <c r="E113" i="3" s="1"/>
  <c r="Y136" i="1"/>
  <c r="AL136" i="1" s="1"/>
  <c r="E114" i="3" s="1"/>
  <c r="Y137" i="1"/>
  <c r="AL137" i="1" s="1"/>
  <c r="E115" i="3" s="1"/>
  <c r="Y138" i="1"/>
  <c r="AL138" i="1" s="1"/>
  <c r="E116" i="3" s="1"/>
  <c r="Y139" i="1"/>
  <c r="AL139" i="1" s="1"/>
  <c r="E117" i="3" s="1"/>
  <c r="Y140" i="1"/>
  <c r="AL140" i="1" s="1"/>
  <c r="E118" i="3" s="1"/>
  <c r="Y141" i="1"/>
  <c r="AL141" i="1" s="1"/>
  <c r="E119" i="3" s="1"/>
  <c r="Y142" i="1"/>
  <c r="AL142" i="1" s="1"/>
  <c r="Y143" i="1"/>
  <c r="AL143" i="1" s="1"/>
  <c r="E120" i="3" s="1"/>
  <c r="Y144" i="1"/>
  <c r="AL144" i="1" s="1"/>
  <c r="E121" i="3" s="1"/>
  <c r="Y145" i="1"/>
  <c r="AL145" i="1" s="1"/>
  <c r="E122" i="3" s="1"/>
  <c r="Y146" i="1"/>
  <c r="AL146" i="1" s="1"/>
  <c r="E123" i="3" s="1"/>
  <c r="Y147" i="1"/>
  <c r="AL147" i="1" s="1"/>
  <c r="E124" i="3" s="1"/>
  <c r="Y148" i="1"/>
  <c r="AL148" i="1" s="1"/>
  <c r="E125" i="3" s="1"/>
  <c r="Y149" i="1"/>
  <c r="AL149" i="1" s="1"/>
  <c r="E126" i="3" s="1"/>
  <c r="Y150" i="1"/>
  <c r="AL150" i="1" s="1"/>
  <c r="Y151" i="1"/>
  <c r="AL151" i="1" s="1"/>
  <c r="E127" i="3" s="1"/>
  <c r="Y152" i="1"/>
  <c r="AL152" i="1" s="1"/>
  <c r="E128" i="3" s="1"/>
  <c r="Y153" i="1"/>
  <c r="AL153" i="1" s="1"/>
  <c r="E129" i="3" s="1"/>
  <c r="Y154" i="1"/>
  <c r="AL154" i="1" s="1"/>
  <c r="E130" i="3" s="1"/>
  <c r="Y155" i="1"/>
  <c r="AL155" i="1" s="1"/>
  <c r="E131" i="3" s="1"/>
  <c r="Y156" i="1"/>
  <c r="AL156" i="1" s="1"/>
  <c r="E132" i="3" s="1"/>
  <c r="Y157" i="1"/>
  <c r="AL157" i="1" s="1"/>
  <c r="E133" i="3" s="1"/>
  <c r="Y158" i="1"/>
  <c r="AL158" i="1" s="1"/>
  <c r="E134" i="3" s="1"/>
  <c r="Y159" i="1"/>
  <c r="AL159" i="1" s="1"/>
  <c r="Y160" i="1"/>
  <c r="AL160" i="1" s="1"/>
  <c r="E135" i="3" s="1"/>
  <c r="Y161" i="1"/>
  <c r="AL161" i="1" s="1"/>
  <c r="Y162" i="1"/>
  <c r="AL162" i="1" s="1"/>
  <c r="E136" i="3" s="1"/>
  <c r="Y163" i="1"/>
  <c r="AL163" i="1" s="1"/>
  <c r="Y164" i="1"/>
  <c r="AL164" i="1" s="1"/>
  <c r="Y165" i="1"/>
  <c r="AL165" i="1" s="1"/>
  <c r="E137" i="3" s="1"/>
  <c r="Y166" i="1"/>
  <c r="AL166" i="1" s="1"/>
  <c r="Y167" i="1"/>
  <c r="AL167" i="1" s="1"/>
  <c r="Y168" i="1"/>
  <c r="AL168" i="1" s="1"/>
  <c r="E138" i="3" s="1"/>
  <c r="Y169" i="1"/>
  <c r="AL169" i="1" s="1"/>
  <c r="Y170" i="1"/>
  <c r="AL170" i="1" s="1"/>
  <c r="E139" i="3" s="1"/>
  <c r="Y171" i="1"/>
  <c r="AL171" i="1" s="1"/>
  <c r="Y172" i="1"/>
  <c r="AL172" i="1" s="1"/>
  <c r="Y173" i="1"/>
  <c r="AL173" i="1" s="1"/>
  <c r="E140" i="3" s="1"/>
  <c r="Y174" i="1"/>
  <c r="AL174" i="1" s="1"/>
  <c r="E141" i="3" s="1"/>
  <c r="Y175" i="1"/>
  <c r="AL175" i="1" s="1"/>
  <c r="E142" i="3" s="1"/>
  <c r="Y176" i="1"/>
  <c r="AL176" i="1" s="1"/>
  <c r="E143" i="3" s="1"/>
  <c r="Y177" i="1"/>
  <c r="AL177" i="1" s="1"/>
  <c r="E144" i="3" s="1"/>
  <c r="Y178" i="1"/>
  <c r="AL178" i="1" s="1"/>
  <c r="Y179" i="1"/>
  <c r="AL179" i="1" s="1"/>
  <c r="E145" i="3" s="1"/>
  <c r="Y180" i="1"/>
  <c r="AL180" i="1" s="1"/>
  <c r="E146" i="3" s="1"/>
  <c r="Y181" i="1"/>
  <c r="AL181" i="1" s="1"/>
  <c r="E147" i="3" s="1"/>
  <c r="Y182" i="1"/>
  <c r="AL182" i="1" s="1"/>
  <c r="E148" i="3" s="1"/>
  <c r="Y183" i="1"/>
  <c r="AL183" i="1" s="1"/>
  <c r="E149" i="3" s="1"/>
  <c r="Y184" i="1"/>
  <c r="AL184" i="1" s="1"/>
  <c r="Y185" i="1"/>
  <c r="AL185" i="1" s="1"/>
  <c r="Y186" i="1"/>
  <c r="AL186" i="1" s="1"/>
  <c r="Y187" i="1"/>
  <c r="AL187" i="1" s="1"/>
  <c r="E150" i="3" s="1"/>
  <c r="Y188" i="1"/>
  <c r="AL188" i="1" s="1"/>
  <c r="E151" i="3" s="1"/>
  <c r="Y189" i="1"/>
  <c r="AL189" i="1" s="1"/>
  <c r="E152" i="3" s="1"/>
  <c r="Y190" i="1"/>
  <c r="AL190" i="1" s="1"/>
  <c r="E153" i="3" s="1"/>
  <c r="Y191" i="1"/>
  <c r="AL191" i="1" s="1"/>
  <c r="E154" i="3" s="1"/>
  <c r="Y192" i="1"/>
  <c r="AL192" i="1" s="1"/>
  <c r="E155" i="3" s="1"/>
  <c r="Y193" i="1"/>
  <c r="AL193" i="1" s="1"/>
  <c r="E156" i="3" s="1"/>
  <c r="Y194" i="1"/>
  <c r="AL194" i="1" s="1"/>
  <c r="E157" i="3" s="1"/>
  <c r="Y195" i="1"/>
  <c r="AL195" i="1" s="1"/>
  <c r="E158" i="3" s="1"/>
  <c r="Y196" i="1"/>
  <c r="AL196" i="1" s="1"/>
  <c r="E159" i="3" s="1"/>
  <c r="Y197" i="1"/>
  <c r="AL197" i="1" s="1"/>
  <c r="Y198" i="1"/>
  <c r="AL198" i="1" s="1"/>
  <c r="Y199" i="1"/>
  <c r="AL199" i="1" s="1"/>
  <c r="E160" i="3" s="1"/>
  <c r="Y200" i="1"/>
  <c r="AL200" i="1" s="1"/>
  <c r="E161" i="3" s="1"/>
  <c r="Y201" i="1"/>
  <c r="AL201" i="1" s="1"/>
  <c r="E162" i="3" s="1"/>
  <c r="Y202" i="1"/>
  <c r="AL202" i="1" s="1"/>
  <c r="E163" i="3" s="1"/>
  <c r="Y203" i="1"/>
  <c r="AL203" i="1" s="1"/>
  <c r="E164" i="3" s="1"/>
  <c r="Y204" i="1"/>
  <c r="AL204" i="1" s="1"/>
  <c r="E165" i="3" s="1"/>
  <c r="Y205" i="1"/>
  <c r="AL205" i="1" s="1"/>
  <c r="E166" i="3" s="1"/>
  <c r="Y206" i="1"/>
  <c r="AL206" i="1" s="1"/>
  <c r="E167" i="3" s="1"/>
  <c r="Y207" i="1"/>
  <c r="AL207" i="1" s="1"/>
  <c r="E168" i="3" s="1"/>
  <c r="Y208" i="1"/>
  <c r="AL208" i="1" s="1"/>
  <c r="E169" i="3" s="1"/>
  <c r="Y209" i="1"/>
  <c r="AL209" i="1" s="1"/>
  <c r="E170" i="3" s="1"/>
  <c r="Y210" i="1"/>
  <c r="AL210" i="1" s="1"/>
  <c r="E171" i="3" s="1"/>
  <c r="Y211" i="1"/>
  <c r="AL211" i="1" s="1"/>
  <c r="Y212" i="1"/>
  <c r="AL212" i="1" s="1"/>
  <c r="E172" i="3" s="1"/>
  <c r="Y213" i="1"/>
  <c r="AL213" i="1" s="1"/>
  <c r="E173" i="3" s="1"/>
  <c r="Y214" i="1"/>
  <c r="AL214" i="1" s="1"/>
  <c r="Y215" i="1"/>
  <c r="AL215" i="1" s="1"/>
  <c r="Y216" i="1"/>
  <c r="AL216" i="1" s="1"/>
  <c r="Y217" i="1"/>
  <c r="AL217" i="1" s="1"/>
  <c r="Y218" i="1"/>
  <c r="AL218" i="1" s="1"/>
  <c r="E174" i="3" s="1"/>
  <c r="Y219" i="1"/>
  <c r="AL219" i="1" s="1"/>
  <c r="E175" i="3" s="1"/>
  <c r="Y220" i="1"/>
  <c r="AL220" i="1" s="1"/>
  <c r="E176" i="3" s="1"/>
  <c r="Y221" i="1"/>
  <c r="AL221" i="1" s="1"/>
  <c r="E177" i="3" s="1"/>
  <c r="Y222" i="1"/>
  <c r="AL222" i="1" s="1"/>
  <c r="E178" i="3" s="1"/>
  <c r="Y223" i="1"/>
  <c r="AL223" i="1" s="1"/>
  <c r="E179" i="3" s="1"/>
  <c r="Y224" i="1"/>
  <c r="AL224" i="1" s="1"/>
  <c r="E180" i="3" s="1"/>
  <c r="Y225" i="1"/>
  <c r="AL225" i="1" s="1"/>
  <c r="Y226" i="1"/>
  <c r="AL226" i="1" s="1"/>
  <c r="E181" i="3" s="1"/>
  <c r="Y227" i="1"/>
  <c r="AL227" i="1" s="1"/>
  <c r="E182" i="3" s="1"/>
  <c r="Y228" i="1"/>
  <c r="AL228" i="1" s="1"/>
  <c r="E183" i="3" s="1"/>
  <c r="Y229" i="1"/>
  <c r="AL229" i="1" s="1"/>
  <c r="E184" i="3" s="1"/>
  <c r="Y230" i="1"/>
  <c r="AL230" i="1" s="1"/>
  <c r="E185" i="3" s="1"/>
  <c r="Y231" i="1"/>
  <c r="AL231" i="1" s="1"/>
  <c r="E186" i="3" s="1"/>
  <c r="Y232" i="1"/>
  <c r="AL232" i="1" s="1"/>
  <c r="E187" i="3" s="1"/>
  <c r="Y233" i="1"/>
  <c r="AL233" i="1" s="1"/>
  <c r="E188" i="3" s="1"/>
  <c r="Y234" i="1"/>
  <c r="AL234" i="1" s="1"/>
  <c r="E189" i="3" s="1"/>
  <c r="Y235" i="1"/>
  <c r="AL235" i="1" s="1"/>
  <c r="Y236" i="1"/>
  <c r="AL236" i="1" s="1"/>
  <c r="E190" i="3" s="1"/>
  <c r="Y237" i="1"/>
  <c r="AL237" i="1" s="1"/>
  <c r="E191" i="3" s="1"/>
  <c r="Y238" i="1"/>
  <c r="AL238" i="1" s="1"/>
  <c r="E192" i="3" s="1"/>
  <c r="Y239" i="1"/>
  <c r="AL239" i="1" s="1"/>
  <c r="E193" i="3" s="1"/>
  <c r="Y240" i="1"/>
  <c r="AL240" i="1" s="1"/>
  <c r="Y241" i="1"/>
  <c r="AL241" i="1" s="1"/>
  <c r="E194" i="3" s="1"/>
  <c r="Y242" i="1"/>
  <c r="AL242" i="1" s="1"/>
  <c r="E195" i="3" s="1"/>
  <c r="Y243" i="1"/>
  <c r="AL243" i="1" s="1"/>
  <c r="E196" i="3" s="1"/>
  <c r="Y244" i="1"/>
  <c r="AL244" i="1" s="1"/>
  <c r="E197" i="3" s="1"/>
  <c r="Y245" i="1"/>
  <c r="AL245" i="1" s="1"/>
  <c r="E198" i="3" s="1"/>
  <c r="Y246" i="1"/>
  <c r="AL246" i="1" s="1"/>
  <c r="E199" i="3" s="1"/>
  <c r="Y247" i="1"/>
  <c r="AL247" i="1" s="1"/>
  <c r="E200" i="3" s="1"/>
  <c r="Y248" i="1"/>
  <c r="AL248" i="1" s="1"/>
  <c r="E201" i="3" s="1"/>
  <c r="Y249" i="1"/>
  <c r="AL249" i="1" s="1"/>
  <c r="E202" i="3" s="1"/>
  <c r="Y250" i="1"/>
  <c r="AL250" i="1" s="1"/>
  <c r="E203" i="3" s="1"/>
  <c r="Y251" i="1"/>
  <c r="AL251" i="1" s="1"/>
  <c r="E204" i="3" s="1"/>
  <c r="Y252" i="1"/>
  <c r="AL252" i="1" s="1"/>
  <c r="E205" i="3" s="1"/>
  <c r="Y253" i="1"/>
  <c r="AL253" i="1" s="1"/>
  <c r="E206" i="3" s="1"/>
  <c r="Y254" i="1"/>
  <c r="AL254" i="1" s="1"/>
  <c r="E207" i="3" s="1"/>
  <c r="Y255" i="1"/>
  <c r="AL255" i="1" s="1"/>
  <c r="E208" i="3" s="1"/>
  <c r="Y256" i="1"/>
  <c r="AL256" i="1" s="1"/>
  <c r="E209" i="3" s="1"/>
  <c r="Y257" i="1"/>
  <c r="AL257" i="1" s="1"/>
  <c r="E210" i="3" s="1"/>
  <c r="Y258" i="1"/>
  <c r="AL258" i="1" s="1"/>
  <c r="E211" i="3" s="1"/>
  <c r="Y259" i="1"/>
  <c r="AL259" i="1" s="1"/>
  <c r="E212" i="3" s="1"/>
  <c r="Y260" i="1"/>
  <c r="AL260" i="1" s="1"/>
  <c r="E213" i="3" s="1"/>
  <c r="Y261" i="1"/>
  <c r="AL261" i="1" s="1"/>
  <c r="E214" i="3" s="1"/>
  <c r="Y262" i="1"/>
  <c r="AL262" i="1" s="1"/>
  <c r="E215" i="3" s="1"/>
  <c r="Y263" i="1"/>
  <c r="AL263" i="1" s="1"/>
  <c r="E216" i="3" s="1"/>
  <c r="Y264" i="1"/>
  <c r="AL264" i="1" s="1"/>
  <c r="E217" i="3" s="1"/>
  <c r="Y265" i="1"/>
  <c r="AL265" i="1" s="1"/>
  <c r="Y266" i="1"/>
  <c r="AL266" i="1" s="1"/>
  <c r="E218" i="3" s="1"/>
  <c r="Y267" i="1"/>
  <c r="AL267" i="1" s="1"/>
  <c r="E219" i="3" s="1"/>
  <c r="Y268" i="1"/>
  <c r="AL268" i="1" s="1"/>
  <c r="E220" i="3" s="1"/>
  <c r="Y269" i="1"/>
  <c r="AL269" i="1" s="1"/>
  <c r="E221" i="3" s="1"/>
  <c r="Y270" i="1"/>
  <c r="AL270" i="1" s="1"/>
  <c r="E222" i="3" s="1"/>
  <c r="Y271" i="1"/>
  <c r="AL271" i="1" s="1"/>
  <c r="E223" i="3" s="1"/>
  <c r="Y272" i="1"/>
  <c r="AL272" i="1" s="1"/>
  <c r="E224" i="3" s="1"/>
  <c r="Y273" i="1"/>
  <c r="AL273" i="1" s="1"/>
  <c r="E225" i="3" s="1"/>
  <c r="Y274" i="1"/>
  <c r="AL274" i="1" s="1"/>
  <c r="E226" i="3" s="1"/>
  <c r="Y275" i="1"/>
  <c r="AL275" i="1" s="1"/>
  <c r="E227" i="3" s="1"/>
  <c r="Y276" i="1"/>
  <c r="AL276" i="1" s="1"/>
  <c r="E228" i="3" s="1"/>
  <c r="Y277" i="1"/>
  <c r="AL277" i="1" s="1"/>
  <c r="E229" i="3" s="1"/>
  <c r="Y278" i="1"/>
  <c r="AL278" i="1" s="1"/>
  <c r="E230" i="3" s="1"/>
  <c r="Y279" i="1"/>
  <c r="AL279" i="1" s="1"/>
  <c r="E231" i="3" s="1"/>
  <c r="Y280" i="1"/>
  <c r="AL280" i="1" s="1"/>
  <c r="E232" i="3" s="1"/>
  <c r="Y281" i="1"/>
  <c r="AL281" i="1" s="1"/>
  <c r="E233" i="3" s="1"/>
  <c r="Y282" i="1"/>
  <c r="AL282" i="1" s="1"/>
  <c r="E234" i="3" s="1"/>
  <c r="Y283" i="1"/>
  <c r="AL283" i="1" s="1"/>
  <c r="E235" i="3" s="1"/>
  <c r="Y284" i="1"/>
  <c r="AL284" i="1" s="1"/>
  <c r="E236" i="3" s="1"/>
  <c r="Y285" i="1"/>
  <c r="AL285" i="1" s="1"/>
  <c r="E237" i="3" s="1"/>
  <c r="Y286" i="1"/>
  <c r="AL286" i="1" s="1"/>
  <c r="Y287" i="1"/>
  <c r="AL287" i="1" s="1"/>
  <c r="E238" i="3" s="1"/>
  <c r="Y288" i="1"/>
  <c r="AL288" i="1" s="1"/>
  <c r="E239" i="3" s="1"/>
  <c r="Y289" i="1"/>
  <c r="AL289" i="1" s="1"/>
  <c r="E240" i="3" s="1"/>
  <c r="Y290" i="1"/>
  <c r="AL290" i="1" s="1"/>
  <c r="E241" i="3" s="1"/>
  <c r="Y291" i="1"/>
  <c r="AL291" i="1" s="1"/>
  <c r="E242" i="3" s="1"/>
  <c r="Y292" i="1"/>
  <c r="AL292" i="1" s="1"/>
  <c r="E243" i="3" s="1"/>
  <c r="Y293" i="1"/>
  <c r="AL293" i="1" s="1"/>
  <c r="E244" i="3" s="1"/>
  <c r="Y294" i="1"/>
  <c r="AL294" i="1" s="1"/>
  <c r="E245" i="3" s="1"/>
  <c r="Y295" i="1"/>
  <c r="AL295" i="1" s="1"/>
  <c r="E246" i="3" s="1"/>
  <c r="Y296" i="1"/>
  <c r="AL296" i="1" s="1"/>
  <c r="E247" i="3" s="1"/>
  <c r="Y297" i="1"/>
  <c r="AL297" i="1" s="1"/>
  <c r="E248" i="3" s="1"/>
  <c r="Y298" i="1"/>
  <c r="AL298" i="1" s="1"/>
  <c r="E249" i="3" s="1"/>
  <c r="Y299" i="1"/>
  <c r="AL299" i="1" s="1"/>
  <c r="E250" i="3" s="1"/>
  <c r="Y300" i="1"/>
  <c r="AL300" i="1" s="1"/>
  <c r="E251" i="3" s="1"/>
  <c r="Y301" i="1"/>
  <c r="AL301" i="1" s="1"/>
  <c r="E252" i="3" s="1"/>
  <c r="Y302" i="1"/>
  <c r="AL302" i="1" s="1"/>
  <c r="E253" i="3" s="1"/>
  <c r="Y303" i="1"/>
  <c r="AL303" i="1" s="1"/>
  <c r="E254" i="3" s="1"/>
  <c r="Y304" i="1"/>
  <c r="AL304" i="1" s="1"/>
  <c r="E255" i="3" s="1"/>
  <c r="Y305" i="1"/>
  <c r="AL305" i="1" s="1"/>
  <c r="E256" i="3" s="1"/>
  <c r="Y306" i="1"/>
  <c r="AL306" i="1" s="1"/>
  <c r="E257" i="3" s="1"/>
  <c r="Y307" i="1"/>
  <c r="AL307" i="1" s="1"/>
  <c r="E258" i="3" s="1"/>
  <c r="Y308" i="1"/>
  <c r="AL308" i="1" s="1"/>
  <c r="E259" i="3" s="1"/>
  <c r="Y309" i="1"/>
  <c r="AL309" i="1" s="1"/>
  <c r="E260" i="3" s="1"/>
  <c r="Y310" i="1"/>
  <c r="AL310" i="1" s="1"/>
  <c r="E261" i="3" s="1"/>
  <c r="Y311" i="1"/>
  <c r="AL311" i="1" s="1"/>
  <c r="E262" i="3" s="1"/>
  <c r="Y312" i="1"/>
  <c r="AL312" i="1" s="1"/>
  <c r="E263" i="3" s="1"/>
  <c r="Y313" i="1"/>
  <c r="AL313" i="1" s="1"/>
  <c r="E264" i="3" s="1"/>
  <c r="Y314" i="1"/>
  <c r="AL314" i="1" s="1"/>
  <c r="E265" i="3" s="1"/>
  <c r="Y315" i="1"/>
  <c r="AL315" i="1" s="1"/>
  <c r="E266" i="3" s="1"/>
  <c r="Y316" i="1"/>
  <c r="AL316" i="1" s="1"/>
  <c r="E267" i="3" s="1"/>
  <c r="Y317" i="1"/>
  <c r="AL317" i="1" s="1"/>
  <c r="E268" i="3" s="1"/>
  <c r="Y318" i="1"/>
  <c r="AL318" i="1" s="1"/>
  <c r="E269" i="3" s="1"/>
  <c r="Y319" i="1"/>
  <c r="AL319" i="1" s="1"/>
  <c r="E270" i="3" s="1"/>
  <c r="Y320" i="1"/>
  <c r="AL320" i="1" s="1"/>
  <c r="Y321" i="1"/>
  <c r="AL321" i="1" s="1"/>
  <c r="E271" i="3" s="1"/>
  <c r="Y322" i="1"/>
  <c r="AL322" i="1" s="1"/>
  <c r="E272" i="3" s="1"/>
  <c r="Y323" i="1"/>
  <c r="AL323" i="1" s="1"/>
  <c r="E273" i="3" s="1"/>
  <c r="Y324" i="1"/>
  <c r="AL324" i="1" s="1"/>
  <c r="Y325" i="1"/>
  <c r="AL325" i="1" s="1"/>
  <c r="Y326" i="1"/>
  <c r="AL326" i="1" s="1"/>
  <c r="Y327" i="1"/>
  <c r="AL327" i="1" s="1"/>
  <c r="E274" i="3" s="1"/>
  <c r="Y328" i="1"/>
  <c r="AL328" i="1" s="1"/>
  <c r="E275" i="3" s="1"/>
  <c r="Y329" i="1"/>
  <c r="AL329" i="1" s="1"/>
  <c r="E276" i="3" s="1"/>
  <c r="Y330" i="1"/>
  <c r="AL330" i="1" s="1"/>
  <c r="E277" i="3" s="1"/>
  <c r="Y331" i="1"/>
  <c r="AL331" i="1" s="1"/>
  <c r="E278" i="3" s="1"/>
  <c r="Y332" i="1"/>
  <c r="AL332" i="1" s="1"/>
  <c r="E279" i="3" s="1"/>
  <c r="Y333" i="1"/>
  <c r="AL333" i="1" s="1"/>
  <c r="E280" i="3" s="1"/>
  <c r="Y334" i="1"/>
  <c r="AL334" i="1" s="1"/>
  <c r="Y335" i="1"/>
  <c r="AL335" i="1" s="1"/>
  <c r="E281" i="3" s="1"/>
  <c r="Y336" i="1"/>
  <c r="AL336" i="1" s="1"/>
  <c r="E282" i="3" s="1"/>
  <c r="Y337" i="1"/>
  <c r="AL337" i="1" s="1"/>
  <c r="E283" i="3" s="1"/>
  <c r="Y338" i="1"/>
  <c r="AL338" i="1" s="1"/>
  <c r="E284" i="3" s="1"/>
  <c r="Y339" i="1"/>
  <c r="AL339" i="1" s="1"/>
  <c r="E285" i="3" s="1"/>
  <c r="Y340" i="1"/>
  <c r="AL340" i="1" s="1"/>
  <c r="E286" i="3" s="1"/>
  <c r="Y341" i="1"/>
  <c r="AL341" i="1" s="1"/>
  <c r="E287" i="3" s="1"/>
  <c r="Y342" i="1"/>
  <c r="AL342" i="1" s="1"/>
  <c r="E288" i="3" s="1"/>
  <c r="Y343" i="1"/>
  <c r="AL343" i="1" s="1"/>
  <c r="E289" i="3" s="1"/>
  <c r="Y344" i="1"/>
  <c r="AL344" i="1" s="1"/>
  <c r="E290" i="3" s="1"/>
  <c r="Y345" i="1"/>
  <c r="AL345" i="1" s="1"/>
  <c r="E291" i="3" s="1"/>
  <c r="Y346" i="1"/>
  <c r="AL346" i="1" s="1"/>
  <c r="E292" i="3" s="1"/>
  <c r="Y347" i="1"/>
  <c r="AL347" i="1" s="1"/>
  <c r="E293" i="3" s="1"/>
  <c r="Y348" i="1"/>
  <c r="AL348" i="1" s="1"/>
  <c r="E294" i="3" s="1"/>
  <c r="Y349" i="1"/>
  <c r="AL349" i="1" s="1"/>
  <c r="E295" i="3" s="1"/>
  <c r="Y350" i="1"/>
  <c r="AL350" i="1" s="1"/>
  <c r="E296" i="3" s="1"/>
  <c r="Y351" i="1"/>
  <c r="AL351" i="1" s="1"/>
  <c r="E297" i="3" s="1"/>
  <c r="Y352" i="1"/>
  <c r="AL352" i="1" s="1"/>
  <c r="E298" i="3" s="1"/>
  <c r="Y353" i="1"/>
  <c r="AL353" i="1" s="1"/>
  <c r="E299" i="3" s="1"/>
  <c r="Y354" i="1"/>
  <c r="AL354" i="1" s="1"/>
  <c r="E300" i="3" s="1"/>
  <c r="Y355" i="1"/>
  <c r="AL355" i="1" s="1"/>
  <c r="E301" i="3" s="1"/>
  <c r="Y356" i="1"/>
  <c r="AL356" i="1" s="1"/>
  <c r="E302" i="3" s="1"/>
  <c r="Y357" i="1"/>
  <c r="AL357" i="1" s="1"/>
  <c r="E303" i="3" s="1"/>
  <c r="Y358" i="1"/>
  <c r="AL358" i="1" s="1"/>
  <c r="E304" i="3" s="1"/>
  <c r="Y359" i="1"/>
  <c r="AL359" i="1" s="1"/>
  <c r="E305" i="3" s="1"/>
  <c r="Y360" i="1"/>
  <c r="AL360" i="1" s="1"/>
  <c r="E306" i="3" s="1"/>
  <c r="Y361" i="1"/>
  <c r="AL361" i="1" s="1"/>
  <c r="E307" i="3" s="1"/>
  <c r="Y362" i="1"/>
  <c r="AL362" i="1" s="1"/>
  <c r="E308" i="3" s="1"/>
  <c r="Y363" i="1"/>
  <c r="AL363" i="1" s="1"/>
  <c r="E309" i="3" s="1"/>
  <c r="Y364" i="1"/>
  <c r="AL364" i="1" s="1"/>
  <c r="E310" i="3" s="1"/>
  <c r="Y365" i="1"/>
  <c r="AL365" i="1" s="1"/>
  <c r="E311" i="3" s="1"/>
  <c r="Y366" i="1"/>
  <c r="AL366" i="1" s="1"/>
  <c r="E312" i="3" s="1"/>
  <c r="Y367" i="1"/>
  <c r="AL367" i="1" s="1"/>
  <c r="E313" i="3" s="1"/>
  <c r="Y368" i="1"/>
  <c r="AL368" i="1" s="1"/>
  <c r="E314" i="3" s="1"/>
  <c r="Y369" i="1"/>
  <c r="AL369" i="1" s="1"/>
  <c r="Y370" i="1"/>
  <c r="AL370" i="1" s="1"/>
  <c r="E315" i="3" s="1"/>
  <c r="Y371" i="1"/>
  <c r="AL371" i="1" s="1"/>
  <c r="E316" i="3" s="1"/>
  <c r="Y372" i="1"/>
  <c r="AL372" i="1" s="1"/>
  <c r="E317" i="3" s="1"/>
  <c r="Y373" i="1"/>
  <c r="AL373" i="1" s="1"/>
  <c r="E318" i="3" s="1"/>
  <c r="Y374" i="1"/>
  <c r="AL374" i="1" s="1"/>
  <c r="E319" i="3" s="1"/>
  <c r="Y375" i="1"/>
  <c r="AL375" i="1" s="1"/>
  <c r="E320" i="3" s="1"/>
  <c r="Y376" i="1"/>
  <c r="AL376" i="1" s="1"/>
  <c r="E321" i="3" s="1"/>
  <c r="Y377" i="1"/>
  <c r="AL377" i="1" s="1"/>
  <c r="E322" i="3" s="1"/>
  <c r="Y378" i="1"/>
  <c r="AL378" i="1" s="1"/>
  <c r="E323" i="3" s="1"/>
  <c r="Y379" i="1"/>
  <c r="AL379" i="1" s="1"/>
  <c r="E324" i="3" s="1"/>
  <c r="Y380" i="1"/>
  <c r="AL380" i="1" s="1"/>
  <c r="Y381" i="1"/>
  <c r="AL381" i="1" s="1"/>
  <c r="E325" i="3" s="1"/>
  <c r="Y382" i="1"/>
  <c r="AL382" i="1" s="1"/>
  <c r="E326" i="3" s="1"/>
  <c r="Y383" i="1"/>
  <c r="AL383" i="1" s="1"/>
  <c r="E327" i="3" s="1"/>
  <c r="Y384" i="1"/>
  <c r="AL384" i="1" s="1"/>
  <c r="E328" i="3" s="1"/>
  <c r="Y385" i="1"/>
  <c r="AL385" i="1" s="1"/>
  <c r="E329" i="3" s="1"/>
  <c r="Y386" i="1"/>
  <c r="AL386" i="1" s="1"/>
  <c r="E330" i="3" s="1"/>
  <c r="Y387" i="1"/>
  <c r="AL387" i="1" s="1"/>
  <c r="E331" i="3" s="1"/>
  <c r="Y388" i="1"/>
  <c r="AL388" i="1" s="1"/>
  <c r="E332" i="3" s="1"/>
  <c r="Y389" i="1"/>
  <c r="AL389" i="1" s="1"/>
  <c r="E333" i="3" s="1"/>
  <c r="Y390" i="1"/>
  <c r="AL390" i="1" s="1"/>
  <c r="E334" i="3" s="1"/>
  <c r="Y391" i="1"/>
  <c r="AL391" i="1" s="1"/>
  <c r="E335" i="3" s="1"/>
  <c r="Y392" i="1"/>
  <c r="AL392" i="1" s="1"/>
  <c r="E336" i="3" s="1"/>
  <c r="Y393" i="1"/>
  <c r="AL393" i="1" s="1"/>
  <c r="E337" i="3" s="1"/>
  <c r="Y394" i="1"/>
  <c r="AL394" i="1" s="1"/>
  <c r="Y395" i="1"/>
  <c r="AL395" i="1" s="1"/>
  <c r="Y396" i="1"/>
  <c r="AL396" i="1" s="1"/>
  <c r="E338" i="3" s="1"/>
  <c r="Y397" i="1"/>
  <c r="AL397" i="1" s="1"/>
  <c r="Y398" i="1"/>
  <c r="AL398" i="1" s="1"/>
  <c r="E339" i="3" s="1"/>
  <c r="Y399" i="1"/>
  <c r="AL399" i="1" s="1"/>
  <c r="E340" i="3" s="1"/>
  <c r="Y400" i="1"/>
  <c r="AL400" i="1" s="1"/>
  <c r="E341" i="3" s="1"/>
  <c r="Y401" i="1"/>
  <c r="AL401" i="1" s="1"/>
  <c r="E342" i="3" s="1"/>
  <c r="Y402" i="1"/>
  <c r="AL402" i="1" s="1"/>
  <c r="E343" i="3" s="1"/>
  <c r="Y403" i="1"/>
  <c r="AL403" i="1" s="1"/>
  <c r="E344" i="3" s="1"/>
  <c r="Y404" i="1"/>
  <c r="AL404" i="1" s="1"/>
  <c r="E345" i="3" s="1"/>
  <c r="Y405" i="1"/>
  <c r="AL405" i="1" s="1"/>
  <c r="E346" i="3" s="1"/>
  <c r="Y406" i="1"/>
  <c r="AL406" i="1" s="1"/>
  <c r="E347" i="3" s="1"/>
  <c r="Y407" i="1"/>
  <c r="AL407" i="1" s="1"/>
  <c r="E348" i="3" s="1"/>
  <c r="Y408" i="1"/>
  <c r="AL408" i="1" s="1"/>
  <c r="E349" i="3" s="1"/>
  <c r="Y409" i="1"/>
  <c r="AL409" i="1" s="1"/>
  <c r="Y410" i="1"/>
  <c r="AL410" i="1" s="1"/>
  <c r="E350" i="3" s="1"/>
  <c r="Y411" i="1"/>
  <c r="AL411" i="1" s="1"/>
  <c r="E351" i="3" s="1"/>
  <c r="Y412" i="1"/>
  <c r="AL412" i="1" s="1"/>
  <c r="E352" i="3" s="1"/>
  <c r="Y413" i="1"/>
  <c r="AL413" i="1" s="1"/>
  <c r="E353" i="3" s="1"/>
  <c r="Y414" i="1"/>
  <c r="AL414" i="1" s="1"/>
  <c r="E354" i="3" s="1"/>
  <c r="Y415" i="1"/>
  <c r="AL415" i="1" s="1"/>
  <c r="E355" i="3" s="1"/>
  <c r="Y416" i="1"/>
  <c r="AL416" i="1" s="1"/>
  <c r="E356" i="3" s="1"/>
  <c r="Y417" i="1"/>
  <c r="AL417" i="1" s="1"/>
  <c r="E357" i="3" s="1"/>
  <c r="Y418" i="1"/>
  <c r="AL418" i="1" s="1"/>
  <c r="E358" i="3" s="1"/>
  <c r="Y419" i="1"/>
  <c r="AL419" i="1" s="1"/>
  <c r="E359" i="3" s="1"/>
  <c r="Y420" i="1"/>
  <c r="AL420" i="1" s="1"/>
  <c r="Y421" i="1"/>
  <c r="AL421" i="1" s="1"/>
  <c r="E360" i="3" s="1"/>
  <c r="Y422" i="1"/>
  <c r="AL422" i="1" s="1"/>
  <c r="E361" i="3" s="1"/>
  <c r="Y423" i="1"/>
  <c r="AL423" i="1" s="1"/>
  <c r="E362" i="3" s="1"/>
  <c r="Y424" i="1"/>
  <c r="AL424" i="1" s="1"/>
  <c r="E363" i="3" s="1"/>
  <c r="Y425" i="1"/>
  <c r="AL425" i="1" s="1"/>
  <c r="E364" i="3" s="1"/>
  <c r="Y426" i="1"/>
  <c r="AL426" i="1" s="1"/>
  <c r="E365" i="3" s="1"/>
  <c r="Y427" i="1"/>
  <c r="AL427" i="1" s="1"/>
  <c r="E366" i="3" s="1"/>
  <c r="Y428" i="1"/>
  <c r="AL428" i="1" s="1"/>
  <c r="E367" i="3" s="1"/>
  <c r="Y429" i="1"/>
  <c r="AL429" i="1" s="1"/>
  <c r="Y430" i="1"/>
  <c r="AL430" i="1" s="1"/>
  <c r="E368" i="3" s="1"/>
  <c r="Y431" i="1"/>
  <c r="AL431" i="1" s="1"/>
  <c r="Y432" i="1"/>
  <c r="AL432" i="1" s="1"/>
  <c r="E369" i="3" s="1"/>
  <c r="Y433" i="1"/>
  <c r="AL433" i="1" s="1"/>
  <c r="E370" i="3" s="1"/>
  <c r="Y434" i="1"/>
  <c r="AL434" i="1" s="1"/>
  <c r="E371" i="3" s="1"/>
  <c r="Y435" i="1"/>
  <c r="AL435" i="1" s="1"/>
  <c r="E372" i="3" s="1"/>
  <c r="Y436" i="1"/>
  <c r="AL436" i="1" s="1"/>
  <c r="E373" i="3" s="1"/>
  <c r="Y437" i="1"/>
  <c r="AL437" i="1" s="1"/>
  <c r="E374" i="3" s="1"/>
  <c r="Y438" i="1"/>
  <c r="AL438" i="1" s="1"/>
  <c r="E375" i="3" s="1"/>
  <c r="Y439" i="1"/>
  <c r="AL439" i="1" s="1"/>
  <c r="E376" i="3" s="1"/>
  <c r="Y440" i="1"/>
  <c r="AL440" i="1" s="1"/>
  <c r="E377" i="3" s="1"/>
  <c r="Y441" i="1"/>
  <c r="AL441" i="1" s="1"/>
  <c r="E378" i="3" s="1"/>
  <c r="Y442" i="1"/>
  <c r="AL442" i="1" s="1"/>
  <c r="E379" i="3" s="1"/>
  <c r="Y443" i="1"/>
  <c r="AL443" i="1" s="1"/>
  <c r="E380" i="3" s="1"/>
  <c r="Y444" i="1"/>
  <c r="AL444" i="1" s="1"/>
  <c r="E381" i="3" s="1"/>
  <c r="Y445" i="1"/>
  <c r="AL445" i="1" s="1"/>
  <c r="E382" i="3" s="1"/>
  <c r="Y446" i="1"/>
  <c r="AL446" i="1" s="1"/>
  <c r="E383" i="3" s="1"/>
  <c r="Y447" i="1"/>
  <c r="AL447" i="1" s="1"/>
  <c r="E384" i="3" s="1"/>
  <c r="Y448" i="1"/>
  <c r="AL448" i="1" s="1"/>
  <c r="E385" i="3" s="1"/>
  <c r="Y449" i="1"/>
  <c r="AL449" i="1" s="1"/>
  <c r="E386" i="3" s="1"/>
  <c r="Y450" i="1"/>
  <c r="AL450" i="1" s="1"/>
  <c r="Y451" i="1"/>
  <c r="AL451" i="1" s="1"/>
  <c r="Y452" i="1"/>
  <c r="AL452" i="1" s="1"/>
  <c r="E387" i="3" s="1"/>
  <c r="Y453" i="1"/>
  <c r="AL453" i="1" s="1"/>
  <c r="E388" i="3" s="1"/>
  <c r="Y454" i="1"/>
  <c r="AL454" i="1" s="1"/>
  <c r="E389" i="3" s="1"/>
  <c r="Y455" i="1"/>
  <c r="AL455" i="1" s="1"/>
  <c r="E390" i="3" s="1"/>
  <c r="Y456" i="1"/>
  <c r="AL456" i="1" s="1"/>
  <c r="E391" i="3" s="1"/>
  <c r="Y457" i="1"/>
  <c r="AL457" i="1" s="1"/>
  <c r="Y458" i="1"/>
  <c r="AL458" i="1" s="1"/>
  <c r="E392" i="3" s="1"/>
  <c r="Y459" i="1"/>
  <c r="AL459" i="1" s="1"/>
  <c r="E393" i="3" s="1"/>
  <c r="Y460" i="1"/>
  <c r="AL460" i="1" s="1"/>
  <c r="E394" i="3" s="1"/>
  <c r="Y461" i="1"/>
  <c r="AL461" i="1" s="1"/>
  <c r="Y462" i="1"/>
  <c r="AL462" i="1" s="1"/>
  <c r="Y463" i="1"/>
  <c r="AL463" i="1" s="1"/>
  <c r="Y464" i="1"/>
  <c r="AL464" i="1" s="1"/>
  <c r="E395" i="3" s="1"/>
  <c r="Y465" i="1"/>
  <c r="AL465" i="1" s="1"/>
  <c r="Y466" i="1"/>
  <c r="AL466" i="1" s="1"/>
  <c r="E396" i="3" s="1"/>
  <c r="Y467" i="1"/>
  <c r="AL467" i="1" s="1"/>
  <c r="E397" i="3" s="1"/>
  <c r="Y468" i="1"/>
  <c r="AL468" i="1" s="1"/>
  <c r="Y469" i="1"/>
  <c r="AL469" i="1" s="1"/>
  <c r="E398" i="3" s="1"/>
  <c r="Y470" i="1"/>
  <c r="AL470" i="1" s="1"/>
  <c r="E399" i="3" s="1"/>
  <c r="Y471" i="1"/>
  <c r="AL471" i="1" s="1"/>
  <c r="E400" i="3" s="1"/>
  <c r="Y472" i="1"/>
  <c r="AL472" i="1" s="1"/>
  <c r="E401" i="3" s="1"/>
  <c r="Y473" i="1"/>
  <c r="AL473" i="1" s="1"/>
  <c r="E402" i="3" s="1"/>
  <c r="Y474" i="1"/>
  <c r="AL474" i="1" s="1"/>
  <c r="E403" i="3" s="1"/>
  <c r="Y475" i="1"/>
  <c r="AL475" i="1" s="1"/>
  <c r="E404" i="3" s="1"/>
  <c r="Y476" i="1"/>
  <c r="AL476" i="1" s="1"/>
  <c r="E405" i="3" s="1"/>
  <c r="Y477" i="1"/>
  <c r="AL477" i="1" s="1"/>
  <c r="E406" i="3" s="1"/>
  <c r="Y478" i="1"/>
  <c r="AL478" i="1" s="1"/>
  <c r="E407" i="3" s="1"/>
  <c r="Y479" i="1"/>
  <c r="AL479" i="1" s="1"/>
  <c r="E408" i="3" s="1"/>
  <c r="Y480" i="1"/>
  <c r="AL480" i="1" s="1"/>
  <c r="E409" i="3" s="1"/>
  <c r="Y481" i="1"/>
  <c r="AL481" i="1" s="1"/>
  <c r="E410" i="3" s="1"/>
  <c r="Y482" i="1"/>
  <c r="AL482" i="1" s="1"/>
  <c r="E411" i="3" s="1"/>
  <c r="Y483" i="1"/>
  <c r="AL483" i="1" s="1"/>
  <c r="E412" i="3" s="1"/>
  <c r="Y484" i="1"/>
  <c r="AL484" i="1" s="1"/>
  <c r="E413" i="3" s="1"/>
  <c r="Y485" i="1"/>
  <c r="AL485" i="1" s="1"/>
  <c r="E414" i="3" s="1"/>
  <c r="Y486" i="1"/>
  <c r="AL486" i="1" s="1"/>
  <c r="E415" i="3" s="1"/>
  <c r="Y487" i="1"/>
  <c r="AL487" i="1" s="1"/>
  <c r="E416" i="3" s="1"/>
  <c r="Y488" i="1"/>
  <c r="AL488" i="1" s="1"/>
  <c r="E417" i="3" s="1"/>
  <c r="Y489" i="1"/>
  <c r="AL489" i="1" s="1"/>
  <c r="E418" i="3" s="1"/>
  <c r="Y490" i="1"/>
  <c r="AL490" i="1" s="1"/>
  <c r="E419" i="3" s="1"/>
  <c r="Y491" i="1"/>
  <c r="AL491" i="1" s="1"/>
  <c r="E420" i="3" s="1"/>
  <c r="Y492" i="1"/>
  <c r="AL492" i="1" s="1"/>
  <c r="E421" i="3" s="1"/>
  <c r="Y493" i="1"/>
  <c r="AL493" i="1" s="1"/>
  <c r="E422" i="3" s="1"/>
  <c r="Y494" i="1"/>
  <c r="AL494" i="1" s="1"/>
  <c r="E423" i="3" s="1"/>
  <c r="Y495" i="1"/>
  <c r="AL495" i="1" s="1"/>
  <c r="E424" i="3" s="1"/>
  <c r="Y496" i="1"/>
  <c r="AL496" i="1" s="1"/>
  <c r="E425" i="3" s="1"/>
  <c r="Y497" i="1"/>
  <c r="AL497" i="1" s="1"/>
  <c r="E426" i="3" s="1"/>
  <c r="Y498" i="1"/>
  <c r="AL498" i="1" s="1"/>
  <c r="E427" i="3" s="1"/>
  <c r="Y499" i="1"/>
  <c r="AL499" i="1" s="1"/>
  <c r="E428" i="3" s="1"/>
  <c r="Y500" i="1"/>
  <c r="AL500" i="1" s="1"/>
  <c r="E429" i="3" s="1"/>
  <c r="Y501" i="1"/>
  <c r="AL501" i="1" s="1"/>
  <c r="Y502" i="1"/>
  <c r="AL502" i="1" s="1"/>
  <c r="E430" i="3" s="1"/>
  <c r="Y503" i="1"/>
  <c r="AL503" i="1" s="1"/>
  <c r="E431" i="3" s="1"/>
  <c r="Y504" i="1"/>
  <c r="AL504" i="1" s="1"/>
  <c r="E432" i="3" s="1"/>
  <c r="Y505" i="1"/>
  <c r="AL505" i="1" s="1"/>
  <c r="E433" i="3" s="1"/>
  <c r="Y506" i="1"/>
  <c r="AL506" i="1" s="1"/>
  <c r="E434" i="3" s="1"/>
  <c r="Y507" i="1"/>
  <c r="AL507" i="1" s="1"/>
  <c r="E435" i="3" s="1"/>
  <c r="Y508" i="1"/>
  <c r="AL508" i="1" s="1"/>
  <c r="E436" i="3" s="1"/>
  <c r="Y509" i="1"/>
  <c r="AL509" i="1" s="1"/>
  <c r="E437" i="3" s="1"/>
  <c r="Y510" i="1"/>
  <c r="AL510" i="1" s="1"/>
  <c r="E438" i="3" s="1"/>
  <c r="Y511" i="1"/>
  <c r="AL511" i="1" s="1"/>
  <c r="E439" i="3" s="1"/>
  <c r="Y512" i="1"/>
  <c r="AL512" i="1" s="1"/>
  <c r="E440" i="3" s="1"/>
  <c r="Y513" i="1"/>
  <c r="AL513" i="1" s="1"/>
  <c r="E441" i="3" s="1"/>
  <c r="Y514" i="1"/>
  <c r="AL514" i="1" s="1"/>
  <c r="E442" i="3" s="1"/>
  <c r="Y515" i="1"/>
  <c r="AL515" i="1" s="1"/>
  <c r="E443" i="3" s="1"/>
  <c r="Y516" i="1"/>
  <c r="AL516" i="1" s="1"/>
  <c r="E444" i="3" s="1"/>
  <c r="Y517" i="1"/>
  <c r="AL517" i="1" s="1"/>
  <c r="E445" i="3" s="1"/>
  <c r="Y518" i="1"/>
  <c r="AL518" i="1" s="1"/>
  <c r="E446" i="3" s="1"/>
  <c r="Y519" i="1"/>
  <c r="AL519" i="1" s="1"/>
  <c r="E447" i="3" s="1"/>
  <c r="Y520" i="1"/>
  <c r="AL520" i="1" s="1"/>
  <c r="E448" i="3" s="1"/>
  <c r="Y521" i="1"/>
  <c r="AL521" i="1" s="1"/>
  <c r="Y522" i="1"/>
  <c r="AL522" i="1" s="1"/>
  <c r="Y523" i="1"/>
  <c r="AL523" i="1" s="1"/>
  <c r="E449" i="3" s="1"/>
  <c r="Y524" i="1"/>
  <c r="AL524" i="1" s="1"/>
  <c r="E450" i="3" s="1"/>
  <c r="Y525" i="1"/>
  <c r="AL525" i="1" s="1"/>
  <c r="E451" i="3" s="1"/>
  <c r="Y526" i="1"/>
  <c r="AL526" i="1" s="1"/>
  <c r="E452" i="3" s="1"/>
  <c r="Y527" i="1"/>
  <c r="AL527" i="1" s="1"/>
  <c r="E453" i="3" s="1"/>
  <c r="Y528" i="1"/>
  <c r="AL528" i="1" s="1"/>
  <c r="E454" i="3" s="1"/>
  <c r="Y529" i="1"/>
  <c r="AL529" i="1" s="1"/>
  <c r="E455" i="3" s="1"/>
  <c r="Y530" i="1"/>
  <c r="AL530" i="1" s="1"/>
  <c r="Y531" i="1"/>
  <c r="AL531" i="1" s="1"/>
  <c r="E456" i="3" s="1"/>
  <c r="Y532" i="1"/>
  <c r="AL532" i="1" s="1"/>
  <c r="E457" i="3" s="1"/>
  <c r="Y533" i="1"/>
  <c r="AL533" i="1" s="1"/>
  <c r="E458" i="3" s="1"/>
  <c r="Y534" i="1"/>
  <c r="AL534" i="1" s="1"/>
  <c r="E459" i="3" s="1"/>
  <c r="Y535" i="1"/>
  <c r="AL535" i="1" s="1"/>
  <c r="Y536" i="1"/>
  <c r="AL536" i="1" s="1"/>
  <c r="E460" i="3" s="1"/>
  <c r="Y537" i="1"/>
  <c r="AL537" i="1" s="1"/>
  <c r="E461" i="3" s="1"/>
  <c r="Y538" i="1"/>
  <c r="AL538" i="1" s="1"/>
  <c r="E462" i="3" s="1"/>
  <c r="Y539" i="1"/>
  <c r="AL539" i="1" s="1"/>
  <c r="E463" i="3" s="1"/>
  <c r="Y540" i="1"/>
  <c r="AL540" i="1" s="1"/>
  <c r="E464" i="3" s="1"/>
  <c r="Y541" i="1"/>
  <c r="AL541" i="1" s="1"/>
  <c r="E465" i="3" s="1"/>
  <c r="Y542" i="1"/>
  <c r="AL542" i="1" s="1"/>
  <c r="E466" i="3" s="1"/>
  <c r="Y543" i="1"/>
  <c r="AL543" i="1" s="1"/>
  <c r="E467" i="3" s="1"/>
  <c r="Y544" i="1"/>
  <c r="AL544" i="1" s="1"/>
  <c r="Y545" i="1"/>
  <c r="AL545" i="1" s="1"/>
  <c r="E468" i="3" s="1"/>
  <c r="Y546" i="1"/>
  <c r="AL546" i="1" s="1"/>
  <c r="E469" i="3" s="1"/>
  <c r="Y547" i="1"/>
  <c r="AL547" i="1" s="1"/>
  <c r="E470" i="3" s="1"/>
  <c r="Y548" i="1"/>
  <c r="AL548" i="1" s="1"/>
  <c r="E471" i="3" s="1"/>
  <c r="Y549" i="1"/>
  <c r="AL549" i="1" s="1"/>
  <c r="E472" i="3" s="1"/>
  <c r="Y550" i="1"/>
  <c r="AL550" i="1" s="1"/>
  <c r="E473" i="3" s="1"/>
  <c r="Y551" i="1"/>
  <c r="AL551" i="1" s="1"/>
  <c r="E474" i="3" s="1"/>
  <c r="Y552" i="1"/>
  <c r="AL552" i="1" s="1"/>
  <c r="Y553" i="1"/>
  <c r="AL553" i="1" s="1"/>
  <c r="Y554" i="1"/>
  <c r="AL554" i="1" s="1"/>
  <c r="E475" i="3" s="1"/>
  <c r="Y555" i="1"/>
  <c r="AL555" i="1" s="1"/>
  <c r="Y556" i="1"/>
  <c r="AL556" i="1" s="1"/>
  <c r="E476" i="3" s="1"/>
  <c r="Y557" i="1"/>
  <c r="AL557" i="1" s="1"/>
  <c r="E477" i="3" s="1"/>
  <c r="Y558" i="1"/>
  <c r="AL558" i="1" s="1"/>
  <c r="E478" i="3" s="1"/>
  <c r="Y559" i="1"/>
  <c r="AL559" i="1" s="1"/>
  <c r="Y560" i="1"/>
  <c r="AL560" i="1" s="1"/>
  <c r="E479" i="3" s="1"/>
  <c r="Y561" i="1"/>
  <c r="AL561" i="1" s="1"/>
  <c r="E480" i="3" s="1"/>
  <c r="Y562" i="1"/>
  <c r="AL562" i="1" s="1"/>
  <c r="E481" i="3" s="1"/>
  <c r="Y563" i="1"/>
  <c r="AL563" i="1" s="1"/>
  <c r="E482" i="3" s="1"/>
  <c r="Y564" i="1"/>
  <c r="AL564" i="1" s="1"/>
  <c r="E483" i="3" s="1"/>
  <c r="Y565" i="1"/>
  <c r="AL565" i="1" s="1"/>
  <c r="E484" i="3" s="1"/>
  <c r="Y566" i="1"/>
  <c r="AL566" i="1" s="1"/>
  <c r="E485" i="3" s="1"/>
  <c r="Y567" i="1"/>
  <c r="AL567" i="1" s="1"/>
  <c r="E486" i="3" s="1"/>
  <c r="Y568" i="1"/>
  <c r="AL568" i="1" s="1"/>
  <c r="E487" i="3" s="1"/>
  <c r="Y569" i="1"/>
  <c r="AL569" i="1" s="1"/>
  <c r="E488" i="3" s="1"/>
  <c r="Y570" i="1"/>
  <c r="AL570" i="1" s="1"/>
  <c r="E489" i="3" s="1"/>
  <c r="Y571" i="1"/>
  <c r="AL571" i="1" s="1"/>
  <c r="E490" i="3" s="1"/>
  <c r="Y572" i="1"/>
  <c r="AL572" i="1" s="1"/>
  <c r="E491" i="3" s="1"/>
  <c r="Y573" i="1"/>
  <c r="AL573" i="1" s="1"/>
  <c r="E492" i="3" s="1"/>
  <c r="Y574" i="1"/>
  <c r="AL574" i="1" s="1"/>
  <c r="E493" i="3" s="1"/>
  <c r="Y575" i="1"/>
  <c r="AL575" i="1" s="1"/>
  <c r="E494" i="3" s="1"/>
  <c r="Y576" i="1"/>
  <c r="AL576" i="1" s="1"/>
  <c r="E495" i="3" s="1"/>
  <c r="Y577" i="1"/>
  <c r="AL577" i="1" s="1"/>
  <c r="E496" i="3" s="1"/>
  <c r="Y578" i="1"/>
  <c r="AL578" i="1" s="1"/>
  <c r="E497" i="3" s="1"/>
  <c r="Y579" i="1"/>
  <c r="AL579" i="1" s="1"/>
  <c r="E498" i="3" s="1"/>
  <c r="Y580" i="1"/>
  <c r="AL580" i="1" s="1"/>
  <c r="E499" i="3" s="1"/>
  <c r="Y581" i="1"/>
  <c r="AL581" i="1" s="1"/>
  <c r="E500" i="3" s="1"/>
  <c r="Y582" i="1"/>
  <c r="AL582" i="1" s="1"/>
  <c r="Y583" i="1"/>
  <c r="AL583" i="1" s="1"/>
  <c r="E501" i="3" s="1"/>
  <c r="Y584" i="1"/>
  <c r="AL584" i="1" s="1"/>
  <c r="E502" i="3" s="1"/>
  <c r="Y585" i="1"/>
  <c r="AL585" i="1" s="1"/>
  <c r="E503" i="3" s="1"/>
  <c r="Y586" i="1"/>
  <c r="AL586" i="1" s="1"/>
  <c r="E504" i="3" s="1"/>
  <c r="Y587" i="1"/>
  <c r="AL587" i="1" s="1"/>
  <c r="E505" i="3" s="1"/>
  <c r="Y588" i="1"/>
  <c r="AL588" i="1" s="1"/>
  <c r="E506" i="3" s="1"/>
  <c r="Y589" i="1"/>
  <c r="AL589" i="1" s="1"/>
  <c r="Y590" i="1"/>
  <c r="AL590" i="1" s="1"/>
  <c r="Y591" i="1"/>
  <c r="AL591" i="1" s="1"/>
  <c r="E507" i="3" s="1"/>
  <c r="Y592" i="1"/>
  <c r="AL592" i="1" s="1"/>
  <c r="E508" i="3" s="1"/>
  <c r="Y593" i="1"/>
  <c r="AL593" i="1" s="1"/>
  <c r="E509" i="3" s="1"/>
  <c r="Y594" i="1"/>
  <c r="AL594" i="1" s="1"/>
  <c r="E510" i="3" s="1"/>
  <c r="Y595" i="1"/>
  <c r="AL595" i="1" s="1"/>
  <c r="E511" i="3" s="1"/>
  <c r="Y596" i="1"/>
  <c r="AL596" i="1" s="1"/>
  <c r="E512" i="3" s="1"/>
  <c r="Y597" i="1"/>
  <c r="AL597" i="1" s="1"/>
  <c r="Y598" i="1"/>
  <c r="AL598" i="1" s="1"/>
  <c r="Y599" i="1"/>
  <c r="AL599" i="1" s="1"/>
  <c r="Y600" i="1"/>
  <c r="AL600" i="1" s="1"/>
  <c r="Y601" i="1"/>
  <c r="AL601" i="1" s="1"/>
  <c r="E513" i="3" s="1"/>
  <c r="Y602" i="1"/>
  <c r="AL602" i="1" s="1"/>
  <c r="E514" i="3" s="1"/>
  <c r="Y603" i="1"/>
  <c r="AL603" i="1" s="1"/>
  <c r="E515" i="3" s="1"/>
  <c r="Y604" i="1"/>
  <c r="AL604" i="1" s="1"/>
  <c r="E516" i="3" s="1"/>
  <c r="Y605" i="1"/>
  <c r="AL605" i="1" s="1"/>
  <c r="E517" i="3" s="1"/>
  <c r="Y606" i="1"/>
  <c r="AL606" i="1" s="1"/>
  <c r="E518" i="3" s="1"/>
  <c r="Y607" i="1"/>
  <c r="AL607" i="1" s="1"/>
  <c r="E519" i="3" s="1"/>
  <c r="Y608" i="1"/>
  <c r="AL608" i="1" s="1"/>
  <c r="E520" i="3" s="1"/>
  <c r="Y609" i="1"/>
  <c r="AL609" i="1" s="1"/>
  <c r="E521" i="3" s="1"/>
  <c r="Y610" i="1"/>
  <c r="AL610" i="1" s="1"/>
  <c r="E522" i="3" s="1"/>
  <c r="Y611" i="1"/>
  <c r="AL611" i="1" s="1"/>
  <c r="E523" i="3" s="1"/>
  <c r="Y612" i="1"/>
  <c r="AL612" i="1" s="1"/>
  <c r="E524" i="3" s="1"/>
  <c r="Y613" i="1"/>
  <c r="AL613" i="1" s="1"/>
  <c r="E525" i="3" s="1"/>
  <c r="Y614" i="1"/>
  <c r="AL614" i="1" s="1"/>
  <c r="E526" i="3" s="1"/>
  <c r="Y615" i="1"/>
  <c r="AL615" i="1" s="1"/>
  <c r="E527" i="3" s="1"/>
  <c r="Y616" i="1"/>
  <c r="AL616" i="1" s="1"/>
  <c r="E528" i="3" s="1"/>
  <c r="Y617" i="1"/>
  <c r="AL617" i="1" s="1"/>
  <c r="E529" i="3" s="1"/>
  <c r="Y618" i="1"/>
  <c r="AL618" i="1" s="1"/>
  <c r="E530" i="3" s="1"/>
  <c r="Y619" i="1"/>
  <c r="AL619" i="1" s="1"/>
  <c r="E531" i="3" s="1"/>
  <c r="Y620" i="1"/>
  <c r="AL620" i="1" s="1"/>
  <c r="Y621" i="1"/>
  <c r="AL621" i="1" s="1"/>
  <c r="E532" i="3" s="1"/>
  <c r="Y622" i="1"/>
  <c r="AL622" i="1" s="1"/>
  <c r="E533" i="3" s="1"/>
  <c r="Y623" i="1"/>
  <c r="AL623" i="1" s="1"/>
  <c r="E534" i="3" s="1"/>
  <c r="Y624" i="1"/>
  <c r="AL624" i="1" s="1"/>
  <c r="E535" i="3" s="1"/>
  <c r="Y625" i="1"/>
  <c r="AL625" i="1" s="1"/>
  <c r="E536" i="3" s="1"/>
  <c r="Y626" i="1"/>
  <c r="AL626" i="1" s="1"/>
  <c r="E537" i="3" s="1"/>
  <c r="Y627" i="1"/>
  <c r="AL627" i="1" s="1"/>
  <c r="E538" i="3" s="1"/>
  <c r="Y628" i="1"/>
  <c r="AL628" i="1" s="1"/>
  <c r="E539" i="3" s="1"/>
  <c r="Y629" i="1"/>
  <c r="AL629" i="1" s="1"/>
  <c r="E540" i="3" s="1"/>
  <c r="Y630" i="1"/>
  <c r="AL630" i="1" s="1"/>
  <c r="Y631" i="1"/>
  <c r="AL631" i="1" s="1"/>
  <c r="E541" i="3" s="1"/>
  <c r="Y632" i="1"/>
  <c r="AL632" i="1" s="1"/>
  <c r="E542" i="3" s="1"/>
  <c r="Y633" i="1"/>
  <c r="AL633" i="1" s="1"/>
  <c r="E543" i="3" s="1"/>
  <c r="Y634" i="1"/>
  <c r="AL634" i="1" s="1"/>
  <c r="E544" i="3" s="1"/>
  <c r="Y635" i="1"/>
  <c r="AL635" i="1" s="1"/>
  <c r="E545" i="3" s="1"/>
  <c r="Y636" i="1"/>
  <c r="AL636" i="1" s="1"/>
  <c r="E546" i="3" s="1"/>
  <c r="Y637" i="1"/>
  <c r="AL637" i="1" s="1"/>
  <c r="E547" i="3" s="1"/>
  <c r="Y638" i="1"/>
  <c r="AL638" i="1" s="1"/>
  <c r="E548" i="3" s="1"/>
  <c r="Y639" i="1"/>
  <c r="AL639" i="1" s="1"/>
  <c r="E549" i="3" s="1"/>
  <c r="Y640" i="1"/>
  <c r="AL640" i="1" s="1"/>
  <c r="E550" i="3" s="1"/>
  <c r="Y641" i="1"/>
  <c r="AL641" i="1" s="1"/>
  <c r="Y642" i="1"/>
  <c r="AL642" i="1" s="1"/>
  <c r="E551" i="3" s="1"/>
  <c r="Y643" i="1"/>
  <c r="AL643" i="1" s="1"/>
  <c r="E552" i="3" s="1"/>
  <c r="Y644" i="1"/>
  <c r="AL644" i="1" s="1"/>
  <c r="Y645" i="1"/>
  <c r="AL645" i="1" s="1"/>
  <c r="E553" i="3" s="1"/>
  <c r="Y646" i="1"/>
  <c r="AL646" i="1" s="1"/>
  <c r="Y647" i="1"/>
  <c r="AL647" i="1" s="1"/>
  <c r="E554" i="3" s="1"/>
  <c r="Y648" i="1"/>
  <c r="AL648" i="1" s="1"/>
  <c r="E555" i="3" s="1"/>
  <c r="Y649" i="1"/>
  <c r="AL649" i="1" s="1"/>
  <c r="E556" i="3" s="1"/>
  <c r="Y650" i="1"/>
  <c r="AL650" i="1" s="1"/>
  <c r="E557" i="3" s="1"/>
  <c r="Y651" i="1"/>
  <c r="AL651" i="1" s="1"/>
  <c r="E558" i="3" s="1"/>
  <c r="Y652" i="1"/>
  <c r="AL652" i="1" s="1"/>
  <c r="Y653" i="1"/>
  <c r="AL653" i="1" s="1"/>
  <c r="Y654" i="1"/>
  <c r="AL654" i="1" s="1"/>
  <c r="E559" i="3" s="1"/>
  <c r="Y655" i="1"/>
  <c r="AL655" i="1" s="1"/>
  <c r="E560" i="3" s="1"/>
  <c r="Y656" i="1"/>
  <c r="AL656" i="1" s="1"/>
  <c r="E561" i="3" s="1"/>
  <c r="Y657" i="1"/>
  <c r="AL657" i="1" s="1"/>
  <c r="E562" i="3" s="1"/>
  <c r="Y658" i="1"/>
  <c r="AL658" i="1" s="1"/>
  <c r="E563" i="3" s="1"/>
  <c r="Y659" i="1"/>
  <c r="AL659" i="1" s="1"/>
  <c r="Y660" i="1"/>
  <c r="AL660" i="1" s="1"/>
  <c r="E564" i="3" s="1"/>
  <c r="Y661" i="1"/>
  <c r="AL661" i="1" s="1"/>
  <c r="E565" i="3" s="1"/>
  <c r="Y662" i="1"/>
  <c r="AL662" i="1" s="1"/>
  <c r="E566" i="3" s="1"/>
  <c r="Y663" i="1"/>
  <c r="AL663" i="1" s="1"/>
  <c r="E567" i="3" s="1"/>
  <c r="Y664" i="1"/>
  <c r="AL664" i="1" s="1"/>
  <c r="E568" i="3" s="1"/>
  <c r="Y665" i="1"/>
  <c r="AL665" i="1" s="1"/>
  <c r="E569" i="3" s="1"/>
  <c r="Y666" i="1"/>
  <c r="AL666" i="1" s="1"/>
  <c r="E570" i="3" s="1"/>
  <c r="Y667" i="1"/>
  <c r="AL667" i="1" s="1"/>
  <c r="Y668" i="1"/>
  <c r="AL668" i="1" s="1"/>
  <c r="E571" i="3" s="1"/>
  <c r="Y669" i="1"/>
  <c r="AL669" i="1" s="1"/>
  <c r="E572" i="3" s="1"/>
  <c r="Y670" i="1"/>
  <c r="AL670" i="1" s="1"/>
  <c r="E573" i="3" s="1"/>
  <c r="Y671" i="1"/>
  <c r="AL671" i="1" s="1"/>
  <c r="E574" i="3" s="1"/>
  <c r="Y672" i="1"/>
  <c r="AL672" i="1" s="1"/>
  <c r="E575" i="3" s="1"/>
  <c r="Y673" i="1"/>
  <c r="AL673" i="1" s="1"/>
  <c r="Y674" i="1"/>
  <c r="AL674" i="1" s="1"/>
  <c r="E576" i="3" s="1"/>
  <c r="Y675" i="1"/>
  <c r="AL675" i="1" s="1"/>
  <c r="E577" i="3" s="1"/>
  <c r="Y676" i="1"/>
  <c r="AL676" i="1" s="1"/>
  <c r="E578" i="3" s="1"/>
  <c r="Y677" i="1"/>
  <c r="AL677" i="1" s="1"/>
  <c r="E579" i="3" s="1"/>
  <c r="Y678" i="1"/>
  <c r="AL678" i="1" s="1"/>
  <c r="E580" i="3" s="1"/>
  <c r="Y679" i="1"/>
  <c r="AL679" i="1" s="1"/>
  <c r="Y680" i="1"/>
  <c r="AL680" i="1" s="1"/>
  <c r="E581" i="3" s="1"/>
  <c r="Y681" i="1"/>
  <c r="AL681" i="1" s="1"/>
  <c r="E582" i="3" s="1"/>
  <c r="Y682" i="1"/>
  <c r="AL682" i="1" s="1"/>
  <c r="E583" i="3" s="1"/>
  <c r="Y683" i="1"/>
  <c r="AL683" i="1" s="1"/>
  <c r="E584" i="3" s="1"/>
  <c r="Y684" i="1"/>
  <c r="AL684" i="1" s="1"/>
  <c r="E585" i="3" s="1"/>
  <c r="Y685" i="1"/>
  <c r="AL685" i="1" s="1"/>
  <c r="E586" i="3" s="1"/>
  <c r="Y686" i="1"/>
  <c r="AL686" i="1" s="1"/>
  <c r="E587" i="3" s="1"/>
  <c r="Y687" i="1"/>
  <c r="AL687" i="1" s="1"/>
  <c r="E588" i="3" s="1"/>
  <c r="Y688" i="1"/>
  <c r="AL688" i="1" s="1"/>
  <c r="E589" i="3" s="1"/>
  <c r="Y689" i="1"/>
  <c r="AL689" i="1" s="1"/>
  <c r="E590" i="3" s="1"/>
  <c r="Y690" i="1"/>
  <c r="AL690" i="1" s="1"/>
  <c r="Y691" i="1"/>
  <c r="AL691" i="1" s="1"/>
  <c r="Y692" i="1"/>
  <c r="AL692" i="1" s="1"/>
  <c r="E591" i="3" s="1"/>
  <c r="Y693" i="1"/>
  <c r="AL693" i="1" s="1"/>
  <c r="E592" i="3" s="1"/>
  <c r="Y694" i="1"/>
  <c r="AL694" i="1" s="1"/>
  <c r="E593" i="3" s="1"/>
  <c r="Y695" i="1"/>
  <c r="AL695" i="1" s="1"/>
  <c r="Y696" i="1"/>
  <c r="AL696" i="1" s="1"/>
  <c r="E594" i="3" s="1"/>
  <c r="Y697" i="1"/>
  <c r="AL697" i="1" s="1"/>
  <c r="E595" i="3" s="1"/>
  <c r="Y698" i="1"/>
  <c r="AL698" i="1" s="1"/>
  <c r="E596" i="3" s="1"/>
  <c r="Y699" i="1"/>
  <c r="AL699" i="1" s="1"/>
  <c r="E597" i="3" s="1"/>
  <c r="Y700" i="1"/>
  <c r="AL700" i="1" s="1"/>
  <c r="E598" i="3" s="1"/>
  <c r="Y701" i="1"/>
  <c r="AL701" i="1" s="1"/>
  <c r="E599" i="3" s="1"/>
  <c r="Y702" i="1"/>
  <c r="AL702" i="1" s="1"/>
  <c r="E600" i="3" s="1"/>
  <c r="Y703" i="1"/>
  <c r="AL703" i="1" s="1"/>
  <c r="Y704" i="1"/>
  <c r="AL704" i="1" s="1"/>
  <c r="E601" i="3" s="1"/>
  <c r="Y705" i="1"/>
  <c r="AL705" i="1" s="1"/>
  <c r="E602" i="3" s="1"/>
  <c r="Y706" i="1"/>
  <c r="AL706" i="1" s="1"/>
  <c r="E603" i="3" s="1"/>
  <c r="Y707" i="1"/>
  <c r="AL707" i="1" s="1"/>
  <c r="E604" i="3" s="1"/>
  <c r="Y708" i="1"/>
  <c r="AL708" i="1" s="1"/>
  <c r="E605" i="3" s="1"/>
  <c r="Y709" i="1"/>
  <c r="AL709" i="1" s="1"/>
  <c r="E606" i="3" s="1"/>
  <c r="Y710" i="1"/>
  <c r="AL710" i="1" s="1"/>
  <c r="E607" i="3" s="1"/>
  <c r="Y711" i="1"/>
  <c r="AL711" i="1" s="1"/>
  <c r="E608" i="3" s="1"/>
  <c r="Y712" i="1"/>
  <c r="AL712" i="1" s="1"/>
  <c r="E609" i="3" s="1"/>
  <c r="Y713" i="1"/>
  <c r="AL713" i="1" s="1"/>
  <c r="E610" i="3" s="1"/>
  <c r="Y714" i="1"/>
  <c r="AL714" i="1" s="1"/>
  <c r="E611" i="3" s="1"/>
  <c r="Y715" i="1"/>
  <c r="AL715" i="1" s="1"/>
  <c r="E612" i="3" s="1"/>
  <c r="Y716" i="1"/>
  <c r="AL716" i="1" s="1"/>
  <c r="E613" i="3" s="1"/>
  <c r="Y717" i="1"/>
  <c r="AL717" i="1" s="1"/>
  <c r="E614" i="3" s="1"/>
  <c r="Y718" i="1"/>
  <c r="AL718" i="1" s="1"/>
  <c r="E615" i="3" s="1"/>
  <c r="Y719" i="1"/>
  <c r="AL719" i="1" s="1"/>
  <c r="E616" i="3" s="1"/>
  <c r="Y720" i="1"/>
  <c r="AL720" i="1" s="1"/>
  <c r="E617" i="3" s="1"/>
  <c r="Y721" i="1"/>
  <c r="AL721" i="1" s="1"/>
  <c r="E618" i="3" s="1"/>
  <c r="Y722" i="1"/>
  <c r="AL722" i="1" s="1"/>
  <c r="E619" i="3" s="1"/>
  <c r="Y723" i="1"/>
  <c r="AL723" i="1" s="1"/>
  <c r="E620" i="3" s="1"/>
  <c r="Y724" i="1"/>
  <c r="AL724" i="1" s="1"/>
  <c r="E621" i="3" s="1"/>
  <c r="Y725" i="1"/>
  <c r="AL725" i="1" s="1"/>
  <c r="E622" i="3" s="1"/>
  <c r="Y726" i="1"/>
  <c r="AL726" i="1" s="1"/>
  <c r="E623" i="3" s="1"/>
  <c r="Y727" i="1"/>
  <c r="AL727" i="1" s="1"/>
  <c r="E624" i="3" s="1"/>
  <c r="Y728" i="1"/>
  <c r="AL728" i="1" s="1"/>
  <c r="E625" i="3" s="1"/>
  <c r="Y729" i="1"/>
  <c r="AL729" i="1" s="1"/>
  <c r="E626" i="3" s="1"/>
  <c r="Y730" i="1"/>
  <c r="AL730" i="1" s="1"/>
  <c r="E627" i="3" s="1"/>
  <c r="Y731" i="1"/>
  <c r="AL731" i="1" s="1"/>
  <c r="E628" i="3" s="1"/>
  <c r="Y732" i="1"/>
  <c r="AL732" i="1" s="1"/>
  <c r="E629" i="3" s="1"/>
  <c r="Y733" i="1"/>
  <c r="AL733" i="1" s="1"/>
  <c r="E630" i="3" s="1"/>
  <c r="Y734" i="1"/>
  <c r="AL734" i="1" s="1"/>
  <c r="E631" i="3" s="1"/>
  <c r="Y735" i="1"/>
  <c r="AL735" i="1" s="1"/>
  <c r="E632" i="3" s="1"/>
  <c r="Y736" i="1"/>
  <c r="AL736" i="1" s="1"/>
  <c r="E633" i="3" s="1"/>
  <c r="Y737" i="1"/>
  <c r="AL737" i="1" s="1"/>
  <c r="E634" i="3" s="1"/>
  <c r="Y738" i="1"/>
  <c r="AL738" i="1" s="1"/>
  <c r="E635" i="3" s="1"/>
  <c r="Y739" i="1"/>
  <c r="AL739" i="1" s="1"/>
  <c r="E636" i="3" s="1"/>
  <c r="Y740" i="1"/>
  <c r="AL740" i="1" s="1"/>
  <c r="E637" i="3" s="1"/>
  <c r="Y741" i="1"/>
  <c r="AL741" i="1" s="1"/>
  <c r="E638" i="3" s="1"/>
  <c r="Y742" i="1"/>
  <c r="AL742" i="1" s="1"/>
  <c r="E639" i="3" s="1"/>
  <c r="Y743" i="1"/>
  <c r="AL743" i="1" s="1"/>
  <c r="E640" i="3" s="1"/>
  <c r="Y744" i="1"/>
  <c r="AL744" i="1" s="1"/>
  <c r="E641" i="3" s="1"/>
  <c r="Y745" i="1"/>
  <c r="AL745" i="1" s="1"/>
  <c r="E642" i="3" s="1"/>
  <c r="Y746" i="1"/>
  <c r="AL746" i="1" s="1"/>
  <c r="Y747" i="1"/>
  <c r="AL747" i="1" s="1"/>
  <c r="E643" i="3" s="1"/>
  <c r="Y748" i="1"/>
  <c r="AL748" i="1" s="1"/>
  <c r="Y749" i="1"/>
  <c r="AL749" i="1" s="1"/>
  <c r="E644" i="3" s="1"/>
  <c r="Y750" i="1"/>
  <c r="AL750" i="1" s="1"/>
  <c r="E645" i="3" s="1"/>
  <c r="Y751" i="1"/>
  <c r="AL751" i="1" s="1"/>
  <c r="E646" i="3" s="1"/>
  <c r="Y752" i="1"/>
  <c r="AL752" i="1" s="1"/>
  <c r="E647" i="3" s="1"/>
  <c r="Y753" i="1"/>
  <c r="AL753" i="1" s="1"/>
  <c r="E648" i="3" s="1"/>
  <c r="Y754" i="1"/>
  <c r="AL754" i="1" s="1"/>
  <c r="E649" i="3" s="1"/>
  <c r="Y755" i="1"/>
  <c r="AL755" i="1" s="1"/>
  <c r="Y756" i="1"/>
  <c r="AL756" i="1" s="1"/>
  <c r="E650" i="3" s="1"/>
  <c r="Y757" i="1"/>
  <c r="AL757" i="1" s="1"/>
  <c r="E651" i="3" s="1"/>
  <c r="Y758" i="1"/>
  <c r="AL758" i="1" s="1"/>
  <c r="Y759" i="1"/>
  <c r="AL759" i="1" s="1"/>
  <c r="E652" i="3" s="1"/>
  <c r="Y760" i="1"/>
  <c r="AL760" i="1" s="1"/>
  <c r="E653" i="3" s="1"/>
  <c r="Y761" i="1"/>
  <c r="AL761" i="1" s="1"/>
  <c r="E654" i="3" s="1"/>
  <c r="Y762" i="1"/>
  <c r="AL762" i="1" s="1"/>
  <c r="Y763" i="1"/>
  <c r="AL763" i="1" s="1"/>
  <c r="E655" i="3" s="1"/>
  <c r="Y764" i="1"/>
  <c r="AL764" i="1" s="1"/>
  <c r="E656" i="3" s="1"/>
  <c r="Y765" i="1"/>
  <c r="AL765" i="1" s="1"/>
  <c r="E657" i="3" s="1"/>
  <c r="Y766" i="1"/>
  <c r="AL766" i="1" s="1"/>
  <c r="E658" i="3" s="1"/>
  <c r="Y767" i="1"/>
  <c r="AL767" i="1" s="1"/>
  <c r="E659" i="3" s="1"/>
  <c r="Y768" i="1"/>
  <c r="AL768" i="1" s="1"/>
  <c r="E660" i="3" s="1"/>
  <c r="Y769" i="1"/>
  <c r="AL769" i="1" s="1"/>
  <c r="Y770" i="1"/>
  <c r="AL770" i="1" s="1"/>
  <c r="E661" i="3" s="1"/>
  <c r="Y771" i="1"/>
  <c r="AL771" i="1" s="1"/>
  <c r="E662" i="3" s="1"/>
  <c r="Y772" i="1"/>
  <c r="AL772" i="1" s="1"/>
  <c r="E663" i="3" s="1"/>
  <c r="Y773" i="1"/>
  <c r="AL773" i="1" s="1"/>
  <c r="E664" i="3" s="1"/>
  <c r="Y774" i="1"/>
  <c r="AL774" i="1" s="1"/>
  <c r="E665" i="3" s="1"/>
  <c r="Y775" i="1"/>
  <c r="AL775" i="1" s="1"/>
  <c r="E666" i="3" s="1"/>
  <c r="Y776" i="1"/>
  <c r="AL776" i="1" s="1"/>
  <c r="E667" i="3" s="1"/>
  <c r="Y777" i="1"/>
  <c r="AL777" i="1" s="1"/>
  <c r="E668" i="3" s="1"/>
  <c r="Y778" i="1"/>
  <c r="AL778" i="1" s="1"/>
  <c r="E669" i="3" s="1"/>
  <c r="Y779" i="1"/>
  <c r="AL779" i="1" s="1"/>
  <c r="E670" i="3" s="1"/>
  <c r="Y780" i="1"/>
  <c r="AL780" i="1" s="1"/>
  <c r="E671" i="3" s="1"/>
  <c r="Y781" i="1"/>
  <c r="AL781" i="1" s="1"/>
  <c r="E672" i="3" s="1"/>
  <c r="Y782" i="1"/>
  <c r="AL782" i="1" s="1"/>
  <c r="E673" i="3" s="1"/>
  <c r="Y783" i="1"/>
  <c r="AL783" i="1" s="1"/>
  <c r="E674" i="3" s="1"/>
  <c r="Y784" i="1"/>
  <c r="AL784" i="1" s="1"/>
  <c r="E675" i="3" s="1"/>
  <c r="Y785" i="1"/>
  <c r="AL785" i="1" s="1"/>
  <c r="E676" i="3" s="1"/>
  <c r="Y786" i="1"/>
  <c r="AL786" i="1" s="1"/>
  <c r="E677" i="3" s="1"/>
  <c r="Y787" i="1"/>
  <c r="AL787" i="1" s="1"/>
  <c r="Y788" i="1"/>
  <c r="AL788" i="1" s="1"/>
  <c r="E678" i="3" s="1"/>
  <c r="Y789" i="1"/>
  <c r="AL789" i="1" s="1"/>
  <c r="E679" i="3" s="1"/>
  <c r="Y790" i="1"/>
  <c r="AL790" i="1" s="1"/>
  <c r="E680" i="3" s="1"/>
  <c r="Y791" i="1"/>
  <c r="AL791" i="1" s="1"/>
  <c r="E681" i="3" s="1"/>
  <c r="Y792" i="1"/>
  <c r="AL792" i="1" s="1"/>
  <c r="E682" i="3" s="1"/>
  <c r="Y793" i="1"/>
  <c r="AL793" i="1" s="1"/>
  <c r="E683" i="3" s="1"/>
  <c r="Y794" i="1"/>
  <c r="AL794" i="1" s="1"/>
  <c r="E684" i="3" s="1"/>
  <c r="Y795" i="1"/>
  <c r="AL795" i="1" s="1"/>
  <c r="E685" i="3" s="1"/>
  <c r="Y796" i="1"/>
  <c r="AL796" i="1" s="1"/>
  <c r="E686" i="3" s="1"/>
  <c r="Y797" i="1"/>
  <c r="AL797" i="1" s="1"/>
  <c r="E687" i="3" s="1"/>
  <c r="Y798" i="1"/>
  <c r="AL798" i="1" s="1"/>
  <c r="E688" i="3" s="1"/>
  <c r="Y799" i="1"/>
  <c r="AL799" i="1" s="1"/>
  <c r="Y800" i="1"/>
  <c r="AL800" i="1" s="1"/>
  <c r="E689" i="3" s="1"/>
  <c r="Y801" i="1"/>
  <c r="AL801" i="1" s="1"/>
  <c r="E690" i="3" s="1"/>
  <c r="Y802" i="1"/>
  <c r="AL802" i="1" s="1"/>
  <c r="E691" i="3" s="1"/>
  <c r="Y803" i="1"/>
  <c r="AL803" i="1" s="1"/>
  <c r="E692" i="3" s="1"/>
  <c r="Y804" i="1"/>
  <c r="AL804" i="1" s="1"/>
  <c r="E693" i="3" s="1"/>
  <c r="Y805" i="1"/>
  <c r="AL805" i="1" s="1"/>
  <c r="E694" i="3" s="1"/>
  <c r="Y806" i="1"/>
  <c r="AL806" i="1" s="1"/>
  <c r="E695" i="3" s="1"/>
  <c r="Y807" i="1"/>
  <c r="AL807" i="1" s="1"/>
  <c r="E696" i="3" s="1"/>
  <c r="Y808" i="1"/>
  <c r="AL808" i="1" s="1"/>
  <c r="E697" i="3" s="1"/>
  <c r="Y809" i="1"/>
  <c r="AL809" i="1" s="1"/>
  <c r="E698" i="3" s="1"/>
  <c r="Y810" i="1"/>
  <c r="AL810" i="1" s="1"/>
  <c r="E699" i="3" s="1"/>
  <c r="Y811" i="1"/>
  <c r="AL811" i="1" s="1"/>
  <c r="E700" i="3" s="1"/>
  <c r="Y812" i="1"/>
  <c r="AL812" i="1" s="1"/>
  <c r="E701" i="3" s="1"/>
  <c r="Y813" i="1"/>
  <c r="AL813" i="1" s="1"/>
  <c r="E702" i="3" s="1"/>
  <c r="Y814" i="1"/>
  <c r="AL814" i="1" s="1"/>
  <c r="E703" i="3" s="1"/>
  <c r="Y815" i="1"/>
  <c r="AL815" i="1" s="1"/>
  <c r="E704" i="3" s="1"/>
  <c r="Y816" i="1"/>
  <c r="AL816" i="1" s="1"/>
  <c r="Y817" i="1"/>
  <c r="AL817" i="1" s="1"/>
  <c r="E705" i="3" s="1"/>
  <c r="Y818" i="1"/>
  <c r="AL818" i="1" s="1"/>
  <c r="E706" i="3" s="1"/>
  <c r="Y819" i="1"/>
  <c r="AL819" i="1" s="1"/>
  <c r="E707" i="3" s="1"/>
  <c r="Y820" i="1"/>
  <c r="AL820" i="1" s="1"/>
  <c r="E708" i="3" s="1"/>
  <c r="Y821" i="1"/>
  <c r="AL821" i="1" s="1"/>
  <c r="E709" i="3" s="1"/>
  <c r="Y822" i="1"/>
  <c r="AL822" i="1" s="1"/>
  <c r="E710" i="3" s="1"/>
  <c r="Y823" i="1"/>
  <c r="AL823" i="1" s="1"/>
  <c r="E711" i="3" s="1"/>
  <c r="Y824" i="1"/>
  <c r="AL824" i="1" s="1"/>
  <c r="E712" i="3" s="1"/>
  <c r="Y825" i="1"/>
  <c r="AL825" i="1" s="1"/>
  <c r="E713" i="3" s="1"/>
  <c r="Y826" i="1"/>
  <c r="AL826" i="1" s="1"/>
  <c r="E714" i="3" s="1"/>
  <c r="Y827" i="1"/>
  <c r="AL827" i="1" s="1"/>
  <c r="Y828" i="1"/>
  <c r="AL828" i="1" s="1"/>
  <c r="E715" i="3" s="1"/>
  <c r="Y829" i="1"/>
  <c r="AL829" i="1" s="1"/>
  <c r="E716" i="3" s="1"/>
  <c r="Y830" i="1"/>
  <c r="AL830" i="1" s="1"/>
  <c r="E717" i="3" s="1"/>
  <c r="Y831" i="1"/>
  <c r="AL831" i="1" s="1"/>
  <c r="E718" i="3" s="1"/>
  <c r="Y832" i="1"/>
  <c r="AL832" i="1" s="1"/>
  <c r="E719" i="3" s="1"/>
  <c r="Y833" i="1"/>
  <c r="AL833" i="1" s="1"/>
  <c r="E720" i="3" s="1"/>
  <c r="Y834" i="1"/>
  <c r="AL834" i="1" s="1"/>
  <c r="Y835" i="1"/>
  <c r="AL835" i="1" s="1"/>
  <c r="E721" i="3" s="1"/>
  <c r="Y836" i="1"/>
  <c r="AL836" i="1" s="1"/>
  <c r="E722" i="3" s="1"/>
  <c r="Y837" i="1"/>
  <c r="AL837" i="1" s="1"/>
  <c r="E723" i="3" s="1"/>
  <c r="Y838" i="1"/>
  <c r="AL838" i="1" s="1"/>
  <c r="E724" i="3" s="1"/>
  <c r="Y839" i="1"/>
  <c r="AL839" i="1" s="1"/>
  <c r="E725" i="3" s="1"/>
  <c r="Y840" i="1"/>
  <c r="AL840" i="1" s="1"/>
  <c r="E726" i="3" s="1"/>
  <c r="Y841" i="1"/>
  <c r="AL841" i="1" s="1"/>
  <c r="E727" i="3" s="1"/>
  <c r="Y842" i="1"/>
  <c r="AL842" i="1" s="1"/>
  <c r="E728" i="3" s="1"/>
  <c r="Y843" i="1"/>
  <c r="AL843" i="1" s="1"/>
  <c r="E729" i="3" s="1"/>
  <c r="Y844" i="1"/>
  <c r="AL844" i="1" s="1"/>
  <c r="E730" i="3" s="1"/>
  <c r="Y845" i="1"/>
  <c r="AL845" i="1" s="1"/>
  <c r="E731" i="3" s="1"/>
  <c r="Y846" i="1"/>
  <c r="AL846" i="1" s="1"/>
  <c r="E732" i="3" s="1"/>
  <c r="Y847" i="1"/>
  <c r="AL847" i="1" s="1"/>
  <c r="E733" i="3" s="1"/>
  <c r="Y848" i="1"/>
  <c r="AL848" i="1" s="1"/>
  <c r="E734" i="3" s="1"/>
  <c r="Y849" i="1"/>
  <c r="AL849" i="1" s="1"/>
  <c r="E735" i="3" s="1"/>
  <c r="Y850" i="1"/>
  <c r="AL850" i="1" s="1"/>
  <c r="E736" i="3" s="1"/>
  <c r="Y851" i="1"/>
  <c r="AL851" i="1" s="1"/>
  <c r="E737" i="3" s="1"/>
  <c r="Y852" i="1"/>
  <c r="AL852" i="1" s="1"/>
  <c r="E738" i="3" s="1"/>
  <c r="Y853" i="1"/>
  <c r="AL853" i="1" s="1"/>
  <c r="E739" i="3" s="1"/>
  <c r="Y854" i="1"/>
  <c r="AL854" i="1" s="1"/>
  <c r="E740" i="3" s="1"/>
  <c r="Y855" i="1"/>
  <c r="AL855" i="1" s="1"/>
  <c r="E741" i="3" s="1"/>
  <c r="Y856" i="1"/>
  <c r="AL856" i="1" s="1"/>
  <c r="E742" i="3" s="1"/>
  <c r="Y857" i="1"/>
  <c r="AL857" i="1" s="1"/>
  <c r="E743" i="3" s="1"/>
  <c r="Y858" i="1"/>
  <c r="AL858" i="1" s="1"/>
  <c r="E744" i="3" s="1"/>
  <c r="Y859" i="1"/>
  <c r="AL859" i="1" s="1"/>
  <c r="E745" i="3" s="1"/>
  <c r="Y860" i="1"/>
  <c r="AL860" i="1" s="1"/>
  <c r="E746" i="3" s="1"/>
  <c r="Y861" i="1"/>
  <c r="AL861" i="1" s="1"/>
  <c r="E747" i="3" s="1"/>
  <c r="Y862" i="1"/>
  <c r="AL862" i="1" s="1"/>
  <c r="E748" i="3" s="1"/>
  <c r="Y863" i="1"/>
  <c r="AL863" i="1" s="1"/>
  <c r="E749" i="3" s="1"/>
  <c r="Y864" i="1"/>
  <c r="AL864" i="1" s="1"/>
  <c r="E750" i="3" s="1"/>
  <c r="Y865" i="1"/>
  <c r="AL865" i="1" s="1"/>
  <c r="E751" i="3" s="1"/>
  <c r="Y866" i="1"/>
  <c r="AL866" i="1" s="1"/>
  <c r="E752" i="3" s="1"/>
  <c r="Y867" i="1"/>
  <c r="AL867" i="1" s="1"/>
  <c r="E753" i="3" s="1"/>
  <c r="Y868" i="1"/>
  <c r="AL868" i="1" s="1"/>
  <c r="E754" i="3" s="1"/>
  <c r="Y869" i="1"/>
  <c r="AL869" i="1" s="1"/>
  <c r="E755" i="3" s="1"/>
  <c r="Y870" i="1"/>
  <c r="AL870" i="1" s="1"/>
  <c r="E756" i="3" s="1"/>
  <c r="Y871" i="1"/>
  <c r="AL871" i="1" s="1"/>
  <c r="E757" i="3" s="1"/>
  <c r="Y872" i="1"/>
  <c r="AL872" i="1" s="1"/>
  <c r="E758" i="3" s="1"/>
  <c r="Y873" i="1"/>
  <c r="AL873" i="1" s="1"/>
  <c r="E759" i="3" s="1"/>
  <c r="Y874" i="1"/>
  <c r="AL874" i="1" s="1"/>
  <c r="E760" i="3" s="1"/>
  <c r="Y875" i="1"/>
  <c r="AL875" i="1" s="1"/>
  <c r="E761" i="3" s="1"/>
  <c r="Y876" i="1"/>
  <c r="AL876" i="1" s="1"/>
  <c r="E762" i="3" s="1"/>
  <c r="Y877" i="1"/>
  <c r="AL877" i="1" s="1"/>
  <c r="E763" i="3" s="1"/>
  <c r="Y878" i="1"/>
  <c r="AL878" i="1" s="1"/>
  <c r="E764" i="3" s="1"/>
  <c r="Y879" i="1"/>
  <c r="AL879" i="1" s="1"/>
  <c r="E765" i="3" s="1"/>
  <c r="Y880" i="1"/>
  <c r="AL880" i="1" s="1"/>
  <c r="E766" i="3" s="1"/>
  <c r="Y881" i="1"/>
  <c r="AL881" i="1" s="1"/>
  <c r="E767" i="3" s="1"/>
  <c r="Y882" i="1"/>
  <c r="AL882" i="1" s="1"/>
  <c r="E768" i="3" s="1"/>
  <c r="Y883" i="1"/>
  <c r="AL883" i="1" s="1"/>
  <c r="E769" i="3" s="1"/>
  <c r="Y884" i="1"/>
  <c r="AL884" i="1" s="1"/>
  <c r="E770" i="3" s="1"/>
  <c r="Y885" i="1"/>
  <c r="AL885" i="1" s="1"/>
  <c r="E771" i="3" s="1"/>
  <c r="Y886" i="1"/>
  <c r="AL886" i="1" s="1"/>
  <c r="Y887" i="1"/>
  <c r="AL887" i="1" s="1"/>
  <c r="E772" i="3" s="1"/>
  <c r="Y888" i="1"/>
  <c r="AL888" i="1" s="1"/>
  <c r="E773" i="3" s="1"/>
  <c r="Y889" i="1"/>
  <c r="AL889" i="1" s="1"/>
  <c r="E774" i="3" s="1"/>
  <c r="Y890" i="1"/>
  <c r="AL890" i="1" s="1"/>
  <c r="E775" i="3" s="1"/>
  <c r="Y891" i="1"/>
  <c r="AL891" i="1" s="1"/>
  <c r="E776" i="3" s="1"/>
  <c r="Y892" i="1"/>
  <c r="AL892" i="1" s="1"/>
  <c r="E777" i="3" s="1"/>
  <c r="Y893" i="1"/>
  <c r="AL893" i="1" s="1"/>
  <c r="E778" i="3" s="1"/>
  <c r="Y894" i="1"/>
  <c r="AL894" i="1" s="1"/>
  <c r="E779" i="3" s="1"/>
  <c r="Y895" i="1"/>
  <c r="AL895" i="1" s="1"/>
  <c r="E780" i="3" s="1"/>
  <c r="Y896" i="1"/>
  <c r="AL896" i="1" s="1"/>
  <c r="E781" i="3" s="1"/>
  <c r="Y897" i="1"/>
  <c r="AL897" i="1" s="1"/>
  <c r="E782" i="3" s="1"/>
  <c r="Y898" i="1"/>
  <c r="AL898" i="1" s="1"/>
  <c r="E783" i="3" s="1"/>
  <c r="Y899" i="1"/>
  <c r="AL899" i="1" s="1"/>
  <c r="E784" i="3" s="1"/>
  <c r="Y900" i="1"/>
  <c r="AL900" i="1" s="1"/>
  <c r="Y901" i="1"/>
  <c r="AL901" i="1" s="1"/>
  <c r="E785" i="3" s="1"/>
  <c r="Y902" i="1"/>
  <c r="AL902" i="1" s="1"/>
  <c r="E786" i="3" s="1"/>
  <c r="Y903" i="1"/>
  <c r="AL903" i="1" s="1"/>
  <c r="E787" i="3" s="1"/>
  <c r="Y904" i="1"/>
  <c r="AL904" i="1" s="1"/>
  <c r="E788" i="3" s="1"/>
  <c r="Y905" i="1"/>
  <c r="AL905" i="1" s="1"/>
  <c r="E789" i="3" s="1"/>
  <c r="Y906" i="1"/>
  <c r="AL906" i="1" s="1"/>
  <c r="E790" i="3" s="1"/>
  <c r="Y907" i="1"/>
  <c r="AL907" i="1" s="1"/>
  <c r="E791" i="3" s="1"/>
  <c r="Y908" i="1"/>
  <c r="AL908" i="1" s="1"/>
  <c r="E792" i="3" s="1"/>
  <c r="Y909" i="1"/>
  <c r="AL909" i="1" s="1"/>
  <c r="E793" i="3" s="1"/>
  <c r="Y910" i="1"/>
  <c r="AL910" i="1" s="1"/>
  <c r="E794" i="3" s="1"/>
  <c r="Y911" i="1"/>
  <c r="AL911" i="1" s="1"/>
  <c r="E795" i="3" s="1"/>
  <c r="Y912" i="1"/>
  <c r="AL912" i="1" s="1"/>
  <c r="E796" i="3" s="1"/>
  <c r="Y913" i="1"/>
  <c r="AL913" i="1" s="1"/>
  <c r="E797" i="3" s="1"/>
  <c r="Y914" i="1"/>
  <c r="AL914" i="1" s="1"/>
  <c r="Y915" i="1"/>
  <c r="AL915" i="1" s="1"/>
  <c r="E798" i="3" s="1"/>
  <c r="Y916" i="1"/>
  <c r="AL916" i="1" s="1"/>
  <c r="E799" i="3" s="1"/>
  <c r="Y917" i="1"/>
  <c r="AL917" i="1" s="1"/>
  <c r="E800" i="3" s="1"/>
  <c r="Y918" i="1"/>
  <c r="AL918" i="1" s="1"/>
  <c r="E801" i="3" s="1"/>
  <c r="Y919" i="1"/>
  <c r="AL919" i="1" s="1"/>
  <c r="E802" i="3" s="1"/>
  <c r="Y920" i="1"/>
  <c r="AL920" i="1" s="1"/>
  <c r="E803" i="3" s="1"/>
  <c r="Y921" i="1"/>
  <c r="AL921" i="1" s="1"/>
  <c r="E804" i="3" s="1"/>
  <c r="Y922" i="1"/>
  <c r="AL922" i="1" s="1"/>
  <c r="E805" i="3" s="1"/>
  <c r="Y923" i="1"/>
  <c r="AL923" i="1" s="1"/>
  <c r="E806" i="3" s="1"/>
  <c r="Y924" i="1"/>
  <c r="AL924" i="1" s="1"/>
  <c r="E807" i="3" s="1"/>
  <c r="Y925" i="1"/>
  <c r="AL925" i="1" s="1"/>
  <c r="E808" i="3" s="1"/>
  <c r="Y926" i="1"/>
  <c r="AL926" i="1" s="1"/>
  <c r="E809" i="3" s="1"/>
  <c r="Y927" i="1"/>
  <c r="AL927" i="1" s="1"/>
  <c r="E810" i="3" s="1"/>
  <c r="Y928" i="1"/>
  <c r="AL928" i="1" s="1"/>
  <c r="E811" i="3" s="1"/>
  <c r="Y929" i="1"/>
  <c r="AL929" i="1" s="1"/>
  <c r="E812" i="3" s="1"/>
  <c r="Y930" i="1"/>
  <c r="AL930" i="1" s="1"/>
  <c r="E813" i="3" s="1"/>
  <c r="Y931" i="1"/>
  <c r="AL931" i="1" s="1"/>
  <c r="Y932" i="1"/>
  <c r="AL932" i="1" s="1"/>
  <c r="Y4" i="1"/>
  <c r="AL4" i="1" s="1"/>
  <c r="V5" i="1"/>
  <c r="AK5" i="1" s="1"/>
  <c r="D3" i="3" s="1"/>
  <c r="V6" i="1"/>
  <c r="AK6" i="1" s="1"/>
  <c r="D4" i="3" s="1"/>
  <c r="V7" i="1"/>
  <c r="AK7" i="1" s="1"/>
  <c r="V8" i="1"/>
  <c r="AK8" i="1" s="1"/>
  <c r="D5" i="3" s="1"/>
  <c r="V9" i="1"/>
  <c r="AK9" i="1" s="1"/>
  <c r="D6" i="3" s="1"/>
  <c r="V10" i="1"/>
  <c r="AK10" i="1" s="1"/>
  <c r="D7" i="3" s="1"/>
  <c r="V11" i="1"/>
  <c r="AK11" i="1" s="1"/>
  <c r="D8" i="3" s="1"/>
  <c r="V12" i="1"/>
  <c r="AK12" i="1" s="1"/>
  <c r="D9" i="3" s="1"/>
  <c r="V13" i="1"/>
  <c r="AK13" i="1" s="1"/>
  <c r="V14" i="1"/>
  <c r="AK14" i="1" s="1"/>
  <c r="V15" i="1"/>
  <c r="AK15" i="1" s="1"/>
  <c r="D10" i="3" s="1"/>
  <c r="V16" i="1"/>
  <c r="AK16" i="1" s="1"/>
  <c r="D11" i="3" s="1"/>
  <c r="V17" i="1"/>
  <c r="AK17" i="1" s="1"/>
  <c r="V18" i="1"/>
  <c r="AK18" i="1" s="1"/>
  <c r="D12" i="3" s="1"/>
  <c r="V19" i="1"/>
  <c r="AK19" i="1" s="1"/>
  <c r="D13" i="3" s="1"/>
  <c r="V20" i="1"/>
  <c r="AK20" i="1" s="1"/>
  <c r="D14" i="3" s="1"/>
  <c r="V21" i="1"/>
  <c r="AK21" i="1" s="1"/>
  <c r="D15" i="3" s="1"/>
  <c r="V22" i="1"/>
  <c r="AK22" i="1" s="1"/>
  <c r="D16" i="3" s="1"/>
  <c r="V23" i="1"/>
  <c r="AK23" i="1" s="1"/>
  <c r="D17" i="3" s="1"/>
  <c r="V24" i="1"/>
  <c r="AK24" i="1" s="1"/>
  <c r="D18" i="3" s="1"/>
  <c r="V25" i="1"/>
  <c r="AK25" i="1" s="1"/>
  <c r="D19" i="3" s="1"/>
  <c r="V26" i="1"/>
  <c r="AK26" i="1" s="1"/>
  <c r="D20" i="3" s="1"/>
  <c r="V27" i="1"/>
  <c r="AK27" i="1" s="1"/>
  <c r="V28" i="1"/>
  <c r="AK28" i="1" s="1"/>
  <c r="D21" i="3" s="1"/>
  <c r="V29" i="1"/>
  <c r="AK29" i="1" s="1"/>
  <c r="D22" i="3" s="1"/>
  <c r="V30" i="1"/>
  <c r="AK30" i="1" s="1"/>
  <c r="D23" i="3" s="1"/>
  <c r="V31" i="1"/>
  <c r="AK31" i="1" s="1"/>
  <c r="D24" i="3" s="1"/>
  <c r="V32" i="1"/>
  <c r="AK32" i="1" s="1"/>
  <c r="D25" i="3" s="1"/>
  <c r="V33" i="1"/>
  <c r="AK33" i="1" s="1"/>
  <c r="D26" i="3" s="1"/>
  <c r="V34" i="1"/>
  <c r="AK34" i="1" s="1"/>
  <c r="D27" i="3" s="1"/>
  <c r="V35" i="1"/>
  <c r="AK35" i="1" s="1"/>
  <c r="D28" i="3" s="1"/>
  <c r="V36" i="1"/>
  <c r="AK36" i="1" s="1"/>
  <c r="D29" i="3" s="1"/>
  <c r="V37" i="1"/>
  <c r="AK37" i="1" s="1"/>
  <c r="V38" i="1"/>
  <c r="AK38" i="1" s="1"/>
  <c r="V39" i="1"/>
  <c r="AK39" i="1" s="1"/>
  <c r="D30" i="3" s="1"/>
  <c r="V40" i="1"/>
  <c r="AK40" i="1" s="1"/>
  <c r="D31" i="3" s="1"/>
  <c r="V41" i="1"/>
  <c r="AK41" i="1" s="1"/>
  <c r="D32" i="3" s="1"/>
  <c r="V42" i="1"/>
  <c r="AK42" i="1" s="1"/>
  <c r="D33" i="3" s="1"/>
  <c r="V43" i="1"/>
  <c r="AK43" i="1" s="1"/>
  <c r="D34" i="3" s="1"/>
  <c r="V44" i="1"/>
  <c r="AK44" i="1" s="1"/>
  <c r="D35" i="3" s="1"/>
  <c r="V45" i="1"/>
  <c r="AK45" i="1" s="1"/>
  <c r="V46" i="1"/>
  <c r="AK46" i="1" s="1"/>
  <c r="D36" i="3" s="1"/>
  <c r="V47" i="1"/>
  <c r="AK47" i="1" s="1"/>
  <c r="V48" i="1"/>
  <c r="AK48" i="1" s="1"/>
  <c r="D37" i="3" s="1"/>
  <c r="V49" i="1"/>
  <c r="AK49" i="1" s="1"/>
  <c r="V50" i="1"/>
  <c r="AK50" i="1" s="1"/>
  <c r="D38" i="3" s="1"/>
  <c r="V51" i="1"/>
  <c r="AK51" i="1" s="1"/>
  <c r="V52" i="1"/>
  <c r="AK52" i="1" s="1"/>
  <c r="D39" i="3" s="1"/>
  <c r="V53" i="1"/>
  <c r="AK53" i="1" s="1"/>
  <c r="D40" i="3" s="1"/>
  <c r="V54" i="1"/>
  <c r="AK54" i="1" s="1"/>
  <c r="D41" i="3" s="1"/>
  <c r="V55" i="1"/>
  <c r="AK55" i="1" s="1"/>
  <c r="D42" i="3" s="1"/>
  <c r="V56" i="1"/>
  <c r="AK56" i="1" s="1"/>
  <c r="D43" i="3" s="1"/>
  <c r="V57" i="1"/>
  <c r="AK57" i="1" s="1"/>
  <c r="D44" i="3" s="1"/>
  <c r="V58" i="1"/>
  <c r="AK58" i="1" s="1"/>
  <c r="D45" i="3" s="1"/>
  <c r="V59" i="1"/>
  <c r="AK59" i="1" s="1"/>
  <c r="D46" i="3" s="1"/>
  <c r="V60" i="1"/>
  <c r="AK60" i="1" s="1"/>
  <c r="D47" i="3" s="1"/>
  <c r="V61" i="1"/>
  <c r="AK61" i="1" s="1"/>
  <c r="D48" i="3" s="1"/>
  <c r="V62" i="1"/>
  <c r="AK62" i="1" s="1"/>
  <c r="D49" i="3" s="1"/>
  <c r="V63" i="1"/>
  <c r="AK63" i="1" s="1"/>
  <c r="D50" i="3" s="1"/>
  <c r="V64" i="1"/>
  <c r="AK64" i="1" s="1"/>
  <c r="D51" i="3" s="1"/>
  <c r="V65" i="1"/>
  <c r="AK65" i="1" s="1"/>
  <c r="D52" i="3" s="1"/>
  <c r="V66" i="1"/>
  <c r="AK66" i="1" s="1"/>
  <c r="D53" i="3" s="1"/>
  <c r="V67" i="1"/>
  <c r="AK67" i="1" s="1"/>
  <c r="D54" i="3" s="1"/>
  <c r="V68" i="1"/>
  <c r="AK68" i="1" s="1"/>
  <c r="D55" i="3" s="1"/>
  <c r="V69" i="1"/>
  <c r="AK69" i="1" s="1"/>
  <c r="D56" i="3" s="1"/>
  <c r="V70" i="1"/>
  <c r="AK70" i="1" s="1"/>
  <c r="D57" i="3" s="1"/>
  <c r="V71" i="1"/>
  <c r="AK71" i="1" s="1"/>
  <c r="V72" i="1"/>
  <c r="AK72" i="1" s="1"/>
  <c r="D58" i="3" s="1"/>
  <c r="V73" i="1"/>
  <c r="AK73" i="1" s="1"/>
  <c r="D59" i="3" s="1"/>
  <c r="V74" i="1"/>
  <c r="AK74" i="1" s="1"/>
  <c r="V75" i="1"/>
  <c r="AK75" i="1" s="1"/>
  <c r="D60" i="3" s="1"/>
  <c r="V76" i="1"/>
  <c r="AK76" i="1" s="1"/>
  <c r="V77" i="1"/>
  <c r="AK77" i="1" s="1"/>
  <c r="D61" i="3" s="1"/>
  <c r="V78" i="1"/>
  <c r="AK78" i="1" s="1"/>
  <c r="D62" i="3" s="1"/>
  <c r="V79" i="1"/>
  <c r="AK79" i="1" s="1"/>
  <c r="D63" i="3" s="1"/>
  <c r="V80" i="1"/>
  <c r="AK80" i="1" s="1"/>
  <c r="V81" i="1"/>
  <c r="AK81" i="1" s="1"/>
  <c r="D64" i="3" s="1"/>
  <c r="V82" i="1"/>
  <c r="AK82" i="1" s="1"/>
  <c r="D65" i="3" s="1"/>
  <c r="V83" i="1"/>
  <c r="AK83" i="1" s="1"/>
  <c r="D66" i="3" s="1"/>
  <c r="V84" i="1"/>
  <c r="AK84" i="1" s="1"/>
  <c r="D67" i="3" s="1"/>
  <c r="V85" i="1"/>
  <c r="AK85" i="1" s="1"/>
  <c r="D68" i="3" s="1"/>
  <c r="V86" i="1"/>
  <c r="AK86" i="1" s="1"/>
  <c r="D69" i="3" s="1"/>
  <c r="V87" i="1"/>
  <c r="AK87" i="1" s="1"/>
  <c r="D70" i="3" s="1"/>
  <c r="V88" i="1"/>
  <c r="AK88" i="1" s="1"/>
  <c r="D71" i="3" s="1"/>
  <c r="V89" i="1"/>
  <c r="AK89" i="1" s="1"/>
  <c r="D72" i="3" s="1"/>
  <c r="V90" i="1"/>
  <c r="AK90" i="1" s="1"/>
  <c r="D73" i="3" s="1"/>
  <c r="V91" i="1"/>
  <c r="AK91" i="1" s="1"/>
  <c r="D74" i="3" s="1"/>
  <c r="V92" i="1"/>
  <c r="AK92" i="1" s="1"/>
  <c r="D75" i="3" s="1"/>
  <c r="V93" i="1"/>
  <c r="AK93" i="1" s="1"/>
  <c r="D76" i="3" s="1"/>
  <c r="V94" i="1"/>
  <c r="AK94" i="1" s="1"/>
  <c r="D77" i="3" s="1"/>
  <c r="V95" i="1"/>
  <c r="AK95" i="1" s="1"/>
  <c r="D78" i="3" s="1"/>
  <c r="V96" i="1"/>
  <c r="AK96" i="1" s="1"/>
  <c r="V97" i="1"/>
  <c r="AK97" i="1" s="1"/>
  <c r="D79" i="3" s="1"/>
  <c r="V98" i="1"/>
  <c r="AK98" i="1" s="1"/>
  <c r="D80" i="3" s="1"/>
  <c r="V99" i="1"/>
  <c r="AK99" i="1" s="1"/>
  <c r="D81" i="3" s="1"/>
  <c r="V100" i="1"/>
  <c r="AK100" i="1" s="1"/>
  <c r="V101" i="1"/>
  <c r="AK101" i="1" s="1"/>
  <c r="D82" i="3" s="1"/>
  <c r="V102" i="1"/>
  <c r="AK102" i="1" s="1"/>
  <c r="D83" i="3" s="1"/>
  <c r="V103" i="1"/>
  <c r="AK103" i="1" s="1"/>
  <c r="D84" i="3" s="1"/>
  <c r="V104" i="1"/>
  <c r="AK104" i="1" s="1"/>
  <c r="D85" i="3" s="1"/>
  <c r="V105" i="1"/>
  <c r="AK105" i="1" s="1"/>
  <c r="D86" i="3" s="1"/>
  <c r="V106" i="1"/>
  <c r="AK106" i="1" s="1"/>
  <c r="D87" i="3" s="1"/>
  <c r="V107" i="1"/>
  <c r="AK107" i="1" s="1"/>
  <c r="V108" i="1"/>
  <c r="AK108" i="1" s="1"/>
  <c r="D88" i="3" s="1"/>
  <c r="V109" i="1"/>
  <c r="AK109" i="1" s="1"/>
  <c r="D89" i="3" s="1"/>
  <c r="V110" i="1"/>
  <c r="AK110" i="1" s="1"/>
  <c r="D90" i="3" s="1"/>
  <c r="V111" i="1"/>
  <c r="AK111" i="1" s="1"/>
  <c r="D91" i="3" s="1"/>
  <c r="V112" i="1"/>
  <c r="AK112" i="1" s="1"/>
  <c r="D92" i="3" s="1"/>
  <c r="V113" i="1"/>
  <c r="AK113" i="1" s="1"/>
  <c r="D93" i="3" s="1"/>
  <c r="V114" i="1"/>
  <c r="AK114" i="1" s="1"/>
  <c r="D94" i="3" s="1"/>
  <c r="V115" i="1"/>
  <c r="AK115" i="1" s="1"/>
  <c r="D95" i="3" s="1"/>
  <c r="V116" i="1"/>
  <c r="AK116" i="1" s="1"/>
  <c r="D96" i="3" s="1"/>
  <c r="V117" i="1"/>
  <c r="AK117" i="1" s="1"/>
  <c r="D97" i="3" s="1"/>
  <c r="V118" i="1"/>
  <c r="AK118" i="1" s="1"/>
  <c r="D98" i="3" s="1"/>
  <c r="V119" i="1"/>
  <c r="AK119" i="1" s="1"/>
  <c r="D99" i="3" s="1"/>
  <c r="V120" i="1"/>
  <c r="AK120" i="1" s="1"/>
  <c r="D100" i="3" s="1"/>
  <c r="V121" i="1"/>
  <c r="AK121" i="1" s="1"/>
  <c r="D101" i="3" s="1"/>
  <c r="V122" i="1"/>
  <c r="AK122" i="1" s="1"/>
  <c r="D102" i="3" s="1"/>
  <c r="V123" i="1"/>
  <c r="AK123" i="1" s="1"/>
  <c r="D103" i="3" s="1"/>
  <c r="V124" i="1"/>
  <c r="AK124" i="1" s="1"/>
  <c r="D104" i="3" s="1"/>
  <c r="V125" i="1"/>
  <c r="AK125" i="1" s="1"/>
  <c r="D105" i="3" s="1"/>
  <c r="V126" i="1"/>
  <c r="AK126" i="1" s="1"/>
  <c r="D106" i="3" s="1"/>
  <c r="V127" i="1"/>
  <c r="AK127" i="1" s="1"/>
  <c r="V128" i="1"/>
  <c r="AK128" i="1" s="1"/>
  <c r="D107" i="3" s="1"/>
  <c r="V129" i="1"/>
  <c r="AK129" i="1" s="1"/>
  <c r="D108" i="3" s="1"/>
  <c r="V130" i="1"/>
  <c r="AK130" i="1" s="1"/>
  <c r="V131" i="1"/>
  <c r="AK131" i="1" s="1"/>
  <c r="D109" i="3" s="1"/>
  <c r="V132" i="1"/>
  <c r="AK132" i="1" s="1"/>
  <c r="D110" i="3" s="1"/>
  <c r="V133" i="1"/>
  <c r="AK133" i="1" s="1"/>
  <c r="D111" i="3" s="1"/>
  <c r="V134" i="1"/>
  <c r="AK134" i="1" s="1"/>
  <c r="D112" i="3" s="1"/>
  <c r="V135" i="1"/>
  <c r="AK135" i="1" s="1"/>
  <c r="D113" i="3" s="1"/>
  <c r="V136" i="1"/>
  <c r="AK136" i="1" s="1"/>
  <c r="D114" i="3" s="1"/>
  <c r="V137" i="1"/>
  <c r="AK137" i="1" s="1"/>
  <c r="D115" i="3" s="1"/>
  <c r="V138" i="1"/>
  <c r="AK138" i="1" s="1"/>
  <c r="D116" i="3" s="1"/>
  <c r="V139" i="1"/>
  <c r="AK139" i="1" s="1"/>
  <c r="D117" i="3" s="1"/>
  <c r="V140" i="1"/>
  <c r="AK140" i="1" s="1"/>
  <c r="D118" i="3" s="1"/>
  <c r="V141" i="1"/>
  <c r="AK141" i="1" s="1"/>
  <c r="D119" i="3" s="1"/>
  <c r="V142" i="1"/>
  <c r="AK142" i="1" s="1"/>
  <c r="V143" i="1"/>
  <c r="AK143" i="1" s="1"/>
  <c r="D120" i="3" s="1"/>
  <c r="V144" i="1"/>
  <c r="AK144" i="1" s="1"/>
  <c r="D121" i="3" s="1"/>
  <c r="V145" i="1"/>
  <c r="AK145" i="1" s="1"/>
  <c r="D122" i="3" s="1"/>
  <c r="V146" i="1"/>
  <c r="AK146" i="1" s="1"/>
  <c r="D123" i="3" s="1"/>
  <c r="V147" i="1"/>
  <c r="AK147" i="1" s="1"/>
  <c r="D124" i="3" s="1"/>
  <c r="V148" i="1"/>
  <c r="AK148" i="1" s="1"/>
  <c r="D125" i="3" s="1"/>
  <c r="V149" i="1"/>
  <c r="AK149" i="1" s="1"/>
  <c r="D126" i="3" s="1"/>
  <c r="V150" i="1"/>
  <c r="AK150" i="1" s="1"/>
  <c r="V151" i="1"/>
  <c r="AK151" i="1" s="1"/>
  <c r="D127" i="3" s="1"/>
  <c r="V152" i="1"/>
  <c r="AK152" i="1" s="1"/>
  <c r="D128" i="3" s="1"/>
  <c r="V153" i="1"/>
  <c r="AK153" i="1" s="1"/>
  <c r="D129" i="3" s="1"/>
  <c r="V154" i="1"/>
  <c r="AK154" i="1" s="1"/>
  <c r="D130" i="3" s="1"/>
  <c r="V155" i="1"/>
  <c r="AK155" i="1" s="1"/>
  <c r="D131" i="3" s="1"/>
  <c r="V156" i="1"/>
  <c r="AK156" i="1" s="1"/>
  <c r="D132" i="3" s="1"/>
  <c r="V157" i="1"/>
  <c r="AK157" i="1" s="1"/>
  <c r="D133" i="3" s="1"/>
  <c r="V158" i="1"/>
  <c r="AK158" i="1" s="1"/>
  <c r="D134" i="3" s="1"/>
  <c r="V159" i="1"/>
  <c r="AK159" i="1" s="1"/>
  <c r="V160" i="1"/>
  <c r="AK160" i="1" s="1"/>
  <c r="D135" i="3" s="1"/>
  <c r="V161" i="1"/>
  <c r="AK161" i="1" s="1"/>
  <c r="V162" i="1"/>
  <c r="AK162" i="1" s="1"/>
  <c r="D136" i="3" s="1"/>
  <c r="V163" i="1"/>
  <c r="AK163" i="1" s="1"/>
  <c r="V164" i="1"/>
  <c r="AK164" i="1" s="1"/>
  <c r="V165" i="1"/>
  <c r="AK165" i="1" s="1"/>
  <c r="D137" i="3" s="1"/>
  <c r="V166" i="1"/>
  <c r="AK166" i="1" s="1"/>
  <c r="V167" i="1"/>
  <c r="AK167" i="1" s="1"/>
  <c r="V168" i="1"/>
  <c r="AK168" i="1" s="1"/>
  <c r="D138" i="3" s="1"/>
  <c r="V169" i="1"/>
  <c r="AK169" i="1" s="1"/>
  <c r="V170" i="1"/>
  <c r="AK170" i="1" s="1"/>
  <c r="D139" i="3" s="1"/>
  <c r="V171" i="1"/>
  <c r="AK171" i="1" s="1"/>
  <c r="V172" i="1"/>
  <c r="AK172" i="1" s="1"/>
  <c r="V173" i="1"/>
  <c r="AK173" i="1" s="1"/>
  <c r="D140" i="3" s="1"/>
  <c r="V174" i="1"/>
  <c r="AK174" i="1" s="1"/>
  <c r="D141" i="3" s="1"/>
  <c r="V175" i="1"/>
  <c r="AK175" i="1" s="1"/>
  <c r="D142" i="3" s="1"/>
  <c r="V176" i="1"/>
  <c r="AK176" i="1" s="1"/>
  <c r="D143" i="3" s="1"/>
  <c r="V177" i="1"/>
  <c r="AK177" i="1" s="1"/>
  <c r="D144" i="3" s="1"/>
  <c r="V178" i="1"/>
  <c r="AK178" i="1" s="1"/>
  <c r="V179" i="1"/>
  <c r="AK179" i="1" s="1"/>
  <c r="D145" i="3" s="1"/>
  <c r="V180" i="1"/>
  <c r="AK180" i="1" s="1"/>
  <c r="D146" i="3" s="1"/>
  <c r="V181" i="1"/>
  <c r="AK181" i="1" s="1"/>
  <c r="D147" i="3" s="1"/>
  <c r="V182" i="1"/>
  <c r="AK182" i="1" s="1"/>
  <c r="D148" i="3" s="1"/>
  <c r="V183" i="1"/>
  <c r="AK183" i="1" s="1"/>
  <c r="D149" i="3" s="1"/>
  <c r="V184" i="1"/>
  <c r="AK184" i="1" s="1"/>
  <c r="V185" i="1"/>
  <c r="AK185" i="1" s="1"/>
  <c r="V186" i="1"/>
  <c r="AK186" i="1" s="1"/>
  <c r="V187" i="1"/>
  <c r="AK187" i="1" s="1"/>
  <c r="D150" i="3" s="1"/>
  <c r="V188" i="1"/>
  <c r="AK188" i="1" s="1"/>
  <c r="D151" i="3" s="1"/>
  <c r="V189" i="1"/>
  <c r="AK189" i="1" s="1"/>
  <c r="D152" i="3" s="1"/>
  <c r="V190" i="1"/>
  <c r="AK190" i="1" s="1"/>
  <c r="D153" i="3" s="1"/>
  <c r="V191" i="1"/>
  <c r="AK191" i="1" s="1"/>
  <c r="D154" i="3" s="1"/>
  <c r="V192" i="1"/>
  <c r="AK192" i="1" s="1"/>
  <c r="D155" i="3" s="1"/>
  <c r="V193" i="1"/>
  <c r="AK193" i="1" s="1"/>
  <c r="D156" i="3" s="1"/>
  <c r="V194" i="1"/>
  <c r="AK194" i="1" s="1"/>
  <c r="D157" i="3" s="1"/>
  <c r="V195" i="1"/>
  <c r="AK195" i="1" s="1"/>
  <c r="D158" i="3" s="1"/>
  <c r="V196" i="1"/>
  <c r="AK196" i="1" s="1"/>
  <c r="D159" i="3" s="1"/>
  <c r="V197" i="1"/>
  <c r="AK197" i="1" s="1"/>
  <c r="V198" i="1"/>
  <c r="AK198" i="1" s="1"/>
  <c r="V199" i="1"/>
  <c r="AK199" i="1" s="1"/>
  <c r="D160" i="3" s="1"/>
  <c r="V200" i="1"/>
  <c r="AK200" i="1" s="1"/>
  <c r="D161" i="3" s="1"/>
  <c r="V201" i="1"/>
  <c r="AK201" i="1" s="1"/>
  <c r="D162" i="3" s="1"/>
  <c r="V202" i="1"/>
  <c r="AK202" i="1" s="1"/>
  <c r="D163" i="3" s="1"/>
  <c r="V203" i="1"/>
  <c r="AK203" i="1" s="1"/>
  <c r="D164" i="3" s="1"/>
  <c r="V204" i="1"/>
  <c r="AK204" i="1" s="1"/>
  <c r="D165" i="3" s="1"/>
  <c r="V205" i="1"/>
  <c r="AK205" i="1" s="1"/>
  <c r="D166" i="3" s="1"/>
  <c r="V206" i="1"/>
  <c r="AK206" i="1" s="1"/>
  <c r="D167" i="3" s="1"/>
  <c r="V207" i="1"/>
  <c r="AK207" i="1" s="1"/>
  <c r="D168" i="3" s="1"/>
  <c r="V208" i="1"/>
  <c r="AK208" i="1" s="1"/>
  <c r="D169" i="3" s="1"/>
  <c r="V209" i="1"/>
  <c r="AK209" i="1" s="1"/>
  <c r="D170" i="3" s="1"/>
  <c r="V210" i="1"/>
  <c r="AK210" i="1" s="1"/>
  <c r="D171" i="3" s="1"/>
  <c r="V211" i="1"/>
  <c r="AK211" i="1" s="1"/>
  <c r="V212" i="1"/>
  <c r="AK212" i="1" s="1"/>
  <c r="D172" i="3" s="1"/>
  <c r="V213" i="1"/>
  <c r="AK213" i="1" s="1"/>
  <c r="D173" i="3" s="1"/>
  <c r="V214" i="1"/>
  <c r="AK214" i="1" s="1"/>
  <c r="V215" i="1"/>
  <c r="AK215" i="1" s="1"/>
  <c r="V216" i="1"/>
  <c r="AK216" i="1" s="1"/>
  <c r="V217" i="1"/>
  <c r="AK217" i="1" s="1"/>
  <c r="V218" i="1"/>
  <c r="AK218" i="1" s="1"/>
  <c r="D174" i="3" s="1"/>
  <c r="V219" i="1"/>
  <c r="AK219" i="1" s="1"/>
  <c r="D175" i="3" s="1"/>
  <c r="V220" i="1"/>
  <c r="AK220" i="1" s="1"/>
  <c r="D176" i="3" s="1"/>
  <c r="V221" i="1"/>
  <c r="AK221" i="1" s="1"/>
  <c r="D177" i="3" s="1"/>
  <c r="V222" i="1"/>
  <c r="AK222" i="1" s="1"/>
  <c r="D178" i="3" s="1"/>
  <c r="V223" i="1"/>
  <c r="AK223" i="1" s="1"/>
  <c r="D179" i="3" s="1"/>
  <c r="V224" i="1"/>
  <c r="AK224" i="1" s="1"/>
  <c r="D180" i="3" s="1"/>
  <c r="V225" i="1"/>
  <c r="AK225" i="1" s="1"/>
  <c r="V226" i="1"/>
  <c r="AK226" i="1" s="1"/>
  <c r="D181" i="3" s="1"/>
  <c r="V227" i="1"/>
  <c r="AK227" i="1" s="1"/>
  <c r="D182" i="3" s="1"/>
  <c r="V228" i="1"/>
  <c r="AK228" i="1" s="1"/>
  <c r="D183" i="3" s="1"/>
  <c r="V229" i="1"/>
  <c r="AK229" i="1" s="1"/>
  <c r="D184" i="3" s="1"/>
  <c r="V230" i="1"/>
  <c r="AK230" i="1" s="1"/>
  <c r="D185" i="3" s="1"/>
  <c r="V231" i="1"/>
  <c r="AK231" i="1" s="1"/>
  <c r="D186" i="3" s="1"/>
  <c r="V232" i="1"/>
  <c r="AK232" i="1" s="1"/>
  <c r="D187" i="3" s="1"/>
  <c r="V233" i="1"/>
  <c r="AK233" i="1" s="1"/>
  <c r="D188" i="3" s="1"/>
  <c r="V234" i="1"/>
  <c r="AK234" i="1" s="1"/>
  <c r="D189" i="3" s="1"/>
  <c r="V235" i="1"/>
  <c r="AK235" i="1" s="1"/>
  <c r="V236" i="1"/>
  <c r="AK236" i="1" s="1"/>
  <c r="D190" i="3" s="1"/>
  <c r="V237" i="1"/>
  <c r="AK237" i="1" s="1"/>
  <c r="D191" i="3" s="1"/>
  <c r="V238" i="1"/>
  <c r="AK238" i="1" s="1"/>
  <c r="D192" i="3" s="1"/>
  <c r="V239" i="1"/>
  <c r="AK239" i="1" s="1"/>
  <c r="D193" i="3" s="1"/>
  <c r="V240" i="1"/>
  <c r="AK240" i="1" s="1"/>
  <c r="V241" i="1"/>
  <c r="AK241" i="1" s="1"/>
  <c r="D194" i="3" s="1"/>
  <c r="V242" i="1"/>
  <c r="AK242" i="1" s="1"/>
  <c r="D195" i="3" s="1"/>
  <c r="V243" i="1"/>
  <c r="AK243" i="1" s="1"/>
  <c r="D196" i="3" s="1"/>
  <c r="V244" i="1"/>
  <c r="AK244" i="1" s="1"/>
  <c r="D197" i="3" s="1"/>
  <c r="V245" i="1"/>
  <c r="AK245" i="1" s="1"/>
  <c r="D198" i="3" s="1"/>
  <c r="V246" i="1"/>
  <c r="AK246" i="1" s="1"/>
  <c r="D199" i="3" s="1"/>
  <c r="V247" i="1"/>
  <c r="AK247" i="1" s="1"/>
  <c r="D200" i="3" s="1"/>
  <c r="V248" i="1"/>
  <c r="AK248" i="1" s="1"/>
  <c r="D201" i="3" s="1"/>
  <c r="V249" i="1"/>
  <c r="AK249" i="1" s="1"/>
  <c r="D202" i="3" s="1"/>
  <c r="V250" i="1"/>
  <c r="AK250" i="1" s="1"/>
  <c r="D203" i="3" s="1"/>
  <c r="V251" i="1"/>
  <c r="AK251" i="1" s="1"/>
  <c r="D204" i="3" s="1"/>
  <c r="V252" i="1"/>
  <c r="AK252" i="1" s="1"/>
  <c r="D205" i="3" s="1"/>
  <c r="V253" i="1"/>
  <c r="AK253" i="1" s="1"/>
  <c r="D206" i="3" s="1"/>
  <c r="V254" i="1"/>
  <c r="AK254" i="1" s="1"/>
  <c r="D207" i="3" s="1"/>
  <c r="V255" i="1"/>
  <c r="AK255" i="1" s="1"/>
  <c r="D208" i="3" s="1"/>
  <c r="V256" i="1"/>
  <c r="AK256" i="1" s="1"/>
  <c r="D209" i="3" s="1"/>
  <c r="V257" i="1"/>
  <c r="AK257" i="1" s="1"/>
  <c r="D210" i="3" s="1"/>
  <c r="V258" i="1"/>
  <c r="AK258" i="1" s="1"/>
  <c r="D211" i="3" s="1"/>
  <c r="V259" i="1"/>
  <c r="AK259" i="1" s="1"/>
  <c r="D212" i="3" s="1"/>
  <c r="V260" i="1"/>
  <c r="AK260" i="1" s="1"/>
  <c r="D213" i="3" s="1"/>
  <c r="V261" i="1"/>
  <c r="AK261" i="1" s="1"/>
  <c r="D214" i="3" s="1"/>
  <c r="V262" i="1"/>
  <c r="AK262" i="1" s="1"/>
  <c r="D215" i="3" s="1"/>
  <c r="V263" i="1"/>
  <c r="AK263" i="1" s="1"/>
  <c r="D216" i="3" s="1"/>
  <c r="V264" i="1"/>
  <c r="AK264" i="1" s="1"/>
  <c r="D217" i="3" s="1"/>
  <c r="V265" i="1"/>
  <c r="AK265" i="1" s="1"/>
  <c r="V266" i="1"/>
  <c r="AK266" i="1" s="1"/>
  <c r="D218" i="3" s="1"/>
  <c r="V267" i="1"/>
  <c r="AK267" i="1" s="1"/>
  <c r="D219" i="3" s="1"/>
  <c r="V268" i="1"/>
  <c r="AK268" i="1" s="1"/>
  <c r="D220" i="3" s="1"/>
  <c r="V269" i="1"/>
  <c r="AK269" i="1" s="1"/>
  <c r="D221" i="3" s="1"/>
  <c r="V270" i="1"/>
  <c r="AK270" i="1" s="1"/>
  <c r="D222" i="3" s="1"/>
  <c r="V271" i="1"/>
  <c r="AK271" i="1" s="1"/>
  <c r="D223" i="3" s="1"/>
  <c r="V272" i="1"/>
  <c r="AK272" i="1" s="1"/>
  <c r="D224" i="3" s="1"/>
  <c r="V273" i="1"/>
  <c r="AK273" i="1" s="1"/>
  <c r="D225" i="3" s="1"/>
  <c r="V274" i="1"/>
  <c r="AK274" i="1" s="1"/>
  <c r="D226" i="3" s="1"/>
  <c r="V275" i="1"/>
  <c r="AK275" i="1" s="1"/>
  <c r="D227" i="3" s="1"/>
  <c r="V276" i="1"/>
  <c r="AK276" i="1" s="1"/>
  <c r="D228" i="3" s="1"/>
  <c r="V277" i="1"/>
  <c r="AK277" i="1" s="1"/>
  <c r="D229" i="3" s="1"/>
  <c r="V278" i="1"/>
  <c r="AK278" i="1" s="1"/>
  <c r="D230" i="3" s="1"/>
  <c r="V279" i="1"/>
  <c r="AK279" i="1" s="1"/>
  <c r="D231" i="3" s="1"/>
  <c r="V280" i="1"/>
  <c r="AK280" i="1" s="1"/>
  <c r="D232" i="3" s="1"/>
  <c r="V281" i="1"/>
  <c r="AK281" i="1" s="1"/>
  <c r="D233" i="3" s="1"/>
  <c r="V282" i="1"/>
  <c r="AK282" i="1" s="1"/>
  <c r="D234" i="3" s="1"/>
  <c r="V283" i="1"/>
  <c r="AK283" i="1" s="1"/>
  <c r="D235" i="3" s="1"/>
  <c r="V284" i="1"/>
  <c r="AK284" i="1" s="1"/>
  <c r="D236" i="3" s="1"/>
  <c r="V285" i="1"/>
  <c r="AK285" i="1" s="1"/>
  <c r="D237" i="3" s="1"/>
  <c r="V286" i="1"/>
  <c r="AK286" i="1" s="1"/>
  <c r="V287" i="1"/>
  <c r="AK287" i="1" s="1"/>
  <c r="D238" i="3" s="1"/>
  <c r="V288" i="1"/>
  <c r="AK288" i="1" s="1"/>
  <c r="D239" i="3" s="1"/>
  <c r="V289" i="1"/>
  <c r="AK289" i="1" s="1"/>
  <c r="D240" i="3" s="1"/>
  <c r="V290" i="1"/>
  <c r="AK290" i="1" s="1"/>
  <c r="D241" i="3" s="1"/>
  <c r="V291" i="1"/>
  <c r="AK291" i="1" s="1"/>
  <c r="D242" i="3" s="1"/>
  <c r="V292" i="1"/>
  <c r="AK292" i="1" s="1"/>
  <c r="D243" i="3" s="1"/>
  <c r="V293" i="1"/>
  <c r="AK293" i="1" s="1"/>
  <c r="D244" i="3" s="1"/>
  <c r="V294" i="1"/>
  <c r="AK294" i="1" s="1"/>
  <c r="D245" i="3" s="1"/>
  <c r="V295" i="1"/>
  <c r="AK295" i="1" s="1"/>
  <c r="D246" i="3" s="1"/>
  <c r="V296" i="1"/>
  <c r="AK296" i="1" s="1"/>
  <c r="D247" i="3" s="1"/>
  <c r="V297" i="1"/>
  <c r="AK297" i="1" s="1"/>
  <c r="D248" i="3" s="1"/>
  <c r="V298" i="1"/>
  <c r="AK298" i="1" s="1"/>
  <c r="D249" i="3" s="1"/>
  <c r="V299" i="1"/>
  <c r="AK299" i="1" s="1"/>
  <c r="D250" i="3" s="1"/>
  <c r="V300" i="1"/>
  <c r="AK300" i="1" s="1"/>
  <c r="D251" i="3" s="1"/>
  <c r="V301" i="1"/>
  <c r="AK301" i="1" s="1"/>
  <c r="D252" i="3" s="1"/>
  <c r="V302" i="1"/>
  <c r="AK302" i="1" s="1"/>
  <c r="D253" i="3" s="1"/>
  <c r="V303" i="1"/>
  <c r="AK303" i="1" s="1"/>
  <c r="D254" i="3" s="1"/>
  <c r="V304" i="1"/>
  <c r="AK304" i="1" s="1"/>
  <c r="D255" i="3" s="1"/>
  <c r="V305" i="1"/>
  <c r="AK305" i="1" s="1"/>
  <c r="D256" i="3" s="1"/>
  <c r="V306" i="1"/>
  <c r="AK306" i="1" s="1"/>
  <c r="D257" i="3" s="1"/>
  <c r="V307" i="1"/>
  <c r="AK307" i="1" s="1"/>
  <c r="D258" i="3" s="1"/>
  <c r="V308" i="1"/>
  <c r="AK308" i="1" s="1"/>
  <c r="D259" i="3" s="1"/>
  <c r="V309" i="1"/>
  <c r="AK309" i="1" s="1"/>
  <c r="D260" i="3" s="1"/>
  <c r="V310" i="1"/>
  <c r="AK310" i="1" s="1"/>
  <c r="D261" i="3" s="1"/>
  <c r="V311" i="1"/>
  <c r="AK311" i="1" s="1"/>
  <c r="D262" i="3" s="1"/>
  <c r="V312" i="1"/>
  <c r="AK312" i="1" s="1"/>
  <c r="D263" i="3" s="1"/>
  <c r="V313" i="1"/>
  <c r="AK313" i="1" s="1"/>
  <c r="D264" i="3" s="1"/>
  <c r="V314" i="1"/>
  <c r="AK314" i="1" s="1"/>
  <c r="D265" i="3" s="1"/>
  <c r="V315" i="1"/>
  <c r="AK315" i="1" s="1"/>
  <c r="D266" i="3" s="1"/>
  <c r="V316" i="1"/>
  <c r="AK316" i="1" s="1"/>
  <c r="D267" i="3" s="1"/>
  <c r="V317" i="1"/>
  <c r="AK317" i="1" s="1"/>
  <c r="D268" i="3" s="1"/>
  <c r="V318" i="1"/>
  <c r="AK318" i="1" s="1"/>
  <c r="D269" i="3" s="1"/>
  <c r="V319" i="1"/>
  <c r="AK319" i="1" s="1"/>
  <c r="D270" i="3" s="1"/>
  <c r="V320" i="1"/>
  <c r="AK320" i="1" s="1"/>
  <c r="V321" i="1"/>
  <c r="AK321" i="1" s="1"/>
  <c r="D271" i="3" s="1"/>
  <c r="V322" i="1"/>
  <c r="AK322" i="1" s="1"/>
  <c r="D272" i="3" s="1"/>
  <c r="V323" i="1"/>
  <c r="AK323" i="1" s="1"/>
  <c r="D273" i="3" s="1"/>
  <c r="V324" i="1"/>
  <c r="AK324" i="1" s="1"/>
  <c r="V325" i="1"/>
  <c r="AK325" i="1" s="1"/>
  <c r="V326" i="1"/>
  <c r="AK326" i="1" s="1"/>
  <c r="V327" i="1"/>
  <c r="AK327" i="1" s="1"/>
  <c r="D274" i="3" s="1"/>
  <c r="V328" i="1"/>
  <c r="AK328" i="1" s="1"/>
  <c r="D275" i="3" s="1"/>
  <c r="V329" i="1"/>
  <c r="AK329" i="1" s="1"/>
  <c r="D276" i="3" s="1"/>
  <c r="V330" i="1"/>
  <c r="AK330" i="1" s="1"/>
  <c r="D277" i="3" s="1"/>
  <c r="V331" i="1"/>
  <c r="AK331" i="1" s="1"/>
  <c r="D278" i="3" s="1"/>
  <c r="V332" i="1"/>
  <c r="AK332" i="1" s="1"/>
  <c r="D279" i="3" s="1"/>
  <c r="V333" i="1"/>
  <c r="AK333" i="1" s="1"/>
  <c r="D280" i="3" s="1"/>
  <c r="V334" i="1"/>
  <c r="AK334" i="1" s="1"/>
  <c r="V335" i="1"/>
  <c r="AK335" i="1" s="1"/>
  <c r="D281" i="3" s="1"/>
  <c r="V336" i="1"/>
  <c r="AK336" i="1" s="1"/>
  <c r="D282" i="3" s="1"/>
  <c r="V337" i="1"/>
  <c r="AK337" i="1" s="1"/>
  <c r="D283" i="3" s="1"/>
  <c r="V338" i="1"/>
  <c r="AK338" i="1" s="1"/>
  <c r="D284" i="3" s="1"/>
  <c r="V339" i="1"/>
  <c r="AK339" i="1" s="1"/>
  <c r="D285" i="3" s="1"/>
  <c r="V340" i="1"/>
  <c r="AK340" i="1" s="1"/>
  <c r="D286" i="3" s="1"/>
  <c r="V341" i="1"/>
  <c r="AK341" i="1" s="1"/>
  <c r="D287" i="3" s="1"/>
  <c r="V342" i="1"/>
  <c r="AK342" i="1" s="1"/>
  <c r="D288" i="3" s="1"/>
  <c r="V343" i="1"/>
  <c r="AK343" i="1" s="1"/>
  <c r="D289" i="3" s="1"/>
  <c r="V344" i="1"/>
  <c r="AK344" i="1" s="1"/>
  <c r="D290" i="3" s="1"/>
  <c r="V345" i="1"/>
  <c r="AK345" i="1" s="1"/>
  <c r="D291" i="3" s="1"/>
  <c r="V346" i="1"/>
  <c r="AK346" i="1" s="1"/>
  <c r="D292" i="3" s="1"/>
  <c r="V347" i="1"/>
  <c r="AK347" i="1" s="1"/>
  <c r="D293" i="3" s="1"/>
  <c r="V348" i="1"/>
  <c r="AK348" i="1" s="1"/>
  <c r="D294" i="3" s="1"/>
  <c r="V349" i="1"/>
  <c r="AK349" i="1" s="1"/>
  <c r="D295" i="3" s="1"/>
  <c r="V350" i="1"/>
  <c r="AK350" i="1" s="1"/>
  <c r="D296" i="3" s="1"/>
  <c r="V351" i="1"/>
  <c r="AK351" i="1" s="1"/>
  <c r="D297" i="3" s="1"/>
  <c r="V352" i="1"/>
  <c r="AK352" i="1" s="1"/>
  <c r="D298" i="3" s="1"/>
  <c r="V353" i="1"/>
  <c r="AK353" i="1" s="1"/>
  <c r="D299" i="3" s="1"/>
  <c r="V354" i="1"/>
  <c r="AK354" i="1" s="1"/>
  <c r="D300" i="3" s="1"/>
  <c r="V355" i="1"/>
  <c r="AK355" i="1" s="1"/>
  <c r="D301" i="3" s="1"/>
  <c r="V356" i="1"/>
  <c r="AK356" i="1" s="1"/>
  <c r="D302" i="3" s="1"/>
  <c r="V357" i="1"/>
  <c r="AK357" i="1" s="1"/>
  <c r="D303" i="3" s="1"/>
  <c r="V358" i="1"/>
  <c r="AK358" i="1" s="1"/>
  <c r="D304" i="3" s="1"/>
  <c r="V359" i="1"/>
  <c r="AK359" i="1" s="1"/>
  <c r="D305" i="3" s="1"/>
  <c r="V360" i="1"/>
  <c r="AK360" i="1" s="1"/>
  <c r="D306" i="3" s="1"/>
  <c r="V361" i="1"/>
  <c r="AK361" i="1" s="1"/>
  <c r="D307" i="3" s="1"/>
  <c r="V362" i="1"/>
  <c r="AK362" i="1" s="1"/>
  <c r="D308" i="3" s="1"/>
  <c r="V363" i="1"/>
  <c r="AK363" i="1" s="1"/>
  <c r="D309" i="3" s="1"/>
  <c r="V364" i="1"/>
  <c r="AK364" i="1" s="1"/>
  <c r="D310" i="3" s="1"/>
  <c r="V365" i="1"/>
  <c r="AK365" i="1" s="1"/>
  <c r="D311" i="3" s="1"/>
  <c r="V366" i="1"/>
  <c r="AK366" i="1" s="1"/>
  <c r="D312" i="3" s="1"/>
  <c r="V367" i="1"/>
  <c r="AK367" i="1" s="1"/>
  <c r="D313" i="3" s="1"/>
  <c r="V368" i="1"/>
  <c r="AK368" i="1" s="1"/>
  <c r="D314" i="3" s="1"/>
  <c r="V369" i="1"/>
  <c r="AK369" i="1" s="1"/>
  <c r="V370" i="1"/>
  <c r="AK370" i="1" s="1"/>
  <c r="D315" i="3" s="1"/>
  <c r="V371" i="1"/>
  <c r="AK371" i="1" s="1"/>
  <c r="D316" i="3" s="1"/>
  <c r="V372" i="1"/>
  <c r="AK372" i="1" s="1"/>
  <c r="D317" i="3" s="1"/>
  <c r="V373" i="1"/>
  <c r="AK373" i="1" s="1"/>
  <c r="D318" i="3" s="1"/>
  <c r="V374" i="1"/>
  <c r="AK374" i="1" s="1"/>
  <c r="D319" i="3" s="1"/>
  <c r="V375" i="1"/>
  <c r="AK375" i="1" s="1"/>
  <c r="D320" i="3" s="1"/>
  <c r="V376" i="1"/>
  <c r="AK376" i="1" s="1"/>
  <c r="D321" i="3" s="1"/>
  <c r="V377" i="1"/>
  <c r="AK377" i="1" s="1"/>
  <c r="D322" i="3" s="1"/>
  <c r="V378" i="1"/>
  <c r="AK378" i="1" s="1"/>
  <c r="D323" i="3" s="1"/>
  <c r="V379" i="1"/>
  <c r="AK379" i="1" s="1"/>
  <c r="D324" i="3" s="1"/>
  <c r="V380" i="1"/>
  <c r="AK380" i="1" s="1"/>
  <c r="V381" i="1"/>
  <c r="AK381" i="1" s="1"/>
  <c r="D325" i="3" s="1"/>
  <c r="V382" i="1"/>
  <c r="AK382" i="1" s="1"/>
  <c r="D326" i="3" s="1"/>
  <c r="V383" i="1"/>
  <c r="AK383" i="1" s="1"/>
  <c r="D327" i="3" s="1"/>
  <c r="V384" i="1"/>
  <c r="AK384" i="1" s="1"/>
  <c r="D328" i="3" s="1"/>
  <c r="V385" i="1"/>
  <c r="AK385" i="1" s="1"/>
  <c r="D329" i="3" s="1"/>
  <c r="V386" i="1"/>
  <c r="AK386" i="1" s="1"/>
  <c r="D330" i="3" s="1"/>
  <c r="V387" i="1"/>
  <c r="AK387" i="1" s="1"/>
  <c r="D331" i="3" s="1"/>
  <c r="V388" i="1"/>
  <c r="AK388" i="1" s="1"/>
  <c r="D332" i="3" s="1"/>
  <c r="V389" i="1"/>
  <c r="AK389" i="1" s="1"/>
  <c r="D333" i="3" s="1"/>
  <c r="V390" i="1"/>
  <c r="AK390" i="1" s="1"/>
  <c r="D334" i="3" s="1"/>
  <c r="V391" i="1"/>
  <c r="AK391" i="1" s="1"/>
  <c r="D335" i="3" s="1"/>
  <c r="V392" i="1"/>
  <c r="AK392" i="1" s="1"/>
  <c r="D336" i="3" s="1"/>
  <c r="V393" i="1"/>
  <c r="AK393" i="1" s="1"/>
  <c r="D337" i="3" s="1"/>
  <c r="V394" i="1"/>
  <c r="AK394" i="1" s="1"/>
  <c r="V395" i="1"/>
  <c r="AK395" i="1" s="1"/>
  <c r="V396" i="1"/>
  <c r="AK396" i="1" s="1"/>
  <c r="D338" i="3" s="1"/>
  <c r="V397" i="1"/>
  <c r="AK397" i="1" s="1"/>
  <c r="V398" i="1"/>
  <c r="AK398" i="1" s="1"/>
  <c r="D339" i="3" s="1"/>
  <c r="V399" i="1"/>
  <c r="AK399" i="1" s="1"/>
  <c r="D340" i="3" s="1"/>
  <c r="V400" i="1"/>
  <c r="AK400" i="1" s="1"/>
  <c r="D341" i="3" s="1"/>
  <c r="V401" i="1"/>
  <c r="AK401" i="1" s="1"/>
  <c r="D342" i="3" s="1"/>
  <c r="V402" i="1"/>
  <c r="AK402" i="1" s="1"/>
  <c r="D343" i="3" s="1"/>
  <c r="V403" i="1"/>
  <c r="AK403" i="1" s="1"/>
  <c r="D344" i="3" s="1"/>
  <c r="V404" i="1"/>
  <c r="AK404" i="1" s="1"/>
  <c r="D345" i="3" s="1"/>
  <c r="V405" i="1"/>
  <c r="AK405" i="1" s="1"/>
  <c r="D346" i="3" s="1"/>
  <c r="V406" i="1"/>
  <c r="AK406" i="1" s="1"/>
  <c r="D347" i="3" s="1"/>
  <c r="V407" i="1"/>
  <c r="AK407" i="1" s="1"/>
  <c r="D348" i="3" s="1"/>
  <c r="V408" i="1"/>
  <c r="AK408" i="1" s="1"/>
  <c r="D349" i="3" s="1"/>
  <c r="V409" i="1"/>
  <c r="AK409" i="1" s="1"/>
  <c r="V410" i="1"/>
  <c r="AK410" i="1" s="1"/>
  <c r="D350" i="3" s="1"/>
  <c r="V411" i="1"/>
  <c r="AK411" i="1" s="1"/>
  <c r="D351" i="3" s="1"/>
  <c r="V412" i="1"/>
  <c r="AK412" i="1" s="1"/>
  <c r="D352" i="3" s="1"/>
  <c r="V413" i="1"/>
  <c r="AK413" i="1" s="1"/>
  <c r="D353" i="3" s="1"/>
  <c r="V414" i="1"/>
  <c r="AK414" i="1" s="1"/>
  <c r="D354" i="3" s="1"/>
  <c r="V415" i="1"/>
  <c r="AK415" i="1" s="1"/>
  <c r="D355" i="3" s="1"/>
  <c r="V416" i="1"/>
  <c r="AK416" i="1" s="1"/>
  <c r="D356" i="3" s="1"/>
  <c r="V417" i="1"/>
  <c r="AK417" i="1" s="1"/>
  <c r="D357" i="3" s="1"/>
  <c r="V418" i="1"/>
  <c r="AK418" i="1" s="1"/>
  <c r="D358" i="3" s="1"/>
  <c r="V419" i="1"/>
  <c r="AK419" i="1" s="1"/>
  <c r="D359" i="3" s="1"/>
  <c r="V420" i="1"/>
  <c r="AK420" i="1" s="1"/>
  <c r="V421" i="1"/>
  <c r="AK421" i="1" s="1"/>
  <c r="D360" i="3" s="1"/>
  <c r="V422" i="1"/>
  <c r="AK422" i="1" s="1"/>
  <c r="D361" i="3" s="1"/>
  <c r="V423" i="1"/>
  <c r="AK423" i="1" s="1"/>
  <c r="D362" i="3" s="1"/>
  <c r="V424" i="1"/>
  <c r="AK424" i="1" s="1"/>
  <c r="D363" i="3" s="1"/>
  <c r="V425" i="1"/>
  <c r="AK425" i="1" s="1"/>
  <c r="D364" i="3" s="1"/>
  <c r="V426" i="1"/>
  <c r="AK426" i="1" s="1"/>
  <c r="D365" i="3" s="1"/>
  <c r="V427" i="1"/>
  <c r="AK427" i="1" s="1"/>
  <c r="D366" i="3" s="1"/>
  <c r="V428" i="1"/>
  <c r="AK428" i="1" s="1"/>
  <c r="D367" i="3" s="1"/>
  <c r="V429" i="1"/>
  <c r="AK429" i="1" s="1"/>
  <c r="V430" i="1"/>
  <c r="AK430" i="1" s="1"/>
  <c r="D368" i="3" s="1"/>
  <c r="V431" i="1"/>
  <c r="AK431" i="1" s="1"/>
  <c r="V432" i="1"/>
  <c r="AK432" i="1" s="1"/>
  <c r="D369" i="3" s="1"/>
  <c r="V433" i="1"/>
  <c r="AK433" i="1" s="1"/>
  <c r="D370" i="3" s="1"/>
  <c r="V434" i="1"/>
  <c r="AK434" i="1" s="1"/>
  <c r="D371" i="3" s="1"/>
  <c r="V435" i="1"/>
  <c r="AK435" i="1" s="1"/>
  <c r="D372" i="3" s="1"/>
  <c r="V436" i="1"/>
  <c r="AK436" i="1" s="1"/>
  <c r="D373" i="3" s="1"/>
  <c r="V437" i="1"/>
  <c r="AK437" i="1" s="1"/>
  <c r="D374" i="3" s="1"/>
  <c r="V438" i="1"/>
  <c r="AK438" i="1" s="1"/>
  <c r="D375" i="3" s="1"/>
  <c r="V439" i="1"/>
  <c r="AK439" i="1" s="1"/>
  <c r="D376" i="3" s="1"/>
  <c r="V440" i="1"/>
  <c r="AK440" i="1" s="1"/>
  <c r="D377" i="3" s="1"/>
  <c r="V441" i="1"/>
  <c r="AK441" i="1" s="1"/>
  <c r="D378" i="3" s="1"/>
  <c r="V442" i="1"/>
  <c r="AK442" i="1" s="1"/>
  <c r="D379" i="3" s="1"/>
  <c r="V443" i="1"/>
  <c r="AK443" i="1" s="1"/>
  <c r="D380" i="3" s="1"/>
  <c r="V444" i="1"/>
  <c r="AK444" i="1" s="1"/>
  <c r="D381" i="3" s="1"/>
  <c r="V445" i="1"/>
  <c r="AK445" i="1" s="1"/>
  <c r="D382" i="3" s="1"/>
  <c r="V446" i="1"/>
  <c r="AK446" i="1" s="1"/>
  <c r="D383" i="3" s="1"/>
  <c r="V447" i="1"/>
  <c r="AK447" i="1" s="1"/>
  <c r="D384" i="3" s="1"/>
  <c r="V448" i="1"/>
  <c r="AK448" i="1" s="1"/>
  <c r="D385" i="3" s="1"/>
  <c r="V449" i="1"/>
  <c r="AK449" i="1" s="1"/>
  <c r="D386" i="3" s="1"/>
  <c r="V450" i="1"/>
  <c r="AK450" i="1" s="1"/>
  <c r="V451" i="1"/>
  <c r="AK451" i="1" s="1"/>
  <c r="V452" i="1"/>
  <c r="AK452" i="1" s="1"/>
  <c r="D387" i="3" s="1"/>
  <c r="V453" i="1"/>
  <c r="AK453" i="1" s="1"/>
  <c r="D388" i="3" s="1"/>
  <c r="V454" i="1"/>
  <c r="AK454" i="1" s="1"/>
  <c r="D389" i="3" s="1"/>
  <c r="V455" i="1"/>
  <c r="AK455" i="1" s="1"/>
  <c r="D390" i="3" s="1"/>
  <c r="V456" i="1"/>
  <c r="AK456" i="1" s="1"/>
  <c r="D391" i="3" s="1"/>
  <c r="V457" i="1"/>
  <c r="AK457" i="1" s="1"/>
  <c r="V458" i="1"/>
  <c r="AK458" i="1" s="1"/>
  <c r="D392" i="3" s="1"/>
  <c r="V459" i="1"/>
  <c r="AK459" i="1" s="1"/>
  <c r="D393" i="3" s="1"/>
  <c r="V460" i="1"/>
  <c r="AK460" i="1" s="1"/>
  <c r="D394" i="3" s="1"/>
  <c r="V461" i="1"/>
  <c r="AK461" i="1" s="1"/>
  <c r="V462" i="1"/>
  <c r="AK462" i="1" s="1"/>
  <c r="V463" i="1"/>
  <c r="AK463" i="1" s="1"/>
  <c r="V464" i="1"/>
  <c r="AK464" i="1" s="1"/>
  <c r="D395" i="3" s="1"/>
  <c r="V465" i="1"/>
  <c r="AK465" i="1" s="1"/>
  <c r="V466" i="1"/>
  <c r="AK466" i="1" s="1"/>
  <c r="D396" i="3" s="1"/>
  <c r="V467" i="1"/>
  <c r="AK467" i="1" s="1"/>
  <c r="D397" i="3" s="1"/>
  <c r="V468" i="1"/>
  <c r="AK468" i="1" s="1"/>
  <c r="V469" i="1"/>
  <c r="AK469" i="1" s="1"/>
  <c r="D398" i="3" s="1"/>
  <c r="V470" i="1"/>
  <c r="AK470" i="1" s="1"/>
  <c r="D399" i="3" s="1"/>
  <c r="V471" i="1"/>
  <c r="AK471" i="1" s="1"/>
  <c r="D400" i="3" s="1"/>
  <c r="V472" i="1"/>
  <c r="AK472" i="1" s="1"/>
  <c r="D401" i="3" s="1"/>
  <c r="V473" i="1"/>
  <c r="AK473" i="1" s="1"/>
  <c r="D402" i="3" s="1"/>
  <c r="V474" i="1"/>
  <c r="AK474" i="1" s="1"/>
  <c r="D403" i="3" s="1"/>
  <c r="V475" i="1"/>
  <c r="AK475" i="1" s="1"/>
  <c r="D404" i="3" s="1"/>
  <c r="V476" i="1"/>
  <c r="AK476" i="1" s="1"/>
  <c r="D405" i="3" s="1"/>
  <c r="V477" i="1"/>
  <c r="AK477" i="1" s="1"/>
  <c r="D406" i="3" s="1"/>
  <c r="V478" i="1"/>
  <c r="AK478" i="1" s="1"/>
  <c r="D407" i="3" s="1"/>
  <c r="V479" i="1"/>
  <c r="AK479" i="1" s="1"/>
  <c r="D408" i="3" s="1"/>
  <c r="V480" i="1"/>
  <c r="AK480" i="1" s="1"/>
  <c r="D409" i="3" s="1"/>
  <c r="V481" i="1"/>
  <c r="AK481" i="1" s="1"/>
  <c r="D410" i="3" s="1"/>
  <c r="V482" i="1"/>
  <c r="AK482" i="1" s="1"/>
  <c r="D411" i="3" s="1"/>
  <c r="V483" i="1"/>
  <c r="AK483" i="1" s="1"/>
  <c r="D412" i="3" s="1"/>
  <c r="V484" i="1"/>
  <c r="AK484" i="1" s="1"/>
  <c r="D413" i="3" s="1"/>
  <c r="V485" i="1"/>
  <c r="AK485" i="1" s="1"/>
  <c r="D414" i="3" s="1"/>
  <c r="V486" i="1"/>
  <c r="AK486" i="1" s="1"/>
  <c r="D415" i="3" s="1"/>
  <c r="V487" i="1"/>
  <c r="AK487" i="1" s="1"/>
  <c r="D416" i="3" s="1"/>
  <c r="V488" i="1"/>
  <c r="AK488" i="1" s="1"/>
  <c r="D417" i="3" s="1"/>
  <c r="V489" i="1"/>
  <c r="AK489" i="1" s="1"/>
  <c r="D418" i="3" s="1"/>
  <c r="V490" i="1"/>
  <c r="AK490" i="1" s="1"/>
  <c r="D419" i="3" s="1"/>
  <c r="V491" i="1"/>
  <c r="AK491" i="1" s="1"/>
  <c r="D420" i="3" s="1"/>
  <c r="V492" i="1"/>
  <c r="AK492" i="1" s="1"/>
  <c r="D421" i="3" s="1"/>
  <c r="V493" i="1"/>
  <c r="AK493" i="1" s="1"/>
  <c r="D422" i="3" s="1"/>
  <c r="V494" i="1"/>
  <c r="AK494" i="1" s="1"/>
  <c r="D423" i="3" s="1"/>
  <c r="V495" i="1"/>
  <c r="AK495" i="1" s="1"/>
  <c r="D424" i="3" s="1"/>
  <c r="V496" i="1"/>
  <c r="AK496" i="1" s="1"/>
  <c r="D425" i="3" s="1"/>
  <c r="V497" i="1"/>
  <c r="AK497" i="1" s="1"/>
  <c r="D426" i="3" s="1"/>
  <c r="V498" i="1"/>
  <c r="AK498" i="1" s="1"/>
  <c r="D427" i="3" s="1"/>
  <c r="V499" i="1"/>
  <c r="AK499" i="1" s="1"/>
  <c r="D428" i="3" s="1"/>
  <c r="V500" i="1"/>
  <c r="AK500" i="1" s="1"/>
  <c r="D429" i="3" s="1"/>
  <c r="V501" i="1"/>
  <c r="AK501" i="1" s="1"/>
  <c r="V502" i="1"/>
  <c r="AK502" i="1" s="1"/>
  <c r="D430" i="3" s="1"/>
  <c r="V503" i="1"/>
  <c r="AK503" i="1" s="1"/>
  <c r="D431" i="3" s="1"/>
  <c r="V504" i="1"/>
  <c r="AK504" i="1" s="1"/>
  <c r="D432" i="3" s="1"/>
  <c r="V505" i="1"/>
  <c r="AK505" i="1" s="1"/>
  <c r="D433" i="3" s="1"/>
  <c r="V506" i="1"/>
  <c r="AK506" i="1" s="1"/>
  <c r="D434" i="3" s="1"/>
  <c r="V507" i="1"/>
  <c r="AK507" i="1" s="1"/>
  <c r="D435" i="3" s="1"/>
  <c r="V508" i="1"/>
  <c r="AK508" i="1" s="1"/>
  <c r="D436" i="3" s="1"/>
  <c r="V509" i="1"/>
  <c r="AK509" i="1" s="1"/>
  <c r="D437" i="3" s="1"/>
  <c r="V510" i="1"/>
  <c r="AK510" i="1" s="1"/>
  <c r="D438" i="3" s="1"/>
  <c r="V511" i="1"/>
  <c r="AK511" i="1" s="1"/>
  <c r="D439" i="3" s="1"/>
  <c r="V512" i="1"/>
  <c r="AK512" i="1" s="1"/>
  <c r="D440" i="3" s="1"/>
  <c r="V513" i="1"/>
  <c r="AK513" i="1" s="1"/>
  <c r="D441" i="3" s="1"/>
  <c r="V514" i="1"/>
  <c r="AK514" i="1" s="1"/>
  <c r="D442" i="3" s="1"/>
  <c r="V515" i="1"/>
  <c r="AK515" i="1" s="1"/>
  <c r="D443" i="3" s="1"/>
  <c r="V516" i="1"/>
  <c r="AK516" i="1" s="1"/>
  <c r="D444" i="3" s="1"/>
  <c r="V517" i="1"/>
  <c r="AK517" i="1" s="1"/>
  <c r="D445" i="3" s="1"/>
  <c r="V518" i="1"/>
  <c r="AK518" i="1" s="1"/>
  <c r="D446" i="3" s="1"/>
  <c r="V519" i="1"/>
  <c r="AK519" i="1" s="1"/>
  <c r="D447" i="3" s="1"/>
  <c r="V520" i="1"/>
  <c r="AK520" i="1" s="1"/>
  <c r="D448" i="3" s="1"/>
  <c r="V521" i="1"/>
  <c r="AK521" i="1" s="1"/>
  <c r="V522" i="1"/>
  <c r="AK522" i="1" s="1"/>
  <c r="V523" i="1"/>
  <c r="AK523" i="1" s="1"/>
  <c r="D449" i="3" s="1"/>
  <c r="V524" i="1"/>
  <c r="AK524" i="1" s="1"/>
  <c r="D450" i="3" s="1"/>
  <c r="V525" i="1"/>
  <c r="AK525" i="1" s="1"/>
  <c r="D451" i="3" s="1"/>
  <c r="V526" i="1"/>
  <c r="AK526" i="1" s="1"/>
  <c r="D452" i="3" s="1"/>
  <c r="V527" i="1"/>
  <c r="AK527" i="1" s="1"/>
  <c r="D453" i="3" s="1"/>
  <c r="V528" i="1"/>
  <c r="AK528" i="1" s="1"/>
  <c r="D454" i="3" s="1"/>
  <c r="V529" i="1"/>
  <c r="AK529" i="1" s="1"/>
  <c r="D455" i="3" s="1"/>
  <c r="V530" i="1"/>
  <c r="AK530" i="1" s="1"/>
  <c r="V531" i="1"/>
  <c r="AK531" i="1" s="1"/>
  <c r="D456" i="3" s="1"/>
  <c r="V532" i="1"/>
  <c r="AK532" i="1" s="1"/>
  <c r="D457" i="3" s="1"/>
  <c r="V533" i="1"/>
  <c r="AK533" i="1" s="1"/>
  <c r="D458" i="3" s="1"/>
  <c r="V534" i="1"/>
  <c r="AK534" i="1" s="1"/>
  <c r="D459" i="3" s="1"/>
  <c r="V535" i="1"/>
  <c r="AK535" i="1" s="1"/>
  <c r="V536" i="1"/>
  <c r="AK536" i="1" s="1"/>
  <c r="D460" i="3" s="1"/>
  <c r="V537" i="1"/>
  <c r="AK537" i="1" s="1"/>
  <c r="D461" i="3" s="1"/>
  <c r="V538" i="1"/>
  <c r="AK538" i="1" s="1"/>
  <c r="D462" i="3" s="1"/>
  <c r="V539" i="1"/>
  <c r="AK539" i="1" s="1"/>
  <c r="D463" i="3" s="1"/>
  <c r="V540" i="1"/>
  <c r="AK540" i="1" s="1"/>
  <c r="D464" i="3" s="1"/>
  <c r="V541" i="1"/>
  <c r="AK541" i="1" s="1"/>
  <c r="D465" i="3" s="1"/>
  <c r="V542" i="1"/>
  <c r="AK542" i="1" s="1"/>
  <c r="D466" i="3" s="1"/>
  <c r="V543" i="1"/>
  <c r="AK543" i="1" s="1"/>
  <c r="D467" i="3" s="1"/>
  <c r="V544" i="1"/>
  <c r="AK544" i="1" s="1"/>
  <c r="V545" i="1"/>
  <c r="AK545" i="1" s="1"/>
  <c r="D468" i="3" s="1"/>
  <c r="V546" i="1"/>
  <c r="AK546" i="1" s="1"/>
  <c r="D469" i="3" s="1"/>
  <c r="V547" i="1"/>
  <c r="AK547" i="1" s="1"/>
  <c r="D470" i="3" s="1"/>
  <c r="V548" i="1"/>
  <c r="AK548" i="1" s="1"/>
  <c r="D471" i="3" s="1"/>
  <c r="V549" i="1"/>
  <c r="AK549" i="1" s="1"/>
  <c r="D472" i="3" s="1"/>
  <c r="V550" i="1"/>
  <c r="AK550" i="1" s="1"/>
  <c r="D473" i="3" s="1"/>
  <c r="V551" i="1"/>
  <c r="AK551" i="1" s="1"/>
  <c r="D474" i="3" s="1"/>
  <c r="V552" i="1"/>
  <c r="AK552" i="1" s="1"/>
  <c r="V553" i="1"/>
  <c r="AK553" i="1" s="1"/>
  <c r="V554" i="1"/>
  <c r="AK554" i="1" s="1"/>
  <c r="D475" i="3" s="1"/>
  <c r="V555" i="1"/>
  <c r="AK555" i="1" s="1"/>
  <c r="V556" i="1"/>
  <c r="AK556" i="1" s="1"/>
  <c r="D476" i="3" s="1"/>
  <c r="V557" i="1"/>
  <c r="AK557" i="1" s="1"/>
  <c r="D477" i="3" s="1"/>
  <c r="V558" i="1"/>
  <c r="AK558" i="1" s="1"/>
  <c r="D478" i="3" s="1"/>
  <c r="V559" i="1"/>
  <c r="AK559" i="1" s="1"/>
  <c r="V560" i="1"/>
  <c r="AK560" i="1" s="1"/>
  <c r="D479" i="3" s="1"/>
  <c r="V561" i="1"/>
  <c r="AK561" i="1" s="1"/>
  <c r="D480" i="3" s="1"/>
  <c r="V562" i="1"/>
  <c r="AK562" i="1" s="1"/>
  <c r="D481" i="3" s="1"/>
  <c r="V563" i="1"/>
  <c r="AK563" i="1" s="1"/>
  <c r="D482" i="3" s="1"/>
  <c r="V564" i="1"/>
  <c r="AK564" i="1" s="1"/>
  <c r="D483" i="3" s="1"/>
  <c r="V565" i="1"/>
  <c r="AK565" i="1" s="1"/>
  <c r="D484" i="3" s="1"/>
  <c r="V566" i="1"/>
  <c r="AK566" i="1" s="1"/>
  <c r="D485" i="3" s="1"/>
  <c r="V567" i="1"/>
  <c r="AK567" i="1" s="1"/>
  <c r="D486" i="3" s="1"/>
  <c r="V568" i="1"/>
  <c r="AK568" i="1" s="1"/>
  <c r="D487" i="3" s="1"/>
  <c r="V569" i="1"/>
  <c r="AK569" i="1" s="1"/>
  <c r="D488" i="3" s="1"/>
  <c r="V570" i="1"/>
  <c r="AK570" i="1" s="1"/>
  <c r="D489" i="3" s="1"/>
  <c r="V571" i="1"/>
  <c r="AK571" i="1" s="1"/>
  <c r="D490" i="3" s="1"/>
  <c r="V572" i="1"/>
  <c r="AK572" i="1" s="1"/>
  <c r="D491" i="3" s="1"/>
  <c r="V573" i="1"/>
  <c r="AK573" i="1" s="1"/>
  <c r="D492" i="3" s="1"/>
  <c r="V574" i="1"/>
  <c r="AK574" i="1" s="1"/>
  <c r="D493" i="3" s="1"/>
  <c r="V575" i="1"/>
  <c r="AK575" i="1" s="1"/>
  <c r="D494" i="3" s="1"/>
  <c r="V576" i="1"/>
  <c r="AK576" i="1" s="1"/>
  <c r="D495" i="3" s="1"/>
  <c r="V577" i="1"/>
  <c r="AK577" i="1" s="1"/>
  <c r="D496" i="3" s="1"/>
  <c r="V578" i="1"/>
  <c r="AK578" i="1" s="1"/>
  <c r="D497" i="3" s="1"/>
  <c r="V579" i="1"/>
  <c r="AK579" i="1" s="1"/>
  <c r="D498" i="3" s="1"/>
  <c r="V580" i="1"/>
  <c r="AK580" i="1" s="1"/>
  <c r="D499" i="3" s="1"/>
  <c r="V581" i="1"/>
  <c r="AK581" i="1" s="1"/>
  <c r="D500" i="3" s="1"/>
  <c r="V582" i="1"/>
  <c r="AK582" i="1" s="1"/>
  <c r="V583" i="1"/>
  <c r="AK583" i="1" s="1"/>
  <c r="D501" i="3" s="1"/>
  <c r="V584" i="1"/>
  <c r="AK584" i="1" s="1"/>
  <c r="D502" i="3" s="1"/>
  <c r="V585" i="1"/>
  <c r="AK585" i="1" s="1"/>
  <c r="D503" i="3" s="1"/>
  <c r="V586" i="1"/>
  <c r="AK586" i="1" s="1"/>
  <c r="D504" i="3" s="1"/>
  <c r="V587" i="1"/>
  <c r="AK587" i="1" s="1"/>
  <c r="D505" i="3" s="1"/>
  <c r="V588" i="1"/>
  <c r="AK588" i="1" s="1"/>
  <c r="D506" i="3" s="1"/>
  <c r="V589" i="1"/>
  <c r="AK589" i="1" s="1"/>
  <c r="V590" i="1"/>
  <c r="AK590" i="1" s="1"/>
  <c r="V591" i="1"/>
  <c r="AK591" i="1" s="1"/>
  <c r="D507" i="3" s="1"/>
  <c r="V592" i="1"/>
  <c r="AK592" i="1" s="1"/>
  <c r="D508" i="3" s="1"/>
  <c r="V593" i="1"/>
  <c r="AK593" i="1" s="1"/>
  <c r="D509" i="3" s="1"/>
  <c r="V594" i="1"/>
  <c r="AK594" i="1" s="1"/>
  <c r="D510" i="3" s="1"/>
  <c r="V595" i="1"/>
  <c r="AK595" i="1" s="1"/>
  <c r="D511" i="3" s="1"/>
  <c r="V596" i="1"/>
  <c r="AK596" i="1" s="1"/>
  <c r="D512" i="3" s="1"/>
  <c r="V597" i="1"/>
  <c r="AK597" i="1" s="1"/>
  <c r="V598" i="1"/>
  <c r="AK598" i="1" s="1"/>
  <c r="V599" i="1"/>
  <c r="AK599" i="1" s="1"/>
  <c r="V600" i="1"/>
  <c r="AK600" i="1" s="1"/>
  <c r="V601" i="1"/>
  <c r="AK601" i="1" s="1"/>
  <c r="D513" i="3" s="1"/>
  <c r="V602" i="1"/>
  <c r="AK602" i="1" s="1"/>
  <c r="D514" i="3" s="1"/>
  <c r="V603" i="1"/>
  <c r="AK603" i="1" s="1"/>
  <c r="D515" i="3" s="1"/>
  <c r="V604" i="1"/>
  <c r="AK604" i="1" s="1"/>
  <c r="D516" i="3" s="1"/>
  <c r="V605" i="1"/>
  <c r="AK605" i="1" s="1"/>
  <c r="D517" i="3" s="1"/>
  <c r="V606" i="1"/>
  <c r="AK606" i="1" s="1"/>
  <c r="D518" i="3" s="1"/>
  <c r="V607" i="1"/>
  <c r="AK607" i="1" s="1"/>
  <c r="D519" i="3" s="1"/>
  <c r="V608" i="1"/>
  <c r="AK608" i="1" s="1"/>
  <c r="D520" i="3" s="1"/>
  <c r="V609" i="1"/>
  <c r="AK609" i="1" s="1"/>
  <c r="D521" i="3" s="1"/>
  <c r="V610" i="1"/>
  <c r="AK610" i="1" s="1"/>
  <c r="D522" i="3" s="1"/>
  <c r="V611" i="1"/>
  <c r="AK611" i="1" s="1"/>
  <c r="D523" i="3" s="1"/>
  <c r="V612" i="1"/>
  <c r="AK612" i="1" s="1"/>
  <c r="D524" i="3" s="1"/>
  <c r="V613" i="1"/>
  <c r="AK613" i="1" s="1"/>
  <c r="D525" i="3" s="1"/>
  <c r="V614" i="1"/>
  <c r="AK614" i="1" s="1"/>
  <c r="D526" i="3" s="1"/>
  <c r="V615" i="1"/>
  <c r="AK615" i="1" s="1"/>
  <c r="D527" i="3" s="1"/>
  <c r="V616" i="1"/>
  <c r="AK616" i="1" s="1"/>
  <c r="D528" i="3" s="1"/>
  <c r="V617" i="1"/>
  <c r="AK617" i="1" s="1"/>
  <c r="D529" i="3" s="1"/>
  <c r="V618" i="1"/>
  <c r="AK618" i="1" s="1"/>
  <c r="D530" i="3" s="1"/>
  <c r="V619" i="1"/>
  <c r="AK619" i="1" s="1"/>
  <c r="D531" i="3" s="1"/>
  <c r="V620" i="1"/>
  <c r="AK620" i="1" s="1"/>
  <c r="V621" i="1"/>
  <c r="AK621" i="1" s="1"/>
  <c r="D532" i="3" s="1"/>
  <c r="V622" i="1"/>
  <c r="AK622" i="1" s="1"/>
  <c r="D533" i="3" s="1"/>
  <c r="V623" i="1"/>
  <c r="AK623" i="1" s="1"/>
  <c r="D534" i="3" s="1"/>
  <c r="V624" i="1"/>
  <c r="AK624" i="1" s="1"/>
  <c r="D535" i="3" s="1"/>
  <c r="V625" i="1"/>
  <c r="AK625" i="1" s="1"/>
  <c r="D536" i="3" s="1"/>
  <c r="V626" i="1"/>
  <c r="AK626" i="1" s="1"/>
  <c r="D537" i="3" s="1"/>
  <c r="V627" i="1"/>
  <c r="AK627" i="1" s="1"/>
  <c r="D538" i="3" s="1"/>
  <c r="V628" i="1"/>
  <c r="AK628" i="1" s="1"/>
  <c r="D539" i="3" s="1"/>
  <c r="V629" i="1"/>
  <c r="AK629" i="1" s="1"/>
  <c r="D540" i="3" s="1"/>
  <c r="V630" i="1"/>
  <c r="AK630" i="1" s="1"/>
  <c r="V631" i="1"/>
  <c r="AK631" i="1" s="1"/>
  <c r="D541" i="3" s="1"/>
  <c r="V632" i="1"/>
  <c r="AK632" i="1" s="1"/>
  <c r="D542" i="3" s="1"/>
  <c r="V633" i="1"/>
  <c r="AK633" i="1" s="1"/>
  <c r="D543" i="3" s="1"/>
  <c r="V634" i="1"/>
  <c r="AK634" i="1" s="1"/>
  <c r="D544" i="3" s="1"/>
  <c r="V635" i="1"/>
  <c r="AK635" i="1" s="1"/>
  <c r="D545" i="3" s="1"/>
  <c r="V636" i="1"/>
  <c r="AK636" i="1" s="1"/>
  <c r="D546" i="3" s="1"/>
  <c r="V637" i="1"/>
  <c r="AK637" i="1" s="1"/>
  <c r="D547" i="3" s="1"/>
  <c r="V638" i="1"/>
  <c r="AK638" i="1" s="1"/>
  <c r="D548" i="3" s="1"/>
  <c r="V639" i="1"/>
  <c r="AK639" i="1" s="1"/>
  <c r="D549" i="3" s="1"/>
  <c r="V640" i="1"/>
  <c r="AK640" i="1" s="1"/>
  <c r="D550" i="3" s="1"/>
  <c r="V641" i="1"/>
  <c r="AK641" i="1" s="1"/>
  <c r="V642" i="1"/>
  <c r="AK642" i="1" s="1"/>
  <c r="D551" i="3" s="1"/>
  <c r="V643" i="1"/>
  <c r="AK643" i="1" s="1"/>
  <c r="D552" i="3" s="1"/>
  <c r="V644" i="1"/>
  <c r="AK644" i="1" s="1"/>
  <c r="V645" i="1"/>
  <c r="AK645" i="1" s="1"/>
  <c r="D553" i="3" s="1"/>
  <c r="V646" i="1"/>
  <c r="AK646" i="1" s="1"/>
  <c r="V647" i="1"/>
  <c r="AK647" i="1" s="1"/>
  <c r="D554" i="3" s="1"/>
  <c r="V648" i="1"/>
  <c r="AK648" i="1" s="1"/>
  <c r="D555" i="3" s="1"/>
  <c r="V649" i="1"/>
  <c r="AK649" i="1" s="1"/>
  <c r="D556" i="3" s="1"/>
  <c r="V650" i="1"/>
  <c r="AK650" i="1" s="1"/>
  <c r="D557" i="3" s="1"/>
  <c r="V651" i="1"/>
  <c r="AK651" i="1" s="1"/>
  <c r="D558" i="3" s="1"/>
  <c r="V652" i="1"/>
  <c r="AK652" i="1" s="1"/>
  <c r="V653" i="1"/>
  <c r="AK653" i="1" s="1"/>
  <c r="V654" i="1"/>
  <c r="AK654" i="1" s="1"/>
  <c r="D559" i="3" s="1"/>
  <c r="V655" i="1"/>
  <c r="AK655" i="1" s="1"/>
  <c r="D560" i="3" s="1"/>
  <c r="V656" i="1"/>
  <c r="AK656" i="1" s="1"/>
  <c r="D561" i="3" s="1"/>
  <c r="V657" i="1"/>
  <c r="AK657" i="1" s="1"/>
  <c r="D562" i="3" s="1"/>
  <c r="V658" i="1"/>
  <c r="AK658" i="1" s="1"/>
  <c r="D563" i="3" s="1"/>
  <c r="V659" i="1"/>
  <c r="AK659" i="1" s="1"/>
  <c r="V660" i="1"/>
  <c r="AK660" i="1" s="1"/>
  <c r="D564" i="3" s="1"/>
  <c r="V661" i="1"/>
  <c r="AK661" i="1" s="1"/>
  <c r="D565" i="3" s="1"/>
  <c r="V662" i="1"/>
  <c r="AK662" i="1" s="1"/>
  <c r="D566" i="3" s="1"/>
  <c r="V663" i="1"/>
  <c r="AK663" i="1" s="1"/>
  <c r="D567" i="3" s="1"/>
  <c r="V664" i="1"/>
  <c r="AK664" i="1" s="1"/>
  <c r="D568" i="3" s="1"/>
  <c r="V665" i="1"/>
  <c r="AK665" i="1" s="1"/>
  <c r="D569" i="3" s="1"/>
  <c r="V666" i="1"/>
  <c r="AK666" i="1" s="1"/>
  <c r="D570" i="3" s="1"/>
  <c r="V667" i="1"/>
  <c r="AK667" i="1" s="1"/>
  <c r="V668" i="1"/>
  <c r="AK668" i="1" s="1"/>
  <c r="D571" i="3" s="1"/>
  <c r="V669" i="1"/>
  <c r="AK669" i="1" s="1"/>
  <c r="D572" i="3" s="1"/>
  <c r="V670" i="1"/>
  <c r="AK670" i="1" s="1"/>
  <c r="D573" i="3" s="1"/>
  <c r="V671" i="1"/>
  <c r="AK671" i="1" s="1"/>
  <c r="D574" i="3" s="1"/>
  <c r="V672" i="1"/>
  <c r="AK672" i="1" s="1"/>
  <c r="D575" i="3" s="1"/>
  <c r="V673" i="1"/>
  <c r="AK673" i="1" s="1"/>
  <c r="V674" i="1"/>
  <c r="AK674" i="1" s="1"/>
  <c r="D576" i="3" s="1"/>
  <c r="V675" i="1"/>
  <c r="AK675" i="1" s="1"/>
  <c r="D577" i="3" s="1"/>
  <c r="V676" i="1"/>
  <c r="AK676" i="1" s="1"/>
  <c r="D578" i="3" s="1"/>
  <c r="V677" i="1"/>
  <c r="AK677" i="1" s="1"/>
  <c r="D579" i="3" s="1"/>
  <c r="V678" i="1"/>
  <c r="AK678" i="1" s="1"/>
  <c r="D580" i="3" s="1"/>
  <c r="V679" i="1"/>
  <c r="AK679" i="1" s="1"/>
  <c r="V680" i="1"/>
  <c r="AK680" i="1" s="1"/>
  <c r="D581" i="3" s="1"/>
  <c r="V681" i="1"/>
  <c r="AK681" i="1" s="1"/>
  <c r="D582" i="3" s="1"/>
  <c r="V682" i="1"/>
  <c r="AK682" i="1" s="1"/>
  <c r="D583" i="3" s="1"/>
  <c r="V683" i="1"/>
  <c r="AK683" i="1" s="1"/>
  <c r="D584" i="3" s="1"/>
  <c r="V684" i="1"/>
  <c r="AK684" i="1" s="1"/>
  <c r="D585" i="3" s="1"/>
  <c r="V685" i="1"/>
  <c r="AK685" i="1" s="1"/>
  <c r="D586" i="3" s="1"/>
  <c r="V686" i="1"/>
  <c r="AK686" i="1" s="1"/>
  <c r="D587" i="3" s="1"/>
  <c r="V687" i="1"/>
  <c r="AK687" i="1" s="1"/>
  <c r="D588" i="3" s="1"/>
  <c r="V688" i="1"/>
  <c r="AK688" i="1" s="1"/>
  <c r="D589" i="3" s="1"/>
  <c r="V689" i="1"/>
  <c r="AK689" i="1" s="1"/>
  <c r="D590" i="3" s="1"/>
  <c r="V690" i="1"/>
  <c r="AK690" i="1" s="1"/>
  <c r="V691" i="1"/>
  <c r="AK691" i="1" s="1"/>
  <c r="V692" i="1"/>
  <c r="AK692" i="1" s="1"/>
  <c r="D591" i="3" s="1"/>
  <c r="V693" i="1"/>
  <c r="AK693" i="1" s="1"/>
  <c r="D592" i="3" s="1"/>
  <c r="V694" i="1"/>
  <c r="AK694" i="1" s="1"/>
  <c r="D593" i="3" s="1"/>
  <c r="V695" i="1"/>
  <c r="AK695" i="1" s="1"/>
  <c r="V696" i="1"/>
  <c r="AK696" i="1" s="1"/>
  <c r="D594" i="3" s="1"/>
  <c r="V697" i="1"/>
  <c r="AK697" i="1" s="1"/>
  <c r="D595" i="3" s="1"/>
  <c r="V698" i="1"/>
  <c r="AK698" i="1" s="1"/>
  <c r="D596" i="3" s="1"/>
  <c r="V699" i="1"/>
  <c r="AK699" i="1" s="1"/>
  <c r="D597" i="3" s="1"/>
  <c r="V700" i="1"/>
  <c r="AK700" i="1" s="1"/>
  <c r="D598" i="3" s="1"/>
  <c r="V701" i="1"/>
  <c r="AK701" i="1" s="1"/>
  <c r="D599" i="3" s="1"/>
  <c r="V702" i="1"/>
  <c r="AK702" i="1" s="1"/>
  <c r="D600" i="3" s="1"/>
  <c r="V703" i="1"/>
  <c r="AK703" i="1" s="1"/>
  <c r="V704" i="1"/>
  <c r="AK704" i="1" s="1"/>
  <c r="D601" i="3" s="1"/>
  <c r="V705" i="1"/>
  <c r="AK705" i="1" s="1"/>
  <c r="D602" i="3" s="1"/>
  <c r="V706" i="1"/>
  <c r="AK706" i="1" s="1"/>
  <c r="D603" i="3" s="1"/>
  <c r="V707" i="1"/>
  <c r="AK707" i="1" s="1"/>
  <c r="D604" i="3" s="1"/>
  <c r="V708" i="1"/>
  <c r="AK708" i="1" s="1"/>
  <c r="D605" i="3" s="1"/>
  <c r="V709" i="1"/>
  <c r="AK709" i="1" s="1"/>
  <c r="D606" i="3" s="1"/>
  <c r="V710" i="1"/>
  <c r="AK710" i="1" s="1"/>
  <c r="D607" i="3" s="1"/>
  <c r="V711" i="1"/>
  <c r="AK711" i="1" s="1"/>
  <c r="D608" i="3" s="1"/>
  <c r="V712" i="1"/>
  <c r="AK712" i="1" s="1"/>
  <c r="D609" i="3" s="1"/>
  <c r="V713" i="1"/>
  <c r="AK713" i="1" s="1"/>
  <c r="D610" i="3" s="1"/>
  <c r="V714" i="1"/>
  <c r="AK714" i="1" s="1"/>
  <c r="D611" i="3" s="1"/>
  <c r="V715" i="1"/>
  <c r="AK715" i="1" s="1"/>
  <c r="D612" i="3" s="1"/>
  <c r="V716" i="1"/>
  <c r="AK716" i="1" s="1"/>
  <c r="D613" i="3" s="1"/>
  <c r="V717" i="1"/>
  <c r="AK717" i="1" s="1"/>
  <c r="D614" i="3" s="1"/>
  <c r="V718" i="1"/>
  <c r="AK718" i="1" s="1"/>
  <c r="D615" i="3" s="1"/>
  <c r="V719" i="1"/>
  <c r="AK719" i="1" s="1"/>
  <c r="D616" i="3" s="1"/>
  <c r="V720" i="1"/>
  <c r="AK720" i="1" s="1"/>
  <c r="D617" i="3" s="1"/>
  <c r="V721" i="1"/>
  <c r="AK721" i="1" s="1"/>
  <c r="D618" i="3" s="1"/>
  <c r="V722" i="1"/>
  <c r="AK722" i="1" s="1"/>
  <c r="D619" i="3" s="1"/>
  <c r="V723" i="1"/>
  <c r="AK723" i="1" s="1"/>
  <c r="D620" i="3" s="1"/>
  <c r="V724" i="1"/>
  <c r="AK724" i="1" s="1"/>
  <c r="D621" i="3" s="1"/>
  <c r="V725" i="1"/>
  <c r="AK725" i="1" s="1"/>
  <c r="D622" i="3" s="1"/>
  <c r="V726" i="1"/>
  <c r="AK726" i="1" s="1"/>
  <c r="D623" i="3" s="1"/>
  <c r="V727" i="1"/>
  <c r="AK727" i="1" s="1"/>
  <c r="D624" i="3" s="1"/>
  <c r="V728" i="1"/>
  <c r="AK728" i="1" s="1"/>
  <c r="D625" i="3" s="1"/>
  <c r="V729" i="1"/>
  <c r="AK729" i="1" s="1"/>
  <c r="D626" i="3" s="1"/>
  <c r="V730" i="1"/>
  <c r="AK730" i="1" s="1"/>
  <c r="D627" i="3" s="1"/>
  <c r="V731" i="1"/>
  <c r="AK731" i="1" s="1"/>
  <c r="D628" i="3" s="1"/>
  <c r="V732" i="1"/>
  <c r="AK732" i="1" s="1"/>
  <c r="D629" i="3" s="1"/>
  <c r="V733" i="1"/>
  <c r="AK733" i="1" s="1"/>
  <c r="D630" i="3" s="1"/>
  <c r="V734" i="1"/>
  <c r="AK734" i="1" s="1"/>
  <c r="D631" i="3" s="1"/>
  <c r="V735" i="1"/>
  <c r="AK735" i="1" s="1"/>
  <c r="D632" i="3" s="1"/>
  <c r="V736" i="1"/>
  <c r="AK736" i="1" s="1"/>
  <c r="D633" i="3" s="1"/>
  <c r="V737" i="1"/>
  <c r="AK737" i="1" s="1"/>
  <c r="D634" i="3" s="1"/>
  <c r="V738" i="1"/>
  <c r="AK738" i="1" s="1"/>
  <c r="D635" i="3" s="1"/>
  <c r="V739" i="1"/>
  <c r="AK739" i="1" s="1"/>
  <c r="D636" i="3" s="1"/>
  <c r="V740" i="1"/>
  <c r="AK740" i="1" s="1"/>
  <c r="D637" i="3" s="1"/>
  <c r="V741" i="1"/>
  <c r="AK741" i="1" s="1"/>
  <c r="D638" i="3" s="1"/>
  <c r="V742" i="1"/>
  <c r="AK742" i="1" s="1"/>
  <c r="D639" i="3" s="1"/>
  <c r="V743" i="1"/>
  <c r="AK743" i="1" s="1"/>
  <c r="D640" i="3" s="1"/>
  <c r="V744" i="1"/>
  <c r="AK744" i="1" s="1"/>
  <c r="D641" i="3" s="1"/>
  <c r="V745" i="1"/>
  <c r="AK745" i="1" s="1"/>
  <c r="D642" i="3" s="1"/>
  <c r="V746" i="1"/>
  <c r="AK746" i="1" s="1"/>
  <c r="V747" i="1"/>
  <c r="AK747" i="1" s="1"/>
  <c r="D643" i="3" s="1"/>
  <c r="V748" i="1"/>
  <c r="AK748" i="1" s="1"/>
  <c r="V749" i="1"/>
  <c r="AK749" i="1" s="1"/>
  <c r="D644" i="3" s="1"/>
  <c r="V750" i="1"/>
  <c r="AK750" i="1" s="1"/>
  <c r="D645" i="3" s="1"/>
  <c r="V751" i="1"/>
  <c r="AK751" i="1" s="1"/>
  <c r="D646" i="3" s="1"/>
  <c r="V752" i="1"/>
  <c r="AK752" i="1" s="1"/>
  <c r="D647" i="3" s="1"/>
  <c r="V753" i="1"/>
  <c r="AK753" i="1" s="1"/>
  <c r="D648" i="3" s="1"/>
  <c r="V754" i="1"/>
  <c r="AK754" i="1" s="1"/>
  <c r="D649" i="3" s="1"/>
  <c r="V755" i="1"/>
  <c r="AK755" i="1" s="1"/>
  <c r="V756" i="1"/>
  <c r="AK756" i="1" s="1"/>
  <c r="D650" i="3" s="1"/>
  <c r="V757" i="1"/>
  <c r="AK757" i="1" s="1"/>
  <c r="D651" i="3" s="1"/>
  <c r="V758" i="1"/>
  <c r="AK758" i="1" s="1"/>
  <c r="V759" i="1"/>
  <c r="AK759" i="1" s="1"/>
  <c r="D652" i="3" s="1"/>
  <c r="V760" i="1"/>
  <c r="AK760" i="1" s="1"/>
  <c r="D653" i="3" s="1"/>
  <c r="V761" i="1"/>
  <c r="AK761" i="1" s="1"/>
  <c r="D654" i="3" s="1"/>
  <c r="V762" i="1"/>
  <c r="AK762" i="1" s="1"/>
  <c r="V763" i="1"/>
  <c r="AK763" i="1" s="1"/>
  <c r="D655" i="3" s="1"/>
  <c r="V764" i="1"/>
  <c r="AK764" i="1" s="1"/>
  <c r="D656" i="3" s="1"/>
  <c r="V765" i="1"/>
  <c r="AK765" i="1" s="1"/>
  <c r="D657" i="3" s="1"/>
  <c r="V766" i="1"/>
  <c r="AK766" i="1" s="1"/>
  <c r="D658" i="3" s="1"/>
  <c r="V767" i="1"/>
  <c r="AK767" i="1" s="1"/>
  <c r="D659" i="3" s="1"/>
  <c r="V768" i="1"/>
  <c r="AK768" i="1" s="1"/>
  <c r="D660" i="3" s="1"/>
  <c r="V769" i="1"/>
  <c r="AK769" i="1" s="1"/>
  <c r="V770" i="1"/>
  <c r="AK770" i="1" s="1"/>
  <c r="D661" i="3" s="1"/>
  <c r="V771" i="1"/>
  <c r="AK771" i="1" s="1"/>
  <c r="D662" i="3" s="1"/>
  <c r="V772" i="1"/>
  <c r="AK772" i="1" s="1"/>
  <c r="D663" i="3" s="1"/>
  <c r="V773" i="1"/>
  <c r="AK773" i="1" s="1"/>
  <c r="D664" i="3" s="1"/>
  <c r="V774" i="1"/>
  <c r="AK774" i="1" s="1"/>
  <c r="D665" i="3" s="1"/>
  <c r="V775" i="1"/>
  <c r="AK775" i="1" s="1"/>
  <c r="D666" i="3" s="1"/>
  <c r="V776" i="1"/>
  <c r="AK776" i="1" s="1"/>
  <c r="D667" i="3" s="1"/>
  <c r="V777" i="1"/>
  <c r="AK777" i="1" s="1"/>
  <c r="D668" i="3" s="1"/>
  <c r="V778" i="1"/>
  <c r="AK778" i="1" s="1"/>
  <c r="D669" i="3" s="1"/>
  <c r="V779" i="1"/>
  <c r="AK779" i="1" s="1"/>
  <c r="D670" i="3" s="1"/>
  <c r="V780" i="1"/>
  <c r="AK780" i="1" s="1"/>
  <c r="D671" i="3" s="1"/>
  <c r="V781" i="1"/>
  <c r="AK781" i="1" s="1"/>
  <c r="D672" i="3" s="1"/>
  <c r="V782" i="1"/>
  <c r="AK782" i="1" s="1"/>
  <c r="D673" i="3" s="1"/>
  <c r="V783" i="1"/>
  <c r="AK783" i="1" s="1"/>
  <c r="D674" i="3" s="1"/>
  <c r="V784" i="1"/>
  <c r="AK784" i="1" s="1"/>
  <c r="D675" i="3" s="1"/>
  <c r="V785" i="1"/>
  <c r="AK785" i="1" s="1"/>
  <c r="D676" i="3" s="1"/>
  <c r="V786" i="1"/>
  <c r="AK786" i="1" s="1"/>
  <c r="D677" i="3" s="1"/>
  <c r="V787" i="1"/>
  <c r="AK787" i="1" s="1"/>
  <c r="V788" i="1"/>
  <c r="AK788" i="1" s="1"/>
  <c r="D678" i="3" s="1"/>
  <c r="V789" i="1"/>
  <c r="AK789" i="1" s="1"/>
  <c r="D679" i="3" s="1"/>
  <c r="V790" i="1"/>
  <c r="AK790" i="1" s="1"/>
  <c r="D680" i="3" s="1"/>
  <c r="V791" i="1"/>
  <c r="AK791" i="1" s="1"/>
  <c r="D681" i="3" s="1"/>
  <c r="V792" i="1"/>
  <c r="AK792" i="1" s="1"/>
  <c r="D682" i="3" s="1"/>
  <c r="V793" i="1"/>
  <c r="AK793" i="1" s="1"/>
  <c r="D683" i="3" s="1"/>
  <c r="V794" i="1"/>
  <c r="AK794" i="1" s="1"/>
  <c r="D684" i="3" s="1"/>
  <c r="V795" i="1"/>
  <c r="AK795" i="1" s="1"/>
  <c r="D685" i="3" s="1"/>
  <c r="V796" i="1"/>
  <c r="AK796" i="1" s="1"/>
  <c r="D686" i="3" s="1"/>
  <c r="V797" i="1"/>
  <c r="AK797" i="1" s="1"/>
  <c r="D687" i="3" s="1"/>
  <c r="V798" i="1"/>
  <c r="AK798" i="1" s="1"/>
  <c r="D688" i="3" s="1"/>
  <c r="V799" i="1"/>
  <c r="AK799" i="1" s="1"/>
  <c r="V800" i="1"/>
  <c r="AK800" i="1" s="1"/>
  <c r="D689" i="3" s="1"/>
  <c r="V801" i="1"/>
  <c r="AK801" i="1" s="1"/>
  <c r="D690" i="3" s="1"/>
  <c r="V802" i="1"/>
  <c r="AK802" i="1" s="1"/>
  <c r="D691" i="3" s="1"/>
  <c r="V803" i="1"/>
  <c r="AK803" i="1" s="1"/>
  <c r="D692" i="3" s="1"/>
  <c r="V804" i="1"/>
  <c r="AK804" i="1" s="1"/>
  <c r="D693" i="3" s="1"/>
  <c r="V805" i="1"/>
  <c r="AK805" i="1" s="1"/>
  <c r="D694" i="3" s="1"/>
  <c r="V806" i="1"/>
  <c r="AK806" i="1" s="1"/>
  <c r="D695" i="3" s="1"/>
  <c r="V807" i="1"/>
  <c r="AK807" i="1" s="1"/>
  <c r="D696" i="3" s="1"/>
  <c r="V808" i="1"/>
  <c r="AK808" i="1" s="1"/>
  <c r="D697" i="3" s="1"/>
  <c r="V809" i="1"/>
  <c r="AK809" i="1" s="1"/>
  <c r="D698" i="3" s="1"/>
  <c r="V810" i="1"/>
  <c r="AK810" i="1" s="1"/>
  <c r="D699" i="3" s="1"/>
  <c r="V811" i="1"/>
  <c r="AK811" i="1" s="1"/>
  <c r="D700" i="3" s="1"/>
  <c r="V812" i="1"/>
  <c r="AK812" i="1" s="1"/>
  <c r="D701" i="3" s="1"/>
  <c r="V813" i="1"/>
  <c r="AK813" i="1" s="1"/>
  <c r="D702" i="3" s="1"/>
  <c r="V814" i="1"/>
  <c r="AK814" i="1" s="1"/>
  <c r="D703" i="3" s="1"/>
  <c r="V815" i="1"/>
  <c r="AK815" i="1" s="1"/>
  <c r="D704" i="3" s="1"/>
  <c r="V816" i="1"/>
  <c r="AK816" i="1" s="1"/>
  <c r="V817" i="1"/>
  <c r="AK817" i="1" s="1"/>
  <c r="D705" i="3" s="1"/>
  <c r="V818" i="1"/>
  <c r="AK818" i="1" s="1"/>
  <c r="D706" i="3" s="1"/>
  <c r="V819" i="1"/>
  <c r="AK819" i="1" s="1"/>
  <c r="D707" i="3" s="1"/>
  <c r="V820" i="1"/>
  <c r="AK820" i="1" s="1"/>
  <c r="D708" i="3" s="1"/>
  <c r="V821" i="1"/>
  <c r="AK821" i="1" s="1"/>
  <c r="D709" i="3" s="1"/>
  <c r="V822" i="1"/>
  <c r="AK822" i="1" s="1"/>
  <c r="D710" i="3" s="1"/>
  <c r="V823" i="1"/>
  <c r="AK823" i="1" s="1"/>
  <c r="D711" i="3" s="1"/>
  <c r="V824" i="1"/>
  <c r="AK824" i="1" s="1"/>
  <c r="D712" i="3" s="1"/>
  <c r="V825" i="1"/>
  <c r="AK825" i="1" s="1"/>
  <c r="D713" i="3" s="1"/>
  <c r="V826" i="1"/>
  <c r="AK826" i="1" s="1"/>
  <c r="D714" i="3" s="1"/>
  <c r="V827" i="1"/>
  <c r="AK827" i="1" s="1"/>
  <c r="V828" i="1"/>
  <c r="AK828" i="1" s="1"/>
  <c r="D715" i="3" s="1"/>
  <c r="V829" i="1"/>
  <c r="AK829" i="1" s="1"/>
  <c r="D716" i="3" s="1"/>
  <c r="V830" i="1"/>
  <c r="AK830" i="1" s="1"/>
  <c r="D717" i="3" s="1"/>
  <c r="V831" i="1"/>
  <c r="AK831" i="1" s="1"/>
  <c r="D718" i="3" s="1"/>
  <c r="V832" i="1"/>
  <c r="AK832" i="1" s="1"/>
  <c r="D719" i="3" s="1"/>
  <c r="V833" i="1"/>
  <c r="AK833" i="1" s="1"/>
  <c r="D720" i="3" s="1"/>
  <c r="V834" i="1"/>
  <c r="AK834" i="1" s="1"/>
  <c r="V835" i="1"/>
  <c r="AK835" i="1" s="1"/>
  <c r="D721" i="3" s="1"/>
  <c r="V836" i="1"/>
  <c r="AK836" i="1" s="1"/>
  <c r="D722" i="3" s="1"/>
  <c r="V837" i="1"/>
  <c r="AK837" i="1" s="1"/>
  <c r="D723" i="3" s="1"/>
  <c r="V838" i="1"/>
  <c r="AK838" i="1" s="1"/>
  <c r="D724" i="3" s="1"/>
  <c r="V839" i="1"/>
  <c r="AK839" i="1" s="1"/>
  <c r="D725" i="3" s="1"/>
  <c r="V840" i="1"/>
  <c r="AK840" i="1" s="1"/>
  <c r="D726" i="3" s="1"/>
  <c r="V841" i="1"/>
  <c r="AK841" i="1" s="1"/>
  <c r="D727" i="3" s="1"/>
  <c r="V842" i="1"/>
  <c r="AK842" i="1" s="1"/>
  <c r="D728" i="3" s="1"/>
  <c r="V843" i="1"/>
  <c r="AK843" i="1" s="1"/>
  <c r="D729" i="3" s="1"/>
  <c r="V844" i="1"/>
  <c r="AK844" i="1" s="1"/>
  <c r="D730" i="3" s="1"/>
  <c r="V845" i="1"/>
  <c r="AK845" i="1" s="1"/>
  <c r="D731" i="3" s="1"/>
  <c r="V846" i="1"/>
  <c r="AK846" i="1" s="1"/>
  <c r="D732" i="3" s="1"/>
  <c r="V847" i="1"/>
  <c r="AK847" i="1" s="1"/>
  <c r="D733" i="3" s="1"/>
  <c r="V848" i="1"/>
  <c r="AK848" i="1" s="1"/>
  <c r="D734" i="3" s="1"/>
  <c r="V849" i="1"/>
  <c r="AK849" i="1" s="1"/>
  <c r="D735" i="3" s="1"/>
  <c r="V850" i="1"/>
  <c r="AK850" i="1" s="1"/>
  <c r="D736" i="3" s="1"/>
  <c r="V851" i="1"/>
  <c r="AK851" i="1" s="1"/>
  <c r="D737" i="3" s="1"/>
  <c r="V852" i="1"/>
  <c r="AK852" i="1" s="1"/>
  <c r="D738" i="3" s="1"/>
  <c r="V853" i="1"/>
  <c r="AK853" i="1" s="1"/>
  <c r="D739" i="3" s="1"/>
  <c r="V854" i="1"/>
  <c r="AK854" i="1" s="1"/>
  <c r="D740" i="3" s="1"/>
  <c r="V855" i="1"/>
  <c r="AK855" i="1" s="1"/>
  <c r="D741" i="3" s="1"/>
  <c r="V856" i="1"/>
  <c r="AK856" i="1" s="1"/>
  <c r="D742" i="3" s="1"/>
  <c r="V857" i="1"/>
  <c r="AK857" i="1" s="1"/>
  <c r="D743" i="3" s="1"/>
  <c r="V858" i="1"/>
  <c r="AK858" i="1" s="1"/>
  <c r="D744" i="3" s="1"/>
  <c r="V859" i="1"/>
  <c r="AK859" i="1" s="1"/>
  <c r="D745" i="3" s="1"/>
  <c r="V860" i="1"/>
  <c r="AK860" i="1" s="1"/>
  <c r="D746" i="3" s="1"/>
  <c r="V861" i="1"/>
  <c r="AK861" i="1" s="1"/>
  <c r="D747" i="3" s="1"/>
  <c r="V862" i="1"/>
  <c r="AK862" i="1" s="1"/>
  <c r="D748" i="3" s="1"/>
  <c r="V863" i="1"/>
  <c r="AK863" i="1" s="1"/>
  <c r="D749" i="3" s="1"/>
  <c r="V864" i="1"/>
  <c r="AK864" i="1" s="1"/>
  <c r="D750" i="3" s="1"/>
  <c r="V865" i="1"/>
  <c r="AK865" i="1" s="1"/>
  <c r="D751" i="3" s="1"/>
  <c r="V866" i="1"/>
  <c r="AK866" i="1" s="1"/>
  <c r="D752" i="3" s="1"/>
  <c r="V867" i="1"/>
  <c r="AK867" i="1" s="1"/>
  <c r="D753" i="3" s="1"/>
  <c r="V868" i="1"/>
  <c r="AK868" i="1" s="1"/>
  <c r="D754" i="3" s="1"/>
  <c r="V869" i="1"/>
  <c r="AK869" i="1" s="1"/>
  <c r="D755" i="3" s="1"/>
  <c r="V870" i="1"/>
  <c r="AK870" i="1" s="1"/>
  <c r="D756" i="3" s="1"/>
  <c r="V871" i="1"/>
  <c r="AK871" i="1" s="1"/>
  <c r="D757" i="3" s="1"/>
  <c r="V872" i="1"/>
  <c r="AK872" i="1" s="1"/>
  <c r="D758" i="3" s="1"/>
  <c r="V873" i="1"/>
  <c r="AK873" i="1" s="1"/>
  <c r="D759" i="3" s="1"/>
  <c r="V874" i="1"/>
  <c r="AK874" i="1" s="1"/>
  <c r="D760" i="3" s="1"/>
  <c r="V875" i="1"/>
  <c r="AK875" i="1" s="1"/>
  <c r="D761" i="3" s="1"/>
  <c r="V876" i="1"/>
  <c r="AK876" i="1" s="1"/>
  <c r="D762" i="3" s="1"/>
  <c r="V877" i="1"/>
  <c r="AK877" i="1" s="1"/>
  <c r="D763" i="3" s="1"/>
  <c r="V878" i="1"/>
  <c r="AK878" i="1" s="1"/>
  <c r="D764" i="3" s="1"/>
  <c r="V879" i="1"/>
  <c r="AK879" i="1" s="1"/>
  <c r="D765" i="3" s="1"/>
  <c r="V880" i="1"/>
  <c r="AK880" i="1" s="1"/>
  <c r="D766" i="3" s="1"/>
  <c r="V881" i="1"/>
  <c r="AK881" i="1" s="1"/>
  <c r="D767" i="3" s="1"/>
  <c r="V882" i="1"/>
  <c r="AK882" i="1" s="1"/>
  <c r="D768" i="3" s="1"/>
  <c r="V883" i="1"/>
  <c r="AK883" i="1" s="1"/>
  <c r="D769" i="3" s="1"/>
  <c r="V884" i="1"/>
  <c r="AK884" i="1" s="1"/>
  <c r="D770" i="3" s="1"/>
  <c r="V885" i="1"/>
  <c r="AK885" i="1" s="1"/>
  <c r="D771" i="3" s="1"/>
  <c r="V886" i="1"/>
  <c r="AK886" i="1" s="1"/>
  <c r="V887" i="1"/>
  <c r="AK887" i="1" s="1"/>
  <c r="D772" i="3" s="1"/>
  <c r="V888" i="1"/>
  <c r="AK888" i="1" s="1"/>
  <c r="D773" i="3" s="1"/>
  <c r="V889" i="1"/>
  <c r="AK889" i="1" s="1"/>
  <c r="D774" i="3" s="1"/>
  <c r="V890" i="1"/>
  <c r="AK890" i="1" s="1"/>
  <c r="D775" i="3" s="1"/>
  <c r="V891" i="1"/>
  <c r="AK891" i="1" s="1"/>
  <c r="D776" i="3" s="1"/>
  <c r="V892" i="1"/>
  <c r="AK892" i="1" s="1"/>
  <c r="D777" i="3" s="1"/>
  <c r="V893" i="1"/>
  <c r="AK893" i="1" s="1"/>
  <c r="D778" i="3" s="1"/>
  <c r="V894" i="1"/>
  <c r="AK894" i="1" s="1"/>
  <c r="D779" i="3" s="1"/>
  <c r="V895" i="1"/>
  <c r="AK895" i="1" s="1"/>
  <c r="D780" i="3" s="1"/>
  <c r="V896" i="1"/>
  <c r="AK896" i="1" s="1"/>
  <c r="D781" i="3" s="1"/>
  <c r="V897" i="1"/>
  <c r="AK897" i="1" s="1"/>
  <c r="D782" i="3" s="1"/>
  <c r="V898" i="1"/>
  <c r="AK898" i="1" s="1"/>
  <c r="D783" i="3" s="1"/>
  <c r="V899" i="1"/>
  <c r="AK899" i="1" s="1"/>
  <c r="D784" i="3" s="1"/>
  <c r="V900" i="1"/>
  <c r="AK900" i="1" s="1"/>
  <c r="V901" i="1"/>
  <c r="AK901" i="1" s="1"/>
  <c r="D785" i="3" s="1"/>
  <c r="V902" i="1"/>
  <c r="AK902" i="1" s="1"/>
  <c r="D786" i="3" s="1"/>
  <c r="V903" i="1"/>
  <c r="AK903" i="1" s="1"/>
  <c r="D787" i="3" s="1"/>
  <c r="V904" i="1"/>
  <c r="AK904" i="1" s="1"/>
  <c r="D788" i="3" s="1"/>
  <c r="V905" i="1"/>
  <c r="AK905" i="1" s="1"/>
  <c r="D789" i="3" s="1"/>
  <c r="V906" i="1"/>
  <c r="AK906" i="1" s="1"/>
  <c r="D790" i="3" s="1"/>
  <c r="V907" i="1"/>
  <c r="AK907" i="1" s="1"/>
  <c r="D791" i="3" s="1"/>
  <c r="V908" i="1"/>
  <c r="AK908" i="1" s="1"/>
  <c r="D792" i="3" s="1"/>
  <c r="V909" i="1"/>
  <c r="AK909" i="1" s="1"/>
  <c r="D793" i="3" s="1"/>
  <c r="V910" i="1"/>
  <c r="AK910" i="1" s="1"/>
  <c r="D794" i="3" s="1"/>
  <c r="V911" i="1"/>
  <c r="AK911" i="1" s="1"/>
  <c r="D795" i="3" s="1"/>
  <c r="V912" i="1"/>
  <c r="AK912" i="1" s="1"/>
  <c r="D796" i="3" s="1"/>
  <c r="V913" i="1"/>
  <c r="AK913" i="1" s="1"/>
  <c r="D797" i="3" s="1"/>
  <c r="V914" i="1"/>
  <c r="AK914" i="1" s="1"/>
  <c r="V915" i="1"/>
  <c r="AK915" i="1" s="1"/>
  <c r="D798" i="3" s="1"/>
  <c r="V916" i="1"/>
  <c r="AK916" i="1" s="1"/>
  <c r="D799" i="3" s="1"/>
  <c r="V917" i="1"/>
  <c r="AK917" i="1" s="1"/>
  <c r="D800" i="3" s="1"/>
  <c r="V918" i="1"/>
  <c r="AK918" i="1" s="1"/>
  <c r="D801" i="3" s="1"/>
  <c r="V919" i="1"/>
  <c r="AK919" i="1" s="1"/>
  <c r="D802" i="3" s="1"/>
  <c r="V920" i="1"/>
  <c r="AK920" i="1" s="1"/>
  <c r="D803" i="3" s="1"/>
  <c r="V921" i="1"/>
  <c r="AK921" i="1" s="1"/>
  <c r="D804" i="3" s="1"/>
  <c r="V922" i="1"/>
  <c r="AK922" i="1" s="1"/>
  <c r="D805" i="3" s="1"/>
  <c r="V923" i="1"/>
  <c r="AK923" i="1" s="1"/>
  <c r="D806" i="3" s="1"/>
  <c r="V924" i="1"/>
  <c r="AK924" i="1" s="1"/>
  <c r="D807" i="3" s="1"/>
  <c r="V925" i="1"/>
  <c r="AK925" i="1" s="1"/>
  <c r="D808" i="3" s="1"/>
  <c r="V926" i="1"/>
  <c r="AK926" i="1" s="1"/>
  <c r="D809" i="3" s="1"/>
  <c r="V927" i="1"/>
  <c r="AK927" i="1" s="1"/>
  <c r="D810" i="3" s="1"/>
  <c r="V928" i="1"/>
  <c r="AK928" i="1" s="1"/>
  <c r="D811" i="3" s="1"/>
  <c r="V929" i="1"/>
  <c r="AK929" i="1" s="1"/>
  <c r="D812" i="3" s="1"/>
  <c r="V930" i="1"/>
  <c r="AK930" i="1" s="1"/>
  <c r="D813" i="3" s="1"/>
  <c r="V931" i="1"/>
  <c r="AK931" i="1" s="1"/>
  <c r="V932" i="1"/>
  <c r="AK932" i="1" s="1"/>
  <c r="V4" i="1"/>
  <c r="AK4" i="1" s="1"/>
  <c r="S5" i="1"/>
  <c r="AJ5" i="1" s="1"/>
  <c r="C3" i="3" s="1"/>
  <c r="S6" i="1"/>
  <c r="AJ6" i="1" s="1"/>
  <c r="C4" i="3" s="1"/>
  <c r="S7" i="1"/>
  <c r="AJ7" i="1" s="1"/>
  <c r="S8" i="1"/>
  <c r="AJ8" i="1" s="1"/>
  <c r="C5" i="3" s="1"/>
  <c r="S9" i="1"/>
  <c r="AJ9" i="1" s="1"/>
  <c r="C6" i="3" s="1"/>
  <c r="S10" i="1"/>
  <c r="AJ10" i="1" s="1"/>
  <c r="C7" i="3" s="1"/>
  <c r="S11" i="1"/>
  <c r="AJ11" i="1" s="1"/>
  <c r="C8" i="3" s="1"/>
  <c r="S12" i="1"/>
  <c r="AJ12" i="1" s="1"/>
  <c r="C9" i="3" s="1"/>
  <c r="S13" i="1"/>
  <c r="AJ13" i="1" s="1"/>
  <c r="S14" i="1"/>
  <c r="AJ14" i="1" s="1"/>
  <c r="S15" i="1"/>
  <c r="AJ15" i="1" s="1"/>
  <c r="C10" i="3" s="1"/>
  <c r="S16" i="1"/>
  <c r="AJ16" i="1" s="1"/>
  <c r="C11" i="3" s="1"/>
  <c r="S17" i="1"/>
  <c r="AJ17" i="1" s="1"/>
  <c r="S18" i="1"/>
  <c r="AJ18" i="1" s="1"/>
  <c r="C12" i="3" s="1"/>
  <c r="S19" i="1"/>
  <c r="AJ19" i="1" s="1"/>
  <c r="C13" i="3" s="1"/>
  <c r="S20" i="1"/>
  <c r="AJ20" i="1" s="1"/>
  <c r="C14" i="3" s="1"/>
  <c r="S21" i="1"/>
  <c r="AJ21" i="1" s="1"/>
  <c r="C15" i="3" s="1"/>
  <c r="S22" i="1"/>
  <c r="AJ22" i="1" s="1"/>
  <c r="C16" i="3" s="1"/>
  <c r="S23" i="1"/>
  <c r="AJ23" i="1" s="1"/>
  <c r="C17" i="3" s="1"/>
  <c r="S24" i="1"/>
  <c r="AJ24" i="1" s="1"/>
  <c r="C18" i="3" s="1"/>
  <c r="S25" i="1"/>
  <c r="AJ25" i="1" s="1"/>
  <c r="C19" i="3" s="1"/>
  <c r="S26" i="1"/>
  <c r="AJ26" i="1" s="1"/>
  <c r="C20" i="3" s="1"/>
  <c r="S27" i="1"/>
  <c r="AJ27" i="1" s="1"/>
  <c r="S28" i="1"/>
  <c r="AJ28" i="1" s="1"/>
  <c r="C21" i="3" s="1"/>
  <c r="S29" i="1"/>
  <c r="AJ29" i="1" s="1"/>
  <c r="C22" i="3" s="1"/>
  <c r="S30" i="1"/>
  <c r="AJ30" i="1" s="1"/>
  <c r="C23" i="3" s="1"/>
  <c r="S31" i="1"/>
  <c r="AJ31" i="1" s="1"/>
  <c r="C24" i="3" s="1"/>
  <c r="S32" i="1"/>
  <c r="AJ32" i="1" s="1"/>
  <c r="C25" i="3" s="1"/>
  <c r="S33" i="1"/>
  <c r="AJ33" i="1" s="1"/>
  <c r="C26" i="3" s="1"/>
  <c r="S34" i="1"/>
  <c r="AJ34" i="1" s="1"/>
  <c r="C27" i="3" s="1"/>
  <c r="S35" i="1"/>
  <c r="AJ35" i="1" s="1"/>
  <c r="C28" i="3" s="1"/>
  <c r="S36" i="1"/>
  <c r="AJ36" i="1" s="1"/>
  <c r="C29" i="3" s="1"/>
  <c r="S37" i="1"/>
  <c r="AJ37" i="1" s="1"/>
  <c r="S38" i="1"/>
  <c r="AJ38" i="1" s="1"/>
  <c r="S39" i="1"/>
  <c r="AJ39" i="1" s="1"/>
  <c r="C30" i="3" s="1"/>
  <c r="S40" i="1"/>
  <c r="AJ40" i="1" s="1"/>
  <c r="C31" i="3" s="1"/>
  <c r="S41" i="1"/>
  <c r="AJ41" i="1" s="1"/>
  <c r="C32" i="3" s="1"/>
  <c r="S42" i="1"/>
  <c r="AJ42" i="1" s="1"/>
  <c r="C33" i="3" s="1"/>
  <c r="S43" i="1"/>
  <c r="AJ43" i="1" s="1"/>
  <c r="C34" i="3" s="1"/>
  <c r="S44" i="1"/>
  <c r="AJ44" i="1" s="1"/>
  <c r="C35" i="3" s="1"/>
  <c r="S45" i="1"/>
  <c r="AJ45" i="1" s="1"/>
  <c r="S46" i="1"/>
  <c r="AJ46" i="1" s="1"/>
  <c r="C36" i="3" s="1"/>
  <c r="S47" i="1"/>
  <c r="AJ47" i="1" s="1"/>
  <c r="S48" i="1"/>
  <c r="AJ48" i="1" s="1"/>
  <c r="C37" i="3" s="1"/>
  <c r="S49" i="1"/>
  <c r="AJ49" i="1" s="1"/>
  <c r="S50" i="1"/>
  <c r="AJ50" i="1" s="1"/>
  <c r="C38" i="3" s="1"/>
  <c r="S51" i="1"/>
  <c r="AJ51" i="1" s="1"/>
  <c r="S52" i="1"/>
  <c r="AJ52" i="1" s="1"/>
  <c r="C39" i="3" s="1"/>
  <c r="S53" i="1"/>
  <c r="AJ53" i="1" s="1"/>
  <c r="C40" i="3" s="1"/>
  <c r="S54" i="1"/>
  <c r="AJ54" i="1" s="1"/>
  <c r="C41" i="3" s="1"/>
  <c r="S55" i="1"/>
  <c r="AJ55" i="1" s="1"/>
  <c r="C42" i="3" s="1"/>
  <c r="S56" i="1"/>
  <c r="AJ56" i="1" s="1"/>
  <c r="C43" i="3" s="1"/>
  <c r="S57" i="1"/>
  <c r="AJ57" i="1" s="1"/>
  <c r="C44" i="3" s="1"/>
  <c r="S58" i="1"/>
  <c r="AJ58" i="1" s="1"/>
  <c r="C45" i="3" s="1"/>
  <c r="S59" i="1"/>
  <c r="AJ59" i="1" s="1"/>
  <c r="C46" i="3" s="1"/>
  <c r="S60" i="1"/>
  <c r="AJ60" i="1" s="1"/>
  <c r="C47" i="3" s="1"/>
  <c r="S61" i="1"/>
  <c r="AJ61" i="1" s="1"/>
  <c r="C48" i="3" s="1"/>
  <c r="S62" i="1"/>
  <c r="AJ62" i="1" s="1"/>
  <c r="C49" i="3" s="1"/>
  <c r="S63" i="1"/>
  <c r="AJ63" i="1" s="1"/>
  <c r="C50" i="3" s="1"/>
  <c r="S64" i="1"/>
  <c r="AJ64" i="1" s="1"/>
  <c r="C51" i="3" s="1"/>
  <c r="S65" i="1"/>
  <c r="AJ65" i="1" s="1"/>
  <c r="C52" i="3" s="1"/>
  <c r="S66" i="1"/>
  <c r="AJ66" i="1" s="1"/>
  <c r="C53" i="3" s="1"/>
  <c r="S67" i="1"/>
  <c r="AJ67" i="1" s="1"/>
  <c r="C54" i="3" s="1"/>
  <c r="S68" i="1"/>
  <c r="AJ68" i="1" s="1"/>
  <c r="C55" i="3" s="1"/>
  <c r="S69" i="1"/>
  <c r="AJ69" i="1" s="1"/>
  <c r="C56" i="3" s="1"/>
  <c r="S70" i="1"/>
  <c r="AJ70" i="1" s="1"/>
  <c r="C57" i="3" s="1"/>
  <c r="S71" i="1"/>
  <c r="AJ71" i="1" s="1"/>
  <c r="S72" i="1"/>
  <c r="AJ72" i="1" s="1"/>
  <c r="C58" i="3" s="1"/>
  <c r="S73" i="1"/>
  <c r="AJ73" i="1" s="1"/>
  <c r="C59" i="3" s="1"/>
  <c r="S74" i="1"/>
  <c r="AJ74" i="1" s="1"/>
  <c r="S75" i="1"/>
  <c r="AJ75" i="1" s="1"/>
  <c r="C60" i="3" s="1"/>
  <c r="S76" i="1"/>
  <c r="AJ76" i="1" s="1"/>
  <c r="S77" i="1"/>
  <c r="AJ77" i="1" s="1"/>
  <c r="C61" i="3" s="1"/>
  <c r="S78" i="1"/>
  <c r="AJ78" i="1" s="1"/>
  <c r="C62" i="3" s="1"/>
  <c r="S79" i="1"/>
  <c r="AJ79" i="1" s="1"/>
  <c r="C63" i="3" s="1"/>
  <c r="S80" i="1"/>
  <c r="AJ80" i="1" s="1"/>
  <c r="S81" i="1"/>
  <c r="AJ81" i="1" s="1"/>
  <c r="C64" i="3" s="1"/>
  <c r="S82" i="1"/>
  <c r="AJ82" i="1" s="1"/>
  <c r="C65" i="3" s="1"/>
  <c r="S83" i="1"/>
  <c r="AJ83" i="1" s="1"/>
  <c r="C66" i="3" s="1"/>
  <c r="S84" i="1"/>
  <c r="AJ84" i="1" s="1"/>
  <c r="C67" i="3" s="1"/>
  <c r="S85" i="1"/>
  <c r="AJ85" i="1" s="1"/>
  <c r="C68" i="3" s="1"/>
  <c r="S86" i="1"/>
  <c r="AJ86" i="1" s="1"/>
  <c r="C69" i="3" s="1"/>
  <c r="S87" i="1"/>
  <c r="AJ87" i="1" s="1"/>
  <c r="C70" i="3" s="1"/>
  <c r="S88" i="1"/>
  <c r="AJ88" i="1" s="1"/>
  <c r="C71" i="3" s="1"/>
  <c r="S89" i="1"/>
  <c r="AJ89" i="1" s="1"/>
  <c r="C72" i="3" s="1"/>
  <c r="S90" i="1"/>
  <c r="AJ90" i="1" s="1"/>
  <c r="C73" i="3" s="1"/>
  <c r="S91" i="1"/>
  <c r="AJ91" i="1" s="1"/>
  <c r="C74" i="3" s="1"/>
  <c r="S92" i="1"/>
  <c r="AJ92" i="1" s="1"/>
  <c r="C75" i="3" s="1"/>
  <c r="S93" i="1"/>
  <c r="AJ93" i="1" s="1"/>
  <c r="C76" i="3" s="1"/>
  <c r="S94" i="1"/>
  <c r="AJ94" i="1" s="1"/>
  <c r="C77" i="3" s="1"/>
  <c r="S95" i="1"/>
  <c r="AJ95" i="1" s="1"/>
  <c r="C78" i="3" s="1"/>
  <c r="S96" i="1"/>
  <c r="AJ96" i="1" s="1"/>
  <c r="S97" i="1"/>
  <c r="AJ97" i="1" s="1"/>
  <c r="C79" i="3" s="1"/>
  <c r="S98" i="1"/>
  <c r="AJ98" i="1" s="1"/>
  <c r="C80" i="3" s="1"/>
  <c r="S99" i="1"/>
  <c r="AJ99" i="1" s="1"/>
  <c r="C81" i="3" s="1"/>
  <c r="S100" i="1"/>
  <c r="AJ100" i="1" s="1"/>
  <c r="S101" i="1"/>
  <c r="AJ101" i="1" s="1"/>
  <c r="C82" i="3" s="1"/>
  <c r="S102" i="1"/>
  <c r="AJ102" i="1" s="1"/>
  <c r="C83" i="3" s="1"/>
  <c r="S103" i="1"/>
  <c r="AJ103" i="1" s="1"/>
  <c r="C84" i="3" s="1"/>
  <c r="S104" i="1"/>
  <c r="AJ104" i="1" s="1"/>
  <c r="C85" i="3" s="1"/>
  <c r="S105" i="1"/>
  <c r="AJ105" i="1" s="1"/>
  <c r="C86" i="3" s="1"/>
  <c r="S106" i="1"/>
  <c r="AJ106" i="1" s="1"/>
  <c r="C87" i="3" s="1"/>
  <c r="S107" i="1"/>
  <c r="AJ107" i="1" s="1"/>
  <c r="S108" i="1"/>
  <c r="AJ108" i="1" s="1"/>
  <c r="C88" i="3" s="1"/>
  <c r="S109" i="1"/>
  <c r="AJ109" i="1" s="1"/>
  <c r="C89" i="3" s="1"/>
  <c r="S110" i="1"/>
  <c r="AJ110" i="1" s="1"/>
  <c r="C90" i="3" s="1"/>
  <c r="S111" i="1"/>
  <c r="AJ111" i="1" s="1"/>
  <c r="C91" i="3" s="1"/>
  <c r="S112" i="1"/>
  <c r="AJ112" i="1" s="1"/>
  <c r="C92" i="3" s="1"/>
  <c r="S113" i="1"/>
  <c r="AJ113" i="1" s="1"/>
  <c r="C93" i="3" s="1"/>
  <c r="S114" i="1"/>
  <c r="AJ114" i="1" s="1"/>
  <c r="C94" i="3" s="1"/>
  <c r="S115" i="1"/>
  <c r="AJ115" i="1" s="1"/>
  <c r="C95" i="3" s="1"/>
  <c r="S116" i="1"/>
  <c r="AJ116" i="1" s="1"/>
  <c r="C96" i="3" s="1"/>
  <c r="S117" i="1"/>
  <c r="AJ117" i="1" s="1"/>
  <c r="C97" i="3" s="1"/>
  <c r="S118" i="1"/>
  <c r="AJ118" i="1" s="1"/>
  <c r="C98" i="3" s="1"/>
  <c r="S119" i="1"/>
  <c r="AJ119" i="1" s="1"/>
  <c r="C99" i="3" s="1"/>
  <c r="S120" i="1"/>
  <c r="AJ120" i="1" s="1"/>
  <c r="C100" i="3" s="1"/>
  <c r="S121" i="1"/>
  <c r="AJ121" i="1" s="1"/>
  <c r="C101" i="3" s="1"/>
  <c r="S122" i="1"/>
  <c r="AJ122" i="1" s="1"/>
  <c r="C102" i="3" s="1"/>
  <c r="S123" i="1"/>
  <c r="AJ123" i="1" s="1"/>
  <c r="C103" i="3" s="1"/>
  <c r="S124" i="1"/>
  <c r="AJ124" i="1" s="1"/>
  <c r="C104" i="3" s="1"/>
  <c r="S125" i="1"/>
  <c r="AJ125" i="1" s="1"/>
  <c r="C105" i="3" s="1"/>
  <c r="S126" i="1"/>
  <c r="AJ126" i="1" s="1"/>
  <c r="C106" i="3" s="1"/>
  <c r="S127" i="1"/>
  <c r="AJ127" i="1" s="1"/>
  <c r="S128" i="1"/>
  <c r="AJ128" i="1" s="1"/>
  <c r="C107" i="3" s="1"/>
  <c r="S129" i="1"/>
  <c r="AJ129" i="1" s="1"/>
  <c r="C108" i="3" s="1"/>
  <c r="S130" i="1"/>
  <c r="AJ130" i="1" s="1"/>
  <c r="S131" i="1"/>
  <c r="AJ131" i="1" s="1"/>
  <c r="C109" i="3" s="1"/>
  <c r="S132" i="1"/>
  <c r="AJ132" i="1" s="1"/>
  <c r="C110" i="3" s="1"/>
  <c r="S133" i="1"/>
  <c r="AJ133" i="1" s="1"/>
  <c r="C111" i="3" s="1"/>
  <c r="S134" i="1"/>
  <c r="AJ134" i="1" s="1"/>
  <c r="C112" i="3" s="1"/>
  <c r="S135" i="1"/>
  <c r="AJ135" i="1" s="1"/>
  <c r="C113" i="3" s="1"/>
  <c r="S136" i="1"/>
  <c r="AJ136" i="1" s="1"/>
  <c r="C114" i="3" s="1"/>
  <c r="S137" i="1"/>
  <c r="AJ137" i="1" s="1"/>
  <c r="C115" i="3" s="1"/>
  <c r="S138" i="1"/>
  <c r="AJ138" i="1" s="1"/>
  <c r="C116" i="3" s="1"/>
  <c r="S139" i="1"/>
  <c r="AJ139" i="1" s="1"/>
  <c r="C117" i="3" s="1"/>
  <c r="S140" i="1"/>
  <c r="AJ140" i="1" s="1"/>
  <c r="C118" i="3" s="1"/>
  <c r="S141" i="1"/>
  <c r="AJ141" i="1" s="1"/>
  <c r="C119" i="3" s="1"/>
  <c r="S142" i="1"/>
  <c r="AJ142" i="1" s="1"/>
  <c r="S143" i="1"/>
  <c r="AJ143" i="1" s="1"/>
  <c r="C120" i="3" s="1"/>
  <c r="S144" i="1"/>
  <c r="AJ144" i="1" s="1"/>
  <c r="C121" i="3" s="1"/>
  <c r="S145" i="1"/>
  <c r="AJ145" i="1" s="1"/>
  <c r="C122" i="3" s="1"/>
  <c r="S146" i="1"/>
  <c r="AJ146" i="1" s="1"/>
  <c r="C123" i="3" s="1"/>
  <c r="S147" i="1"/>
  <c r="AJ147" i="1" s="1"/>
  <c r="C124" i="3" s="1"/>
  <c r="S148" i="1"/>
  <c r="AJ148" i="1" s="1"/>
  <c r="C125" i="3" s="1"/>
  <c r="S149" i="1"/>
  <c r="AJ149" i="1" s="1"/>
  <c r="C126" i="3" s="1"/>
  <c r="S150" i="1"/>
  <c r="AJ150" i="1" s="1"/>
  <c r="S151" i="1"/>
  <c r="AJ151" i="1" s="1"/>
  <c r="C127" i="3" s="1"/>
  <c r="S152" i="1"/>
  <c r="AJ152" i="1" s="1"/>
  <c r="C128" i="3" s="1"/>
  <c r="S153" i="1"/>
  <c r="AJ153" i="1" s="1"/>
  <c r="C129" i="3" s="1"/>
  <c r="S154" i="1"/>
  <c r="AJ154" i="1" s="1"/>
  <c r="C130" i="3" s="1"/>
  <c r="S155" i="1"/>
  <c r="AJ155" i="1" s="1"/>
  <c r="C131" i="3" s="1"/>
  <c r="S156" i="1"/>
  <c r="AJ156" i="1" s="1"/>
  <c r="C132" i="3" s="1"/>
  <c r="S157" i="1"/>
  <c r="AJ157" i="1" s="1"/>
  <c r="C133" i="3" s="1"/>
  <c r="S158" i="1"/>
  <c r="AJ158" i="1" s="1"/>
  <c r="C134" i="3" s="1"/>
  <c r="S159" i="1"/>
  <c r="AJ159" i="1" s="1"/>
  <c r="S160" i="1"/>
  <c r="AJ160" i="1" s="1"/>
  <c r="C135" i="3" s="1"/>
  <c r="S161" i="1"/>
  <c r="AJ161" i="1" s="1"/>
  <c r="S162" i="1"/>
  <c r="AJ162" i="1" s="1"/>
  <c r="C136" i="3" s="1"/>
  <c r="S163" i="1"/>
  <c r="AJ163" i="1" s="1"/>
  <c r="S164" i="1"/>
  <c r="AJ164" i="1" s="1"/>
  <c r="S165" i="1"/>
  <c r="AJ165" i="1" s="1"/>
  <c r="C137" i="3" s="1"/>
  <c r="S166" i="1"/>
  <c r="AJ166" i="1" s="1"/>
  <c r="S167" i="1"/>
  <c r="AJ167" i="1" s="1"/>
  <c r="S168" i="1"/>
  <c r="AJ168" i="1" s="1"/>
  <c r="C138" i="3" s="1"/>
  <c r="S169" i="1"/>
  <c r="AJ169" i="1" s="1"/>
  <c r="S170" i="1"/>
  <c r="AJ170" i="1" s="1"/>
  <c r="C139" i="3" s="1"/>
  <c r="S171" i="1"/>
  <c r="AJ171" i="1" s="1"/>
  <c r="S172" i="1"/>
  <c r="AJ172" i="1" s="1"/>
  <c r="S173" i="1"/>
  <c r="AJ173" i="1" s="1"/>
  <c r="C140" i="3" s="1"/>
  <c r="S174" i="1"/>
  <c r="AJ174" i="1" s="1"/>
  <c r="C141" i="3" s="1"/>
  <c r="S175" i="1"/>
  <c r="AJ175" i="1" s="1"/>
  <c r="C142" i="3" s="1"/>
  <c r="S176" i="1"/>
  <c r="AJ176" i="1" s="1"/>
  <c r="C143" i="3" s="1"/>
  <c r="S177" i="1"/>
  <c r="AJ177" i="1" s="1"/>
  <c r="C144" i="3" s="1"/>
  <c r="S178" i="1"/>
  <c r="AJ178" i="1" s="1"/>
  <c r="S179" i="1"/>
  <c r="AJ179" i="1" s="1"/>
  <c r="C145" i="3" s="1"/>
  <c r="S180" i="1"/>
  <c r="AJ180" i="1" s="1"/>
  <c r="C146" i="3" s="1"/>
  <c r="S181" i="1"/>
  <c r="AJ181" i="1" s="1"/>
  <c r="C147" i="3" s="1"/>
  <c r="S182" i="1"/>
  <c r="AJ182" i="1" s="1"/>
  <c r="C148" i="3" s="1"/>
  <c r="S183" i="1"/>
  <c r="AJ183" i="1" s="1"/>
  <c r="C149" i="3" s="1"/>
  <c r="S184" i="1"/>
  <c r="AJ184" i="1" s="1"/>
  <c r="S185" i="1"/>
  <c r="AJ185" i="1" s="1"/>
  <c r="S186" i="1"/>
  <c r="AJ186" i="1" s="1"/>
  <c r="S187" i="1"/>
  <c r="AJ187" i="1" s="1"/>
  <c r="C150" i="3" s="1"/>
  <c r="S188" i="1"/>
  <c r="AJ188" i="1" s="1"/>
  <c r="C151" i="3" s="1"/>
  <c r="S189" i="1"/>
  <c r="AJ189" i="1" s="1"/>
  <c r="C152" i="3" s="1"/>
  <c r="S190" i="1"/>
  <c r="AJ190" i="1" s="1"/>
  <c r="C153" i="3" s="1"/>
  <c r="S191" i="1"/>
  <c r="AJ191" i="1" s="1"/>
  <c r="C154" i="3" s="1"/>
  <c r="S192" i="1"/>
  <c r="AJ192" i="1" s="1"/>
  <c r="C155" i="3" s="1"/>
  <c r="S193" i="1"/>
  <c r="AJ193" i="1" s="1"/>
  <c r="C156" i="3" s="1"/>
  <c r="S194" i="1"/>
  <c r="AJ194" i="1" s="1"/>
  <c r="C157" i="3" s="1"/>
  <c r="S195" i="1"/>
  <c r="AJ195" i="1" s="1"/>
  <c r="C158" i="3" s="1"/>
  <c r="S196" i="1"/>
  <c r="AJ196" i="1" s="1"/>
  <c r="C159" i="3" s="1"/>
  <c r="S197" i="1"/>
  <c r="AJ197" i="1" s="1"/>
  <c r="S198" i="1"/>
  <c r="AJ198" i="1" s="1"/>
  <c r="S199" i="1"/>
  <c r="AJ199" i="1" s="1"/>
  <c r="C160" i="3" s="1"/>
  <c r="S200" i="1"/>
  <c r="AJ200" i="1" s="1"/>
  <c r="C161" i="3" s="1"/>
  <c r="S201" i="1"/>
  <c r="AJ201" i="1" s="1"/>
  <c r="C162" i="3" s="1"/>
  <c r="S202" i="1"/>
  <c r="AJ202" i="1" s="1"/>
  <c r="C163" i="3" s="1"/>
  <c r="S203" i="1"/>
  <c r="AJ203" i="1" s="1"/>
  <c r="C164" i="3" s="1"/>
  <c r="S204" i="1"/>
  <c r="AJ204" i="1" s="1"/>
  <c r="C165" i="3" s="1"/>
  <c r="S205" i="1"/>
  <c r="AJ205" i="1" s="1"/>
  <c r="C166" i="3" s="1"/>
  <c r="S206" i="1"/>
  <c r="AJ206" i="1" s="1"/>
  <c r="C167" i="3" s="1"/>
  <c r="S207" i="1"/>
  <c r="AJ207" i="1" s="1"/>
  <c r="C168" i="3" s="1"/>
  <c r="S208" i="1"/>
  <c r="AJ208" i="1" s="1"/>
  <c r="C169" i="3" s="1"/>
  <c r="S209" i="1"/>
  <c r="AJ209" i="1" s="1"/>
  <c r="C170" i="3" s="1"/>
  <c r="S210" i="1"/>
  <c r="AJ210" i="1" s="1"/>
  <c r="C171" i="3" s="1"/>
  <c r="S211" i="1"/>
  <c r="AJ211" i="1" s="1"/>
  <c r="S212" i="1"/>
  <c r="AJ212" i="1" s="1"/>
  <c r="C172" i="3" s="1"/>
  <c r="S213" i="1"/>
  <c r="AJ213" i="1" s="1"/>
  <c r="C173" i="3" s="1"/>
  <c r="S214" i="1"/>
  <c r="AJ214" i="1" s="1"/>
  <c r="S215" i="1"/>
  <c r="AJ215" i="1" s="1"/>
  <c r="S216" i="1"/>
  <c r="AJ216" i="1" s="1"/>
  <c r="S217" i="1"/>
  <c r="AJ217" i="1" s="1"/>
  <c r="S218" i="1"/>
  <c r="AJ218" i="1" s="1"/>
  <c r="C174" i="3" s="1"/>
  <c r="S219" i="1"/>
  <c r="AJ219" i="1" s="1"/>
  <c r="C175" i="3" s="1"/>
  <c r="S220" i="1"/>
  <c r="AJ220" i="1" s="1"/>
  <c r="C176" i="3" s="1"/>
  <c r="S221" i="1"/>
  <c r="AJ221" i="1" s="1"/>
  <c r="C177" i="3" s="1"/>
  <c r="S222" i="1"/>
  <c r="AJ222" i="1" s="1"/>
  <c r="C178" i="3" s="1"/>
  <c r="S223" i="1"/>
  <c r="AJ223" i="1" s="1"/>
  <c r="C179" i="3" s="1"/>
  <c r="S224" i="1"/>
  <c r="AJ224" i="1" s="1"/>
  <c r="C180" i="3" s="1"/>
  <c r="S225" i="1"/>
  <c r="AJ225" i="1" s="1"/>
  <c r="S226" i="1"/>
  <c r="AJ226" i="1" s="1"/>
  <c r="C181" i="3" s="1"/>
  <c r="S227" i="1"/>
  <c r="AJ227" i="1" s="1"/>
  <c r="C182" i="3" s="1"/>
  <c r="S228" i="1"/>
  <c r="AJ228" i="1" s="1"/>
  <c r="C183" i="3" s="1"/>
  <c r="S229" i="1"/>
  <c r="AJ229" i="1" s="1"/>
  <c r="C184" i="3" s="1"/>
  <c r="S230" i="1"/>
  <c r="AJ230" i="1" s="1"/>
  <c r="C185" i="3" s="1"/>
  <c r="S231" i="1"/>
  <c r="AJ231" i="1" s="1"/>
  <c r="C186" i="3" s="1"/>
  <c r="S232" i="1"/>
  <c r="AJ232" i="1" s="1"/>
  <c r="C187" i="3" s="1"/>
  <c r="S233" i="1"/>
  <c r="AJ233" i="1" s="1"/>
  <c r="C188" i="3" s="1"/>
  <c r="S234" i="1"/>
  <c r="AJ234" i="1" s="1"/>
  <c r="C189" i="3" s="1"/>
  <c r="S235" i="1"/>
  <c r="AJ235" i="1" s="1"/>
  <c r="S236" i="1"/>
  <c r="AJ236" i="1" s="1"/>
  <c r="C190" i="3" s="1"/>
  <c r="S237" i="1"/>
  <c r="AJ237" i="1" s="1"/>
  <c r="C191" i="3" s="1"/>
  <c r="S238" i="1"/>
  <c r="AJ238" i="1" s="1"/>
  <c r="C192" i="3" s="1"/>
  <c r="S239" i="1"/>
  <c r="AJ239" i="1" s="1"/>
  <c r="C193" i="3" s="1"/>
  <c r="S240" i="1"/>
  <c r="AJ240" i="1" s="1"/>
  <c r="S241" i="1"/>
  <c r="AJ241" i="1" s="1"/>
  <c r="C194" i="3" s="1"/>
  <c r="S242" i="1"/>
  <c r="AJ242" i="1" s="1"/>
  <c r="C195" i="3" s="1"/>
  <c r="S243" i="1"/>
  <c r="AJ243" i="1" s="1"/>
  <c r="C196" i="3" s="1"/>
  <c r="S244" i="1"/>
  <c r="AJ244" i="1" s="1"/>
  <c r="C197" i="3" s="1"/>
  <c r="S245" i="1"/>
  <c r="AJ245" i="1" s="1"/>
  <c r="C198" i="3" s="1"/>
  <c r="S246" i="1"/>
  <c r="AJ246" i="1" s="1"/>
  <c r="C199" i="3" s="1"/>
  <c r="S247" i="1"/>
  <c r="AJ247" i="1" s="1"/>
  <c r="C200" i="3" s="1"/>
  <c r="S248" i="1"/>
  <c r="AJ248" i="1" s="1"/>
  <c r="C201" i="3" s="1"/>
  <c r="S249" i="1"/>
  <c r="AJ249" i="1" s="1"/>
  <c r="C202" i="3" s="1"/>
  <c r="S250" i="1"/>
  <c r="AJ250" i="1" s="1"/>
  <c r="C203" i="3" s="1"/>
  <c r="S251" i="1"/>
  <c r="AJ251" i="1" s="1"/>
  <c r="C204" i="3" s="1"/>
  <c r="S252" i="1"/>
  <c r="AJ252" i="1" s="1"/>
  <c r="C205" i="3" s="1"/>
  <c r="S253" i="1"/>
  <c r="AJ253" i="1" s="1"/>
  <c r="C206" i="3" s="1"/>
  <c r="S254" i="1"/>
  <c r="AJ254" i="1" s="1"/>
  <c r="C207" i="3" s="1"/>
  <c r="S255" i="1"/>
  <c r="AJ255" i="1" s="1"/>
  <c r="C208" i="3" s="1"/>
  <c r="S256" i="1"/>
  <c r="AJ256" i="1" s="1"/>
  <c r="C209" i="3" s="1"/>
  <c r="S257" i="1"/>
  <c r="AJ257" i="1" s="1"/>
  <c r="C210" i="3" s="1"/>
  <c r="S258" i="1"/>
  <c r="AJ258" i="1" s="1"/>
  <c r="C211" i="3" s="1"/>
  <c r="S259" i="1"/>
  <c r="AJ259" i="1" s="1"/>
  <c r="C212" i="3" s="1"/>
  <c r="S260" i="1"/>
  <c r="AJ260" i="1" s="1"/>
  <c r="C213" i="3" s="1"/>
  <c r="S261" i="1"/>
  <c r="AJ261" i="1" s="1"/>
  <c r="C214" i="3" s="1"/>
  <c r="S262" i="1"/>
  <c r="AJ262" i="1" s="1"/>
  <c r="C215" i="3" s="1"/>
  <c r="S263" i="1"/>
  <c r="AJ263" i="1" s="1"/>
  <c r="C216" i="3" s="1"/>
  <c r="S264" i="1"/>
  <c r="AJ264" i="1" s="1"/>
  <c r="C217" i="3" s="1"/>
  <c r="S265" i="1"/>
  <c r="AJ265" i="1" s="1"/>
  <c r="S266" i="1"/>
  <c r="AJ266" i="1" s="1"/>
  <c r="C218" i="3" s="1"/>
  <c r="S267" i="1"/>
  <c r="AJ267" i="1" s="1"/>
  <c r="C219" i="3" s="1"/>
  <c r="S268" i="1"/>
  <c r="AJ268" i="1" s="1"/>
  <c r="C220" i="3" s="1"/>
  <c r="S269" i="1"/>
  <c r="AJ269" i="1" s="1"/>
  <c r="C221" i="3" s="1"/>
  <c r="S270" i="1"/>
  <c r="AJ270" i="1" s="1"/>
  <c r="C222" i="3" s="1"/>
  <c r="S271" i="1"/>
  <c r="AJ271" i="1" s="1"/>
  <c r="C223" i="3" s="1"/>
  <c r="S272" i="1"/>
  <c r="AJ272" i="1" s="1"/>
  <c r="C224" i="3" s="1"/>
  <c r="S273" i="1"/>
  <c r="AJ273" i="1" s="1"/>
  <c r="C225" i="3" s="1"/>
  <c r="S274" i="1"/>
  <c r="AJ274" i="1" s="1"/>
  <c r="C226" i="3" s="1"/>
  <c r="S275" i="1"/>
  <c r="AJ275" i="1" s="1"/>
  <c r="C227" i="3" s="1"/>
  <c r="S276" i="1"/>
  <c r="AJ276" i="1" s="1"/>
  <c r="C228" i="3" s="1"/>
  <c r="S277" i="1"/>
  <c r="AJ277" i="1" s="1"/>
  <c r="C229" i="3" s="1"/>
  <c r="S278" i="1"/>
  <c r="AJ278" i="1" s="1"/>
  <c r="C230" i="3" s="1"/>
  <c r="S279" i="1"/>
  <c r="AJ279" i="1" s="1"/>
  <c r="C231" i="3" s="1"/>
  <c r="S280" i="1"/>
  <c r="AJ280" i="1" s="1"/>
  <c r="C232" i="3" s="1"/>
  <c r="S281" i="1"/>
  <c r="AJ281" i="1" s="1"/>
  <c r="C233" i="3" s="1"/>
  <c r="S282" i="1"/>
  <c r="AJ282" i="1" s="1"/>
  <c r="C234" i="3" s="1"/>
  <c r="S283" i="1"/>
  <c r="AJ283" i="1" s="1"/>
  <c r="C235" i="3" s="1"/>
  <c r="S284" i="1"/>
  <c r="AJ284" i="1" s="1"/>
  <c r="C236" i="3" s="1"/>
  <c r="S285" i="1"/>
  <c r="AJ285" i="1" s="1"/>
  <c r="C237" i="3" s="1"/>
  <c r="S286" i="1"/>
  <c r="AJ286" i="1" s="1"/>
  <c r="S287" i="1"/>
  <c r="AJ287" i="1" s="1"/>
  <c r="C238" i="3" s="1"/>
  <c r="S288" i="1"/>
  <c r="AJ288" i="1" s="1"/>
  <c r="C239" i="3" s="1"/>
  <c r="S289" i="1"/>
  <c r="AJ289" i="1" s="1"/>
  <c r="C240" i="3" s="1"/>
  <c r="S290" i="1"/>
  <c r="AJ290" i="1" s="1"/>
  <c r="C241" i="3" s="1"/>
  <c r="S291" i="1"/>
  <c r="AJ291" i="1" s="1"/>
  <c r="C242" i="3" s="1"/>
  <c r="S292" i="1"/>
  <c r="AJ292" i="1" s="1"/>
  <c r="C243" i="3" s="1"/>
  <c r="S293" i="1"/>
  <c r="AJ293" i="1" s="1"/>
  <c r="C244" i="3" s="1"/>
  <c r="S294" i="1"/>
  <c r="AJ294" i="1" s="1"/>
  <c r="C245" i="3" s="1"/>
  <c r="S295" i="1"/>
  <c r="AJ295" i="1" s="1"/>
  <c r="C246" i="3" s="1"/>
  <c r="S296" i="1"/>
  <c r="AJ296" i="1" s="1"/>
  <c r="C247" i="3" s="1"/>
  <c r="S297" i="1"/>
  <c r="AJ297" i="1" s="1"/>
  <c r="C248" i="3" s="1"/>
  <c r="S298" i="1"/>
  <c r="AJ298" i="1" s="1"/>
  <c r="C249" i="3" s="1"/>
  <c r="S299" i="1"/>
  <c r="AJ299" i="1" s="1"/>
  <c r="C250" i="3" s="1"/>
  <c r="S300" i="1"/>
  <c r="AJ300" i="1" s="1"/>
  <c r="C251" i="3" s="1"/>
  <c r="S301" i="1"/>
  <c r="AJ301" i="1" s="1"/>
  <c r="C252" i="3" s="1"/>
  <c r="S302" i="1"/>
  <c r="AJ302" i="1" s="1"/>
  <c r="C253" i="3" s="1"/>
  <c r="S303" i="1"/>
  <c r="AJ303" i="1" s="1"/>
  <c r="C254" i="3" s="1"/>
  <c r="S304" i="1"/>
  <c r="AJ304" i="1" s="1"/>
  <c r="C255" i="3" s="1"/>
  <c r="S305" i="1"/>
  <c r="AJ305" i="1" s="1"/>
  <c r="C256" i="3" s="1"/>
  <c r="S306" i="1"/>
  <c r="AJ306" i="1" s="1"/>
  <c r="C257" i="3" s="1"/>
  <c r="S307" i="1"/>
  <c r="AJ307" i="1" s="1"/>
  <c r="C258" i="3" s="1"/>
  <c r="S308" i="1"/>
  <c r="AJ308" i="1" s="1"/>
  <c r="C259" i="3" s="1"/>
  <c r="S309" i="1"/>
  <c r="AJ309" i="1" s="1"/>
  <c r="C260" i="3" s="1"/>
  <c r="S310" i="1"/>
  <c r="AJ310" i="1" s="1"/>
  <c r="C261" i="3" s="1"/>
  <c r="S311" i="1"/>
  <c r="AJ311" i="1" s="1"/>
  <c r="C262" i="3" s="1"/>
  <c r="S312" i="1"/>
  <c r="AJ312" i="1" s="1"/>
  <c r="C263" i="3" s="1"/>
  <c r="S313" i="1"/>
  <c r="AJ313" i="1" s="1"/>
  <c r="C264" i="3" s="1"/>
  <c r="S314" i="1"/>
  <c r="AJ314" i="1" s="1"/>
  <c r="C265" i="3" s="1"/>
  <c r="S315" i="1"/>
  <c r="AJ315" i="1" s="1"/>
  <c r="C266" i="3" s="1"/>
  <c r="S316" i="1"/>
  <c r="AJ316" i="1" s="1"/>
  <c r="C267" i="3" s="1"/>
  <c r="S317" i="1"/>
  <c r="AJ317" i="1" s="1"/>
  <c r="C268" i="3" s="1"/>
  <c r="S318" i="1"/>
  <c r="AJ318" i="1" s="1"/>
  <c r="C269" i="3" s="1"/>
  <c r="S319" i="1"/>
  <c r="AJ319" i="1" s="1"/>
  <c r="C270" i="3" s="1"/>
  <c r="S320" i="1"/>
  <c r="AJ320" i="1" s="1"/>
  <c r="S321" i="1"/>
  <c r="AJ321" i="1" s="1"/>
  <c r="C271" i="3" s="1"/>
  <c r="S322" i="1"/>
  <c r="AJ322" i="1" s="1"/>
  <c r="C272" i="3" s="1"/>
  <c r="S323" i="1"/>
  <c r="AJ323" i="1" s="1"/>
  <c r="C273" i="3" s="1"/>
  <c r="S324" i="1"/>
  <c r="AJ324" i="1" s="1"/>
  <c r="S325" i="1"/>
  <c r="AJ325" i="1" s="1"/>
  <c r="S326" i="1"/>
  <c r="AJ326" i="1" s="1"/>
  <c r="S327" i="1"/>
  <c r="AJ327" i="1" s="1"/>
  <c r="C274" i="3" s="1"/>
  <c r="S328" i="1"/>
  <c r="AJ328" i="1" s="1"/>
  <c r="C275" i="3" s="1"/>
  <c r="S329" i="1"/>
  <c r="AJ329" i="1" s="1"/>
  <c r="C276" i="3" s="1"/>
  <c r="S330" i="1"/>
  <c r="AJ330" i="1" s="1"/>
  <c r="C277" i="3" s="1"/>
  <c r="S331" i="1"/>
  <c r="AJ331" i="1" s="1"/>
  <c r="C278" i="3" s="1"/>
  <c r="S332" i="1"/>
  <c r="AJ332" i="1" s="1"/>
  <c r="C279" i="3" s="1"/>
  <c r="S333" i="1"/>
  <c r="AJ333" i="1" s="1"/>
  <c r="C280" i="3" s="1"/>
  <c r="S334" i="1"/>
  <c r="AJ334" i="1" s="1"/>
  <c r="S335" i="1"/>
  <c r="AJ335" i="1" s="1"/>
  <c r="C281" i="3" s="1"/>
  <c r="S336" i="1"/>
  <c r="AJ336" i="1" s="1"/>
  <c r="C282" i="3" s="1"/>
  <c r="S337" i="1"/>
  <c r="AJ337" i="1" s="1"/>
  <c r="C283" i="3" s="1"/>
  <c r="S338" i="1"/>
  <c r="AJ338" i="1" s="1"/>
  <c r="C284" i="3" s="1"/>
  <c r="S339" i="1"/>
  <c r="AJ339" i="1" s="1"/>
  <c r="C285" i="3" s="1"/>
  <c r="S340" i="1"/>
  <c r="AJ340" i="1" s="1"/>
  <c r="C286" i="3" s="1"/>
  <c r="S341" i="1"/>
  <c r="AJ341" i="1" s="1"/>
  <c r="C287" i="3" s="1"/>
  <c r="S342" i="1"/>
  <c r="AJ342" i="1" s="1"/>
  <c r="C288" i="3" s="1"/>
  <c r="S343" i="1"/>
  <c r="AJ343" i="1" s="1"/>
  <c r="C289" i="3" s="1"/>
  <c r="S344" i="1"/>
  <c r="AJ344" i="1" s="1"/>
  <c r="C290" i="3" s="1"/>
  <c r="S345" i="1"/>
  <c r="AJ345" i="1" s="1"/>
  <c r="C291" i="3" s="1"/>
  <c r="S346" i="1"/>
  <c r="AJ346" i="1" s="1"/>
  <c r="C292" i="3" s="1"/>
  <c r="S347" i="1"/>
  <c r="AJ347" i="1" s="1"/>
  <c r="C293" i="3" s="1"/>
  <c r="S348" i="1"/>
  <c r="AJ348" i="1" s="1"/>
  <c r="C294" i="3" s="1"/>
  <c r="S349" i="1"/>
  <c r="AJ349" i="1" s="1"/>
  <c r="C295" i="3" s="1"/>
  <c r="S350" i="1"/>
  <c r="AJ350" i="1" s="1"/>
  <c r="C296" i="3" s="1"/>
  <c r="S351" i="1"/>
  <c r="AJ351" i="1" s="1"/>
  <c r="C297" i="3" s="1"/>
  <c r="S352" i="1"/>
  <c r="AJ352" i="1" s="1"/>
  <c r="C298" i="3" s="1"/>
  <c r="S353" i="1"/>
  <c r="AJ353" i="1" s="1"/>
  <c r="C299" i="3" s="1"/>
  <c r="S354" i="1"/>
  <c r="AJ354" i="1" s="1"/>
  <c r="C300" i="3" s="1"/>
  <c r="S355" i="1"/>
  <c r="AJ355" i="1" s="1"/>
  <c r="C301" i="3" s="1"/>
  <c r="S356" i="1"/>
  <c r="AJ356" i="1" s="1"/>
  <c r="C302" i="3" s="1"/>
  <c r="S357" i="1"/>
  <c r="AJ357" i="1" s="1"/>
  <c r="C303" i="3" s="1"/>
  <c r="S358" i="1"/>
  <c r="AJ358" i="1" s="1"/>
  <c r="C304" i="3" s="1"/>
  <c r="S359" i="1"/>
  <c r="AJ359" i="1" s="1"/>
  <c r="C305" i="3" s="1"/>
  <c r="S360" i="1"/>
  <c r="AJ360" i="1" s="1"/>
  <c r="C306" i="3" s="1"/>
  <c r="S361" i="1"/>
  <c r="AJ361" i="1" s="1"/>
  <c r="C307" i="3" s="1"/>
  <c r="S362" i="1"/>
  <c r="AJ362" i="1" s="1"/>
  <c r="C308" i="3" s="1"/>
  <c r="S363" i="1"/>
  <c r="AJ363" i="1" s="1"/>
  <c r="C309" i="3" s="1"/>
  <c r="S364" i="1"/>
  <c r="AJ364" i="1" s="1"/>
  <c r="C310" i="3" s="1"/>
  <c r="S365" i="1"/>
  <c r="AJ365" i="1" s="1"/>
  <c r="C311" i="3" s="1"/>
  <c r="S366" i="1"/>
  <c r="AJ366" i="1" s="1"/>
  <c r="C312" i="3" s="1"/>
  <c r="S367" i="1"/>
  <c r="AJ367" i="1" s="1"/>
  <c r="C313" i="3" s="1"/>
  <c r="S368" i="1"/>
  <c r="AJ368" i="1" s="1"/>
  <c r="C314" i="3" s="1"/>
  <c r="S369" i="1"/>
  <c r="AJ369" i="1" s="1"/>
  <c r="S370" i="1"/>
  <c r="AJ370" i="1" s="1"/>
  <c r="C315" i="3" s="1"/>
  <c r="S371" i="1"/>
  <c r="AJ371" i="1" s="1"/>
  <c r="C316" i="3" s="1"/>
  <c r="S372" i="1"/>
  <c r="AJ372" i="1" s="1"/>
  <c r="C317" i="3" s="1"/>
  <c r="S373" i="1"/>
  <c r="AJ373" i="1" s="1"/>
  <c r="C318" i="3" s="1"/>
  <c r="S374" i="1"/>
  <c r="AJ374" i="1" s="1"/>
  <c r="C319" i="3" s="1"/>
  <c r="S375" i="1"/>
  <c r="AJ375" i="1" s="1"/>
  <c r="C320" i="3" s="1"/>
  <c r="S376" i="1"/>
  <c r="AJ376" i="1" s="1"/>
  <c r="C321" i="3" s="1"/>
  <c r="S377" i="1"/>
  <c r="AJ377" i="1" s="1"/>
  <c r="C322" i="3" s="1"/>
  <c r="S378" i="1"/>
  <c r="AJ378" i="1" s="1"/>
  <c r="C323" i="3" s="1"/>
  <c r="S379" i="1"/>
  <c r="AJ379" i="1" s="1"/>
  <c r="C324" i="3" s="1"/>
  <c r="S380" i="1"/>
  <c r="AJ380" i="1" s="1"/>
  <c r="S381" i="1"/>
  <c r="AJ381" i="1" s="1"/>
  <c r="C325" i="3" s="1"/>
  <c r="S382" i="1"/>
  <c r="AJ382" i="1" s="1"/>
  <c r="C326" i="3" s="1"/>
  <c r="S383" i="1"/>
  <c r="AJ383" i="1" s="1"/>
  <c r="C327" i="3" s="1"/>
  <c r="S384" i="1"/>
  <c r="AJ384" i="1" s="1"/>
  <c r="C328" i="3" s="1"/>
  <c r="S385" i="1"/>
  <c r="AJ385" i="1" s="1"/>
  <c r="C329" i="3" s="1"/>
  <c r="S386" i="1"/>
  <c r="AJ386" i="1" s="1"/>
  <c r="C330" i="3" s="1"/>
  <c r="S387" i="1"/>
  <c r="AJ387" i="1" s="1"/>
  <c r="C331" i="3" s="1"/>
  <c r="S388" i="1"/>
  <c r="AJ388" i="1" s="1"/>
  <c r="C332" i="3" s="1"/>
  <c r="S389" i="1"/>
  <c r="AJ389" i="1" s="1"/>
  <c r="C333" i="3" s="1"/>
  <c r="S390" i="1"/>
  <c r="AJ390" i="1" s="1"/>
  <c r="C334" i="3" s="1"/>
  <c r="S391" i="1"/>
  <c r="AJ391" i="1" s="1"/>
  <c r="C335" i="3" s="1"/>
  <c r="S392" i="1"/>
  <c r="AJ392" i="1" s="1"/>
  <c r="C336" i="3" s="1"/>
  <c r="S393" i="1"/>
  <c r="AJ393" i="1" s="1"/>
  <c r="C337" i="3" s="1"/>
  <c r="S394" i="1"/>
  <c r="AJ394" i="1" s="1"/>
  <c r="S395" i="1"/>
  <c r="AJ395" i="1" s="1"/>
  <c r="S396" i="1"/>
  <c r="AJ396" i="1" s="1"/>
  <c r="C338" i="3" s="1"/>
  <c r="S397" i="1"/>
  <c r="AJ397" i="1" s="1"/>
  <c r="S398" i="1"/>
  <c r="AJ398" i="1" s="1"/>
  <c r="C339" i="3" s="1"/>
  <c r="S399" i="1"/>
  <c r="AJ399" i="1" s="1"/>
  <c r="C340" i="3" s="1"/>
  <c r="S400" i="1"/>
  <c r="AJ400" i="1" s="1"/>
  <c r="C341" i="3" s="1"/>
  <c r="S401" i="1"/>
  <c r="AJ401" i="1" s="1"/>
  <c r="C342" i="3" s="1"/>
  <c r="S402" i="1"/>
  <c r="AJ402" i="1" s="1"/>
  <c r="C343" i="3" s="1"/>
  <c r="S403" i="1"/>
  <c r="AJ403" i="1" s="1"/>
  <c r="C344" i="3" s="1"/>
  <c r="S404" i="1"/>
  <c r="AJ404" i="1" s="1"/>
  <c r="C345" i="3" s="1"/>
  <c r="S405" i="1"/>
  <c r="AJ405" i="1" s="1"/>
  <c r="C346" i="3" s="1"/>
  <c r="S406" i="1"/>
  <c r="AJ406" i="1" s="1"/>
  <c r="C347" i="3" s="1"/>
  <c r="S407" i="1"/>
  <c r="AJ407" i="1" s="1"/>
  <c r="C348" i="3" s="1"/>
  <c r="S408" i="1"/>
  <c r="AJ408" i="1" s="1"/>
  <c r="C349" i="3" s="1"/>
  <c r="S409" i="1"/>
  <c r="AJ409" i="1" s="1"/>
  <c r="S410" i="1"/>
  <c r="AJ410" i="1" s="1"/>
  <c r="C350" i="3" s="1"/>
  <c r="S411" i="1"/>
  <c r="AJ411" i="1" s="1"/>
  <c r="C351" i="3" s="1"/>
  <c r="S412" i="1"/>
  <c r="AJ412" i="1" s="1"/>
  <c r="C352" i="3" s="1"/>
  <c r="S413" i="1"/>
  <c r="AJ413" i="1" s="1"/>
  <c r="C353" i="3" s="1"/>
  <c r="S414" i="1"/>
  <c r="AJ414" i="1" s="1"/>
  <c r="C354" i="3" s="1"/>
  <c r="S415" i="1"/>
  <c r="AJ415" i="1" s="1"/>
  <c r="C355" i="3" s="1"/>
  <c r="S416" i="1"/>
  <c r="AJ416" i="1" s="1"/>
  <c r="C356" i="3" s="1"/>
  <c r="S417" i="1"/>
  <c r="AJ417" i="1" s="1"/>
  <c r="C357" i="3" s="1"/>
  <c r="S418" i="1"/>
  <c r="AJ418" i="1" s="1"/>
  <c r="C358" i="3" s="1"/>
  <c r="S419" i="1"/>
  <c r="AJ419" i="1" s="1"/>
  <c r="C359" i="3" s="1"/>
  <c r="S420" i="1"/>
  <c r="AJ420" i="1" s="1"/>
  <c r="S421" i="1"/>
  <c r="AJ421" i="1" s="1"/>
  <c r="C360" i="3" s="1"/>
  <c r="S422" i="1"/>
  <c r="AJ422" i="1" s="1"/>
  <c r="C361" i="3" s="1"/>
  <c r="S423" i="1"/>
  <c r="AJ423" i="1" s="1"/>
  <c r="C362" i="3" s="1"/>
  <c r="S424" i="1"/>
  <c r="AJ424" i="1" s="1"/>
  <c r="C363" i="3" s="1"/>
  <c r="S425" i="1"/>
  <c r="AJ425" i="1" s="1"/>
  <c r="C364" i="3" s="1"/>
  <c r="S426" i="1"/>
  <c r="AJ426" i="1" s="1"/>
  <c r="C365" i="3" s="1"/>
  <c r="S427" i="1"/>
  <c r="AJ427" i="1" s="1"/>
  <c r="C366" i="3" s="1"/>
  <c r="S428" i="1"/>
  <c r="AJ428" i="1" s="1"/>
  <c r="C367" i="3" s="1"/>
  <c r="S429" i="1"/>
  <c r="AJ429" i="1" s="1"/>
  <c r="S430" i="1"/>
  <c r="AJ430" i="1" s="1"/>
  <c r="C368" i="3" s="1"/>
  <c r="S431" i="1"/>
  <c r="AJ431" i="1" s="1"/>
  <c r="S432" i="1"/>
  <c r="AJ432" i="1" s="1"/>
  <c r="C369" i="3" s="1"/>
  <c r="S433" i="1"/>
  <c r="AJ433" i="1" s="1"/>
  <c r="C370" i="3" s="1"/>
  <c r="S434" i="1"/>
  <c r="AJ434" i="1" s="1"/>
  <c r="C371" i="3" s="1"/>
  <c r="S435" i="1"/>
  <c r="AJ435" i="1" s="1"/>
  <c r="C372" i="3" s="1"/>
  <c r="S436" i="1"/>
  <c r="AJ436" i="1" s="1"/>
  <c r="C373" i="3" s="1"/>
  <c r="S437" i="1"/>
  <c r="AJ437" i="1" s="1"/>
  <c r="C374" i="3" s="1"/>
  <c r="S438" i="1"/>
  <c r="AJ438" i="1" s="1"/>
  <c r="C375" i="3" s="1"/>
  <c r="S439" i="1"/>
  <c r="AJ439" i="1" s="1"/>
  <c r="C376" i="3" s="1"/>
  <c r="S440" i="1"/>
  <c r="AJ440" i="1" s="1"/>
  <c r="C377" i="3" s="1"/>
  <c r="S441" i="1"/>
  <c r="AJ441" i="1" s="1"/>
  <c r="C378" i="3" s="1"/>
  <c r="S442" i="1"/>
  <c r="AJ442" i="1" s="1"/>
  <c r="C379" i="3" s="1"/>
  <c r="S443" i="1"/>
  <c r="AJ443" i="1" s="1"/>
  <c r="C380" i="3" s="1"/>
  <c r="S444" i="1"/>
  <c r="AJ444" i="1" s="1"/>
  <c r="C381" i="3" s="1"/>
  <c r="S445" i="1"/>
  <c r="AJ445" i="1" s="1"/>
  <c r="C382" i="3" s="1"/>
  <c r="S446" i="1"/>
  <c r="AJ446" i="1" s="1"/>
  <c r="C383" i="3" s="1"/>
  <c r="S447" i="1"/>
  <c r="AJ447" i="1" s="1"/>
  <c r="C384" i="3" s="1"/>
  <c r="S448" i="1"/>
  <c r="AJ448" i="1" s="1"/>
  <c r="C385" i="3" s="1"/>
  <c r="S449" i="1"/>
  <c r="AJ449" i="1" s="1"/>
  <c r="C386" i="3" s="1"/>
  <c r="S450" i="1"/>
  <c r="AJ450" i="1" s="1"/>
  <c r="S451" i="1"/>
  <c r="AJ451" i="1" s="1"/>
  <c r="S452" i="1"/>
  <c r="AJ452" i="1" s="1"/>
  <c r="C387" i="3" s="1"/>
  <c r="S453" i="1"/>
  <c r="AJ453" i="1" s="1"/>
  <c r="C388" i="3" s="1"/>
  <c r="S454" i="1"/>
  <c r="AJ454" i="1" s="1"/>
  <c r="C389" i="3" s="1"/>
  <c r="S455" i="1"/>
  <c r="AJ455" i="1" s="1"/>
  <c r="C390" i="3" s="1"/>
  <c r="S456" i="1"/>
  <c r="AJ456" i="1" s="1"/>
  <c r="C391" i="3" s="1"/>
  <c r="S457" i="1"/>
  <c r="AJ457" i="1" s="1"/>
  <c r="S458" i="1"/>
  <c r="AJ458" i="1" s="1"/>
  <c r="C392" i="3" s="1"/>
  <c r="S459" i="1"/>
  <c r="AJ459" i="1" s="1"/>
  <c r="C393" i="3" s="1"/>
  <c r="S460" i="1"/>
  <c r="AJ460" i="1" s="1"/>
  <c r="C394" i="3" s="1"/>
  <c r="S461" i="1"/>
  <c r="AJ461" i="1" s="1"/>
  <c r="S462" i="1"/>
  <c r="AJ462" i="1" s="1"/>
  <c r="S463" i="1"/>
  <c r="AJ463" i="1" s="1"/>
  <c r="S464" i="1"/>
  <c r="AJ464" i="1" s="1"/>
  <c r="C395" i="3" s="1"/>
  <c r="S465" i="1"/>
  <c r="AJ465" i="1" s="1"/>
  <c r="S466" i="1"/>
  <c r="AJ466" i="1" s="1"/>
  <c r="C396" i="3" s="1"/>
  <c r="S467" i="1"/>
  <c r="AJ467" i="1" s="1"/>
  <c r="C397" i="3" s="1"/>
  <c r="S468" i="1"/>
  <c r="AJ468" i="1" s="1"/>
  <c r="S469" i="1"/>
  <c r="AJ469" i="1" s="1"/>
  <c r="C398" i="3" s="1"/>
  <c r="S470" i="1"/>
  <c r="AJ470" i="1" s="1"/>
  <c r="C399" i="3" s="1"/>
  <c r="S471" i="1"/>
  <c r="AJ471" i="1" s="1"/>
  <c r="C400" i="3" s="1"/>
  <c r="S472" i="1"/>
  <c r="AJ472" i="1" s="1"/>
  <c r="C401" i="3" s="1"/>
  <c r="S473" i="1"/>
  <c r="AJ473" i="1" s="1"/>
  <c r="C402" i="3" s="1"/>
  <c r="S474" i="1"/>
  <c r="AJ474" i="1" s="1"/>
  <c r="C403" i="3" s="1"/>
  <c r="S475" i="1"/>
  <c r="AJ475" i="1" s="1"/>
  <c r="C404" i="3" s="1"/>
  <c r="S476" i="1"/>
  <c r="AJ476" i="1" s="1"/>
  <c r="C405" i="3" s="1"/>
  <c r="S477" i="1"/>
  <c r="AJ477" i="1" s="1"/>
  <c r="C406" i="3" s="1"/>
  <c r="S478" i="1"/>
  <c r="AJ478" i="1" s="1"/>
  <c r="C407" i="3" s="1"/>
  <c r="S479" i="1"/>
  <c r="AJ479" i="1" s="1"/>
  <c r="C408" i="3" s="1"/>
  <c r="S480" i="1"/>
  <c r="AJ480" i="1" s="1"/>
  <c r="C409" i="3" s="1"/>
  <c r="S481" i="1"/>
  <c r="AJ481" i="1" s="1"/>
  <c r="C410" i="3" s="1"/>
  <c r="S482" i="1"/>
  <c r="AJ482" i="1" s="1"/>
  <c r="C411" i="3" s="1"/>
  <c r="S483" i="1"/>
  <c r="AJ483" i="1" s="1"/>
  <c r="C412" i="3" s="1"/>
  <c r="S484" i="1"/>
  <c r="AJ484" i="1" s="1"/>
  <c r="C413" i="3" s="1"/>
  <c r="S485" i="1"/>
  <c r="AJ485" i="1" s="1"/>
  <c r="C414" i="3" s="1"/>
  <c r="S486" i="1"/>
  <c r="AJ486" i="1" s="1"/>
  <c r="C415" i="3" s="1"/>
  <c r="S487" i="1"/>
  <c r="AJ487" i="1" s="1"/>
  <c r="C416" i="3" s="1"/>
  <c r="S488" i="1"/>
  <c r="AJ488" i="1" s="1"/>
  <c r="C417" i="3" s="1"/>
  <c r="S489" i="1"/>
  <c r="AJ489" i="1" s="1"/>
  <c r="C418" i="3" s="1"/>
  <c r="S490" i="1"/>
  <c r="AJ490" i="1" s="1"/>
  <c r="C419" i="3" s="1"/>
  <c r="S491" i="1"/>
  <c r="AJ491" i="1" s="1"/>
  <c r="C420" i="3" s="1"/>
  <c r="S492" i="1"/>
  <c r="AJ492" i="1" s="1"/>
  <c r="C421" i="3" s="1"/>
  <c r="S493" i="1"/>
  <c r="AJ493" i="1" s="1"/>
  <c r="C422" i="3" s="1"/>
  <c r="S494" i="1"/>
  <c r="AJ494" i="1" s="1"/>
  <c r="C423" i="3" s="1"/>
  <c r="S495" i="1"/>
  <c r="AJ495" i="1" s="1"/>
  <c r="C424" i="3" s="1"/>
  <c r="S496" i="1"/>
  <c r="AJ496" i="1" s="1"/>
  <c r="C425" i="3" s="1"/>
  <c r="S497" i="1"/>
  <c r="AJ497" i="1" s="1"/>
  <c r="C426" i="3" s="1"/>
  <c r="S498" i="1"/>
  <c r="AJ498" i="1" s="1"/>
  <c r="C427" i="3" s="1"/>
  <c r="S499" i="1"/>
  <c r="AJ499" i="1" s="1"/>
  <c r="C428" i="3" s="1"/>
  <c r="S500" i="1"/>
  <c r="AJ500" i="1" s="1"/>
  <c r="C429" i="3" s="1"/>
  <c r="S501" i="1"/>
  <c r="AJ501" i="1" s="1"/>
  <c r="S502" i="1"/>
  <c r="AJ502" i="1" s="1"/>
  <c r="C430" i="3" s="1"/>
  <c r="S503" i="1"/>
  <c r="AJ503" i="1" s="1"/>
  <c r="C431" i="3" s="1"/>
  <c r="S504" i="1"/>
  <c r="AJ504" i="1" s="1"/>
  <c r="C432" i="3" s="1"/>
  <c r="S505" i="1"/>
  <c r="AJ505" i="1" s="1"/>
  <c r="C433" i="3" s="1"/>
  <c r="S506" i="1"/>
  <c r="AJ506" i="1" s="1"/>
  <c r="C434" i="3" s="1"/>
  <c r="S507" i="1"/>
  <c r="AJ507" i="1" s="1"/>
  <c r="C435" i="3" s="1"/>
  <c r="S508" i="1"/>
  <c r="AJ508" i="1" s="1"/>
  <c r="C436" i="3" s="1"/>
  <c r="S509" i="1"/>
  <c r="AJ509" i="1" s="1"/>
  <c r="C437" i="3" s="1"/>
  <c r="S510" i="1"/>
  <c r="AJ510" i="1" s="1"/>
  <c r="C438" i="3" s="1"/>
  <c r="S511" i="1"/>
  <c r="AJ511" i="1" s="1"/>
  <c r="C439" i="3" s="1"/>
  <c r="S512" i="1"/>
  <c r="AJ512" i="1" s="1"/>
  <c r="C440" i="3" s="1"/>
  <c r="S513" i="1"/>
  <c r="AJ513" i="1" s="1"/>
  <c r="C441" i="3" s="1"/>
  <c r="S514" i="1"/>
  <c r="AJ514" i="1" s="1"/>
  <c r="C442" i="3" s="1"/>
  <c r="S515" i="1"/>
  <c r="AJ515" i="1" s="1"/>
  <c r="C443" i="3" s="1"/>
  <c r="S516" i="1"/>
  <c r="AJ516" i="1" s="1"/>
  <c r="C444" i="3" s="1"/>
  <c r="S517" i="1"/>
  <c r="AJ517" i="1" s="1"/>
  <c r="C445" i="3" s="1"/>
  <c r="S518" i="1"/>
  <c r="AJ518" i="1" s="1"/>
  <c r="C446" i="3" s="1"/>
  <c r="S519" i="1"/>
  <c r="AJ519" i="1" s="1"/>
  <c r="C447" i="3" s="1"/>
  <c r="S520" i="1"/>
  <c r="AJ520" i="1" s="1"/>
  <c r="C448" i="3" s="1"/>
  <c r="S521" i="1"/>
  <c r="AJ521" i="1" s="1"/>
  <c r="S522" i="1"/>
  <c r="AJ522" i="1" s="1"/>
  <c r="S523" i="1"/>
  <c r="AJ523" i="1" s="1"/>
  <c r="C449" i="3" s="1"/>
  <c r="S524" i="1"/>
  <c r="AJ524" i="1" s="1"/>
  <c r="C450" i="3" s="1"/>
  <c r="S525" i="1"/>
  <c r="AJ525" i="1" s="1"/>
  <c r="C451" i="3" s="1"/>
  <c r="S526" i="1"/>
  <c r="AJ526" i="1" s="1"/>
  <c r="C452" i="3" s="1"/>
  <c r="S527" i="1"/>
  <c r="AJ527" i="1" s="1"/>
  <c r="C453" i="3" s="1"/>
  <c r="S528" i="1"/>
  <c r="AJ528" i="1" s="1"/>
  <c r="C454" i="3" s="1"/>
  <c r="S529" i="1"/>
  <c r="AJ529" i="1" s="1"/>
  <c r="C455" i="3" s="1"/>
  <c r="S530" i="1"/>
  <c r="AJ530" i="1" s="1"/>
  <c r="S531" i="1"/>
  <c r="AJ531" i="1" s="1"/>
  <c r="C456" i="3" s="1"/>
  <c r="S532" i="1"/>
  <c r="AJ532" i="1" s="1"/>
  <c r="C457" i="3" s="1"/>
  <c r="S533" i="1"/>
  <c r="AJ533" i="1" s="1"/>
  <c r="C458" i="3" s="1"/>
  <c r="S534" i="1"/>
  <c r="AJ534" i="1" s="1"/>
  <c r="C459" i="3" s="1"/>
  <c r="S535" i="1"/>
  <c r="AJ535" i="1" s="1"/>
  <c r="S536" i="1"/>
  <c r="AJ536" i="1" s="1"/>
  <c r="C460" i="3" s="1"/>
  <c r="S537" i="1"/>
  <c r="AJ537" i="1" s="1"/>
  <c r="C461" i="3" s="1"/>
  <c r="S538" i="1"/>
  <c r="AJ538" i="1" s="1"/>
  <c r="C462" i="3" s="1"/>
  <c r="S539" i="1"/>
  <c r="AJ539" i="1" s="1"/>
  <c r="C463" i="3" s="1"/>
  <c r="S540" i="1"/>
  <c r="AJ540" i="1" s="1"/>
  <c r="C464" i="3" s="1"/>
  <c r="S541" i="1"/>
  <c r="AJ541" i="1" s="1"/>
  <c r="C465" i="3" s="1"/>
  <c r="S542" i="1"/>
  <c r="AJ542" i="1" s="1"/>
  <c r="C466" i="3" s="1"/>
  <c r="S543" i="1"/>
  <c r="AJ543" i="1" s="1"/>
  <c r="C467" i="3" s="1"/>
  <c r="S544" i="1"/>
  <c r="AJ544" i="1" s="1"/>
  <c r="S545" i="1"/>
  <c r="AJ545" i="1" s="1"/>
  <c r="C468" i="3" s="1"/>
  <c r="S546" i="1"/>
  <c r="AJ546" i="1" s="1"/>
  <c r="C469" i="3" s="1"/>
  <c r="S547" i="1"/>
  <c r="AJ547" i="1" s="1"/>
  <c r="C470" i="3" s="1"/>
  <c r="S548" i="1"/>
  <c r="AJ548" i="1" s="1"/>
  <c r="C471" i="3" s="1"/>
  <c r="S549" i="1"/>
  <c r="AJ549" i="1" s="1"/>
  <c r="C472" i="3" s="1"/>
  <c r="S550" i="1"/>
  <c r="AJ550" i="1" s="1"/>
  <c r="C473" i="3" s="1"/>
  <c r="S551" i="1"/>
  <c r="AJ551" i="1" s="1"/>
  <c r="C474" i="3" s="1"/>
  <c r="S552" i="1"/>
  <c r="AJ552" i="1" s="1"/>
  <c r="S553" i="1"/>
  <c r="AJ553" i="1" s="1"/>
  <c r="S554" i="1"/>
  <c r="AJ554" i="1" s="1"/>
  <c r="C475" i="3" s="1"/>
  <c r="S555" i="1"/>
  <c r="AJ555" i="1" s="1"/>
  <c r="S556" i="1"/>
  <c r="AJ556" i="1" s="1"/>
  <c r="C476" i="3" s="1"/>
  <c r="S557" i="1"/>
  <c r="AJ557" i="1" s="1"/>
  <c r="C477" i="3" s="1"/>
  <c r="S558" i="1"/>
  <c r="AJ558" i="1" s="1"/>
  <c r="C478" i="3" s="1"/>
  <c r="S559" i="1"/>
  <c r="AJ559" i="1" s="1"/>
  <c r="S560" i="1"/>
  <c r="AJ560" i="1" s="1"/>
  <c r="C479" i="3" s="1"/>
  <c r="S561" i="1"/>
  <c r="AJ561" i="1" s="1"/>
  <c r="C480" i="3" s="1"/>
  <c r="S562" i="1"/>
  <c r="AJ562" i="1" s="1"/>
  <c r="C481" i="3" s="1"/>
  <c r="S563" i="1"/>
  <c r="AJ563" i="1" s="1"/>
  <c r="C482" i="3" s="1"/>
  <c r="S564" i="1"/>
  <c r="AJ564" i="1" s="1"/>
  <c r="C483" i="3" s="1"/>
  <c r="S565" i="1"/>
  <c r="AJ565" i="1" s="1"/>
  <c r="C484" i="3" s="1"/>
  <c r="S566" i="1"/>
  <c r="AJ566" i="1" s="1"/>
  <c r="C485" i="3" s="1"/>
  <c r="S567" i="1"/>
  <c r="AJ567" i="1" s="1"/>
  <c r="C486" i="3" s="1"/>
  <c r="S568" i="1"/>
  <c r="AJ568" i="1" s="1"/>
  <c r="C487" i="3" s="1"/>
  <c r="S569" i="1"/>
  <c r="AJ569" i="1" s="1"/>
  <c r="C488" i="3" s="1"/>
  <c r="S570" i="1"/>
  <c r="AJ570" i="1" s="1"/>
  <c r="C489" i="3" s="1"/>
  <c r="S571" i="1"/>
  <c r="AJ571" i="1" s="1"/>
  <c r="C490" i="3" s="1"/>
  <c r="S572" i="1"/>
  <c r="AJ572" i="1" s="1"/>
  <c r="C491" i="3" s="1"/>
  <c r="S573" i="1"/>
  <c r="AJ573" i="1" s="1"/>
  <c r="C492" i="3" s="1"/>
  <c r="S574" i="1"/>
  <c r="AJ574" i="1" s="1"/>
  <c r="C493" i="3" s="1"/>
  <c r="S575" i="1"/>
  <c r="AJ575" i="1" s="1"/>
  <c r="C494" i="3" s="1"/>
  <c r="S576" i="1"/>
  <c r="AJ576" i="1" s="1"/>
  <c r="C495" i="3" s="1"/>
  <c r="S577" i="1"/>
  <c r="AJ577" i="1" s="1"/>
  <c r="C496" i="3" s="1"/>
  <c r="S578" i="1"/>
  <c r="AJ578" i="1" s="1"/>
  <c r="C497" i="3" s="1"/>
  <c r="S579" i="1"/>
  <c r="AJ579" i="1" s="1"/>
  <c r="C498" i="3" s="1"/>
  <c r="S580" i="1"/>
  <c r="AJ580" i="1" s="1"/>
  <c r="C499" i="3" s="1"/>
  <c r="S581" i="1"/>
  <c r="AJ581" i="1" s="1"/>
  <c r="C500" i="3" s="1"/>
  <c r="S582" i="1"/>
  <c r="AJ582" i="1" s="1"/>
  <c r="S583" i="1"/>
  <c r="AJ583" i="1" s="1"/>
  <c r="C501" i="3" s="1"/>
  <c r="S584" i="1"/>
  <c r="AJ584" i="1" s="1"/>
  <c r="C502" i="3" s="1"/>
  <c r="S585" i="1"/>
  <c r="AJ585" i="1" s="1"/>
  <c r="C503" i="3" s="1"/>
  <c r="S586" i="1"/>
  <c r="AJ586" i="1" s="1"/>
  <c r="C504" i="3" s="1"/>
  <c r="S587" i="1"/>
  <c r="AJ587" i="1" s="1"/>
  <c r="C505" i="3" s="1"/>
  <c r="S588" i="1"/>
  <c r="AJ588" i="1" s="1"/>
  <c r="C506" i="3" s="1"/>
  <c r="S589" i="1"/>
  <c r="AJ589" i="1" s="1"/>
  <c r="S590" i="1"/>
  <c r="AJ590" i="1" s="1"/>
  <c r="S591" i="1"/>
  <c r="AJ591" i="1" s="1"/>
  <c r="C507" i="3" s="1"/>
  <c r="S592" i="1"/>
  <c r="AJ592" i="1" s="1"/>
  <c r="C508" i="3" s="1"/>
  <c r="S593" i="1"/>
  <c r="AJ593" i="1" s="1"/>
  <c r="C509" i="3" s="1"/>
  <c r="S594" i="1"/>
  <c r="AJ594" i="1" s="1"/>
  <c r="C510" i="3" s="1"/>
  <c r="S595" i="1"/>
  <c r="AJ595" i="1" s="1"/>
  <c r="C511" i="3" s="1"/>
  <c r="S596" i="1"/>
  <c r="AJ596" i="1" s="1"/>
  <c r="C512" i="3" s="1"/>
  <c r="S597" i="1"/>
  <c r="AJ597" i="1" s="1"/>
  <c r="S598" i="1"/>
  <c r="AJ598" i="1" s="1"/>
  <c r="S599" i="1"/>
  <c r="AJ599" i="1" s="1"/>
  <c r="S600" i="1"/>
  <c r="AJ600" i="1" s="1"/>
  <c r="S601" i="1"/>
  <c r="AJ601" i="1" s="1"/>
  <c r="C513" i="3" s="1"/>
  <c r="S602" i="1"/>
  <c r="AJ602" i="1" s="1"/>
  <c r="C514" i="3" s="1"/>
  <c r="S603" i="1"/>
  <c r="AJ603" i="1" s="1"/>
  <c r="C515" i="3" s="1"/>
  <c r="S604" i="1"/>
  <c r="AJ604" i="1" s="1"/>
  <c r="C516" i="3" s="1"/>
  <c r="S605" i="1"/>
  <c r="AJ605" i="1" s="1"/>
  <c r="C517" i="3" s="1"/>
  <c r="S606" i="1"/>
  <c r="AJ606" i="1" s="1"/>
  <c r="C518" i="3" s="1"/>
  <c r="S607" i="1"/>
  <c r="AJ607" i="1" s="1"/>
  <c r="C519" i="3" s="1"/>
  <c r="S608" i="1"/>
  <c r="AJ608" i="1" s="1"/>
  <c r="C520" i="3" s="1"/>
  <c r="S609" i="1"/>
  <c r="AJ609" i="1" s="1"/>
  <c r="C521" i="3" s="1"/>
  <c r="S610" i="1"/>
  <c r="AJ610" i="1" s="1"/>
  <c r="C522" i="3" s="1"/>
  <c r="S611" i="1"/>
  <c r="AJ611" i="1" s="1"/>
  <c r="C523" i="3" s="1"/>
  <c r="S612" i="1"/>
  <c r="AJ612" i="1" s="1"/>
  <c r="C524" i="3" s="1"/>
  <c r="S613" i="1"/>
  <c r="AJ613" i="1" s="1"/>
  <c r="C525" i="3" s="1"/>
  <c r="S614" i="1"/>
  <c r="AJ614" i="1" s="1"/>
  <c r="C526" i="3" s="1"/>
  <c r="S615" i="1"/>
  <c r="AJ615" i="1" s="1"/>
  <c r="C527" i="3" s="1"/>
  <c r="S616" i="1"/>
  <c r="AJ616" i="1" s="1"/>
  <c r="C528" i="3" s="1"/>
  <c r="S617" i="1"/>
  <c r="AJ617" i="1" s="1"/>
  <c r="C529" i="3" s="1"/>
  <c r="S618" i="1"/>
  <c r="AJ618" i="1" s="1"/>
  <c r="C530" i="3" s="1"/>
  <c r="S619" i="1"/>
  <c r="AJ619" i="1" s="1"/>
  <c r="C531" i="3" s="1"/>
  <c r="S620" i="1"/>
  <c r="AJ620" i="1" s="1"/>
  <c r="S621" i="1"/>
  <c r="AJ621" i="1" s="1"/>
  <c r="C532" i="3" s="1"/>
  <c r="S622" i="1"/>
  <c r="AJ622" i="1" s="1"/>
  <c r="C533" i="3" s="1"/>
  <c r="S623" i="1"/>
  <c r="AJ623" i="1" s="1"/>
  <c r="C534" i="3" s="1"/>
  <c r="S624" i="1"/>
  <c r="AJ624" i="1" s="1"/>
  <c r="C535" i="3" s="1"/>
  <c r="S625" i="1"/>
  <c r="AJ625" i="1" s="1"/>
  <c r="C536" i="3" s="1"/>
  <c r="S626" i="1"/>
  <c r="AJ626" i="1" s="1"/>
  <c r="C537" i="3" s="1"/>
  <c r="S627" i="1"/>
  <c r="AJ627" i="1" s="1"/>
  <c r="C538" i="3" s="1"/>
  <c r="S628" i="1"/>
  <c r="AJ628" i="1" s="1"/>
  <c r="C539" i="3" s="1"/>
  <c r="S629" i="1"/>
  <c r="AJ629" i="1" s="1"/>
  <c r="C540" i="3" s="1"/>
  <c r="S630" i="1"/>
  <c r="AJ630" i="1" s="1"/>
  <c r="S631" i="1"/>
  <c r="AJ631" i="1" s="1"/>
  <c r="C541" i="3" s="1"/>
  <c r="S632" i="1"/>
  <c r="AJ632" i="1" s="1"/>
  <c r="C542" i="3" s="1"/>
  <c r="S633" i="1"/>
  <c r="AJ633" i="1" s="1"/>
  <c r="C543" i="3" s="1"/>
  <c r="S634" i="1"/>
  <c r="AJ634" i="1" s="1"/>
  <c r="C544" i="3" s="1"/>
  <c r="S635" i="1"/>
  <c r="AJ635" i="1" s="1"/>
  <c r="C545" i="3" s="1"/>
  <c r="S636" i="1"/>
  <c r="AJ636" i="1" s="1"/>
  <c r="C546" i="3" s="1"/>
  <c r="S637" i="1"/>
  <c r="AJ637" i="1" s="1"/>
  <c r="C547" i="3" s="1"/>
  <c r="S638" i="1"/>
  <c r="AJ638" i="1" s="1"/>
  <c r="C548" i="3" s="1"/>
  <c r="S639" i="1"/>
  <c r="AJ639" i="1" s="1"/>
  <c r="C549" i="3" s="1"/>
  <c r="S640" i="1"/>
  <c r="AJ640" i="1" s="1"/>
  <c r="C550" i="3" s="1"/>
  <c r="S641" i="1"/>
  <c r="AJ641" i="1" s="1"/>
  <c r="S642" i="1"/>
  <c r="AJ642" i="1" s="1"/>
  <c r="C551" i="3" s="1"/>
  <c r="S643" i="1"/>
  <c r="AJ643" i="1" s="1"/>
  <c r="C552" i="3" s="1"/>
  <c r="S644" i="1"/>
  <c r="AJ644" i="1" s="1"/>
  <c r="S645" i="1"/>
  <c r="AJ645" i="1" s="1"/>
  <c r="C553" i="3" s="1"/>
  <c r="S646" i="1"/>
  <c r="AJ646" i="1" s="1"/>
  <c r="S647" i="1"/>
  <c r="AJ647" i="1" s="1"/>
  <c r="C554" i="3" s="1"/>
  <c r="S648" i="1"/>
  <c r="AJ648" i="1" s="1"/>
  <c r="C555" i="3" s="1"/>
  <c r="S649" i="1"/>
  <c r="AJ649" i="1" s="1"/>
  <c r="C556" i="3" s="1"/>
  <c r="S650" i="1"/>
  <c r="AJ650" i="1" s="1"/>
  <c r="C557" i="3" s="1"/>
  <c r="S651" i="1"/>
  <c r="AJ651" i="1" s="1"/>
  <c r="C558" i="3" s="1"/>
  <c r="S652" i="1"/>
  <c r="AJ652" i="1" s="1"/>
  <c r="S653" i="1"/>
  <c r="AJ653" i="1" s="1"/>
  <c r="S654" i="1"/>
  <c r="AJ654" i="1" s="1"/>
  <c r="C559" i="3" s="1"/>
  <c r="S655" i="1"/>
  <c r="AJ655" i="1" s="1"/>
  <c r="C560" i="3" s="1"/>
  <c r="S656" i="1"/>
  <c r="AJ656" i="1" s="1"/>
  <c r="C561" i="3" s="1"/>
  <c r="S657" i="1"/>
  <c r="AJ657" i="1" s="1"/>
  <c r="C562" i="3" s="1"/>
  <c r="S658" i="1"/>
  <c r="AJ658" i="1" s="1"/>
  <c r="C563" i="3" s="1"/>
  <c r="S659" i="1"/>
  <c r="AJ659" i="1" s="1"/>
  <c r="S660" i="1"/>
  <c r="AJ660" i="1" s="1"/>
  <c r="C564" i="3" s="1"/>
  <c r="S661" i="1"/>
  <c r="AJ661" i="1" s="1"/>
  <c r="C565" i="3" s="1"/>
  <c r="S662" i="1"/>
  <c r="AJ662" i="1" s="1"/>
  <c r="C566" i="3" s="1"/>
  <c r="S663" i="1"/>
  <c r="AJ663" i="1" s="1"/>
  <c r="C567" i="3" s="1"/>
  <c r="S664" i="1"/>
  <c r="AJ664" i="1" s="1"/>
  <c r="C568" i="3" s="1"/>
  <c r="S665" i="1"/>
  <c r="AJ665" i="1" s="1"/>
  <c r="C569" i="3" s="1"/>
  <c r="S666" i="1"/>
  <c r="AJ666" i="1" s="1"/>
  <c r="C570" i="3" s="1"/>
  <c r="S667" i="1"/>
  <c r="AJ667" i="1" s="1"/>
  <c r="S668" i="1"/>
  <c r="AJ668" i="1" s="1"/>
  <c r="C571" i="3" s="1"/>
  <c r="S669" i="1"/>
  <c r="AJ669" i="1" s="1"/>
  <c r="C572" i="3" s="1"/>
  <c r="S670" i="1"/>
  <c r="AJ670" i="1" s="1"/>
  <c r="C573" i="3" s="1"/>
  <c r="S671" i="1"/>
  <c r="AJ671" i="1" s="1"/>
  <c r="C574" i="3" s="1"/>
  <c r="S672" i="1"/>
  <c r="AJ672" i="1" s="1"/>
  <c r="C575" i="3" s="1"/>
  <c r="S673" i="1"/>
  <c r="AJ673" i="1" s="1"/>
  <c r="S674" i="1"/>
  <c r="AJ674" i="1" s="1"/>
  <c r="C576" i="3" s="1"/>
  <c r="S675" i="1"/>
  <c r="AJ675" i="1" s="1"/>
  <c r="C577" i="3" s="1"/>
  <c r="S676" i="1"/>
  <c r="AJ676" i="1" s="1"/>
  <c r="C578" i="3" s="1"/>
  <c r="S677" i="1"/>
  <c r="AJ677" i="1" s="1"/>
  <c r="C579" i="3" s="1"/>
  <c r="S678" i="1"/>
  <c r="AJ678" i="1" s="1"/>
  <c r="C580" i="3" s="1"/>
  <c r="S679" i="1"/>
  <c r="AJ679" i="1" s="1"/>
  <c r="S680" i="1"/>
  <c r="AJ680" i="1" s="1"/>
  <c r="C581" i="3" s="1"/>
  <c r="S681" i="1"/>
  <c r="AJ681" i="1" s="1"/>
  <c r="C582" i="3" s="1"/>
  <c r="S682" i="1"/>
  <c r="AJ682" i="1" s="1"/>
  <c r="C583" i="3" s="1"/>
  <c r="S683" i="1"/>
  <c r="AJ683" i="1" s="1"/>
  <c r="C584" i="3" s="1"/>
  <c r="S684" i="1"/>
  <c r="AJ684" i="1" s="1"/>
  <c r="C585" i="3" s="1"/>
  <c r="S685" i="1"/>
  <c r="AJ685" i="1" s="1"/>
  <c r="C586" i="3" s="1"/>
  <c r="S686" i="1"/>
  <c r="AJ686" i="1" s="1"/>
  <c r="C587" i="3" s="1"/>
  <c r="S687" i="1"/>
  <c r="AJ687" i="1" s="1"/>
  <c r="C588" i="3" s="1"/>
  <c r="S688" i="1"/>
  <c r="AJ688" i="1" s="1"/>
  <c r="C589" i="3" s="1"/>
  <c r="S689" i="1"/>
  <c r="AJ689" i="1" s="1"/>
  <c r="C590" i="3" s="1"/>
  <c r="S690" i="1"/>
  <c r="AJ690" i="1" s="1"/>
  <c r="S691" i="1"/>
  <c r="AJ691" i="1" s="1"/>
  <c r="S692" i="1"/>
  <c r="AJ692" i="1" s="1"/>
  <c r="C591" i="3" s="1"/>
  <c r="S693" i="1"/>
  <c r="AJ693" i="1" s="1"/>
  <c r="C592" i="3" s="1"/>
  <c r="S694" i="1"/>
  <c r="AJ694" i="1" s="1"/>
  <c r="C593" i="3" s="1"/>
  <c r="S695" i="1"/>
  <c r="AJ695" i="1" s="1"/>
  <c r="S696" i="1"/>
  <c r="AJ696" i="1" s="1"/>
  <c r="C594" i="3" s="1"/>
  <c r="S697" i="1"/>
  <c r="AJ697" i="1" s="1"/>
  <c r="C595" i="3" s="1"/>
  <c r="S698" i="1"/>
  <c r="AJ698" i="1" s="1"/>
  <c r="C596" i="3" s="1"/>
  <c r="S699" i="1"/>
  <c r="AJ699" i="1" s="1"/>
  <c r="C597" i="3" s="1"/>
  <c r="S700" i="1"/>
  <c r="AJ700" i="1" s="1"/>
  <c r="C598" i="3" s="1"/>
  <c r="S701" i="1"/>
  <c r="AJ701" i="1" s="1"/>
  <c r="C599" i="3" s="1"/>
  <c r="S702" i="1"/>
  <c r="AJ702" i="1" s="1"/>
  <c r="C600" i="3" s="1"/>
  <c r="S703" i="1"/>
  <c r="AJ703" i="1" s="1"/>
  <c r="S704" i="1"/>
  <c r="AJ704" i="1" s="1"/>
  <c r="C601" i="3" s="1"/>
  <c r="S705" i="1"/>
  <c r="AJ705" i="1" s="1"/>
  <c r="C602" i="3" s="1"/>
  <c r="S706" i="1"/>
  <c r="AJ706" i="1" s="1"/>
  <c r="C603" i="3" s="1"/>
  <c r="S707" i="1"/>
  <c r="AJ707" i="1" s="1"/>
  <c r="C604" i="3" s="1"/>
  <c r="S708" i="1"/>
  <c r="AJ708" i="1" s="1"/>
  <c r="C605" i="3" s="1"/>
  <c r="S709" i="1"/>
  <c r="AJ709" i="1" s="1"/>
  <c r="C606" i="3" s="1"/>
  <c r="S710" i="1"/>
  <c r="AJ710" i="1" s="1"/>
  <c r="C607" i="3" s="1"/>
  <c r="S711" i="1"/>
  <c r="AJ711" i="1" s="1"/>
  <c r="C608" i="3" s="1"/>
  <c r="S712" i="1"/>
  <c r="AJ712" i="1" s="1"/>
  <c r="C609" i="3" s="1"/>
  <c r="S713" i="1"/>
  <c r="AJ713" i="1" s="1"/>
  <c r="C610" i="3" s="1"/>
  <c r="S714" i="1"/>
  <c r="AJ714" i="1" s="1"/>
  <c r="C611" i="3" s="1"/>
  <c r="S715" i="1"/>
  <c r="AJ715" i="1" s="1"/>
  <c r="C612" i="3" s="1"/>
  <c r="S716" i="1"/>
  <c r="AJ716" i="1" s="1"/>
  <c r="C613" i="3" s="1"/>
  <c r="S717" i="1"/>
  <c r="AJ717" i="1" s="1"/>
  <c r="C614" i="3" s="1"/>
  <c r="S718" i="1"/>
  <c r="AJ718" i="1" s="1"/>
  <c r="C615" i="3" s="1"/>
  <c r="S719" i="1"/>
  <c r="AJ719" i="1" s="1"/>
  <c r="C616" i="3" s="1"/>
  <c r="S720" i="1"/>
  <c r="AJ720" i="1" s="1"/>
  <c r="C617" i="3" s="1"/>
  <c r="S721" i="1"/>
  <c r="AJ721" i="1" s="1"/>
  <c r="C618" i="3" s="1"/>
  <c r="S722" i="1"/>
  <c r="AJ722" i="1" s="1"/>
  <c r="C619" i="3" s="1"/>
  <c r="S723" i="1"/>
  <c r="AJ723" i="1" s="1"/>
  <c r="C620" i="3" s="1"/>
  <c r="S724" i="1"/>
  <c r="AJ724" i="1" s="1"/>
  <c r="C621" i="3" s="1"/>
  <c r="S725" i="1"/>
  <c r="AJ725" i="1" s="1"/>
  <c r="C622" i="3" s="1"/>
  <c r="S726" i="1"/>
  <c r="AJ726" i="1" s="1"/>
  <c r="C623" i="3" s="1"/>
  <c r="S727" i="1"/>
  <c r="AJ727" i="1" s="1"/>
  <c r="C624" i="3" s="1"/>
  <c r="S728" i="1"/>
  <c r="AJ728" i="1" s="1"/>
  <c r="C625" i="3" s="1"/>
  <c r="S729" i="1"/>
  <c r="AJ729" i="1" s="1"/>
  <c r="C626" i="3" s="1"/>
  <c r="S730" i="1"/>
  <c r="AJ730" i="1" s="1"/>
  <c r="C627" i="3" s="1"/>
  <c r="S731" i="1"/>
  <c r="AJ731" i="1" s="1"/>
  <c r="C628" i="3" s="1"/>
  <c r="S732" i="1"/>
  <c r="AJ732" i="1" s="1"/>
  <c r="C629" i="3" s="1"/>
  <c r="S733" i="1"/>
  <c r="AJ733" i="1" s="1"/>
  <c r="C630" i="3" s="1"/>
  <c r="S734" i="1"/>
  <c r="AJ734" i="1" s="1"/>
  <c r="C631" i="3" s="1"/>
  <c r="S735" i="1"/>
  <c r="AJ735" i="1" s="1"/>
  <c r="C632" i="3" s="1"/>
  <c r="S736" i="1"/>
  <c r="AJ736" i="1" s="1"/>
  <c r="C633" i="3" s="1"/>
  <c r="S737" i="1"/>
  <c r="AJ737" i="1" s="1"/>
  <c r="C634" i="3" s="1"/>
  <c r="S738" i="1"/>
  <c r="AJ738" i="1" s="1"/>
  <c r="C635" i="3" s="1"/>
  <c r="S739" i="1"/>
  <c r="AJ739" i="1" s="1"/>
  <c r="C636" i="3" s="1"/>
  <c r="S740" i="1"/>
  <c r="AJ740" i="1" s="1"/>
  <c r="C637" i="3" s="1"/>
  <c r="S741" i="1"/>
  <c r="AJ741" i="1" s="1"/>
  <c r="C638" i="3" s="1"/>
  <c r="S742" i="1"/>
  <c r="AJ742" i="1" s="1"/>
  <c r="C639" i="3" s="1"/>
  <c r="S743" i="1"/>
  <c r="AJ743" i="1" s="1"/>
  <c r="C640" i="3" s="1"/>
  <c r="S744" i="1"/>
  <c r="AJ744" i="1" s="1"/>
  <c r="C641" i="3" s="1"/>
  <c r="S745" i="1"/>
  <c r="AJ745" i="1" s="1"/>
  <c r="C642" i="3" s="1"/>
  <c r="S746" i="1"/>
  <c r="AJ746" i="1" s="1"/>
  <c r="S747" i="1"/>
  <c r="AJ747" i="1" s="1"/>
  <c r="C643" i="3" s="1"/>
  <c r="S748" i="1"/>
  <c r="AJ748" i="1" s="1"/>
  <c r="S749" i="1"/>
  <c r="AJ749" i="1" s="1"/>
  <c r="C644" i="3" s="1"/>
  <c r="S750" i="1"/>
  <c r="AJ750" i="1" s="1"/>
  <c r="C645" i="3" s="1"/>
  <c r="S751" i="1"/>
  <c r="AJ751" i="1" s="1"/>
  <c r="C646" i="3" s="1"/>
  <c r="S752" i="1"/>
  <c r="AJ752" i="1" s="1"/>
  <c r="C647" i="3" s="1"/>
  <c r="S753" i="1"/>
  <c r="AJ753" i="1" s="1"/>
  <c r="C648" i="3" s="1"/>
  <c r="S754" i="1"/>
  <c r="AJ754" i="1" s="1"/>
  <c r="C649" i="3" s="1"/>
  <c r="S755" i="1"/>
  <c r="AJ755" i="1" s="1"/>
  <c r="S756" i="1"/>
  <c r="AJ756" i="1" s="1"/>
  <c r="C650" i="3" s="1"/>
  <c r="S757" i="1"/>
  <c r="AJ757" i="1" s="1"/>
  <c r="C651" i="3" s="1"/>
  <c r="S758" i="1"/>
  <c r="AJ758" i="1" s="1"/>
  <c r="S759" i="1"/>
  <c r="AJ759" i="1" s="1"/>
  <c r="C652" i="3" s="1"/>
  <c r="S760" i="1"/>
  <c r="AJ760" i="1" s="1"/>
  <c r="C653" i="3" s="1"/>
  <c r="S761" i="1"/>
  <c r="AJ761" i="1" s="1"/>
  <c r="C654" i="3" s="1"/>
  <c r="S762" i="1"/>
  <c r="AJ762" i="1" s="1"/>
  <c r="S763" i="1"/>
  <c r="AJ763" i="1" s="1"/>
  <c r="C655" i="3" s="1"/>
  <c r="S764" i="1"/>
  <c r="AJ764" i="1" s="1"/>
  <c r="C656" i="3" s="1"/>
  <c r="S765" i="1"/>
  <c r="AJ765" i="1" s="1"/>
  <c r="C657" i="3" s="1"/>
  <c r="S766" i="1"/>
  <c r="AJ766" i="1" s="1"/>
  <c r="C658" i="3" s="1"/>
  <c r="S767" i="1"/>
  <c r="AJ767" i="1" s="1"/>
  <c r="C659" i="3" s="1"/>
  <c r="S768" i="1"/>
  <c r="AJ768" i="1" s="1"/>
  <c r="C660" i="3" s="1"/>
  <c r="S769" i="1"/>
  <c r="AJ769" i="1" s="1"/>
  <c r="S770" i="1"/>
  <c r="AJ770" i="1" s="1"/>
  <c r="C661" i="3" s="1"/>
  <c r="S771" i="1"/>
  <c r="AJ771" i="1" s="1"/>
  <c r="C662" i="3" s="1"/>
  <c r="S772" i="1"/>
  <c r="AJ772" i="1" s="1"/>
  <c r="C663" i="3" s="1"/>
  <c r="S773" i="1"/>
  <c r="AJ773" i="1" s="1"/>
  <c r="C664" i="3" s="1"/>
  <c r="S774" i="1"/>
  <c r="AJ774" i="1" s="1"/>
  <c r="C665" i="3" s="1"/>
  <c r="S775" i="1"/>
  <c r="AJ775" i="1" s="1"/>
  <c r="C666" i="3" s="1"/>
  <c r="S776" i="1"/>
  <c r="AJ776" i="1" s="1"/>
  <c r="C667" i="3" s="1"/>
  <c r="S777" i="1"/>
  <c r="AJ777" i="1" s="1"/>
  <c r="C668" i="3" s="1"/>
  <c r="S778" i="1"/>
  <c r="AJ778" i="1" s="1"/>
  <c r="C669" i="3" s="1"/>
  <c r="S779" i="1"/>
  <c r="AJ779" i="1" s="1"/>
  <c r="C670" i="3" s="1"/>
  <c r="S780" i="1"/>
  <c r="AJ780" i="1" s="1"/>
  <c r="C671" i="3" s="1"/>
  <c r="S781" i="1"/>
  <c r="AJ781" i="1" s="1"/>
  <c r="C672" i="3" s="1"/>
  <c r="S782" i="1"/>
  <c r="AJ782" i="1" s="1"/>
  <c r="C673" i="3" s="1"/>
  <c r="S783" i="1"/>
  <c r="AJ783" i="1" s="1"/>
  <c r="C674" i="3" s="1"/>
  <c r="S784" i="1"/>
  <c r="AJ784" i="1" s="1"/>
  <c r="C675" i="3" s="1"/>
  <c r="S785" i="1"/>
  <c r="AJ785" i="1" s="1"/>
  <c r="C676" i="3" s="1"/>
  <c r="S786" i="1"/>
  <c r="AJ786" i="1" s="1"/>
  <c r="C677" i="3" s="1"/>
  <c r="S787" i="1"/>
  <c r="AJ787" i="1" s="1"/>
  <c r="S788" i="1"/>
  <c r="AJ788" i="1" s="1"/>
  <c r="C678" i="3" s="1"/>
  <c r="S789" i="1"/>
  <c r="AJ789" i="1" s="1"/>
  <c r="C679" i="3" s="1"/>
  <c r="S790" i="1"/>
  <c r="AJ790" i="1" s="1"/>
  <c r="C680" i="3" s="1"/>
  <c r="S791" i="1"/>
  <c r="AJ791" i="1" s="1"/>
  <c r="C681" i="3" s="1"/>
  <c r="S792" i="1"/>
  <c r="AJ792" i="1" s="1"/>
  <c r="C682" i="3" s="1"/>
  <c r="S793" i="1"/>
  <c r="AJ793" i="1" s="1"/>
  <c r="C683" i="3" s="1"/>
  <c r="S794" i="1"/>
  <c r="AJ794" i="1" s="1"/>
  <c r="C684" i="3" s="1"/>
  <c r="S795" i="1"/>
  <c r="AJ795" i="1" s="1"/>
  <c r="C685" i="3" s="1"/>
  <c r="S796" i="1"/>
  <c r="AJ796" i="1" s="1"/>
  <c r="C686" i="3" s="1"/>
  <c r="S797" i="1"/>
  <c r="AJ797" i="1" s="1"/>
  <c r="C687" i="3" s="1"/>
  <c r="S798" i="1"/>
  <c r="AJ798" i="1" s="1"/>
  <c r="C688" i="3" s="1"/>
  <c r="S799" i="1"/>
  <c r="AJ799" i="1" s="1"/>
  <c r="S800" i="1"/>
  <c r="AJ800" i="1" s="1"/>
  <c r="C689" i="3" s="1"/>
  <c r="S801" i="1"/>
  <c r="AJ801" i="1" s="1"/>
  <c r="C690" i="3" s="1"/>
  <c r="S802" i="1"/>
  <c r="AJ802" i="1" s="1"/>
  <c r="C691" i="3" s="1"/>
  <c r="S803" i="1"/>
  <c r="AJ803" i="1" s="1"/>
  <c r="C692" i="3" s="1"/>
  <c r="S804" i="1"/>
  <c r="AJ804" i="1" s="1"/>
  <c r="C693" i="3" s="1"/>
  <c r="S805" i="1"/>
  <c r="AJ805" i="1" s="1"/>
  <c r="C694" i="3" s="1"/>
  <c r="S806" i="1"/>
  <c r="AJ806" i="1" s="1"/>
  <c r="C695" i="3" s="1"/>
  <c r="S807" i="1"/>
  <c r="AJ807" i="1" s="1"/>
  <c r="C696" i="3" s="1"/>
  <c r="S808" i="1"/>
  <c r="AJ808" i="1" s="1"/>
  <c r="C697" i="3" s="1"/>
  <c r="S809" i="1"/>
  <c r="AJ809" i="1" s="1"/>
  <c r="C698" i="3" s="1"/>
  <c r="S810" i="1"/>
  <c r="AJ810" i="1" s="1"/>
  <c r="C699" i="3" s="1"/>
  <c r="S811" i="1"/>
  <c r="AJ811" i="1" s="1"/>
  <c r="C700" i="3" s="1"/>
  <c r="S812" i="1"/>
  <c r="AJ812" i="1" s="1"/>
  <c r="C701" i="3" s="1"/>
  <c r="S813" i="1"/>
  <c r="AJ813" i="1" s="1"/>
  <c r="C702" i="3" s="1"/>
  <c r="S814" i="1"/>
  <c r="AJ814" i="1" s="1"/>
  <c r="C703" i="3" s="1"/>
  <c r="S815" i="1"/>
  <c r="AJ815" i="1" s="1"/>
  <c r="C704" i="3" s="1"/>
  <c r="S816" i="1"/>
  <c r="AJ816" i="1" s="1"/>
  <c r="S817" i="1"/>
  <c r="AJ817" i="1" s="1"/>
  <c r="C705" i="3" s="1"/>
  <c r="S818" i="1"/>
  <c r="AJ818" i="1" s="1"/>
  <c r="C706" i="3" s="1"/>
  <c r="S819" i="1"/>
  <c r="AJ819" i="1" s="1"/>
  <c r="C707" i="3" s="1"/>
  <c r="S820" i="1"/>
  <c r="AJ820" i="1" s="1"/>
  <c r="C708" i="3" s="1"/>
  <c r="S821" i="1"/>
  <c r="AJ821" i="1" s="1"/>
  <c r="C709" i="3" s="1"/>
  <c r="S822" i="1"/>
  <c r="AJ822" i="1" s="1"/>
  <c r="C710" i="3" s="1"/>
  <c r="S823" i="1"/>
  <c r="AJ823" i="1" s="1"/>
  <c r="C711" i="3" s="1"/>
  <c r="S824" i="1"/>
  <c r="AJ824" i="1" s="1"/>
  <c r="C712" i="3" s="1"/>
  <c r="S825" i="1"/>
  <c r="AJ825" i="1" s="1"/>
  <c r="C713" i="3" s="1"/>
  <c r="S826" i="1"/>
  <c r="AJ826" i="1" s="1"/>
  <c r="C714" i="3" s="1"/>
  <c r="S827" i="1"/>
  <c r="AJ827" i="1" s="1"/>
  <c r="S828" i="1"/>
  <c r="AJ828" i="1" s="1"/>
  <c r="C715" i="3" s="1"/>
  <c r="S829" i="1"/>
  <c r="AJ829" i="1" s="1"/>
  <c r="C716" i="3" s="1"/>
  <c r="S830" i="1"/>
  <c r="AJ830" i="1" s="1"/>
  <c r="C717" i="3" s="1"/>
  <c r="S831" i="1"/>
  <c r="AJ831" i="1" s="1"/>
  <c r="C718" i="3" s="1"/>
  <c r="S832" i="1"/>
  <c r="AJ832" i="1" s="1"/>
  <c r="C719" i="3" s="1"/>
  <c r="S833" i="1"/>
  <c r="AJ833" i="1" s="1"/>
  <c r="C720" i="3" s="1"/>
  <c r="S834" i="1"/>
  <c r="AJ834" i="1" s="1"/>
  <c r="S835" i="1"/>
  <c r="AJ835" i="1" s="1"/>
  <c r="C721" i="3" s="1"/>
  <c r="S836" i="1"/>
  <c r="AJ836" i="1" s="1"/>
  <c r="C722" i="3" s="1"/>
  <c r="S837" i="1"/>
  <c r="AJ837" i="1" s="1"/>
  <c r="C723" i="3" s="1"/>
  <c r="S838" i="1"/>
  <c r="AJ838" i="1" s="1"/>
  <c r="C724" i="3" s="1"/>
  <c r="S839" i="1"/>
  <c r="AJ839" i="1" s="1"/>
  <c r="C725" i="3" s="1"/>
  <c r="S840" i="1"/>
  <c r="AJ840" i="1" s="1"/>
  <c r="C726" i="3" s="1"/>
  <c r="S841" i="1"/>
  <c r="AJ841" i="1" s="1"/>
  <c r="C727" i="3" s="1"/>
  <c r="S842" i="1"/>
  <c r="AJ842" i="1" s="1"/>
  <c r="C728" i="3" s="1"/>
  <c r="S843" i="1"/>
  <c r="AJ843" i="1" s="1"/>
  <c r="C729" i="3" s="1"/>
  <c r="S844" i="1"/>
  <c r="AJ844" i="1" s="1"/>
  <c r="C730" i="3" s="1"/>
  <c r="S845" i="1"/>
  <c r="AJ845" i="1" s="1"/>
  <c r="C731" i="3" s="1"/>
  <c r="S846" i="1"/>
  <c r="AJ846" i="1" s="1"/>
  <c r="C732" i="3" s="1"/>
  <c r="S847" i="1"/>
  <c r="AJ847" i="1" s="1"/>
  <c r="C733" i="3" s="1"/>
  <c r="S848" i="1"/>
  <c r="AJ848" i="1" s="1"/>
  <c r="C734" i="3" s="1"/>
  <c r="S849" i="1"/>
  <c r="AJ849" i="1" s="1"/>
  <c r="C735" i="3" s="1"/>
  <c r="S850" i="1"/>
  <c r="AJ850" i="1" s="1"/>
  <c r="C736" i="3" s="1"/>
  <c r="S851" i="1"/>
  <c r="AJ851" i="1" s="1"/>
  <c r="C737" i="3" s="1"/>
  <c r="S852" i="1"/>
  <c r="AJ852" i="1" s="1"/>
  <c r="C738" i="3" s="1"/>
  <c r="S853" i="1"/>
  <c r="AJ853" i="1" s="1"/>
  <c r="C739" i="3" s="1"/>
  <c r="S854" i="1"/>
  <c r="AJ854" i="1" s="1"/>
  <c r="C740" i="3" s="1"/>
  <c r="S855" i="1"/>
  <c r="AJ855" i="1" s="1"/>
  <c r="C741" i="3" s="1"/>
  <c r="S856" i="1"/>
  <c r="AJ856" i="1" s="1"/>
  <c r="C742" i="3" s="1"/>
  <c r="S857" i="1"/>
  <c r="AJ857" i="1" s="1"/>
  <c r="C743" i="3" s="1"/>
  <c r="S858" i="1"/>
  <c r="AJ858" i="1" s="1"/>
  <c r="C744" i="3" s="1"/>
  <c r="S859" i="1"/>
  <c r="AJ859" i="1" s="1"/>
  <c r="C745" i="3" s="1"/>
  <c r="S860" i="1"/>
  <c r="AJ860" i="1" s="1"/>
  <c r="C746" i="3" s="1"/>
  <c r="S861" i="1"/>
  <c r="AJ861" i="1" s="1"/>
  <c r="C747" i="3" s="1"/>
  <c r="S862" i="1"/>
  <c r="AJ862" i="1" s="1"/>
  <c r="C748" i="3" s="1"/>
  <c r="S863" i="1"/>
  <c r="AJ863" i="1" s="1"/>
  <c r="C749" i="3" s="1"/>
  <c r="S864" i="1"/>
  <c r="AJ864" i="1" s="1"/>
  <c r="C750" i="3" s="1"/>
  <c r="S865" i="1"/>
  <c r="AJ865" i="1" s="1"/>
  <c r="C751" i="3" s="1"/>
  <c r="S866" i="1"/>
  <c r="AJ866" i="1" s="1"/>
  <c r="C752" i="3" s="1"/>
  <c r="S867" i="1"/>
  <c r="AJ867" i="1" s="1"/>
  <c r="C753" i="3" s="1"/>
  <c r="S868" i="1"/>
  <c r="AJ868" i="1" s="1"/>
  <c r="C754" i="3" s="1"/>
  <c r="S869" i="1"/>
  <c r="AJ869" i="1" s="1"/>
  <c r="C755" i="3" s="1"/>
  <c r="S870" i="1"/>
  <c r="AJ870" i="1" s="1"/>
  <c r="C756" i="3" s="1"/>
  <c r="S871" i="1"/>
  <c r="AJ871" i="1" s="1"/>
  <c r="C757" i="3" s="1"/>
  <c r="S872" i="1"/>
  <c r="AJ872" i="1" s="1"/>
  <c r="C758" i="3" s="1"/>
  <c r="S873" i="1"/>
  <c r="AJ873" i="1" s="1"/>
  <c r="C759" i="3" s="1"/>
  <c r="S874" i="1"/>
  <c r="AJ874" i="1" s="1"/>
  <c r="C760" i="3" s="1"/>
  <c r="S875" i="1"/>
  <c r="AJ875" i="1" s="1"/>
  <c r="C761" i="3" s="1"/>
  <c r="S876" i="1"/>
  <c r="AJ876" i="1" s="1"/>
  <c r="C762" i="3" s="1"/>
  <c r="S877" i="1"/>
  <c r="AJ877" i="1" s="1"/>
  <c r="C763" i="3" s="1"/>
  <c r="S878" i="1"/>
  <c r="AJ878" i="1" s="1"/>
  <c r="C764" i="3" s="1"/>
  <c r="S879" i="1"/>
  <c r="AJ879" i="1" s="1"/>
  <c r="C765" i="3" s="1"/>
  <c r="S880" i="1"/>
  <c r="AJ880" i="1" s="1"/>
  <c r="C766" i="3" s="1"/>
  <c r="S881" i="1"/>
  <c r="AJ881" i="1" s="1"/>
  <c r="C767" i="3" s="1"/>
  <c r="S882" i="1"/>
  <c r="AJ882" i="1" s="1"/>
  <c r="C768" i="3" s="1"/>
  <c r="S883" i="1"/>
  <c r="AJ883" i="1" s="1"/>
  <c r="C769" i="3" s="1"/>
  <c r="S884" i="1"/>
  <c r="AJ884" i="1" s="1"/>
  <c r="C770" i="3" s="1"/>
  <c r="S885" i="1"/>
  <c r="AJ885" i="1" s="1"/>
  <c r="C771" i="3" s="1"/>
  <c r="S886" i="1"/>
  <c r="AJ886" i="1" s="1"/>
  <c r="S887" i="1"/>
  <c r="AJ887" i="1" s="1"/>
  <c r="C772" i="3" s="1"/>
  <c r="S888" i="1"/>
  <c r="AJ888" i="1" s="1"/>
  <c r="C773" i="3" s="1"/>
  <c r="S889" i="1"/>
  <c r="AJ889" i="1" s="1"/>
  <c r="C774" i="3" s="1"/>
  <c r="S890" i="1"/>
  <c r="AJ890" i="1" s="1"/>
  <c r="C775" i="3" s="1"/>
  <c r="S891" i="1"/>
  <c r="AJ891" i="1" s="1"/>
  <c r="C776" i="3" s="1"/>
  <c r="S892" i="1"/>
  <c r="AJ892" i="1" s="1"/>
  <c r="C777" i="3" s="1"/>
  <c r="S893" i="1"/>
  <c r="AJ893" i="1" s="1"/>
  <c r="C778" i="3" s="1"/>
  <c r="S894" i="1"/>
  <c r="AJ894" i="1" s="1"/>
  <c r="C779" i="3" s="1"/>
  <c r="S895" i="1"/>
  <c r="AJ895" i="1" s="1"/>
  <c r="C780" i="3" s="1"/>
  <c r="S896" i="1"/>
  <c r="AJ896" i="1" s="1"/>
  <c r="C781" i="3" s="1"/>
  <c r="S897" i="1"/>
  <c r="AJ897" i="1" s="1"/>
  <c r="C782" i="3" s="1"/>
  <c r="S898" i="1"/>
  <c r="AJ898" i="1" s="1"/>
  <c r="C783" i="3" s="1"/>
  <c r="S899" i="1"/>
  <c r="AJ899" i="1" s="1"/>
  <c r="C784" i="3" s="1"/>
  <c r="S900" i="1"/>
  <c r="AJ900" i="1" s="1"/>
  <c r="S901" i="1"/>
  <c r="AJ901" i="1" s="1"/>
  <c r="C785" i="3" s="1"/>
  <c r="S902" i="1"/>
  <c r="AJ902" i="1" s="1"/>
  <c r="C786" i="3" s="1"/>
  <c r="S903" i="1"/>
  <c r="AJ903" i="1" s="1"/>
  <c r="C787" i="3" s="1"/>
  <c r="S904" i="1"/>
  <c r="AJ904" i="1" s="1"/>
  <c r="C788" i="3" s="1"/>
  <c r="S905" i="1"/>
  <c r="AJ905" i="1" s="1"/>
  <c r="C789" i="3" s="1"/>
  <c r="S906" i="1"/>
  <c r="AJ906" i="1" s="1"/>
  <c r="C790" i="3" s="1"/>
  <c r="S907" i="1"/>
  <c r="AJ907" i="1" s="1"/>
  <c r="C791" i="3" s="1"/>
  <c r="S908" i="1"/>
  <c r="AJ908" i="1" s="1"/>
  <c r="C792" i="3" s="1"/>
  <c r="S909" i="1"/>
  <c r="AJ909" i="1" s="1"/>
  <c r="C793" i="3" s="1"/>
  <c r="S910" i="1"/>
  <c r="AJ910" i="1" s="1"/>
  <c r="C794" i="3" s="1"/>
  <c r="S911" i="1"/>
  <c r="AJ911" i="1" s="1"/>
  <c r="C795" i="3" s="1"/>
  <c r="S912" i="1"/>
  <c r="AJ912" i="1" s="1"/>
  <c r="C796" i="3" s="1"/>
  <c r="S913" i="1"/>
  <c r="AJ913" i="1" s="1"/>
  <c r="C797" i="3" s="1"/>
  <c r="S914" i="1"/>
  <c r="AJ914" i="1" s="1"/>
  <c r="S915" i="1"/>
  <c r="AJ915" i="1" s="1"/>
  <c r="C798" i="3" s="1"/>
  <c r="S916" i="1"/>
  <c r="AJ916" i="1" s="1"/>
  <c r="C799" i="3" s="1"/>
  <c r="S917" i="1"/>
  <c r="AJ917" i="1" s="1"/>
  <c r="C800" i="3" s="1"/>
  <c r="S918" i="1"/>
  <c r="AJ918" i="1" s="1"/>
  <c r="C801" i="3" s="1"/>
  <c r="S919" i="1"/>
  <c r="AJ919" i="1" s="1"/>
  <c r="C802" i="3" s="1"/>
  <c r="S920" i="1"/>
  <c r="AJ920" i="1" s="1"/>
  <c r="C803" i="3" s="1"/>
  <c r="S921" i="1"/>
  <c r="AJ921" i="1" s="1"/>
  <c r="C804" i="3" s="1"/>
  <c r="S922" i="1"/>
  <c r="AJ922" i="1" s="1"/>
  <c r="C805" i="3" s="1"/>
  <c r="S923" i="1"/>
  <c r="AJ923" i="1" s="1"/>
  <c r="C806" i="3" s="1"/>
  <c r="S924" i="1"/>
  <c r="AJ924" i="1" s="1"/>
  <c r="C807" i="3" s="1"/>
  <c r="S925" i="1"/>
  <c r="AJ925" i="1" s="1"/>
  <c r="C808" i="3" s="1"/>
  <c r="S926" i="1"/>
  <c r="AJ926" i="1" s="1"/>
  <c r="C809" i="3" s="1"/>
  <c r="S927" i="1"/>
  <c r="AJ927" i="1" s="1"/>
  <c r="C810" i="3" s="1"/>
  <c r="S928" i="1"/>
  <c r="AJ928" i="1" s="1"/>
  <c r="C811" i="3" s="1"/>
  <c r="S929" i="1"/>
  <c r="AJ929" i="1" s="1"/>
  <c r="C812" i="3" s="1"/>
  <c r="S930" i="1"/>
  <c r="AJ930" i="1" s="1"/>
  <c r="C813" i="3" s="1"/>
  <c r="S931" i="1"/>
  <c r="AJ931" i="1" s="1"/>
  <c r="S932" i="1"/>
  <c r="AJ932" i="1" s="1"/>
  <c r="S4" i="1"/>
  <c r="AJ4" i="1" s="1"/>
  <c r="P5" i="1"/>
  <c r="AI5" i="1" s="1"/>
  <c r="B3" i="3" s="1"/>
  <c r="P6" i="1"/>
  <c r="AI6" i="1" s="1"/>
  <c r="B4" i="3" s="1"/>
  <c r="P7" i="1"/>
  <c r="AI7" i="1" s="1"/>
  <c r="P8" i="1"/>
  <c r="AI8" i="1" s="1"/>
  <c r="B5" i="3" s="1"/>
  <c r="P9" i="1"/>
  <c r="AI9" i="1" s="1"/>
  <c r="B6" i="3" s="1"/>
  <c r="P10" i="1"/>
  <c r="AI10" i="1" s="1"/>
  <c r="B7" i="3" s="1"/>
  <c r="P11" i="1"/>
  <c r="AI11" i="1" s="1"/>
  <c r="B8" i="3" s="1"/>
  <c r="P12" i="1"/>
  <c r="AI12" i="1" s="1"/>
  <c r="B9" i="3" s="1"/>
  <c r="P13" i="1"/>
  <c r="AI13" i="1" s="1"/>
  <c r="P14" i="1"/>
  <c r="AI14" i="1" s="1"/>
  <c r="P15" i="1"/>
  <c r="AI15" i="1" s="1"/>
  <c r="B10" i="3" s="1"/>
  <c r="P16" i="1"/>
  <c r="AI16" i="1" s="1"/>
  <c r="B11" i="3" s="1"/>
  <c r="P17" i="1"/>
  <c r="AI17" i="1" s="1"/>
  <c r="P18" i="1"/>
  <c r="AI18" i="1" s="1"/>
  <c r="B12" i="3" s="1"/>
  <c r="P19" i="1"/>
  <c r="AI19" i="1" s="1"/>
  <c r="B13" i="3" s="1"/>
  <c r="P20" i="1"/>
  <c r="AI20" i="1" s="1"/>
  <c r="B14" i="3" s="1"/>
  <c r="P21" i="1"/>
  <c r="AI21" i="1" s="1"/>
  <c r="B15" i="3" s="1"/>
  <c r="P22" i="1"/>
  <c r="AI22" i="1" s="1"/>
  <c r="B16" i="3" s="1"/>
  <c r="P23" i="1"/>
  <c r="AI23" i="1" s="1"/>
  <c r="B17" i="3" s="1"/>
  <c r="P24" i="1"/>
  <c r="AI24" i="1" s="1"/>
  <c r="B18" i="3" s="1"/>
  <c r="P25" i="1"/>
  <c r="AI25" i="1" s="1"/>
  <c r="B19" i="3" s="1"/>
  <c r="P26" i="1"/>
  <c r="AI26" i="1" s="1"/>
  <c r="B20" i="3" s="1"/>
  <c r="P27" i="1"/>
  <c r="AI27" i="1" s="1"/>
  <c r="P28" i="1"/>
  <c r="AI28" i="1" s="1"/>
  <c r="B21" i="3" s="1"/>
  <c r="P29" i="1"/>
  <c r="AI29" i="1" s="1"/>
  <c r="B22" i="3" s="1"/>
  <c r="P30" i="1"/>
  <c r="AI30" i="1" s="1"/>
  <c r="B23" i="3" s="1"/>
  <c r="P31" i="1"/>
  <c r="AI31" i="1" s="1"/>
  <c r="B24" i="3" s="1"/>
  <c r="P32" i="1"/>
  <c r="AI32" i="1" s="1"/>
  <c r="B25" i="3" s="1"/>
  <c r="P33" i="1"/>
  <c r="AI33" i="1" s="1"/>
  <c r="B26" i="3" s="1"/>
  <c r="P34" i="1"/>
  <c r="AI34" i="1" s="1"/>
  <c r="B27" i="3" s="1"/>
  <c r="P35" i="1"/>
  <c r="AI35" i="1" s="1"/>
  <c r="B28" i="3" s="1"/>
  <c r="P36" i="1"/>
  <c r="AI36" i="1" s="1"/>
  <c r="B29" i="3" s="1"/>
  <c r="P37" i="1"/>
  <c r="AI37" i="1" s="1"/>
  <c r="P38" i="1"/>
  <c r="AI38" i="1" s="1"/>
  <c r="P39" i="1"/>
  <c r="AI39" i="1" s="1"/>
  <c r="B30" i="3" s="1"/>
  <c r="P40" i="1"/>
  <c r="AI40" i="1" s="1"/>
  <c r="B31" i="3" s="1"/>
  <c r="P41" i="1"/>
  <c r="AI41" i="1" s="1"/>
  <c r="B32" i="3" s="1"/>
  <c r="P42" i="1"/>
  <c r="AI42" i="1" s="1"/>
  <c r="B33" i="3" s="1"/>
  <c r="P43" i="1"/>
  <c r="AI43" i="1" s="1"/>
  <c r="B34" i="3" s="1"/>
  <c r="P44" i="1"/>
  <c r="AI44" i="1" s="1"/>
  <c r="B35" i="3" s="1"/>
  <c r="P45" i="1"/>
  <c r="AI45" i="1" s="1"/>
  <c r="P46" i="1"/>
  <c r="AI46" i="1" s="1"/>
  <c r="B36" i="3" s="1"/>
  <c r="P47" i="1"/>
  <c r="AI47" i="1" s="1"/>
  <c r="P48" i="1"/>
  <c r="AI48" i="1" s="1"/>
  <c r="B37" i="3" s="1"/>
  <c r="P49" i="1"/>
  <c r="AI49" i="1" s="1"/>
  <c r="P50" i="1"/>
  <c r="AI50" i="1" s="1"/>
  <c r="B38" i="3" s="1"/>
  <c r="P51" i="1"/>
  <c r="AI51" i="1" s="1"/>
  <c r="P52" i="1"/>
  <c r="AI52" i="1" s="1"/>
  <c r="B39" i="3" s="1"/>
  <c r="P53" i="1"/>
  <c r="AI53" i="1" s="1"/>
  <c r="B40" i="3" s="1"/>
  <c r="P54" i="1"/>
  <c r="AI54" i="1" s="1"/>
  <c r="B41" i="3" s="1"/>
  <c r="P55" i="1"/>
  <c r="AI55" i="1" s="1"/>
  <c r="B42" i="3" s="1"/>
  <c r="P56" i="1"/>
  <c r="AI56" i="1" s="1"/>
  <c r="B43" i="3" s="1"/>
  <c r="P57" i="1"/>
  <c r="AI57" i="1" s="1"/>
  <c r="B44" i="3" s="1"/>
  <c r="P58" i="1"/>
  <c r="AI58" i="1" s="1"/>
  <c r="B45" i="3" s="1"/>
  <c r="P59" i="1"/>
  <c r="AI59" i="1" s="1"/>
  <c r="B46" i="3" s="1"/>
  <c r="P60" i="1"/>
  <c r="AI60" i="1" s="1"/>
  <c r="B47" i="3" s="1"/>
  <c r="P61" i="1"/>
  <c r="AI61" i="1" s="1"/>
  <c r="B48" i="3" s="1"/>
  <c r="P62" i="1"/>
  <c r="AI62" i="1" s="1"/>
  <c r="B49" i="3" s="1"/>
  <c r="P63" i="1"/>
  <c r="AI63" i="1" s="1"/>
  <c r="B50" i="3" s="1"/>
  <c r="P64" i="1"/>
  <c r="AI64" i="1" s="1"/>
  <c r="B51" i="3" s="1"/>
  <c r="P65" i="1"/>
  <c r="AI65" i="1" s="1"/>
  <c r="B52" i="3" s="1"/>
  <c r="P66" i="1"/>
  <c r="AI66" i="1" s="1"/>
  <c r="B53" i="3" s="1"/>
  <c r="P67" i="1"/>
  <c r="AI67" i="1" s="1"/>
  <c r="B54" i="3" s="1"/>
  <c r="P68" i="1"/>
  <c r="AI68" i="1" s="1"/>
  <c r="B55" i="3" s="1"/>
  <c r="P69" i="1"/>
  <c r="AI69" i="1" s="1"/>
  <c r="B56" i="3" s="1"/>
  <c r="P70" i="1"/>
  <c r="AI70" i="1" s="1"/>
  <c r="B57" i="3" s="1"/>
  <c r="P71" i="1"/>
  <c r="AI71" i="1" s="1"/>
  <c r="P72" i="1"/>
  <c r="AI72" i="1" s="1"/>
  <c r="B58" i="3" s="1"/>
  <c r="P73" i="1"/>
  <c r="AI73" i="1" s="1"/>
  <c r="B59" i="3" s="1"/>
  <c r="P74" i="1"/>
  <c r="AI74" i="1" s="1"/>
  <c r="P75" i="1"/>
  <c r="AI75" i="1" s="1"/>
  <c r="B60" i="3" s="1"/>
  <c r="P76" i="1"/>
  <c r="AI76" i="1" s="1"/>
  <c r="P77" i="1"/>
  <c r="AI77" i="1" s="1"/>
  <c r="B61" i="3" s="1"/>
  <c r="P78" i="1"/>
  <c r="AI78" i="1" s="1"/>
  <c r="B62" i="3" s="1"/>
  <c r="P79" i="1"/>
  <c r="AI79" i="1" s="1"/>
  <c r="B63" i="3" s="1"/>
  <c r="P80" i="1"/>
  <c r="AI80" i="1" s="1"/>
  <c r="P81" i="1"/>
  <c r="AI81" i="1" s="1"/>
  <c r="B64" i="3" s="1"/>
  <c r="P82" i="1"/>
  <c r="AI82" i="1" s="1"/>
  <c r="B65" i="3" s="1"/>
  <c r="P83" i="1"/>
  <c r="AI83" i="1" s="1"/>
  <c r="B66" i="3" s="1"/>
  <c r="P84" i="1"/>
  <c r="AI84" i="1" s="1"/>
  <c r="B67" i="3" s="1"/>
  <c r="P85" i="1"/>
  <c r="AI85" i="1" s="1"/>
  <c r="B68" i="3" s="1"/>
  <c r="P86" i="1"/>
  <c r="AI86" i="1" s="1"/>
  <c r="B69" i="3" s="1"/>
  <c r="P87" i="1"/>
  <c r="AI87" i="1" s="1"/>
  <c r="B70" i="3" s="1"/>
  <c r="P88" i="1"/>
  <c r="AI88" i="1" s="1"/>
  <c r="B71" i="3" s="1"/>
  <c r="P89" i="1"/>
  <c r="AI89" i="1" s="1"/>
  <c r="B72" i="3" s="1"/>
  <c r="P90" i="1"/>
  <c r="AI90" i="1" s="1"/>
  <c r="B73" i="3" s="1"/>
  <c r="P91" i="1"/>
  <c r="AI91" i="1" s="1"/>
  <c r="B74" i="3" s="1"/>
  <c r="P92" i="1"/>
  <c r="AI92" i="1" s="1"/>
  <c r="B75" i="3" s="1"/>
  <c r="P93" i="1"/>
  <c r="AI93" i="1" s="1"/>
  <c r="B76" i="3" s="1"/>
  <c r="P94" i="1"/>
  <c r="AI94" i="1" s="1"/>
  <c r="B77" i="3" s="1"/>
  <c r="P95" i="1"/>
  <c r="AI95" i="1" s="1"/>
  <c r="B78" i="3" s="1"/>
  <c r="P96" i="1"/>
  <c r="AI96" i="1" s="1"/>
  <c r="P97" i="1"/>
  <c r="AI97" i="1" s="1"/>
  <c r="B79" i="3" s="1"/>
  <c r="P98" i="1"/>
  <c r="AI98" i="1" s="1"/>
  <c r="B80" i="3" s="1"/>
  <c r="P99" i="1"/>
  <c r="AI99" i="1" s="1"/>
  <c r="B81" i="3" s="1"/>
  <c r="P100" i="1"/>
  <c r="AI100" i="1" s="1"/>
  <c r="P101" i="1"/>
  <c r="AI101" i="1" s="1"/>
  <c r="B82" i="3" s="1"/>
  <c r="P102" i="1"/>
  <c r="AI102" i="1" s="1"/>
  <c r="B83" i="3" s="1"/>
  <c r="P103" i="1"/>
  <c r="AI103" i="1" s="1"/>
  <c r="B84" i="3" s="1"/>
  <c r="P104" i="1"/>
  <c r="AI104" i="1" s="1"/>
  <c r="B85" i="3" s="1"/>
  <c r="P105" i="1"/>
  <c r="AI105" i="1" s="1"/>
  <c r="B86" i="3" s="1"/>
  <c r="P106" i="1"/>
  <c r="AI106" i="1" s="1"/>
  <c r="B87" i="3" s="1"/>
  <c r="P107" i="1"/>
  <c r="AI107" i="1" s="1"/>
  <c r="P108" i="1"/>
  <c r="AI108" i="1" s="1"/>
  <c r="B88" i="3" s="1"/>
  <c r="P109" i="1"/>
  <c r="AI109" i="1" s="1"/>
  <c r="B89" i="3" s="1"/>
  <c r="P110" i="1"/>
  <c r="AI110" i="1" s="1"/>
  <c r="B90" i="3" s="1"/>
  <c r="P111" i="1"/>
  <c r="AI111" i="1" s="1"/>
  <c r="B91" i="3" s="1"/>
  <c r="P112" i="1"/>
  <c r="AI112" i="1" s="1"/>
  <c r="B92" i="3" s="1"/>
  <c r="P113" i="1"/>
  <c r="AI113" i="1" s="1"/>
  <c r="B93" i="3" s="1"/>
  <c r="P114" i="1"/>
  <c r="AI114" i="1" s="1"/>
  <c r="B94" i="3" s="1"/>
  <c r="P115" i="1"/>
  <c r="AI115" i="1" s="1"/>
  <c r="B95" i="3" s="1"/>
  <c r="P116" i="1"/>
  <c r="AI116" i="1" s="1"/>
  <c r="B96" i="3" s="1"/>
  <c r="P117" i="1"/>
  <c r="AI117" i="1" s="1"/>
  <c r="B97" i="3" s="1"/>
  <c r="P118" i="1"/>
  <c r="AI118" i="1" s="1"/>
  <c r="B98" i="3" s="1"/>
  <c r="P119" i="1"/>
  <c r="AI119" i="1" s="1"/>
  <c r="B99" i="3" s="1"/>
  <c r="P120" i="1"/>
  <c r="AI120" i="1" s="1"/>
  <c r="B100" i="3" s="1"/>
  <c r="P121" i="1"/>
  <c r="AI121" i="1" s="1"/>
  <c r="B101" i="3" s="1"/>
  <c r="P122" i="1"/>
  <c r="AI122" i="1" s="1"/>
  <c r="B102" i="3" s="1"/>
  <c r="P123" i="1"/>
  <c r="AI123" i="1" s="1"/>
  <c r="B103" i="3" s="1"/>
  <c r="P124" i="1"/>
  <c r="AI124" i="1" s="1"/>
  <c r="B104" i="3" s="1"/>
  <c r="P125" i="1"/>
  <c r="AI125" i="1" s="1"/>
  <c r="B105" i="3" s="1"/>
  <c r="P126" i="1"/>
  <c r="AI126" i="1" s="1"/>
  <c r="B106" i="3" s="1"/>
  <c r="P127" i="1"/>
  <c r="AI127" i="1" s="1"/>
  <c r="P128" i="1"/>
  <c r="AI128" i="1" s="1"/>
  <c r="B107" i="3" s="1"/>
  <c r="P129" i="1"/>
  <c r="AI129" i="1" s="1"/>
  <c r="B108" i="3" s="1"/>
  <c r="P130" i="1"/>
  <c r="AI130" i="1" s="1"/>
  <c r="P131" i="1"/>
  <c r="AI131" i="1" s="1"/>
  <c r="B109" i="3" s="1"/>
  <c r="P132" i="1"/>
  <c r="AI132" i="1" s="1"/>
  <c r="B110" i="3" s="1"/>
  <c r="P133" i="1"/>
  <c r="AI133" i="1" s="1"/>
  <c r="B111" i="3" s="1"/>
  <c r="P134" i="1"/>
  <c r="AI134" i="1" s="1"/>
  <c r="B112" i="3" s="1"/>
  <c r="P135" i="1"/>
  <c r="AI135" i="1" s="1"/>
  <c r="B113" i="3" s="1"/>
  <c r="P136" i="1"/>
  <c r="AI136" i="1" s="1"/>
  <c r="B114" i="3" s="1"/>
  <c r="P137" i="1"/>
  <c r="AI137" i="1" s="1"/>
  <c r="B115" i="3" s="1"/>
  <c r="P138" i="1"/>
  <c r="AI138" i="1" s="1"/>
  <c r="B116" i="3" s="1"/>
  <c r="P139" i="1"/>
  <c r="AI139" i="1" s="1"/>
  <c r="B117" i="3" s="1"/>
  <c r="P140" i="1"/>
  <c r="AI140" i="1" s="1"/>
  <c r="B118" i="3" s="1"/>
  <c r="P141" i="1"/>
  <c r="AI141" i="1" s="1"/>
  <c r="B119" i="3" s="1"/>
  <c r="P142" i="1"/>
  <c r="AI142" i="1" s="1"/>
  <c r="P143" i="1"/>
  <c r="AI143" i="1" s="1"/>
  <c r="B120" i="3" s="1"/>
  <c r="P144" i="1"/>
  <c r="AI144" i="1" s="1"/>
  <c r="B121" i="3" s="1"/>
  <c r="P145" i="1"/>
  <c r="AI145" i="1" s="1"/>
  <c r="B122" i="3" s="1"/>
  <c r="P146" i="1"/>
  <c r="AI146" i="1" s="1"/>
  <c r="B123" i="3" s="1"/>
  <c r="P147" i="1"/>
  <c r="AI147" i="1" s="1"/>
  <c r="B124" i="3" s="1"/>
  <c r="P148" i="1"/>
  <c r="AI148" i="1" s="1"/>
  <c r="B125" i="3" s="1"/>
  <c r="P149" i="1"/>
  <c r="AI149" i="1" s="1"/>
  <c r="B126" i="3" s="1"/>
  <c r="P150" i="1"/>
  <c r="AI150" i="1" s="1"/>
  <c r="P151" i="1"/>
  <c r="AI151" i="1" s="1"/>
  <c r="B127" i="3" s="1"/>
  <c r="P152" i="1"/>
  <c r="AI152" i="1" s="1"/>
  <c r="B128" i="3" s="1"/>
  <c r="P153" i="1"/>
  <c r="AI153" i="1" s="1"/>
  <c r="B129" i="3" s="1"/>
  <c r="P154" i="1"/>
  <c r="AI154" i="1" s="1"/>
  <c r="B130" i="3" s="1"/>
  <c r="P155" i="1"/>
  <c r="AI155" i="1" s="1"/>
  <c r="B131" i="3" s="1"/>
  <c r="P156" i="1"/>
  <c r="AI156" i="1" s="1"/>
  <c r="B132" i="3" s="1"/>
  <c r="P157" i="1"/>
  <c r="AI157" i="1" s="1"/>
  <c r="B133" i="3" s="1"/>
  <c r="P158" i="1"/>
  <c r="AI158" i="1" s="1"/>
  <c r="B134" i="3" s="1"/>
  <c r="P159" i="1"/>
  <c r="AI159" i="1" s="1"/>
  <c r="P160" i="1"/>
  <c r="AI160" i="1" s="1"/>
  <c r="B135" i="3" s="1"/>
  <c r="P161" i="1"/>
  <c r="AI161" i="1" s="1"/>
  <c r="P162" i="1"/>
  <c r="AI162" i="1" s="1"/>
  <c r="B136" i="3" s="1"/>
  <c r="P163" i="1"/>
  <c r="AI163" i="1" s="1"/>
  <c r="P164" i="1"/>
  <c r="AI164" i="1" s="1"/>
  <c r="P165" i="1"/>
  <c r="AI165" i="1" s="1"/>
  <c r="B137" i="3" s="1"/>
  <c r="P166" i="1"/>
  <c r="AI166" i="1" s="1"/>
  <c r="P167" i="1"/>
  <c r="AI167" i="1" s="1"/>
  <c r="P168" i="1"/>
  <c r="AI168" i="1" s="1"/>
  <c r="B138" i="3" s="1"/>
  <c r="P169" i="1"/>
  <c r="AI169" i="1" s="1"/>
  <c r="P170" i="1"/>
  <c r="AI170" i="1" s="1"/>
  <c r="B139" i="3" s="1"/>
  <c r="P171" i="1"/>
  <c r="AI171" i="1" s="1"/>
  <c r="P172" i="1"/>
  <c r="AI172" i="1" s="1"/>
  <c r="P173" i="1"/>
  <c r="AI173" i="1" s="1"/>
  <c r="B140" i="3" s="1"/>
  <c r="P174" i="1"/>
  <c r="AI174" i="1" s="1"/>
  <c r="B141" i="3" s="1"/>
  <c r="P175" i="1"/>
  <c r="AI175" i="1" s="1"/>
  <c r="B142" i="3" s="1"/>
  <c r="P176" i="1"/>
  <c r="AI176" i="1" s="1"/>
  <c r="B143" i="3" s="1"/>
  <c r="P177" i="1"/>
  <c r="AI177" i="1" s="1"/>
  <c r="B144" i="3" s="1"/>
  <c r="P178" i="1"/>
  <c r="AI178" i="1" s="1"/>
  <c r="P179" i="1"/>
  <c r="AI179" i="1" s="1"/>
  <c r="B145" i="3" s="1"/>
  <c r="P180" i="1"/>
  <c r="AI180" i="1" s="1"/>
  <c r="B146" i="3" s="1"/>
  <c r="P181" i="1"/>
  <c r="AI181" i="1" s="1"/>
  <c r="B147" i="3" s="1"/>
  <c r="P182" i="1"/>
  <c r="AI182" i="1" s="1"/>
  <c r="B148" i="3" s="1"/>
  <c r="P183" i="1"/>
  <c r="AI183" i="1" s="1"/>
  <c r="B149" i="3" s="1"/>
  <c r="P184" i="1"/>
  <c r="AI184" i="1" s="1"/>
  <c r="P185" i="1"/>
  <c r="AI185" i="1" s="1"/>
  <c r="P186" i="1"/>
  <c r="AI186" i="1" s="1"/>
  <c r="P187" i="1"/>
  <c r="AI187" i="1" s="1"/>
  <c r="B150" i="3" s="1"/>
  <c r="P188" i="1"/>
  <c r="AI188" i="1" s="1"/>
  <c r="B151" i="3" s="1"/>
  <c r="P189" i="1"/>
  <c r="AI189" i="1" s="1"/>
  <c r="B152" i="3" s="1"/>
  <c r="P190" i="1"/>
  <c r="AI190" i="1" s="1"/>
  <c r="B153" i="3" s="1"/>
  <c r="P191" i="1"/>
  <c r="AI191" i="1" s="1"/>
  <c r="B154" i="3" s="1"/>
  <c r="P192" i="1"/>
  <c r="AI192" i="1" s="1"/>
  <c r="B155" i="3" s="1"/>
  <c r="P193" i="1"/>
  <c r="AI193" i="1" s="1"/>
  <c r="B156" i="3" s="1"/>
  <c r="P194" i="1"/>
  <c r="AI194" i="1" s="1"/>
  <c r="B157" i="3" s="1"/>
  <c r="P195" i="1"/>
  <c r="AI195" i="1" s="1"/>
  <c r="B158" i="3" s="1"/>
  <c r="P196" i="1"/>
  <c r="AI196" i="1" s="1"/>
  <c r="B159" i="3" s="1"/>
  <c r="P197" i="1"/>
  <c r="AI197" i="1" s="1"/>
  <c r="P198" i="1"/>
  <c r="AI198" i="1" s="1"/>
  <c r="P199" i="1"/>
  <c r="AI199" i="1" s="1"/>
  <c r="B160" i="3" s="1"/>
  <c r="P200" i="1"/>
  <c r="AI200" i="1" s="1"/>
  <c r="B161" i="3" s="1"/>
  <c r="P201" i="1"/>
  <c r="AI201" i="1" s="1"/>
  <c r="B162" i="3" s="1"/>
  <c r="P202" i="1"/>
  <c r="AI202" i="1" s="1"/>
  <c r="B163" i="3" s="1"/>
  <c r="P203" i="1"/>
  <c r="AI203" i="1" s="1"/>
  <c r="B164" i="3" s="1"/>
  <c r="P204" i="1"/>
  <c r="AI204" i="1" s="1"/>
  <c r="B165" i="3" s="1"/>
  <c r="P205" i="1"/>
  <c r="AI205" i="1" s="1"/>
  <c r="B166" i="3" s="1"/>
  <c r="P206" i="1"/>
  <c r="AI206" i="1" s="1"/>
  <c r="B167" i="3" s="1"/>
  <c r="P207" i="1"/>
  <c r="AI207" i="1" s="1"/>
  <c r="B168" i="3" s="1"/>
  <c r="P208" i="1"/>
  <c r="AI208" i="1" s="1"/>
  <c r="B169" i="3" s="1"/>
  <c r="P209" i="1"/>
  <c r="AI209" i="1" s="1"/>
  <c r="B170" i="3" s="1"/>
  <c r="P210" i="1"/>
  <c r="AI210" i="1" s="1"/>
  <c r="B171" i="3" s="1"/>
  <c r="P211" i="1"/>
  <c r="AI211" i="1" s="1"/>
  <c r="P212" i="1"/>
  <c r="AI212" i="1" s="1"/>
  <c r="B172" i="3" s="1"/>
  <c r="P213" i="1"/>
  <c r="AI213" i="1" s="1"/>
  <c r="B173" i="3" s="1"/>
  <c r="P214" i="1"/>
  <c r="AI214" i="1" s="1"/>
  <c r="P215" i="1"/>
  <c r="AI215" i="1" s="1"/>
  <c r="P216" i="1"/>
  <c r="AI216" i="1" s="1"/>
  <c r="P217" i="1"/>
  <c r="AI217" i="1" s="1"/>
  <c r="P218" i="1"/>
  <c r="AI218" i="1" s="1"/>
  <c r="B174" i="3" s="1"/>
  <c r="P219" i="1"/>
  <c r="AI219" i="1" s="1"/>
  <c r="B175" i="3" s="1"/>
  <c r="P220" i="1"/>
  <c r="AI220" i="1" s="1"/>
  <c r="B176" i="3" s="1"/>
  <c r="P221" i="1"/>
  <c r="AI221" i="1" s="1"/>
  <c r="B177" i="3" s="1"/>
  <c r="P222" i="1"/>
  <c r="AI222" i="1" s="1"/>
  <c r="B178" i="3" s="1"/>
  <c r="P223" i="1"/>
  <c r="AI223" i="1" s="1"/>
  <c r="B179" i="3" s="1"/>
  <c r="P224" i="1"/>
  <c r="AI224" i="1" s="1"/>
  <c r="B180" i="3" s="1"/>
  <c r="P225" i="1"/>
  <c r="AI225" i="1" s="1"/>
  <c r="P226" i="1"/>
  <c r="AI226" i="1" s="1"/>
  <c r="B181" i="3" s="1"/>
  <c r="P227" i="1"/>
  <c r="AI227" i="1" s="1"/>
  <c r="B182" i="3" s="1"/>
  <c r="P228" i="1"/>
  <c r="AI228" i="1" s="1"/>
  <c r="B183" i="3" s="1"/>
  <c r="P229" i="1"/>
  <c r="AI229" i="1" s="1"/>
  <c r="B184" i="3" s="1"/>
  <c r="P230" i="1"/>
  <c r="AI230" i="1" s="1"/>
  <c r="B185" i="3" s="1"/>
  <c r="P231" i="1"/>
  <c r="AI231" i="1" s="1"/>
  <c r="B186" i="3" s="1"/>
  <c r="P232" i="1"/>
  <c r="AI232" i="1" s="1"/>
  <c r="B187" i="3" s="1"/>
  <c r="P233" i="1"/>
  <c r="AI233" i="1" s="1"/>
  <c r="B188" i="3" s="1"/>
  <c r="P234" i="1"/>
  <c r="AI234" i="1" s="1"/>
  <c r="B189" i="3" s="1"/>
  <c r="P235" i="1"/>
  <c r="AI235" i="1" s="1"/>
  <c r="P236" i="1"/>
  <c r="AI236" i="1" s="1"/>
  <c r="B190" i="3" s="1"/>
  <c r="P237" i="1"/>
  <c r="AI237" i="1" s="1"/>
  <c r="B191" i="3" s="1"/>
  <c r="P238" i="1"/>
  <c r="AI238" i="1" s="1"/>
  <c r="B192" i="3" s="1"/>
  <c r="P239" i="1"/>
  <c r="AI239" i="1" s="1"/>
  <c r="B193" i="3" s="1"/>
  <c r="P240" i="1"/>
  <c r="AI240" i="1" s="1"/>
  <c r="P241" i="1"/>
  <c r="AI241" i="1" s="1"/>
  <c r="B194" i="3" s="1"/>
  <c r="P242" i="1"/>
  <c r="AI242" i="1" s="1"/>
  <c r="B195" i="3" s="1"/>
  <c r="P243" i="1"/>
  <c r="AI243" i="1" s="1"/>
  <c r="B196" i="3" s="1"/>
  <c r="P244" i="1"/>
  <c r="AI244" i="1" s="1"/>
  <c r="B197" i="3" s="1"/>
  <c r="P245" i="1"/>
  <c r="AI245" i="1" s="1"/>
  <c r="B198" i="3" s="1"/>
  <c r="P246" i="1"/>
  <c r="AI246" i="1" s="1"/>
  <c r="B199" i="3" s="1"/>
  <c r="P247" i="1"/>
  <c r="AI247" i="1" s="1"/>
  <c r="B200" i="3" s="1"/>
  <c r="P248" i="1"/>
  <c r="AI248" i="1" s="1"/>
  <c r="B201" i="3" s="1"/>
  <c r="P249" i="1"/>
  <c r="AI249" i="1" s="1"/>
  <c r="B202" i="3" s="1"/>
  <c r="P250" i="1"/>
  <c r="AI250" i="1" s="1"/>
  <c r="B203" i="3" s="1"/>
  <c r="P251" i="1"/>
  <c r="AI251" i="1" s="1"/>
  <c r="B204" i="3" s="1"/>
  <c r="P252" i="1"/>
  <c r="AI252" i="1" s="1"/>
  <c r="B205" i="3" s="1"/>
  <c r="P253" i="1"/>
  <c r="AI253" i="1" s="1"/>
  <c r="B206" i="3" s="1"/>
  <c r="P254" i="1"/>
  <c r="AI254" i="1" s="1"/>
  <c r="B207" i="3" s="1"/>
  <c r="P255" i="1"/>
  <c r="AI255" i="1" s="1"/>
  <c r="B208" i="3" s="1"/>
  <c r="P256" i="1"/>
  <c r="AI256" i="1" s="1"/>
  <c r="B209" i="3" s="1"/>
  <c r="P257" i="1"/>
  <c r="AI257" i="1" s="1"/>
  <c r="B210" i="3" s="1"/>
  <c r="P258" i="1"/>
  <c r="AI258" i="1" s="1"/>
  <c r="B211" i="3" s="1"/>
  <c r="P259" i="1"/>
  <c r="AI259" i="1" s="1"/>
  <c r="B212" i="3" s="1"/>
  <c r="P260" i="1"/>
  <c r="AI260" i="1" s="1"/>
  <c r="B213" i="3" s="1"/>
  <c r="P261" i="1"/>
  <c r="AI261" i="1" s="1"/>
  <c r="B214" i="3" s="1"/>
  <c r="P262" i="1"/>
  <c r="AI262" i="1" s="1"/>
  <c r="B215" i="3" s="1"/>
  <c r="P263" i="1"/>
  <c r="AI263" i="1" s="1"/>
  <c r="B216" i="3" s="1"/>
  <c r="P264" i="1"/>
  <c r="AI264" i="1" s="1"/>
  <c r="B217" i="3" s="1"/>
  <c r="P265" i="1"/>
  <c r="AI265" i="1" s="1"/>
  <c r="P266" i="1"/>
  <c r="AI266" i="1" s="1"/>
  <c r="B218" i="3" s="1"/>
  <c r="P267" i="1"/>
  <c r="AI267" i="1" s="1"/>
  <c r="B219" i="3" s="1"/>
  <c r="P268" i="1"/>
  <c r="AI268" i="1" s="1"/>
  <c r="B220" i="3" s="1"/>
  <c r="P269" i="1"/>
  <c r="AI269" i="1" s="1"/>
  <c r="B221" i="3" s="1"/>
  <c r="P270" i="1"/>
  <c r="AI270" i="1" s="1"/>
  <c r="B222" i="3" s="1"/>
  <c r="P271" i="1"/>
  <c r="AI271" i="1" s="1"/>
  <c r="B223" i="3" s="1"/>
  <c r="P272" i="1"/>
  <c r="AI272" i="1" s="1"/>
  <c r="B224" i="3" s="1"/>
  <c r="P273" i="1"/>
  <c r="AI273" i="1" s="1"/>
  <c r="B225" i="3" s="1"/>
  <c r="P274" i="1"/>
  <c r="AI274" i="1" s="1"/>
  <c r="B226" i="3" s="1"/>
  <c r="P275" i="1"/>
  <c r="AI275" i="1" s="1"/>
  <c r="B227" i="3" s="1"/>
  <c r="P276" i="1"/>
  <c r="AI276" i="1" s="1"/>
  <c r="B228" i="3" s="1"/>
  <c r="P277" i="1"/>
  <c r="AI277" i="1" s="1"/>
  <c r="B229" i="3" s="1"/>
  <c r="P278" i="1"/>
  <c r="AI278" i="1" s="1"/>
  <c r="B230" i="3" s="1"/>
  <c r="P279" i="1"/>
  <c r="AI279" i="1" s="1"/>
  <c r="B231" i="3" s="1"/>
  <c r="P280" i="1"/>
  <c r="AI280" i="1" s="1"/>
  <c r="B232" i="3" s="1"/>
  <c r="P281" i="1"/>
  <c r="AI281" i="1" s="1"/>
  <c r="B233" i="3" s="1"/>
  <c r="P282" i="1"/>
  <c r="AI282" i="1" s="1"/>
  <c r="B234" i="3" s="1"/>
  <c r="P283" i="1"/>
  <c r="AI283" i="1" s="1"/>
  <c r="B235" i="3" s="1"/>
  <c r="P284" i="1"/>
  <c r="AI284" i="1" s="1"/>
  <c r="B236" i="3" s="1"/>
  <c r="P285" i="1"/>
  <c r="AI285" i="1" s="1"/>
  <c r="B237" i="3" s="1"/>
  <c r="P286" i="1"/>
  <c r="AI286" i="1" s="1"/>
  <c r="P287" i="1"/>
  <c r="AI287" i="1" s="1"/>
  <c r="B238" i="3" s="1"/>
  <c r="P288" i="1"/>
  <c r="AI288" i="1" s="1"/>
  <c r="B239" i="3" s="1"/>
  <c r="P289" i="1"/>
  <c r="AI289" i="1" s="1"/>
  <c r="B240" i="3" s="1"/>
  <c r="P290" i="1"/>
  <c r="AI290" i="1" s="1"/>
  <c r="B241" i="3" s="1"/>
  <c r="P291" i="1"/>
  <c r="AI291" i="1" s="1"/>
  <c r="B242" i="3" s="1"/>
  <c r="P292" i="1"/>
  <c r="AI292" i="1" s="1"/>
  <c r="B243" i="3" s="1"/>
  <c r="P293" i="1"/>
  <c r="AI293" i="1" s="1"/>
  <c r="B244" i="3" s="1"/>
  <c r="P294" i="1"/>
  <c r="AI294" i="1" s="1"/>
  <c r="B245" i="3" s="1"/>
  <c r="P295" i="1"/>
  <c r="AI295" i="1" s="1"/>
  <c r="B246" i="3" s="1"/>
  <c r="P296" i="1"/>
  <c r="AI296" i="1" s="1"/>
  <c r="B247" i="3" s="1"/>
  <c r="P297" i="1"/>
  <c r="AI297" i="1" s="1"/>
  <c r="B248" i="3" s="1"/>
  <c r="P298" i="1"/>
  <c r="AI298" i="1" s="1"/>
  <c r="B249" i="3" s="1"/>
  <c r="P299" i="1"/>
  <c r="AI299" i="1" s="1"/>
  <c r="B250" i="3" s="1"/>
  <c r="P300" i="1"/>
  <c r="AI300" i="1" s="1"/>
  <c r="B251" i="3" s="1"/>
  <c r="P301" i="1"/>
  <c r="AI301" i="1" s="1"/>
  <c r="B252" i="3" s="1"/>
  <c r="P302" i="1"/>
  <c r="AI302" i="1" s="1"/>
  <c r="B253" i="3" s="1"/>
  <c r="P303" i="1"/>
  <c r="AI303" i="1" s="1"/>
  <c r="B254" i="3" s="1"/>
  <c r="P304" i="1"/>
  <c r="AI304" i="1" s="1"/>
  <c r="B255" i="3" s="1"/>
  <c r="P305" i="1"/>
  <c r="AI305" i="1" s="1"/>
  <c r="B256" i="3" s="1"/>
  <c r="P306" i="1"/>
  <c r="AI306" i="1" s="1"/>
  <c r="B257" i="3" s="1"/>
  <c r="P307" i="1"/>
  <c r="AI307" i="1" s="1"/>
  <c r="B258" i="3" s="1"/>
  <c r="P308" i="1"/>
  <c r="AI308" i="1" s="1"/>
  <c r="B259" i="3" s="1"/>
  <c r="P309" i="1"/>
  <c r="AI309" i="1" s="1"/>
  <c r="B260" i="3" s="1"/>
  <c r="P310" i="1"/>
  <c r="AI310" i="1" s="1"/>
  <c r="B261" i="3" s="1"/>
  <c r="P311" i="1"/>
  <c r="AI311" i="1" s="1"/>
  <c r="B262" i="3" s="1"/>
  <c r="P312" i="1"/>
  <c r="AI312" i="1" s="1"/>
  <c r="B263" i="3" s="1"/>
  <c r="P313" i="1"/>
  <c r="AI313" i="1" s="1"/>
  <c r="B264" i="3" s="1"/>
  <c r="P314" i="1"/>
  <c r="AI314" i="1" s="1"/>
  <c r="B265" i="3" s="1"/>
  <c r="P315" i="1"/>
  <c r="AI315" i="1" s="1"/>
  <c r="B266" i="3" s="1"/>
  <c r="P316" i="1"/>
  <c r="AI316" i="1" s="1"/>
  <c r="B267" i="3" s="1"/>
  <c r="P317" i="1"/>
  <c r="AI317" i="1" s="1"/>
  <c r="B268" i="3" s="1"/>
  <c r="P318" i="1"/>
  <c r="AI318" i="1" s="1"/>
  <c r="B269" i="3" s="1"/>
  <c r="P319" i="1"/>
  <c r="AI319" i="1" s="1"/>
  <c r="B270" i="3" s="1"/>
  <c r="P320" i="1"/>
  <c r="AI320" i="1" s="1"/>
  <c r="P321" i="1"/>
  <c r="AI321" i="1" s="1"/>
  <c r="B271" i="3" s="1"/>
  <c r="P322" i="1"/>
  <c r="AI322" i="1" s="1"/>
  <c r="B272" i="3" s="1"/>
  <c r="P323" i="1"/>
  <c r="AI323" i="1" s="1"/>
  <c r="B273" i="3" s="1"/>
  <c r="P324" i="1"/>
  <c r="AI324" i="1" s="1"/>
  <c r="P325" i="1"/>
  <c r="AI325" i="1" s="1"/>
  <c r="P326" i="1"/>
  <c r="AI326" i="1" s="1"/>
  <c r="P327" i="1"/>
  <c r="AI327" i="1" s="1"/>
  <c r="B274" i="3" s="1"/>
  <c r="P328" i="1"/>
  <c r="AI328" i="1" s="1"/>
  <c r="B275" i="3" s="1"/>
  <c r="P329" i="1"/>
  <c r="AI329" i="1" s="1"/>
  <c r="B276" i="3" s="1"/>
  <c r="P330" i="1"/>
  <c r="AI330" i="1" s="1"/>
  <c r="B277" i="3" s="1"/>
  <c r="P331" i="1"/>
  <c r="AI331" i="1" s="1"/>
  <c r="B278" i="3" s="1"/>
  <c r="P332" i="1"/>
  <c r="AI332" i="1" s="1"/>
  <c r="B279" i="3" s="1"/>
  <c r="P333" i="1"/>
  <c r="AI333" i="1" s="1"/>
  <c r="B280" i="3" s="1"/>
  <c r="P334" i="1"/>
  <c r="AI334" i="1" s="1"/>
  <c r="P335" i="1"/>
  <c r="AI335" i="1" s="1"/>
  <c r="B281" i="3" s="1"/>
  <c r="P336" i="1"/>
  <c r="AI336" i="1" s="1"/>
  <c r="B282" i="3" s="1"/>
  <c r="P337" i="1"/>
  <c r="AI337" i="1" s="1"/>
  <c r="B283" i="3" s="1"/>
  <c r="P338" i="1"/>
  <c r="AI338" i="1" s="1"/>
  <c r="B284" i="3" s="1"/>
  <c r="P339" i="1"/>
  <c r="AI339" i="1" s="1"/>
  <c r="B285" i="3" s="1"/>
  <c r="P340" i="1"/>
  <c r="AI340" i="1" s="1"/>
  <c r="B286" i="3" s="1"/>
  <c r="P341" i="1"/>
  <c r="AI341" i="1" s="1"/>
  <c r="B287" i="3" s="1"/>
  <c r="P342" i="1"/>
  <c r="AI342" i="1" s="1"/>
  <c r="B288" i="3" s="1"/>
  <c r="P343" i="1"/>
  <c r="AI343" i="1" s="1"/>
  <c r="B289" i="3" s="1"/>
  <c r="P344" i="1"/>
  <c r="AI344" i="1" s="1"/>
  <c r="B290" i="3" s="1"/>
  <c r="P345" i="1"/>
  <c r="AI345" i="1" s="1"/>
  <c r="B291" i="3" s="1"/>
  <c r="P346" i="1"/>
  <c r="AI346" i="1" s="1"/>
  <c r="B292" i="3" s="1"/>
  <c r="P347" i="1"/>
  <c r="AI347" i="1" s="1"/>
  <c r="B293" i="3" s="1"/>
  <c r="P348" i="1"/>
  <c r="AI348" i="1" s="1"/>
  <c r="B294" i="3" s="1"/>
  <c r="P349" i="1"/>
  <c r="AI349" i="1" s="1"/>
  <c r="B295" i="3" s="1"/>
  <c r="P350" i="1"/>
  <c r="AI350" i="1" s="1"/>
  <c r="B296" i="3" s="1"/>
  <c r="P351" i="1"/>
  <c r="AI351" i="1" s="1"/>
  <c r="B297" i="3" s="1"/>
  <c r="P352" i="1"/>
  <c r="AI352" i="1" s="1"/>
  <c r="B298" i="3" s="1"/>
  <c r="P353" i="1"/>
  <c r="AI353" i="1" s="1"/>
  <c r="B299" i="3" s="1"/>
  <c r="P354" i="1"/>
  <c r="AI354" i="1" s="1"/>
  <c r="B300" i="3" s="1"/>
  <c r="P355" i="1"/>
  <c r="AI355" i="1" s="1"/>
  <c r="B301" i="3" s="1"/>
  <c r="P356" i="1"/>
  <c r="AI356" i="1" s="1"/>
  <c r="B302" i="3" s="1"/>
  <c r="P357" i="1"/>
  <c r="AI357" i="1" s="1"/>
  <c r="B303" i="3" s="1"/>
  <c r="P358" i="1"/>
  <c r="AI358" i="1" s="1"/>
  <c r="B304" i="3" s="1"/>
  <c r="P359" i="1"/>
  <c r="AI359" i="1" s="1"/>
  <c r="B305" i="3" s="1"/>
  <c r="P360" i="1"/>
  <c r="AI360" i="1" s="1"/>
  <c r="B306" i="3" s="1"/>
  <c r="P361" i="1"/>
  <c r="AI361" i="1" s="1"/>
  <c r="B307" i="3" s="1"/>
  <c r="P362" i="1"/>
  <c r="AI362" i="1" s="1"/>
  <c r="B308" i="3" s="1"/>
  <c r="P363" i="1"/>
  <c r="AI363" i="1" s="1"/>
  <c r="B309" i="3" s="1"/>
  <c r="P364" i="1"/>
  <c r="AI364" i="1" s="1"/>
  <c r="B310" i="3" s="1"/>
  <c r="P365" i="1"/>
  <c r="AI365" i="1" s="1"/>
  <c r="B311" i="3" s="1"/>
  <c r="P366" i="1"/>
  <c r="AI366" i="1" s="1"/>
  <c r="B312" i="3" s="1"/>
  <c r="P367" i="1"/>
  <c r="AI367" i="1" s="1"/>
  <c r="B313" i="3" s="1"/>
  <c r="P368" i="1"/>
  <c r="AI368" i="1" s="1"/>
  <c r="B314" i="3" s="1"/>
  <c r="P369" i="1"/>
  <c r="AI369" i="1" s="1"/>
  <c r="P370" i="1"/>
  <c r="AI370" i="1" s="1"/>
  <c r="B315" i="3" s="1"/>
  <c r="P371" i="1"/>
  <c r="AI371" i="1" s="1"/>
  <c r="B316" i="3" s="1"/>
  <c r="P372" i="1"/>
  <c r="AI372" i="1" s="1"/>
  <c r="B317" i="3" s="1"/>
  <c r="P373" i="1"/>
  <c r="AI373" i="1" s="1"/>
  <c r="B318" i="3" s="1"/>
  <c r="P374" i="1"/>
  <c r="AI374" i="1" s="1"/>
  <c r="B319" i="3" s="1"/>
  <c r="P375" i="1"/>
  <c r="AI375" i="1" s="1"/>
  <c r="B320" i="3" s="1"/>
  <c r="P376" i="1"/>
  <c r="AI376" i="1" s="1"/>
  <c r="B321" i="3" s="1"/>
  <c r="P377" i="1"/>
  <c r="AI377" i="1" s="1"/>
  <c r="B322" i="3" s="1"/>
  <c r="P378" i="1"/>
  <c r="AI378" i="1" s="1"/>
  <c r="B323" i="3" s="1"/>
  <c r="P379" i="1"/>
  <c r="AI379" i="1" s="1"/>
  <c r="B324" i="3" s="1"/>
  <c r="P380" i="1"/>
  <c r="AI380" i="1" s="1"/>
  <c r="P381" i="1"/>
  <c r="AI381" i="1" s="1"/>
  <c r="B325" i="3" s="1"/>
  <c r="P382" i="1"/>
  <c r="AI382" i="1" s="1"/>
  <c r="B326" i="3" s="1"/>
  <c r="P383" i="1"/>
  <c r="AI383" i="1" s="1"/>
  <c r="B327" i="3" s="1"/>
  <c r="P384" i="1"/>
  <c r="AI384" i="1" s="1"/>
  <c r="B328" i="3" s="1"/>
  <c r="P385" i="1"/>
  <c r="AI385" i="1" s="1"/>
  <c r="B329" i="3" s="1"/>
  <c r="P386" i="1"/>
  <c r="AI386" i="1" s="1"/>
  <c r="B330" i="3" s="1"/>
  <c r="P387" i="1"/>
  <c r="AI387" i="1" s="1"/>
  <c r="B331" i="3" s="1"/>
  <c r="P388" i="1"/>
  <c r="AI388" i="1" s="1"/>
  <c r="B332" i="3" s="1"/>
  <c r="P389" i="1"/>
  <c r="AI389" i="1" s="1"/>
  <c r="B333" i="3" s="1"/>
  <c r="P390" i="1"/>
  <c r="AI390" i="1" s="1"/>
  <c r="B334" i="3" s="1"/>
  <c r="P391" i="1"/>
  <c r="AI391" i="1" s="1"/>
  <c r="B335" i="3" s="1"/>
  <c r="P392" i="1"/>
  <c r="AI392" i="1" s="1"/>
  <c r="B336" i="3" s="1"/>
  <c r="P393" i="1"/>
  <c r="AI393" i="1" s="1"/>
  <c r="B337" i="3" s="1"/>
  <c r="P394" i="1"/>
  <c r="AI394" i="1" s="1"/>
  <c r="P395" i="1"/>
  <c r="AI395" i="1" s="1"/>
  <c r="P396" i="1"/>
  <c r="AI396" i="1" s="1"/>
  <c r="B338" i="3" s="1"/>
  <c r="P397" i="1"/>
  <c r="AI397" i="1" s="1"/>
  <c r="P398" i="1"/>
  <c r="AI398" i="1" s="1"/>
  <c r="B339" i="3" s="1"/>
  <c r="P399" i="1"/>
  <c r="AI399" i="1" s="1"/>
  <c r="B340" i="3" s="1"/>
  <c r="P400" i="1"/>
  <c r="AI400" i="1" s="1"/>
  <c r="B341" i="3" s="1"/>
  <c r="P401" i="1"/>
  <c r="AI401" i="1" s="1"/>
  <c r="B342" i="3" s="1"/>
  <c r="P402" i="1"/>
  <c r="AI402" i="1" s="1"/>
  <c r="B343" i="3" s="1"/>
  <c r="P403" i="1"/>
  <c r="AI403" i="1" s="1"/>
  <c r="B344" i="3" s="1"/>
  <c r="P404" i="1"/>
  <c r="AI404" i="1" s="1"/>
  <c r="B345" i="3" s="1"/>
  <c r="P405" i="1"/>
  <c r="AI405" i="1" s="1"/>
  <c r="B346" i="3" s="1"/>
  <c r="P406" i="1"/>
  <c r="AI406" i="1" s="1"/>
  <c r="B347" i="3" s="1"/>
  <c r="P407" i="1"/>
  <c r="AI407" i="1" s="1"/>
  <c r="B348" i="3" s="1"/>
  <c r="P408" i="1"/>
  <c r="AI408" i="1" s="1"/>
  <c r="B349" i="3" s="1"/>
  <c r="P409" i="1"/>
  <c r="AI409" i="1" s="1"/>
  <c r="P410" i="1"/>
  <c r="AI410" i="1" s="1"/>
  <c r="B350" i="3" s="1"/>
  <c r="P411" i="1"/>
  <c r="AI411" i="1" s="1"/>
  <c r="B351" i="3" s="1"/>
  <c r="P412" i="1"/>
  <c r="AI412" i="1" s="1"/>
  <c r="B352" i="3" s="1"/>
  <c r="P413" i="1"/>
  <c r="AI413" i="1" s="1"/>
  <c r="B353" i="3" s="1"/>
  <c r="P414" i="1"/>
  <c r="AI414" i="1" s="1"/>
  <c r="B354" i="3" s="1"/>
  <c r="P415" i="1"/>
  <c r="AI415" i="1" s="1"/>
  <c r="B355" i="3" s="1"/>
  <c r="P416" i="1"/>
  <c r="AI416" i="1" s="1"/>
  <c r="B356" i="3" s="1"/>
  <c r="P417" i="1"/>
  <c r="AI417" i="1" s="1"/>
  <c r="B357" i="3" s="1"/>
  <c r="P418" i="1"/>
  <c r="AI418" i="1" s="1"/>
  <c r="B358" i="3" s="1"/>
  <c r="P419" i="1"/>
  <c r="AI419" i="1" s="1"/>
  <c r="B359" i="3" s="1"/>
  <c r="P420" i="1"/>
  <c r="AI420" i="1" s="1"/>
  <c r="P421" i="1"/>
  <c r="AI421" i="1" s="1"/>
  <c r="B360" i="3" s="1"/>
  <c r="P422" i="1"/>
  <c r="AI422" i="1" s="1"/>
  <c r="B361" i="3" s="1"/>
  <c r="P423" i="1"/>
  <c r="AI423" i="1" s="1"/>
  <c r="B362" i="3" s="1"/>
  <c r="P424" i="1"/>
  <c r="AI424" i="1" s="1"/>
  <c r="B363" i="3" s="1"/>
  <c r="P425" i="1"/>
  <c r="AI425" i="1" s="1"/>
  <c r="B364" i="3" s="1"/>
  <c r="P426" i="1"/>
  <c r="AI426" i="1" s="1"/>
  <c r="B365" i="3" s="1"/>
  <c r="P427" i="1"/>
  <c r="AI427" i="1" s="1"/>
  <c r="B366" i="3" s="1"/>
  <c r="P428" i="1"/>
  <c r="AI428" i="1" s="1"/>
  <c r="B367" i="3" s="1"/>
  <c r="P429" i="1"/>
  <c r="AI429" i="1" s="1"/>
  <c r="P430" i="1"/>
  <c r="AI430" i="1" s="1"/>
  <c r="B368" i="3" s="1"/>
  <c r="P431" i="1"/>
  <c r="AI431" i="1" s="1"/>
  <c r="P432" i="1"/>
  <c r="AI432" i="1" s="1"/>
  <c r="B369" i="3" s="1"/>
  <c r="P433" i="1"/>
  <c r="AI433" i="1" s="1"/>
  <c r="B370" i="3" s="1"/>
  <c r="P434" i="1"/>
  <c r="AI434" i="1" s="1"/>
  <c r="B371" i="3" s="1"/>
  <c r="P435" i="1"/>
  <c r="AI435" i="1" s="1"/>
  <c r="B372" i="3" s="1"/>
  <c r="P436" i="1"/>
  <c r="AI436" i="1" s="1"/>
  <c r="B373" i="3" s="1"/>
  <c r="P437" i="1"/>
  <c r="AI437" i="1" s="1"/>
  <c r="B374" i="3" s="1"/>
  <c r="P438" i="1"/>
  <c r="AI438" i="1" s="1"/>
  <c r="B375" i="3" s="1"/>
  <c r="P439" i="1"/>
  <c r="AI439" i="1" s="1"/>
  <c r="B376" i="3" s="1"/>
  <c r="P440" i="1"/>
  <c r="AI440" i="1" s="1"/>
  <c r="B377" i="3" s="1"/>
  <c r="P441" i="1"/>
  <c r="AI441" i="1" s="1"/>
  <c r="B378" i="3" s="1"/>
  <c r="P442" i="1"/>
  <c r="AI442" i="1" s="1"/>
  <c r="B379" i="3" s="1"/>
  <c r="P443" i="1"/>
  <c r="AI443" i="1" s="1"/>
  <c r="B380" i="3" s="1"/>
  <c r="P444" i="1"/>
  <c r="AI444" i="1" s="1"/>
  <c r="B381" i="3" s="1"/>
  <c r="P445" i="1"/>
  <c r="AI445" i="1" s="1"/>
  <c r="B382" i="3" s="1"/>
  <c r="P446" i="1"/>
  <c r="AI446" i="1" s="1"/>
  <c r="B383" i="3" s="1"/>
  <c r="P447" i="1"/>
  <c r="AI447" i="1" s="1"/>
  <c r="B384" i="3" s="1"/>
  <c r="P448" i="1"/>
  <c r="AI448" i="1" s="1"/>
  <c r="B385" i="3" s="1"/>
  <c r="P449" i="1"/>
  <c r="AI449" i="1" s="1"/>
  <c r="B386" i="3" s="1"/>
  <c r="P450" i="1"/>
  <c r="AI450" i="1" s="1"/>
  <c r="P451" i="1"/>
  <c r="AI451" i="1" s="1"/>
  <c r="P452" i="1"/>
  <c r="AI452" i="1" s="1"/>
  <c r="B387" i="3" s="1"/>
  <c r="P453" i="1"/>
  <c r="AI453" i="1" s="1"/>
  <c r="B388" i="3" s="1"/>
  <c r="P454" i="1"/>
  <c r="AI454" i="1" s="1"/>
  <c r="B389" i="3" s="1"/>
  <c r="P455" i="1"/>
  <c r="AI455" i="1" s="1"/>
  <c r="B390" i="3" s="1"/>
  <c r="P456" i="1"/>
  <c r="AI456" i="1" s="1"/>
  <c r="B391" i="3" s="1"/>
  <c r="P457" i="1"/>
  <c r="AI457" i="1" s="1"/>
  <c r="P458" i="1"/>
  <c r="AI458" i="1" s="1"/>
  <c r="B392" i="3" s="1"/>
  <c r="P459" i="1"/>
  <c r="AI459" i="1" s="1"/>
  <c r="B393" i="3" s="1"/>
  <c r="P460" i="1"/>
  <c r="AI460" i="1" s="1"/>
  <c r="B394" i="3" s="1"/>
  <c r="P461" i="1"/>
  <c r="AI461" i="1" s="1"/>
  <c r="P462" i="1"/>
  <c r="AI462" i="1" s="1"/>
  <c r="P463" i="1"/>
  <c r="AI463" i="1" s="1"/>
  <c r="P464" i="1"/>
  <c r="AI464" i="1" s="1"/>
  <c r="B395" i="3" s="1"/>
  <c r="P465" i="1"/>
  <c r="AI465" i="1" s="1"/>
  <c r="P466" i="1"/>
  <c r="AI466" i="1" s="1"/>
  <c r="B396" i="3" s="1"/>
  <c r="P467" i="1"/>
  <c r="AI467" i="1" s="1"/>
  <c r="B397" i="3" s="1"/>
  <c r="P468" i="1"/>
  <c r="AI468" i="1" s="1"/>
  <c r="P469" i="1"/>
  <c r="AI469" i="1" s="1"/>
  <c r="B398" i="3" s="1"/>
  <c r="P470" i="1"/>
  <c r="AI470" i="1" s="1"/>
  <c r="B399" i="3" s="1"/>
  <c r="P471" i="1"/>
  <c r="AI471" i="1" s="1"/>
  <c r="B400" i="3" s="1"/>
  <c r="P472" i="1"/>
  <c r="AI472" i="1" s="1"/>
  <c r="B401" i="3" s="1"/>
  <c r="P473" i="1"/>
  <c r="AI473" i="1" s="1"/>
  <c r="B402" i="3" s="1"/>
  <c r="P474" i="1"/>
  <c r="AI474" i="1" s="1"/>
  <c r="B403" i="3" s="1"/>
  <c r="P475" i="1"/>
  <c r="AI475" i="1" s="1"/>
  <c r="B404" i="3" s="1"/>
  <c r="P476" i="1"/>
  <c r="AI476" i="1" s="1"/>
  <c r="B405" i="3" s="1"/>
  <c r="P477" i="1"/>
  <c r="AI477" i="1" s="1"/>
  <c r="B406" i="3" s="1"/>
  <c r="P478" i="1"/>
  <c r="AI478" i="1" s="1"/>
  <c r="B407" i="3" s="1"/>
  <c r="P479" i="1"/>
  <c r="AI479" i="1" s="1"/>
  <c r="B408" i="3" s="1"/>
  <c r="P480" i="1"/>
  <c r="AI480" i="1" s="1"/>
  <c r="B409" i="3" s="1"/>
  <c r="P481" i="1"/>
  <c r="AI481" i="1" s="1"/>
  <c r="B410" i="3" s="1"/>
  <c r="P482" i="1"/>
  <c r="AI482" i="1" s="1"/>
  <c r="B411" i="3" s="1"/>
  <c r="P483" i="1"/>
  <c r="AI483" i="1" s="1"/>
  <c r="B412" i="3" s="1"/>
  <c r="P484" i="1"/>
  <c r="AI484" i="1" s="1"/>
  <c r="B413" i="3" s="1"/>
  <c r="P485" i="1"/>
  <c r="AI485" i="1" s="1"/>
  <c r="B414" i="3" s="1"/>
  <c r="P486" i="1"/>
  <c r="AI486" i="1" s="1"/>
  <c r="B415" i="3" s="1"/>
  <c r="P487" i="1"/>
  <c r="AI487" i="1" s="1"/>
  <c r="B416" i="3" s="1"/>
  <c r="P488" i="1"/>
  <c r="AI488" i="1" s="1"/>
  <c r="B417" i="3" s="1"/>
  <c r="P489" i="1"/>
  <c r="AI489" i="1" s="1"/>
  <c r="B418" i="3" s="1"/>
  <c r="P490" i="1"/>
  <c r="AI490" i="1" s="1"/>
  <c r="B419" i="3" s="1"/>
  <c r="P491" i="1"/>
  <c r="AI491" i="1" s="1"/>
  <c r="B420" i="3" s="1"/>
  <c r="P492" i="1"/>
  <c r="AI492" i="1" s="1"/>
  <c r="B421" i="3" s="1"/>
  <c r="P493" i="1"/>
  <c r="AI493" i="1" s="1"/>
  <c r="B422" i="3" s="1"/>
  <c r="P494" i="1"/>
  <c r="AI494" i="1" s="1"/>
  <c r="B423" i="3" s="1"/>
  <c r="P495" i="1"/>
  <c r="AI495" i="1" s="1"/>
  <c r="B424" i="3" s="1"/>
  <c r="P496" i="1"/>
  <c r="AI496" i="1" s="1"/>
  <c r="B425" i="3" s="1"/>
  <c r="P497" i="1"/>
  <c r="AI497" i="1" s="1"/>
  <c r="B426" i="3" s="1"/>
  <c r="P498" i="1"/>
  <c r="AI498" i="1" s="1"/>
  <c r="B427" i="3" s="1"/>
  <c r="P499" i="1"/>
  <c r="AI499" i="1" s="1"/>
  <c r="B428" i="3" s="1"/>
  <c r="P500" i="1"/>
  <c r="AI500" i="1" s="1"/>
  <c r="B429" i="3" s="1"/>
  <c r="P501" i="1"/>
  <c r="AI501" i="1" s="1"/>
  <c r="P502" i="1"/>
  <c r="AI502" i="1" s="1"/>
  <c r="B430" i="3" s="1"/>
  <c r="P503" i="1"/>
  <c r="AI503" i="1" s="1"/>
  <c r="B431" i="3" s="1"/>
  <c r="P504" i="1"/>
  <c r="AI504" i="1" s="1"/>
  <c r="B432" i="3" s="1"/>
  <c r="P505" i="1"/>
  <c r="AI505" i="1" s="1"/>
  <c r="B433" i="3" s="1"/>
  <c r="P506" i="1"/>
  <c r="AI506" i="1" s="1"/>
  <c r="B434" i="3" s="1"/>
  <c r="P507" i="1"/>
  <c r="AI507" i="1" s="1"/>
  <c r="B435" i="3" s="1"/>
  <c r="P508" i="1"/>
  <c r="AI508" i="1" s="1"/>
  <c r="B436" i="3" s="1"/>
  <c r="P509" i="1"/>
  <c r="AI509" i="1" s="1"/>
  <c r="B437" i="3" s="1"/>
  <c r="P510" i="1"/>
  <c r="AI510" i="1" s="1"/>
  <c r="B438" i="3" s="1"/>
  <c r="P511" i="1"/>
  <c r="AI511" i="1" s="1"/>
  <c r="B439" i="3" s="1"/>
  <c r="P512" i="1"/>
  <c r="AI512" i="1" s="1"/>
  <c r="B440" i="3" s="1"/>
  <c r="P513" i="1"/>
  <c r="AI513" i="1" s="1"/>
  <c r="B441" i="3" s="1"/>
  <c r="P514" i="1"/>
  <c r="AI514" i="1" s="1"/>
  <c r="B442" i="3" s="1"/>
  <c r="P515" i="1"/>
  <c r="AI515" i="1" s="1"/>
  <c r="B443" i="3" s="1"/>
  <c r="P516" i="1"/>
  <c r="AI516" i="1" s="1"/>
  <c r="B444" i="3" s="1"/>
  <c r="P517" i="1"/>
  <c r="AI517" i="1" s="1"/>
  <c r="B445" i="3" s="1"/>
  <c r="P518" i="1"/>
  <c r="AI518" i="1" s="1"/>
  <c r="B446" i="3" s="1"/>
  <c r="P519" i="1"/>
  <c r="AI519" i="1" s="1"/>
  <c r="B447" i="3" s="1"/>
  <c r="P520" i="1"/>
  <c r="AI520" i="1" s="1"/>
  <c r="B448" i="3" s="1"/>
  <c r="P521" i="1"/>
  <c r="AI521" i="1" s="1"/>
  <c r="P522" i="1"/>
  <c r="AI522" i="1" s="1"/>
  <c r="P523" i="1"/>
  <c r="AI523" i="1" s="1"/>
  <c r="B449" i="3" s="1"/>
  <c r="P524" i="1"/>
  <c r="AI524" i="1" s="1"/>
  <c r="B450" i="3" s="1"/>
  <c r="P525" i="1"/>
  <c r="AI525" i="1" s="1"/>
  <c r="B451" i="3" s="1"/>
  <c r="P526" i="1"/>
  <c r="AI526" i="1" s="1"/>
  <c r="B452" i="3" s="1"/>
  <c r="P527" i="1"/>
  <c r="AI527" i="1" s="1"/>
  <c r="B453" i="3" s="1"/>
  <c r="P528" i="1"/>
  <c r="AI528" i="1" s="1"/>
  <c r="B454" i="3" s="1"/>
  <c r="P529" i="1"/>
  <c r="AI529" i="1" s="1"/>
  <c r="B455" i="3" s="1"/>
  <c r="P530" i="1"/>
  <c r="AI530" i="1" s="1"/>
  <c r="P531" i="1"/>
  <c r="AI531" i="1" s="1"/>
  <c r="B456" i="3" s="1"/>
  <c r="P532" i="1"/>
  <c r="AI532" i="1" s="1"/>
  <c r="B457" i="3" s="1"/>
  <c r="P533" i="1"/>
  <c r="AI533" i="1" s="1"/>
  <c r="B458" i="3" s="1"/>
  <c r="P534" i="1"/>
  <c r="AI534" i="1" s="1"/>
  <c r="B459" i="3" s="1"/>
  <c r="P535" i="1"/>
  <c r="AI535" i="1" s="1"/>
  <c r="P536" i="1"/>
  <c r="AI536" i="1" s="1"/>
  <c r="B460" i="3" s="1"/>
  <c r="P537" i="1"/>
  <c r="AI537" i="1" s="1"/>
  <c r="B461" i="3" s="1"/>
  <c r="P538" i="1"/>
  <c r="AI538" i="1" s="1"/>
  <c r="B462" i="3" s="1"/>
  <c r="P539" i="1"/>
  <c r="AI539" i="1" s="1"/>
  <c r="B463" i="3" s="1"/>
  <c r="P540" i="1"/>
  <c r="AI540" i="1" s="1"/>
  <c r="B464" i="3" s="1"/>
  <c r="P541" i="1"/>
  <c r="AI541" i="1" s="1"/>
  <c r="B465" i="3" s="1"/>
  <c r="P542" i="1"/>
  <c r="AI542" i="1" s="1"/>
  <c r="B466" i="3" s="1"/>
  <c r="P543" i="1"/>
  <c r="AI543" i="1" s="1"/>
  <c r="B467" i="3" s="1"/>
  <c r="P544" i="1"/>
  <c r="AI544" i="1" s="1"/>
  <c r="P545" i="1"/>
  <c r="AI545" i="1" s="1"/>
  <c r="B468" i="3" s="1"/>
  <c r="P546" i="1"/>
  <c r="AI546" i="1" s="1"/>
  <c r="B469" i="3" s="1"/>
  <c r="P547" i="1"/>
  <c r="AI547" i="1" s="1"/>
  <c r="B470" i="3" s="1"/>
  <c r="P548" i="1"/>
  <c r="AI548" i="1" s="1"/>
  <c r="B471" i="3" s="1"/>
  <c r="P549" i="1"/>
  <c r="AI549" i="1" s="1"/>
  <c r="B472" i="3" s="1"/>
  <c r="P550" i="1"/>
  <c r="AI550" i="1" s="1"/>
  <c r="B473" i="3" s="1"/>
  <c r="P551" i="1"/>
  <c r="AI551" i="1" s="1"/>
  <c r="B474" i="3" s="1"/>
  <c r="P552" i="1"/>
  <c r="AI552" i="1" s="1"/>
  <c r="P553" i="1"/>
  <c r="AI553" i="1" s="1"/>
  <c r="P554" i="1"/>
  <c r="AI554" i="1" s="1"/>
  <c r="B475" i="3" s="1"/>
  <c r="P555" i="1"/>
  <c r="AI555" i="1" s="1"/>
  <c r="P556" i="1"/>
  <c r="AI556" i="1" s="1"/>
  <c r="B476" i="3" s="1"/>
  <c r="P557" i="1"/>
  <c r="AI557" i="1" s="1"/>
  <c r="B477" i="3" s="1"/>
  <c r="P558" i="1"/>
  <c r="AI558" i="1" s="1"/>
  <c r="B478" i="3" s="1"/>
  <c r="P559" i="1"/>
  <c r="AI559" i="1" s="1"/>
  <c r="P560" i="1"/>
  <c r="AI560" i="1" s="1"/>
  <c r="B479" i="3" s="1"/>
  <c r="P561" i="1"/>
  <c r="AI561" i="1" s="1"/>
  <c r="B480" i="3" s="1"/>
  <c r="P562" i="1"/>
  <c r="AI562" i="1" s="1"/>
  <c r="B481" i="3" s="1"/>
  <c r="P563" i="1"/>
  <c r="AI563" i="1" s="1"/>
  <c r="B482" i="3" s="1"/>
  <c r="P564" i="1"/>
  <c r="AI564" i="1" s="1"/>
  <c r="B483" i="3" s="1"/>
  <c r="P565" i="1"/>
  <c r="AI565" i="1" s="1"/>
  <c r="B484" i="3" s="1"/>
  <c r="P566" i="1"/>
  <c r="AI566" i="1" s="1"/>
  <c r="B485" i="3" s="1"/>
  <c r="P567" i="1"/>
  <c r="AI567" i="1" s="1"/>
  <c r="B486" i="3" s="1"/>
  <c r="P568" i="1"/>
  <c r="AI568" i="1" s="1"/>
  <c r="B487" i="3" s="1"/>
  <c r="P569" i="1"/>
  <c r="AI569" i="1" s="1"/>
  <c r="B488" i="3" s="1"/>
  <c r="P570" i="1"/>
  <c r="AI570" i="1" s="1"/>
  <c r="B489" i="3" s="1"/>
  <c r="P571" i="1"/>
  <c r="AI571" i="1" s="1"/>
  <c r="B490" i="3" s="1"/>
  <c r="P572" i="1"/>
  <c r="AI572" i="1" s="1"/>
  <c r="B491" i="3" s="1"/>
  <c r="P573" i="1"/>
  <c r="AI573" i="1" s="1"/>
  <c r="B492" i="3" s="1"/>
  <c r="P574" i="1"/>
  <c r="AI574" i="1" s="1"/>
  <c r="B493" i="3" s="1"/>
  <c r="P575" i="1"/>
  <c r="AI575" i="1" s="1"/>
  <c r="B494" i="3" s="1"/>
  <c r="P576" i="1"/>
  <c r="AI576" i="1" s="1"/>
  <c r="B495" i="3" s="1"/>
  <c r="P577" i="1"/>
  <c r="AI577" i="1" s="1"/>
  <c r="B496" i="3" s="1"/>
  <c r="P578" i="1"/>
  <c r="AI578" i="1" s="1"/>
  <c r="B497" i="3" s="1"/>
  <c r="P579" i="1"/>
  <c r="AI579" i="1" s="1"/>
  <c r="B498" i="3" s="1"/>
  <c r="P580" i="1"/>
  <c r="AI580" i="1" s="1"/>
  <c r="B499" i="3" s="1"/>
  <c r="P581" i="1"/>
  <c r="AI581" i="1" s="1"/>
  <c r="B500" i="3" s="1"/>
  <c r="P582" i="1"/>
  <c r="AI582" i="1" s="1"/>
  <c r="P583" i="1"/>
  <c r="AI583" i="1" s="1"/>
  <c r="B501" i="3" s="1"/>
  <c r="P584" i="1"/>
  <c r="AI584" i="1" s="1"/>
  <c r="B502" i="3" s="1"/>
  <c r="P585" i="1"/>
  <c r="AI585" i="1" s="1"/>
  <c r="B503" i="3" s="1"/>
  <c r="P586" i="1"/>
  <c r="AI586" i="1" s="1"/>
  <c r="B504" i="3" s="1"/>
  <c r="P587" i="1"/>
  <c r="AI587" i="1" s="1"/>
  <c r="B505" i="3" s="1"/>
  <c r="P588" i="1"/>
  <c r="AI588" i="1" s="1"/>
  <c r="B506" i="3" s="1"/>
  <c r="P589" i="1"/>
  <c r="AI589" i="1" s="1"/>
  <c r="P590" i="1"/>
  <c r="AI590" i="1" s="1"/>
  <c r="P591" i="1"/>
  <c r="AI591" i="1" s="1"/>
  <c r="B507" i="3" s="1"/>
  <c r="P592" i="1"/>
  <c r="AI592" i="1" s="1"/>
  <c r="B508" i="3" s="1"/>
  <c r="P593" i="1"/>
  <c r="AI593" i="1" s="1"/>
  <c r="B509" i="3" s="1"/>
  <c r="P594" i="1"/>
  <c r="AI594" i="1" s="1"/>
  <c r="B510" i="3" s="1"/>
  <c r="P595" i="1"/>
  <c r="AI595" i="1" s="1"/>
  <c r="B511" i="3" s="1"/>
  <c r="P596" i="1"/>
  <c r="AI596" i="1" s="1"/>
  <c r="B512" i="3" s="1"/>
  <c r="P597" i="1"/>
  <c r="AI597" i="1" s="1"/>
  <c r="P598" i="1"/>
  <c r="AI598" i="1" s="1"/>
  <c r="P599" i="1"/>
  <c r="AI599" i="1" s="1"/>
  <c r="P600" i="1"/>
  <c r="AI600" i="1" s="1"/>
  <c r="P601" i="1"/>
  <c r="AI601" i="1" s="1"/>
  <c r="B513" i="3" s="1"/>
  <c r="P602" i="1"/>
  <c r="AI602" i="1" s="1"/>
  <c r="B514" i="3" s="1"/>
  <c r="P603" i="1"/>
  <c r="AI603" i="1" s="1"/>
  <c r="B515" i="3" s="1"/>
  <c r="P604" i="1"/>
  <c r="AI604" i="1" s="1"/>
  <c r="B516" i="3" s="1"/>
  <c r="P605" i="1"/>
  <c r="AI605" i="1" s="1"/>
  <c r="B517" i="3" s="1"/>
  <c r="P606" i="1"/>
  <c r="AI606" i="1" s="1"/>
  <c r="B518" i="3" s="1"/>
  <c r="P607" i="1"/>
  <c r="AI607" i="1" s="1"/>
  <c r="B519" i="3" s="1"/>
  <c r="P608" i="1"/>
  <c r="AI608" i="1" s="1"/>
  <c r="B520" i="3" s="1"/>
  <c r="P609" i="1"/>
  <c r="AI609" i="1" s="1"/>
  <c r="B521" i="3" s="1"/>
  <c r="P610" i="1"/>
  <c r="AI610" i="1" s="1"/>
  <c r="B522" i="3" s="1"/>
  <c r="P611" i="1"/>
  <c r="AI611" i="1" s="1"/>
  <c r="B523" i="3" s="1"/>
  <c r="P612" i="1"/>
  <c r="AI612" i="1" s="1"/>
  <c r="B524" i="3" s="1"/>
  <c r="P613" i="1"/>
  <c r="AI613" i="1" s="1"/>
  <c r="B525" i="3" s="1"/>
  <c r="P614" i="1"/>
  <c r="AI614" i="1" s="1"/>
  <c r="B526" i="3" s="1"/>
  <c r="P615" i="1"/>
  <c r="AI615" i="1" s="1"/>
  <c r="B527" i="3" s="1"/>
  <c r="P616" i="1"/>
  <c r="AI616" i="1" s="1"/>
  <c r="B528" i="3" s="1"/>
  <c r="P617" i="1"/>
  <c r="AI617" i="1" s="1"/>
  <c r="B529" i="3" s="1"/>
  <c r="P618" i="1"/>
  <c r="AI618" i="1" s="1"/>
  <c r="B530" i="3" s="1"/>
  <c r="P619" i="1"/>
  <c r="AI619" i="1" s="1"/>
  <c r="B531" i="3" s="1"/>
  <c r="P620" i="1"/>
  <c r="AI620" i="1" s="1"/>
  <c r="P621" i="1"/>
  <c r="AI621" i="1" s="1"/>
  <c r="B532" i="3" s="1"/>
  <c r="P622" i="1"/>
  <c r="AI622" i="1" s="1"/>
  <c r="B533" i="3" s="1"/>
  <c r="P623" i="1"/>
  <c r="AI623" i="1" s="1"/>
  <c r="B534" i="3" s="1"/>
  <c r="P624" i="1"/>
  <c r="AI624" i="1" s="1"/>
  <c r="B535" i="3" s="1"/>
  <c r="P625" i="1"/>
  <c r="AI625" i="1" s="1"/>
  <c r="B536" i="3" s="1"/>
  <c r="P626" i="1"/>
  <c r="AI626" i="1" s="1"/>
  <c r="B537" i="3" s="1"/>
  <c r="P627" i="1"/>
  <c r="AI627" i="1" s="1"/>
  <c r="B538" i="3" s="1"/>
  <c r="P628" i="1"/>
  <c r="AI628" i="1" s="1"/>
  <c r="B539" i="3" s="1"/>
  <c r="P629" i="1"/>
  <c r="AI629" i="1" s="1"/>
  <c r="B540" i="3" s="1"/>
  <c r="P630" i="1"/>
  <c r="AI630" i="1" s="1"/>
  <c r="P631" i="1"/>
  <c r="AI631" i="1" s="1"/>
  <c r="B541" i="3" s="1"/>
  <c r="P632" i="1"/>
  <c r="AI632" i="1" s="1"/>
  <c r="B542" i="3" s="1"/>
  <c r="P633" i="1"/>
  <c r="AI633" i="1" s="1"/>
  <c r="B543" i="3" s="1"/>
  <c r="P634" i="1"/>
  <c r="AI634" i="1" s="1"/>
  <c r="B544" i="3" s="1"/>
  <c r="P635" i="1"/>
  <c r="AI635" i="1" s="1"/>
  <c r="B545" i="3" s="1"/>
  <c r="P636" i="1"/>
  <c r="AI636" i="1" s="1"/>
  <c r="B546" i="3" s="1"/>
  <c r="P637" i="1"/>
  <c r="AI637" i="1" s="1"/>
  <c r="B547" i="3" s="1"/>
  <c r="P638" i="1"/>
  <c r="AI638" i="1" s="1"/>
  <c r="B548" i="3" s="1"/>
  <c r="P639" i="1"/>
  <c r="AI639" i="1" s="1"/>
  <c r="B549" i="3" s="1"/>
  <c r="P640" i="1"/>
  <c r="AI640" i="1" s="1"/>
  <c r="B550" i="3" s="1"/>
  <c r="P641" i="1"/>
  <c r="AI641" i="1" s="1"/>
  <c r="P642" i="1"/>
  <c r="AI642" i="1" s="1"/>
  <c r="B551" i="3" s="1"/>
  <c r="P643" i="1"/>
  <c r="AI643" i="1" s="1"/>
  <c r="B552" i="3" s="1"/>
  <c r="P644" i="1"/>
  <c r="AI644" i="1" s="1"/>
  <c r="P645" i="1"/>
  <c r="AI645" i="1" s="1"/>
  <c r="B553" i="3" s="1"/>
  <c r="P646" i="1"/>
  <c r="AI646" i="1" s="1"/>
  <c r="P647" i="1"/>
  <c r="AI647" i="1" s="1"/>
  <c r="B554" i="3" s="1"/>
  <c r="P648" i="1"/>
  <c r="AI648" i="1" s="1"/>
  <c r="B555" i="3" s="1"/>
  <c r="P649" i="1"/>
  <c r="AI649" i="1" s="1"/>
  <c r="B556" i="3" s="1"/>
  <c r="P650" i="1"/>
  <c r="AI650" i="1" s="1"/>
  <c r="B557" i="3" s="1"/>
  <c r="P651" i="1"/>
  <c r="AI651" i="1" s="1"/>
  <c r="B558" i="3" s="1"/>
  <c r="P652" i="1"/>
  <c r="AI652" i="1" s="1"/>
  <c r="P653" i="1"/>
  <c r="AI653" i="1" s="1"/>
  <c r="P654" i="1"/>
  <c r="AI654" i="1" s="1"/>
  <c r="B559" i="3" s="1"/>
  <c r="P655" i="1"/>
  <c r="AI655" i="1" s="1"/>
  <c r="B560" i="3" s="1"/>
  <c r="P656" i="1"/>
  <c r="AI656" i="1" s="1"/>
  <c r="B561" i="3" s="1"/>
  <c r="P657" i="1"/>
  <c r="AI657" i="1" s="1"/>
  <c r="B562" i="3" s="1"/>
  <c r="P658" i="1"/>
  <c r="AI658" i="1" s="1"/>
  <c r="B563" i="3" s="1"/>
  <c r="P659" i="1"/>
  <c r="AI659" i="1" s="1"/>
  <c r="P660" i="1"/>
  <c r="AI660" i="1" s="1"/>
  <c r="B564" i="3" s="1"/>
  <c r="P661" i="1"/>
  <c r="AI661" i="1" s="1"/>
  <c r="B565" i="3" s="1"/>
  <c r="P662" i="1"/>
  <c r="AI662" i="1" s="1"/>
  <c r="B566" i="3" s="1"/>
  <c r="P663" i="1"/>
  <c r="AI663" i="1" s="1"/>
  <c r="B567" i="3" s="1"/>
  <c r="P664" i="1"/>
  <c r="AI664" i="1" s="1"/>
  <c r="B568" i="3" s="1"/>
  <c r="P665" i="1"/>
  <c r="AI665" i="1" s="1"/>
  <c r="B569" i="3" s="1"/>
  <c r="P666" i="1"/>
  <c r="AI666" i="1" s="1"/>
  <c r="B570" i="3" s="1"/>
  <c r="P667" i="1"/>
  <c r="AI667" i="1" s="1"/>
  <c r="P668" i="1"/>
  <c r="AI668" i="1" s="1"/>
  <c r="B571" i="3" s="1"/>
  <c r="P669" i="1"/>
  <c r="AI669" i="1" s="1"/>
  <c r="B572" i="3" s="1"/>
  <c r="P670" i="1"/>
  <c r="AI670" i="1" s="1"/>
  <c r="B573" i="3" s="1"/>
  <c r="P671" i="1"/>
  <c r="AI671" i="1" s="1"/>
  <c r="B574" i="3" s="1"/>
  <c r="P672" i="1"/>
  <c r="AI672" i="1" s="1"/>
  <c r="B575" i="3" s="1"/>
  <c r="P673" i="1"/>
  <c r="AI673" i="1" s="1"/>
  <c r="P674" i="1"/>
  <c r="AI674" i="1" s="1"/>
  <c r="B576" i="3" s="1"/>
  <c r="P675" i="1"/>
  <c r="AI675" i="1" s="1"/>
  <c r="B577" i="3" s="1"/>
  <c r="P676" i="1"/>
  <c r="AI676" i="1" s="1"/>
  <c r="B578" i="3" s="1"/>
  <c r="P677" i="1"/>
  <c r="AI677" i="1" s="1"/>
  <c r="B579" i="3" s="1"/>
  <c r="P678" i="1"/>
  <c r="AI678" i="1" s="1"/>
  <c r="B580" i="3" s="1"/>
  <c r="P679" i="1"/>
  <c r="AI679" i="1" s="1"/>
  <c r="P680" i="1"/>
  <c r="AI680" i="1" s="1"/>
  <c r="B581" i="3" s="1"/>
  <c r="P681" i="1"/>
  <c r="AI681" i="1" s="1"/>
  <c r="B582" i="3" s="1"/>
  <c r="P682" i="1"/>
  <c r="AI682" i="1" s="1"/>
  <c r="B583" i="3" s="1"/>
  <c r="P683" i="1"/>
  <c r="AI683" i="1" s="1"/>
  <c r="B584" i="3" s="1"/>
  <c r="P684" i="1"/>
  <c r="AI684" i="1" s="1"/>
  <c r="B585" i="3" s="1"/>
  <c r="P685" i="1"/>
  <c r="AI685" i="1" s="1"/>
  <c r="B586" i="3" s="1"/>
  <c r="P686" i="1"/>
  <c r="AI686" i="1" s="1"/>
  <c r="B587" i="3" s="1"/>
  <c r="P687" i="1"/>
  <c r="AI687" i="1" s="1"/>
  <c r="B588" i="3" s="1"/>
  <c r="P688" i="1"/>
  <c r="AI688" i="1" s="1"/>
  <c r="B589" i="3" s="1"/>
  <c r="P689" i="1"/>
  <c r="AI689" i="1" s="1"/>
  <c r="B590" i="3" s="1"/>
  <c r="P690" i="1"/>
  <c r="AI690" i="1" s="1"/>
  <c r="P691" i="1"/>
  <c r="AI691" i="1" s="1"/>
  <c r="P692" i="1"/>
  <c r="AI692" i="1" s="1"/>
  <c r="B591" i="3" s="1"/>
  <c r="P693" i="1"/>
  <c r="AI693" i="1" s="1"/>
  <c r="B592" i="3" s="1"/>
  <c r="P694" i="1"/>
  <c r="AI694" i="1" s="1"/>
  <c r="B593" i="3" s="1"/>
  <c r="P695" i="1"/>
  <c r="AI695" i="1" s="1"/>
  <c r="P696" i="1"/>
  <c r="AI696" i="1" s="1"/>
  <c r="B594" i="3" s="1"/>
  <c r="P697" i="1"/>
  <c r="AI697" i="1" s="1"/>
  <c r="B595" i="3" s="1"/>
  <c r="P698" i="1"/>
  <c r="AI698" i="1" s="1"/>
  <c r="B596" i="3" s="1"/>
  <c r="P699" i="1"/>
  <c r="AI699" i="1" s="1"/>
  <c r="B597" i="3" s="1"/>
  <c r="P700" i="1"/>
  <c r="AI700" i="1" s="1"/>
  <c r="B598" i="3" s="1"/>
  <c r="P701" i="1"/>
  <c r="AI701" i="1" s="1"/>
  <c r="B599" i="3" s="1"/>
  <c r="P702" i="1"/>
  <c r="AI702" i="1" s="1"/>
  <c r="B600" i="3" s="1"/>
  <c r="P703" i="1"/>
  <c r="AI703" i="1" s="1"/>
  <c r="P704" i="1"/>
  <c r="AI704" i="1" s="1"/>
  <c r="B601" i="3" s="1"/>
  <c r="P705" i="1"/>
  <c r="AI705" i="1" s="1"/>
  <c r="B602" i="3" s="1"/>
  <c r="P706" i="1"/>
  <c r="AI706" i="1" s="1"/>
  <c r="B603" i="3" s="1"/>
  <c r="P707" i="1"/>
  <c r="AI707" i="1" s="1"/>
  <c r="B604" i="3" s="1"/>
  <c r="P708" i="1"/>
  <c r="AI708" i="1" s="1"/>
  <c r="B605" i="3" s="1"/>
  <c r="P709" i="1"/>
  <c r="AI709" i="1" s="1"/>
  <c r="B606" i="3" s="1"/>
  <c r="P710" i="1"/>
  <c r="AI710" i="1" s="1"/>
  <c r="B607" i="3" s="1"/>
  <c r="P711" i="1"/>
  <c r="AI711" i="1" s="1"/>
  <c r="B608" i="3" s="1"/>
  <c r="P712" i="1"/>
  <c r="AI712" i="1" s="1"/>
  <c r="B609" i="3" s="1"/>
  <c r="P713" i="1"/>
  <c r="AI713" i="1" s="1"/>
  <c r="B610" i="3" s="1"/>
  <c r="P714" i="1"/>
  <c r="AI714" i="1" s="1"/>
  <c r="B611" i="3" s="1"/>
  <c r="P715" i="1"/>
  <c r="AI715" i="1" s="1"/>
  <c r="B612" i="3" s="1"/>
  <c r="P716" i="1"/>
  <c r="AI716" i="1" s="1"/>
  <c r="B613" i="3" s="1"/>
  <c r="P717" i="1"/>
  <c r="AI717" i="1" s="1"/>
  <c r="B614" i="3" s="1"/>
  <c r="P718" i="1"/>
  <c r="AI718" i="1" s="1"/>
  <c r="B615" i="3" s="1"/>
  <c r="P719" i="1"/>
  <c r="AI719" i="1" s="1"/>
  <c r="B616" i="3" s="1"/>
  <c r="P720" i="1"/>
  <c r="AI720" i="1" s="1"/>
  <c r="B617" i="3" s="1"/>
  <c r="P721" i="1"/>
  <c r="AI721" i="1" s="1"/>
  <c r="B618" i="3" s="1"/>
  <c r="P722" i="1"/>
  <c r="AI722" i="1" s="1"/>
  <c r="B619" i="3" s="1"/>
  <c r="P723" i="1"/>
  <c r="AI723" i="1" s="1"/>
  <c r="B620" i="3" s="1"/>
  <c r="P724" i="1"/>
  <c r="AI724" i="1" s="1"/>
  <c r="B621" i="3" s="1"/>
  <c r="P725" i="1"/>
  <c r="AI725" i="1" s="1"/>
  <c r="B622" i="3" s="1"/>
  <c r="P726" i="1"/>
  <c r="AI726" i="1" s="1"/>
  <c r="B623" i="3" s="1"/>
  <c r="P727" i="1"/>
  <c r="AI727" i="1" s="1"/>
  <c r="B624" i="3" s="1"/>
  <c r="P728" i="1"/>
  <c r="AI728" i="1" s="1"/>
  <c r="B625" i="3" s="1"/>
  <c r="P729" i="1"/>
  <c r="AI729" i="1" s="1"/>
  <c r="B626" i="3" s="1"/>
  <c r="P730" i="1"/>
  <c r="AI730" i="1" s="1"/>
  <c r="B627" i="3" s="1"/>
  <c r="P731" i="1"/>
  <c r="AI731" i="1" s="1"/>
  <c r="B628" i="3" s="1"/>
  <c r="P732" i="1"/>
  <c r="AI732" i="1" s="1"/>
  <c r="B629" i="3" s="1"/>
  <c r="P733" i="1"/>
  <c r="AI733" i="1" s="1"/>
  <c r="B630" i="3" s="1"/>
  <c r="P734" i="1"/>
  <c r="AI734" i="1" s="1"/>
  <c r="B631" i="3" s="1"/>
  <c r="P735" i="1"/>
  <c r="AI735" i="1" s="1"/>
  <c r="B632" i="3" s="1"/>
  <c r="P736" i="1"/>
  <c r="AI736" i="1" s="1"/>
  <c r="B633" i="3" s="1"/>
  <c r="P737" i="1"/>
  <c r="AI737" i="1" s="1"/>
  <c r="B634" i="3" s="1"/>
  <c r="P738" i="1"/>
  <c r="AI738" i="1" s="1"/>
  <c r="B635" i="3" s="1"/>
  <c r="P739" i="1"/>
  <c r="AI739" i="1" s="1"/>
  <c r="B636" i="3" s="1"/>
  <c r="P740" i="1"/>
  <c r="AI740" i="1" s="1"/>
  <c r="B637" i="3" s="1"/>
  <c r="P741" i="1"/>
  <c r="AI741" i="1" s="1"/>
  <c r="B638" i="3" s="1"/>
  <c r="P742" i="1"/>
  <c r="AI742" i="1" s="1"/>
  <c r="B639" i="3" s="1"/>
  <c r="P743" i="1"/>
  <c r="AI743" i="1" s="1"/>
  <c r="B640" i="3" s="1"/>
  <c r="P744" i="1"/>
  <c r="AI744" i="1" s="1"/>
  <c r="B641" i="3" s="1"/>
  <c r="P745" i="1"/>
  <c r="AI745" i="1" s="1"/>
  <c r="B642" i="3" s="1"/>
  <c r="P746" i="1"/>
  <c r="AI746" i="1" s="1"/>
  <c r="P747" i="1"/>
  <c r="AI747" i="1" s="1"/>
  <c r="B643" i="3" s="1"/>
  <c r="P748" i="1"/>
  <c r="AI748" i="1" s="1"/>
  <c r="P749" i="1"/>
  <c r="AI749" i="1" s="1"/>
  <c r="B644" i="3" s="1"/>
  <c r="P750" i="1"/>
  <c r="AI750" i="1" s="1"/>
  <c r="B645" i="3" s="1"/>
  <c r="P751" i="1"/>
  <c r="AI751" i="1" s="1"/>
  <c r="B646" i="3" s="1"/>
  <c r="P752" i="1"/>
  <c r="AI752" i="1" s="1"/>
  <c r="B647" i="3" s="1"/>
  <c r="P753" i="1"/>
  <c r="AI753" i="1" s="1"/>
  <c r="B648" i="3" s="1"/>
  <c r="P754" i="1"/>
  <c r="AI754" i="1" s="1"/>
  <c r="B649" i="3" s="1"/>
  <c r="P755" i="1"/>
  <c r="AI755" i="1" s="1"/>
  <c r="P756" i="1"/>
  <c r="AI756" i="1" s="1"/>
  <c r="B650" i="3" s="1"/>
  <c r="P757" i="1"/>
  <c r="AI757" i="1" s="1"/>
  <c r="B651" i="3" s="1"/>
  <c r="P758" i="1"/>
  <c r="AI758" i="1" s="1"/>
  <c r="P759" i="1"/>
  <c r="AI759" i="1" s="1"/>
  <c r="B652" i="3" s="1"/>
  <c r="P760" i="1"/>
  <c r="AI760" i="1" s="1"/>
  <c r="B653" i="3" s="1"/>
  <c r="P761" i="1"/>
  <c r="AI761" i="1" s="1"/>
  <c r="B654" i="3" s="1"/>
  <c r="P762" i="1"/>
  <c r="AI762" i="1" s="1"/>
  <c r="P763" i="1"/>
  <c r="AI763" i="1" s="1"/>
  <c r="B655" i="3" s="1"/>
  <c r="P764" i="1"/>
  <c r="AI764" i="1" s="1"/>
  <c r="B656" i="3" s="1"/>
  <c r="P765" i="1"/>
  <c r="AI765" i="1" s="1"/>
  <c r="B657" i="3" s="1"/>
  <c r="P766" i="1"/>
  <c r="AI766" i="1" s="1"/>
  <c r="B658" i="3" s="1"/>
  <c r="P767" i="1"/>
  <c r="AI767" i="1" s="1"/>
  <c r="B659" i="3" s="1"/>
  <c r="P768" i="1"/>
  <c r="AI768" i="1" s="1"/>
  <c r="B660" i="3" s="1"/>
  <c r="P769" i="1"/>
  <c r="AI769" i="1" s="1"/>
  <c r="P770" i="1"/>
  <c r="AI770" i="1" s="1"/>
  <c r="B661" i="3" s="1"/>
  <c r="P771" i="1"/>
  <c r="AI771" i="1" s="1"/>
  <c r="B662" i="3" s="1"/>
  <c r="P772" i="1"/>
  <c r="AI772" i="1" s="1"/>
  <c r="B663" i="3" s="1"/>
  <c r="P773" i="1"/>
  <c r="AI773" i="1" s="1"/>
  <c r="B664" i="3" s="1"/>
  <c r="P774" i="1"/>
  <c r="AI774" i="1" s="1"/>
  <c r="B665" i="3" s="1"/>
  <c r="P775" i="1"/>
  <c r="AI775" i="1" s="1"/>
  <c r="B666" i="3" s="1"/>
  <c r="P776" i="1"/>
  <c r="AI776" i="1" s="1"/>
  <c r="B667" i="3" s="1"/>
  <c r="P777" i="1"/>
  <c r="AI777" i="1" s="1"/>
  <c r="B668" i="3" s="1"/>
  <c r="P778" i="1"/>
  <c r="AI778" i="1" s="1"/>
  <c r="B669" i="3" s="1"/>
  <c r="P779" i="1"/>
  <c r="AI779" i="1" s="1"/>
  <c r="B670" i="3" s="1"/>
  <c r="P780" i="1"/>
  <c r="AI780" i="1" s="1"/>
  <c r="B671" i="3" s="1"/>
  <c r="P781" i="1"/>
  <c r="AI781" i="1" s="1"/>
  <c r="B672" i="3" s="1"/>
  <c r="P782" i="1"/>
  <c r="AI782" i="1" s="1"/>
  <c r="B673" i="3" s="1"/>
  <c r="P783" i="1"/>
  <c r="AI783" i="1" s="1"/>
  <c r="B674" i="3" s="1"/>
  <c r="P784" i="1"/>
  <c r="AI784" i="1" s="1"/>
  <c r="B675" i="3" s="1"/>
  <c r="P785" i="1"/>
  <c r="AI785" i="1" s="1"/>
  <c r="B676" i="3" s="1"/>
  <c r="P786" i="1"/>
  <c r="AI786" i="1" s="1"/>
  <c r="B677" i="3" s="1"/>
  <c r="P787" i="1"/>
  <c r="AI787" i="1" s="1"/>
  <c r="P788" i="1"/>
  <c r="AI788" i="1" s="1"/>
  <c r="B678" i="3" s="1"/>
  <c r="P789" i="1"/>
  <c r="AI789" i="1" s="1"/>
  <c r="B679" i="3" s="1"/>
  <c r="P790" i="1"/>
  <c r="AI790" i="1" s="1"/>
  <c r="B680" i="3" s="1"/>
  <c r="P791" i="1"/>
  <c r="AI791" i="1" s="1"/>
  <c r="B681" i="3" s="1"/>
  <c r="P792" i="1"/>
  <c r="AI792" i="1" s="1"/>
  <c r="B682" i="3" s="1"/>
  <c r="P793" i="1"/>
  <c r="AI793" i="1" s="1"/>
  <c r="B683" i="3" s="1"/>
  <c r="P794" i="1"/>
  <c r="AI794" i="1" s="1"/>
  <c r="B684" i="3" s="1"/>
  <c r="P795" i="1"/>
  <c r="AI795" i="1" s="1"/>
  <c r="B685" i="3" s="1"/>
  <c r="P796" i="1"/>
  <c r="AI796" i="1" s="1"/>
  <c r="B686" i="3" s="1"/>
  <c r="P797" i="1"/>
  <c r="AI797" i="1" s="1"/>
  <c r="B687" i="3" s="1"/>
  <c r="P798" i="1"/>
  <c r="AI798" i="1" s="1"/>
  <c r="B688" i="3" s="1"/>
  <c r="P799" i="1"/>
  <c r="AI799" i="1" s="1"/>
  <c r="P800" i="1"/>
  <c r="AI800" i="1" s="1"/>
  <c r="B689" i="3" s="1"/>
  <c r="P801" i="1"/>
  <c r="AI801" i="1" s="1"/>
  <c r="B690" i="3" s="1"/>
  <c r="P802" i="1"/>
  <c r="AI802" i="1" s="1"/>
  <c r="B691" i="3" s="1"/>
  <c r="P803" i="1"/>
  <c r="AI803" i="1" s="1"/>
  <c r="B692" i="3" s="1"/>
  <c r="P804" i="1"/>
  <c r="AI804" i="1" s="1"/>
  <c r="B693" i="3" s="1"/>
  <c r="P805" i="1"/>
  <c r="AI805" i="1" s="1"/>
  <c r="B694" i="3" s="1"/>
  <c r="P806" i="1"/>
  <c r="AI806" i="1" s="1"/>
  <c r="B695" i="3" s="1"/>
  <c r="P807" i="1"/>
  <c r="AI807" i="1" s="1"/>
  <c r="B696" i="3" s="1"/>
  <c r="P808" i="1"/>
  <c r="AI808" i="1" s="1"/>
  <c r="B697" i="3" s="1"/>
  <c r="P809" i="1"/>
  <c r="AI809" i="1" s="1"/>
  <c r="B698" i="3" s="1"/>
  <c r="P810" i="1"/>
  <c r="AI810" i="1" s="1"/>
  <c r="B699" i="3" s="1"/>
  <c r="P811" i="1"/>
  <c r="AI811" i="1" s="1"/>
  <c r="B700" i="3" s="1"/>
  <c r="P812" i="1"/>
  <c r="AI812" i="1" s="1"/>
  <c r="B701" i="3" s="1"/>
  <c r="P813" i="1"/>
  <c r="AI813" i="1" s="1"/>
  <c r="B702" i="3" s="1"/>
  <c r="P814" i="1"/>
  <c r="AI814" i="1" s="1"/>
  <c r="B703" i="3" s="1"/>
  <c r="P815" i="1"/>
  <c r="AI815" i="1" s="1"/>
  <c r="B704" i="3" s="1"/>
  <c r="P816" i="1"/>
  <c r="AI816" i="1" s="1"/>
  <c r="P817" i="1"/>
  <c r="AI817" i="1" s="1"/>
  <c r="B705" i="3" s="1"/>
  <c r="P818" i="1"/>
  <c r="AI818" i="1" s="1"/>
  <c r="B706" i="3" s="1"/>
  <c r="P819" i="1"/>
  <c r="AI819" i="1" s="1"/>
  <c r="B707" i="3" s="1"/>
  <c r="P820" i="1"/>
  <c r="AI820" i="1" s="1"/>
  <c r="B708" i="3" s="1"/>
  <c r="P821" i="1"/>
  <c r="AI821" i="1" s="1"/>
  <c r="B709" i="3" s="1"/>
  <c r="P822" i="1"/>
  <c r="AI822" i="1" s="1"/>
  <c r="B710" i="3" s="1"/>
  <c r="P823" i="1"/>
  <c r="AI823" i="1" s="1"/>
  <c r="B711" i="3" s="1"/>
  <c r="P824" i="1"/>
  <c r="AI824" i="1" s="1"/>
  <c r="B712" i="3" s="1"/>
  <c r="P825" i="1"/>
  <c r="AI825" i="1" s="1"/>
  <c r="B713" i="3" s="1"/>
  <c r="P826" i="1"/>
  <c r="AI826" i="1" s="1"/>
  <c r="B714" i="3" s="1"/>
  <c r="P827" i="1"/>
  <c r="AI827" i="1" s="1"/>
  <c r="P828" i="1"/>
  <c r="AI828" i="1" s="1"/>
  <c r="B715" i="3" s="1"/>
  <c r="P829" i="1"/>
  <c r="AI829" i="1" s="1"/>
  <c r="B716" i="3" s="1"/>
  <c r="P830" i="1"/>
  <c r="AI830" i="1" s="1"/>
  <c r="B717" i="3" s="1"/>
  <c r="P831" i="1"/>
  <c r="AI831" i="1" s="1"/>
  <c r="B718" i="3" s="1"/>
  <c r="P832" i="1"/>
  <c r="AI832" i="1" s="1"/>
  <c r="B719" i="3" s="1"/>
  <c r="P833" i="1"/>
  <c r="AI833" i="1" s="1"/>
  <c r="B720" i="3" s="1"/>
  <c r="P834" i="1"/>
  <c r="AI834" i="1" s="1"/>
  <c r="P835" i="1"/>
  <c r="AI835" i="1" s="1"/>
  <c r="B721" i="3" s="1"/>
  <c r="P836" i="1"/>
  <c r="AI836" i="1" s="1"/>
  <c r="B722" i="3" s="1"/>
  <c r="P837" i="1"/>
  <c r="AI837" i="1" s="1"/>
  <c r="B723" i="3" s="1"/>
  <c r="P838" i="1"/>
  <c r="AI838" i="1" s="1"/>
  <c r="B724" i="3" s="1"/>
  <c r="P839" i="1"/>
  <c r="AI839" i="1" s="1"/>
  <c r="B725" i="3" s="1"/>
  <c r="P840" i="1"/>
  <c r="AI840" i="1" s="1"/>
  <c r="B726" i="3" s="1"/>
  <c r="P841" i="1"/>
  <c r="AI841" i="1" s="1"/>
  <c r="B727" i="3" s="1"/>
  <c r="P842" i="1"/>
  <c r="AI842" i="1" s="1"/>
  <c r="B728" i="3" s="1"/>
  <c r="P843" i="1"/>
  <c r="AI843" i="1" s="1"/>
  <c r="B729" i="3" s="1"/>
  <c r="P844" i="1"/>
  <c r="AI844" i="1" s="1"/>
  <c r="B730" i="3" s="1"/>
  <c r="P845" i="1"/>
  <c r="AI845" i="1" s="1"/>
  <c r="B731" i="3" s="1"/>
  <c r="P846" i="1"/>
  <c r="AI846" i="1" s="1"/>
  <c r="B732" i="3" s="1"/>
  <c r="P847" i="1"/>
  <c r="AI847" i="1" s="1"/>
  <c r="B733" i="3" s="1"/>
  <c r="P848" i="1"/>
  <c r="AI848" i="1" s="1"/>
  <c r="B734" i="3" s="1"/>
  <c r="P849" i="1"/>
  <c r="AI849" i="1" s="1"/>
  <c r="B735" i="3" s="1"/>
  <c r="P850" i="1"/>
  <c r="AI850" i="1" s="1"/>
  <c r="B736" i="3" s="1"/>
  <c r="P851" i="1"/>
  <c r="AI851" i="1" s="1"/>
  <c r="B737" i="3" s="1"/>
  <c r="P852" i="1"/>
  <c r="AI852" i="1" s="1"/>
  <c r="B738" i="3" s="1"/>
  <c r="P853" i="1"/>
  <c r="AI853" i="1" s="1"/>
  <c r="B739" i="3" s="1"/>
  <c r="P854" i="1"/>
  <c r="AI854" i="1" s="1"/>
  <c r="B740" i="3" s="1"/>
  <c r="P855" i="1"/>
  <c r="AI855" i="1" s="1"/>
  <c r="B741" i="3" s="1"/>
  <c r="P856" i="1"/>
  <c r="AI856" i="1" s="1"/>
  <c r="B742" i="3" s="1"/>
  <c r="P857" i="1"/>
  <c r="AI857" i="1" s="1"/>
  <c r="B743" i="3" s="1"/>
  <c r="P858" i="1"/>
  <c r="AI858" i="1" s="1"/>
  <c r="B744" i="3" s="1"/>
  <c r="P859" i="1"/>
  <c r="AI859" i="1" s="1"/>
  <c r="B745" i="3" s="1"/>
  <c r="P860" i="1"/>
  <c r="AI860" i="1" s="1"/>
  <c r="B746" i="3" s="1"/>
  <c r="P861" i="1"/>
  <c r="AI861" i="1" s="1"/>
  <c r="B747" i="3" s="1"/>
  <c r="P862" i="1"/>
  <c r="AI862" i="1" s="1"/>
  <c r="B748" i="3" s="1"/>
  <c r="P863" i="1"/>
  <c r="AI863" i="1" s="1"/>
  <c r="B749" i="3" s="1"/>
  <c r="P864" i="1"/>
  <c r="AI864" i="1" s="1"/>
  <c r="B750" i="3" s="1"/>
  <c r="P865" i="1"/>
  <c r="AI865" i="1" s="1"/>
  <c r="B751" i="3" s="1"/>
  <c r="P866" i="1"/>
  <c r="AI866" i="1" s="1"/>
  <c r="B752" i="3" s="1"/>
  <c r="P867" i="1"/>
  <c r="AI867" i="1" s="1"/>
  <c r="B753" i="3" s="1"/>
  <c r="P868" i="1"/>
  <c r="AI868" i="1" s="1"/>
  <c r="B754" i="3" s="1"/>
  <c r="P869" i="1"/>
  <c r="AI869" i="1" s="1"/>
  <c r="B755" i="3" s="1"/>
  <c r="P870" i="1"/>
  <c r="AI870" i="1" s="1"/>
  <c r="B756" i="3" s="1"/>
  <c r="P871" i="1"/>
  <c r="AI871" i="1" s="1"/>
  <c r="B757" i="3" s="1"/>
  <c r="P872" i="1"/>
  <c r="AI872" i="1" s="1"/>
  <c r="B758" i="3" s="1"/>
  <c r="P873" i="1"/>
  <c r="AI873" i="1" s="1"/>
  <c r="B759" i="3" s="1"/>
  <c r="P874" i="1"/>
  <c r="AI874" i="1" s="1"/>
  <c r="B760" i="3" s="1"/>
  <c r="P875" i="1"/>
  <c r="AI875" i="1" s="1"/>
  <c r="B761" i="3" s="1"/>
  <c r="P876" i="1"/>
  <c r="AI876" i="1" s="1"/>
  <c r="B762" i="3" s="1"/>
  <c r="P877" i="1"/>
  <c r="AI877" i="1" s="1"/>
  <c r="B763" i="3" s="1"/>
  <c r="P878" i="1"/>
  <c r="AI878" i="1" s="1"/>
  <c r="B764" i="3" s="1"/>
  <c r="P879" i="1"/>
  <c r="AI879" i="1" s="1"/>
  <c r="B765" i="3" s="1"/>
  <c r="P880" i="1"/>
  <c r="AI880" i="1" s="1"/>
  <c r="B766" i="3" s="1"/>
  <c r="P881" i="1"/>
  <c r="AI881" i="1" s="1"/>
  <c r="B767" i="3" s="1"/>
  <c r="P882" i="1"/>
  <c r="AI882" i="1" s="1"/>
  <c r="B768" i="3" s="1"/>
  <c r="P883" i="1"/>
  <c r="AI883" i="1" s="1"/>
  <c r="B769" i="3" s="1"/>
  <c r="P884" i="1"/>
  <c r="AI884" i="1" s="1"/>
  <c r="B770" i="3" s="1"/>
  <c r="P885" i="1"/>
  <c r="AI885" i="1" s="1"/>
  <c r="B771" i="3" s="1"/>
  <c r="P886" i="1"/>
  <c r="AI886" i="1" s="1"/>
  <c r="P887" i="1"/>
  <c r="AI887" i="1" s="1"/>
  <c r="B772" i="3" s="1"/>
  <c r="P888" i="1"/>
  <c r="AI888" i="1" s="1"/>
  <c r="B773" i="3" s="1"/>
  <c r="P889" i="1"/>
  <c r="AI889" i="1" s="1"/>
  <c r="B774" i="3" s="1"/>
  <c r="P890" i="1"/>
  <c r="AI890" i="1" s="1"/>
  <c r="B775" i="3" s="1"/>
  <c r="P891" i="1"/>
  <c r="AI891" i="1" s="1"/>
  <c r="B776" i="3" s="1"/>
  <c r="P892" i="1"/>
  <c r="AI892" i="1" s="1"/>
  <c r="B777" i="3" s="1"/>
  <c r="P893" i="1"/>
  <c r="AI893" i="1" s="1"/>
  <c r="B778" i="3" s="1"/>
  <c r="P894" i="1"/>
  <c r="AI894" i="1" s="1"/>
  <c r="B779" i="3" s="1"/>
  <c r="P895" i="1"/>
  <c r="AI895" i="1" s="1"/>
  <c r="B780" i="3" s="1"/>
  <c r="P896" i="1"/>
  <c r="AI896" i="1" s="1"/>
  <c r="B781" i="3" s="1"/>
  <c r="P897" i="1"/>
  <c r="AI897" i="1" s="1"/>
  <c r="B782" i="3" s="1"/>
  <c r="P898" i="1"/>
  <c r="AI898" i="1" s="1"/>
  <c r="B783" i="3" s="1"/>
  <c r="P899" i="1"/>
  <c r="AI899" i="1" s="1"/>
  <c r="B784" i="3" s="1"/>
  <c r="P900" i="1"/>
  <c r="AI900" i="1" s="1"/>
  <c r="P901" i="1"/>
  <c r="AI901" i="1" s="1"/>
  <c r="B785" i="3" s="1"/>
  <c r="P902" i="1"/>
  <c r="AI902" i="1" s="1"/>
  <c r="B786" i="3" s="1"/>
  <c r="P903" i="1"/>
  <c r="AI903" i="1" s="1"/>
  <c r="B787" i="3" s="1"/>
  <c r="P904" i="1"/>
  <c r="AI904" i="1" s="1"/>
  <c r="B788" i="3" s="1"/>
  <c r="P905" i="1"/>
  <c r="AI905" i="1" s="1"/>
  <c r="B789" i="3" s="1"/>
  <c r="P906" i="1"/>
  <c r="AI906" i="1" s="1"/>
  <c r="B790" i="3" s="1"/>
  <c r="P907" i="1"/>
  <c r="AI907" i="1" s="1"/>
  <c r="B791" i="3" s="1"/>
  <c r="P908" i="1"/>
  <c r="AI908" i="1" s="1"/>
  <c r="B792" i="3" s="1"/>
  <c r="P909" i="1"/>
  <c r="AI909" i="1" s="1"/>
  <c r="B793" i="3" s="1"/>
  <c r="P910" i="1"/>
  <c r="AI910" i="1" s="1"/>
  <c r="B794" i="3" s="1"/>
  <c r="P911" i="1"/>
  <c r="AI911" i="1" s="1"/>
  <c r="B795" i="3" s="1"/>
  <c r="P912" i="1"/>
  <c r="AI912" i="1" s="1"/>
  <c r="B796" i="3" s="1"/>
  <c r="P913" i="1"/>
  <c r="AI913" i="1" s="1"/>
  <c r="B797" i="3" s="1"/>
  <c r="P914" i="1"/>
  <c r="AI914" i="1" s="1"/>
  <c r="P915" i="1"/>
  <c r="AI915" i="1" s="1"/>
  <c r="B798" i="3" s="1"/>
  <c r="P916" i="1"/>
  <c r="AI916" i="1" s="1"/>
  <c r="B799" i="3" s="1"/>
  <c r="P917" i="1"/>
  <c r="AI917" i="1" s="1"/>
  <c r="B800" i="3" s="1"/>
  <c r="P918" i="1"/>
  <c r="AI918" i="1" s="1"/>
  <c r="B801" i="3" s="1"/>
  <c r="P919" i="1"/>
  <c r="AI919" i="1" s="1"/>
  <c r="B802" i="3" s="1"/>
  <c r="P920" i="1"/>
  <c r="AI920" i="1" s="1"/>
  <c r="B803" i="3" s="1"/>
  <c r="P921" i="1"/>
  <c r="AI921" i="1" s="1"/>
  <c r="B804" i="3" s="1"/>
  <c r="P922" i="1"/>
  <c r="AI922" i="1" s="1"/>
  <c r="B805" i="3" s="1"/>
  <c r="P923" i="1"/>
  <c r="AI923" i="1" s="1"/>
  <c r="B806" i="3" s="1"/>
  <c r="P924" i="1"/>
  <c r="AI924" i="1" s="1"/>
  <c r="B807" i="3" s="1"/>
  <c r="P925" i="1"/>
  <c r="AI925" i="1" s="1"/>
  <c r="B808" i="3" s="1"/>
  <c r="P926" i="1"/>
  <c r="AI926" i="1" s="1"/>
  <c r="B809" i="3" s="1"/>
  <c r="P927" i="1"/>
  <c r="AI927" i="1" s="1"/>
  <c r="B810" i="3" s="1"/>
  <c r="P928" i="1"/>
  <c r="AI928" i="1" s="1"/>
  <c r="B811" i="3" s="1"/>
  <c r="P929" i="1"/>
  <c r="AI929" i="1" s="1"/>
  <c r="B812" i="3" s="1"/>
  <c r="P930" i="1"/>
  <c r="AI930" i="1" s="1"/>
  <c r="B813" i="3" s="1"/>
  <c r="P931" i="1"/>
  <c r="AI931" i="1" s="1"/>
  <c r="P932" i="1"/>
  <c r="AI932" i="1" s="1"/>
  <c r="P4" i="1"/>
  <c r="AI4" i="1" s="1"/>
  <c r="B2" i="3" s="1"/>
  <c r="A7" i="2"/>
  <c r="A13" i="2"/>
  <c r="A14" i="2"/>
  <c r="A10" i="3"/>
  <c r="A16" i="2"/>
  <c r="A12" i="3"/>
  <c r="A25" i="2"/>
  <c r="A35" i="2"/>
  <c r="A36" i="2"/>
  <c r="A43" i="2"/>
  <c r="A36" i="3"/>
  <c r="A45" i="2"/>
  <c r="A38" i="3"/>
  <c r="A65" i="2"/>
  <c r="A68" i="2"/>
  <c r="A60" i="3"/>
  <c r="A72" i="2"/>
  <c r="A88" i="2"/>
  <c r="A92" i="2"/>
  <c r="A99" i="2"/>
  <c r="A88" i="3"/>
  <c r="A90" i="3"/>
  <c r="A101" i="3"/>
  <c r="A102" i="3"/>
  <c r="A117" i="2"/>
  <c r="A129" i="2"/>
  <c r="A122" i="3"/>
  <c r="A123" i="3"/>
  <c r="A124" i="3"/>
  <c r="A134" i="2"/>
  <c r="A143" i="2"/>
  <c r="A135" i="3"/>
  <c r="A145" i="2"/>
  <c r="A146" i="2"/>
  <c r="A148" i="2"/>
  <c r="A149" i="2"/>
  <c r="A138" i="3"/>
  <c r="A151" i="2"/>
  <c r="A140" i="3"/>
  <c r="A156" i="2"/>
  <c r="A162" i="2"/>
  <c r="A173" i="2"/>
  <c r="A174" i="2"/>
  <c r="A187" i="2"/>
  <c r="A190" i="2"/>
  <c r="A191" i="2"/>
  <c r="A192" i="2"/>
  <c r="A193" i="2"/>
  <c r="A180" i="3"/>
  <c r="A200" i="2"/>
  <c r="A181" i="3"/>
  <c r="A209" i="2"/>
  <c r="A214" i="2"/>
  <c r="A195" i="3"/>
  <c r="A196" i="3"/>
  <c r="A211" i="3"/>
  <c r="A236" i="2"/>
  <c r="A257" i="2"/>
  <c r="A258" i="3"/>
  <c r="A290" i="2"/>
  <c r="A294" i="2"/>
  <c r="A295" i="2"/>
  <c r="A296" i="2"/>
  <c r="A304" i="2"/>
  <c r="A339" i="2"/>
  <c r="A350" i="2"/>
  <c r="A364" i="2"/>
  <c r="A365" i="2"/>
  <c r="A367" i="2"/>
  <c r="A379" i="2"/>
  <c r="A359" i="3"/>
  <c r="A389" i="2"/>
  <c r="A398" i="2"/>
  <c r="A400" i="2"/>
  <c r="A377" i="3"/>
  <c r="A378" i="3"/>
  <c r="A417" i="2"/>
  <c r="A387" i="3"/>
  <c r="A422" i="2"/>
  <c r="A426" i="2"/>
  <c r="A428" i="2"/>
  <c r="A431" i="2"/>
  <c r="A464" i="2"/>
  <c r="A484" i="2"/>
  <c r="A485" i="2"/>
  <c r="A493" i="2"/>
  <c r="A498" i="2"/>
  <c r="A507" i="2"/>
  <c r="A515" i="2"/>
  <c r="A516" i="2"/>
  <c r="A518" i="2"/>
  <c r="A522" i="2"/>
  <c r="A545" i="2"/>
  <c r="A552" i="2"/>
  <c r="A553" i="2"/>
  <c r="A560" i="2"/>
  <c r="A561" i="2"/>
  <c r="A562" i="2"/>
  <c r="A563" i="2"/>
  <c r="A525" i="3"/>
  <c r="A526" i="3"/>
  <c r="A581" i="2"/>
  <c r="A591" i="2"/>
  <c r="A602" i="2"/>
  <c r="A605" i="2"/>
  <c r="A553" i="3"/>
  <c r="A611" i="2"/>
  <c r="A612" i="2"/>
  <c r="A618" i="2"/>
  <c r="A626" i="2"/>
  <c r="A632" i="2"/>
  <c r="A638" i="2"/>
  <c r="A649" i="2"/>
  <c r="A650" i="2"/>
  <c r="A654" i="2"/>
  <c r="A600" i="3"/>
  <c r="A661" i="2"/>
  <c r="A630" i="3"/>
  <c r="A703" i="2"/>
  <c r="A705" i="2"/>
  <c r="A712" i="2"/>
  <c r="A715" i="2"/>
  <c r="A719" i="2"/>
  <c r="A726" i="2"/>
  <c r="A744" i="2"/>
  <c r="A756" i="2"/>
  <c r="A773" i="2"/>
  <c r="A784" i="2"/>
  <c r="A715" i="3"/>
  <c r="A790" i="2"/>
  <c r="A842" i="2"/>
  <c r="A856" i="2"/>
  <c r="A870" i="2"/>
  <c r="A887" i="2"/>
  <c r="E2" i="3" l="1"/>
  <c r="AS4" i="1"/>
  <c r="F2" i="3"/>
  <c r="AT4" i="1"/>
  <c r="AP4" i="1"/>
  <c r="AO4" i="1"/>
  <c r="C2" i="3"/>
  <c r="AQ4" i="1"/>
  <c r="AW4" i="1"/>
  <c r="AV4" i="1"/>
  <c r="D2" i="3"/>
  <c r="AR4" i="1"/>
  <c r="B563" i="2"/>
  <c r="C563" i="2" s="1"/>
  <c r="B146" i="2"/>
  <c r="C146" i="2" s="1"/>
  <c r="B561" i="2"/>
  <c r="C561" i="2" s="1"/>
  <c r="B553" i="2"/>
  <c r="C553" i="2" s="1"/>
  <c r="B485" i="2"/>
  <c r="C485" i="2" s="1"/>
  <c r="B296" i="2"/>
  <c r="C296" i="2" s="1"/>
  <c r="B174" i="2"/>
  <c r="C174" i="2" s="1"/>
  <c r="B14" i="2"/>
  <c r="C14" i="2" s="1"/>
  <c r="B562" i="2"/>
  <c r="C562" i="2" s="1"/>
  <c r="B191" i="2"/>
  <c r="C191" i="2" s="1"/>
  <c r="B149" i="2"/>
  <c r="C149" i="2" s="1"/>
  <c r="A888" i="2"/>
  <c r="B888" i="2" s="1"/>
  <c r="C888" i="2" s="1"/>
  <c r="B192" i="2"/>
  <c r="C192" i="2" s="1"/>
  <c r="AC538" i="5"/>
  <c r="AP504" i="5"/>
  <c r="AX497" i="5"/>
  <c r="AZ497" i="5" s="1"/>
  <c r="AP448" i="5"/>
  <c r="AC440" i="5"/>
  <c r="AO329" i="5"/>
  <c r="BA329" i="5" s="1"/>
  <c r="AG132" i="5"/>
  <c r="AZ132" i="5" s="1"/>
  <c r="AV115" i="5"/>
  <c r="I359" i="3"/>
  <c r="J359" i="3"/>
  <c r="J258" i="3"/>
  <c r="I258" i="3"/>
  <c r="I196" i="3"/>
  <c r="J196" i="3"/>
  <c r="I124" i="3"/>
  <c r="J124" i="3"/>
  <c r="I60" i="3"/>
  <c r="J60" i="3"/>
  <c r="J10" i="3"/>
  <c r="I10" i="3"/>
  <c r="I600" i="3"/>
  <c r="J600" i="3"/>
  <c r="I526" i="3"/>
  <c r="J526" i="3"/>
  <c r="I211" i="3"/>
  <c r="J211" i="3"/>
  <c r="I195" i="3"/>
  <c r="J195" i="3"/>
  <c r="I181" i="3"/>
  <c r="J181" i="3"/>
  <c r="I123" i="3"/>
  <c r="J123" i="3"/>
  <c r="I102" i="3"/>
  <c r="J102" i="3"/>
  <c r="J90" i="3"/>
  <c r="I90" i="3"/>
  <c r="I38" i="3"/>
  <c r="J38" i="3"/>
  <c r="I36" i="3"/>
  <c r="J36" i="3"/>
  <c r="I12" i="3"/>
  <c r="J12" i="3"/>
  <c r="I630" i="3"/>
  <c r="J630" i="3"/>
  <c r="I553" i="3"/>
  <c r="J553" i="3"/>
  <c r="I525" i="3"/>
  <c r="J525" i="3"/>
  <c r="I378" i="3"/>
  <c r="J378" i="3"/>
  <c r="I140" i="3"/>
  <c r="J140" i="3"/>
  <c r="J122" i="3"/>
  <c r="I122" i="3"/>
  <c r="I101" i="3"/>
  <c r="J101" i="3"/>
  <c r="I715" i="3"/>
  <c r="J715" i="3"/>
  <c r="I387" i="3"/>
  <c r="J387" i="3"/>
  <c r="I377" i="3"/>
  <c r="J377" i="3"/>
  <c r="I180" i="3"/>
  <c r="J180" i="3"/>
  <c r="J138" i="3"/>
  <c r="I138" i="3"/>
  <c r="I135" i="3"/>
  <c r="J135" i="3"/>
  <c r="I88" i="3"/>
  <c r="J88" i="3"/>
  <c r="A803" i="3"/>
  <c r="A876" i="2"/>
  <c r="A777" i="3"/>
  <c r="A848" i="2"/>
  <c r="A770" i="3"/>
  <c r="A840" i="2"/>
  <c r="A758" i="3"/>
  <c r="A828" i="2"/>
  <c r="A750" i="3"/>
  <c r="A820" i="2"/>
  <c r="A742" i="3"/>
  <c r="A812" i="2"/>
  <c r="A734" i="3"/>
  <c r="A804" i="2"/>
  <c r="A726" i="3"/>
  <c r="A796" i="2"/>
  <c r="A712" i="3"/>
  <c r="A781" i="2"/>
  <c r="A701" i="3"/>
  <c r="A769" i="2"/>
  <c r="A697" i="3"/>
  <c r="A765" i="2"/>
  <c r="A686" i="3"/>
  <c r="A753" i="2"/>
  <c r="A682" i="3"/>
  <c r="A749" i="2"/>
  <c r="A671" i="3"/>
  <c r="A737" i="2"/>
  <c r="A660" i="3"/>
  <c r="A725" i="2"/>
  <c r="A641" i="3"/>
  <c r="A701" i="2"/>
  <c r="A629" i="3"/>
  <c r="A690" i="2"/>
  <c r="A678" i="2"/>
  <c r="A617" i="3"/>
  <c r="A609" i="3"/>
  <c r="A670" i="2"/>
  <c r="A598" i="3"/>
  <c r="A659" i="2"/>
  <c r="A591" i="3"/>
  <c r="A651" i="2"/>
  <c r="B651" i="2" s="1"/>
  <c r="C651" i="2" s="1"/>
  <c r="A581" i="3"/>
  <c r="A639" i="2"/>
  <c r="B639" i="2" s="1"/>
  <c r="C639" i="2" s="1"/>
  <c r="A575" i="3"/>
  <c r="A631" i="2"/>
  <c r="A568" i="3"/>
  <c r="A623" i="2"/>
  <c r="A561" i="3"/>
  <c r="A615" i="2"/>
  <c r="A542" i="3"/>
  <c r="A593" i="2"/>
  <c r="A512" i="3"/>
  <c r="A559" i="2"/>
  <c r="A502" i="3"/>
  <c r="A547" i="2"/>
  <c r="A499" i="3"/>
  <c r="A543" i="2"/>
  <c r="A487" i="3"/>
  <c r="A531" i="2"/>
  <c r="A457" i="3"/>
  <c r="A495" i="2"/>
  <c r="A448" i="3"/>
  <c r="A483" i="2"/>
  <c r="B484" i="2" s="1"/>
  <c r="C484" i="2" s="1"/>
  <c r="A444" i="3"/>
  <c r="A479" i="2"/>
  <c r="A432" i="3"/>
  <c r="A467" i="2"/>
  <c r="A425" i="3"/>
  <c r="A459" i="2"/>
  <c r="A417" i="3"/>
  <c r="A451" i="2"/>
  <c r="A409" i="3"/>
  <c r="A443" i="2"/>
  <c r="A401" i="3"/>
  <c r="A435" i="2"/>
  <c r="A395" i="3"/>
  <c r="A427" i="2"/>
  <c r="B427" i="2" s="1"/>
  <c r="C427" i="2" s="1"/>
  <c r="A391" i="3"/>
  <c r="A421" i="2"/>
  <c r="B422" i="2" s="1"/>
  <c r="C422" i="2" s="1"/>
  <c r="A385" i="3"/>
  <c r="A415" i="2"/>
  <c r="A369" i="3"/>
  <c r="A401" i="2"/>
  <c r="B401" i="2" s="1"/>
  <c r="C401" i="2" s="1"/>
  <c r="A363" i="3"/>
  <c r="A393" i="2"/>
  <c r="A356" i="3"/>
  <c r="A386" i="2"/>
  <c r="A345" i="3"/>
  <c r="A374" i="2"/>
  <c r="A336" i="3"/>
  <c r="A362" i="2"/>
  <c r="A314" i="3"/>
  <c r="A338" i="2"/>
  <c r="B339" i="2" s="1"/>
  <c r="C339" i="2" s="1"/>
  <c r="A310" i="3"/>
  <c r="A334" i="2"/>
  <c r="A298" i="3"/>
  <c r="A322" i="2"/>
  <c r="A294" i="3"/>
  <c r="A318" i="2"/>
  <c r="A282" i="3"/>
  <c r="A306" i="2"/>
  <c r="A279" i="3"/>
  <c r="A302" i="2"/>
  <c r="A275" i="3"/>
  <c r="A298" i="2"/>
  <c r="A267" i="3"/>
  <c r="A286" i="2"/>
  <c r="A259" i="3"/>
  <c r="A278" i="2"/>
  <c r="A251" i="3"/>
  <c r="A271" i="2"/>
  <c r="A263" i="2"/>
  <c r="A243" i="3"/>
  <c r="A236" i="3"/>
  <c r="A255" i="2"/>
  <c r="A224" i="3"/>
  <c r="A243" i="2"/>
  <c r="A213" i="3"/>
  <c r="A231" i="2"/>
  <c r="A209" i="3"/>
  <c r="A228" i="2"/>
  <c r="A201" i="3"/>
  <c r="A220" i="2"/>
  <c r="A187" i="3"/>
  <c r="A206" i="2"/>
  <c r="A169" i="3"/>
  <c r="A184" i="2"/>
  <c r="A161" i="3"/>
  <c r="A176" i="2"/>
  <c r="A155" i="3"/>
  <c r="A168" i="2"/>
  <c r="A151" i="3"/>
  <c r="A164" i="2"/>
  <c r="A143" i="3"/>
  <c r="A154" i="2"/>
  <c r="A128" i="3"/>
  <c r="A136" i="2"/>
  <c r="A125" i="3"/>
  <c r="A132" i="2"/>
  <c r="A114" i="3"/>
  <c r="A123" i="2"/>
  <c r="A104" i="3"/>
  <c r="A112" i="2"/>
  <c r="A100" i="3"/>
  <c r="A110" i="2"/>
  <c r="A85" i="3"/>
  <c r="A96" i="2"/>
  <c r="A75" i="3"/>
  <c r="A84" i="2"/>
  <c r="A58" i="3"/>
  <c r="A66" i="2"/>
  <c r="B66" i="2" s="1"/>
  <c r="C66" i="2" s="1"/>
  <c r="A51" i="3"/>
  <c r="A58" i="2"/>
  <c r="A39" i="3"/>
  <c r="A46" i="2"/>
  <c r="B46" i="2" s="1"/>
  <c r="C46" i="2" s="1"/>
  <c r="A35" i="3"/>
  <c r="A42" i="2"/>
  <c r="A29" i="3"/>
  <c r="A34" i="2"/>
  <c r="A21" i="3"/>
  <c r="A26" i="2"/>
  <c r="B26" i="2" s="1"/>
  <c r="C26" i="2" s="1"/>
  <c r="A18" i="3"/>
  <c r="A22" i="2"/>
  <c r="A11" i="3"/>
  <c r="A15" i="2"/>
  <c r="B15" i="2" s="1"/>
  <c r="C15" i="2" s="1"/>
  <c r="K805" i="3"/>
  <c r="K794" i="3"/>
  <c r="K790" i="3"/>
  <c r="K779" i="3"/>
  <c r="K768" i="3"/>
  <c r="K764" i="3"/>
  <c r="K752" i="3"/>
  <c r="K744" i="3"/>
  <c r="K736" i="3"/>
  <c r="K724" i="3"/>
  <c r="K717" i="3"/>
  <c r="K710" i="3"/>
  <c r="K699" i="3"/>
  <c r="K695" i="3"/>
  <c r="K684" i="3"/>
  <c r="K673" i="3"/>
  <c r="K669" i="3"/>
  <c r="K658" i="3"/>
  <c r="K645" i="3"/>
  <c r="K639" i="3"/>
  <c r="K627" i="3"/>
  <c r="K623" i="3"/>
  <c r="K611" i="3"/>
  <c r="K603" i="3"/>
  <c r="K596" i="3"/>
  <c r="K587" i="3"/>
  <c r="K580" i="3"/>
  <c r="K573" i="3"/>
  <c r="K563" i="3"/>
  <c r="K559" i="3"/>
  <c r="K548" i="3"/>
  <c r="K533" i="3"/>
  <c r="K522" i="3"/>
  <c r="K514" i="3"/>
  <c r="K493" i="3"/>
  <c r="K485" i="3"/>
  <c r="K475" i="3"/>
  <c r="K469" i="3"/>
  <c r="K462" i="3"/>
  <c r="K452" i="3"/>
  <c r="K446" i="3"/>
  <c r="K438" i="3"/>
  <c r="K427" i="3"/>
  <c r="K419" i="3"/>
  <c r="K411" i="3"/>
  <c r="K403" i="3"/>
  <c r="K396" i="3"/>
  <c r="K389" i="3"/>
  <c r="K379" i="3"/>
  <c r="K375" i="3"/>
  <c r="K365" i="3"/>
  <c r="K358" i="3"/>
  <c r="K350" i="3"/>
  <c r="K339" i="3"/>
  <c r="K326" i="3"/>
  <c r="K319" i="3"/>
  <c r="K312" i="3"/>
  <c r="K308" i="3"/>
  <c r="K296" i="3"/>
  <c r="K288" i="3"/>
  <c r="K272" i="3"/>
  <c r="K269" i="3"/>
  <c r="K257" i="3"/>
  <c r="K245" i="3"/>
  <c r="K241" i="3"/>
  <c r="K230" i="3"/>
  <c r="K222" i="3"/>
  <c r="K215" i="3"/>
  <c r="K203" i="3"/>
  <c r="K199" i="3"/>
  <c r="K189" i="3"/>
  <c r="K185" i="3"/>
  <c r="K174" i="3"/>
  <c r="K163" i="3"/>
  <c r="K153" i="3"/>
  <c r="K148" i="3"/>
  <c r="K139" i="3"/>
  <c r="K130" i="3"/>
  <c r="K112" i="3"/>
  <c r="K102" i="3"/>
  <c r="K94" i="3"/>
  <c r="K87" i="3"/>
  <c r="K80" i="3"/>
  <c r="K73" i="3"/>
  <c r="K62" i="3"/>
  <c r="K57" i="3"/>
  <c r="K49" i="3"/>
  <c r="K41" i="3"/>
  <c r="K36" i="3"/>
  <c r="K23" i="3"/>
  <c r="K16" i="3"/>
  <c r="K4" i="3"/>
  <c r="L806" i="3"/>
  <c r="L802" i="3"/>
  <c r="L791" i="3"/>
  <c r="L784" i="3"/>
  <c r="L776" i="3"/>
  <c r="L765" i="3"/>
  <c r="L757" i="3"/>
  <c r="L749" i="3"/>
  <c r="L741" i="3"/>
  <c r="L733" i="3"/>
  <c r="L725" i="3"/>
  <c r="L718" i="3"/>
  <c r="L707" i="3"/>
  <c r="L704" i="3"/>
  <c r="L692" i="3"/>
  <c r="L674" i="3"/>
  <c r="L662" i="3"/>
  <c r="L659" i="3"/>
  <c r="L646" i="3"/>
  <c r="L636" i="3"/>
  <c r="L628" i="3"/>
  <c r="L620" i="3"/>
  <c r="L612" i="3"/>
  <c r="L604" i="3"/>
  <c r="L577" i="3"/>
  <c r="L567" i="3"/>
  <c r="L554" i="3"/>
  <c r="L549" i="3"/>
  <c r="L541" i="3"/>
  <c r="L531" i="3"/>
  <c r="L527" i="3"/>
  <c r="L515" i="3"/>
  <c r="L507" i="3"/>
  <c r="L505" i="3"/>
  <c r="L494" i="3"/>
  <c r="L490" i="3"/>
  <c r="L467" i="3"/>
  <c r="L463" i="3"/>
  <c r="L453" i="3"/>
  <c r="L449" i="3"/>
  <c r="L439" i="3"/>
  <c r="L435" i="3"/>
  <c r="L424" i="3"/>
  <c r="L412" i="3"/>
  <c r="L408" i="3"/>
  <c r="L397" i="3"/>
  <c r="L393" i="3"/>
  <c r="L380" i="3"/>
  <c r="L372" i="3"/>
  <c r="L362" i="3"/>
  <c r="L351" i="3"/>
  <c r="L348" i="3"/>
  <c r="L335" i="3"/>
  <c r="L324" i="3"/>
  <c r="L320" i="3"/>
  <c r="L309" i="3"/>
  <c r="L301" i="3"/>
  <c r="L293" i="3"/>
  <c r="L281" i="3"/>
  <c r="L278" i="3"/>
  <c r="L270" i="3"/>
  <c r="L266" i="3"/>
  <c r="L254" i="3"/>
  <c r="L242" i="3"/>
  <c r="L238" i="3"/>
  <c r="L227" i="3"/>
  <c r="L223" i="3"/>
  <c r="L212" i="3"/>
  <c r="L200" i="3"/>
  <c r="L196" i="3"/>
  <c r="L186" i="3"/>
  <c r="L175" i="3"/>
  <c r="L168" i="3"/>
  <c r="L164" i="3"/>
  <c r="L154" i="3"/>
  <c r="L149" i="3"/>
  <c r="L142" i="3"/>
  <c r="L131" i="3"/>
  <c r="L124" i="3"/>
  <c r="L117" i="3"/>
  <c r="L99" i="3"/>
  <c r="L91" i="3"/>
  <c r="L84" i="3"/>
  <c r="L78" i="3"/>
  <c r="L70" i="3"/>
  <c r="L63" i="3"/>
  <c r="L46" i="3"/>
  <c r="L42" i="3"/>
  <c r="L34" i="3"/>
  <c r="L30" i="3"/>
  <c r="L24" i="3"/>
  <c r="L17" i="3"/>
  <c r="L10" i="3"/>
  <c r="M811" i="3"/>
  <c r="M807" i="3"/>
  <c r="M796" i="3"/>
  <c r="M792" i="3"/>
  <c r="M781" i="3"/>
  <c r="M770" i="3"/>
  <c r="M766" i="3"/>
  <c r="M754" i="3"/>
  <c r="M750" i="3"/>
  <c r="M738" i="3"/>
  <c r="M734" i="3"/>
  <c r="M722" i="3"/>
  <c r="M719" i="3"/>
  <c r="M708" i="3"/>
  <c r="M693" i="3"/>
  <c r="M682" i="3"/>
  <c r="M678" i="3"/>
  <c r="M667" i="3"/>
  <c r="M663" i="3"/>
  <c r="M653" i="3"/>
  <c r="M641" i="3"/>
  <c r="M629" i="3"/>
  <c r="M625" i="3"/>
  <c r="M613" i="3"/>
  <c r="M601" i="3"/>
  <c r="M591" i="3"/>
  <c r="M589" i="3"/>
  <c r="M578" i="3"/>
  <c r="M571" i="3"/>
  <c r="M564" i="3"/>
  <c r="M555" i="3"/>
  <c r="M546" i="3"/>
  <c r="M542" i="3"/>
  <c r="M528" i="3"/>
  <c r="M516" i="3"/>
  <c r="M506" i="3"/>
  <c r="M499" i="3"/>
  <c r="M491" i="3"/>
  <c r="M479" i="3"/>
  <c r="M476" i="3"/>
  <c r="M464" i="3"/>
  <c r="M454" i="3"/>
  <c r="M444" i="3"/>
  <c r="M440" i="3"/>
  <c r="M429" i="3"/>
  <c r="M425" i="3"/>
  <c r="M413" i="3"/>
  <c r="M401" i="3"/>
  <c r="M391" i="3"/>
  <c r="M387" i="3"/>
  <c r="M377" i="3"/>
  <c r="M369" i="3"/>
  <c r="M363" i="3"/>
  <c r="M352" i="3"/>
  <c r="M341" i="3"/>
  <c r="M338" i="3"/>
  <c r="M328" i="3"/>
  <c r="M321" i="3"/>
  <c r="M314" i="3"/>
  <c r="M302" i="3"/>
  <c r="M298" i="3"/>
  <c r="M286" i="3"/>
  <c r="M282" i="3"/>
  <c r="M259" i="3"/>
  <c r="M255" i="3"/>
  <c r="M243" i="3"/>
  <c r="M232" i="3"/>
  <c r="M228" i="3"/>
  <c r="M217" i="3"/>
  <c r="M209" i="3"/>
  <c r="M201" i="3"/>
  <c r="M190" i="3"/>
  <c r="M183" i="3"/>
  <c r="M176" i="3"/>
  <c r="M169" i="3"/>
  <c r="M161" i="3"/>
  <c r="M155" i="3"/>
  <c r="M146" i="3"/>
  <c r="M143" i="3"/>
  <c r="M135" i="3"/>
  <c r="M125" i="3"/>
  <c r="M114" i="3"/>
  <c r="M110" i="3"/>
  <c r="M100" i="3"/>
  <c r="M96" i="3"/>
  <c r="M85" i="3"/>
  <c r="M75" i="3"/>
  <c r="M67" i="3"/>
  <c r="M51" i="3"/>
  <c r="M47" i="3"/>
  <c r="M37" i="3"/>
  <c r="M35" i="3"/>
  <c r="M25" i="3"/>
  <c r="M18" i="3"/>
  <c r="M9" i="3"/>
  <c r="N2" i="3"/>
  <c r="N804" i="3"/>
  <c r="N800" i="3"/>
  <c r="N789" i="3"/>
  <c r="N785" i="3"/>
  <c r="N774" i="3"/>
  <c r="N763" i="3"/>
  <c r="N759" i="3"/>
  <c r="N747" i="3"/>
  <c r="N743" i="3"/>
  <c r="N731" i="3"/>
  <c r="N720" i="3"/>
  <c r="N716" i="3"/>
  <c r="N705" i="3"/>
  <c r="N702" i="3"/>
  <c r="N690" i="3"/>
  <c r="N679" i="3"/>
  <c r="N676" i="3"/>
  <c r="N664" i="3"/>
  <c r="N654" i="3"/>
  <c r="N651" i="3"/>
  <c r="N642" i="3"/>
  <c r="N634" i="3"/>
  <c r="N626" i="3"/>
  <c r="N614" i="3"/>
  <c r="N610" i="3"/>
  <c r="N599" i="3"/>
  <c r="N590" i="3"/>
  <c r="N582" i="3"/>
  <c r="N569" i="3"/>
  <c r="N562" i="3"/>
  <c r="N556" i="3"/>
  <c r="N547" i="3"/>
  <c r="N540" i="3"/>
  <c r="N532" i="3"/>
  <c r="N525" i="3"/>
  <c r="N517" i="3"/>
  <c r="N509" i="3"/>
  <c r="N496" i="3"/>
  <c r="N488" i="3"/>
  <c r="N480" i="3"/>
  <c r="N472" i="3"/>
  <c r="N468" i="3"/>
  <c r="N458" i="3"/>
  <c r="N445" i="3"/>
  <c r="N433" i="3"/>
  <c r="N418" i="3"/>
  <c r="N414" i="3"/>
  <c r="N402" i="3"/>
  <c r="N386" i="3"/>
  <c r="N378" i="3"/>
  <c r="N364" i="3"/>
  <c r="N353" i="3"/>
  <c r="N342" i="3"/>
  <c r="N333" i="3"/>
  <c r="N329" i="3"/>
  <c r="N318" i="3"/>
  <c r="N311" i="3"/>
  <c r="N303" i="3"/>
  <c r="N295" i="3"/>
  <c r="N287" i="3"/>
  <c r="N276" i="3"/>
  <c r="N268" i="3"/>
  <c r="N264" i="3"/>
  <c r="N252" i="3"/>
  <c r="N248" i="3"/>
  <c r="N237" i="3"/>
  <c r="N233" i="3"/>
  <c r="N221" i="3"/>
  <c r="N210" i="3"/>
  <c r="N198" i="3"/>
  <c r="N194" i="3"/>
  <c r="N184" i="3"/>
  <c r="N173" i="3"/>
  <c r="N162" i="3"/>
  <c r="N152" i="3"/>
  <c r="N140" i="3"/>
  <c r="N133" i="3"/>
  <c r="N122" i="3"/>
  <c r="N119" i="3"/>
  <c r="N108" i="3"/>
  <c r="N105" i="3"/>
  <c r="N93" i="3"/>
  <c r="N82" i="3"/>
  <c r="N79" i="3"/>
  <c r="N68" i="3"/>
  <c r="N64" i="3"/>
  <c r="N56" i="3"/>
  <c r="N52" i="3"/>
  <c r="N40" i="3"/>
  <c r="N26" i="3"/>
  <c r="N22" i="3"/>
  <c r="N6" i="3"/>
  <c r="AX807" i="5"/>
  <c r="G809" i="3"/>
  <c r="AE803" i="5"/>
  <c r="G805" i="3"/>
  <c r="AV792" i="5"/>
  <c r="G794" i="3"/>
  <c r="AP788" i="5"/>
  <c r="G790" i="3"/>
  <c r="AN777" i="5"/>
  <c r="G779" i="3"/>
  <c r="AF762" i="5"/>
  <c r="G764" i="3"/>
  <c r="AP750" i="5"/>
  <c r="G752" i="3"/>
  <c r="AN746" i="5"/>
  <c r="G748" i="3"/>
  <c r="AG734" i="5"/>
  <c r="G736" i="3"/>
  <c r="AG730" i="5"/>
  <c r="G732" i="3"/>
  <c r="AH709" i="5"/>
  <c r="G710" i="3"/>
  <c r="AX705" i="5"/>
  <c r="G706" i="3"/>
  <c r="AN694" i="5"/>
  <c r="G695" i="3"/>
  <c r="AW690" i="5"/>
  <c r="G691" i="3"/>
  <c r="AT679" i="5"/>
  <c r="G680" i="3"/>
  <c r="AE672" i="5"/>
  <c r="G673" i="3"/>
  <c r="AG664" i="5"/>
  <c r="G665" i="3"/>
  <c r="AG647" i="5"/>
  <c r="G649" i="3"/>
  <c r="AP632" i="5"/>
  <c r="G635" i="3"/>
  <c r="AJ625" i="5"/>
  <c r="G627" i="3"/>
  <c r="AI617" i="5"/>
  <c r="G619" i="3"/>
  <c r="AC609" i="5"/>
  <c r="G611" i="3"/>
  <c r="AY601" i="5"/>
  <c r="G603" i="3"/>
  <c r="AV592" i="5"/>
  <c r="G593" i="3"/>
  <c r="AX578" i="5"/>
  <c r="G580" i="3"/>
  <c r="AG571" i="5"/>
  <c r="G573" i="3"/>
  <c r="AV563" i="5"/>
  <c r="G566" i="3"/>
  <c r="AE556" i="5"/>
  <c r="G559" i="3"/>
  <c r="AM554" i="5"/>
  <c r="G557" i="3"/>
  <c r="AV549" i="5"/>
  <c r="G551" i="3"/>
  <c r="AN546" i="5"/>
  <c r="G548" i="3"/>
  <c r="AP534" i="5"/>
  <c r="G537" i="3"/>
  <c r="P526" i="3"/>
  <c r="AV520" i="5"/>
  <c r="G522" i="3"/>
  <c r="AP512" i="5"/>
  <c r="G514" i="3"/>
  <c r="AW508" i="5"/>
  <c r="G510" i="3"/>
  <c r="AX501" i="5"/>
  <c r="G504" i="3"/>
  <c r="AE493" i="5"/>
  <c r="G497" i="3"/>
  <c r="AM485" i="5"/>
  <c r="G489" i="3"/>
  <c r="AM477" i="5"/>
  <c r="G481" i="3"/>
  <c r="AC471" i="5"/>
  <c r="G475" i="3"/>
  <c r="AP460" i="5"/>
  <c r="G466" i="3"/>
  <c r="AC456" i="5"/>
  <c r="G462" i="3"/>
  <c r="AZ440" i="5"/>
  <c r="BA440" i="5"/>
  <c r="AG436" i="5"/>
  <c r="G446" i="3"/>
  <c r="AT424" i="5"/>
  <c r="G434" i="3"/>
  <c r="AB420" i="5"/>
  <c r="G430" i="3"/>
  <c r="AE409" i="5"/>
  <c r="G419" i="3"/>
  <c r="AO405" i="5"/>
  <c r="G415" i="3"/>
  <c r="AW393" i="5"/>
  <c r="G403" i="3"/>
  <c r="AG389" i="5"/>
  <c r="G399" i="3"/>
  <c r="AE382" i="5"/>
  <c r="G392" i="3"/>
  <c r="AF373" i="5"/>
  <c r="G383" i="3"/>
  <c r="AL369" i="5"/>
  <c r="G379" i="3"/>
  <c r="AC360" i="5"/>
  <c r="G368" i="3"/>
  <c r="AC357" i="5"/>
  <c r="G365" i="3"/>
  <c r="AF346" i="5"/>
  <c r="G354" i="3"/>
  <c r="AZ329" i="5"/>
  <c r="AF317" i="5"/>
  <c r="G326" i="3"/>
  <c r="AE314" i="5"/>
  <c r="G323" i="3"/>
  <c r="AL302" i="5"/>
  <c r="G312" i="3"/>
  <c r="AE298" i="5"/>
  <c r="G308" i="3"/>
  <c r="AV286" i="5"/>
  <c r="G296" i="3"/>
  <c r="AC282" i="5"/>
  <c r="G292" i="3"/>
  <c r="AF262" i="5"/>
  <c r="G272" i="3"/>
  <c r="AB258" i="5"/>
  <c r="G269" i="3"/>
  <c r="AH247" i="5"/>
  <c r="G257" i="3"/>
  <c r="AH239" i="5"/>
  <c r="G249" i="3"/>
  <c r="AE220" i="5"/>
  <c r="G230" i="3"/>
  <c r="AP212" i="5"/>
  <c r="G222" i="3"/>
  <c r="AW208" i="5"/>
  <c r="G218" i="3"/>
  <c r="AE198" i="5"/>
  <c r="G207" i="3"/>
  <c r="P195" i="3"/>
  <c r="AE185" i="5"/>
  <c r="G192" i="3"/>
  <c r="AL174" i="5"/>
  <c r="G181" i="3"/>
  <c r="AB167" i="5"/>
  <c r="G174" i="3"/>
  <c r="AE164" i="5"/>
  <c r="G171" i="3"/>
  <c r="AE156" i="5"/>
  <c r="G163" i="3"/>
  <c r="AF150" i="5"/>
  <c r="G157" i="3"/>
  <c r="AK141" i="5"/>
  <c r="G148" i="3"/>
  <c r="AV134" i="5"/>
  <c r="G141" i="3"/>
  <c r="AF129" i="5"/>
  <c r="G136" i="3"/>
  <c r="AZ115" i="5"/>
  <c r="BA115" i="5"/>
  <c r="P102" i="3"/>
  <c r="P90" i="3"/>
  <c r="AF86" i="5"/>
  <c r="G87" i="3"/>
  <c r="AY76" i="5"/>
  <c r="G77" i="3"/>
  <c r="AP72" i="5"/>
  <c r="G73" i="3"/>
  <c r="AF61" i="5"/>
  <c r="G62" i="3"/>
  <c r="AK45" i="5"/>
  <c r="G45" i="3"/>
  <c r="A806" i="3"/>
  <c r="A879" i="2"/>
  <c r="A802" i="3"/>
  <c r="A875" i="2"/>
  <c r="A791" i="3"/>
  <c r="A863" i="2"/>
  <c r="A780" i="3"/>
  <c r="A851" i="2"/>
  <c r="A776" i="3"/>
  <c r="A847" i="2"/>
  <c r="A765" i="3"/>
  <c r="A835" i="2"/>
  <c r="A757" i="3"/>
  <c r="A827" i="2"/>
  <c r="A749" i="3"/>
  <c r="A819" i="2"/>
  <c r="A737" i="3"/>
  <c r="A807" i="2"/>
  <c r="A725" i="3"/>
  <c r="A795" i="2"/>
  <c r="A704" i="3"/>
  <c r="A772" i="2"/>
  <c r="B773" i="2" s="1"/>
  <c r="C773" i="2" s="1"/>
  <c r="A696" i="3"/>
  <c r="A764" i="2"/>
  <c r="A681" i="3"/>
  <c r="A748" i="2"/>
  <c r="A670" i="3"/>
  <c r="A736" i="2"/>
  <c r="A666" i="3"/>
  <c r="A732" i="2"/>
  <c r="A659" i="3"/>
  <c r="A724" i="2"/>
  <c r="A655" i="3"/>
  <c r="A720" i="2"/>
  <c r="A646" i="3"/>
  <c r="A708" i="2"/>
  <c r="A636" i="3"/>
  <c r="A696" i="2"/>
  <c r="A628" i="3"/>
  <c r="A689" i="2"/>
  <c r="A620" i="3"/>
  <c r="A681" i="2"/>
  <c r="A612" i="3"/>
  <c r="A673" i="2"/>
  <c r="B650" i="2"/>
  <c r="C650" i="2" s="1"/>
  <c r="A574" i="3"/>
  <c r="A630" i="2"/>
  <c r="A560" i="3"/>
  <c r="A614" i="2"/>
  <c r="A552" i="3"/>
  <c r="A604" i="2"/>
  <c r="A545" i="3"/>
  <c r="A596" i="2"/>
  <c r="A538" i="3"/>
  <c r="A588" i="2"/>
  <c r="A531" i="3"/>
  <c r="A580" i="2"/>
  <c r="A527" i="3"/>
  <c r="A576" i="2"/>
  <c r="A519" i="3"/>
  <c r="A570" i="2"/>
  <c r="A511" i="3"/>
  <c r="A558" i="2"/>
  <c r="A507" i="3"/>
  <c r="A554" i="2"/>
  <c r="B554" i="2" s="1"/>
  <c r="C554" i="2" s="1"/>
  <c r="A498" i="3"/>
  <c r="A542" i="2"/>
  <c r="A494" i="3"/>
  <c r="A538" i="2"/>
  <c r="A486" i="3"/>
  <c r="A530" i="2"/>
  <c r="A456" i="3"/>
  <c r="A494" i="2"/>
  <c r="B494" i="2" s="1"/>
  <c r="C494" i="2" s="1"/>
  <c r="A447" i="3"/>
  <c r="A482" i="2"/>
  <c r="A439" i="3"/>
  <c r="A474" i="2"/>
  <c r="A431" i="3"/>
  <c r="A466" i="2"/>
  <c r="A420" i="3"/>
  <c r="A454" i="2"/>
  <c r="A416" i="3"/>
  <c r="A450" i="2"/>
  <c r="A404" i="3"/>
  <c r="A438" i="2"/>
  <c r="A400" i="3"/>
  <c r="A434" i="2"/>
  <c r="A393" i="3"/>
  <c r="A424" i="2"/>
  <c r="A390" i="3"/>
  <c r="A420" i="2"/>
  <c r="A380" i="3"/>
  <c r="A410" i="2"/>
  <c r="A372" i="3"/>
  <c r="A404" i="2"/>
  <c r="A366" i="3"/>
  <c r="A396" i="2"/>
  <c r="A351" i="3"/>
  <c r="A381" i="2"/>
  <c r="A344" i="3"/>
  <c r="A373" i="2"/>
  <c r="A335" i="3"/>
  <c r="A361" i="2"/>
  <c r="A324" i="3"/>
  <c r="A349" i="2"/>
  <c r="A320" i="3"/>
  <c r="A345" i="2"/>
  <c r="A309" i="3"/>
  <c r="A333" i="2"/>
  <c r="A297" i="3"/>
  <c r="A321" i="2"/>
  <c r="A285" i="3"/>
  <c r="A309" i="2"/>
  <c r="A281" i="3"/>
  <c r="A305" i="2"/>
  <c r="B305" i="2" s="1"/>
  <c r="C305" i="2" s="1"/>
  <c r="A273" i="3"/>
  <c r="A293" i="2"/>
  <c r="A266" i="3"/>
  <c r="A285" i="2"/>
  <c r="A262" i="3"/>
  <c r="A281" i="2"/>
  <c r="A250" i="3"/>
  <c r="A270" i="2"/>
  <c r="A246" i="3"/>
  <c r="A266" i="2"/>
  <c r="A235" i="3"/>
  <c r="A254" i="2"/>
  <c r="A231" i="3"/>
  <c r="A250" i="2"/>
  <c r="A219" i="3"/>
  <c r="A238" i="2"/>
  <c r="A216" i="3"/>
  <c r="A234" i="2"/>
  <c r="A204" i="3"/>
  <c r="A223" i="2"/>
  <c r="A200" i="3"/>
  <c r="A219" i="2"/>
  <c r="A193" i="3"/>
  <c r="A213" i="2"/>
  <c r="A186" i="3"/>
  <c r="A205" i="2"/>
  <c r="A168" i="3"/>
  <c r="A183" i="2"/>
  <c r="A158" i="3"/>
  <c r="A171" i="2"/>
  <c r="A154" i="3"/>
  <c r="A167" i="2"/>
  <c r="A149" i="3"/>
  <c r="A161" i="2"/>
  <c r="B162" i="2" s="1"/>
  <c r="C162" i="2" s="1"/>
  <c r="A145" i="3"/>
  <c r="A157" i="2"/>
  <c r="A127" i="3"/>
  <c r="A135" i="2"/>
  <c r="B135" i="2" s="1"/>
  <c r="C135" i="2" s="1"/>
  <c r="A117" i="3"/>
  <c r="A126" i="2"/>
  <c r="A113" i="3"/>
  <c r="A122" i="2"/>
  <c r="A103" i="3"/>
  <c r="A111" i="2"/>
  <c r="A95" i="3"/>
  <c r="A105" i="2"/>
  <c r="A91" i="3"/>
  <c r="A101" i="2"/>
  <c r="A81" i="3"/>
  <c r="A91" i="2"/>
  <c r="B92" i="2" s="1"/>
  <c r="C92" i="2" s="1"/>
  <c r="A70" i="3"/>
  <c r="A79" i="2"/>
  <c r="A63" i="3"/>
  <c r="A71" i="2"/>
  <c r="A50" i="3"/>
  <c r="A57" i="2"/>
  <c r="A30" i="3"/>
  <c r="A37" i="2"/>
  <c r="B37" i="2" s="1"/>
  <c r="C37" i="2" s="1"/>
  <c r="A8" i="3"/>
  <c r="A11" i="2"/>
  <c r="A813" i="3"/>
  <c r="A886" i="2"/>
  <c r="B887" i="2" s="1"/>
  <c r="C887" i="2" s="1"/>
  <c r="A809" i="3"/>
  <c r="A882" i="2"/>
  <c r="A805" i="3"/>
  <c r="A878" i="2"/>
  <c r="A801" i="3"/>
  <c r="A874" i="2"/>
  <c r="A794" i="3"/>
  <c r="A866" i="2"/>
  <c r="A786" i="3"/>
  <c r="A858" i="2"/>
  <c r="A783" i="3"/>
  <c r="A854" i="2"/>
  <c r="A768" i="3"/>
  <c r="A838" i="2"/>
  <c r="A760" i="3"/>
  <c r="A830" i="2"/>
  <c r="A756" i="3"/>
  <c r="A826" i="2"/>
  <c r="A748" i="3"/>
  <c r="A818" i="2"/>
  <c r="A744" i="3"/>
  <c r="A814" i="2"/>
  <c r="A736" i="3"/>
  <c r="A806" i="2"/>
  <c r="A728" i="3"/>
  <c r="A798" i="2"/>
  <c r="A717" i="3"/>
  <c r="A786" i="2"/>
  <c r="A710" i="3"/>
  <c r="A779" i="2"/>
  <c r="A706" i="3"/>
  <c r="A775" i="2"/>
  <c r="A699" i="3"/>
  <c r="A767" i="2"/>
  <c r="A695" i="3"/>
  <c r="A763" i="2"/>
  <c r="A688" i="3"/>
  <c r="A755" i="2"/>
  <c r="B756" i="2" s="1"/>
  <c r="C756" i="2" s="1"/>
  <c r="A684" i="3"/>
  <c r="A751" i="2"/>
  <c r="A677" i="3"/>
  <c r="A743" i="2"/>
  <c r="B744" i="2" s="1"/>
  <c r="C744" i="2" s="1"/>
  <c r="A673" i="3"/>
  <c r="A739" i="2"/>
  <c r="A665" i="3"/>
  <c r="A731" i="2"/>
  <c r="A661" i="3"/>
  <c r="A727" i="2"/>
  <c r="B727" i="2" s="1"/>
  <c r="C727" i="2" s="1"/>
  <c r="A649" i="3"/>
  <c r="A711" i="2"/>
  <c r="B712" i="2" s="1"/>
  <c r="C712" i="2" s="1"/>
  <c r="A639" i="3"/>
  <c r="A699" i="2"/>
  <c r="A631" i="3"/>
  <c r="A691" i="2"/>
  <c r="A627" i="3"/>
  <c r="A688" i="2"/>
  <c r="A619" i="3"/>
  <c r="A680" i="2"/>
  <c r="A615" i="3"/>
  <c r="A676" i="2"/>
  <c r="A607" i="3"/>
  <c r="A668" i="2"/>
  <c r="A603" i="3"/>
  <c r="A664" i="2"/>
  <c r="A596" i="3"/>
  <c r="A657" i="2"/>
  <c r="A583" i="3"/>
  <c r="A641" i="2"/>
  <c r="A580" i="3"/>
  <c r="A637" i="2"/>
  <c r="A573" i="3"/>
  <c r="A629" i="2"/>
  <c r="A570" i="3"/>
  <c r="A625" i="2"/>
  <c r="A566" i="3"/>
  <c r="A621" i="2"/>
  <c r="A559" i="3"/>
  <c r="A613" i="2"/>
  <c r="B613" i="2" s="1"/>
  <c r="C613" i="2" s="1"/>
  <c r="A557" i="3"/>
  <c r="A609" i="2"/>
  <c r="A551" i="3"/>
  <c r="A603" i="2"/>
  <c r="B603" i="2" s="1"/>
  <c r="C603" i="2" s="1"/>
  <c r="A533" i="3"/>
  <c r="A583" i="2"/>
  <c r="A522" i="3"/>
  <c r="A573" i="2"/>
  <c r="A504" i="3"/>
  <c r="A549" i="2"/>
  <c r="A497" i="3"/>
  <c r="A541" i="2"/>
  <c r="A493" i="3"/>
  <c r="A537" i="2"/>
  <c r="A485" i="3"/>
  <c r="A529" i="2"/>
  <c r="A481" i="3"/>
  <c r="A525" i="2"/>
  <c r="A475" i="3"/>
  <c r="A517" i="2"/>
  <c r="B518" i="2" s="1"/>
  <c r="C518" i="2" s="1"/>
  <c r="A473" i="3"/>
  <c r="A513" i="2"/>
  <c r="A466" i="3"/>
  <c r="A505" i="2"/>
  <c r="A462" i="3"/>
  <c r="A501" i="2"/>
  <c r="A459" i="3"/>
  <c r="A497" i="2"/>
  <c r="B498" i="2" s="1"/>
  <c r="C498" i="2" s="1"/>
  <c r="A446" i="3"/>
  <c r="A481" i="2"/>
  <c r="A438" i="3"/>
  <c r="A473" i="2"/>
  <c r="A434" i="3"/>
  <c r="A469" i="2"/>
  <c r="A427" i="3"/>
  <c r="A461" i="2"/>
  <c r="A419" i="3"/>
  <c r="A453" i="2"/>
  <c r="A415" i="3"/>
  <c r="A449" i="2"/>
  <c r="A407" i="3"/>
  <c r="A441" i="2"/>
  <c r="A403" i="3"/>
  <c r="A437" i="2"/>
  <c r="A396" i="3"/>
  <c r="A429" i="2"/>
  <c r="A392" i="3"/>
  <c r="A423" i="2"/>
  <c r="B423" i="2" s="1"/>
  <c r="C423" i="2" s="1"/>
  <c r="A389" i="3"/>
  <c r="A419" i="2"/>
  <c r="A383" i="3"/>
  <c r="A413" i="2"/>
  <c r="A375" i="3"/>
  <c r="A407" i="2"/>
  <c r="A371" i="3"/>
  <c r="A403" i="2"/>
  <c r="A365" i="3"/>
  <c r="A395" i="2"/>
  <c r="A361" i="3"/>
  <c r="A391" i="2"/>
  <c r="A354" i="3"/>
  <c r="A384" i="2"/>
  <c r="A350" i="3"/>
  <c r="A380" i="2"/>
  <c r="B380" i="2" s="1"/>
  <c r="C380" i="2" s="1"/>
  <c r="A343" i="3"/>
  <c r="A372" i="2"/>
  <c r="A330" i="3"/>
  <c r="A356" i="2"/>
  <c r="A326" i="3"/>
  <c r="A352" i="2"/>
  <c r="A319" i="3"/>
  <c r="A344" i="2"/>
  <c r="A315" i="3"/>
  <c r="A340" i="2"/>
  <c r="B340" i="2" s="1"/>
  <c r="C340" i="2" s="1"/>
  <c r="A308" i="3"/>
  <c r="A332" i="2"/>
  <c r="A304" i="3"/>
  <c r="A328" i="2"/>
  <c r="A300" i="3"/>
  <c r="A324" i="2"/>
  <c r="A292" i="3"/>
  <c r="A316" i="2"/>
  <c r="A288" i="3"/>
  <c r="A312" i="2"/>
  <c r="A284" i="3"/>
  <c r="A308" i="2"/>
  <c r="A269" i="3"/>
  <c r="A288" i="2"/>
  <c r="A265" i="3"/>
  <c r="A284" i="2"/>
  <c r="A257" i="3"/>
  <c r="A277" i="2"/>
  <c r="A249" i="3"/>
  <c r="A269" i="2"/>
  <c r="A245" i="3"/>
  <c r="A265" i="2"/>
  <c r="A230" i="3"/>
  <c r="A249" i="2"/>
  <c r="A222" i="3"/>
  <c r="A241" i="2"/>
  <c r="A218" i="3"/>
  <c r="A237" i="2"/>
  <c r="B237" i="2" s="1"/>
  <c r="C237" i="2" s="1"/>
  <c r="A215" i="3"/>
  <c r="A233" i="2"/>
  <c r="A207" i="3"/>
  <c r="A226" i="2"/>
  <c r="A203" i="3"/>
  <c r="A222" i="2"/>
  <c r="A192" i="3"/>
  <c r="A212" i="2"/>
  <c r="A189" i="3"/>
  <c r="A208" i="2"/>
  <c r="B209" i="2" s="1"/>
  <c r="C209" i="2" s="1"/>
  <c r="A185" i="3"/>
  <c r="A204" i="2"/>
  <c r="A178" i="3"/>
  <c r="A198" i="2"/>
  <c r="A174" i="3"/>
  <c r="A194" i="2"/>
  <c r="B194" i="2" s="1"/>
  <c r="C194" i="2" s="1"/>
  <c r="A171" i="3"/>
  <c r="A186" i="2"/>
  <c r="A167" i="3"/>
  <c r="A182" i="2"/>
  <c r="A163" i="3"/>
  <c r="A178" i="2"/>
  <c r="A157" i="3"/>
  <c r="A170" i="2"/>
  <c r="A153" i="3"/>
  <c r="A166" i="2"/>
  <c r="A141" i="3"/>
  <c r="A152" i="2"/>
  <c r="B152" i="2" s="1"/>
  <c r="C152" i="2" s="1"/>
  <c r="A139" i="3"/>
  <c r="A150" i="2"/>
  <c r="B150" i="2" s="1"/>
  <c r="C150" i="2" s="1"/>
  <c r="A136" i="3"/>
  <c r="A144" i="2"/>
  <c r="B144" i="2" s="1"/>
  <c r="C144" i="2" s="1"/>
  <c r="A134" i="3"/>
  <c r="A142" i="2"/>
  <c r="A98" i="3"/>
  <c r="A108" i="2"/>
  <c r="A87" i="3"/>
  <c r="A98" i="2"/>
  <c r="A80" i="3"/>
  <c r="A90" i="2"/>
  <c r="A73" i="3"/>
  <c r="A82" i="2"/>
  <c r="A69" i="3"/>
  <c r="A78" i="2"/>
  <c r="A57" i="3"/>
  <c r="A64" i="2"/>
  <c r="A49" i="3"/>
  <c r="A56" i="2"/>
  <c r="A45" i="3"/>
  <c r="A52" i="2"/>
  <c r="A41" i="3"/>
  <c r="A48" i="2"/>
  <c r="A33" i="3"/>
  <c r="A40" i="2"/>
  <c r="A27" i="3"/>
  <c r="A32" i="2"/>
  <c r="A20" i="3"/>
  <c r="A24" i="2"/>
  <c r="A16" i="3"/>
  <c r="A20" i="2"/>
  <c r="A4" i="3"/>
  <c r="A6" i="2"/>
  <c r="B7" i="2" s="1"/>
  <c r="C7" i="2" s="1"/>
  <c r="A2" i="3"/>
  <c r="A4" i="2"/>
  <c r="A812" i="3"/>
  <c r="A885" i="2"/>
  <c r="A808" i="3"/>
  <c r="A881" i="2"/>
  <c r="A804" i="3"/>
  <c r="A877" i="2"/>
  <c r="B877" i="2" s="1"/>
  <c r="C877" i="2" s="1"/>
  <c r="A800" i="3"/>
  <c r="A873" i="2"/>
  <c r="A797" i="3"/>
  <c r="A869" i="2"/>
  <c r="A793" i="3"/>
  <c r="A865" i="2"/>
  <c r="A789" i="3"/>
  <c r="A861" i="2"/>
  <c r="A785" i="3"/>
  <c r="A857" i="2"/>
  <c r="B857" i="2" s="1"/>
  <c r="C857" i="2" s="1"/>
  <c r="A782" i="3"/>
  <c r="A853" i="2"/>
  <c r="A778" i="3"/>
  <c r="A849" i="2"/>
  <c r="A774" i="3"/>
  <c r="A845" i="2"/>
  <c r="A771" i="3"/>
  <c r="A841" i="2"/>
  <c r="A767" i="3"/>
  <c r="A837" i="2"/>
  <c r="A763" i="3"/>
  <c r="A833" i="2"/>
  <c r="A759" i="3"/>
  <c r="A829" i="2"/>
  <c r="A755" i="3"/>
  <c r="A825" i="2"/>
  <c r="A751" i="3"/>
  <c r="A821" i="2"/>
  <c r="A817" i="2"/>
  <c r="A747" i="3"/>
  <c r="A743" i="3"/>
  <c r="A813" i="2"/>
  <c r="A739" i="3"/>
  <c r="A809" i="2"/>
  <c r="A735" i="3"/>
  <c r="A805" i="2"/>
  <c r="A731" i="3"/>
  <c r="A801" i="2"/>
  <c r="A727" i="3"/>
  <c r="A797" i="2"/>
  <c r="A723" i="3"/>
  <c r="A793" i="2"/>
  <c r="A720" i="3"/>
  <c r="A789" i="2"/>
  <c r="A716" i="3"/>
  <c r="A785" i="2"/>
  <c r="B785" i="2" s="1"/>
  <c r="C785" i="2" s="1"/>
  <c r="A713" i="3"/>
  <c r="A782" i="2"/>
  <c r="A709" i="3"/>
  <c r="A778" i="2"/>
  <c r="A705" i="3"/>
  <c r="A774" i="2"/>
  <c r="B774" i="2" s="1"/>
  <c r="C774" i="2" s="1"/>
  <c r="A702" i="3"/>
  <c r="A770" i="2"/>
  <c r="A698" i="3"/>
  <c r="A766" i="2"/>
  <c r="A694" i="3"/>
  <c r="A762" i="2"/>
  <c r="A690" i="3"/>
  <c r="A758" i="2"/>
  <c r="A687" i="3"/>
  <c r="A754" i="2"/>
  <c r="A683" i="3"/>
  <c r="A750" i="2"/>
  <c r="A679" i="3"/>
  <c r="A746" i="2"/>
  <c r="A676" i="3"/>
  <c r="A742" i="2"/>
  <c r="A672" i="3"/>
  <c r="A738" i="2"/>
  <c r="A668" i="3"/>
  <c r="A734" i="2"/>
  <c r="A664" i="3"/>
  <c r="A730" i="2"/>
  <c r="B726" i="2"/>
  <c r="C726" i="2" s="1"/>
  <c r="A657" i="3"/>
  <c r="A722" i="2"/>
  <c r="A654" i="3"/>
  <c r="A718" i="2"/>
  <c r="A651" i="3"/>
  <c r="A714" i="2"/>
  <c r="A648" i="3"/>
  <c r="A710" i="2"/>
  <c r="A644" i="3"/>
  <c r="A706" i="2"/>
  <c r="B706" i="2" s="1"/>
  <c r="C706" i="2" s="1"/>
  <c r="A642" i="3"/>
  <c r="A702" i="2"/>
  <c r="B702" i="2" s="1"/>
  <c r="C702" i="2" s="1"/>
  <c r="A638" i="3"/>
  <c r="A698" i="2"/>
  <c r="A634" i="3"/>
  <c r="A694" i="2"/>
  <c r="A626" i="3"/>
  <c r="A687" i="2"/>
  <c r="A622" i="3"/>
  <c r="A683" i="2"/>
  <c r="A618" i="3"/>
  <c r="A679" i="2"/>
  <c r="B679" i="2" s="1"/>
  <c r="C679" i="2" s="1"/>
  <c r="A614" i="3"/>
  <c r="A675" i="2"/>
  <c r="A610" i="3"/>
  <c r="A671" i="2"/>
  <c r="B671" i="2" s="1"/>
  <c r="C671" i="2" s="1"/>
  <c r="A606" i="3"/>
  <c r="A667" i="2"/>
  <c r="A602" i="3"/>
  <c r="A663" i="2"/>
  <c r="A599" i="3"/>
  <c r="A660" i="2"/>
  <c r="B661" i="2" s="1"/>
  <c r="C661" i="2" s="1"/>
  <c r="A595" i="3"/>
  <c r="A656" i="2"/>
  <c r="A592" i="3"/>
  <c r="A652" i="2"/>
  <c r="B652" i="2" s="1"/>
  <c r="C652" i="2" s="1"/>
  <c r="A590" i="3"/>
  <c r="A648" i="2"/>
  <c r="B649" i="2" s="1"/>
  <c r="C649" i="2" s="1"/>
  <c r="A586" i="3"/>
  <c r="A644" i="2"/>
  <c r="A582" i="3"/>
  <c r="A640" i="2"/>
  <c r="A579" i="3"/>
  <c r="A636" i="2"/>
  <c r="B632" i="2"/>
  <c r="C632" i="2" s="1"/>
  <c r="A572" i="3"/>
  <c r="A628" i="2"/>
  <c r="A569" i="3"/>
  <c r="A624" i="2"/>
  <c r="A565" i="3"/>
  <c r="A620" i="2"/>
  <c r="A562" i="3"/>
  <c r="A616" i="2"/>
  <c r="B616" i="2" s="1"/>
  <c r="C616" i="2" s="1"/>
  <c r="B612" i="2"/>
  <c r="C612" i="2" s="1"/>
  <c r="A556" i="3"/>
  <c r="A608" i="2"/>
  <c r="A547" i="3"/>
  <c r="A598" i="2"/>
  <c r="A543" i="3"/>
  <c r="A594" i="2"/>
  <c r="A540" i="3"/>
  <c r="A590" i="2"/>
  <c r="B591" i="2" s="1"/>
  <c r="C591" i="2" s="1"/>
  <c r="A536" i="3"/>
  <c r="A586" i="2"/>
  <c r="A532" i="3"/>
  <c r="A582" i="2"/>
  <c r="B582" i="2" s="1"/>
  <c r="C582" i="2" s="1"/>
  <c r="A529" i="3"/>
  <c r="A578" i="2"/>
  <c r="A521" i="3"/>
  <c r="A572" i="2"/>
  <c r="A517" i="3"/>
  <c r="A568" i="2"/>
  <c r="A513" i="3"/>
  <c r="A564" i="2"/>
  <c r="B560" i="2"/>
  <c r="C560" i="2" s="1"/>
  <c r="A509" i="3"/>
  <c r="A556" i="2"/>
  <c r="A503" i="3"/>
  <c r="A548" i="2"/>
  <c r="A500" i="3"/>
  <c r="A544" i="2"/>
  <c r="A496" i="3"/>
  <c r="A540" i="2"/>
  <c r="A492" i="3"/>
  <c r="A536" i="2"/>
  <c r="A488" i="3"/>
  <c r="A532" i="2"/>
  <c r="A484" i="3"/>
  <c r="A528" i="2"/>
  <c r="A480" i="3"/>
  <c r="A524" i="2"/>
  <c r="A477" i="3"/>
  <c r="A520" i="2"/>
  <c r="B516" i="2"/>
  <c r="C516" i="2" s="1"/>
  <c r="A472" i="3"/>
  <c r="A512" i="2"/>
  <c r="A468" i="3"/>
  <c r="A508" i="2"/>
  <c r="A465" i="3"/>
  <c r="A504" i="2"/>
  <c r="A461" i="3"/>
  <c r="A500" i="2"/>
  <c r="A458" i="3"/>
  <c r="A496" i="2"/>
  <c r="B496" i="2" s="1"/>
  <c r="C496" i="2" s="1"/>
  <c r="A455" i="3"/>
  <c r="A492" i="2"/>
  <c r="A451" i="3"/>
  <c r="A488" i="2"/>
  <c r="A445" i="3"/>
  <c r="A480" i="2"/>
  <c r="B480" i="2" s="1"/>
  <c r="C480" i="2" s="1"/>
  <c r="A441" i="3"/>
  <c r="A476" i="2"/>
  <c r="A437" i="3"/>
  <c r="A472" i="2"/>
  <c r="A433" i="3"/>
  <c r="A468" i="2"/>
  <c r="A426" i="3"/>
  <c r="A460" i="2"/>
  <c r="B460" i="2" s="1"/>
  <c r="C460" i="2" s="1"/>
  <c r="A422" i="3"/>
  <c r="A456" i="2"/>
  <c r="A418" i="3"/>
  <c r="A452" i="2"/>
  <c r="A414" i="3"/>
  <c r="A448" i="2"/>
  <c r="A410" i="3"/>
  <c r="A444" i="2"/>
  <c r="A406" i="3"/>
  <c r="A440" i="2"/>
  <c r="A402" i="3"/>
  <c r="A436" i="2"/>
  <c r="A398" i="3"/>
  <c r="A432" i="2"/>
  <c r="B428" i="2"/>
  <c r="C428" i="2" s="1"/>
  <c r="A388" i="3"/>
  <c r="A418" i="2"/>
  <c r="B418" i="2" s="1"/>
  <c r="C418" i="2" s="1"/>
  <c r="A386" i="3"/>
  <c r="A416" i="2"/>
  <c r="A382" i="3"/>
  <c r="A412" i="2"/>
  <c r="A374" i="3"/>
  <c r="A406" i="2"/>
  <c r="A370" i="3"/>
  <c r="A402" i="2"/>
  <c r="A364" i="3"/>
  <c r="A394" i="2"/>
  <c r="B394" i="2" s="1"/>
  <c r="C394" i="2" s="1"/>
  <c r="A360" i="3"/>
  <c r="A390" i="2"/>
  <c r="B390" i="2" s="1"/>
  <c r="C390" i="2" s="1"/>
  <c r="A357" i="3"/>
  <c r="A387" i="2"/>
  <c r="A353" i="3"/>
  <c r="A383" i="2"/>
  <c r="A346" i="3"/>
  <c r="A375" i="2"/>
  <c r="B375" i="2" s="1"/>
  <c r="C375" i="2" s="1"/>
  <c r="A342" i="3"/>
  <c r="A371" i="2"/>
  <c r="A337" i="3"/>
  <c r="A363" i="2"/>
  <c r="B364" i="2" s="1"/>
  <c r="C364" i="2" s="1"/>
  <c r="A333" i="3"/>
  <c r="A359" i="2"/>
  <c r="A329" i="3"/>
  <c r="A355" i="2"/>
  <c r="A325" i="3"/>
  <c r="A351" i="2"/>
  <c r="B351" i="2" s="1"/>
  <c r="C351" i="2" s="1"/>
  <c r="A322" i="3"/>
  <c r="A347" i="2"/>
  <c r="A318" i="3"/>
  <c r="A343" i="2"/>
  <c r="A311" i="3"/>
  <c r="A335" i="2"/>
  <c r="A307" i="3"/>
  <c r="A331" i="2"/>
  <c r="A303" i="3"/>
  <c r="A327" i="2"/>
  <c r="A299" i="3"/>
  <c r="A323" i="2"/>
  <c r="A295" i="3"/>
  <c r="A319" i="2"/>
  <c r="A291" i="3"/>
  <c r="A315" i="2"/>
  <c r="A287" i="3"/>
  <c r="A311" i="2"/>
  <c r="A283" i="3"/>
  <c r="A307" i="2"/>
  <c r="A280" i="3"/>
  <c r="A303" i="2"/>
  <c r="A276" i="3"/>
  <c r="A299" i="2"/>
  <c r="B295" i="2"/>
  <c r="C295" i="2" s="1"/>
  <c r="A271" i="3"/>
  <c r="A291" i="2"/>
  <c r="B291" i="2" s="1"/>
  <c r="C291" i="2" s="1"/>
  <c r="A268" i="3"/>
  <c r="A287" i="2"/>
  <c r="A264" i="3"/>
  <c r="A283" i="2"/>
  <c r="A260" i="3"/>
  <c r="A279" i="2"/>
  <c r="A256" i="3"/>
  <c r="A276" i="2"/>
  <c r="A252" i="3"/>
  <c r="A272" i="2"/>
  <c r="A248" i="3"/>
  <c r="A268" i="2"/>
  <c r="A244" i="3"/>
  <c r="A264" i="2"/>
  <c r="A240" i="3"/>
  <c r="A260" i="2"/>
  <c r="A237" i="3"/>
  <c r="A256" i="2"/>
  <c r="A233" i="3"/>
  <c r="A252" i="2"/>
  <c r="A229" i="3"/>
  <c r="A248" i="2"/>
  <c r="A225" i="3"/>
  <c r="A244" i="2"/>
  <c r="A221" i="3"/>
  <c r="A240" i="2"/>
  <c r="A214" i="3"/>
  <c r="A232" i="2"/>
  <c r="A210" i="3"/>
  <c r="A229" i="2"/>
  <c r="A206" i="3"/>
  <c r="A225" i="2"/>
  <c r="A202" i="3"/>
  <c r="A221" i="2"/>
  <c r="A198" i="3"/>
  <c r="A217" i="2"/>
  <c r="A194" i="3"/>
  <c r="A215" i="2"/>
  <c r="B215" i="2" s="1"/>
  <c r="C215" i="2" s="1"/>
  <c r="A191" i="3"/>
  <c r="A211" i="2"/>
  <c r="A188" i="3"/>
  <c r="A207" i="2"/>
  <c r="A184" i="3"/>
  <c r="A203" i="2"/>
  <c r="A177" i="3"/>
  <c r="A197" i="2"/>
  <c r="B193" i="2"/>
  <c r="C193" i="2" s="1"/>
  <c r="A173" i="3"/>
  <c r="A189" i="2"/>
  <c r="A170" i="3"/>
  <c r="A185" i="2"/>
  <c r="A166" i="3"/>
  <c r="A181" i="2"/>
  <c r="A162" i="3"/>
  <c r="A177" i="2"/>
  <c r="A156" i="3"/>
  <c r="A169" i="2"/>
  <c r="A152" i="3"/>
  <c r="A165" i="2"/>
  <c r="A147" i="3"/>
  <c r="A159" i="2"/>
  <c r="A144" i="3"/>
  <c r="A155" i="2"/>
  <c r="A137" i="3"/>
  <c r="A147" i="2"/>
  <c r="B147" i="2" s="1"/>
  <c r="C147" i="2" s="1"/>
  <c r="A133" i="3"/>
  <c r="A141" i="2"/>
  <c r="A129" i="3"/>
  <c r="A137" i="2"/>
  <c r="B137" i="2" s="1"/>
  <c r="C137" i="2" s="1"/>
  <c r="A126" i="3"/>
  <c r="A133" i="2"/>
  <c r="A119" i="3"/>
  <c r="A128" i="2"/>
  <c r="B129" i="2" s="1"/>
  <c r="C129" i="2" s="1"/>
  <c r="A115" i="3"/>
  <c r="A124" i="2"/>
  <c r="A111" i="3"/>
  <c r="A120" i="2"/>
  <c r="A108" i="3"/>
  <c r="A116" i="2"/>
  <c r="B117" i="2" s="1"/>
  <c r="C117" i="2" s="1"/>
  <c r="A105" i="3"/>
  <c r="A113" i="2"/>
  <c r="A97" i="3"/>
  <c r="A107" i="2"/>
  <c r="A93" i="3"/>
  <c r="A103" i="2"/>
  <c r="A89" i="3"/>
  <c r="A100" i="2"/>
  <c r="A86" i="3"/>
  <c r="A97" i="2"/>
  <c r="A82" i="3"/>
  <c r="A93" i="2"/>
  <c r="A79" i="3"/>
  <c r="A89" i="2"/>
  <c r="B89" i="2" s="1"/>
  <c r="C89" i="2" s="1"/>
  <c r="A76" i="3"/>
  <c r="A85" i="2"/>
  <c r="A72" i="3"/>
  <c r="A81" i="2"/>
  <c r="A68" i="3"/>
  <c r="A77" i="2"/>
  <c r="A64" i="3"/>
  <c r="A73" i="2"/>
  <c r="B73" i="2" s="1"/>
  <c r="C73" i="2" s="1"/>
  <c r="A61" i="3"/>
  <c r="A69" i="2"/>
  <c r="B69" i="2" s="1"/>
  <c r="C69" i="2" s="1"/>
  <c r="A59" i="3"/>
  <c r="A67" i="2"/>
  <c r="A56" i="3"/>
  <c r="A63" i="2"/>
  <c r="A52" i="3"/>
  <c r="A59" i="2"/>
  <c r="A48" i="3"/>
  <c r="A55" i="2"/>
  <c r="A44" i="3"/>
  <c r="A51" i="2"/>
  <c r="A40" i="3"/>
  <c r="A47" i="2"/>
  <c r="B43" i="2"/>
  <c r="C43" i="2" s="1"/>
  <c r="A32" i="3"/>
  <c r="A39" i="2"/>
  <c r="A26" i="3"/>
  <c r="A31" i="2"/>
  <c r="A22" i="3"/>
  <c r="A27" i="2"/>
  <c r="A19" i="3"/>
  <c r="A23" i="2"/>
  <c r="A15" i="3"/>
  <c r="A19" i="2"/>
  <c r="B16" i="2"/>
  <c r="C16" i="2" s="1"/>
  <c r="A6" i="3"/>
  <c r="A9" i="2"/>
  <c r="A3" i="3"/>
  <c r="A5" i="2"/>
  <c r="K810" i="3"/>
  <c r="K806" i="3"/>
  <c r="K802" i="3"/>
  <c r="K798" i="3"/>
  <c r="K795" i="3"/>
  <c r="K791" i="3"/>
  <c r="K787" i="3"/>
  <c r="K784" i="3"/>
  <c r="K780" i="3"/>
  <c r="K776" i="3"/>
  <c r="K772" i="3"/>
  <c r="K769" i="3"/>
  <c r="K765" i="3"/>
  <c r="K761" i="3"/>
  <c r="K757" i="3"/>
  <c r="K753" i="3"/>
  <c r="K749" i="3"/>
  <c r="K745" i="3"/>
  <c r="K741" i="3"/>
  <c r="K737" i="3"/>
  <c r="K733" i="3"/>
  <c r="K729" i="3"/>
  <c r="K725" i="3"/>
  <c r="K721" i="3"/>
  <c r="K718" i="3"/>
  <c r="K711" i="3"/>
  <c r="K707" i="3"/>
  <c r="K704" i="3"/>
  <c r="K700" i="3"/>
  <c r="K696" i="3"/>
  <c r="K692" i="3"/>
  <c r="K685" i="3"/>
  <c r="K681" i="3"/>
  <c r="K674" i="3"/>
  <c r="K670" i="3"/>
  <c r="K666" i="3"/>
  <c r="K662" i="3"/>
  <c r="K659" i="3"/>
  <c r="K655" i="3"/>
  <c r="K652" i="3"/>
  <c r="K646" i="3"/>
  <c r="K643" i="3"/>
  <c r="K640" i="3"/>
  <c r="K636" i="3"/>
  <c r="K632" i="3"/>
  <c r="K628" i="3"/>
  <c r="K624" i="3"/>
  <c r="K620" i="3"/>
  <c r="K616" i="3"/>
  <c r="K612" i="3"/>
  <c r="K608" i="3"/>
  <c r="K604" i="3"/>
  <c r="K597" i="3"/>
  <c r="K588" i="3"/>
  <c r="K584" i="3"/>
  <c r="K577" i="3"/>
  <c r="K574" i="3"/>
  <c r="K567" i="3"/>
  <c r="K560" i="3"/>
  <c r="K558" i="3"/>
  <c r="K554" i="3"/>
  <c r="K552" i="3"/>
  <c r="K549" i="3"/>
  <c r="K545" i="3"/>
  <c r="K541" i="3"/>
  <c r="K538" i="3"/>
  <c r="K534" i="3"/>
  <c r="K531" i="3"/>
  <c r="K527" i="3"/>
  <c r="K523" i="3"/>
  <c r="K519" i="3"/>
  <c r="K515" i="3"/>
  <c r="K511" i="3"/>
  <c r="K507" i="3"/>
  <c r="K505" i="3"/>
  <c r="K501" i="3"/>
  <c r="K498" i="3"/>
  <c r="K494" i="3"/>
  <c r="K490" i="3"/>
  <c r="K486" i="3"/>
  <c r="K482" i="3"/>
  <c r="K474" i="3"/>
  <c r="K470" i="3"/>
  <c r="K467" i="3"/>
  <c r="K463" i="3"/>
  <c r="K456" i="3"/>
  <c r="K453" i="3"/>
  <c r="K449" i="3"/>
  <c r="K447" i="3"/>
  <c r="K443" i="3"/>
  <c r="K439" i="3"/>
  <c r="K435" i="3"/>
  <c r="K431" i="3"/>
  <c r="K428" i="3"/>
  <c r="K424" i="3"/>
  <c r="K420" i="3"/>
  <c r="K416" i="3"/>
  <c r="K412" i="3"/>
  <c r="K408" i="3"/>
  <c r="K404" i="3"/>
  <c r="K400" i="3"/>
  <c r="K397" i="3"/>
  <c r="K393" i="3"/>
  <c r="K390" i="3"/>
  <c r="K384" i="3"/>
  <c r="K380" i="3"/>
  <c r="K376" i="3"/>
  <c r="K372" i="3"/>
  <c r="K366" i="3"/>
  <c r="K362" i="3"/>
  <c r="K359" i="3"/>
  <c r="K355" i="3"/>
  <c r="K351" i="3"/>
  <c r="K348" i="3"/>
  <c r="K344" i="3"/>
  <c r="K340" i="3"/>
  <c r="K335" i="3"/>
  <c r="K331" i="3"/>
  <c r="K327" i="3"/>
  <c r="K324" i="3"/>
  <c r="K320" i="3"/>
  <c r="K316" i="3"/>
  <c r="K313" i="3"/>
  <c r="K309" i="3"/>
  <c r="K305" i="3"/>
  <c r="K301" i="3"/>
  <c r="K297" i="3"/>
  <c r="K293" i="3"/>
  <c r="K289" i="3"/>
  <c r="K285" i="3"/>
  <c r="K281" i="3"/>
  <c r="K278" i="3"/>
  <c r="K274" i="3"/>
  <c r="K273" i="3"/>
  <c r="K270" i="3"/>
  <c r="K266" i="3"/>
  <c r="K262" i="3"/>
  <c r="K258" i="3"/>
  <c r="K254" i="3"/>
  <c r="K250" i="3"/>
  <c r="K246" i="3"/>
  <c r="K242" i="3"/>
  <c r="K238" i="3"/>
  <c r="K235" i="3"/>
  <c r="K231" i="3"/>
  <c r="K227" i="3"/>
  <c r="K223" i="3"/>
  <c r="K219" i="3"/>
  <c r="K216" i="3"/>
  <c r="K212" i="3"/>
  <c r="K208" i="3"/>
  <c r="K204" i="3"/>
  <c r="K200" i="3"/>
  <c r="K196" i="3"/>
  <c r="K193" i="3"/>
  <c r="K186" i="3"/>
  <c r="K182" i="3"/>
  <c r="K179" i="3"/>
  <c r="K175" i="3"/>
  <c r="K168" i="3"/>
  <c r="K164" i="3"/>
  <c r="K160" i="3"/>
  <c r="K158" i="3"/>
  <c r="K154" i="3"/>
  <c r="K150" i="3"/>
  <c r="K149" i="3"/>
  <c r="K145" i="3"/>
  <c r="K142" i="3"/>
  <c r="K131" i="3"/>
  <c r="K127" i="3"/>
  <c r="K124" i="3"/>
  <c r="K120" i="3"/>
  <c r="K117" i="3"/>
  <c r="K113" i="3"/>
  <c r="K109" i="3"/>
  <c r="K103" i="3"/>
  <c r="K99" i="3"/>
  <c r="K95" i="3"/>
  <c r="K91" i="3"/>
  <c r="K84" i="3"/>
  <c r="K81" i="3"/>
  <c r="K78" i="3"/>
  <c r="K74" i="3"/>
  <c r="K70" i="3"/>
  <c r="K66" i="3"/>
  <c r="K63" i="3"/>
  <c r="K60" i="3"/>
  <c r="K54" i="3"/>
  <c r="K50" i="3"/>
  <c r="K46" i="3"/>
  <c r="K42" i="3"/>
  <c r="K34" i="3"/>
  <c r="K30" i="3"/>
  <c r="K28" i="3"/>
  <c r="K24" i="3"/>
  <c r="K17" i="3"/>
  <c r="K13" i="3"/>
  <c r="K10" i="3"/>
  <c r="K8" i="3"/>
  <c r="L811" i="3"/>
  <c r="L807" i="3"/>
  <c r="L803" i="3"/>
  <c r="L799" i="3"/>
  <c r="L796" i="3"/>
  <c r="L792" i="3"/>
  <c r="L788" i="3"/>
  <c r="L781" i="3"/>
  <c r="L777" i="3"/>
  <c r="L773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9" i="3"/>
  <c r="L715" i="3"/>
  <c r="L712" i="3"/>
  <c r="L708" i="3"/>
  <c r="L701" i="3"/>
  <c r="L697" i="3"/>
  <c r="L693" i="3"/>
  <c r="L689" i="3"/>
  <c r="L686" i="3"/>
  <c r="L682" i="3"/>
  <c r="L678" i="3"/>
  <c r="L675" i="3"/>
  <c r="L671" i="3"/>
  <c r="L667" i="3"/>
  <c r="L663" i="3"/>
  <c r="L660" i="3"/>
  <c r="L656" i="3"/>
  <c r="L653" i="3"/>
  <c r="L650" i="3"/>
  <c r="L647" i="3"/>
  <c r="L641" i="3"/>
  <c r="L637" i="3"/>
  <c r="L633" i="3"/>
  <c r="L629" i="3"/>
  <c r="L625" i="3"/>
  <c r="L621" i="3"/>
  <c r="L617" i="3"/>
  <c r="L613" i="3"/>
  <c r="L609" i="3"/>
  <c r="L605" i="3"/>
  <c r="L601" i="3"/>
  <c r="L598" i="3"/>
  <c r="L594" i="3"/>
  <c r="L591" i="3"/>
  <c r="L589" i="3"/>
  <c r="L585" i="3"/>
  <c r="L581" i="3"/>
  <c r="L578" i="3"/>
  <c r="L575" i="3"/>
  <c r="L571" i="3"/>
  <c r="L568" i="3"/>
  <c r="L564" i="3"/>
  <c r="L561" i="3"/>
  <c r="L555" i="3"/>
  <c r="L550" i="3"/>
  <c r="L546" i="3"/>
  <c r="L542" i="3"/>
  <c r="L539" i="3"/>
  <c r="L535" i="3"/>
  <c r="L528" i="3"/>
  <c r="L524" i="3"/>
  <c r="L520" i="3"/>
  <c r="L516" i="3"/>
  <c r="L512" i="3"/>
  <c r="L508" i="3"/>
  <c r="L506" i="3"/>
  <c r="L502" i="3"/>
  <c r="L499" i="3"/>
  <c r="L495" i="3"/>
  <c r="L491" i="3"/>
  <c r="L487" i="3"/>
  <c r="L483" i="3"/>
  <c r="L479" i="3"/>
  <c r="L476" i="3"/>
  <c r="L471" i="3"/>
  <c r="L464" i="3"/>
  <c r="L460" i="3"/>
  <c r="L457" i="3"/>
  <c r="L454" i="3"/>
  <c r="L450" i="3"/>
  <c r="L448" i="3"/>
  <c r="L444" i="3"/>
  <c r="L440" i="3"/>
  <c r="L436" i="3"/>
  <c r="L432" i="3"/>
  <c r="L429" i="3"/>
  <c r="L425" i="3"/>
  <c r="L421" i="3"/>
  <c r="L417" i="3"/>
  <c r="L413" i="3"/>
  <c r="L409" i="3"/>
  <c r="L405" i="3"/>
  <c r="L401" i="3"/>
  <c r="L395" i="3"/>
  <c r="L394" i="3"/>
  <c r="L391" i="3"/>
  <c r="L387" i="3"/>
  <c r="L385" i="3"/>
  <c r="L381" i="3"/>
  <c r="L377" i="3"/>
  <c r="L373" i="3"/>
  <c r="L369" i="3"/>
  <c r="L367" i="3"/>
  <c r="L363" i="3"/>
  <c r="L356" i="3"/>
  <c r="L352" i="3"/>
  <c r="L349" i="3"/>
  <c r="L345" i="3"/>
  <c r="L341" i="3"/>
  <c r="L338" i="3"/>
  <c r="L336" i="3"/>
  <c r="L332" i="3"/>
  <c r="L328" i="3"/>
  <c r="L321" i="3"/>
  <c r="L317" i="3"/>
  <c r="L314" i="3"/>
  <c r="L310" i="3"/>
  <c r="L306" i="3"/>
  <c r="L302" i="3"/>
  <c r="L298" i="3"/>
  <c r="L294" i="3"/>
  <c r="L290" i="3"/>
  <c r="L286" i="3"/>
  <c r="L282" i="3"/>
  <c r="L279" i="3"/>
  <c r="L275" i="3"/>
  <c r="L267" i="3"/>
  <c r="L263" i="3"/>
  <c r="L259" i="3"/>
  <c r="L255" i="3"/>
  <c r="L251" i="3"/>
  <c r="L247" i="3"/>
  <c r="L243" i="3"/>
  <c r="L239" i="3"/>
  <c r="L236" i="3"/>
  <c r="L232" i="3"/>
  <c r="L228" i="3"/>
  <c r="L224" i="3"/>
  <c r="L220" i="3"/>
  <c r="L217" i="3"/>
  <c r="L213" i="3"/>
  <c r="L209" i="3"/>
  <c r="L205" i="3"/>
  <c r="L201" i="3"/>
  <c r="L197" i="3"/>
  <c r="L190" i="3"/>
  <c r="L187" i="3"/>
  <c r="L183" i="3"/>
  <c r="L180" i="3"/>
  <c r="L176" i="3"/>
  <c r="L172" i="3"/>
  <c r="L169" i="3"/>
  <c r="L165" i="3"/>
  <c r="L161" i="3"/>
  <c r="L159" i="3"/>
  <c r="L155" i="3"/>
  <c r="L151" i="3"/>
  <c r="L146" i="3"/>
  <c r="L143" i="3"/>
  <c r="L138" i="3"/>
  <c r="L135" i="3"/>
  <c r="L132" i="3"/>
  <c r="L128" i="3"/>
  <c r="L125" i="3"/>
  <c r="L121" i="3"/>
  <c r="L118" i="3"/>
  <c r="L114" i="3"/>
  <c r="L110" i="3"/>
  <c r="L107" i="3"/>
  <c r="L104" i="3"/>
  <c r="L100" i="3"/>
  <c r="L96" i="3"/>
  <c r="L92" i="3"/>
  <c r="L88" i="3"/>
  <c r="L85" i="3"/>
  <c r="L75" i="3"/>
  <c r="L71" i="3"/>
  <c r="L67" i="3"/>
  <c r="L58" i="3"/>
  <c r="L55" i="3"/>
  <c r="L51" i="3"/>
  <c r="L47" i="3"/>
  <c r="L43" i="3"/>
  <c r="L39" i="3"/>
  <c r="L37" i="3"/>
  <c r="L35" i="3"/>
  <c r="L31" i="3"/>
  <c r="L29" i="3"/>
  <c r="L25" i="3"/>
  <c r="L21" i="3"/>
  <c r="L18" i="3"/>
  <c r="L14" i="3"/>
  <c r="L11" i="3"/>
  <c r="L9" i="3"/>
  <c r="L5" i="3"/>
  <c r="M2" i="3"/>
  <c r="M812" i="3"/>
  <c r="M808" i="3"/>
  <c r="M804" i="3"/>
  <c r="M800" i="3"/>
  <c r="M797" i="3"/>
  <c r="M793" i="3"/>
  <c r="M789" i="3"/>
  <c r="M785" i="3"/>
  <c r="M782" i="3"/>
  <c r="M778" i="3"/>
  <c r="M774" i="3"/>
  <c r="M771" i="3"/>
  <c r="M767" i="3"/>
  <c r="M763" i="3"/>
  <c r="M759" i="3"/>
  <c r="M755" i="3"/>
  <c r="M751" i="3"/>
  <c r="M747" i="3"/>
  <c r="M743" i="3"/>
  <c r="M739" i="3"/>
  <c r="M735" i="3"/>
  <c r="M731" i="3"/>
  <c r="M727" i="3"/>
  <c r="M723" i="3"/>
  <c r="M720" i="3"/>
  <c r="O720" i="3" s="1"/>
  <c r="M716" i="3"/>
  <c r="M713" i="3"/>
  <c r="M709" i="3"/>
  <c r="M705" i="3"/>
  <c r="M702" i="3"/>
  <c r="M698" i="3"/>
  <c r="M694" i="3"/>
  <c r="M690" i="3"/>
  <c r="O690" i="3" s="1"/>
  <c r="M687" i="3"/>
  <c r="M683" i="3"/>
  <c r="M679" i="3"/>
  <c r="M676" i="3"/>
  <c r="M672" i="3"/>
  <c r="M668" i="3"/>
  <c r="M664" i="3"/>
  <c r="M657" i="3"/>
  <c r="M654" i="3"/>
  <c r="M651" i="3"/>
  <c r="M648" i="3"/>
  <c r="M644" i="3"/>
  <c r="M642" i="3"/>
  <c r="M638" i="3"/>
  <c r="M634" i="3"/>
  <c r="M630" i="3"/>
  <c r="M626" i="3"/>
  <c r="M622" i="3"/>
  <c r="M618" i="3"/>
  <c r="M614" i="3"/>
  <c r="M610" i="3"/>
  <c r="M606" i="3"/>
  <c r="M602" i="3"/>
  <c r="M599" i="3"/>
  <c r="M595" i="3"/>
  <c r="M592" i="3"/>
  <c r="M590" i="3"/>
  <c r="M586" i="3"/>
  <c r="M582" i="3"/>
  <c r="M579" i="3"/>
  <c r="M572" i="3"/>
  <c r="M569" i="3"/>
  <c r="M565" i="3"/>
  <c r="M562" i="3"/>
  <c r="M556" i="3"/>
  <c r="M553" i="3"/>
  <c r="M547" i="3"/>
  <c r="M543" i="3"/>
  <c r="M540" i="3"/>
  <c r="M536" i="3"/>
  <c r="M532" i="3"/>
  <c r="M529" i="3"/>
  <c r="M525" i="3"/>
  <c r="M521" i="3"/>
  <c r="M517" i="3"/>
  <c r="M513" i="3"/>
  <c r="M509" i="3"/>
  <c r="M503" i="3"/>
  <c r="M500" i="3"/>
  <c r="M496" i="3"/>
  <c r="M492" i="3"/>
  <c r="M488" i="3"/>
  <c r="O488" i="3" s="1"/>
  <c r="M484" i="3"/>
  <c r="M480" i="3"/>
  <c r="M477" i="3"/>
  <c r="M472" i="3"/>
  <c r="M468" i="3"/>
  <c r="M465" i="3"/>
  <c r="M461" i="3"/>
  <c r="M458" i="3"/>
  <c r="O458" i="3" s="1"/>
  <c r="M455" i="3"/>
  <c r="M451" i="3"/>
  <c r="M445" i="3"/>
  <c r="O445" i="3" s="1"/>
  <c r="M441" i="3"/>
  <c r="M437" i="3"/>
  <c r="M433" i="3"/>
  <c r="M426" i="3"/>
  <c r="M422" i="3"/>
  <c r="M418" i="3"/>
  <c r="M414" i="3"/>
  <c r="M410" i="3"/>
  <c r="M406" i="3"/>
  <c r="M402" i="3"/>
  <c r="M398" i="3"/>
  <c r="M388" i="3"/>
  <c r="M386" i="3"/>
  <c r="M382" i="3"/>
  <c r="M378" i="3"/>
  <c r="M374" i="3"/>
  <c r="M370" i="3"/>
  <c r="M364" i="3"/>
  <c r="M360" i="3"/>
  <c r="M357" i="3"/>
  <c r="M353" i="3"/>
  <c r="M346" i="3"/>
  <c r="M342" i="3"/>
  <c r="M337" i="3"/>
  <c r="M333" i="3"/>
  <c r="M329" i="3"/>
  <c r="M325" i="3"/>
  <c r="M322" i="3"/>
  <c r="M318" i="3"/>
  <c r="M311" i="3"/>
  <c r="M307" i="3"/>
  <c r="M303" i="3"/>
  <c r="M299" i="3"/>
  <c r="M295" i="3"/>
  <c r="M291" i="3"/>
  <c r="M287" i="3"/>
  <c r="M283" i="3"/>
  <c r="M280" i="3"/>
  <c r="M276" i="3"/>
  <c r="M271" i="3"/>
  <c r="M268" i="3"/>
  <c r="M264" i="3"/>
  <c r="M260" i="3"/>
  <c r="M256" i="3"/>
  <c r="M252" i="3"/>
  <c r="M248" i="3"/>
  <c r="M244" i="3"/>
  <c r="M240" i="3"/>
  <c r="M237" i="3"/>
  <c r="M233" i="3"/>
  <c r="M229" i="3"/>
  <c r="M225" i="3"/>
  <c r="M221" i="3"/>
  <c r="M214" i="3"/>
  <c r="M210" i="3"/>
  <c r="M206" i="3"/>
  <c r="M202" i="3"/>
  <c r="M198" i="3"/>
  <c r="M194" i="3"/>
  <c r="M191" i="3"/>
  <c r="M188" i="3"/>
  <c r="M184" i="3"/>
  <c r="M177" i="3"/>
  <c r="M173" i="3"/>
  <c r="M170" i="3"/>
  <c r="M166" i="3"/>
  <c r="M162" i="3"/>
  <c r="M156" i="3"/>
  <c r="M152" i="3"/>
  <c r="O152" i="3" s="1"/>
  <c r="M147" i="3"/>
  <c r="M144" i="3"/>
  <c r="M140" i="3"/>
  <c r="M137" i="3"/>
  <c r="M133" i="3"/>
  <c r="M129" i="3"/>
  <c r="M126" i="3"/>
  <c r="M122" i="3"/>
  <c r="M119" i="3"/>
  <c r="M115" i="3"/>
  <c r="M111" i="3"/>
  <c r="M108" i="3"/>
  <c r="M105" i="3"/>
  <c r="M101" i="3"/>
  <c r="M97" i="3"/>
  <c r="M93" i="3"/>
  <c r="M89" i="3"/>
  <c r="M86" i="3"/>
  <c r="M82" i="3"/>
  <c r="M79" i="3"/>
  <c r="M76" i="3"/>
  <c r="M72" i="3"/>
  <c r="M68" i="3"/>
  <c r="M64" i="3"/>
  <c r="M61" i="3"/>
  <c r="M59" i="3"/>
  <c r="M56" i="3"/>
  <c r="M52" i="3"/>
  <c r="M48" i="3"/>
  <c r="M44" i="3"/>
  <c r="M40" i="3"/>
  <c r="M32" i="3"/>
  <c r="M26" i="3"/>
  <c r="M22" i="3"/>
  <c r="M19" i="3"/>
  <c r="M15" i="3"/>
  <c r="M6" i="3"/>
  <c r="M3" i="3"/>
  <c r="N813" i="3"/>
  <c r="N809" i="3"/>
  <c r="N805" i="3"/>
  <c r="N801" i="3"/>
  <c r="N794" i="3"/>
  <c r="N790" i="3"/>
  <c r="N786" i="3"/>
  <c r="N783" i="3"/>
  <c r="N779" i="3"/>
  <c r="N775" i="3"/>
  <c r="N768" i="3"/>
  <c r="N764" i="3"/>
  <c r="N760" i="3"/>
  <c r="N756" i="3"/>
  <c r="N752" i="3"/>
  <c r="N748" i="3"/>
  <c r="N744" i="3"/>
  <c r="N740" i="3"/>
  <c r="N736" i="3"/>
  <c r="N732" i="3"/>
  <c r="N728" i="3"/>
  <c r="N724" i="3"/>
  <c r="N717" i="3"/>
  <c r="N714" i="3"/>
  <c r="N710" i="3"/>
  <c r="N706" i="3"/>
  <c r="N703" i="3"/>
  <c r="N699" i="3"/>
  <c r="N695" i="3"/>
  <c r="N691" i="3"/>
  <c r="N688" i="3"/>
  <c r="N684" i="3"/>
  <c r="N680" i="3"/>
  <c r="N677" i="3"/>
  <c r="N673" i="3"/>
  <c r="N669" i="3"/>
  <c r="N665" i="3"/>
  <c r="N661" i="3"/>
  <c r="N658" i="3"/>
  <c r="N649" i="3"/>
  <c r="N645" i="3"/>
  <c r="N639" i="3"/>
  <c r="N635" i="3"/>
  <c r="N631" i="3"/>
  <c r="N627" i="3"/>
  <c r="N623" i="3"/>
  <c r="N619" i="3"/>
  <c r="N615" i="3"/>
  <c r="N611" i="3"/>
  <c r="N607" i="3"/>
  <c r="N603" i="3"/>
  <c r="N600" i="3"/>
  <c r="N596" i="3"/>
  <c r="N593" i="3"/>
  <c r="N587" i="3"/>
  <c r="N583" i="3"/>
  <c r="N580" i="3"/>
  <c r="N576" i="3"/>
  <c r="N573" i="3"/>
  <c r="N570" i="3"/>
  <c r="N566" i="3"/>
  <c r="N563" i="3"/>
  <c r="N559" i="3"/>
  <c r="N557" i="3"/>
  <c r="N551" i="3"/>
  <c r="N548" i="3"/>
  <c r="N544" i="3"/>
  <c r="N537" i="3"/>
  <c r="N533" i="3"/>
  <c r="N530" i="3"/>
  <c r="N526" i="3"/>
  <c r="N522" i="3"/>
  <c r="N518" i="3"/>
  <c r="N514" i="3"/>
  <c r="N510" i="3"/>
  <c r="N504" i="3"/>
  <c r="N497" i="3"/>
  <c r="N493" i="3"/>
  <c r="N489" i="3"/>
  <c r="N485" i="3"/>
  <c r="N481" i="3"/>
  <c r="N478" i="3"/>
  <c r="N475" i="3"/>
  <c r="N473" i="3"/>
  <c r="N469" i="3"/>
  <c r="N466" i="3"/>
  <c r="N462" i="3"/>
  <c r="N459" i="3"/>
  <c r="N452" i="3"/>
  <c r="N446" i="3"/>
  <c r="N442" i="3"/>
  <c r="N438" i="3"/>
  <c r="N434" i="3"/>
  <c r="N430" i="3"/>
  <c r="N427" i="3"/>
  <c r="N423" i="3"/>
  <c r="N419" i="3"/>
  <c r="N415" i="3"/>
  <c r="N411" i="3"/>
  <c r="N407" i="3"/>
  <c r="N403" i="3"/>
  <c r="N399" i="3"/>
  <c r="N396" i="3"/>
  <c r="N392" i="3"/>
  <c r="N389" i="3"/>
  <c r="N383" i="3"/>
  <c r="N379" i="3"/>
  <c r="N375" i="3"/>
  <c r="N371" i="3"/>
  <c r="N368" i="3"/>
  <c r="N365" i="3"/>
  <c r="N361" i="3"/>
  <c r="N358" i="3"/>
  <c r="N354" i="3"/>
  <c r="N350" i="3"/>
  <c r="N347" i="3"/>
  <c r="N343" i="3"/>
  <c r="N339" i="3"/>
  <c r="N334" i="3"/>
  <c r="N330" i="3"/>
  <c r="N326" i="3"/>
  <c r="N323" i="3"/>
  <c r="N319" i="3"/>
  <c r="N315" i="3"/>
  <c r="N312" i="3"/>
  <c r="N308" i="3"/>
  <c r="N304" i="3"/>
  <c r="N300" i="3"/>
  <c r="N296" i="3"/>
  <c r="N292" i="3"/>
  <c r="N288" i="3"/>
  <c r="N284" i="3"/>
  <c r="N277" i="3"/>
  <c r="N272" i="3"/>
  <c r="N269" i="3"/>
  <c r="N265" i="3"/>
  <c r="N261" i="3"/>
  <c r="N257" i="3"/>
  <c r="N253" i="3"/>
  <c r="N249" i="3"/>
  <c r="N245" i="3"/>
  <c r="N241" i="3"/>
  <c r="N234" i="3"/>
  <c r="N230" i="3"/>
  <c r="N226" i="3"/>
  <c r="N222" i="3"/>
  <c r="N218" i="3"/>
  <c r="N215" i="3"/>
  <c r="N211" i="3"/>
  <c r="N207" i="3"/>
  <c r="N203" i="3"/>
  <c r="N199" i="3"/>
  <c r="N195" i="3"/>
  <c r="N192" i="3"/>
  <c r="N189" i="3"/>
  <c r="N185" i="3"/>
  <c r="N181" i="3"/>
  <c r="N178" i="3"/>
  <c r="N174" i="3"/>
  <c r="N171" i="3"/>
  <c r="N167" i="3"/>
  <c r="N163" i="3"/>
  <c r="N157" i="3"/>
  <c r="N153" i="3"/>
  <c r="N148" i="3"/>
  <c r="N141" i="3"/>
  <c r="N139" i="3"/>
  <c r="N136" i="3"/>
  <c r="N134" i="3"/>
  <c r="N130" i="3"/>
  <c r="N123" i="3"/>
  <c r="N116" i="3"/>
  <c r="N112" i="3"/>
  <c r="N106" i="3"/>
  <c r="N102" i="3"/>
  <c r="N98" i="3"/>
  <c r="N94" i="3"/>
  <c r="N90" i="3"/>
  <c r="N87" i="3"/>
  <c r="N83" i="3"/>
  <c r="N80" i="3"/>
  <c r="N77" i="3"/>
  <c r="N73" i="3"/>
  <c r="N69" i="3"/>
  <c r="N65" i="3"/>
  <c r="N62" i="3"/>
  <c r="N57" i="3"/>
  <c r="N53" i="3"/>
  <c r="N49" i="3"/>
  <c r="N45" i="3"/>
  <c r="N41" i="3"/>
  <c r="N38" i="3"/>
  <c r="N36" i="3"/>
  <c r="N33" i="3"/>
  <c r="N27" i="3"/>
  <c r="N23" i="3"/>
  <c r="N20" i="3"/>
  <c r="N16" i="3"/>
  <c r="N12" i="3"/>
  <c r="N7" i="3"/>
  <c r="N4" i="3"/>
  <c r="AP808" i="5"/>
  <c r="G810" i="3"/>
  <c r="AG804" i="5"/>
  <c r="G806" i="3"/>
  <c r="AF800" i="5"/>
  <c r="G802" i="3"/>
  <c r="AH796" i="5"/>
  <c r="G798" i="3"/>
  <c r="AE793" i="5"/>
  <c r="G795" i="3"/>
  <c r="AY789" i="5"/>
  <c r="G791" i="3"/>
  <c r="AF785" i="5"/>
  <c r="G787" i="3"/>
  <c r="AH782" i="5"/>
  <c r="G784" i="3"/>
  <c r="AP778" i="5"/>
  <c r="G780" i="3"/>
  <c r="AH774" i="5"/>
  <c r="G776" i="3"/>
  <c r="AV770" i="5"/>
  <c r="G772" i="3"/>
  <c r="AH767" i="5"/>
  <c r="G769" i="3"/>
  <c r="AX763" i="5"/>
  <c r="G765" i="3"/>
  <c r="AM759" i="5"/>
  <c r="G761" i="3"/>
  <c r="AS755" i="5"/>
  <c r="G757" i="3"/>
  <c r="AE751" i="5"/>
  <c r="G753" i="3"/>
  <c r="AS747" i="5"/>
  <c r="G749" i="3"/>
  <c r="AP743" i="5"/>
  <c r="G745" i="3"/>
  <c r="AR739" i="5"/>
  <c r="G741" i="3"/>
  <c r="AB735" i="5"/>
  <c r="G737" i="3"/>
  <c r="AB731" i="5"/>
  <c r="G733" i="3"/>
  <c r="AX727" i="5"/>
  <c r="G729" i="3"/>
  <c r="AX723" i="5"/>
  <c r="G725" i="3"/>
  <c r="AB719" i="5"/>
  <c r="G721" i="3"/>
  <c r="AB716" i="5"/>
  <c r="G718" i="3"/>
  <c r="AM710" i="5"/>
  <c r="G711" i="3"/>
  <c r="AE706" i="5"/>
  <c r="G707" i="3"/>
  <c r="AS703" i="5"/>
  <c r="G704" i="3"/>
  <c r="AG699" i="5"/>
  <c r="G700" i="3"/>
  <c r="AB695" i="5"/>
  <c r="G696" i="3"/>
  <c r="AE691" i="5"/>
  <c r="G692" i="3"/>
  <c r="AB684" i="5"/>
  <c r="G685" i="3"/>
  <c r="AS680" i="5"/>
  <c r="G681" i="3"/>
  <c r="AF673" i="5"/>
  <c r="G674" i="3"/>
  <c r="AB669" i="5"/>
  <c r="G670" i="3"/>
  <c r="AU665" i="5"/>
  <c r="G666" i="3"/>
  <c r="AF661" i="5"/>
  <c r="G662" i="3"/>
  <c r="AP657" i="5"/>
  <c r="G659" i="3"/>
  <c r="AW653" i="5"/>
  <c r="G655" i="3"/>
  <c r="AF650" i="5"/>
  <c r="G652" i="3"/>
  <c r="AG644" i="5"/>
  <c r="G646" i="3"/>
  <c r="AV640" i="5"/>
  <c r="G643" i="3"/>
  <c r="AF637" i="5"/>
  <c r="G640" i="3"/>
  <c r="AM633" i="5"/>
  <c r="G636" i="3"/>
  <c r="AV629" i="5"/>
  <c r="G632" i="3"/>
  <c r="AP626" i="5"/>
  <c r="G628" i="3"/>
  <c r="AW622" i="5"/>
  <c r="G624" i="3"/>
  <c r="AE618" i="5"/>
  <c r="G620" i="3"/>
  <c r="AG614" i="5"/>
  <c r="G616" i="3"/>
  <c r="AJ610" i="5"/>
  <c r="G612" i="3"/>
  <c r="AP606" i="5"/>
  <c r="G608" i="3"/>
  <c r="AP602" i="5"/>
  <c r="G604" i="3"/>
  <c r="AK596" i="5"/>
  <c r="G597" i="3"/>
  <c r="AE587" i="5"/>
  <c r="G588" i="3"/>
  <c r="AW583" i="5"/>
  <c r="G584" i="3"/>
  <c r="AS579" i="5"/>
  <c r="AE575" i="5"/>
  <c r="G577" i="3"/>
  <c r="AI572" i="5"/>
  <c r="G574" i="3"/>
  <c r="AB568" i="5"/>
  <c r="AG564" i="5"/>
  <c r="G567" i="3"/>
  <c r="AW557" i="5"/>
  <c r="G560" i="3"/>
  <c r="AE555" i="5"/>
  <c r="G558" i="3"/>
  <c r="AW551" i="5"/>
  <c r="G554" i="3"/>
  <c r="AC550" i="5"/>
  <c r="G552" i="3"/>
  <c r="AK547" i="5"/>
  <c r="G549" i="3"/>
  <c r="AV543" i="5"/>
  <c r="G545" i="3"/>
  <c r="AK539" i="5"/>
  <c r="G541" i="3"/>
  <c r="AB535" i="5"/>
  <c r="G538" i="3"/>
  <c r="AK531" i="5"/>
  <c r="G534" i="3"/>
  <c r="AP527" i="5"/>
  <c r="G531" i="3"/>
  <c r="AI523" i="5"/>
  <c r="G527" i="3"/>
  <c r="AW521" i="5"/>
  <c r="G523" i="3"/>
  <c r="AE517" i="5"/>
  <c r="G519" i="3"/>
  <c r="AF513" i="5"/>
  <c r="G515" i="3"/>
  <c r="AV509" i="5"/>
  <c r="G511" i="3"/>
  <c r="AE505" i="5"/>
  <c r="G507" i="3"/>
  <c r="AX502" i="5"/>
  <c r="G505" i="3"/>
  <c r="AS498" i="5"/>
  <c r="G501" i="3"/>
  <c r="AW494" i="5"/>
  <c r="G498" i="3"/>
  <c r="AB490" i="5"/>
  <c r="G494" i="3"/>
  <c r="AV486" i="5"/>
  <c r="G490" i="3"/>
  <c r="AC482" i="5"/>
  <c r="G486" i="3"/>
  <c r="AL478" i="5"/>
  <c r="G482" i="3"/>
  <c r="AF468" i="5"/>
  <c r="G474" i="3"/>
  <c r="AM464" i="5"/>
  <c r="G470" i="3"/>
  <c r="AW461" i="5"/>
  <c r="G467" i="3"/>
  <c r="AE457" i="5"/>
  <c r="G463" i="3"/>
  <c r="AX453" i="5"/>
  <c r="AT449" i="5"/>
  <c r="G456" i="3"/>
  <c r="AE445" i="5"/>
  <c r="G453" i="3"/>
  <c r="AE441" i="5"/>
  <c r="G449" i="3"/>
  <c r="AP437" i="5"/>
  <c r="G447" i="3"/>
  <c r="AL433" i="5"/>
  <c r="G443" i="3"/>
  <c r="AX429" i="5"/>
  <c r="G439" i="3"/>
  <c r="AY425" i="5"/>
  <c r="G435" i="3"/>
  <c r="AO421" i="5"/>
  <c r="G431" i="3"/>
  <c r="AP418" i="5"/>
  <c r="G428" i="3"/>
  <c r="AP414" i="5"/>
  <c r="G424" i="3"/>
  <c r="AB410" i="5"/>
  <c r="G420" i="3"/>
  <c r="AP406" i="5"/>
  <c r="G416" i="3"/>
  <c r="AG402" i="5"/>
  <c r="G412" i="3"/>
  <c r="AP398" i="5"/>
  <c r="G408" i="3"/>
  <c r="AV394" i="5"/>
  <c r="G404" i="3"/>
  <c r="AO390" i="5"/>
  <c r="G400" i="3"/>
  <c r="AP387" i="5"/>
  <c r="G397" i="3"/>
  <c r="AW383" i="5"/>
  <c r="G393" i="3"/>
  <c r="AV379" i="5"/>
  <c r="G390" i="3"/>
  <c r="AO374" i="5"/>
  <c r="G384" i="3"/>
  <c r="AW370" i="5"/>
  <c r="G380" i="3"/>
  <c r="AR368" i="5"/>
  <c r="G376" i="3"/>
  <c r="AF364" i="5"/>
  <c r="G372" i="3"/>
  <c r="AG358" i="5"/>
  <c r="G366" i="3"/>
  <c r="AO354" i="5"/>
  <c r="G362" i="3"/>
  <c r="AE351" i="5"/>
  <c r="G359" i="3"/>
  <c r="AB347" i="5"/>
  <c r="G355" i="3"/>
  <c r="AE343" i="5"/>
  <c r="G351" i="3"/>
  <c r="AO340" i="5"/>
  <c r="G348" i="3"/>
  <c r="AX336" i="5"/>
  <c r="G344" i="3"/>
  <c r="AV332" i="5"/>
  <c r="G340" i="3"/>
  <c r="AE326" i="5"/>
  <c r="G335" i="3"/>
  <c r="AE322" i="5"/>
  <c r="G331" i="3"/>
  <c r="AO318" i="5"/>
  <c r="G327" i="3"/>
  <c r="AC315" i="5"/>
  <c r="G324" i="3"/>
  <c r="AB311" i="5"/>
  <c r="G320" i="3"/>
  <c r="AP307" i="5"/>
  <c r="G316" i="3"/>
  <c r="AV303" i="5"/>
  <c r="G313" i="3"/>
  <c r="AT299" i="5"/>
  <c r="G309" i="3"/>
  <c r="AG295" i="5"/>
  <c r="G305" i="3"/>
  <c r="AN291" i="5"/>
  <c r="G301" i="3"/>
  <c r="AB287" i="5"/>
  <c r="G297" i="3"/>
  <c r="AG283" i="5"/>
  <c r="G293" i="3"/>
  <c r="AY279" i="5"/>
  <c r="G289" i="3"/>
  <c r="AG275" i="5"/>
  <c r="G285" i="3"/>
  <c r="AF271" i="5"/>
  <c r="G281" i="3"/>
  <c r="AO268" i="5"/>
  <c r="G278" i="3"/>
  <c r="AO264" i="5"/>
  <c r="G274" i="3"/>
  <c r="AV263" i="5"/>
  <c r="G273" i="3"/>
  <c r="AH259" i="5"/>
  <c r="G270" i="3"/>
  <c r="AX255" i="5"/>
  <c r="G266" i="3"/>
  <c r="AI251" i="5"/>
  <c r="G262" i="3"/>
  <c r="P258" i="3"/>
  <c r="AL244" i="5"/>
  <c r="G254" i="3"/>
  <c r="AP240" i="5"/>
  <c r="G250" i="3"/>
  <c r="AB236" i="5"/>
  <c r="G246" i="3"/>
  <c r="AI232" i="5"/>
  <c r="G242" i="3"/>
  <c r="AL228" i="5"/>
  <c r="G238" i="3"/>
  <c r="AP225" i="5"/>
  <c r="G235" i="3"/>
  <c r="AL221" i="5"/>
  <c r="G231" i="3"/>
  <c r="AP217" i="5"/>
  <c r="G227" i="3"/>
  <c r="AH213" i="5"/>
  <c r="G223" i="3"/>
  <c r="AE209" i="5"/>
  <c r="G219" i="3"/>
  <c r="AM206" i="5"/>
  <c r="G216" i="3"/>
  <c r="AT202" i="5"/>
  <c r="G212" i="3"/>
  <c r="AF199" i="5"/>
  <c r="G208" i="3"/>
  <c r="AS195" i="5"/>
  <c r="G204" i="3"/>
  <c r="AI191" i="5"/>
  <c r="G200" i="3"/>
  <c r="P196" i="3"/>
  <c r="AB186" i="5"/>
  <c r="G193" i="3"/>
  <c r="AH179" i="5"/>
  <c r="G186" i="3"/>
  <c r="AU175" i="5"/>
  <c r="G182" i="3"/>
  <c r="AI172" i="5"/>
  <c r="G179" i="3"/>
  <c r="AW168" i="5"/>
  <c r="G175" i="3"/>
  <c r="AX161" i="5"/>
  <c r="G168" i="3"/>
  <c r="AE157" i="5"/>
  <c r="G164" i="3"/>
  <c r="AF153" i="5"/>
  <c r="G160" i="3"/>
  <c r="AS151" i="5"/>
  <c r="G158" i="3"/>
  <c r="AP147" i="5"/>
  <c r="G154" i="3"/>
  <c r="AY143" i="5"/>
  <c r="G150" i="3"/>
  <c r="AG142" i="5"/>
  <c r="G149" i="3"/>
  <c r="AP138" i="5"/>
  <c r="G145" i="3"/>
  <c r="AF135" i="5"/>
  <c r="G142" i="3"/>
  <c r="AR128" i="5"/>
  <c r="AX124" i="5"/>
  <c r="G131" i="3"/>
  <c r="AE120" i="5"/>
  <c r="G127" i="3"/>
  <c r="P124" i="3"/>
  <c r="AP116" i="5"/>
  <c r="G120" i="3"/>
  <c r="AV112" i="5"/>
  <c r="G117" i="3"/>
  <c r="AG108" i="5"/>
  <c r="G113" i="3"/>
  <c r="AE104" i="5"/>
  <c r="G109" i="3"/>
  <c r="AP98" i="5"/>
  <c r="G103" i="3"/>
  <c r="AX96" i="5"/>
  <c r="G99" i="3"/>
  <c r="AP92" i="5"/>
  <c r="G95" i="3"/>
  <c r="AB88" i="5"/>
  <c r="G91" i="3"/>
  <c r="AG83" i="5"/>
  <c r="G84" i="3"/>
  <c r="AV80" i="5"/>
  <c r="G81" i="3"/>
  <c r="AG77" i="5"/>
  <c r="G78" i="3"/>
  <c r="AX73" i="5"/>
  <c r="G74" i="3"/>
  <c r="AE69" i="5"/>
  <c r="G70" i="3"/>
  <c r="AB65" i="5"/>
  <c r="G66" i="3"/>
  <c r="AG62" i="5"/>
  <c r="G63" i="3"/>
  <c r="P60" i="3"/>
  <c r="AW54" i="5"/>
  <c r="G54" i="3"/>
  <c r="AB50" i="5"/>
  <c r="G50" i="3"/>
  <c r="AE46" i="5"/>
  <c r="G46" i="3"/>
  <c r="AB42" i="5"/>
  <c r="G42" i="3"/>
  <c r="AF36" i="5"/>
  <c r="G34" i="3"/>
  <c r="AK32" i="5"/>
  <c r="G30" i="3"/>
  <c r="AL30" i="5"/>
  <c r="G28" i="3"/>
  <c r="AK26" i="5"/>
  <c r="G24" i="3"/>
  <c r="AK22" i="5"/>
  <c r="AB18" i="5"/>
  <c r="G17" i="3"/>
  <c r="AG14" i="5"/>
  <c r="G13" i="3"/>
  <c r="P10" i="3"/>
  <c r="AD10" i="5"/>
  <c r="G8" i="3"/>
  <c r="A807" i="3"/>
  <c r="A880" i="2"/>
  <c r="A796" i="3"/>
  <c r="A868" i="2"/>
  <c r="A788" i="3"/>
  <c r="A860" i="2"/>
  <c r="A773" i="3"/>
  <c r="A844" i="2"/>
  <c r="A762" i="3"/>
  <c r="A832" i="2"/>
  <c r="A746" i="3"/>
  <c r="A816" i="2"/>
  <c r="A730" i="3"/>
  <c r="A800" i="2"/>
  <c r="A719" i="3"/>
  <c r="A788" i="2"/>
  <c r="A708" i="3"/>
  <c r="A777" i="2"/>
  <c r="A693" i="3"/>
  <c r="A761" i="2"/>
  <c r="A675" i="3"/>
  <c r="A741" i="2"/>
  <c r="A663" i="3"/>
  <c r="A729" i="2"/>
  <c r="A653" i="3"/>
  <c r="A717" i="2"/>
  <c r="A650" i="3"/>
  <c r="A713" i="2"/>
  <c r="B713" i="2" s="1"/>
  <c r="C713" i="2" s="1"/>
  <c r="A637" i="3"/>
  <c r="A697" i="2"/>
  <c r="A625" i="3"/>
  <c r="A686" i="2"/>
  <c r="A613" i="3"/>
  <c r="A674" i="2"/>
  <c r="A601" i="3"/>
  <c r="A662" i="2"/>
  <c r="B662" i="2" s="1"/>
  <c r="C662" i="2" s="1"/>
  <c r="A589" i="3"/>
  <c r="A647" i="2"/>
  <c r="A578" i="3"/>
  <c r="A635" i="2"/>
  <c r="A564" i="3"/>
  <c r="A619" i="2"/>
  <c r="A555" i="3"/>
  <c r="A607" i="2"/>
  <c r="A546" i="3"/>
  <c r="A597" i="2"/>
  <c r="A535" i="3"/>
  <c r="A585" i="2"/>
  <c r="A524" i="3"/>
  <c r="A575" i="2"/>
  <c r="A516" i="3"/>
  <c r="A567" i="2"/>
  <c r="A506" i="3"/>
  <c r="A551" i="2"/>
  <c r="A491" i="3"/>
  <c r="A535" i="2"/>
  <c r="A479" i="3"/>
  <c r="A523" i="2"/>
  <c r="B523" i="2" s="1"/>
  <c r="C523" i="2" s="1"/>
  <c r="A471" i="3"/>
  <c r="A511" i="2"/>
  <c r="A460" i="3"/>
  <c r="A499" i="2"/>
  <c r="B499" i="2" s="1"/>
  <c r="C499" i="2" s="1"/>
  <c r="A450" i="3"/>
  <c r="A487" i="2"/>
  <c r="A436" i="3"/>
  <c r="A471" i="2"/>
  <c r="A421" i="3"/>
  <c r="A455" i="2"/>
  <c r="A405" i="2"/>
  <c r="A373" i="3"/>
  <c r="A367" i="3"/>
  <c r="A397" i="2"/>
  <c r="B398" i="2" s="1"/>
  <c r="C398" i="2" s="1"/>
  <c r="A349" i="3"/>
  <c r="A378" i="2"/>
  <c r="A338" i="3"/>
  <c r="A366" i="2"/>
  <c r="B366" i="2" s="1"/>
  <c r="C366" i="2" s="1"/>
  <c r="A328" i="3"/>
  <c r="A354" i="2"/>
  <c r="A317" i="3"/>
  <c r="A342" i="2"/>
  <c r="A306" i="3"/>
  <c r="A330" i="2"/>
  <c r="A290" i="3"/>
  <c r="A314" i="2"/>
  <c r="A263" i="3"/>
  <c r="A282" i="2"/>
  <c r="B282" i="2" s="1"/>
  <c r="C282" i="2" s="1"/>
  <c r="A247" i="3"/>
  <c r="A267" i="2"/>
  <c r="A232" i="3"/>
  <c r="A251" i="2"/>
  <c r="A220" i="3"/>
  <c r="A239" i="2"/>
  <c r="A205" i="3"/>
  <c r="A224" i="2"/>
  <c r="A197" i="3"/>
  <c r="A216" i="2"/>
  <c r="A190" i="3"/>
  <c r="A210" i="2"/>
  <c r="B210" i="2" s="1"/>
  <c r="C210" i="2" s="1"/>
  <c r="A172" i="3"/>
  <c r="A188" i="2"/>
  <c r="A121" i="3"/>
  <c r="A131" i="2"/>
  <c r="A110" i="3"/>
  <c r="A119" i="2"/>
  <c r="A96" i="3"/>
  <c r="A106" i="2"/>
  <c r="A71" i="3"/>
  <c r="A80" i="2"/>
  <c r="A47" i="3"/>
  <c r="A54" i="2"/>
  <c r="A37" i="3"/>
  <c r="A44" i="2"/>
  <c r="B45" i="2" s="1"/>
  <c r="C45" i="2" s="1"/>
  <c r="A25" i="3"/>
  <c r="A30" i="2"/>
  <c r="A14" i="3"/>
  <c r="A18" i="2"/>
  <c r="A9" i="3"/>
  <c r="A12" i="2"/>
  <c r="B13" i="2" s="1"/>
  <c r="C13" i="2" s="1"/>
  <c r="A5" i="3"/>
  <c r="A8" i="2"/>
  <c r="K813" i="3"/>
  <c r="K801" i="3"/>
  <c r="K786" i="3"/>
  <c r="K775" i="3"/>
  <c r="K760" i="3"/>
  <c r="K748" i="3"/>
  <c r="K732" i="3"/>
  <c r="K714" i="3"/>
  <c r="K703" i="3"/>
  <c r="K688" i="3"/>
  <c r="K677" i="3"/>
  <c r="K661" i="3"/>
  <c r="K649" i="3"/>
  <c r="K635" i="3"/>
  <c r="K619" i="3"/>
  <c r="K607" i="3"/>
  <c r="K593" i="3"/>
  <c r="K583" i="3"/>
  <c r="K570" i="3"/>
  <c r="K557" i="3"/>
  <c r="K544" i="3"/>
  <c r="K530" i="3"/>
  <c r="K518" i="3"/>
  <c r="K504" i="3"/>
  <c r="K489" i="3"/>
  <c r="K478" i="3"/>
  <c r="K466" i="3"/>
  <c r="K442" i="3"/>
  <c r="K430" i="3"/>
  <c r="K415" i="3"/>
  <c r="K399" i="3"/>
  <c r="K383" i="3"/>
  <c r="K368" i="3"/>
  <c r="K354" i="3"/>
  <c r="K343" i="3"/>
  <c r="K330" i="3"/>
  <c r="K315" i="3"/>
  <c r="K300" i="3"/>
  <c r="K284" i="3"/>
  <c r="K261" i="3"/>
  <c r="K249" i="3"/>
  <c r="K218" i="3"/>
  <c r="K207" i="3"/>
  <c r="K192" i="3"/>
  <c r="K181" i="3"/>
  <c r="K171" i="3"/>
  <c r="K136" i="3"/>
  <c r="K123" i="3"/>
  <c r="K106" i="3"/>
  <c r="K90" i="3"/>
  <c r="K77" i="3"/>
  <c r="K65" i="3"/>
  <c r="K53" i="3"/>
  <c r="K38" i="3"/>
  <c r="K27" i="3"/>
  <c r="K12" i="3"/>
  <c r="L810" i="3"/>
  <c r="L798" i="3"/>
  <c r="L787" i="3"/>
  <c r="L772" i="3"/>
  <c r="L761" i="3"/>
  <c r="L745" i="3"/>
  <c r="L729" i="3"/>
  <c r="L711" i="3"/>
  <c r="L700" i="3"/>
  <c r="L685" i="3"/>
  <c r="L666" i="3"/>
  <c r="L655" i="3"/>
  <c r="L643" i="3"/>
  <c r="L632" i="3"/>
  <c r="L616" i="3"/>
  <c r="L597" i="3"/>
  <c r="L584" i="3"/>
  <c r="L558" i="3"/>
  <c r="L545" i="3"/>
  <c r="L534" i="3"/>
  <c r="L519" i="3"/>
  <c r="L501" i="3"/>
  <c r="L486" i="3"/>
  <c r="L474" i="3"/>
  <c r="L456" i="3"/>
  <c r="L447" i="3"/>
  <c r="L428" i="3"/>
  <c r="L420" i="3"/>
  <c r="L404" i="3"/>
  <c r="L390" i="3"/>
  <c r="L376" i="3"/>
  <c r="L355" i="3"/>
  <c r="L344" i="3"/>
  <c r="L331" i="3"/>
  <c r="L316" i="3"/>
  <c r="L305" i="3"/>
  <c r="L289" i="3"/>
  <c r="L274" i="3"/>
  <c r="L262" i="3"/>
  <c r="L246" i="3"/>
  <c r="L231" i="3"/>
  <c r="L219" i="3"/>
  <c r="L208" i="3"/>
  <c r="L193" i="3"/>
  <c r="L182" i="3"/>
  <c r="L160" i="3"/>
  <c r="L150" i="3"/>
  <c r="L120" i="3"/>
  <c r="L109" i="3"/>
  <c r="L95" i="3"/>
  <c r="L81" i="3"/>
  <c r="L66" i="3"/>
  <c r="L54" i="3"/>
  <c r="M799" i="3"/>
  <c r="M773" i="3"/>
  <c r="M762" i="3"/>
  <c r="M746" i="3"/>
  <c r="M730" i="3"/>
  <c r="M712" i="3"/>
  <c r="M697" i="3"/>
  <c r="M689" i="3"/>
  <c r="M675" i="3"/>
  <c r="M656" i="3"/>
  <c r="M647" i="3"/>
  <c r="M633" i="3"/>
  <c r="M617" i="3"/>
  <c r="M605" i="3"/>
  <c r="M594" i="3"/>
  <c r="M581" i="3"/>
  <c r="M568" i="3"/>
  <c r="M539" i="3"/>
  <c r="M524" i="3"/>
  <c r="M508" i="3"/>
  <c r="M495" i="3"/>
  <c r="M483" i="3"/>
  <c r="M460" i="3"/>
  <c r="M450" i="3"/>
  <c r="M436" i="3"/>
  <c r="M421" i="3"/>
  <c r="M409" i="3"/>
  <c r="M394" i="3"/>
  <c r="M385" i="3"/>
  <c r="M373" i="3"/>
  <c r="M356" i="3"/>
  <c r="M345" i="3"/>
  <c r="M332" i="3"/>
  <c r="M310" i="3"/>
  <c r="M294" i="3"/>
  <c r="M279" i="3"/>
  <c r="M263" i="3"/>
  <c r="M247" i="3"/>
  <c r="M236" i="3"/>
  <c r="M220" i="3"/>
  <c r="M205" i="3"/>
  <c r="M180" i="3"/>
  <c r="M172" i="3"/>
  <c r="M159" i="3"/>
  <c r="M132" i="3"/>
  <c r="M121" i="3"/>
  <c r="M107" i="3"/>
  <c r="M92" i="3"/>
  <c r="M71" i="3"/>
  <c r="M58" i="3"/>
  <c r="M39" i="3"/>
  <c r="M29" i="3"/>
  <c r="M14" i="3"/>
  <c r="M5" i="3"/>
  <c r="N808" i="3"/>
  <c r="N793" i="3"/>
  <c r="N782" i="3"/>
  <c r="N771" i="3"/>
  <c r="N755" i="3"/>
  <c r="N735" i="3"/>
  <c r="N727" i="3"/>
  <c r="N709" i="3"/>
  <c r="N698" i="3"/>
  <c r="N687" i="3"/>
  <c r="N672" i="3"/>
  <c r="N657" i="3"/>
  <c r="N644" i="3"/>
  <c r="N630" i="3"/>
  <c r="N618" i="3"/>
  <c r="N602" i="3"/>
  <c r="N592" i="3"/>
  <c r="N579" i="3"/>
  <c r="N565" i="3"/>
  <c r="N553" i="3"/>
  <c r="N543" i="3"/>
  <c r="N529" i="3"/>
  <c r="N513" i="3"/>
  <c r="N500" i="3"/>
  <c r="N484" i="3"/>
  <c r="N461" i="3"/>
  <c r="N455" i="3"/>
  <c r="N441" i="3"/>
  <c r="N426" i="3"/>
  <c r="N406" i="3"/>
  <c r="N382" i="3"/>
  <c r="N374" i="3"/>
  <c r="N357" i="3"/>
  <c r="N346" i="3"/>
  <c r="N322" i="3"/>
  <c r="N307" i="3"/>
  <c r="N291" i="3"/>
  <c r="N280" i="3"/>
  <c r="N260" i="3"/>
  <c r="N244" i="3"/>
  <c r="N229" i="3"/>
  <c r="N214" i="3"/>
  <c r="N202" i="3"/>
  <c r="N188" i="3"/>
  <c r="N166" i="3"/>
  <c r="N144" i="3"/>
  <c r="N126" i="3"/>
  <c r="N111" i="3"/>
  <c r="N97" i="3"/>
  <c r="N86" i="3"/>
  <c r="N76" i="3"/>
  <c r="N59" i="3"/>
  <c r="N48" i="3"/>
  <c r="N15" i="3"/>
  <c r="N3" i="3"/>
  <c r="AG781" i="5"/>
  <c r="G783" i="3"/>
  <c r="AE766" i="5"/>
  <c r="G768" i="3"/>
  <c r="AG754" i="5"/>
  <c r="G756" i="3"/>
  <c r="AC738" i="5"/>
  <c r="G740" i="3"/>
  <c r="AE722" i="5"/>
  <c r="G724" i="3"/>
  <c r="AB713" i="5"/>
  <c r="G714" i="3"/>
  <c r="AF698" i="5"/>
  <c r="G699" i="3"/>
  <c r="AX683" i="5"/>
  <c r="G684" i="3"/>
  <c r="AX668" i="5"/>
  <c r="G669" i="3"/>
  <c r="AJ656" i="5"/>
  <c r="G658" i="3"/>
  <c r="AB643" i="5"/>
  <c r="G645" i="3"/>
  <c r="AG628" i="5"/>
  <c r="G631" i="3"/>
  <c r="AC613" i="5"/>
  <c r="G615" i="3"/>
  <c r="P600" i="3"/>
  <c r="AK586" i="5"/>
  <c r="G587" i="3"/>
  <c r="AS574" i="5"/>
  <c r="G576" i="3"/>
  <c r="AB560" i="5"/>
  <c r="G563" i="3"/>
  <c r="AI542" i="5"/>
  <c r="G544" i="3"/>
  <c r="AX526" i="5"/>
  <c r="G530" i="3"/>
  <c r="AZ504" i="5"/>
  <c r="BA504" i="5"/>
  <c r="AG489" i="5"/>
  <c r="G493" i="3"/>
  <c r="AE474" i="5"/>
  <c r="G478" i="3"/>
  <c r="AX463" i="5"/>
  <c r="G469" i="3"/>
  <c r="AP452" i="5"/>
  <c r="G459" i="3"/>
  <c r="AC444" i="5"/>
  <c r="G452" i="3"/>
  <c r="AG428" i="5"/>
  <c r="G438" i="3"/>
  <c r="AT413" i="5"/>
  <c r="G423" i="3"/>
  <c r="AB397" i="5"/>
  <c r="G407" i="3"/>
  <c r="AB378" i="5"/>
  <c r="G389" i="3"/>
  <c r="AG367" i="5"/>
  <c r="G375" i="3"/>
  <c r="AV353" i="5"/>
  <c r="G361" i="3"/>
  <c r="AC342" i="5"/>
  <c r="G350" i="3"/>
  <c r="AV335" i="5"/>
  <c r="G343" i="3"/>
  <c r="AY325" i="5"/>
  <c r="G334" i="3"/>
  <c r="AF310" i="5"/>
  <c r="G319" i="3"/>
  <c r="AT294" i="5"/>
  <c r="G304" i="3"/>
  <c r="AS278" i="5"/>
  <c r="G288" i="3"/>
  <c r="AF250" i="5"/>
  <c r="G261" i="3"/>
  <c r="AV235" i="5"/>
  <c r="G245" i="3"/>
  <c r="AV224" i="5"/>
  <c r="G234" i="3"/>
  <c r="P211" i="3"/>
  <c r="AC194" i="5"/>
  <c r="G203" i="3"/>
  <c r="AB182" i="5"/>
  <c r="G189" i="3"/>
  <c r="AX171" i="5"/>
  <c r="G178" i="3"/>
  <c r="AG160" i="5"/>
  <c r="G167" i="3"/>
  <c r="AG146" i="5"/>
  <c r="G153" i="3"/>
  <c r="AP133" i="5"/>
  <c r="G139" i="3"/>
  <c r="AC127" i="5"/>
  <c r="G134" i="3"/>
  <c r="P123" i="3"/>
  <c r="AF107" i="5"/>
  <c r="G112" i="3"/>
  <c r="AV101" i="5"/>
  <c r="G106" i="3"/>
  <c r="AG95" i="5"/>
  <c r="G98" i="3"/>
  <c r="AU82" i="5"/>
  <c r="G83" i="3"/>
  <c r="AW68" i="5"/>
  <c r="G69" i="3"/>
  <c r="AK53" i="5"/>
  <c r="G53" i="3"/>
  <c r="AW41" i="5"/>
  <c r="G41" i="3"/>
  <c r="P36" i="3"/>
  <c r="AP25" i="5"/>
  <c r="G23" i="3"/>
  <c r="P12" i="3"/>
  <c r="AW9" i="5"/>
  <c r="G7" i="3"/>
  <c r="A798" i="3"/>
  <c r="A871" i="2"/>
  <c r="B871" i="2" s="1"/>
  <c r="C871" i="2" s="1"/>
  <c r="A787" i="3"/>
  <c r="A859" i="2"/>
  <c r="B859" i="2" s="1"/>
  <c r="C859" i="2" s="1"/>
  <c r="A772" i="3"/>
  <c r="A843" i="2"/>
  <c r="A761" i="3"/>
  <c r="A831" i="2"/>
  <c r="A745" i="3"/>
  <c r="A815" i="2"/>
  <c r="A733" i="3"/>
  <c r="A803" i="2"/>
  <c r="A718" i="3"/>
  <c r="A787" i="2"/>
  <c r="A707" i="3"/>
  <c r="A776" i="2"/>
  <c r="A692" i="3"/>
  <c r="A760" i="2"/>
  <c r="A662" i="3"/>
  <c r="A728" i="2"/>
  <c r="A652" i="3"/>
  <c r="A716" i="2"/>
  <c r="B716" i="2" s="1"/>
  <c r="C716" i="2" s="1"/>
  <c r="A643" i="3"/>
  <c r="A704" i="2"/>
  <c r="B704" i="2" s="1"/>
  <c r="C704" i="2" s="1"/>
  <c r="A632" i="3"/>
  <c r="A692" i="2"/>
  <c r="A616" i="3"/>
  <c r="A677" i="2"/>
  <c r="A604" i="3"/>
  <c r="A665" i="2"/>
  <c r="B665" i="2" s="1"/>
  <c r="C665" i="2" s="1"/>
  <c r="A597" i="3"/>
  <c r="A658" i="2"/>
  <c r="A588" i="3"/>
  <c r="A646" i="2"/>
  <c r="A558" i="3"/>
  <c r="A610" i="2"/>
  <c r="A549" i="3"/>
  <c r="A600" i="2"/>
  <c r="A534" i="3"/>
  <c r="A584" i="2"/>
  <c r="A523" i="3"/>
  <c r="A574" i="2"/>
  <c r="A515" i="3"/>
  <c r="A566" i="2"/>
  <c r="A505" i="3"/>
  <c r="A550" i="2"/>
  <c r="B550" i="2" s="1"/>
  <c r="C550" i="2" s="1"/>
  <c r="A490" i="3"/>
  <c r="A534" i="2"/>
  <c r="A482" i="3"/>
  <c r="A526" i="2"/>
  <c r="B526" i="2" s="1"/>
  <c r="C526" i="2" s="1"/>
  <c r="A474" i="3"/>
  <c r="A514" i="2"/>
  <c r="A467" i="3"/>
  <c r="A506" i="2"/>
  <c r="A453" i="3"/>
  <c r="A490" i="2"/>
  <c r="A443" i="3"/>
  <c r="A478" i="2"/>
  <c r="A428" i="3"/>
  <c r="A462" i="2"/>
  <c r="A412" i="3"/>
  <c r="A446" i="2"/>
  <c r="A397" i="3"/>
  <c r="A430" i="2"/>
  <c r="A376" i="3"/>
  <c r="A408" i="2"/>
  <c r="B408" i="2" s="1"/>
  <c r="C408" i="2" s="1"/>
  <c r="A362" i="3"/>
  <c r="A392" i="2"/>
  <c r="A348" i="3"/>
  <c r="A377" i="2"/>
  <c r="A340" i="3"/>
  <c r="A369" i="2"/>
  <c r="A331" i="3"/>
  <c r="A357" i="2"/>
  <c r="A316" i="3"/>
  <c r="A341" i="2"/>
  <c r="A305" i="3"/>
  <c r="A329" i="2"/>
  <c r="A289" i="3"/>
  <c r="A313" i="2"/>
  <c r="A274" i="3"/>
  <c r="A297" i="2"/>
  <c r="B297" i="2" s="1"/>
  <c r="C297" i="2" s="1"/>
  <c r="A242" i="3"/>
  <c r="A262" i="2"/>
  <c r="A227" i="3"/>
  <c r="A246" i="2"/>
  <c r="A208" i="3"/>
  <c r="A227" i="2"/>
  <c r="A179" i="3"/>
  <c r="A199" i="2"/>
  <c r="A175" i="3"/>
  <c r="A195" i="2"/>
  <c r="A164" i="3"/>
  <c r="A179" i="2"/>
  <c r="A131" i="3"/>
  <c r="A139" i="2"/>
  <c r="A120" i="3"/>
  <c r="A130" i="2"/>
  <c r="B130" i="2" s="1"/>
  <c r="C130" i="2" s="1"/>
  <c r="A109" i="3"/>
  <c r="A118" i="2"/>
  <c r="B118" i="2" s="1"/>
  <c r="C118" i="2" s="1"/>
  <c r="A99" i="3"/>
  <c r="A109" i="2"/>
  <c r="A84" i="3"/>
  <c r="A95" i="2"/>
  <c r="A74" i="3"/>
  <c r="A83" i="2"/>
  <c r="A66" i="3"/>
  <c r="A75" i="2"/>
  <c r="A54" i="3"/>
  <c r="A61" i="2"/>
  <c r="A42" i="3"/>
  <c r="A49" i="2"/>
  <c r="B49" i="2" s="1"/>
  <c r="C49" i="2" s="1"/>
  <c r="A34" i="3"/>
  <c r="A41" i="2"/>
  <c r="A24" i="3"/>
  <c r="A29" i="2"/>
  <c r="A13" i="3"/>
  <c r="A17" i="2"/>
  <c r="B17" i="2" s="1"/>
  <c r="C17" i="2" s="1"/>
  <c r="K2" i="3"/>
  <c r="K812" i="3"/>
  <c r="K808" i="3"/>
  <c r="K804" i="3"/>
  <c r="K800" i="3"/>
  <c r="K797" i="3"/>
  <c r="K793" i="3"/>
  <c r="K789" i="3"/>
  <c r="K785" i="3"/>
  <c r="K782" i="3"/>
  <c r="K778" i="3"/>
  <c r="K774" i="3"/>
  <c r="K771" i="3"/>
  <c r="K767" i="3"/>
  <c r="K763" i="3"/>
  <c r="K759" i="3"/>
  <c r="K755" i="3"/>
  <c r="K751" i="3"/>
  <c r="K747" i="3"/>
  <c r="K743" i="3"/>
  <c r="K739" i="3"/>
  <c r="K735" i="3"/>
  <c r="K731" i="3"/>
  <c r="K727" i="3"/>
  <c r="K723" i="3"/>
  <c r="K720" i="3"/>
  <c r="K716" i="3"/>
  <c r="K713" i="3"/>
  <c r="K709" i="3"/>
  <c r="K705" i="3"/>
  <c r="K702" i="3"/>
  <c r="K698" i="3"/>
  <c r="K694" i="3"/>
  <c r="K690" i="3"/>
  <c r="K687" i="3"/>
  <c r="K683" i="3"/>
  <c r="K679" i="3"/>
  <c r="K676" i="3"/>
  <c r="K672" i="3"/>
  <c r="K668" i="3"/>
  <c r="K664" i="3"/>
  <c r="K657" i="3"/>
  <c r="K654" i="3"/>
  <c r="K651" i="3"/>
  <c r="K648" i="3"/>
  <c r="K644" i="3"/>
  <c r="K642" i="3"/>
  <c r="K638" i="3"/>
  <c r="K634" i="3"/>
  <c r="K630" i="3"/>
  <c r="K626" i="3"/>
  <c r="K622" i="3"/>
  <c r="K618" i="3"/>
  <c r="K614" i="3"/>
  <c r="K610" i="3"/>
  <c r="K606" i="3"/>
  <c r="K602" i="3"/>
  <c r="K599" i="3"/>
  <c r="K595" i="3"/>
  <c r="K592" i="3"/>
  <c r="K590" i="3"/>
  <c r="K586" i="3"/>
  <c r="K582" i="3"/>
  <c r="K579" i="3"/>
  <c r="K572" i="3"/>
  <c r="K569" i="3"/>
  <c r="K565" i="3"/>
  <c r="K562" i="3"/>
  <c r="K556" i="3"/>
  <c r="K553" i="3"/>
  <c r="K547" i="3"/>
  <c r="K543" i="3"/>
  <c r="K540" i="3"/>
  <c r="K536" i="3"/>
  <c r="K532" i="3"/>
  <c r="K529" i="3"/>
  <c r="K525" i="3"/>
  <c r="K521" i="3"/>
  <c r="K517" i="3"/>
  <c r="K513" i="3"/>
  <c r="K509" i="3"/>
  <c r="K503" i="3"/>
  <c r="K500" i="3"/>
  <c r="K496" i="3"/>
  <c r="K492" i="3"/>
  <c r="K488" i="3"/>
  <c r="K484" i="3"/>
  <c r="K480" i="3"/>
  <c r="K477" i="3"/>
  <c r="K472" i="3"/>
  <c r="K468" i="3"/>
  <c r="K465" i="3"/>
  <c r="K461" i="3"/>
  <c r="K458" i="3"/>
  <c r="K455" i="3"/>
  <c r="K451" i="3"/>
  <c r="K445" i="3"/>
  <c r="K441" i="3"/>
  <c r="K437" i="3"/>
  <c r="K433" i="3"/>
  <c r="K426" i="3"/>
  <c r="K422" i="3"/>
  <c r="K418" i="3"/>
  <c r="K414" i="3"/>
  <c r="K410" i="3"/>
  <c r="K406" i="3"/>
  <c r="K402" i="3"/>
  <c r="K398" i="3"/>
  <c r="K388" i="3"/>
  <c r="K386" i="3"/>
  <c r="K382" i="3"/>
  <c r="K378" i="3"/>
  <c r="K374" i="3"/>
  <c r="K370" i="3"/>
  <c r="K364" i="3"/>
  <c r="K360" i="3"/>
  <c r="K357" i="3"/>
  <c r="K353" i="3"/>
  <c r="K346" i="3"/>
  <c r="K342" i="3"/>
  <c r="K337" i="3"/>
  <c r="K333" i="3"/>
  <c r="K329" i="3"/>
  <c r="K325" i="3"/>
  <c r="K322" i="3"/>
  <c r="K318" i="3"/>
  <c r="K311" i="3"/>
  <c r="K307" i="3"/>
  <c r="K303" i="3"/>
  <c r="K299" i="3"/>
  <c r="K295" i="3"/>
  <c r="K291" i="3"/>
  <c r="K287" i="3"/>
  <c r="K283" i="3"/>
  <c r="K280" i="3"/>
  <c r="K276" i="3"/>
  <c r="K271" i="3"/>
  <c r="K268" i="3"/>
  <c r="K264" i="3"/>
  <c r="K260" i="3"/>
  <c r="K256" i="3"/>
  <c r="K252" i="3"/>
  <c r="K248" i="3"/>
  <c r="K244" i="3"/>
  <c r="K240" i="3"/>
  <c r="K237" i="3"/>
  <c r="K233" i="3"/>
  <c r="K229" i="3"/>
  <c r="K225" i="3"/>
  <c r="K221" i="3"/>
  <c r="K214" i="3"/>
  <c r="K210" i="3"/>
  <c r="K206" i="3"/>
  <c r="K202" i="3"/>
  <c r="K198" i="3"/>
  <c r="K194" i="3"/>
  <c r="K191" i="3"/>
  <c r="K188" i="3"/>
  <c r="K184" i="3"/>
  <c r="K177" i="3"/>
  <c r="K173" i="3"/>
  <c r="K170" i="3"/>
  <c r="K166" i="3"/>
  <c r="K162" i="3"/>
  <c r="K156" i="3"/>
  <c r="K152" i="3"/>
  <c r="K147" i="3"/>
  <c r="K144" i="3"/>
  <c r="K140" i="3"/>
  <c r="K137" i="3"/>
  <c r="K133" i="3"/>
  <c r="K129" i="3"/>
  <c r="K126" i="3"/>
  <c r="K122" i="3"/>
  <c r="K119" i="3"/>
  <c r="K115" i="3"/>
  <c r="K111" i="3"/>
  <c r="K108" i="3"/>
  <c r="K105" i="3"/>
  <c r="K101" i="3"/>
  <c r="K97" i="3"/>
  <c r="K93" i="3"/>
  <c r="K89" i="3"/>
  <c r="K86" i="3"/>
  <c r="K82" i="3"/>
  <c r="K79" i="3"/>
  <c r="K76" i="3"/>
  <c r="K72" i="3"/>
  <c r="K68" i="3"/>
  <c r="K64" i="3"/>
  <c r="K61" i="3"/>
  <c r="K59" i="3"/>
  <c r="K56" i="3"/>
  <c r="K52" i="3"/>
  <c r="K48" i="3"/>
  <c r="K44" i="3"/>
  <c r="K40" i="3"/>
  <c r="K32" i="3"/>
  <c r="K26" i="3"/>
  <c r="K22" i="3"/>
  <c r="K19" i="3"/>
  <c r="K15" i="3"/>
  <c r="K6" i="3"/>
  <c r="K3" i="3"/>
  <c r="L813" i="3"/>
  <c r="L809" i="3"/>
  <c r="L805" i="3"/>
  <c r="L801" i="3"/>
  <c r="L794" i="3"/>
  <c r="L790" i="3"/>
  <c r="L786" i="3"/>
  <c r="L783" i="3"/>
  <c r="L779" i="3"/>
  <c r="L775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17" i="3"/>
  <c r="L714" i="3"/>
  <c r="L710" i="3"/>
  <c r="L706" i="3"/>
  <c r="L703" i="3"/>
  <c r="L699" i="3"/>
  <c r="L695" i="3"/>
  <c r="L691" i="3"/>
  <c r="L688" i="3"/>
  <c r="L684" i="3"/>
  <c r="L680" i="3"/>
  <c r="L677" i="3"/>
  <c r="L673" i="3"/>
  <c r="L669" i="3"/>
  <c r="L665" i="3"/>
  <c r="L661" i="3"/>
  <c r="L658" i="3"/>
  <c r="L649" i="3"/>
  <c r="L645" i="3"/>
  <c r="L639" i="3"/>
  <c r="L635" i="3"/>
  <c r="L631" i="3"/>
  <c r="L627" i="3"/>
  <c r="L623" i="3"/>
  <c r="L619" i="3"/>
  <c r="L615" i="3"/>
  <c r="L611" i="3"/>
  <c r="L607" i="3"/>
  <c r="L603" i="3"/>
  <c r="L600" i="3"/>
  <c r="L596" i="3"/>
  <c r="L593" i="3"/>
  <c r="L587" i="3"/>
  <c r="L583" i="3"/>
  <c r="L580" i="3"/>
  <c r="L576" i="3"/>
  <c r="L573" i="3"/>
  <c r="L570" i="3"/>
  <c r="L566" i="3"/>
  <c r="L563" i="3"/>
  <c r="L559" i="3"/>
  <c r="L557" i="3"/>
  <c r="L551" i="3"/>
  <c r="L548" i="3"/>
  <c r="L544" i="3"/>
  <c r="L537" i="3"/>
  <c r="L533" i="3"/>
  <c r="L530" i="3"/>
  <c r="L526" i="3"/>
  <c r="L522" i="3"/>
  <c r="L518" i="3"/>
  <c r="L514" i="3"/>
  <c r="L510" i="3"/>
  <c r="L504" i="3"/>
  <c r="L497" i="3"/>
  <c r="L493" i="3"/>
  <c r="L489" i="3"/>
  <c r="L485" i="3"/>
  <c r="L481" i="3"/>
  <c r="L478" i="3"/>
  <c r="L475" i="3"/>
  <c r="L473" i="3"/>
  <c r="L469" i="3"/>
  <c r="L466" i="3"/>
  <c r="L462" i="3"/>
  <c r="L459" i="3"/>
  <c r="L452" i="3"/>
  <c r="L446" i="3"/>
  <c r="L442" i="3"/>
  <c r="L438" i="3"/>
  <c r="L434" i="3"/>
  <c r="L430" i="3"/>
  <c r="L427" i="3"/>
  <c r="L423" i="3"/>
  <c r="L419" i="3"/>
  <c r="L415" i="3"/>
  <c r="L411" i="3"/>
  <c r="L407" i="3"/>
  <c r="L403" i="3"/>
  <c r="L399" i="3"/>
  <c r="L396" i="3"/>
  <c r="L392" i="3"/>
  <c r="L389" i="3"/>
  <c r="L383" i="3"/>
  <c r="L379" i="3"/>
  <c r="L375" i="3"/>
  <c r="L371" i="3"/>
  <c r="L368" i="3"/>
  <c r="L365" i="3"/>
  <c r="L361" i="3"/>
  <c r="L358" i="3"/>
  <c r="L354" i="3"/>
  <c r="L350" i="3"/>
  <c r="L347" i="3"/>
  <c r="L343" i="3"/>
  <c r="L339" i="3"/>
  <c r="L334" i="3"/>
  <c r="L330" i="3"/>
  <c r="L326" i="3"/>
  <c r="L323" i="3"/>
  <c r="L319" i="3"/>
  <c r="L315" i="3"/>
  <c r="L312" i="3"/>
  <c r="L308" i="3"/>
  <c r="L304" i="3"/>
  <c r="L300" i="3"/>
  <c r="L296" i="3"/>
  <c r="L292" i="3"/>
  <c r="L288" i="3"/>
  <c r="L284" i="3"/>
  <c r="L277" i="3"/>
  <c r="L272" i="3"/>
  <c r="L269" i="3"/>
  <c r="L265" i="3"/>
  <c r="L261" i="3"/>
  <c r="L257" i="3"/>
  <c r="L253" i="3"/>
  <c r="L249" i="3"/>
  <c r="L245" i="3"/>
  <c r="L241" i="3"/>
  <c r="L234" i="3"/>
  <c r="L230" i="3"/>
  <c r="L226" i="3"/>
  <c r="L222" i="3"/>
  <c r="L218" i="3"/>
  <c r="L215" i="3"/>
  <c r="L211" i="3"/>
  <c r="L207" i="3"/>
  <c r="L203" i="3"/>
  <c r="L199" i="3"/>
  <c r="L195" i="3"/>
  <c r="L192" i="3"/>
  <c r="L189" i="3"/>
  <c r="L185" i="3"/>
  <c r="L181" i="3"/>
  <c r="L178" i="3"/>
  <c r="L174" i="3"/>
  <c r="L171" i="3"/>
  <c r="L167" i="3"/>
  <c r="L163" i="3"/>
  <c r="L157" i="3"/>
  <c r="L153" i="3"/>
  <c r="L148" i="3"/>
  <c r="L141" i="3"/>
  <c r="L139" i="3"/>
  <c r="L136" i="3"/>
  <c r="L134" i="3"/>
  <c r="L130" i="3"/>
  <c r="L123" i="3"/>
  <c r="L116" i="3"/>
  <c r="L112" i="3"/>
  <c r="L106" i="3"/>
  <c r="L102" i="3"/>
  <c r="L98" i="3"/>
  <c r="L94" i="3"/>
  <c r="L90" i="3"/>
  <c r="L87" i="3"/>
  <c r="L83" i="3"/>
  <c r="L80" i="3"/>
  <c r="L77" i="3"/>
  <c r="L73" i="3"/>
  <c r="L69" i="3"/>
  <c r="L65" i="3"/>
  <c r="L62" i="3"/>
  <c r="L57" i="3"/>
  <c r="L53" i="3"/>
  <c r="L49" i="3"/>
  <c r="L45" i="3"/>
  <c r="L41" i="3"/>
  <c r="L38" i="3"/>
  <c r="L36" i="3"/>
  <c r="L33" i="3"/>
  <c r="L27" i="3"/>
  <c r="L23" i="3"/>
  <c r="L20" i="3"/>
  <c r="L16" i="3"/>
  <c r="L12" i="3"/>
  <c r="L7" i="3"/>
  <c r="L4" i="3"/>
  <c r="M810" i="3"/>
  <c r="M806" i="3"/>
  <c r="M802" i="3"/>
  <c r="M798" i="3"/>
  <c r="M795" i="3"/>
  <c r="M791" i="3"/>
  <c r="M787" i="3"/>
  <c r="M784" i="3"/>
  <c r="M780" i="3"/>
  <c r="M776" i="3"/>
  <c r="M772" i="3"/>
  <c r="M769" i="3"/>
  <c r="M765" i="3"/>
  <c r="M761" i="3"/>
  <c r="M757" i="3"/>
  <c r="M753" i="3"/>
  <c r="M749" i="3"/>
  <c r="M745" i="3"/>
  <c r="M741" i="3"/>
  <c r="M737" i="3"/>
  <c r="M733" i="3"/>
  <c r="M729" i="3"/>
  <c r="M725" i="3"/>
  <c r="M721" i="3"/>
  <c r="M718" i="3"/>
  <c r="M711" i="3"/>
  <c r="M707" i="3"/>
  <c r="M704" i="3"/>
  <c r="M700" i="3"/>
  <c r="M696" i="3"/>
  <c r="M692" i="3"/>
  <c r="M685" i="3"/>
  <c r="M681" i="3"/>
  <c r="M674" i="3"/>
  <c r="M670" i="3"/>
  <c r="M666" i="3"/>
  <c r="M662" i="3"/>
  <c r="M659" i="3"/>
  <c r="M655" i="3"/>
  <c r="M652" i="3"/>
  <c r="M646" i="3"/>
  <c r="M643" i="3"/>
  <c r="M640" i="3"/>
  <c r="M636" i="3"/>
  <c r="M632" i="3"/>
  <c r="M628" i="3"/>
  <c r="M624" i="3"/>
  <c r="M620" i="3"/>
  <c r="M616" i="3"/>
  <c r="M612" i="3"/>
  <c r="M608" i="3"/>
  <c r="M604" i="3"/>
  <c r="M597" i="3"/>
  <c r="M588" i="3"/>
  <c r="M584" i="3"/>
  <c r="M577" i="3"/>
  <c r="M574" i="3"/>
  <c r="M567" i="3"/>
  <c r="M560" i="3"/>
  <c r="M558" i="3"/>
  <c r="M554" i="3"/>
  <c r="M552" i="3"/>
  <c r="M549" i="3"/>
  <c r="M545" i="3"/>
  <c r="M541" i="3"/>
  <c r="M538" i="3"/>
  <c r="M534" i="3"/>
  <c r="M531" i="3"/>
  <c r="M527" i="3"/>
  <c r="M523" i="3"/>
  <c r="M519" i="3"/>
  <c r="M515" i="3"/>
  <c r="M511" i="3"/>
  <c r="M507" i="3"/>
  <c r="M505" i="3"/>
  <c r="M501" i="3"/>
  <c r="M498" i="3"/>
  <c r="M494" i="3"/>
  <c r="M490" i="3"/>
  <c r="M486" i="3"/>
  <c r="M482" i="3"/>
  <c r="M474" i="3"/>
  <c r="M470" i="3"/>
  <c r="M467" i="3"/>
  <c r="M463" i="3"/>
  <c r="M456" i="3"/>
  <c r="M453" i="3"/>
  <c r="M449" i="3"/>
  <c r="M447" i="3"/>
  <c r="M443" i="3"/>
  <c r="M439" i="3"/>
  <c r="M435" i="3"/>
  <c r="M431" i="3"/>
  <c r="M428" i="3"/>
  <c r="M424" i="3"/>
  <c r="M420" i="3"/>
  <c r="M416" i="3"/>
  <c r="M412" i="3"/>
  <c r="M408" i="3"/>
  <c r="M404" i="3"/>
  <c r="M400" i="3"/>
  <c r="M397" i="3"/>
  <c r="M393" i="3"/>
  <c r="M390" i="3"/>
  <c r="M384" i="3"/>
  <c r="M380" i="3"/>
  <c r="M376" i="3"/>
  <c r="M372" i="3"/>
  <c r="M366" i="3"/>
  <c r="M362" i="3"/>
  <c r="M359" i="3"/>
  <c r="M355" i="3"/>
  <c r="M351" i="3"/>
  <c r="M348" i="3"/>
  <c r="M344" i="3"/>
  <c r="M340" i="3"/>
  <c r="M335" i="3"/>
  <c r="M331" i="3"/>
  <c r="M327" i="3"/>
  <c r="M324" i="3"/>
  <c r="M320" i="3"/>
  <c r="M316" i="3"/>
  <c r="M313" i="3"/>
  <c r="M309" i="3"/>
  <c r="M305" i="3"/>
  <c r="M301" i="3"/>
  <c r="M297" i="3"/>
  <c r="M293" i="3"/>
  <c r="M289" i="3"/>
  <c r="M285" i="3"/>
  <c r="M281" i="3"/>
  <c r="M278" i="3"/>
  <c r="M274" i="3"/>
  <c r="M273" i="3"/>
  <c r="M270" i="3"/>
  <c r="M266" i="3"/>
  <c r="M262" i="3"/>
  <c r="M258" i="3"/>
  <c r="M254" i="3"/>
  <c r="M250" i="3"/>
  <c r="M246" i="3"/>
  <c r="M242" i="3"/>
  <c r="M238" i="3"/>
  <c r="M235" i="3"/>
  <c r="M231" i="3"/>
  <c r="M227" i="3"/>
  <c r="M223" i="3"/>
  <c r="M219" i="3"/>
  <c r="M216" i="3"/>
  <c r="M212" i="3"/>
  <c r="M208" i="3"/>
  <c r="M204" i="3"/>
  <c r="M200" i="3"/>
  <c r="M196" i="3"/>
  <c r="M193" i="3"/>
  <c r="M186" i="3"/>
  <c r="M182" i="3"/>
  <c r="M179" i="3"/>
  <c r="M175" i="3"/>
  <c r="M168" i="3"/>
  <c r="M164" i="3"/>
  <c r="M160" i="3"/>
  <c r="M158" i="3"/>
  <c r="M154" i="3"/>
  <c r="M150" i="3"/>
  <c r="M149" i="3"/>
  <c r="M145" i="3"/>
  <c r="M142" i="3"/>
  <c r="M131" i="3"/>
  <c r="M127" i="3"/>
  <c r="M124" i="3"/>
  <c r="M120" i="3"/>
  <c r="M117" i="3"/>
  <c r="M113" i="3"/>
  <c r="M109" i="3"/>
  <c r="M103" i="3"/>
  <c r="M99" i="3"/>
  <c r="M95" i="3"/>
  <c r="M91" i="3"/>
  <c r="M84" i="3"/>
  <c r="M81" i="3"/>
  <c r="M78" i="3"/>
  <c r="M74" i="3"/>
  <c r="M70" i="3"/>
  <c r="M66" i="3"/>
  <c r="M63" i="3"/>
  <c r="M60" i="3"/>
  <c r="M54" i="3"/>
  <c r="M50" i="3"/>
  <c r="M46" i="3"/>
  <c r="M42" i="3"/>
  <c r="M34" i="3"/>
  <c r="M30" i="3"/>
  <c r="M28" i="3"/>
  <c r="M24" i="3"/>
  <c r="M17" i="3"/>
  <c r="M13" i="3"/>
  <c r="M10" i="3"/>
  <c r="M8" i="3"/>
  <c r="N811" i="3"/>
  <c r="N807" i="3"/>
  <c r="N803" i="3"/>
  <c r="N799" i="3"/>
  <c r="N796" i="3"/>
  <c r="N792" i="3"/>
  <c r="N788" i="3"/>
  <c r="N781" i="3"/>
  <c r="N777" i="3"/>
  <c r="N773" i="3"/>
  <c r="N770" i="3"/>
  <c r="N766" i="3"/>
  <c r="N762" i="3"/>
  <c r="N758" i="3"/>
  <c r="N754" i="3"/>
  <c r="N750" i="3"/>
  <c r="N746" i="3"/>
  <c r="N742" i="3"/>
  <c r="N738" i="3"/>
  <c r="N734" i="3"/>
  <c r="N730" i="3"/>
  <c r="N726" i="3"/>
  <c r="N722" i="3"/>
  <c r="N719" i="3"/>
  <c r="N715" i="3"/>
  <c r="N712" i="3"/>
  <c r="N708" i="3"/>
  <c r="N701" i="3"/>
  <c r="N697" i="3"/>
  <c r="N693" i="3"/>
  <c r="N689" i="3"/>
  <c r="N686" i="3"/>
  <c r="N682" i="3"/>
  <c r="N678" i="3"/>
  <c r="N675" i="3"/>
  <c r="N671" i="3"/>
  <c r="N667" i="3"/>
  <c r="N663" i="3"/>
  <c r="N660" i="3"/>
  <c r="N656" i="3"/>
  <c r="N653" i="3"/>
  <c r="N650" i="3"/>
  <c r="N647" i="3"/>
  <c r="N641" i="3"/>
  <c r="N637" i="3"/>
  <c r="N633" i="3"/>
  <c r="N629" i="3"/>
  <c r="N625" i="3"/>
  <c r="N621" i="3"/>
  <c r="N617" i="3"/>
  <c r="N613" i="3"/>
  <c r="N609" i="3"/>
  <c r="N605" i="3"/>
  <c r="N601" i="3"/>
  <c r="N598" i="3"/>
  <c r="N594" i="3"/>
  <c r="N591" i="3"/>
  <c r="N589" i="3"/>
  <c r="N585" i="3"/>
  <c r="N581" i="3"/>
  <c r="N578" i="3"/>
  <c r="N575" i="3"/>
  <c r="N571" i="3"/>
  <c r="N568" i="3"/>
  <c r="N564" i="3"/>
  <c r="N561" i="3"/>
  <c r="N555" i="3"/>
  <c r="N550" i="3"/>
  <c r="N546" i="3"/>
  <c r="N542" i="3"/>
  <c r="N539" i="3"/>
  <c r="N535" i="3"/>
  <c r="N528" i="3"/>
  <c r="N524" i="3"/>
  <c r="N520" i="3"/>
  <c r="N516" i="3"/>
  <c r="N512" i="3"/>
  <c r="N508" i="3"/>
  <c r="N506" i="3"/>
  <c r="N502" i="3"/>
  <c r="N499" i="3"/>
  <c r="N495" i="3"/>
  <c r="N491" i="3"/>
  <c r="N487" i="3"/>
  <c r="N483" i="3"/>
  <c r="N479" i="3"/>
  <c r="N476" i="3"/>
  <c r="N471" i="3"/>
  <c r="N464" i="3"/>
  <c r="N460" i="3"/>
  <c r="N457" i="3"/>
  <c r="N454" i="3"/>
  <c r="N450" i="3"/>
  <c r="N448" i="3"/>
  <c r="N444" i="3"/>
  <c r="N440" i="3"/>
  <c r="N436" i="3"/>
  <c r="N432" i="3"/>
  <c r="N429" i="3"/>
  <c r="N425" i="3"/>
  <c r="N421" i="3"/>
  <c r="N417" i="3"/>
  <c r="N413" i="3"/>
  <c r="N409" i="3"/>
  <c r="N405" i="3"/>
  <c r="N401" i="3"/>
  <c r="N395" i="3"/>
  <c r="N394" i="3"/>
  <c r="N391" i="3"/>
  <c r="N387" i="3"/>
  <c r="N385" i="3"/>
  <c r="N381" i="3"/>
  <c r="N377" i="3"/>
  <c r="N373" i="3"/>
  <c r="N369" i="3"/>
  <c r="N367" i="3"/>
  <c r="N363" i="3"/>
  <c r="N356" i="3"/>
  <c r="N352" i="3"/>
  <c r="N349" i="3"/>
  <c r="N345" i="3"/>
  <c r="N341" i="3"/>
  <c r="N338" i="3"/>
  <c r="N336" i="3"/>
  <c r="N332" i="3"/>
  <c r="N328" i="3"/>
  <c r="N321" i="3"/>
  <c r="N317" i="3"/>
  <c r="N314" i="3"/>
  <c r="N310" i="3"/>
  <c r="N306" i="3"/>
  <c r="N302" i="3"/>
  <c r="N298" i="3"/>
  <c r="N294" i="3"/>
  <c r="N290" i="3"/>
  <c r="N286" i="3"/>
  <c r="N282" i="3"/>
  <c r="N279" i="3"/>
  <c r="N275" i="3"/>
  <c r="N267" i="3"/>
  <c r="N263" i="3"/>
  <c r="N259" i="3"/>
  <c r="N255" i="3"/>
  <c r="N251" i="3"/>
  <c r="N247" i="3"/>
  <c r="N243" i="3"/>
  <c r="N239" i="3"/>
  <c r="N236" i="3"/>
  <c r="N232" i="3"/>
  <c r="N228" i="3"/>
  <c r="N224" i="3"/>
  <c r="N220" i="3"/>
  <c r="N217" i="3"/>
  <c r="N213" i="3"/>
  <c r="N209" i="3"/>
  <c r="N205" i="3"/>
  <c r="N201" i="3"/>
  <c r="N197" i="3"/>
  <c r="N190" i="3"/>
  <c r="N187" i="3"/>
  <c r="N183" i="3"/>
  <c r="N180" i="3"/>
  <c r="N176" i="3"/>
  <c r="N172" i="3"/>
  <c r="N169" i="3"/>
  <c r="N165" i="3"/>
  <c r="N161" i="3"/>
  <c r="N159" i="3"/>
  <c r="N155" i="3"/>
  <c r="N151" i="3"/>
  <c r="N146" i="3"/>
  <c r="N143" i="3"/>
  <c r="N138" i="3"/>
  <c r="N135" i="3"/>
  <c r="N132" i="3"/>
  <c r="N128" i="3"/>
  <c r="N125" i="3"/>
  <c r="N121" i="3"/>
  <c r="N118" i="3"/>
  <c r="N114" i="3"/>
  <c r="N110" i="3"/>
  <c r="N107" i="3"/>
  <c r="N104" i="3"/>
  <c r="N100" i="3"/>
  <c r="N96" i="3"/>
  <c r="N92" i="3"/>
  <c r="N88" i="3"/>
  <c r="N85" i="3"/>
  <c r="N75" i="3"/>
  <c r="N71" i="3"/>
  <c r="N67" i="3"/>
  <c r="N58" i="3"/>
  <c r="N55" i="3"/>
  <c r="N51" i="3"/>
  <c r="N47" i="3"/>
  <c r="N43" i="3"/>
  <c r="N39" i="3"/>
  <c r="N37" i="3"/>
  <c r="N35" i="3"/>
  <c r="N31" i="3"/>
  <c r="N29" i="3"/>
  <c r="N25" i="3"/>
  <c r="N21" i="3"/>
  <c r="N18" i="3"/>
  <c r="N14" i="3"/>
  <c r="N11" i="3"/>
  <c r="N9" i="3"/>
  <c r="N5" i="3"/>
  <c r="AB4" i="5"/>
  <c r="G2" i="3"/>
  <c r="P2" i="3" s="1"/>
  <c r="AS810" i="5"/>
  <c r="G812" i="3"/>
  <c r="AP806" i="5"/>
  <c r="G808" i="3"/>
  <c r="AH802" i="5"/>
  <c r="G804" i="3"/>
  <c r="AU798" i="5"/>
  <c r="G800" i="3"/>
  <c r="AP795" i="5"/>
  <c r="G797" i="3"/>
  <c r="AF791" i="5"/>
  <c r="G793" i="3"/>
  <c r="AP787" i="5"/>
  <c r="G789" i="3"/>
  <c r="AE783" i="5"/>
  <c r="G785" i="3"/>
  <c r="AC780" i="5"/>
  <c r="G782" i="3"/>
  <c r="AF776" i="5"/>
  <c r="G778" i="3"/>
  <c r="AG772" i="5"/>
  <c r="G774" i="3"/>
  <c r="AC769" i="5"/>
  <c r="G771" i="3"/>
  <c r="AX765" i="5"/>
  <c r="G767" i="3"/>
  <c r="AU761" i="5"/>
  <c r="G763" i="3"/>
  <c r="AW757" i="5"/>
  <c r="G759" i="3"/>
  <c r="AX753" i="5"/>
  <c r="G755" i="3"/>
  <c r="AW749" i="5"/>
  <c r="G751" i="3"/>
  <c r="AV745" i="5"/>
  <c r="G747" i="3"/>
  <c r="AF741" i="5"/>
  <c r="G743" i="3"/>
  <c r="AB737" i="5"/>
  <c r="G739" i="3"/>
  <c r="AF733" i="5"/>
  <c r="G735" i="3"/>
  <c r="AE729" i="5"/>
  <c r="G731" i="3"/>
  <c r="AH725" i="5"/>
  <c r="G727" i="3"/>
  <c r="AG721" i="5"/>
  <c r="G723" i="3"/>
  <c r="AF718" i="5"/>
  <c r="G720" i="3"/>
  <c r="AE714" i="5"/>
  <c r="G716" i="3"/>
  <c r="AH712" i="5"/>
  <c r="G713" i="3"/>
  <c r="AB708" i="5"/>
  <c r="G709" i="3"/>
  <c r="AH704" i="5"/>
  <c r="G705" i="3"/>
  <c r="AM701" i="5"/>
  <c r="G702" i="3"/>
  <c r="AP697" i="5"/>
  <c r="G698" i="3"/>
  <c r="AE693" i="5"/>
  <c r="G694" i="3"/>
  <c r="AG689" i="5"/>
  <c r="G690" i="3"/>
  <c r="AH686" i="5"/>
  <c r="G687" i="3"/>
  <c r="AF682" i="5"/>
  <c r="G683" i="3"/>
  <c r="AG678" i="5"/>
  <c r="G679" i="3"/>
  <c r="AM675" i="5"/>
  <c r="G676" i="3"/>
  <c r="AF671" i="5"/>
  <c r="G672" i="3"/>
  <c r="AP667" i="5"/>
  <c r="G668" i="3"/>
  <c r="AJ663" i="5"/>
  <c r="G664" i="3"/>
  <c r="AG659" i="5"/>
  <c r="AS655" i="5"/>
  <c r="G657" i="3"/>
  <c r="AX652" i="5"/>
  <c r="G654" i="3"/>
  <c r="AM649" i="5"/>
  <c r="G651" i="3"/>
  <c r="AM646" i="5"/>
  <c r="G648" i="3"/>
  <c r="AW642" i="5"/>
  <c r="G644" i="3"/>
  <c r="AC639" i="5"/>
  <c r="G642" i="3"/>
  <c r="AB635" i="5"/>
  <c r="G638" i="3"/>
  <c r="AC631" i="5"/>
  <c r="G634" i="3"/>
  <c r="P630" i="3"/>
  <c r="AL624" i="5"/>
  <c r="G626" i="3"/>
  <c r="AX620" i="5"/>
  <c r="G622" i="3"/>
  <c r="AW616" i="5"/>
  <c r="G618" i="3"/>
  <c r="AG612" i="5"/>
  <c r="G614" i="3"/>
  <c r="AW608" i="5"/>
  <c r="G610" i="3"/>
  <c r="AU604" i="5"/>
  <c r="G606" i="3"/>
  <c r="AI600" i="5"/>
  <c r="G602" i="3"/>
  <c r="AP598" i="5"/>
  <c r="G599" i="3"/>
  <c r="AW594" i="5"/>
  <c r="G595" i="3"/>
  <c r="AM591" i="5"/>
  <c r="G592" i="3"/>
  <c r="AI589" i="5"/>
  <c r="G590" i="3"/>
  <c r="AI585" i="5"/>
  <c r="G586" i="3"/>
  <c r="AK581" i="5"/>
  <c r="G582" i="3"/>
  <c r="AG577" i="5"/>
  <c r="G579" i="3"/>
  <c r="AN570" i="5"/>
  <c r="G572" i="3"/>
  <c r="AK566" i="5"/>
  <c r="G569" i="3"/>
  <c r="AG562" i="5"/>
  <c r="G565" i="3"/>
  <c r="AC559" i="5"/>
  <c r="G562" i="3"/>
  <c r="AW553" i="5"/>
  <c r="G556" i="3"/>
  <c r="P553" i="3"/>
  <c r="AK545" i="5"/>
  <c r="G547" i="3"/>
  <c r="AE541" i="5"/>
  <c r="G543" i="3"/>
  <c r="AI537" i="5"/>
  <c r="G540" i="3"/>
  <c r="AB533" i="5"/>
  <c r="G536" i="3"/>
  <c r="AW529" i="5"/>
  <c r="G532" i="3"/>
  <c r="AE525" i="5"/>
  <c r="G529" i="3"/>
  <c r="P525" i="3"/>
  <c r="AB519" i="5"/>
  <c r="G521" i="3"/>
  <c r="AW515" i="5"/>
  <c r="G517" i="3"/>
  <c r="AB511" i="5"/>
  <c r="G513" i="3"/>
  <c r="AU507" i="5"/>
  <c r="G509" i="3"/>
  <c r="AO500" i="5"/>
  <c r="G503" i="3"/>
  <c r="AL496" i="5"/>
  <c r="G500" i="3"/>
  <c r="AW492" i="5"/>
  <c r="G496" i="3"/>
  <c r="AS488" i="5"/>
  <c r="G492" i="3"/>
  <c r="AF484" i="5"/>
  <c r="G488" i="3"/>
  <c r="AS480" i="5"/>
  <c r="G484" i="3"/>
  <c r="AB476" i="5"/>
  <c r="G480" i="3"/>
  <c r="AF473" i="5"/>
  <c r="G477" i="3"/>
  <c r="AO470" i="5"/>
  <c r="AO466" i="5"/>
  <c r="G472" i="3"/>
  <c r="AB462" i="5"/>
  <c r="G468" i="3"/>
  <c r="AV459" i="5"/>
  <c r="G465" i="3"/>
  <c r="AL455" i="5"/>
  <c r="G461" i="3"/>
  <c r="AB451" i="5"/>
  <c r="G458" i="3"/>
  <c r="AU447" i="5"/>
  <c r="G455" i="3"/>
  <c r="AG443" i="5"/>
  <c r="G451" i="3"/>
  <c r="AF439" i="5"/>
  <c r="AE435" i="5"/>
  <c r="G445" i="3"/>
  <c r="AB431" i="5"/>
  <c r="G441" i="3"/>
  <c r="AW427" i="5"/>
  <c r="G437" i="3"/>
  <c r="AX423" i="5"/>
  <c r="G433" i="3"/>
  <c r="AN416" i="5"/>
  <c r="G426" i="3"/>
  <c r="AW412" i="5"/>
  <c r="G422" i="3"/>
  <c r="AF408" i="5"/>
  <c r="G418" i="3"/>
  <c r="AY404" i="5"/>
  <c r="G414" i="3"/>
  <c r="AW400" i="5"/>
  <c r="G410" i="3"/>
  <c r="AS396" i="5"/>
  <c r="G406" i="3"/>
  <c r="AW392" i="5"/>
  <c r="G402" i="3"/>
  <c r="AV388" i="5"/>
  <c r="G398" i="3"/>
  <c r="AG381" i="5"/>
  <c r="AP377" i="5"/>
  <c r="G388" i="3"/>
  <c r="AL376" i="5"/>
  <c r="G386" i="3"/>
  <c r="AO372" i="5"/>
  <c r="G382" i="3"/>
  <c r="P378" i="3"/>
  <c r="AB366" i="5"/>
  <c r="G374" i="3"/>
  <c r="AL362" i="5"/>
  <c r="G370" i="3"/>
  <c r="AW356" i="5"/>
  <c r="G364" i="3"/>
  <c r="AC352" i="5"/>
  <c r="G360" i="3"/>
  <c r="AX349" i="5"/>
  <c r="G357" i="3"/>
  <c r="AS345" i="5"/>
  <c r="G353" i="3"/>
  <c r="AF338" i="5"/>
  <c r="G346" i="3"/>
  <c r="AB334" i="5"/>
  <c r="G342" i="3"/>
  <c r="AX328" i="5"/>
  <c r="G337" i="3"/>
  <c r="AO324" i="5"/>
  <c r="G333" i="3"/>
  <c r="AP320" i="5"/>
  <c r="G329" i="3"/>
  <c r="AG316" i="5"/>
  <c r="G325" i="3"/>
  <c r="AB313" i="5"/>
  <c r="G322" i="3"/>
  <c r="AP309" i="5"/>
  <c r="G318" i="3"/>
  <c r="AN305" i="5"/>
  <c r="AU301" i="5"/>
  <c r="G311" i="3"/>
  <c r="AC297" i="5"/>
  <c r="G307" i="3"/>
  <c r="AF293" i="5"/>
  <c r="G303" i="3"/>
  <c r="AF289" i="5"/>
  <c r="G299" i="3"/>
  <c r="AW285" i="5"/>
  <c r="G295" i="3"/>
  <c r="AO281" i="5"/>
  <c r="G291" i="3"/>
  <c r="AP277" i="5"/>
  <c r="G287" i="3"/>
  <c r="AG273" i="5"/>
  <c r="G283" i="3"/>
  <c r="AF270" i="5"/>
  <c r="G280" i="3"/>
  <c r="AB266" i="5"/>
  <c r="G276" i="3"/>
  <c r="AI261" i="5"/>
  <c r="G271" i="3"/>
  <c r="AM257" i="5"/>
  <c r="G268" i="3"/>
  <c r="AY253" i="5"/>
  <c r="G264" i="3"/>
  <c r="AW249" i="5"/>
  <c r="G260" i="3"/>
  <c r="AF246" i="5"/>
  <c r="G256" i="3"/>
  <c r="AP242" i="5"/>
  <c r="G252" i="3"/>
  <c r="AI238" i="5"/>
  <c r="G248" i="3"/>
  <c r="AX234" i="5"/>
  <c r="G244" i="3"/>
  <c r="AF230" i="5"/>
  <c r="G240" i="3"/>
  <c r="AC227" i="5"/>
  <c r="G237" i="3"/>
  <c r="AI223" i="5"/>
  <c r="G233" i="3"/>
  <c r="AB219" i="5"/>
  <c r="G229" i="3"/>
  <c r="AF215" i="5"/>
  <c r="G225" i="3"/>
  <c r="AU211" i="5"/>
  <c r="G221" i="3"/>
  <c r="AP204" i="5"/>
  <c r="G214" i="3"/>
  <c r="AI201" i="5"/>
  <c r="G210" i="3"/>
  <c r="AH197" i="5"/>
  <c r="G206" i="3"/>
  <c r="AE193" i="5"/>
  <c r="G202" i="3"/>
  <c r="AF189" i="5"/>
  <c r="G198" i="3"/>
  <c r="AR187" i="5"/>
  <c r="G194" i="3"/>
  <c r="AU184" i="5"/>
  <c r="G191" i="3"/>
  <c r="AE181" i="5"/>
  <c r="G188" i="3"/>
  <c r="AT177" i="5"/>
  <c r="G184" i="3"/>
  <c r="AH170" i="5"/>
  <c r="G177" i="3"/>
  <c r="AW166" i="5"/>
  <c r="G173" i="3"/>
  <c r="AS163" i="5"/>
  <c r="G170" i="3"/>
  <c r="AM159" i="5"/>
  <c r="G166" i="3"/>
  <c r="AW155" i="5"/>
  <c r="G162" i="3"/>
  <c r="AT149" i="5"/>
  <c r="G156" i="3"/>
  <c r="AF145" i="5"/>
  <c r="G152" i="3"/>
  <c r="AU140" i="5"/>
  <c r="G147" i="3"/>
  <c r="AE137" i="5"/>
  <c r="G144" i="3"/>
  <c r="P140" i="3"/>
  <c r="AX131" i="5"/>
  <c r="G137" i="3"/>
  <c r="AG126" i="5"/>
  <c r="G133" i="3"/>
  <c r="AF122" i="5"/>
  <c r="G129" i="3"/>
  <c r="AX119" i="5"/>
  <c r="G126" i="3"/>
  <c r="P122" i="3"/>
  <c r="AF114" i="5"/>
  <c r="G119" i="3"/>
  <c r="AV110" i="5"/>
  <c r="G115" i="3"/>
  <c r="AP106" i="5"/>
  <c r="G111" i="3"/>
  <c r="AG103" i="5"/>
  <c r="G108" i="3"/>
  <c r="AB100" i="5"/>
  <c r="G105" i="3"/>
  <c r="P101" i="3"/>
  <c r="AU94" i="5"/>
  <c r="G97" i="3"/>
  <c r="AK90" i="5"/>
  <c r="G93" i="3"/>
  <c r="AG87" i="5"/>
  <c r="G89" i="3"/>
  <c r="AP85" i="5"/>
  <c r="G86" i="3"/>
  <c r="AW81" i="5"/>
  <c r="G82" i="3"/>
  <c r="AK78" i="5"/>
  <c r="G79" i="3"/>
  <c r="AK75" i="5"/>
  <c r="G76" i="3"/>
  <c r="AK71" i="5"/>
  <c r="G72" i="3"/>
  <c r="AG67" i="5"/>
  <c r="G68" i="3"/>
  <c r="AF63" i="5"/>
  <c r="G64" i="3"/>
  <c r="AK60" i="5"/>
  <c r="G61" i="3"/>
  <c r="AB59" i="5"/>
  <c r="G59" i="3"/>
  <c r="AG56" i="5"/>
  <c r="G56" i="3"/>
  <c r="AE52" i="5"/>
  <c r="G52" i="3"/>
  <c r="AV48" i="5"/>
  <c r="G48" i="3"/>
  <c r="AK44" i="5"/>
  <c r="G44" i="3"/>
  <c r="AY40" i="5"/>
  <c r="G40" i="3"/>
  <c r="AG34" i="5"/>
  <c r="G32" i="3"/>
  <c r="AC28" i="5"/>
  <c r="G26" i="3"/>
  <c r="AF24" i="5"/>
  <c r="G22" i="3"/>
  <c r="AK20" i="5"/>
  <c r="G19" i="3"/>
  <c r="AG16" i="5"/>
  <c r="G15" i="3"/>
  <c r="AW12" i="5"/>
  <c r="AK8" i="5"/>
  <c r="G6" i="3"/>
  <c r="AE5" i="5"/>
  <c r="G3" i="3"/>
  <c r="A811" i="3"/>
  <c r="A884" i="2"/>
  <c r="A799" i="3"/>
  <c r="A872" i="2"/>
  <c r="A792" i="3"/>
  <c r="A864" i="2"/>
  <c r="A781" i="3"/>
  <c r="A852" i="2"/>
  <c r="A766" i="3"/>
  <c r="A836" i="2"/>
  <c r="A754" i="3"/>
  <c r="A824" i="2"/>
  <c r="A738" i="3"/>
  <c r="A808" i="2"/>
  <c r="A722" i="3"/>
  <c r="A792" i="2"/>
  <c r="A689" i="3"/>
  <c r="A757" i="2"/>
  <c r="B757" i="2" s="1"/>
  <c r="C757" i="2" s="1"/>
  <c r="A678" i="3"/>
  <c r="A745" i="2"/>
  <c r="B745" i="2" s="1"/>
  <c r="C745" i="2" s="1"/>
  <c r="A667" i="3"/>
  <c r="A733" i="2"/>
  <c r="A656" i="3"/>
  <c r="A721" i="2"/>
  <c r="A647" i="3"/>
  <c r="A709" i="2"/>
  <c r="B709" i="2" s="1"/>
  <c r="C709" i="2" s="1"/>
  <c r="A633" i="3"/>
  <c r="A693" i="2"/>
  <c r="A621" i="3"/>
  <c r="A682" i="2"/>
  <c r="A605" i="3"/>
  <c r="A666" i="2"/>
  <c r="A594" i="3"/>
  <c r="A655" i="2"/>
  <c r="B655" i="2" s="1"/>
  <c r="C655" i="2" s="1"/>
  <c r="A585" i="3"/>
  <c r="A643" i="2"/>
  <c r="A571" i="3"/>
  <c r="A627" i="2"/>
  <c r="B627" i="2" s="1"/>
  <c r="C627" i="2" s="1"/>
  <c r="A550" i="3"/>
  <c r="A601" i="2"/>
  <c r="A539" i="3"/>
  <c r="A589" i="2"/>
  <c r="A528" i="3"/>
  <c r="A577" i="2"/>
  <c r="A520" i="3"/>
  <c r="A571" i="2"/>
  <c r="A508" i="3"/>
  <c r="A555" i="2"/>
  <c r="A495" i="3"/>
  <c r="A539" i="2"/>
  <c r="A483" i="3"/>
  <c r="A527" i="2"/>
  <c r="A476" i="3"/>
  <c r="A519" i="2"/>
  <c r="B519" i="2" s="1"/>
  <c r="C519" i="2" s="1"/>
  <c r="A464" i="3"/>
  <c r="A503" i="2"/>
  <c r="A454" i="3"/>
  <c r="A491" i="2"/>
  <c r="A440" i="3"/>
  <c r="A475" i="2"/>
  <c r="B475" i="2" s="1"/>
  <c r="C475" i="2" s="1"/>
  <c r="A429" i="3"/>
  <c r="A463" i="2"/>
  <c r="A413" i="3"/>
  <c r="A447" i="2"/>
  <c r="A405" i="3"/>
  <c r="A439" i="2"/>
  <c r="B439" i="2" s="1"/>
  <c r="C439" i="2" s="1"/>
  <c r="A394" i="3"/>
  <c r="A425" i="2"/>
  <c r="B425" i="2" s="1"/>
  <c r="C425" i="2" s="1"/>
  <c r="A381" i="3"/>
  <c r="A411" i="2"/>
  <c r="A352" i="3"/>
  <c r="A382" i="2"/>
  <c r="A341" i="3"/>
  <c r="A370" i="2"/>
  <c r="A332" i="3"/>
  <c r="A358" i="2"/>
  <c r="A321" i="3"/>
  <c r="A346" i="2"/>
  <c r="A302" i="3"/>
  <c r="A326" i="2"/>
  <c r="A286" i="3"/>
  <c r="A310" i="2"/>
  <c r="B310" i="2" s="1"/>
  <c r="C310" i="2" s="1"/>
  <c r="B294" i="2"/>
  <c r="C294" i="2" s="1"/>
  <c r="A255" i="3"/>
  <c r="A275" i="2"/>
  <c r="A239" i="3"/>
  <c r="A259" i="2"/>
  <c r="A228" i="3"/>
  <c r="A247" i="2"/>
  <c r="A217" i="3"/>
  <c r="A235" i="2"/>
  <c r="A183" i="3"/>
  <c r="A202" i="2"/>
  <c r="A176" i="3"/>
  <c r="A196" i="2"/>
  <c r="B196" i="2" s="1"/>
  <c r="C196" i="2" s="1"/>
  <c r="A165" i="3"/>
  <c r="A180" i="2"/>
  <c r="A159" i="3"/>
  <c r="A172" i="2"/>
  <c r="B172" i="2" s="1"/>
  <c r="C172" i="2" s="1"/>
  <c r="A146" i="3"/>
  <c r="A158" i="2"/>
  <c r="A132" i="3"/>
  <c r="A140" i="2"/>
  <c r="B140" i="2" s="1"/>
  <c r="C140" i="2" s="1"/>
  <c r="A118" i="3"/>
  <c r="A127" i="2"/>
  <c r="A107" i="3"/>
  <c r="A115" i="2"/>
  <c r="A92" i="3"/>
  <c r="A102" i="2"/>
  <c r="A67" i="3"/>
  <c r="A76" i="2"/>
  <c r="B76" i="2" s="1"/>
  <c r="C76" i="2" s="1"/>
  <c r="A55" i="3"/>
  <c r="A62" i="2"/>
  <c r="A43" i="3"/>
  <c r="A50" i="2"/>
  <c r="B50" i="2" s="1"/>
  <c r="C50" i="2" s="1"/>
  <c r="A31" i="3"/>
  <c r="A38" i="2"/>
  <c r="K809" i="3"/>
  <c r="K783" i="3"/>
  <c r="K756" i="3"/>
  <c r="K740" i="3"/>
  <c r="K728" i="3"/>
  <c r="K706" i="3"/>
  <c r="K691" i="3"/>
  <c r="K680" i="3"/>
  <c r="K665" i="3"/>
  <c r="K631" i="3"/>
  <c r="K615" i="3"/>
  <c r="K600" i="3"/>
  <c r="K576" i="3"/>
  <c r="K566" i="3"/>
  <c r="K551" i="3"/>
  <c r="K537" i="3"/>
  <c r="K526" i="3"/>
  <c r="K510" i="3"/>
  <c r="K497" i="3"/>
  <c r="K481" i="3"/>
  <c r="K473" i="3"/>
  <c r="K459" i="3"/>
  <c r="K434" i="3"/>
  <c r="K423" i="3"/>
  <c r="K407" i="3"/>
  <c r="K392" i="3"/>
  <c r="K371" i="3"/>
  <c r="K361" i="3"/>
  <c r="K347" i="3"/>
  <c r="K334" i="3"/>
  <c r="K323" i="3"/>
  <c r="K304" i="3"/>
  <c r="K292" i="3"/>
  <c r="K277" i="3"/>
  <c r="K265" i="3"/>
  <c r="K253" i="3"/>
  <c r="K234" i="3"/>
  <c r="K226" i="3"/>
  <c r="K211" i="3"/>
  <c r="K195" i="3"/>
  <c r="K178" i="3"/>
  <c r="K167" i="3"/>
  <c r="K157" i="3"/>
  <c r="K141" i="3"/>
  <c r="K134" i="3"/>
  <c r="K116" i="3"/>
  <c r="K98" i="3"/>
  <c r="K83" i="3"/>
  <c r="K69" i="3"/>
  <c r="K45" i="3"/>
  <c r="K33" i="3"/>
  <c r="K20" i="3"/>
  <c r="K7" i="3"/>
  <c r="L795" i="3"/>
  <c r="L780" i="3"/>
  <c r="L769" i="3"/>
  <c r="L753" i="3"/>
  <c r="L737" i="3"/>
  <c r="L721" i="3"/>
  <c r="L696" i="3"/>
  <c r="L681" i="3"/>
  <c r="L670" i="3"/>
  <c r="L652" i="3"/>
  <c r="L640" i="3"/>
  <c r="L624" i="3"/>
  <c r="L608" i="3"/>
  <c r="L588" i="3"/>
  <c r="L574" i="3"/>
  <c r="L560" i="3"/>
  <c r="L552" i="3"/>
  <c r="L538" i="3"/>
  <c r="L523" i="3"/>
  <c r="L511" i="3"/>
  <c r="L498" i="3"/>
  <c r="L482" i="3"/>
  <c r="L470" i="3"/>
  <c r="L443" i="3"/>
  <c r="L431" i="3"/>
  <c r="L416" i="3"/>
  <c r="L400" i="3"/>
  <c r="L384" i="3"/>
  <c r="L366" i="3"/>
  <c r="L359" i="3"/>
  <c r="L340" i="3"/>
  <c r="L327" i="3"/>
  <c r="L313" i="3"/>
  <c r="L297" i="3"/>
  <c r="L285" i="3"/>
  <c r="L273" i="3"/>
  <c r="L258" i="3"/>
  <c r="L250" i="3"/>
  <c r="L235" i="3"/>
  <c r="L216" i="3"/>
  <c r="L204" i="3"/>
  <c r="L179" i="3"/>
  <c r="L158" i="3"/>
  <c r="L145" i="3"/>
  <c r="L127" i="3"/>
  <c r="L113" i="3"/>
  <c r="L103" i="3"/>
  <c r="L74" i="3"/>
  <c r="L60" i="3"/>
  <c r="L50" i="3"/>
  <c r="L28" i="3"/>
  <c r="L13" i="3"/>
  <c r="L8" i="3"/>
  <c r="M803" i="3"/>
  <c r="M788" i="3"/>
  <c r="M777" i="3"/>
  <c r="M758" i="3"/>
  <c r="M742" i="3"/>
  <c r="M726" i="3"/>
  <c r="M715" i="3"/>
  <c r="M701" i="3"/>
  <c r="M686" i="3"/>
  <c r="M671" i="3"/>
  <c r="M660" i="3"/>
  <c r="M650" i="3"/>
  <c r="M637" i="3"/>
  <c r="M621" i="3"/>
  <c r="M609" i="3"/>
  <c r="M598" i="3"/>
  <c r="M585" i="3"/>
  <c r="M575" i="3"/>
  <c r="M561" i="3"/>
  <c r="M550" i="3"/>
  <c r="M535" i="3"/>
  <c r="M520" i="3"/>
  <c r="M512" i="3"/>
  <c r="M502" i="3"/>
  <c r="M487" i="3"/>
  <c r="M471" i="3"/>
  <c r="M457" i="3"/>
  <c r="M448" i="3"/>
  <c r="M432" i="3"/>
  <c r="M417" i="3"/>
  <c r="M405" i="3"/>
  <c r="M395" i="3"/>
  <c r="M381" i="3"/>
  <c r="M367" i="3"/>
  <c r="M349" i="3"/>
  <c r="M336" i="3"/>
  <c r="M317" i="3"/>
  <c r="M306" i="3"/>
  <c r="M290" i="3"/>
  <c r="M275" i="3"/>
  <c r="M267" i="3"/>
  <c r="M251" i="3"/>
  <c r="O251" i="3" s="1"/>
  <c r="M239" i="3"/>
  <c r="M224" i="3"/>
  <c r="M213" i="3"/>
  <c r="M197" i="3"/>
  <c r="M187" i="3"/>
  <c r="M165" i="3"/>
  <c r="M151" i="3"/>
  <c r="M138" i="3"/>
  <c r="M128" i="3"/>
  <c r="M118" i="3"/>
  <c r="M104" i="3"/>
  <c r="M88" i="3"/>
  <c r="M55" i="3"/>
  <c r="M43" i="3"/>
  <c r="M31" i="3"/>
  <c r="M21" i="3"/>
  <c r="M11" i="3"/>
  <c r="N812" i="3"/>
  <c r="N797" i="3"/>
  <c r="N778" i="3"/>
  <c r="N767" i="3"/>
  <c r="N751" i="3"/>
  <c r="N739" i="3"/>
  <c r="N723" i="3"/>
  <c r="N713" i="3"/>
  <c r="N694" i="3"/>
  <c r="N683" i="3"/>
  <c r="N668" i="3"/>
  <c r="N648" i="3"/>
  <c r="N638" i="3"/>
  <c r="N622" i="3"/>
  <c r="N606" i="3"/>
  <c r="N595" i="3"/>
  <c r="N586" i="3"/>
  <c r="N572" i="3"/>
  <c r="N536" i="3"/>
  <c r="N521" i="3"/>
  <c r="N503" i="3"/>
  <c r="N492" i="3"/>
  <c r="N477" i="3"/>
  <c r="N465" i="3"/>
  <c r="N451" i="3"/>
  <c r="N437" i="3"/>
  <c r="N422" i="3"/>
  <c r="N410" i="3"/>
  <c r="N398" i="3"/>
  <c r="N388" i="3"/>
  <c r="N370" i="3"/>
  <c r="N360" i="3"/>
  <c r="N337" i="3"/>
  <c r="N325" i="3"/>
  <c r="N299" i="3"/>
  <c r="N283" i="3"/>
  <c r="N271" i="3"/>
  <c r="N256" i="3"/>
  <c r="N240" i="3"/>
  <c r="N225" i="3"/>
  <c r="N206" i="3"/>
  <c r="N191" i="3"/>
  <c r="N177" i="3"/>
  <c r="N170" i="3"/>
  <c r="N156" i="3"/>
  <c r="N147" i="3"/>
  <c r="N137" i="3"/>
  <c r="N129" i="3"/>
  <c r="N115" i="3"/>
  <c r="N101" i="3"/>
  <c r="N89" i="3"/>
  <c r="N72" i="3"/>
  <c r="N61" i="3"/>
  <c r="N44" i="3"/>
  <c r="N32" i="3"/>
  <c r="N19" i="3"/>
  <c r="AF811" i="5"/>
  <c r="G813" i="3"/>
  <c r="AG799" i="5"/>
  <c r="G801" i="3"/>
  <c r="AP784" i="5"/>
  <c r="G786" i="3"/>
  <c r="AG773" i="5"/>
  <c r="G775" i="3"/>
  <c r="AN758" i="5"/>
  <c r="G760" i="3"/>
  <c r="AG742" i="5"/>
  <c r="G744" i="3"/>
  <c r="AT726" i="5"/>
  <c r="G728" i="3"/>
  <c r="AG715" i="5"/>
  <c r="G717" i="3"/>
  <c r="AW702" i="5"/>
  <c r="G703" i="3"/>
  <c r="AC687" i="5"/>
  <c r="G688" i="3"/>
  <c r="AI676" i="5"/>
  <c r="G677" i="3"/>
  <c r="AU660" i="5"/>
  <c r="G661" i="3"/>
  <c r="AX636" i="5"/>
  <c r="G639" i="3"/>
  <c r="AI621" i="5"/>
  <c r="G623" i="3"/>
  <c r="AW605" i="5"/>
  <c r="G607" i="3"/>
  <c r="AI595" i="5"/>
  <c r="G596" i="3"/>
  <c r="AX582" i="5"/>
  <c r="G583" i="3"/>
  <c r="AE567" i="5"/>
  <c r="G570" i="3"/>
  <c r="BA538" i="5"/>
  <c r="AZ538" i="5"/>
  <c r="AC530" i="5"/>
  <c r="G533" i="3"/>
  <c r="AU516" i="5"/>
  <c r="G518" i="3"/>
  <c r="AB481" i="5"/>
  <c r="G485" i="3"/>
  <c r="AW467" i="5"/>
  <c r="G473" i="3"/>
  <c r="AZ448" i="5"/>
  <c r="BA448" i="5"/>
  <c r="AX432" i="5"/>
  <c r="G442" i="3"/>
  <c r="AO417" i="5"/>
  <c r="G427" i="3"/>
  <c r="AV401" i="5"/>
  <c r="G411" i="3"/>
  <c r="AF386" i="5"/>
  <c r="G396" i="3"/>
  <c r="AG363" i="5"/>
  <c r="G371" i="3"/>
  <c r="AG350" i="5"/>
  <c r="G358" i="3"/>
  <c r="AG339" i="5"/>
  <c r="G347" i="3"/>
  <c r="AW331" i="5"/>
  <c r="G339" i="3"/>
  <c r="AF321" i="5"/>
  <c r="G330" i="3"/>
  <c r="AG306" i="5"/>
  <c r="G315" i="3"/>
  <c r="AG290" i="5"/>
  <c r="G300" i="3"/>
  <c r="AY274" i="5"/>
  <c r="G284" i="3"/>
  <c r="AF267" i="5"/>
  <c r="G277" i="3"/>
  <c r="AP254" i="5"/>
  <c r="G265" i="3"/>
  <c r="AE243" i="5"/>
  <c r="G253" i="3"/>
  <c r="AV231" i="5"/>
  <c r="G241" i="3"/>
  <c r="AB216" i="5"/>
  <c r="G226" i="3"/>
  <c r="AB205" i="5"/>
  <c r="G215" i="3"/>
  <c r="AP190" i="5"/>
  <c r="G199" i="3"/>
  <c r="AW178" i="5"/>
  <c r="G185" i="3"/>
  <c r="AP123" i="5"/>
  <c r="G130" i="3"/>
  <c r="AG111" i="5"/>
  <c r="G116" i="3"/>
  <c r="AL91" i="5"/>
  <c r="G94" i="3"/>
  <c r="AX79" i="5"/>
  <c r="G80" i="3"/>
  <c r="AE64" i="5"/>
  <c r="G65" i="3"/>
  <c r="AB57" i="5"/>
  <c r="G57" i="3"/>
  <c r="AP49" i="5"/>
  <c r="G49" i="3"/>
  <c r="P38" i="3"/>
  <c r="AV35" i="5"/>
  <c r="G33" i="3"/>
  <c r="AM29" i="5"/>
  <c r="G27" i="3"/>
  <c r="AC21" i="5"/>
  <c r="G20" i="3"/>
  <c r="AP17" i="5"/>
  <c r="G16" i="3"/>
  <c r="AX6" i="5"/>
  <c r="G4" i="3"/>
  <c r="A810" i="3"/>
  <c r="A883" i="2"/>
  <c r="A795" i="3"/>
  <c r="A867" i="2"/>
  <c r="A784" i="3"/>
  <c r="A855" i="2"/>
  <c r="B855" i="2" s="1"/>
  <c r="C855" i="2" s="1"/>
  <c r="A769" i="3"/>
  <c r="A839" i="2"/>
  <c r="B839" i="2" s="1"/>
  <c r="C839" i="2" s="1"/>
  <c r="A753" i="3"/>
  <c r="A823" i="2"/>
  <c r="A741" i="3"/>
  <c r="A811" i="2"/>
  <c r="A729" i="3"/>
  <c r="A799" i="2"/>
  <c r="A721" i="3"/>
  <c r="A791" i="2"/>
  <c r="B791" i="2" s="1"/>
  <c r="C791" i="2" s="1"/>
  <c r="A711" i="3"/>
  <c r="A780" i="2"/>
  <c r="A700" i="3"/>
  <c r="A768" i="2"/>
  <c r="B768" i="2" s="1"/>
  <c r="C768" i="2" s="1"/>
  <c r="A685" i="3"/>
  <c r="A752" i="2"/>
  <c r="A674" i="3"/>
  <c r="A740" i="2"/>
  <c r="B740" i="2" s="1"/>
  <c r="C740" i="2" s="1"/>
  <c r="A640" i="3"/>
  <c r="A700" i="2"/>
  <c r="B700" i="2" s="1"/>
  <c r="C700" i="2" s="1"/>
  <c r="A624" i="3"/>
  <c r="A685" i="2"/>
  <c r="A608" i="3"/>
  <c r="A669" i="2"/>
  <c r="A642" i="2"/>
  <c r="A584" i="3"/>
  <c r="A577" i="3"/>
  <c r="A634" i="2"/>
  <c r="A567" i="3"/>
  <c r="A622" i="2"/>
  <c r="B622" i="2" s="1"/>
  <c r="C622" i="2" s="1"/>
  <c r="A554" i="3"/>
  <c r="A606" i="2"/>
  <c r="B606" i="2" s="1"/>
  <c r="C606" i="2" s="1"/>
  <c r="A541" i="3"/>
  <c r="A592" i="2"/>
  <c r="B592" i="2" s="1"/>
  <c r="C592" i="2" s="1"/>
  <c r="A501" i="3"/>
  <c r="A546" i="2"/>
  <c r="B546" i="2" s="1"/>
  <c r="C546" i="2" s="1"/>
  <c r="A470" i="3"/>
  <c r="A510" i="2"/>
  <c r="A502" i="2"/>
  <c r="B502" i="2" s="1"/>
  <c r="C502" i="2" s="1"/>
  <c r="A463" i="3"/>
  <c r="A449" i="3"/>
  <c r="A486" i="2"/>
  <c r="B486" i="2" s="1"/>
  <c r="C486" i="2" s="1"/>
  <c r="A435" i="3"/>
  <c r="A470" i="2"/>
  <c r="B470" i="2" s="1"/>
  <c r="C470" i="2" s="1"/>
  <c r="A424" i="3"/>
  <c r="A458" i="2"/>
  <c r="A408" i="3"/>
  <c r="A442" i="2"/>
  <c r="B442" i="2" s="1"/>
  <c r="C442" i="2" s="1"/>
  <c r="A384" i="3"/>
  <c r="A414" i="2"/>
  <c r="A355" i="3"/>
  <c r="A385" i="2"/>
  <c r="B385" i="2" s="1"/>
  <c r="C385" i="2" s="1"/>
  <c r="B365" i="2"/>
  <c r="C365" i="2" s="1"/>
  <c r="A327" i="3"/>
  <c r="A353" i="2"/>
  <c r="A313" i="3"/>
  <c r="A337" i="2"/>
  <c r="A301" i="3"/>
  <c r="A325" i="2"/>
  <c r="A293" i="3"/>
  <c r="A317" i="2"/>
  <c r="B317" i="2" s="1"/>
  <c r="C317" i="2" s="1"/>
  <c r="A278" i="3"/>
  <c r="A301" i="2"/>
  <c r="A270" i="3"/>
  <c r="A289" i="2"/>
  <c r="B289" i="2" s="1"/>
  <c r="C289" i="2" s="1"/>
  <c r="A254" i="3"/>
  <c r="A274" i="2"/>
  <c r="A238" i="3"/>
  <c r="A258" i="2"/>
  <c r="B258" i="2" s="1"/>
  <c r="C258" i="2" s="1"/>
  <c r="A223" i="3"/>
  <c r="A242" i="2"/>
  <c r="A212" i="3"/>
  <c r="A230" i="2"/>
  <c r="B230" i="2" s="1"/>
  <c r="C230" i="2" s="1"/>
  <c r="A182" i="3"/>
  <c r="A201" i="2"/>
  <c r="B201" i="2" s="1"/>
  <c r="C201" i="2" s="1"/>
  <c r="A160" i="3"/>
  <c r="A175" i="2"/>
  <c r="B175" i="2" s="1"/>
  <c r="C175" i="2" s="1"/>
  <c r="A150" i="3"/>
  <c r="A163" i="2"/>
  <c r="B163" i="2" s="1"/>
  <c r="C163" i="2" s="1"/>
  <c r="A142" i="3"/>
  <c r="A153" i="2"/>
  <c r="B153" i="2" s="1"/>
  <c r="C153" i="2" s="1"/>
  <c r="B145" i="2"/>
  <c r="C145" i="2" s="1"/>
  <c r="A78" i="3"/>
  <c r="A87" i="2"/>
  <c r="B88" i="2" s="1"/>
  <c r="C88" i="2" s="1"/>
  <c r="B65" i="2"/>
  <c r="C65" i="2" s="1"/>
  <c r="A46" i="3"/>
  <c r="A53" i="2"/>
  <c r="A28" i="3"/>
  <c r="A33" i="2"/>
  <c r="B33" i="2" s="1"/>
  <c r="C33" i="2" s="1"/>
  <c r="A17" i="3"/>
  <c r="A21" i="2"/>
  <c r="B21" i="2" s="1"/>
  <c r="C21" i="2" s="1"/>
  <c r="B870" i="2"/>
  <c r="C870" i="2" s="1"/>
  <c r="A790" i="3"/>
  <c r="A862" i="2"/>
  <c r="A779" i="3"/>
  <c r="A850" i="2"/>
  <c r="A775" i="3"/>
  <c r="A846" i="2"/>
  <c r="A764" i="3"/>
  <c r="A834" i="2"/>
  <c r="B834" i="2" s="1"/>
  <c r="C834" i="2" s="1"/>
  <c r="A752" i="3"/>
  <c r="A822" i="2"/>
  <c r="A740" i="3"/>
  <c r="A810" i="2"/>
  <c r="B810" i="2" s="1"/>
  <c r="C810" i="2" s="1"/>
  <c r="A732" i="3"/>
  <c r="A802" i="2"/>
  <c r="B802" i="2" s="1"/>
  <c r="C802" i="2" s="1"/>
  <c r="A724" i="3"/>
  <c r="A794" i="2"/>
  <c r="B794" i="2" s="1"/>
  <c r="C794" i="2" s="1"/>
  <c r="A783" i="2"/>
  <c r="A714" i="3"/>
  <c r="A703" i="3"/>
  <c r="A771" i="2"/>
  <c r="B771" i="2" s="1"/>
  <c r="C771" i="2" s="1"/>
  <c r="A691" i="3"/>
  <c r="A759" i="2"/>
  <c r="A680" i="3"/>
  <c r="A747" i="2"/>
  <c r="B747" i="2" s="1"/>
  <c r="C747" i="2" s="1"/>
  <c r="A669" i="3"/>
  <c r="A735" i="2"/>
  <c r="A658" i="3"/>
  <c r="A723" i="2"/>
  <c r="B723" i="2" s="1"/>
  <c r="C723" i="2" s="1"/>
  <c r="B715" i="2"/>
  <c r="C715" i="2" s="1"/>
  <c r="A645" i="3"/>
  <c r="A707" i="2"/>
  <c r="A635" i="3"/>
  <c r="A695" i="2"/>
  <c r="A623" i="3"/>
  <c r="A684" i="2"/>
  <c r="A611" i="3"/>
  <c r="A672" i="2"/>
  <c r="B672" i="2" s="1"/>
  <c r="C672" i="2" s="1"/>
  <c r="A593" i="3"/>
  <c r="A653" i="2"/>
  <c r="B654" i="2" s="1"/>
  <c r="C654" i="2" s="1"/>
  <c r="A587" i="3"/>
  <c r="A645" i="2"/>
  <c r="A576" i="3"/>
  <c r="A633" i="2"/>
  <c r="B633" i="2" s="1"/>
  <c r="C633" i="2" s="1"/>
  <c r="A563" i="3"/>
  <c r="A617" i="2"/>
  <c r="A548" i="3"/>
  <c r="A599" i="2"/>
  <c r="B599" i="2" s="1"/>
  <c r="C599" i="2" s="1"/>
  <c r="A544" i="3"/>
  <c r="A595" i="2"/>
  <c r="A537" i="3"/>
  <c r="A587" i="2"/>
  <c r="A530" i="3"/>
  <c r="A579" i="2"/>
  <c r="A518" i="3"/>
  <c r="A569" i="2"/>
  <c r="A514" i="3"/>
  <c r="A565" i="2"/>
  <c r="A510" i="3"/>
  <c r="A557" i="2"/>
  <c r="B545" i="2"/>
  <c r="C545" i="2" s="1"/>
  <c r="A489" i="3"/>
  <c r="A533" i="2"/>
  <c r="A478" i="3"/>
  <c r="A521" i="2"/>
  <c r="B521" i="2" s="1"/>
  <c r="C521" i="2" s="1"/>
  <c r="A469" i="3"/>
  <c r="A509" i="2"/>
  <c r="B493" i="2"/>
  <c r="C493" i="2" s="1"/>
  <c r="A452" i="3"/>
  <c r="A489" i="2"/>
  <c r="A442" i="3"/>
  <c r="A477" i="2"/>
  <c r="B477" i="2" s="1"/>
  <c r="C477" i="2" s="1"/>
  <c r="A430" i="3"/>
  <c r="A465" i="2"/>
  <c r="B465" i="2" s="1"/>
  <c r="C465" i="2" s="1"/>
  <c r="A423" i="3"/>
  <c r="A457" i="2"/>
  <c r="B457" i="2" s="1"/>
  <c r="C457" i="2" s="1"/>
  <c r="A411" i="3"/>
  <c r="A445" i="2"/>
  <c r="B445" i="2" s="1"/>
  <c r="C445" i="2" s="1"/>
  <c r="A399" i="3"/>
  <c r="A433" i="2"/>
  <c r="B433" i="2" s="1"/>
  <c r="C433" i="2" s="1"/>
  <c r="B417" i="2"/>
  <c r="C417" i="2" s="1"/>
  <c r="A379" i="3"/>
  <c r="A409" i="2"/>
  <c r="A368" i="3"/>
  <c r="A399" i="2"/>
  <c r="B399" i="2" s="1"/>
  <c r="C399" i="2" s="1"/>
  <c r="A358" i="3"/>
  <c r="A388" i="2"/>
  <c r="B388" i="2" s="1"/>
  <c r="C388" i="2" s="1"/>
  <c r="A347" i="3"/>
  <c r="A376" i="2"/>
  <c r="A339" i="3"/>
  <c r="A368" i="2"/>
  <c r="B368" i="2" s="1"/>
  <c r="C368" i="2" s="1"/>
  <c r="A334" i="3"/>
  <c r="A360" i="2"/>
  <c r="B360" i="2" s="1"/>
  <c r="C360" i="2" s="1"/>
  <c r="A323" i="3"/>
  <c r="A348" i="2"/>
  <c r="B348" i="2" s="1"/>
  <c r="C348" i="2" s="1"/>
  <c r="A312" i="3"/>
  <c r="A336" i="2"/>
  <c r="B336" i="2" s="1"/>
  <c r="C336" i="2" s="1"/>
  <c r="A296" i="3"/>
  <c r="A320" i="2"/>
  <c r="B320" i="2" s="1"/>
  <c r="C320" i="2" s="1"/>
  <c r="B304" i="2"/>
  <c r="C304" i="2" s="1"/>
  <c r="A277" i="3"/>
  <c r="A300" i="2"/>
  <c r="A272" i="3"/>
  <c r="A292" i="2"/>
  <c r="A261" i="3"/>
  <c r="A280" i="2"/>
  <c r="A253" i="3"/>
  <c r="A273" i="2"/>
  <c r="A241" i="3"/>
  <c r="A261" i="2"/>
  <c r="A234" i="3"/>
  <c r="A253" i="2"/>
  <c r="A226" i="3"/>
  <c r="A245" i="2"/>
  <c r="A199" i="3"/>
  <c r="A218" i="2"/>
  <c r="A148" i="3"/>
  <c r="A160" i="2"/>
  <c r="B160" i="2" s="1"/>
  <c r="C160" i="2" s="1"/>
  <c r="A130" i="3"/>
  <c r="A138" i="2"/>
  <c r="B138" i="2" s="1"/>
  <c r="C138" i="2" s="1"/>
  <c r="A116" i="3"/>
  <c r="A125" i="2"/>
  <c r="A112" i="3"/>
  <c r="A121" i="2"/>
  <c r="B121" i="2" s="1"/>
  <c r="C121" i="2" s="1"/>
  <c r="A106" i="3"/>
  <c r="A114" i="2"/>
  <c r="A94" i="3"/>
  <c r="A104" i="2"/>
  <c r="A83" i="3"/>
  <c r="A94" i="2"/>
  <c r="B94" i="2" s="1"/>
  <c r="C94" i="2" s="1"/>
  <c r="A77" i="3"/>
  <c r="A86" i="2"/>
  <c r="B86" i="2" s="1"/>
  <c r="C86" i="2" s="1"/>
  <c r="A65" i="3"/>
  <c r="A74" i="2"/>
  <c r="A62" i="3"/>
  <c r="A70" i="2"/>
  <c r="B70" i="2" s="1"/>
  <c r="C70" i="2" s="1"/>
  <c r="A53" i="3"/>
  <c r="A60" i="2"/>
  <c r="B36" i="2"/>
  <c r="C36" i="2" s="1"/>
  <c r="A23" i="3"/>
  <c r="A28" i="2"/>
  <c r="A7" i="3"/>
  <c r="A10" i="2"/>
  <c r="B10" i="2" s="1"/>
  <c r="C10" i="2" s="1"/>
  <c r="K811" i="3"/>
  <c r="K807" i="3"/>
  <c r="K803" i="3"/>
  <c r="K799" i="3"/>
  <c r="K796" i="3"/>
  <c r="K792" i="3"/>
  <c r="K788" i="3"/>
  <c r="K781" i="3"/>
  <c r="K777" i="3"/>
  <c r="K773" i="3"/>
  <c r="K770" i="3"/>
  <c r="K766" i="3"/>
  <c r="K762" i="3"/>
  <c r="K758" i="3"/>
  <c r="K754" i="3"/>
  <c r="K750" i="3"/>
  <c r="K746" i="3"/>
  <c r="K742" i="3"/>
  <c r="K738" i="3"/>
  <c r="K734" i="3"/>
  <c r="K730" i="3"/>
  <c r="K726" i="3"/>
  <c r="K722" i="3"/>
  <c r="K719" i="3"/>
  <c r="K715" i="3"/>
  <c r="K712" i="3"/>
  <c r="K708" i="3"/>
  <c r="K701" i="3"/>
  <c r="K697" i="3"/>
  <c r="K693" i="3"/>
  <c r="K689" i="3"/>
  <c r="K686" i="3"/>
  <c r="K682" i="3"/>
  <c r="K678" i="3"/>
  <c r="K675" i="3"/>
  <c r="K671" i="3"/>
  <c r="K667" i="3"/>
  <c r="K663" i="3"/>
  <c r="K660" i="3"/>
  <c r="K656" i="3"/>
  <c r="K653" i="3"/>
  <c r="K650" i="3"/>
  <c r="K647" i="3"/>
  <c r="K641" i="3"/>
  <c r="K637" i="3"/>
  <c r="K633" i="3"/>
  <c r="K629" i="3"/>
  <c r="K625" i="3"/>
  <c r="K621" i="3"/>
  <c r="K617" i="3"/>
  <c r="K613" i="3"/>
  <c r="K609" i="3"/>
  <c r="K605" i="3"/>
  <c r="K601" i="3"/>
  <c r="K598" i="3"/>
  <c r="K594" i="3"/>
  <c r="K591" i="3"/>
  <c r="K589" i="3"/>
  <c r="K585" i="3"/>
  <c r="K581" i="3"/>
  <c r="K578" i="3"/>
  <c r="K575" i="3"/>
  <c r="K571" i="3"/>
  <c r="K568" i="3"/>
  <c r="K564" i="3"/>
  <c r="K561" i="3"/>
  <c r="K555" i="3"/>
  <c r="K550" i="3"/>
  <c r="K546" i="3"/>
  <c r="K542" i="3"/>
  <c r="K539" i="3"/>
  <c r="K535" i="3"/>
  <c r="K528" i="3"/>
  <c r="K524" i="3"/>
  <c r="K520" i="3"/>
  <c r="K516" i="3"/>
  <c r="K512" i="3"/>
  <c r="K508" i="3"/>
  <c r="K506" i="3"/>
  <c r="K502" i="3"/>
  <c r="K499" i="3"/>
  <c r="K495" i="3"/>
  <c r="K491" i="3"/>
  <c r="K487" i="3"/>
  <c r="K483" i="3"/>
  <c r="K479" i="3"/>
  <c r="K476" i="3"/>
  <c r="K471" i="3"/>
  <c r="K464" i="3"/>
  <c r="K460" i="3"/>
  <c r="K457" i="3"/>
  <c r="K454" i="3"/>
  <c r="K450" i="3"/>
  <c r="K448" i="3"/>
  <c r="K444" i="3"/>
  <c r="K440" i="3"/>
  <c r="K436" i="3"/>
  <c r="K432" i="3"/>
  <c r="K429" i="3"/>
  <c r="K425" i="3"/>
  <c r="K421" i="3"/>
  <c r="K417" i="3"/>
  <c r="K413" i="3"/>
  <c r="K409" i="3"/>
  <c r="K405" i="3"/>
  <c r="K401" i="3"/>
  <c r="K395" i="3"/>
  <c r="K394" i="3"/>
  <c r="K391" i="3"/>
  <c r="K387" i="3"/>
  <c r="K385" i="3"/>
  <c r="K381" i="3"/>
  <c r="K377" i="3"/>
  <c r="K373" i="3"/>
  <c r="K369" i="3"/>
  <c r="K367" i="3"/>
  <c r="K363" i="3"/>
  <c r="K356" i="3"/>
  <c r="K352" i="3"/>
  <c r="K349" i="3"/>
  <c r="K345" i="3"/>
  <c r="K341" i="3"/>
  <c r="K338" i="3"/>
  <c r="K336" i="3"/>
  <c r="K332" i="3"/>
  <c r="K328" i="3"/>
  <c r="K321" i="3"/>
  <c r="K317" i="3"/>
  <c r="K314" i="3"/>
  <c r="K310" i="3"/>
  <c r="K306" i="3"/>
  <c r="K302" i="3"/>
  <c r="K298" i="3"/>
  <c r="K294" i="3"/>
  <c r="K290" i="3"/>
  <c r="K286" i="3"/>
  <c r="K282" i="3"/>
  <c r="K279" i="3"/>
  <c r="K275" i="3"/>
  <c r="K267" i="3"/>
  <c r="K263" i="3"/>
  <c r="K259" i="3"/>
  <c r="K255" i="3"/>
  <c r="K251" i="3"/>
  <c r="K247" i="3"/>
  <c r="K243" i="3"/>
  <c r="K239" i="3"/>
  <c r="K236" i="3"/>
  <c r="K232" i="3"/>
  <c r="K228" i="3"/>
  <c r="K224" i="3"/>
  <c r="K220" i="3"/>
  <c r="K217" i="3"/>
  <c r="K213" i="3"/>
  <c r="K209" i="3"/>
  <c r="K205" i="3"/>
  <c r="K201" i="3"/>
  <c r="K197" i="3"/>
  <c r="K190" i="3"/>
  <c r="K187" i="3"/>
  <c r="K183" i="3"/>
  <c r="K180" i="3"/>
  <c r="K176" i="3"/>
  <c r="K172" i="3"/>
  <c r="K169" i="3"/>
  <c r="K165" i="3"/>
  <c r="K161" i="3"/>
  <c r="K159" i="3"/>
  <c r="K155" i="3"/>
  <c r="K151" i="3"/>
  <c r="K146" i="3"/>
  <c r="K143" i="3"/>
  <c r="K138" i="3"/>
  <c r="K135" i="3"/>
  <c r="K132" i="3"/>
  <c r="K128" i="3"/>
  <c r="K125" i="3"/>
  <c r="K121" i="3"/>
  <c r="K118" i="3"/>
  <c r="K114" i="3"/>
  <c r="K110" i="3"/>
  <c r="K107" i="3"/>
  <c r="K104" i="3"/>
  <c r="K100" i="3"/>
  <c r="K96" i="3"/>
  <c r="K92" i="3"/>
  <c r="K88" i="3"/>
  <c r="K85" i="3"/>
  <c r="K75" i="3"/>
  <c r="K71" i="3"/>
  <c r="K67" i="3"/>
  <c r="K58" i="3"/>
  <c r="K55" i="3"/>
  <c r="K51" i="3"/>
  <c r="K47" i="3"/>
  <c r="K43" i="3"/>
  <c r="K39" i="3"/>
  <c r="K37" i="3"/>
  <c r="K35" i="3"/>
  <c r="K31" i="3"/>
  <c r="K29" i="3"/>
  <c r="K25" i="3"/>
  <c r="K21" i="3"/>
  <c r="K18" i="3"/>
  <c r="K14" i="3"/>
  <c r="K11" i="3"/>
  <c r="K9" i="3"/>
  <c r="K5" i="3"/>
  <c r="L2" i="3"/>
  <c r="L812" i="3"/>
  <c r="L808" i="3"/>
  <c r="L804" i="3"/>
  <c r="L800" i="3"/>
  <c r="L797" i="3"/>
  <c r="L793" i="3"/>
  <c r="L789" i="3"/>
  <c r="L785" i="3"/>
  <c r="L782" i="3"/>
  <c r="L778" i="3"/>
  <c r="L774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20" i="3"/>
  <c r="L716" i="3"/>
  <c r="L713" i="3"/>
  <c r="L709" i="3"/>
  <c r="L705" i="3"/>
  <c r="L702" i="3"/>
  <c r="L698" i="3"/>
  <c r="L694" i="3"/>
  <c r="L690" i="3"/>
  <c r="L687" i="3"/>
  <c r="L683" i="3"/>
  <c r="L679" i="3"/>
  <c r="L676" i="3"/>
  <c r="L672" i="3"/>
  <c r="L668" i="3"/>
  <c r="L664" i="3"/>
  <c r="L657" i="3"/>
  <c r="L654" i="3"/>
  <c r="L651" i="3"/>
  <c r="L648" i="3"/>
  <c r="L644" i="3"/>
  <c r="L642" i="3"/>
  <c r="L638" i="3"/>
  <c r="L634" i="3"/>
  <c r="L630" i="3"/>
  <c r="L626" i="3"/>
  <c r="L622" i="3"/>
  <c r="L618" i="3"/>
  <c r="L614" i="3"/>
  <c r="L610" i="3"/>
  <c r="L606" i="3"/>
  <c r="L602" i="3"/>
  <c r="L599" i="3"/>
  <c r="L595" i="3"/>
  <c r="L592" i="3"/>
  <c r="L590" i="3"/>
  <c r="L586" i="3"/>
  <c r="L582" i="3"/>
  <c r="L579" i="3"/>
  <c r="L572" i="3"/>
  <c r="L569" i="3"/>
  <c r="L565" i="3"/>
  <c r="L562" i="3"/>
  <c r="L556" i="3"/>
  <c r="L553" i="3"/>
  <c r="L547" i="3"/>
  <c r="L543" i="3"/>
  <c r="L540" i="3"/>
  <c r="L536" i="3"/>
  <c r="L532" i="3"/>
  <c r="L529" i="3"/>
  <c r="L525" i="3"/>
  <c r="L521" i="3"/>
  <c r="L517" i="3"/>
  <c r="L513" i="3"/>
  <c r="L509" i="3"/>
  <c r="L503" i="3"/>
  <c r="L500" i="3"/>
  <c r="L496" i="3"/>
  <c r="L492" i="3"/>
  <c r="L488" i="3"/>
  <c r="L484" i="3"/>
  <c r="L480" i="3"/>
  <c r="L477" i="3"/>
  <c r="L472" i="3"/>
  <c r="L468" i="3"/>
  <c r="L465" i="3"/>
  <c r="L461" i="3"/>
  <c r="L458" i="3"/>
  <c r="L455" i="3"/>
  <c r="L451" i="3"/>
  <c r="L445" i="3"/>
  <c r="L441" i="3"/>
  <c r="L437" i="3"/>
  <c r="L433" i="3"/>
  <c r="L426" i="3"/>
  <c r="L422" i="3"/>
  <c r="L418" i="3"/>
  <c r="L414" i="3"/>
  <c r="L410" i="3"/>
  <c r="L406" i="3"/>
  <c r="L402" i="3"/>
  <c r="L398" i="3"/>
  <c r="L388" i="3"/>
  <c r="L386" i="3"/>
  <c r="L382" i="3"/>
  <c r="L378" i="3"/>
  <c r="L374" i="3"/>
  <c r="L370" i="3"/>
  <c r="L364" i="3"/>
  <c r="L360" i="3"/>
  <c r="L357" i="3"/>
  <c r="L353" i="3"/>
  <c r="L346" i="3"/>
  <c r="L342" i="3"/>
  <c r="L337" i="3"/>
  <c r="L333" i="3"/>
  <c r="L329" i="3"/>
  <c r="L325" i="3"/>
  <c r="L322" i="3"/>
  <c r="L318" i="3"/>
  <c r="L311" i="3"/>
  <c r="L307" i="3"/>
  <c r="L303" i="3"/>
  <c r="L299" i="3"/>
  <c r="L295" i="3"/>
  <c r="L291" i="3"/>
  <c r="L287" i="3"/>
  <c r="L283" i="3"/>
  <c r="L280" i="3"/>
  <c r="L276" i="3"/>
  <c r="L271" i="3"/>
  <c r="L268" i="3"/>
  <c r="L264" i="3"/>
  <c r="L260" i="3"/>
  <c r="L256" i="3"/>
  <c r="L252" i="3"/>
  <c r="L248" i="3"/>
  <c r="L244" i="3"/>
  <c r="L240" i="3"/>
  <c r="L237" i="3"/>
  <c r="L233" i="3"/>
  <c r="L229" i="3"/>
  <c r="L225" i="3"/>
  <c r="L221" i="3"/>
  <c r="L214" i="3"/>
  <c r="L210" i="3"/>
  <c r="L206" i="3"/>
  <c r="L202" i="3"/>
  <c r="L198" i="3"/>
  <c r="L194" i="3"/>
  <c r="L191" i="3"/>
  <c r="L188" i="3"/>
  <c r="L184" i="3"/>
  <c r="L177" i="3"/>
  <c r="L173" i="3"/>
  <c r="L170" i="3"/>
  <c r="L166" i="3"/>
  <c r="L162" i="3"/>
  <c r="L156" i="3"/>
  <c r="L152" i="3"/>
  <c r="L147" i="3"/>
  <c r="L144" i="3"/>
  <c r="L140" i="3"/>
  <c r="L137" i="3"/>
  <c r="L133" i="3"/>
  <c r="L129" i="3"/>
  <c r="L126" i="3"/>
  <c r="L122" i="3"/>
  <c r="L119" i="3"/>
  <c r="L115" i="3"/>
  <c r="L111" i="3"/>
  <c r="L108" i="3"/>
  <c r="L105" i="3"/>
  <c r="L101" i="3"/>
  <c r="L97" i="3"/>
  <c r="L93" i="3"/>
  <c r="L89" i="3"/>
  <c r="L86" i="3"/>
  <c r="L82" i="3"/>
  <c r="L79" i="3"/>
  <c r="L76" i="3"/>
  <c r="L72" i="3"/>
  <c r="L68" i="3"/>
  <c r="L64" i="3"/>
  <c r="L61" i="3"/>
  <c r="L59" i="3"/>
  <c r="L56" i="3"/>
  <c r="L52" i="3"/>
  <c r="L48" i="3"/>
  <c r="L44" i="3"/>
  <c r="L40" i="3"/>
  <c r="L32" i="3"/>
  <c r="L26" i="3"/>
  <c r="L22" i="3"/>
  <c r="L19" i="3"/>
  <c r="L15" i="3"/>
  <c r="L6" i="3"/>
  <c r="L3" i="3"/>
  <c r="M813" i="3"/>
  <c r="M809" i="3"/>
  <c r="M805" i="3"/>
  <c r="M801" i="3"/>
  <c r="M794" i="3"/>
  <c r="M790" i="3"/>
  <c r="M786" i="3"/>
  <c r="M783" i="3"/>
  <c r="M779" i="3"/>
  <c r="M775" i="3"/>
  <c r="M768" i="3"/>
  <c r="M764" i="3"/>
  <c r="M760" i="3"/>
  <c r="M756" i="3"/>
  <c r="M752" i="3"/>
  <c r="M748" i="3"/>
  <c r="M744" i="3"/>
  <c r="M740" i="3"/>
  <c r="M736" i="3"/>
  <c r="M732" i="3"/>
  <c r="M728" i="3"/>
  <c r="M724" i="3"/>
  <c r="M717" i="3"/>
  <c r="M714" i="3"/>
  <c r="M710" i="3"/>
  <c r="M706" i="3"/>
  <c r="M703" i="3"/>
  <c r="M699" i="3"/>
  <c r="M695" i="3"/>
  <c r="M691" i="3"/>
  <c r="M688" i="3"/>
  <c r="M684" i="3"/>
  <c r="M680" i="3"/>
  <c r="M677" i="3"/>
  <c r="M673" i="3"/>
  <c r="M669" i="3"/>
  <c r="M665" i="3"/>
  <c r="M661" i="3"/>
  <c r="M658" i="3"/>
  <c r="M649" i="3"/>
  <c r="M645" i="3"/>
  <c r="M639" i="3"/>
  <c r="M635" i="3"/>
  <c r="M631" i="3"/>
  <c r="M627" i="3"/>
  <c r="M623" i="3"/>
  <c r="M619" i="3"/>
  <c r="M615" i="3"/>
  <c r="M611" i="3"/>
  <c r="M607" i="3"/>
  <c r="M603" i="3"/>
  <c r="M600" i="3"/>
  <c r="M596" i="3"/>
  <c r="M593" i="3"/>
  <c r="M587" i="3"/>
  <c r="M583" i="3"/>
  <c r="M580" i="3"/>
  <c r="M576" i="3"/>
  <c r="M573" i="3"/>
  <c r="M570" i="3"/>
  <c r="M566" i="3"/>
  <c r="M563" i="3"/>
  <c r="M559" i="3"/>
  <c r="M557" i="3"/>
  <c r="M551" i="3"/>
  <c r="M548" i="3"/>
  <c r="M544" i="3"/>
  <c r="M537" i="3"/>
  <c r="M533" i="3"/>
  <c r="M530" i="3"/>
  <c r="M526" i="3"/>
  <c r="M522" i="3"/>
  <c r="M518" i="3"/>
  <c r="M514" i="3"/>
  <c r="M510" i="3"/>
  <c r="M504" i="3"/>
  <c r="M497" i="3"/>
  <c r="M493" i="3"/>
  <c r="M489" i="3"/>
  <c r="M485" i="3"/>
  <c r="M481" i="3"/>
  <c r="M478" i="3"/>
  <c r="M475" i="3"/>
  <c r="M473" i="3"/>
  <c r="M469" i="3"/>
  <c r="M466" i="3"/>
  <c r="M462" i="3"/>
  <c r="M459" i="3"/>
  <c r="M452" i="3"/>
  <c r="M446" i="3"/>
  <c r="M442" i="3"/>
  <c r="M438" i="3"/>
  <c r="M434" i="3"/>
  <c r="M430" i="3"/>
  <c r="M427" i="3"/>
  <c r="M423" i="3"/>
  <c r="M419" i="3"/>
  <c r="M415" i="3"/>
  <c r="M411" i="3"/>
  <c r="M407" i="3"/>
  <c r="M403" i="3"/>
  <c r="M399" i="3"/>
  <c r="M396" i="3"/>
  <c r="M392" i="3"/>
  <c r="M389" i="3"/>
  <c r="M383" i="3"/>
  <c r="M379" i="3"/>
  <c r="M375" i="3"/>
  <c r="M371" i="3"/>
  <c r="M368" i="3"/>
  <c r="M365" i="3"/>
  <c r="M361" i="3"/>
  <c r="M358" i="3"/>
  <c r="M354" i="3"/>
  <c r="M350" i="3"/>
  <c r="M347" i="3"/>
  <c r="M343" i="3"/>
  <c r="M339" i="3"/>
  <c r="M334" i="3"/>
  <c r="M330" i="3"/>
  <c r="M326" i="3"/>
  <c r="M323" i="3"/>
  <c r="M319" i="3"/>
  <c r="M315" i="3"/>
  <c r="M312" i="3"/>
  <c r="M308" i="3"/>
  <c r="M304" i="3"/>
  <c r="M300" i="3"/>
  <c r="M296" i="3"/>
  <c r="M292" i="3"/>
  <c r="M288" i="3"/>
  <c r="M284" i="3"/>
  <c r="M277" i="3"/>
  <c r="M272" i="3"/>
  <c r="M269" i="3"/>
  <c r="M265" i="3"/>
  <c r="M261" i="3"/>
  <c r="M257" i="3"/>
  <c r="M253" i="3"/>
  <c r="M249" i="3"/>
  <c r="M245" i="3"/>
  <c r="M241" i="3"/>
  <c r="M234" i="3"/>
  <c r="M230" i="3"/>
  <c r="M226" i="3"/>
  <c r="M222" i="3"/>
  <c r="M218" i="3"/>
  <c r="M215" i="3"/>
  <c r="M211" i="3"/>
  <c r="M207" i="3"/>
  <c r="M203" i="3"/>
  <c r="M199" i="3"/>
  <c r="M195" i="3"/>
  <c r="M192" i="3"/>
  <c r="M189" i="3"/>
  <c r="M185" i="3"/>
  <c r="M181" i="3"/>
  <c r="M178" i="3"/>
  <c r="M174" i="3"/>
  <c r="M171" i="3"/>
  <c r="M167" i="3"/>
  <c r="M163" i="3"/>
  <c r="M157" i="3"/>
  <c r="M153" i="3"/>
  <c r="M148" i="3"/>
  <c r="M141" i="3"/>
  <c r="M139" i="3"/>
  <c r="M136" i="3"/>
  <c r="M134" i="3"/>
  <c r="M130" i="3"/>
  <c r="M123" i="3"/>
  <c r="M116" i="3"/>
  <c r="M112" i="3"/>
  <c r="M106" i="3"/>
  <c r="M102" i="3"/>
  <c r="M98" i="3"/>
  <c r="M94" i="3"/>
  <c r="M90" i="3"/>
  <c r="M87" i="3"/>
  <c r="M83" i="3"/>
  <c r="M80" i="3"/>
  <c r="M77" i="3"/>
  <c r="M73" i="3"/>
  <c r="M69" i="3"/>
  <c r="M65" i="3"/>
  <c r="M62" i="3"/>
  <c r="M57" i="3"/>
  <c r="M53" i="3"/>
  <c r="M49" i="3"/>
  <c r="M45" i="3"/>
  <c r="M41" i="3"/>
  <c r="M38" i="3"/>
  <c r="M36" i="3"/>
  <c r="M33" i="3"/>
  <c r="M27" i="3"/>
  <c r="M23" i="3"/>
  <c r="M20" i="3"/>
  <c r="M16" i="3"/>
  <c r="M12" i="3"/>
  <c r="M7" i="3"/>
  <c r="M4" i="3"/>
  <c r="N810" i="3"/>
  <c r="N806" i="3"/>
  <c r="N802" i="3"/>
  <c r="N798" i="3"/>
  <c r="N795" i="3"/>
  <c r="N791" i="3"/>
  <c r="N787" i="3"/>
  <c r="N784" i="3"/>
  <c r="N780" i="3"/>
  <c r="N776" i="3"/>
  <c r="N772" i="3"/>
  <c r="N769" i="3"/>
  <c r="N765" i="3"/>
  <c r="N761" i="3"/>
  <c r="N757" i="3"/>
  <c r="N753" i="3"/>
  <c r="N749" i="3"/>
  <c r="N745" i="3"/>
  <c r="N741" i="3"/>
  <c r="N737" i="3"/>
  <c r="N733" i="3"/>
  <c r="N729" i="3"/>
  <c r="N725" i="3"/>
  <c r="N721" i="3"/>
  <c r="N718" i="3"/>
  <c r="N711" i="3"/>
  <c r="N707" i="3"/>
  <c r="N704" i="3"/>
  <c r="N700" i="3"/>
  <c r="N696" i="3"/>
  <c r="N692" i="3"/>
  <c r="N685" i="3"/>
  <c r="N681" i="3"/>
  <c r="N674" i="3"/>
  <c r="N670" i="3"/>
  <c r="N666" i="3"/>
  <c r="N662" i="3"/>
  <c r="N659" i="3"/>
  <c r="N655" i="3"/>
  <c r="N652" i="3"/>
  <c r="N646" i="3"/>
  <c r="N643" i="3"/>
  <c r="N640" i="3"/>
  <c r="N636" i="3"/>
  <c r="N632" i="3"/>
  <c r="N628" i="3"/>
  <c r="N624" i="3"/>
  <c r="N620" i="3"/>
  <c r="N616" i="3"/>
  <c r="N612" i="3"/>
  <c r="N608" i="3"/>
  <c r="N604" i="3"/>
  <c r="N597" i="3"/>
  <c r="N588" i="3"/>
  <c r="N584" i="3"/>
  <c r="N577" i="3"/>
  <c r="N574" i="3"/>
  <c r="N567" i="3"/>
  <c r="N560" i="3"/>
  <c r="N558" i="3"/>
  <c r="N554" i="3"/>
  <c r="N552" i="3"/>
  <c r="N549" i="3"/>
  <c r="N545" i="3"/>
  <c r="N541" i="3"/>
  <c r="N538" i="3"/>
  <c r="N534" i="3"/>
  <c r="N531" i="3"/>
  <c r="N527" i="3"/>
  <c r="N523" i="3"/>
  <c r="N519" i="3"/>
  <c r="N515" i="3"/>
  <c r="N511" i="3"/>
  <c r="N507" i="3"/>
  <c r="N505" i="3"/>
  <c r="N501" i="3"/>
  <c r="N498" i="3"/>
  <c r="N494" i="3"/>
  <c r="N490" i="3"/>
  <c r="N486" i="3"/>
  <c r="N482" i="3"/>
  <c r="N474" i="3"/>
  <c r="N470" i="3"/>
  <c r="N467" i="3"/>
  <c r="N463" i="3"/>
  <c r="N456" i="3"/>
  <c r="N453" i="3"/>
  <c r="N449" i="3"/>
  <c r="N447" i="3"/>
  <c r="N443" i="3"/>
  <c r="N439" i="3"/>
  <c r="N435" i="3"/>
  <c r="N431" i="3"/>
  <c r="N428" i="3"/>
  <c r="N424" i="3"/>
  <c r="N420" i="3"/>
  <c r="N416" i="3"/>
  <c r="N412" i="3"/>
  <c r="N408" i="3"/>
  <c r="N404" i="3"/>
  <c r="N400" i="3"/>
  <c r="N397" i="3"/>
  <c r="N393" i="3"/>
  <c r="N390" i="3"/>
  <c r="N384" i="3"/>
  <c r="N380" i="3"/>
  <c r="N376" i="3"/>
  <c r="N372" i="3"/>
  <c r="N366" i="3"/>
  <c r="N362" i="3"/>
  <c r="N359" i="3"/>
  <c r="N355" i="3"/>
  <c r="N351" i="3"/>
  <c r="N348" i="3"/>
  <c r="N344" i="3"/>
  <c r="N340" i="3"/>
  <c r="N335" i="3"/>
  <c r="N331" i="3"/>
  <c r="N327" i="3"/>
  <c r="N324" i="3"/>
  <c r="N320" i="3"/>
  <c r="N316" i="3"/>
  <c r="N313" i="3"/>
  <c r="N309" i="3"/>
  <c r="N305" i="3"/>
  <c r="N301" i="3"/>
  <c r="N297" i="3"/>
  <c r="N293" i="3"/>
  <c r="N289" i="3"/>
  <c r="N285" i="3"/>
  <c r="N281" i="3"/>
  <c r="N278" i="3"/>
  <c r="N274" i="3"/>
  <c r="N273" i="3"/>
  <c r="N270" i="3"/>
  <c r="N266" i="3"/>
  <c r="N262" i="3"/>
  <c r="N258" i="3"/>
  <c r="N254" i="3"/>
  <c r="N250" i="3"/>
  <c r="N246" i="3"/>
  <c r="N242" i="3"/>
  <c r="N238" i="3"/>
  <c r="N235" i="3"/>
  <c r="N231" i="3"/>
  <c r="N227" i="3"/>
  <c r="N223" i="3"/>
  <c r="N219" i="3"/>
  <c r="N216" i="3"/>
  <c r="N212" i="3"/>
  <c r="N208" i="3"/>
  <c r="N204" i="3"/>
  <c r="N200" i="3"/>
  <c r="N196" i="3"/>
  <c r="N193" i="3"/>
  <c r="N186" i="3"/>
  <c r="N182" i="3"/>
  <c r="N179" i="3"/>
  <c r="N175" i="3"/>
  <c r="N168" i="3"/>
  <c r="N164" i="3"/>
  <c r="N160" i="3"/>
  <c r="N158" i="3"/>
  <c r="N154" i="3"/>
  <c r="N150" i="3"/>
  <c r="N149" i="3"/>
  <c r="N145" i="3"/>
  <c r="N142" i="3"/>
  <c r="N131" i="3"/>
  <c r="N127" i="3"/>
  <c r="N124" i="3"/>
  <c r="N120" i="3"/>
  <c r="N117" i="3"/>
  <c r="N113" i="3"/>
  <c r="N109" i="3"/>
  <c r="N103" i="3"/>
  <c r="N99" i="3"/>
  <c r="N95" i="3"/>
  <c r="N91" i="3"/>
  <c r="N84" i="3"/>
  <c r="N81" i="3"/>
  <c r="N78" i="3"/>
  <c r="N74" i="3"/>
  <c r="N70" i="3"/>
  <c r="N66" i="3"/>
  <c r="N63" i="3"/>
  <c r="N60" i="3"/>
  <c r="N54" i="3"/>
  <c r="N50" i="3"/>
  <c r="N46" i="3"/>
  <c r="N42" i="3"/>
  <c r="N34" i="3"/>
  <c r="N30" i="3"/>
  <c r="N28" i="3"/>
  <c r="N24" i="3"/>
  <c r="N17" i="3"/>
  <c r="N13" i="3"/>
  <c r="N10" i="3"/>
  <c r="N8" i="3"/>
  <c r="AO809" i="5"/>
  <c r="G811" i="3"/>
  <c r="AE805" i="5"/>
  <c r="G807" i="3"/>
  <c r="AW801" i="5"/>
  <c r="G803" i="3"/>
  <c r="AC797" i="5"/>
  <c r="G799" i="3"/>
  <c r="AE794" i="5"/>
  <c r="G796" i="3"/>
  <c r="AM790" i="5"/>
  <c r="G792" i="3"/>
  <c r="AC786" i="5"/>
  <c r="G788" i="3"/>
  <c r="AO779" i="5"/>
  <c r="G781" i="3"/>
  <c r="AY775" i="5"/>
  <c r="G777" i="3"/>
  <c r="AP771" i="5"/>
  <c r="G773" i="3"/>
  <c r="AT768" i="5"/>
  <c r="G770" i="3"/>
  <c r="AC764" i="5"/>
  <c r="G766" i="3"/>
  <c r="AH760" i="5"/>
  <c r="G762" i="3"/>
  <c r="AW756" i="5"/>
  <c r="G758" i="3"/>
  <c r="AF752" i="5"/>
  <c r="G754" i="3"/>
  <c r="AM748" i="5"/>
  <c r="G750" i="3"/>
  <c r="AW744" i="5"/>
  <c r="G746" i="3"/>
  <c r="AG740" i="5"/>
  <c r="G742" i="3"/>
  <c r="AV736" i="5"/>
  <c r="G738" i="3"/>
  <c r="AE732" i="5"/>
  <c r="G734" i="3"/>
  <c r="AW728" i="5"/>
  <c r="G730" i="3"/>
  <c r="AF724" i="5"/>
  <c r="G726" i="3"/>
  <c r="AP720" i="5"/>
  <c r="G722" i="3"/>
  <c r="AP717" i="5"/>
  <c r="G719" i="3"/>
  <c r="P715" i="3"/>
  <c r="AF711" i="5"/>
  <c r="G712" i="3"/>
  <c r="AP707" i="5"/>
  <c r="G708" i="3"/>
  <c r="AC700" i="5"/>
  <c r="G701" i="3"/>
  <c r="AM696" i="5"/>
  <c r="G697" i="3"/>
  <c r="AH692" i="5"/>
  <c r="G693" i="3"/>
  <c r="AB688" i="5"/>
  <c r="G689" i="3"/>
  <c r="AV685" i="5"/>
  <c r="G686" i="3"/>
  <c r="AV681" i="5"/>
  <c r="G682" i="3"/>
  <c r="AB677" i="5"/>
  <c r="G678" i="3"/>
  <c r="AP674" i="5"/>
  <c r="G675" i="3"/>
  <c r="AX670" i="5"/>
  <c r="G671" i="3"/>
  <c r="AJ666" i="5"/>
  <c r="G667" i="3"/>
  <c r="AM662" i="5"/>
  <c r="G663" i="3"/>
  <c r="AE658" i="5"/>
  <c r="G660" i="3"/>
  <c r="AB654" i="5"/>
  <c r="G656" i="3"/>
  <c r="AP651" i="5"/>
  <c r="G653" i="3"/>
  <c r="AP648" i="5"/>
  <c r="G650" i="3"/>
  <c r="AW645" i="5"/>
  <c r="G647" i="3"/>
  <c r="AV641" i="5"/>
  <c r="AP638" i="5"/>
  <c r="G641" i="3"/>
  <c r="AU634" i="5"/>
  <c r="G637" i="3"/>
  <c r="AB630" i="5"/>
  <c r="G633" i="3"/>
  <c r="AP627" i="5"/>
  <c r="G629" i="3"/>
  <c r="AP623" i="5"/>
  <c r="G625" i="3"/>
  <c r="AK619" i="5"/>
  <c r="G621" i="3"/>
  <c r="AX615" i="5"/>
  <c r="G617" i="3"/>
  <c r="AK611" i="5"/>
  <c r="G613" i="3"/>
  <c r="AE607" i="5"/>
  <c r="G609" i="3"/>
  <c r="AC603" i="5"/>
  <c r="G605" i="3"/>
  <c r="AG599" i="5"/>
  <c r="G601" i="3"/>
  <c r="AG597" i="5"/>
  <c r="G598" i="3"/>
  <c r="AG593" i="5"/>
  <c r="G594" i="3"/>
  <c r="AK590" i="5"/>
  <c r="G591" i="3"/>
  <c r="AG588" i="5"/>
  <c r="G589" i="3"/>
  <c r="AG584" i="5"/>
  <c r="G585" i="3"/>
  <c r="AE580" i="5"/>
  <c r="G581" i="3"/>
  <c r="AB576" i="5"/>
  <c r="G578" i="3"/>
  <c r="AC573" i="5"/>
  <c r="G575" i="3"/>
  <c r="AP569" i="5"/>
  <c r="G571" i="3"/>
  <c r="AC565" i="5"/>
  <c r="G568" i="3"/>
  <c r="AI561" i="5"/>
  <c r="G564" i="3"/>
  <c r="AX558" i="5"/>
  <c r="G561" i="3"/>
  <c r="AK552" i="5"/>
  <c r="G555" i="3"/>
  <c r="AG548" i="5"/>
  <c r="G550" i="3"/>
  <c r="AU544" i="5"/>
  <c r="G546" i="3"/>
  <c r="AG540" i="5"/>
  <c r="G542" i="3"/>
  <c r="AG536" i="5"/>
  <c r="G539" i="3"/>
  <c r="AU532" i="5"/>
  <c r="G535" i="3"/>
  <c r="AG528" i="5"/>
  <c r="AP524" i="5"/>
  <c r="G528" i="3"/>
  <c r="AR522" i="5"/>
  <c r="G524" i="3"/>
  <c r="AG518" i="5"/>
  <c r="G520" i="3"/>
  <c r="AM514" i="5"/>
  <c r="G516" i="3"/>
  <c r="AG510" i="5"/>
  <c r="G512" i="3"/>
  <c r="AF506" i="5"/>
  <c r="G508" i="3"/>
  <c r="AG503" i="5"/>
  <c r="G506" i="3"/>
  <c r="AL499" i="5"/>
  <c r="G502" i="3"/>
  <c r="AV495" i="5"/>
  <c r="G499" i="3"/>
  <c r="AP491" i="5"/>
  <c r="G495" i="3"/>
  <c r="AF487" i="5"/>
  <c r="G491" i="3"/>
  <c r="AG483" i="5"/>
  <c r="G487" i="3"/>
  <c r="AV479" i="5"/>
  <c r="G483" i="3"/>
  <c r="AO475" i="5"/>
  <c r="G479" i="3"/>
  <c r="AG472" i="5"/>
  <c r="G476" i="3"/>
  <c r="AF469" i="5"/>
  <c r="AP465" i="5"/>
  <c r="G471" i="3"/>
  <c r="AG458" i="5"/>
  <c r="G464" i="3"/>
  <c r="AF454" i="5"/>
  <c r="G460" i="3"/>
  <c r="AX450" i="5"/>
  <c r="G457" i="3"/>
  <c r="AO446" i="5"/>
  <c r="G454" i="3"/>
  <c r="AO442" i="5"/>
  <c r="G450" i="3"/>
  <c r="AB438" i="5"/>
  <c r="G448" i="3"/>
  <c r="AX434" i="5"/>
  <c r="G444" i="3"/>
  <c r="AO430" i="5"/>
  <c r="G440" i="3"/>
  <c r="AX426" i="5"/>
  <c r="G436" i="3"/>
  <c r="AP422" i="5"/>
  <c r="G432" i="3"/>
  <c r="AO419" i="5"/>
  <c r="G429" i="3"/>
  <c r="AX415" i="5"/>
  <c r="G425" i="3"/>
  <c r="AN411" i="5"/>
  <c r="G421" i="3"/>
  <c r="AE407" i="5"/>
  <c r="G417" i="3"/>
  <c r="AV403" i="5"/>
  <c r="G413" i="3"/>
  <c r="AY399" i="5"/>
  <c r="G409" i="3"/>
  <c r="AX395" i="5"/>
  <c r="G405" i="3"/>
  <c r="AE391" i="5"/>
  <c r="G401" i="3"/>
  <c r="AL385" i="5"/>
  <c r="G395" i="3"/>
  <c r="AY384" i="5"/>
  <c r="G394" i="3"/>
  <c r="AF380" i="5"/>
  <c r="G391" i="3"/>
  <c r="P387" i="3"/>
  <c r="AC375" i="5"/>
  <c r="G385" i="3"/>
  <c r="AC371" i="5"/>
  <c r="G381" i="3"/>
  <c r="P377" i="3"/>
  <c r="AE365" i="5"/>
  <c r="G373" i="3"/>
  <c r="AO361" i="5"/>
  <c r="G369" i="3"/>
  <c r="AE359" i="5"/>
  <c r="G367" i="3"/>
  <c r="AF355" i="5"/>
  <c r="G363" i="3"/>
  <c r="AC348" i="5"/>
  <c r="G356" i="3"/>
  <c r="AP344" i="5"/>
  <c r="G352" i="3"/>
  <c r="AG341" i="5"/>
  <c r="G349" i="3"/>
  <c r="AW337" i="5"/>
  <c r="G345" i="3"/>
  <c r="AE333" i="5"/>
  <c r="G341" i="3"/>
  <c r="AN330" i="5"/>
  <c r="G338" i="3"/>
  <c r="AO327" i="5"/>
  <c r="G336" i="3"/>
  <c r="AG323" i="5"/>
  <c r="G332" i="3"/>
  <c r="AC319" i="5"/>
  <c r="G328" i="3"/>
  <c r="AO312" i="5"/>
  <c r="G321" i="3"/>
  <c r="AO308" i="5"/>
  <c r="G317" i="3"/>
  <c r="AB304" i="5"/>
  <c r="G314" i="3"/>
  <c r="AB300" i="5"/>
  <c r="G310" i="3"/>
  <c r="AO296" i="5"/>
  <c r="G306" i="3"/>
  <c r="AO292" i="5"/>
  <c r="G302" i="3"/>
  <c r="AP288" i="5"/>
  <c r="G298" i="3"/>
  <c r="AP284" i="5"/>
  <c r="G294" i="3"/>
  <c r="AB280" i="5"/>
  <c r="G290" i="3"/>
  <c r="AL276" i="5"/>
  <c r="G286" i="3"/>
  <c r="AE272" i="5"/>
  <c r="G282" i="3"/>
  <c r="AP269" i="5"/>
  <c r="G279" i="3"/>
  <c r="AP265" i="5"/>
  <c r="G275" i="3"/>
  <c r="AE260" i="5"/>
  <c r="AM256" i="5"/>
  <c r="G267" i="3"/>
  <c r="AF252" i="5"/>
  <c r="G263" i="3"/>
  <c r="AE248" i="5"/>
  <c r="G259" i="3"/>
  <c r="AX245" i="5"/>
  <c r="G255" i="3"/>
  <c r="AX241" i="5"/>
  <c r="G251" i="3"/>
  <c r="AX237" i="5"/>
  <c r="G247" i="3"/>
  <c r="AC233" i="5"/>
  <c r="G243" i="3"/>
  <c r="AL229" i="5"/>
  <c r="G239" i="3"/>
  <c r="AB226" i="5"/>
  <c r="G236" i="3"/>
  <c r="AV222" i="5"/>
  <c r="G232" i="3"/>
  <c r="AH218" i="5"/>
  <c r="G228" i="3"/>
  <c r="AV214" i="5"/>
  <c r="G224" i="3"/>
  <c r="AV210" i="5"/>
  <c r="G220" i="3"/>
  <c r="AF207" i="5"/>
  <c r="G217" i="3"/>
  <c r="AI203" i="5"/>
  <c r="G213" i="3"/>
  <c r="AH200" i="5"/>
  <c r="G209" i="3"/>
  <c r="AB196" i="5"/>
  <c r="G205" i="3"/>
  <c r="AM192" i="5"/>
  <c r="G201" i="3"/>
  <c r="AI188" i="5"/>
  <c r="G197" i="3"/>
  <c r="AX183" i="5"/>
  <c r="G190" i="3"/>
  <c r="AV180" i="5"/>
  <c r="G187" i="3"/>
  <c r="AP176" i="5"/>
  <c r="G183" i="3"/>
  <c r="AI173" i="5"/>
  <c r="G180" i="3"/>
  <c r="AE169" i="5"/>
  <c r="G176" i="3"/>
  <c r="AB165" i="5"/>
  <c r="G172" i="3"/>
  <c r="AW162" i="5"/>
  <c r="G169" i="3"/>
  <c r="AK158" i="5"/>
  <c r="G165" i="3"/>
  <c r="AX154" i="5"/>
  <c r="G161" i="3"/>
  <c r="AW152" i="5"/>
  <c r="G159" i="3"/>
  <c r="AK148" i="5"/>
  <c r="G155" i="3"/>
  <c r="AE144" i="5"/>
  <c r="G151" i="3"/>
  <c r="AP139" i="5"/>
  <c r="G146" i="3"/>
  <c r="AC136" i="5"/>
  <c r="G143" i="3"/>
  <c r="P138" i="3"/>
  <c r="AB130" i="5"/>
  <c r="P135" i="3"/>
  <c r="AP125" i="5"/>
  <c r="G132" i="3"/>
  <c r="AK121" i="5"/>
  <c r="G128" i="3"/>
  <c r="AG118" i="5"/>
  <c r="G125" i="3"/>
  <c r="AR117" i="5"/>
  <c r="G121" i="3"/>
  <c r="AP113" i="5"/>
  <c r="G118" i="3"/>
  <c r="AS109" i="5"/>
  <c r="G114" i="3"/>
  <c r="AC105" i="5"/>
  <c r="G110" i="3"/>
  <c r="AF102" i="5"/>
  <c r="G107" i="3"/>
  <c r="AU99" i="5"/>
  <c r="G104" i="3"/>
  <c r="AR97" i="5"/>
  <c r="G100" i="3"/>
  <c r="AC93" i="5"/>
  <c r="G96" i="3"/>
  <c r="AP89" i="5"/>
  <c r="G92" i="3"/>
  <c r="P88" i="3"/>
  <c r="AK84" i="5"/>
  <c r="G85" i="3"/>
  <c r="AB74" i="5"/>
  <c r="G75" i="3"/>
  <c r="AL70" i="5"/>
  <c r="G71" i="3"/>
  <c r="AK66" i="5"/>
  <c r="G67" i="3"/>
  <c r="AP58" i="5"/>
  <c r="G58" i="3"/>
  <c r="AF55" i="5"/>
  <c r="G55" i="3"/>
  <c r="AC51" i="5"/>
  <c r="G51" i="3"/>
  <c r="AW47" i="5"/>
  <c r="G47" i="3"/>
  <c r="AP43" i="5"/>
  <c r="G43" i="3"/>
  <c r="G39" i="3"/>
  <c r="AK39" i="5"/>
  <c r="AP38" i="5"/>
  <c r="G37" i="3"/>
  <c r="AU37" i="5"/>
  <c r="G35" i="3"/>
  <c r="AE33" i="5"/>
  <c r="G31" i="3"/>
  <c r="AW31" i="5"/>
  <c r="G29" i="3"/>
  <c r="AF27" i="5"/>
  <c r="G25" i="3"/>
  <c r="AX23" i="5"/>
  <c r="G21" i="3"/>
  <c r="AE19" i="5"/>
  <c r="G18" i="3"/>
  <c r="AY15" i="5"/>
  <c r="G14" i="3"/>
  <c r="AD13" i="5"/>
  <c r="G11" i="3"/>
  <c r="AB11" i="5"/>
  <c r="G9" i="3"/>
  <c r="AK7" i="5"/>
  <c r="G5" i="3"/>
  <c r="AU4" i="1" l="1"/>
  <c r="O56" i="3"/>
  <c r="O82" i="3"/>
  <c r="O525" i="3"/>
  <c r="R525" i="3" s="1"/>
  <c r="O556" i="3"/>
  <c r="O590" i="3"/>
  <c r="O22" i="3"/>
  <c r="O194" i="3"/>
  <c r="O414" i="3"/>
  <c r="O759" i="3"/>
  <c r="O789" i="3"/>
  <c r="O119" i="3"/>
  <c r="O233" i="3"/>
  <c r="O264" i="3"/>
  <c r="O295" i="3"/>
  <c r="O329" i="3"/>
  <c r="O364" i="3"/>
  <c r="O626" i="3"/>
  <c r="O654" i="3"/>
  <c r="B23" i="2"/>
  <c r="C23" i="2" s="1"/>
  <c r="B232" i="2"/>
  <c r="C232" i="2" s="1"/>
  <c r="B738" i="2"/>
  <c r="C738" i="2" s="1"/>
  <c r="B754" i="2"/>
  <c r="C754" i="2" s="1"/>
  <c r="B770" i="2"/>
  <c r="C770" i="2" s="1"/>
  <c r="B849" i="2"/>
  <c r="C849" i="2" s="1"/>
  <c r="B133" i="2"/>
  <c r="C133" i="2" s="1"/>
  <c r="B155" i="2"/>
  <c r="C155" i="2" s="1"/>
  <c r="B185" i="2"/>
  <c r="C185" i="2" s="1"/>
  <c r="B303" i="2"/>
  <c r="C303" i="2" s="1"/>
  <c r="B319" i="2"/>
  <c r="C319" i="2" s="1"/>
  <c r="B335" i="2"/>
  <c r="C335" i="2" s="1"/>
  <c r="B452" i="2"/>
  <c r="C452" i="2" s="1"/>
  <c r="B273" i="2"/>
  <c r="C273" i="2" s="1"/>
  <c r="B669" i="2"/>
  <c r="C669" i="2" s="1"/>
  <c r="B346" i="2"/>
  <c r="C346" i="2" s="1"/>
  <c r="B735" i="2"/>
  <c r="C735" i="2" s="1"/>
  <c r="B759" i="2"/>
  <c r="C759" i="2" s="1"/>
  <c r="B822" i="2"/>
  <c r="C822" i="2" s="1"/>
  <c r="B846" i="2"/>
  <c r="C846" i="2" s="1"/>
  <c r="B862" i="2"/>
  <c r="C862" i="2" s="1"/>
  <c r="B53" i="2"/>
  <c r="C53" i="2" s="1"/>
  <c r="B242" i="2"/>
  <c r="C242" i="2" s="1"/>
  <c r="B325" i="2"/>
  <c r="C325" i="2" s="1"/>
  <c r="B883" i="2"/>
  <c r="C883" i="2" s="1"/>
  <c r="B102" i="2"/>
  <c r="C102" i="2" s="1"/>
  <c r="B127" i="2"/>
  <c r="C127" i="2" s="1"/>
  <c r="B158" i="2"/>
  <c r="C158" i="2" s="1"/>
  <c r="B280" i="2"/>
  <c r="C280" i="2" s="1"/>
  <c r="B617" i="2"/>
  <c r="C617" i="2" s="1"/>
  <c r="B783" i="2"/>
  <c r="C783" i="2" s="1"/>
  <c r="B414" i="2"/>
  <c r="C414" i="2" s="1"/>
  <c r="B577" i="2"/>
  <c r="C577" i="2" s="1"/>
  <c r="O386" i="3"/>
  <c r="O472" i="3"/>
  <c r="O569" i="3"/>
  <c r="O676" i="3"/>
  <c r="O705" i="3"/>
  <c r="B41" i="2"/>
  <c r="C41" i="2" s="1"/>
  <c r="B83" i="2"/>
  <c r="C83" i="2" s="1"/>
  <c r="B179" i="2"/>
  <c r="C179" i="2" s="1"/>
  <c r="B199" i="2"/>
  <c r="C199" i="2" s="1"/>
  <c r="B357" i="2"/>
  <c r="C357" i="2" s="1"/>
  <c r="B506" i="2"/>
  <c r="C506" i="2" s="1"/>
  <c r="B574" i="2"/>
  <c r="C574" i="2" s="1"/>
  <c r="B692" i="2"/>
  <c r="C692" i="2" s="1"/>
  <c r="B815" i="2"/>
  <c r="C815" i="2" s="1"/>
  <c r="B392" i="2"/>
  <c r="C392" i="2" s="1"/>
  <c r="B462" i="2"/>
  <c r="C462" i="2" s="1"/>
  <c r="O785" i="3"/>
  <c r="B216" i="2"/>
  <c r="C216" i="2" s="1"/>
  <c r="B313" i="2"/>
  <c r="C313" i="2" s="1"/>
  <c r="O45" i="3"/>
  <c r="O90" i="3"/>
  <c r="O141" i="3"/>
  <c r="O192" i="3"/>
  <c r="O241" i="3"/>
  <c r="O292" i="3"/>
  <c r="O339" i="3"/>
  <c r="O383" i="3"/>
  <c r="O430" i="3"/>
  <c r="O478" i="3"/>
  <c r="O530" i="3"/>
  <c r="O593" i="3"/>
  <c r="O639" i="3"/>
  <c r="O691" i="3"/>
  <c r="O740" i="3"/>
  <c r="O790" i="3"/>
  <c r="O33" i="3"/>
  <c r="O62" i="3"/>
  <c r="O106" i="3"/>
  <c r="O163" i="3"/>
  <c r="O207" i="3"/>
  <c r="O257" i="3"/>
  <c r="O308" i="3"/>
  <c r="O354" i="3"/>
  <c r="O399" i="3"/>
  <c r="O446" i="3"/>
  <c r="O493" i="3"/>
  <c r="O548" i="3"/>
  <c r="O576" i="3"/>
  <c r="O623" i="3"/>
  <c r="O677" i="3"/>
  <c r="O724" i="3"/>
  <c r="O756" i="3"/>
  <c r="O809" i="3"/>
  <c r="B430" i="2"/>
  <c r="C430" i="2" s="1"/>
  <c r="B514" i="2"/>
  <c r="C514" i="2" s="1"/>
  <c r="B584" i="2"/>
  <c r="C584" i="2" s="1"/>
  <c r="B610" i="2"/>
  <c r="C610" i="2" s="1"/>
  <c r="B677" i="2"/>
  <c r="C677" i="2" s="1"/>
  <c r="B256" i="2"/>
  <c r="C256" i="2" s="1"/>
  <c r="B272" i="2"/>
  <c r="C272" i="2" s="1"/>
  <c r="B287" i="2"/>
  <c r="C287" i="2" s="1"/>
  <c r="B640" i="2"/>
  <c r="C640" i="2" s="1"/>
  <c r="O16" i="3"/>
  <c r="O77" i="3"/>
  <c r="O130" i="3"/>
  <c r="O178" i="3"/>
  <c r="O222" i="3"/>
  <c r="O272" i="3"/>
  <c r="O323" i="3"/>
  <c r="O368" i="3"/>
  <c r="O415" i="3"/>
  <c r="O466" i="3"/>
  <c r="O514" i="3"/>
  <c r="O563" i="3"/>
  <c r="O607" i="3"/>
  <c r="O661" i="3"/>
  <c r="O706" i="3"/>
  <c r="O775" i="3"/>
  <c r="B776" i="2"/>
  <c r="C776" i="2" s="1"/>
  <c r="B831" i="2"/>
  <c r="C831" i="2" s="1"/>
  <c r="B455" i="2"/>
  <c r="C455" i="2" s="1"/>
  <c r="B67" i="2"/>
  <c r="C67" i="2" s="1"/>
  <c r="B97" i="2"/>
  <c r="C97" i="2" s="1"/>
  <c r="B113" i="2"/>
  <c r="C113" i="2" s="1"/>
  <c r="B169" i="2"/>
  <c r="C169" i="2" s="1"/>
  <c r="B402" i="2"/>
  <c r="C402" i="2" s="1"/>
  <c r="B468" i="2"/>
  <c r="C468" i="2" s="1"/>
  <c r="B624" i="2"/>
  <c r="C624" i="2" s="1"/>
  <c r="B813" i="2"/>
  <c r="C813" i="2" s="1"/>
  <c r="B218" i="2"/>
  <c r="C218" i="2" s="1"/>
  <c r="B569" i="2"/>
  <c r="C569" i="2" s="1"/>
  <c r="B587" i="2"/>
  <c r="C587" i="2" s="1"/>
  <c r="BA132" i="5"/>
  <c r="BA497" i="5"/>
  <c r="B733" i="2"/>
  <c r="C733" i="2" s="1"/>
  <c r="B697" i="2"/>
  <c r="C697" i="2" s="1"/>
  <c r="B880" i="2"/>
  <c r="C880" i="2" s="1"/>
  <c r="B409" i="2"/>
  <c r="C409" i="2" s="1"/>
  <c r="B247" i="2"/>
  <c r="C247" i="2" s="1"/>
  <c r="B808" i="2"/>
  <c r="C808" i="2" s="1"/>
  <c r="B864" i="2"/>
  <c r="C864" i="2" s="1"/>
  <c r="B264" i="2"/>
  <c r="C264" i="2" s="1"/>
  <c r="B489" i="2"/>
  <c r="C489" i="2" s="1"/>
  <c r="B579" i="2"/>
  <c r="C579" i="2" s="1"/>
  <c r="B595" i="2"/>
  <c r="C595" i="2" s="1"/>
  <c r="B645" i="2"/>
  <c r="C645" i="2" s="1"/>
  <c r="B695" i="2"/>
  <c r="C695" i="2" s="1"/>
  <c r="O104" i="3"/>
  <c r="O585" i="3"/>
  <c r="O803" i="3"/>
  <c r="B358" i="2"/>
  <c r="C358" i="2" s="1"/>
  <c r="B693" i="2"/>
  <c r="C693" i="2" s="1"/>
  <c r="B721" i="2"/>
  <c r="C721" i="2" s="1"/>
  <c r="O671" i="3"/>
  <c r="O405" i="3"/>
  <c r="O715" i="3"/>
  <c r="R715" i="3" s="1"/>
  <c r="B370" i="2"/>
  <c r="C370" i="2" s="1"/>
  <c r="B463" i="2"/>
  <c r="C463" i="2" s="1"/>
  <c r="B491" i="2"/>
  <c r="C491" i="2" s="1"/>
  <c r="B611" i="2"/>
  <c r="C611" i="2" s="1"/>
  <c r="B400" i="2"/>
  <c r="C400" i="2" s="1"/>
  <c r="B119" i="2"/>
  <c r="C119" i="2" s="1"/>
  <c r="B20" i="2"/>
  <c r="C20" i="2" s="1"/>
  <c r="B751" i="2"/>
  <c r="C751" i="2" s="1"/>
  <c r="B775" i="2"/>
  <c r="C775" i="2" s="1"/>
  <c r="B91" i="2"/>
  <c r="C91" i="2" s="1"/>
  <c r="B819" i="2"/>
  <c r="C819" i="2" s="1"/>
  <c r="B835" i="2"/>
  <c r="C835" i="2" s="1"/>
  <c r="B851" i="2"/>
  <c r="C851" i="2" s="1"/>
  <c r="B875" i="2"/>
  <c r="C875" i="2" s="1"/>
  <c r="B337" i="2"/>
  <c r="C337" i="2" s="1"/>
  <c r="B458" i="2"/>
  <c r="C458" i="2" s="1"/>
  <c r="B510" i="2"/>
  <c r="C510" i="2" s="1"/>
  <c r="B389" i="2"/>
  <c r="C389" i="2" s="1"/>
  <c r="B643" i="2"/>
  <c r="C643" i="2" s="1"/>
  <c r="B61" i="2"/>
  <c r="C61" i="2" s="1"/>
  <c r="B30" i="2"/>
  <c r="C30" i="2" s="1"/>
  <c r="B342" i="2"/>
  <c r="C342" i="2" s="1"/>
  <c r="B431" i="2"/>
  <c r="C431" i="2" s="1"/>
  <c r="B39" i="2"/>
  <c r="C39" i="2" s="1"/>
  <c r="B625" i="2"/>
  <c r="C625" i="2" s="1"/>
  <c r="B176" i="2"/>
  <c r="C176" i="2" s="1"/>
  <c r="B206" i="2"/>
  <c r="C206" i="2" s="1"/>
  <c r="B278" i="2"/>
  <c r="C278" i="2" s="1"/>
  <c r="B543" i="2"/>
  <c r="C543" i="2" s="1"/>
  <c r="B559" i="2"/>
  <c r="C559" i="2" s="1"/>
  <c r="B725" i="2"/>
  <c r="C725" i="2" s="1"/>
  <c r="B749" i="2"/>
  <c r="C749" i="2" s="1"/>
  <c r="B765" i="2"/>
  <c r="C765" i="2" s="1"/>
  <c r="B781" i="2"/>
  <c r="C781" i="2" s="1"/>
  <c r="B856" i="2"/>
  <c r="C856" i="2" s="1"/>
  <c r="B202" i="2"/>
  <c r="C202" i="2" s="1"/>
  <c r="B197" i="2"/>
  <c r="C197" i="2" s="1"/>
  <c r="B308" i="2"/>
  <c r="C308" i="2" s="1"/>
  <c r="B316" i="2"/>
  <c r="C316" i="2" s="1"/>
  <c r="B328" i="2"/>
  <c r="C328" i="2" s="1"/>
  <c r="B352" i="2"/>
  <c r="C352" i="2" s="1"/>
  <c r="B657" i="2"/>
  <c r="C657" i="2" s="1"/>
  <c r="B680" i="2"/>
  <c r="C680" i="2" s="1"/>
  <c r="B798" i="2"/>
  <c r="C798" i="2" s="1"/>
  <c r="B814" i="2"/>
  <c r="C814" i="2" s="1"/>
  <c r="B826" i="2"/>
  <c r="C826" i="2" s="1"/>
  <c r="B838" i="2"/>
  <c r="C838" i="2" s="1"/>
  <c r="B183" i="2"/>
  <c r="C183" i="2" s="1"/>
  <c r="B213" i="2"/>
  <c r="C213" i="2" s="1"/>
  <c r="B223" i="2"/>
  <c r="C223" i="2" s="1"/>
  <c r="B238" i="2"/>
  <c r="C238" i="2" s="1"/>
  <c r="B254" i="2"/>
  <c r="C254" i="2" s="1"/>
  <c r="B321" i="2"/>
  <c r="C321" i="2" s="1"/>
  <c r="B345" i="2"/>
  <c r="C345" i="2" s="1"/>
  <c r="B361" i="2"/>
  <c r="C361" i="2" s="1"/>
  <c r="B381" i="2"/>
  <c r="C381" i="2" s="1"/>
  <c r="B404" i="2"/>
  <c r="C404" i="2" s="1"/>
  <c r="B420" i="2"/>
  <c r="C420" i="2" s="1"/>
  <c r="B434" i="2"/>
  <c r="C434" i="2" s="1"/>
  <c r="B450" i="2"/>
  <c r="C450" i="2" s="1"/>
  <c r="B482" i="2"/>
  <c r="C482" i="2" s="1"/>
  <c r="B538" i="2"/>
  <c r="C538" i="2" s="1"/>
  <c r="B570" i="2"/>
  <c r="C570" i="2" s="1"/>
  <c r="B634" i="2"/>
  <c r="C634" i="2" s="1"/>
  <c r="B330" i="2"/>
  <c r="C330" i="2" s="1"/>
  <c r="B354" i="2"/>
  <c r="C354" i="2" s="1"/>
  <c r="B378" i="2"/>
  <c r="C378" i="2" s="1"/>
  <c r="B81" i="2"/>
  <c r="C81" i="2" s="1"/>
  <c r="B383" i="2"/>
  <c r="C383" i="2" s="1"/>
  <c r="B426" i="2"/>
  <c r="C426" i="2" s="1"/>
  <c r="B608" i="2"/>
  <c r="C608" i="2" s="1"/>
  <c r="B675" i="2"/>
  <c r="C675" i="2" s="1"/>
  <c r="B683" i="2"/>
  <c r="C683" i="2" s="1"/>
  <c r="B710" i="2"/>
  <c r="C710" i="2" s="1"/>
  <c r="B718" i="2"/>
  <c r="C718" i="2" s="1"/>
  <c r="B166" i="2"/>
  <c r="C166" i="2" s="1"/>
  <c r="B178" i="2"/>
  <c r="C178" i="2" s="1"/>
  <c r="B186" i="2"/>
  <c r="C186" i="2" s="1"/>
  <c r="B233" i="2"/>
  <c r="C233" i="2" s="1"/>
  <c r="B241" i="2"/>
  <c r="C241" i="2" s="1"/>
  <c r="B257" i="2"/>
  <c r="C257" i="2" s="1"/>
  <c r="B372" i="2"/>
  <c r="C372" i="2" s="1"/>
  <c r="B407" i="2"/>
  <c r="C407" i="2" s="1"/>
  <c r="B441" i="2"/>
  <c r="C441" i="2" s="1"/>
  <c r="B469" i="2"/>
  <c r="C469" i="2" s="1"/>
  <c r="B501" i="2"/>
  <c r="C501" i="2" s="1"/>
  <c r="B689" i="2"/>
  <c r="C689" i="2" s="1"/>
  <c r="B34" i="2"/>
  <c r="C34" i="2" s="1"/>
  <c r="B593" i="2"/>
  <c r="C593" i="2" s="1"/>
  <c r="O224" i="3"/>
  <c r="O275" i="3"/>
  <c r="O395" i="3"/>
  <c r="O598" i="3"/>
  <c r="O27" i="3"/>
  <c r="O41" i="3"/>
  <c r="O57" i="3"/>
  <c r="O87" i="3"/>
  <c r="O102" i="3"/>
  <c r="R102" i="3" s="1"/>
  <c r="O139" i="3"/>
  <c r="O157" i="3"/>
  <c r="O174" i="3"/>
  <c r="O189" i="3"/>
  <c r="O218" i="3"/>
  <c r="O234" i="3"/>
  <c r="O269" i="3"/>
  <c r="O288" i="3"/>
  <c r="O319" i="3"/>
  <c r="O379" i="3"/>
  <c r="O411" i="3"/>
  <c r="O462" i="3"/>
  <c r="O475" i="3"/>
  <c r="O510" i="3"/>
  <c r="O526" i="3"/>
  <c r="R526" i="3" s="1"/>
  <c r="O544" i="3"/>
  <c r="O573" i="3"/>
  <c r="O587" i="3"/>
  <c r="O603" i="3"/>
  <c r="O619" i="3"/>
  <c r="O635" i="3"/>
  <c r="O658" i="3"/>
  <c r="O673" i="3"/>
  <c r="O688" i="3"/>
  <c r="O717" i="3"/>
  <c r="O736" i="3"/>
  <c r="O768" i="3"/>
  <c r="O786" i="3"/>
  <c r="O239" i="3"/>
  <c r="O290" i="3"/>
  <c r="O457" i="3"/>
  <c r="O660" i="3"/>
  <c r="O306" i="3"/>
  <c r="O520" i="3"/>
  <c r="O788" i="3"/>
  <c r="O210" i="3"/>
  <c r="O276" i="3"/>
  <c r="O342" i="3"/>
  <c r="O433" i="3"/>
  <c r="O743" i="3"/>
  <c r="O774" i="3"/>
  <c r="O804" i="3"/>
  <c r="O487" i="3"/>
  <c r="O637" i="3"/>
  <c r="O402" i="3"/>
  <c r="Q39" i="3"/>
  <c r="O336" i="3"/>
  <c r="O38" i="3"/>
  <c r="R38" i="3" s="1"/>
  <c r="O69" i="3"/>
  <c r="O83" i="3"/>
  <c r="R90" i="3"/>
  <c r="O116" i="3"/>
  <c r="O136" i="3"/>
  <c r="O153" i="3"/>
  <c r="O171" i="3"/>
  <c r="O185" i="3"/>
  <c r="O215" i="3"/>
  <c r="O249" i="3"/>
  <c r="O265" i="3"/>
  <c r="O300" i="3"/>
  <c r="O330" i="3"/>
  <c r="O347" i="3"/>
  <c r="O375" i="3"/>
  <c r="O392" i="3"/>
  <c r="O423" i="3"/>
  <c r="O438" i="3"/>
  <c r="O459" i="3"/>
  <c r="O485" i="3"/>
  <c r="O504" i="3"/>
  <c r="O537" i="3"/>
  <c r="O583" i="3"/>
  <c r="O600" i="3"/>
  <c r="R600" i="3" s="1"/>
  <c r="O615" i="3"/>
  <c r="O631" i="3"/>
  <c r="O649" i="3"/>
  <c r="O669" i="3"/>
  <c r="O714" i="3"/>
  <c r="O748" i="3"/>
  <c r="O764" i="3"/>
  <c r="O783" i="3"/>
  <c r="O801" i="3"/>
  <c r="O40" i="3"/>
  <c r="O105" i="3"/>
  <c r="O133" i="3"/>
  <c r="O173" i="3"/>
  <c r="O248" i="3"/>
  <c r="O311" i="3"/>
  <c r="O509" i="3"/>
  <c r="O540" i="3"/>
  <c r="O610" i="3"/>
  <c r="O642" i="3"/>
  <c r="O7" i="3"/>
  <c r="O23" i="3"/>
  <c r="O53" i="3"/>
  <c r="O98" i="3"/>
  <c r="O199" i="3"/>
  <c r="O230" i="3"/>
  <c r="O284" i="3"/>
  <c r="O315" i="3"/>
  <c r="O361" i="3"/>
  <c r="O407" i="3"/>
  <c r="O473" i="3"/>
  <c r="O522" i="3"/>
  <c r="O557" i="3"/>
  <c r="O570" i="3"/>
  <c r="O684" i="3"/>
  <c r="O699" i="3"/>
  <c r="O732" i="3"/>
  <c r="O128" i="3"/>
  <c r="O381" i="3"/>
  <c r="O535" i="3"/>
  <c r="O686" i="3"/>
  <c r="O68" i="3"/>
  <c r="O621" i="3"/>
  <c r="O55" i="3"/>
  <c r="O512" i="3"/>
  <c r="O777" i="3"/>
  <c r="O800" i="3"/>
  <c r="Q339" i="3"/>
  <c r="I339" i="3"/>
  <c r="J339" i="3"/>
  <c r="I469" i="3"/>
  <c r="J469" i="3"/>
  <c r="I732" i="3"/>
  <c r="J732" i="3"/>
  <c r="I17" i="3"/>
  <c r="J17" i="3"/>
  <c r="I254" i="3"/>
  <c r="J254" i="3"/>
  <c r="I408" i="3"/>
  <c r="J408" i="3"/>
  <c r="I554" i="3"/>
  <c r="J554" i="3"/>
  <c r="I741" i="3"/>
  <c r="J741" i="3"/>
  <c r="I165" i="3"/>
  <c r="J165" i="3"/>
  <c r="I454" i="3"/>
  <c r="J454" i="3"/>
  <c r="I539" i="3"/>
  <c r="J539" i="3"/>
  <c r="I722" i="3"/>
  <c r="J722" i="3"/>
  <c r="I358" i="3"/>
  <c r="J358" i="3"/>
  <c r="I775" i="3"/>
  <c r="J775" i="3"/>
  <c r="I150" i="3"/>
  <c r="J150" i="3"/>
  <c r="I278" i="3"/>
  <c r="J278" i="3"/>
  <c r="I501" i="3"/>
  <c r="J501" i="3"/>
  <c r="I721" i="3"/>
  <c r="J721" i="3"/>
  <c r="I118" i="3"/>
  <c r="J118" i="3"/>
  <c r="I228" i="3"/>
  <c r="J228" i="3"/>
  <c r="I429" i="3"/>
  <c r="J429" i="3"/>
  <c r="I520" i="3"/>
  <c r="J520" i="3"/>
  <c r="I754" i="3"/>
  <c r="J754" i="3"/>
  <c r="O4" i="3"/>
  <c r="I7" i="3"/>
  <c r="J7" i="3"/>
  <c r="I296" i="3"/>
  <c r="J296" i="3"/>
  <c r="I379" i="3"/>
  <c r="J379" i="3"/>
  <c r="I691" i="3"/>
  <c r="J691" i="3"/>
  <c r="I790" i="3"/>
  <c r="J790" i="3"/>
  <c r="I182" i="3"/>
  <c r="J182" i="3"/>
  <c r="Q327" i="3"/>
  <c r="I327" i="3"/>
  <c r="J327" i="3"/>
  <c r="I674" i="3"/>
  <c r="J674" i="3"/>
  <c r="I769" i="3"/>
  <c r="J769" i="3"/>
  <c r="I92" i="3"/>
  <c r="J92" i="3"/>
  <c r="I183" i="3"/>
  <c r="J183" i="3"/>
  <c r="I381" i="3"/>
  <c r="J381" i="3"/>
  <c r="I476" i="3"/>
  <c r="J476" i="3"/>
  <c r="I799" i="3"/>
  <c r="J799" i="3"/>
  <c r="Q323" i="3"/>
  <c r="I323" i="3"/>
  <c r="J323" i="3"/>
  <c r="I489" i="3"/>
  <c r="J489" i="3"/>
  <c r="I669" i="3"/>
  <c r="J669" i="3"/>
  <c r="I752" i="3"/>
  <c r="J752" i="3"/>
  <c r="I46" i="3"/>
  <c r="J46" i="3"/>
  <c r="I223" i="3"/>
  <c r="J223" i="3"/>
  <c r="I301" i="3"/>
  <c r="J301" i="3"/>
  <c r="I435" i="3"/>
  <c r="J435" i="3"/>
  <c r="I577" i="3"/>
  <c r="J577" i="3"/>
  <c r="I700" i="3"/>
  <c r="J700" i="3"/>
  <c r="I795" i="3"/>
  <c r="J795" i="3"/>
  <c r="J146" i="3"/>
  <c r="I146" i="3"/>
  <c r="I255" i="3"/>
  <c r="J255" i="3"/>
  <c r="I405" i="3"/>
  <c r="J405" i="3"/>
  <c r="I495" i="3"/>
  <c r="J495" i="3"/>
  <c r="I781" i="3"/>
  <c r="J781" i="3"/>
  <c r="I227" i="3"/>
  <c r="J227" i="3"/>
  <c r="I274" i="3"/>
  <c r="J274" i="3"/>
  <c r="I305" i="3"/>
  <c r="J305" i="3"/>
  <c r="I331" i="3"/>
  <c r="J331" i="3"/>
  <c r="I348" i="3"/>
  <c r="J348" i="3"/>
  <c r="Q376" i="3"/>
  <c r="I376" i="3"/>
  <c r="J376" i="3"/>
  <c r="I412" i="3"/>
  <c r="J412" i="3"/>
  <c r="I443" i="3"/>
  <c r="J443" i="3"/>
  <c r="I467" i="3"/>
  <c r="J467" i="3"/>
  <c r="I482" i="3"/>
  <c r="J482" i="3"/>
  <c r="I505" i="3"/>
  <c r="J505" i="3"/>
  <c r="I523" i="3"/>
  <c r="J523" i="3"/>
  <c r="I549" i="3"/>
  <c r="J549" i="3"/>
  <c r="I588" i="3"/>
  <c r="J588" i="3"/>
  <c r="I604" i="3"/>
  <c r="J604" i="3"/>
  <c r="I632" i="3"/>
  <c r="J632" i="3"/>
  <c r="I652" i="3"/>
  <c r="J652" i="3"/>
  <c r="I5" i="3"/>
  <c r="J5" i="3"/>
  <c r="I14" i="3"/>
  <c r="J14" i="3"/>
  <c r="I37" i="3"/>
  <c r="J37" i="3"/>
  <c r="I71" i="3"/>
  <c r="J71" i="3"/>
  <c r="I190" i="3"/>
  <c r="J190" i="3"/>
  <c r="I205" i="3"/>
  <c r="J205" i="3"/>
  <c r="I232" i="3"/>
  <c r="J232" i="3"/>
  <c r="Q263" i="3"/>
  <c r="I263" i="3"/>
  <c r="J263" i="3"/>
  <c r="I306" i="3"/>
  <c r="J306" i="3"/>
  <c r="I328" i="3"/>
  <c r="J328" i="3"/>
  <c r="I349" i="3"/>
  <c r="J349" i="3"/>
  <c r="O20" i="3"/>
  <c r="O49" i="3"/>
  <c r="O80" i="3"/>
  <c r="O94" i="3"/>
  <c r="O148" i="3"/>
  <c r="O226" i="3"/>
  <c r="O296" i="3"/>
  <c r="O312" i="3"/>
  <c r="O326" i="3"/>
  <c r="O358" i="3"/>
  <c r="O419" i="3"/>
  <c r="O469" i="3"/>
  <c r="O551" i="3"/>
  <c r="O566" i="3"/>
  <c r="O580" i="3"/>
  <c r="O596" i="3"/>
  <c r="O680" i="3"/>
  <c r="O695" i="3"/>
  <c r="O760" i="3"/>
  <c r="O813" i="3"/>
  <c r="I53" i="3"/>
  <c r="J53" i="3"/>
  <c r="I65" i="3"/>
  <c r="J65" i="3"/>
  <c r="I83" i="3"/>
  <c r="J83" i="3"/>
  <c r="J106" i="3"/>
  <c r="I106" i="3"/>
  <c r="I116" i="3"/>
  <c r="J116" i="3"/>
  <c r="I148" i="3"/>
  <c r="J148" i="3"/>
  <c r="I226" i="3"/>
  <c r="J226" i="3"/>
  <c r="I241" i="3"/>
  <c r="J241" i="3"/>
  <c r="I261" i="3"/>
  <c r="J261" i="3"/>
  <c r="I277" i="3"/>
  <c r="J277" i="3"/>
  <c r="I411" i="3"/>
  <c r="J411" i="3"/>
  <c r="I430" i="3"/>
  <c r="J430" i="3"/>
  <c r="I452" i="3"/>
  <c r="J452" i="3"/>
  <c r="I514" i="3"/>
  <c r="J514" i="3"/>
  <c r="I530" i="3"/>
  <c r="J530" i="3"/>
  <c r="I544" i="3"/>
  <c r="J544" i="3"/>
  <c r="I563" i="3"/>
  <c r="J563" i="3"/>
  <c r="I587" i="3"/>
  <c r="J587" i="3"/>
  <c r="I611" i="3"/>
  <c r="J611" i="3"/>
  <c r="I635" i="3"/>
  <c r="J635" i="3"/>
  <c r="I584" i="3"/>
  <c r="J584" i="3"/>
  <c r="I608" i="3"/>
  <c r="J608" i="3"/>
  <c r="I640" i="3"/>
  <c r="J640" i="3"/>
  <c r="O11" i="3"/>
  <c r="I43" i="3"/>
  <c r="J43" i="3"/>
  <c r="I67" i="3"/>
  <c r="J67" i="3"/>
  <c r="I302" i="3"/>
  <c r="J302" i="3"/>
  <c r="I332" i="3"/>
  <c r="J332" i="3"/>
  <c r="I352" i="3"/>
  <c r="J352" i="3"/>
  <c r="I571" i="3"/>
  <c r="J571" i="3"/>
  <c r="I594" i="3"/>
  <c r="J594" i="3"/>
  <c r="I621" i="3"/>
  <c r="J621" i="3"/>
  <c r="I647" i="3"/>
  <c r="J647" i="3"/>
  <c r="I667" i="3"/>
  <c r="J667" i="3"/>
  <c r="I689" i="3"/>
  <c r="J689" i="3"/>
  <c r="I24" i="3"/>
  <c r="J24" i="3"/>
  <c r="J42" i="3"/>
  <c r="I42" i="3"/>
  <c r="J66" i="3"/>
  <c r="I66" i="3"/>
  <c r="I84" i="3"/>
  <c r="J84" i="3"/>
  <c r="I109" i="3"/>
  <c r="J109" i="3"/>
  <c r="I131" i="3"/>
  <c r="J131" i="3"/>
  <c r="I175" i="3"/>
  <c r="J175" i="3"/>
  <c r="I692" i="3"/>
  <c r="J692" i="3"/>
  <c r="Q718" i="3"/>
  <c r="I718" i="3"/>
  <c r="J718" i="3"/>
  <c r="I745" i="3"/>
  <c r="J745" i="3"/>
  <c r="I772" i="3"/>
  <c r="J772" i="3"/>
  <c r="Q798" i="3"/>
  <c r="I798" i="3"/>
  <c r="J798" i="3"/>
  <c r="I110" i="3"/>
  <c r="J110" i="3"/>
  <c r="I436" i="3"/>
  <c r="J436" i="3"/>
  <c r="I460" i="3"/>
  <c r="J460" i="3"/>
  <c r="I479" i="3"/>
  <c r="J479" i="3"/>
  <c r="I506" i="3"/>
  <c r="J506" i="3"/>
  <c r="I524" i="3"/>
  <c r="J524" i="3"/>
  <c r="I546" i="3"/>
  <c r="J546" i="3"/>
  <c r="I564" i="3"/>
  <c r="J564" i="3"/>
  <c r="I589" i="3"/>
  <c r="J589" i="3"/>
  <c r="I613" i="3"/>
  <c r="J613" i="3"/>
  <c r="I637" i="3"/>
  <c r="J637" i="3"/>
  <c r="I653" i="3"/>
  <c r="J653" i="3"/>
  <c r="I675" i="3"/>
  <c r="J675" i="3"/>
  <c r="I708" i="3"/>
  <c r="J708" i="3"/>
  <c r="I730" i="3"/>
  <c r="J730" i="3"/>
  <c r="I762" i="3"/>
  <c r="J762" i="3"/>
  <c r="I788" i="3"/>
  <c r="J788" i="3"/>
  <c r="I807" i="3"/>
  <c r="J807" i="3"/>
  <c r="I15" i="3"/>
  <c r="J15" i="3"/>
  <c r="I22" i="3"/>
  <c r="J22" i="3"/>
  <c r="I32" i="3"/>
  <c r="J32" i="3"/>
  <c r="I40" i="3"/>
  <c r="J40" i="3"/>
  <c r="I48" i="3"/>
  <c r="J48" i="3"/>
  <c r="I56" i="3"/>
  <c r="J56" i="3"/>
  <c r="I61" i="3"/>
  <c r="J61" i="3"/>
  <c r="I68" i="3"/>
  <c r="J68" i="3"/>
  <c r="I76" i="3"/>
  <c r="J76" i="3"/>
  <c r="J82" i="3"/>
  <c r="I82" i="3"/>
  <c r="I89" i="3"/>
  <c r="J89" i="3"/>
  <c r="I97" i="3"/>
  <c r="J97" i="3"/>
  <c r="I108" i="3"/>
  <c r="J108" i="3"/>
  <c r="I115" i="3"/>
  <c r="J115" i="3"/>
  <c r="I126" i="3"/>
  <c r="J126" i="3"/>
  <c r="I133" i="3"/>
  <c r="J133" i="3"/>
  <c r="I144" i="3"/>
  <c r="J144" i="3"/>
  <c r="I152" i="3"/>
  <c r="J152" i="3"/>
  <c r="J162" i="3"/>
  <c r="I162" i="3"/>
  <c r="J170" i="3"/>
  <c r="I170" i="3"/>
  <c r="I280" i="3"/>
  <c r="J280" i="3"/>
  <c r="I287" i="3"/>
  <c r="J287" i="3"/>
  <c r="I295" i="3"/>
  <c r="J295" i="3"/>
  <c r="I303" i="3"/>
  <c r="J303" i="3"/>
  <c r="I311" i="3"/>
  <c r="J311" i="3"/>
  <c r="I322" i="3"/>
  <c r="J322" i="3"/>
  <c r="I329" i="3"/>
  <c r="J329" i="3"/>
  <c r="I337" i="3"/>
  <c r="J337" i="3"/>
  <c r="I346" i="3"/>
  <c r="J346" i="3"/>
  <c r="I357" i="3"/>
  <c r="J357" i="3"/>
  <c r="I364" i="3"/>
  <c r="J364" i="3"/>
  <c r="I398" i="3"/>
  <c r="J398" i="3"/>
  <c r="I406" i="3"/>
  <c r="J406" i="3"/>
  <c r="I414" i="3"/>
  <c r="J414" i="3"/>
  <c r="I422" i="3"/>
  <c r="J422" i="3"/>
  <c r="I433" i="3"/>
  <c r="J433" i="3"/>
  <c r="I441" i="3"/>
  <c r="J441" i="3"/>
  <c r="I513" i="3"/>
  <c r="J513" i="3"/>
  <c r="I521" i="3"/>
  <c r="J521" i="3"/>
  <c r="I532" i="3"/>
  <c r="J532" i="3"/>
  <c r="I540" i="3"/>
  <c r="J540" i="3"/>
  <c r="I547" i="3"/>
  <c r="J547" i="3"/>
  <c r="I582" i="3"/>
  <c r="J582" i="3"/>
  <c r="I590" i="3"/>
  <c r="J590" i="3"/>
  <c r="I595" i="3"/>
  <c r="J595" i="3"/>
  <c r="I602" i="3"/>
  <c r="J602" i="3"/>
  <c r="I610" i="3"/>
  <c r="J610" i="3"/>
  <c r="I618" i="3"/>
  <c r="J618" i="3"/>
  <c r="I626" i="3"/>
  <c r="J626" i="3"/>
  <c r="I638" i="3"/>
  <c r="J638" i="3"/>
  <c r="I644" i="3"/>
  <c r="J644" i="3"/>
  <c r="I651" i="3"/>
  <c r="J651" i="3"/>
  <c r="I657" i="3"/>
  <c r="J657" i="3"/>
  <c r="I136" i="3"/>
  <c r="J136" i="3"/>
  <c r="I141" i="3"/>
  <c r="J141" i="3"/>
  <c r="I157" i="3"/>
  <c r="J157" i="3"/>
  <c r="I167" i="3"/>
  <c r="J167" i="3"/>
  <c r="I174" i="3"/>
  <c r="J174" i="3"/>
  <c r="I185" i="3"/>
  <c r="J185" i="3"/>
  <c r="I192" i="3"/>
  <c r="J192" i="3"/>
  <c r="I207" i="3"/>
  <c r="J207" i="3"/>
  <c r="Q218" i="3"/>
  <c r="I218" i="3"/>
  <c r="J218" i="3"/>
  <c r="I230" i="3"/>
  <c r="J230" i="3"/>
  <c r="I350" i="3"/>
  <c r="J350" i="3"/>
  <c r="I361" i="3"/>
  <c r="J361" i="3"/>
  <c r="I371" i="3"/>
  <c r="J371" i="3"/>
  <c r="I383" i="3"/>
  <c r="J383" i="3"/>
  <c r="I392" i="3"/>
  <c r="J392" i="3"/>
  <c r="I403" i="3"/>
  <c r="J403" i="3"/>
  <c r="I415" i="3"/>
  <c r="J415" i="3"/>
  <c r="I427" i="3"/>
  <c r="J427" i="3"/>
  <c r="I438" i="3"/>
  <c r="J438" i="3"/>
  <c r="I459" i="3"/>
  <c r="J459" i="3"/>
  <c r="I466" i="3"/>
  <c r="J466" i="3"/>
  <c r="I475" i="3"/>
  <c r="J475" i="3"/>
  <c r="I485" i="3"/>
  <c r="J485" i="3"/>
  <c r="I497" i="3"/>
  <c r="J497" i="3"/>
  <c r="I522" i="3"/>
  <c r="J522" i="3"/>
  <c r="I551" i="3"/>
  <c r="J551" i="3"/>
  <c r="I559" i="3"/>
  <c r="J559" i="3"/>
  <c r="I570" i="3"/>
  <c r="J570" i="3"/>
  <c r="I580" i="3"/>
  <c r="J580" i="3"/>
  <c r="I620" i="3"/>
  <c r="J620" i="3"/>
  <c r="I636" i="3"/>
  <c r="J636" i="3"/>
  <c r="I655" i="3"/>
  <c r="J655" i="3"/>
  <c r="I666" i="3"/>
  <c r="J666" i="3"/>
  <c r="I681" i="3"/>
  <c r="J681" i="3"/>
  <c r="I11" i="3"/>
  <c r="J11" i="3"/>
  <c r="I21" i="3"/>
  <c r="J21" i="3"/>
  <c r="I35" i="3"/>
  <c r="J35" i="3"/>
  <c r="I51" i="3"/>
  <c r="J51" i="3"/>
  <c r="I75" i="3"/>
  <c r="J75" i="3"/>
  <c r="I100" i="3"/>
  <c r="J100" i="3"/>
  <c r="J114" i="3"/>
  <c r="I114" i="3"/>
  <c r="I128" i="3"/>
  <c r="J128" i="3"/>
  <c r="I151" i="3"/>
  <c r="J151" i="3"/>
  <c r="I161" i="3"/>
  <c r="J161" i="3"/>
  <c r="I187" i="3"/>
  <c r="J187" i="3"/>
  <c r="I209" i="3"/>
  <c r="J209" i="3"/>
  <c r="I224" i="3"/>
  <c r="J224" i="3"/>
  <c r="I259" i="3"/>
  <c r="J259" i="3"/>
  <c r="I275" i="3"/>
  <c r="J275" i="3"/>
  <c r="I282" i="3"/>
  <c r="J282" i="3"/>
  <c r="I298" i="3"/>
  <c r="J298" i="3"/>
  <c r="I314" i="3"/>
  <c r="J314" i="3"/>
  <c r="I345" i="3"/>
  <c r="J345" i="3"/>
  <c r="I363" i="3"/>
  <c r="J363" i="3"/>
  <c r="I385" i="3"/>
  <c r="J385" i="3"/>
  <c r="I395" i="3"/>
  <c r="J395" i="3"/>
  <c r="I409" i="3"/>
  <c r="J409" i="3"/>
  <c r="I425" i="3"/>
  <c r="J425" i="3"/>
  <c r="I444" i="3"/>
  <c r="J444" i="3"/>
  <c r="I457" i="3"/>
  <c r="J457" i="3"/>
  <c r="I499" i="3"/>
  <c r="J499" i="3"/>
  <c r="I512" i="3"/>
  <c r="J512" i="3"/>
  <c r="I561" i="3"/>
  <c r="J561" i="3"/>
  <c r="I575" i="3"/>
  <c r="J575" i="3"/>
  <c r="I591" i="3"/>
  <c r="J591" i="3"/>
  <c r="I609" i="3"/>
  <c r="J609" i="3"/>
  <c r="I629" i="3"/>
  <c r="J629" i="3"/>
  <c r="I660" i="3"/>
  <c r="J660" i="3"/>
  <c r="I682" i="3"/>
  <c r="J682" i="3"/>
  <c r="I697" i="3"/>
  <c r="J697" i="3"/>
  <c r="I712" i="3"/>
  <c r="J712" i="3"/>
  <c r="I734" i="3"/>
  <c r="J734" i="3"/>
  <c r="I750" i="3"/>
  <c r="J750" i="3"/>
  <c r="I770" i="3"/>
  <c r="J770" i="3"/>
  <c r="O65" i="3"/>
  <c r="O195" i="3"/>
  <c r="R195" i="3" s="1"/>
  <c r="O211" i="3"/>
  <c r="R211" i="3" s="1"/>
  <c r="O245" i="3"/>
  <c r="O343" i="3"/>
  <c r="O403" i="3"/>
  <c r="O434" i="3"/>
  <c r="O518" i="3"/>
  <c r="O611" i="3"/>
  <c r="O627" i="3"/>
  <c r="O645" i="3"/>
  <c r="O728" i="3"/>
  <c r="O744" i="3"/>
  <c r="Q23" i="3"/>
  <c r="I23" i="3"/>
  <c r="J23" i="3"/>
  <c r="I312" i="3"/>
  <c r="J312" i="3"/>
  <c r="I334" i="3"/>
  <c r="J334" i="3"/>
  <c r="I347" i="3"/>
  <c r="J347" i="3"/>
  <c r="Q368" i="3"/>
  <c r="I368" i="3"/>
  <c r="J368" i="3"/>
  <c r="I478" i="3"/>
  <c r="J478" i="3"/>
  <c r="Q658" i="3"/>
  <c r="I658" i="3"/>
  <c r="J658" i="3"/>
  <c r="I680" i="3"/>
  <c r="J680" i="3"/>
  <c r="I703" i="3"/>
  <c r="J703" i="3"/>
  <c r="I724" i="3"/>
  <c r="J724" i="3"/>
  <c r="I740" i="3"/>
  <c r="J740" i="3"/>
  <c r="I764" i="3"/>
  <c r="J764" i="3"/>
  <c r="I779" i="3"/>
  <c r="J779" i="3"/>
  <c r="I28" i="3"/>
  <c r="J28" i="3"/>
  <c r="I142" i="3"/>
  <c r="J142" i="3"/>
  <c r="I160" i="3"/>
  <c r="J160" i="3"/>
  <c r="I212" i="3"/>
  <c r="J212" i="3"/>
  <c r="I238" i="3"/>
  <c r="J238" i="3"/>
  <c r="I270" i="3"/>
  <c r="J270" i="3"/>
  <c r="I293" i="3"/>
  <c r="J293" i="3"/>
  <c r="I313" i="3"/>
  <c r="J313" i="3"/>
  <c r="I384" i="3"/>
  <c r="J384" i="3"/>
  <c r="I424" i="3"/>
  <c r="J424" i="3"/>
  <c r="I449" i="3"/>
  <c r="J449" i="3"/>
  <c r="I470" i="3"/>
  <c r="J470" i="3"/>
  <c r="I541" i="3"/>
  <c r="J541" i="3"/>
  <c r="I567" i="3"/>
  <c r="J567" i="3"/>
  <c r="I685" i="3"/>
  <c r="J685" i="3"/>
  <c r="I711" i="3"/>
  <c r="J711" i="3"/>
  <c r="I729" i="3"/>
  <c r="J729" i="3"/>
  <c r="I753" i="3"/>
  <c r="J753" i="3"/>
  <c r="I784" i="3"/>
  <c r="J784" i="3"/>
  <c r="I810" i="3"/>
  <c r="J810" i="3"/>
  <c r="O575" i="3"/>
  <c r="I107" i="3"/>
  <c r="J107" i="3"/>
  <c r="I132" i="3"/>
  <c r="J132" i="3"/>
  <c r="I159" i="3"/>
  <c r="J159" i="3"/>
  <c r="I176" i="3"/>
  <c r="J176" i="3"/>
  <c r="I217" i="3"/>
  <c r="J217" i="3"/>
  <c r="I239" i="3"/>
  <c r="J239" i="3"/>
  <c r="I394" i="3"/>
  <c r="J394" i="3"/>
  <c r="I413" i="3"/>
  <c r="J413" i="3"/>
  <c r="I440" i="3"/>
  <c r="J440" i="3"/>
  <c r="I464" i="3"/>
  <c r="J464" i="3"/>
  <c r="I483" i="3"/>
  <c r="J483" i="3"/>
  <c r="I508" i="3"/>
  <c r="J508" i="3"/>
  <c r="I528" i="3"/>
  <c r="J528" i="3"/>
  <c r="I550" i="3"/>
  <c r="J550" i="3"/>
  <c r="I738" i="3"/>
  <c r="J738" i="3"/>
  <c r="I766" i="3"/>
  <c r="J766" i="3"/>
  <c r="I792" i="3"/>
  <c r="J792" i="3"/>
  <c r="I811" i="3"/>
  <c r="J811" i="3"/>
  <c r="I208" i="3"/>
  <c r="J208" i="3"/>
  <c r="Q242" i="3"/>
  <c r="I242" i="3"/>
  <c r="J242" i="3"/>
  <c r="I289" i="3"/>
  <c r="J289" i="3"/>
  <c r="I316" i="3"/>
  <c r="J316" i="3"/>
  <c r="I340" i="3"/>
  <c r="J340" i="3"/>
  <c r="I362" i="3"/>
  <c r="J362" i="3"/>
  <c r="I397" i="3"/>
  <c r="J397" i="3"/>
  <c r="J428" i="3"/>
  <c r="I428" i="3"/>
  <c r="I453" i="3"/>
  <c r="J453" i="3"/>
  <c r="I474" i="3"/>
  <c r="J474" i="3"/>
  <c r="I490" i="3"/>
  <c r="J490" i="3"/>
  <c r="I515" i="3"/>
  <c r="J515" i="3"/>
  <c r="J534" i="3"/>
  <c r="I534" i="3"/>
  <c r="I558" i="3"/>
  <c r="J558" i="3"/>
  <c r="I597" i="3"/>
  <c r="J597" i="3"/>
  <c r="I616" i="3"/>
  <c r="J616" i="3"/>
  <c r="I643" i="3"/>
  <c r="J643" i="3"/>
  <c r="Q662" i="3"/>
  <c r="I662" i="3"/>
  <c r="J662" i="3"/>
  <c r="I9" i="3"/>
  <c r="J9" i="3"/>
  <c r="I25" i="3"/>
  <c r="J25" i="3"/>
  <c r="I47" i="3"/>
  <c r="J47" i="3"/>
  <c r="I172" i="3"/>
  <c r="J172" i="3"/>
  <c r="I197" i="3"/>
  <c r="J197" i="3"/>
  <c r="I220" i="3"/>
  <c r="J220" i="3"/>
  <c r="I247" i="3"/>
  <c r="J247" i="3"/>
  <c r="I290" i="3"/>
  <c r="J290" i="3"/>
  <c r="I317" i="3"/>
  <c r="J317" i="3"/>
  <c r="I338" i="3"/>
  <c r="J338" i="3"/>
  <c r="I367" i="3"/>
  <c r="J367" i="3"/>
  <c r="I6" i="3"/>
  <c r="J6" i="3"/>
  <c r="I177" i="3"/>
  <c r="J177" i="3"/>
  <c r="I188" i="3"/>
  <c r="J188" i="3"/>
  <c r="J194" i="3"/>
  <c r="I194" i="3"/>
  <c r="I202" i="3"/>
  <c r="J202" i="3"/>
  <c r="I210" i="3"/>
  <c r="J210" i="3"/>
  <c r="I221" i="3"/>
  <c r="J221" i="3"/>
  <c r="I229" i="3"/>
  <c r="J229" i="3"/>
  <c r="I237" i="3"/>
  <c r="J237" i="3"/>
  <c r="I244" i="3"/>
  <c r="J244" i="3"/>
  <c r="I252" i="3"/>
  <c r="J252" i="3"/>
  <c r="I260" i="3"/>
  <c r="J260" i="3"/>
  <c r="I268" i="3"/>
  <c r="J268" i="3"/>
  <c r="I374" i="3"/>
  <c r="J374" i="3"/>
  <c r="I386" i="3"/>
  <c r="J386" i="3"/>
  <c r="I451" i="3"/>
  <c r="J451" i="3"/>
  <c r="I458" i="3"/>
  <c r="J458" i="3"/>
  <c r="I465" i="3"/>
  <c r="J465" i="3"/>
  <c r="I472" i="3"/>
  <c r="J472" i="3"/>
  <c r="I477" i="3"/>
  <c r="J477" i="3"/>
  <c r="I484" i="3"/>
  <c r="J484" i="3"/>
  <c r="I492" i="3"/>
  <c r="J492" i="3"/>
  <c r="I500" i="3"/>
  <c r="J500" i="3"/>
  <c r="I509" i="3"/>
  <c r="J509" i="3"/>
  <c r="I562" i="3"/>
  <c r="J562" i="3"/>
  <c r="I569" i="3"/>
  <c r="J569" i="3"/>
  <c r="I668" i="3"/>
  <c r="J668" i="3"/>
  <c r="I676" i="3"/>
  <c r="J676" i="3"/>
  <c r="I683" i="3"/>
  <c r="J683" i="3"/>
  <c r="I690" i="3"/>
  <c r="J690" i="3"/>
  <c r="I698" i="3"/>
  <c r="J698" i="3"/>
  <c r="I705" i="3"/>
  <c r="J705" i="3"/>
  <c r="I713" i="3"/>
  <c r="J713" i="3"/>
  <c r="I720" i="3"/>
  <c r="J720" i="3"/>
  <c r="I727" i="3"/>
  <c r="J727" i="3"/>
  <c r="I735" i="3"/>
  <c r="J735" i="3"/>
  <c r="I743" i="3"/>
  <c r="J743" i="3"/>
  <c r="I751" i="3"/>
  <c r="J751" i="3"/>
  <c r="I759" i="3"/>
  <c r="J759" i="3"/>
  <c r="I767" i="3"/>
  <c r="J767" i="3"/>
  <c r="I774" i="3"/>
  <c r="J774" i="3"/>
  <c r="I782" i="3"/>
  <c r="J782" i="3"/>
  <c r="I789" i="3"/>
  <c r="J789" i="3"/>
  <c r="I797" i="3"/>
  <c r="J797" i="3"/>
  <c r="I804" i="3"/>
  <c r="J804" i="3"/>
  <c r="I812" i="3"/>
  <c r="J812" i="3"/>
  <c r="I4" i="3"/>
  <c r="J4" i="3"/>
  <c r="I20" i="3"/>
  <c r="J20" i="3"/>
  <c r="I33" i="3"/>
  <c r="J33" i="3"/>
  <c r="I45" i="3"/>
  <c r="J45" i="3"/>
  <c r="I57" i="3"/>
  <c r="J57" i="3"/>
  <c r="I73" i="3"/>
  <c r="J73" i="3"/>
  <c r="I87" i="3"/>
  <c r="J87" i="3"/>
  <c r="I249" i="3"/>
  <c r="J249" i="3"/>
  <c r="I265" i="3"/>
  <c r="J265" i="3"/>
  <c r="I284" i="3"/>
  <c r="J284" i="3"/>
  <c r="I292" i="3"/>
  <c r="J292" i="3"/>
  <c r="I304" i="3"/>
  <c r="J304" i="3"/>
  <c r="I315" i="3"/>
  <c r="J315" i="3"/>
  <c r="I326" i="3"/>
  <c r="J326" i="3"/>
  <c r="I596" i="3"/>
  <c r="J596" i="3"/>
  <c r="I607" i="3"/>
  <c r="J607" i="3"/>
  <c r="I619" i="3"/>
  <c r="J619" i="3"/>
  <c r="I631" i="3"/>
  <c r="J631" i="3"/>
  <c r="I649" i="3"/>
  <c r="J649" i="3"/>
  <c r="I665" i="3"/>
  <c r="J665" i="3"/>
  <c r="I677" i="3"/>
  <c r="J677" i="3"/>
  <c r="I688" i="3"/>
  <c r="J688" i="3"/>
  <c r="I699" i="3"/>
  <c r="J699" i="3"/>
  <c r="I710" i="3"/>
  <c r="J710" i="3"/>
  <c r="I728" i="3"/>
  <c r="J728" i="3"/>
  <c r="I744" i="3"/>
  <c r="J744" i="3"/>
  <c r="I756" i="3"/>
  <c r="J756" i="3"/>
  <c r="I768" i="3"/>
  <c r="J768" i="3"/>
  <c r="I786" i="3"/>
  <c r="J786" i="3"/>
  <c r="I801" i="3"/>
  <c r="J801" i="3"/>
  <c r="I809" i="3"/>
  <c r="J809" i="3"/>
  <c r="I8" i="3"/>
  <c r="J8" i="3"/>
  <c r="J50" i="3"/>
  <c r="I50" i="3"/>
  <c r="I70" i="3"/>
  <c r="J70" i="3"/>
  <c r="I91" i="3"/>
  <c r="J91" i="3"/>
  <c r="I103" i="3"/>
  <c r="J103" i="3"/>
  <c r="I117" i="3"/>
  <c r="J117" i="3"/>
  <c r="I145" i="3"/>
  <c r="J145" i="3"/>
  <c r="J154" i="3"/>
  <c r="I154" i="3"/>
  <c r="I168" i="3"/>
  <c r="J168" i="3"/>
  <c r="I193" i="3"/>
  <c r="J193" i="3"/>
  <c r="I204" i="3"/>
  <c r="J204" i="3"/>
  <c r="I219" i="3"/>
  <c r="J219" i="3"/>
  <c r="I235" i="3"/>
  <c r="J235" i="3"/>
  <c r="I250" i="3"/>
  <c r="J250" i="3"/>
  <c r="I266" i="3"/>
  <c r="J266" i="3"/>
  <c r="I281" i="3"/>
  <c r="J281" i="3"/>
  <c r="I297" i="3"/>
  <c r="J297" i="3"/>
  <c r="I320" i="3"/>
  <c r="J320" i="3"/>
  <c r="I335" i="3"/>
  <c r="J335" i="3"/>
  <c r="I351" i="3"/>
  <c r="J351" i="3"/>
  <c r="I372" i="3"/>
  <c r="J372" i="3"/>
  <c r="I390" i="3"/>
  <c r="J390" i="3"/>
  <c r="I400" i="3"/>
  <c r="J400" i="3"/>
  <c r="I416" i="3"/>
  <c r="J416" i="3"/>
  <c r="I431" i="3"/>
  <c r="J431" i="3"/>
  <c r="I447" i="3"/>
  <c r="J447" i="3"/>
  <c r="I494" i="3"/>
  <c r="J494" i="3"/>
  <c r="I507" i="3"/>
  <c r="J507" i="3"/>
  <c r="I519" i="3"/>
  <c r="J519" i="3"/>
  <c r="I531" i="3"/>
  <c r="J531" i="3"/>
  <c r="I545" i="3"/>
  <c r="J545" i="3"/>
  <c r="I560" i="3"/>
  <c r="J560" i="3"/>
  <c r="I704" i="3"/>
  <c r="J704" i="3"/>
  <c r="I737" i="3"/>
  <c r="J737" i="3"/>
  <c r="I757" i="3"/>
  <c r="J757" i="3"/>
  <c r="I776" i="3"/>
  <c r="J776" i="3"/>
  <c r="I791" i="3"/>
  <c r="J791" i="3"/>
  <c r="I806" i="3"/>
  <c r="J806" i="3"/>
  <c r="I617" i="3"/>
  <c r="J617" i="3"/>
  <c r="I803" i="3"/>
  <c r="J803" i="3"/>
  <c r="I62" i="3"/>
  <c r="J62" i="3"/>
  <c r="I77" i="3"/>
  <c r="J77" i="3"/>
  <c r="I94" i="3"/>
  <c r="J94" i="3"/>
  <c r="I112" i="3"/>
  <c r="J112" i="3"/>
  <c r="Q130" i="3"/>
  <c r="J130" i="3"/>
  <c r="I130" i="3"/>
  <c r="I199" i="3"/>
  <c r="J199" i="3"/>
  <c r="Q234" i="3"/>
  <c r="I234" i="3"/>
  <c r="J234" i="3"/>
  <c r="I253" i="3"/>
  <c r="J253" i="3"/>
  <c r="I272" i="3"/>
  <c r="J272" i="3"/>
  <c r="I399" i="3"/>
  <c r="J399" i="3"/>
  <c r="I423" i="3"/>
  <c r="J423" i="3"/>
  <c r="I442" i="3"/>
  <c r="J442" i="3"/>
  <c r="I510" i="3"/>
  <c r="J510" i="3"/>
  <c r="J518" i="3"/>
  <c r="I518" i="3"/>
  <c r="I537" i="3"/>
  <c r="J537" i="3"/>
  <c r="I548" i="3"/>
  <c r="J548" i="3"/>
  <c r="I576" i="3"/>
  <c r="J576" i="3"/>
  <c r="I593" i="3"/>
  <c r="J593" i="3"/>
  <c r="I623" i="3"/>
  <c r="J623" i="3"/>
  <c r="I645" i="3"/>
  <c r="J645" i="3"/>
  <c r="Q714" i="3"/>
  <c r="I714" i="3"/>
  <c r="J714" i="3"/>
  <c r="I78" i="3"/>
  <c r="J78" i="3"/>
  <c r="I355" i="3"/>
  <c r="J355" i="3"/>
  <c r="I463" i="3"/>
  <c r="J463" i="3"/>
  <c r="I624" i="3"/>
  <c r="J624" i="3"/>
  <c r="I31" i="3"/>
  <c r="J31" i="3"/>
  <c r="I55" i="3"/>
  <c r="J55" i="3"/>
  <c r="I286" i="3"/>
  <c r="J286" i="3"/>
  <c r="I321" i="3"/>
  <c r="J321" i="3"/>
  <c r="I341" i="3"/>
  <c r="J341" i="3"/>
  <c r="I585" i="3"/>
  <c r="J585" i="3"/>
  <c r="I605" i="3"/>
  <c r="J605" i="3"/>
  <c r="I633" i="3"/>
  <c r="J633" i="3"/>
  <c r="I656" i="3"/>
  <c r="J656" i="3"/>
  <c r="I678" i="3"/>
  <c r="J678" i="3"/>
  <c r="I13" i="3"/>
  <c r="J13" i="3"/>
  <c r="J34" i="3"/>
  <c r="I34" i="3"/>
  <c r="I54" i="3"/>
  <c r="J54" i="3"/>
  <c r="J74" i="3"/>
  <c r="I74" i="3"/>
  <c r="I99" i="3"/>
  <c r="J99" i="3"/>
  <c r="I120" i="3"/>
  <c r="J120" i="3"/>
  <c r="I164" i="3"/>
  <c r="J164" i="3"/>
  <c r="I179" i="3"/>
  <c r="J179" i="3"/>
  <c r="I707" i="3"/>
  <c r="J707" i="3"/>
  <c r="I733" i="3"/>
  <c r="J733" i="3"/>
  <c r="I761" i="3"/>
  <c r="J761" i="3"/>
  <c r="I787" i="3"/>
  <c r="J787" i="3"/>
  <c r="I96" i="3"/>
  <c r="J96" i="3"/>
  <c r="I121" i="3"/>
  <c r="J121" i="3"/>
  <c r="I373" i="3"/>
  <c r="J373" i="3"/>
  <c r="I421" i="3"/>
  <c r="J421" i="3"/>
  <c r="I450" i="3"/>
  <c r="J450" i="3"/>
  <c r="I471" i="3"/>
  <c r="J471" i="3"/>
  <c r="I491" i="3"/>
  <c r="J491" i="3"/>
  <c r="I516" i="3"/>
  <c r="J516" i="3"/>
  <c r="I535" i="3"/>
  <c r="J535" i="3"/>
  <c r="I555" i="3"/>
  <c r="J555" i="3"/>
  <c r="I578" i="3"/>
  <c r="J578" i="3"/>
  <c r="Q601" i="3"/>
  <c r="I601" i="3"/>
  <c r="J601" i="3"/>
  <c r="Q625" i="3"/>
  <c r="I625" i="3"/>
  <c r="J625" i="3"/>
  <c r="I650" i="3"/>
  <c r="J650" i="3"/>
  <c r="I663" i="3"/>
  <c r="J663" i="3"/>
  <c r="I693" i="3"/>
  <c r="J693" i="3"/>
  <c r="I719" i="3"/>
  <c r="J719" i="3"/>
  <c r="I746" i="3"/>
  <c r="J746" i="3"/>
  <c r="I773" i="3"/>
  <c r="J773" i="3"/>
  <c r="I796" i="3"/>
  <c r="J796" i="3"/>
  <c r="I19" i="3"/>
  <c r="J19" i="3"/>
  <c r="J26" i="3"/>
  <c r="I26" i="3"/>
  <c r="I44" i="3"/>
  <c r="J44" i="3"/>
  <c r="I52" i="3"/>
  <c r="J52" i="3"/>
  <c r="I59" i="3"/>
  <c r="J59" i="3"/>
  <c r="I64" i="3"/>
  <c r="J64" i="3"/>
  <c r="I72" i="3"/>
  <c r="J72" i="3"/>
  <c r="I79" i="3"/>
  <c r="J79" i="3"/>
  <c r="I86" i="3"/>
  <c r="J86" i="3"/>
  <c r="I93" i="3"/>
  <c r="J93" i="3"/>
  <c r="I105" i="3"/>
  <c r="J105" i="3"/>
  <c r="I111" i="3"/>
  <c r="J111" i="3"/>
  <c r="I119" i="3"/>
  <c r="J119" i="3"/>
  <c r="I129" i="3"/>
  <c r="J129" i="3"/>
  <c r="I137" i="3"/>
  <c r="J137" i="3"/>
  <c r="I147" i="3"/>
  <c r="J147" i="3"/>
  <c r="I156" i="3"/>
  <c r="J156" i="3"/>
  <c r="I166" i="3"/>
  <c r="J166" i="3"/>
  <c r="I173" i="3"/>
  <c r="J173" i="3"/>
  <c r="I276" i="3"/>
  <c r="J276" i="3"/>
  <c r="I283" i="3"/>
  <c r="J283" i="3"/>
  <c r="Q291" i="3"/>
  <c r="I291" i="3"/>
  <c r="J291" i="3"/>
  <c r="I299" i="3"/>
  <c r="J299" i="3"/>
  <c r="Q307" i="3"/>
  <c r="I307" i="3"/>
  <c r="J307" i="3"/>
  <c r="I318" i="3"/>
  <c r="J318" i="3"/>
  <c r="I325" i="3"/>
  <c r="J325" i="3"/>
  <c r="I333" i="3"/>
  <c r="J333" i="3"/>
  <c r="I342" i="3"/>
  <c r="J342" i="3"/>
  <c r="I353" i="3"/>
  <c r="J353" i="3"/>
  <c r="I360" i="3"/>
  <c r="J360" i="3"/>
  <c r="I402" i="3"/>
  <c r="J402" i="3"/>
  <c r="I410" i="3"/>
  <c r="J410" i="3"/>
  <c r="I418" i="3"/>
  <c r="J418" i="3"/>
  <c r="I426" i="3"/>
  <c r="J426" i="3"/>
  <c r="I437" i="3"/>
  <c r="J437" i="3"/>
  <c r="I445" i="3"/>
  <c r="J445" i="3"/>
  <c r="I517" i="3"/>
  <c r="J517" i="3"/>
  <c r="I529" i="3"/>
  <c r="J529" i="3"/>
  <c r="I536" i="3"/>
  <c r="J536" i="3"/>
  <c r="Q543" i="3"/>
  <c r="I543" i="3"/>
  <c r="J543" i="3"/>
  <c r="I556" i="3"/>
  <c r="J556" i="3"/>
  <c r="I579" i="3"/>
  <c r="J579" i="3"/>
  <c r="I586" i="3"/>
  <c r="J586" i="3"/>
  <c r="I592" i="3"/>
  <c r="J592" i="3"/>
  <c r="I599" i="3"/>
  <c r="J599" i="3"/>
  <c r="I606" i="3"/>
  <c r="J606" i="3"/>
  <c r="I614" i="3"/>
  <c r="J614" i="3"/>
  <c r="I622" i="3"/>
  <c r="J622" i="3"/>
  <c r="I634" i="3"/>
  <c r="J634" i="3"/>
  <c r="I642" i="3"/>
  <c r="J642" i="3"/>
  <c r="I648" i="3"/>
  <c r="J648" i="3"/>
  <c r="I654" i="3"/>
  <c r="J654" i="3"/>
  <c r="I747" i="3"/>
  <c r="J747" i="3"/>
  <c r="I134" i="3"/>
  <c r="J134" i="3"/>
  <c r="I139" i="3"/>
  <c r="J139" i="3"/>
  <c r="I153" i="3"/>
  <c r="J153" i="3"/>
  <c r="I163" i="3"/>
  <c r="J163" i="3"/>
  <c r="I171" i="3"/>
  <c r="J171" i="3"/>
  <c r="J178" i="3"/>
  <c r="I178" i="3"/>
  <c r="I189" i="3"/>
  <c r="J189" i="3"/>
  <c r="I203" i="3"/>
  <c r="J203" i="3"/>
  <c r="I215" i="3"/>
  <c r="J215" i="3"/>
  <c r="I222" i="3"/>
  <c r="J222" i="3"/>
  <c r="I343" i="3"/>
  <c r="J343" i="3"/>
  <c r="I354" i="3"/>
  <c r="J354" i="3"/>
  <c r="I365" i="3"/>
  <c r="J365" i="3"/>
  <c r="I375" i="3"/>
  <c r="J375" i="3"/>
  <c r="I389" i="3"/>
  <c r="J389" i="3"/>
  <c r="I396" i="3"/>
  <c r="J396" i="3"/>
  <c r="I407" i="3"/>
  <c r="J407" i="3"/>
  <c r="I419" i="3"/>
  <c r="J419" i="3"/>
  <c r="I434" i="3"/>
  <c r="J434" i="3"/>
  <c r="I446" i="3"/>
  <c r="J446" i="3"/>
  <c r="I462" i="3"/>
  <c r="J462" i="3"/>
  <c r="I473" i="3"/>
  <c r="J473" i="3"/>
  <c r="I481" i="3"/>
  <c r="J481" i="3"/>
  <c r="I493" i="3"/>
  <c r="J493" i="3"/>
  <c r="I504" i="3"/>
  <c r="J504" i="3"/>
  <c r="I533" i="3"/>
  <c r="J533" i="3"/>
  <c r="I557" i="3"/>
  <c r="J557" i="3"/>
  <c r="I566" i="3"/>
  <c r="J566" i="3"/>
  <c r="J573" i="3"/>
  <c r="I573" i="3"/>
  <c r="I583" i="3"/>
  <c r="J583" i="3"/>
  <c r="I612" i="3"/>
  <c r="J612" i="3"/>
  <c r="I628" i="3"/>
  <c r="J628" i="3"/>
  <c r="I646" i="3"/>
  <c r="J646" i="3"/>
  <c r="I659" i="3"/>
  <c r="J659" i="3"/>
  <c r="I670" i="3"/>
  <c r="J670" i="3"/>
  <c r="J18" i="3"/>
  <c r="I18" i="3"/>
  <c r="I29" i="3"/>
  <c r="J29" i="3"/>
  <c r="I39" i="3"/>
  <c r="J39" i="3"/>
  <c r="J58" i="3"/>
  <c r="I58" i="3"/>
  <c r="I85" i="3"/>
  <c r="J85" i="3"/>
  <c r="I104" i="3"/>
  <c r="J104" i="3"/>
  <c r="I125" i="3"/>
  <c r="J125" i="3"/>
  <c r="I143" i="3"/>
  <c r="J143" i="3"/>
  <c r="I155" i="3"/>
  <c r="J155" i="3"/>
  <c r="I169" i="3"/>
  <c r="J169" i="3"/>
  <c r="I201" i="3"/>
  <c r="J201" i="3"/>
  <c r="I213" i="3"/>
  <c r="J213" i="3"/>
  <c r="I236" i="3"/>
  <c r="J236" i="3"/>
  <c r="I251" i="3"/>
  <c r="J251" i="3"/>
  <c r="I267" i="3"/>
  <c r="J267" i="3"/>
  <c r="I279" i="3"/>
  <c r="J279" i="3"/>
  <c r="I294" i="3"/>
  <c r="J294" i="3"/>
  <c r="I310" i="3"/>
  <c r="J310" i="3"/>
  <c r="I336" i="3"/>
  <c r="J336" i="3"/>
  <c r="I356" i="3"/>
  <c r="J356" i="3"/>
  <c r="I369" i="3"/>
  <c r="J369" i="3"/>
  <c r="I391" i="3"/>
  <c r="J391" i="3"/>
  <c r="I401" i="3"/>
  <c r="J401" i="3"/>
  <c r="I417" i="3"/>
  <c r="J417" i="3"/>
  <c r="I432" i="3"/>
  <c r="J432" i="3"/>
  <c r="I448" i="3"/>
  <c r="J448" i="3"/>
  <c r="I487" i="3"/>
  <c r="J487" i="3"/>
  <c r="I502" i="3"/>
  <c r="J502" i="3"/>
  <c r="I542" i="3"/>
  <c r="J542" i="3"/>
  <c r="I568" i="3"/>
  <c r="J568" i="3"/>
  <c r="I581" i="3"/>
  <c r="J581" i="3"/>
  <c r="I598" i="3"/>
  <c r="J598" i="3"/>
  <c r="I641" i="3"/>
  <c r="J641" i="3"/>
  <c r="I671" i="3"/>
  <c r="J671" i="3"/>
  <c r="I686" i="3"/>
  <c r="J686" i="3"/>
  <c r="J701" i="3"/>
  <c r="I701" i="3"/>
  <c r="I726" i="3"/>
  <c r="J726" i="3"/>
  <c r="I742" i="3"/>
  <c r="J742" i="3"/>
  <c r="I758" i="3"/>
  <c r="J758" i="3"/>
  <c r="I777" i="3"/>
  <c r="J777" i="3"/>
  <c r="I3" i="3"/>
  <c r="J3" i="3"/>
  <c r="I184" i="3"/>
  <c r="J184" i="3"/>
  <c r="Q191" i="3"/>
  <c r="I191" i="3"/>
  <c r="J191" i="3"/>
  <c r="I198" i="3"/>
  <c r="J198" i="3"/>
  <c r="I206" i="3"/>
  <c r="J206" i="3"/>
  <c r="I214" i="3"/>
  <c r="J214" i="3"/>
  <c r="I225" i="3"/>
  <c r="J225" i="3"/>
  <c r="I233" i="3"/>
  <c r="J233" i="3"/>
  <c r="I240" i="3"/>
  <c r="J240" i="3"/>
  <c r="I248" i="3"/>
  <c r="J248" i="3"/>
  <c r="I256" i="3"/>
  <c r="J256" i="3"/>
  <c r="I264" i="3"/>
  <c r="J264" i="3"/>
  <c r="I271" i="3"/>
  <c r="J271" i="3"/>
  <c r="I370" i="3"/>
  <c r="J370" i="3"/>
  <c r="I382" i="3"/>
  <c r="J382" i="3"/>
  <c r="I388" i="3"/>
  <c r="J388" i="3"/>
  <c r="I455" i="3"/>
  <c r="J455" i="3"/>
  <c r="I461" i="3"/>
  <c r="J461" i="3"/>
  <c r="I468" i="3"/>
  <c r="J468" i="3"/>
  <c r="I480" i="3"/>
  <c r="J480" i="3"/>
  <c r="I488" i="3"/>
  <c r="J488" i="3"/>
  <c r="I496" i="3"/>
  <c r="J496" i="3"/>
  <c r="I503" i="3"/>
  <c r="J503" i="3"/>
  <c r="I565" i="3"/>
  <c r="J565" i="3"/>
  <c r="I572" i="3"/>
  <c r="J572" i="3"/>
  <c r="I664" i="3"/>
  <c r="J664" i="3"/>
  <c r="I672" i="3"/>
  <c r="J672" i="3"/>
  <c r="I679" i="3"/>
  <c r="J679" i="3"/>
  <c r="I687" i="3"/>
  <c r="J687" i="3"/>
  <c r="I694" i="3"/>
  <c r="J694" i="3"/>
  <c r="I702" i="3"/>
  <c r="J702" i="3"/>
  <c r="I709" i="3"/>
  <c r="J709" i="3"/>
  <c r="I716" i="3"/>
  <c r="J716" i="3"/>
  <c r="I723" i="3"/>
  <c r="J723" i="3"/>
  <c r="I731" i="3"/>
  <c r="J731" i="3"/>
  <c r="I739" i="3"/>
  <c r="J739" i="3"/>
  <c r="I755" i="3"/>
  <c r="J755" i="3"/>
  <c r="I763" i="3"/>
  <c r="J763" i="3"/>
  <c r="I771" i="3"/>
  <c r="J771" i="3"/>
  <c r="I778" i="3"/>
  <c r="J778" i="3"/>
  <c r="I785" i="3"/>
  <c r="J785" i="3"/>
  <c r="I793" i="3"/>
  <c r="J793" i="3"/>
  <c r="I800" i="3"/>
  <c r="J800" i="3"/>
  <c r="I808" i="3"/>
  <c r="J808" i="3"/>
  <c r="I2" i="3"/>
  <c r="J2" i="3"/>
  <c r="I16" i="3"/>
  <c r="J16" i="3"/>
  <c r="I27" i="3"/>
  <c r="J27" i="3"/>
  <c r="I41" i="3"/>
  <c r="J41" i="3"/>
  <c r="I49" i="3"/>
  <c r="J49" i="3"/>
  <c r="I69" i="3"/>
  <c r="J69" i="3"/>
  <c r="I80" i="3"/>
  <c r="J80" i="3"/>
  <c r="J98" i="3"/>
  <c r="I98" i="3"/>
  <c r="I245" i="3"/>
  <c r="J245" i="3"/>
  <c r="I257" i="3"/>
  <c r="J257" i="3"/>
  <c r="I269" i="3"/>
  <c r="J269" i="3"/>
  <c r="I288" i="3"/>
  <c r="J288" i="3"/>
  <c r="I300" i="3"/>
  <c r="J300" i="3"/>
  <c r="I308" i="3"/>
  <c r="J308" i="3"/>
  <c r="I319" i="3"/>
  <c r="J319" i="3"/>
  <c r="I330" i="3"/>
  <c r="J330" i="3"/>
  <c r="I603" i="3"/>
  <c r="J603" i="3"/>
  <c r="I615" i="3"/>
  <c r="J615" i="3"/>
  <c r="I627" i="3"/>
  <c r="J627" i="3"/>
  <c r="I639" i="3"/>
  <c r="J639" i="3"/>
  <c r="I661" i="3"/>
  <c r="J661" i="3"/>
  <c r="I673" i="3"/>
  <c r="J673" i="3"/>
  <c r="I684" i="3"/>
  <c r="J684" i="3"/>
  <c r="I695" i="3"/>
  <c r="J695" i="3"/>
  <c r="I706" i="3"/>
  <c r="J706" i="3"/>
  <c r="I717" i="3"/>
  <c r="J717" i="3"/>
  <c r="I736" i="3"/>
  <c r="J736" i="3"/>
  <c r="I748" i="3"/>
  <c r="J748" i="3"/>
  <c r="I760" i="3"/>
  <c r="J760" i="3"/>
  <c r="I783" i="3"/>
  <c r="J783" i="3"/>
  <c r="I794" i="3"/>
  <c r="J794" i="3"/>
  <c r="I805" i="3"/>
  <c r="J805" i="3"/>
  <c r="I813" i="3"/>
  <c r="J813" i="3"/>
  <c r="I30" i="3"/>
  <c r="J30" i="3"/>
  <c r="I63" i="3"/>
  <c r="J63" i="3"/>
  <c r="I81" i="3"/>
  <c r="J81" i="3"/>
  <c r="I95" i="3"/>
  <c r="J95" i="3"/>
  <c r="I113" i="3"/>
  <c r="J113" i="3"/>
  <c r="I127" i="3"/>
  <c r="J127" i="3"/>
  <c r="I149" i="3"/>
  <c r="J149" i="3"/>
  <c r="I158" i="3"/>
  <c r="J158" i="3"/>
  <c r="J186" i="3"/>
  <c r="I186" i="3"/>
  <c r="I200" i="3"/>
  <c r="J200" i="3"/>
  <c r="I216" i="3"/>
  <c r="J216" i="3"/>
  <c r="I231" i="3"/>
  <c r="J231" i="3"/>
  <c r="I246" i="3"/>
  <c r="J246" i="3"/>
  <c r="I262" i="3"/>
  <c r="J262" i="3"/>
  <c r="I273" i="3"/>
  <c r="J273" i="3"/>
  <c r="I285" i="3"/>
  <c r="J285" i="3"/>
  <c r="I309" i="3"/>
  <c r="J309" i="3"/>
  <c r="I324" i="3"/>
  <c r="J324" i="3"/>
  <c r="I344" i="3"/>
  <c r="J344" i="3"/>
  <c r="I366" i="3"/>
  <c r="J366" i="3"/>
  <c r="I380" i="3"/>
  <c r="J380" i="3"/>
  <c r="I393" i="3"/>
  <c r="J393" i="3"/>
  <c r="I404" i="3"/>
  <c r="J404" i="3"/>
  <c r="I420" i="3"/>
  <c r="J420" i="3"/>
  <c r="I439" i="3"/>
  <c r="J439" i="3"/>
  <c r="I456" i="3"/>
  <c r="J456" i="3"/>
  <c r="I486" i="3"/>
  <c r="J486" i="3"/>
  <c r="I498" i="3"/>
  <c r="J498" i="3"/>
  <c r="I511" i="3"/>
  <c r="J511" i="3"/>
  <c r="I527" i="3"/>
  <c r="J527" i="3"/>
  <c r="I538" i="3"/>
  <c r="J538" i="3"/>
  <c r="I552" i="3"/>
  <c r="J552" i="3"/>
  <c r="I574" i="3"/>
  <c r="J574" i="3"/>
  <c r="I696" i="3"/>
  <c r="J696" i="3"/>
  <c r="I725" i="3"/>
  <c r="J725" i="3"/>
  <c r="I749" i="3"/>
  <c r="J749" i="3"/>
  <c r="I765" i="3"/>
  <c r="J765" i="3"/>
  <c r="I780" i="3"/>
  <c r="J780" i="3"/>
  <c r="I802" i="3"/>
  <c r="J802" i="3"/>
  <c r="I243" i="3"/>
  <c r="J243" i="3"/>
  <c r="O122" i="3"/>
  <c r="R122" i="3" s="1"/>
  <c r="O252" i="3"/>
  <c r="O614" i="3"/>
  <c r="O651" i="3"/>
  <c r="O742" i="3"/>
  <c r="O140" i="3"/>
  <c r="R140" i="3" s="1"/>
  <c r="O582" i="3"/>
  <c r="O634" i="3"/>
  <c r="O664" i="3"/>
  <c r="O747" i="3"/>
  <c r="O21" i="3"/>
  <c r="O88" i="3"/>
  <c r="R88" i="3" s="1"/>
  <c r="O118" i="3"/>
  <c r="O138" i="3"/>
  <c r="R138" i="3" s="1"/>
  <c r="O50" i="3"/>
  <c r="O81" i="3"/>
  <c r="O124" i="3"/>
  <c r="R124" i="3" s="1"/>
  <c r="O175" i="3"/>
  <c r="O193" i="3"/>
  <c r="O289" i="3"/>
  <c r="O366" i="3"/>
  <c r="O376" i="3"/>
  <c r="O447" i="3"/>
  <c r="O616" i="3"/>
  <c r="O624" i="3"/>
  <c r="O632" i="3"/>
  <c r="O662" i="3"/>
  <c r="O692" i="3"/>
  <c r="O707" i="3"/>
  <c r="O733" i="3"/>
  <c r="O421" i="3"/>
  <c r="O689" i="3"/>
  <c r="O19" i="3"/>
  <c r="O48" i="3"/>
  <c r="O61" i="3"/>
  <c r="O89" i="3"/>
  <c r="O271" i="3"/>
  <c r="O382" i="3"/>
  <c r="O565" i="3"/>
  <c r="O436" i="3"/>
  <c r="O675" i="3"/>
  <c r="O730" i="3"/>
  <c r="O3" i="3"/>
  <c r="O260" i="3"/>
  <c r="O31" i="3"/>
  <c r="O151" i="3"/>
  <c r="O213" i="3"/>
  <c r="O267" i="3"/>
  <c r="O432" i="3"/>
  <c r="O561" i="3"/>
  <c r="O29" i="3"/>
  <c r="O247" i="3"/>
  <c r="O310" i="3"/>
  <c r="O345" i="3"/>
  <c r="O450" i="3"/>
  <c r="O483" i="3"/>
  <c r="O539" i="3"/>
  <c r="O633" i="3"/>
  <c r="O746" i="3"/>
  <c r="O773" i="3"/>
  <c r="O35" i="3"/>
  <c r="O47" i="3"/>
  <c r="O67" i="3"/>
  <c r="O114" i="3"/>
  <c r="O161" i="3"/>
  <c r="O176" i="3"/>
  <c r="O190" i="3"/>
  <c r="O228" i="3"/>
  <c r="O286" i="3"/>
  <c r="O321" i="3"/>
  <c r="O338" i="3"/>
  <c r="O369" i="3"/>
  <c r="O387" i="3"/>
  <c r="R387" i="3" s="1"/>
  <c r="O476" i="3"/>
  <c r="O491" i="3"/>
  <c r="O506" i="3"/>
  <c r="O546" i="3"/>
  <c r="O591" i="3"/>
  <c r="O629" i="3"/>
  <c r="O653" i="3"/>
  <c r="O667" i="3"/>
  <c r="O682" i="3"/>
  <c r="O708" i="3"/>
  <c r="O722" i="3"/>
  <c r="O738" i="3"/>
  <c r="O754" i="3"/>
  <c r="O770" i="3"/>
  <c r="AZ7" i="5"/>
  <c r="BA7" i="5"/>
  <c r="AK813" i="5"/>
  <c r="AZ27" i="5"/>
  <c r="BA27" i="5"/>
  <c r="AZ38" i="5"/>
  <c r="BA38" i="5"/>
  <c r="BA51" i="5"/>
  <c r="AZ51" i="5"/>
  <c r="BA84" i="5"/>
  <c r="AZ84" i="5"/>
  <c r="AZ102" i="5"/>
  <c r="BA102" i="5"/>
  <c r="AZ117" i="5"/>
  <c r="BA117" i="5"/>
  <c r="Q143" i="3"/>
  <c r="P143" i="3"/>
  <c r="Q165" i="3"/>
  <c r="P165" i="3"/>
  <c r="Q180" i="3"/>
  <c r="P180" i="3"/>
  <c r="P197" i="3"/>
  <c r="Q197" i="3"/>
  <c r="Q220" i="3"/>
  <c r="P220" i="3"/>
  <c r="Q236" i="3"/>
  <c r="P236" i="3"/>
  <c r="Q251" i="3"/>
  <c r="P251" i="3"/>
  <c r="BA265" i="5"/>
  <c r="AZ265" i="5"/>
  <c r="AZ288" i="5"/>
  <c r="BA288" i="5"/>
  <c r="BA312" i="5"/>
  <c r="AZ312" i="5"/>
  <c r="BA337" i="5"/>
  <c r="AZ337" i="5"/>
  <c r="BA344" i="5"/>
  <c r="AZ344" i="5"/>
  <c r="AZ385" i="5"/>
  <c r="BA385" i="5"/>
  <c r="AZ411" i="5"/>
  <c r="BA411" i="5"/>
  <c r="BA434" i="5"/>
  <c r="AZ434" i="5"/>
  <c r="AZ450" i="5"/>
  <c r="BA450" i="5"/>
  <c r="Q476" i="3"/>
  <c r="P476" i="3"/>
  <c r="Q491" i="3"/>
  <c r="P491" i="3"/>
  <c r="Q512" i="3"/>
  <c r="P512" i="3"/>
  <c r="Q520" i="3"/>
  <c r="P520" i="3"/>
  <c r="AZ540" i="5"/>
  <c r="BA540" i="5"/>
  <c r="AZ565" i="5"/>
  <c r="BA565" i="5"/>
  <c r="BA573" i="5"/>
  <c r="AZ573" i="5"/>
  <c r="AZ593" i="5"/>
  <c r="BA593" i="5"/>
  <c r="AZ615" i="5"/>
  <c r="BA615" i="5"/>
  <c r="AZ638" i="5"/>
  <c r="BA638" i="5"/>
  <c r="Q656" i="3"/>
  <c r="P656" i="3"/>
  <c r="Q671" i="3"/>
  <c r="P671" i="3"/>
  <c r="Q693" i="3"/>
  <c r="P693" i="3"/>
  <c r="Q701" i="3"/>
  <c r="P701" i="3"/>
  <c r="P726" i="3"/>
  <c r="P742" i="3"/>
  <c r="P758" i="3"/>
  <c r="Q781" i="3"/>
  <c r="P781" i="3"/>
  <c r="P799" i="3"/>
  <c r="B104" i="2"/>
  <c r="C104" i="2" s="1"/>
  <c r="B300" i="2"/>
  <c r="C300" i="2" s="1"/>
  <c r="Q16" i="3"/>
  <c r="P16" i="3"/>
  <c r="Q27" i="3"/>
  <c r="P27" i="3"/>
  <c r="Q57" i="3"/>
  <c r="P57" i="3"/>
  <c r="Q116" i="3"/>
  <c r="P116" i="3"/>
  <c r="P226" i="3"/>
  <c r="Q347" i="3"/>
  <c r="P347" i="3"/>
  <c r="Q596" i="3"/>
  <c r="P596" i="3"/>
  <c r="Q661" i="3"/>
  <c r="P661" i="3"/>
  <c r="Q744" i="3"/>
  <c r="P744" i="3"/>
  <c r="B180" i="2"/>
  <c r="C180" i="2" s="1"/>
  <c r="B666" i="2"/>
  <c r="C666" i="2" s="1"/>
  <c r="AZ24" i="5"/>
  <c r="BA24" i="5"/>
  <c r="AF813" i="5"/>
  <c r="AZ44" i="5"/>
  <c r="BA44" i="5"/>
  <c r="AZ59" i="5"/>
  <c r="BA59" i="5"/>
  <c r="BA78" i="5"/>
  <c r="AZ78" i="5"/>
  <c r="AZ103" i="5"/>
  <c r="BA103" i="5"/>
  <c r="AZ122" i="5"/>
  <c r="BA122" i="5"/>
  <c r="AZ145" i="5"/>
  <c r="BA145" i="5"/>
  <c r="AZ155" i="5"/>
  <c r="BA155" i="5"/>
  <c r="AZ181" i="5"/>
  <c r="BA181" i="5"/>
  <c r="AZ201" i="5"/>
  <c r="BA201" i="5"/>
  <c r="AZ227" i="5"/>
  <c r="BA227" i="5"/>
  <c r="AZ249" i="5"/>
  <c r="BA249" i="5"/>
  <c r="AZ273" i="5"/>
  <c r="BA273" i="5"/>
  <c r="BA289" i="5"/>
  <c r="AZ289" i="5"/>
  <c r="Q325" i="3"/>
  <c r="P325" i="3"/>
  <c r="Q342" i="3"/>
  <c r="P342" i="3"/>
  <c r="Q370" i="3"/>
  <c r="P370" i="3"/>
  <c r="BA381" i="5"/>
  <c r="AZ381" i="5"/>
  <c r="AZ408" i="5"/>
  <c r="BA408" i="5"/>
  <c r="AZ427" i="5"/>
  <c r="BA427" i="5"/>
  <c r="Q455" i="3"/>
  <c r="P455" i="3"/>
  <c r="Q468" i="3"/>
  <c r="P468" i="3"/>
  <c r="AZ476" i="5"/>
  <c r="BA476" i="5"/>
  <c r="AZ492" i="5"/>
  <c r="BA492" i="5"/>
  <c r="AZ519" i="5"/>
  <c r="BA519" i="5"/>
  <c r="AZ541" i="5"/>
  <c r="BA541" i="5"/>
  <c r="AZ559" i="5"/>
  <c r="BA559" i="5"/>
  <c r="AZ585" i="5"/>
  <c r="BA585" i="5"/>
  <c r="AZ598" i="5"/>
  <c r="BA598" i="5"/>
  <c r="AZ612" i="5"/>
  <c r="BA612" i="5"/>
  <c r="AZ635" i="5"/>
  <c r="BA635" i="5"/>
  <c r="AZ655" i="5"/>
  <c r="BA655" i="5"/>
  <c r="Q676" i="3"/>
  <c r="P676" i="3"/>
  <c r="P690" i="3"/>
  <c r="Q705" i="3"/>
  <c r="P705" i="3"/>
  <c r="Q720" i="3"/>
  <c r="P720" i="3"/>
  <c r="P735" i="3"/>
  <c r="P743" i="3"/>
  <c r="P767" i="3"/>
  <c r="P774" i="3"/>
  <c r="P782" i="3"/>
  <c r="Q804" i="3"/>
  <c r="P804" i="3"/>
  <c r="Q812" i="3"/>
  <c r="P812" i="3"/>
  <c r="O30" i="3"/>
  <c r="O131" i="3"/>
  <c r="O164" i="3"/>
  <c r="O246" i="3"/>
  <c r="O270" i="3"/>
  <c r="O281" i="3"/>
  <c r="O393" i="3"/>
  <c r="O424" i="3"/>
  <c r="O470" i="3"/>
  <c r="O505" i="3"/>
  <c r="O519" i="3"/>
  <c r="O534" i="3"/>
  <c r="O584" i="3"/>
  <c r="O608" i="3"/>
  <c r="O640" i="3"/>
  <c r="O646" i="3"/>
  <c r="O749" i="3"/>
  <c r="O757" i="3"/>
  <c r="O780" i="3"/>
  <c r="B109" i="2"/>
  <c r="C109" i="2" s="1"/>
  <c r="B728" i="2"/>
  <c r="C728" i="2" s="1"/>
  <c r="B843" i="2"/>
  <c r="C843" i="2" s="1"/>
  <c r="P83" i="3"/>
  <c r="Q106" i="3"/>
  <c r="P106" i="3"/>
  <c r="Q167" i="3"/>
  <c r="P167" i="3"/>
  <c r="Q245" i="3"/>
  <c r="P245" i="3"/>
  <c r="Q288" i="3"/>
  <c r="P288" i="3"/>
  <c r="Q361" i="3"/>
  <c r="P361" i="3"/>
  <c r="P389" i="3"/>
  <c r="Q389" i="3"/>
  <c r="Q469" i="3"/>
  <c r="P469" i="3"/>
  <c r="P530" i="3"/>
  <c r="Q615" i="3"/>
  <c r="P615" i="3"/>
  <c r="Q669" i="3"/>
  <c r="P669" i="3"/>
  <c r="Q724" i="3"/>
  <c r="P724" i="3"/>
  <c r="P783" i="3"/>
  <c r="O58" i="3"/>
  <c r="O159" i="3"/>
  <c r="O279" i="3"/>
  <c r="O373" i="3"/>
  <c r="O394" i="3"/>
  <c r="BA22" i="5"/>
  <c r="AZ22" i="5"/>
  <c r="AL813" i="5"/>
  <c r="AZ30" i="5"/>
  <c r="BA30" i="5"/>
  <c r="AZ54" i="5"/>
  <c r="BA54" i="5"/>
  <c r="AZ77" i="5"/>
  <c r="BA77" i="5"/>
  <c r="BA98" i="5"/>
  <c r="AZ98" i="5"/>
  <c r="AZ116" i="5"/>
  <c r="BA116" i="5"/>
  <c r="Q142" i="3"/>
  <c r="P142" i="3"/>
  <c r="Q154" i="3"/>
  <c r="P154" i="3"/>
  <c r="Q168" i="3"/>
  <c r="P168" i="3"/>
  <c r="Q186" i="3"/>
  <c r="P186" i="3"/>
  <c r="Q204" i="3"/>
  <c r="P204" i="3"/>
  <c r="Q219" i="3"/>
  <c r="P219" i="3"/>
  <c r="Q235" i="3"/>
  <c r="P235" i="3"/>
  <c r="Q278" i="3"/>
  <c r="P278" i="3"/>
  <c r="Q293" i="3"/>
  <c r="P293" i="3"/>
  <c r="Q309" i="3"/>
  <c r="P309" i="3"/>
  <c r="Q324" i="3"/>
  <c r="P324" i="3"/>
  <c r="Q340" i="3"/>
  <c r="P340" i="3"/>
  <c r="Q362" i="3"/>
  <c r="P362" i="3"/>
  <c r="Q380" i="3"/>
  <c r="P380" i="3"/>
  <c r="Q397" i="3"/>
  <c r="P397" i="3"/>
  <c r="Q412" i="3"/>
  <c r="P412" i="3"/>
  <c r="Q428" i="3"/>
  <c r="P428" i="3"/>
  <c r="Q435" i="3"/>
  <c r="P435" i="3"/>
  <c r="Q456" i="3"/>
  <c r="P456" i="3"/>
  <c r="AZ457" i="5"/>
  <c r="BA457" i="5"/>
  <c r="AZ486" i="5"/>
  <c r="BA486" i="5"/>
  <c r="AZ509" i="5"/>
  <c r="BA509" i="5"/>
  <c r="BA531" i="5"/>
  <c r="AZ531" i="5"/>
  <c r="BA547" i="5"/>
  <c r="AZ547" i="5"/>
  <c r="AZ557" i="5"/>
  <c r="BA557" i="5"/>
  <c r="AZ587" i="5"/>
  <c r="BA587" i="5"/>
  <c r="AZ618" i="5"/>
  <c r="BA618" i="5"/>
  <c r="AZ633" i="5"/>
  <c r="BA633" i="5"/>
  <c r="AZ650" i="5"/>
  <c r="BA650" i="5"/>
  <c r="BA673" i="5"/>
  <c r="AZ673" i="5"/>
  <c r="AZ703" i="5"/>
  <c r="BA703" i="5"/>
  <c r="AZ719" i="5"/>
  <c r="BA719" i="5"/>
  <c r="AZ743" i="5"/>
  <c r="BA743" i="5"/>
  <c r="AZ759" i="5"/>
  <c r="BA759" i="5"/>
  <c r="BA782" i="5"/>
  <c r="AZ782" i="5"/>
  <c r="AZ804" i="5"/>
  <c r="BA804" i="5"/>
  <c r="O374" i="3"/>
  <c r="B103" i="2"/>
  <c r="C103" i="2" s="1"/>
  <c r="B120" i="2"/>
  <c r="C120" i="2" s="1"/>
  <c r="B159" i="2"/>
  <c r="C159" i="2" s="1"/>
  <c r="B252" i="2"/>
  <c r="C252" i="2" s="1"/>
  <c r="Q386" i="3"/>
  <c r="B436" i="2"/>
  <c r="C436" i="2" s="1"/>
  <c r="B644" i="2"/>
  <c r="C644" i="2" s="1"/>
  <c r="Q743" i="3"/>
  <c r="Q759" i="3"/>
  <c r="Q774" i="3"/>
  <c r="B637" i="2"/>
  <c r="C637" i="2" s="1"/>
  <c r="B71" i="2"/>
  <c r="C71" i="2" s="1"/>
  <c r="B157" i="2"/>
  <c r="C157" i="2" s="1"/>
  <c r="B270" i="2"/>
  <c r="C270" i="2" s="1"/>
  <c r="B596" i="2"/>
  <c r="C596" i="2" s="1"/>
  <c r="B795" i="2"/>
  <c r="C795" i="2" s="1"/>
  <c r="Q136" i="3"/>
  <c r="P136" i="3"/>
  <c r="Q174" i="3"/>
  <c r="P174" i="3"/>
  <c r="Q192" i="3"/>
  <c r="P192" i="3"/>
  <c r="Q207" i="3"/>
  <c r="P207" i="3"/>
  <c r="P249" i="3"/>
  <c r="Q249" i="3"/>
  <c r="Q269" i="3"/>
  <c r="P269" i="3"/>
  <c r="Q292" i="3"/>
  <c r="P292" i="3"/>
  <c r="P323" i="3"/>
  <c r="Q365" i="3"/>
  <c r="P365" i="3"/>
  <c r="Q392" i="3"/>
  <c r="P392" i="3"/>
  <c r="Q403" i="3"/>
  <c r="P403" i="3"/>
  <c r="Q434" i="3"/>
  <c r="P434" i="3"/>
  <c r="Q466" i="3"/>
  <c r="P466" i="3"/>
  <c r="Q510" i="3"/>
  <c r="P510" i="3"/>
  <c r="Q537" i="3"/>
  <c r="P537" i="3"/>
  <c r="Q559" i="3"/>
  <c r="P559" i="3"/>
  <c r="Q593" i="3"/>
  <c r="P593" i="3"/>
  <c r="Q649" i="3"/>
  <c r="P649" i="3"/>
  <c r="Q706" i="3"/>
  <c r="P706" i="3"/>
  <c r="Q748" i="3"/>
  <c r="P748" i="3"/>
  <c r="P790" i="3"/>
  <c r="N815" i="3"/>
  <c r="O243" i="3"/>
  <c r="O440" i="3"/>
  <c r="O454" i="3"/>
  <c r="B22" i="2"/>
  <c r="C22" i="2" s="1"/>
  <c r="B84" i="2"/>
  <c r="C84" i="2" s="1"/>
  <c r="B123" i="2"/>
  <c r="C123" i="2" s="1"/>
  <c r="B136" i="2"/>
  <c r="C136" i="2" s="1"/>
  <c r="B164" i="2"/>
  <c r="C164" i="2" s="1"/>
  <c r="B228" i="2"/>
  <c r="C228" i="2" s="1"/>
  <c r="B306" i="2"/>
  <c r="C306" i="2" s="1"/>
  <c r="B322" i="2"/>
  <c r="C322" i="2" s="1"/>
  <c r="B804" i="2"/>
  <c r="C804" i="2" s="1"/>
  <c r="Q21" i="3"/>
  <c r="P21" i="3"/>
  <c r="AZ39" i="5"/>
  <c r="BA39" i="5"/>
  <c r="Q55" i="3"/>
  <c r="P55" i="3"/>
  <c r="Q75" i="3"/>
  <c r="P75" i="3"/>
  <c r="Q96" i="3"/>
  <c r="P96" i="3"/>
  <c r="Q110" i="3"/>
  <c r="P110" i="3"/>
  <c r="P118" i="3"/>
  <c r="Q118" i="3"/>
  <c r="Q132" i="3"/>
  <c r="P132" i="3"/>
  <c r="AZ136" i="5"/>
  <c r="BA136" i="5"/>
  <c r="AZ158" i="5"/>
  <c r="BA158" i="5"/>
  <c r="AZ180" i="5"/>
  <c r="BA180" i="5"/>
  <c r="AZ196" i="5"/>
  <c r="BA196" i="5"/>
  <c r="AZ210" i="5"/>
  <c r="BA210" i="5"/>
  <c r="AZ233" i="5"/>
  <c r="BA233" i="5"/>
  <c r="AZ256" i="5"/>
  <c r="BA256" i="5"/>
  <c r="Q286" i="3"/>
  <c r="P286" i="3"/>
  <c r="Q302" i="3"/>
  <c r="P302" i="3"/>
  <c r="Q328" i="3"/>
  <c r="P328" i="3"/>
  <c r="Q349" i="3"/>
  <c r="P349" i="3"/>
  <c r="P394" i="3"/>
  <c r="Q394" i="3"/>
  <c r="Q417" i="3"/>
  <c r="P417" i="3"/>
  <c r="P432" i="3"/>
  <c r="Q432" i="3"/>
  <c r="Q448" i="3"/>
  <c r="P448" i="3"/>
  <c r="Q460" i="3"/>
  <c r="P460" i="3"/>
  <c r="AZ479" i="5"/>
  <c r="BA479" i="5"/>
  <c r="AZ487" i="5"/>
  <c r="BA487" i="5"/>
  <c r="BA510" i="5"/>
  <c r="AZ510" i="5"/>
  <c r="Q539" i="3"/>
  <c r="P539" i="3"/>
  <c r="P555" i="3"/>
  <c r="Q555" i="3"/>
  <c r="Q571" i="3"/>
  <c r="P571" i="3"/>
  <c r="Q585" i="3"/>
  <c r="P585" i="3"/>
  <c r="Q598" i="3"/>
  <c r="P598" i="3"/>
  <c r="P621" i="3"/>
  <c r="Q621" i="3"/>
  <c r="AZ648" i="5"/>
  <c r="BA648" i="5"/>
  <c r="AZ654" i="5"/>
  <c r="BA654" i="5"/>
  <c r="AZ677" i="5"/>
  <c r="BA677" i="5"/>
  <c r="AZ692" i="5"/>
  <c r="BA692" i="5"/>
  <c r="AZ711" i="5"/>
  <c r="BA711" i="5"/>
  <c r="AZ732" i="5"/>
  <c r="BA732" i="5"/>
  <c r="BA756" i="5"/>
  <c r="AZ756" i="5"/>
  <c r="AZ779" i="5"/>
  <c r="BA779" i="5"/>
  <c r="AZ790" i="5"/>
  <c r="BA790" i="5"/>
  <c r="BA15" i="5"/>
  <c r="AY813" i="5"/>
  <c r="AZ15" i="5"/>
  <c r="AZ31" i="5"/>
  <c r="BA31" i="5"/>
  <c r="BA47" i="5"/>
  <c r="AZ47" i="5"/>
  <c r="AZ66" i="5"/>
  <c r="BA66" i="5"/>
  <c r="AZ99" i="5"/>
  <c r="BA99" i="5"/>
  <c r="BA113" i="5"/>
  <c r="AZ113" i="5"/>
  <c r="AZ118" i="5"/>
  <c r="BA118" i="5"/>
  <c r="Q146" i="3"/>
  <c r="P146" i="3"/>
  <c r="P161" i="3"/>
  <c r="Q161" i="3"/>
  <c r="Q169" i="3"/>
  <c r="P169" i="3"/>
  <c r="Q176" i="3"/>
  <c r="P176" i="3"/>
  <c r="P190" i="3"/>
  <c r="Q190" i="3"/>
  <c r="P201" i="3"/>
  <c r="Q201" i="3"/>
  <c r="Q217" i="3"/>
  <c r="P217" i="3"/>
  <c r="Q224" i="3"/>
  <c r="P224" i="3"/>
  <c r="Q232" i="3"/>
  <c r="P232" i="3"/>
  <c r="Q247" i="3"/>
  <c r="P247" i="3"/>
  <c r="Q255" i="3"/>
  <c r="P255" i="3"/>
  <c r="P263" i="3"/>
  <c r="AZ269" i="5"/>
  <c r="BA269" i="5"/>
  <c r="AZ284" i="5"/>
  <c r="BA284" i="5"/>
  <c r="AZ300" i="5"/>
  <c r="BA300" i="5"/>
  <c r="AZ308" i="5"/>
  <c r="BA308" i="5"/>
  <c r="AZ327" i="5"/>
  <c r="BA327" i="5"/>
  <c r="AZ333" i="5"/>
  <c r="BA333" i="5"/>
  <c r="AZ348" i="5"/>
  <c r="BA348" i="5"/>
  <c r="AZ359" i="5"/>
  <c r="BA359" i="5"/>
  <c r="AZ371" i="5"/>
  <c r="BA371" i="5"/>
  <c r="AZ391" i="5"/>
  <c r="BA391" i="5"/>
  <c r="AZ407" i="5"/>
  <c r="BA407" i="5"/>
  <c r="AZ422" i="5"/>
  <c r="BA422" i="5"/>
  <c r="AZ430" i="5"/>
  <c r="BA430" i="5"/>
  <c r="AZ446" i="5"/>
  <c r="BA446" i="5"/>
  <c r="AZ465" i="5"/>
  <c r="BA465" i="5"/>
  <c r="Q479" i="3"/>
  <c r="P479" i="3"/>
  <c r="Q495" i="3"/>
  <c r="P495" i="3"/>
  <c r="Q508" i="3"/>
  <c r="P508" i="3"/>
  <c r="AZ528" i="5"/>
  <c r="BA528" i="5"/>
  <c r="BA536" i="5"/>
  <c r="AZ536" i="5"/>
  <c r="AZ552" i="5"/>
  <c r="BA552" i="5"/>
  <c r="BA569" i="5"/>
  <c r="AZ569" i="5"/>
  <c r="AZ576" i="5"/>
  <c r="BA576" i="5"/>
  <c r="AZ590" i="5"/>
  <c r="BA590" i="5"/>
  <c r="AZ603" i="5"/>
  <c r="BA603" i="5"/>
  <c r="BA619" i="5"/>
  <c r="AZ619" i="5"/>
  <c r="AZ627" i="5"/>
  <c r="BA627" i="5"/>
  <c r="Q647" i="3"/>
  <c r="P647" i="3"/>
  <c r="P653" i="3"/>
  <c r="Q653" i="3"/>
  <c r="Q667" i="3"/>
  <c r="P667" i="3"/>
  <c r="Q675" i="3"/>
  <c r="P675" i="3"/>
  <c r="P682" i="3"/>
  <c r="Q697" i="3"/>
  <c r="P697" i="3"/>
  <c r="Q708" i="3"/>
  <c r="P708" i="3"/>
  <c r="Q730" i="3"/>
  <c r="P730" i="3"/>
  <c r="Q738" i="3"/>
  <c r="P738" i="3"/>
  <c r="Q746" i="3"/>
  <c r="P746" i="3"/>
  <c r="Q762" i="3"/>
  <c r="P762" i="3"/>
  <c r="P770" i="3"/>
  <c r="Q770" i="3"/>
  <c r="Q777" i="3"/>
  <c r="P777" i="3"/>
  <c r="Q788" i="3"/>
  <c r="P788" i="3"/>
  <c r="P803" i="3"/>
  <c r="Q803" i="3"/>
  <c r="Q811" i="3"/>
  <c r="P811" i="3"/>
  <c r="O73" i="3"/>
  <c r="O123" i="3"/>
  <c r="R123" i="3" s="1"/>
  <c r="O134" i="3"/>
  <c r="O261" i="3"/>
  <c r="O277" i="3"/>
  <c r="O304" i="3"/>
  <c r="O365" i="3"/>
  <c r="O389" i="3"/>
  <c r="O396" i="3"/>
  <c r="O442" i="3"/>
  <c r="O489" i="3"/>
  <c r="O703" i="3"/>
  <c r="O710" i="3"/>
  <c r="O794" i="3"/>
  <c r="O805" i="3"/>
  <c r="L815" i="3"/>
  <c r="P39" i="3"/>
  <c r="P5" i="3"/>
  <c r="Q5" i="3"/>
  <c r="Q11" i="3"/>
  <c r="P11" i="3"/>
  <c r="Q18" i="3"/>
  <c r="P18" i="3"/>
  <c r="Q25" i="3"/>
  <c r="P25" i="3"/>
  <c r="Q31" i="3"/>
  <c r="P31" i="3"/>
  <c r="Q37" i="3"/>
  <c r="P37" i="3"/>
  <c r="Q43" i="3"/>
  <c r="P43" i="3"/>
  <c r="Q51" i="3"/>
  <c r="P51" i="3"/>
  <c r="P58" i="3"/>
  <c r="P71" i="3"/>
  <c r="Q85" i="3"/>
  <c r="P85" i="3"/>
  <c r="Q92" i="3"/>
  <c r="P92" i="3"/>
  <c r="P100" i="3"/>
  <c r="Q100" i="3"/>
  <c r="P107" i="3"/>
  <c r="Q114" i="3"/>
  <c r="P114" i="3"/>
  <c r="Q121" i="3"/>
  <c r="P121" i="3"/>
  <c r="Q128" i="3"/>
  <c r="P128" i="3"/>
  <c r="BA139" i="5"/>
  <c r="AZ139" i="5"/>
  <c r="AZ148" i="5"/>
  <c r="BA148" i="5"/>
  <c r="AZ154" i="5"/>
  <c r="BA154" i="5"/>
  <c r="AZ162" i="5"/>
  <c r="BA162" i="5"/>
  <c r="AZ169" i="5"/>
  <c r="BA169" i="5"/>
  <c r="BA176" i="5"/>
  <c r="AZ176" i="5"/>
  <c r="AZ183" i="5"/>
  <c r="BA183" i="5"/>
  <c r="AZ192" i="5"/>
  <c r="BA192" i="5"/>
  <c r="AZ200" i="5"/>
  <c r="BA200" i="5"/>
  <c r="AZ207" i="5"/>
  <c r="BA207" i="5"/>
  <c r="AZ214" i="5"/>
  <c r="BA214" i="5"/>
  <c r="AZ222" i="5"/>
  <c r="BA222" i="5"/>
  <c r="AZ229" i="5"/>
  <c r="BA229" i="5"/>
  <c r="BA237" i="5"/>
  <c r="AZ237" i="5"/>
  <c r="AZ245" i="5"/>
  <c r="BA245" i="5"/>
  <c r="AZ252" i="5"/>
  <c r="BA252" i="5"/>
  <c r="P275" i="3"/>
  <c r="Q282" i="3"/>
  <c r="P282" i="3"/>
  <c r="Q290" i="3"/>
  <c r="P290" i="3"/>
  <c r="P298" i="3"/>
  <c r="Q298" i="3"/>
  <c r="Q306" i="3"/>
  <c r="P306" i="3"/>
  <c r="Q314" i="3"/>
  <c r="P314" i="3"/>
  <c r="Q321" i="3"/>
  <c r="P321" i="3"/>
  <c r="Q332" i="3"/>
  <c r="P332" i="3"/>
  <c r="Q338" i="3"/>
  <c r="P338" i="3"/>
  <c r="Q345" i="3"/>
  <c r="P345" i="3"/>
  <c r="Q352" i="3"/>
  <c r="P352" i="3"/>
  <c r="Q363" i="3"/>
  <c r="P363" i="3"/>
  <c r="Q369" i="3"/>
  <c r="P369" i="3"/>
  <c r="Q385" i="3"/>
  <c r="P385" i="3"/>
  <c r="Q391" i="3"/>
  <c r="P391" i="3"/>
  <c r="Q395" i="3"/>
  <c r="P395" i="3"/>
  <c r="P405" i="3"/>
  <c r="Q405" i="3"/>
  <c r="Q413" i="3"/>
  <c r="P413" i="3"/>
  <c r="Q421" i="3"/>
  <c r="P421" i="3"/>
  <c r="Q429" i="3"/>
  <c r="P429" i="3"/>
  <c r="Q436" i="3"/>
  <c r="P436" i="3"/>
  <c r="Q444" i="3"/>
  <c r="P444" i="3"/>
  <c r="Q450" i="3"/>
  <c r="P450" i="3"/>
  <c r="P457" i="3"/>
  <c r="Q457" i="3"/>
  <c r="Q464" i="3"/>
  <c r="P464" i="3"/>
  <c r="AZ469" i="5"/>
  <c r="BA469" i="5"/>
  <c r="AZ475" i="5"/>
  <c r="BA475" i="5"/>
  <c r="AZ483" i="5"/>
  <c r="BA483" i="5"/>
  <c r="AZ491" i="5"/>
  <c r="BA491" i="5"/>
  <c r="AZ499" i="5"/>
  <c r="BA499" i="5"/>
  <c r="AZ506" i="5"/>
  <c r="BA506" i="5"/>
  <c r="AZ514" i="5"/>
  <c r="BA514" i="5"/>
  <c r="AZ522" i="5"/>
  <c r="BA522" i="5"/>
  <c r="Q535" i="3"/>
  <c r="P535" i="3"/>
  <c r="Q542" i="3"/>
  <c r="P542" i="3"/>
  <c r="P550" i="3"/>
  <c r="Q550" i="3"/>
  <c r="Q561" i="3"/>
  <c r="P561" i="3"/>
  <c r="P568" i="3"/>
  <c r="Q568" i="3"/>
  <c r="Q575" i="3"/>
  <c r="P575" i="3"/>
  <c r="Q581" i="3"/>
  <c r="P581" i="3"/>
  <c r="Q589" i="3"/>
  <c r="P589" i="3"/>
  <c r="Q594" i="3"/>
  <c r="P594" i="3"/>
  <c r="P601" i="3"/>
  <c r="Q609" i="3"/>
  <c r="P609" i="3"/>
  <c r="P617" i="3"/>
  <c r="P625" i="3"/>
  <c r="Q633" i="3"/>
  <c r="P633" i="3"/>
  <c r="P641" i="3"/>
  <c r="Q641" i="3"/>
  <c r="AZ645" i="5"/>
  <c r="BA645" i="5"/>
  <c r="AZ651" i="5"/>
  <c r="BA651" i="5"/>
  <c r="AZ658" i="5"/>
  <c r="BA658" i="5"/>
  <c r="AZ666" i="5"/>
  <c r="BA666" i="5"/>
  <c r="AZ674" i="5"/>
  <c r="BA674" i="5"/>
  <c r="AZ681" i="5"/>
  <c r="BA681" i="5"/>
  <c r="AZ688" i="5"/>
  <c r="BA688" i="5"/>
  <c r="AZ696" i="5"/>
  <c r="BA696" i="5"/>
  <c r="BA707" i="5"/>
  <c r="AZ707" i="5"/>
  <c r="AZ720" i="5"/>
  <c r="BA720" i="5"/>
  <c r="AZ728" i="5"/>
  <c r="BA728" i="5"/>
  <c r="AZ736" i="5"/>
  <c r="BA736" i="5"/>
  <c r="AZ744" i="5"/>
  <c r="BA744" i="5"/>
  <c r="AZ752" i="5"/>
  <c r="BA752" i="5"/>
  <c r="AZ760" i="5"/>
  <c r="BA760" i="5"/>
  <c r="AZ768" i="5"/>
  <c r="BA768" i="5"/>
  <c r="BA775" i="5"/>
  <c r="AZ775" i="5"/>
  <c r="BA786" i="5"/>
  <c r="AZ786" i="5"/>
  <c r="AZ794" i="5"/>
  <c r="BA794" i="5"/>
  <c r="AZ801" i="5"/>
  <c r="BA801" i="5"/>
  <c r="AZ809" i="5"/>
  <c r="BA809" i="5"/>
  <c r="O12" i="3"/>
  <c r="R12" i="3" s="1"/>
  <c r="O36" i="3"/>
  <c r="R36" i="3" s="1"/>
  <c r="O334" i="3"/>
  <c r="O452" i="3"/>
  <c r="O559" i="3"/>
  <c r="O752" i="3"/>
  <c r="O779" i="3"/>
  <c r="Q83" i="3"/>
  <c r="B509" i="2"/>
  <c r="C509" i="2" s="1"/>
  <c r="B533" i="2"/>
  <c r="C533" i="2" s="1"/>
  <c r="B87" i="2"/>
  <c r="C87" i="2" s="1"/>
  <c r="Q355" i="3"/>
  <c r="B522" i="2"/>
  <c r="C522" i="2" s="1"/>
  <c r="B642" i="2"/>
  <c r="C642" i="2" s="1"/>
  <c r="B685" i="2"/>
  <c r="C685" i="2" s="1"/>
  <c r="AZ6" i="5"/>
  <c r="AX813" i="5"/>
  <c r="BA6" i="5"/>
  <c r="AZ21" i="5"/>
  <c r="BA21" i="5"/>
  <c r="AC813" i="5"/>
  <c r="AZ35" i="5"/>
  <c r="AV813" i="5"/>
  <c r="BA35" i="5"/>
  <c r="BA49" i="5"/>
  <c r="AZ49" i="5"/>
  <c r="AZ64" i="5"/>
  <c r="BA64" i="5"/>
  <c r="AZ91" i="5"/>
  <c r="BA91" i="5"/>
  <c r="AZ123" i="5"/>
  <c r="BA123" i="5"/>
  <c r="BA178" i="5"/>
  <c r="AZ178" i="5"/>
  <c r="AZ205" i="5"/>
  <c r="BA205" i="5"/>
  <c r="AZ231" i="5"/>
  <c r="BA231" i="5"/>
  <c r="BA254" i="5"/>
  <c r="AZ254" i="5"/>
  <c r="AZ274" i="5"/>
  <c r="BA274" i="5"/>
  <c r="BA306" i="5"/>
  <c r="AZ306" i="5"/>
  <c r="AZ331" i="5"/>
  <c r="BA331" i="5"/>
  <c r="AZ350" i="5"/>
  <c r="BA350" i="5"/>
  <c r="AZ386" i="5"/>
  <c r="BA386" i="5"/>
  <c r="AZ417" i="5"/>
  <c r="BA417" i="5"/>
  <c r="AZ481" i="5"/>
  <c r="BA481" i="5"/>
  <c r="AZ516" i="5"/>
  <c r="BA516" i="5"/>
  <c r="AZ582" i="5"/>
  <c r="BA582" i="5"/>
  <c r="AZ605" i="5"/>
  <c r="BA605" i="5"/>
  <c r="AZ636" i="5"/>
  <c r="BA636" i="5"/>
  <c r="AZ676" i="5"/>
  <c r="BA676" i="5"/>
  <c r="AZ702" i="5"/>
  <c r="BA702" i="5"/>
  <c r="AZ726" i="5"/>
  <c r="BA726" i="5"/>
  <c r="AZ758" i="5"/>
  <c r="BA758" i="5"/>
  <c r="AZ784" i="5"/>
  <c r="BA784" i="5"/>
  <c r="AZ811" i="5"/>
  <c r="BA811" i="5"/>
  <c r="O367" i="3"/>
  <c r="O502" i="3"/>
  <c r="O550" i="3"/>
  <c r="O701" i="3"/>
  <c r="O726" i="3"/>
  <c r="Q107" i="3"/>
  <c r="B235" i="2"/>
  <c r="C235" i="2" s="1"/>
  <c r="B259" i="2"/>
  <c r="C259" i="2" s="1"/>
  <c r="B447" i="2"/>
  <c r="C447" i="2" s="1"/>
  <c r="B503" i="2"/>
  <c r="C503" i="2" s="1"/>
  <c r="B527" i="2"/>
  <c r="C527" i="2" s="1"/>
  <c r="B555" i="2"/>
  <c r="C555" i="2" s="1"/>
  <c r="B601" i="2"/>
  <c r="C601" i="2" s="1"/>
  <c r="Q799" i="3"/>
  <c r="AZ5" i="5"/>
  <c r="AE813" i="5"/>
  <c r="BA5" i="5"/>
  <c r="Q15" i="3"/>
  <c r="P15" i="3"/>
  <c r="Q22" i="3"/>
  <c r="P22" i="3"/>
  <c r="Q32" i="3"/>
  <c r="P32" i="3"/>
  <c r="Q44" i="3"/>
  <c r="P44" i="3"/>
  <c r="Q52" i="3"/>
  <c r="P52" i="3"/>
  <c r="Q59" i="3"/>
  <c r="P59" i="3"/>
  <c r="Q64" i="3"/>
  <c r="P64" i="3"/>
  <c r="Q72" i="3"/>
  <c r="P72" i="3"/>
  <c r="P79" i="3"/>
  <c r="Q86" i="3"/>
  <c r="P86" i="3"/>
  <c r="Q93" i="3"/>
  <c r="P93" i="3"/>
  <c r="Q108" i="3"/>
  <c r="P108" i="3"/>
  <c r="P115" i="3"/>
  <c r="Q129" i="3"/>
  <c r="P129" i="3"/>
  <c r="Q137" i="3"/>
  <c r="P137" i="3"/>
  <c r="Q144" i="3"/>
  <c r="P144" i="3"/>
  <c r="Q152" i="3"/>
  <c r="P152" i="3"/>
  <c r="Q162" i="3"/>
  <c r="P162" i="3"/>
  <c r="Q170" i="3"/>
  <c r="P170" i="3"/>
  <c r="Q177" i="3"/>
  <c r="P177" i="3"/>
  <c r="Q188" i="3"/>
  <c r="P188" i="3"/>
  <c r="Q194" i="3"/>
  <c r="P194" i="3"/>
  <c r="Q202" i="3"/>
  <c r="P202" i="3"/>
  <c r="Q210" i="3"/>
  <c r="P210" i="3"/>
  <c r="Q221" i="3"/>
  <c r="P221" i="3"/>
  <c r="Q229" i="3"/>
  <c r="P229" i="3"/>
  <c r="Q237" i="3"/>
  <c r="P237" i="3"/>
  <c r="Q244" i="3"/>
  <c r="P244" i="3"/>
  <c r="Q252" i="3"/>
  <c r="P252" i="3"/>
  <c r="Q260" i="3"/>
  <c r="P260" i="3"/>
  <c r="Q268" i="3"/>
  <c r="P268" i="3"/>
  <c r="Q276" i="3"/>
  <c r="P276" i="3"/>
  <c r="Q283" i="3"/>
  <c r="P283" i="3"/>
  <c r="P291" i="3"/>
  <c r="Q299" i="3"/>
  <c r="P299" i="3"/>
  <c r="P307" i="3"/>
  <c r="AZ305" i="5"/>
  <c r="BA305" i="5"/>
  <c r="AZ313" i="5"/>
  <c r="BA313" i="5"/>
  <c r="AZ320" i="5"/>
  <c r="BA320" i="5"/>
  <c r="AZ328" i="5"/>
  <c r="BA328" i="5"/>
  <c r="AZ338" i="5"/>
  <c r="BA338" i="5"/>
  <c r="AZ349" i="5"/>
  <c r="BA349" i="5"/>
  <c r="AZ356" i="5"/>
  <c r="BA356" i="5"/>
  <c r="AZ366" i="5"/>
  <c r="BA366" i="5"/>
  <c r="BA372" i="5"/>
  <c r="AZ372" i="5"/>
  <c r="AZ377" i="5"/>
  <c r="BA377" i="5"/>
  <c r="Q402" i="3"/>
  <c r="P402" i="3"/>
  <c r="Q410" i="3"/>
  <c r="P410" i="3"/>
  <c r="Q418" i="3"/>
  <c r="P418" i="3"/>
  <c r="Q426" i="3"/>
  <c r="P426" i="3"/>
  <c r="Q437" i="3"/>
  <c r="P437" i="3"/>
  <c r="Q445" i="3"/>
  <c r="P445" i="3"/>
  <c r="AZ443" i="5"/>
  <c r="BA443" i="5"/>
  <c r="AZ451" i="5"/>
  <c r="BA451" i="5"/>
  <c r="AZ459" i="5"/>
  <c r="BA459" i="5"/>
  <c r="AZ466" i="5"/>
  <c r="BA466" i="5"/>
  <c r="P480" i="3"/>
  <c r="Q480" i="3"/>
  <c r="Q488" i="3"/>
  <c r="P488" i="3"/>
  <c r="P496" i="3"/>
  <c r="Q496" i="3"/>
  <c r="Q503" i="3"/>
  <c r="P503" i="3"/>
  <c r="Q513" i="3"/>
  <c r="P513" i="3"/>
  <c r="P521" i="3"/>
  <c r="Q529" i="3"/>
  <c r="P529" i="3"/>
  <c r="Q536" i="3"/>
  <c r="P536" i="3"/>
  <c r="P543" i="3"/>
  <c r="Q562" i="3"/>
  <c r="P562" i="3"/>
  <c r="Q569" i="3"/>
  <c r="P569" i="3"/>
  <c r="Q579" i="3"/>
  <c r="P579" i="3"/>
  <c r="Q586" i="3"/>
  <c r="P586" i="3"/>
  <c r="P592" i="3"/>
  <c r="Q592" i="3"/>
  <c r="P599" i="3"/>
  <c r="Q599" i="3"/>
  <c r="Q606" i="3"/>
  <c r="P606" i="3"/>
  <c r="Q614" i="3"/>
  <c r="P614" i="3"/>
  <c r="Q622" i="3"/>
  <c r="P622" i="3"/>
  <c r="Q638" i="3"/>
  <c r="P638" i="3"/>
  <c r="Q644" i="3"/>
  <c r="P644" i="3"/>
  <c r="Q651" i="3"/>
  <c r="P651" i="3"/>
  <c r="Q657" i="3"/>
  <c r="P657" i="3"/>
  <c r="AZ663" i="5"/>
  <c r="BA663" i="5"/>
  <c r="AZ671" i="5"/>
  <c r="BA671" i="5"/>
  <c r="AZ678" i="5"/>
  <c r="BA678" i="5"/>
  <c r="AZ686" i="5"/>
  <c r="BA686" i="5"/>
  <c r="BA693" i="5"/>
  <c r="AZ693" i="5"/>
  <c r="AZ701" i="5"/>
  <c r="BA701" i="5"/>
  <c r="AZ708" i="5"/>
  <c r="BA708" i="5"/>
  <c r="AZ714" i="5"/>
  <c r="BA714" i="5"/>
  <c r="AZ721" i="5"/>
  <c r="BA721" i="5"/>
  <c r="AZ729" i="5"/>
  <c r="BA729" i="5"/>
  <c r="AZ737" i="5"/>
  <c r="BA737" i="5"/>
  <c r="AZ745" i="5"/>
  <c r="BA745" i="5"/>
  <c r="AZ753" i="5"/>
  <c r="BA753" i="5"/>
  <c r="AZ761" i="5"/>
  <c r="BA761" i="5"/>
  <c r="AZ769" i="5"/>
  <c r="BA769" i="5"/>
  <c r="BA776" i="5"/>
  <c r="AZ776" i="5"/>
  <c r="AZ783" i="5"/>
  <c r="BA783" i="5"/>
  <c r="AZ791" i="5"/>
  <c r="BA791" i="5"/>
  <c r="AZ798" i="5"/>
  <c r="BA798" i="5"/>
  <c r="AZ806" i="5"/>
  <c r="BA806" i="5"/>
  <c r="AZ4" i="5"/>
  <c r="BA4" i="5"/>
  <c r="AB813" i="5"/>
  <c r="O17" i="3"/>
  <c r="O34" i="3"/>
  <c r="O46" i="3"/>
  <c r="O78" i="3"/>
  <c r="O95" i="3"/>
  <c r="O113" i="3"/>
  <c r="O127" i="3"/>
  <c r="O149" i="3"/>
  <c r="O160" i="3"/>
  <c r="O196" i="3"/>
  <c r="R196" i="3" s="1"/>
  <c r="O204" i="3"/>
  <c r="O227" i="3"/>
  <c r="O250" i="3"/>
  <c r="O266" i="3"/>
  <c r="O293" i="3"/>
  <c r="O309" i="3"/>
  <c r="O316" i="3"/>
  <c r="O331" i="3"/>
  <c r="O355" i="3"/>
  <c r="O372" i="3"/>
  <c r="O467" i="3"/>
  <c r="O501" i="3"/>
  <c r="O523" i="3"/>
  <c r="O538" i="3"/>
  <c r="O545" i="3"/>
  <c r="O604" i="3"/>
  <c r="O643" i="3"/>
  <c r="O659" i="3"/>
  <c r="O666" i="3"/>
  <c r="O685" i="3"/>
  <c r="O711" i="3"/>
  <c r="O721" i="3"/>
  <c r="O729" i="3"/>
  <c r="O745" i="3"/>
  <c r="O761" i="3"/>
  <c r="O769" i="3"/>
  <c r="O776" i="3"/>
  <c r="O791" i="3"/>
  <c r="Q42" i="3"/>
  <c r="Q66" i="3"/>
  <c r="B227" i="2"/>
  <c r="C227" i="2" s="1"/>
  <c r="B262" i="2"/>
  <c r="C262" i="2" s="1"/>
  <c r="B341" i="2"/>
  <c r="C341" i="2" s="1"/>
  <c r="B369" i="2"/>
  <c r="C369" i="2" s="1"/>
  <c r="B490" i="2"/>
  <c r="C490" i="2" s="1"/>
  <c r="B534" i="2"/>
  <c r="C534" i="2" s="1"/>
  <c r="B566" i="2"/>
  <c r="C566" i="2" s="1"/>
  <c r="AW813" i="5"/>
  <c r="AZ9" i="5"/>
  <c r="BA9" i="5"/>
  <c r="AZ25" i="5"/>
  <c r="BA25" i="5"/>
  <c r="AZ41" i="5"/>
  <c r="BA41" i="5"/>
  <c r="AZ68" i="5"/>
  <c r="BA68" i="5"/>
  <c r="AZ95" i="5"/>
  <c r="BA95" i="5"/>
  <c r="AZ107" i="5"/>
  <c r="BA107" i="5"/>
  <c r="AZ127" i="5"/>
  <c r="BA127" i="5"/>
  <c r="AZ146" i="5"/>
  <c r="BA146" i="5"/>
  <c r="AZ171" i="5"/>
  <c r="BA171" i="5"/>
  <c r="AZ194" i="5"/>
  <c r="BA194" i="5"/>
  <c r="AZ224" i="5"/>
  <c r="BA224" i="5"/>
  <c r="AZ250" i="5"/>
  <c r="BA250" i="5"/>
  <c r="AZ294" i="5"/>
  <c r="BA294" i="5"/>
  <c r="AZ325" i="5"/>
  <c r="BA325" i="5"/>
  <c r="AZ342" i="5"/>
  <c r="BA342" i="5"/>
  <c r="AZ367" i="5"/>
  <c r="BA367" i="5"/>
  <c r="AZ397" i="5"/>
  <c r="BA397" i="5"/>
  <c r="AZ428" i="5"/>
  <c r="BA428" i="5"/>
  <c r="AZ452" i="5"/>
  <c r="BA452" i="5"/>
  <c r="AZ474" i="5"/>
  <c r="BA474" i="5"/>
  <c r="BA542" i="5"/>
  <c r="AZ542" i="5"/>
  <c r="AZ574" i="5"/>
  <c r="BA574" i="5"/>
  <c r="BA628" i="5"/>
  <c r="AZ628" i="5"/>
  <c r="BA656" i="5"/>
  <c r="AZ656" i="5"/>
  <c r="AZ683" i="5"/>
  <c r="BA683" i="5"/>
  <c r="BA713" i="5"/>
  <c r="AZ713" i="5"/>
  <c r="AZ738" i="5"/>
  <c r="BA738" i="5"/>
  <c r="BA766" i="5"/>
  <c r="AZ766" i="5"/>
  <c r="O132" i="3"/>
  <c r="O263" i="3"/>
  <c r="O332" i="3"/>
  <c r="O647" i="3"/>
  <c r="O762" i="3"/>
  <c r="Q71" i="3"/>
  <c r="B224" i="2"/>
  <c r="C224" i="2" s="1"/>
  <c r="B251" i="2"/>
  <c r="C251" i="2" s="1"/>
  <c r="B487" i="2"/>
  <c r="C487" i="2" s="1"/>
  <c r="B511" i="2"/>
  <c r="C511" i="2" s="1"/>
  <c r="B535" i="2"/>
  <c r="C535" i="2" s="1"/>
  <c r="B567" i="2"/>
  <c r="C567" i="2" s="1"/>
  <c r="B585" i="2"/>
  <c r="C585" i="2" s="1"/>
  <c r="B607" i="2"/>
  <c r="C607" i="2" s="1"/>
  <c r="B635" i="2"/>
  <c r="C635" i="2" s="1"/>
  <c r="B686" i="2"/>
  <c r="C686" i="2" s="1"/>
  <c r="B729" i="2"/>
  <c r="C729" i="2" s="1"/>
  <c r="B761" i="2"/>
  <c r="C761" i="2" s="1"/>
  <c r="B788" i="2"/>
  <c r="C788" i="2" s="1"/>
  <c r="B816" i="2"/>
  <c r="C816" i="2" s="1"/>
  <c r="B844" i="2"/>
  <c r="C844" i="2" s="1"/>
  <c r="B868" i="2"/>
  <c r="C868" i="2" s="1"/>
  <c r="AZ18" i="5"/>
  <c r="BA18" i="5"/>
  <c r="P28" i="3"/>
  <c r="Q28" i="3"/>
  <c r="Q34" i="3"/>
  <c r="P34" i="3"/>
  <c r="Q46" i="3"/>
  <c r="P46" i="3"/>
  <c r="P54" i="3"/>
  <c r="Q54" i="3"/>
  <c r="P63" i="3"/>
  <c r="Q70" i="3"/>
  <c r="P70" i="3"/>
  <c r="Q78" i="3"/>
  <c r="P78" i="3"/>
  <c r="Q84" i="3"/>
  <c r="P84" i="3"/>
  <c r="Q95" i="3"/>
  <c r="P95" i="3"/>
  <c r="P103" i="3"/>
  <c r="Q113" i="3"/>
  <c r="P113" i="3"/>
  <c r="P120" i="3"/>
  <c r="Q120" i="3"/>
  <c r="Q127" i="3"/>
  <c r="P127" i="3"/>
  <c r="AZ128" i="5"/>
  <c r="BA128" i="5"/>
  <c r="AZ138" i="5"/>
  <c r="BA138" i="5"/>
  <c r="AZ143" i="5"/>
  <c r="BA143" i="5"/>
  <c r="AZ151" i="5"/>
  <c r="BA151" i="5"/>
  <c r="AZ157" i="5"/>
  <c r="BA157" i="5"/>
  <c r="AZ168" i="5"/>
  <c r="BA168" i="5"/>
  <c r="AZ175" i="5"/>
  <c r="BA175" i="5"/>
  <c r="AZ186" i="5"/>
  <c r="BA186" i="5"/>
  <c r="AZ191" i="5"/>
  <c r="BA191" i="5"/>
  <c r="AZ199" i="5"/>
  <c r="BA199" i="5"/>
  <c r="AZ206" i="5"/>
  <c r="BA206" i="5"/>
  <c r="AZ213" i="5"/>
  <c r="BA213" i="5"/>
  <c r="AZ221" i="5"/>
  <c r="BA221" i="5"/>
  <c r="AZ228" i="5"/>
  <c r="BA228" i="5"/>
  <c r="AZ236" i="5"/>
  <c r="BA236" i="5"/>
  <c r="AZ244" i="5"/>
  <c r="BA244" i="5"/>
  <c r="AZ251" i="5"/>
  <c r="BA251" i="5"/>
  <c r="AZ259" i="5"/>
  <c r="BA259" i="5"/>
  <c r="AZ264" i="5"/>
  <c r="BA264" i="5"/>
  <c r="AO813" i="5"/>
  <c r="BA271" i="5"/>
  <c r="AZ271" i="5"/>
  <c r="AZ279" i="5"/>
  <c r="BA279" i="5"/>
  <c r="BA287" i="5"/>
  <c r="AZ287" i="5"/>
  <c r="AZ295" i="5"/>
  <c r="BA295" i="5"/>
  <c r="AZ303" i="5"/>
  <c r="BA303" i="5"/>
  <c r="AZ311" i="5"/>
  <c r="BA311" i="5"/>
  <c r="AZ318" i="5"/>
  <c r="BA318" i="5"/>
  <c r="AZ326" i="5"/>
  <c r="BA326" i="5"/>
  <c r="AZ336" i="5"/>
  <c r="BA336" i="5"/>
  <c r="AZ343" i="5"/>
  <c r="BA343" i="5"/>
  <c r="AZ351" i="5"/>
  <c r="BA351" i="5"/>
  <c r="AZ358" i="5"/>
  <c r="BA358" i="5"/>
  <c r="AZ368" i="5"/>
  <c r="BA368" i="5"/>
  <c r="AZ374" i="5"/>
  <c r="BA374" i="5"/>
  <c r="AZ383" i="5"/>
  <c r="BA383" i="5"/>
  <c r="AZ390" i="5"/>
  <c r="BA390" i="5"/>
  <c r="AZ398" i="5"/>
  <c r="BA398" i="5"/>
  <c r="AZ406" i="5"/>
  <c r="BA406" i="5"/>
  <c r="AZ414" i="5"/>
  <c r="BA414" i="5"/>
  <c r="BA421" i="5"/>
  <c r="AZ421" i="5"/>
  <c r="AZ429" i="5"/>
  <c r="BA429" i="5"/>
  <c r="AZ437" i="5"/>
  <c r="BA437" i="5"/>
  <c r="AZ445" i="5"/>
  <c r="BA445" i="5"/>
  <c r="Q463" i="3"/>
  <c r="P463" i="3"/>
  <c r="Q470" i="3"/>
  <c r="P470" i="3"/>
  <c r="Q482" i="3"/>
  <c r="P482" i="3"/>
  <c r="Q490" i="3"/>
  <c r="P490" i="3"/>
  <c r="Q498" i="3"/>
  <c r="P498" i="3"/>
  <c r="Q505" i="3"/>
  <c r="P505" i="3"/>
  <c r="Q511" i="3"/>
  <c r="P511" i="3"/>
  <c r="Q519" i="3"/>
  <c r="P519" i="3"/>
  <c r="P527" i="3"/>
  <c r="Q534" i="3"/>
  <c r="P534" i="3"/>
  <c r="Q541" i="3"/>
  <c r="P541" i="3"/>
  <c r="Q549" i="3"/>
  <c r="P549" i="3"/>
  <c r="Q554" i="3"/>
  <c r="P554" i="3"/>
  <c r="Q560" i="3"/>
  <c r="P560" i="3"/>
  <c r="AZ568" i="5"/>
  <c r="BA568" i="5"/>
  <c r="AZ575" i="5"/>
  <c r="BA575" i="5"/>
  <c r="Q588" i="3"/>
  <c r="P588" i="3"/>
  <c r="Q604" i="3"/>
  <c r="P604" i="3"/>
  <c r="P612" i="3"/>
  <c r="Q612" i="3"/>
  <c r="Q620" i="3"/>
  <c r="P620" i="3"/>
  <c r="Q628" i="3"/>
  <c r="P628" i="3"/>
  <c r="Q636" i="3"/>
  <c r="P636" i="3"/>
  <c r="Q643" i="3"/>
  <c r="P643" i="3"/>
  <c r="Q652" i="3"/>
  <c r="P652" i="3"/>
  <c r="Q659" i="3"/>
  <c r="P659" i="3"/>
  <c r="Q666" i="3"/>
  <c r="P666" i="3"/>
  <c r="Q674" i="3"/>
  <c r="P674" i="3"/>
  <c r="Q685" i="3"/>
  <c r="P685" i="3"/>
  <c r="Q696" i="3"/>
  <c r="P696" i="3"/>
  <c r="Q704" i="3"/>
  <c r="P704" i="3"/>
  <c r="Q711" i="3"/>
  <c r="P711" i="3"/>
  <c r="Q721" i="3"/>
  <c r="P721" i="3"/>
  <c r="Q729" i="3"/>
  <c r="P729" i="3"/>
  <c r="Q737" i="3"/>
  <c r="P737" i="3"/>
  <c r="Q745" i="3"/>
  <c r="P745" i="3"/>
  <c r="Q753" i="3"/>
  <c r="P753" i="3"/>
  <c r="Q761" i="3"/>
  <c r="P761" i="3"/>
  <c r="Q769" i="3"/>
  <c r="P769" i="3"/>
  <c r="Q776" i="3"/>
  <c r="P776" i="3"/>
  <c r="Q784" i="3"/>
  <c r="P784" i="3"/>
  <c r="P791" i="3"/>
  <c r="P798" i="3"/>
  <c r="P806" i="3"/>
  <c r="O6" i="3"/>
  <c r="O26" i="3"/>
  <c r="O76" i="3"/>
  <c r="O97" i="3"/>
  <c r="O111" i="3"/>
  <c r="O126" i="3"/>
  <c r="O147" i="3"/>
  <c r="O156" i="3"/>
  <c r="O166" i="3"/>
  <c r="O184" i="3"/>
  <c r="O191" i="3"/>
  <c r="O198" i="3"/>
  <c r="O206" i="3"/>
  <c r="O214" i="3"/>
  <c r="O225" i="3"/>
  <c r="O240" i="3"/>
  <c r="O256" i="3"/>
  <c r="O280" i="3"/>
  <c r="O287" i="3"/>
  <c r="O303" i="3"/>
  <c r="O322" i="3"/>
  <c r="O337" i="3"/>
  <c r="O346" i="3"/>
  <c r="O357" i="3"/>
  <c r="O388" i="3"/>
  <c r="O418" i="3"/>
  <c r="O426" i="3"/>
  <c r="O455" i="3"/>
  <c r="O461" i="3"/>
  <c r="O468" i="3"/>
  <c r="O477" i="3"/>
  <c r="O484" i="3"/>
  <c r="O492" i="3"/>
  <c r="O517" i="3"/>
  <c r="O532" i="3"/>
  <c r="O547" i="3"/>
  <c r="O572" i="3"/>
  <c r="O595" i="3"/>
  <c r="O618" i="3"/>
  <c r="O648" i="3"/>
  <c r="O672" i="3"/>
  <c r="O679" i="3"/>
  <c r="O687" i="3"/>
  <c r="O694" i="3"/>
  <c r="O702" i="3"/>
  <c r="O709" i="3"/>
  <c r="O716" i="3"/>
  <c r="O723" i="3"/>
  <c r="O731" i="3"/>
  <c r="O739" i="3"/>
  <c r="O755" i="3"/>
  <c r="O763" i="3"/>
  <c r="O771" i="3"/>
  <c r="O778" i="3"/>
  <c r="O793" i="3"/>
  <c r="O808" i="3"/>
  <c r="M815" i="3"/>
  <c r="O2" i="3"/>
  <c r="B5" i="2"/>
  <c r="Q115" i="3"/>
  <c r="B177" i="2"/>
  <c r="C177" i="2" s="1"/>
  <c r="B203" i="2"/>
  <c r="C203" i="2" s="1"/>
  <c r="B211" i="2"/>
  <c r="C211" i="2" s="1"/>
  <c r="B217" i="2"/>
  <c r="C217" i="2" s="1"/>
  <c r="B225" i="2"/>
  <c r="C225" i="2" s="1"/>
  <c r="B299" i="2"/>
  <c r="C299" i="2" s="1"/>
  <c r="B307" i="2"/>
  <c r="C307" i="2" s="1"/>
  <c r="B315" i="2"/>
  <c r="C315" i="2" s="1"/>
  <c r="B323" i="2"/>
  <c r="C323" i="2" s="1"/>
  <c r="B331" i="2"/>
  <c r="C331" i="2" s="1"/>
  <c r="B347" i="2"/>
  <c r="C347" i="2" s="1"/>
  <c r="B355" i="2"/>
  <c r="C355" i="2" s="1"/>
  <c r="B363" i="2"/>
  <c r="C363" i="2" s="1"/>
  <c r="B406" i="2"/>
  <c r="C406" i="2" s="1"/>
  <c r="B416" i="2"/>
  <c r="C416" i="2" s="1"/>
  <c r="B476" i="2"/>
  <c r="C476" i="2" s="1"/>
  <c r="B492" i="2"/>
  <c r="C492" i="2" s="1"/>
  <c r="B500" i="2"/>
  <c r="C500" i="2" s="1"/>
  <c r="B508" i="2"/>
  <c r="C508" i="2" s="1"/>
  <c r="B524" i="2"/>
  <c r="C524" i="2" s="1"/>
  <c r="B532" i="2"/>
  <c r="C532" i="2" s="1"/>
  <c r="B540" i="2"/>
  <c r="C540" i="2" s="1"/>
  <c r="B548" i="2"/>
  <c r="C548" i="2" s="1"/>
  <c r="B568" i="2"/>
  <c r="C568" i="2" s="1"/>
  <c r="B578" i="2"/>
  <c r="C578" i="2" s="1"/>
  <c r="B586" i="2"/>
  <c r="C586" i="2" s="1"/>
  <c r="B594" i="2"/>
  <c r="C594" i="2" s="1"/>
  <c r="B602" i="2"/>
  <c r="C602" i="2" s="1"/>
  <c r="B734" i="2"/>
  <c r="C734" i="2" s="1"/>
  <c r="B742" i="2"/>
  <c r="C742" i="2" s="1"/>
  <c r="B750" i="2"/>
  <c r="C750" i="2" s="1"/>
  <c r="B758" i="2"/>
  <c r="C758" i="2" s="1"/>
  <c r="B766" i="2"/>
  <c r="C766" i="2" s="1"/>
  <c r="B782" i="2"/>
  <c r="C782" i="2" s="1"/>
  <c r="B789" i="2"/>
  <c r="C789" i="2" s="1"/>
  <c r="B797" i="2"/>
  <c r="C797" i="2" s="1"/>
  <c r="B805" i="2"/>
  <c r="C805" i="2" s="1"/>
  <c r="B821" i="2"/>
  <c r="C821" i="2" s="1"/>
  <c r="B829" i="2"/>
  <c r="C829" i="2" s="1"/>
  <c r="B837" i="2"/>
  <c r="C837" i="2" s="1"/>
  <c r="B845" i="2"/>
  <c r="C845" i="2" s="1"/>
  <c r="B853" i="2"/>
  <c r="B861" i="2"/>
  <c r="C861" i="2" s="1"/>
  <c r="B869" i="2"/>
  <c r="C869" i="2" s="1"/>
  <c r="B885" i="2"/>
  <c r="C885" i="2" s="1"/>
  <c r="B6" i="2"/>
  <c r="C6" i="2" s="1"/>
  <c r="B24" i="2"/>
  <c r="C24" i="2" s="1"/>
  <c r="B40" i="2"/>
  <c r="C40" i="2" s="1"/>
  <c r="B52" i="2"/>
  <c r="C52" i="2" s="1"/>
  <c r="B64" i="2"/>
  <c r="C64" i="2" s="1"/>
  <c r="B142" i="2"/>
  <c r="C142" i="2" s="1"/>
  <c r="B156" i="2"/>
  <c r="C156" i="2" s="1"/>
  <c r="B204" i="2"/>
  <c r="C204" i="2" s="1"/>
  <c r="B212" i="2"/>
  <c r="C212" i="2" s="1"/>
  <c r="B226" i="2"/>
  <c r="C226" i="2" s="1"/>
  <c r="B249" i="2"/>
  <c r="C249" i="2" s="1"/>
  <c r="Q319" i="3"/>
  <c r="B391" i="2"/>
  <c r="C391" i="2" s="1"/>
  <c r="B403" i="2"/>
  <c r="C403" i="2" s="1"/>
  <c r="B413" i="2"/>
  <c r="C413" i="2" s="1"/>
  <c r="B437" i="2"/>
  <c r="C437" i="2" s="1"/>
  <c r="B449" i="2"/>
  <c r="C449" i="2" s="1"/>
  <c r="B461" i="2"/>
  <c r="C461" i="2" s="1"/>
  <c r="B473" i="2"/>
  <c r="C473" i="2" s="1"/>
  <c r="B497" i="2"/>
  <c r="C497" i="2" s="1"/>
  <c r="B505" i="2"/>
  <c r="C505" i="2" s="1"/>
  <c r="B517" i="2"/>
  <c r="C517" i="2" s="1"/>
  <c r="B529" i="2"/>
  <c r="C529" i="2" s="1"/>
  <c r="B541" i="2"/>
  <c r="C541" i="2" s="1"/>
  <c r="B573" i="2"/>
  <c r="C573" i="2" s="1"/>
  <c r="B664" i="2"/>
  <c r="C664" i="2" s="1"/>
  <c r="B676" i="2"/>
  <c r="C676" i="2" s="1"/>
  <c r="B688" i="2"/>
  <c r="C688" i="2" s="1"/>
  <c r="B699" i="2"/>
  <c r="C699" i="2" s="1"/>
  <c r="B731" i="2"/>
  <c r="C731" i="2" s="1"/>
  <c r="B743" i="2"/>
  <c r="C743" i="2" s="1"/>
  <c r="B755" i="2"/>
  <c r="C755" i="2" s="1"/>
  <c r="B767" i="2"/>
  <c r="C767" i="2" s="1"/>
  <c r="B779" i="2"/>
  <c r="C779" i="2" s="1"/>
  <c r="B790" i="2"/>
  <c r="C790" i="2" s="1"/>
  <c r="B854" i="2"/>
  <c r="C854" i="2" s="1"/>
  <c r="B866" i="2"/>
  <c r="C866" i="2" s="1"/>
  <c r="B878" i="2"/>
  <c r="C878" i="2" s="1"/>
  <c r="B886" i="2"/>
  <c r="C886" i="2" s="1"/>
  <c r="B25" i="2"/>
  <c r="C25" i="2" s="1"/>
  <c r="Q50" i="3"/>
  <c r="Q103" i="3"/>
  <c r="B151" i="2"/>
  <c r="C151" i="2" s="1"/>
  <c r="Q527" i="3"/>
  <c r="Q538" i="3"/>
  <c r="B630" i="2"/>
  <c r="C630" i="2" s="1"/>
  <c r="B681" i="2"/>
  <c r="C681" i="2" s="1"/>
  <c r="B696" i="2"/>
  <c r="C696" i="2" s="1"/>
  <c r="B720" i="2"/>
  <c r="C720" i="2" s="1"/>
  <c r="B732" i="2"/>
  <c r="C732" i="2" s="1"/>
  <c r="B748" i="2"/>
  <c r="C748" i="2" s="1"/>
  <c r="B764" i="2"/>
  <c r="C764" i="2" s="1"/>
  <c r="B784" i="2"/>
  <c r="C784" i="2" s="1"/>
  <c r="Q791" i="3"/>
  <c r="Q806" i="3"/>
  <c r="AZ61" i="5"/>
  <c r="BA61" i="5"/>
  <c r="AZ76" i="5"/>
  <c r="BA76" i="5"/>
  <c r="AZ134" i="5"/>
  <c r="BA134" i="5"/>
  <c r="AZ150" i="5"/>
  <c r="BA150" i="5"/>
  <c r="AZ164" i="5"/>
  <c r="BA164" i="5"/>
  <c r="BA174" i="5"/>
  <c r="AZ174" i="5"/>
  <c r="AZ208" i="5"/>
  <c r="BA208" i="5"/>
  <c r="AZ220" i="5"/>
  <c r="BA220" i="5"/>
  <c r="BA247" i="5"/>
  <c r="AZ247" i="5"/>
  <c r="BA262" i="5"/>
  <c r="AZ262" i="5"/>
  <c r="AZ286" i="5"/>
  <c r="BA286" i="5"/>
  <c r="BA302" i="5"/>
  <c r="AZ302" i="5"/>
  <c r="AZ317" i="5"/>
  <c r="BA317" i="5"/>
  <c r="AZ346" i="5"/>
  <c r="BA346" i="5"/>
  <c r="AZ360" i="5"/>
  <c r="BA360" i="5"/>
  <c r="AZ373" i="5"/>
  <c r="BA373" i="5"/>
  <c r="AZ389" i="5"/>
  <c r="BA389" i="5"/>
  <c r="AZ405" i="5"/>
  <c r="BA405" i="5"/>
  <c r="AZ420" i="5"/>
  <c r="BA420" i="5"/>
  <c r="AZ436" i="5"/>
  <c r="BA436" i="5"/>
  <c r="AZ456" i="5"/>
  <c r="BA456" i="5"/>
  <c r="AZ471" i="5"/>
  <c r="BA471" i="5"/>
  <c r="BA485" i="5"/>
  <c r="AZ485" i="5"/>
  <c r="AZ501" i="5"/>
  <c r="BA501" i="5"/>
  <c r="AZ512" i="5"/>
  <c r="BA512" i="5"/>
  <c r="AZ546" i="5"/>
  <c r="BA546" i="5"/>
  <c r="AZ554" i="5"/>
  <c r="BA554" i="5"/>
  <c r="BA563" i="5"/>
  <c r="AZ563" i="5"/>
  <c r="AZ578" i="5"/>
  <c r="BA578" i="5"/>
  <c r="AZ601" i="5"/>
  <c r="BA601" i="5"/>
  <c r="AZ617" i="5"/>
  <c r="BA617" i="5"/>
  <c r="AZ632" i="5"/>
  <c r="BA632" i="5"/>
  <c r="AZ664" i="5"/>
  <c r="BA664" i="5"/>
  <c r="AZ679" i="5"/>
  <c r="BA679" i="5"/>
  <c r="AZ694" i="5"/>
  <c r="BA694" i="5"/>
  <c r="BA709" i="5"/>
  <c r="AZ709" i="5"/>
  <c r="AZ734" i="5"/>
  <c r="BA734" i="5"/>
  <c r="BA750" i="5"/>
  <c r="AZ750" i="5"/>
  <c r="AZ777" i="5"/>
  <c r="BA777" i="5"/>
  <c r="AZ792" i="5"/>
  <c r="BA792" i="5"/>
  <c r="AZ807" i="5"/>
  <c r="BA807" i="5"/>
  <c r="O9" i="3"/>
  <c r="O37" i="3"/>
  <c r="O51" i="3"/>
  <c r="O110" i="3"/>
  <c r="O125" i="3"/>
  <c r="O217" i="3"/>
  <c r="O232" i="3"/>
  <c r="O328" i="3"/>
  <c r="O363" i="3"/>
  <c r="O555" i="3"/>
  <c r="O601" i="3"/>
  <c r="O625" i="3"/>
  <c r="O663" i="3"/>
  <c r="O678" i="3"/>
  <c r="O781" i="3"/>
  <c r="O796" i="3"/>
  <c r="Q279" i="3"/>
  <c r="B362" i="2"/>
  <c r="C362" i="2" s="1"/>
  <c r="B386" i="2"/>
  <c r="C386" i="2" s="1"/>
  <c r="B421" i="2"/>
  <c r="C421" i="2" s="1"/>
  <c r="B435" i="2"/>
  <c r="C435" i="2" s="1"/>
  <c r="B451" i="2"/>
  <c r="C451" i="2" s="1"/>
  <c r="B467" i="2"/>
  <c r="C467" i="2" s="1"/>
  <c r="B483" i="2"/>
  <c r="C483" i="2" s="1"/>
  <c r="B507" i="2"/>
  <c r="C507" i="2" s="1"/>
  <c r="B615" i="2"/>
  <c r="C615" i="2" s="1"/>
  <c r="B631" i="2"/>
  <c r="C631" i="2" s="1"/>
  <c r="B670" i="2"/>
  <c r="C670" i="2" s="1"/>
  <c r="B690" i="2"/>
  <c r="C690" i="2" s="1"/>
  <c r="B705" i="2"/>
  <c r="C705" i="2" s="1"/>
  <c r="Q726" i="3"/>
  <c r="Q742" i="3"/>
  <c r="Q758" i="3"/>
  <c r="BA19" i="5"/>
  <c r="AZ19" i="5"/>
  <c r="AZ43" i="5"/>
  <c r="BA43" i="5"/>
  <c r="AZ70" i="5"/>
  <c r="BA70" i="5"/>
  <c r="AZ97" i="5"/>
  <c r="BA97" i="5"/>
  <c r="AR813" i="5"/>
  <c r="AZ121" i="5"/>
  <c r="BA121" i="5"/>
  <c r="Q151" i="3"/>
  <c r="P151" i="3"/>
  <c r="Q172" i="3"/>
  <c r="P172" i="3"/>
  <c r="Q205" i="3"/>
  <c r="P205" i="3"/>
  <c r="Q228" i="3"/>
  <c r="P228" i="3"/>
  <c r="P259" i="3"/>
  <c r="AZ272" i="5"/>
  <c r="BA272" i="5"/>
  <c r="AZ296" i="5"/>
  <c r="BA296" i="5"/>
  <c r="AZ323" i="5"/>
  <c r="BA323" i="5"/>
  <c r="AZ355" i="5"/>
  <c r="BA355" i="5"/>
  <c r="AZ375" i="5"/>
  <c r="BA375" i="5"/>
  <c r="AZ395" i="5"/>
  <c r="BA395" i="5"/>
  <c r="AZ419" i="5"/>
  <c r="BA419" i="5"/>
  <c r="AZ442" i="5"/>
  <c r="BA442" i="5"/>
  <c r="Q483" i="3"/>
  <c r="P483" i="3"/>
  <c r="Q506" i="3"/>
  <c r="P506" i="3"/>
  <c r="Q528" i="3"/>
  <c r="P528" i="3"/>
  <c r="AZ548" i="5"/>
  <c r="BA548" i="5"/>
  <c r="BA580" i="5"/>
  <c r="AZ580" i="5"/>
  <c r="AZ599" i="5"/>
  <c r="BA599" i="5"/>
  <c r="AZ630" i="5"/>
  <c r="BA630" i="5"/>
  <c r="Q663" i="3"/>
  <c r="P663" i="3"/>
  <c r="Q686" i="3"/>
  <c r="P686" i="3"/>
  <c r="P719" i="3"/>
  <c r="P750" i="3"/>
  <c r="P766" i="3"/>
  <c r="Q792" i="3"/>
  <c r="P792" i="3"/>
  <c r="B261" i="2"/>
  <c r="C261" i="2" s="1"/>
  <c r="B867" i="2"/>
  <c r="C867" i="2" s="1"/>
  <c r="Q80" i="3"/>
  <c r="P80" i="3"/>
  <c r="Q199" i="3"/>
  <c r="P199" i="3"/>
  <c r="Q277" i="3"/>
  <c r="P277" i="3"/>
  <c r="P330" i="3"/>
  <c r="Q330" i="3"/>
  <c r="Q411" i="3"/>
  <c r="P411" i="3"/>
  <c r="Q473" i="3"/>
  <c r="P473" i="3"/>
  <c r="Q570" i="3"/>
  <c r="P570" i="3"/>
  <c r="Q688" i="3"/>
  <c r="P688" i="3"/>
  <c r="P775" i="3"/>
  <c r="B836" i="2"/>
  <c r="C836" i="2" s="1"/>
  <c r="Q6" i="3"/>
  <c r="P6" i="3"/>
  <c r="AZ34" i="5"/>
  <c r="BA34" i="5"/>
  <c r="AZ63" i="5"/>
  <c r="BA63" i="5"/>
  <c r="AZ85" i="5"/>
  <c r="BA85" i="5"/>
  <c r="AZ110" i="5"/>
  <c r="BA110" i="5"/>
  <c r="AZ137" i="5"/>
  <c r="BA137" i="5"/>
  <c r="AZ170" i="5"/>
  <c r="BA170" i="5"/>
  <c r="AH813" i="5"/>
  <c r="AZ193" i="5"/>
  <c r="BA193" i="5"/>
  <c r="BA219" i="5"/>
  <c r="AZ219" i="5"/>
  <c r="AZ242" i="5"/>
  <c r="BA242" i="5"/>
  <c r="AZ266" i="5"/>
  <c r="BA266" i="5"/>
  <c r="AZ297" i="5"/>
  <c r="BA297" i="5"/>
  <c r="Q333" i="3"/>
  <c r="P333" i="3"/>
  <c r="P360" i="3"/>
  <c r="P386" i="3"/>
  <c r="BA400" i="5"/>
  <c r="AZ400" i="5"/>
  <c r="AZ435" i="5"/>
  <c r="BA435" i="5"/>
  <c r="BA470" i="5"/>
  <c r="AZ470" i="5"/>
  <c r="BA500" i="5"/>
  <c r="AZ500" i="5"/>
  <c r="AZ525" i="5"/>
  <c r="BA525" i="5"/>
  <c r="AZ577" i="5"/>
  <c r="BA577" i="5"/>
  <c r="AZ604" i="5"/>
  <c r="BA604" i="5"/>
  <c r="AZ620" i="5"/>
  <c r="BA620" i="5"/>
  <c r="AZ642" i="5"/>
  <c r="BA642" i="5"/>
  <c r="Q668" i="3"/>
  <c r="P668" i="3"/>
  <c r="Q698" i="3"/>
  <c r="P698" i="3"/>
  <c r="P727" i="3"/>
  <c r="P751" i="3"/>
  <c r="Q789" i="3"/>
  <c r="P789" i="3"/>
  <c r="O24" i="3"/>
  <c r="O42" i="3"/>
  <c r="O66" i="3"/>
  <c r="O109" i="3"/>
  <c r="O231" i="3"/>
  <c r="O254" i="3"/>
  <c r="O305" i="3"/>
  <c r="O327" i="3"/>
  <c r="O498" i="3"/>
  <c r="O655" i="3"/>
  <c r="O718" i="3"/>
  <c r="O741" i="3"/>
  <c r="O772" i="3"/>
  <c r="B658" i="2"/>
  <c r="C658" i="2" s="1"/>
  <c r="B760" i="2"/>
  <c r="C760" i="2" s="1"/>
  <c r="B787" i="2"/>
  <c r="C787" i="2" s="1"/>
  <c r="Q53" i="3"/>
  <c r="P53" i="3"/>
  <c r="Q139" i="3"/>
  <c r="P139" i="3"/>
  <c r="Q189" i="3"/>
  <c r="P189" i="3"/>
  <c r="P319" i="3"/>
  <c r="Q423" i="3"/>
  <c r="P423" i="3"/>
  <c r="Q493" i="3"/>
  <c r="P493" i="3"/>
  <c r="Q563" i="3"/>
  <c r="P563" i="3"/>
  <c r="P645" i="3"/>
  <c r="Q645" i="3"/>
  <c r="Q756" i="3"/>
  <c r="P756" i="3"/>
  <c r="O180" i="3"/>
  <c r="B12" i="2"/>
  <c r="C12" i="2" s="1"/>
  <c r="Q719" i="3"/>
  <c r="Q13" i="3"/>
  <c r="P13" i="3"/>
  <c r="AZ36" i="5"/>
  <c r="BA36" i="5"/>
  <c r="AZ62" i="5"/>
  <c r="BA62" i="5"/>
  <c r="AZ83" i="5"/>
  <c r="BA83" i="5"/>
  <c r="AZ120" i="5"/>
  <c r="BA120" i="5"/>
  <c r="Q160" i="3"/>
  <c r="P160" i="3"/>
  <c r="Q227" i="3"/>
  <c r="P227" i="3"/>
  <c r="P250" i="3"/>
  <c r="Q273" i="3"/>
  <c r="P273" i="3"/>
  <c r="Q301" i="3"/>
  <c r="P301" i="3"/>
  <c r="Q331" i="3"/>
  <c r="P331" i="3"/>
  <c r="P355" i="3"/>
  <c r="Q390" i="3"/>
  <c r="P390" i="3"/>
  <c r="Q420" i="3"/>
  <c r="P420" i="3"/>
  <c r="Q449" i="3"/>
  <c r="P449" i="3"/>
  <c r="AZ464" i="5"/>
  <c r="BA464" i="5"/>
  <c r="AZ494" i="5"/>
  <c r="BA494" i="5"/>
  <c r="AZ517" i="5"/>
  <c r="BA517" i="5"/>
  <c r="BA539" i="5"/>
  <c r="AZ539" i="5"/>
  <c r="AZ579" i="5"/>
  <c r="BA579" i="5"/>
  <c r="AJ813" i="5"/>
  <c r="AZ610" i="5"/>
  <c r="BA610" i="5"/>
  <c r="AZ640" i="5"/>
  <c r="BA640" i="5"/>
  <c r="AZ665" i="5"/>
  <c r="BA665" i="5"/>
  <c r="AZ695" i="5"/>
  <c r="BA695" i="5"/>
  <c r="AZ727" i="5"/>
  <c r="BA727" i="5"/>
  <c r="BA751" i="5"/>
  <c r="AZ751" i="5"/>
  <c r="AZ774" i="5"/>
  <c r="BA774" i="5"/>
  <c r="BA789" i="5"/>
  <c r="AZ789" i="5"/>
  <c r="O602" i="3"/>
  <c r="B31" i="2"/>
  <c r="C31" i="2" s="1"/>
  <c r="B59" i="2"/>
  <c r="C59" i="2" s="1"/>
  <c r="B244" i="2"/>
  <c r="C244" i="2" s="1"/>
  <c r="B268" i="2"/>
  <c r="C268" i="2" s="1"/>
  <c r="B276" i="2"/>
  <c r="C276" i="2" s="1"/>
  <c r="B444" i="2"/>
  <c r="C444" i="2" s="1"/>
  <c r="B636" i="2"/>
  <c r="C636" i="2" s="1"/>
  <c r="B660" i="2"/>
  <c r="C660" i="2" s="1"/>
  <c r="B667" i="2"/>
  <c r="C667" i="2" s="1"/>
  <c r="B694" i="2"/>
  <c r="C694" i="2" s="1"/>
  <c r="Q735" i="3"/>
  <c r="Q767" i="3"/>
  <c r="B98" i="2"/>
  <c r="C98" i="2" s="1"/>
  <c r="B269" i="2"/>
  <c r="C269" i="2" s="1"/>
  <c r="B284" i="2"/>
  <c r="C284" i="2" s="1"/>
  <c r="Q783" i="3"/>
  <c r="B122" i="2"/>
  <c r="C122" i="2" s="1"/>
  <c r="B167" i="2"/>
  <c r="C167" i="2" s="1"/>
  <c r="B614" i="2"/>
  <c r="C614" i="2" s="1"/>
  <c r="Q73" i="3"/>
  <c r="P73" i="3"/>
  <c r="Q148" i="3"/>
  <c r="P148" i="3"/>
  <c r="Q379" i="3"/>
  <c r="P379" i="3"/>
  <c r="Q419" i="3"/>
  <c r="P419" i="3"/>
  <c r="P481" i="3"/>
  <c r="Q481" i="3"/>
  <c r="Q522" i="3"/>
  <c r="P522" i="3"/>
  <c r="Q573" i="3"/>
  <c r="P573" i="3"/>
  <c r="Q627" i="3"/>
  <c r="P627" i="3"/>
  <c r="Q691" i="3"/>
  <c r="P691" i="3"/>
  <c r="Q764" i="3"/>
  <c r="P764" i="3"/>
  <c r="O85" i="3"/>
  <c r="O302" i="3"/>
  <c r="O401" i="3"/>
  <c r="O792" i="3"/>
  <c r="B338" i="2"/>
  <c r="C338" i="2" s="1"/>
  <c r="B820" i="2"/>
  <c r="C820" i="2" s="1"/>
  <c r="Q14" i="3"/>
  <c r="P14" i="3"/>
  <c r="P35" i="3"/>
  <c r="Q35" i="3"/>
  <c r="P67" i="3"/>
  <c r="Q104" i="3"/>
  <c r="P104" i="3"/>
  <c r="Q125" i="3"/>
  <c r="P125" i="3"/>
  <c r="AZ144" i="5"/>
  <c r="BA144" i="5"/>
  <c r="BA173" i="5"/>
  <c r="AZ173" i="5"/>
  <c r="AZ203" i="5"/>
  <c r="BA203" i="5"/>
  <c r="AZ226" i="5"/>
  <c r="BA226" i="5"/>
  <c r="AZ241" i="5"/>
  <c r="BA241" i="5"/>
  <c r="P279" i="3"/>
  <c r="Q310" i="3"/>
  <c r="P310" i="3"/>
  <c r="Q336" i="3"/>
  <c r="P336" i="3"/>
  <c r="Q356" i="3"/>
  <c r="P356" i="3"/>
  <c r="P373" i="3"/>
  <c r="Q373" i="3"/>
  <c r="Q401" i="3"/>
  <c r="P401" i="3"/>
  <c r="P425" i="3"/>
  <c r="Q425" i="3"/>
  <c r="Q454" i="3"/>
  <c r="P454" i="3"/>
  <c r="Q471" i="3"/>
  <c r="P471" i="3"/>
  <c r="AZ503" i="5"/>
  <c r="BA503" i="5"/>
  <c r="AZ524" i="5"/>
  <c r="BA524" i="5"/>
  <c r="P564" i="3"/>
  <c r="Q564" i="3"/>
  <c r="Q591" i="3"/>
  <c r="P591" i="3"/>
  <c r="Q613" i="3"/>
  <c r="P613" i="3"/>
  <c r="Q629" i="3"/>
  <c r="P629" i="3"/>
  <c r="P637" i="3"/>
  <c r="Q637" i="3"/>
  <c r="AZ662" i="5"/>
  <c r="BA662" i="5"/>
  <c r="AZ685" i="5"/>
  <c r="BA685" i="5"/>
  <c r="AZ717" i="5"/>
  <c r="BA717" i="5"/>
  <c r="AZ748" i="5"/>
  <c r="BA748" i="5"/>
  <c r="AZ764" i="5"/>
  <c r="BA764" i="5"/>
  <c r="AZ797" i="5"/>
  <c r="BA797" i="5"/>
  <c r="Q226" i="3"/>
  <c r="B376" i="2"/>
  <c r="C376" i="2" s="1"/>
  <c r="Q530" i="3"/>
  <c r="Q775" i="3"/>
  <c r="Q790" i="3"/>
  <c r="B99" i="2"/>
  <c r="C99" i="2" s="1"/>
  <c r="B187" i="2"/>
  <c r="C187" i="2" s="1"/>
  <c r="AZ17" i="5"/>
  <c r="AP813" i="5"/>
  <c r="BA17" i="5"/>
  <c r="AZ29" i="5"/>
  <c r="BA29" i="5"/>
  <c r="AM813" i="5"/>
  <c r="AZ57" i="5"/>
  <c r="BA57" i="5"/>
  <c r="BA79" i="5"/>
  <c r="AZ79" i="5"/>
  <c r="AZ111" i="5"/>
  <c r="BA111" i="5"/>
  <c r="AZ190" i="5"/>
  <c r="BA190" i="5"/>
  <c r="BA216" i="5"/>
  <c r="AZ216" i="5"/>
  <c r="BA243" i="5"/>
  <c r="AZ243" i="5"/>
  <c r="AZ267" i="5"/>
  <c r="BA267" i="5"/>
  <c r="AZ290" i="5"/>
  <c r="BA290" i="5"/>
  <c r="AZ321" i="5"/>
  <c r="BA321" i="5"/>
  <c r="AZ339" i="5"/>
  <c r="BA339" i="5"/>
  <c r="AZ363" i="5"/>
  <c r="BA363" i="5"/>
  <c r="AZ401" i="5"/>
  <c r="BA401" i="5"/>
  <c r="AZ432" i="5"/>
  <c r="BA432" i="5"/>
  <c r="AZ467" i="5"/>
  <c r="BA467" i="5"/>
  <c r="AZ530" i="5"/>
  <c r="BA530" i="5"/>
  <c r="AZ567" i="5"/>
  <c r="BA567" i="5"/>
  <c r="AZ595" i="5"/>
  <c r="BA595" i="5"/>
  <c r="AZ621" i="5"/>
  <c r="BA621" i="5"/>
  <c r="AZ660" i="5"/>
  <c r="BA660" i="5"/>
  <c r="AZ687" i="5"/>
  <c r="BA687" i="5"/>
  <c r="AZ715" i="5"/>
  <c r="BA715" i="5"/>
  <c r="AZ742" i="5"/>
  <c r="BA742" i="5"/>
  <c r="BA773" i="5"/>
  <c r="AZ773" i="5"/>
  <c r="BA799" i="5"/>
  <c r="AZ799" i="5"/>
  <c r="O187" i="3"/>
  <c r="O317" i="3"/>
  <c r="O349" i="3"/>
  <c r="O609" i="3"/>
  <c r="Q67" i="3"/>
  <c r="Q183" i="3"/>
  <c r="B275" i="2"/>
  <c r="C275" i="2" s="1"/>
  <c r="B411" i="2"/>
  <c r="C411" i="2" s="1"/>
  <c r="B539" i="2"/>
  <c r="C539" i="2" s="1"/>
  <c r="B571" i="2"/>
  <c r="C571" i="2" s="1"/>
  <c r="B589" i="2"/>
  <c r="C589" i="2" s="1"/>
  <c r="Q766" i="3"/>
  <c r="BA8" i="5"/>
  <c r="AZ8" i="5"/>
  <c r="Q19" i="3"/>
  <c r="P19" i="3"/>
  <c r="Q26" i="3"/>
  <c r="P26" i="3"/>
  <c r="Q40" i="3"/>
  <c r="P40" i="3"/>
  <c r="Q48" i="3"/>
  <c r="P48" i="3"/>
  <c r="Q56" i="3"/>
  <c r="P56" i="3"/>
  <c r="Q61" i="3"/>
  <c r="P61" i="3"/>
  <c r="P68" i="3"/>
  <c r="Q68" i="3"/>
  <c r="Q76" i="3"/>
  <c r="P76" i="3"/>
  <c r="Q82" i="3"/>
  <c r="P82" i="3"/>
  <c r="Q89" i="3"/>
  <c r="P89" i="3"/>
  <c r="P97" i="3"/>
  <c r="Q97" i="3"/>
  <c r="Q105" i="3"/>
  <c r="P105" i="3"/>
  <c r="P111" i="3"/>
  <c r="P119" i="3"/>
  <c r="Q126" i="3"/>
  <c r="P126" i="3"/>
  <c r="Q133" i="3"/>
  <c r="P133" i="3"/>
  <c r="Q147" i="3"/>
  <c r="P147" i="3"/>
  <c r="P156" i="3"/>
  <c r="Q156" i="3"/>
  <c r="Q166" i="3"/>
  <c r="P166" i="3"/>
  <c r="Q173" i="3"/>
  <c r="P173" i="3"/>
  <c r="Q184" i="3"/>
  <c r="P184" i="3"/>
  <c r="P191" i="3"/>
  <c r="Q198" i="3"/>
  <c r="P198" i="3"/>
  <c r="Q206" i="3"/>
  <c r="P206" i="3"/>
  <c r="Q214" i="3"/>
  <c r="P214" i="3"/>
  <c r="Q225" i="3"/>
  <c r="P225" i="3"/>
  <c r="Q233" i="3"/>
  <c r="P233" i="3"/>
  <c r="Q240" i="3"/>
  <c r="P240" i="3"/>
  <c r="Q248" i="3"/>
  <c r="P248" i="3"/>
  <c r="Q256" i="3"/>
  <c r="P256" i="3"/>
  <c r="Q264" i="3"/>
  <c r="P264" i="3"/>
  <c r="P271" i="3"/>
  <c r="Q280" i="3"/>
  <c r="P280" i="3"/>
  <c r="P287" i="3"/>
  <c r="P295" i="3"/>
  <c r="P303" i="3"/>
  <c r="P311" i="3"/>
  <c r="BA309" i="5"/>
  <c r="AZ309" i="5"/>
  <c r="AZ316" i="5"/>
  <c r="BA316" i="5"/>
  <c r="AZ324" i="5"/>
  <c r="BA324" i="5"/>
  <c r="AZ334" i="5"/>
  <c r="BA334" i="5"/>
  <c r="AZ345" i="5"/>
  <c r="BA345" i="5"/>
  <c r="AZ352" i="5"/>
  <c r="BA352" i="5"/>
  <c r="BA362" i="5"/>
  <c r="AZ362" i="5"/>
  <c r="AZ376" i="5"/>
  <c r="BA376" i="5"/>
  <c r="Q398" i="3"/>
  <c r="P398" i="3"/>
  <c r="Q406" i="3"/>
  <c r="P406" i="3"/>
  <c r="Q414" i="3"/>
  <c r="P414" i="3"/>
  <c r="Q422" i="3"/>
  <c r="P422" i="3"/>
  <c r="P433" i="3"/>
  <c r="Q433" i="3"/>
  <c r="Q441" i="3"/>
  <c r="P441" i="3"/>
  <c r="AZ439" i="5"/>
  <c r="BA439" i="5"/>
  <c r="AZ447" i="5"/>
  <c r="BA447" i="5"/>
  <c r="AZ455" i="5"/>
  <c r="BA455" i="5"/>
  <c r="AZ462" i="5"/>
  <c r="BA462" i="5"/>
  <c r="Q477" i="3"/>
  <c r="P477" i="3"/>
  <c r="Q484" i="3"/>
  <c r="P484" i="3"/>
  <c r="Q492" i="3"/>
  <c r="P492" i="3"/>
  <c r="Q500" i="3"/>
  <c r="P500" i="3"/>
  <c r="Q509" i="3"/>
  <c r="P509" i="3"/>
  <c r="P517" i="3"/>
  <c r="Q517" i="3"/>
  <c r="Q532" i="3"/>
  <c r="P532" i="3"/>
  <c r="Q540" i="3"/>
  <c r="P540" i="3"/>
  <c r="Q547" i="3"/>
  <c r="P547" i="3"/>
  <c r="P556" i="3"/>
  <c r="Q556" i="3"/>
  <c r="Q565" i="3"/>
  <c r="P565" i="3"/>
  <c r="P572" i="3"/>
  <c r="Q572" i="3"/>
  <c r="Q582" i="3"/>
  <c r="P582" i="3"/>
  <c r="Q590" i="3"/>
  <c r="P590" i="3"/>
  <c r="Q595" i="3"/>
  <c r="P595" i="3"/>
  <c r="Q602" i="3"/>
  <c r="P602" i="3"/>
  <c r="Q610" i="3"/>
  <c r="P610" i="3"/>
  <c r="Q618" i="3"/>
  <c r="P618" i="3"/>
  <c r="Q626" i="3"/>
  <c r="P626" i="3"/>
  <c r="Q634" i="3"/>
  <c r="P634" i="3"/>
  <c r="Q642" i="3"/>
  <c r="P642" i="3"/>
  <c r="Q648" i="3"/>
  <c r="P648" i="3"/>
  <c r="Q654" i="3"/>
  <c r="P654" i="3"/>
  <c r="AZ659" i="5"/>
  <c r="BA659" i="5"/>
  <c r="BA667" i="5"/>
  <c r="AZ667" i="5"/>
  <c r="AZ675" i="5"/>
  <c r="BA675" i="5"/>
  <c r="AZ682" i="5"/>
  <c r="BA682" i="5"/>
  <c r="AZ689" i="5"/>
  <c r="BA689" i="5"/>
  <c r="BA697" i="5"/>
  <c r="AZ697" i="5"/>
  <c r="AZ704" i="5"/>
  <c r="BA704" i="5"/>
  <c r="AZ712" i="5"/>
  <c r="BA712" i="5"/>
  <c r="AZ718" i="5"/>
  <c r="BA718" i="5"/>
  <c r="AZ725" i="5"/>
  <c r="BA725" i="5"/>
  <c r="AZ733" i="5"/>
  <c r="BA733" i="5"/>
  <c r="AZ741" i="5"/>
  <c r="BA741" i="5"/>
  <c r="AZ749" i="5"/>
  <c r="BA749" i="5"/>
  <c r="AZ757" i="5"/>
  <c r="BA757" i="5"/>
  <c r="AZ765" i="5"/>
  <c r="BA765" i="5"/>
  <c r="BA772" i="5"/>
  <c r="AZ772" i="5"/>
  <c r="AZ780" i="5"/>
  <c r="BA780" i="5"/>
  <c r="AZ787" i="5"/>
  <c r="BA787" i="5"/>
  <c r="AZ795" i="5"/>
  <c r="BA795" i="5"/>
  <c r="AZ802" i="5"/>
  <c r="BA802" i="5"/>
  <c r="AZ810" i="5"/>
  <c r="BA810" i="5"/>
  <c r="O8" i="3"/>
  <c r="O13" i="3"/>
  <c r="O60" i="3"/>
  <c r="R60" i="3" s="1"/>
  <c r="O74" i="3"/>
  <c r="O99" i="3"/>
  <c r="O117" i="3"/>
  <c r="O145" i="3"/>
  <c r="O150" i="3"/>
  <c r="O158" i="3"/>
  <c r="O182" i="3"/>
  <c r="O200" i="3"/>
  <c r="O208" i="3"/>
  <c r="O216" i="3"/>
  <c r="O223" i="3"/>
  <c r="O238" i="3"/>
  <c r="O262" i="3"/>
  <c r="O297" i="3"/>
  <c r="O313" i="3"/>
  <c r="O320" i="3"/>
  <c r="O344" i="3"/>
  <c r="O359" i="3"/>
  <c r="O400" i="3"/>
  <c r="O408" i="3"/>
  <c r="O416" i="3"/>
  <c r="O431" i="3"/>
  <c r="O463" i="3"/>
  <c r="O490" i="3"/>
  <c r="O511" i="3"/>
  <c r="O527" i="3"/>
  <c r="O549" i="3"/>
  <c r="O554" i="3"/>
  <c r="O560" i="3"/>
  <c r="O574" i="3"/>
  <c r="O597" i="3"/>
  <c r="O670" i="3"/>
  <c r="O765" i="3"/>
  <c r="O795" i="3"/>
  <c r="O802" i="3"/>
  <c r="O810" i="3"/>
  <c r="B246" i="2"/>
  <c r="C246" i="2" s="1"/>
  <c r="B329" i="2"/>
  <c r="C329" i="2" s="1"/>
  <c r="B377" i="2"/>
  <c r="C377" i="2" s="1"/>
  <c r="B446" i="2"/>
  <c r="C446" i="2" s="1"/>
  <c r="B478" i="2"/>
  <c r="C478" i="2" s="1"/>
  <c r="B600" i="2"/>
  <c r="C600" i="2" s="1"/>
  <c r="B626" i="2"/>
  <c r="C626" i="2" s="1"/>
  <c r="AZ53" i="5"/>
  <c r="BA53" i="5"/>
  <c r="AZ82" i="5"/>
  <c r="BA82" i="5"/>
  <c r="BA101" i="5"/>
  <c r="AZ101" i="5"/>
  <c r="AZ133" i="5"/>
  <c r="BA133" i="5"/>
  <c r="AZ160" i="5"/>
  <c r="BA160" i="5"/>
  <c r="AZ182" i="5"/>
  <c r="BA182" i="5"/>
  <c r="AZ235" i="5"/>
  <c r="BA235" i="5"/>
  <c r="AZ278" i="5"/>
  <c r="BA278" i="5"/>
  <c r="AZ310" i="5"/>
  <c r="BA310" i="5"/>
  <c r="AZ335" i="5"/>
  <c r="BA335" i="5"/>
  <c r="AZ353" i="5"/>
  <c r="BA353" i="5"/>
  <c r="AZ378" i="5"/>
  <c r="BA378" i="5"/>
  <c r="AZ413" i="5"/>
  <c r="BA413" i="5"/>
  <c r="AZ444" i="5"/>
  <c r="BA444" i="5"/>
  <c r="AZ463" i="5"/>
  <c r="BA463" i="5"/>
  <c r="AZ489" i="5"/>
  <c r="BA489" i="5"/>
  <c r="AZ526" i="5"/>
  <c r="BA526" i="5"/>
  <c r="AZ560" i="5"/>
  <c r="BA560" i="5"/>
  <c r="AZ586" i="5"/>
  <c r="BA586" i="5"/>
  <c r="AZ613" i="5"/>
  <c r="BA613" i="5"/>
  <c r="AZ643" i="5"/>
  <c r="BA643" i="5"/>
  <c r="AZ668" i="5"/>
  <c r="BA668" i="5"/>
  <c r="AZ698" i="5"/>
  <c r="BA698" i="5"/>
  <c r="AZ722" i="5"/>
  <c r="BA722" i="5"/>
  <c r="AZ754" i="5"/>
  <c r="BA754" i="5"/>
  <c r="BA781" i="5"/>
  <c r="AZ781" i="5"/>
  <c r="O121" i="3"/>
  <c r="O508" i="3"/>
  <c r="O581" i="3"/>
  <c r="O605" i="3"/>
  <c r="O712" i="3"/>
  <c r="B188" i="2"/>
  <c r="C188" i="2" s="1"/>
  <c r="B239" i="2"/>
  <c r="C239" i="2" s="1"/>
  <c r="B267" i="2"/>
  <c r="C267" i="2" s="1"/>
  <c r="B290" i="2"/>
  <c r="C290" i="2" s="1"/>
  <c r="B405" i="2"/>
  <c r="C405" i="2" s="1"/>
  <c r="B471" i="2"/>
  <c r="C471" i="2" s="1"/>
  <c r="B551" i="2"/>
  <c r="C551" i="2" s="1"/>
  <c r="B575" i="2"/>
  <c r="C575" i="2" s="1"/>
  <c r="B597" i="2"/>
  <c r="C597" i="2" s="1"/>
  <c r="B619" i="2"/>
  <c r="C619" i="2" s="1"/>
  <c r="B647" i="2"/>
  <c r="C647" i="2" s="1"/>
  <c r="B674" i="2"/>
  <c r="C674" i="2" s="1"/>
  <c r="B717" i="2"/>
  <c r="C717" i="2" s="1"/>
  <c r="B741" i="2"/>
  <c r="C741" i="2" s="1"/>
  <c r="B777" i="2"/>
  <c r="C777" i="2" s="1"/>
  <c r="B800" i="2"/>
  <c r="C800" i="2" s="1"/>
  <c r="B832" i="2"/>
  <c r="C832" i="2" s="1"/>
  <c r="B860" i="2"/>
  <c r="C860" i="2" s="1"/>
  <c r="AZ10" i="5"/>
  <c r="BA10" i="5"/>
  <c r="AD813" i="5"/>
  <c r="AZ14" i="5"/>
  <c r="BA14" i="5"/>
  <c r="AG813" i="5"/>
  <c r="Q24" i="3"/>
  <c r="P24" i="3"/>
  <c r="Q30" i="3"/>
  <c r="P30" i="3"/>
  <c r="P42" i="3"/>
  <c r="P50" i="3"/>
  <c r="P66" i="3"/>
  <c r="Q74" i="3"/>
  <c r="P74" i="3"/>
  <c r="Q81" i="3"/>
  <c r="P81" i="3"/>
  <c r="Q91" i="3"/>
  <c r="P91" i="3"/>
  <c r="Q99" i="3"/>
  <c r="P99" i="3"/>
  <c r="Q109" i="3"/>
  <c r="P109" i="3"/>
  <c r="Q117" i="3"/>
  <c r="P117" i="3"/>
  <c r="Q131" i="3"/>
  <c r="P131" i="3"/>
  <c r="AZ135" i="5"/>
  <c r="BA135" i="5"/>
  <c r="AZ142" i="5"/>
  <c r="BA142" i="5"/>
  <c r="AZ147" i="5"/>
  <c r="BA147" i="5"/>
  <c r="AZ153" i="5"/>
  <c r="BA153" i="5"/>
  <c r="AZ161" i="5"/>
  <c r="BA161" i="5"/>
  <c r="AZ172" i="5"/>
  <c r="BA172" i="5"/>
  <c r="AI813" i="5"/>
  <c r="AZ179" i="5"/>
  <c r="BA179" i="5"/>
  <c r="BA195" i="5"/>
  <c r="AZ195" i="5"/>
  <c r="AZ202" i="5"/>
  <c r="BA202" i="5"/>
  <c r="AZ209" i="5"/>
  <c r="BA209" i="5"/>
  <c r="AZ217" i="5"/>
  <c r="BA217" i="5"/>
  <c r="BA225" i="5"/>
  <c r="AZ225" i="5"/>
  <c r="AZ232" i="5"/>
  <c r="BA232" i="5"/>
  <c r="AZ240" i="5"/>
  <c r="BA240" i="5"/>
  <c r="AZ255" i="5"/>
  <c r="BA255" i="5"/>
  <c r="BA263" i="5"/>
  <c r="AZ263" i="5"/>
  <c r="AZ268" i="5"/>
  <c r="BA268" i="5"/>
  <c r="AZ275" i="5"/>
  <c r="BA275" i="5"/>
  <c r="BA283" i="5"/>
  <c r="AZ283" i="5"/>
  <c r="AZ291" i="5"/>
  <c r="BA291" i="5"/>
  <c r="AN813" i="5"/>
  <c r="AZ299" i="5"/>
  <c r="BA299" i="5"/>
  <c r="BA307" i="5"/>
  <c r="AZ307" i="5"/>
  <c r="AZ315" i="5"/>
  <c r="BA315" i="5"/>
  <c r="AZ322" i="5"/>
  <c r="BA322" i="5"/>
  <c r="AZ332" i="5"/>
  <c r="BA332" i="5"/>
  <c r="AZ340" i="5"/>
  <c r="BA340" i="5"/>
  <c r="BA347" i="5"/>
  <c r="AZ347" i="5"/>
  <c r="BA354" i="5"/>
  <c r="AZ354" i="5"/>
  <c r="AZ364" i="5"/>
  <c r="BA364" i="5"/>
  <c r="BA370" i="5"/>
  <c r="AZ370" i="5"/>
  <c r="AZ379" i="5"/>
  <c r="BA379" i="5"/>
  <c r="BA387" i="5"/>
  <c r="AZ387" i="5"/>
  <c r="AZ394" i="5"/>
  <c r="BA394" i="5"/>
  <c r="BA402" i="5"/>
  <c r="AZ402" i="5"/>
  <c r="AZ410" i="5"/>
  <c r="BA410" i="5"/>
  <c r="AZ418" i="5"/>
  <c r="BA418" i="5"/>
  <c r="BA425" i="5"/>
  <c r="AZ425" i="5"/>
  <c r="AZ433" i="5"/>
  <c r="BA433" i="5"/>
  <c r="AZ441" i="5"/>
  <c r="BA441" i="5"/>
  <c r="AZ449" i="5"/>
  <c r="BA449" i="5"/>
  <c r="Q467" i="3"/>
  <c r="P467" i="3"/>
  <c r="P474" i="3"/>
  <c r="Q474" i="3"/>
  <c r="Q486" i="3"/>
  <c r="P486" i="3"/>
  <c r="Q494" i="3"/>
  <c r="P494" i="3"/>
  <c r="Q501" i="3"/>
  <c r="P501" i="3"/>
  <c r="Q507" i="3"/>
  <c r="P507" i="3"/>
  <c r="Q515" i="3"/>
  <c r="P515" i="3"/>
  <c r="Q523" i="3"/>
  <c r="P523" i="3"/>
  <c r="Q531" i="3"/>
  <c r="P531" i="3"/>
  <c r="P538" i="3"/>
  <c r="Q545" i="3"/>
  <c r="P545" i="3"/>
  <c r="Q552" i="3"/>
  <c r="P552" i="3"/>
  <c r="Q558" i="3"/>
  <c r="P558" i="3"/>
  <c r="Q567" i="3"/>
  <c r="P567" i="3"/>
  <c r="AZ572" i="5"/>
  <c r="BA572" i="5"/>
  <c r="Q584" i="3"/>
  <c r="P584" i="3"/>
  <c r="Q597" i="3"/>
  <c r="P597" i="3"/>
  <c r="Q608" i="3"/>
  <c r="P608" i="3"/>
  <c r="Q616" i="3"/>
  <c r="P616" i="3"/>
  <c r="Q624" i="3"/>
  <c r="P624" i="3"/>
  <c r="Q632" i="3"/>
  <c r="P632" i="3"/>
  <c r="Q640" i="3"/>
  <c r="P640" i="3"/>
  <c r="Q646" i="3"/>
  <c r="P646" i="3"/>
  <c r="Q655" i="3"/>
  <c r="P655" i="3"/>
  <c r="P662" i="3"/>
  <c r="Q670" i="3"/>
  <c r="P670" i="3"/>
  <c r="P681" i="3"/>
  <c r="Q681" i="3"/>
  <c r="Q692" i="3"/>
  <c r="P692" i="3"/>
  <c r="Q700" i="3"/>
  <c r="P700" i="3"/>
  <c r="Q707" i="3"/>
  <c r="P707" i="3"/>
  <c r="P718" i="3"/>
  <c r="Q725" i="3"/>
  <c r="P725" i="3"/>
  <c r="Q733" i="3"/>
  <c r="P733" i="3"/>
  <c r="Q741" i="3"/>
  <c r="P741" i="3"/>
  <c r="Q749" i="3"/>
  <c r="P749" i="3"/>
  <c r="Q757" i="3"/>
  <c r="P757" i="3"/>
  <c r="Q765" i="3"/>
  <c r="P765" i="3"/>
  <c r="Q772" i="3"/>
  <c r="P772" i="3"/>
  <c r="Q780" i="3"/>
  <c r="P780" i="3"/>
  <c r="Q787" i="3"/>
  <c r="P787" i="3"/>
  <c r="Q795" i="3"/>
  <c r="P795" i="3"/>
  <c r="Q802" i="3"/>
  <c r="P802" i="3"/>
  <c r="Q810" i="3"/>
  <c r="P810" i="3"/>
  <c r="O15" i="3"/>
  <c r="O32" i="3"/>
  <c r="O44" i="3"/>
  <c r="O52" i="3"/>
  <c r="O59" i="3"/>
  <c r="O64" i="3"/>
  <c r="O72" i="3"/>
  <c r="O79" i="3"/>
  <c r="O86" i="3"/>
  <c r="O93" i="3"/>
  <c r="O108" i="3"/>
  <c r="O129" i="3"/>
  <c r="O137" i="3"/>
  <c r="O144" i="3"/>
  <c r="O162" i="3"/>
  <c r="O170" i="3"/>
  <c r="O177" i="3"/>
  <c r="O202" i="3"/>
  <c r="O221" i="3"/>
  <c r="O229" i="3"/>
  <c r="O237" i="3"/>
  <c r="O244" i="3"/>
  <c r="O268" i="3"/>
  <c r="O283" i="3"/>
  <c r="O291" i="3"/>
  <c r="O307" i="3"/>
  <c r="O318" i="3"/>
  <c r="O360" i="3"/>
  <c r="O370" i="3"/>
  <c r="O398" i="3"/>
  <c r="O406" i="3"/>
  <c r="O422" i="3"/>
  <c r="O441" i="3"/>
  <c r="O451" i="3"/>
  <c r="O465" i="3"/>
  <c r="O480" i="3"/>
  <c r="O496" i="3"/>
  <c r="O513" i="3"/>
  <c r="O521" i="3"/>
  <c r="O529" i="3"/>
  <c r="O536" i="3"/>
  <c r="O543" i="3"/>
  <c r="O553" i="3"/>
  <c r="R553" i="3" s="1"/>
  <c r="O562" i="3"/>
  <c r="O579" i="3"/>
  <c r="O592" i="3"/>
  <c r="O599" i="3"/>
  <c r="O606" i="3"/>
  <c r="O622" i="3"/>
  <c r="O630" i="3"/>
  <c r="R630" i="3" s="1"/>
  <c r="O638" i="3"/>
  <c r="O644" i="3"/>
  <c r="O657" i="3"/>
  <c r="O668" i="3"/>
  <c r="O683" i="3"/>
  <c r="O727" i="3"/>
  <c r="O735" i="3"/>
  <c r="O751" i="3"/>
  <c r="O767" i="3"/>
  <c r="O782" i="3"/>
  <c r="O812" i="3"/>
  <c r="B9" i="2"/>
  <c r="C9" i="2" s="1"/>
  <c r="Q79" i="3"/>
  <c r="Q111" i="3"/>
  <c r="Q119" i="3"/>
  <c r="B181" i="2"/>
  <c r="C181" i="2" s="1"/>
  <c r="B189" i="2"/>
  <c r="C189" i="2" s="1"/>
  <c r="B207" i="2"/>
  <c r="C207" i="2" s="1"/>
  <c r="B221" i="2"/>
  <c r="C221" i="2" s="1"/>
  <c r="B229" i="2"/>
  <c r="C229" i="2" s="1"/>
  <c r="B236" i="2"/>
  <c r="C236" i="2" s="1"/>
  <c r="Q271" i="3"/>
  <c r="B311" i="2"/>
  <c r="C311" i="2" s="1"/>
  <c r="B327" i="2"/>
  <c r="C327" i="2" s="1"/>
  <c r="B343" i="2"/>
  <c r="C343" i="2" s="1"/>
  <c r="B359" i="2"/>
  <c r="C359" i="2" s="1"/>
  <c r="B367" i="2"/>
  <c r="C367" i="2" s="1"/>
  <c r="Q360" i="3"/>
  <c r="B412" i="2"/>
  <c r="C412" i="2" s="1"/>
  <c r="B472" i="2"/>
  <c r="C472" i="2" s="1"/>
  <c r="B488" i="2"/>
  <c r="C488" i="2" s="1"/>
  <c r="B504" i="2"/>
  <c r="C504" i="2" s="1"/>
  <c r="B512" i="2"/>
  <c r="C512" i="2" s="1"/>
  <c r="B520" i="2"/>
  <c r="C520" i="2" s="1"/>
  <c r="B528" i="2"/>
  <c r="C528" i="2" s="1"/>
  <c r="B536" i="2"/>
  <c r="C536" i="2" s="1"/>
  <c r="B544" i="2"/>
  <c r="C544" i="2" s="1"/>
  <c r="B552" i="2"/>
  <c r="C552" i="2" s="1"/>
  <c r="B564" i="2"/>
  <c r="C564" i="2" s="1"/>
  <c r="B572" i="2"/>
  <c r="C572" i="2" s="1"/>
  <c r="B590" i="2"/>
  <c r="C590" i="2" s="1"/>
  <c r="B598" i="2"/>
  <c r="C598" i="2" s="1"/>
  <c r="B620" i="2"/>
  <c r="C620" i="2" s="1"/>
  <c r="B628" i="2"/>
  <c r="C628" i="2" s="1"/>
  <c r="B730" i="2"/>
  <c r="C730" i="2" s="1"/>
  <c r="B746" i="2"/>
  <c r="C746" i="2" s="1"/>
  <c r="B762" i="2"/>
  <c r="C762" i="2" s="1"/>
  <c r="B778" i="2"/>
  <c r="C778" i="2" s="1"/>
  <c r="B793" i="2"/>
  <c r="C793" i="2" s="1"/>
  <c r="B801" i="2"/>
  <c r="C801" i="2" s="1"/>
  <c r="B809" i="2"/>
  <c r="C809" i="2" s="1"/>
  <c r="B825" i="2"/>
  <c r="C825" i="2" s="1"/>
  <c r="B833" i="2"/>
  <c r="C833" i="2" s="1"/>
  <c r="B841" i="2"/>
  <c r="C841" i="2" s="1"/>
  <c r="B865" i="2"/>
  <c r="C865" i="2" s="1"/>
  <c r="B873" i="2"/>
  <c r="C873" i="2" s="1"/>
  <c r="B881" i="2"/>
  <c r="C881" i="2" s="1"/>
  <c r="B32" i="2"/>
  <c r="C32" i="2" s="1"/>
  <c r="B48" i="2"/>
  <c r="C48" i="2" s="1"/>
  <c r="B56" i="2"/>
  <c r="C56" i="2" s="1"/>
  <c r="B68" i="2"/>
  <c r="C68" i="2" s="1"/>
  <c r="Q87" i="3"/>
  <c r="B198" i="2"/>
  <c r="C198" i="2" s="1"/>
  <c r="B208" i="2"/>
  <c r="C208" i="2" s="1"/>
  <c r="B222" i="2"/>
  <c r="C222" i="2" s="1"/>
  <c r="B384" i="2"/>
  <c r="C384" i="2" s="1"/>
  <c r="B395" i="2"/>
  <c r="C395" i="2" s="1"/>
  <c r="B419" i="2"/>
  <c r="C419" i="2" s="1"/>
  <c r="B429" i="2"/>
  <c r="C429" i="2" s="1"/>
  <c r="B453" i="2"/>
  <c r="C453" i="2" s="1"/>
  <c r="B481" i="2"/>
  <c r="C481" i="2" s="1"/>
  <c r="B513" i="2"/>
  <c r="C513" i="2" s="1"/>
  <c r="B525" i="2"/>
  <c r="C525" i="2" s="1"/>
  <c r="B537" i="2"/>
  <c r="C537" i="2" s="1"/>
  <c r="B549" i="2"/>
  <c r="C549" i="2" s="1"/>
  <c r="B583" i="2"/>
  <c r="C583" i="2" s="1"/>
  <c r="B668" i="2"/>
  <c r="C668" i="2" s="1"/>
  <c r="B691" i="2"/>
  <c r="C691" i="2" s="1"/>
  <c r="B703" i="2"/>
  <c r="C703" i="2" s="1"/>
  <c r="B739" i="2"/>
  <c r="C739" i="2" s="1"/>
  <c r="B763" i="2"/>
  <c r="C763" i="2" s="1"/>
  <c r="B786" i="2"/>
  <c r="C786" i="2" s="1"/>
  <c r="B858" i="2"/>
  <c r="C858" i="2" s="1"/>
  <c r="B874" i="2"/>
  <c r="C874" i="2" s="1"/>
  <c r="B882" i="2"/>
  <c r="C882" i="2" s="1"/>
  <c r="B11" i="2"/>
  <c r="C11" i="2" s="1"/>
  <c r="Q63" i="3"/>
  <c r="Q250" i="3"/>
  <c r="Q335" i="3"/>
  <c r="Q351" i="3"/>
  <c r="B638" i="2"/>
  <c r="C638" i="2" s="1"/>
  <c r="B673" i="2"/>
  <c r="C673" i="2" s="1"/>
  <c r="B708" i="2"/>
  <c r="C708" i="2" s="1"/>
  <c r="B724" i="2"/>
  <c r="C724" i="2" s="1"/>
  <c r="B736" i="2"/>
  <c r="C736" i="2" s="1"/>
  <c r="B772" i="2"/>
  <c r="C772" i="2" s="1"/>
  <c r="AZ45" i="5"/>
  <c r="BA45" i="5"/>
  <c r="AZ72" i="5"/>
  <c r="BA72" i="5"/>
  <c r="AZ86" i="5"/>
  <c r="BA86" i="5"/>
  <c r="AZ129" i="5"/>
  <c r="BA129" i="5"/>
  <c r="AZ141" i="5"/>
  <c r="BA141" i="5"/>
  <c r="BA156" i="5"/>
  <c r="AZ156" i="5"/>
  <c r="AZ167" i="5"/>
  <c r="BA167" i="5"/>
  <c r="AZ185" i="5"/>
  <c r="BA185" i="5"/>
  <c r="AZ198" i="5"/>
  <c r="BA198" i="5"/>
  <c r="AZ212" i="5"/>
  <c r="BA212" i="5"/>
  <c r="AZ239" i="5"/>
  <c r="BA239" i="5"/>
  <c r="AZ258" i="5"/>
  <c r="BA258" i="5"/>
  <c r="AZ282" i="5"/>
  <c r="BA282" i="5"/>
  <c r="AZ298" i="5"/>
  <c r="BA298" i="5"/>
  <c r="BA314" i="5"/>
  <c r="AZ314" i="5"/>
  <c r="AZ357" i="5"/>
  <c r="BA357" i="5"/>
  <c r="AZ369" i="5"/>
  <c r="BA369" i="5"/>
  <c r="AZ382" i="5"/>
  <c r="BA382" i="5"/>
  <c r="AZ393" i="5"/>
  <c r="BA393" i="5"/>
  <c r="AZ409" i="5"/>
  <c r="BA409" i="5"/>
  <c r="AZ424" i="5"/>
  <c r="BA424" i="5"/>
  <c r="AZ460" i="5"/>
  <c r="BA460" i="5"/>
  <c r="AZ477" i="5"/>
  <c r="BA477" i="5"/>
  <c r="BA493" i="5"/>
  <c r="AZ493" i="5"/>
  <c r="AZ508" i="5"/>
  <c r="BA508" i="5"/>
  <c r="AZ520" i="5"/>
  <c r="BA520" i="5"/>
  <c r="AZ534" i="5"/>
  <c r="BA534" i="5"/>
  <c r="BA549" i="5"/>
  <c r="AZ549" i="5"/>
  <c r="AZ556" i="5"/>
  <c r="BA556" i="5"/>
  <c r="AZ571" i="5"/>
  <c r="BA571" i="5"/>
  <c r="AZ592" i="5"/>
  <c r="BA592" i="5"/>
  <c r="AZ609" i="5"/>
  <c r="BA609" i="5"/>
  <c r="AZ625" i="5"/>
  <c r="BA625" i="5"/>
  <c r="AZ647" i="5"/>
  <c r="BA647" i="5"/>
  <c r="AZ672" i="5"/>
  <c r="BA672" i="5"/>
  <c r="AZ690" i="5"/>
  <c r="BA690" i="5"/>
  <c r="BA705" i="5"/>
  <c r="AZ705" i="5"/>
  <c r="AZ730" i="5"/>
  <c r="BA730" i="5"/>
  <c r="AZ746" i="5"/>
  <c r="BA746" i="5"/>
  <c r="AZ762" i="5"/>
  <c r="BA762" i="5"/>
  <c r="AZ788" i="5"/>
  <c r="BA788" i="5"/>
  <c r="AZ803" i="5"/>
  <c r="BA803" i="5"/>
  <c r="O18" i="3"/>
  <c r="O135" i="3"/>
  <c r="R135" i="3" s="1"/>
  <c r="O146" i="3"/>
  <c r="O209" i="3"/>
  <c r="O259" i="3"/>
  <c r="O352" i="3"/>
  <c r="O425" i="3"/>
  <c r="O528" i="3"/>
  <c r="O564" i="3"/>
  <c r="O578" i="3"/>
  <c r="O613" i="3"/>
  <c r="Q58" i="3"/>
  <c r="B263" i="2"/>
  <c r="C263" i="2" s="1"/>
  <c r="Q259" i="3"/>
  <c r="Q275" i="3"/>
  <c r="B374" i="2"/>
  <c r="C374" i="2" s="1"/>
  <c r="B393" i="2"/>
  <c r="C393" i="2" s="1"/>
  <c r="B415" i="2"/>
  <c r="C415" i="2" s="1"/>
  <c r="B443" i="2"/>
  <c r="C443" i="2" s="1"/>
  <c r="B459" i="2"/>
  <c r="C459" i="2" s="1"/>
  <c r="B479" i="2"/>
  <c r="C479" i="2" s="1"/>
  <c r="B495" i="2"/>
  <c r="C495" i="2" s="1"/>
  <c r="B515" i="2"/>
  <c r="C515" i="2" s="1"/>
  <c r="B623" i="2"/>
  <c r="C623" i="2" s="1"/>
  <c r="B659" i="2"/>
  <c r="C659" i="2" s="1"/>
  <c r="Q617" i="3"/>
  <c r="B701" i="2"/>
  <c r="C701" i="2" s="1"/>
  <c r="Q682" i="3"/>
  <c r="Q734" i="3"/>
  <c r="Q750" i="3"/>
  <c r="B876" i="2"/>
  <c r="C876" i="2" s="1"/>
  <c r="AZ13" i="5"/>
  <c r="BA13" i="5"/>
  <c r="AZ33" i="5"/>
  <c r="BA33" i="5"/>
  <c r="AZ58" i="5"/>
  <c r="BA58" i="5"/>
  <c r="AZ89" i="5"/>
  <c r="BA89" i="5"/>
  <c r="AZ109" i="5"/>
  <c r="AS813" i="5"/>
  <c r="BA109" i="5"/>
  <c r="Q159" i="3"/>
  <c r="P159" i="3"/>
  <c r="Q187" i="3"/>
  <c r="P187" i="3"/>
  <c r="Q213" i="3"/>
  <c r="P213" i="3"/>
  <c r="P243" i="3"/>
  <c r="Q243" i="3"/>
  <c r="Q267" i="3"/>
  <c r="P267" i="3"/>
  <c r="AZ280" i="5"/>
  <c r="BA280" i="5"/>
  <c r="AZ304" i="5"/>
  <c r="BA304" i="5"/>
  <c r="AZ330" i="5"/>
  <c r="BA330" i="5"/>
  <c r="AZ361" i="5"/>
  <c r="BA361" i="5"/>
  <c r="AZ380" i="5"/>
  <c r="BA380" i="5"/>
  <c r="AZ403" i="5"/>
  <c r="BA403" i="5"/>
  <c r="AZ426" i="5"/>
  <c r="BA426" i="5"/>
  <c r="AZ458" i="5"/>
  <c r="BA458" i="5"/>
  <c r="Q499" i="3"/>
  <c r="P499" i="3"/>
  <c r="AZ532" i="5"/>
  <c r="BA532" i="5"/>
  <c r="AZ558" i="5"/>
  <c r="BA558" i="5"/>
  <c r="AZ588" i="5"/>
  <c r="BA588" i="5"/>
  <c r="AZ607" i="5"/>
  <c r="BA607" i="5"/>
  <c r="AZ623" i="5"/>
  <c r="BA623" i="5"/>
  <c r="P650" i="3"/>
  <c r="Q678" i="3"/>
  <c r="P678" i="3"/>
  <c r="Q712" i="3"/>
  <c r="P712" i="3"/>
  <c r="P734" i="3"/>
  <c r="Q773" i="3"/>
  <c r="P773" i="3"/>
  <c r="P807" i="3"/>
  <c r="B245" i="2"/>
  <c r="C245" i="2" s="1"/>
  <c r="B565" i="2"/>
  <c r="C565" i="2" s="1"/>
  <c r="B811" i="2"/>
  <c r="C811" i="2" s="1"/>
  <c r="Q253" i="3"/>
  <c r="P253" i="3"/>
  <c r="Q300" i="3"/>
  <c r="P300" i="3"/>
  <c r="Q371" i="3"/>
  <c r="P371" i="3"/>
  <c r="Q442" i="3"/>
  <c r="P442" i="3"/>
  <c r="Q533" i="3"/>
  <c r="P533" i="3"/>
  <c r="Q623" i="3"/>
  <c r="P623" i="3"/>
  <c r="Q717" i="3"/>
  <c r="P717" i="3"/>
  <c r="Q801" i="3"/>
  <c r="P801" i="3"/>
  <c r="B884" i="2"/>
  <c r="C884" i="2" s="1"/>
  <c r="AZ16" i="5"/>
  <c r="BA16" i="5"/>
  <c r="AZ52" i="5"/>
  <c r="BA52" i="5"/>
  <c r="AZ71" i="5"/>
  <c r="BA71" i="5"/>
  <c r="AZ90" i="5"/>
  <c r="BA90" i="5"/>
  <c r="AZ131" i="5"/>
  <c r="BA131" i="5"/>
  <c r="AZ163" i="5"/>
  <c r="BA163" i="5"/>
  <c r="AZ187" i="5"/>
  <c r="BA187" i="5"/>
  <c r="BA211" i="5"/>
  <c r="AZ211" i="5"/>
  <c r="AZ234" i="5"/>
  <c r="BA234" i="5"/>
  <c r="AZ257" i="5"/>
  <c r="BA257" i="5"/>
  <c r="AZ281" i="5"/>
  <c r="BA281" i="5"/>
  <c r="Q318" i="3"/>
  <c r="P318" i="3"/>
  <c r="Q353" i="3"/>
  <c r="P353" i="3"/>
  <c r="AZ392" i="5"/>
  <c r="BA392" i="5"/>
  <c r="BA416" i="5"/>
  <c r="AZ416" i="5"/>
  <c r="Q461" i="3"/>
  <c r="P461" i="3"/>
  <c r="AZ484" i="5"/>
  <c r="BA484" i="5"/>
  <c r="BA511" i="5"/>
  <c r="AZ511" i="5"/>
  <c r="AZ533" i="5"/>
  <c r="BA533" i="5"/>
  <c r="AZ566" i="5"/>
  <c r="BA566" i="5"/>
  <c r="AZ591" i="5"/>
  <c r="BA591" i="5"/>
  <c r="AZ649" i="5"/>
  <c r="BA649" i="5"/>
  <c r="Q683" i="3"/>
  <c r="P683" i="3"/>
  <c r="Q713" i="3"/>
  <c r="P713" i="3"/>
  <c r="P759" i="3"/>
  <c r="Q797" i="3"/>
  <c r="P797" i="3"/>
  <c r="O91" i="3"/>
  <c r="O274" i="3"/>
  <c r="O335" i="3"/>
  <c r="O351" i="3"/>
  <c r="O384" i="3"/>
  <c r="O439" i="3"/>
  <c r="O453" i="3"/>
  <c r="O482" i="3"/>
  <c r="O541" i="3"/>
  <c r="O681" i="3"/>
  <c r="O700" i="3"/>
  <c r="O725" i="3"/>
  <c r="O787" i="3"/>
  <c r="P343" i="3"/>
  <c r="Q452" i="3"/>
  <c r="P452" i="3"/>
  <c r="Q587" i="3"/>
  <c r="P587" i="3"/>
  <c r="Q699" i="3"/>
  <c r="P699" i="3"/>
  <c r="O5" i="3"/>
  <c r="O92" i="3"/>
  <c r="O220" i="3"/>
  <c r="O656" i="3"/>
  <c r="B54" i="2"/>
  <c r="C54" i="2" s="1"/>
  <c r="Q650" i="3"/>
  <c r="Q8" i="3"/>
  <c r="P8" i="3"/>
  <c r="AZ46" i="5"/>
  <c r="BA46" i="5"/>
  <c r="AZ69" i="5"/>
  <c r="BA69" i="5"/>
  <c r="AZ92" i="5"/>
  <c r="BA92" i="5"/>
  <c r="AZ108" i="5"/>
  <c r="BA108" i="5"/>
  <c r="Q149" i="3"/>
  <c r="P149" i="3"/>
  <c r="Q179" i="3"/>
  <c r="P179" i="3"/>
  <c r="Q212" i="3"/>
  <c r="P212" i="3"/>
  <c r="P242" i="3"/>
  <c r="Q266" i="3"/>
  <c r="P266" i="3"/>
  <c r="Q285" i="3"/>
  <c r="P285" i="3"/>
  <c r="Q316" i="3"/>
  <c r="P316" i="3"/>
  <c r="Q348" i="3"/>
  <c r="P348" i="3"/>
  <c r="Q372" i="3"/>
  <c r="P372" i="3"/>
  <c r="Q404" i="3"/>
  <c r="P404" i="3"/>
  <c r="Q443" i="3"/>
  <c r="P443" i="3"/>
  <c r="AZ478" i="5"/>
  <c r="BA478" i="5"/>
  <c r="AZ502" i="5"/>
  <c r="BA502" i="5"/>
  <c r="BA523" i="5"/>
  <c r="AZ523" i="5"/>
  <c r="AZ551" i="5"/>
  <c r="BA551" i="5"/>
  <c r="Q574" i="3"/>
  <c r="P574" i="3"/>
  <c r="AZ602" i="5"/>
  <c r="BA602" i="5"/>
  <c r="BA626" i="5"/>
  <c r="AZ626" i="5"/>
  <c r="AZ657" i="5"/>
  <c r="BA657" i="5"/>
  <c r="BA684" i="5"/>
  <c r="AZ684" i="5"/>
  <c r="AZ710" i="5"/>
  <c r="BA710" i="5"/>
  <c r="BA735" i="5"/>
  <c r="AZ735" i="5"/>
  <c r="AZ767" i="5"/>
  <c r="BA767" i="5"/>
  <c r="AZ796" i="5"/>
  <c r="BA796" i="5"/>
  <c r="O410" i="3"/>
  <c r="O437" i="3"/>
  <c r="O500" i="3"/>
  <c r="B51" i="2"/>
  <c r="C51" i="2" s="1"/>
  <c r="B128" i="2"/>
  <c r="C128" i="2" s="1"/>
  <c r="B260" i="2"/>
  <c r="C260" i="2" s="1"/>
  <c r="B283" i="2"/>
  <c r="C283" i="2" s="1"/>
  <c r="Q690" i="3"/>
  <c r="Q727" i="3"/>
  <c r="Q751" i="3"/>
  <c r="Q782" i="3"/>
  <c r="B82" i="2"/>
  <c r="C82" i="2" s="1"/>
  <c r="B719" i="2"/>
  <c r="C719" i="2" s="1"/>
  <c r="B105" i="2"/>
  <c r="C105" i="2" s="1"/>
  <c r="B285" i="2"/>
  <c r="C285" i="2" s="1"/>
  <c r="B466" i="2"/>
  <c r="C466" i="2" s="1"/>
  <c r="B580" i="2"/>
  <c r="C580" i="2" s="1"/>
  <c r="Q45" i="3"/>
  <c r="P45" i="3"/>
  <c r="P87" i="3"/>
  <c r="Q163" i="3"/>
  <c r="P163" i="3"/>
  <c r="Q222" i="3"/>
  <c r="P222" i="3"/>
  <c r="Q308" i="3"/>
  <c r="P308" i="3"/>
  <c r="Q497" i="3"/>
  <c r="P497" i="3"/>
  <c r="Q551" i="3"/>
  <c r="P551" i="3"/>
  <c r="Q611" i="3"/>
  <c r="P611" i="3"/>
  <c r="Q673" i="3"/>
  <c r="P673" i="3"/>
  <c r="Q732" i="3"/>
  <c r="P732" i="3"/>
  <c r="Q805" i="3"/>
  <c r="P805" i="3"/>
  <c r="O100" i="3"/>
  <c r="O807" i="3"/>
  <c r="B110" i="2"/>
  <c r="C110" i="2" s="1"/>
  <c r="B243" i="2"/>
  <c r="C243" i="2" s="1"/>
  <c r="B298" i="2"/>
  <c r="C298" i="2" s="1"/>
  <c r="B840" i="2"/>
  <c r="C840" i="2" s="1"/>
  <c r="Q9" i="3"/>
  <c r="P9" i="3"/>
  <c r="Q29" i="3"/>
  <c r="P29" i="3"/>
  <c r="Q47" i="3"/>
  <c r="P47" i="3"/>
  <c r="AZ130" i="5"/>
  <c r="BA130" i="5"/>
  <c r="AZ152" i="5"/>
  <c r="BA152" i="5"/>
  <c r="AZ165" i="5"/>
  <c r="BA165" i="5"/>
  <c r="AZ188" i="5"/>
  <c r="BA188" i="5"/>
  <c r="AZ218" i="5"/>
  <c r="BA218" i="5"/>
  <c r="AZ248" i="5"/>
  <c r="BA248" i="5"/>
  <c r="Q294" i="3"/>
  <c r="P294" i="3"/>
  <c r="Q317" i="3"/>
  <c r="P317" i="3"/>
  <c r="Q341" i="3"/>
  <c r="P341" i="3"/>
  <c r="Q367" i="3"/>
  <c r="P367" i="3"/>
  <c r="Q381" i="3"/>
  <c r="P381" i="3"/>
  <c r="P409" i="3"/>
  <c r="Q409" i="3"/>
  <c r="Q440" i="3"/>
  <c r="P440" i="3"/>
  <c r="AZ472" i="5"/>
  <c r="BA472" i="5"/>
  <c r="AZ495" i="5"/>
  <c r="BA495" i="5"/>
  <c r="AZ518" i="5"/>
  <c r="BA518" i="5"/>
  <c r="P546" i="3"/>
  <c r="Q578" i="3"/>
  <c r="P578" i="3"/>
  <c r="P605" i="3"/>
  <c r="Q605" i="3"/>
  <c r="BA641" i="5"/>
  <c r="AZ641" i="5"/>
  <c r="AZ670" i="5"/>
  <c r="BA670" i="5"/>
  <c r="BA700" i="5"/>
  <c r="AZ700" i="5"/>
  <c r="BA724" i="5"/>
  <c r="AZ724" i="5"/>
  <c r="AZ740" i="5"/>
  <c r="BA740" i="5"/>
  <c r="AZ771" i="5"/>
  <c r="BA771" i="5"/>
  <c r="BA805" i="5"/>
  <c r="AZ805" i="5"/>
  <c r="AZ11" i="5"/>
  <c r="BA11" i="5"/>
  <c r="AZ23" i="5"/>
  <c r="BA23" i="5"/>
  <c r="AZ37" i="5"/>
  <c r="AU813" i="5"/>
  <c r="BA37" i="5"/>
  <c r="AZ55" i="5"/>
  <c r="BA55" i="5"/>
  <c r="AZ74" i="5"/>
  <c r="BA74" i="5"/>
  <c r="AZ93" i="5"/>
  <c r="BA93" i="5"/>
  <c r="AZ105" i="5"/>
  <c r="BA105" i="5"/>
  <c r="AZ125" i="5"/>
  <c r="BA125" i="5"/>
  <c r="Q155" i="3"/>
  <c r="P155" i="3"/>
  <c r="P183" i="3"/>
  <c r="Q209" i="3"/>
  <c r="P209" i="3"/>
  <c r="Q239" i="3"/>
  <c r="P239" i="3"/>
  <c r="BA260" i="5"/>
  <c r="AZ260" i="5"/>
  <c r="AZ276" i="5"/>
  <c r="BA276" i="5"/>
  <c r="AZ292" i="5"/>
  <c r="BA292" i="5"/>
  <c r="AZ319" i="5"/>
  <c r="BA319" i="5"/>
  <c r="AZ341" i="5"/>
  <c r="BA341" i="5"/>
  <c r="AZ365" i="5"/>
  <c r="BA365" i="5"/>
  <c r="AZ384" i="5"/>
  <c r="BA384" i="5"/>
  <c r="AZ399" i="5"/>
  <c r="BA399" i="5"/>
  <c r="AZ415" i="5"/>
  <c r="BA415" i="5"/>
  <c r="AZ438" i="5"/>
  <c r="BA438" i="5"/>
  <c r="BA454" i="5"/>
  <c r="AZ454" i="5"/>
  <c r="Q487" i="3"/>
  <c r="P487" i="3"/>
  <c r="Q502" i="3"/>
  <c r="P502" i="3"/>
  <c r="Q516" i="3"/>
  <c r="P516" i="3"/>
  <c r="Q524" i="3"/>
  <c r="P524" i="3"/>
  <c r="AZ544" i="5"/>
  <c r="BA544" i="5"/>
  <c r="AZ561" i="5"/>
  <c r="BA561" i="5"/>
  <c r="AZ584" i="5"/>
  <c r="BA584" i="5"/>
  <c r="BA597" i="5"/>
  <c r="AZ597" i="5"/>
  <c r="AZ611" i="5"/>
  <c r="BA611" i="5"/>
  <c r="AZ634" i="5"/>
  <c r="BA634" i="5"/>
  <c r="Q660" i="3"/>
  <c r="P660" i="3"/>
  <c r="Q689" i="3"/>
  <c r="P689" i="3"/>
  <c r="P722" i="3"/>
  <c r="Q722" i="3"/>
  <c r="Q754" i="3"/>
  <c r="P754" i="3"/>
  <c r="Q796" i="3"/>
  <c r="P796" i="3"/>
  <c r="O112" i="3"/>
  <c r="O167" i="3"/>
  <c r="O181" i="3"/>
  <c r="O203" i="3"/>
  <c r="O253" i="3"/>
  <c r="O350" i="3"/>
  <c r="O371" i="3"/>
  <c r="O427" i="3"/>
  <c r="O481" i="3"/>
  <c r="O497" i="3"/>
  <c r="O533" i="3"/>
  <c r="O665" i="3"/>
  <c r="B28" i="2"/>
  <c r="C28" i="2" s="1"/>
  <c r="B60" i="2"/>
  <c r="C60" i="2" s="1"/>
  <c r="B74" i="2"/>
  <c r="C74" i="2" s="1"/>
  <c r="B114" i="2"/>
  <c r="C114" i="2" s="1"/>
  <c r="B125" i="2"/>
  <c r="C125" i="2" s="1"/>
  <c r="B148" i="2"/>
  <c r="C148" i="2" s="1"/>
  <c r="B253" i="2"/>
  <c r="C253" i="2" s="1"/>
  <c r="B292" i="2"/>
  <c r="C292" i="2" s="1"/>
  <c r="B557" i="2"/>
  <c r="C557" i="2" s="1"/>
  <c r="B653" i="2"/>
  <c r="C653" i="2" s="1"/>
  <c r="B684" i="2"/>
  <c r="C684" i="2" s="1"/>
  <c r="B707" i="2"/>
  <c r="C707" i="2" s="1"/>
  <c r="B850" i="2"/>
  <c r="C850" i="2" s="1"/>
  <c r="B274" i="2"/>
  <c r="C274" i="2" s="1"/>
  <c r="B301" i="2"/>
  <c r="C301" i="2" s="1"/>
  <c r="B353" i="2"/>
  <c r="C353" i="2" s="1"/>
  <c r="B752" i="2"/>
  <c r="C752" i="2" s="1"/>
  <c r="B780" i="2"/>
  <c r="C780" i="2" s="1"/>
  <c r="B799" i="2"/>
  <c r="C799" i="2" s="1"/>
  <c r="B823" i="2"/>
  <c r="C823" i="2" s="1"/>
  <c r="Q4" i="3"/>
  <c r="P4" i="3"/>
  <c r="Q20" i="3"/>
  <c r="P20" i="3"/>
  <c r="Q33" i="3"/>
  <c r="P33" i="3"/>
  <c r="Q49" i="3"/>
  <c r="P49" i="3"/>
  <c r="Q65" i="3"/>
  <c r="P65" i="3"/>
  <c r="Q94" i="3"/>
  <c r="P94" i="3"/>
  <c r="P130" i="3"/>
  <c r="Q185" i="3"/>
  <c r="P185" i="3"/>
  <c r="Q215" i="3"/>
  <c r="P215" i="3"/>
  <c r="Q241" i="3"/>
  <c r="P241" i="3"/>
  <c r="Q265" i="3"/>
  <c r="P265" i="3"/>
  <c r="Q284" i="3"/>
  <c r="P284" i="3"/>
  <c r="Q315" i="3"/>
  <c r="P315" i="3"/>
  <c r="P339" i="3"/>
  <c r="Q358" i="3"/>
  <c r="P358" i="3"/>
  <c r="Q396" i="3"/>
  <c r="P396" i="3"/>
  <c r="Q427" i="3"/>
  <c r="P427" i="3"/>
  <c r="Q485" i="3"/>
  <c r="P485" i="3"/>
  <c r="Q518" i="3"/>
  <c r="P518" i="3"/>
  <c r="Q583" i="3"/>
  <c r="P583" i="3"/>
  <c r="Q607" i="3"/>
  <c r="P607" i="3"/>
  <c r="Q639" i="3"/>
  <c r="P639" i="3"/>
  <c r="P677" i="3"/>
  <c r="Q677" i="3"/>
  <c r="Q703" i="3"/>
  <c r="P703" i="3"/>
  <c r="Q728" i="3"/>
  <c r="P728" i="3"/>
  <c r="Q760" i="3"/>
  <c r="P760" i="3"/>
  <c r="P786" i="3"/>
  <c r="Q786" i="3"/>
  <c r="Q813" i="3"/>
  <c r="P813" i="3"/>
  <c r="O43" i="3"/>
  <c r="O165" i="3"/>
  <c r="O197" i="3"/>
  <c r="O417" i="3"/>
  <c r="O448" i="3"/>
  <c r="O471" i="3"/>
  <c r="O650" i="3"/>
  <c r="O758" i="3"/>
  <c r="B38" i="2"/>
  <c r="C38" i="2" s="1"/>
  <c r="B62" i="2"/>
  <c r="C62" i="2" s="1"/>
  <c r="B115" i="2"/>
  <c r="C115" i="2" s="1"/>
  <c r="B214" i="2"/>
  <c r="C214" i="2" s="1"/>
  <c r="B326" i="2"/>
  <c r="C326" i="2" s="1"/>
  <c r="B382" i="2"/>
  <c r="C382" i="2" s="1"/>
  <c r="B682" i="2"/>
  <c r="C682" i="2" s="1"/>
  <c r="B792" i="2"/>
  <c r="C792" i="2" s="1"/>
  <c r="B824" i="2"/>
  <c r="C824" i="2" s="1"/>
  <c r="C853" i="2"/>
  <c r="B852" i="2"/>
  <c r="C852" i="2" s="1"/>
  <c r="B872" i="2"/>
  <c r="C872" i="2" s="1"/>
  <c r="Q3" i="3"/>
  <c r="P3" i="3"/>
  <c r="AZ12" i="5"/>
  <c r="BA12" i="5"/>
  <c r="AZ20" i="5"/>
  <c r="BA20" i="5"/>
  <c r="AZ28" i="5"/>
  <c r="BA28" i="5"/>
  <c r="AZ40" i="5"/>
  <c r="BA40" i="5"/>
  <c r="AZ48" i="5"/>
  <c r="BA48" i="5"/>
  <c r="BA56" i="5"/>
  <c r="AZ56" i="5"/>
  <c r="AZ60" i="5"/>
  <c r="BA60" i="5"/>
  <c r="AZ67" i="5"/>
  <c r="BA67" i="5"/>
  <c r="AZ75" i="5"/>
  <c r="BA75" i="5"/>
  <c r="AZ81" i="5"/>
  <c r="BA81" i="5"/>
  <c r="AZ87" i="5"/>
  <c r="BA87" i="5"/>
  <c r="BA94" i="5"/>
  <c r="AZ94" i="5"/>
  <c r="AZ100" i="5"/>
  <c r="BA100" i="5"/>
  <c r="AZ106" i="5"/>
  <c r="BA106" i="5"/>
  <c r="BA114" i="5"/>
  <c r="AZ114" i="5"/>
  <c r="AZ119" i="5"/>
  <c r="BA119" i="5"/>
  <c r="BA126" i="5"/>
  <c r="AZ126" i="5"/>
  <c r="AZ140" i="5"/>
  <c r="BA140" i="5"/>
  <c r="AT813" i="5"/>
  <c r="AZ149" i="5"/>
  <c r="BA149" i="5"/>
  <c r="AZ159" i="5"/>
  <c r="BA159" i="5"/>
  <c r="BA166" i="5"/>
  <c r="AZ166" i="5"/>
  <c r="AZ177" i="5"/>
  <c r="BA177" i="5"/>
  <c r="AZ184" i="5"/>
  <c r="BA184" i="5"/>
  <c r="AZ189" i="5"/>
  <c r="BA189" i="5"/>
  <c r="BA197" i="5"/>
  <c r="AZ197" i="5"/>
  <c r="AZ204" i="5"/>
  <c r="BA204" i="5"/>
  <c r="AZ215" i="5"/>
  <c r="BA215" i="5"/>
  <c r="AZ223" i="5"/>
  <c r="BA223" i="5"/>
  <c r="AZ230" i="5"/>
  <c r="BA230" i="5"/>
  <c r="AZ238" i="5"/>
  <c r="BA238" i="5"/>
  <c r="BA246" i="5"/>
  <c r="AZ246" i="5"/>
  <c r="BA253" i="5"/>
  <c r="AZ253" i="5"/>
  <c r="AZ261" i="5"/>
  <c r="BA261" i="5"/>
  <c r="AZ270" i="5"/>
  <c r="BA270" i="5"/>
  <c r="AZ277" i="5"/>
  <c r="BA277" i="5"/>
  <c r="AZ285" i="5"/>
  <c r="BA285" i="5"/>
  <c r="AZ293" i="5"/>
  <c r="BA293" i="5"/>
  <c r="AZ301" i="5"/>
  <c r="BA301" i="5"/>
  <c r="Q322" i="3"/>
  <c r="P322" i="3"/>
  <c r="Q329" i="3"/>
  <c r="P329" i="3"/>
  <c r="Q337" i="3"/>
  <c r="P337" i="3"/>
  <c r="Q346" i="3"/>
  <c r="P346" i="3"/>
  <c r="Q357" i="3"/>
  <c r="P357" i="3"/>
  <c r="Q364" i="3"/>
  <c r="P364" i="3"/>
  <c r="Q374" i="3"/>
  <c r="P374" i="3"/>
  <c r="P382" i="3"/>
  <c r="Q382" i="3"/>
  <c r="Q388" i="3"/>
  <c r="P388" i="3"/>
  <c r="AZ388" i="5"/>
  <c r="BA388" i="5"/>
  <c r="AZ396" i="5"/>
  <c r="BA396" i="5"/>
  <c r="AZ404" i="5"/>
  <c r="BA404" i="5"/>
  <c r="AZ412" i="5"/>
  <c r="BA412" i="5"/>
  <c r="AZ423" i="5"/>
  <c r="BA423" i="5"/>
  <c r="AZ431" i="5"/>
  <c r="BA431" i="5"/>
  <c r="Q451" i="3"/>
  <c r="P451" i="3"/>
  <c r="Q458" i="3"/>
  <c r="P458" i="3"/>
  <c r="Q465" i="3"/>
  <c r="P465" i="3"/>
  <c r="P472" i="3"/>
  <c r="Q472" i="3"/>
  <c r="BA473" i="5"/>
  <c r="AZ473" i="5"/>
  <c r="AZ480" i="5"/>
  <c r="BA480" i="5"/>
  <c r="AZ488" i="5"/>
  <c r="BA488" i="5"/>
  <c r="AZ496" i="5"/>
  <c r="BA496" i="5"/>
  <c r="AZ507" i="5"/>
  <c r="BA507" i="5"/>
  <c r="AZ515" i="5"/>
  <c r="BA515" i="5"/>
  <c r="AZ529" i="5"/>
  <c r="BA529" i="5"/>
  <c r="AZ537" i="5"/>
  <c r="BA537" i="5"/>
  <c r="AZ545" i="5"/>
  <c r="BA545" i="5"/>
  <c r="AZ553" i="5"/>
  <c r="BA553" i="5"/>
  <c r="AZ562" i="5"/>
  <c r="BA562" i="5"/>
  <c r="AZ570" i="5"/>
  <c r="BA570" i="5"/>
  <c r="AZ581" i="5"/>
  <c r="BA581" i="5"/>
  <c r="AZ589" i="5"/>
  <c r="BA589" i="5"/>
  <c r="AZ594" i="5"/>
  <c r="BA594" i="5"/>
  <c r="AZ600" i="5"/>
  <c r="BA600" i="5"/>
  <c r="AZ608" i="5"/>
  <c r="BA608" i="5"/>
  <c r="AZ616" i="5"/>
  <c r="BA616" i="5"/>
  <c r="AZ624" i="5"/>
  <c r="BA624" i="5"/>
  <c r="AZ631" i="5"/>
  <c r="BA631" i="5"/>
  <c r="AZ639" i="5"/>
  <c r="BA639" i="5"/>
  <c r="AZ646" i="5"/>
  <c r="BA646" i="5"/>
  <c r="BA652" i="5"/>
  <c r="AZ652" i="5"/>
  <c r="Q664" i="3"/>
  <c r="P664" i="3"/>
  <c r="Q672" i="3"/>
  <c r="P672" i="3"/>
  <c r="Q679" i="3"/>
  <c r="P679" i="3"/>
  <c r="Q687" i="3"/>
  <c r="P687" i="3"/>
  <c r="P694" i="3"/>
  <c r="Q702" i="3"/>
  <c r="P702" i="3"/>
  <c r="P709" i="3"/>
  <c r="Q709" i="3"/>
  <c r="Q716" i="3"/>
  <c r="P716" i="3"/>
  <c r="Q723" i="3"/>
  <c r="P723" i="3"/>
  <c r="Q731" i="3"/>
  <c r="P731" i="3"/>
  <c r="P739" i="3"/>
  <c r="Q739" i="3"/>
  <c r="Q747" i="3"/>
  <c r="P747" i="3"/>
  <c r="Q755" i="3"/>
  <c r="P755" i="3"/>
  <c r="Q763" i="3"/>
  <c r="P763" i="3"/>
  <c r="Q771" i="3"/>
  <c r="P771" i="3"/>
  <c r="Q778" i="3"/>
  <c r="P778" i="3"/>
  <c r="Q785" i="3"/>
  <c r="P785" i="3"/>
  <c r="Q793" i="3"/>
  <c r="P793" i="3"/>
  <c r="Q800" i="3"/>
  <c r="P800" i="3"/>
  <c r="Q808" i="3"/>
  <c r="P808" i="3"/>
  <c r="Q2" i="3"/>
  <c r="O10" i="3"/>
  <c r="R10" i="3" s="1"/>
  <c r="O28" i="3"/>
  <c r="O54" i="3"/>
  <c r="O63" i="3"/>
  <c r="O70" i="3"/>
  <c r="O84" i="3"/>
  <c r="O103" i="3"/>
  <c r="O120" i="3"/>
  <c r="O142" i="3"/>
  <c r="O154" i="3"/>
  <c r="O168" i="3"/>
  <c r="O179" i="3"/>
  <c r="O186" i="3"/>
  <c r="O212" i="3"/>
  <c r="O219" i="3"/>
  <c r="O235" i="3"/>
  <c r="O242" i="3"/>
  <c r="O258" i="3"/>
  <c r="R258" i="3" s="1"/>
  <c r="O273" i="3"/>
  <c r="O278" i="3"/>
  <c r="O285" i="3"/>
  <c r="O301" i="3"/>
  <c r="O324" i="3"/>
  <c r="O340" i="3"/>
  <c r="O348" i="3"/>
  <c r="O362" i="3"/>
  <c r="O380" i="3"/>
  <c r="O390" i="3"/>
  <c r="O397" i="3"/>
  <c r="O404" i="3"/>
  <c r="O412" i="3"/>
  <c r="O420" i="3"/>
  <c r="O428" i="3"/>
  <c r="O435" i="3"/>
  <c r="O443" i="3"/>
  <c r="O449" i="3"/>
  <c r="O456" i="3"/>
  <c r="O474" i="3"/>
  <c r="O486" i="3"/>
  <c r="O494" i="3"/>
  <c r="O507" i="3"/>
  <c r="O515" i="3"/>
  <c r="O531" i="3"/>
  <c r="O552" i="3"/>
  <c r="O558" i="3"/>
  <c r="O567" i="3"/>
  <c r="O577" i="3"/>
  <c r="O588" i="3"/>
  <c r="O612" i="3"/>
  <c r="O620" i="3"/>
  <c r="O628" i="3"/>
  <c r="O636" i="3"/>
  <c r="O652" i="3"/>
  <c r="O674" i="3"/>
  <c r="O696" i="3"/>
  <c r="O704" i="3"/>
  <c r="O737" i="3"/>
  <c r="O753" i="3"/>
  <c r="O784" i="3"/>
  <c r="O798" i="3"/>
  <c r="O806" i="3"/>
  <c r="K815" i="3"/>
  <c r="B29" i="2"/>
  <c r="C29" i="2" s="1"/>
  <c r="B75" i="2"/>
  <c r="C75" i="2" s="1"/>
  <c r="B95" i="2"/>
  <c r="C95" i="2" s="1"/>
  <c r="B139" i="2"/>
  <c r="C139" i="2" s="1"/>
  <c r="B195" i="2"/>
  <c r="C195" i="2" s="1"/>
  <c r="B646" i="2"/>
  <c r="C646" i="2" s="1"/>
  <c r="B803" i="2"/>
  <c r="C803" i="2" s="1"/>
  <c r="Q7" i="3"/>
  <c r="P7" i="3"/>
  <c r="P23" i="3"/>
  <c r="Q41" i="3"/>
  <c r="P41" i="3"/>
  <c r="Q69" i="3"/>
  <c r="P69" i="3"/>
  <c r="Q98" i="3"/>
  <c r="P98" i="3"/>
  <c r="Q112" i="3"/>
  <c r="P112" i="3"/>
  <c r="Q134" i="3"/>
  <c r="P134" i="3"/>
  <c r="Q153" i="3"/>
  <c r="P153" i="3"/>
  <c r="Q178" i="3"/>
  <c r="P178" i="3"/>
  <c r="Q203" i="3"/>
  <c r="P203" i="3"/>
  <c r="P234" i="3"/>
  <c r="Q261" i="3"/>
  <c r="P261" i="3"/>
  <c r="Q304" i="3"/>
  <c r="P304" i="3"/>
  <c r="Q334" i="3"/>
  <c r="P334" i="3"/>
  <c r="Q350" i="3"/>
  <c r="P350" i="3"/>
  <c r="Q375" i="3"/>
  <c r="P375" i="3"/>
  <c r="Q407" i="3"/>
  <c r="P407" i="3"/>
  <c r="Q438" i="3"/>
  <c r="P438" i="3"/>
  <c r="Q459" i="3"/>
  <c r="P459" i="3"/>
  <c r="Q478" i="3"/>
  <c r="P478" i="3"/>
  <c r="Q544" i="3"/>
  <c r="P544" i="3"/>
  <c r="Q576" i="3"/>
  <c r="P576" i="3"/>
  <c r="Q631" i="3"/>
  <c r="P631" i="3"/>
  <c r="P658" i="3"/>
  <c r="Q684" i="3"/>
  <c r="P684" i="3"/>
  <c r="P714" i="3"/>
  <c r="Q740" i="3"/>
  <c r="P740" i="3"/>
  <c r="Q768" i="3"/>
  <c r="P768" i="3"/>
  <c r="O14" i="3"/>
  <c r="O39" i="3"/>
  <c r="O71" i="3"/>
  <c r="O107" i="3"/>
  <c r="O172" i="3"/>
  <c r="O205" i="3"/>
  <c r="O236" i="3"/>
  <c r="O294" i="3"/>
  <c r="O356" i="3"/>
  <c r="O385" i="3"/>
  <c r="O409" i="3"/>
  <c r="O460" i="3"/>
  <c r="O495" i="3"/>
  <c r="O524" i="3"/>
  <c r="O568" i="3"/>
  <c r="O594" i="3"/>
  <c r="O617" i="3"/>
  <c r="O697" i="3"/>
  <c r="O799" i="3"/>
  <c r="B8" i="2"/>
  <c r="C8" i="2" s="1"/>
  <c r="B18" i="2"/>
  <c r="C18" i="2" s="1"/>
  <c r="B44" i="2"/>
  <c r="C44" i="2" s="1"/>
  <c r="B80" i="2"/>
  <c r="C80" i="2" s="1"/>
  <c r="B106" i="2"/>
  <c r="C106" i="2" s="1"/>
  <c r="B131" i="2"/>
  <c r="C131" i="2" s="1"/>
  <c r="B314" i="2"/>
  <c r="C314" i="2" s="1"/>
  <c r="B397" i="2"/>
  <c r="C397" i="2" s="1"/>
  <c r="Q546" i="3"/>
  <c r="Q807" i="3"/>
  <c r="Q17" i="3"/>
  <c r="P17" i="3"/>
  <c r="BA26" i="5"/>
  <c r="AZ26" i="5"/>
  <c r="AZ32" i="5"/>
  <c r="BA32" i="5"/>
  <c r="AZ42" i="5"/>
  <c r="BA42" i="5"/>
  <c r="AZ50" i="5"/>
  <c r="BA50" i="5"/>
  <c r="AZ65" i="5"/>
  <c r="BA65" i="5"/>
  <c r="BA73" i="5"/>
  <c r="AZ73" i="5"/>
  <c r="AZ80" i="5"/>
  <c r="BA80" i="5"/>
  <c r="AZ88" i="5"/>
  <c r="BA88" i="5"/>
  <c r="AZ96" i="5"/>
  <c r="BA96" i="5"/>
  <c r="AZ104" i="5"/>
  <c r="BA104" i="5"/>
  <c r="AZ112" i="5"/>
  <c r="BA112" i="5"/>
  <c r="AZ124" i="5"/>
  <c r="BA124" i="5"/>
  <c r="Q145" i="3"/>
  <c r="P145" i="3"/>
  <c r="Q150" i="3"/>
  <c r="P150" i="3"/>
  <c r="Q158" i="3"/>
  <c r="P158" i="3"/>
  <c r="P164" i="3"/>
  <c r="Q164" i="3"/>
  <c r="Q175" i="3"/>
  <c r="P175" i="3"/>
  <c r="P182" i="3"/>
  <c r="Q182" i="3"/>
  <c r="Q193" i="3"/>
  <c r="P193" i="3"/>
  <c r="P200" i="3"/>
  <c r="Q200" i="3"/>
  <c r="Q208" i="3"/>
  <c r="P208" i="3"/>
  <c r="Q216" i="3"/>
  <c r="P216" i="3"/>
  <c r="Q223" i="3"/>
  <c r="P223" i="3"/>
  <c r="Q231" i="3"/>
  <c r="P231" i="3"/>
  <c r="Q238" i="3"/>
  <c r="P238" i="3"/>
  <c r="P246" i="3"/>
  <c r="Q246" i="3"/>
  <c r="Q254" i="3"/>
  <c r="P254" i="3"/>
  <c r="Q262" i="3"/>
  <c r="P262" i="3"/>
  <c r="Q270" i="3"/>
  <c r="P270" i="3"/>
  <c r="Q274" i="3"/>
  <c r="P274" i="3"/>
  <c r="Q281" i="3"/>
  <c r="P281" i="3"/>
  <c r="Q289" i="3"/>
  <c r="P289" i="3"/>
  <c r="Q297" i="3"/>
  <c r="P297" i="3"/>
  <c r="Q305" i="3"/>
  <c r="P305" i="3"/>
  <c r="Q313" i="3"/>
  <c r="P313" i="3"/>
  <c r="Q320" i="3"/>
  <c r="P320" i="3"/>
  <c r="P327" i="3"/>
  <c r="P335" i="3"/>
  <c r="Q344" i="3"/>
  <c r="P344" i="3"/>
  <c r="P351" i="3"/>
  <c r="Q359" i="3"/>
  <c r="P359" i="3"/>
  <c r="Q366" i="3"/>
  <c r="P366" i="3"/>
  <c r="P376" i="3"/>
  <c r="Q384" i="3"/>
  <c r="P384" i="3"/>
  <c r="Q393" i="3"/>
  <c r="P393" i="3"/>
  <c r="Q400" i="3"/>
  <c r="P400" i="3"/>
  <c r="P408" i="3"/>
  <c r="Q408" i="3"/>
  <c r="Q416" i="3"/>
  <c r="P416" i="3"/>
  <c r="Q424" i="3"/>
  <c r="P424" i="3"/>
  <c r="Q431" i="3"/>
  <c r="P431" i="3"/>
  <c r="Q439" i="3"/>
  <c r="P439" i="3"/>
  <c r="Q447" i="3"/>
  <c r="P447" i="3"/>
  <c r="Q453" i="3"/>
  <c r="P453" i="3"/>
  <c r="AZ453" i="5"/>
  <c r="BA453" i="5"/>
  <c r="BA461" i="5"/>
  <c r="AZ461" i="5"/>
  <c r="AZ468" i="5"/>
  <c r="BA468" i="5"/>
  <c r="AZ482" i="5"/>
  <c r="BA482" i="5"/>
  <c r="AZ490" i="5"/>
  <c r="BA490" i="5"/>
  <c r="AZ498" i="5"/>
  <c r="BA498" i="5"/>
  <c r="AZ505" i="5"/>
  <c r="BA505" i="5"/>
  <c r="AZ513" i="5"/>
  <c r="BA513" i="5"/>
  <c r="AZ521" i="5"/>
  <c r="BA521" i="5"/>
  <c r="AZ527" i="5"/>
  <c r="BA527" i="5"/>
  <c r="AZ535" i="5"/>
  <c r="BA535" i="5"/>
  <c r="AZ543" i="5"/>
  <c r="BA543" i="5"/>
  <c r="AZ550" i="5"/>
  <c r="BA550" i="5"/>
  <c r="AZ555" i="5"/>
  <c r="BA555" i="5"/>
  <c r="AZ564" i="5"/>
  <c r="BA564" i="5"/>
  <c r="Q577" i="3"/>
  <c r="P577" i="3"/>
  <c r="AZ583" i="5"/>
  <c r="BA583" i="5"/>
  <c r="AZ596" i="5"/>
  <c r="BA596" i="5"/>
  <c r="AZ606" i="5"/>
  <c r="BA606" i="5"/>
  <c r="AZ614" i="5"/>
  <c r="BA614" i="5"/>
  <c r="BA622" i="5"/>
  <c r="AZ622" i="5"/>
  <c r="AZ629" i="5"/>
  <c r="BA629" i="5"/>
  <c r="AZ637" i="5"/>
  <c r="BA637" i="5"/>
  <c r="AZ644" i="5"/>
  <c r="BA644" i="5"/>
  <c r="AZ653" i="5"/>
  <c r="BA653" i="5"/>
  <c r="AZ661" i="5"/>
  <c r="BA661" i="5"/>
  <c r="AZ669" i="5"/>
  <c r="BA669" i="5"/>
  <c r="AZ680" i="5"/>
  <c r="BA680" i="5"/>
  <c r="AZ691" i="5"/>
  <c r="BA691" i="5"/>
  <c r="AZ699" i="5"/>
  <c r="BA699" i="5"/>
  <c r="AZ706" i="5"/>
  <c r="BA706" i="5"/>
  <c r="AZ716" i="5"/>
  <c r="BA716" i="5"/>
  <c r="BA723" i="5"/>
  <c r="AZ723" i="5"/>
  <c r="AZ731" i="5"/>
  <c r="BA731" i="5"/>
  <c r="AZ739" i="5"/>
  <c r="BA739" i="5"/>
  <c r="AZ747" i="5"/>
  <c r="BA747" i="5"/>
  <c r="BA755" i="5"/>
  <c r="AZ755" i="5"/>
  <c r="AZ763" i="5"/>
  <c r="BA763" i="5"/>
  <c r="AZ770" i="5"/>
  <c r="BA770" i="5"/>
  <c r="AZ778" i="5"/>
  <c r="BA778" i="5"/>
  <c r="BA785" i="5"/>
  <c r="AZ785" i="5"/>
  <c r="BA793" i="5"/>
  <c r="AZ793" i="5"/>
  <c r="AZ800" i="5"/>
  <c r="BA800" i="5"/>
  <c r="AZ808" i="5"/>
  <c r="BA808" i="5"/>
  <c r="O101" i="3"/>
  <c r="R101" i="3" s="1"/>
  <c r="O115" i="3"/>
  <c r="O188" i="3"/>
  <c r="O299" i="3"/>
  <c r="O325" i="3"/>
  <c r="O333" i="3"/>
  <c r="O353" i="3"/>
  <c r="O378" i="3"/>
  <c r="R378" i="3" s="1"/>
  <c r="O503" i="3"/>
  <c r="O586" i="3"/>
  <c r="O698" i="3"/>
  <c r="O713" i="3"/>
  <c r="O797" i="3"/>
  <c r="B19" i="2"/>
  <c r="C19" i="2" s="1"/>
  <c r="B27" i="2"/>
  <c r="C27" i="2" s="1"/>
  <c r="B35" i="2"/>
  <c r="C35" i="2" s="1"/>
  <c r="B47" i="2"/>
  <c r="C47" i="2" s="1"/>
  <c r="B55" i="2"/>
  <c r="C55" i="2" s="1"/>
  <c r="B63" i="2"/>
  <c r="C63" i="2" s="1"/>
  <c r="B77" i="2"/>
  <c r="C77" i="2" s="1"/>
  <c r="B85" i="2"/>
  <c r="C85" i="2" s="1"/>
  <c r="B93" i="2"/>
  <c r="C93" i="2" s="1"/>
  <c r="B100" i="2"/>
  <c r="C100" i="2" s="1"/>
  <c r="B107" i="2"/>
  <c r="C107" i="2" s="1"/>
  <c r="B116" i="2"/>
  <c r="C116" i="2" s="1"/>
  <c r="B124" i="2"/>
  <c r="C124" i="2" s="1"/>
  <c r="B141" i="2"/>
  <c r="C141" i="2" s="1"/>
  <c r="B165" i="2"/>
  <c r="C165" i="2" s="1"/>
  <c r="B173" i="2"/>
  <c r="C173" i="2" s="1"/>
  <c r="B200" i="2"/>
  <c r="C200" i="2" s="1"/>
  <c r="B240" i="2"/>
  <c r="C240" i="2" s="1"/>
  <c r="B248" i="2"/>
  <c r="C248" i="2" s="1"/>
  <c r="B279" i="2"/>
  <c r="C279" i="2" s="1"/>
  <c r="Q287" i="3"/>
  <c r="Q295" i="3"/>
  <c r="Q303" i="3"/>
  <c r="Q311" i="3"/>
  <c r="B371" i="2"/>
  <c r="C371" i="2" s="1"/>
  <c r="B379" i="2"/>
  <c r="C379" i="2" s="1"/>
  <c r="B387" i="2"/>
  <c r="C387" i="2" s="1"/>
  <c r="B432" i="2"/>
  <c r="C432" i="2" s="1"/>
  <c r="B440" i="2"/>
  <c r="C440" i="2" s="1"/>
  <c r="B448" i="2"/>
  <c r="C448" i="2" s="1"/>
  <c r="B456" i="2"/>
  <c r="C456" i="2" s="1"/>
  <c r="B464" i="2"/>
  <c r="C464" i="2" s="1"/>
  <c r="B556" i="2"/>
  <c r="C556" i="2" s="1"/>
  <c r="Q521" i="3"/>
  <c r="B648" i="2"/>
  <c r="C648" i="2" s="1"/>
  <c r="B656" i="2"/>
  <c r="C656" i="2" s="1"/>
  <c r="B663" i="2"/>
  <c r="C663" i="2" s="1"/>
  <c r="B687" i="2"/>
  <c r="C687" i="2" s="1"/>
  <c r="B698" i="2"/>
  <c r="C698" i="2" s="1"/>
  <c r="B714" i="2"/>
  <c r="C714" i="2" s="1"/>
  <c r="B722" i="2"/>
  <c r="C722" i="2" s="1"/>
  <c r="Q694" i="3"/>
  <c r="B817" i="2"/>
  <c r="C817" i="2" s="1"/>
  <c r="B78" i="2"/>
  <c r="C78" i="2" s="1"/>
  <c r="B90" i="2"/>
  <c r="C90" i="2" s="1"/>
  <c r="B108" i="2"/>
  <c r="C108" i="2" s="1"/>
  <c r="B134" i="2"/>
  <c r="C134" i="2" s="1"/>
  <c r="B170" i="2"/>
  <c r="C170" i="2" s="1"/>
  <c r="B182" i="2"/>
  <c r="C182" i="2" s="1"/>
  <c r="B190" i="2"/>
  <c r="C190" i="2" s="1"/>
  <c r="B265" i="2"/>
  <c r="C265" i="2" s="1"/>
  <c r="B277" i="2"/>
  <c r="C277" i="2" s="1"/>
  <c r="B288" i="2"/>
  <c r="C288" i="2" s="1"/>
  <c r="B312" i="2"/>
  <c r="C312" i="2" s="1"/>
  <c r="B324" i="2"/>
  <c r="C324" i="2" s="1"/>
  <c r="B332" i="2"/>
  <c r="C332" i="2" s="1"/>
  <c r="B344" i="2"/>
  <c r="C344" i="2" s="1"/>
  <c r="B356" i="2"/>
  <c r="C356" i="2" s="1"/>
  <c r="Q343" i="3"/>
  <c r="B609" i="2"/>
  <c r="C609" i="2" s="1"/>
  <c r="B621" i="2"/>
  <c r="C621" i="2" s="1"/>
  <c r="B629" i="2"/>
  <c r="C629" i="2" s="1"/>
  <c r="B641" i="2"/>
  <c r="C641" i="2" s="1"/>
  <c r="B711" i="2"/>
  <c r="C711" i="2" s="1"/>
  <c r="B806" i="2"/>
  <c r="C806" i="2" s="1"/>
  <c r="B818" i="2"/>
  <c r="C818" i="2" s="1"/>
  <c r="B830" i="2"/>
  <c r="C830" i="2" s="1"/>
  <c r="B842" i="2"/>
  <c r="C842" i="2" s="1"/>
  <c r="B57" i="2"/>
  <c r="C57" i="2" s="1"/>
  <c r="B79" i="2"/>
  <c r="C79" i="2" s="1"/>
  <c r="B101" i="2"/>
  <c r="C101" i="2" s="1"/>
  <c r="B111" i="2"/>
  <c r="C111" i="2" s="1"/>
  <c r="B126" i="2"/>
  <c r="C126" i="2" s="1"/>
  <c r="B143" i="2"/>
  <c r="C143" i="2" s="1"/>
  <c r="B161" i="2"/>
  <c r="C161" i="2" s="1"/>
  <c r="B171" i="2"/>
  <c r="C171" i="2" s="1"/>
  <c r="B205" i="2"/>
  <c r="C205" i="2" s="1"/>
  <c r="B219" i="2"/>
  <c r="C219" i="2" s="1"/>
  <c r="B234" i="2"/>
  <c r="C234" i="2" s="1"/>
  <c r="B250" i="2"/>
  <c r="C250" i="2" s="1"/>
  <c r="B266" i="2"/>
  <c r="C266" i="2" s="1"/>
  <c r="B281" i="2"/>
  <c r="C281" i="2" s="1"/>
  <c r="B293" i="2"/>
  <c r="C293" i="2" s="1"/>
  <c r="B309" i="2"/>
  <c r="C309" i="2" s="1"/>
  <c r="B333" i="2"/>
  <c r="C333" i="2" s="1"/>
  <c r="B349" i="2"/>
  <c r="C349" i="2" s="1"/>
  <c r="B373" i="2"/>
  <c r="C373" i="2" s="1"/>
  <c r="B396" i="2"/>
  <c r="C396" i="2" s="1"/>
  <c r="B410" i="2"/>
  <c r="C410" i="2" s="1"/>
  <c r="B424" i="2"/>
  <c r="C424" i="2" s="1"/>
  <c r="B438" i="2"/>
  <c r="C438" i="2" s="1"/>
  <c r="B454" i="2"/>
  <c r="C454" i="2" s="1"/>
  <c r="B474" i="2"/>
  <c r="C474" i="2" s="1"/>
  <c r="B530" i="2"/>
  <c r="C530" i="2" s="1"/>
  <c r="B542" i="2"/>
  <c r="C542" i="2" s="1"/>
  <c r="B558" i="2"/>
  <c r="C558" i="2" s="1"/>
  <c r="B576" i="2"/>
  <c r="C576" i="2" s="1"/>
  <c r="B588" i="2"/>
  <c r="C588" i="2" s="1"/>
  <c r="B604" i="2"/>
  <c r="C604" i="2" s="1"/>
  <c r="B618" i="2"/>
  <c r="C618" i="2" s="1"/>
  <c r="B807" i="2"/>
  <c r="C807" i="2" s="1"/>
  <c r="B827" i="2"/>
  <c r="C827" i="2" s="1"/>
  <c r="B847" i="2"/>
  <c r="C847" i="2" s="1"/>
  <c r="B863" i="2"/>
  <c r="C863" i="2" s="1"/>
  <c r="B879" i="2"/>
  <c r="C879" i="2" s="1"/>
  <c r="Q62" i="3"/>
  <c r="P62" i="3"/>
  <c r="Q77" i="3"/>
  <c r="P77" i="3"/>
  <c r="Q141" i="3"/>
  <c r="P141" i="3"/>
  <c r="Q157" i="3"/>
  <c r="P157" i="3"/>
  <c r="Q171" i="3"/>
  <c r="P171" i="3"/>
  <c r="P181" i="3"/>
  <c r="P218" i="3"/>
  <c r="Q230" i="3"/>
  <c r="P230" i="3"/>
  <c r="Q257" i="3"/>
  <c r="P257" i="3"/>
  <c r="Q272" i="3"/>
  <c r="P272" i="3"/>
  <c r="Q296" i="3"/>
  <c r="P296" i="3"/>
  <c r="Q312" i="3"/>
  <c r="P312" i="3"/>
  <c r="Q326" i="3"/>
  <c r="P326" i="3"/>
  <c r="Q354" i="3"/>
  <c r="P354" i="3"/>
  <c r="P368" i="3"/>
  <c r="Q383" i="3"/>
  <c r="P383" i="3"/>
  <c r="Q399" i="3"/>
  <c r="P399" i="3"/>
  <c r="Q415" i="3"/>
  <c r="P415" i="3"/>
  <c r="Q430" i="3"/>
  <c r="P430" i="3"/>
  <c r="Q446" i="3"/>
  <c r="P446" i="3"/>
  <c r="Q462" i="3"/>
  <c r="P462" i="3"/>
  <c r="Q475" i="3"/>
  <c r="P475" i="3"/>
  <c r="P489" i="3"/>
  <c r="Q489" i="3"/>
  <c r="Q504" i="3"/>
  <c r="P504" i="3"/>
  <c r="Q514" i="3"/>
  <c r="P514" i="3"/>
  <c r="Q548" i="3"/>
  <c r="P548" i="3"/>
  <c r="Q557" i="3"/>
  <c r="P557" i="3"/>
  <c r="Q566" i="3"/>
  <c r="P566" i="3"/>
  <c r="Q580" i="3"/>
  <c r="P580" i="3"/>
  <c r="Q603" i="3"/>
  <c r="P603" i="3"/>
  <c r="Q619" i="3"/>
  <c r="P619" i="3"/>
  <c r="Q635" i="3"/>
  <c r="P635" i="3"/>
  <c r="Q665" i="3"/>
  <c r="P665" i="3"/>
  <c r="Q680" i="3"/>
  <c r="P680" i="3"/>
  <c r="Q695" i="3"/>
  <c r="P695" i="3"/>
  <c r="Q710" i="3"/>
  <c r="P710" i="3"/>
  <c r="Q736" i="3"/>
  <c r="P736" i="3"/>
  <c r="Q752" i="3"/>
  <c r="P752" i="3"/>
  <c r="Q779" i="3"/>
  <c r="P779" i="3"/>
  <c r="Q794" i="3"/>
  <c r="P794" i="3"/>
  <c r="Q809" i="3"/>
  <c r="P809" i="3"/>
  <c r="O25" i="3"/>
  <c r="O75" i="3"/>
  <c r="O96" i="3"/>
  <c r="O143" i="3"/>
  <c r="O155" i="3"/>
  <c r="O169" i="3"/>
  <c r="O183" i="3"/>
  <c r="O201" i="3"/>
  <c r="O255" i="3"/>
  <c r="O282" i="3"/>
  <c r="O298" i="3"/>
  <c r="O314" i="3"/>
  <c r="O341" i="3"/>
  <c r="O377" i="3"/>
  <c r="R377" i="3" s="1"/>
  <c r="O391" i="3"/>
  <c r="O413" i="3"/>
  <c r="O429" i="3"/>
  <c r="O444" i="3"/>
  <c r="O464" i="3"/>
  <c r="O479" i="3"/>
  <c r="O499" i="3"/>
  <c r="O516" i="3"/>
  <c r="O542" i="3"/>
  <c r="O571" i="3"/>
  <c r="O589" i="3"/>
  <c r="O641" i="3"/>
  <c r="O693" i="3"/>
  <c r="O719" i="3"/>
  <c r="O734" i="3"/>
  <c r="O750" i="3"/>
  <c r="O766" i="3"/>
  <c r="O811" i="3"/>
  <c r="B42" i="2"/>
  <c r="C42" i="2" s="1"/>
  <c r="B58" i="2"/>
  <c r="C58" i="2" s="1"/>
  <c r="B72" i="2"/>
  <c r="C72" i="2" s="1"/>
  <c r="B96" i="2"/>
  <c r="C96" i="2" s="1"/>
  <c r="B112" i="2"/>
  <c r="C112" i="2" s="1"/>
  <c r="B132" i="2"/>
  <c r="C132" i="2" s="1"/>
  <c r="B154" i="2"/>
  <c r="C154" i="2" s="1"/>
  <c r="B168" i="2"/>
  <c r="C168" i="2" s="1"/>
  <c r="B184" i="2"/>
  <c r="C184" i="2" s="1"/>
  <c r="B220" i="2"/>
  <c r="C220" i="2" s="1"/>
  <c r="B231" i="2"/>
  <c r="C231" i="2" s="1"/>
  <c r="B255" i="2"/>
  <c r="C255" i="2" s="1"/>
  <c r="B271" i="2"/>
  <c r="C271" i="2" s="1"/>
  <c r="B286" i="2"/>
  <c r="C286" i="2" s="1"/>
  <c r="B302" i="2"/>
  <c r="C302" i="2" s="1"/>
  <c r="B318" i="2"/>
  <c r="C318" i="2" s="1"/>
  <c r="B334" i="2"/>
  <c r="C334" i="2" s="1"/>
  <c r="B350" i="2"/>
  <c r="C350" i="2" s="1"/>
  <c r="B531" i="2"/>
  <c r="C531" i="2" s="1"/>
  <c r="B547" i="2"/>
  <c r="C547" i="2" s="1"/>
  <c r="B581" i="2"/>
  <c r="C581" i="2" s="1"/>
  <c r="B605" i="2"/>
  <c r="C605" i="2" s="1"/>
  <c r="B678" i="2"/>
  <c r="C678" i="2" s="1"/>
  <c r="B737" i="2"/>
  <c r="C737" i="2" s="1"/>
  <c r="B753" i="2"/>
  <c r="C753" i="2" s="1"/>
  <c r="B769" i="2"/>
  <c r="C769" i="2" s="1"/>
  <c r="B796" i="2"/>
  <c r="C796" i="2" s="1"/>
  <c r="B812" i="2"/>
  <c r="C812" i="2" s="1"/>
  <c r="B828" i="2"/>
  <c r="C828" i="2" s="1"/>
  <c r="B848" i="2"/>
  <c r="C848" i="2" s="1"/>
  <c r="R130" i="3" l="1"/>
  <c r="R202" i="3"/>
  <c r="R275" i="3"/>
  <c r="R777" i="3"/>
  <c r="R392" i="3"/>
  <c r="R714" i="3"/>
  <c r="R186" i="3"/>
  <c r="R340" i="3"/>
  <c r="R167" i="3"/>
  <c r="R436" i="3"/>
  <c r="R306" i="3"/>
  <c r="R226" i="3"/>
  <c r="R242" i="3"/>
  <c r="R625" i="3"/>
  <c r="R328" i="3"/>
  <c r="R110" i="3"/>
  <c r="R762" i="3"/>
  <c r="R520" i="3"/>
  <c r="R541" i="3"/>
  <c r="I815" i="3"/>
  <c r="R386" i="3"/>
  <c r="R569" i="3"/>
  <c r="R23" i="3"/>
  <c r="R612" i="3"/>
  <c r="R106" i="3"/>
  <c r="R345" i="3"/>
  <c r="R295" i="3"/>
  <c r="R148" i="3"/>
  <c r="R622" i="3"/>
  <c r="R579" i="3"/>
  <c r="R496" i="3"/>
  <c r="R107" i="3"/>
  <c r="R368" i="3"/>
  <c r="R234" i="3"/>
  <c r="R806" i="3"/>
  <c r="R737" i="3"/>
  <c r="R652" i="3"/>
  <c r="R456" i="3"/>
  <c r="R428" i="3"/>
  <c r="R397" i="3"/>
  <c r="R142" i="3"/>
  <c r="R70" i="3"/>
  <c r="R291" i="3"/>
  <c r="R585" i="3"/>
  <c r="R55" i="3"/>
  <c r="R649" i="3"/>
  <c r="R510" i="3"/>
  <c r="R434" i="3"/>
  <c r="R724" i="3"/>
  <c r="R615" i="3"/>
  <c r="R27" i="3"/>
  <c r="R671" i="3"/>
  <c r="R165" i="3"/>
  <c r="R283" i="3"/>
  <c r="R468" i="3"/>
  <c r="R96" i="3"/>
  <c r="R448" i="3"/>
  <c r="R339" i="3"/>
  <c r="R376" i="3"/>
  <c r="R775" i="3"/>
  <c r="R104" i="3"/>
  <c r="R764" i="3"/>
  <c r="R537" i="3"/>
  <c r="R249" i="3"/>
  <c r="R192" i="3"/>
  <c r="R136" i="3"/>
  <c r="R469" i="3"/>
  <c r="R361" i="3"/>
  <c r="R705" i="3"/>
  <c r="R676" i="3"/>
  <c r="R744" i="3"/>
  <c r="R596" i="3"/>
  <c r="R57" i="3"/>
  <c r="R251" i="3"/>
  <c r="R228" i="3"/>
  <c r="R418" i="3"/>
  <c r="R290" i="3"/>
  <c r="R743" i="3"/>
  <c r="R473" i="3"/>
  <c r="R199" i="3"/>
  <c r="R686" i="3"/>
  <c r="R591" i="3"/>
  <c r="R336" i="3"/>
  <c r="R294" i="3"/>
  <c r="R768" i="3"/>
  <c r="R558" i="3"/>
  <c r="R507" i="3"/>
  <c r="R348" i="3"/>
  <c r="R285" i="3"/>
  <c r="R241" i="3"/>
  <c r="R732" i="3"/>
  <c r="R87" i="3"/>
  <c r="R616" i="3"/>
  <c r="R527" i="3"/>
  <c r="R433" i="3"/>
  <c r="R105" i="3"/>
  <c r="R522" i="3"/>
  <c r="R53" i="3"/>
  <c r="R128" i="3"/>
  <c r="R11" i="3"/>
  <c r="R389" i="3"/>
  <c r="R491" i="3"/>
  <c r="R245" i="3"/>
  <c r="R576" i="3"/>
  <c r="R438" i="3"/>
  <c r="R551" i="3"/>
  <c r="R163" i="3"/>
  <c r="R556" i="3"/>
  <c r="R85" i="3"/>
  <c r="R788" i="3"/>
  <c r="R730" i="3"/>
  <c r="R667" i="3"/>
  <c r="R224" i="3"/>
  <c r="R218" i="3"/>
  <c r="R92" i="3"/>
  <c r="R609" i="3"/>
  <c r="R332" i="3"/>
  <c r="R190" i="3"/>
  <c r="R323" i="3"/>
  <c r="R675" i="3"/>
  <c r="R651" i="3"/>
  <c r="J815" i="3"/>
  <c r="R811" i="3"/>
  <c r="R719" i="3"/>
  <c r="R479" i="3"/>
  <c r="R314" i="3"/>
  <c r="R143" i="3"/>
  <c r="R462" i="3"/>
  <c r="R698" i="3"/>
  <c r="R658" i="3"/>
  <c r="R41" i="3"/>
  <c r="R747" i="3"/>
  <c r="R813" i="3"/>
  <c r="R639" i="3"/>
  <c r="R759" i="3"/>
  <c r="R543" i="3"/>
  <c r="R162" i="3"/>
  <c r="R72" i="3"/>
  <c r="R44" i="3"/>
  <c r="R692" i="3"/>
  <c r="R48" i="3"/>
  <c r="R302" i="3"/>
  <c r="R423" i="3"/>
  <c r="R688" i="3"/>
  <c r="R506" i="3"/>
  <c r="R363" i="3"/>
  <c r="R263" i="3"/>
  <c r="R701" i="3"/>
  <c r="R457" i="3"/>
  <c r="R395" i="3"/>
  <c r="R365" i="3"/>
  <c r="R746" i="3"/>
  <c r="R653" i="3"/>
  <c r="R292" i="3"/>
  <c r="R774" i="3"/>
  <c r="R288" i="3"/>
  <c r="R720" i="3"/>
  <c r="R16" i="3"/>
  <c r="R516" i="3"/>
  <c r="R75" i="3"/>
  <c r="R680" i="3"/>
  <c r="R603" i="3"/>
  <c r="R548" i="3"/>
  <c r="R475" i="3"/>
  <c r="R697" i="3"/>
  <c r="R684" i="3"/>
  <c r="R390" i="3"/>
  <c r="R120" i="3"/>
  <c r="R800" i="3"/>
  <c r="R100" i="3"/>
  <c r="R717" i="3"/>
  <c r="R662" i="3"/>
  <c r="R560" i="3"/>
  <c r="R634" i="3"/>
  <c r="R540" i="3"/>
  <c r="R40" i="3"/>
  <c r="R637" i="3"/>
  <c r="R67" i="3"/>
  <c r="R319" i="3"/>
  <c r="R210" i="3"/>
  <c r="R83" i="3"/>
  <c r="R633" i="3"/>
  <c r="R575" i="3"/>
  <c r="R450" i="3"/>
  <c r="R421" i="3"/>
  <c r="R321" i="3"/>
  <c r="R708" i="3"/>
  <c r="R21" i="3"/>
  <c r="R174" i="3"/>
  <c r="R342" i="3"/>
  <c r="R116" i="3"/>
  <c r="R693" i="3"/>
  <c r="R542" i="3"/>
  <c r="R464" i="3"/>
  <c r="R171" i="3"/>
  <c r="R299" i="3"/>
  <c r="R7" i="3"/>
  <c r="R798" i="3"/>
  <c r="R278" i="3"/>
  <c r="R307" i="3"/>
  <c r="R244" i="3"/>
  <c r="R32" i="3"/>
  <c r="R37" i="3"/>
  <c r="R31" i="3"/>
  <c r="R169" i="3"/>
  <c r="R546" i="3"/>
  <c r="R725" i="3"/>
  <c r="R91" i="3"/>
  <c r="R773" i="3"/>
  <c r="R213" i="3"/>
  <c r="R564" i="3"/>
  <c r="R18" i="3"/>
  <c r="R599" i="3"/>
  <c r="R50" i="3"/>
  <c r="R488" i="3"/>
  <c r="R445" i="3"/>
  <c r="R260" i="3"/>
  <c r="R194" i="3"/>
  <c r="R22" i="3"/>
  <c r="R559" i="3"/>
  <c r="R561" i="3"/>
  <c r="R405" i="3"/>
  <c r="R114" i="3"/>
  <c r="R161" i="3"/>
  <c r="R589" i="3"/>
  <c r="R220" i="3"/>
  <c r="R699" i="3"/>
  <c r="R267" i="3"/>
  <c r="R513" i="3"/>
  <c r="R398" i="3"/>
  <c r="R508" i="3"/>
  <c r="R626" i="3"/>
  <c r="R82" i="3"/>
  <c r="R35" i="3"/>
  <c r="R789" i="3"/>
  <c r="R78" i="3"/>
  <c r="R252" i="3"/>
  <c r="R152" i="3"/>
  <c r="R644" i="3"/>
  <c r="R529" i="3"/>
  <c r="R93" i="3"/>
  <c r="R645" i="3"/>
  <c r="R742" i="3"/>
  <c r="R647" i="3"/>
  <c r="R309" i="3"/>
  <c r="R614" i="3"/>
  <c r="R402" i="3"/>
  <c r="R276" i="3"/>
  <c r="R738" i="3"/>
  <c r="R247" i="3"/>
  <c r="R286" i="3"/>
  <c r="R466" i="3"/>
  <c r="R669" i="3"/>
  <c r="R750" i="3"/>
  <c r="R641" i="3"/>
  <c r="R444" i="3"/>
  <c r="R282" i="3"/>
  <c r="R797" i="3"/>
  <c r="R552" i="3"/>
  <c r="R47" i="3"/>
  <c r="R606" i="3"/>
  <c r="R562" i="3"/>
  <c r="R144" i="3"/>
  <c r="R341" i="3"/>
  <c r="R255" i="3"/>
  <c r="R635" i="3"/>
  <c r="R430" i="3"/>
  <c r="R257" i="3"/>
  <c r="R333" i="3"/>
  <c r="R175" i="3"/>
  <c r="R495" i="3"/>
  <c r="R375" i="3"/>
  <c r="R696" i="3"/>
  <c r="R412" i="3"/>
  <c r="R380" i="3"/>
  <c r="R219" i="3"/>
  <c r="R103" i="3"/>
  <c r="R54" i="3"/>
  <c r="R382" i="3"/>
  <c r="R364" i="3"/>
  <c r="R329" i="3"/>
  <c r="R485" i="3"/>
  <c r="R358" i="3"/>
  <c r="R284" i="3"/>
  <c r="R185" i="3"/>
  <c r="R65" i="3"/>
  <c r="R4" i="3"/>
  <c r="R481" i="3"/>
  <c r="R722" i="3"/>
  <c r="R487" i="3"/>
  <c r="R611" i="3"/>
  <c r="R222" i="3"/>
  <c r="R690" i="3"/>
  <c r="R681" i="3"/>
  <c r="R613" i="3"/>
  <c r="R146" i="3"/>
  <c r="R812" i="3"/>
  <c r="R767" i="3"/>
  <c r="R229" i="3"/>
  <c r="R177" i="3"/>
  <c r="R59" i="3"/>
  <c r="R554" i="3"/>
  <c r="R68" i="3"/>
  <c r="R56" i="3"/>
  <c r="R493" i="3"/>
  <c r="R189" i="3"/>
  <c r="R232" i="3"/>
  <c r="R432" i="3"/>
  <c r="R706" i="3"/>
  <c r="R403" i="3"/>
  <c r="R269" i="3"/>
  <c r="R201" i="3"/>
  <c r="R514" i="3"/>
  <c r="R399" i="3"/>
  <c r="R383" i="3"/>
  <c r="R354" i="3"/>
  <c r="R713" i="3"/>
  <c r="R503" i="3"/>
  <c r="R366" i="3"/>
  <c r="R594" i="3"/>
  <c r="R460" i="3"/>
  <c r="R356" i="3"/>
  <c r="R172" i="3"/>
  <c r="R14" i="3"/>
  <c r="R740" i="3"/>
  <c r="R544" i="3"/>
  <c r="R478" i="3"/>
  <c r="R407" i="3"/>
  <c r="R69" i="3"/>
  <c r="R674" i="3"/>
  <c r="R435" i="3"/>
  <c r="R301" i="3"/>
  <c r="R472" i="3"/>
  <c r="R650" i="3"/>
  <c r="R583" i="3"/>
  <c r="R518" i="3"/>
  <c r="R315" i="3"/>
  <c r="R215" i="3"/>
  <c r="R94" i="3"/>
  <c r="R20" i="3"/>
  <c r="R660" i="3"/>
  <c r="R29" i="3"/>
  <c r="R673" i="3"/>
  <c r="R45" i="3"/>
  <c r="R500" i="3"/>
  <c r="R623" i="3"/>
  <c r="R300" i="3"/>
  <c r="R352" i="3"/>
  <c r="R592" i="3"/>
  <c r="R422" i="3"/>
  <c r="R129" i="3"/>
  <c r="R79" i="3"/>
  <c r="R52" i="3"/>
  <c r="R15" i="3"/>
  <c r="R707" i="3"/>
  <c r="R624" i="3"/>
  <c r="R81" i="3"/>
  <c r="R581" i="3"/>
  <c r="R549" i="3"/>
  <c r="R463" i="3"/>
  <c r="R13" i="3"/>
  <c r="R654" i="3"/>
  <c r="R590" i="3"/>
  <c r="R582" i="3"/>
  <c r="R565" i="3"/>
  <c r="R509" i="3"/>
  <c r="R414" i="3"/>
  <c r="R264" i="3"/>
  <c r="R233" i="3"/>
  <c r="R19" i="3"/>
  <c r="R379" i="3"/>
  <c r="R563" i="3"/>
  <c r="R151" i="3"/>
  <c r="R217" i="3"/>
  <c r="R455" i="3"/>
  <c r="R803" i="3"/>
  <c r="R770" i="3"/>
  <c r="R539" i="3"/>
  <c r="R207" i="3"/>
  <c r="R458" i="3"/>
  <c r="R728" i="3"/>
  <c r="R677" i="3"/>
  <c r="R607" i="3"/>
  <c r="R33" i="3"/>
  <c r="R689" i="3"/>
  <c r="R308" i="3"/>
  <c r="R801" i="3"/>
  <c r="R642" i="3"/>
  <c r="R610" i="3"/>
  <c r="R248" i="3"/>
  <c r="R119" i="3"/>
  <c r="R602" i="3"/>
  <c r="R741" i="3"/>
  <c r="R24" i="3"/>
  <c r="R330" i="3"/>
  <c r="R618" i="3"/>
  <c r="R659" i="3"/>
  <c r="R227" i="3"/>
  <c r="R149" i="3"/>
  <c r="R176" i="3"/>
  <c r="R790" i="3"/>
  <c r="R783" i="3"/>
  <c r="R131" i="3"/>
  <c r="R512" i="3"/>
  <c r="R476" i="3"/>
  <c r="R809" i="3"/>
  <c r="R736" i="3"/>
  <c r="R695" i="3"/>
  <c r="R580" i="3"/>
  <c r="R557" i="3"/>
  <c r="R415" i="3"/>
  <c r="R312" i="3"/>
  <c r="R296" i="3"/>
  <c r="R272" i="3"/>
  <c r="R230" i="3"/>
  <c r="R157" i="3"/>
  <c r="R77" i="3"/>
  <c r="R447" i="3"/>
  <c r="R289" i="3"/>
  <c r="R193" i="3"/>
  <c r="R459" i="3"/>
  <c r="R153" i="3"/>
  <c r="R785" i="3"/>
  <c r="R664" i="3"/>
  <c r="R3" i="3"/>
  <c r="R760" i="3"/>
  <c r="R265" i="3"/>
  <c r="R49" i="3"/>
  <c r="R239" i="3"/>
  <c r="R381" i="3"/>
  <c r="R587" i="3"/>
  <c r="R259" i="3"/>
  <c r="R751" i="3"/>
  <c r="R733" i="3"/>
  <c r="R632" i="3"/>
  <c r="R271" i="3"/>
  <c r="R310" i="3"/>
  <c r="R627" i="3"/>
  <c r="R419" i="3"/>
  <c r="R483" i="3"/>
  <c r="R198" i="3"/>
  <c r="R682" i="3"/>
  <c r="R593" i="3"/>
  <c r="R619" i="3"/>
  <c r="R566" i="3"/>
  <c r="R504" i="3"/>
  <c r="R446" i="3"/>
  <c r="R326" i="3"/>
  <c r="R141" i="3"/>
  <c r="R62" i="3"/>
  <c r="R631" i="3"/>
  <c r="R178" i="3"/>
  <c r="R98" i="3"/>
  <c r="P815" i="3"/>
  <c r="R439" i="3"/>
  <c r="R802" i="3"/>
  <c r="R313" i="3"/>
  <c r="R223" i="3"/>
  <c r="R182" i="3"/>
  <c r="R311" i="3"/>
  <c r="R173" i="3"/>
  <c r="R133" i="3"/>
  <c r="R89" i="3"/>
  <c r="R76" i="3"/>
  <c r="R61" i="3"/>
  <c r="R401" i="3"/>
  <c r="R691" i="3"/>
  <c r="R573" i="3"/>
  <c r="R756" i="3"/>
  <c r="R139" i="3"/>
  <c r="R570" i="3"/>
  <c r="R411" i="3"/>
  <c r="R80" i="3"/>
  <c r="R535" i="3"/>
  <c r="R369" i="3"/>
  <c r="R338" i="3"/>
  <c r="R621" i="3"/>
  <c r="R598" i="3"/>
  <c r="R118" i="3"/>
  <c r="R661" i="3"/>
  <c r="R347" i="3"/>
  <c r="Q815" i="3"/>
  <c r="R786" i="3"/>
  <c r="R754" i="3"/>
  <c r="R343" i="3"/>
  <c r="R629" i="3"/>
  <c r="R454" i="3"/>
  <c r="R748" i="3"/>
  <c r="R530" i="3"/>
  <c r="R640" i="3"/>
  <c r="R804" i="3"/>
  <c r="R350" i="3"/>
  <c r="R727" i="3"/>
  <c r="R400" i="3"/>
  <c r="R117" i="3"/>
  <c r="R125" i="3"/>
  <c r="R9" i="3"/>
  <c r="R739" i="3"/>
  <c r="R709" i="3"/>
  <c r="R648" i="3"/>
  <c r="R303" i="3"/>
  <c r="R166" i="3"/>
  <c r="B814" i="5"/>
  <c r="B815" i="5"/>
  <c r="B817" i="5" s="1"/>
  <c r="R261" i="3"/>
  <c r="R749" i="3"/>
  <c r="R734" i="3"/>
  <c r="R499" i="3"/>
  <c r="R25" i="3"/>
  <c r="R325" i="3"/>
  <c r="R188" i="3"/>
  <c r="R568" i="3"/>
  <c r="R704" i="3"/>
  <c r="R636" i="3"/>
  <c r="R494" i="3"/>
  <c r="R449" i="3"/>
  <c r="R420" i="3"/>
  <c r="R112" i="3"/>
  <c r="R413" i="3"/>
  <c r="R586" i="3"/>
  <c r="R115" i="3"/>
  <c r="R236" i="3"/>
  <c r="R784" i="3"/>
  <c r="R628" i="3"/>
  <c r="R577" i="3"/>
  <c r="R486" i="3"/>
  <c r="R443" i="3"/>
  <c r="R324" i="3"/>
  <c r="R168" i="3"/>
  <c r="R758" i="3"/>
  <c r="R427" i="3"/>
  <c r="R482" i="3"/>
  <c r="R351" i="3"/>
  <c r="R766" i="3"/>
  <c r="R391" i="3"/>
  <c r="R298" i="3"/>
  <c r="R183" i="3"/>
  <c r="R353" i="3"/>
  <c r="R799" i="3"/>
  <c r="R617" i="3"/>
  <c r="R385" i="3"/>
  <c r="R205" i="3"/>
  <c r="R753" i="3"/>
  <c r="R620" i="3"/>
  <c r="R567" i="3"/>
  <c r="R515" i="3"/>
  <c r="R474" i="3"/>
  <c r="R404" i="3"/>
  <c r="R362" i="3"/>
  <c r="R212" i="3"/>
  <c r="R154" i="3"/>
  <c r="R84" i="3"/>
  <c r="R28" i="3"/>
  <c r="R417" i="3"/>
  <c r="R43" i="3"/>
  <c r="R497" i="3"/>
  <c r="R371" i="3"/>
  <c r="R253" i="3"/>
  <c r="R410" i="3"/>
  <c r="R5" i="3"/>
  <c r="R787" i="3"/>
  <c r="R453" i="3"/>
  <c r="R335" i="3"/>
  <c r="S814" i="5"/>
  <c r="S815" i="5"/>
  <c r="S817" i="5" s="1"/>
  <c r="R578" i="3"/>
  <c r="R735" i="3"/>
  <c r="R657" i="3"/>
  <c r="R521" i="3"/>
  <c r="R480" i="3"/>
  <c r="R441" i="3"/>
  <c r="R406" i="3"/>
  <c r="R360" i="3"/>
  <c r="R221" i="3"/>
  <c r="R170" i="3"/>
  <c r="R137" i="3"/>
  <c r="R86" i="3"/>
  <c r="N814" i="5"/>
  <c r="N815" i="5"/>
  <c r="N817" i="5" s="1"/>
  <c r="R810" i="3"/>
  <c r="R670" i="3"/>
  <c r="R490" i="3"/>
  <c r="R408" i="3"/>
  <c r="R320" i="3"/>
  <c r="R238" i="3"/>
  <c r="R200" i="3"/>
  <c r="R145" i="3"/>
  <c r="R187" i="3"/>
  <c r="R792" i="3"/>
  <c r="R180" i="3"/>
  <c r="R772" i="3"/>
  <c r="R655" i="3"/>
  <c r="R327" i="3"/>
  <c r="R231" i="3"/>
  <c r="R42" i="3"/>
  <c r="R814" i="5"/>
  <c r="R815" i="5"/>
  <c r="R817" i="5" s="1"/>
  <c r="R678" i="3"/>
  <c r="R555" i="3"/>
  <c r="R2" i="3"/>
  <c r="O815" i="3"/>
  <c r="R778" i="3"/>
  <c r="R716" i="3"/>
  <c r="R687" i="3"/>
  <c r="R547" i="3"/>
  <c r="R517" i="3"/>
  <c r="R477" i="3"/>
  <c r="R426" i="3"/>
  <c r="R357" i="3"/>
  <c r="R280" i="3"/>
  <c r="R240" i="3"/>
  <c r="R206" i="3"/>
  <c r="R111" i="3"/>
  <c r="R6" i="3"/>
  <c r="R776" i="3"/>
  <c r="R729" i="3"/>
  <c r="R666" i="3"/>
  <c r="R545" i="3"/>
  <c r="R467" i="3"/>
  <c r="R316" i="3"/>
  <c r="R250" i="3"/>
  <c r="R160" i="3"/>
  <c r="R95" i="3"/>
  <c r="R17" i="3"/>
  <c r="R726" i="3"/>
  <c r="R367" i="3"/>
  <c r="V814" i="5"/>
  <c r="V815" i="5"/>
  <c r="V817" i="5" s="1"/>
  <c r="R752" i="3"/>
  <c r="R452" i="3"/>
  <c r="R334" i="3"/>
  <c r="R39" i="3"/>
  <c r="R703" i="3"/>
  <c r="L814" i="5"/>
  <c r="L815" i="5"/>
  <c r="L817" i="5" s="1"/>
  <c r="R279" i="3"/>
  <c r="R757" i="3"/>
  <c r="R646" i="3"/>
  <c r="R584" i="3"/>
  <c r="R470" i="3"/>
  <c r="R164" i="3"/>
  <c r="U814" i="5"/>
  <c r="U815" i="5"/>
  <c r="U817" i="5" s="1"/>
  <c r="R683" i="3"/>
  <c r="I815" i="5"/>
  <c r="I817" i="5" s="1"/>
  <c r="I814" i="5"/>
  <c r="R712" i="3"/>
  <c r="R597" i="3"/>
  <c r="R663" i="3"/>
  <c r="R372" i="3"/>
  <c r="R281" i="3"/>
  <c r="K815" i="5"/>
  <c r="K817" i="5" s="1"/>
  <c r="K814" i="5"/>
  <c r="R429" i="3"/>
  <c r="R155" i="3"/>
  <c r="R588" i="3"/>
  <c r="R179" i="3"/>
  <c r="R63" i="3"/>
  <c r="R665" i="3"/>
  <c r="R203" i="3"/>
  <c r="R807" i="3"/>
  <c r="R700" i="3"/>
  <c r="R384" i="3"/>
  <c r="R528" i="3"/>
  <c r="R209" i="3"/>
  <c r="R536" i="3"/>
  <c r="R465" i="3"/>
  <c r="R318" i="3"/>
  <c r="R268" i="3"/>
  <c r="R237" i="3"/>
  <c r="R108" i="3"/>
  <c r="D814" i="5"/>
  <c r="D815" i="5"/>
  <c r="D817" i="5" s="1"/>
  <c r="R795" i="3"/>
  <c r="R574" i="3"/>
  <c r="R431" i="3"/>
  <c r="R359" i="3"/>
  <c r="R297" i="3"/>
  <c r="R216" i="3"/>
  <c r="R158" i="3"/>
  <c r="R99" i="3"/>
  <c r="R8" i="3"/>
  <c r="R349" i="3"/>
  <c r="M815" i="5"/>
  <c r="M817" i="5" s="1"/>
  <c r="M814" i="5"/>
  <c r="P815" i="5"/>
  <c r="P817" i="5" s="1"/>
  <c r="P814" i="5"/>
  <c r="R718" i="3"/>
  <c r="R498" i="3"/>
  <c r="R109" i="3"/>
  <c r="H814" i="5"/>
  <c r="H815" i="5"/>
  <c r="H817" i="5" s="1"/>
  <c r="R796" i="3"/>
  <c r="R808" i="3"/>
  <c r="R763" i="3"/>
  <c r="R731" i="3"/>
  <c r="R702" i="3"/>
  <c r="R672" i="3"/>
  <c r="R572" i="3"/>
  <c r="R532" i="3"/>
  <c r="R492" i="3"/>
  <c r="R461" i="3"/>
  <c r="R388" i="3"/>
  <c r="R337" i="3"/>
  <c r="R256" i="3"/>
  <c r="R225" i="3"/>
  <c r="R191" i="3"/>
  <c r="R156" i="3"/>
  <c r="R126" i="3"/>
  <c r="R97" i="3"/>
  <c r="O814" i="5"/>
  <c r="O815" i="5"/>
  <c r="O817" i="5" s="1"/>
  <c r="R132" i="3"/>
  <c r="R761" i="3"/>
  <c r="R711" i="3"/>
  <c r="R643" i="3"/>
  <c r="R523" i="3"/>
  <c r="R355" i="3"/>
  <c r="R293" i="3"/>
  <c r="R204" i="3"/>
  <c r="R127" i="3"/>
  <c r="R46" i="3"/>
  <c r="R550" i="3"/>
  <c r="C814" i="5"/>
  <c r="C815" i="5"/>
  <c r="C817" i="5" s="1"/>
  <c r="X815" i="5"/>
  <c r="X817" i="5" s="1"/>
  <c r="X814" i="5"/>
  <c r="R805" i="3"/>
  <c r="R396" i="3"/>
  <c r="R73" i="3"/>
  <c r="R440" i="3"/>
  <c r="R374" i="3"/>
  <c r="R394" i="3"/>
  <c r="R159" i="3"/>
  <c r="R519" i="3"/>
  <c r="R424" i="3"/>
  <c r="R270" i="3"/>
  <c r="F814" i="5"/>
  <c r="F815" i="5"/>
  <c r="F817" i="5" s="1"/>
  <c r="T815" i="5"/>
  <c r="T817" i="5" s="1"/>
  <c r="T814" i="5"/>
  <c r="R274" i="3"/>
  <c r="J815" i="5"/>
  <c r="J817" i="5" s="1"/>
  <c r="J814" i="5"/>
  <c r="R305" i="3"/>
  <c r="R771" i="3"/>
  <c r="R679" i="3"/>
  <c r="R346" i="3"/>
  <c r="R769" i="3"/>
  <c r="R721" i="3"/>
  <c r="R538" i="3"/>
  <c r="R489" i="3"/>
  <c r="R304" i="3"/>
  <c r="R534" i="3"/>
  <c r="R235" i="3"/>
  <c r="R471" i="3"/>
  <c r="R533" i="3"/>
  <c r="R571" i="3"/>
  <c r="R524" i="3"/>
  <c r="R409" i="3"/>
  <c r="R71" i="3"/>
  <c r="R531" i="3"/>
  <c r="R273" i="3"/>
  <c r="R197" i="3"/>
  <c r="R181" i="3"/>
  <c r="R437" i="3"/>
  <c r="R656" i="3"/>
  <c r="R425" i="3"/>
  <c r="R782" i="3"/>
  <c r="R668" i="3"/>
  <c r="R638" i="3"/>
  <c r="R451" i="3"/>
  <c r="R370" i="3"/>
  <c r="R64" i="3"/>
  <c r="G814" i="5"/>
  <c r="G815" i="5"/>
  <c r="G817" i="5" s="1"/>
  <c r="R605" i="3"/>
  <c r="R121" i="3"/>
  <c r="R765" i="3"/>
  <c r="R511" i="3"/>
  <c r="R416" i="3"/>
  <c r="R344" i="3"/>
  <c r="R262" i="3"/>
  <c r="R208" i="3"/>
  <c r="R150" i="3"/>
  <c r="R74" i="3"/>
  <c r="R317" i="3"/>
  <c r="R254" i="3"/>
  <c r="R66" i="3"/>
  <c r="R781" i="3"/>
  <c r="R601" i="3"/>
  <c r="R51" i="3"/>
  <c r="C5" i="2"/>
  <c r="B890" i="2"/>
  <c r="B892" i="2" s="1"/>
  <c r="B956" i="4" s="1"/>
  <c r="R793" i="3"/>
  <c r="R755" i="3"/>
  <c r="R723" i="3"/>
  <c r="R694" i="3"/>
  <c r="R595" i="3"/>
  <c r="R484" i="3"/>
  <c r="R322" i="3"/>
  <c r="R287" i="3"/>
  <c r="R214" i="3"/>
  <c r="R184" i="3"/>
  <c r="R147" i="3"/>
  <c r="R26" i="3"/>
  <c r="W815" i="5"/>
  <c r="W817" i="5" s="1"/>
  <c r="W814" i="5"/>
  <c r="R791" i="3"/>
  <c r="R745" i="3"/>
  <c r="R685" i="3"/>
  <c r="R604" i="3"/>
  <c r="R501" i="3"/>
  <c r="R331" i="3"/>
  <c r="R266" i="3"/>
  <c r="R113" i="3"/>
  <c r="R34" i="3"/>
  <c r="E815" i="5"/>
  <c r="E817" i="5" s="1"/>
  <c r="E814" i="5"/>
  <c r="R502" i="3"/>
  <c r="R779" i="3"/>
  <c r="R794" i="3"/>
  <c r="R710" i="3"/>
  <c r="R442" i="3"/>
  <c r="R277" i="3"/>
  <c r="R134" i="3"/>
  <c r="Y814" i="5"/>
  <c r="Y815" i="5"/>
  <c r="Y817" i="5" s="1"/>
  <c r="R243" i="3"/>
  <c r="R373" i="3"/>
  <c r="R58" i="3"/>
  <c r="R780" i="3"/>
  <c r="R608" i="3"/>
  <c r="R505" i="3"/>
  <c r="R393" i="3"/>
  <c r="R246" i="3"/>
  <c r="R30" i="3"/>
  <c r="AD938" i="4" l="1"/>
  <c r="V938" i="4"/>
  <c r="E938" i="4"/>
  <c r="M941" i="4"/>
  <c r="BF938" i="4"/>
  <c r="AP939" i="4"/>
  <c r="M939" i="4"/>
  <c r="E939" i="4"/>
  <c r="V941" i="4"/>
  <c r="Q942" i="4"/>
  <c r="Z938" i="4"/>
  <c r="BB939" i="4"/>
  <c r="AL938" i="4"/>
  <c r="AD941" i="4"/>
  <c r="Z940" i="4"/>
  <c r="AD939" i="4"/>
  <c r="AL941" i="4"/>
  <c r="AT938" i="4"/>
  <c r="AT940" i="4"/>
  <c r="AP938" i="4"/>
  <c r="Q938" i="4"/>
  <c r="AT939" i="4"/>
  <c r="I939" i="4"/>
  <c r="BB940" i="4"/>
  <c r="V940" i="4"/>
  <c r="BB938" i="4"/>
  <c r="V939" i="4"/>
  <c r="AH940" i="4"/>
  <c r="AL939" i="4"/>
  <c r="E941" i="4"/>
  <c r="AT941" i="4"/>
  <c r="AH939" i="4"/>
  <c r="Z939" i="4"/>
  <c r="AX939" i="4"/>
  <c r="I953" i="4"/>
  <c r="Q939" i="4"/>
  <c r="Z941" i="4"/>
  <c r="AH938" i="4"/>
  <c r="M938" i="4"/>
  <c r="AX940" i="4"/>
  <c r="E940" i="4"/>
  <c r="AX941" i="4"/>
  <c r="I941" i="4"/>
  <c r="AP941" i="4"/>
  <c r="AL940" i="4"/>
  <c r="AX938" i="4"/>
  <c r="I940" i="4"/>
  <c r="AD940" i="4"/>
  <c r="I938" i="4"/>
  <c r="Q941" i="4"/>
  <c r="M940" i="4"/>
  <c r="AP940" i="4"/>
  <c r="BB941" i="4"/>
  <c r="Q940" i="4"/>
  <c r="AH941" i="4"/>
  <c r="M952" i="4"/>
  <c r="Z953" i="4"/>
  <c r="AT951" i="4"/>
  <c r="Z950" i="4"/>
  <c r="V950" i="4"/>
  <c r="E952" i="4"/>
  <c r="V952" i="4"/>
  <c r="AP950" i="4"/>
  <c r="AT953" i="4"/>
  <c r="AH953" i="4"/>
  <c r="AL953" i="4"/>
  <c r="E950" i="4"/>
  <c r="E951" i="4"/>
  <c r="AL952" i="4"/>
  <c r="I950" i="4"/>
  <c r="AL950" i="4"/>
  <c r="AX952" i="4"/>
  <c r="BB953" i="4"/>
  <c r="Z951" i="4"/>
  <c r="I951" i="4"/>
  <c r="Z952" i="4"/>
  <c r="AD953" i="4"/>
  <c r="BB950" i="4"/>
  <c r="BB952" i="4"/>
  <c r="Q952" i="4"/>
  <c r="M953" i="4"/>
  <c r="M951" i="4"/>
  <c r="AL951" i="4"/>
  <c r="BB951" i="4"/>
  <c r="I952" i="4"/>
  <c r="Q951" i="4"/>
  <c r="AP953" i="4"/>
  <c r="AT950" i="4"/>
  <c r="AT952" i="4"/>
  <c r="AX951" i="4"/>
  <c r="AD951" i="4"/>
  <c r="AD950" i="4"/>
  <c r="AD952" i="4"/>
  <c r="M950" i="4"/>
  <c r="AX953" i="4"/>
  <c r="V951" i="4"/>
  <c r="AH951" i="4"/>
  <c r="Q953" i="4"/>
  <c r="Q950" i="4"/>
  <c r="AP951" i="4"/>
  <c r="V953" i="4"/>
  <c r="AH950" i="4"/>
  <c r="AH952" i="4"/>
  <c r="AP952" i="4"/>
  <c r="E953" i="4"/>
  <c r="AX950" i="4"/>
  <c r="AA817" i="5"/>
  <c r="Q954" i="4" l="1"/>
  <c r="Z954" i="4"/>
  <c r="Z942" i="4"/>
  <c r="M954" i="4"/>
  <c r="Q943" i="4"/>
  <c r="AX942" i="4"/>
  <c r="AL954" i="4"/>
  <c r="AX954" i="4"/>
  <c r="BI953" i="4"/>
  <c r="AD954" i="4"/>
  <c r="AT954" i="4"/>
  <c r="BI951" i="4"/>
  <c r="V954" i="4"/>
  <c r="AP942" i="4"/>
  <c r="BI939" i="4"/>
  <c r="AP954" i="4"/>
  <c r="AH954" i="4"/>
  <c r="BB954" i="4"/>
  <c r="I954" i="4"/>
  <c r="AH942" i="4"/>
  <c r="BI941" i="4"/>
  <c r="BB942" i="4"/>
  <c r="AT942" i="4"/>
  <c r="V942" i="4"/>
  <c r="BI950" i="4"/>
  <c r="E954" i="4"/>
  <c r="M942" i="4"/>
  <c r="BI938" i="4"/>
  <c r="E942" i="4"/>
  <c r="BI952" i="4"/>
  <c r="I942" i="4"/>
  <c r="BI940" i="4"/>
  <c r="AL942" i="4"/>
  <c r="AD942" i="4"/>
</calcChain>
</file>

<file path=xl/comments1.xml><?xml version="1.0" encoding="utf-8"?>
<comments xmlns="http://schemas.openxmlformats.org/spreadsheetml/2006/main">
  <authors>
    <author>£ëø .</author>
  </authors>
  <commentList>
    <comment ref="E2" authorId="0" shapeId="0">
      <text>
        <r>
          <rPr>
            <b/>
            <sz val="9"/>
            <color indexed="81"/>
            <rFont val="Segoe UI"/>
            <family val="2"/>
          </rPr>
          <t xml:space="preserve">Tempo do chamado até o envio da equipe
</t>
        </r>
      </text>
    </comment>
    <comment ref="F2" authorId="0" shapeId="0">
      <text>
        <r>
          <rPr>
            <b/>
            <sz val="9"/>
            <color indexed="81"/>
            <rFont val="Segoe UI"/>
            <family val="2"/>
          </rPr>
          <t>Tempo do envio até a tempo de chegada ao local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G2" authorId="0" shapeId="0">
      <text>
        <r>
          <rPr>
            <b/>
            <sz val="9"/>
            <color indexed="81"/>
            <rFont val="Segoe UI"/>
            <family val="2"/>
          </rPr>
          <t>Tempo chegada local até a saída local</t>
        </r>
      </text>
    </comment>
    <comment ref="H2" authorId="0" shapeId="0">
      <text>
        <r>
          <rPr>
            <b/>
            <sz val="9"/>
            <color indexed="81"/>
            <rFont val="Segoe UI"/>
            <family val="2"/>
          </rPr>
          <t>Tempo de deslocamento até algum hospital</t>
        </r>
      </text>
    </comment>
    <comment ref="I2" authorId="0" shapeId="0">
      <text>
        <r>
          <rPr>
            <b/>
            <sz val="9"/>
            <color indexed="81"/>
            <rFont val="Segoe UI"/>
            <family val="2"/>
          </rPr>
          <t>Tempo de atendimento local mais o tempo de deslocamento</t>
        </r>
      </text>
    </comment>
    <comment ref="J2" authorId="0" shapeId="0">
      <text>
        <r>
          <rPr>
            <b/>
            <sz val="9"/>
            <color indexed="81"/>
            <rFont val="Segoe UI"/>
            <family val="2"/>
          </rPr>
          <t>Tempo de saída do local até o tempo de retorno a base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2" authorId="0" shapeId="0">
      <text>
        <r>
          <rPr>
            <b/>
            <sz val="9"/>
            <color indexed="81"/>
            <rFont val="Segoe UI"/>
            <family val="2"/>
          </rPr>
          <t>Tempo desde o chamado até o retorno a base</t>
        </r>
      </text>
    </comment>
  </commentList>
</comments>
</file>

<file path=xl/sharedStrings.xml><?xml version="1.0" encoding="utf-8"?>
<sst xmlns="http://schemas.openxmlformats.org/spreadsheetml/2006/main" count="8068" uniqueCount="599">
  <si>
    <t>Chamado</t>
  </si>
  <si>
    <t>Endereço</t>
  </si>
  <si>
    <t>rua antonio jeronimo da silva</t>
  </si>
  <si>
    <t>verde</t>
  </si>
  <si>
    <t>USB 572</t>
  </si>
  <si>
    <t>hh</t>
  </si>
  <si>
    <t>centro</t>
  </si>
  <si>
    <t>USB 558</t>
  </si>
  <si>
    <t>agudos</t>
  </si>
  <si>
    <t>AG 245</t>
  </si>
  <si>
    <t>vila são joao da boa vista</t>
  </si>
  <si>
    <t>azul</t>
  </si>
  <si>
    <t>USB 296</t>
  </si>
  <si>
    <t>jardim da grama</t>
  </si>
  <si>
    <t>USB 228</t>
  </si>
  <si>
    <t>parque jaragua</t>
  </si>
  <si>
    <t>pederneiras</t>
  </si>
  <si>
    <t>amarelo</t>
  </si>
  <si>
    <t>PD 280</t>
  </si>
  <si>
    <t>jardim central</t>
  </si>
  <si>
    <t>USB 568</t>
  </si>
  <si>
    <t>jardim araruna</t>
  </si>
  <si>
    <t>vermelho</t>
  </si>
  <si>
    <t>USA 556</t>
  </si>
  <si>
    <t>vila são joao do ipiranga</t>
  </si>
  <si>
    <t>USA 555</t>
  </si>
  <si>
    <t>vila guaggio</t>
  </si>
  <si>
    <t>arealva</t>
  </si>
  <si>
    <t>Arl 1973</t>
  </si>
  <si>
    <t>vila santa filomena</t>
  </si>
  <si>
    <t>vila ipiranga</t>
  </si>
  <si>
    <t>USB 150</t>
  </si>
  <si>
    <t>vila souto</t>
  </si>
  <si>
    <t>rua alcino pinheiro chagas</t>
  </si>
  <si>
    <t>jardim ouro verde</t>
  </si>
  <si>
    <t>alto higienopolis</t>
  </si>
  <si>
    <t>USB 570</t>
  </si>
  <si>
    <t>rondon, graal</t>
  </si>
  <si>
    <t>vila carolina</t>
  </si>
  <si>
    <t>USB 557</t>
  </si>
  <si>
    <t>vila industrial</t>
  </si>
  <si>
    <t>parque são joao</t>
  </si>
  <si>
    <t>rua msi pa vai psc</t>
  </si>
  <si>
    <t>geisel</t>
  </si>
  <si>
    <t>jd samambaia</t>
  </si>
  <si>
    <t>apae, rua jose henrique ferraz</t>
  </si>
  <si>
    <t>jardim niceia</t>
  </si>
  <si>
    <t>bela vista</t>
  </si>
  <si>
    <t>lençóis paulista</t>
  </si>
  <si>
    <t>LP 206</t>
  </si>
  <si>
    <t>santa edwirges</t>
  </si>
  <si>
    <t>pirajui</t>
  </si>
  <si>
    <t>PJ 214</t>
  </si>
  <si>
    <t>URAM 014</t>
  </si>
  <si>
    <t>URAM 021</t>
  </si>
  <si>
    <t>jd america</t>
  </si>
  <si>
    <t>rua upa ip</t>
  </si>
  <si>
    <t>vila aviação</t>
  </si>
  <si>
    <t>camelias, rua narciso jose craveiro</t>
  </si>
  <si>
    <t>upa da ip</t>
  </si>
  <si>
    <t>upa ip</t>
  </si>
  <si>
    <t>jardim redentor</t>
  </si>
  <si>
    <t>rua santo garcia</t>
  </si>
  <si>
    <t>vila brunhari</t>
  </si>
  <si>
    <t>jardim florida</t>
  </si>
  <si>
    <t>parque paulista</t>
  </si>
  <si>
    <t>vila são paulo</t>
  </si>
  <si>
    <t>everest/distrito</t>
  </si>
  <si>
    <t>falcao</t>
  </si>
  <si>
    <t>parque santa edwirges</t>
  </si>
  <si>
    <t>vila falcao</t>
  </si>
  <si>
    <t>usc</t>
  </si>
  <si>
    <t>parque uniao</t>
  </si>
  <si>
    <t>vila martha</t>
  </si>
  <si>
    <t>fortunato</t>
  </si>
  <si>
    <t>fabrica coca cola, octavio rasi</t>
  </si>
  <si>
    <t>vila tecnologica</t>
  </si>
  <si>
    <t>parque viaduto, av. maria raieri</t>
  </si>
  <si>
    <t>boulevar shopping</t>
  </si>
  <si>
    <t>jd eldorado</t>
  </si>
  <si>
    <t>jd ferraz</t>
  </si>
  <si>
    <t>conj. Hab. Primavera</t>
  </si>
  <si>
    <t>pq. Roosevelt</t>
  </si>
  <si>
    <t>em frente ao rastro</t>
  </si>
  <si>
    <t>pq. Santa candida</t>
  </si>
  <si>
    <t>vila santa luzia</t>
  </si>
  <si>
    <t>jd. Redentor</t>
  </si>
  <si>
    <t>pq bauru</t>
  </si>
  <si>
    <t>vila santo antonio</t>
  </si>
  <si>
    <t>pq jd europa</t>
  </si>
  <si>
    <t>assentamento horto de aymores</t>
  </si>
  <si>
    <t xml:space="preserve">rondon </t>
  </si>
  <si>
    <t>uba do bv</t>
  </si>
  <si>
    <t>n. hab. Fortunato rocha lima</t>
  </si>
  <si>
    <t>duartina</t>
  </si>
  <si>
    <t>DT 227</t>
  </si>
  <si>
    <t>rua mario pereira dos reis</t>
  </si>
  <si>
    <t>vila pacifico</t>
  </si>
  <si>
    <t>jardim tv</t>
  </si>
  <si>
    <t>iacanga</t>
  </si>
  <si>
    <t>IG 778</t>
  </si>
  <si>
    <t>lençois paulista</t>
  </si>
  <si>
    <t>jd auri verde</t>
  </si>
  <si>
    <t>mary dota</t>
  </si>
  <si>
    <t>jd ouro verde</t>
  </si>
  <si>
    <t>rua 13 de maio</t>
  </si>
  <si>
    <t>jd. Vitoria</t>
  </si>
  <si>
    <t>jd. Prudencia</t>
  </si>
  <si>
    <t>parque julio nobrega</t>
  </si>
  <si>
    <t>rua vinicius gandolfil</t>
  </si>
  <si>
    <t>jardim europa</t>
  </si>
  <si>
    <t>marcondes salgado</t>
  </si>
  <si>
    <t>rua luzia orestes gomes</t>
  </si>
  <si>
    <t>jardim nova bauru</t>
  </si>
  <si>
    <t>parque paulistano</t>
  </si>
  <si>
    <t>nuno de assis</t>
  </si>
  <si>
    <t>jardim prudencia</t>
  </si>
  <si>
    <t>rua josue das neves</t>
  </si>
  <si>
    <t>ipiranga</t>
  </si>
  <si>
    <t>rodovia no trevo da vila dutra</t>
  </si>
  <si>
    <t>vija são joao da boa vista</t>
  </si>
  <si>
    <t>esquina jose henrique ferraz</t>
  </si>
  <si>
    <t>jardim são jorge</t>
  </si>
  <si>
    <t>shopping boulevard</t>
  </si>
  <si>
    <t>vila santa terezinha</t>
  </si>
  <si>
    <t>vila garcia</t>
  </si>
  <si>
    <t>rua santa casa de agudos</t>
  </si>
  <si>
    <t>residencial nova bauru</t>
  </si>
  <si>
    <t>jardim maramba</t>
  </si>
  <si>
    <t>reginopolis</t>
  </si>
  <si>
    <t>getulio - paulistao</t>
  </si>
  <si>
    <t>jardim nova esperança</t>
  </si>
  <si>
    <t>USB 299</t>
  </si>
  <si>
    <t>USB 222</t>
  </si>
  <si>
    <t>distrito 2</t>
  </si>
  <si>
    <t>presidente alves</t>
  </si>
  <si>
    <t>rua do sagae eventos</t>
  </si>
  <si>
    <t>vila altinopolis</t>
  </si>
  <si>
    <t>isaura garmes</t>
  </si>
  <si>
    <t>rua vilagio</t>
  </si>
  <si>
    <t>nucleo gasparini</t>
  </si>
  <si>
    <t>parque val de palmas</t>
  </si>
  <si>
    <t>jardim terra branca</t>
  </si>
  <si>
    <t>vila cardia</t>
  </si>
  <si>
    <t>gustavo maciel</t>
  </si>
  <si>
    <t>vila são manoel</t>
  </si>
  <si>
    <t>jardim bom samaritano</t>
  </si>
  <si>
    <t>jardim chapadao</t>
  </si>
  <si>
    <t>pousada da esperança I</t>
  </si>
  <si>
    <t>jardim jussara</t>
  </si>
  <si>
    <t>rua 3</t>
  </si>
  <si>
    <t>pousada 2</t>
  </si>
  <si>
    <t>madureira - alameda dos geranios</t>
  </si>
  <si>
    <t>rua jose vidal</t>
  </si>
  <si>
    <t>hospital estadual</t>
  </si>
  <si>
    <t>jardim godoy</t>
  </si>
  <si>
    <t xml:space="preserve">jardim estoril IV </t>
  </si>
  <si>
    <t>gasparini</t>
  </si>
  <si>
    <t>rua 17</t>
  </si>
  <si>
    <t>parque jardim europa</t>
  </si>
  <si>
    <t xml:space="preserve">jardim estoril </t>
  </si>
  <si>
    <t>bauru marilia, km 361</t>
  </si>
  <si>
    <t>jardim colonial</t>
  </si>
  <si>
    <t>parque das naçoes</t>
  </si>
  <si>
    <t>nuc. Hab. Jose regino</t>
  </si>
  <si>
    <t>parque colina verde</t>
  </si>
  <si>
    <t>jaragua</t>
  </si>
  <si>
    <t>parque roosevelt</t>
  </si>
  <si>
    <t>USB 105</t>
  </si>
  <si>
    <t>jd alvorada</t>
  </si>
  <si>
    <t>jardim vania maria</t>
  </si>
  <si>
    <t>parque viaduto</t>
  </si>
  <si>
    <t>fortunato rocha lima</t>
  </si>
  <si>
    <t>vila nova santa luzia</t>
  </si>
  <si>
    <t>pq santa edwirges</t>
  </si>
  <si>
    <t>vila vicentina</t>
  </si>
  <si>
    <t>nucleo hab. Jose regino</t>
  </si>
  <si>
    <t>pastor arlindo lopes viana</t>
  </si>
  <si>
    <t>rua airton bush</t>
  </si>
  <si>
    <t>jardim ivone</t>
  </si>
  <si>
    <t>pq roosevelt</t>
  </si>
  <si>
    <t>rua sargento jose dos santos</t>
  </si>
  <si>
    <t>USA 598</t>
  </si>
  <si>
    <t>vila becheli</t>
  </si>
  <si>
    <t>vila paulista</t>
  </si>
  <si>
    <t>rua olmes soares da costa</t>
  </si>
  <si>
    <t>nobuji nagasawa</t>
  </si>
  <si>
    <t>vila seabra</t>
  </si>
  <si>
    <t>hospital da unimed</t>
  </si>
  <si>
    <t>jardim contorno</t>
  </si>
  <si>
    <t>p viaduto</t>
  </si>
  <si>
    <t>chacara das florews</t>
  </si>
  <si>
    <t>getulio, confiança max</t>
  </si>
  <si>
    <t>vila independencia</t>
  </si>
  <si>
    <t>joaquim guilherme de oliver</t>
  </si>
  <si>
    <t>jardim esplanada</t>
  </si>
  <si>
    <t>no sambodromo</t>
  </si>
  <si>
    <t>jd colonial</t>
  </si>
  <si>
    <t>vila popular</t>
  </si>
  <si>
    <t>nova paulista</t>
  </si>
  <si>
    <t>rua castelo branco</t>
  </si>
  <si>
    <t>n. hab. Jose regino</t>
  </si>
  <si>
    <t>n. hab. Vanuire</t>
  </si>
  <si>
    <t>pousada da esperança II</t>
  </si>
  <si>
    <t>macatuba</t>
  </si>
  <si>
    <t>nucleo nove de julho</t>
  </si>
  <si>
    <t>atras da usc</t>
  </si>
  <si>
    <t>vila vergueiro</t>
  </si>
  <si>
    <t>jardim progresso</t>
  </si>
  <si>
    <t>santa luzia</t>
  </si>
  <si>
    <t>vila noemy</t>
  </si>
  <si>
    <t>duque</t>
  </si>
  <si>
    <t>vila alto paraiso</t>
  </si>
  <si>
    <t>rua monsenhor claro</t>
  </si>
  <si>
    <t>vila maria</t>
  </si>
  <si>
    <t>rua ns falcao</t>
  </si>
  <si>
    <t>jardim petropolis</t>
  </si>
  <si>
    <t>jardim gerson frança</t>
  </si>
  <si>
    <t>vila zillo</t>
  </si>
  <si>
    <t>nova esperança</t>
  </si>
  <si>
    <t>vila mariana</t>
  </si>
  <si>
    <t>presidente henrico gaspar dutra</t>
  </si>
  <si>
    <t>quinta da bela olinda</t>
  </si>
  <si>
    <t>travessa benedito de souza</t>
  </si>
  <si>
    <t>tangaras</t>
  </si>
  <si>
    <t>jardim jandira - vila santista</t>
  </si>
  <si>
    <t>jardim auri verde</t>
  </si>
  <si>
    <t>rua santa catarina</t>
  </si>
  <si>
    <t>rua alceu cariola</t>
  </si>
  <si>
    <t>rua base sudeste, cruzeiro</t>
  </si>
  <si>
    <t>vila lemos</t>
  </si>
  <si>
    <t>parque santa candida</t>
  </si>
  <si>
    <t>rua maria ap. bragao gosmao</t>
  </si>
  <si>
    <t>parque bauru</t>
  </si>
  <si>
    <t>jardim eldorado</t>
  </si>
  <si>
    <t>rua rio branco</t>
  </si>
  <si>
    <t>vila bela</t>
  </si>
  <si>
    <t>rua mirante ferroviario</t>
  </si>
  <si>
    <t>eng. Otavio rasi</t>
  </si>
  <si>
    <t>parque industrial manchester</t>
  </si>
  <si>
    <t>jardim maravilha</t>
  </si>
  <si>
    <t>rua av. mario ranieri</t>
  </si>
  <si>
    <t>vila camargo</t>
  </si>
  <si>
    <t>roosevelt</t>
  </si>
  <si>
    <t>ouro verde</t>
  </si>
  <si>
    <t>jd florida</t>
  </si>
  <si>
    <t>vila são francisco</t>
  </si>
  <si>
    <t>parque santa terezinha</t>
  </si>
  <si>
    <t>vila conceiçao</t>
  </si>
  <si>
    <t>jardim alvorada</t>
  </si>
  <si>
    <t>santa candida</t>
  </si>
  <si>
    <t>rodovia bauru iacanga</t>
  </si>
  <si>
    <t>rua cristiano pagani</t>
  </si>
  <si>
    <t>jd tv</t>
  </si>
  <si>
    <t>nuc. Res.beija flor</t>
  </si>
  <si>
    <t>vila coralina</t>
  </si>
  <si>
    <t>usp</t>
  </si>
  <si>
    <t>praça das cerejeiras, escola ernesto monte</t>
  </si>
  <si>
    <t>parque são geraldo</t>
  </si>
  <si>
    <t>jardim estoril</t>
  </si>
  <si>
    <t>rua luiz fernando barros aranha</t>
  </si>
  <si>
    <t>antonio alves - centro</t>
  </si>
  <si>
    <t>na base do samu</t>
  </si>
  <si>
    <t xml:space="preserve">vila falcao </t>
  </si>
  <si>
    <t>jd planalto</t>
  </si>
  <si>
    <t>avenida orlando ranieri</t>
  </si>
  <si>
    <t>pq são geraldo</t>
  </si>
  <si>
    <t>rua antonio galves</t>
  </si>
  <si>
    <t>parque real</t>
  </si>
  <si>
    <t>v aviação</t>
  </si>
  <si>
    <t>n res. Beija flor</t>
  </si>
  <si>
    <t>av cruzeiro do sul</t>
  </si>
  <si>
    <t>graal, marechal rondon</t>
  </si>
  <si>
    <t>n. paulista</t>
  </si>
  <si>
    <t>USB 226</t>
  </si>
  <si>
    <t>jd vania maria</t>
  </si>
  <si>
    <t>hospital de base</t>
  </si>
  <si>
    <t>pq julio nobrega</t>
  </si>
  <si>
    <t>vila nova cidade universitaria</t>
  </si>
  <si>
    <t>rondon</t>
  </si>
  <si>
    <t>jardim mendonça</t>
  </si>
  <si>
    <t>av. das bandeiras</t>
  </si>
  <si>
    <t>confiança flex</t>
  </si>
  <si>
    <t>rodovia bauru marilia</t>
  </si>
  <si>
    <t>redentor</t>
  </si>
  <si>
    <t>cidade universitaria</t>
  </si>
  <si>
    <t xml:space="preserve">n. hab. Edson francisco </t>
  </si>
  <si>
    <t>nuc. Res. Beija flor</t>
  </si>
  <si>
    <t>rua mouse tobias final nações rotatoria</t>
  </si>
  <si>
    <t>pq real</t>
  </si>
  <si>
    <t>rastro do cowboy</t>
  </si>
  <si>
    <t>pousada I</t>
  </si>
  <si>
    <t>distrito industrial</t>
  </si>
  <si>
    <t>estrada do posto comandante</t>
  </si>
  <si>
    <t>vila santa izabel</t>
  </si>
  <si>
    <t>nova cidade universitaria</t>
  </si>
  <si>
    <t>jd godoy</t>
  </si>
  <si>
    <t>jardim bela vista</t>
  </si>
  <si>
    <t>jd ivone</t>
  </si>
  <si>
    <t>posto pacifico ao lado da favela são manoel</t>
  </si>
  <si>
    <t>madureira - alameda das hortencias</t>
  </si>
  <si>
    <t>pq jaragua</t>
  </si>
  <si>
    <t>vila santa ines</t>
  </si>
  <si>
    <t>engenheiro otavio rasi</t>
  </si>
  <si>
    <t>são geraldo</t>
  </si>
  <si>
    <t>vila nova paulista</t>
  </si>
  <si>
    <t>chacara são joao</t>
  </si>
  <si>
    <t>independencia</t>
  </si>
  <si>
    <t>jardim rosa branca</t>
  </si>
  <si>
    <t>pronto socorro</t>
  </si>
  <si>
    <t>parque industrial</t>
  </si>
  <si>
    <t>casas populares salvador filardi</t>
  </si>
  <si>
    <t>n. res. Beija flor</t>
  </si>
  <si>
    <t>vila dutra</t>
  </si>
  <si>
    <t>parque vista alegre</t>
  </si>
  <si>
    <t>naçoes</t>
  </si>
  <si>
    <t xml:space="preserve">vereador edson francisco </t>
  </si>
  <si>
    <t>otavio rasi</t>
  </si>
  <si>
    <t>vila rocha</t>
  </si>
  <si>
    <t xml:space="preserve">tv tem </t>
  </si>
  <si>
    <t>praça machado de melo</t>
  </si>
  <si>
    <t>jardim america</t>
  </si>
  <si>
    <t>rua primeiro de maio</t>
  </si>
  <si>
    <t>jardim carvalho</t>
  </si>
  <si>
    <t>piratininga</t>
  </si>
  <si>
    <t>Mary Dota</t>
  </si>
  <si>
    <t>Boulevard</t>
  </si>
  <si>
    <t>Agudos</t>
  </si>
  <si>
    <t>Nações</t>
  </si>
  <si>
    <t>Bela Vista</t>
  </si>
  <si>
    <t>Pederneiras</t>
  </si>
  <si>
    <t>Ipiranga</t>
  </si>
  <si>
    <t>Arealva</t>
  </si>
  <si>
    <t>Geisel</t>
  </si>
  <si>
    <t>Lençóis Paulista</t>
  </si>
  <si>
    <t>Pirajui</t>
  </si>
  <si>
    <t>Duartina</t>
  </si>
  <si>
    <t>Iacanga</t>
  </si>
  <si>
    <t>Hora Chegada Chamado</t>
  </si>
  <si>
    <t>Região de Origem</t>
  </si>
  <si>
    <t>Tipo de Urgência (cor)</t>
  </si>
  <si>
    <t>Veículo (Servidor)</t>
  </si>
  <si>
    <t>Envio da Equipe (minutos)</t>
  </si>
  <si>
    <t>Envio da equipe</t>
  </si>
  <si>
    <t>Saída da Base (minutos)</t>
  </si>
  <si>
    <t>Saída da Base</t>
  </si>
  <si>
    <t>Chegada no Local (minutos)</t>
  </si>
  <si>
    <t>Chegada no Local</t>
  </si>
  <si>
    <t>Saída do Local (minutos)</t>
  </si>
  <si>
    <t>Saída do Local</t>
  </si>
  <si>
    <t>Chegada ao destin. (minutos)</t>
  </si>
  <si>
    <t>Chegada ao Destino</t>
  </si>
  <si>
    <t>Retorno à Base (minutos)</t>
  </si>
  <si>
    <t>Retorno à Base</t>
  </si>
  <si>
    <t>mm</t>
  </si>
  <si>
    <t>Intervalo chegada chamados</t>
  </si>
  <si>
    <t>Verificação</t>
  </si>
  <si>
    <r>
      <t>λ</t>
    </r>
    <r>
      <rPr>
        <b/>
        <sz val="8"/>
        <color theme="1"/>
        <rFont val="Calibri"/>
        <family val="2"/>
        <scheme val="minor"/>
      </rPr>
      <t>Geral</t>
    </r>
  </si>
  <si>
    <t>média</t>
  </si>
  <si>
    <t>Tempo de Preparação</t>
  </si>
  <si>
    <t>Tempo Viagem (ida)</t>
  </si>
  <si>
    <t>Tempo de atendimento</t>
  </si>
  <si>
    <t>Tempo Viagem (volta)</t>
  </si>
  <si>
    <t>Tempo de Serviço</t>
  </si>
  <si>
    <t>Chamados Pederneiras</t>
  </si>
  <si>
    <t>Chamados Nações</t>
  </si>
  <si>
    <t>Chamados Lençóis Paulista</t>
  </si>
  <si>
    <t>Chamados Bela Vista</t>
  </si>
  <si>
    <t>Chamados Mary Dota</t>
  </si>
  <si>
    <t>Chamados Agudos</t>
  </si>
  <si>
    <t>Chamados Ipiranga</t>
  </si>
  <si>
    <t>Chamados Arealva</t>
  </si>
  <si>
    <t>Chamados Pirajui</t>
  </si>
  <si>
    <t>Chamados Iacanga</t>
  </si>
  <si>
    <t>Chamados Duartina</t>
  </si>
  <si>
    <t>Chamados não-especificados</t>
  </si>
  <si>
    <t>Chamados Geisel</t>
  </si>
  <si>
    <t>Chamados Boulevard</t>
  </si>
  <si>
    <r>
      <t>λ</t>
    </r>
    <r>
      <rPr>
        <b/>
        <sz val="8"/>
        <color rgb="FF00B050"/>
        <rFont val="Calibri"/>
        <family val="2"/>
      </rPr>
      <t>Peder,verde</t>
    </r>
  </si>
  <si>
    <r>
      <t>λ</t>
    </r>
    <r>
      <rPr>
        <b/>
        <sz val="8"/>
        <color rgb="FFFFFF00"/>
        <rFont val="Calibri"/>
        <family val="2"/>
      </rPr>
      <t>Peder,amarelo</t>
    </r>
  </si>
  <si>
    <r>
      <t>λ</t>
    </r>
    <r>
      <rPr>
        <b/>
        <sz val="8"/>
        <color rgb="FFFF0000"/>
        <rFont val="Calibri"/>
        <family val="2"/>
      </rPr>
      <t>Peder,vermelho</t>
    </r>
  </si>
  <si>
    <r>
      <t>λ</t>
    </r>
    <r>
      <rPr>
        <b/>
        <sz val="8"/>
        <color rgb="FF0070C0"/>
        <rFont val="Calibri"/>
        <family val="2"/>
      </rPr>
      <t>Peder,azul</t>
    </r>
  </si>
  <si>
    <r>
      <t>λ</t>
    </r>
    <r>
      <rPr>
        <b/>
        <sz val="8"/>
        <rFont val="Calibri"/>
        <family val="2"/>
      </rPr>
      <t>Pederneiras</t>
    </r>
  </si>
  <si>
    <r>
      <t>λ</t>
    </r>
    <r>
      <rPr>
        <b/>
        <sz val="8"/>
        <color rgb="FF00B050"/>
        <rFont val="Calibri"/>
        <family val="2"/>
      </rPr>
      <t>Nações,verde</t>
    </r>
  </si>
  <si>
    <r>
      <t>λ</t>
    </r>
    <r>
      <rPr>
        <b/>
        <sz val="8"/>
        <color rgb="FFFFFF00"/>
        <rFont val="Calibri"/>
        <family val="2"/>
      </rPr>
      <t>Nações,amarelo</t>
    </r>
  </si>
  <si>
    <r>
      <t>λ</t>
    </r>
    <r>
      <rPr>
        <b/>
        <sz val="8"/>
        <color rgb="FFFF0000"/>
        <rFont val="Calibri"/>
        <family val="2"/>
      </rPr>
      <t>Nações,vermelho</t>
    </r>
  </si>
  <si>
    <r>
      <t>λ</t>
    </r>
    <r>
      <rPr>
        <b/>
        <sz val="8"/>
        <color rgb="FF0070C0"/>
        <rFont val="Calibri"/>
        <family val="2"/>
      </rPr>
      <t>Nações,azul</t>
    </r>
  </si>
  <si>
    <r>
      <t>λ</t>
    </r>
    <r>
      <rPr>
        <b/>
        <sz val="8"/>
        <rFont val="Calibri"/>
        <family val="2"/>
      </rPr>
      <t>Nações</t>
    </r>
  </si>
  <si>
    <r>
      <t>λ</t>
    </r>
    <r>
      <rPr>
        <b/>
        <sz val="8"/>
        <color rgb="FF00B050"/>
        <rFont val="Calibri"/>
        <family val="2"/>
      </rPr>
      <t>Lençóis,verde</t>
    </r>
  </si>
  <si>
    <r>
      <t>λ</t>
    </r>
    <r>
      <rPr>
        <b/>
        <sz val="8"/>
        <color rgb="FFFFFF00"/>
        <rFont val="Calibri"/>
        <family val="2"/>
      </rPr>
      <t>Lençóis,amarelo</t>
    </r>
  </si>
  <si>
    <r>
      <t>λ</t>
    </r>
    <r>
      <rPr>
        <b/>
        <sz val="8"/>
        <color rgb="FFFF0000"/>
        <rFont val="Calibri"/>
        <family val="2"/>
      </rPr>
      <t>Lençóis,vermelho</t>
    </r>
  </si>
  <si>
    <r>
      <t>λ</t>
    </r>
    <r>
      <rPr>
        <b/>
        <sz val="8"/>
        <color rgb="FF0070C0"/>
        <rFont val="Calibri"/>
        <family val="2"/>
      </rPr>
      <t>Lençóis,azul</t>
    </r>
  </si>
  <si>
    <r>
      <t>λ</t>
    </r>
    <r>
      <rPr>
        <b/>
        <sz val="8"/>
        <rFont val="Calibri"/>
        <family val="2"/>
      </rPr>
      <t>Lençóis Paulista</t>
    </r>
  </si>
  <si>
    <r>
      <t>λ</t>
    </r>
    <r>
      <rPr>
        <b/>
        <sz val="8"/>
        <rFont val="Calibri"/>
        <family val="2"/>
      </rPr>
      <t>Bela Vista</t>
    </r>
  </si>
  <si>
    <r>
      <t>λ</t>
    </r>
    <r>
      <rPr>
        <b/>
        <sz val="8"/>
        <color rgb="FF00B050"/>
        <rFont val="Calibri"/>
        <family val="2"/>
      </rPr>
      <t>MD,verde</t>
    </r>
  </si>
  <si>
    <r>
      <t>λ</t>
    </r>
    <r>
      <rPr>
        <b/>
        <sz val="8"/>
        <color rgb="FFFFFF00"/>
        <rFont val="Calibri"/>
        <family val="2"/>
      </rPr>
      <t>MD,amarelo</t>
    </r>
  </si>
  <si>
    <r>
      <t>λ</t>
    </r>
    <r>
      <rPr>
        <b/>
        <sz val="8"/>
        <color rgb="FFFF0000"/>
        <rFont val="Calibri"/>
        <family val="2"/>
      </rPr>
      <t>MD,vermelho</t>
    </r>
  </si>
  <si>
    <r>
      <t>λ</t>
    </r>
    <r>
      <rPr>
        <b/>
        <sz val="8"/>
        <color rgb="FF0070C0"/>
        <rFont val="Calibri"/>
        <family val="2"/>
      </rPr>
      <t>MD,azul</t>
    </r>
  </si>
  <si>
    <r>
      <t>λ</t>
    </r>
    <r>
      <rPr>
        <b/>
        <sz val="8"/>
        <rFont val="Calibri"/>
        <family val="2"/>
      </rPr>
      <t>Mary Dota</t>
    </r>
  </si>
  <si>
    <r>
      <t>λ</t>
    </r>
    <r>
      <rPr>
        <b/>
        <sz val="8"/>
        <color rgb="FF00B050"/>
        <rFont val="Calibri"/>
        <family val="2"/>
      </rPr>
      <t>Agudos,verde</t>
    </r>
  </si>
  <si>
    <r>
      <t>λ</t>
    </r>
    <r>
      <rPr>
        <b/>
        <sz val="8"/>
        <color rgb="FFFFFF00"/>
        <rFont val="Calibri"/>
        <family val="2"/>
      </rPr>
      <t>Agudos,amarelo</t>
    </r>
  </si>
  <si>
    <r>
      <t>λ</t>
    </r>
    <r>
      <rPr>
        <b/>
        <sz val="8"/>
        <color rgb="FFFF0000"/>
        <rFont val="Calibri"/>
        <family val="2"/>
      </rPr>
      <t>Agudos,vermelho</t>
    </r>
  </si>
  <si>
    <r>
      <t>λ</t>
    </r>
    <r>
      <rPr>
        <b/>
        <sz val="8"/>
        <color rgb="FF0070C0"/>
        <rFont val="Calibri"/>
        <family val="2"/>
      </rPr>
      <t>Agudos,azul</t>
    </r>
  </si>
  <si>
    <r>
      <t>λ</t>
    </r>
    <r>
      <rPr>
        <b/>
        <sz val="8"/>
        <rFont val="Calibri"/>
        <family val="2"/>
      </rPr>
      <t>Agudos</t>
    </r>
  </si>
  <si>
    <r>
      <t>λ</t>
    </r>
    <r>
      <rPr>
        <b/>
        <sz val="8"/>
        <color rgb="FF00B050"/>
        <rFont val="Calibri"/>
        <family val="2"/>
      </rPr>
      <t>Ipiranga,verde</t>
    </r>
  </si>
  <si>
    <r>
      <t>λ</t>
    </r>
    <r>
      <rPr>
        <b/>
        <sz val="8"/>
        <color rgb="FFFFFF00"/>
        <rFont val="Calibri"/>
        <family val="2"/>
      </rPr>
      <t>Ipiranga,amarelo</t>
    </r>
  </si>
  <si>
    <r>
      <t>λ</t>
    </r>
    <r>
      <rPr>
        <b/>
        <sz val="8"/>
        <color rgb="FFFF0000"/>
        <rFont val="Calibri"/>
        <family val="2"/>
      </rPr>
      <t>Ipiranga,vermelho</t>
    </r>
  </si>
  <si>
    <r>
      <t>λ</t>
    </r>
    <r>
      <rPr>
        <b/>
        <sz val="8"/>
        <color rgb="FF0070C0"/>
        <rFont val="Calibri"/>
        <family val="2"/>
      </rPr>
      <t>Ipiranga,azul</t>
    </r>
  </si>
  <si>
    <r>
      <t>λ</t>
    </r>
    <r>
      <rPr>
        <b/>
        <sz val="8"/>
        <rFont val="Calibri"/>
        <family val="2"/>
      </rPr>
      <t>Ipiranga</t>
    </r>
  </si>
  <si>
    <r>
      <t>λ</t>
    </r>
    <r>
      <rPr>
        <b/>
        <sz val="8"/>
        <color rgb="FF00B050"/>
        <rFont val="Calibri"/>
        <family val="2"/>
      </rPr>
      <t>Arealva,verde</t>
    </r>
  </si>
  <si>
    <r>
      <t>λ</t>
    </r>
    <r>
      <rPr>
        <b/>
        <sz val="8"/>
        <color rgb="FFFFFF00"/>
        <rFont val="Calibri"/>
        <family val="2"/>
      </rPr>
      <t>Arealva,amarelo</t>
    </r>
  </si>
  <si>
    <r>
      <t>λ</t>
    </r>
    <r>
      <rPr>
        <b/>
        <sz val="8"/>
        <color rgb="FFFF0000"/>
        <rFont val="Calibri"/>
        <family val="2"/>
      </rPr>
      <t>Arealva,vermelho</t>
    </r>
  </si>
  <si>
    <r>
      <t>λ</t>
    </r>
    <r>
      <rPr>
        <b/>
        <sz val="8"/>
        <color rgb="FF0070C0"/>
        <rFont val="Calibri"/>
        <family val="2"/>
      </rPr>
      <t>Arealva,azul</t>
    </r>
  </si>
  <si>
    <r>
      <t>λ</t>
    </r>
    <r>
      <rPr>
        <b/>
        <sz val="8"/>
        <rFont val="Calibri"/>
        <family val="2"/>
      </rPr>
      <t>Arealva</t>
    </r>
  </si>
  <si>
    <r>
      <t>λ</t>
    </r>
    <r>
      <rPr>
        <b/>
        <sz val="8"/>
        <color rgb="FF00B050"/>
        <rFont val="Calibri"/>
        <family val="2"/>
      </rPr>
      <t>Pirajui,verde</t>
    </r>
  </si>
  <si>
    <r>
      <t>λ</t>
    </r>
    <r>
      <rPr>
        <b/>
        <sz val="8"/>
        <color rgb="FFFFFF00"/>
        <rFont val="Calibri"/>
        <family val="2"/>
      </rPr>
      <t>Pirajui,amarelo</t>
    </r>
  </si>
  <si>
    <r>
      <t>λ</t>
    </r>
    <r>
      <rPr>
        <b/>
        <sz val="8"/>
        <color rgb="FFFF0000"/>
        <rFont val="Calibri"/>
        <family val="2"/>
      </rPr>
      <t>Pirajui,vermelho</t>
    </r>
  </si>
  <si>
    <r>
      <t>λ</t>
    </r>
    <r>
      <rPr>
        <b/>
        <sz val="8"/>
        <color rgb="FF0070C0"/>
        <rFont val="Calibri"/>
        <family val="2"/>
      </rPr>
      <t>Pirajui,azul</t>
    </r>
  </si>
  <si>
    <r>
      <t>λ</t>
    </r>
    <r>
      <rPr>
        <b/>
        <sz val="8"/>
        <rFont val="Calibri"/>
        <family val="2"/>
      </rPr>
      <t>Pirajui</t>
    </r>
  </si>
  <si>
    <r>
      <t>λ</t>
    </r>
    <r>
      <rPr>
        <b/>
        <sz val="8"/>
        <color rgb="FF00B050"/>
        <rFont val="Calibri"/>
        <family val="2"/>
      </rPr>
      <t>Iacanga,verde</t>
    </r>
  </si>
  <si>
    <r>
      <t>λ</t>
    </r>
    <r>
      <rPr>
        <b/>
        <sz val="8"/>
        <color rgb="FFFFFF00"/>
        <rFont val="Calibri"/>
        <family val="2"/>
      </rPr>
      <t>Iacanga,amarelo</t>
    </r>
  </si>
  <si>
    <r>
      <t>λ</t>
    </r>
    <r>
      <rPr>
        <b/>
        <sz val="8"/>
        <color rgb="FFFF0000"/>
        <rFont val="Calibri"/>
        <family val="2"/>
      </rPr>
      <t>Iacanga,vermelho</t>
    </r>
  </si>
  <si>
    <r>
      <t>λ</t>
    </r>
    <r>
      <rPr>
        <b/>
        <sz val="8"/>
        <color rgb="FF0070C0"/>
        <rFont val="Calibri"/>
        <family val="2"/>
      </rPr>
      <t>Iacanga,azul</t>
    </r>
  </si>
  <si>
    <r>
      <t>λ</t>
    </r>
    <r>
      <rPr>
        <b/>
        <sz val="8"/>
        <rFont val="Calibri"/>
        <family val="2"/>
      </rPr>
      <t>Iacanga</t>
    </r>
  </si>
  <si>
    <r>
      <t>λ</t>
    </r>
    <r>
      <rPr>
        <b/>
        <sz val="8"/>
        <color rgb="FF00B050"/>
        <rFont val="Calibri"/>
        <family val="2"/>
      </rPr>
      <t>Duart,verde</t>
    </r>
  </si>
  <si>
    <r>
      <t>λ</t>
    </r>
    <r>
      <rPr>
        <b/>
        <sz val="8"/>
        <color rgb="FFFFFF00"/>
        <rFont val="Calibri"/>
        <family val="2"/>
      </rPr>
      <t>Duart,amarelo</t>
    </r>
  </si>
  <si>
    <r>
      <t>λ</t>
    </r>
    <r>
      <rPr>
        <b/>
        <sz val="8"/>
        <color rgb="FFFF0000"/>
        <rFont val="Calibri"/>
        <family val="2"/>
      </rPr>
      <t>Duart,vermelho</t>
    </r>
  </si>
  <si>
    <r>
      <t>λ</t>
    </r>
    <r>
      <rPr>
        <b/>
        <sz val="8"/>
        <color rgb="FF0070C0"/>
        <rFont val="Calibri"/>
        <family val="2"/>
      </rPr>
      <t>Duart,azul</t>
    </r>
  </si>
  <si>
    <r>
      <t>λ</t>
    </r>
    <r>
      <rPr>
        <b/>
        <sz val="8"/>
        <rFont val="Calibri"/>
        <family val="2"/>
      </rPr>
      <t>Duartina</t>
    </r>
  </si>
  <si>
    <r>
      <t>λ</t>
    </r>
    <r>
      <rPr>
        <b/>
        <sz val="8"/>
        <rFont val="Calibri"/>
        <family val="2"/>
      </rPr>
      <t>UNKN</t>
    </r>
  </si>
  <si>
    <r>
      <t>λ</t>
    </r>
    <r>
      <rPr>
        <b/>
        <sz val="8"/>
        <color rgb="FF00B050"/>
        <rFont val="Calibri"/>
        <family val="2"/>
      </rPr>
      <t>verde</t>
    </r>
  </si>
  <si>
    <r>
      <t>λ</t>
    </r>
    <r>
      <rPr>
        <b/>
        <sz val="8"/>
        <color rgb="FFFFFF00"/>
        <rFont val="Calibri"/>
        <family val="2"/>
      </rPr>
      <t>amarelo</t>
    </r>
  </si>
  <si>
    <r>
      <t>λ</t>
    </r>
    <r>
      <rPr>
        <b/>
        <sz val="8"/>
        <color rgb="FFFF0000"/>
        <rFont val="Calibri"/>
        <family val="2"/>
      </rPr>
      <t>vermelho</t>
    </r>
  </si>
  <si>
    <r>
      <t>λ</t>
    </r>
    <r>
      <rPr>
        <b/>
        <sz val="8"/>
        <color rgb="FF0070C0"/>
        <rFont val="Calibri"/>
        <family val="2"/>
      </rPr>
      <t>azul</t>
    </r>
  </si>
  <si>
    <r>
      <t>λ</t>
    </r>
    <r>
      <rPr>
        <b/>
        <sz val="8"/>
        <color rgb="FF00B050"/>
        <rFont val="Calibri"/>
        <family val="2"/>
      </rPr>
      <t>BeVst,verde</t>
    </r>
  </si>
  <si>
    <r>
      <t>λ</t>
    </r>
    <r>
      <rPr>
        <b/>
        <sz val="8"/>
        <color rgb="FFFFFF00"/>
        <rFont val="Calibri"/>
        <family val="2"/>
      </rPr>
      <t>BeVst,amarelo</t>
    </r>
  </si>
  <si>
    <r>
      <t>λ</t>
    </r>
    <r>
      <rPr>
        <b/>
        <sz val="8"/>
        <color rgb="FFFF0000"/>
        <rFont val="Calibri"/>
        <family val="2"/>
      </rPr>
      <t>BeVst,vermelho</t>
    </r>
  </si>
  <si>
    <r>
      <t>λ</t>
    </r>
    <r>
      <rPr>
        <b/>
        <sz val="8"/>
        <color rgb="FF0070C0"/>
        <rFont val="Calibri"/>
        <family val="2"/>
      </rPr>
      <t>BeVst,azul</t>
    </r>
  </si>
  <si>
    <r>
      <t>λ</t>
    </r>
    <r>
      <rPr>
        <b/>
        <sz val="8"/>
        <color rgb="FF00B050"/>
        <rFont val="Calibri"/>
        <family val="2"/>
      </rPr>
      <t>Boulevard,verde</t>
    </r>
  </si>
  <si>
    <r>
      <t>λ</t>
    </r>
    <r>
      <rPr>
        <b/>
        <sz val="8"/>
        <color rgb="FFFFFF00"/>
        <rFont val="Calibri"/>
        <family val="2"/>
      </rPr>
      <t>Boulevard,amarelo</t>
    </r>
  </si>
  <si>
    <r>
      <t>λ</t>
    </r>
    <r>
      <rPr>
        <b/>
        <sz val="8"/>
        <color rgb="FFFF0000"/>
        <rFont val="Calibri"/>
        <family val="2"/>
      </rPr>
      <t>Boulevard,vermelho</t>
    </r>
  </si>
  <si>
    <r>
      <t>λ</t>
    </r>
    <r>
      <rPr>
        <b/>
        <sz val="8"/>
        <color rgb="FF0070C0"/>
        <rFont val="Calibri"/>
        <family val="2"/>
      </rPr>
      <t>Boulevard,azul</t>
    </r>
  </si>
  <si>
    <r>
      <t>λ</t>
    </r>
    <r>
      <rPr>
        <b/>
        <sz val="8"/>
        <rFont val="Calibri"/>
        <family val="2"/>
      </rPr>
      <t>Boulevard</t>
    </r>
  </si>
  <si>
    <t>Considerando chamados não especificados</t>
  </si>
  <si>
    <t>Não considerando chamados não especificados</t>
  </si>
  <si>
    <r>
      <t>λ</t>
    </r>
    <r>
      <rPr>
        <b/>
        <sz val="8"/>
        <color rgb="FF00B050"/>
        <rFont val="Calibri"/>
        <family val="2"/>
      </rPr>
      <t>Geisel,verde</t>
    </r>
  </si>
  <si>
    <r>
      <t>λ</t>
    </r>
    <r>
      <rPr>
        <b/>
        <sz val="8"/>
        <color rgb="FFFFFF00"/>
        <rFont val="Calibri"/>
        <family val="2"/>
      </rPr>
      <t>Geisel,amarelo</t>
    </r>
  </si>
  <si>
    <r>
      <t>λ</t>
    </r>
    <r>
      <rPr>
        <b/>
        <sz val="8"/>
        <color rgb="FFFF0000"/>
        <rFont val="Calibri"/>
        <family val="2"/>
      </rPr>
      <t>Geisel,vermelho</t>
    </r>
  </si>
  <si>
    <r>
      <t>λ</t>
    </r>
    <r>
      <rPr>
        <b/>
        <sz val="8"/>
        <color rgb="FF0070C0"/>
        <rFont val="Calibri"/>
        <family val="2"/>
      </rPr>
      <t>Geisel,azul</t>
    </r>
  </si>
  <si>
    <r>
      <t>λ</t>
    </r>
    <r>
      <rPr>
        <b/>
        <sz val="8"/>
        <rFont val="Calibri"/>
        <family val="2"/>
        <scheme val="minor"/>
      </rPr>
      <t>Geisel,UNKN</t>
    </r>
  </si>
  <si>
    <r>
      <t>λ</t>
    </r>
    <r>
      <rPr>
        <b/>
        <sz val="8"/>
        <rFont val="Calibri"/>
        <family val="2"/>
      </rPr>
      <t>Geisel</t>
    </r>
  </si>
  <si>
    <t>Tipos de Urgência</t>
  </si>
  <si>
    <t>ARL 1973</t>
  </si>
  <si>
    <t>Taxa de Entrega (µ)</t>
  </si>
  <si>
    <t>Tempo de Fila</t>
  </si>
  <si>
    <t>Dia</t>
  </si>
  <si>
    <t>Tempo Viagem (destino)</t>
  </si>
  <si>
    <t>Tempo de atendimento (local)</t>
  </si>
  <si>
    <t>Quantidade Chamados</t>
  </si>
  <si>
    <t>1˚ dia</t>
  </si>
  <si>
    <t>10˚ dia</t>
  </si>
  <si>
    <t>2˚ dia</t>
  </si>
  <si>
    <t>3˚ dia</t>
  </si>
  <si>
    <t>4˚ dia</t>
  </si>
  <si>
    <t>5˚ dia</t>
  </si>
  <si>
    <t>6˚ dia</t>
  </si>
  <si>
    <t>7˚ dia</t>
  </si>
  <si>
    <t>8˚ dia</t>
  </si>
  <si>
    <t>9˚ dia</t>
  </si>
  <si>
    <t>Qtde. Chamados</t>
  </si>
  <si>
    <t>Total</t>
  </si>
  <si>
    <t>Viagem (ida)</t>
  </si>
  <si>
    <t>Viagem (destino)</t>
  </si>
  <si>
    <t>Atendimento</t>
  </si>
  <si>
    <t>Atendimento (local)</t>
  </si>
  <si>
    <t>Viagem (volta)</t>
  </si>
  <si>
    <t>Serviço</t>
  </si>
  <si>
    <t xml:space="preserve"> Fila</t>
  </si>
  <si>
    <t>Bauru</t>
  </si>
  <si>
    <t>Região</t>
  </si>
  <si>
    <t>% Qtde. Chamados</t>
  </si>
  <si>
    <t>Tempo médio (min)</t>
  </si>
  <si>
    <t>Chamados</t>
  </si>
  <si>
    <t>Qtde.</t>
  </si>
  <si>
    <t>%</t>
  </si>
  <si>
    <t>1a</t>
  </si>
  <si>
    <t>10a</t>
  </si>
  <si>
    <t>8a</t>
  </si>
  <si>
    <t>6a</t>
  </si>
  <si>
    <t>3a</t>
  </si>
  <si>
    <t>1b</t>
  </si>
  <si>
    <t>1c</t>
  </si>
  <si>
    <t>1d</t>
  </si>
  <si>
    <t>2a</t>
  </si>
  <si>
    <t>2b</t>
  </si>
  <si>
    <t>2c</t>
  </si>
  <si>
    <t>2d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</si>
  <si>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</si>
  <si>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</si>
  <si>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</si>
  <si>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</si>
  <si>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</si>
  <si>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</si>
  <si>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</si>
  <si>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</si>
  <si>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</si>
  <si>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</si>
  <si>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5d</t>
  </si>
  <si>
    <t>6b</t>
  </si>
  <si>
    <t>6c</t>
  </si>
  <si>
    <t>6d</t>
  </si>
  <si>
    <t>7a</t>
  </si>
  <si>
    <t>7b</t>
  </si>
  <si>
    <t>7c</t>
  </si>
  <si>
    <t>7d</t>
  </si>
  <si>
    <t>8b</t>
  </si>
  <si>
    <t>8c</t>
  </si>
  <si>
    <t>8d</t>
  </si>
  <si>
    <t>9a</t>
  </si>
  <si>
    <t>9b</t>
  </si>
  <si>
    <t>9c</t>
  </si>
  <si>
    <t>9d</t>
  </si>
  <si>
    <t>10b</t>
  </si>
  <si>
    <t>10c</t>
  </si>
  <si>
    <t>10d</t>
  </si>
  <si>
    <t>11a</t>
  </si>
  <si>
    <t>11b</t>
  </si>
  <si>
    <t>11c</t>
  </si>
  <si>
    <t>11d</t>
  </si>
  <si>
    <t>12a</t>
  </si>
  <si>
    <t>12b</t>
  </si>
  <si>
    <t>12c</t>
  </si>
  <si>
    <t>12d</t>
  </si>
  <si>
    <t>13a</t>
  </si>
  <si>
    <t>13b</t>
  </si>
  <si>
    <t>13c</t>
  </si>
  <si>
    <t>13d</t>
  </si>
  <si>
    <t>Bela Vista - azul</t>
  </si>
  <si>
    <t>Bela Vista - verde</t>
  </si>
  <si>
    <t>Bela Vista - amarelo</t>
  </si>
  <si>
    <t>Bela Vista - vermelho</t>
  </si>
  <si>
    <t>Boulevard - azul</t>
  </si>
  <si>
    <t>Boulevard - verde</t>
  </si>
  <si>
    <t>Boulevard - amarelo</t>
  </si>
  <si>
    <t>Boulevard - vermelho</t>
  </si>
  <si>
    <t>Geisel - azul</t>
  </si>
  <si>
    <t>Geisel - verde</t>
  </si>
  <si>
    <t>Geisel - amarelo</t>
  </si>
  <si>
    <t>Geisel - vermelho</t>
  </si>
  <si>
    <t>Ipiranga - azul</t>
  </si>
  <si>
    <t>Ipiranga - verde</t>
  </si>
  <si>
    <t>Ipiranga - amarelo</t>
  </si>
  <si>
    <t>Ipiranga - vermelho</t>
  </si>
  <si>
    <t>Mary Dota - azul</t>
  </si>
  <si>
    <t>Mary Dota - verde</t>
  </si>
  <si>
    <t>Mary Dota - amarelo</t>
  </si>
  <si>
    <t>Mary Dota - vermelho</t>
  </si>
  <si>
    <t>Nações - azul</t>
  </si>
  <si>
    <t>Nações - verde</t>
  </si>
  <si>
    <t>Nações - amarelo</t>
  </si>
  <si>
    <t>Nações - vermelho</t>
  </si>
  <si>
    <t>Pirajui - azul</t>
  </si>
  <si>
    <t>Pirajui - verde</t>
  </si>
  <si>
    <t>Pirajui - amarelo</t>
  </si>
  <si>
    <t>Pirajui - vermelho</t>
  </si>
  <si>
    <t>Agudos - azul</t>
  </si>
  <si>
    <t>Agudos - verde</t>
  </si>
  <si>
    <t>Agudos - amarelo</t>
  </si>
  <si>
    <t>Agudos - vermelho</t>
  </si>
  <si>
    <t>Arealva - azul</t>
  </si>
  <si>
    <t>Arealva - verde</t>
  </si>
  <si>
    <t>Arealva - amarelo</t>
  </si>
  <si>
    <t>Arealva - vermelho</t>
  </si>
  <si>
    <t>Duartina - azul</t>
  </si>
  <si>
    <t>Duartina - verde</t>
  </si>
  <si>
    <t>Duartina - amarelo</t>
  </si>
  <si>
    <t>Duartina - vermelho</t>
  </si>
  <si>
    <t>Iacanga - azul</t>
  </si>
  <si>
    <t>Iacanga - verde</t>
  </si>
  <si>
    <t>Iacanga - amarelo</t>
  </si>
  <si>
    <t>Iacanga - vermelho</t>
  </si>
  <si>
    <t>Lençóis Paulista - azul</t>
  </si>
  <si>
    <t>Lençóis Paulista - verde</t>
  </si>
  <si>
    <t>Lençóis Paulista - amarelo</t>
  </si>
  <si>
    <t>Lençóis Paulista - vermelho</t>
  </si>
  <si>
    <t>Pederneiras - azul</t>
  </si>
  <si>
    <t>Pederneiras - verde</t>
  </si>
  <si>
    <t>Pederneiras - amarelo</t>
  </si>
  <si>
    <t>Pederneiras - vermelho</t>
  </si>
  <si>
    <t>Identificação</t>
  </si>
  <si>
    <t>Viagem 
(ida)</t>
  </si>
  <si>
    <t>Viagem 
(volta)</t>
  </si>
  <si>
    <t>Dia (Horas)</t>
  </si>
  <si>
    <t>Viatura Suporte</t>
  </si>
  <si>
    <t>Distrito</t>
  </si>
  <si>
    <t>Chamado (hh:mm)</t>
  </si>
  <si>
    <t>Ref. Dia</t>
  </si>
  <si>
    <t>Período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</si>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</sst>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00"/>
    <numFmt numFmtId="166" formatCode="h:mm;@"/>
  </numFmts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</font>
    <font>
      <b/>
      <sz val="8"/>
      <color rgb="FF00B050"/>
      <name val="Calibri"/>
      <family val="2"/>
    </font>
    <font>
      <b/>
      <sz val="11"/>
      <color rgb="FF00B050"/>
      <name val="Calibri"/>
      <family val="2"/>
      <scheme val="minor"/>
    </font>
    <font>
      <b/>
      <sz val="11"/>
      <color rgb="FFFFFF00"/>
      <name val="Calibri"/>
      <family val="2"/>
    </font>
    <font>
      <b/>
      <sz val="8"/>
      <color rgb="FFFFFF00"/>
      <name val="Calibri"/>
      <family val="2"/>
    </font>
    <font>
      <b/>
      <sz val="11"/>
      <color rgb="FFFFFF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FF0000"/>
      <name val="Calibri"/>
      <family val="2"/>
    </font>
    <font>
      <b/>
      <sz val="11"/>
      <color rgb="FF0070C0"/>
      <name val="Calibri"/>
      <family val="2"/>
    </font>
    <font>
      <b/>
      <sz val="8"/>
      <color rgb="FF0070C0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8"/>
      <name val="Calibri"/>
      <family val="2"/>
    </font>
    <font>
      <b/>
      <sz val="20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0"/>
      <color indexed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388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23" xfId="0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4" fillId="7" borderId="22" xfId="0" applyFont="1" applyFill="1" applyBorder="1" applyAlignment="1">
      <alignment horizontal="center" vertical="center"/>
    </xf>
    <xf numFmtId="0" fontId="0" fillId="7" borderId="0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23" xfId="0" applyFont="1" applyFill="1" applyBorder="1" applyAlignment="1">
      <alignment horizontal="center" vertical="center"/>
    </xf>
    <xf numFmtId="0" fontId="0" fillId="7" borderId="0" xfId="0" applyFont="1" applyFill="1" applyAlignment="1">
      <alignment horizontal="center" vertical="center"/>
    </xf>
    <xf numFmtId="0" fontId="4" fillId="8" borderId="22" xfId="0" applyFont="1" applyFill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23" xfId="0" applyFont="1" applyFill="1" applyBorder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4" fillId="9" borderId="22" xfId="0" applyFont="1" applyFill="1" applyBorder="1" applyAlignment="1">
      <alignment horizontal="center" vertical="center"/>
    </xf>
    <xf numFmtId="0" fontId="0" fillId="9" borderId="0" xfId="0" applyFont="1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 vertical="center"/>
    </xf>
    <xf numFmtId="0" fontId="4" fillId="9" borderId="23" xfId="0" applyFont="1" applyFill="1" applyBorder="1" applyAlignment="1">
      <alignment horizontal="center" vertical="center"/>
    </xf>
    <xf numFmtId="0" fontId="0" fillId="9" borderId="0" xfId="0" applyFont="1" applyFill="1" applyAlignment="1">
      <alignment horizontal="center" vertical="center"/>
    </xf>
    <xf numFmtId="0" fontId="4" fillId="10" borderId="22" xfId="0" applyFont="1" applyFill="1" applyBorder="1" applyAlignment="1">
      <alignment horizontal="center" vertical="center"/>
    </xf>
    <xf numFmtId="0" fontId="0" fillId="10" borderId="0" xfId="0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0" fontId="4" fillId="10" borderId="23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5" fillId="10" borderId="0" xfId="0" applyFont="1" applyFill="1" applyBorder="1" applyAlignment="1">
      <alignment horizontal="center" vertical="center"/>
    </xf>
    <xf numFmtId="0" fontId="4" fillId="10" borderId="24" xfId="0" applyFont="1" applyFill="1" applyBorder="1" applyAlignment="1">
      <alignment horizontal="center" vertical="center"/>
    </xf>
    <xf numFmtId="0" fontId="0" fillId="10" borderId="25" xfId="0" applyFont="1" applyFill="1" applyBorder="1" applyAlignment="1">
      <alignment horizontal="center" vertical="center"/>
    </xf>
    <xf numFmtId="0" fontId="4" fillId="10" borderId="25" xfId="0" applyFont="1" applyFill="1" applyBorder="1" applyAlignment="1">
      <alignment horizontal="center" vertical="center"/>
    </xf>
    <xf numFmtId="0" fontId="4" fillId="10" borderId="26" xfId="0" applyFont="1" applyFill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0" fillId="4" borderId="22" xfId="0" applyFont="1" applyFill="1" applyBorder="1" applyAlignment="1">
      <alignment horizontal="center" vertical="center"/>
    </xf>
    <xf numFmtId="0" fontId="0" fillId="4" borderId="23" xfId="0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0" fontId="0" fillId="5" borderId="23" xfId="0" applyFont="1" applyFill="1" applyBorder="1" applyAlignment="1">
      <alignment horizontal="center" vertical="center"/>
    </xf>
    <xf numFmtId="0" fontId="0" fillId="6" borderId="22" xfId="0" applyFont="1" applyFill="1" applyBorder="1" applyAlignment="1">
      <alignment horizontal="center" vertical="center"/>
    </xf>
    <xf numFmtId="0" fontId="0" fillId="6" borderId="23" xfId="0" applyFont="1" applyFill="1" applyBorder="1" applyAlignment="1">
      <alignment horizontal="center" vertical="center"/>
    </xf>
    <xf numFmtId="0" fontId="0" fillId="7" borderId="22" xfId="0" applyFont="1" applyFill="1" applyBorder="1" applyAlignment="1">
      <alignment horizontal="center" vertical="center"/>
    </xf>
    <xf numFmtId="0" fontId="0" fillId="7" borderId="23" xfId="0" applyFont="1" applyFill="1" applyBorder="1" applyAlignment="1">
      <alignment horizontal="center" vertical="center"/>
    </xf>
    <xf numFmtId="0" fontId="0" fillId="8" borderId="22" xfId="0" applyFont="1" applyFill="1" applyBorder="1" applyAlignment="1">
      <alignment horizontal="center" vertical="center"/>
    </xf>
    <xf numFmtId="0" fontId="0" fillId="8" borderId="23" xfId="0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  <xf numFmtId="0" fontId="0" fillId="10" borderId="22" xfId="0" applyFont="1" applyFill="1" applyBorder="1" applyAlignment="1">
      <alignment horizontal="center" vertical="center"/>
    </xf>
    <xf numFmtId="0" fontId="0" fillId="10" borderId="23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10" borderId="26" xfId="0" applyFont="1" applyFill="1" applyBorder="1" applyAlignment="1">
      <alignment horizontal="center" vertical="center"/>
    </xf>
    <xf numFmtId="0" fontId="0" fillId="3" borderId="27" xfId="0" applyFont="1" applyFill="1" applyBorder="1" applyAlignment="1">
      <alignment horizontal="center" vertical="center"/>
    </xf>
    <xf numFmtId="0" fontId="0" fillId="4" borderId="27" xfId="0" applyFont="1" applyFill="1" applyBorder="1" applyAlignment="1">
      <alignment horizontal="center" vertical="center"/>
    </xf>
    <xf numFmtId="0" fontId="0" fillId="5" borderId="27" xfId="0" applyFont="1" applyFill="1" applyBorder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0" fontId="0" fillId="7" borderId="27" xfId="0" applyFont="1" applyFill="1" applyBorder="1" applyAlignment="1">
      <alignment horizontal="center" vertical="center"/>
    </xf>
    <xf numFmtId="0" fontId="0" fillId="8" borderId="27" xfId="0" applyFont="1" applyFill="1" applyBorder="1" applyAlignment="1">
      <alignment horizontal="center" vertical="center"/>
    </xf>
    <xf numFmtId="0" fontId="0" fillId="9" borderId="27" xfId="0" applyFont="1" applyFill="1" applyBorder="1" applyAlignment="1">
      <alignment horizontal="center" vertical="center"/>
    </xf>
    <xf numFmtId="0" fontId="0" fillId="10" borderId="27" xfId="0" applyFont="1" applyFill="1" applyBorder="1" applyAlignment="1">
      <alignment horizontal="center" vertical="center"/>
    </xf>
    <xf numFmtId="0" fontId="0" fillId="10" borderId="2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12" borderId="17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11" borderId="27" xfId="0" applyFill="1" applyBorder="1" applyAlignment="1">
      <alignment horizontal="center" vertical="center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0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29" xfId="0" applyBorder="1"/>
    <xf numFmtId="0" fontId="0" fillId="0" borderId="27" xfId="0" applyBorder="1"/>
    <xf numFmtId="0" fontId="0" fillId="0" borderId="28" xfId="0" applyBorder="1"/>
    <xf numFmtId="0" fontId="0" fillId="0" borderId="0" xfId="0" applyFill="1" applyBorder="1"/>
    <xf numFmtId="0" fontId="11" fillId="4" borderId="37" xfId="0" applyFont="1" applyFill="1" applyBorder="1" applyAlignment="1">
      <alignment horizontal="center" vertical="center"/>
    </xf>
    <xf numFmtId="0" fontId="14" fillId="4" borderId="39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0" fontId="19" fillId="4" borderId="39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horizontal="center" vertical="center"/>
    </xf>
    <xf numFmtId="0" fontId="9" fillId="4" borderId="35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2" fillId="4" borderId="38" xfId="0" applyFont="1" applyFill="1" applyBorder="1" applyAlignment="1">
      <alignment horizontal="center" vertical="center"/>
    </xf>
    <xf numFmtId="0" fontId="15" fillId="4" borderId="38" xfId="0" applyFont="1" applyFill="1" applyBorder="1" applyAlignment="1">
      <alignment horizontal="center" vertical="center"/>
    </xf>
    <xf numFmtId="0" fontId="17" fillId="4" borderId="40" xfId="0" applyFont="1" applyFill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0" fillId="11" borderId="0" xfId="0" applyFill="1"/>
    <xf numFmtId="164" fontId="0" fillId="0" borderId="0" xfId="0" applyNumberFormat="1"/>
    <xf numFmtId="0" fontId="1" fillId="4" borderId="41" xfId="0" applyFont="1" applyFill="1" applyBorder="1"/>
    <xf numFmtId="0" fontId="1" fillId="0" borderId="40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3" borderId="19" xfId="0" applyFont="1" applyFill="1" applyBorder="1" applyAlignment="1">
      <alignment horizontal="center" vertical="center"/>
    </xf>
    <xf numFmtId="0" fontId="0" fillId="3" borderId="20" xfId="0" applyFont="1" applyFill="1" applyBorder="1" applyAlignment="1">
      <alignment horizontal="center" vertical="center"/>
    </xf>
    <xf numFmtId="0" fontId="0" fillId="3" borderId="21" xfId="0" applyFont="1" applyFill="1" applyBorder="1" applyAlignment="1">
      <alignment horizontal="center" vertical="center"/>
    </xf>
    <xf numFmtId="0" fontId="0" fillId="3" borderId="22" xfId="0" quotePrefix="1" applyFon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1" fillId="0" borderId="0" xfId="0" applyFont="1"/>
    <xf numFmtId="0" fontId="4" fillId="2" borderId="0" xfId="0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pivotButton="1" applyAlignment="1">
      <alignment horizontal="center"/>
    </xf>
    <xf numFmtId="2" fontId="0" fillId="0" borderId="0" xfId="0" applyNumberFormat="1"/>
    <xf numFmtId="10" fontId="0" fillId="0" borderId="0" xfId="0" applyNumberFormat="1"/>
    <xf numFmtId="0" fontId="0" fillId="0" borderId="0" xfId="0" applyFont="1"/>
    <xf numFmtId="10" fontId="0" fillId="0" borderId="0" xfId="0" applyNumberFormat="1" applyFont="1"/>
    <xf numFmtId="2" fontId="0" fillId="0" borderId="0" xfId="0" applyNumberFormat="1" applyFont="1"/>
    <xf numFmtId="0" fontId="0" fillId="0" borderId="0" xfId="0" quotePrefix="1" applyAlignment="1">
      <alignment horizontal="center"/>
    </xf>
    <xf numFmtId="0" fontId="0" fillId="0" borderId="32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10" fontId="0" fillId="0" borderId="32" xfId="0" applyNumberFormat="1" applyBorder="1" applyAlignment="1">
      <alignment horizontal="center" vertical="center" wrapText="1"/>
    </xf>
    <xf numFmtId="2" fontId="0" fillId="0" borderId="32" xfId="0" applyNumberFormat="1" applyBorder="1" applyAlignment="1">
      <alignment horizontal="center" vertical="center" wrapText="1"/>
    </xf>
    <xf numFmtId="0" fontId="0" fillId="0" borderId="32" xfId="0" applyBorder="1" applyAlignment="1">
      <alignment horizontal="center"/>
    </xf>
    <xf numFmtId="0" fontId="0" fillId="0" borderId="32" xfId="0" applyBorder="1"/>
    <xf numFmtId="0" fontId="1" fillId="0" borderId="32" xfId="0" applyFont="1" applyBorder="1"/>
    <xf numFmtId="10" fontId="1" fillId="0" borderId="32" xfId="0" applyNumberFormat="1" applyFont="1" applyBorder="1"/>
    <xf numFmtId="2" fontId="1" fillId="0" borderId="32" xfId="0" applyNumberFormat="1" applyFont="1" applyBorder="1"/>
    <xf numFmtId="2" fontId="0" fillId="2" borderId="32" xfId="0" applyNumberFormat="1" applyFill="1" applyBorder="1" applyAlignment="1">
      <alignment horizontal="center" vertical="center" wrapText="1"/>
    </xf>
    <xf numFmtId="2" fontId="1" fillId="2" borderId="32" xfId="0" applyNumberFormat="1" applyFont="1" applyFill="1" applyBorder="1"/>
    <xf numFmtId="2" fontId="0" fillId="2" borderId="0" xfId="0" applyNumberFormat="1" applyFill="1"/>
    <xf numFmtId="2" fontId="0" fillId="2" borderId="0" xfId="0" applyNumberFormat="1" applyFont="1" applyFill="1"/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 vertical="center" wrapText="1"/>
    </xf>
    <xf numFmtId="0" fontId="2" fillId="2" borderId="10" xfId="1" applyFont="1" applyFill="1" applyBorder="1" applyAlignment="1">
      <alignment horizontal="center" vertical="center" wrapText="1"/>
    </xf>
    <xf numFmtId="0" fontId="3" fillId="2" borderId="12" xfId="1" applyFont="1" applyFill="1" applyBorder="1" applyAlignment="1">
      <alignment horizontal="center" vertical="center"/>
    </xf>
    <xf numFmtId="0" fontId="3" fillId="2" borderId="13" xfId="1" applyFont="1" applyFill="1" applyBorder="1" applyAlignment="1">
      <alignment horizontal="center" vertical="center"/>
    </xf>
    <xf numFmtId="0" fontId="3" fillId="2" borderId="14" xfId="1" applyFont="1" applyFill="1" applyBorder="1" applyAlignment="1">
      <alignment horizontal="center" vertical="center"/>
    </xf>
    <xf numFmtId="0" fontId="3" fillId="2" borderId="12" xfId="1" applyFont="1" applyFill="1" applyBorder="1" applyAlignment="1">
      <alignment horizontal="center" vertical="center" wrapText="1"/>
    </xf>
    <xf numFmtId="0" fontId="3" fillId="2" borderId="13" xfId="1" applyFont="1" applyFill="1" applyBorder="1" applyAlignment="1">
      <alignment horizontal="center" vertical="center" wrapText="1"/>
    </xf>
    <xf numFmtId="0" fontId="3" fillId="2" borderId="14" xfId="1" applyFont="1" applyFill="1" applyBorder="1" applyAlignment="1">
      <alignment horizontal="center" vertical="center" wrapText="1"/>
    </xf>
    <xf numFmtId="0" fontId="3" fillId="2" borderId="6" xfId="1" applyFont="1" applyFill="1" applyBorder="1" applyAlignment="1">
      <alignment horizontal="center" vertical="center"/>
    </xf>
    <xf numFmtId="0" fontId="3" fillId="2" borderId="9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11" xfId="1" applyFont="1" applyFill="1" applyBorder="1" applyAlignment="1">
      <alignment horizontal="center" vertical="center"/>
    </xf>
    <xf numFmtId="0" fontId="3" fillId="2" borderId="17" xfId="1" applyFont="1" applyFill="1" applyBorder="1" applyAlignment="1">
      <alignment horizontal="center" vertical="center"/>
    </xf>
    <xf numFmtId="0" fontId="3" fillId="2" borderId="18" xfId="1" applyFont="1" applyFill="1" applyBorder="1" applyAlignment="1">
      <alignment horizontal="center" vertical="center"/>
    </xf>
    <xf numFmtId="0" fontId="3" fillId="2" borderId="16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textRotation="135"/>
    </xf>
    <xf numFmtId="0" fontId="4" fillId="2" borderId="23" xfId="0" applyFont="1" applyFill="1" applyBorder="1" applyAlignment="1">
      <alignment horizontal="center" vertical="center" textRotation="135"/>
    </xf>
    <xf numFmtId="0" fontId="1" fillId="0" borderId="32" xfId="0" applyFont="1" applyBorder="1" applyAlignment="1">
      <alignment horizontal="left"/>
    </xf>
    <xf numFmtId="0" fontId="0" fillId="0" borderId="32" xfId="0" applyBorder="1" applyAlignment="1">
      <alignment horizontal="center" vertical="center"/>
    </xf>
    <xf numFmtId="2" fontId="0" fillId="0" borderId="32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0" fontId="1" fillId="0" borderId="32" xfId="0" quotePrefix="1" applyFont="1" applyBorder="1" applyAlignment="1">
      <alignment horizontal="left"/>
    </xf>
    <xf numFmtId="0" fontId="8" fillId="2" borderId="4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8" fillId="2" borderId="30" xfId="0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29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8" fillId="2" borderId="2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33" xfId="0" applyFont="1" applyFill="1" applyBorder="1" applyAlignment="1">
      <alignment horizontal="center" vertical="center" wrapText="1"/>
    </xf>
    <xf numFmtId="0" fontId="8" fillId="2" borderId="34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9" fillId="4" borderId="35" xfId="0" applyFont="1" applyFill="1" applyBorder="1" applyAlignment="1">
      <alignment horizontal="center" vertical="center"/>
    </xf>
    <xf numFmtId="0" fontId="11" fillId="4" borderId="36" xfId="0" applyFont="1" applyFill="1" applyBorder="1" applyAlignment="1">
      <alignment horizontal="center" vertical="center"/>
    </xf>
    <xf numFmtId="0" fontId="12" fillId="4" borderId="38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5" fillId="4" borderId="38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7" fillId="4" borderId="38" xfId="0" applyFont="1" applyFill="1" applyBorder="1" applyAlignment="1">
      <alignment horizontal="center" vertical="center"/>
    </xf>
    <xf numFmtId="0" fontId="19" fillId="4" borderId="0" xfId="0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horizontal="center" vertical="center"/>
    </xf>
    <xf numFmtId="0" fontId="3" fillId="4" borderId="32" xfId="0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3" fillId="2" borderId="11" xfId="1" applyFont="1" applyFill="1" applyBorder="1" applyAlignment="1">
      <alignment horizontal="center" vertical="center" wrapText="1"/>
    </xf>
    <xf numFmtId="0" fontId="3" fillId="2" borderId="16" xfId="1" applyFont="1" applyFill="1" applyBorder="1" applyAlignment="1">
      <alignment horizontal="center" vertical="center" wrapText="1"/>
    </xf>
    <xf numFmtId="0" fontId="3" fillId="2" borderId="17" xfId="1" applyFont="1" applyFill="1" applyBorder="1" applyAlignment="1">
      <alignment horizontal="center" vertical="center" wrapText="1"/>
    </xf>
    <xf numFmtId="0" fontId="3" fillId="2" borderId="18" xfId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22" fillId="13" borderId="0" xfId="0" applyFont="1" applyFill="1" applyAlignment="1">
      <alignment horizontal="center" vertical="center" wrapText="1"/>
    </xf>
    <xf numFmtId="0" fontId="22" fillId="14" borderId="0" xfId="0" applyFont="1" applyFill="1" applyAlignment="1">
      <alignment horizontal="center" vertical="center" wrapText="1"/>
    </xf>
    <xf numFmtId="0" fontId="3" fillId="4" borderId="40" xfId="0" applyFont="1" applyFill="1" applyBorder="1" applyAlignment="1">
      <alignment horizontal="center"/>
    </xf>
    <xf numFmtId="0" fontId="3" fillId="4" borderId="42" xfId="0" applyFont="1" applyFill="1" applyBorder="1" applyAlignment="1">
      <alignment horizontal="center"/>
    </xf>
    <xf numFmtId="0" fontId="1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44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26" fillId="2" borderId="12" xfId="1" applyFont="1" applyFill="1" applyBorder="1" applyAlignment="1">
      <alignment horizontal="center" vertical="center" wrapText="1"/>
    </xf>
    <xf numFmtId="0" fontId="26" fillId="2" borderId="29" xfId="1" applyFont="1" applyFill="1" applyBorder="1" applyAlignment="1">
      <alignment horizontal="center" vertical="center" wrapText="1"/>
    </xf>
    <xf numFmtId="166" fontId="26" fillId="2" borderId="29" xfId="1" applyNumberFormat="1" applyFont="1" applyFill="1" applyBorder="1" applyAlignment="1">
      <alignment horizontal="center" vertical="center" wrapText="1"/>
    </xf>
    <xf numFmtId="0" fontId="27" fillId="2" borderId="2" xfId="1" applyFont="1" applyFill="1" applyBorder="1" applyAlignment="1">
      <alignment horizontal="center" vertical="center"/>
    </xf>
    <xf numFmtId="0" fontId="27" fillId="2" borderId="3" xfId="1" applyFont="1" applyFill="1" applyBorder="1" applyAlignment="1">
      <alignment horizontal="center" vertical="center"/>
    </xf>
    <xf numFmtId="0" fontId="27" fillId="2" borderId="30" xfId="1" applyFont="1" applyFill="1" applyBorder="1" applyAlignment="1">
      <alignment horizontal="center" vertical="center"/>
    </xf>
    <xf numFmtId="0" fontId="27" fillId="2" borderId="12" xfId="1" applyFont="1" applyFill="1" applyBorder="1" applyAlignment="1">
      <alignment horizontal="center" vertical="center" wrapText="1"/>
    </xf>
    <xf numFmtId="0" fontId="27" fillId="2" borderId="15" xfId="1" applyFont="1" applyFill="1" applyBorder="1" applyAlignment="1">
      <alignment horizontal="center" vertical="center" wrapText="1"/>
    </xf>
    <xf numFmtId="0" fontId="26" fillId="2" borderId="1" xfId="1" applyFont="1" applyFill="1" applyBorder="1" applyAlignment="1">
      <alignment horizontal="center" vertical="center" wrapText="1"/>
    </xf>
    <xf numFmtId="165" fontId="27" fillId="2" borderId="2" xfId="1" applyNumberFormat="1" applyFont="1" applyFill="1" applyBorder="1" applyAlignment="1">
      <alignment horizontal="center" vertical="center"/>
    </xf>
    <xf numFmtId="165" fontId="27" fillId="2" borderId="3" xfId="1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6" fillId="2" borderId="13" xfId="1" applyFont="1" applyFill="1" applyBorder="1" applyAlignment="1">
      <alignment horizontal="center" vertical="center" wrapText="1"/>
    </xf>
    <xf numFmtId="0" fontId="26" fillId="2" borderId="27" xfId="1" applyFont="1" applyFill="1" applyBorder="1" applyAlignment="1">
      <alignment horizontal="center" vertical="center" wrapText="1"/>
    </xf>
    <xf numFmtId="166" fontId="26" fillId="2" borderId="27" xfId="1" applyNumberFormat="1" applyFont="1" applyFill="1" applyBorder="1" applyAlignment="1">
      <alignment horizontal="center" vertical="center" wrapText="1"/>
    </xf>
    <xf numFmtId="165" fontId="27" fillId="2" borderId="5" xfId="1" applyNumberFormat="1" applyFont="1" applyFill="1" applyBorder="1" applyAlignment="1">
      <alignment horizontal="center" vertical="center"/>
    </xf>
    <xf numFmtId="165" fontId="27" fillId="2" borderId="6" xfId="1" applyNumberFormat="1" applyFont="1" applyFill="1" applyBorder="1" applyAlignment="1">
      <alignment horizontal="center" vertical="center"/>
    </xf>
    <xf numFmtId="0" fontId="27" fillId="2" borderId="46" xfId="1" applyFont="1" applyFill="1" applyBorder="1" applyAlignment="1">
      <alignment horizontal="center" vertical="center"/>
    </xf>
    <xf numFmtId="0" fontId="27" fillId="2" borderId="13" xfId="1" applyFont="1" applyFill="1" applyBorder="1" applyAlignment="1">
      <alignment horizontal="center" vertical="center" wrapText="1"/>
    </xf>
    <xf numFmtId="0" fontId="27" fillId="2" borderId="48" xfId="1" applyFont="1" applyFill="1" applyBorder="1" applyAlignment="1">
      <alignment horizontal="center" vertical="center" wrapText="1"/>
    </xf>
    <xf numFmtId="0" fontId="26" fillId="2" borderId="4" xfId="1" applyFont="1" applyFill="1" applyBorder="1" applyAlignment="1">
      <alignment horizontal="center" vertical="center" wrapText="1"/>
    </xf>
    <xf numFmtId="0" fontId="26" fillId="2" borderId="14" xfId="1" applyFont="1" applyFill="1" applyBorder="1" applyAlignment="1">
      <alignment horizontal="center" vertical="center" wrapText="1"/>
    </xf>
    <xf numFmtId="0" fontId="26" fillId="2" borderId="28" xfId="1" applyFont="1" applyFill="1" applyBorder="1" applyAlignment="1">
      <alignment horizontal="center" vertical="center" wrapText="1"/>
    </xf>
    <xf numFmtId="166" fontId="26" fillId="2" borderId="28" xfId="1" applyNumberFormat="1" applyFont="1" applyFill="1" applyBorder="1" applyAlignment="1">
      <alignment horizontal="center" vertical="center" wrapText="1"/>
    </xf>
    <xf numFmtId="165" fontId="27" fillId="2" borderId="11" xfId="1" applyNumberFormat="1" applyFont="1" applyFill="1" applyBorder="1" applyAlignment="1">
      <alignment horizontal="center" vertical="center"/>
    </xf>
    <xf numFmtId="165" fontId="27" fillId="2" borderId="9" xfId="1" applyNumberFormat="1" applyFont="1" applyFill="1" applyBorder="1" applyAlignment="1">
      <alignment horizontal="center" vertical="center"/>
    </xf>
    <xf numFmtId="0" fontId="27" fillId="2" borderId="47" xfId="1" applyFont="1" applyFill="1" applyBorder="1" applyAlignment="1">
      <alignment horizontal="center" vertical="center"/>
    </xf>
    <xf numFmtId="0" fontId="27" fillId="2" borderId="14" xfId="1" applyFont="1" applyFill="1" applyBorder="1" applyAlignment="1">
      <alignment horizontal="center" vertical="center" wrapText="1"/>
    </xf>
    <xf numFmtId="0" fontId="27" fillId="2" borderId="49" xfId="1" applyFont="1" applyFill="1" applyBorder="1" applyAlignment="1">
      <alignment horizontal="center" vertical="center" wrapText="1"/>
    </xf>
    <xf numFmtId="0" fontId="26" fillId="2" borderId="10" xfId="1" applyFont="1" applyFill="1" applyBorder="1" applyAlignment="1">
      <alignment horizontal="center" vertical="center" wrapText="1"/>
    </xf>
    <xf numFmtId="0" fontId="29" fillId="3" borderId="27" xfId="0" applyFont="1" applyFill="1" applyBorder="1" applyAlignment="1">
      <alignment horizontal="center" vertical="center"/>
    </xf>
    <xf numFmtId="166" fontId="29" fillId="3" borderId="27" xfId="0" applyNumberFormat="1" applyFont="1" applyFill="1" applyBorder="1" applyAlignment="1">
      <alignment horizontal="center" vertical="center"/>
    </xf>
    <xf numFmtId="165" fontId="29" fillId="3" borderId="19" xfId="0" applyNumberFormat="1" applyFont="1" applyFill="1" applyBorder="1" applyAlignment="1">
      <alignment horizontal="center" vertical="center"/>
    </xf>
    <xf numFmtId="165" fontId="29" fillId="3" borderId="21" xfId="0" applyNumberFormat="1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center" vertical="center"/>
    </xf>
    <xf numFmtId="0" fontId="28" fillId="3" borderId="29" xfId="0" applyFont="1" applyFill="1" applyBorder="1" applyAlignment="1">
      <alignment horizontal="center" vertical="center"/>
    </xf>
    <xf numFmtId="0" fontId="28" fillId="3" borderId="21" xfId="0" applyFont="1" applyFill="1" applyBorder="1" applyAlignment="1">
      <alignment horizontal="center" vertical="center"/>
    </xf>
    <xf numFmtId="0" fontId="30" fillId="3" borderId="22" xfId="0" applyFont="1" applyFill="1" applyBorder="1" applyAlignment="1">
      <alignment horizontal="center" vertical="center"/>
    </xf>
    <xf numFmtId="165" fontId="28" fillId="3" borderId="0" xfId="0" applyNumberFormat="1" applyFont="1" applyFill="1" applyBorder="1" applyAlignment="1">
      <alignment horizontal="center" vertical="center"/>
    </xf>
    <xf numFmtId="165" fontId="28" fillId="3" borderId="23" xfId="0" applyNumberFormat="1" applyFont="1" applyFill="1" applyBorder="1" applyAlignment="1">
      <alignment horizontal="center" vertical="center"/>
    </xf>
    <xf numFmtId="0" fontId="28" fillId="3" borderId="23" xfId="0" applyFont="1" applyFill="1" applyBorder="1" applyAlignment="1">
      <alignment horizontal="center" vertical="center"/>
    </xf>
    <xf numFmtId="165" fontId="29" fillId="3" borderId="22" xfId="0" applyNumberFormat="1" applyFont="1" applyFill="1" applyBorder="1" applyAlignment="1">
      <alignment horizontal="center" vertical="center"/>
    </xf>
    <xf numFmtId="165" fontId="29" fillId="3" borderId="23" xfId="0" applyNumberFormat="1" applyFont="1" applyFill="1" applyBorder="1" applyAlignment="1">
      <alignment horizontal="center" vertical="center"/>
    </xf>
    <xf numFmtId="0" fontId="28" fillId="3" borderId="27" xfId="0" applyFont="1" applyFill="1" applyBorder="1" applyAlignment="1">
      <alignment horizontal="center" vertical="center"/>
    </xf>
    <xf numFmtId="0" fontId="31" fillId="3" borderId="27" xfId="0" applyFont="1" applyFill="1" applyBorder="1" applyAlignment="1">
      <alignment horizontal="center" vertical="center"/>
    </xf>
    <xf numFmtId="0" fontId="31" fillId="3" borderId="23" xfId="0" applyFont="1" applyFill="1" applyBorder="1" applyAlignment="1">
      <alignment horizontal="center" vertical="center"/>
    </xf>
    <xf numFmtId="0" fontId="28" fillId="3" borderId="27" xfId="0" quotePrefix="1" applyFont="1" applyFill="1" applyBorder="1" applyAlignment="1">
      <alignment horizontal="center" vertical="center"/>
    </xf>
    <xf numFmtId="0" fontId="29" fillId="4" borderId="27" xfId="0" applyFont="1" applyFill="1" applyBorder="1" applyAlignment="1">
      <alignment horizontal="center" vertical="center"/>
    </xf>
    <xf numFmtId="166" fontId="29" fillId="4" borderId="27" xfId="0" applyNumberFormat="1" applyFont="1" applyFill="1" applyBorder="1" applyAlignment="1">
      <alignment horizontal="center" vertical="center"/>
    </xf>
    <xf numFmtId="165" fontId="29" fillId="4" borderId="22" xfId="0" applyNumberFormat="1" applyFont="1" applyFill="1" applyBorder="1" applyAlignment="1">
      <alignment horizontal="center" vertical="center"/>
    </xf>
    <xf numFmtId="165" fontId="29" fillId="4" borderId="23" xfId="0" applyNumberFormat="1" applyFont="1" applyFill="1" applyBorder="1" applyAlignment="1">
      <alignment horizontal="center" vertical="center"/>
    </xf>
    <xf numFmtId="0" fontId="28" fillId="4" borderId="0" xfId="0" applyFont="1" applyFill="1" applyBorder="1" applyAlignment="1">
      <alignment horizontal="center" vertical="center"/>
    </xf>
    <xf numFmtId="0" fontId="28" fillId="4" borderId="27" xfId="0" applyFont="1" applyFill="1" applyBorder="1" applyAlignment="1">
      <alignment horizontal="center" vertical="center"/>
    </xf>
    <xf numFmtId="0" fontId="28" fillId="4" borderId="23" xfId="0" applyFont="1" applyFill="1" applyBorder="1" applyAlignment="1">
      <alignment horizontal="center" vertical="center"/>
    </xf>
    <xf numFmtId="0" fontId="30" fillId="4" borderId="22" xfId="0" applyFont="1" applyFill="1" applyBorder="1" applyAlignment="1">
      <alignment horizontal="center" vertical="center"/>
    </xf>
    <xf numFmtId="165" fontId="28" fillId="4" borderId="0" xfId="0" applyNumberFormat="1" applyFont="1" applyFill="1" applyBorder="1" applyAlignment="1">
      <alignment horizontal="center" vertical="center"/>
    </xf>
    <xf numFmtId="165" fontId="28" fillId="4" borderId="23" xfId="0" applyNumberFormat="1" applyFont="1" applyFill="1" applyBorder="1" applyAlignment="1">
      <alignment horizontal="center" vertical="center"/>
    </xf>
    <xf numFmtId="0" fontId="31" fillId="4" borderId="27" xfId="0" applyFont="1" applyFill="1" applyBorder="1" applyAlignment="1">
      <alignment horizontal="center" vertical="center"/>
    </xf>
    <xf numFmtId="0" fontId="31" fillId="4" borderId="23" xfId="0" applyFont="1" applyFill="1" applyBorder="1" applyAlignment="1">
      <alignment horizontal="center" vertical="center"/>
    </xf>
    <xf numFmtId="0" fontId="29" fillId="5" borderId="27" xfId="0" applyFont="1" applyFill="1" applyBorder="1" applyAlignment="1">
      <alignment horizontal="center" vertical="center"/>
    </xf>
    <xf numFmtId="166" fontId="29" fillId="5" borderId="27" xfId="0" applyNumberFormat="1" applyFont="1" applyFill="1" applyBorder="1" applyAlignment="1">
      <alignment horizontal="center" vertical="center"/>
    </xf>
    <xf numFmtId="165" fontId="29" fillId="5" borderId="22" xfId="0" applyNumberFormat="1" applyFont="1" applyFill="1" applyBorder="1" applyAlignment="1">
      <alignment horizontal="center" vertical="center"/>
    </xf>
    <xf numFmtId="165" fontId="29" fillId="5" borderId="23" xfId="0" applyNumberFormat="1" applyFont="1" applyFill="1" applyBorder="1" applyAlignment="1">
      <alignment horizontal="center" vertical="center"/>
    </xf>
    <xf numFmtId="0" fontId="28" fillId="5" borderId="0" xfId="0" applyFont="1" applyFill="1" applyBorder="1" applyAlignment="1">
      <alignment horizontal="center" vertical="center"/>
    </xf>
    <xf numFmtId="0" fontId="28" fillId="5" borderId="27" xfId="0" applyFont="1" applyFill="1" applyBorder="1" applyAlignment="1">
      <alignment horizontal="center" vertical="center"/>
    </xf>
    <xf numFmtId="0" fontId="28" fillId="5" borderId="23" xfId="0" applyFont="1" applyFill="1" applyBorder="1" applyAlignment="1">
      <alignment horizontal="center" vertical="center"/>
    </xf>
    <xf numFmtId="0" fontId="30" fillId="5" borderId="22" xfId="0" applyFont="1" applyFill="1" applyBorder="1" applyAlignment="1">
      <alignment horizontal="center" vertical="center"/>
    </xf>
    <xf numFmtId="165" fontId="28" fillId="5" borderId="0" xfId="0" applyNumberFormat="1" applyFont="1" applyFill="1" applyBorder="1" applyAlignment="1">
      <alignment horizontal="center" vertical="center"/>
    </xf>
    <xf numFmtId="165" fontId="28" fillId="5" borderId="23" xfId="0" applyNumberFormat="1" applyFont="1" applyFill="1" applyBorder="1" applyAlignment="1">
      <alignment horizontal="center" vertical="center"/>
    </xf>
    <xf numFmtId="0" fontId="31" fillId="5" borderId="27" xfId="0" applyFont="1" applyFill="1" applyBorder="1" applyAlignment="1">
      <alignment horizontal="center" vertical="center"/>
    </xf>
    <xf numFmtId="0" fontId="31" fillId="5" borderId="23" xfId="0" applyFont="1" applyFill="1" applyBorder="1" applyAlignment="1">
      <alignment horizontal="center" vertical="center"/>
    </xf>
    <xf numFmtId="0" fontId="29" fillId="6" borderId="27" xfId="0" applyFont="1" applyFill="1" applyBorder="1" applyAlignment="1">
      <alignment horizontal="center" vertical="center"/>
    </xf>
    <xf numFmtId="166" fontId="29" fillId="6" borderId="27" xfId="0" applyNumberFormat="1" applyFont="1" applyFill="1" applyBorder="1" applyAlignment="1">
      <alignment horizontal="center" vertical="center"/>
    </xf>
    <xf numFmtId="165" fontId="29" fillId="6" borderId="22" xfId="0" applyNumberFormat="1" applyFont="1" applyFill="1" applyBorder="1" applyAlignment="1">
      <alignment horizontal="center" vertical="center"/>
    </xf>
    <xf numFmtId="165" fontId="29" fillId="6" borderId="23" xfId="0" applyNumberFormat="1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/>
    </xf>
    <xf numFmtId="0" fontId="28" fillId="6" borderId="23" xfId="0" applyFont="1" applyFill="1" applyBorder="1" applyAlignment="1">
      <alignment horizontal="center" vertical="center"/>
    </xf>
    <xf numFmtId="0" fontId="30" fillId="6" borderId="22" xfId="0" applyFont="1" applyFill="1" applyBorder="1" applyAlignment="1">
      <alignment horizontal="center" vertical="center"/>
    </xf>
    <xf numFmtId="165" fontId="28" fillId="6" borderId="0" xfId="0" applyNumberFormat="1" applyFont="1" applyFill="1" applyBorder="1" applyAlignment="1">
      <alignment horizontal="center" vertical="center"/>
    </xf>
    <xf numFmtId="165" fontId="28" fillId="6" borderId="23" xfId="0" applyNumberFormat="1" applyFont="1" applyFill="1" applyBorder="1" applyAlignment="1">
      <alignment horizontal="center" vertical="center"/>
    </xf>
    <xf numFmtId="0" fontId="29" fillId="7" borderId="27" xfId="0" applyFont="1" applyFill="1" applyBorder="1" applyAlignment="1">
      <alignment horizontal="center" vertical="center"/>
    </xf>
    <xf numFmtId="166" fontId="29" fillId="7" borderId="27" xfId="0" applyNumberFormat="1" applyFont="1" applyFill="1" applyBorder="1" applyAlignment="1">
      <alignment horizontal="center" vertical="center"/>
    </xf>
    <xf numFmtId="165" fontId="29" fillId="7" borderId="22" xfId="0" applyNumberFormat="1" applyFont="1" applyFill="1" applyBorder="1" applyAlignment="1">
      <alignment horizontal="center" vertical="center"/>
    </xf>
    <xf numFmtId="165" fontId="29" fillId="7" borderId="23" xfId="0" applyNumberFormat="1" applyFont="1" applyFill="1" applyBorder="1" applyAlignment="1">
      <alignment horizontal="center" vertical="center"/>
    </xf>
    <xf numFmtId="0" fontId="28" fillId="7" borderId="0" xfId="0" applyFont="1" applyFill="1" applyBorder="1" applyAlignment="1">
      <alignment horizontal="center" vertical="center"/>
    </xf>
    <xf numFmtId="0" fontId="28" fillId="7" borderId="27" xfId="0" applyFont="1" applyFill="1" applyBorder="1" applyAlignment="1">
      <alignment horizontal="center" vertical="center"/>
    </xf>
    <xf numFmtId="0" fontId="28" fillId="7" borderId="23" xfId="0" applyFont="1" applyFill="1" applyBorder="1" applyAlignment="1">
      <alignment horizontal="center" vertical="center"/>
    </xf>
    <xf numFmtId="0" fontId="30" fillId="7" borderId="22" xfId="0" applyFont="1" applyFill="1" applyBorder="1" applyAlignment="1">
      <alignment horizontal="center" vertical="center"/>
    </xf>
    <xf numFmtId="165" fontId="28" fillId="7" borderId="0" xfId="0" applyNumberFormat="1" applyFont="1" applyFill="1" applyBorder="1" applyAlignment="1">
      <alignment horizontal="center" vertical="center"/>
    </xf>
    <xf numFmtId="165" fontId="28" fillId="7" borderId="23" xfId="0" applyNumberFormat="1" applyFont="1" applyFill="1" applyBorder="1" applyAlignment="1">
      <alignment horizontal="center" vertical="center"/>
    </xf>
    <xf numFmtId="0" fontId="31" fillId="7" borderId="27" xfId="0" applyFont="1" applyFill="1" applyBorder="1" applyAlignment="1">
      <alignment horizontal="center" vertical="center"/>
    </xf>
    <xf numFmtId="0" fontId="31" fillId="7" borderId="23" xfId="0" applyFont="1" applyFill="1" applyBorder="1" applyAlignment="1">
      <alignment horizontal="center" vertical="center"/>
    </xf>
    <xf numFmtId="0" fontId="29" fillId="8" borderId="27" xfId="0" applyFont="1" applyFill="1" applyBorder="1" applyAlignment="1">
      <alignment horizontal="center" vertical="center"/>
    </xf>
    <xf numFmtId="166" fontId="29" fillId="8" borderId="27" xfId="0" applyNumberFormat="1" applyFont="1" applyFill="1" applyBorder="1" applyAlignment="1">
      <alignment horizontal="center" vertical="center"/>
    </xf>
    <xf numFmtId="165" fontId="29" fillId="8" borderId="22" xfId="0" applyNumberFormat="1" applyFont="1" applyFill="1" applyBorder="1" applyAlignment="1">
      <alignment horizontal="center" vertical="center"/>
    </xf>
    <xf numFmtId="165" fontId="29" fillId="8" borderId="23" xfId="0" applyNumberFormat="1" applyFont="1" applyFill="1" applyBorder="1" applyAlignment="1">
      <alignment horizontal="center" vertical="center"/>
    </xf>
    <xf numFmtId="0" fontId="28" fillId="8" borderId="0" xfId="0" applyFont="1" applyFill="1" applyBorder="1" applyAlignment="1">
      <alignment horizontal="center" vertical="center"/>
    </xf>
    <xf numFmtId="0" fontId="28" fillId="8" borderId="27" xfId="0" applyFont="1" applyFill="1" applyBorder="1" applyAlignment="1">
      <alignment horizontal="center" vertical="center"/>
    </xf>
    <xf numFmtId="0" fontId="28" fillId="8" borderId="23" xfId="0" applyFont="1" applyFill="1" applyBorder="1" applyAlignment="1">
      <alignment horizontal="center" vertical="center"/>
    </xf>
    <xf numFmtId="0" fontId="30" fillId="8" borderId="22" xfId="0" applyFont="1" applyFill="1" applyBorder="1" applyAlignment="1">
      <alignment horizontal="center" vertical="center"/>
    </xf>
    <xf numFmtId="165" fontId="28" fillId="8" borderId="0" xfId="0" applyNumberFormat="1" applyFont="1" applyFill="1" applyBorder="1" applyAlignment="1">
      <alignment horizontal="center" vertical="center"/>
    </xf>
    <xf numFmtId="165" fontId="28" fillId="8" borderId="23" xfId="0" applyNumberFormat="1" applyFont="1" applyFill="1" applyBorder="1" applyAlignment="1">
      <alignment horizontal="center" vertical="center"/>
    </xf>
    <xf numFmtId="0" fontId="29" fillId="9" borderId="27" xfId="0" applyFont="1" applyFill="1" applyBorder="1" applyAlignment="1">
      <alignment horizontal="center" vertical="center"/>
    </xf>
    <xf numFmtId="166" fontId="29" fillId="9" borderId="27" xfId="0" applyNumberFormat="1" applyFont="1" applyFill="1" applyBorder="1" applyAlignment="1">
      <alignment horizontal="center" vertical="center"/>
    </xf>
    <xf numFmtId="165" fontId="29" fillId="9" borderId="22" xfId="0" applyNumberFormat="1" applyFont="1" applyFill="1" applyBorder="1" applyAlignment="1">
      <alignment horizontal="center" vertical="center"/>
    </xf>
    <xf numFmtId="165" fontId="29" fillId="9" borderId="23" xfId="0" applyNumberFormat="1" applyFont="1" applyFill="1" applyBorder="1" applyAlignment="1">
      <alignment horizontal="center" vertical="center"/>
    </xf>
    <xf numFmtId="0" fontId="28" fillId="9" borderId="0" xfId="0" applyFont="1" applyFill="1" applyBorder="1" applyAlignment="1">
      <alignment horizontal="center" vertical="center"/>
    </xf>
    <xf numFmtId="0" fontId="28" fillId="9" borderId="27" xfId="0" applyFont="1" applyFill="1" applyBorder="1" applyAlignment="1">
      <alignment horizontal="center" vertical="center"/>
    </xf>
    <xf numFmtId="0" fontId="28" fillId="9" borderId="23" xfId="0" applyFont="1" applyFill="1" applyBorder="1" applyAlignment="1">
      <alignment horizontal="center" vertical="center"/>
    </xf>
    <xf numFmtId="0" fontId="30" fillId="9" borderId="22" xfId="0" applyFont="1" applyFill="1" applyBorder="1" applyAlignment="1">
      <alignment horizontal="center" vertical="center"/>
    </xf>
    <xf numFmtId="165" fontId="28" fillId="9" borderId="0" xfId="0" applyNumberFormat="1" applyFont="1" applyFill="1" applyBorder="1" applyAlignment="1">
      <alignment horizontal="center" vertical="center"/>
    </xf>
    <xf numFmtId="165" fontId="28" fillId="9" borderId="23" xfId="0" applyNumberFormat="1" applyFont="1" applyFill="1" applyBorder="1" applyAlignment="1">
      <alignment horizontal="center" vertical="center"/>
    </xf>
    <xf numFmtId="0" fontId="31" fillId="9" borderId="27" xfId="0" applyFont="1" applyFill="1" applyBorder="1" applyAlignment="1">
      <alignment horizontal="center" vertical="center"/>
    </xf>
    <xf numFmtId="0" fontId="31" fillId="9" borderId="23" xfId="0" applyFont="1" applyFill="1" applyBorder="1" applyAlignment="1">
      <alignment horizontal="center" vertical="center"/>
    </xf>
    <xf numFmtId="0" fontId="29" fillId="10" borderId="27" xfId="0" applyFont="1" applyFill="1" applyBorder="1" applyAlignment="1">
      <alignment horizontal="center" vertical="center"/>
    </xf>
    <xf numFmtId="166" fontId="29" fillId="10" borderId="27" xfId="0" applyNumberFormat="1" applyFont="1" applyFill="1" applyBorder="1" applyAlignment="1">
      <alignment horizontal="center" vertical="center"/>
    </xf>
    <xf numFmtId="165" fontId="29" fillId="10" borderId="22" xfId="0" applyNumberFormat="1" applyFont="1" applyFill="1" applyBorder="1" applyAlignment="1">
      <alignment horizontal="center" vertical="center"/>
    </xf>
    <xf numFmtId="165" fontId="29" fillId="10" borderId="23" xfId="0" applyNumberFormat="1" applyFont="1" applyFill="1" applyBorder="1" applyAlignment="1">
      <alignment horizontal="center" vertical="center"/>
    </xf>
    <xf numFmtId="0" fontId="28" fillId="10" borderId="0" xfId="0" applyFont="1" applyFill="1" applyBorder="1" applyAlignment="1">
      <alignment horizontal="center" vertical="center"/>
    </xf>
    <xf numFmtId="0" fontId="28" fillId="10" borderId="27" xfId="0" applyFont="1" applyFill="1" applyBorder="1" applyAlignment="1">
      <alignment horizontal="center" vertical="center"/>
    </xf>
    <xf numFmtId="0" fontId="28" fillId="10" borderId="23" xfId="0" applyFont="1" applyFill="1" applyBorder="1" applyAlignment="1">
      <alignment horizontal="center" vertical="center"/>
    </xf>
    <xf numFmtId="0" fontId="30" fillId="10" borderId="22" xfId="0" applyFont="1" applyFill="1" applyBorder="1" applyAlignment="1">
      <alignment horizontal="center" vertical="center"/>
    </xf>
    <xf numFmtId="165" fontId="28" fillId="10" borderId="0" xfId="0" applyNumberFormat="1" applyFont="1" applyFill="1" applyBorder="1" applyAlignment="1">
      <alignment horizontal="center" vertical="center"/>
    </xf>
    <xf numFmtId="165" fontId="28" fillId="10" borderId="23" xfId="0" applyNumberFormat="1" applyFont="1" applyFill="1" applyBorder="1" applyAlignment="1">
      <alignment horizontal="center" vertical="center"/>
    </xf>
    <xf numFmtId="0" fontId="31" fillId="10" borderId="27" xfId="0" applyFont="1" applyFill="1" applyBorder="1" applyAlignment="1">
      <alignment horizontal="center" vertical="center"/>
    </xf>
    <xf numFmtId="0" fontId="31" fillId="10" borderId="23" xfId="0" applyFont="1" applyFill="1" applyBorder="1" applyAlignment="1">
      <alignment horizontal="center" vertical="center"/>
    </xf>
    <xf numFmtId="165" fontId="32" fillId="10" borderId="0" xfId="0" applyNumberFormat="1" applyFont="1" applyFill="1" applyBorder="1" applyAlignment="1">
      <alignment horizontal="center" vertical="center"/>
    </xf>
    <xf numFmtId="0" fontId="29" fillId="10" borderId="28" xfId="0" applyFont="1" applyFill="1" applyBorder="1" applyAlignment="1">
      <alignment horizontal="center" vertical="center"/>
    </xf>
    <xf numFmtId="166" fontId="29" fillId="10" borderId="28" xfId="0" applyNumberFormat="1" applyFont="1" applyFill="1" applyBorder="1" applyAlignment="1">
      <alignment horizontal="center" vertical="center"/>
    </xf>
    <xf numFmtId="165" fontId="29" fillId="10" borderId="24" xfId="0" applyNumberFormat="1" applyFont="1" applyFill="1" applyBorder="1" applyAlignment="1">
      <alignment horizontal="center" vertical="center"/>
    </xf>
    <xf numFmtId="165" fontId="29" fillId="10" borderId="26" xfId="0" applyNumberFormat="1" applyFont="1" applyFill="1" applyBorder="1" applyAlignment="1">
      <alignment horizontal="center" vertical="center"/>
    </xf>
    <xf numFmtId="0" fontId="28" fillId="10" borderId="25" xfId="0" applyFont="1" applyFill="1" applyBorder="1" applyAlignment="1">
      <alignment horizontal="center" vertical="center"/>
    </xf>
    <xf numFmtId="0" fontId="28" fillId="10" borderId="28" xfId="0" applyFont="1" applyFill="1" applyBorder="1" applyAlignment="1">
      <alignment horizontal="center" vertical="center"/>
    </xf>
    <xf numFmtId="0" fontId="28" fillId="10" borderId="26" xfId="0" applyFont="1" applyFill="1" applyBorder="1" applyAlignment="1">
      <alignment horizontal="center" vertical="center"/>
    </xf>
    <xf numFmtId="0" fontId="30" fillId="10" borderId="24" xfId="0" applyFont="1" applyFill="1" applyBorder="1" applyAlignment="1">
      <alignment horizontal="center" vertical="center"/>
    </xf>
    <xf numFmtId="165" fontId="28" fillId="10" borderId="25" xfId="0" applyNumberFormat="1" applyFont="1" applyFill="1" applyBorder="1" applyAlignment="1">
      <alignment horizontal="center" vertical="center"/>
    </xf>
    <xf numFmtId="165" fontId="28" fillId="10" borderId="26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29" fillId="0" borderId="0" xfId="0" applyNumberFormat="1" applyFont="1" applyAlignment="1">
      <alignment horizontal="center" vertical="center"/>
    </xf>
    <xf numFmtId="165" fontId="29" fillId="0" borderId="0" xfId="0" applyNumberFormat="1" applyFont="1" applyAlignment="1">
      <alignment horizontal="center" vertical="center"/>
    </xf>
    <xf numFmtId="165" fontId="28" fillId="0" borderId="0" xfId="0" applyNumberFormat="1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£ëø ." refreshedDate="41962.954126851851" createdVersion="5" refreshedVersion="5" minRefreshableVersion="3" recordCount="812">
  <cacheSource type="worksheet">
    <worksheetSource ref="I1:Q813" sheet="Medidas de Desempenho"/>
  </cacheSource>
  <cacheFields count="13">
    <cacheField name="Dia" numFmtId="0">
      <sharedItems count="10">
        <s v="1˚ dia"/>
        <s v="2˚ dia"/>
        <s v="3˚ dia"/>
        <s v="4˚ dia"/>
        <s v="5˚ dia"/>
        <s v="6˚ dia"/>
        <s v="7˚ dia"/>
        <s v="8˚ dia"/>
        <s v="9˚ dia"/>
        <s v="10˚ dia"/>
      </sharedItems>
    </cacheField>
    <cacheField name="Região de Origem" numFmtId="0">
      <sharedItems containsMixedTypes="1" containsNumber="1" containsInteger="1" minValue="0" maxValue="0" count="14">
        <s v="Mary Dota"/>
        <s v="Nações"/>
        <s v="Agudos"/>
        <s v="Bela Vista"/>
        <s v="Pederneiras"/>
        <s v="Geisel"/>
        <s v="Ipiranga"/>
        <s v="Arealva"/>
        <s v="Lençóis Paulista"/>
        <s v="Pirajui"/>
        <s v="Boulevard"/>
        <s v="Iacanga"/>
        <s v="Duartina"/>
        <n v="0" u="1"/>
      </sharedItems>
    </cacheField>
    <cacheField name="Cidade de Origem" numFmtId="0">
      <sharedItems count="8">
        <s v="Bauru"/>
        <s v="Agudos"/>
        <s v="Pederneiras"/>
        <s v="Arealva"/>
        <s v="Lençóis Paulista"/>
        <s v="Pirajui"/>
        <s v="Iacanga"/>
        <s v="Duartina"/>
      </sharedItems>
    </cacheField>
    <cacheField name="Tipo de Urgência" numFmtId="0">
      <sharedItems count="4">
        <s v="verde"/>
        <s v="azul"/>
        <s v="amarelo"/>
        <s v="vermelho"/>
      </sharedItems>
    </cacheField>
    <cacheField name="Quantidade Chamados" numFmtId="0">
      <sharedItems containsSemiMixedTypes="0" containsString="0" containsNumber="1" containsInteger="1" minValue="0" maxValue="1"/>
    </cacheField>
    <cacheField name="Tempo de Fila" numFmtId="0">
      <sharedItems containsSemiMixedTypes="0" containsString="0" containsNumber="1" containsInteger="1" minValue="0" maxValue="547"/>
    </cacheField>
    <cacheField name="Tempo de Preparação" numFmtId="0">
      <sharedItems containsSemiMixedTypes="0" containsString="0" containsNumber="1" containsInteger="1" minValue="0" maxValue="30"/>
    </cacheField>
    <cacheField name="Tempo Viagem (ida)" numFmtId="0">
      <sharedItems containsSemiMixedTypes="0" containsString="0" containsNumber="1" containsInteger="1" minValue="0" maxValue="86"/>
    </cacheField>
    <cacheField name="Tempo de atendimento (local)" numFmtId="0">
      <sharedItems containsSemiMixedTypes="0" containsString="0" containsNumber="1" containsInteger="1" minValue="0" maxValue="204"/>
    </cacheField>
    <cacheField name="Tempo Viagem (destino)" numFmtId="0">
      <sharedItems containsSemiMixedTypes="0" containsString="0" containsNumber="1" containsInteger="1" minValue="0" maxValue="192"/>
    </cacheField>
    <cacheField name="Tempo de atendimento" numFmtId="0">
      <sharedItems containsSemiMixedTypes="0" containsString="0" containsNumber="1" containsInteger="1" minValue="0" maxValue="204"/>
    </cacheField>
    <cacheField name="Tempo Viagem (volta)" numFmtId="0">
      <sharedItems containsSemiMixedTypes="0" containsString="0" containsNumber="1" containsInteger="1" minValue="0" maxValue="91"/>
    </cacheField>
    <cacheField name="Tempo de Serviço" numFmtId="0">
      <sharedItems containsString="0" containsBlank="1" containsNumber="1" containsInteger="1" minValue="10" maxValue="3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2">
  <r>
    <x v="0"/>
    <x v="0"/>
    <x v="0"/>
    <x v="0"/>
    <n v="1"/>
    <n v="5"/>
    <n v="3"/>
    <n v="10"/>
    <n v="11"/>
    <n v="8"/>
    <n v="19"/>
    <n v="24"/>
    <n v="61"/>
  </r>
  <r>
    <x v="0"/>
    <x v="1"/>
    <x v="0"/>
    <x v="0"/>
    <n v="1"/>
    <n v="5"/>
    <n v="0"/>
    <n v="12"/>
    <n v="1"/>
    <n v="9"/>
    <n v="10"/>
    <n v="6"/>
    <n v="33"/>
  </r>
  <r>
    <x v="0"/>
    <x v="2"/>
    <x v="1"/>
    <x v="0"/>
    <n v="1"/>
    <n v="6"/>
    <n v="0"/>
    <n v="16"/>
    <n v="0"/>
    <n v="4"/>
    <n v="4"/>
    <n v="0"/>
    <n v="26"/>
  </r>
  <r>
    <x v="0"/>
    <x v="3"/>
    <x v="0"/>
    <x v="1"/>
    <n v="1"/>
    <n v="55"/>
    <n v="0"/>
    <n v="0"/>
    <n v="1"/>
    <n v="0"/>
    <n v="1"/>
    <n v="3"/>
    <n v="59"/>
  </r>
  <r>
    <x v="0"/>
    <x v="3"/>
    <x v="0"/>
    <x v="1"/>
    <n v="1"/>
    <n v="13"/>
    <n v="2"/>
    <n v="7"/>
    <n v="10"/>
    <n v="11"/>
    <n v="21"/>
    <n v="0"/>
    <n v="43"/>
  </r>
  <r>
    <x v="0"/>
    <x v="4"/>
    <x v="2"/>
    <x v="2"/>
    <n v="1"/>
    <n v="9"/>
    <n v="0"/>
    <n v="22"/>
    <n v="0"/>
    <n v="12"/>
    <n v="12"/>
    <n v="0"/>
    <n v="43"/>
  </r>
  <r>
    <x v="0"/>
    <x v="1"/>
    <x v="0"/>
    <x v="0"/>
    <n v="1"/>
    <n v="11"/>
    <n v="1"/>
    <n v="11"/>
    <n v="8"/>
    <n v="8"/>
    <n v="16"/>
    <n v="6"/>
    <n v="45"/>
  </r>
  <r>
    <x v="0"/>
    <x v="0"/>
    <x v="0"/>
    <x v="0"/>
    <n v="1"/>
    <n v="6"/>
    <n v="3"/>
    <n v="14"/>
    <n v="6"/>
    <n v="10"/>
    <n v="16"/>
    <n v="11"/>
    <n v="50"/>
  </r>
  <r>
    <x v="0"/>
    <x v="5"/>
    <x v="0"/>
    <x v="3"/>
    <n v="0"/>
    <n v="0"/>
    <n v="0"/>
    <n v="7"/>
    <n v="9"/>
    <n v="4"/>
    <n v="13"/>
    <n v="12"/>
    <m/>
  </r>
  <r>
    <x v="0"/>
    <x v="6"/>
    <x v="0"/>
    <x v="2"/>
    <n v="1"/>
    <n v="6"/>
    <n v="3"/>
    <n v="8"/>
    <n v="6"/>
    <n v="12"/>
    <n v="18"/>
    <n v="4"/>
    <n v="39"/>
  </r>
  <r>
    <x v="0"/>
    <x v="5"/>
    <x v="0"/>
    <x v="1"/>
    <n v="0"/>
    <n v="0"/>
    <n v="0"/>
    <n v="8"/>
    <n v="34"/>
    <n v="0"/>
    <n v="34"/>
    <n v="9"/>
    <m/>
  </r>
  <r>
    <x v="0"/>
    <x v="3"/>
    <x v="0"/>
    <x v="2"/>
    <n v="1"/>
    <n v="7"/>
    <n v="2"/>
    <n v="8"/>
    <n v="7"/>
    <n v="13"/>
    <n v="20"/>
    <n v="11"/>
    <n v="48"/>
  </r>
  <r>
    <x v="0"/>
    <x v="7"/>
    <x v="3"/>
    <x v="2"/>
    <n v="1"/>
    <n v="6"/>
    <n v="0"/>
    <n v="18"/>
    <n v="0"/>
    <n v="1"/>
    <n v="1"/>
    <n v="6"/>
    <n v="31"/>
  </r>
  <r>
    <x v="0"/>
    <x v="3"/>
    <x v="0"/>
    <x v="2"/>
    <n v="1"/>
    <n v="8"/>
    <n v="1"/>
    <n v="28"/>
    <n v="15"/>
    <n v="25"/>
    <n v="40"/>
    <n v="0"/>
    <n v="77"/>
  </r>
  <r>
    <x v="0"/>
    <x v="6"/>
    <x v="0"/>
    <x v="2"/>
    <n v="1"/>
    <n v="6"/>
    <n v="5"/>
    <n v="27"/>
    <n v="16"/>
    <n v="3"/>
    <n v="19"/>
    <n v="11"/>
    <n v="68"/>
  </r>
  <r>
    <x v="0"/>
    <x v="6"/>
    <x v="0"/>
    <x v="0"/>
    <n v="1"/>
    <n v="26"/>
    <n v="0"/>
    <n v="28"/>
    <n v="0"/>
    <n v="25"/>
    <n v="25"/>
    <n v="19"/>
    <n v="98"/>
  </r>
  <r>
    <x v="0"/>
    <x v="3"/>
    <x v="0"/>
    <x v="2"/>
    <n v="1"/>
    <n v="23"/>
    <n v="1"/>
    <n v="14"/>
    <n v="13"/>
    <n v="7"/>
    <n v="20"/>
    <n v="10"/>
    <n v="68"/>
  </r>
  <r>
    <x v="0"/>
    <x v="6"/>
    <x v="0"/>
    <x v="0"/>
    <n v="1"/>
    <n v="15"/>
    <n v="0"/>
    <n v="22"/>
    <n v="21"/>
    <n v="22"/>
    <n v="43"/>
    <n v="0"/>
    <n v="80"/>
  </r>
  <r>
    <x v="0"/>
    <x v="1"/>
    <x v="0"/>
    <x v="2"/>
    <n v="1"/>
    <n v="4"/>
    <n v="0"/>
    <n v="6"/>
    <n v="13"/>
    <n v="6"/>
    <n v="19"/>
    <n v="13"/>
    <n v="42"/>
  </r>
  <r>
    <x v="0"/>
    <x v="2"/>
    <x v="1"/>
    <x v="2"/>
    <n v="1"/>
    <n v="3"/>
    <n v="0"/>
    <n v="13"/>
    <n v="37"/>
    <n v="1"/>
    <n v="38"/>
    <n v="0"/>
    <n v="54"/>
  </r>
  <r>
    <x v="0"/>
    <x v="5"/>
    <x v="0"/>
    <x v="2"/>
    <n v="1"/>
    <n v="5"/>
    <n v="0"/>
    <n v="4"/>
    <n v="10"/>
    <n v="8"/>
    <n v="18"/>
    <n v="9"/>
    <n v="36"/>
  </r>
  <r>
    <x v="0"/>
    <x v="6"/>
    <x v="0"/>
    <x v="2"/>
    <n v="1"/>
    <n v="3"/>
    <n v="0"/>
    <n v="2"/>
    <n v="7"/>
    <n v="10"/>
    <n v="17"/>
    <n v="11"/>
    <n v="33"/>
  </r>
  <r>
    <x v="0"/>
    <x v="6"/>
    <x v="0"/>
    <x v="1"/>
    <n v="1"/>
    <n v="48"/>
    <n v="0"/>
    <n v="8"/>
    <n v="11"/>
    <n v="7"/>
    <n v="18"/>
    <n v="8"/>
    <n v="82"/>
  </r>
  <r>
    <x v="0"/>
    <x v="6"/>
    <x v="0"/>
    <x v="0"/>
    <n v="1"/>
    <n v="3"/>
    <n v="0"/>
    <n v="21"/>
    <n v="23"/>
    <n v="0"/>
    <n v="23"/>
    <n v="3"/>
    <n v="50"/>
  </r>
  <r>
    <x v="0"/>
    <x v="6"/>
    <x v="0"/>
    <x v="1"/>
    <n v="1"/>
    <n v="3"/>
    <n v="0"/>
    <n v="12"/>
    <n v="10"/>
    <n v="7"/>
    <n v="17"/>
    <n v="15"/>
    <n v="47"/>
  </r>
  <r>
    <x v="0"/>
    <x v="5"/>
    <x v="0"/>
    <x v="0"/>
    <n v="1"/>
    <n v="7"/>
    <n v="0"/>
    <n v="15"/>
    <n v="13"/>
    <n v="15"/>
    <n v="28"/>
    <n v="22"/>
    <n v="72"/>
  </r>
  <r>
    <x v="0"/>
    <x v="5"/>
    <x v="0"/>
    <x v="2"/>
    <n v="1"/>
    <n v="92"/>
    <n v="0"/>
    <n v="3"/>
    <n v="7"/>
    <n v="16"/>
    <n v="23"/>
    <n v="10"/>
    <n v="128"/>
  </r>
  <r>
    <x v="0"/>
    <x v="4"/>
    <x v="2"/>
    <x v="0"/>
    <n v="1"/>
    <n v="2"/>
    <n v="2"/>
    <n v="23"/>
    <n v="1"/>
    <n v="10"/>
    <n v="11"/>
    <n v="14"/>
    <n v="52"/>
  </r>
  <r>
    <x v="0"/>
    <x v="6"/>
    <x v="0"/>
    <x v="0"/>
    <n v="1"/>
    <n v="3"/>
    <n v="0"/>
    <n v="6"/>
    <n v="18"/>
    <n v="22"/>
    <n v="40"/>
    <n v="40"/>
    <n v="89"/>
  </r>
  <r>
    <x v="0"/>
    <x v="5"/>
    <x v="0"/>
    <x v="2"/>
    <n v="1"/>
    <n v="4"/>
    <n v="0"/>
    <n v="12"/>
    <n v="11"/>
    <n v="5"/>
    <n v="16"/>
    <n v="9"/>
    <n v="41"/>
  </r>
  <r>
    <x v="0"/>
    <x v="3"/>
    <x v="0"/>
    <x v="0"/>
    <n v="1"/>
    <n v="3"/>
    <n v="0"/>
    <n v="8"/>
    <n v="15"/>
    <n v="0"/>
    <n v="15"/>
    <n v="12"/>
    <n v="38"/>
  </r>
  <r>
    <x v="0"/>
    <x v="8"/>
    <x v="4"/>
    <x v="2"/>
    <n v="1"/>
    <n v="5"/>
    <n v="0"/>
    <n v="7"/>
    <n v="23"/>
    <n v="1"/>
    <n v="24"/>
    <n v="7"/>
    <n v="43"/>
  </r>
  <r>
    <x v="0"/>
    <x v="3"/>
    <x v="0"/>
    <x v="2"/>
    <n v="1"/>
    <n v="5"/>
    <n v="0"/>
    <n v="6"/>
    <n v="30"/>
    <n v="21"/>
    <n v="51"/>
    <n v="0"/>
    <n v="62"/>
  </r>
  <r>
    <x v="0"/>
    <x v="9"/>
    <x v="5"/>
    <x v="2"/>
    <n v="1"/>
    <n v="5"/>
    <n v="0"/>
    <n v="21"/>
    <n v="0"/>
    <n v="7"/>
    <n v="7"/>
    <n v="7"/>
    <n v="40"/>
  </r>
  <r>
    <x v="0"/>
    <x v="1"/>
    <x v="0"/>
    <x v="2"/>
    <n v="0"/>
    <n v="0"/>
    <n v="0"/>
    <n v="6"/>
    <n v="17"/>
    <n v="2"/>
    <n v="19"/>
    <n v="20"/>
    <m/>
  </r>
  <r>
    <x v="0"/>
    <x v="1"/>
    <x v="0"/>
    <x v="2"/>
    <n v="1"/>
    <n v="3"/>
    <n v="0"/>
    <n v="14"/>
    <n v="21"/>
    <n v="11"/>
    <n v="32"/>
    <n v="10"/>
    <n v="59"/>
  </r>
  <r>
    <x v="0"/>
    <x v="1"/>
    <x v="0"/>
    <x v="2"/>
    <n v="0"/>
    <n v="0"/>
    <n v="1"/>
    <n v="6"/>
    <n v="26"/>
    <n v="5"/>
    <n v="31"/>
    <n v="31"/>
    <m/>
  </r>
  <r>
    <x v="0"/>
    <x v="6"/>
    <x v="0"/>
    <x v="2"/>
    <n v="1"/>
    <n v="4"/>
    <n v="1"/>
    <n v="0"/>
    <n v="3"/>
    <n v="20"/>
    <n v="23"/>
    <n v="8"/>
    <n v="36"/>
  </r>
  <r>
    <x v="0"/>
    <x v="7"/>
    <x v="3"/>
    <x v="0"/>
    <n v="1"/>
    <n v="3"/>
    <n v="1"/>
    <n v="12"/>
    <n v="0"/>
    <n v="11"/>
    <n v="11"/>
    <n v="0"/>
    <n v="27"/>
  </r>
  <r>
    <x v="0"/>
    <x v="4"/>
    <x v="2"/>
    <x v="0"/>
    <n v="1"/>
    <n v="3"/>
    <n v="1"/>
    <n v="17"/>
    <n v="3"/>
    <n v="12"/>
    <n v="15"/>
    <n v="4"/>
    <n v="40"/>
  </r>
  <r>
    <x v="0"/>
    <x v="1"/>
    <x v="0"/>
    <x v="0"/>
    <n v="1"/>
    <n v="34"/>
    <n v="1"/>
    <n v="29"/>
    <n v="13"/>
    <n v="13"/>
    <n v="26"/>
    <n v="0"/>
    <n v="90"/>
  </r>
  <r>
    <x v="0"/>
    <x v="5"/>
    <x v="0"/>
    <x v="0"/>
    <n v="1"/>
    <n v="5"/>
    <n v="0"/>
    <n v="10"/>
    <n v="15"/>
    <n v="15"/>
    <n v="30"/>
    <n v="0"/>
    <n v="45"/>
  </r>
  <r>
    <x v="0"/>
    <x v="6"/>
    <x v="0"/>
    <x v="0"/>
    <n v="1"/>
    <n v="9"/>
    <n v="0"/>
    <n v="3"/>
    <n v="15"/>
    <n v="16"/>
    <n v="31"/>
    <n v="11"/>
    <n v="54"/>
  </r>
  <r>
    <x v="0"/>
    <x v="6"/>
    <x v="0"/>
    <x v="0"/>
    <n v="1"/>
    <n v="6"/>
    <n v="2"/>
    <n v="0"/>
    <n v="12"/>
    <n v="24"/>
    <n v="36"/>
    <n v="9"/>
    <n v="53"/>
  </r>
  <r>
    <x v="0"/>
    <x v="1"/>
    <x v="0"/>
    <x v="0"/>
    <n v="1"/>
    <n v="17"/>
    <n v="3"/>
    <n v="5"/>
    <n v="0"/>
    <n v="0"/>
    <n v="0"/>
    <n v="21"/>
    <n v="46"/>
  </r>
  <r>
    <x v="0"/>
    <x v="4"/>
    <x v="2"/>
    <x v="0"/>
    <n v="1"/>
    <n v="4"/>
    <n v="8"/>
    <n v="1"/>
    <n v="0"/>
    <n v="1"/>
    <n v="1"/>
    <n v="1"/>
    <n v="15"/>
  </r>
  <r>
    <x v="0"/>
    <x v="8"/>
    <x v="4"/>
    <x v="0"/>
    <n v="1"/>
    <n v="5"/>
    <n v="0"/>
    <n v="26"/>
    <n v="0"/>
    <n v="0"/>
    <n v="0"/>
    <n v="0"/>
    <n v="31"/>
  </r>
  <r>
    <x v="0"/>
    <x v="5"/>
    <x v="0"/>
    <x v="1"/>
    <n v="1"/>
    <n v="8"/>
    <n v="15"/>
    <n v="10"/>
    <n v="17"/>
    <n v="7"/>
    <n v="24"/>
    <n v="6"/>
    <n v="63"/>
  </r>
  <r>
    <x v="0"/>
    <x v="0"/>
    <x v="0"/>
    <x v="1"/>
    <n v="1"/>
    <n v="13"/>
    <n v="17"/>
    <n v="9"/>
    <n v="24"/>
    <n v="37"/>
    <n v="61"/>
    <n v="1"/>
    <n v="101"/>
  </r>
  <r>
    <x v="0"/>
    <x v="1"/>
    <x v="0"/>
    <x v="2"/>
    <n v="1"/>
    <n v="9"/>
    <n v="2"/>
    <n v="8"/>
    <n v="17"/>
    <n v="0"/>
    <n v="17"/>
    <n v="15"/>
    <n v="51"/>
  </r>
  <r>
    <x v="0"/>
    <x v="1"/>
    <x v="0"/>
    <x v="1"/>
    <n v="1"/>
    <n v="58"/>
    <n v="2"/>
    <n v="4"/>
    <n v="11"/>
    <n v="9"/>
    <n v="20"/>
    <n v="13"/>
    <n v="97"/>
  </r>
  <r>
    <x v="0"/>
    <x v="6"/>
    <x v="0"/>
    <x v="0"/>
    <n v="1"/>
    <n v="7"/>
    <n v="3"/>
    <n v="6"/>
    <n v="32"/>
    <n v="0"/>
    <n v="32"/>
    <n v="11"/>
    <n v="59"/>
  </r>
  <r>
    <x v="0"/>
    <x v="4"/>
    <x v="2"/>
    <x v="2"/>
    <n v="1"/>
    <n v="3"/>
    <n v="1"/>
    <n v="12"/>
    <n v="29"/>
    <n v="5"/>
    <n v="34"/>
    <n v="8"/>
    <n v="58"/>
  </r>
  <r>
    <x v="0"/>
    <x v="1"/>
    <x v="0"/>
    <x v="0"/>
    <n v="1"/>
    <n v="4"/>
    <n v="1"/>
    <n v="5"/>
    <n v="23"/>
    <n v="9"/>
    <n v="32"/>
    <n v="0"/>
    <n v="42"/>
  </r>
  <r>
    <x v="0"/>
    <x v="3"/>
    <x v="0"/>
    <x v="1"/>
    <n v="1"/>
    <n v="4"/>
    <n v="0"/>
    <n v="6"/>
    <n v="11"/>
    <n v="6"/>
    <n v="17"/>
    <n v="4"/>
    <n v="31"/>
  </r>
  <r>
    <x v="0"/>
    <x v="0"/>
    <x v="0"/>
    <x v="2"/>
    <n v="1"/>
    <n v="7"/>
    <n v="4"/>
    <n v="3"/>
    <n v="9"/>
    <n v="11"/>
    <n v="20"/>
    <n v="12"/>
    <n v="46"/>
  </r>
  <r>
    <x v="0"/>
    <x v="5"/>
    <x v="0"/>
    <x v="2"/>
    <n v="1"/>
    <n v="4"/>
    <n v="1"/>
    <n v="5"/>
    <n v="25"/>
    <n v="19"/>
    <n v="44"/>
    <n v="20"/>
    <n v="74"/>
  </r>
  <r>
    <x v="0"/>
    <x v="0"/>
    <x v="0"/>
    <x v="0"/>
    <n v="1"/>
    <n v="7"/>
    <n v="15"/>
    <n v="1"/>
    <n v="8"/>
    <n v="14"/>
    <n v="22"/>
    <n v="34"/>
    <n v="79"/>
  </r>
  <r>
    <x v="0"/>
    <x v="5"/>
    <x v="0"/>
    <x v="2"/>
    <n v="0"/>
    <n v="0"/>
    <n v="4"/>
    <n v="14"/>
    <n v="21"/>
    <n v="21"/>
    <n v="42"/>
    <n v="0"/>
    <m/>
  </r>
  <r>
    <x v="0"/>
    <x v="6"/>
    <x v="0"/>
    <x v="0"/>
    <n v="1"/>
    <n v="4"/>
    <n v="3"/>
    <n v="17"/>
    <n v="8"/>
    <n v="28"/>
    <n v="36"/>
    <n v="14"/>
    <n v="74"/>
  </r>
  <r>
    <x v="0"/>
    <x v="3"/>
    <x v="0"/>
    <x v="2"/>
    <n v="1"/>
    <n v="4"/>
    <n v="1"/>
    <n v="7"/>
    <n v="9"/>
    <n v="0"/>
    <n v="9"/>
    <n v="14"/>
    <n v="35"/>
  </r>
  <r>
    <x v="0"/>
    <x v="6"/>
    <x v="0"/>
    <x v="2"/>
    <n v="1"/>
    <n v="2"/>
    <n v="2"/>
    <n v="13"/>
    <n v="21"/>
    <n v="14"/>
    <n v="35"/>
    <n v="13"/>
    <n v="65"/>
  </r>
  <r>
    <x v="0"/>
    <x v="3"/>
    <x v="0"/>
    <x v="2"/>
    <n v="1"/>
    <n v="10"/>
    <n v="2"/>
    <n v="14"/>
    <n v="6"/>
    <n v="14"/>
    <n v="20"/>
    <n v="3"/>
    <n v="49"/>
  </r>
  <r>
    <x v="0"/>
    <x v="1"/>
    <x v="0"/>
    <x v="2"/>
    <n v="1"/>
    <n v="7"/>
    <n v="1"/>
    <n v="21"/>
    <n v="2"/>
    <n v="9"/>
    <n v="11"/>
    <n v="42"/>
    <n v="82"/>
  </r>
  <r>
    <x v="0"/>
    <x v="3"/>
    <x v="0"/>
    <x v="2"/>
    <n v="1"/>
    <n v="7"/>
    <n v="0"/>
    <n v="8"/>
    <n v="13"/>
    <n v="9"/>
    <n v="22"/>
    <n v="14"/>
    <n v="51"/>
  </r>
  <r>
    <x v="0"/>
    <x v="6"/>
    <x v="0"/>
    <x v="2"/>
    <n v="1"/>
    <n v="21"/>
    <n v="0"/>
    <n v="20"/>
    <n v="8"/>
    <n v="7"/>
    <n v="15"/>
    <n v="4"/>
    <n v="60"/>
  </r>
  <r>
    <x v="0"/>
    <x v="3"/>
    <x v="0"/>
    <x v="2"/>
    <n v="1"/>
    <n v="6"/>
    <n v="0"/>
    <n v="25"/>
    <n v="1"/>
    <n v="2"/>
    <n v="3"/>
    <n v="10"/>
    <n v="44"/>
  </r>
  <r>
    <x v="0"/>
    <x v="4"/>
    <x v="2"/>
    <x v="2"/>
    <n v="1"/>
    <n v="8"/>
    <n v="0"/>
    <n v="13"/>
    <n v="1"/>
    <n v="15"/>
    <n v="16"/>
    <n v="0"/>
    <n v="37"/>
  </r>
  <r>
    <x v="0"/>
    <x v="1"/>
    <x v="0"/>
    <x v="1"/>
    <n v="1"/>
    <n v="14"/>
    <n v="0"/>
    <n v="8"/>
    <n v="16"/>
    <n v="9"/>
    <n v="25"/>
    <n v="9"/>
    <n v="56"/>
  </r>
  <r>
    <x v="0"/>
    <x v="5"/>
    <x v="0"/>
    <x v="2"/>
    <n v="1"/>
    <n v="9"/>
    <n v="0"/>
    <n v="13"/>
    <n v="10"/>
    <n v="8"/>
    <n v="18"/>
    <n v="19"/>
    <n v="59"/>
  </r>
  <r>
    <x v="0"/>
    <x v="6"/>
    <x v="0"/>
    <x v="0"/>
    <n v="1"/>
    <n v="11"/>
    <n v="2"/>
    <n v="6"/>
    <n v="10"/>
    <n v="3"/>
    <n v="13"/>
    <n v="8"/>
    <n v="40"/>
  </r>
  <r>
    <x v="0"/>
    <x v="1"/>
    <x v="0"/>
    <x v="0"/>
    <n v="1"/>
    <n v="5"/>
    <n v="4"/>
    <n v="10"/>
    <n v="8"/>
    <n v="81"/>
    <n v="89"/>
    <n v="1"/>
    <n v="109"/>
  </r>
  <r>
    <x v="0"/>
    <x v="2"/>
    <x v="1"/>
    <x v="2"/>
    <n v="1"/>
    <n v="0"/>
    <n v="0"/>
    <n v="25"/>
    <n v="0"/>
    <n v="64"/>
    <n v="64"/>
    <n v="0"/>
    <n v="84"/>
  </r>
  <r>
    <x v="0"/>
    <x v="0"/>
    <x v="0"/>
    <x v="2"/>
    <n v="1"/>
    <n v="6"/>
    <n v="3"/>
    <n v="10"/>
    <n v="21"/>
    <n v="9"/>
    <n v="30"/>
    <n v="24"/>
    <n v="73"/>
  </r>
  <r>
    <x v="0"/>
    <x v="6"/>
    <x v="0"/>
    <x v="0"/>
    <n v="1"/>
    <n v="9"/>
    <n v="2"/>
    <n v="4"/>
    <n v="10"/>
    <n v="7"/>
    <n v="17"/>
    <n v="3"/>
    <n v="35"/>
  </r>
  <r>
    <x v="0"/>
    <x v="7"/>
    <x v="3"/>
    <x v="0"/>
    <n v="1"/>
    <n v="29"/>
    <n v="0"/>
    <n v="1"/>
    <n v="0"/>
    <n v="66"/>
    <n v="66"/>
    <n v="1"/>
    <n v="97"/>
  </r>
  <r>
    <x v="0"/>
    <x v="3"/>
    <x v="0"/>
    <x v="0"/>
    <n v="1"/>
    <n v="4"/>
    <n v="3"/>
    <n v="6"/>
    <n v="18"/>
    <n v="12"/>
    <n v="30"/>
    <n v="12"/>
    <n v="55"/>
  </r>
  <r>
    <x v="0"/>
    <x v="6"/>
    <x v="0"/>
    <x v="0"/>
    <n v="1"/>
    <n v="7"/>
    <n v="3"/>
    <n v="5"/>
    <n v="7"/>
    <n v="5"/>
    <n v="12"/>
    <n v="46"/>
    <n v="73"/>
  </r>
  <r>
    <x v="0"/>
    <x v="2"/>
    <x v="1"/>
    <x v="0"/>
    <n v="1"/>
    <n v="4"/>
    <n v="0"/>
    <n v="20"/>
    <n v="0"/>
    <n v="28"/>
    <n v="28"/>
    <n v="2"/>
    <n v="54"/>
  </r>
  <r>
    <x v="0"/>
    <x v="8"/>
    <x v="4"/>
    <x v="0"/>
    <n v="1"/>
    <n v="11"/>
    <n v="0"/>
    <n v="19"/>
    <n v="0"/>
    <n v="0"/>
    <n v="0"/>
    <n v="0"/>
    <n v="30"/>
  </r>
  <r>
    <x v="1"/>
    <x v="4"/>
    <x v="2"/>
    <x v="1"/>
    <n v="1"/>
    <n v="8"/>
    <n v="0"/>
    <n v="17"/>
    <n v="0"/>
    <n v="5"/>
    <n v="5"/>
    <n v="16"/>
    <n v="46"/>
  </r>
  <r>
    <x v="1"/>
    <x v="9"/>
    <x v="5"/>
    <x v="2"/>
    <n v="1"/>
    <n v="4"/>
    <n v="0"/>
    <n v="21"/>
    <n v="0"/>
    <n v="31"/>
    <n v="31"/>
    <n v="0"/>
    <n v="56"/>
  </r>
  <r>
    <x v="1"/>
    <x v="3"/>
    <x v="0"/>
    <x v="1"/>
    <n v="1"/>
    <n v="25"/>
    <n v="3"/>
    <n v="13"/>
    <n v="4"/>
    <n v="0"/>
    <n v="4"/>
    <n v="8"/>
    <n v="53"/>
  </r>
  <r>
    <x v="1"/>
    <x v="6"/>
    <x v="0"/>
    <x v="0"/>
    <n v="1"/>
    <n v="14"/>
    <n v="3"/>
    <n v="4"/>
    <n v="2"/>
    <n v="6"/>
    <n v="8"/>
    <n v="2"/>
    <n v="31"/>
  </r>
  <r>
    <x v="1"/>
    <x v="1"/>
    <x v="0"/>
    <x v="0"/>
    <n v="1"/>
    <n v="9"/>
    <n v="4"/>
    <n v="15"/>
    <n v="5"/>
    <n v="10"/>
    <n v="15"/>
    <n v="2"/>
    <n v="45"/>
  </r>
  <r>
    <x v="1"/>
    <x v="3"/>
    <x v="0"/>
    <x v="0"/>
    <n v="1"/>
    <n v="7"/>
    <n v="2"/>
    <n v="6"/>
    <n v="8"/>
    <n v="4"/>
    <n v="12"/>
    <n v="32"/>
    <n v="59"/>
  </r>
  <r>
    <x v="1"/>
    <x v="5"/>
    <x v="0"/>
    <x v="3"/>
    <n v="0"/>
    <n v="0"/>
    <n v="2"/>
    <n v="22"/>
    <n v="0"/>
    <n v="9"/>
    <n v="9"/>
    <n v="28"/>
    <m/>
  </r>
  <r>
    <x v="1"/>
    <x v="6"/>
    <x v="0"/>
    <x v="2"/>
    <n v="1"/>
    <n v="6"/>
    <n v="2"/>
    <n v="11"/>
    <n v="13"/>
    <n v="15"/>
    <n v="28"/>
    <n v="9"/>
    <n v="56"/>
  </r>
  <r>
    <x v="1"/>
    <x v="5"/>
    <x v="0"/>
    <x v="2"/>
    <n v="0"/>
    <n v="0"/>
    <n v="1"/>
    <n v="7"/>
    <n v="0"/>
    <n v="8"/>
    <n v="8"/>
    <n v="1"/>
    <m/>
  </r>
  <r>
    <x v="1"/>
    <x v="0"/>
    <x v="0"/>
    <x v="0"/>
    <n v="1"/>
    <n v="10"/>
    <n v="0"/>
    <n v="25"/>
    <n v="0"/>
    <n v="7"/>
    <n v="7"/>
    <n v="18"/>
    <n v="60"/>
  </r>
  <r>
    <x v="1"/>
    <x v="5"/>
    <x v="0"/>
    <x v="0"/>
    <n v="1"/>
    <n v="5"/>
    <n v="3"/>
    <n v="6"/>
    <n v="6"/>
    <n v="3"/>
    <n v="9"/>
    <n v="52"/>
    <n v="75"/>
  </r>
  <r>
    <x v="1"/>
    <x v="6"/>
    <x v="0"/>
    <x v="0"/>
    <n v="1"/>
    <n v="13"/>
    <n v="4"/>
    <n v="30"/>
    <n v="0"/>
    <n v="0"/>
    <n v="0"/>
    <n v="12"/>
    <n v="59"/>
  </r>
  <r>
    <x v="1"/>
    <x v="5"/>
    <x v="0"/>
    <x v="3"/>
    <n v="1"/>
    <n v="7"/>
    <n v="1"/>
    <n v="7"/>
    <n v="23"/>
    <n v="1"/>
    <n v="24"/>
    <n v="11"/>
    <n v="50"/>
  </r>
  <r>
    <x v="1"/>
    <x v="5"/>
    <x v="0"/>
    <x v="0"/>
    <n v="1"/>
    <n v="13"/>
    <n v="0"/>
    <n v="5"/>
    <n v="3"/>
    <n v="4"/>
    <n v="7"/>
    <n v="6"/>
    <n v="31"/>
  </r>
  <r>
    <x v="1"/>
    <x v="6"/>
    <x v="0"/>
    <x v="2"/>
    <n v="1"/>
    <n v="7"/>
    <n v="1"/>
    <n v="11"/>
    <n v="21"/>
    <n v="0"/>
    <n v="21"/>
    <n v="20"/>
    <n v="60"/>
  </r>
  <r>
    <x v="1"/>
    <x v="9"/>
    <x v="5"/>
    <x v="0"/>
    <n v="1"/>
    <n v="9"/>
    <n v="1"/>
    <n v="22"/>
    <n v="0"/>
    <n v="8"/>
    <n v="8"/>
    <n v="0"/>
    <n v="40"/>
  </r>
  <r>
    <x v="1"/>
    <x v="1"/>
    <x v="0"/>
    <x v="0"/>
    <n v="1"/>
    <n v="25"/>
    <n v="0"/>
    <n v="5"/>
    <n v="20"/>
    <n v="5"/>
    <n v="25"/>
    <n v="13"/>
    <n v="68"/>
  </r>
  <r>
    <x v="1"/>
    <x v="2"/>
    <x v="1"/>
    <x v="0"/>
    <n v="1"/>
    <n v="6"/>
    <n v="0"/>
    <n v="18"/>
    <n v="3"/>
    <n v="10"/>
    <n v="13"/>
    <n v="4"/>
    <n v="41"/>
  </r>
  <r>
    <x v="1"/>
    <x v="1"/>
    <x v="0"/>
    <x v="2"/>
    <n v="1"/>
    <n v="25"/>
    <n v="0"/>
    <n v="22"/>
    <n v="0"/>
    <n v="1"/>
    <n v="1"/>
    <n v="31"/>
    <n v="79"/>
  </r>
  <r>
    <x v="1"/>
    <x v="1"/>
    <x v="0"/>
    <x v="2"/>
    <n v="0"/>
    <n v="0"/>
    <n v="0"/>
    <n v="23"/>
    <n v="0"/>
    <n v="0"/>
    <n v="0"/>
    <n v="31"/>
    <m/>
  </r>
  <r>
    <x v="1"/>
    <x v="1"/>
    <x v="0"/>
    <x v="2"/>
    <n v="0"/>
    <n v="0"/>
    <n v="2"/>
    <n v="17"/>
    <n v="26"/>
    <n v="8"/>
    <n v="34"/>
    <n v="20"/>
    <m/>
  </r>
  <r>
    <x v="1"/>
    <x v="1"/>
    <x v="0"/>
    <x v="2"/>
    <n v="1"/>
    <n v="4"/>
    <n v="0"/>
    <n v="12"/>
    <n v="56"/>
    <n v="0"/>
    <n v="56"/>
    <n v="9"/>
    <n v="81"/>
  </r>
  <r>
    <x v="1"/>
    <x v="9"/>
    <x v="5"/>
    <x v="2"/>
    <n v="1"/>
    <n v="11"/>
    <n v="1"/>
    <n v="35"/>
    <n v="0"/>
    <n v="21"/>
    <n v="21"/>
    <n v="0"/>
    <n v="68"/>
  </r>
  <r>
    <x v="1"/>
    <x v="5"/>
    <x v="0"/>
    <x v="2"/>
    <n v="1"/>
    <n v="7"/>
    <n v="0"/>
    <n v="34"/>
    <n v="3"/>
    <n v="26"/>
    <n v="29"/>
    <n v="39"/>
    <n v="109"/>
  </r>
  <r>
    <x v="1"/>
    <x v="1"/>
    <x v="0"/>
    <x v="2"/>
    <n v="1"/>
    <n v="13"/>
    <n v="1"/>
    <n v="16"/>
    <n v="0"/>
    <n v="0"/>
    <n v="0"/>
    <n v="10"/>
    <n v="40"/>
  </r>
  <r>
    <x v="1"/>
    <x v="3"/>
    <x v="0"/>
    <x v="2"/>
    <n v="1"/>
    <n v="5"/>
    <n v="0"/>
    <n v="0"/>
    <n v="18"/>
    <n v="8"/>
    <n v="26"/>
    <n v="37"/>
    <n v="68"/>
  </r>
  <r>
    <x v="1"/>
    <x v="3"/>
    <x v="0"/>
    <x v="1"/>
    <n v="1"/>
    <n v="8"/>
    <n v="1"/>
    <n v="20"/>
    <n v="2"/>
    <n v="0"/>
    <n v="2"/>
    <n v="8"/>
    <n v="39"/>
  </r>
  <r>
    <x v="1"/>
    <x v="0"/>
    <x v="0"/>
    <x v="2"/>
    <n v="1"/>
    <n v="7"/>
    <n v="0"/>
    <n v="9"/>
    <n v="7"/>
    <n v="16"/>
    <n v="23"/>
    <n v="12"/>
    <n v="51"/>
  </r>
  <r>
    <x v="1"/>
    <x v="1"/>
    <x v="0"/>
    <x v="2"/>
    <n v="1"/>
    <n v="4"/>
    <n v="3"/>
    <n v="22"/>
    <n v="0"/>
    <n v="7"/>
    <n v="7"/>
    <n v="5"/>
    <n v="41"/>
  </r>
  <r>
    <x v="1"/>
    <x v="5"/>
    <x v="0"/>
    <x v="0"/>
    <n v="1"/>
    <n v="3"/>
    <n v="0"/>
    <n v="21"/>
    <n v="3"/>
    <n v="2"/>
    <n v="5"/>
    <n v="5"/>
    <n v="34"/>
  </r>
  <r>
    <x v="1"/>
    <x v="6"/>
    <x v="0"/>
    <x v="0"/>
    <n v="1"/>
    <n v="31"/>
    <n v="7"/>
    <n v="0"/>
    <n v="10"/>
    <n v="9"/>
    <n v="19"/>
    <n v="8"/>
    <n v="65"/>
  </r>
  <r>
    <x v="1"/>
    <x v="10"/>
    <x v="0"/>
    <x v="1"/>
    <n v="1"/>
    <n v="5"/>
    <n v="2"/>
    <n v="28"/>
    <n v="6"/>
    <n v="8"/>
    <n v="14"/>
    <n v="0"/>
    <n v="49"/>
  </r>
  <r>
    <x v="1"/>
    <x v="11"/>
    <x v="6"/>
    <x v="2"/>
    <n v="1"/>
    <n v="4"/>
    <n v="1"/>
    <n v="9"/>
    <n v="1"/>
    <n v="4"/>
    <n v="5"/>
    <n v="0"/>
    <n v="19"/>
  </r>
  <r>
    <x v="1"/>
    <x v="8"/>
    <x v="4"/>
    <x v="2"/>
    <n v="1"/>
    <n v="5"/>
    <n v="0"/>
    <n v="15"/>
    <n v="0"/>
    <n v="2"/>
    <n v="2"/>
    <n v="0"/>
    <n v="22"/>
  </r>
  <r>
    <x v="1"/>
    <x v="3"/>
    <x v="0"/>
    <x v="1"/>
    <n v="1"/>
    <n v="53"/>
    <n v="0"/>
    <n v="15"/>
    <n v="14"/>
    <n v="12"/>
    <n v="26"/>
    <n v="13"/>
    <n v="107"/>
  </r>
  <r>
    <x v="1"/>
    <x v="8"/>
    <x v="4"/>
    <x v="0"/>
    <n v="1"/>
    <n v="7"/>
    <n v="2"/>
    <n v="5"/>
    <n v="0"/>
    <n v="1"/>
    <n v="1"/>
    <n v="16"/>
    <n v="31"/>
  </r>
  <r>
    <x v="1"/>
    <x v="5"/>
    <x v="0"/>
    <x v="2"/>
    <n v="1"/>
    <n v="3"/>
    <n v="0"/>
    <n v="12"/>
    <n v="14"/>
    <n v="35"/>
    <n v="49"/>
    <n v="1"/>
    <n v="65"/>
  </r>
  <r>
    <x v="1"/>
    <x v="3"/>
    <x v="0"/>
    <x v="0"/>
    <n v="1"/>
    <n v="1"/>
    <n v="0"/>
    <n v="12"/>
    <n v="5"/>
    <n v="9"/>
    <n v="14"/>
    <n v="85"/>
    <n v="112"/>
  </r>
  <r>
    <x v="1"/>
    <x v="5"/>
    <x v="0"/>
    <x v="2"/>
    <n v="1"/>
    <n v="4"/>
    <n v="0"/>
    <n v="0"/>
    <n v="14"/>
    <n v="9"/>
    <n v="23"/>
    <n v="7"/>
    <n v="34"/>
  </r>
  <r>
    <x v="1"/>
    <x v="0"/>
    <x v="0"/>
    <x v="2"/>
    <n v="1"/>
    <n v="4"/>
    <n v="0"/>
    <n v="82"/>
    <n v="0"/>
    <n v="0"/>
    <n v="0"/>
    <n v="45"/>
    <n v="131"/>
  </r>
  <r>
    <x v="1"/>
    <x v="0"/>
    <x v="0"/>
    <x v="2"/>
    <n v="0"/>
    <n v="0"/>
    <n v="0"/>
    <n v="42"/>
    <n v="0"/>
    <n v="0"/>
    <n v="0"/>
    <n v="91"/>
    <m/>
  </r>
  <r>
    <x v="1"/>
    <x v="0"/>
    <x v="0"/>
    <x v="2"/>
    <n v="0"/>
    <n v="0"/>
    <n v="0"/>
    <n v="82"/>
    <n v="0"/>
    <n v="0"/>
    <n v="0"/>
    <n v="45"/>
    <m/>
  </r>
  <r>
    <x v="1"/>
    <x v="5"/>
    <x v="0"/>
    <x v="2"/>
    <n v="0"/>
    <n v="0"/>
    <n v="0"/>
    <n v="29"/>
    <n v="0"/>
    <n v="10"/>
    <n v="10"/>
    <n v="41"/>
    <m/>
  </r>
  <r>
    <x v="1"/>
    <x v="3"/>
    <x v="0"/>
    <x v="0"/>
    <n v="1"/>
    <n v="4"/>
    <n v="0"/>
    <n v="9"/>
    <n v="16"/>
    <n v="15"/>
    <n v="31"/>
    <n v="6"/>
    <n v="50"/>
  </r>
  <r>
    <x v="1"/>
    <x v="2"/>
    <x v="1"/>
    <x v="2"/>
    <n v="1"/>
    <n v="5"/>
    <n v="0"/>
    <n v="44"/>
    <n v="0"/>
    <n v="0"/>
    <n v="0"/>
    <n v="0"/>
    <n v="49"/>
  </r>
  <r>
    <x v="1"/>
    <x v="1"/>
    <x v="0"/>
    <x v="0"/>
    <n v="1"/>
    <n v="10"/>
    <n v="6"/>
    <n v="7"/>
    <n v="8"/>
    <n v="3"/>
    <n v="11"/>
    <n v="27"/>
    <n v="61"/>
  </r>
  <r>
    <x v="1"/>
    <x v="6"/>
    <x v="0"/>
    <x v="0"/>
    <n v="1"/>
    <n v="10"/>
    <n v="0"/>
    <n v="4"/>
    <n v="6"/>
    <n v="8"/>
    <n v="14"/>
    <n v="7"/>
    <n v="35"/>
  </r>
  <r>
    <x v="1"/>
    <x v="3"/>
    <x v="0"/>
    <x v="0"/>
    <n v="1"/>
    <n v="9"/>
    <n v="0"/>
    <n v="9"/>
    <n v="7"/>
    <n v="8"/>
    <n v="15"/>
    <n v="9"/>
    <n v="42"/>
  </r>
  <r>
    <x v="1"/>
    <x v="5"/>
    <x v="0"/>
    <x v="0"/>
    <n v="1"/>
    <n v="10"/>
    <n v="0"/>
    <n v="7"/>
    <n v="16"/>
    <n v="9"/>
    <n v="25"/>
    <n v="12"/>
    <n v="54"/>
  </r>
  <r>
    <x v="1"/>
    <x v="2"/>
    <x v="1"/>
    <x v="0"/>
    <n v="1"/>
    <n v="3"/>
    <n v="0"/>
    <n v="23"/>
    <n v="1"/>
    <n v="0"/>
    <n v="1"/>
    <n v="0"/>
    <n v="27"/>
  </r>
  <r>
    <x v="1"/>
    <x v="5"/>
    <x v="0"/>
    <x v="0"/>
    <n v="1"/>
    <n v="75"/>
    <n v="0"/>
    <n v="7"/>
    <n v="14"/>
    <n v="12"/>
    <n v="26"/>
    <n v="0"/>
    <n v="108"/>
  </r>
  <r>
    <x v="1"/>
    <x v="0"/>
    <x v="0"/>
    <x v="2"/>
    <n v="1"/>
    <n v="5"/>
    <n v="5"/>
    <n v="4"/>
    <n v="21"/>
    <n v="8"/>
    <n v="29"/>
    <n v="28"/>
    <n v="71"/>
  </r>
  <r>
    <x v="1"/>
    <x v="1"/>
    <x v="0"/>
    <x v="0"/>
    <n v="1"/>
    <n v="65"/>
    <n v="11"/>
    <n v="0"/>
    <n v="34"/>
    <n v="1"/>
    <n v="35"/>
    <n v="9"/>
    <n v="120"/>
  </r>
  <r>
    <x v="1"/>
    <x v="1"/>
    <x v="0"/>
    <x v="2"/>
    <n v="0"/>
    <n v="0"/>
    <n v="6"/>
    <n v="9"/>
    <n v="17"/>
    <n v="16"/>
    <n v="33"/>
    <n v="11"/>
    <m/>
  </r>
  <r>
    <x v="1"/>
    <x v="3"/>
    <x v="0"/>
    <x v="0"/>
    <n v="1"/>
    <n v="24"/>
    <n v="9"/>
    <n v="0"/>
    <n v="12"/>
    <n v="11"/>
    <n v="23"/>
    <n v="15"/>
    <n v="71"/>
  </r>
  <r>
    <x v="1"/>
    <x v="2"/>
    <x v="1"/>
    <x v="0"/>
    <n v="1"/>
    <n v="5"/>
    <n v="0"/>
    <n v="18"/>
    <n v="14"/>
    <n v="0"/>
    <n v="14"/>
    <n v="0"/>
    <n v="37"/>
  </r>
  <r>
    <x v="1"/>
    <x v="0"/>
    <x v="0"/>
    <x v="2"/>
    <n v="0"/>
    <n v="0"/>
    <n v="0"/>
    <n v="7"/>
    <n v="9"/>
    <n v="14"/>
    <n v="23"/>
    <n v="32"/>
    <m/>
  </r>
  <r>
    <x v="1"/>
    <x v="5"/>
    <x v="0"/>
    <x v="2"/>
    <n v="1"/>
    <n v="5"/>
    <n v="6"/>
    <n v="0"/>
    <n v="13"/>
    <n v="5"/>
    <n v="18"/>
    <n v="11"/>
    <n v="40"/>
  </r>
  <r>
    <x v="1"/>
    <x v="1"/>
    <x v="0"/>
    <x v="2"/>
    <n v="0"/>
    <n v="0"/>
    <n v="0"/>
    <n v="5"/>
    <n v="13"/>
    <n v="8"/>
    <n v="21"/>
    <n v="43"/>
    <m/>
  </r>
  <r>
    <x v="1"/>
    <x v="8"/>
    <x v="4"/>
    <x v="2"/>
    <n v="1"/>
    <n v="1"/>
    <n v="0"/>
    <n v="1"/>
    <n v="0"/>
    <n v="11"/>
    <n v="11"/>
    <n v="4"/>
    <n v="17"/>
  </r>
  <r>
    <x v="1"/>
    <x v="3"/>
    <x v="0"/>
    <x v="1"/>
    <n v="1"/>
    <n v="16"/>
    <n v="4"/>
    <n v="14"/>
    <n v="11"/>
    <n v="7"/>
    <n v="18"/>
    <n v="6"/>
    <n v="58"/>
  </r>
  <r>
    <x v="1"/>
    <x v="1"/>
    <x v="0"/>
    <x v="0"/>
    <n v="1"/>
    <n v="5"/>
    <n v="0"/>
    <n v="7"/>
    <n v="0"/>
    <n v="6"/>
    <n v="6"/>
    <n v="29"/>
    <n v="47"/>
  </r>
  <r>
    <x v="1"/>
    <x v="1"/>
    <x v="0"/>
    <x v="0"/>
    <n v="1"/>
    <n v="39"/>
    <n v="0"/>
    <n v="10"/>
    <n v="5"/>
    <n v="2"/>
    <n v="7"/>
    <n v="14"/>
    <n v="70"/>
  </r>
  <r>
    <x v="1"/>
    <x v="5"/>
    <x v="0"/>
    <x v="0"/>
    <n v="1"/>
    <n v="3"/>
    <n v="0"/>
    <n v="12"/>
    <n v="1"/>
    <n v="3"/>
    <n v="4"/>
    <n v="17"/>
    <n v="36"/>
  </r>
  <r>
    <x v="1"/>
    <x v="5"/>
    <x v="0"/>
    <x v="2"/>
    <n v="1"/>
    <n v="12"/>
    <n v="0"/>
    <n v="13"/>
    <n v="17"/>
    <n v="13"/>
    <n v="30"/>
    <n v="10"/>
    <n v="65"/>
  </r>
  <r>
    <x v="1"/>
    <x v="9"/>
    <x v="5"/>
    <x v="0"/>
    <n v="1"/>
    <n v="3"/>
    <n v="0"/>
    <n v="15"/>
    <n v="2"/>
    <n v="14"/>
    <n v="16"/>
    <n v="9"/>
    <n v="43"/>
  </r>
  <r>
    <x v="1"/>
    <x v="6"/>
    <x v="0"/>
    <x v="2"/>
    <n v="1"/>
    <n v="6"/>
    <n v="7"/>
    <n v="0"/>
    <n v="5"/>
    <n v="9"/>
    <n v="14"/>
    <n v="16"/>
    <n v="43"/>
  </r>
  <r>
    <x v="1"/>
    <x v="3"/>
    <x v="0"/>
    <x v="0"/>
    <n v="1"/>
    <n v="20"/>
    <n v="1"/>
    <n v="13"/>
    <n v="12"/>
    <n v="18"/>
    <n v="30"/>
    <n v="7"/>
    <n v="71"/>
  </r>
  <r>
    <x v="1"/>
    <x v="7"/>
    <x v="3"/>
    <x v="0"/>
    <n v="1"/>
    <n v="3"/>
    <n v="0"/>
    <n v="63"/>
    <n v="1"/>
    <n v="25"/>
    <n v="26"/>
    <n v="8"/>
    <n v="100"/>
  </r>
  <r>
    <x v="1"/>
    <x v="1"/>
    <x v="0"/>
    <x v="1"/>
    <n v="1"/>
    <n v="14"/>
    <n v="6"/>
    <n v="4"/>
    <n v="14"/>
    <n v="7"/>
    <n v="21"/>
    <n v="22"/>
    <n v="67"/>
  </r>
  <r>
    <x v="1"/>
    <x v="1"/>
    <x v="0"/>
    <x v="0"/>
    <n v="1"/>
    <n v="4"/>
    <n v="7"/>
    <n v="11"/>
    <n v="0"/>
    <n v="15"/>
    <n v="15"/>
    <n v="9"/>
    <n v="46"/>
  </r>
  <r>
    <x v="1"/>
    <x v="3"/>
    <x v="0"/>
    <x v="0"/>
    <n v="1"/>
    <n v="14"/>
    <n v="2"/>
    <n v="6"/>
    <n v="16"/>
    <n v="0"/>
    <n v="16"/>
    <n v="4"/>
    <n v="42"/>
  </r>
  <r>
    <x v="1"/>
    <x v="5"/>
    <x v="0"/>
    <x v="0"/>
    <n v="1"/>
    <n v="9"/>
    <n v="6"/>
    <n v="0"/>
    <n v="15"/>
    <n v="1"/>
    <n v="16"/>
    <n v="9"/>
    <n v="40"/>
  </r>
  <r>
    <x v="1"/>
    <x v="6"/>
    <x v="0"/>
    <x v="2"/>
    <n v="1"/>
    <n v="4"/>
    <n v="2"/>
    <n v="4"/>
    <n v="9"/>
    <n v="13"/>
    <n v="22"/>
    <n v="14"/>
    <n v="46"/>
  </r>
  <r>
    <x v="1"/>
    <x v="12"/>
    <x v="7"/>
    <x v="0"/>
    <n v="1"/>
    <n v="3"/>
    <n v="0"/>
    <n v="26"/>
    <n v="2"/>
    <n v="13"/>
    <n v="15"/>
    <n v="0"/>
    <n v="44"/>
  </r>
  <r>
    <x v="1"/>
    <x v="3"/>
    <x v="0"/>
    <x v="2"/>
    <n v="1"/>
    <n v="41"/>
    <n v="0"/>
    <n v="12"/>
    <n v="1"/>
    <n v="10"/>
    <n v="11"/>
    <n v="16"/>
    <n v="80"/>
  </r>
  <r>
    <x v="1"/>
    <x v="11"/>
    <x v="6"/>
    <x v="0"/>
    <n v="1"/>
    <n v="9"/>
    <n v="0"/>
    <n v="26"/>
    <n v="0"/>
    <n v="1"/>
    <n v="1"/>
    <n v="20"/>
    <n v="56"/>
  </r>
  <r>
    <x v="1"/>
    <x v="4"/>
    <x v="2"/>
    <x v="0"/>
    <n v="1"/>
    <n v="10"/>
    <n v="0"/>
    <n v="25"/>
    <n v="10"/>
    <n v="0"/>
    <n v="10"/>
    <n v="0"/>
    <n v="45"/>
  </r>
  <r>
    <x v="1"/>
    <x v="3"/>
    <x v="0"/>
    <x v="1"/>
    <n v="1"/>
    <n v="31"/>
    <n v="0"/>
    <n v="39"/>
    <n v="2"/>
    <n v="3"/>
    <n v="5"/>
    <n v="12"/>
    <n v="87"/>
  </r>
  <r>
    <x v="1"/>
    <x v="2"/>
    <x v="1"/>
    <x v="0"/>
    <n v="1"/>
    <n v="15"/>
    <n v="0"/>
    <n v="20"/>
    <n v="0"/>
    <n v="0"/>
    <n v="0"/>
    <n v="0"/>
    <n v="35"/>
  </r>
  <r>
    <x v="1"/>
    <x v="4"/>
    <x v="2"/>
    <x v="2"/>
    <n v="1"/>
    <n v="4"/>
    <n v="0"/>
    <n v="26"/>
    <n v="3"/>
    <n v="16"/>
    <n v="19"/>
    <n v="1"/>
    <n v="50"/>
  </r>
  <r>
    <x v="1"/>
    <x v="10"/>
    <x v="0"/>
    <x v="0"/>
    <n v="1"/>
    <n v="8"/>
    <n v="0"/>
    <n v="0"/>
    <n v="0"/>
    <n v="1"/>
    <n v="1"/>
    <n v="1"/>
    <n v="10"/>
  </r>
  <r>
    <x v="1"/>
    <x v="10"/>
    <x v="0"/>
    <x v="2"/>
    <n v="1"/>
    <n v="5"/>
    <n v="0"/>
    <n v="4"/>
    <n v="9"/>
    <n v="7"/>
    <n v="16"/>
    <n v="18"/>
    <n v="43"/>
  </r>
  <r>
    <x v="1"/>
    <x v="6"/>
    <x v="0"/>
    <x v="0"/>
    <n v="1"/>
    <n v="8"/>
    <n v="0"/>
    <n v="24"/>
    <n v="0"/>
    <n v="0"/>
    <n v="0"/>
    <n v="1"/>
    <n v="33"/>
  </r>
  <r>
    <x v="1"/>
    <x v="5"/>
    <x v="0"/>
    <x v="3"/>
    <n v="1"/>
    <n v="16"/>
    <n v="0"/>
    <n v="8"/>
    <n v="16"/>
    <n v="1"/>
    <n v="17"/>
    <n v="0"/>
    <n v="41"/>
  </r>
  <r>
    <x v="1"/>
    <x v="6"/>
    <x v="0"/>
    <x v="2"/>
    <n v="1"/>
    <n v="22"/>
    <n v="0"/>
    <n v="0"/>
    <n v="8"/>
    <n v="6"/>
    <n v="14"/>
    <n v="20"/>
    <n v="56"/>
  </r>
  <r>
    <x v="1"/>
    <x v="2"/>
    <x v="1"/>
    <x v="0"/>
    <n v="1"/>
    <n v="33"/>
    <n v="0"/>
    <n v="13"/>
    <n v="0"/>
    <n v="14"/>
    <n v="14"/>
    <n v="15"/>
    <n v="75"/>
  </r>
  <r>
    <x v="1"/>
    <x v="4"/>
    <x v="2"/>
    <x v="0"/>
    <n v="1"/>
    <n v="11"/>
    <n v="8"/>
    <n v="0"/>
    <n v="0"/>
    <n v="10"/>
    <n v="10"/>
    <n v="8"/>
    <n v="37"/>
  </r>
  <r>
    <x v="1"/>
    <x v="11"/>
    <x v="6"/>
    <x v="0"/>
    <n v="1"/>
    <n v="8"/>
    <n v="0"/>
    <n v="33"/>
    <n v="0"/>
    <n v="0"/>
    <n v="0"/>
    <n v="0"/>
    <n v="41"/>
  </r>
  <r>
    <x v="1"/>
    <x v="10"/>
    <x v="0"/>
    <x v="1"/>
    <n v="1"/>
    <n v="9"/>
    <n v="1"/>
    <n v="11"/>
    <n v="10"/>
    <n v="13"/>
    <n v="23"/>
    <n v="14"/>
    <n v="58"/>
  </r>
  <r>
    <x v="1"/>
    <x v="0"/>
    <x v="0"/>
    <x v="2"/>
    <n v="1"/>
    <n v="5"/>
    <n v="4"/>
    <n v="16"/>
    <n v="1"/>
    <n v="10"/>
    <n v="11"/>
    <n v="6"/>
    <n v="42"/>
  </r>
  <r>
    <x v="1"/>
    <x v="4"/>
    <x v="2"/>
    <x v="0"/>
    <n v="1"/>
    <n v="7"/>
    <n v="1"/>
    <n v="34"/>
    <n v="0"/>
    <n v="5"/>
    <n v="5"/>
    <n v="2"/>
    <n v="49"/>
  </r>
  <r>
    <x v="2"/>
    <x v="0"/>
    <x v="0"/>
    <x v="2"/>
    <n v="1"/>
    <n v="8"/>
    <n v="1"/>
    <n v="9"/>
    <n v="2"/>
    <n v="0"/>
    <n v="2"/>
    <n v="10"/>
    <n v="30"/>
  </r>
  <r>
    <x v="2"/>
    <x v="4"/>
    <x v="2"/>
    <x v="2"/>
    <n v="1"/>
    <n v="3"/>
    <n v="0"/>
    <n v="15"/>
    <n v="8"/>
    <n v="2"/>
    <n v="10"/>
    <n v="8"/>
    <n v="36"/>
  </r>
  <r>
    <x v="2"/>
    <x v="1"/>
    <x v="0"/>
    <x v="2"/>
    <n v="1"/>
    <n v="4"/>
    <n v="2"/>
    <n v="19"/>
    <n v="0"/>
    <n v="5"/>
    <n v="5"/>
    <n v="11"/>
    <n v="41"/>
  </r>
  <r>
    <x v="2"/>
    <x v="0"/>
    <x v="0"/>
    <x v="2"/>
    <n v="1"/>
    <n v="7"/>
    <n v="3"/>
    <n v="6"/>
    <n v="9"/>
    <n v="11"/>
    <n v="20"/>
    <n v="0"/>
    <n v="36"/>
  </r>
  <r>
    <x v="2"/>
    <x v="2"/>
    <x v="1"/>
    <x v="2"/>
    <n v="1"/>
    <n v="3"/>
    <n v="1"/>
    <n v="28"/>
    <n v="0"/>
    <n v="34"/>
    <n v="34"/>
    <n v="3"/>
    <n v="69"/>
  </r>
  <r>
    <x v="2"/>
    <x v="1"/>
    <x v="0"/>
    <x v="2"/>
    <n v="1"/>
    <n v="6"/>
    <n v="1"/>
    <n v="10"/>
    <n v="6"/>
    <n v="2"/>
    <n v="8"/>
    <n v="7"/>
    <n v="32"/>
  </r>
  <r>
    <x v="2"/>
    <x v="6"/>
    <x v="0"/>
    <x v="0"/>
    <n v="1"/>
    <n v="112"/>
    <n v="2"/>
    <n v="5"/>
    <n v="14"/>
    <n v="18"/>
    <n v="32"/>
    <n v="7"/>
    <n v="158"/>
  </r>
  <r>
    <x v="2"/>
    <x v="5"/>
    <x v="0"/>
    <x v="3"/>
    <n v="0"/>
    <n v="0"/>
    <n v="0"/>
    <n v="15"/>
    <n v="1"/>
    <n v="0"/>
    <n v="1"/>
    <n v="5"/>
    <m/>
  </r>
  <r>
    <x v="2"/>
    <x v="9"/>
    <x v="5"/>
    <x v="2"/>
    <n v="1"/>
    <n v="6"/>
    <n v="0"/>
    <n v="45"/>
    <n v="0"/>
    <n v="30"/>
    <n v="30"/>
    <n v="12"/>
    <n v="93"/>
  </r>
  <r>
    <x v="2"/>
    <x v="1"/>
    <x v="0"/>
    <x v="0"/>
    <n v="1"/>
    <n v="8"/>
    <n v="0"/>
    <n v="7"/>
    <n v="12"/>
    <n v="6"/>
    <n v="18"/>
    <n v="53"/>
    <n v="86"/>
  </r>
  <r>
    <x v="2"/>
    <x v="12"/>
    <x v="7"/>
    <x v="2"/>
    <n v="1"/>
    <n v="8"/>
    <n v="1"/>
    <n v="33"/>
    <n v="0"/>
    <n v="0"/>
    <n v="0"/>
    <n v="0"/>
    <n v="42"/>
  </r>
  <r>
    <x v="2"/>
    <x v="4"/>
    <x v="2"/>
    <x v="2"/>
    <n v="1"/>
    <n v="5"/>
    <n v="1"/>
    <n v="27"/>
    <n v="0"/>
    <n v="14"/>
    <n v="14"/>
    <n v="0"/>
    <n v="47"/>
  </r>
  <r>
    <x v="2"/>
    <x v="3"/>
    <x v="0"/>
    <x v="2"/>
    <n v="1"/>
    <n v="8"/>
    <n v="0"/>
    <n v="0"/>
    <n v="9"/>
    <n v="8"/>
    <n v="17"/>
    <n v="8"/>
    <n v="33"/>
  </r>
  <r>
    <x v="2"/>
    <x v="8"/>
    <x v="4"/>
    <x v="2"/>
    <n v="1"/>
    <n v="6"/>
    <n v="1"/>
    <n v="17"/>
    <n v="1"/>
    <n v="17"/>
    <n v="18"/>
    <n v="2"/>
    <n v="44"/>
  </r>
  <r>
    <x v="2"/>
    <x v="1"/>
    <x v="0"/>
    <x v="0"/>
    <n v="1"/>
    <n v="16"/>
    <n v="3"/>
    <n v="6"/>
    <n v="4"/>
    <n v="4"/>
    <n v="8"/>
    <n v="12"/>
    <n v="45"/>
  </r>
  <r>
    <x v="2"/>
    <x v="0"/>
    <x v="0"/>
    <x v="0"/>
    <n v="1"/>
    <n v="7"/>
    <n v="3"/>
    <n v="8"/>
    <n v="2"/>
    <n v="4"/>
    <n v="6"/>
    <n v="9"/>
    <n v="33"/>
  </r>
  <r>
    <x v="2"/>
    <x v="2"/>
    <x v="1"/>
    <x v="0"/>
    <n v="1"/>
    <n v="5"/>
    <n v="0"/>
    <n v="28"/>
    <n v="0"/>
    <n v="79"/>
    <n v="79"/>
    <n v="0"/>
    <n v="112"/>
  </r>
  <r>
    <x v="2"/>
    <x v="9"/>
    <x v="5"/>
    <x v="2"/>
    <n v="1"/>
    <n v="8"/>
    <n v="0"/>
    <n v="38"/>
    <n v="0"/>
    <n v="0"/>
    <n v="0"/>
    <n v="0"/>
    <n v="46"/>
  </r>
  <r>
    <x v="2"/>
    <x v="6"/>
    <x v="0"/>
    <x v="2"/>
    <n v="1"/>
    <n v="4"/>
    <n v="2"/>
    <n v="10"/>
    <n v="11"/>
    <n v="11"/>
    <n v="22"/>
    <n v="6"/>
    <n v="44"/>
  </r>
  <r>
    <x v="2"/>
    <x v="0"/>
    <x v="0"/>
    <x v="0"/>
    <n v="1"/>
    <n v="13"/>
    <n v="2"/>
    <n v="9"/>
    <n v="10"/>
    <n v="11"/>
    <n v="21"/>
    <n v="7"/>
    <n v="52"/>
  </r>
  <r>
    <x v="2"/>
    <x v="5"/>
    <x v="0"/>
    <x v="3"/>
    <n v="1"/>
    <n v="5"/>
    <n v="0"/>
    <n v="17"/>
    <n v="25"/>
    <n v="0"/>
    <n v="25"/>
    <n v="12"/>
    <n v="59"/>
  </r>
  <r>
    <x v="2"/>
    <x v="5"/>
    <x v="0"/>
    <x v="3"/>
    <n v="0"/>
    <n v="0"/>
    <n v="0"/>
    <n v="17"/>
    <n v="25"/>
    <n v="0"/>
    <n v="25"/>
    <n v="12"/>
    <m/>
  </r>
  <r>
    <x v="2"/>
    <x v="5"/>
    <x v="0"/>
    <x v="3"/>
    <n v="0"/>
    <n v="0"/>
    <n v="0"/>
    <n v="17"/>
    <n v="15"/>
    <n v="10"/>
    <n v="25"/>
    <n v="16"/>
    <m/>
  </r>
  <r>
    <x v="2"/>
    <x v="6"/>
    <x v="0"/>
    <x v="2"/>
    <n v="1"/>
    <n v="6"/>
    <n v="0"/>
    <n v="10"/>
    <n v="17"/>
    <n v="18"/>
    <n v="35"/>
    <n v="7"/>
    <n v="58"/>
  </r>
  <r>
    <x v="2"/>
    <x v="6"/>
    <x v="0"/>
    <x v="2"/>
    <n v="1"/>
    <n v="6"/>
    <n v="0"/>
    <n v="7"/>
    <n v="16"/>
    <n v="7"/>
    <n v="23"/>
    <n v="18"/>
    <n v="54"/>
  </r>
  <r>
    <x v="2"/>
    <x v="5"/>
    <x v="0"/>
    <x v="2"/>
    <n v="1"/>
    <n v="5"/>
    <n v="1"/>
    <n v="4"/>
    <n v="8"/>
    <n v="3"/>
    <n v="11"/>
    <n v="8"/>
    <n v="29"/>
  </r>
  <r>
    <x v="2"/>
    <x v="6"/>
    <x v="0"/>
    <x v="1"/>
    <n v="1"/>
    <n v="34"/>
    <n v="0"/>
    <n v="2"/>
    <n v="15"/>
    <n v="2"/>
    <n v="17"/>
    <n v="8"/>
    <n v="61"/>
  </r>
  <r>
    <x v="2"/>
    <x v="5"/>
    <x v="0"/>
    <x v="3"/>
    <n v="1"/>
    <n v="28"/>
    <n v="7"/>
    <n v="16"/>
    <n v="11"/>
    <n v="32"/>
    <n v="43"/>
    <n v="13"/>
    <n v="107"/>
  </r>
  <r>
    <x v="2"/>
    <x v="1"/>
    <x v="0"/>
    <x v="2"/>
    <n v="1"/>
    <n v="5"/>
    <n v="1"/>
    <n v="7"/>
    <n v="19"/>
    <n v="6"/>
    <n v="25"/>
    <n v="0"/>
    <n v="38"/>
  </r>
  <r>
    <x v="2"/>
    <x v="10"/>
    <x v="0"/>
    <x v="0"/>
    <n v="1"/>
    <n v="15"/>
    <n v="7"/>
    <n v="6"/>
    <n v="17"/>
    <n v="6"/>
    <n v="23"/>
    <n v="13"/>
    <n v="64"/>
  </r>
  <r>
    <x v="2"/>
    <x v="11"/>
    <x v="6"/>
    <x v="2"/>
    <n v="1"/>
    <n v="5"/>
    <n v="0"/>
    <n v="31"/>
    <n v="1"/>
    <n v="43"/>
    <n v="44"/>
    <n v="8"/>
    <n v="88"/>
  </r>
  <r>
    <x v="2"/>
    <x v="0"/>
    <x v="0"/>
    <x v="2"/>
    <n v="1"/>
    <n v="8"/>
    <n v="17"/>
    <n v="0"/>
    <n v="13"/>
    <n v="9"/>
    <n v="22"/>
    <n v="29"/>
    <n v="76"/>
  </r>
  <r>
    <x v="2"/>
    <x v="0"/>
    <x v="0"/>
    <x v="2"/>
    <n v="1"/>
    <n v="5"/>
    <n v="2"/>
    <n v="15"/>
    <n v="0"/>
    <n v="10"/>
    <n v="10"/>
    <n v="20"/>
    <n v="52"/>
  </r>
  <r>
    <x v="2"/>
    <x v="1"/>
    <x v="0"/>
    <x v="2"/>
    <n v="1"/>
    <n v="4"/>
    <n v="2"/>
    <n v="4"/>
    <n v="9"/>
    <n v="19"/>
    <n v="28"/>
    <n v="0"/>
    <n v="38"/>
  </r>
  <r>
    <x v="2"/>
    <x v="3"/>
    <x v="0"/>
    <x v="2"/>
    <n v="1"/>
    <n v="7"/>
    <n v="2"/>
    <n v="6"/>
    <n v="30"/>
    <n v="8"/>
    <n v="38"/>
    <n v="11"/>
    <n v="64"/>
  </r>
  <r>
    <x v="2"/>
    <x v="3"/>
    <x v="0"/>
    <x v="2"/>
    <n v="1"/>
    <n v="8"/>
    <n v="0"/>
    <n v="5"/>
    <n v="10"/>
    <n v="3"/>
    <n v="13"/>
    <n v="12"/>
    <n v="38"/>
  </r>
  <r>
    <x v="2"/>
    <x v="6"/>
    <x v="0"/>
    <x v="3"/>
    <n v="1"/>
    <n v="3"/>
    <n v="1"/>
    <n v="29"/>
    <n v="1"/>
    <n v="0"/>
    <n v="1"/>
    <n v="1"/>
    <n v="35"/>
  </r>
  <r>
    <x v="2"/>
    <x v="5"/>
    <x v="0"/>
    <x v="3"/>
    <n v="0"/>
    <n v="0"/>
    <n v="1"/>
    <n v="11"/>
    <n v="16"/>
    <n v="0"/>
    <n v="16"/>
    <n v="24"/>
    <m/>
  </r>
  <r>
    <x v="2"/>
    <x v="12"/>
    <x v="7"/>
    <x v="2"/>
    <n v="1"/>
    <n v="7"/>
    <n v="0"/>
    <n v="9"/>
    <n v="4"/>
    <n v="39"/>
    <n v="43"/>
    <n v="6"/>
    <n v="65"/>
  </r>
  <r>
    <x v="2"/>
    <x v="6"/>
    <x v="0"/>
    <x v="2"/>
    <n v="1"/>
    <n v="3"/>
    <n v="0"/>
    <n v="0"/>
    <n v="0"/>
    <n v="8"/>
    <n v="8"/>
    <n v="0"/>
    <n v="11"/>
  </r>
  <r>
    <x v="2"/>
    <x v="5"/>
    <x v="0"/>
    <x v="0"/>
    <n v="1"/>
    <n v="21"/>
    <n v="0"/>
    <n v="9"/>
    <n v="17"/>
    <n v="11"/>
    <n v="28"/>
    <n v="31"/>
    <n v="89"/>
  </r>
  <r>
    <x v="2"/>
    <x v="0"/>
    <x v="0"/>
    <x v="2"/>
    <n v="1"/>
    <n v="4"/>
    <n v="3"/>
    <n v="12"/>
    <n v="3"/>
    <n v="9"/>
    <n v="12"/>
    <n v="53"/>
    <n v="84"/>
  </r>
  <r>
    <x v="2"/>
    <x v="5"/>
    <x v="0"/>
    <x v="3"/>
    <n v="1"/>
    <n v="10"/>
    <n v="2"/>
    <n v="14"/>
    <n v="13"/>
    <n v="8"/>
    <n v="21"/>
    <n v="17"/>
    <n v="64"/>
  </r>
  <r>
    <x v="2"/>
    <x v="3"/>
    <x v="0"/>
    <x v="0"/>
    <n v="1"/>
    <n v="4"/>
    <n v="3"/>
    <n v="23"/>
    <n v="7"/>
    <n v="17"/>
    <n v="24"/>
    <n v="13"/>
    <n v="67"/>
  </r>
  <r>
    <x v="2"/>
    <x v="4"/>
    <x v="2"/>
    <x v="2"/>
    <n v="1"/>
    <n v="7"/>
    <n v="0"/>
    <n v="8"/>
    <n v="0"/>
    <n v="12"/>
    <n v="12"/>
    <n v="0"/>
    <n v="27"/>
  </r>
  <r>
    <x v="2"/>
    <x v="1"/>
    <x v="0"/>
    <x v="2"/>
    <n v="1"/>
    <n v="6"/>
    <n v="1"/>
    <n v="3"/>
    <n v="14"/>
    <n v="23"/>
    <n v="37"/>
    <n v="9"/>
    <n v="56"/>
  </r>
  <r>
    <x v="2"/>
    <x v="8"/>
    <x v="4"/>
    <x v="2"/>
    <n v="1"/>
    <n v="4"/>
    <n v="0"/>
    <n v="16"/>
    <n v="1"/>
    <n v="15"/>
    <n v="16"/>
    <n v="0"/>
    <n v="36"/>
  </r>
  <r>
    <x v="2"/>
    <x v="9"/>
    <x v="5"/>
    <x v="2"/>
    <n v="1"/>
    <n v="6"/>
    <n v="0"/>
    <n v="24"/>
    <n v="19"/>
    <n v="0"/>
    <n v="19"/>
    <n v="7"/>
    <n v="56"/>
  </r>
  <r>
    <x v="2"/>
    <x v="5"/>
    <x v="0"/>
    <x v="2"/>
    <n v="1"/>
    <n v="5"/>
    <n v="0"/>
    <n v="7"/>
    <n v="17"/>
    <n v="6"/>
    <n v="23"/>
    <n v="27"/>
    <n v="62"/>
  </r>
  <r>
    <x v="2"/>
    <x v="3"/>
    <x v="0"/>
    <x v="0"/>
    <n v="1"/>
    <n v="11"/>
    <n v="1"/>
    <n v="1"/>
    <n v="7"/>
    <n v="11"/>
    <n v="18"/>
    <n v="14"/>
    <n v="45"/>
  </r>
  <r>
    <x v="2"/>
    <x v="8"/>
    <x v="4"/>
    <x v="0"/>
    <n v="1"/>
    <n v="4"/>
    <n v="1"/>
    <n v="13"/>
    <n v="3"/>
    <n v="11"/>
    <n v="14"/>
    <n v="0"/>
    <n v="32"/>
  </r>
  <r>
    <x v="2"/>
    <x v="3"/>
    <x v="0"/>
    <x v="2"/>
    <n v="1"/>
    <n v="0"/>
    <n v="13"/>
    <n v="8"/>
    <n v="19"/>
    <n v="22"/>
    <n v="41"/>
    <n v="2"/>
    <n v="59"/>
  </r>
  <r>
    <x v="2"/>
    <x v="0"/>
    <x v="0"/>
    <x v="2"/>
    <n v="1"/>
    <n v="5"/>
    <n v="3"/>
    <n v="8"/>
    <n v="12"/>
    <n v="24"/>
    <n v="36"/>
    <n v="1"/>
    <n v="53"/>
  </r>
  <r>
    <x v="2"/>
    <x v="5"/>
    <x v="0"/>
    <x v="0"/>
    <n v="1"/>
    <n v="6"/>
    <n v="0"/>
    <n v="8"/>
    <n v="9"/>
    <n v="5"/>
    <n v="14"/>
    <n v="26"/>
    <n v="54"/>
  </r>
  <r>
    <x v="2"/>
    <x v="3"/>
    <x v="0"/>
    <x v="2"/>
    <n v="1"/>
    <n v="5"/>
    <n v="0"/>
    <n v="10"/>
    <n v="16"/>
    <n v="16"/>
    <n v="32"/>
    <n v="17"/>
    <n v="64"/>
  </r>
  <r>
    <x v="2"/>
    <x v="0"/>
    <x v="0"/>
    <x v="0"/>
    <n v="1"/>
    <n v="24"/>
    <n v="0"/>
    <n v="0"/>
    <n v="0"/>
    <n v="7"/>
    <n v="7"/>
    <n v="12"/>
    <n v="43"/>
  </r>
  <r>
    <x v="2"/>
    <x v="10"/>
    <x v="0"/>
    <x v="0"/>
    <n v="1"/>
    <n v="44"/>
    <n v="1"/>
    <n v="24"/>
    <n v="3"/>
    <n v="13"/>
    <n v="16"/>
    <n v="19"/>
    <n v="104"/>
  </r>
  <r>
    <x v="2"/>
    <x v="5"/>
    <x v="0"/>
    <x v="3"/>
    <n v="1"/>
    <n v="8"/>
    <n v="0"/>
    <n v="10"/>
    <n v="10"/>
    <n v="13"/>
    <n v="23"/>
    <n v="14"/>
    <n v="55"/>
  </r>
  <r>
    <x v="2"/>
    <x v="8"/>
    <x v="4"/>
    <x v="0"/>
    <n v="1"/>
    <n v="4"/>
    <n v="0"/>
    <n v="24"/>
    <n v="3"/>
    <n v="13"/>
    <n v="16"/>
    <n v="0"/>
    <n v="44"/>
  </r>
  <r>
    <x v="2"/>
    <x v="6"/>
    <x v="0"/>
    <x v="2"/>
    <n v="1"/>
    <n v="6"/>
    <n v="1"/>
    <n v="8"/>
    <n v="10"/>
    <n v="7"/>
    <n v="17"/>
    <n v="10"/>
    <n v="42"/>
  </r>
  <r>
    <x v="2"/>
    <x v="8"/>
    <x v="4"/>
    <x v="0"/>
    <n v="1"/>
    <n v="5"/>
    <n v="1"/>
    <n v="16"/>
    <n v="0"/>
    <n v="9"/>
    <n v="9"/>
    <n v="0"/>
    <n v="31"/>
  </r>
  <r>
    <x v="2"/>
    <x v="1"/>
    <x v="0"/>
    <x v="2"/>
    <n v="1"/>
    <n v="7"/>
    <n v="0"/>
    <n v="19"/>
    <n v="0"/>
    <n v="16"/>
    <n v="16"/>
    <n v="4"/>
    <n v="46"/>
  </r>
  <r>
    <x v="2"/>
    <x v="0"/>
    <x v="0"/>
    <x v="0"/>
    <n v="1"/>
    <n v="5"/>
    <n v="0"/>
    <n v="21"/>
    <n v="15"/>
    <n v="33"/>
    <n v="48"/>
    <n v="4"/>
    <n v="78"/>
  </r>
  <r>
    <x v="2"/>
    <x v="10"/>
    <x v="0"/>
    <x v="2"/>
    <n v="1"/>
    <n v="6"/>
    <n v="4"/>
    <n v="5"/>
    <n v="6"/>
    <n v="23"/>
    <n v="29"/>
    <n v="4"/>
    <n v="48"/>
  </r>
  <r>
    <x v="2"/>
    <x v="5"/>
    <x v="0"/>
    <x v="3"/>
    <n v="1"/>
    <n v="10"/>
    <n v="0"/>
    <n v="11"/>
    <n v="15"/>
    <n v="13"/>
    <n v="28"/>
    <n v="21"/>
    <n v="70"/>
  </r>
  <r>
    <x v="2"/>
    <x v="5"/>
    <x v="0"/>
    <x v="2"/>
    <n v="1"/>
    <n v="47"/>
    <n v="0"/>
    <n v="6"/>
    <n v="16"/>
    <n v="31"/>
    <n v="47"/>
    <n v="8"/>
    <n v="108"/>
  </r>
  <r>
    <x v="2"/>
    <x v="10"/>
    <x v="0"/>
    <x v="2"/>
    <n v="1"/>
    <n v="8"/>
    <n v="1"/>
    <n v="10"/>
    <n v="24"/>
    <n v="24"/>
    <n v="48"/>
    <n v="21"/>
    <n v="88"/>
  </r>
  <r>
    <x v="2"/>
    <x v="8"/>
    <x v="4"/>
    <x v="0"/>
    <n v="1"/>
    <n v="4"/>
    <n v="0"/>
    <n v="29"/>
    <n v="0"/>
    <n v="0"/>
    <n v="0"/>
    <n v="0"/>
    <n v="33"/>
  </r>
  <r>
    <x v="2"/>
    <x v="6"/>
    <x v="0"/>
    <x v="2"/>
    <n v="1"/>
    <n v="5"/>
    <n v="3"/>
    <n v="2"/>
    <n v="13"/>
    <n v="23"/>
    <n v="36"/>
    <n v="7"/>
    <n v="53"/>
  </r>
  <r>
    <x v="2"/>
    <x v="1"/>
    <x v="0"/>
    <x v="2"/>
    <n v="1"/>
    <n v="6"/>
    <n v="0"/>
    <n v="7"/>
    <n v="25"/>
    <n v="0"/>
    <n v="25"/>
    <n v="1"/>
    <n v="39"/>
  </r>
  <r>
    <x v="2"/>
    <x v="2"/>
    <x v="1"/>
    <x v="0"/>
    <n v="1"/>
    <n v="4"/>
    <n v="0"/>
    <n v="16"/>
    <n v="0"/>
    <n v="9"/>
    <n v="9"/>
    <n v="5"/>
    <n v="34"/>
  </r>
  <r>
    <x v="2"/>
    <x v="8"/>
    <x v="4"/>
    <x v="0"/>
    <n v="1"/>
    <n v="10"/>
    <n v="0"/>
    <n v="40"/>
    <n v="0"/>
    <n v="1"/>
    <n v="1"/>
    <n v="0"/>
    <n v="51"/>
  </r>
  <r>
    <x v="2"/>
    <x v="0"/>
    <x v="0"/>
    <x v="1"/>
    <n v="1"/>
    <n v="83"/>
    <n v="1"/>
    <n v="13"/>
    <n v="7"/>
    <n v="192"/>
    <n v="199"/>
    <n v="0"/>
    <n v="296"/>
  </r>
  <r>
    <x v="2"/>
    <x v="2"/>
    <x v="1"/>
    <x v="1"/>
    <n v="1"/>
    <n v="7"/>
    <n v="0"/>
    <n v="12"/>
    <n v="0"/>
    <n v="0"/>
    <n v="0"/>
    <n v="23"/>
    <n v="42"/>
  </r>
  <r>
    <x v="2"/>
    <x v="1"/>
    <x v="0"/>
    <x v="0"/>
    <n v="1"/>
    <n v="28"/>
    <n v="1"/>
    <n v="7"/>
    <n v="17"/>
    <n v="0"/>
    <n v="17"/>
    <n v="0"/>
    <n v="53"/>
  </r>
  <r>
    <x v="2"/>
    <x v="3"/>
    <x v="0"/>
    <x v="1"/>
    <n v="1"/>
    <n v="20"/>
    <n v="7"/>
    <n v="12"/>
    <n v="7"/>
    <n v="18"/>
    <n v="25"/>
    <n v="2"/>
    <n v="66"/>
  </r>
  <r>
    <x v="2"/>
    <x v="3"/>
    <x v="0"/>
    <x v="1"/>
    <n v="1"/>
    <n v="68"/>
    <n v="1"/>
    <n v="15"/>
    <n v="3"/>
    <n v="8"/>
    <n v="11"/>
    <n v="4"/>
    <n v="99"/>
  </r>
  <r>
    <x v="2"/>
    <x v="2"/>
    <x v="1"/>
    <x v="1"/>
    <n v="1"/>
    <n v="17"/>
    <n v="0"/>
    <n v="11"/>
    <n v="0"/>
    <n v="0"/>
    <n v="0"/>
    <n v="8"/>
    <n v="36"/>
  </r>
  <r>
    <x v="2"/>
    <x v="1"/>
    <x v="0"/>
    <x v="0"/>
    <n v="1"/>
    <n v="18"/>
    <n v="13"/>
    <n v="0"/>
    <n v="9"/>
    <n v="8"/>
    <n v="17"/>
    <n v="7"/>
    <n v="55"/>
  </r>
  <r>
    <x v="2"/>
    <x v="1"/>
    <x v="0"/>
    <x v="2"/>
    <n v="1"/>
    <n v="4"/>
    <n v="0"/>
    <n v="13"/>
    <n v="8"/>
    <n v="0"/>
    <n v="8"/>
    <n v="13"/>
    <n v="38"/>
  </r>
  <r>
    <x v="2"/>
    <x v="5"/>
    <x v="0"/>
    <x v="3"/>
    <n v="1"/>
    <n v="0"/>
    <n v="4"/>
    <n v="24"/>
    <n v="0"/>
    <n v="17"/>
    <n v="17"/>
    <n v="0"/>
    <n v="44"/>
  </r>
  <r>
    <x v="2"/>
    <x v="2"/>
    <x v="1"/>
    <x v="2"/>
    <n v="1"/>
    <n v="5"/>
    <n v="0"/>
    <n v="10"/>
    <n v="0"/>
    <n v="1"/>
    <n v="1"/>
    <n v="19"/>
    <n v="35"/>
  </r>
  <r>
    <x v="2"/>
    <x v="3"/>
    <x v="0"/>
    <x v="0"/>
    <n v="1"/>
    <n v="5"/>
    <n v="0"/>
    <n v="6"/>
    <n v="5"/>
    <n v="10"/>
    <n v="15"/>
    <n v="14"/>
    <n v="40"/>
  </r>
  <r>
    <x v="2"/>
    <x v="3"/>
    <x v="0"/>
    <x v="2"/>
    <n v="1"/>
    <n v="5"/>
    <n v="2"/>
    <n v="10"/>
    <n v="13"/>
    <n v="5"/>
    <n v="18"/>
    <n v="46"/>
    <n v="81"/>
  </r>
  <r>
    <x v="2"/>
    <x v="5"/>
    <x v="0"/>
    <x v="2"/>
    <n v="0"/>
    <n v="0"/>
    <n v="0"/>
    <n v="21"/>
    <n v="0"/>
    <n v="1"/>
    <n v="1"/>
    <n v="54"/>
    <m/>
  </r>
  <r>
    <x v="2"/>
    <x v="5"/>
    <x v="0"/>
    <x v="2"/>
    <n v="1"/>
    <n v="6"/>
    <n v="1"/>
    <n v="11"/>
    <n v="16"/>
    <n v="9"/>
    <n v="25"/>
    <n v="36"/>
    <n v="79"/>
  </r>
  <r>
    <x v="2"/>
    <x v="4"/>
    <x v="2"/>
    <x v="0"/>
    <n v="1"/>
    <n v="9"/>
    <n v="1"/>
    <n v="86"/>
    <n v="0"/>
    <n v="8"/>
    <n v="8"/>
    <n v="1"/>
    <n v="105"/>
  </r>
  <r>
    <x v="2"/>
    <x v="3"/>
    <x v="0"/>
    <x v="2"/>
    <n v="1"/>
    <n v="94"/>
    <n v="1"/>
    <n v="0"/>
    <n v="0"/>
    <n v="9"/>
    <n v="9"/>
    <n v="4"/>
    <n v="108"/>
  </r>
  <r>
    <x v="2"/>
    <x v="1"/>
    <x v="0"/>
    <x v="2"/>
    <n v="1"/>
    <n v="4"/>
    <n v="1"/>
    <n v="8"/>
    <n v="13"/>
    <n v="6"/>
    <n v="19"/>
    <n v="3"/>
    <n v="35"/>
  </r>
  <r>
    <x v="2"/>
    <x v="6"/>
    <x v="0"/>
    <x v="2"/>
    <n v="1"/>
    <n v="10"/>
    <n v="0"/>
    <n v="7"/>
    <n v="12"/>
    <n v="6"/>
    <n v="18"/>
    <n v="20"/>
    <n v="55"/>
  </r>
  <r>
    <x v="2"/>
    <x v="7"/>
    <x v="3"/>
    <x v="0"/>
    <n v="1"/>
    <n v="7"/>
    <n v="0"/>
    <n v="15"/>
    <n v="0"/>
    <n v="0"/>
    <n v="0"/>
    <n v="12"/>
    <n v="34"/>
  </r>
  <r>
    <x v="2"/>
    <x v="5"/>
    <x v="0"/>
    <x v="1"/>
    <n v="1"/>
    <n v="29"/>
    <n v="0"/>
    <n v="14"/>
    <n v="11"/>
    <n v="2"/>
    <n v="13"/>
    <n v="6"/>
    <n v="62"/>
  </r>
  <r>
    <x v="2"/>
    <x v="2"/>
    <x v="1"/>
    <x v="1"/>
    <n v="1"/>
    <n v="49"/>
    <n v="0"/>
    <n v="16"/>
    <n v="0"/>
    <n v="0"/>
    <n v="0"/>
    <n v="11"/>
    <n v="76"/>
  </r>
  <r>
    <x v="2"/>
    <x v="5"/>
    <x v="0"/>
    <x v="3"/>
    <n v="1"/>
    <n v="58"/>
    <n v="0"/>
    <n v="14"/>
    <n v="11"/>
    <n v="13"/>
    <n v="24"/>
    <n v="8"/>
    <n v="104"/>
  </r>
  <r>
    <x v="2"/>
    <x v="5"/>
    <x v="0"/>
    <x v="2"/>
    <n v="1"/>
    <n v="8"/>
    <n v="4"/>
    <n v="15"/>
    <n v="21"/>
    <n v="0"/>
    <n v="21"/>
    <n v="8"/>
    <n v="56"/>
  </r>
  <r>
    <x v="2"/>
    <x v="10"/>
    <x v="0"/>
    <x v="0"/>
    <n v="1"/>
    <n v="16"/>
    <n v="1"/>
    <n v="20"/>
    <n v="0"/>
    <n v="12"/>
    <n v="12"/>
    <n v="4"/>
    <n v="53"/>
  </r>
  <r>
    <x v="2"/>
    <x v="3"/>
    <x v="0"/>
    <x v="1"/>
    <n v="1"/>
    <n v="21"/>
    <n v="1"/>
    <n v="7"/>
    <n v="8"/>
    <n v="6"/>
    <n v="14"/>
    <n v="24"/>
    <n v="67"/>
  </r>
  <r>
    <x v="2"/>
    <x v="6"/>
    <x v="0"/>
    <x v="0"/>
    <n v="1"/>
    <n v="16"/>
    <n v="3"/>
    <n v="3"/>
    <n v="8"/>
    <n v="3"/>
    <n v="11"/>
    <n v="5"/>
    <n v="38"/>
  </r>
  <r>
    <x v="2"/>
    <x v="3"/>
    <x v="0"/>
    <x v="0"/>
    <n v="1"/>
    <n v="7"/>
    <n v="0"/>
    <n v="7"/>
    <n v="6"/>
    <n v="9"/>
    <n v="15"/>
    <n v="0"/>
    <n v="29"/>
  </r>
  <r>
    <x v="2"/>
    <x v="5"/>
    <x v="0"/>
    <x v="1"/>
    <n v="1"/>
    <n v="5"/>
    <n v="0"/>
    <n v="17"/>
    <n v="0"/>
    <n v="0"/>
    <n v="0"/>
    <n v="0"/>
    <n v="22"/>
  </r>
  <r>
    <x v="3"/>
    <x v="6"/>
    <x v="0"/>
    <x v="0"/>
    <n v="1"/>
    <n v="3"/>
    <n v="0"/>
    <n v="0"/>
    <n v="15"/>
    <n v="33"/>
    <n v="48"/>
    <n v="0"/>
    <n v="51"/>
  </r>
  <r>
    <x v="3"/>
    <x v="5"/>
    <x v="0"/>
    <x v="0"/>
    <n v="1"/>
    <n v="8"/>
    <n v="1"/>
    <n v="3"/>
    <n v="3"/>
    <n v="8"/>
    <n v="11"/>
    <n v="7"/>
    <n v="30"/>
  </r>
  <r>
    <x v="3"/>
    <x v="5"/>
    <x v="0"/>
    <x v="0"/>
    <n v="1"/>
    <n v="6"/>
    <n v="5"/>
    <n v="11"/>
    <n v="6"/>
    <n v="7"/>
    <n v="13"/>
    <n v="4"/>
    <n v="39"/>
  </r>
  <r>
    <x v="3"/>
    <x v="3"/>
    <x v="0"/>
    <x v="0"/>
    <n v="1"/>
    <n v="10"/>
    <n v="2"/>
    <n v="3"/>
    <n v="12"/>
    <n v="0"/>
    <n v="12"/>
    <n v="19"/>
    <n v="46"/>
  </r>
  <r>
    <x v="3"/>
    <x v="6"/>
    <x v="0"/>
    <x v="2"/>
    <n v="1"/>
    <n v="6"/>
    <n v="3"/>
    <n v="10"/>
    <n v="17"/>
    <n v="4"/>
    <n v="21"/>
    <n v="8"/>
    <n v="48"/>
  </r>
  <r>
    <x v="3"/>
    <x v="5"/>
    <x v="0"/>
    <x v="0"/>
    <n v="1"/>
    <n v="8"/>
    <n v="0"/>
    <n v="5"/>
    <n v="5"/>
    <n v="2"/>
    <n v="7"/>
    <n v="6"/>
    <n v="26"/>
  </r>
  <r>
    <x v="3"/>
    <x v="6"/>
    <x v="0"/>
    <x v="0"/>
    <n v="1"/>
    <n v="47"/>
    <n v="1"/>
    <n v="15"/>
    <n v="28"/>
    <n v="21"/>
    <n v="49"/>
    <n v="26"/>
    <n v="138"/>
  </r>
  <r>
    <x v="3"/>
    <x v="3"/>
    <x v="0"/>
    <x v="0"/>
    <n v="1"/>
    <n v="97"/>
    <n v="0"/>
    <n v="20"/>
    <n v="6"/>
    <n v="0"/>
    <n v="6"/>
    <n v="10"/>
    <n v="133"/>
  </r>
  <r>
    <x v="3"/>
    <x v="0"/>
    <x v="0"/>
    <x v="2"/>
    <n v="1"/>
    <n v="5"/>
    <n v="0"/>
    <n v="3"/>
    <n v="28"/>
    <n v="6"/>
    <n v="34"/>
    <n v="10"/>
    <n v="52"/>
  </r>
  <r>
    <x v="3"/>
    <x v="3"/>
    <x v="0"/>
    <x v="2"/>
    <n v="1"/>
    <n v="5"/>
    <n v="0"/>
    <n v="10"/>
    <n v="17"/>
    <n v="21"/>
    <n v="38"/>
    <n v="6"/>
    <n v="59"/>
  </r>
  <r>
    <x v="3"/>
    <x v="7"/>
    <x v="3"/>
    <x v="2"/>
    <n v="1"/>
    <n v="5"/>
    <n v="0"/>
    <n v="12"/>
    <n v="12"/>
    <n v="5"/>
    <n v="17"/>
    <n v="14"/>
    <n v="48"/>
  </r>
  <r>
    <x v="3"/>
    <x v="3"/>
    <x v="0"/>
    <x v="2"/>
    <n v="1"/>
    <n v="44"/>
    <n v="0"/>
    <n v="12"/>
    <n v="18"/>
    <n v="48"/>
    <n v="66"/>
    <n v="0"/>
    <n v="122"/>
  </r>
  <r>
    <x v="3"/>
    <x v="5"/>
    <x v="0"/>
    <x v="3"/>
    <n v="1"/>
    <n v="5"/>
    <n v="0"/>
    <n v="16"/>
    <n v="0"/>
    <n v="0"/>
    <n v="0"/>
    <n v="39"/>
    <n v="60"/>
  </r>
  <r>
    <x v="3"/>
    <x v="5"/>
    <x v="0"/>
    <x v="1"/>
    <n v="1"/>
    <n v="40"/>
    <n v="0"/>
    <n v="25"/>
    <n v="16"/>
    <n v="2"/>
    <n v="18"/>
    <n v="10"/>
    <n v="93"/>
  </r>
  <r>
    <x v="3"/>
    <x v="11"/>
    <x v="6"/>
    <x v="0"/>
    <n v="1"/>
    <n v="6"/>
    <n v="1"/>
    <n v="10"/>
    <n v="1"/>
    <n v="7"/>
    <n v="8"/>
    <n v="0"/>
    <n v="25"/>
  </r>
  <r>
    <x v="3"/>
    <x v="7"/>
    <x v="3"/>
    <x v="2"/>
    <n v="1"/>
    <n v="5"/>
    <n v="0"/>
    <n v="10"/>
    <n v="3"/>
    <n v="3"/>
    <n v="6"/>
    <n v="1"/>
    <n v="22"/>
  </r>
  <r>
    <x v="3"/>
    <x v="5"/>
    <x v="0"/>
    <x v="2"/>
    <n v="1"/>
    <n v="4"/>
    <n v="0"/>
    <n v="14"/>
    <n v="7"/>
    <n v="9"/>
    <n v="16"/>
    <n v="11"/>
    <n v="45"/>
  </r>
  <r>
    <x v="3"/>
    <x v="6"/>
    <x v="0"/>
    <x v="0"/>
    <n v="1"/>
    <n v="4"/>
    <n v="1"/>
    <n v="5"/>
    <n v="9"/>
    <n v="10"/>
    <n v="19"/>
    <n v="17"/>
    <n v="46"/>
  </r>
  <r>
    <x v="3"/>
    <x v="1"/>
    <x v="0"/>
    <x v="0"/>
    <n v="1"/>
    <n v="3"/>
    <n v="0"/>
    <n v="7"/>
    <n v="8"/>
    <n v="2"/>
    <n v="10"/>
    <n v="7"/>
    <n v="27"/>
  </r>
  <r>
    <x v="3"/>
    <x v="3"/>
    <x v="0"/>
    <x v="2"/>
    <n v="1"/>
    <n v="4"/>
    <n v="2"/>
    <n v="5"/>
    <n v="14"/>
    <n v="6"/>
    <n v="20"/>
    <n v="23"/>
    <n v="54"/>
  </r>
  <r>
    <x v="3"/>
    <x v="5"/>
    <x v="0"/>
    <x v="0"/>
    <n v="1"/>
    <n v="5"/>
    <n v="0"/>
    <n v="7"/>
    <n v="25"/>
    <n v="16"/>
    <n v="41"/>
    <n v="11"/>
    <n v="64"/>
  </r>
  <r>
    <x v="3"/>
    <x v="4"/>
    <x v="2"/>
    <x v="2"/>
    <n v="1"/>
    <n v="4"/>
    <n v="0"/>
    <n v="13"/>
    <n v="11"/>
    <n v="0"/>
    <n v="11"/>
    <n v="0"/>
    <n v="28"/>
  </r>
  <r>
    <x v="3"/>
    <x v="8"/>
    <x v="4"/>
    <x v="0"/>
    <n v="1"/>
    <n v="4"/>
    <n v="0"/>
    <n v="16"/>
    <n v="21"/>
    <n v="7"/>
    <n v="28"/>
    <n v="4"/>
    <n v="52"/>
  </r>
  <r>
    <x v="3"/>
    <x v="0"/>
    <x v="0"/>
    <x v="1"/>
    <n v="1"/>
    <n v="4"/>
    <n v="2"/>
    <n v="25"/>
    <n v="8"/>
    <n v="15"/>
    <n v="23"/>
    <n v="3"/>
    <n v="57"/>
  </r>
  <r>
    <x v="3"/>
    <x v="5"/>
    <x v="0"/>
    <x v="0"/>
    <n v="1"/>
    <n v="23"/>
    <n v="0"/>
    <n v="25"/>
    <n v="6"/>
    <n v="14"/>
    <n v="20"/>
    <n v="14"/>
    <n v="82"/>
  </r>
  <r>
    <x v="3"/>
    <x v="3"/>
    <x v="0"/>
    <x v="2"/>
    <n v="1"/>
    <n v="4"/>
    <n v="0"/>
    <n v="19"/>
    <n v="8"/>
    <n v="13"/>
    <n v="21"/>
    <n v="5"/>
    <n v="49"/>
  </r>
  <r>
    <x v="3"/>
    <x v="3"/>
    <x v="0"/>
    <x v="0"/>
    <n v="1"/>
    <n v="13"/>
    <n v="0"/>
    <n v="14"/>
    <n v="12"/>
    <n v="11"/>
    <n v="23"/>
    <n v="10"/>
    <n v="60"/>
  </r>
  <r>
    <x v="3"/>
    <x v="5"/>
    <x v="0"/>
    <x v="0"/>
    <n v="1"/>
    <n v="13"/>
    <n v="2"/>
    <n v="1"/>
    <n v="15"/>
    <n v="19"/>
    <n v="34"/>
    <n v="4"/>
    <n v="54"/>
  </r>
  <r>
    <x v="3"/>
    <x v="3"/>
    <x v="0"/>
    <x v="2"/>
    <n v="1"/>
    <n v="6"/>
    <n v="1"/>
    <n v="20"/>
    <n v="9"/>
    <n v="4"/>
    <n v="13"/>
    <n v="18"/>
    <n v="58"/>
  </r>
  <r>
    <x v="3"/>
    <x v="3"/>
    <x v="0"/>
    <x v="2"/>
    <n v="1"/>
    <n v="3"/>
    <n v="1"/>
    <n v="9"/>
    <n v="28"/>
    <n v="11"/>
    <n v="39"/>
    <n v="18"/>
    <n v="70"/>
  </r>
  <r>
    <x v="3"/>
    <x v="12"/>
    <x v="7"/>
    <x v="2"/>
    <n v="1"/>
    <n v="5"/>
    <n v="11"/>
    <n v="0"/>
    <n v="1"/>
    <n v="17"/>
    <n v="18"/>
    <n v="0"/>
    <n v="34"/>
  </r>
  <r>
    <x v="3"/>
    <x v="5"/>
    <x v="0"/>
    <x v="2"/>
    <n v="1"/>
    <n v="3"/>
    <n v="0"/>
    <n v="0"/>
    <n v="16"/>
    <n v="13"/>
    <n v="29"/>
    <n v="0"/>
    <n v="32"/>
  </r>
  <r>
    <x v="3"/>
    <x v="3"/>
    <x v="0"/>
    <x v="0"/>
    <n v="1"/>
    <n v="8"/>
    <n v="1"/>
    <n v="6"/>
    <n v="15"/>
    <n v="20"/>
    <n v="35"/>
    <n v="8"/>
    <n v="58"/>
  </r>
  <r>
    <x v="3"/>
    <x v="3"/>
    <x v="0"/>
    <x v="2"/>
    <n v="1"/>
    <n v="9"/>
    <n v="1"/>
    <n v="10"/>
    <n v="21"/>
    <n v="2"/>
    <n v="23"/>
    <n v="24"/>
    <n v="67"/>
  </r>
  <r>
    <x v="3"/>
    <x v="3"/>
    <x v="0"/>
    <x v="2"/>
    <n v="1"/>
    <n v="6"/>
    <n v="2"/>
    <n v="6"/>
    <n v="16"/>
    <n v="4"/>
    <n v="20"/>
    <n v="25"/>
    <n v="59"/>
  </r>
  <r>
    <x v="3"/>
    <x v="12"/>
    <x v="7"/>
    <x v="2"/>
    <n v="1"/>
    <n v="4"/>
    <n v="1"/>
    <n v="5"/>
    <n v="25"/>
    <n v="37"/>
    <n v="62"/>
    <n v="0"/>
    <n v="72"/>
  </r>
  <r>
    <x v="3"/>
    <x v="0"/>
    <x v="0"/>
    <x v="2"/>
    <n v="1"/>
    <n v="6"/>
    <n v="0"/>
    <n v="8"/>
    <n v="31"/>
    <n v="9"/>
    <n v="40"/>
    <n v="26"/>
    <n v="80"/>
  </r>
  <r>
    <x v="3"/>
    <x v="9"/>
    <x v="5"/>
    <x v="0"/>
    <n v="1"/>
    <n v="6"/>
    <n v="1"/>
    <n v="6"/>
    <n v="23"/>
    <n v="0"/>
    <n v="23"/>
    <n v="0"/>
    <n v="36"/>
  </r>
  <r>
    <x v="3"/>
    <x v="5"/>
    <x v="0"/>
    <x v="3"/>
    <n v="1"/>
    <n v="7"/>
    <n v="4"/>
    <n v="22"/>
    <n v="15"/>
    <n v="2"/>
    <n v="17"/>
    <n v="31"/>
    <n v="81"/>
  </r>
  <r>
    <x v="3"/>
    <x v="8"/>
    <x v="4"/>
    <x v="2"/>
    <n v="1"/>
    <n v="10"/>
    <n v="2"/>
    <n v="16"/>
    <n v="5"/>
    <n v="2"/>
    <n v="7"/>
    <n v="8"/>
    <n v="43"/>
  </r>
  <r>
    <x v="3"/>
    <x v="0"/>
    <x v="0"/>
    <x v="0"/>
    <n v="1"/>
    <n v="56"/>
    <n v="3"/>
    <n v="6"/>
    <n v="6"/>
    <n v="23"/>
    <n v="29"/>
    <n v="8"/>
    <n v="102"/>
  </r>
  <r>
    <x v="3"/>
    <x v="3"/>
    <x v="0"/>
    <x v="0"/>
    <n v="1"/>
    <n v="29"/>
    <n v="3"/>
    <n v="7"/>
    <n v="30"/>
    <n v="9"/>
    <n v="39"/>
    <n v="19"/>
    <n v="97"/>
  </r>
  <r>
    <x v="3"/>
    <x v="5"/>
    <x v="0"/>
    <x v="2"/>
    <n v="1"/>
    <n v="7"/>
    <n v="1"/>
    <n v="21"/>
    <n v="7"/>
    <n v="11"/>
    <n v="18"/>
    <n v="7"/>
    <n v="54"/>
  </r>
  <r>
    <x v="3"/>
    <x v="6"/>
    <x v="0"/>
    <x v="0"/>
    <n v="1"/>
    <n v="6"/>
    <n v="2"/>
    <n v="12"/>
    <n v="2"/>
    <n v="0"/>
    <n v="2"/>
    <n v="3"/>
    <n v="25"/>
  </r>
  <r>
    <x v="3"/>
    <x v="5"/>
    <x v="0"/>
    <x v="2"/>
    <n v="1"/>
    <n v="3"/>
    <n v="2"/>
    <n v="11"/>
    <n v="33"/>
    <n v="11"/>
    <n v="44"/>
    <n v="27"/>
    <n v="87"/>
  </r>
  <r>
    <x v="3"/>
    <x v="10"/>
    <x v="0"/>
    <x v="2"/>
    <n v="1"/>
    <n v="5"/>
    <n v="0"/>
    <n v="3"/>
    <n v="8"/>
    <n v="13"/>
    <n v="21"/>
    <n v="10"/>
    <n v="39"/>
  </r>
  <r>
    <x v="3"/>
    <x v="0"/>
    <x v="0"/>
    <x v="2"/>
    <n v="1"/>
    <n v="4"/>
    <n v="2"/>
    <n v="6"/>
    <n v="9"/>
    <n v="12"/>
    <n v="21"/>
    <n v="11"/>
    <n v="44"/>
  </r>
  <r>
    <x v="3"/>
    <x v="6"/>
    <x v="0"/>
    <x v="0"/>
    <n v="1"/>
    <n v="15"/>
    <n v="0"/>
    <n v="27"/>
    <n v="7"/>
    <n v="8"/>
    <n v="15"/>
    <n v="4"/>
    <n v="61"/>
  </r>
  <r>
    <x v="3"/>
    <x v="0"/>
    <x v="0"/>
    <x v="0"/>
    <n v="1"/>
    <n v="32"/>
    <n v="0"/>
    <n v="14"/>
    <n v="10"/>
    <n v="19"/>
    <n v="29"/>
    <n v="16"/>
    <n v="91"/>
  </r>
  <r>
    <x v="3"/>
    <x v="1"/>
    <x v="0"/>
    <x v="2"/>
    <n v="1"/>
    <n v="6"/>
    <n v="0"/>
    <n v="0"/>
    <n v="28"/>
    <n v="9"/>
    <n v="37"/>
    <n v="18"/>
    <n v="61"/>
  </r>
  <r>
    <x v="3"/>
    <x v="1"/>
    <x v="0"/>
    <x v="2"/>
    <n v="1"/>
    <n v="6"/>
    <n v="0"/>
    <n v="5"/>
    <n v="14"/>
    <n v="8"/>
    <n v="22"/>
    <n v="5"/>
    <n v="38"/>
  </r>
  <r>
    <x v="3"/>
    <x v="6"/>
    <x v="0"/>
    <x v="2"/>
    <n v="1"/>
    <n v="4"/>
    <n v="0"/>
    <n v="14"/>
    <n v="16"/>
    <n v="4"/>
    <n v="20"/>
    <n v="10"/>
    <n v="48"/>
  </r>
  <r>
    <x v="3"/>
    <x v="10"/>
    <x v="0"/>
    <x v="2"/>
    <n v="1"/>
    <n v="3"/>
    <n v="0"/>
    <n v="9"/>
    <n v="6"/>
    <n v="24"/>
    <n v="30"/>
    <n v="1"/>
    <n v="43"/>
  </r>
  <r>
    <x v="3"/>
    <x v="6"/>
    <x v="0"/>
    <x v="0"/>
    <n v="1"/>
    <n v="3"/>
    <n v="0"/>
    <n v="1"/>
    <n v="13"/>
    <n v="4"/>
    <n v="17"/>
    <n v="18"/>
    <n v="39"/>
  </r>
  <r>
    <x v="3"/>
    <x v="6"/>
    <x v="0"/>
    <x v="3"/>
    <n v="1"/>
    <n v="5"/>
    <n v="0"/>
    <n v="9"/>
    <n v="12"/>
    <n v="5"/>
    <n v="17"/>
    <n v="7"/>
    <n v="38"/>
  </r>
  <r>
    <x v="3"/>
    <x v="1"/>
    <x v="0"/>
    <x v="2"/>
    <n v="1"/>
    <n v="4"/>
    <n v="0"/>
    <n v="5"/>
    <n v="21"/>
    <n v="7"/>
    <n v="28"/>
    <n v="20"/>
    <n v="57"/>
  </r>
  <r>
    <x v="3"/>
    <x v="3"/>
    <x v="0"/>
    <x v="2"/>
    <n v="1"/>
    <n v="3"/>
    <n v="0"/>
    <n v="22"/>
    <n v="6"/>
    <n v="0"/>
    <n v="6"/>
    <n v="21"/>
    <n v="52"/>
  </r>
  <r>
    <x v="3"/>
    <x v="5"/>
    <x v="0"/>
    <x v="2"/>
    <n v="1"/>
    <n v="4"/>
    <n v="4"/>
    <n v="0"/>
    <n v="16"/>
    <n v="3"/>
    <n v="19"/>
    <n v="8"/>
    <n v="35"/>
  </r>
  <r>
    <x v="3"/>
    <x v="1"/>
    <x v="0"/>
    <x v="2"/>
    <n v="1"/>
    <n v="12"/>
    <n v="0"/>
    <n v="9"/>
    <n v="11"/>
    <n v="2"/>
    <n v="13"/>
    <n v="4"/>
    <n v="38"/>
  </r>
  <r>
    <x v="3"/>
    <x v="6"/>
    <x v="0"/>
    <x v="2"/>
    <n v="1"/>
    <n v="18"/>
    <n v="0"/>
    <n v="14"/>
    <n v="7"/>
    <n v="5"/>
    <n v="12"/>
    <n v="8"/>
    <n v="52"/>
  </r>
  <r>
    <x v="3"/>
    <x v="7"/>
    <x v="3"/>
    <x v="2"/>
    <n v="1"/>
    <n v="4"/>
    <n v="0"/>
    <n v="24"/>
    <n v="0"/>
    <n v="0"/>
    <n v="0"/>
    <n v="0"/>
    <n v="28"/>
  </r>
  <r>
    <x v="3"/>
    <x v="1"/>
    <x v="0"/>
    <x v="1"/>
    <n v="1"/>
    <n v="12"/>
    <n v="3"/>
    <n v="10"/>
    <n v="18"/>
    <n v="6"/>
    <n v="24"/>
    <n v="23"/>
    <n v="72"/>
  </r>
  <r>
    <x v="3"/>
    <x v="5"/>
    <x v="0"/>
    <x v="3"/>
    <n v="1"/>
    <n v="8"/>
    <n v="1"/>
    <n v="0"/>
    <n v="5"/>
    <n v="4"/>
    <n v="9"/>
    <n v="5"/>
    <n v="23"/>
  </r>
  <r>
    <x v="3"/>
    <x v="2"/>
    <x v="1"/>
    <x v="2"/>
    <n v="1"/>
    <n v="5"/>
    <n v="1"/>
    <n v="21"/>
    <n v="1"/>
    <n v="0"/>
    <n v="1"/>
    <n v="21"/>
    <n v="49"/>
  </r>
  <r>
    <x v="3"/>
    <x v="5"/>
    <x v="0"/>
    <x v="3"/>
    <n v="1"/>
    <n v="4"/>
    <n v="0"/>
    <n v="5"/>
    <n v="3"/>
    <n v="0"/>
    <n v="3"/>
    <n v="7"/>
    <n v="19"/>
  </r>
  <r>
    <x v="4"/>
    <x v="4"/>
    <x v="2"/>
    <x v="0"/>
    <n v="1"/>
    <n v="7"/>
    <n v="0"/>
    <n v="11"/>
    <n v="0"/>
    <n v="11"/>
    <n v="11"/>
    <n v="0"/>
    <n v="29"/>
  </r>
  <r>
    <x v="4"/>
    <x v="8"/>
    <x v="4"/>
    <x v="0"/>
    <n v="1"/>
    <n v="4"/>
    <n v="0"/>
    <n v="63"/>
    <n v="0"/>
    <n v="0"/>
    <n v="0"/>
    <n v="12"/>
    <n v="79"/>
  </r>
  <r>
    <x v="4"/>
    <x v="0"/>
    <x v="0"/>
    <x v="1"/>
    <n v="1"/>
    <n v="18"/>
    <n v="2"/>
    <n v="12"/>
    <n v="11"/>
    <n v="10"/>
    <n v="21"/>
    <n v="6"/>
    <n v="59"/>
  </r>
  <r>
    <x v="4"/>
    <x v="0"/>
    <x v="0"/>
    <x v="0"/>
    <n v="1"/>
    <n v="5"/>
    <n v="5"/>
    <n v="11"/>
    <n v="3"/>
    <n v="22"/>
    <n v="25"/>
    <n v="25"/>
    <n v="71"/>
  </r>
  <r>
    <x v="4"/>
    <x v="8"/>
    <x v="4"/>
    <x v="2"/>
    <n v="1"/>
    <n v="6"/>
    <n v="0"/>
    <n v="12"/>
    <n v="0"/>
    <n v="7"/>
    <n v="7"/>
    <n v="0"/>
    <n v="25"/>
  </r>
  <r>
    <x v="4"/>
    <x v="2"/>
    <x v="1"/>
    <x v="0"/>
    <n v="1"/>
    <n v="6"/>
    <n v="0"/>
    <n v="17"/>
    <n v="0"/>
    <n v="98"/>
    <n v="98"/>
    <n v="0"/>
    <n v="121"/>
  </r>
  <r>
    <x v="4"/>
    <x v="4"/>
    <x v="2"/>
    <x v="3"/>
    <n v="1"/>
    <n v="24"/>
    <n v="0"/>
    <n v="65"/>
    <n v="0"/>
    <n v="21"/>
    <n v="21"/>
    <n v="0"/>
    <n v="110"/>
  </r>
  <r>
    <x v="4"/>
    <x v="3"/>
    <x v="0"/>
    <x v="1"/>
    <n v="1"/>
    <n v="8"/>
    <n v="5"/>
    <n v="15"/>
    <n v="8"/>
    <n v="13"/>
    <n v="21"/>
    <n v="8"/>
    <n v="57"/>
  </r>
  <r>
    <x v="4"/>
    <x v="5"/>
    <x v="0"/>
    <x v="0"/>
    <n v="1"/>
    <n v="3"/>
    <n v="3"/>
    <n v="8"/>
    <n v="10"/>
    <n v="9"/>
    <n v="19"/>
    <n v="16"/>
    <n v="49"/>
  </r>
  <r>
    <x v="4"/>
    <x v="6"/>
    <x v="0"/>
    <x v="2"/>
    <n v="1"/>
    <n v="5"/>
    <n v="1"/>
    <n v="2"/>
    <n v="7"/>
    <n v="2"/>
    <n v="9"/>
    <n v="4"/>
    <n v="21"/>
  </r>
  <r>
    <x v="4"/>
    <x v="3"/>
    <x v="0"/>
    <x v="0"/>
    <n v="1"/>
    <n v="19"/>
    <n v="0"/>
    <n v="15"/>
    <n v="8"/>
    <n v="17"/>
    <n v="25"/>
    <n v="25"/>
    <n v="84"/>
  </r>
  <r>
    <x v="4"/>
    <x v="1"/>
    <x v="0"/>
    <x v="0"/>
    <n v="1"/>
    <n v="8"/>
    <n v="2"/>
    <n v="8"/>
    <n v="5"/>
    <n v="10"/>
    <n v="15"/>
    <n v="9"/>
    <n v="42"/>
  </r>
  <r>
    <x v="4"/>
    <x v="10"/>
    <x v="0"/>
    <x v="0"/>
    <n v="1"/>
    <n v="7"/>
    <n v="3"/>
    <n v="4"/>
    <n v="5"/>
    <n v="13"/>
    <n v="18"/>
    <n v="0"/>
    <n v="32"/>
  </r>
  <r>
    <x v="4"/>
    <x v="0"/>
    <x v="0"/>
    <x v="0"/>
    <n v="1"/>
    <n v="4"/>
    <n v="1"/>
    <n v="11"/>
    <n v="19"/>
    <n v="0"/>
    <n v="19"/>
    <n v="15"/>
    <n v="50"/>
  </r>
  <r>
    <x v="4"/>
    <x v="11"/>
    <x v="6"/>
    <x v="0"/>
    <n v="1"/>
    <n v="4"/>
    <n v="0"/>
    <n v="9"/>
    <n v="8"/>
    <n v="20"/>
    <n v="28"/>
    <n v="0"/>
    <n v="41"/>
  </r>
  <r>
    <x v="4"/>
    <x v="3"/>
    <x v="0"/>
    <x v="0"/>
    <n v="1"/>
    <n v="19"/>
    <n v="0"/>
    <n v="3"/>
    <n v="16"/>
    <n v="3"/>
    <n v="19"/>
    <n v="14"/>
    <n v="55"/>
  </r>
  <r>
    <x v="4"/>
    <x v="0"/>
    <x v="0"/>
    <x v="2"/>
    <n v="1"/>
    <n v="4"/>
    <n v="1"/>
    <n v="3"/>
    <n v="17"/>
    <n v="6"/>
    <n v="23"/>
    <n v="14"/>
    <n v="45"/>
  </r>
  <r>
    <x v="4"/>
    <x v="10"/>
    <x v="0"/>
    <x v="1"/>
    <n v="1"/>
    <n v="7"/>
    <n v="1"/>
    <n v="6"/>
    <n v="14"/>
    <n v="0"/>
    <n v="14"/>
    <n v="6"/>
    <n v="34"/>
  </r>
  <r>
    <x v="4"/>
    <x v="2"/>
    <x v="1"/>
    <x v="0"/>
    <n v="1"/>
    <n v="4"/>
    <n v="1"/>
    <n v="43"/>
    <n v="0"/>
    <n v="0"/>
    <n v="0"/>
    <n v="0"/>
    <n v="48"/>
  </r>
  <r>
    <x v="4"/>
    <x v="3"/>
    <x v="0"/>
    <x v="0"/>
    <n v="1"/>
    <n v="6"/>
    <n v="0"/>
    <n v="16"/>
    <n v="3"/>
    <n v="5"/>
    <n v="8"/>
    <n v="9"/>
    <n v="39"/>
  </r>
  <r>
    <x v="4"/>
    <x v="1"/>
    <x v="0"/>
    <x v="1"/>
    <n v="1"/>
    <n v="36"/>
    <n v="2"/>
    <n v="13"/>
    <n v="17"/>
    <n v="6"/>
    <n v="23"/>
    <n v="6"/>
    <n v="80"/>
  </r>
  <r>
    <x v="4"/>
    <x v="1"/>
    <x v="0"/>
    <x v="0"/>
    <n v="1"/>
    <n v="5"/>
    <n v="2"/>
    <n v="10"/>
    <n v="14"/>
    <n v="17"/>
    <n v="31"/>
    <n v="0"/>
    <n v="48"/>
  </r>
  <r>
    <x v="4"/>
    <x v="8"/>
    <x v="4"/>
    <x v="2"/>
    <n v="1"/>
    <n v="3"/>
    <n v="0"/>
    <n v="14"/>
    <n v="2"/>
    <n v="35"/>
    <n v="37"/>
    <n v="0"/>
    <n v="54"/>
  </r>
  <r>
    <x v="4"/>
    <x v="6"/>
    <x v="0"/>
    <x v="0"/>
    <n v="1"/>
    <n v="18"/>
    <n v="1"/>
    <n v="8"/>
    <n v="9"/>
    <n v="5"/>
    <n v="14"/>
    <n v="15"/>
    <n v="56"/>
  </r>
  <r>
    <x v="4"/>
    <x v="6"/>
    <x v="0"/>
    <x v="2"/>
    <n v="1"/>
    <n v="7"/>
    <n v="2"/>
    <n v="5"/>
    <n v="25"/>
    <n v="4"/>
    <n v="29"/>
    <n v="38"/>
    <n v="81"/>
  </r>
  <r>
    <x v="4"/>
    <x v="4"/>
    <x v="2"/>
    <x v="2"/>
    <n v="1"/>
    <n v="8"/>
    <n v="0"/>
    <n v="17"/>
    <n v="1"/>
    <n v="11"/>
    <n v="12"/>
    <n v="27"/>
    <n v="64"/>
  </r>
  <r>
    <x v="4"/>
    <x v="1"/>
    <x v="0"/>
    <x v="0"/>
    <n v="1"/>
    <n v="4"/>
    <n v="0"/>
    <n v="3"/>
    <n v="10"/>
    <n v="11"/>
    <n v="21"/>
    <n v="7"/>
    <n v="35"/>
  </r>
  <r>
    <x v="4"/>
    <x v="3"/>
    <x v="0"/>
    <x v="1"/>
    <n v="1"/>
    <n v="4"/>
    <n v="1"/>
    <n v="9"/>
    <n v="14"/>
    <n v="7"/>
    <n v="21"/>
    <n v="10"/>
    <n v="45"/>
  </r>
  <r>
    <x v="4"/>
    <x v="3"/>
    <x v="0"/>
    <x v="2"/>
    <n v="1"/>
    <n v="7"/>
    <n v="0"/>
    <n v="9"/>
    <n v="5"/>
    <n v="12"/>
    <n v="17"/>
    <n v="19"/>
    <n v="52"/>
  </r>
  <r>
    <x v="4"/>
    <x v="1"/>
    <x v="0"/>
    <x v="1"/>
    <n v="1"/>
    <n v="29"/>
    <n v="0"/>
    <n v="4"/>
    <n v="8"/>
    <n v="3"/>
    <n v="11"/>
    <n v="5"/>
    <n v="49"/>
  </r>
  <r>
    <x v="4"/>
    <x v="6"/>
    <x v="0"/>
    <x v="1"/>
    <n v="1"/>
    <n v="12"/>
    <n v="0"/>
    <n v="8"/>
    <n v="0"/>
    <n v="10"/>
    <n v="10"/>
    <n v="15"/>
    <n v="45"/>
  </r>
  <r>
    <x v="4"/>
    <x v="5"/>
    <x v="0"/>
    <x v="0"/>
    <n v="1"/>
    <n v="18"/>
    <n v="0"/>
    <n v="31"/>
    <n v="1"/>
    <n v="0"/>
    <n v="1"/>
    <n v="40"/>
    <n v="90"/>
  </r>
  <r>
    <x v="4"/>
    <x v="3"/>
    <x v="0"/>
    <x v="1"/>
    <n v="1"/>
    <n v="18"/>
    <n v="3"/>
    <n v="33"/>
    <n v="0"/>
    <n v="0"/>
    <n v="0"/>
    <n v="5"/>
    <n v="59"/>
  </r>
  <r>
    <x v="4"/>
    <x v="6"/>
    <x v="0"/>
    <x v="0"/>
    <n v="1"/>
    <n v="43"/>
    <n v="5"/>
    <n v="32"/>
    <n v="0"/>
    <n v="35"/>
    <n v="35"/>
    <n v="3"/>
    <n v="118"/>
  </r>
  <r>
    <x v="4"/>
    <x v="3"/>
    <x v="0"/>
    <x v="2"/>
    <n v="1"/>
    <n v="3"/>
    <n v="2"/>
    <n v="9"/>
    <n v="9"/>
    <n v="14"/>
    <n v="23"/>
    <n v="13"/>
    <n v="50"/>
  </r>
  <r>
    <x v="4"/>
    <x v="10"/>
    <x v="0"/>
    <x v="0"/>
    <n v="1"/>
    <n v="11"/>
    <n v="0"/>
    <n v="14"/>
    <n v="12"/>
    <n v="10"/>
    <n v="22"/>
    <n v="8"/>
    <n v="55"/>
  </r>
  <r>
    <x v="4"/>
    <x v="3"/>
    <x v="0"/>
    <x v="2"/>
    <n v="1"/>
    <n v="12"/>
    <n v="2"/>
    <n v="2"/>
    <n v="10"/>
    <n v="9"/>
    <n v="19"/>
    <n v="26"/>
    <n v="61"/>
  </r>
  <r>
    <x v="4"/>
    <x v="1"/>
    <x v="0"/>
    <x v="2"/>
    <n v="1"/>
    <n v="5"/>
    <n v="0"/>
    <n v="6"/>
    <n v="14"/>
    <n v="0"/>
    <n v="14"/>
    <n v="15"/>
    <n v="40"/>
  </r>
  <r>
    <x v="4"/>
    <x v="1"/>
    <x v="0"/>
    <x v="2"/>
    <n v="0"/>
    <n v="0"/>
    <n v="2"/>
    <n v="1"/>
    <n v="7"/>
    <n v="11"/>
    <n v="18"/>
    <n v="8"/>
    <m/>
  </r>
  <r>
    <x v="4"/>
    <x v="1"/>
    <x v="0"/>
    <x v="2"/>
    <n v="0"/>
    <n v="0"/>
    <n v="0"/>
    <n v="6"/>
    <n v="14"/>
    <n v="0"/>
    <n v="14"/>
    <n v="15"/>
    <m/>
  </r>
  <r>
    <x v="4"/>
    <x v="5"/>
    <x v="0"/>
    <x v="0"/>
    <n v="1"/>
    <n v="13"/>
    <n v="0"/>
    <n v="23"/>
    <n v="0"/>
    <n v="0"/>
    <n v="0"/>
    <n v="19"/>
    <n v="55"/>
  </r>
  <r>
    <x v="4"/>
    <x v="4"/>
    <x v="2"/>
    <x v="2"/>
    <n v="1"/>
    <n v="7"/>
    <n v="0"/>
    <n v="31"/>
    <n v="8"/>
    <n v="0"/>
    <n v="8"/>
    <n v="18"/>
    <n v="64"/>
  </r>
  <r>
    <x v="4"/>
    <x v="1"/>
    <x v="0"/>
    <x v="0"/>
    <n v="1"/>
    <n v="16"/>
    <n v="0"/>
    <n v="14"/>
    <n v="10"/>
    <n v="7"/>
    <n v="17"/>
    <n v="11"/>
    <n v="58"/>
  </r>
  <r>
    <x v="4"/>
    <x v="6"/>
    <x v="0"/>
    <x v="2"/>
    <n v="1"/>
    <n v="3"/>
    <n v="3"/>
    <n v="5"/>
    <n v="8"/>
    <n v="5"/>
    <n v="13"/>
    <n v="18"/>
    <n v="42"/>
  </r>
  <r>
    <x v="4"/>
    <x v="3"/>
    <x v="0"/>
    <x v="0"/>
    <n v="1"/>
    <n v="24"/>
    <n v="0"/>
    <n v="20"/>
    <n v="14"/>
    <n v="13"/>
    <n v="27"/>
    <n v="13"/>
    <n v="84"/>
  </r>
  <r>
    <x v="4"/>
    <x v="6"/>
    <x v="0"/>
    <x v="0"/>
    <n v="1"/>
    <n v="27"/>
    <n v="0"/>
    <n v="13"/>
    <n v="13"/>
    <n v="13"/>
    <n v="26"/>
    <n v="0"/>
    <n v="66"/>
  </r>
  <r>
    <x v="4"/>
    <x v="1"/>
    <x v="0"/>
    <x v="0"/>
    <n v="1"/>
    <n v="24"/>
    <n v="0"/>
    <n v="13"/>
    <n v="7"/>
    <n v="20"/>
    <n v="27"/>
    <n v="10"/>
    <n v="74"/>
  </r>
  <r>
    <x v="4"/>
    <x v="5"/>
    <x v="0"/>
    <x v="0"/>
    <n v="1"/>
    <n v="93"/>
    <n v="0"/>
    <n v="12"/>
    <n v="6"/>
    <n v="0"/>
    <n v="6"/>
    <n v="15"/>
    <n v="126"/>
  </r>
  <r>
    <x v="4"/>
    <x v="5"/>
    <x v="0"/>
    <x v="3"/>
    <n v="0"/>
    <n v="0"/>
    <n v="2"/>
    <n v="13"/>
    <n v="11"/>
    <n v="10"/>
    <n v="21"/>
    <n v="15"/>
    <m/>
  </r>
  <r>
    <x v="4"/>
    <x v="1"/>
    <x v="0"/>
    <x v="0"/>
    <n v="1"/>
    <n v="5"/>
    <n v="0"/>
    <n v="10"/>
    <n v="9"/>
    <n v="19"/>
    <n v="28"/>
    <n v="0"/>
    <n v="43"/>
  </r>
  <r>
    <x v="4"/>
    <x v="3"/>
    <x v="0"/>
    <x v="2"/>
    <n v="1"/>
    <n v="4"/>
    <n v="1"/>
    <n v="6"/>
    <n v="7"/>
    <n v="3"/>
    <n v="10"/>
    <n v="10"/>
    <n v="31"/>
  </r>
  <r>
    <x v="4"/>
    <x v="8"/>
    <x v="4"/>
    <x v="0"/>
    <n v="1"/>
    <n v="5"/>
    <n v="0"/>
    <n v="21"/>
    <n v="6"/>
    <n v="9"/>
    <n v="15"/>
    <n v="0"/>
    <n v="41"/>
  </r>
  <r>
    <x v="4"/>
    <x v="6"/>
    <x v="0"/>
    <x v="0"/>
    <n v="1"/>
    <n v="76"/>
    <n v="0"/>
    <n v="15"/>
    <n v="19"/>
    <n v="0"/>
    <n v="19"/>
    <n v="13"/>
    <n v="123"/>
  </r>
  <r>
    <x v="4"/>
    <x v="1"/>
    <x v="0"/>
    <x v="2"/>
    <n v="1"/>
    <n v="10"/>
    <n v="1"/>
    <n v="9"/>
    <n v="14"/>
    <n v="2"/>
    <n v="16"/>
    <n v="1"/>
    <n v="37"/>
  </r>
  <r>
    <x v="4"/>
    <x v="4"/>
    <x v="2"/>
    <x v="0"/>
    <n v="1"/>
    <n v="5"/>
    <n v="1"/>
    <n v="13"/>
    <n v="0"/>
    <n v="11"/>
    <n v="11"/>
    <n v="15"/>
    <n v="45"/>
  </r>
  <r>
    <x v="4"/>
    <x v="7"/>
    <x v="3"/>
    <x v="0"/>
    <n v="1"/>
    <n v="2"/>
    <n v="1"/>
    <n v="19"/>
    <n v="10"/>
    <n v="0"/>
    <n v="10"/>
    <n v="17"/>
    <n v="49"/>
  </r>
  <r>
    <x v="4"/>
    <x v="5"/>
    <x v="0"/>
    <x v="2"/>
    <n v="1"/>
    <n v="59"/>
    <n v="0"/>
    <n v="5"/>
    <n v="10"/>
    <n v="5"/>
    <n v="15"/>
    <n v="23"/>
    <n v="102"/>
  </r>
  <r>
    <x v="4"/>
    <x v="1"/>
    <x v="0"/>
    <x v="0"/>
    <n v="1"/>
    <n v="67"/>
    <n v="0"/>
    <n v="19"/>
    <n v="29"/>
    <n v="56"/>
    <n v="85"/>
    <n v="1"/>
    <n v="172"/>
  </r>
  <r>
    <x v="4"/>
    <x v="5"/>
    <x v="0"/>
    <x v="3"/>
    <n v="1"/>
    <n v="3"/>
    <n v="1"/>
    <n v="11"/>
    <n v="10"/>
    <n v="19"/>
    <n v="29"/>
    <n v="17"/>
    <n v="61"/>
  </r>
  <r>
    <x v="4"/>
    <x v="8"/>
    <x v="4"/>
    <x v="0"/>
    <n v="1"/>
    <n v="5"/>
    <n v="0"/>
    <n v="14"/>
    <n v="3"/>
    <n v="10"/>
    <n v="13"/>
    <n v="6"/>
    <n v="38"/>
  </r>
  <r>
    <x v="4"/>
    <x v="3"/>
    <x v="0"/>
    <x v="2"/>
    <n v="1"/>
    <n v="4"/>
    <n v="1"/>
    <n v="8"/>
    <n v="20"/>
    <n v="8"/>
    <n v="28"/>
    <n v="25"/>
    <n v="66"/>
  </r>
  <r>
    <x v="4"/>
    <x v="6"/>
    <x v="0"/>
    <x v="0"/>
    <n v="1"/>
    <n v="56"/>
    <n v="1"/>
    <n v="13"/>
    <n v="4"/>
    <n v="0"/>
    <n v="4"/>
    <n v="8"/>
    <n v="82"/>
  </r>
  <r>
    <x v="4"/>
    <x v="1"/>
    <x v="0"/>
    <x v="0"/>
    <n v="1"/>
    <n v="5"/>
    <n v="2"/>
    <n v="6"/>
    <n v="9"/>
    <n v="5"/>
    <n v="14"/>
    <n v="29"/>
    <n v="56"/>
  </r>
  <r>
    <x v="4"/>
    <x v="4"/>
    <x v="2"/>
    <x v="0"/>
    <n v="1"/>
    <n v="4"/>
    <n v="0"/>
    <n v="36"/>
    <n v="0"/>
    <n v="0"/>
    <n v="0"/>
    <n v="0"/>
    <n v="40"/>
  </r>
  <r>
    <x v="4"/>
    <x v="4"/>
    <x v="2"/>
    <x v="1"/>
    <n v="1"/>
    <n v="33"/>
    <n v="0"/>
    <n v="21"/>
    <n v="12"/>
    <n v="0"/>
    <n v="12"/>
    <n v="0"/>
    <n v="66"/>
  </r>
  <r>
    <x v="4"/>
    <x v="8"/>
    <x v="4"/>
    <x v="0"/>
    <n v="1"/>
    <n v="3"/>
    <n v="0"/>
    <n v="16"/>
    <n v="12"/>
    <n v="13"/>
    <n v="25"/>
    <n v="19"/>
    <n v="63"/>
  </r>
  <r>
    <x v="4"/>
    <x v="2"/>
    <x v="1"/>
    <x v="0"/>
    <n v="1"/>
    <n v="3"/>
    <n v="1"/>
    <n v="17"/>
    <n v="2"/>
    <n v="11"/>
    <n v="13"/>
    <n v="0"/>
    <n v="34"/>
  </r>
  <r>
    <x v="4"/>
    <x v="11"/>
    <x v="6"/>
    <x v="2"/>
    <n v="1"/>
    <n v="6"/>
    <n v="0"/>
    <n v="52"/>
    <n v="1"/>
    <n v="0"/>
    <n v="1"/>
    <n v="1"/>
    <n v="60"/>
  </r>
  <r>
    <x v="4"/>
    <x v="0"/>
    <x v="0"/>
    <x v="2"/>
    <n v="1"/>
    <n v="4"/>
    <n v="0"/>
    <n v="9"/>
    <n v="10"/>
    <n v="10"/>
    <n v="20"/>
    <n v="9"/>
    <n v="42"/>
  </r>
  <r>
    <x v="4"/>
    <x v="5"/>
    <x v="0"/>
    <x v="0"/>
    <n v="1"/>
    <n v="1"/>
    <n v="1"/>
    <n v="0"/>
    <n v="13"/>
    <n v="15"/>
    <n v="28"/>
    <n v="31"/>
    <n v="61"/>
  </r>
  <r>
    <x v="4"/>
    <x v="7"/>
    <x v="3"/>
    <x v="0"/>
    <n v="1"/>
    <n v="4"/>
    <n v="1"/>
    <n v="13"/>
    <n v="4"/>
    <n v="22"/>
    <n v="26"/>
    <n v="1"/>
    <n v="45"/>
  </r>
  <r>
    <x v="4"/>
    <x v="4"/>
    <x v="2"/>
    <x v="0"/>
    <n v="1"/>
    <n v="9"/>
    <n v="0"/>
    <n v="24"/>
    <n v="0"/>
    <n v="0"/>
    <n v="0"/>
    <n v="5"/>
    <n v="38"/>
  </r>
  <r>
    <x v="4"/>
    <x v="8"/>
    <x v="4"/>
    <x v="2"/>
    <n v="1"/>
    <n v="4"/>
    <n v="0"/>
    <n v="37"/>
    <n v="0"/>
    <n v="0"/>
    <n v="0"/>
    <n v="0"/>
    <n v="41"/>
  </r>
  <r>
    <x v="4"/>
    <x v="3"/>
    <x v="0"/>
    <x v="0"/>
    <n v="1"/>
    <n v="45"/>
    <n v="3"/>
    <n v="5"/>
    <n v="4"/>
    <n v="0"/>
    <n v="4"/>
    <n v="4"/>
    <n v="61"/>
  </r>
  <r>
    <x v="4"/>
    <x v="8"/>
    <x v="4"/>
    <x v="0"/>
    <n v="1"/>
    <n v="31"/>
    <n v="0"/>
    <n v="42"/>
    <n v="1"/>
    <n v="1"/>
    <n v="2"/>
    <n v="0"/>
    <n v="75"/>
  </r>
  <r>
    <x v="4"/>
    <x v="7"/>
    <x v="3"/>
    <x v="0"/>
    <n v="1"/>
    <n v="11"/>
    <n v="0"/>
    <n v="19"/>
    <n v="0"/>
    <n v="14"/>
    <n v="14"/>
    <n v="9"/>
    <n v="53"/>
  </r>
  <r>
    <x v="4"/>
    <x v="1"/>
    <x v="0"/>
    <x v="2"/>
    <n v="1"/>
    <n v="53"/>
    <n v="3"/>
    <n v="12"/>
    <n v="11"/>
    <n v="12"/>
    <n v="23"/>
    <n v="1"/>
    <n v="92"/>
  </r>
  <r>
    <x v="4"/>
    <x v="1"/>
    <x v="0"/>
    <x v="1"/>
    <n v="1"/>
    <n v="20"/>
    <n v="1"/>
    <n v="23"/>
    <n v="1"/>
    <n v="9"/>
    <n v="10"/>
    <n v="20"/>
    <n v="74"/>
  </r>
  <r>
    <x v="4"/>
    <x v="1"/>
    <x v="0"/>
    <x v="2"/>
    <n v="1"/>
    <n v="5"/>
    <n v="0"/>
    <n v="20"/>
    <n v="0"/>
    <n v="1"/>
    <n v="1"/>
    <n v="23"/>
    <n v="49"/>
  </r>
  <r>
    <x v="4"/>
    <x v="3"/>
    <x v="0"/>
    <x v="2"/>
    <n v="1"/>
    <n v="4"/>
    <n v="1"/>
    <n v="6"/>
    <n v="7"/>
    <n v="4"/>
    <n v="11"/>
    <n v="8"/>
    <n v="30"/>
  </r>
  <r>
    <x v="4"/>
    <x v="1"/>
    <x v="0"/>
    <x v="1"/>
    <n v="1"/>
    <n v="13"/>
    <n v="0"/>
    <n v="4"/>
    <n v="5"/>
    <n v="6"/>
    <n v="11"/>
    <n v="5"/>
    <n v="33"/>
  </r>
  <r>
    <x v="4"/>
    <x v="0"/>
    <x v="0"/>
    <x v="1"/>
    <n v="1"/>
    <n v="14"/>
    <n v="2"/>
    <n v="11"/>
    <n v="39"/>
    <n v="0"/>
    <n v="39"/>
    <n v="8"/>
    <n v="74"/>
  </r>
  <r>
    <x v="4"/>
    <x v="5"/>
    <x v="0"/>
    <x v="3"/>
    <n v="1"/>
    <n v="15"/>
    <n v="0"/>
    <n v="26"/>
    <n v="14"/>
    <n v="14"/>
    <n v="28"/>
    <n v="1"/>
    <n v="70"/>
  </r>
  <r>
    <x v="4"/>
    <x v="4"/>
    <x v="2"/>
    <x v="0"/>
    <n v="1"/>
    <n v="3"/>
    <n v="1"/>
    <n v="26"/>
    <n v="0"/>
    <n v="25"/>
    <n v="25"/>
    <n v="0"/>
    <n v="55"/>
  </r>
  <r>
    <x v="4"/>
    <x v="12"/>
    <x v="7"/>
    <x v="2"/>
    <n v="1"/>
    <n v="4"/>
    <n v="1"/>
    <n v="8"/>
    <n v="1"/>
    <n v="16"/>
    <n v="17"/>
    <n v="0"/>
    <n v="30"/>
  </r>
  <r>
    <x v="4"/>
    <x v="5"/>
    <x v="0"/>
    <x v="3"/>
    <n v="1"/>
    <n v="8"/>
    <n v="13"/>
    <n v="0"/>
    <n v="0"/>
    <n v="9"/>
    <n v="9"/>
    <n v="11"/>
    <n v="41"/>
  </r>
  <r>
    <x v="4"/>
    <x v="2"/>
    <x v="1"/>
    <x v="0"/>
    <n v="1"/>
    <n v="7"/>
    <n v="0"/>
    <n v="21"/>
    <n v="0"/>
    <n v="0"/>
    <n v="0"/>
    <n v="0"/>
    <n v="28"/>
  </r>
  <r>
    <x v="4"/>
    <x v="5"/>
    <x v="0"/>
    <x v="3"/>
    <n v="1"/>
    <n v="6"/>
    <n v="0"/>
    <n v="6"/>
    <n v="28"/>
    <n v="24"/>
    <n v="52"/>
    <n v="2"/>
    <n v="66"/>
  </r>
  <r>
    <x v="4"/>
    <x v="6"/>
    <x v="0"/>
    <x v="0"/>
    <n v="1"/>
    <n v="7"/>
    <n v="0"/>
    <n v="6"/>
    <n v="10"/>
    <n v="3"/>
    <n v="13"/>
    <n v="9"/>
    <n v="35"/>
  </r>
  <r>
    <x v="4"/>
    <x v="0"/>
    <x v="0"/>
    <x v="0"/>
    <n v="1"/>
    <n v="27"/>
    <n v="2"/>
    <n v="7"/>
    <n v="4"/>
    <n v="3"/>
    <n v="7"/>
    <n v="34"/>
    <n v="77"/>
  </r>
  <r>
    <x v="4"/>
    <x v="6"/>
    <x v="0"/>
    <x v="0"/>
    <n v="1"/>
    <n v="31"/>
    <n v="0"/>
    <n v="6"/>
    <n v="1"/>
    <n v="0"/>
    <n v="1"/>
    <n v="4"/>
    <n v="42"/>
  </r>
  <r>
    <x v="5"/>
    <x v="0"/>
    <x v="0"/>
    <x v="0"/>
    <n v="1"/>
    <n v="14"/>
    <n v="7"/>
    <n v="3"/>
    <n v="8"/>
    <n v="1"/>
    <n v="9"/>
    <n v="9"/>
    <n v="42"/>
  </r>
  <r>
    <x v="5"/>
    <x v="6"/>
    <x v="0"/>
    <x v="2"/>
    <n v="1"/>
    <n v="4"/>
    <n v="2"/>
    <n v="12"/>
    <n v="0"/>
    <n v="12"/>
    <n v="12"/>
    <n v="6"/>
    <n v="36"/>
  </r>
  <r>
    <x v="5"/>
    <x v="10"/>
    <x v="0"/>
    <x v="1"/>
    <n v="1"/>
    <n v="5"/>
    <n v="3"/>
    <n v="4"/>
    <n v="9"/>
    <n v="8"/>
    <n v="17"/>
    <n v="4"/>
    <n v="33"/>
  </r>
  <r>
    <x v="5"/>
    <x v="2"/>
    <x v="1"/>
    <x v="2"/>
    <n v="1"/>
    <n v="3"/>
    <n v="1"/>
    <n v="17"/>
    <n v="1"/>
    <n v="13"/>
    <n v="14"/>
    <n v="0"/>
    <n v="35"/>
  </r>
  <r>
    <x v="5"/>
    <x v="12"/>
    <x v="7"/>
    <x v="1"/>
    <n v="1"/>
    <n v="6"/>
    <n v="0"/>
    <n v="30"/>
    <n v="0"/>
    <n v="5"/>
    <n v="5"/>
    <n v="0"/>
    <n v="41"/>
  </r>
  <r>
    <x v="5"/>
    <x v="7"/>
    <x v="3"/>
    <x v="2"/>
    <n v="1"/>
    <n v="4"/>
    <n v="0"/>
    <n v="23"/>
    <n v="0"/>
    <n v="17"/>
    <n v="17"/>
    <n v="0"/>
    <n v="44"/>
  </r>
  <r>
    <x v="5"/>
    <x v="2"/>
    <x v="1"/>
    <x v="0"/>
    <n v="1"/>
    <n v="4"/>
    <n v="0"/>
    <n v="20"/>
    <n v="0"/>
    <n v="14"/>
    <n v="14"/>
    <n v="0"/>
    <n v="38"/>
  </r>
  <r>
    <x v="5"/>
    <x v="4"/>
    <x v="2"/>
    <x v="0"/>
    <n v="1"/>
    <n v="3"/>
    <n v="24"/>
    <n v="0"/>
    <n v="0"/>
    <n v="15"/>
    <n v="15"/>
    <n v="17"/>
    <n v="59"/>
  </r>
  <r>
    <x v="5"/>
    <x v="3"/>
    <x v="0"/>
    <x v="0"/>
    <n v="1"/>
    <n v="6"/>
    <n v="3"/>
    <n v="3"/>
    <n v="13"/>
    <n v="9"/>
    <n v="22"/>
    <n v="18"/>
    <n v="52"/>
  </r>
  <r>
    <x v="5"/>
    <x v="2"/>
    <x v="1"/>
    <x v="0"/>
    <n v="1"/>
    <n v="11"/>
    <n v="0"/>
    <n v="14"/>
    <n v="0"/>
    <n v="8"/>
    <n v="8"/>
    <n v="0"/>
    <n v="33"/>
  </r>
  <r>
    <x v="5"/>
    <x v="6"/>
    <x v="0"/>
    <x v="2"/>
    <n v="1"/>
    <n v="12"/>
    <n v="1"/>
    <n v="3"/>
    <n v="8"/>
    <n v="7"/>
    <n v="15"/>
    <n v="7"/>
    <n v="38"/>
  </r>
  <r>
    <x v="5"/>
    <x v="0"/>
    <x v="0"/>
    <x v="0"/>
    <n v="1"/>
    <n v="3"/>
    <n v="6"/>
    <n v="9"/>
    <n v="3"/>
    <n v="5"/>
    <n v="8"/>
    <n v="4"/>
    <n v="30"/>
  </r>
  <r>
    <x v="5"/>
    <x v="2"/>
    <x v="1"/>
    <x v="0"/>
    <n v="1"/>
    <n v="3"/>
    <n v="1"/>
    <n v="18"/>
    <n v="1"/>
    <n v="0"/>
    <n v="1"/>
    <n v="11"/>
    <n v="34"/>
  </r>
  <r>
    <x v="5"/>
    <x v="5"/>
    <x v="0"/>
    <x v="3"/>
    <n v="1"/>
    <n v="39"/>
    <n v="0"/>
    <n v="38"/>
    <n v="22"/>
    <n v="0"/>
    <n v="22"/>
    <n v="14"/>
    <n v="113"/>
  </r>
  <r>
    <x v="5"/>
    <x v="2"/>
    <x v="1"/>
    <x v="2"/>
    <n v="1"/>
    <n v="17"/>
    <n v="0"/>
    <n v="20"/>
    <n v="21"/>
    <n v="0"/>
    <n v="21"/>
    <n v="0"/>
    <n v="58"/>
  </r>
  <r>
    <x v="5"/>
    <x v="1"/>
    <x v="0"/>
    <x v="2"/>
    <n v="1"/>
    <n v="6"/>
    <n v="13"/>
    <n v="0"/>
    <n v="13"/>
    <n v="6"/>
    <n v="19"/>
    <n v="15"/>
    <n v="53"/>
  </r>
  <r>
    <x v="5"/>
    <x v="6"/>
    <x v="0"/>
    <x v="2"/>
    <n v="1"/>
    <n v="4"/>
    <n v="0"/>
    <n v="11"/>
    <n v="5"/>
    <n v="0"/>
    <n v="5"/>
    <n v="32"/>
    <n v="52"/>
  </r>
  <r>
    <x v="5"/>
    <x v="5"/>
    <x v="0"/>
    <x v="2"/>
    <n v="1"/>
    <n v="5"/>
    <n v="0"/>
    <n v="52"/>
    <n v="0"/>
    <n v="0"/>
    <n v="0"/>
    <n v="0"/>
    <n v="57"/>
  </r>
  <r>
    <x v="5"/>
    <x v="5"/>
    <x v="0"/>
    <x v="2"/>
    <n v="1"/>
    <n v="6"/>
    <n v="0"/>
    <n v="13"/>
    <n v="10"/>
    <n v="0"/>
    <n v="10"/>
    <n v="21"/>
    <n v="50"/>
  </r>
  <r>
    <x v="5"/>
    <x v="1"/>
    <x v="0"/>
    <x v="0"/>
    <n v="1"/>
    <n v="13"/>
    <n v="0"/>
    <n v="2"/>
    <n v="6"/>
    <n v="6"/>
    <n v="12"/>
    <n v="6"/>
    <n v="33"/>
  </r>
  <r>
    <x v="5"/>
    <x v="6"/>
    <x v="0"/>
    <x v="0"/>
    <n v="1"/>
    <n v="6"/>
    <n v="4"/>
    <n v="10"/>
    <n v="16"/>
    <n v="17"/>
    <n v="33"/>
    <n v="0"/>
    <n v="53"/>
  </r>
  <r>
    <x v="5"/>
    <x v="6"/>
    <x v="0"/>
    <x v="2"/>
    <n v="1"/>
    <n v="5"/>
    <n v="0"/>
    <n v="8"/>
    <n v="21"/>
    <n v="32"/>
    <n v="53"/>
    <n v="0"/>
    <n v="66"/>
  </r>
  <r>
    <x v="5"/>
    <x v="1"/>
    <x v="0"/>
    <x v="2"/>
    <n v="1"/>
    <n v="4"/>
    <n v="3"/>
    <n v="4"/>
    <n v="10"/>
    <n v="0"/>
    <n v="10"/>
    <n v="23"/>
    <n v="44"/>
  </r>
  <r>
    <x v="5"/>
    <x v="10"/>
    <x v="0"/>
    <x v="2"/>
    <n v="1"/>
    <n v="5"/>
    <n v="0"/>
    <n v="4"/>
    <n v="12"/>
    <n v="10"/>
    <n v="22"/>
    <n v="18"/>
    <n v="49"/>
  </r>
  <r>
    <x v="5"/>
    <x v="6"/>
    <x v="0"/>
    <x v="0"/>
    <n v="1"/>
    <n v="15"/>
    <n v="0"/>
    <n v="15"/>
    <n v="10"/>
    <n v="17"/>
    <n v="27"/>
    <n v="0"/>
    <n v="57"/>
  </r>
  <r>
    <x v="5"/>
    <x v="9"/>
    <x v="5"/>
    <x v="0"/>
    <n v="1"/>
    <n v="4"/>
    <n v="0"/>
    <n v="26"/>
    <n v="0"/>
    <n v="10"/>
    <n v="10"/>
    <n v="0"/>
    <n v="40"/>
  </r>
  <r>
    <x v="5"/>
    <x v="12"/>
    <x v="7"/>
    <x v="0"/>
    <n v="1"/>
    <n v="10"/>
    <n v="0"/>
    <n v="14"/>
    <n v="0"/>
    <n v="36"/>
    <n v="36"/>
    <n v="0"/>
    <n v="60"/>
  </r>
  <r>
    <x v="5"/>
    <x v="2"/>
    <x v="1"/>
    <x v="2"/>
    <n v="1"/>
    <n v="5"/>
    <n v="0"/>
    <n v="14"/>
    <n v="12"/>
    <n v="8"/>
    <n v="20"/>
    <n v="0"/>
    <n v="39"/>
  </r>
  <r>
    <x v="5"/>
    <x v="0"/>
    <x v="0"/>
    <x v="2"/>
    <n v="1"/>
    <n v="6"/>
    <n v="0"/>
    <n v="10"/>
    <n v="5"/>
    <n v="13"/>
    <n v="18"/>
    <n v="4"/>
    <n v="38"/>
  </r>
  <r>
    <x v="5"/>
    <x v="5"/>
    <x v="0"/>
    <x v="0"/>
    <n v="1"/>
    <n v="15"/>
    <n v="0"/>
    <n v="16"/>
    <n v="34"/>
    <n v="0"/>
    <n v="34"/>
    <n v="0"/>
    <n v="65"/>
  </r>
  <r>
    <x v="5"/>
    <x v="3"/>
    <x v="0"/>
    <x v="2"/>
    <n v="1"/>
    <n v="7"/>
    <n v="3"/>
    <n v="5"/>
    <n v="12"/>
    <n v="8"/>
    <n v="20"/>
    <n v="17"/>
    <n v="52"/>
  </r>
  <r>
    <x v="5"/>
    <x v="5"/>
    <x v="0"/>
    <x v="3"/>
    <n v="1"/>
    <n v="7"/>
    <n v="4"/>
    <n v="12"/>
    <n v="13"/>
    <n v="11"/>
    <n v="24"/>
    <n v="7"/>
    <n v="54"/>
  </r>
  <r>
    <x v="5"/>
    <x v="1"/>
    <x v="0"/>
    <x v="0"/>
    <n v="1"/>
    <n v="4"/>
    <n v="2"/>
    <n v="7"/>
    <n v="8"/>
    <n v="6"/>
    <n v="14"/>
    <n v="20"/>
    <n v="47"/>
  </r>
  <r>
    <x v="5"/>
    <x v="10"/>
    <x v="0"/>
    <x v="0"/>
    <n v="1"/>
    <n v="4"/>
    <n v="2"/>
    <n v="15"/>
    <n v="0"/>
    <n v="13"/>
    <n v="13"/>
    <n v="16"/>
    <n v="50"/>
  </r>
  <r>
    <x v="5"/>
    <x v="1"/>
    <x v="0"/>
    <x v="0"/>
    <n v="1"/>
    <n v="6"/>
    <n v="2"/>
    <n v="17"/>
    <n v="1"/>
    <n v="37"/>
    <n v="38"/>
    <n v="0"/>
    <n v="63"/>
  </r>
  <r>
    <x v="5"/>
    <x v="8"/>
    <x v="4"/>
    <x v="0"/>
    <n v="1"/>
    <n v="6"/>
    <n v="0"/>
    <n v="25"/>
    <n v="2"/>
    <n v="15"/>
    <n v="17"/>
    <n v="0"/>
    <n v="48"/>
  </r>
  <r>
    <x v="5"/>
    <x v="5"/>
    <x v="0"/>
    <x v="0"/>
    <n v="1"/>
    <n v="4"/>
    <n v="0"/>
    <n v="0"/>
    <n v="10"/>
    <n v="6"/>
    <n v="16"/>
    <n v="9"/>
    <n v="29"/>
  </r>
  <r>
    <x v="5"/>
    <x v="4"/>
    <x v="2"/>
    <x v="2"/>
    <n v="1"/>
    <n v="4"/>
    <n v="0"/>
    <n v="20"/>
    <n v="1"/>
    <n v="5"/>
    <n v="6"/>
    <n v="0"/>
    <n v="30"/>
  </r>
  <r>
    <x v="5"/>
    <x v="5"/>
    <x v="0"/>
    <x v="2"/>
    <n v="1"/>
    <n v="4"/>
    <n v="2"/>
    <n v="10"/>
    <n v="12"/>
    <n v="23"/>
    <n v="35"/>
    <n v="0"/>
    <n v="51"/>
  </r>
  <r>
    <x v="5"/>
    <x v="2"/>
    <x v="1"/>
    <x v="0"/>
    <n v="1"/>
    <n v="3"/>
    <n v="1"/>
    <n v="17"/>
    <n v="0"/>
    <n v="0"/>
    <n v="0"/>
    <n v="0"/>
    <n v="21"/>
  </r>
  <r>
    <x v="5"/>
    <x v="5"/>
    <x v="0"/>
    <x v="3"/>
    <n v="1"/>
    <n v="3"/>
    <n v="2"/>
    <n v="16"/>
    <n v="31"/>
    <n v="0"/>
    <n v="31"/>
    <n v="13"/>
    <n v="65"/>
  </r>
  <r>
    <x v="5"/>
    <x v="5"/>
    <x v="0"/>
    <x v="2"/>
    <n v="1"/>
    <n v="5"/>
    <n v="0"/>
    <n v="7"/>
    <n v="10"/>
    <n v="8"/>
    <n v="18"/>
    <n v="10"/>
    <n v="40"/>
  </r>
  <r>
    <x v="5"/>
    <x v="1"/>
    <x v="0"/>
    <x v="0"/>
    <n v="1"/>
    <n v="5"/>
    <n v="8"/>
    <n v="10"/>
    <n v="6"/>
    <n v="9"/>
    <n v="15"/>
    <n v="8"/>
    <n v="46"/>
  </r>
  <r>
    <x v="5"/>
    <x v="4"/>
    <x v="2"/>
    <x v="0"/>
    <n v="1"/>
    <n v="10"/>
    <n v="0"/>
    <n v="18"/>
    <n v="13"/>
    <n v="0"/>
    <n v="13"/>
    <n v="0"/>
    <n v="41"/>
  </r>
  <r>
    <x v="5"/>
    <x v="3"/>
    <x v="0"/>
    <x v="2"/>
    <n v="1"/>
    <n v="4"/>
    <n v="2"/>
    <n v="2"/>
    <n v="21"/>
    <n v="28"/>
    <n v="49"/>
    <n v="1"/>
    <n v="58"/>
  </r>
  <r>
    <x v="5"/>
    <x v="3"/>
    <x v="0"/>
    <x v="2"/>
    <n v="1"/>
    <n v="5"/>
    <n v="3"/>
    <n v="9"/>
    <n v="23"/>
    <n v="4"/>
    <n v="27"/>
    <n v="19"/>
    <n v="63"/>
  </r>
  <r>
    <x v="5"/>
    <x v="3"/>
    <x v="0"/>
    <x v="1"/>
    <n v="1"/>
    <n v="47"/>
    <n v="15"/>
    <n v="0"/>
    <n v="1"/>
    <n v="15"/>
    <n v="16"/>
    <n v="0"/>
    <n v="78"/>
  </r>
  <r>
    <x v="5"/>
    <x v="3"/>
    <x v="0"/>
    <x v="2"/>
    <n v="1"/>
    <n v="6"/>
    <n v="6"/>
    <n v="0"/>
    <n v="14"/>
    <n v="2"/>
    <n v="16"/>
    <n v="13"/>
    <n v="41"/>
  </r>
  <r>
    <x v="5"/>
    <x v="1"/>
    <x v="0"/>
    <x v="2"/>
    <n v="1"/>
    <n v="5"/>
    <n v="2"/>
    <n v="3"/>
    <n v="8"/>
    <n v="5"/>
    <n v="13"/>
    <n v="4"/>
    <n v="27"/>
  </r>
  <r>
    <x v="5"/>
    <x v="6"/>
    <x v="0"/>
    <x v="2"/>
    <n v="1"/>
    <n v="7"/>
    <n v="2"/>
    <n v="3"/>
    <n v="15"/>
    <n v="10"/>
    <n v="25"/>
    <n v="14"/>
    <n v="51"/>
  </r>
  <r>
    <x v="5"/>
    <x v="0"/>
    <x v="0"/>
    <x v="0"/>
    <n v="1"/>
    <n v="5"/>
    <n v="3"/>
    <n v="10"/>
    <n v="12"/>
    <n v="1"/>
    <n v="13"/>
    <n v="5"/>
    <n v="36"/>
  </r>
  <r>
    <x v="5"/>
    <x v="5"/>
    <x v="0"/>
    <x v="3"/>
    <n v="1"/>
    <n v="6"/>
    <n v="0"/>
    <n v="5"/>
    <n v="11"/>
    <n v="5"/>
    <n v="16"/>
    <n v="15"/>
    <n v="42"/>
  </r>
  <r>
    <x v="5"/>
    <x v="5"/>
    <x v="0"/>
    <x v="3"/>
    <n v="1"/>
    <n v="40"/>
    <n v="2"/>
    <n v="12"/>
    <n v="15"/>
    <n v="11"/>
    <n v="26"/>
    <n v="14"/>
    <n v="94"/>
  </r>
  <r>
    <x v="5"/>
    <x v="8"/>
    <x v="4"/>
    <x v="0"/>
    <n v="1"/>
    <n v="5"/>
    <n v="0"/>
    <n v="21"/>
    <n v="25"/>
    <n v="0"/>
    <n v="25"/>
    <n v="0"/>
    <n v="51"/>
  </r>
  <r>
    <x v="5"/>
    <x v="11"/>
    <x v="6"/>
    <x v="2"/>
    <n v="1"/>
    <n v="3"/>
    <n v="0"/>
    <n v="12"/>
    <n v="6"/>
    <n v="9"/>
    <n v="15"/>
    <n v="0"/>
    <n v="30"/>
  </r>
  <r>
    <x v="5"/>
    <x v="0"/>
    <x v="0"/>
    <x v="0"/>
    <n v="1"/>
    <n v="9"/>
    <n v="0"/>
    <n v="10"/>
    <n v="12"/>
    <n v="43"/>
    <n v="55"/>
    <n v="0"/>
    <n v="74"/>
  </r>
  <r>
    <x v="5"/>
    <x v="1"/>
    <x v="0"/>
    <x v="0"/>
    <n v="1"/>
    <n v="9"/>
    <n v="3"/>
    <n v="4"/>
    <n v="20"/>
    <n v="3"/>
    <n v="23"/>
    <n v="11"/>
    <n v="50"/>
  </r>
  <r>
    <x v="5"/>
    <x v="3"/>
    <x v="0"/>
    <x v="2"/>
    <n v="1"/>
    <n v="6"/>
    <n v="1"/>
    <n v="6"/>
    <n v="17"/>
    <n v="11"/>
    <n v="28"/>
    <n v="13"/>
    <n v="54"/>
  </r>
  <r>
    <x v="5"/>
    <x v="3"/>
    <x v="0"/>
    <x v="1"/>
    <n v="1"/>
    <n v="10"/>
    <n v="5"/>
    <n v="25"/>
    <n v="0"/>
    <n v="13"/>
    <n v="13"/>
    <n v="0"/>
    <n v="53"/>
  </r>
  <r>
    <x v="5"/>
    <x v="5"/>
    <x v="0"/>
    <x v="3"/>
    <n v="1"/>
    <n v="9"/>
    <n v="0"/>
    <n v="13"/>
    <n v="19"/>
    <n v="8"/>
    <n v="27"/>
    <n v="25"/>
    <n v="74"/>
  </r>
  <r>
    <x v="5"/>
    <x v="8"/>
    <x v="4"/>
    <x v="0"/>
    <n v="1"/>
    <n v="8"/>
    <n v="1"/>
    <n v="13"/>
    <n v="4"/>
    <n v="7"/>
    <n v="11"/>
    <n v="2"/>
    <n v="35"/>
  </r>
  <r>
    <x v="5"/>
    <x v="3"/>
    <x v="0"/>
    <x v="0"/>
    <n v="1"/>
    <n v="35"/>
    <n v="0"/>
    <n v="5"/>
    <n v="20"/>
    <n v="18"/>
    <n v="38"/>
    <n v="11"/>
    <n v="89"/>
  </r>
  <r>
    <x v="5"/>
    <x v="11"/>
    <x v="6"/>
    <x v="2"/>
    <n v="1"/>
    <n v="6"/>
    <n v="1"/>
    <n v="13"/>
    <n v="0"/>
    <n v="15"/>
    <n v="15"/>
    <n v="0"/>
    <n v="35"/>
  </r>
  <r>
    <x v="5"/>
    <x v="3"/>
    <x v="0"/>
    <x v="3"/>
    <n v="1"/>
    <n v="5"/>
    <n v="0"/>
    <n v="8"/>
    <n v="22"/>
    <n v="0"/>
    <n v="22"/>
    <n v="17"/>
    <n v="52"/>
  </r>
  <r>
    <x v="5"/>
    <x v="0"/>
    <x v="0"/>
    <x v="0"/>
    <n v="1"/>
    <n v="6"/>
    <n v="0"/>
    <n v="13"/>
    <n v="7"/>
    <n v="19"/>
    <n v="26"/>
    <n v="9"/>
    <n v="54"/>
  </r>
  <r>
    <x v="5"/>
    <x v="5"/>
    <x v="0"/>
    <x v="2"/>
    <n v="1"/>
    <n v="6"/>
    <n v="0"/>
    <n v="11"/>
    <n v="29"/>
    <n v="0"/>
    <n v="29"/>
    <n v="11"/>
    <n v="57"/>
  </r>
  <r>
    <x v="5"/>
    <x v="4"/>
    <x v="2"/>
    <x v="2"/>
    <n v="1"/>
    <n v="4"/>
    <n v="0"/>
    <n v="22"/>
    <n v="7"/>
    <n v="0"/>
    <n v="7"/>
    <n v="0"/>
    <n v="33"/>
  </r>
  <r>
    <x v="5"/>
    <x v="0"/>
    <x v="0"/>
    <x v="2"/>
    <n v="1"/>
    <n v="4"/>
    <n v="4"/>
    <n v="10"/>
    <n v="10"/>
    <n v="17"/>
    <n v="27"/>
    <n v="16"/>
    <n v="61"/>
  </r>
  <r>
    <x v="5"/>
    <x v="4"/>
    <x v="2"/>
    <x v="2"/>
    <n v="1"/>
    <n v="12"/>
    <n v="0"/>
    <n v="14"/>
    <n v="1"/>
    <n v="10"/>
    <n v="11"/>
    <n v="0"/>
    <n v="37"/>
  </r>
  <r>
    <x v="5"/>
    <x v="8"/>
    <x v="4"/>
    <x v="2"/>
    <n v="1"/>
    <n v="3"/>
    <n v="0"/>
    <n v="9"/>
    <n v="7"/>
    <n v="15"/>
    <n v="22"/>
    <n v="0"/>
    <n v="34"/>
  </r>
  <r>
    <x v="5"/>
    <x v="5"/>
    <x v="0"/>
    <x v="3"/>
    <n v="1"/>
    <n v="71"/>
    <n v="0"/>
    <n v="15"/>
    <n v="0"/>
    <n v="15"/>
    <n v="15"/>
    <n v="7"/>
    <n v="108"/>
  </r>
  <r>
    <x v="5"/>
    <x v="11"/>
    <x v="6"/>
    <x v="2"/>
    <n v="1"/>
    <n v="7"/>
    <n v="0"/>
    <n v="16"/>
    <n v="28"/>
    <n v="0"/>
    <n v="28"/>
    <n v="0"/>
    <n v="51"/>
  </r>
  <r>
    <x v="5"/>
    <x v="5"/>
    <x v="0"/>
    <x v="3"/>
    <n v="1"/>
    <n v="37"/>
    <n v="0"/>
    <n v="27"/>
    <n v="1"/>
    <n v="12"/>
    <n v="13"/>
    <n v="9"/>
    <n v="86"/>
  </r>
  <r>
    <x v="5"/>
    <x v="6"/>
    <x v="0"/>
    <x v="2"/>
    <n v="1"/>
    <n v="5"/>
    <n v="2"/>
    <n v="5"/>
    <n v="33"/>
    <n v="4"/>
    <n v="37"/>
    <n v="9"/>
    <n v="58"/>
  </r>
  <r>
    <x v="5"/>
    <x v="2"/>
    <x v="1"/>
    <x v="1"/>
    <n v="1"/>
    <n v="8"/>
    <n v="0"/>
    <n v="11"/>
    <n v="0"/>
    <n v="0"/>
    <n v="0"/>
    <n v="17"/>
    <n v="36"/>
  </r>
  <r>
    <x v="5"/>
    <x v="2"/>
    <x v="1"/>
    <x v="3"/>
    <n v="1"/>
    <n v="4"/>
    <n v="0"/>
    <n v="9"/>
    <n v="0"/>
    <n v="5"/>
    <n v="5"/>
    <n v="6"/>
    <n v="24"/>
  </r>
  <r>
    <x v="5"/>
    <x v="3"/>
    <x v="0"/>
    <x v="0"/>
    <n v="1"/>
    <n v="5"/>
    <n v="5"/>
    <n v="14"/>
    <n v="0"/>
    <n v="0"/>
    <n v="0"/>
    <n v="34"/>
    <n v="58"/>
  </r>
  <r>
    <x v="5"/>
    <x v="1"/>
    <x v="0"/>
    <x v="2"/>
    <n v="1"/>
    <n v="9"/>
    <n v="2"/>
    <n v="25"/>
    <n v="0"/>
    <n v="0"/>
    <n v="0"/>
    <n v="18"/>
    <n v="54"/>
  </r>
  <r>
    <x v="5"/>
    <x v="3"/>
    <x v="0"/>
    <x v="0"/>
    <n v="1"/>
    <n v="11"/>
    <n v="2"/>
    <n v="26"/>
    <n v="0"/>
    <n v="7"/>
    <n v="7"/>
    <n v="9"/>
    <n v="55"/>
  </r>
  <r>
    <x v="5"/>
    <x v="9"/>
    <x v="5"/>
    <x v="0"/>
    <n v="1"/>
    <n v="4"/>
    <n v="0"/>
    <n v="21"/>
    <n v="0"/>
    <n v="13"/>
    <n v="13"/>
    <n v="1"/>
    <n v="39"/>
  </r>
  <r>
    <x v="5"/>
    <x v="4"/>
    <x v="2"/>
    <x v="0"/>
    <n v="1"/>
    <n v="6"/>
    <n v="0"/>
    <n v="21"/>
    <n v="0"/>
    <n v="12"/>
    <n v="12"/>
    <n v="0"/>
    <n v="39"/>
  </r>
  <r>
    <x v="5"/>
    <x v="8"/>
    <x v="4"/>
    <x v="0"/>
    <n v="1"/>
    <n v="11"/>
    <n v="0"/>
    <n v="8"/>
    <n v="0"/>
    <n v="0"/>
    <n v="0"/>
    <n v="15"/>
    <n v="34"/>
  </r>
  <r>
    <x v="5"/>
    <x v="1"/>
    <x v="0"/>
    <x v="2"/>
    <n v="1"/>
    <n v="10"/>
    <n v="1"/>
    <n v="5"/>
    <n v="2"/>
    <n v="24"/>
    <n v="26"/>
    <n v="22"/>
    <n v="64"/>
  </r>
  <r>
    <x v="6"/>
    <x v="0"/>
    <x v="0"/>
    <x v="1"/>
    <n v="1"/>
    <n v="6"/>
    <n v="5"/>
    <n v="9"/>
    <n v="22"/>
    <n v="11"/>
    <n v="33"/>
    <n v="33"/>
    <n v="86"/>
  </r>
  <r>
    <x v="6"/>
    <x v="5"/>
    <x v="0"/>
    <x v="0"/>
    <n v="1"/>
    <n v="5"/>
    <n v="2"/>
    <n v="5"/>
    <n v="15"/>
    <n v="3"/>
    <n v="18"/>
    <n v="3"/>
    <n v="33"/>
  </r>
  <r>
    <x v="6"/>
    <x v="6"/>
    <x v="0"/>
    <x v="2"/>
    <n v="1"/>
    <n v="4"/>
    <n v="1"/>
    <n v="15"/>
    <n v="9"/>
    <n v="14"/>
    <n v="23"/>
    <n v="3"/>
    <n v="46"/>
  </r>
  <r>
    <x v="6"/>
    <x v="5"/>
    <x v="0"/>
    <x v="0"/>
    <n v="1"/>
    <n v="8"/>
    <n v="0"/>
    <n v="6"/>
    <n v="14"/>
    <n v="0"/>
    <n v="14"/>
    <n v="8"/>
    <n v="36"/>
  </r>
  <r>
    <x v="6"/>
    <x v="4"/>
    <x v="2"/>
    <x v="2"/>
    <n v="1"/>
    <n v="6"/>
    <n v="0"/>
    <n v="28"/>
    <n v="1"/>
    <n v="40"/>
    <n v="41"/>
    <n v="0"/>
    <n v="75"/>
  </r>
  <r>
    <x v="6"/>
    <x v="9"/>
    <x v="5"/>
    <x v="2"/>
    <n v="1"/>
    <n v="5"/>
    <n v="0"/>
    <n v="25"/>
    <n v="0"/>
    <n v="13"/>
    <n v="13"/>
    <n v="0"/>
    <n v="43"/>
  </r>
  <r>
    <x v="6"/>
    <x v="1"/>
    <x v="0"/>
    <x v="0"/>
    <n v="1"/>
    <n v="14"/>
    <n v="0"/>
    <n v="2"/>
    <n v="6"/>
    <n v="7"/>
    <n v="13"/>
    <n v="9"/>
    <n v="38"/>
  </r>
  <r>
    <x v="6"/>
    <x v="3"/>
    <x v="0"/>
    <x v="2"/>
    <n v="1"/>
    <n v="6"/>
    <n v="0"/>
    <n v="7"/>
    <n v="22"/>
    <n v="21"/>
    <n v="43"/>
    <n v="8"/>
    <n v="64"/>
  </r>
  <r>
    <x v="6"/>
    <x v="5"/>
    <x v="0"/>
    <x v="2"/>
    <n v="1"/>
    <n v="7"/>
    <n v="0"/>
    <n v="16"/>
    <n v="15"/>
    <n v="8"/>
    <n v="23"/>
    <n v="6"/>
    <n v="52"/>
  </r>
  <r>
    <x v="6"/>
    <x v="8"/>
    <x v="4"/>
    <x v="2"/>
    <n v="1"/>
    <n v="4"/>
    <n v="0"/>
    <n v="26"/>
    <n v="0"/>
    <n v="0"/>
    <n v="0"/>
    <n v="39"/>
    <n v="69"/>
  </r>
  <r>
    <x v="6"/>
    <x v="4"/>
    <x v="2"/>
    <x v="0"/>
    <n v="1"/>
    <n v="5"/>
    <n v="0"/>
    <n v="21"/>
    <n v="4"/>
    <n v="8"/>
    <n v="12"/>
    <n v="0"/>
    <n v="38"/>
  </r>
  <r>
    <x v="6"/>
    <x v="0"/>
    <x v="0"/>
    <x v="2"/>
    <n v="1"/>
    <n v="4"/>
    <n v="0"/>
    <n v="26"/>
    <n v="54"/>
    <n v="0"/>
    <n v="54"/>
    <n v="0"/>
    <n v="84"/>
  </r>
  <r>
    <x v="6"/>
    <x v="0"/>
    <x v="0"/>
    <x v="2"/>
    <n v="0"/>
    <n v="0"/>
    <n v="2"/>
    <n v="6"/>
    <n v="19"/>
    <n v="12"/>
    <n v="31"/>
    <n v="23"/>
    <m/>
  </r>
  <r>
    <x v="6"/>
    <x v="0"/>
    <x v="0"/>
    <x v="2"/>
    <n v="0"/>
    <n v="0"/>
    <n v="0"/>
    <n v="26"/>
    <n v="54"/>
    <n v="0"/>
    <n v="54"/>
    <n v="0"/>
    <m/>
  </r>
  <r>
    <x v="6"/>
    <x v="6"/>
    <x v="0"/>
    <x v="0"/>
    <n v="1"/>
    <n v="5"/>
    <n v="4"/>
    <n v="0"/>
    <n v="12"/>
    <n v="7"/>
    <n v="19"/>
    <n v="11"/>
    <n v="39"/>
  </r>
  <r>
    <x v="6"/>
    <x v="10"/>
    <x v="0"/>
    <x v="2"/>
    <n v="1"/>
    <n v="5"/>
    <n v="0"/>
    <n v="10"/>
    <n v="11"/>
    <n v="18"/>
    <n v="29"/>
    <n v="0"/>
    <n v="44"/>
  </r>
  <r>
    <x v="6"/>
    <x v="10"/>
    <x v="0"/>
    <x v="2"/>
    <n v="1"/>
    <n v="63"/>
    <n v="2"/>
    <n v="8"/>
    <n v="9"/>
    <n v="14"/>
    <n v="23"/>
    <n v="6"/>
    <n v="102"/>
  </r>
  <r>
    <x v="6"/>
    <x v="2"/>
    <x v="1"/>
    <x v="0"/>
    <n v="1"/>
    <n v="3"/>
    <n v="0"/>
    <n v="14"/>
    <n v="11"/>
    <n v="1"/>
    <n v="12"/>
    <n v="0"/>
    <n v="29"/>
  </r>
  <r>
    <x v="6"/>
    <x v="5"/>
    <x v="0"/>
    <x v="0"/>
    <n v="1"/>
    <n v="5"/>
    <n v="0"/>
    <n v="4"/>
    <n v="23"/>
    <n v="0"/>
    <n v="23"/>
    <n v="0"/>
    <n v="32"/>
  </r>
  <r>
    <x v="6"/>
    <x v="4"/>
    <x v="2"/>
    <x v="2"/>
    <n v="1"/>
    <n v="5"/>
    <n v="0"/>
    <n v="19"/>
    <n v="2"/>
    <n v="56"/>
    <n v="58"/>
    <n v="0"/>
    <n v="82"/>
  </r>
  <r>
    <x v="6"/>
    <x v="1"/>
    <x v="0"/>
    <x v="0"/>
    <n v="1"/>
    <n v="6"/>
    <n v="3"/>
    <n v="8"/>
    <n v="10"/>
    <n v="16"/>
    <n v="26"/>
    <n v="12"/>
    <n v="55"/>
  </r>
  <r>
    <x v="6"/>
    <x v="3"/>
    <x v="0"/>
    <x v="0"/>
    <n v="1"/>
    <n v="3"/>
    <n v="0"/>
    <n v="14"/>
    <n v="0"/>
    <n v="4"/>
    <n v="4"/>
    <n v="8"/>
    <n v="29"/>
  </r>
  <r>
    <x v="6"/>
    <x v="9"/>
    <x v="5"/>
    <x v="2"/>
    <n v="1"/>
    <n v="3"/>
    <n v="22"/>
    <n v="0"/>
    <n v="4"/>
    <n v="13"/>
    <n v="17"/>
    <n v="0"/>
    <n v="42"/>
  </r>
  <r>
    <x v="6"/>
    <x v="5"/>
    <x v="0"/>
    <x v="2"/>
    <n v="1"/>
    <n v="4"/>
    <n v="0"/>
    <n v="6"/>
    <n v="10"/>
    <n v="12"/>
    <n v="22"/>
    <n v="5"/>
    <n v="37"/>
  </r>
  <r>
    <x v="6"/>
    <x v="5"/>
    <x v="0"/>
    <x v="2"/>
    <n v="1"/>
    <n v="3"/>
    <n v="0"/>
    <n v="6"/>
    <n v="11"/>
    <n v="6"/>
    <n v="17"/>
    <n v="15"/>
    <n v="41"/>
  </r>
  <r>
    <x v="6"/>
    <x v="5"/>
    <x v="0"/>
    <x v="0"/>
    <n v="1"/>
    <n v="12"/>
    <n v="0"/>
    <n v="13"/>
    <n v="14"/>
    <n v="0"/>
    <n v="14"/>
    <n v="12"/>
    <n v="51"/>
  </r>
  <r>
    <x v="6"/>
    <x v="3"/>
    <x v="0"/>
    <x v="0"/>
    <n v="1"/>
    <n v="4"/>
    <n v="1"/>
    <n v="5"/>
    <n v="28"/>
    <n v="5"/>
    <n v="33"/>
    <n v="21"/>
    <n v="64"/>
  </r>
  <r>
    <x v="6"/>
    <x v="6"/>
    <x v="0"/>
    <x v="0"/>
    <n v="1"/>
    <n v="5"/>
    <n v="12"/>
    <n v="0"/>
    <n v="8"/>
    <n v="5"/>
    <n v="13"/>
    <n v="8"/>
    <n v="38"/>
  </r>
  <r>
    <x v="6"/>
    <x v="3"/>
    <x v="0"/>
    <x v="0"/>
    <n v="1"/>
    <n v="40"/>
    <n v="1"/>
    <n v="7"/>
    <n v="9"/>
    <n v="6"/>
    <n v="15"/>
    <n v="13"/>
    <n v="76"/>
  </r>
  <r>
    <x v="6"/>
    <x v="3"/>
    <x v="0"/>
    <x v="0"/>
    <n v="1"/>
    <n v="58"/>
    <n v="3"/>
    <n v="9"/>
    <n v="15"/>
    <n v="7"/>
    <n v="22"/>
    <n v="21"/>
    <n v="113"/>
  </r>
  <r>
    <x v="6"/>
    <x v="1"/>
    <x v="0"/>
    <x v="2"/>
    <n v="1"/>
    <n v="5"/>
    <n v="3"/>
    <n v="6"/>
    <n v="11"/>
    <n v="11"/>
    <n v="22"/>
    <n v="0"/>
    <n v="36"/>
  </r>
  <r>
    <x v="6"/>
    <x v="1"/>
    <x v="0"/>
    <x v="2"/>
    <n v="1"/>
    <n v="8"/>
    <n v="2"/>
    <n v="10"/>
    <n v="10"/>
    <n v="17"/>
    <n v="27"/>
    <n v="0"/>
    <n v="47"/>
  </r>
  <r>
    <x v="6"/>
    <x v="8"/>
    <x v="4"/>
    <x v="0"/>
    <n v="1"/>
    <n v="3"/>
    <n v="0"/>
    <n v="17"/>
    <n v="4"/>
    <n v="15"/>
    <n v="19"/>
    <n v="0"/>
    <n v="39"/>
  </r>
  <r>
    <x v="6"/>
    <x v="9"/>
    <x v="5"/>
    <x v="2"/>
    <n v="1"/>
    <n v="12"/>
    <n v="0"/>
    <n v="41"/>
    <n v="0"/>
    <n v="0"/>
    <n v="0"/>
    <n v="0"/>
    <n v="53"/>
  </r>
  <r>
    <x v="6"/>
    <x v="3"/>
    <x v="0"/>
    <x v="0"/>
    <n v="1"/>
    <n v="7"/>
    <n v="2"/>
    <n v="8"/>
    <n v="20"/>
    <n v="6"/>
    <n v="26"/>
    <n v="30"/>
    <n v="73"/>
  </r>
  <r>
    <x v="6"/>
    <x v="5"/>
    <x v="0"/>
    <x v="2"/>
    <n v="1"/>
    <n v="9"/>
    <n v="0"/>
    <n v="15"/>
    <n v="16"/>
    <n v="19"/>
    <n v="35"/>
    <n v="22"/>
    <n v="81"/>
  </r>
  <r>
    <x v="6"/>
    <x v="3"/>
    <x v="0"/>
    <x v="0"/>
    <n v="1"/>
    <n v="63"/>
    <n v="0"/>
    <n v="21"/>
    <n v="0"/>
    <n v="12"/>
    <n v="12"/>
    <n v="15"/>
    <n v="111"/>
  </r>
  <r>
    <x v="6"/>
    <x v="3"/>
    <x v="0"/>
    <x v="2"/>
    <n v="1"/>
    <n v="44"/>
    <n v="0"/>
    <n v="0"/>
    <n v="1"/>
    <n v="27"/>
    <n v="28"/>
    <n v="15"/>
    <n v="87"/>
  </r>
  <r>
    <x v="6"/>
    <x v="8"/>
    <x v="4"/>
    <x v="2"/>
    <n v="1"/>
    <n v="6"/>
    <n v="0"/>
    <n v="24"/>
    <n v="28"/>
    <n v="0"/>
    <n v="28"/>
    <n v="0"/>
    <n v="58"/>
  </r>
  <r>
    <x v="6"/>
    <x v="1"/>
    <x v="0"/>
    <x v="0"/>
    <n v="1"/>
    <n v="44"/>
    <n v="0"/>
    <n v="2"/>
    <n v="12"/>
    <n v="16"/>
    <n v="28"/>
    <n v="14"/>
    <n v="88"/>
  </r>
  <r>
    <x v="6"/>
    <x v="1"/>
    <x v="0"/>
    <x v="2"/>
    <n v="0"/>
    <n v="0"/>
    <n v="1"/>
    <n v="5"/>
    <n v="10"/>
    <n v="4"/>
    <n v="14"/>
    <n v="17"/>
    <m/>
  </r>
  <r>
    <x v="6"/>
    <x v="4"/>
    <x v="2"/>
    <x v="2"/>
    <n v="1"/>
    <n v="9"/>
    <n v="0"/>
    <n v="21"/>
    <n v="2"/>
    <n v="101"/>
    <n v="103"/>
    <n v="0"/>
    <n v="133"/>
  </r>
  <r>
    <x v="6"/>
    <x v="3"/>
    <x v="0"/>
    <x v="0"/>
    <n v="1"/>
    <n v="59"/>
    <n v="0"/>
    <n v="14"/>
    <n v="16"/>
    <n v="16"/>
    <n v="32"/>
    <n v="12"/>
    <n v="117"/>
  </r>
  <r>
    <x v="6"/>
    <x v="4"/>
    <x v="2"/>
    <x v="0"/>
    <n v="1"/>
    <n v="144"/>
    <n v="1"/>
    <n v="43"/>
    <n v="21"/>
    <n v="0"/>
    <n v="21"/>
    <n v="0"/>
    <n v="209"/>
  </r>
  <r>
    <x v="6"/>
    <x v="5"/>
    <x v="0"/>
    <x v="2"/>
    <n v="1"/>
    <n v="5"/>
    <n v="0"/>
    <n v="1"/>
    <n v="18"/>
    <n v="16"/>
    <n v="34"/>
    <n v="25"/>
    <n v="65"/>
  </r>
  <r>
    <x v="6"/>
    <x v="1"/>
    <x v="0"/>
    <x v="0"/>
    <n v="1"/>
    <n v="10"/>
    <n v="1"/>
    <n v="4"/>
    <n v="10"/>
    <n v="8"/>
    <n v="18"/>
    <n v="17"/>
    <n v="50"/>
  </r>
  <r>
    <x v="6"/>
    <x v="1"/>
    <x v="0"/>
    <x v="0"/>
    <n v="1"/>
    <n v="38"/>
    <n v="16"/>
    <n v="0"/>
    <n v="9"/>
    <n v="25"/>
    <n v="34"/>
    <n v="0"/>
    <n v="88"/>
  </r>
  <r>
    <x v="6"/>
    <x v="4"/>
    <x v="2"/>
    <x v="0"/>
    <n v="1"/>
    <n v="169"/>
    <n v="0"/>
    <n v="23"/>
    <n v="15"/>
    <n v="0"/>
    <n v="15"/>
    <n v="24"/>
    <n v="231"/>
  </r>
  <r>
    <x v="6"/>
    <x v="2"/>
    <x v="1"/>
    <x v="2"/>
    <n v="1"/>
    <n v="5"/>
    <n v="0"/>
    <n v="14"/>
    <n v="204"/>
    <n v="0"/>
    <n v="204"/>
    <n v="1"/>
    <n v="224"/>
  </r>
  <r>
    <x v="6"/>
    <x v="1"/>
    <x v="0"/>
    <x v="2"/>
    <n v="1"/>
    <n v="9"/>
    <n v="0"/>
    <n v="5"/>
    <n v="16"/>
    <n v="27"/>
    <n v="43"/>
    <n v="0"/>
    <n v="57"/>
  </r>
  <r>
    <x v="6"/>
    <x v="5"/>
    <x v="0"/>
    <x v="0"/>
    <n v="1"/>
    <n v="11"/>
    <n v="0"/>
    <n v="20"/>
    <n v="0"/>
    <n v="11"/>
    <n v="11"/>
    <n v="70"/>
    <n v="112"/>
  </r>
  <r>
    <x v="6"/>
    <x v="1"/>
    <x v="0"/>
    <x v="2"/>
    <n v="1"/>
    <n v="7"/>
    <n v="1"/>
    <n v="14"/>
    <n v="13"/>
    <n v="3"/>
    <n v="16"/>
    <n v="17"/>
    <n v="55"/>
  </r>
  <r>
    <x v="6"/>
    <x v="3"/>
    <x v="0"/>
    <x v="0"/>
    <n v="1"/>
    <n v="11"/>
    <n v="1"/>
    <n v="13"/>
    <n v="14"/>
    <n v="0"/>
    <n v="14"/>
    <n v="4"/>
    <n v="43"/>
  </r>
  <r>
    <x v="6"/>
    <x v="8"/>
    <x v="4"/>
    <x v="0"/>
    <n v="1"/>
    <n v="2"/>
    <n v="0"/>
    <n v="8"/>
    <n v="1"/>
    <n v="12"/>
    <n v="13"/>
    <n v="0"/>
    <n v="23"/>
  </r>
  <r>
    <x v="6"/>
    <x v="6"/>
    <x v="0"/>
    <x v="2"/>
    <n v="1"/>
    <n v="17"/>
    <n v="1"/>
    <n v="10"/>
    <n v="3"/>
    <n v="6"/>
    <n v="9"/>
    <n v="10"/>
    <n v="47"/>
  </r>
  <r>
    <x v="6"/>
    <x v="1"/>
    <x v="0"/>
    <x v="1"/>
    <n v="1"/>
    <n v="5"/>
    <n v="3"/>
    <n v="51"/>
    <n v="0"/>
    <n v="10"/>
    <n v="10"/>
    <n v="0"/>
    <n v="69"/>
  </r>
  <r>
    <x v="6"/>
    <x v="3"/>
    <x v="0"/>
    <x v="0"/>
    <n v="1"/>
    <n v="5"/>
    <n v="0"/>
    <n v="11"/>
    <n v="11"/>
    <n v="8"/>
    <n v="19"/>
    <n v="12"/>
    <n v="47"/>
  </r>
  <r>
    <x v="6"/>
    <x v="0"/>
    <x v="0"/>
    <x v="0"/>
    <n v="1"/>
    <n v="5"/>
    <n v="4"/>
    <n v="14"/>
    <n v="11"/>
    <n v="13"/>
    <n v="24"/>
    <n v="20"/>
    <n v="67"/>
  </r>
  <r>
    <x v="6"/>
    <x v="1"/>
    <x v="0"/>
    <x v="2"/>
    <n v="1"/>
    <n v="9"/>
    <n v="0"/>
    <n v="15"/>
    <n v="22"/>
    <n v="38"/>
    <n v="60"/>
    <n v="0"/>
    <n v="84"/>
  </r>
  <r>
    <x v="6"/>
    <x v="5"/>
    <x v="0"/>
    <x v="3"/>
    <n v="1"/>
    <n v="5"/>
    <n v="1"/>
    <n v="18"/>
    <n v="21"/>
    <n v="12"/>
    <n v="33"/>
    <n v="11"/>
    <n v="68"/>
  </r>
  <r>
    <x v="6"/>
    <x v="3"/>
    <x v="0"/>
    <x v="2"/>
    <n v="1"/>
    <n v="1"/>
    <n v="1"/>
    <n v="8"/>
    <n v="21"/>
    <n v="3"/>
    <n v="24"/>
    <n v="19"/>
    <n v="53"/>
  </r>
  <r>
    <x v="6"/>
    <x v="6"/>
    <x v="0"/>
    <x v="2"/>
    <n v="1"/>
    <n v="8"/>
    <n v="0"/>
    <n v="6"/>
    <n v="14"/>
    <n v="14"/>
    <n v="28"/>
    <n v="15"/>
    <n v="57"/>
  </r>
  <r>
    <x v="6"/>
    <x v="1"/>
    <x v="0"/>
    <x v="0"/>
    <n v="1"/>
    <n v="15"/>
    <n v="0"/>
    <n v="38"/>
    <n v="1"/>
    <n v="29"/>
    <n v="30"/>
    <n v="2"/>
    <n v="85"/>
  </r>
  <r>
    <x v="6"/>
    <x v="11"/>
    <x v="6"/>
    <x v="2"/>
    <n v="1"/>
    <n v="5"/>
    <n v="0"/>
    <n v="16"/>
    <n v="0"/>
    <n v="7"/>
    <n v="7"/>
    <n v="0"/>
    <n v="28"/>
  </r>
  <r>
    <x v="6"/>
    <x v="1"/>
    <x v="0"/>
    <x v="0"/>
    <n v="1"/>
    <n v="65"/>
    <n v="5"/>
    <n v="6"/>
    <n v="9"/>
    <n v="23"/>
    <n v="32"/>
    <n v="0"/>
    <n v="108"/>
  </r>
  <r>
    <x v="6"/>
    <x v="0"/>
    <x v="0"/>
    <x v="2"/>
    <n v="1"/>
    <n v="7"/>
    <n v="2"/>
    <n v="15"/>
    <n v="25"/>
    <n v="13"/>
    <n v="38"/>
    <n v="25"/>
    <n v="87"/>
  </r>
  <r>
    <x v="6"/>
    <x v="10"/>
    <x v="0"/>
    <x v="2"/>
    <n v="1"/>
    <n v="12"/>
    <n v="1"/>
    <n v="5"/>
    <n v="12"/>
    <n v="7"/>
    <n v="19"/>
    <n v="10"/>
    <n v="47"/>
  </r>
  <r>
    <x v="6"/>
    <x v="2"/>
    <x v="1"/>
    <x v="0"/>
    <n v="1"/>
    <n v="11"/>
    <n v="0"/>
    <n v="18"/>
    <n v="0"/>
    <n v="13"/>
    <n v="13"/>
    <n v="0"/>
    <n v="42"/>
  </r>
  <r>
    <x v="6"/>
    <x v="1"/>
    <x v="0"/>
    <x v="0"/>
    <n v="1"/>
    <n v="35"/>
    <n v="0"/>
    <n v="2"/>
    <n v="10"/>
    <n v="0"/>
    <n v="10"/>
    <n v="8"/>
    <n v="55"/>
  </r>
  <r>
    <x v="6"/>
    <x v="3"/>
    <x v="0"/>
    <x v="2"/>
    <n v="1"/>
    <n v="3"/>
    <n v="2"/>
    <n v="3"/>
    <n v="14"/>
    <n v="11"/>
    <n v="25"/>
    <n v="0"/>
    <n v="33"/>
  </r>
  <r>
    <x v="6"/>
    <x v="2"/>
    <x v="1"/>
    <x v="0"/>
    <n v="1"/>
    <n v="8"/>
    <n v="2"/>
    <n v="14"/>
    <n v="9"/>
    <n v="0"/>
    <n v="9"/>
    <n v="0"/>
    <n v="33"/>
  </r>
  <r>
    <x v="6"/>
    <x v="4"/>
    <x v="2"/>
    <x v="2"/>
    <n v="1"/>
    <n v="6"/>
    <n v="1"/>
    <n v="19"/>
    <n v="0"/>
    <n v="11"/>
    <n v="11"/>
    <n v="0"/>
    <n v="37"/>
  </r>
  <r>
    <x v="6"/>
    <x v="0"/>
    <x v="0"/>
    <x v="2"/>
    <n v="1"/>
    <n v="6"/>
    <n v="0"/>
    <n v="9"/>
    <n v="11"/>
    <n v="7"/>
    <n v="18"/>
    <n v="4"/>
    <n v="37"/>
  </r>
  <r>
    <x v="6"/>
    <x v="6"/>
    <x v="0"/>
    <x v="2"/>
    <n v="1"/>
    <n v="6"/>
    <n v="1"/>
    <n v="7"/>
    <n v="9"/>
    <n v="6"/>
    <n v="15"/>
    <n v="4"/>
    <n v="33"/>
  </r>
  <r>
    <x v="6"/>
    <x v="3"/>
    <x v="0"/>
    <x v="1"/>
    <n v="1"/>
    <n v="10"/>
    <n v="2"/>
    <n v="9"/>
    <n v="6"/>
    <n v="11"/>
    <n v="17"/>
    <n v="6"/>
    <n v="44"/>
  </r>
  <r>
    <x v="6"/>
    <x v="10"/>
    <x v="0"/>
    <x v="2"/>
    <n v="1"/>
    <n v="4"/>
    <n v="2"/>
    <n v="7"/>
    <n v="11"/>
    <n v="8"/>
    <n v="19"/>
    <n v="12"/>
    <n v="44"/>
  </r>
  <r>
    <x v="6"/>
    <x v="3"/>
    <x v="0"/>
    <x v="0"/>
    <n v="1"/>
    <n v="4"/>
    <n v="3"/>
    <n v="7"/>
    <n v="9"/>
    <n v="6"/>
    <n v="15"/>
    <n v="25"/>
    <n v="54"/>
  </r>
  <r>
    <x v="6"/>
    <x v="1"/>
    <x v="0"/>
    <x v="1"/>
    <n v="1"/>
    <n v="17"/>
    <n v="2"/>
    <n v="11"/>
    <n v="7"/>
    <n v="5"/>
    <n v="12"/>
    <n v="6"/>
    <n v="48"/>
  </r>
  <r>
    <x v="7"/>
    <x v="3"/>
    <x v="0"/>
    <x v="2"/>
    <n v="1"/>
    <n v="5"/>
    <n v="1"/>
    <n v="6"/>
    <n v="5"/>
    <n v="5"/>
    <n v="10"/>
    <n v="6"/>
    <n v="28"/>
  </r>
  <r>
    <x v="7"/>
    <x v="5"/>
    <x v="0"/>
    <x v="3"/>
    <n v="1"/>
    <n v="10"/>
    <n v="2"/>
    <n v="5"/>
    <n v="22"/>
    <n v="10"/>
    <n v="32"/>
    <n v="26"/>
    <n v="75"/>
  </r>
  <r>
    <x v="7"/>
    <x v="8"/>
    <x v="4"/>
    <x v="2"/>
    <n v="1"/>
    <n v="3"/>
    <n v="0"/>
    <n v="14"/>
    <n v="0"/>
    <n v="11"/>
    <n v="11"/>
    <n v="5"/>
    <n v="33"/>
  </r>
  <r>
    <x v="7"/>
    <x v="3"/>
    <x v="0"/>
    <x v="2"/>
    <n v="1"/>
    <n v="6"/>
    <n v="1"/>
    <n v="6"/>
    <n v="8"/>
    <n v="15"/>
    <n v="23"/>
    <n v="5"/>
    <n v="41"/>
  </r>
  <r>
    <x v="7"/>
    <x v="4"/>
    <x v="2"/>
    <x v="2"/>
    <n v="1"/>
    <n v="5"/>
    <n v="0"/>
    <n v="26"/>
    <n v="0"/>
    <n v="16"/>
    <n v="16"/>
    <n v="0"/>
    <n v="47"/>
  </r>
  <r>
    <x v="7"/>
    <x v="0"/>
    <x v="0"/>
    <x v="0"/>
    <n v="1"/>
    <n v="9"/>
    <n v="1"/>
    <n v="8"/>
    <n v="12"/>
    <n v="1"/>
    <n v="13"/>
    <n v="3"/>
    <n v="34"/>
  </r>
  <r>
    <x v="7"/>
    <x v="3"/>
    <x v="0"/>
    <x v="0"/>
    <n v="1"/>
    <n v="9"/>
    <n v="2"/>
    <n v="11"/>
    <n v="8"/>
    <n v="5"/>
    <n v="13"/>
    <n v="6"/>
    <n v="41"/>
  </r>
  <r>
    <x v="7"/>
    <x v="0"/>
    <x v="0"/>
    <x v="0"/>
    <n v="1"/>
    <n v="7"/>
    <n v="2"/>
    <n v="12"/>
    <n v="4"/>
    <n v="6"/>
    <n v="10"/>
    <n v="24"/>
    <n v="55"/>
  </r>
  <r>
    <x v="7"/>
    <x v="1"/>
    <x v="0"/>
    <x v="3"/>
    <n v="1"/>
    <n v="78"/>
    <n v="0"/>
    <n v="21"/>
    <n v="0"/>
    <n v="11"/>
    <n v="11"/>
    <n v="24"/>
    <n v="134"/>
  </r>
  <r>
    <x v="7"/>
    <x v="5"/>
    <x v="0"/>
    <x v="3"/>
    <n v="0"/>
    <n v="0"/>
    <n v="0"/>
    <n v="5"/>
    <n v="25"/>
    <n v="35"/>
    <n v="60"/>
    <n v="3"/>
    <m/>
  </r>
  <r>
    <x v="7"/>
    <x v="3"/>
    <x v="0"/>
    <x v="0"/>
    <n v="1"/>
    <n v="9"/>
    <n v="1"/>
    <n v="9"/>
    <n v="17"/>
    <n v="8"/>
    <n v="25"/>
    <n v="15"/>
    <n v="59"/>
  </r>
  <r>
    <x v="7"/>
    <x v="10"/>
    <x v="0"/>
    <x v="0"/>
    <n v="1"/>
    <n v="5"/>
    <n v="2"/>
    <n v="9"/>
    <n v="26"/>
    <n v="12"/>
    <n v="38"/>
    <n v="9"/>
    <n v="63"/>
  </r>
  <r>
    <x v="7"/>
    <x v="7"/>
    <x v="3"/>
    <x v="2"/>
    <n v="1"/>
    <n v="3"/>
    <n v="0"/>
    <n v="22"/>
    <n v="14"/>
    <n v="0"/>
    <n v="14"/>
    <n v="0"/>
    <n v="39"/>
  </r>
  <r>
    <x v="7"/>
    <x v="5"/>
    <x v="0"/>
    <x v="0"/>
    <n v="1"/>
    <n v="4"/>
    <n v="0"/>
    <n v="23"/>
    <n v="1"/>
    <n v="3"/>
    <n v="4"/>
    <n v="5"/>
    <n v="36"/>
  </r>
  <r>
    <x v="7"/>
    <x v="1"/>
    <x v="0"/>
    <x v="0"/>
    <n v="1"/>
    <n v="7"/>
    <n v="0"/>
    <n v="8"/>
    <n v="23"/>
    <n v="9"/>
    <n v="32"/>
    <n v="12"/>
    <n v="59"/>
  </r>
  <r>
    <x v="7"/>
    <x v="9"/>
    <x v="5"/>
    <x v="2"/>
    <n v="1"/>
    <n v="5"/>
    <n v="0"/>
    <n v="16"/>
    <n v="5"/>
    <n v="7"/>
    <n v="12"/>
    <n v="0"/>
    <n v="33"/>
  </r>
  <r>
    <x v="7"/>
    <x v="4"/>
    <x v="2"/>
    <x v="0"/>
    <n v="1"/>
    <n v="7"/>
    <n v="1"/>
    <n v="26"/>
    <n v="14"/>
    <n v="0"/>
    <n v="14"/>
    <n v="0"/>
    <n v="48"/>
  </r>
  <r>
    <x v="7"/>
    <x v="5"/>
    <x v="0"/>
    <x v="0"/>
    <n v="1"/>
    <n v="4"/>
    <n v="0"/>
    <n v="13"/>
    <n v="11"/>
    <n v="22"/>
    <n v="33"/>
    <n v="38"/>
    <n v="88"/>
  </r>
  <r>
    <x v="7"/>
    <x v="1"/>
    <x v="0"/>
    <x v="0"/>
    <n v="1"/>
    <n v="5"/>
    <n v="0"/>
    <n v="0"/>
    <n v="0"/>
    <n v="6"/>
    <n v="6"/>
    <n v="12"/>
    <n v="23"/>
  </r>
  <r>
    <x v="7"/>
    <x v="4"/>
    <x v="2"/>
    <x v="2"/>
    <n v="1"/>
    <n v="6"/>
    <n v="1"/>
    <n v="25"/>
    <n v="0"/>
    <n v="26"/>
    <n v="26"/>
    <n v="0"/>
    <n v="58"/>
  </r>
  <r>
    <x v="7"/>
    <x v="1"/>
    <x v="0"/>
    <x v="2"/>
    <n v="1"/>
    <n v="5"/>
    <n v="1"/>
    <n v="5"/>
    <n v="9"/>
    <n v="0"/>
    <n v="9"/>
    <n v="9"/>
    <n v="29"/>
  </r>
  <r>
    <x v="7"/>
    <x v="6"/>
    <x v="0"/>
    <x v="0"/>
    <n v="1"/>
    <n v="6"/>
    <n v="4"/>
    <n v="12"/>
    <n v="3"/>
    <n v="11"/>
    <n v="14"/>
    <n v="0"/>
    <n v="36"/>
  </r>
  <r>
    <x v="7"/>
    <x v="3"/>
    <x v="0"/>
    <x v="0"/>
    <n v="1"/>
    <n v="4"/>
    <n v="6"/>
    <n v="0"/>
    <n v="13"/>
    <n v="15"/>
    <n v="28"/>
    <n v="21"/>
    <n v="59"/>
  </r>
  <r>
    <x v="7"/>
    <x v="3"/>
    <x v="0"/>
    <x v="2"/>
    <n v="1"/>
    <n v="4"/>
    <n v="0"/>
    <n v="7"/>
    <n v="16"/>
    <n v="0"/>
    <n v="16"/>
    <n v="5"/>
    <n v="32"/>
  </r>
  <r>
    <x v="7"/>
    <x v="1"/>
    <x v="0"/>
    <x v="1"/>
    <n v="1"/>
    <n v="6"/>
    <n v="4"/>
    <n v="13"/>
    <n v="0"/>
    <n v="0"/>
    <n v="0"/>
    <n v="10"/>
    <n v="33"/>
  </r>
  <r>
    <x v="7"/>
    <x v="3"/>
    <x v="0"/>
    <x v="0"/>
    <n v="1"/>
    <n v="9"/>
    <n v="7"/>
    <n v="0"/>
    <n v="56"/>
    <n v="0"/>
    <n v="56"/>
    <n v="0"/>
    <n v="72"/>
  </r>
  <r>
    <x v="7"/>
    <x v="2"/>
    <x v="1"/>
    <x v="2"/>
    <n v="1"/>
    <n v="11"/>
    <n v="0"/>
    <n v="18"/>
    <n v="12"/>
    <n v="7"/>
    <n v="19"/>
    <n v="0"/>
    <n v="48"/>
  </r>
  <r>
    <x v="7"/>
    <x v="4"/>
    <x v="2"/>
    <x v="2"/>
    <n v="1"/>
    <n v="6"/>
    <n v="0"/>
    <n v="24"/>
    <n v="1"/>
    <n v="11"/>
    <n v="12"/>
    <n v="0"/>
    <n v="42"/>
  </r>
  <r>
    <x v="7"/>
    <x v="0"/>
    <x v="0"/>
    <x v="2"/>
    <n v="1"/>
    <n v="7"/>
    <n v="1"/>
    <n v="5"/>
    <n v="12"/>
    <n v="1"/>
    <n v="13"/>
    <n v="9"/>
    <n v="35"/>
  </r>
  <r>
    <x v="7"/>
    <x v="1"/>
    <x v="0"/>
    <x v="2"/>
    <n v="1"/>
    <n v="6"/>
    <n v="2"/>
    <n v="16"/>
    <n v="10"/>
    <n v="9"/>
    <n v="19"/>
    <n v="21"/>
    <n v="64"/>
  </r>
  <r>
    <x v="7"/>
    <x v="1"/>
    <x v="0"/>
    <x v="0"/>
    <n v="1"/>
    <n v="2"/>
    <n v="0"/>
    <n v="0"/>
    <n v="0"/>
    <n v="11"/>
    <n v="11"/>
    <n v="10"/>
    <n v="23"/>
  </r>
  <r>
    <x v="7"/>
    <x v="2"/>
    <x v="1"/>
    <x v="0"/>
    <n v="1"/>
    <n v="4"/>
    <n v="1"/>
    <n v="12"/>
    <n v="15"/>
    <n v="0"/>
    <n v="15"/>
    <n v="0"/>
    <n v="32"/>
  </r>
  <r>
    <x v="7"/>
    <x v="0"/>
    <x v="0"/>
    <x v="2"/>
    <n v="1"/>
    <n v="3"/>
    <n v="0"/>
    <n v="3"/>
    <n v="6"/>
    <n v="2"/>
    <n v="8"/>
    <n v="5"/>
    <n v="19"/>
  </r>
  <r>
    <x v="7"/>
    <x v="4"/>
    <x v="2"/>
    <x v="0"/>
    <n v="1"/>
    <n v="8"/>
    <n v="0"/>
    <n v="16"/>
    <n v="1"/>
    <n v="22"/>
    <n v="23"/>
    <n v="6"/>
    <n v="53"/>
  </r>
  <r>
    <x v="7"/>
    <x v="5"/>
    <x v="0"/>
    <x v="0"/>
    <n v="1"/>
    <n v="7"/>
    <n v="0"/>
    <n v="8"/>
    <n v="15"/>
    <n v="14"/>
    <n v="29"/>
    <n v="0"/>
    <n v="44"/>
  </r>
  <r>
    <x v="7"/>
    <x v="5"/>
    <x v="0"/>
    <x v="3"/>
    <n v="1"/>
    <n v="8"/>
    <n v="1"/>
    <n v="31"/>
    <n v="0"/>
    <n v="10"/>
    <n v="10"/>
    <n v="20"/>
    <n v="70"/>
  </r>
  <r>
    <x v="7"/>
    <x v="6"/>
    <x v="0"/>
    <x v="2"/>
    <n v="1"/>
    <n v="5"/>
    <n v="2"/>
    <n v="6"/>
    <n v="13"/>
    <n v="18"/>
    <n v="31"/>
    <n v="0"/>
    <n v="44"/>
  </r>
  <r>
    <x v="7"/>
    <x v="1"/>
    <x v="0"/>
    <x v="2"/>
    <n v="1"/>
    <n v="7"/>
    <n v="0"/>
    <n v="11"/>
    <n v="7"/>
    <n v="24"/>
    <n v="31"/>
    <n v="3"/>
    <n v="52"/>
  </r>
  <r>
    <x v="7"/>
    <x v="5"/>
    <x v="0"/>
    <x v="2"/>
    <n v="1"/>
    <n v="16"/>
    <n v="1"/>
    <n v="4"/>
    <n v="14"/>
    <n v="11"/>
    <n v="25"/>
    <n v="11"/>
    <n v="57"/>
  </r>
  <r>
    <x v="7"/>
    <x v="5"/>
    <x v="0"/>
    <x v="2"/>
    <n v="0"/>
    <n v="0"/>
    <n v="2"/>
    <n v="5"/>
    <n v="43"/>
    <n v="0"/>
    <n v="43"/>
    <n v="0"/>
    <m/>
  </r>
  <r>
    <x v="7"/>
    <x v="3"/>
    <x v="0"/>
    <x v="2"/>
    <n v="1"/>
    <n v="5"/>
    <n v="1"/>
    <n v="6"/>
    <n v="22"/>
    <n v="29"/>
    <n v="51"/>
    <n v="31"/>
    <n v="94"/>
  </r>
  <r>
    <x v="7"/>
    <x v="8"/>
    <x v="4"/>
    <x v="2"/>
    <n v="1"/>
    <n v="4"/>
    <n v="0"/>
    <n v="24"/>
    <n v="3"/>
    <n v="21"/>
    <n v="24"/>
    <n v="0"/>
    <n v="52"/>
  </r>
  <r>
    <x v="7"/>
    <x v="5"/>
    <x v="0"/>
    <x v="2"/>
    <n v="1"/>
    <n v="4"/>
    <n v="1"/>
    <n v="14"/>
    <n v="13"/>
    <n v="14"/>
    <n v="27"/>
    <n v="0"/>
    <n v="46"/>
  </r>
  <r>
    <x v="7"/>
    <x v="1"/>
    <x v="0"/>
    <x v="2"/>
    <n v="1"/>
    <n v="5"/>
    <n v="0"/>
    <n v="2"/>
    <n v="6"/>
    <n v="1"/>
    <n v="7"/>
    <n v="3"/>
    <n v="17"/>
  </r>
  <r>
    <x v="7"/>
    <x v="5"/>
    <x v="0"/>
    <x v="0"/>
    <n v="1"/>
    <n v="8"/>
    <n v="0"/>
    <n v="26"/>
    <n v="0"/>
    <n v="4"/>
    <n v="4"/>
    <n v="15"/>
    <n v="53"/>
  </r>
  <r>
    <x v="7"/>
    <x v="5"/>
    <x v="0"/>
    <x v="3"/>
    <n v="1"/>
    <n v="6"/>
    <n v="0"/>
    <n v="14"/>
    <n v="33"/>
    <n v="0"/>
    <n v="33"/>
    <n v="37"/>
    <n v="90"/>
  </r>
  <r>
    <x v="7"/>
    <x v="9"/>
    <x v="5"/>
    <x v="2"/>
    <n v="1"/>
    <n v="5"/>
    <n v="1"/>
    <n v="48"/>
    <n v="0"/>
    <n v="10"/>
    <n v="10"/>
    <n v="0"/>
    <n v="64"/>
  </r>
  <r>
    <x v="7"/>
    <x v="0"/>
    <x v="0"/>
    <x v="0"/>
    <n v="1"/>
    <n v="4"/>
    <n v="5"/>
    <n v="4"/>
    <n v="13"/>
    <n v="1"/>
    <n v="14"/>
    <n v="4"/>
    <n v="31"/>
  </r>
  <r>
    <x v="7"/>
    <x v="2"/>
    <x v="1"/>
    <x v="2"/>
    <n v="1"/>
    <n v="3"/>
    <n v="0"/>
    <n v="8"/>
    <n v="1"/>
    <n v="0"/>
    <n v="1"/>
    <n v="13"/>
    <n v="25"/>
  </r>
  <r>
    <x v="7"/>
    <x v="3"/>
    <x v="0"/>
    <x v="2"/>
    <n v="1"/>
    <n v="5"/>
    <n v="2"/>
    <n v="11"/>
    <n v="22"/>
    <n v="14"/>
    <n v="36"/>
    <n v="26"/>
    <n v="80"/>
  </r>
  <r>
    <x v="7"/>
    <x v="5"/>
    <x v="0"/>
    <x v="2"/>
    <n v="1"/>
    <n v="7"/>
    <n v="1"/>
    <n v="6"/>
    <n v="26"/>
    <n v="38"/>
    <n v="64"/>
    <n v="0"/>
    <n v="78"/>
  </r>
  <r>
    <x v="7"/>
    <x v="1"/>
    <x v="0"/>
    <x v="0"/>
    <n v="1"/>
    <n v="5"/>
    <n v="3"/>
    <n v="6"/>
    <n v="25"/>
    <n v="0"/>
    <n v="25"/>
    <n v="14"/>
    <n v="53"/>
  </r>
  <r>
    <x v="7"/>
    <x v="8"/>
    <x v="4"/>
    <x v="0"/>
    <n v="1"/>
    <n v="6"/>
    <n v="0"/>
    <n v="19"/>
    <n v="14"/>
    <n v="0"/>
    <n v="14"/>
    <n v="8"/>
    <n v="47"/>
  </r>
  <r>
    <x v="7"/>
    <x v="4"/>
    <x v="2"/>
    <x v="3"/>
    <n v="1"/>
    <n v="8"/>
    <n v="0"/>
    <n v="6"/>
    <n v="2"/>
    <n v="17"/>
    <n v="19"/>
    <n v="6"/>
    <n v="39"/>
  </r>
  <r>
    <x v="7"/>
    <x v="0"/>
    <x v="0"/>
    <x v="2"/>
    <n v="1"/>
    <n v="6"/>
    <n v="0"/>
    <n v="8"/>
    <n v="14"/>
    <n v="0"/>
    <n v="14"/>
    <n v="16"/>
    <n v="44"/>
  </r>
  <r>
    <x v="7"/>
    <x v="3"/>
    <x v="0"/>
    <x v="0"/>
    <n v="1"/>
    <n v="10"/>
    <n v="1"/>
    <n v="0"/>
    <n v="6"/>
    <n v="15"/>
    <n v="21"/>
    <n v="5"/>
    <n v="37"/>
  </r>
  <r>
    <x v="7"/>
    <x v="4"/>
    <x v="2"/>
    <x v="2"/>
    <n v="1"/>
    <n v="3"/>
    <n v="0"/>
    <n v="47"/>
    <n v="0"/>
    <n v="0"/>
    <n v="0"/>
    <n v="0"/>
    <n v="50"/>
  </r>
  <r>
    <x v="7"/>
    <x v="5"/>
    <x v="0"/>
    <x v="3"/>
    <n v="1"/>
    <n v="7"/>
    <n v="0"/>
    <n v="7"/>
    <n v="24"/>
    <n v="3"/>
    <n v="27"/>
    <n v="13"/>
    <n v="54"/>
  </r>
  <r>
    <x v="7"/>
    <x v="3"/>
    <x v="0"/>
    <x v="2"/>
    <n v="1"/>
    <n v="6"/>
    <n v="0"/>
    <n v="6"/>
    <n v="23"/>
    <n v="0"/>
    <n v="23"/>
    <n v="17"/>
    <n v="52"/>
  </r>
  <r>
    <x v="7"/>
    <x v="5"/>
    <x v="0"/>
    <x v="2"/>
    <n v="1"/>
    <n v="3"/>
    <n v="1"/>
    <n v="4"/>
    <n v="9"/>
    <n v="17"/>
    <n v="26"/>
    <n v="3"/>
    <n v="37"/>
  </r>
  <r>
    <x v="7"/>
    <x v="5"/>
    <x v="0"/>
    <x v="3"/>
    <n v="1"/>
    <n v="11"/>
    <n v="0"/>
    <n v="0"/>
    <n v="8"/>
    <n v="26"/>
    <n v="34"/>
    <n v="0"/>
    <n v="45"/>
  </r>
  <r>
    <x v="7"/>
    <x v="3"/>
    <x v="0"/>
    <x v="2"/>
    <n v="1"/>
    <n v="5"/>
    <n v="2"/>
    <n v="8"/>
    <n v="6"/>
    <n v="14"/>
    <n v="20"/>
    <n v="16"/>
    <n v="51"/>
  </r>
  <r>
    <x v="7"/>
    <x v="5"/>
    <x v="0"/>
    <x v="2"/>
    <n v="1"/>
    <n v="6"/>
    <n v="2"/>
    <n v="3"/>
    <n v="9"/>
    <n v="8"/>
    <n v="17"/>
    <n v="11"/>
    <n v="39"/>
  </r>
  <r>
    <x v="7"/>
    <x v="2"/>
    <x v="1"/>
    <x v="0"/>
    <n v="1"/>
    <n v="4"/>
    <n v="0"/>
    <n v="11"/>
    <n v="0"/>
    <n v="8"/>
    <n v="8"/>
    <n v="0"/>
    <n v="23"/>
  </r>
  <r>
    <x v="7"/>
    <x v="4"/>
    <x v="2"/>
    <x v="2"/>
    <n v="1"/>
    <n v="5"/>
    <n v="0"/>
    <n v="16"/>
    <n v="0"/>
    <n v="5"/>
    <n v="5"/>
    <n v="0"/>
    <n v="26"/>
  </r>
  <r>
    <x v="8"/>
    <x v="0"/>
    <x v="0"/>
    <x v="0"/>
    <n v="1"/>
    <n v="6"/>
    <n v="2"/>
    <n v="10"/>
    <n v="7"/>
    <n v="13"/>
    <n v="20"/>
    <n v="0"/>
    <n v="38"/>
  </r>
  <r>
    <x v="8"/>
    <x v="11"/>
    <x v="6"/>
    <x v="2"/>
    <n v="1"/>
    <n v="5"/>
    <n v="0"/>
    <n v="21"/>
    <n v="0"/>
    <n v="1"/>
    <n v="1"/>
    <n v="3"/>
    <n v="30"/>
  </r>
  <r>
    <x v="8"/>
    <x v="6"/>
    <x v="0"/>
    <x v="0"/>
    <n v="1"/>
    <n v="6"/>
    <n v="7"/>
    <n v="0"/>
    <n v="7"/>
    <n v="2"/>
    <n v="9"/>
    <n v="6"/>
    <n v="28"/>
  </r>
  <r>
    <x v="8"/>
    <x v="5"/>
    <x v="0"/>
    <x v="2"/>
    <n v="1"/>
    <n v="9"/>
    <n v="3"/>
    <n v="17"/>
    <n v="11"/>
    <n v="0"/>
    <n v="11"/>
    <n v="0"/>
    <n v="40"/>
  </r>
  <r>
    <x v="8"/>
    <x v="1"/>
    <x v="0"/>
    <x v="2"/>
    <n v="1"/>
    <n v="5"/>
    <n v="1"/>
    <n v="6"/>
    <n v="2"/>
    <n v="0"/>
    <n v="2"/>
    <n v="3"/>
    <n v="17"/>
  </r>
  <r>
    <x v="8"/>
    <x v="9"/>
    <x v="5"/>
    <x v="2"/>
    <n v="1"/>
    <n v="5"/>
    <n v="0"/>
    <n v="15"/>
    <n v="0"/>
    <n v="0"/>
    <n v="0"/>
    <n v="5"/>
    <n v="25"/>
  </r>
  <r>
    <x v="8"/>
    <x v="3"/>
    <x v="0"/>
    <x v="2"/>
    <n v="1"/>
    <n v="6"/>
    <n v="2"/>
    <n v="11"/>
    <n v="0"/>
    <n v="4"/>
    <n v="4"/>
    <n v="7"/>
    <n v="30"/>
  </r>
  <r>
    <x v="8"/>
    <x v="5"/>
    <x v="0"/>
    <x v="3"/>
    <n v="1"/>
    <n v="8"/>
    <n v="0"/>
    <n v="9"/>
    <n v="10"/>
    <n v="8"/>
    <n v="18"/>
    <n v="0"/>
    <n v="35"/>
  </r>
  <r>
    <x v="8"/>
    <x v="6"/>
    <x v="0"/>
    <x v="2"/>
    <n v="1"/>
    <n v="5"/>
    <n v="3"/>
    <n v="7"/>
    <n v="22"/>
    <n v="2"/>
    <n v="24"/>
    <n v="11"/>
    <n v="50"/>
  </r>
  <r>
    <x v="8"/>
    <x v="3"/>
    <x v="0"/>
    <x v="2"/>
    <n v="1"/>
    <n v="3"/>
    <n v="3"/>
    <n v="7"/>
    <n v="28"/>
    <n v="25"/>
    <n v="53"/>
    <n v="0"/>
    <n v="66"/>
  </r>
  <r>
    <x v="8"/>
    <x v="9"/>
    <x v="5"/>
    <x v="2"/>
    <n v="1"/>
    <n v="5"/>
    <n v="1"/>
    <n v="10"/>
    <n v="7"/>
    <n v="11"/>
    <n v="18"/>
    <n v="3"/>
    <n v="37"/>
  </r>
  <r>
    <x v="8"/>
    <x v="1"/>
    <x v="0"/>
    <x v="0"/>
    <n v="1"/>
    <n v="4"/>
    <n v="3"/>
    <n v="7"/>
    <n v="17"/>
    <n v="18"/>
    <n v="35"/>
    <n v="0"/>
    <n v="49"/>
  </r>
  <r>
    <x v="8"/>
    <x v="5"/>
    <x v="0"/>
    <x v="2"/>
    <n v="1"/>
    <n v="5"/>
    <n v="1"/>
    <n v="5"/>
    <n v="25"/>
    <n v="14"/>
    <n v="39"/>
    <n v="1"/>
    <n v="51"/>
  </r>
  <r>
    <x v="8"/>
    <x v="2"/>
    <x v="1"/>
    <x v="3"/>
    <n v="1"/>
    <n v="4"/>
    <n v="1"/>
    <n v="22"/>
    <n v="1"/>
    <n v="0"/>
    <n v="1"/>
    <n v="7"/>
    <n v="35"/>
  </r>
  <r>
    <x v="8"/>
    <x v="0"/>
    <x v="0"/>
    <x v="0"/>
    <n v="1"/>
    <n v="4"/>
    <n v="4"/>
    <n v="17"/>
    <n v="0"/>
    <n v="11"/>
    <n v="11"/>
    <n v="3"/>
    <n v="39"/>
  </r>
  <r>
    <x v="8"/>
    <x v="2"/>
    <x v="1"/>
    <x v="2"/>
    <n v="1"/>
    <n v="4"/>
    <n v="0"/>
    <n v="23"/>
    <n v="1"/>
    <n v="16"/>
    <n v="17"/>
    <n v="8"/>
    <n v="52"/>
  </r>
  <r>
    <x v="8"/>
    <x v="3"/>
    <x v="0"/>
    <x v="2"/>
    <n v="1"/>
    <n v="13"/>
    <n v="2"/>
    <n v="6"/>
    <n v="27"/>
    <n v="0"/>
    <n v="27"/>
    <n v="0"/>
    <n v="48"/>
  </r>
  <r>
    <x v="8"/>
    <x v="1"/>
    <x v="0"/>
    <x v="2"/>
    <n v="1"/>
    <n v="3"/>
    <n v="0"/>
    <n v="3"/>
    <n v="6"/>
    <n v="0"/>
    <n v="6"/>
    <n v="9"/>
    <n v="21"/>
  </r>
  <r>
    <x v="8"/>
    <x v="0"/>
    <x v="0"/>
    <x v="0"/>
    <n v="1"/>
    <n v="6"/>
    <n v="3"/>
    <n v="18"/>
    <n v="26"/>
    <n v="8"/>
    <n v="34"/>
    <n v="41"/>
    <n v="102"/>
  </r>
  <r>
    <x v="8"/>
    <x v="5"/>
    <x v="0"/>
    <x v="0"/>
    <n v="1"/>
    <n v="6"/>
    <n v="0"/>
    <n v="13"/>
    <n v="15"/>
    <n v="9"/>
    <n v="24"/>
    <n v="5"/>
    <n v="48"/>
  </r>
  <r>
    <x v="8"/>
    <x v="5"/>
    <x v="0"/>
    <x v="2"/>
    <n v="1"/>
    <n v="9"/>
    <n v="0"/>
    <n v="12"/>
    <n v="25"/>
    <n v="40"/>
    <n v="65"/>
    <n v="14"/>
    <n v="100"/>
  </r>
  <r>
    <x v="8"/>
    <x v="1"/>
    <x v="0"/>
    <x v="2"/>
    <n v="1"/>
    <n v="8"/>
    <n v="0"/>
    <n v="6"/>
    <n v="19"/>
    <n v="0"/>
    <n v="19"/>
    <n v="0"/>
    <n v="33"/>
  </r>
  <r>
    <x v="8"/>
    <x v="0"/>
    <x v="0"/>
    <x v="0"/>
    <n v="1"/>
    <n v="4"/>
    <n v="1"/>
    <n v="16"/>
    <n v="23"/>
    <n v="43"/>
    <n v="66"/>
    <n v="0"/>
    <n v="87"/>
  </r>
  <r>
    <x v="8"/>
    <x v="10"/>
    <x v="0"/>
    <x v="0"/>
    <n v="1"/>
    <n v="3"/>
    <n v="2"/>
    <n v="11"/>
    <n v="27"/>
    <n v="0"/>
    <n v="27"/>
    <n v="15"/>
    <n v="58"/>
  </r>
  <r>
    <x v="8"/>
    <x v="12"/>
    <x v="7"/>
    <x v="0"/>
    <n v="1"/>
    <n v="5"/>
    <n v="0"/>
    <n v="11"/>
    <n v="6"/>
    <n v="1"/>
    <n v="7"/>
    <n v="6"/>
    <n v="29"/>
  </r>
  <r>
    <x v="8"/>
    <x v="11"/>
    <x v="6"/>
    <x v="0"/>
    <n v="1"/>
    <n v="4"/>
    <n v="0"/>
    <n v="5"/>
    <n v="23"/>
    <n v="0"/>
    <n v="23"/>
    <n v="0"/>
    <n v="32"/>
  </r>
  <r>
    <x v="8"/>
    <x v="8"/>
    <x v="4"/>
    <x v="0"/>
    <n v="1"/>
    <n v="4"/>
    <n v="0"/>
    <n v="39"/>
    <n v="0"/>
    <n v="0"/>
    <n v="0"/>
    <n v="0"/>
    <n v="43"/>
  </r>
  <r>
    <x v="8"/>
    <x v="3"/>
    <x v="0"/>
    <x v="2"/>
    <n v="1"/>
    <n v="5"/>
    <n v="0"/>
    <n v="9"/>
    <n v="31"/>
    <n v="8"/>
    <n v="39"/>
    <n v="14"/>
    <n v="67"/>
  </r>
  <r>
    <x v="8"/>
    <x v="2"/>
    <x v="1"/>
    <x v="2"/>
    <n v="1"/>
    <n v="4"/>
    <n v="0"/>
    <n v="16"/>
    <n v="3"/>
    <n v="17"/>
    <n v="20"/>
    <n v="0"/>
    <n v="40"/>
  </r>
  <r>
    <x v="8"/>
    <x v="0"/>
    <x v="0"/>
    <x v="0"/>
    <n v="1"/>
    <n v="5"/>
    <n v="0"/>
    <n v="5"/>
    <n v="7"/>
    <n v="2"/>
    <n v="9"/>
    <n v="6"/>
    <n v="25"/>
  </r>
  <r>
    <x v="8"/>
    <x v="8"/>
    <x v="4"/>
    <x v="0"/>
    <n v="1"/>
    <n v="3"/>
    <n v="0"/>
    <n v="16"/>
    <n v="11"/>
    <n v="0"/>
    <n v="11"/>
    <n v="0"/>
    <n v="30"/>
  </r>
  <r>
    <x v="8"/>
    <x v="6"/>
    <x v="0"/>
    <x v="2"/>
    <n v="1"/>
    <n v="5"/>
    <n v="2"/>
    <n v="9"/>
    <n v="27"/>
    <n v="1"/>
    <n v="28"/>
    <n v="7"/>
    <n v="51"/>
  </r>
  <r>
    <x v="8"/>
    <x v="1"/>
    <x v="0"/>
    <x v="0"/>
    <n v="1"/>
    <n v="32"/>
    <n v="0"/>
    <n v="6"/>
    <n v="12"/>
    <n v="0"/>
    <n v="12"/>
    <n v="1"/>
    <n v="51"/>
  </r>
  <r>
    <x v="8"/>
    <x v="0"/>
    <x v="0"/>
    <x v="0"/>
    <n v="1"/>
    <n v="40"/>
    <n v="1"/>
    <n v="11"/>
    <n v="6"/>
    <n v="23"/>
    <n v="29"/>
    <n v="0"/>
    <n v="81"/>
  </r>
  <r>
    <x v="8"/>
    <x v="3"/>
    <x v="0"/>
    <x v="0"/>
    <n v="1"/>
    <n v="20"/>
    <n v="1"/>
    <n v="8"/>
    <n v="15"/>
    <n v="0"/>
    <n v="15"/>
    <n v="20"/>
    <n v="64"/>
  </r>
  <r>
    <x v="8"/>
    <x v="4"/>
    <x v="2"/>
    <x v="0"/>
    <n v="1"/>
    <n v="5"/>
    <n v="0"/>
    <n v="26"/>
    <n v="16"/>
    <n v="8"/>
    <n v="24"/>
    <n v="0"/>
    <n v="55"/>
  </r>
  <r>
    <x v="8"/>
    <x v="1"/>
    <x v="0"/>
    <x v="2"/>
    <n v="1"/>
    <n v="5"/>
    <n v="2"/>
    <n v="5"/>
    <n v="11"/>
    <n v="1"/>
    <n v="12"/>
    <n v="8"/>
    <n v="32"/>
  </r>
  <r>
    <x v="8"/>
    <x v="3"/>
    <x v="0"/>
    <x v="2"/>
    <n v="1"/>
    <n v="5"/>
    <n v="3"/>
    <n v="13"/>
    <n v="19"/>
    <n v="6"/>
    <n v="25"/>
    <n v="29"/>
    <n v="75"/>
  </r>
  <r>
    <x v="8"/>
    <x v="1"/>
    <x v="0"/>
    <x v="2"/>
    <n v="1"/>
    <n v="6"/>
    <n v="0"/>
    <n v="5"/>
    <n v="8"/>
    <n v="10"/>
    <n v="18"/>
    <n v="12"/>
    <n v="41"/>
  </r>
  <r>
    <x v="8"/>
    <x v="5"/>
    <x v="0"/>
    <x v="3"/>
    <n v="1"/>
    <n v="16"/>
    <n v="0"/>
    <n v="80"/>
    <n v="0"/>
    <n v="0"/>
    <n v="0"/>
    <n v="22"/>
    <n v="118"/>
  </r>
  <r>
    <x v="8"/>
    <x v="0"/>
    <x v="0"/>
    <x v="0"/>
    <n v="1"/>
    <n v="3"/>
    <n v="2"/>
    <n v="6"/>
    <n v="10"/>
    <n v="6"/>
    <n v="16"/>
    <n v="22"/>
    <n v="49"/>
  </r>
  <r>
    <x v="8"/>
    <x v="5"/>
    <x v="0"/>
    <x v="3"/>
    <n v="1"/>
    <n v="6"/>
    <n v="0"/>
    <n v="15"/>
    <n v="14"/>
    <n v="8"/>
    <n v="22"/>
    <n v="17"/>
    <n v="60"/>
  </r>
  <r>
    <x v="8"/>
    <x v="5"/>
    <x v="0"/>
    <x v="0"/>
    <n v="1"/>
    <n v="12"/>
    <n v="4"/>
    <n v="6"/>
    <n v="10"/>
    <n v="18"/>
    <n v="28"/>
    <n v="0"/>
    <n v="50"/>
  </r>
  <r>
    <x v="8"/>
    <x v="3"/>
    <x v="0"/>
    <x v="2"/>
    <n v="1"/>
    <n v="6"/>
    <n v="4"/>
    <n v="18"/>
    <n v="12"/>
    <n v="17"/>
    <n v="29"/>
    <n v="18"/>
    <n v="75"/>
  </r>
  <r>
    <x v="8"/>
    <x v="3"/>
    <x v="0"/>
    <x v="0"/>
    <n v="1"/>
    <n v="7"/>
    <n v="1"/>
    <n v="5"/>
    <n v="16"/>
    <n v="1"/>
    <n v="17"/>
    <n v="11"/>
    <n v="41"/>
  </r>
  <r>
    <x v="8"/>
    <x v="1"/>
    <x v="0"/>
    <x v="2"/>
    <n v="1"/>
    <n v="6"/>
    <n v="0"/>
    <n v="3"/>
    <n v="10"/>
    <n v="10"/>
    <n v="20"/>
    <n v="0"/>
    <n v="29"/>
  </r>
  <r>
    <x v="8"/>
    <x v="5"/>
    <x v="0"/>
    <x v="3"/>
    <n v="1"/>
    <n v="7"/>
    <n v="0"/>
    <n v="14"/>
    <n v="17"/>
    <n v="8"/>
    <n v="25"/>
    <n v="24"/>
    <n v="70"/>
  </r>
  <r>
    <x v="8"/>
    <x v="4"/>
    <x v="2"/>
    <x v="0"/>
    <n v="1"/>
    <n v="4"/>
    <n v="1"/>
    <n v="18"/>
    <n v="14"/>
    <n v="0"/>
    <n v="14"/>
    <n v="0"/>
    <n v="37"/>
  </r>
  <r>
    <x v="8"/>
    <x v="11"/>
    <x v="6"/>
    <x v="0"/>
    <n v="1"/>
    <n v="15"/>
    <n v="0"/>
    <n v="9"/>
    <n v="0"/>
    <n v="0"/>
    <n v="0"/>
    <n v="21"/>
    <n v="45"/>
  </r>
  <r>
    <x v="8"/>
    <x v="6"/>
    <x v="0"/>
    <x v="0"/>
    <n v="1"/>
    <n v="3"/>
    <n v="2"/>
    <n v="9"/>
    <n v="16"/>
    <n v="6"/>
    <n v="22"/>
    <n v="25"/>
    <n v="61"/>
  </r>
  <r>
    <x v="8"/>
    <x v="2"/>
    <x v="1"/>
    <x v="0"/>
    <n v="1"/>
    <n v="3"/>
    <n v="0"/>
    <n v="21"/>
    <n v="1"/>
    <n v="0"/>
    <n v="1"/>
    <n v="0"/>
    <n v="25"/>
  </r>
  <r>
    <x v="8"/>
    <x v="1"/>
    <x v="0"/>
    <x v="2"/>
    <n v="1"/>
    <n v="5"/>
    <n v="3"/>
    <n v="9"/>
    <n v="15"/>
    <n v="3"/>
    <n v="18"/>
    <n v="16"/>
    <n v="51"/>
  </r>
  <r>
    <x v="8"/>
    <x v="5"/>
    <x v="0"/>
    <x v="0"/>
    <n v="1"/>
    <n v="7"/>
    <n v="0"/>
    <n v="6"/>
    <n v="6"/>
    <n v="11"/>
    <n v="17"/>
    <n v="19"/>
    <n v="49"/>
  </r>
  <r>
    <x v="8"/>
    <x v="5"/>
    <x v="0"/>
    <x v="0"/>
    <n v="1"/>
    <n v="8"/>
    <n v="2"/>
    <n v="17"/>
    <n v="16"/>
    <n v="14"/>
    <n v="30"/>
    <n v="10"/>
    <n v="67"/>
  </r>
  <r>
    <x v="8"/>
    <x v="6"/>
    <x v="0"/>
    <x v="0"/>
    <n v="1"/>
    <n v="10"/>
    <n v="0"/>
    <n v="26"/>
    <n v="1"/>
    <n v="0"/>
    <n v="1"/>
    <n v="14"/>
    <n v="51"/>
  </r>
  <r>
    <x v="8"/>
    <x v="5"/>
    <x v="0"/>
    <x v="3"/>
    <n v="1"/>
    <n v="6"/>
    <n v="0"/>
    <n v="11"/>
    <n v="26"/>
    <n v="0"/>
    <n v="26"/>
    <n v="0"/>
    <n v="43"/>
  </r>
  <r>
    <x v="8"/>
    <x v="3"/>
    <x v="0"/>
    <x v="0"/>
    <n v="1"/>
    <n v="35"/>
    <n v="0"/>
    <n v="12"/>
    <n v="11"/>
    <n v="2"/>
    <n v="13"/>
    <n v="5"/>
    <n v="65"/>
  </r>
  <r>
    <x v="8"/>
    <x v="6"/>
    <x v="0"/>
    <x v="2"/>
    <n v="1"/>
    <n v="5"/>
    <n v="1"/>
    <n v="12"/>
    <n v="9"/>
    <n v="3"/>
    <n v="12"/>
    <n v="4"/>
    <n v="34"/>
  </r>
  <r>
    <x v="8"/>
    <x v="0"/>
    <x v="0"/>
    <x v="2"/>
    <n v="1"/>
    <n v="5"/>
    <n v="0"/>
    <n v="6"/>
    <n v="10"/>
    <n v="1"/>
    <n v="11"/>
    <n v="4"/>
    <n v="26"/>
  </r>
  <r>
    <x v="8"/>
    <x v="10"/>
    <x v="0"/>
    <x v="0"/>
    <n v="1"/>
    <n v="547"/>
    <n v="2"/>
    <n v="12"/>
    <n v="11"/>
    <n v="11"/>
    <n v="22"/>
    <n v="15"/>
    <m/>
  </r>
  <r>
    <x v="8"/>
    <x v="10"/>
    <x v="0"/>
    <x v="0"/>
    <n v="1"/>
    <n v="30"/>
    <n v="4"/>
    <n v="1"/>
    <n v="15"/>
    <n v="7"/>
    <n v="22"/>
    <n v="15"/>
    <n v="72"/>
  </r>
  <r>
    <x v="8"/>
    <x v="3"/>
    <x v="0"/>
    <x v="0"/>
    <n v="1"/>
    <n v="9"/>
    <n v="2"/>
    <n v="4"/>
    <n v="15"/>
    <n v="0"/>
    <n v="15"/>
    <n v="13"/>
    <n v="43"/>
  </r>
  <r>
    <x v="8"/>
    <x v="0"/>
    <x v="0"/>
    <x v="0"/>
    <n v="1"/>
    <n v="9"/>
    <n v="4"/>
    <n v="5"/>
    <n v="15"/>
    <n v="5"/>
    <n v="20"/>
    <n v="4"/>
    <n v="42"/>
  </r>
  <r>
    <x v="8"/>
    <x v="5"/>
    <x v="0"/>
    <x v="2"/>
    <n v="1"/>
    <n v="3"/>
    <n v="1"/>
    <n v="9"/>
    <n v="2"/>
    <n v="2"/>
    <n v="4"/>
    <n v="9"/>
    <n v="26"/>
  </r>
  <r>
    <x v="8"/>
    <x v="1"/>
    <x v="0"/>
    <x v="0"/>
    <n v="1"/>
    <n v="6"/>
    <n v="1"/>
    <n v="7"/>
    <n v="7"/>
    <n v="6"/>
    <n v="13"/>
    <n v="19"/>
    <n v="46"/>
  </r>
  <r>
    <x v="8"/>
    <x v="0"/>
    <x v="0"/>
    <x v="1"/>
    <n v="1"/>
    <n v="7"/>
    <n v="5"/>
    <n v="8"/>
    <n v="9"/>
    <n v="11"/>
    <n v="20"/>
    <n v="3"/>
    <n v="43"/>
  </r>
  <r>
    <x v="8"/>
    <x v="5"/>
    <x v="0"/>
    <x v="2"/>
    <n v="1"/>
    <n v="4"/>
    <n v="1"/>
    <n v="3"/>
    <n v="24"/>
    <n v="12"/>
    <n v="36"/>
    <n v="14"/>
    <n v="58"/>
  </r>
  <r>
    <x v="8"/>
    <x v="3"/>
    <x v="0"/>
    <x v="0"/>
    <n v="1"/>
    <n v="9"/>
    <n v="8"/>
    <n v="0"/>
    <n v="0"/>
    <n v="11"/>
    <n v="11"/>
    <n v="5"/>
    <n v="33"/>
  </r>
  <r>
    <x v="8"/>
    <x v="10"/>
    <x v="0"/>
    <x v="2"/>
    <n v="1"/>
    <n v="10"/>
    <n v="2"/>
    <n v="4"/>
    <n v="10"/>
    <n v="6"/>
    <n v="16"/>
    <n v="27"/>
    <n v="59"/>
  </r>
  <r>
    <x v="8"/>
    <x v="2"/>
    <x v="1"/>
    <x v="2"/>
    <n v="1"/>
    <n v="7"/>
    <n v="0"/>
    <n v="20"/>
    <n v="4"/>
    <n v="24"/>
    <n v="28"/>
    <n v="0"/>
    <n v="55"/>
  </r>
  <r>
    <x v="8"/>
    <x v="3"/>
    <x v="0"/>
    <x v="2"/>
    <n v="1"/>
    <n v="4"/>
    <n v="3"/>
    <n v="4"/>
    <n v="13"/>
    <n v="9"/>
    <n v="22"/>
    <n v="14"/>
    <n v="47"/>
  </r>
  <r>
    <x v="8"/>
    <x v="6"/>
    <x v="0"/>
    <x v="2"/>
    <n v="1"/>
    <n v="4"/>
    <n v="2"/>
    <n v="5"/>
    <n v="4"/>
    <n v="3"/>
    <n v="7"/>
    <n v="4"/>
    <n v="22"/>
  </r>
  <r>
    <x v="8"/>
    <x v="12"/>
    <x v="7"/>
    <x v="2"/>
    <n v="1"/>
    <n v="3"/>
    <n v="0"/>
    <n v="33"/>
    <n v="0"/>
    <n v="0"/>
    <n v="0"/>
    <n v="0"/>
    <n v="36"/>
  </r>
  <r>
    <x v="9"/>
    <x v="2"/>
    <x v="1"/>
    <x v="2"/>
    <n v="1"/>
    <n v="6"/>
    <n v="0"/>
    <n v="22"/>
    <n v="0"/>
    <n v="22"/>
    <n v="22"/>
    <n v="0"/>
    <n v="50"/>
  </r>
  <r>
    <x v="9"/>
    <x v="4"/>
    <x v="2"/>
    <x v="2"/>
    <n v="1"/>
    <n v="4"/>
    <n v="0"/>
    <n v="11"/>
    <n v="2"/>
    <n v="7"/>
    <n v="9"/>
    <n v="0"/>
    <n v="24"/>
  </r>
  <r>
    <x v="9"/>
    <x v="1"/>
    <x v="0"/>
    <x v="2"/>
    <n v="1"/>
    <n v="6"/>
    <n v="0"/>
    <n v="13"/>
    <n v="27"/>
    <n v="0"/>
    <n v="27"/>
    <n v="7"/>
    <n v="53"/>
  </r>
  <r>
    <x v="9"/>
    <x v="6"/>
    <x v="0"/>
    <x v="0"/>
    <n v="1"/>
    <n v="7"/>
    <n v="2"/>
    <n v="7"/>
    <n v="10"/>
    <n v="7"/>
    <n v="17"/>
    <n v="1"/>
    <n v="34"/>
  </r>
  <r>
    <x v="9"/>
    <x v="0"/>
    <x v="0"/>
    <x v="2"/>
    <n v="1"/>
    <n v="4"/>
    <n v="4"/>
    <n v="11"/>
    <n v="7"/>
    <n v="7"/>
    <n v="14"/>
    <n v="7"/>
    <n v="40"/>
  </r>
  <r>
    <x v="9"/>
    <x v="1"/>
    <x v="0"/>
    <x v="0"/>
    <n v="1"/>
    <n v="21"/>
    <n v="1"/>
    <n v="16"/>
    <n v="0"/>
    <n v="4"/>
    <n v="4"/>
    <n v="9"/>
    <n v="51"/>
  </r>
  <r>
    <x v="9"/>
    <x v="3"/>
    <x v="0"/>
    <x v="0"/>
    <n v="1"/>
    <n v="6"/>
    <n v="3"/>
    <n v="9"/>
    <n v="5"/>
    <n v="7"/>
    <n v="12"/>
    <n v="4"/>
    <n v="34"/>
  </r>
  <r>
    <x v="9"/>
    <x v="6"/>
    <x v="0"/>
    <x v="0"/>
    <n v="1"/>
    <n v="7"/>
    <n v="2"/>
    <n v="18"/>
    <n v="1"/>
    <n v="14"/>
    <n v="15"/>
    <n v="0"/>
    <n v="42"/>
  </r>
  <r>
    <x v="9"/>
    <x v="0"/>
    <x v="0"/>
    <x v="2"/>
    <n v="1"/>
    <n v="4"/>
    <n v="4"/>
    <n v="8"/>
    <n v="11"/>
    <n v="10"/>
    <n v="21"/>
    <n v="5"/>
    <n v="42"/>
  </r>
  <r>
    <x v="9"/>
    <x v="8"/>
    <x v="4"/>
    <x v="2"/>
    <n v="1"/>
    <n v="9"/>
    <n v="0"/>
    <n v="20"/>
    <n v="3"/>
    <n v="0"/>
    <n v="3"/>
    <n v="12"/>
    <n v="44"/>
  </r>
  <r>
    <x v="9"/>
    <x v="0"/>
    <x v="0"/>
    <x v="2"/>
    <n v="1"/>
    <n v="38"/>
    <n v="0"/>
    <n v="11"/>
    <n v="13"/>
    <n v="15"/>
    <n v="28"/>
    <n v="22"/>
    <n v="99"/>
  </r>
  <r>
    <x v="9"/>
    <x v="6"/>
    <x v="0"/>
    <x v="0"/>
    <n v="1"/>
    <n v="41"/>
    <n v="0"/>
    <n v="15"/>
    <n v="18"/>
    <n v="20"/>
    <n v="38"/>
    <n v="10"/>
    <n v="104"/>
  </r>
  <r>
    <x v="9"/>
    <x v="10"/>
    <x v="0"/>
    <x v="2"/>
    <n v="1"/>
    <n v="8"/>
    <n v="30"/>
    <n v="0"/>
    <n v="0"/>
    <n v="0"/>
    <n v="0"/>
    <n v="20"/>
    <n v="58"/>
  </r>
  <r>
    <x v="9"/>
    <x v="0"/>
    <x v="0"/>
    <x v="2"/>
    <n v="1"/>
    <n v="4"/>
    <n v="2"/>
    <n v="12"/>
    <n v="20"/>
    <n v="7"/>
    <n v="27"/>
    <n v="8"/>
    <n v="53"/>
  </r>
  <r>
    <x v="9"/>
    <x v="3"/>
    <x v="0"/>
    <x v="2"/>
    <n v="1"/>
    <n v="5"/>
    <n v="0"/>
    <n v="24"/>
    <n v="6"/>
    <n v="5"/>
    <n v="11"/>
    <n v="39"/>
    <n v="79"/>
  </r>
  <r>
    <x v="9"/>
    <x v="3"/>
    <x v="0"/>
    <x v="0"/>
    <n v="1"/>
    <n v="15"/>
    <n v="0"/>
    <n v="10"/>
    <n v="15"/>
    <n v="10"/>
    <n v="25"/>
    <n v="16"/>
    <n v="66"/>
  </r>
  <r>
    <x v="9"/>
    <x v="5"/>
    <x v="0"/>
    <x v="0"/>
    <n v="1"/>
    <n v="4"/>
    <n v="0"/>
    <n v="7"/>
    <n v="8"/>
    <n v="5"/>
    <n v="13"/>
    <n v="8"/>
    <n v="32"/>
  </r>
  <r>
    <x v="9"/>
    <x v="4"/>
    <x v="2"/>
    <x v="0"/>
    <n v="1"/>
    <n v="3"/>
    <n v="1"/>
    <n v="24"/>
    <n v="6"/>
    <n v="18"/>
    <n v="24"/>
    <n v="0"/>
    <n v="52"/>
  </r>
  <r>
    <x v="9"/>
    <x v="8"/>
    <x v="4"/>
    <x v="0"/>
    <n v="1"/>
    <n v="5"/>
    <n v="1"/>
    <n v="22"/>
    <n v="2"/>
    <n v="11"/>
    <n v="13"/>
    <n v="0"/>
    <n v="41"/>
  </r>
  <r>
    <x v="9"/>
    <x v="5"/>
    <x v="0"/>
    <x v="2"/>
    <n v="1"/>
    <n v="5"/>
    <n v="2"/>
    <n v="13"/>
    <n v="34"/>
    <n v="0"/>
    <n v="34"/>
    <n v="28"/>
    <n v="82"/>
  </r>
  <r>
    <x v="9"/>
    <x v="11"/>
    <x v="6"/>
    <x v="0"/>
    <n v="1"/>
    <n v="13"/>
    <n v="0"/>
    <n v="14"/>
    <n v="2"/>
    <n v="6"/>
    <n v="8"/>
    <n v="0"/>
    <n v="35"/>
  </r>
  <r>
    <x v="9"/>
    <x v="5"/>
    <x v="0"/>
    <x v="3"/>
    <n v="1"/>
    <n v="7"/>
    <n v="0"/>
    <n v="7"/>
    <n v="11"/>
    <n v="4"/>
    <n v="15"/>
    <n v="11"/>
    <n v="40"/>
  </r>
  <r>
    <x v="9"/>
    <x v="4"/>
    <x v="2"/>
    <x v="0"/>
    <n v="1"/>
    <n v="5"/>
    <n v="0"/>
    <n v="13"/>
    <n v="0"/>
    <n v="0"/>
    <n v="0"/>
    <n v="10"/>
    <n v="28"/>
  </r>
  <r>
    <x v="9"/>
    <x v="6"/>
    <x v="0"/>
    <x v="2"/>
    <n v="1"/>
    <n v="4"/>
    <n v="0"/>
    <n v="13"/>
    <n v="27"/>
    <n v="9"/>
    <n v="36"/>
    <n v="0"/>
    <n v="53"/>
  </r>
  <r>
    <x v="9"/>
    <x v="0"/>
    <x v="0"/>
    <x v="2"/>
    <n v="1"/>
    <n v="5"/>
    <n v="2"/>
    <n v="9"/>
    <n v="11"/>
    <n v="2"/>
    <n v="13"/>
    <n v="11"/>
    <n v="40"/>
  </r>
  <r>
    <x v="9"/>
    <x v="3"/>
    <x v="0"/>
    <x v="0"/>
    <n v="1"/>
    <n v="4"/>
    <n v="5"/>
    <n v="8"/>
    <n v="20"/>
    <n v="8"/>
    <n v="28"/>
    <n v="15"/>
    <n v="60"/>
  </r>
  <r>
    <x v="9"/>
    <x v="2"/>
    <x v="1"/>
    <x v="2"/>
    <n v="1"/>
    <n v="3"/>
    <n v="0"/>
    <n v="14"/>
    <n v="0"/>
    <n v="11"/>
    <n v="11"/>
    <n v="0"/>
    <n v="28"/>
  </r>
  <r>
    <x v="9"/>
    <x v="3"/>
    <x v="0"/>
    <x v="0"/>
    <n v="1"/>
    <n v="3"/>
    <n v="2"/>
    <n v="7"/>
    <n v="8"/>
    <n v="11"/>
    <n v="19"/>
    <n v="0"/>
    <n v="31"/>
  </r>
  <r>
    <x v="9"/>
    <x v="11"/>
    <x v="6"/>
    <x v="0"/>
    <n v="1"/>
    <n v="4"/>
    <n v="0"/>
    <n v="18"/>
    <n v="0"/>
    <n v="0"/>
    <n v="0"/>
    <n v="0"/>
    <n v="22"/>
  </r>
  <r>
    <x v="9"/>
    <x v="4"/>
    <x v="2"/>
    <x v="2"/>
    <n v="1"/>
    <n v="3"/>
    <n v="0"/>
    <n v="10"/>
    <n v="5"/>
    <n v="17"/>
    <n v="22"/>
    <n v="0"/>
    <n v="35"/>
  </r>
  <r>
    <x v="9"/>
    <x v="4"/>
    <x v="2"/>
    <x v="2"/>
    <n v="1"/>
    <n v="12"/>
    <n v="1"/>
    <n v="38"/>
    <n v="9"/>
    <n v="0"/>
    <n v="9"/>
    <n v="0"/>
    <n v="60"/>
  </r>
  <r>
    <x v="9"/>
    <x v="5"/>
    <x v="0"/>
    <x v="2"/>
    <n v="1"/>
    <n v="3"/>
    <n v="2"/>
    <n v="19"/>
    <n v="22"/>
    <n v="9"/>
    <n v="31"/>
    <n v="20"/>
    <n v="75"/>
  </r>
  <r>
    <x v="9"/>
    <x v="5"/>
    <x v="0"/>
    <x v="2"/>
    <n v="1"/>
    <n v="145"/>
    <n v="0"/>
    <n v="4"/>
    <n v="6"/>
    <n v="154"/>
    <n v="160"/>
    <n v="0"/>
    <n v="309"/>
  </r>
  <r>
    <x v="9"/>
    <x v="10"/>
    <x v="0"/>
    <x v="2"/>
    <n v="1"/>
    <n v="8"/>
    <n v="0"/>
    <n v="5"/>
    <n v="13"/>
    <n v="16"/>
    <n v="29"/>
    <n v="16"/>
    <n v="58"/>
  </r>
  <r>
    <x v="9"/>
    <x v="9"/>
    <x v="5"/>
    <x v="3"/>
    <n v="1"/>
    <n v="5"/>
    <n v="0"/>
    <n v="20"/>
    <n v="12"/>
    <n v="0"/>
    <n v="12"/>
    <n v="0"/>
    <n v="37"/>
  </r>
  <r>
    <x v="9"/>
    <x v="3"/>
    <x v="0"/>
    <x v="2"/>
    <n v="1"/>
    <n v="9"/>
    <n v="1"/>
    <n v="8"/>
    <n v="10"/>
    <n v="22"/>
    <n v="32"/>
    <n v="0"/>
    <n v="50"/>
  </r>
  <r>
    <x v="9"/>
    <x v="2"/>
    <x v="1"/>
    <x v="0"/>
    <n v="1"/>
    <n v="7"/>
    <n v="1"/>
    <n v="10"/>
    <n v="9"/>
    <n v="7"/>
    <n v="16"/>
    <n v="0"/>
    <n v="34"/>
  </r>
  <r>
    <x v="9"/>
    <x v="6"/>
    <x v="0"/>
    <x v="2"/>
    <n v="1"/>
    <n v="30"/>
    <n v="2"/>
    <n v="11"/>
    <n v="13"/>
    <n v="5"/>
    <n v="18"/>
    <n v="11"/>
    <n v="72"/>
  </r>
  <r>
    <x v="9"/>
    <x v="2"/>
    <x v="1"/>
    <x v="2"/>
    <n v="1"/>
    <n v="5"/>
    <n v="0"/>
    <n v="17"/>
    <n v="7"/>
    <n v="1"/>
    <n v="8"/>
    <n v="0"/>
    <n v="30"/>
  </r>
  <r>
    <x v="9"/>
    <x v="10"/>
    <x v="0"/>
    <x v="2"/>
    <n v="1"/>
    <n v="7"/>
    <n v="2"/>
    <n v="4"/>
    <n v="15"/>
    <n v="12"/>
    <n v="27"/>
    <n v="21"/>
    <n v="61"/>
  </r>
  <r>
    <x v="9"/>
    <x v="0"/>
    <x v="0"/>
    <x v="0"/>
    <n v="1"/>
    <n v="45"/>
    <n v="0"/>
    <n v="12"/>
    <n v="7"/>
    <n v="10"/>
    <n v="17"/>
    <n v="7"/>
    <n v="81"/>
  </r>
  <r>
    <x v="9"/>
    <x v="12"/>
    <x v="7"/>
    <x v="0"/>
    <n v="1"/>
    <n v="3"/>
    <n v="1"/>
    <n v="14"/>
    <n v="2"/>
    <n v="18"/>
    <n v="20"/>
    <n v="1"/>
    <n v="39"/>
  </r>
  <r>
    <x v="9"/>
    <x v="1"/>
    <x v="0"/>
    <x v="2"/>
    <n v="1"/>
    <n v="7"/>
    <n v="0"/>
    <n v="2"/>
    <n v="0"/>
    <n v="0"/>
    <n v="0"/>
    <n v="10"/>
    <n v="19"/>
  </r>
  <r>
    <x v="9"/>
    <x v="8"/>
    <x v="4"/>
    <x v="0"/>
    <n v="1"/>
    <n v="4"/>
    <n v="0"/>
    <n v="16"/>
    <n v="5"/>
    <n v="3"/>
    <n v="8"/>
    <n v="1"/>
    <n v="29"/>
  </r>
  <r>
    <x v="9"/>
    <x v="1"/>
    <x v="0"/>
    <x v="2"/>
    <n v="1"/>
    <n v="4"/>
    <n v="2"/>
    <n v="11"/>
    <n v="2"/>
    <n v="13"/>
    <n v="15"/>
    <n v="9"/>
    <n v="41"/>
  </r>
  <r>
    <x v="9"/>
    <x v="6"/>
    <x v="0"/>
    <x v="1"/>
    <n v="1"/>
    <n v="6"/>
    <n v="3"/>
    <n v="12"/>
    <n v="11"/>
    <n v="8"/>
    <n v="19"/>
    <n v="10"/>
    <n v="50"/>
  </r>
  <r>
    <x v="9"/>
    <x v="3"/>
    <x v="0"/>
    <x v="1"/>
    <n v="1"/>
    <n v="96"/>
    <n v="9"/>
    <n v="0"/>
    <n v="2"/>
    <n v="0"/>
    <n v="2"/>
    <n v="26"/>
    <n v="133"/>
  </r>
  <r>
    <x v="9"/>
    <x v="0"/>
    <x v="0"/>
    <x v="0"/>
    <n v="1"/>
    <n v="11"/>
    <n v="0"/>
    <n v="7"/>
    <n v="23"/>
    <n v="4"/>
    <n v="27"/>
    <n v="12"/>
    <n v="57"/>
  </r>
  <r>
    <x v="9"/>
    <x v="7"/>
    <x v="3"/>
    <x v="0"/>
    <n v="1"/>
    <n v="5"/>
    <n v="0"/>
    <n v="17"/>
    <n v="2"/>
    <n v="21"/>
    <n v="23"/>
    <n v="0"/>
    <n v="45"/>
  </r>
  <r>
    <x v="9"/>
    <x v="3"/>
    <x v="0"/>
    <x v="2"/>
    <n v="1"/>
    <n v="4"/>
    <n v="0"/>
    <n v="8"/>
    <n v="19"/>
    <n v="3"/>
    <n v="22"/>
    <n v="12"/>
    <n v="46"/>
  </r>
  <r>
    <x v="9"/>
    <x v="5"/>
    <x v="0"/>
    <x v="2"/>
    <n v="1"/>
    <n v="9"/>
    <n v="17"/>
    <n v="3"/>
    <n v="18"/>
    <n v="32"/>
    <n v="50"/>
    <n v="4"/>
    <n v="83"/>
  </r>
  <r>
    <x v="9"/>
    <x v="5"/>
    <x v="0"/>
    <x v="2"/>
    <n v="1"/>
    <n v="3"/>
    <n v="1"/>
    <n v="21"/>
    <n v="7"/>
    <n v="6"/>
    <n v="13"/>
    <n v="0"/>
    <n v="38"/>
  </r>
  <r>
    <x v="9"/>
    <x v="6"/>
    <x v="0"/>
    <x v="1"/>
    <n v="1"/>
    <n v="99"/>
    <n v="0"/>
    <n v="9"/>
    <n v="15"/>
    <n v="7"/>
    <n v="22"/>
    <n v="12"/>
    <n v="142"/>
  </r>
  <r>
    <x v="9"/>
    <x v="1"/>
    <x v="0"/>
    <x v="2"/>
    <n v="1"/>
    <n v="4"/>
    <n v="7"/>
    <n v="5"/>
    <n v="13"/>
    <n v="7"/>
    <n v="20"/>
    <n v="5"/>
    <n v="41"/>
  </r>
  <r>
    <x v="9"/>
    <x v="1"/>
    <x v="0"/>
    <x v="2"/>
    <n v="1"/>
    <n v="0"/>
    <n v="0"/>
    <n v="20"/>
    <n v="11"/>
    <n v="8"/>
    <n v="19"/>
    <n v="13"/>
    <n v="49"/>
  </r>
  <r>
    <x v="9"/>
    <x v="5"/>
    <x v="0"/>
    <x v="2"/>
    <n v="1"/>
    <n v="8"/>
    <n v="1"/>
    <n v="9"/>
    <n v="10"/>
    <n v="7"/>
    <n v="17"/>
    <n v="12"/>
    <n v="47"/>
  </r>
  <r>
    <x v="9"/>
    <x v="5"/>
    <x v="0"/>
    <x v="2"/>
    <n v="1"/>
    <n v="3"/>
    <n v="2"/>
    <n v="8"/>
    <n v="24"/>
    <n v="27"/>
    <n v="51"/>
    <n v="28"/>
    <n v="92"/>
  </r>
  <r>
    <x v="9"/>
    <x v="5"/>
    <x v="0"/>
    <x v="2"/>
    <n v="1"/>
    <n v="4"/>
    <n v="0"/>
    <n v="1"/>
    <n v="0"/>
    <n v="13"/>
    <n v="13"/>
    <n v="10"/>
    <n v="28"/>
  </r>
  <r>
    <x v="9"/>
    <x v="1"/>
    <x v="0"/>
    <x v="0"/>
    <n v="1"/>
    <n v="27"/>
    <n v="1"/>
    <n v="8"/>
    <n v="3"/>
    <n v="7"/>
    <n v="10"/>
    <n v="7"/>
    <n v="53"/>
  </r>
  <r>
    <x v="9"/>
    <x v="1"/>
    <x v="0"/>
    <x v="2"/>
    <n v="1"/>
    <n v="5"/>
    <n v="0"/>
    <n v="7"/>
    <n v="9"/>
    <n v="9"/>
    <n v="18"/>
    <n v="6"/>
    <n v="36"/>
  </r>
  <r>
    <x v="9"/>
    <x v="6"/>
    <x v="0"/>
    <x v="1"/>
    <n v="1"/>
    <n v="53"/>
    <n v="0"/>
    <n v="16"/>
    <n v="22"/>
    <n v="12"/>
    <n v="34"/>
    <n v="9"/>
    <n v="112"/>
  </r>
  <r>
    <x v="9"/>
    <x v="0"/>
    <x v="0"/>
    <x v="2"/>
    <n v="1"/>
    <n v="7"/>
    <n v="7"/>
    <n v="0"/>
    <n v="14"/>
    <n v="7"/>
    <n v="21"/>
    <n v="4"/>
    <n v="39"/>
  </r>
  <r>
    <x v="9"/>
    <x v="7"/>
    <x v="3"/>
    <x v="2"/>
    <n v="1"/>
    <n v="6"/>
    <n v="0"/>
    <n v="6"/>
    <n v="4"/>
    <n v="27"/>
    <n v="31"/>
    <n v="32"/>
    <n v="75"/>
  </r>
  <r>
    <x v="9"/>
    <x v="5"/>
    <x v="0"/>
    <x v="2"/>
    <n v="1"/>
    <n v="2"/>
    <n v="0"/>
    <n v="0"/>
    <n v="0"/>
    <n v="37"/>
    <n v="37"/>
    <n v="0"/>
    <n v="39"/>
  </r>
  <r>
    <x v="9"/>
    <x v="3"/>
    <x v="0"/>
    <x v="1"/>
    <n v="1"/>
    <n v="17"/>
    <n v="4"/>
    <n v="0"/>
    <n v="7"/>
    <n v="2"/>
    <n v="9"/>
    <n v="7"/>
    <n v="37"/>
  </r>
  <r>
    <x v="9"/>
    <x v="8"/>
    <x v="4"/>
    <x v="0"/>
    <n v="1"/>
    <n v="4"/>
    <n v="0"/>
    <n v="11"/>
    <n v="10"/>
    <n v="0"/>
    <n v="10"/>
    <n v="0"/>
    <n v="25"/>
  </r>
  <r>
    <x v="9"/>
    <x v="10"/>
    <x v="0"/>
    <x v="0"/>
    <n v="1"/>
    <n v="8"/>
    <n v="0"/>
    <n v="4"/>
    <n v="10"/>
    <n v="12"/>
    <n v="22"/>
    <n v="17"/>
    <n v="51"/>
  </r>
  <r>
    <x v="9"/>
    <x v="10"/>
    <x v="0"/>
    <x v="1"/>
    <n v="1"/>
    <n v="53"/>
    <n v="0"/>
    <n v="18"/>
    <n v="7"/>
    <n v="10"/>
    <n v="17"/>
    <n v="8"/>
    <n v="96"/>
  </r>
  <r>
    <x v="9"/>
    <x v="1"/>
    <x v="0"/>
    <x v="1"/>
    <n v="1"/>
    <n v="29"/>
    <n v="0"/>
    <n v="16"/>
    <n v="0"/>
    <n v="0"/>
    <n v="0"/>
    <n v="24"/>
    <n v="69"/>
  </r>
  <r>
    <x v="9"/>
    <x v="0"/>
    <x v="0"/>
    <x v="0"/>
    <n v="1"/>
    <n v="5"/>
    <n v="7"/>
    <n v="10"/>
    <n v="17"/>
    <n v="3"/>
    <n v="20"/>
    <n v="8"/>
    <n v="50"/>
  </r>
  <r>
    <x v="9"/>
    <x v="1"/>
    <x v="0"/>
    <x v="0"/>
    <n v="1"/>
    <n v="6"/>
    <n v="15"/>
    <n v="0"/>
    <n v="16"/>
    <n v="7"/>
    <n v="23"/>
    <n v="16"/>
    <n v="60"/>
  </r>
  <r>
    <x v="9"/>
    <x v="9"/>
    <x v="5"/>
    <x v="2"/>
    <n v="1"/>
    <n v="6"/>
    <n v="1"/>
    <n v="22"/>
    <n v="3"/>
    <n v="11"/>
    <n v="14"/>
    <n v="0"/>
    <n v="43"/>
  </r>
  <r>
    <x v="9"/>
    <x v="3"/>
    <x v="0"/>
    <x v="2"/>
    <n v="1"/>
    <n v="3"/>
    <n v="1"/>
    <n v="15"/>
    <n v="14"/>
    <n v="1"/>
    <n v="15"/>
    <n v="13"/>
    <n v="47"/>
  </r>
  <r>
    <x v="9"/>
    <x v="3"/>
    <x v="0"/>
    <x v="2"/>
    <n v="1"/>
    <n v="4"/>
    <n v="1"/>
    <n v="13"/>
    <n v="9"/>
    <n v="14"/>
    <n v="23"/>
    <n v="0"/>
    <n v="41"/>
  </r>
  <r>
    <x v="9"/>
    <x v="4"/>
    <x v="2"/>
    <x v="2"/>
    <n v="1"/>
    <n v="4"/>
    <n v="6"/>
    <n v="6"/>
    <n v="4"/>
    <n v="16"/>
    <n v="20"/>
    <n v="1"/>
    <n v="37"/>
  </r>
  <r>
    <x v="9"/>
    <x v="0"/>
    <x v="0"/>
    <x v="1"/>
    <n v="1"/>
    <n v="50"/>
    <n v="0"/>
    <n v="18"/>
    <n v="6"/>
    <n v="20"/>
    <n v="26"/>
    <n v="5"/>
    <n v="99"/>
  </r>
  <r>
    <x v="9"/>
    <x v="10"/>
    <x v="0"/>
    <x v="0"/>
    <n v="1"/>
    <n v="8"/>
    <n v="0"/>
    <n v="9"/>
    <n v="17"/>
    <n v="2"/>
    <n v="19"/>
    <n v="12"/>
    <n v="48"/>
  </r>
  <r>
    <x v="9"/>
    <x v="3"/>
    <x v="0"/>
    <x v="0"/>
    <n v="1"/>
    <n v="15"/>
    <n v="2"/>
    <n v="15"/>
    <n v="5"/>
    <n v="5"/>
    <n v="10"/>
    <n v="9"/>
    <n v="51"/>
  </r>
  <r>
    <x v="9"/>
    <x v="1"/>
    <x v="0"/>
    <x v="1"/>
    <n v="1"/>
    <n v="6"/>
    <n v="0"/>
    <n v="10"/>
    <n v="15"/>
    <n v="24"/>
    <n v="39"/>
    <n v="0"/>
    <n v="55"/>
  </r>
  <r>
    <x v="9"/>
    <x v="3"/>
    <x v="0"/>
    <x v="1"/>
    <n v="1"/>
    <n v="19"/>
    <n v="0"/>
    <n v="10"/>
    <n v="0"/>
    <n v="7"/>
    <n v="7"/>
    <n v="1"/>
    <n v="37"/>
  </r>
  <r>
    <x v="9"/>
    <x v="2"/>
    <x v="1"/>
    <x v="1"/>
    <n v="1"/>
    <n v="5"/>
    <n v="0"/>
    <n v="13"/>
    <n v="7"/>
    <n v="3"/>
    <n v="10"/>
    <n v="5"/>
    <n v="33"/>
  </r>
  <r>
    <x v="9"/>
    <x v="5"/>
    <x v="0"/>
    <x v="1"/>
    <n v="1"/>
    <n v="15"/>
    <n v="0"/>
    <n v="11"/>
    <n v="6"/>
    <n v="12"/>
    <n v="18"/>
    <n v="0"/>
    <n v="44"/>
  </r>
  <r>
    <x v="9"/>
    <x v="6"/>
    <x v="0"/>
    <x v="1"/>
    <n v="1"/>
    <n v="4"/>
    <n v="4"/>
    <n v="2"/>
    <n v="12"/>
    <n v="7"/>
    <n v="19"/>
    <n v="3"/>
    <n v="32"/>
  </r>
  <r>
    <x v="9"/>
    <x v="11"/>
    <x v="6"/>
    <x v="0"/>
    <n v="1"/>
    <n v="26"/>
    <n v="0"/>
    <n v="6"/>
    <n v="1"/>
    <n v="0"/>
    <n v="1"/>
    <n v="10"/>
    <n v="43"/>
  </r>
  <r>
    <x v="9"/>
    <x v="6"/>
    <x v="0"/>
    <x v="0"/>
    <n v="1"/>
    <n v="6"/>
    <n v="2"/>
    <n v="7"/>
    <n v="10"/>
    <n v="5"/>
    <n v="15"/>
    <n v="6"/>
    <n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grandTotalCaption="Total" updatedVersion="5" minRefreshableVersion="3" preserveFormatting="0" itemPrintTitles="1" mergeItem="1" createdVersion="5" indent="127" outline="1" outlineData="1" multipleFieldFilters="0" rowHeaderCaption="Dia">
  <location ref="A3:I54" firstHeaderRow="0" firstDataRow="1" firstDataCol="1"/>
  <pivotFields count="13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0"/>
    <field x="3"/>
  </rowFields>
  <rowItems count="5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Qtde. Chamados" fld="4" baseField="0" baseItem="0"/>
    <dataField name=" Fila" fld="5" subtotal="average" baseField="0" baseItem="0" numFmtId="2"/>
    <dataField name="Viagem (ida)" fld="7" subtotal="average" baseField="0" baseItem="0" numFmtId="2"/>
    <dataField name="Atendimento (local)" fld="8" subtotal="average" baseField="0" baseItem="4" numFmtId="2"/>
    <dataField name="Viagem (destino)" fld="9" subtotal="average" baseField="0" baseItem="0" numFmtId="2"/>
    <dataField name="Atendimento" fld="10" subtotal="average" baseField="0" baseItem="0" numFmtId="2"/>
    <dataField name="Viagem (volta)" fld="11" subtotal="average" baseField="0" baseItem="0" numFmtId="2"/>
    <dataField name="Serviço" fld="12" subtotal="average" baseField="0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grandTotalCaption="Total" updatedVersion="5" minRefreshableVersion="3" preserveFormatting="0" itemPrintTitles="1" mergeItem="1" createdVersion="5" indent="127" outline="1" outlineData="1" multipleFieldFilters="0" rowHeaderCaption="Região">
  <location ref="A3:J17" firstHeaderRow="0" firstDataRow="1" firstDataCol="1"/>
  <pivotFields count="13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5">
        <item m="1" x="13"/>
        <item sd="0" x="3"/>
        <item sd="0" x="10"/>
        <item sd="0" x="5"/>
        <item sd="0" x="6"/>
        <item sd="0" x="0"/>
        <item sd="0" x="1"/>
        <item sd="0" x="9"/>
        <item sd="0" x="2"/>
        <item sd="0" x="7"/>
        <item sd="0" x="12"/>
        <item sd="0" x="11"/>
        <item sd="0" x="8"/>
        <item sd="0" x="4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"/>
    <field x="3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Qtde. Chamados" fld="4" baseField="0" baseItem="0"/>
    <dataField name="% Qtde. Chamados" fld="4" showDataAs="percentOfTotal" baseField="0" baseItem="0" numFmtId="10"/>
    <dataField name=" Fila" fld="5" subtotal="average" baseField="0" baseItem="0" numFmtId="2"/>
    <dataField name="Viagem (ida)" fld="7" subtotal="average" baseField="0" baseItem="0" numFmtId="2"/>
    <dataField name="Atendimento (local)" fld="8" subtotal="average" baseField="0" baseItem="4" numFmtId="2"/>
    <dataField name="Viagem (destino)" fld="9" subtotal="average" baseField="0" baseItem="0" numFmtId="2"/>
    <dataField name="Atendimento" fld="10" subtotal="average" baseField="0" baseItem="0" numFmtId="2"/>
    <dataField name="Viagem (volta)" fld="11" subtotal="average" baseField="0" baseItem="0" numFmtId="2"/>
    <dataField name="Serviço" fld="12" subtotal="average" baseField="0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grandTotalCaption="Total" updatedVersion="5" minRefreshableVersion="3" preserveFormatting="0" itemPrintTitles="1" mergeItem="1" createdVersion="5" indent="127" outline="1" outlineData="1" multipleFieldFilters="0" rowHeaderCaption="Região">
  <location ref="A3:J21" firstHeaderRow="0" firstDataRow="1" firstDataCol="1"/>
  <pivotFields count="13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m="1" x="13"/>
        <item x="2"/>
        <item x="7"/>
        <item x="3"/>
        <item x="10"/>
        <item x="12"/>
        <item x="5"/>
        <item x="11"/>
        <item x="6"/>
        <item x="8"/>
        <item x="0"/>
        <item x="1"/>
        <item x="4"/>
        <item x="9"/>
        <item t="default"/>
      </items>
    </pivotField>
    <pivotField axis="axisRow" showAll="0">
      <items count="9">
        <item sd="0" x="1"/>
        <item x="3"/>
        <item sd="0" x="0"/>
        <item x="7"/>
        <item sd="0" x="6"/>
        <item sd="0" x="4"/>
        <item x="2"/>
        <item sd="0" x="5"/>
        <item t="default" sd="0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2"/>
    <field x="3"/>
  </rowFields>
  <rowItems count="18">
    <i>
      <x/>
    </i>
    <i>
      <x v="1"/>
    </i>
    <i r="1">
      <x v="1"/>
    </i>
    <i r="1">
      <x v="2"/>
    </i>
    <i>
      <x v="2"/>
    </i>
    <i>
      <x v="3"/>
    </i>
    <i r="1">
      <x/>
    </i>
    <i r="1">
      <x v="1"/>
    </i>
    <i r="1">
      <x v="2"/>
    </i>
    <i>
      <x v="4"/>
    </i>
    <i>
      <x v="5"/>
    </i>
    <i>
      <x v="6"/>
    </i>
    <i r="1">
      <x/>
    </i>
    <i r="1">
      <x v="1"/>
    </i>
    <i r="1">
      <x v="2"/>
    </i>
    <i r="1">
      <x v="3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Qtde. Chamados" fld="4" baseField="0" baseItem="0"/>
    <dataField name="% Qtde. Chamados" fld="4" showDataAs="percentOfTotal" baseField="0" baseItem="0" numFmtId="10"/>
    <dataField name=" Fila" fld="5" subtotal="average" baseField="0" baseItem="0" numFmtId="2"/>
    <dataField name="Viagem (ida)" fld="7" subtotal="average" baseField="0" baseItem="0" numFmtId="2"/>
    <dataField name="Atendimento (local)" fld="8" subtotal="average" baseField="0" baseItem="4" numFmtId="2"/>
    <dataField name="Viagem (destino)" fld="9" subtotal="average" baseField="0" baseItem="0" numFmtId="2"/>
    <dataField name="Atendimento" fld="10" subtotal="average" baseField="0" baseItem="0" numFmtId="2"/>
    <dataField name="Viagem (volta)" fld="11" subtotal="average" baseField="0" baseItem="0" numFmtId="2"/>
    <dataField name="Serviço" fld="12" subtotal="average" baseField="0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32"/>
  <sheetViews>
    <sheetView zoomScaleNormal="100" workbookViewId="0">
      <selection activeCell="E18" sqref="E18"/>
    </sheetView>
  </sheetViews>
  <sheetFormatPr defaultColWidth="9.15625" defaultRowHeight="14.4" x14ac:dyDescent="0.55000000000000004"/>
  <cols>
    <col min="1" max="1" width="10" style="2" customWidth="1"/>
    <col min="2" max="3" width="9.15625" style="2" customWidth="1"/>
    <col min="4" max="4" width="40.15625" style="2" customWidth="1"/>
    <col min="5" max="5" width="15.15625" style="2" customWidth="1"/>
    <col min="6" max="6" width="10" style="2" customWidth="1"/>
    <col min="7" max="7" width="9.578125" style="2" customWidth="1"/>
    <col min="8" max="8" width="9.41796875" style="2" customWidth="1"/>
    <col min="9" max="10" width="9.15625" style="2" customWidth="1"/>
    <col min="11" max="11" width="9.578125" style="2" customWidth="1"/>
    <col min="12" max="13" width="9.15625" style="2" customWidth="1"/>
    <col min="14" max="14" width="9.578125" style="2" customWidth="1"/>
    <col min="15" max="16" width="9.15625" style="2" customWidth="1"/>
    <col min="17" max="17" width="9.578125" style="2" customWidth="1"/>
    <col min="18" max="19" width="9.15625" style="2" customWidth="1"/>
    <col min="20" max="20" width="9.68359375" style="2" customWidth="1"/>
    <col min="21" max="22" width="9.15625" style="2" customWidth="1"/>
    <col min="23" max="23" width="9.578125" style="2" customWidth="1"/>
    <col min="24" max="26" width="9.15625" style="2" customWidth="1"/>
    <col min="27" max="27" width="9.15625" style="2"/>
    <col min="28" max="33" width="9.578125" style="2" customWidth="1"/>
    <col min="34" max="16384" width="9.15625" style="2"/>
  </cols>
  <sheetData>
    <row r="1" spans="1:33" ht="15" customHeight="1" x14ac:dyDescent="0.55000000000000004">
      <c r="A1" s="161" t="s">
        <v>338</v>
      </c>
      <c r="B1" s="159" t="s">
        <v>0</v>
      </c>
      <c r="C1" s="160"/>
      <c r="D1" s="164" t="s">
        <v>1</v>
      </c>
      <c r="E1" s="167" t="s">
        <v>339</v>
      </c>
      <c r="F1" s="167" t="s">
        <v>340</v>
      </c>
      <c r="G1" s="167" t="s">
        <v>341</v>
      </c>
      <c r="H1" s="161" t="s">
        <v>342</v>
      </c>
      <c r="I1" s="159" t="s">
        <v>343</v>
      </c>
      <c r="J1" s="160"/>
      <c r="K1" s="161" t="s">
        <v>344</v>
      </c>
      <c r="L1" s="159" t="s">
        <v>345</v>
      </c>
      <c r="M1" s="160"/>
      <c r="N1" s="161" t="s">
        <v>346</v>
      </c>
      <c r="O1" s="159" t="s">
        <v>347</v>
      </c>
      <c r="P1" s="160"/>
      <c r="Q1" s="161" t="s">
        <v>348</v>
      </c>
      <c r="R1" s="159" t="s">
        <v>349</v>
      </c>
      <c r="S1" s="160"/>
      <c r="T1" s="161" t="s">
        <v>350</v>
      </c>
      <c r="U1" s="159" t="s">
        <v>351</v>
      </c>
      <c r="V1" s="176"/>
      <c r="W1" s="161" t="s">
        <v>352</v>
      </c>
      <c r="X1" s="159" t="s">
        <v>353</v>
      </c>
      <c r="Y1" s="160"/>
      <c r="AA1" s="161" t="s">
        <v>338</v>
      </c>
      <c r="AB1" s="161" t="s">
        <v>342</v>
      </c>
      <c r="AC1" s="161" t="s">
        <v>344</v>
      </c>
      <c r="AD1" s="161" t="s">
        <v>346</v>
      </c>
      <c r="AE1" s="161" t="s">
        <v>348</v>
      </c>
      <c r="AF1" s="161" t="s">
        <v>350</v>
      </c>
      <c r="AG1" s="177" t="s">
        <v>352</v>
      </c>
    </row>
    <row r="2" spans="1:33" x14ac:dyDescent="0.55000000000000004">
      <c r="A2" s="162"/>
      <c r="B2" s="172" t="s">
        <v>5</v>
      </c>
      <c r="C2" s="170" t="s">
        <v>354</v>
      </c>
      <c r="D2" s="165"/>
      <c r="E2" s="168"/>
      <c r="F2" s="168"/>
      <c r="G2" s="168"/>
      <c r="H2" s="162"/>
      <c r="I2" s="172" t="s">
        <v>5</v>
      </c>
      <c r="J2" s="170" t="s">
        <v>354</v>
      </c>
      <c r="K2" s="162"/>
      <c r="L2" s="172" t="s">
        <v>5</v>
      </c>
      <c r="M2" s="170" t="s">
        <v>354</v>
      </c>
      <c r="N2" s="162"/>
      <c r="O2" s="172" t="s">
        <v>5</v>
      </c>
      <c r="P2" s="170" t="s">
        <v>354</v>
      </c>
      <c r="Q2" s="162"/>
      <c r="R2" s="172" t="s">
        <v>5</v>
      </c>
      <c r="S2" s="170" t="s">
        <v>354</v>
      </c>
      <c r="T2" s="162"/>
      <c r="U2" s="172" t="s">
        <v>5</v>
      </c>
      <c r="V2" s="174" t="s">
        <v>354</v>
      </c>
      <c r="W2" s="162"/>
      <c r="X2" s="172" t="s">
        <v>5</v>
      </c>
      <c r="Y2" s="170" t="s">
        <v>354</v>
      </c>
      <c r="AA2" s="162"/>
      <c r="AB2" s="162"/>
      <c r="AC2" s="162"/>
      <c r="AD2" s="162"/>
      <c r="AE2" s="162"/>
      <c r="AF2" s="162"/>
      <c r="AG2" s="178"/>
    </row>
    <row r="3" spans="1:33" ht="14.7" thickBot="1" x14ac:dyDescent="0.6">
      <c r="A3" s="163"/>
      <c r="B3" s="173"/>
      <c r="C3" s="171"/>
      <c r="D3" s="166"/>
      <c r="E3" s="169"/>
      <c r="F3" s="169"/>
      <c r="G3" s="169"/>
      <c r="H3" s="163"/>
      <c r="I3" s="173"/>
      <c r="J3" s="171"/>
      <c r="K3" s="163"/>
      <c r="L3" s="173"/>
      <c r="M3" s="171"/>
      <c r="N3" s="163"/>
      <c r="O3" s="173"/>
      <c r="P3" s="171"/>
      <c r="Q3" s="163"/>
      <c r="R3" s="173"/>
      <c r="S3" s="171"/>
      <c r="T3" s="163"/>
      <c r="U3" s="173"/>
      <c r="V3" s="175"/>
      <c r="W3" s="163"/>
      <c r="X3" s="173"/>
      <c r="Y3" s="171"/>
      <c r="AA3" s="163"/>
      <c r="AB3" s="163"/>
      <c r="AC3" s="163"/>
      <c r="AD3" s="163"/>
      <c r="AE3" s="163"/>
      <c r="AF3" s="163"/>
      <c r="AG3" s="179"/>
    </row>
    <row r="4" spans="1:33" x14ac:dyDescent="0.55000000000000004">
      <c r="A4" s="3">
        <f>60*B4+C4</f>
        <v>28</v>
      </c>
      <c r="B4" s="4">
        <v>0</v>
      </c>
      <c r="C4" s="4">
        <v>28</v>
      </c>
      <c r="D4" s="4" t="s">
        <v>2</v>
      </c>
      <c r="E4" s="125" t="s">
        <v>325</v>
      </c>
      <c r="F4" s="126" t="s">
        <v>3</v>
      </c>
      <c r="G4" s="127" t="s">
        <v>4</v>
      </c>
      <c r="H4" s="5">
        <f>60*I4+J4</f>
        <v>33</v>
      </c>
      <c r="I4" s="4">
        <v>0</v>
      </c>
      <c r="J4" s="4">
        <v>33</v>
      </c>
      <c r="K4" s="5">
        <f>60*L4+M4</f>
        <v>36</v>
      </c>
      <c r="L4" s="4">
        <v>0</v>
      </c>
      <c r="M4" s="4">
        <v>36</v>
      </c>
      <c r="N4" s="5">
        <f>60*O4+P4</f>
        <v>46</v>
      </c>
      <c r="O4" s="4">
        <v>0</v>
      </c>
      <c r="P4" s="4">
        <v>46</v>
      </c>
      <c r="Q4" s="5">
        <f>60*R4+S4</f>
        <v>57</v>
      </c>
      <c r="R4" s="4">
        <v>0</v>
      </c>
      <c r="S4" s="4">
        <v>57</v>
      </c>
      <c r="T4" s="5">
        <f>60*U4+V4</f>
        <v>65</v>
      </c>
      <c r="U4" s="4">
        <v>1</v>
      </c>
      <c r="V4" s="4">
        <v>5</v>
      </c>
      <c r="W4" s="6">
        <f>60*X4+Y4</f>
        <v>89</v>
      </c>
      <c r="X4" s="7">
        <v>1</v>
      </c>
      <c r="Y4" s="7">
        <v>29</v>
      </c>
      <c r="Z4" s="7">
        <f>0*1440</f>
        <v>0</v>
      </c>
      <c r="AA4" s="47">
        <f>A4+Z4</f>
        <v>28</v>
      </c>
      <c r="AB4" s="4">
        <f>H4+Z4</f>
        <v>33</v>
      </c>
      <c r="AC4" s="4">
        <f>K4+Z4</f>
        <v>36</v>
      </c>
      <c r="AD4" s="4">
        <f>N4+Z4</f>
        <v>46</v>
      </c>
      <c r="AE4" s="4">
        <f>Q4+Z4</f>
        <v>57</v>
      </c>
      <c r="AF4" s="4">
        <f>T4+Z4</f>
        <v>65</v>
      </c>
      <c r="AG4" s="48">
        <f>W4+Z4</f>
        <v>89</v>
      </c>
    </row>
    <row r="5" spans="1:33" x14ac:dyDescent="0.55000000000000004">
      <c r="A5" s="3">
        <f t="shared" ref="A5:A68" si="0">60*B5+C5</f>
        <v>36</v>
      </c>
      <c r="B5" s="4">
        <v>0</v>
      </c>
      <c r="C5" s="4">
        <v>36</v>
      </c>
      <c r="D5" s="4" t="s">
        <v>6</v>
      </c>
      <c r="E5" s="47" t="s">
        <v>328</v>
      </c>
      <c r="F5" s="4" t="s">
        <v>3</v>
      </c>
      <c r="G5" s="48" t="s">
        <v>7</v>
      </c>
      <c r="H5" s="5">
        <f t="shared" ref="H5:H68" si="1">60*I5+J5</f>
        <v>41</v>
      </c>
      <c r="I5" s="4">
        <v>0</v>
      </c>
      <c r="J5" s="4">
        <v>41</v>
      </c>
      <c r="K5" s="5">
        <f t="shared" ref="K5:K68" si="2">60*L5+M5</f>
        <v>41</v>
      </c>
      <c r="L5" s="4">
        <v>0</v>
      </c>
      <c r="M5" s="4">
        <v>41</v>
      </c>
      <c r="N5" s="5">
        <f t="shared" ref="N5:N68" si="3">60*O5+P5</f>
        <v>53</v>
      </c>
      <c r="O5" s="4">
        <v>0</v>
      </c>
      <c r="P5" s="4">
        <v>53</v>
      </c>
      <c r="Q5" s="5">
        <f t="shared" ref="Q5:Q68" si="4">60*R5+S5</f>
        <v>54</v>
      </c>
      <c r="R5" s="4">
        <v>0</v>
      </c>
      <c r="S5" s="4">
        <v>54</v>
      </c>
      <c r="T5" s="5">
        <f t="shared" ref="T5:T68" si="5">60*U5+V5</f>
        <v>63</v>
      </c>
      <c r="U5" s="4">
        <v>1</v>
      </c>
      <c r="V5" s="4">
        <v>3</v>
      </c>
      <c r="W5" s="6">
        <f t="shared" ref="W5:W68" si="6">60*X5+Y5</f>
        <v>69</v>
      </c>
      <c r="X5" s="7">
        <v>1</v>
      </c>
      <c r="Y5" s="7">
        <v>9</v>
      </c>
      <c r="Z5" s="7">
        <f t="shared" ref="Z5:Z68" si="7">0*1440</f>
        <v>0</v>
      </c>
      <c r="AA5" s="47">
        <f t="shared" ref="AA5:AA68" si="8">A5+Z5</f>
        <v>36</v>
      </c>
      <c r="AB5" s="4">
        <f t="shared" ref="AB5:AB68" si="9">H5+Z5</f>
        <v>41</v>
      </c>
      <c r="AC5" s="4">
        <f t="shared" ref="AC5:AC68" si="10">K5+Z5</f>
        <v>41</v>
      </c>
      <c r="AD5" s="4">
        <f t="shared" ref="AD5:AD68" si="11">N5+Z5</f>
        <v>53</v>
      </c>
      <c r="AE5" s="4">
        <f t="shared" ref="AE5:AE68" si="12">Q5+Z5</f>
        <v>54</v>
      </c>
      <c r="AF5" s="4">
        <f t="shared" ref="AF5:AF68" si="13">T5+Z5</f>
        <v>63</v>
      </c>
      <c r="AG5" s="48">
        <f t="shared" ref="AG5:AG68" si="14">W5+Z5</f>
        <v>69</v>
      </c>
    </row>
    <row r="6" spans="1:33" x14ac:dyDescent="0.55000000000000004">
      <c r="A6" s="3">
        <f t="shared" si="0"/>
        <v>56</v>
      </c>
      <c r="B6" s="4">
        <v>0</v>
      </c>
      <c r="C6" s="4">
        <v>56</v>
      </c>
      <c r="D6" s="4" t="s">
        <v>8</v>
      </c>
      <c r="E6" s="47" t="s">
        <v>327</v>
      </c>
      <c r="F6" s="4" t="s">
        <v>3</v>
      </c>
      <c r="G6" s="48" t="s">
        <v>9</v>
      </c>
      <c r="H6" s="5">
        <f t="shared" si="1"/>
        <v>62</v>
      </c>
      <c r="I6" s="4">
        <v>1</v>
      </c>
      <c r="J6" s="4">
        <v>2</v>
      </c>
      <c r="K6" s="5">
        <f t="shared" si="2"/>
        <v>62</v>
      </c>
      <c r="L6" s="4">
        <v>1</v>
      </c>
      <c r="M6" s="4">
        <v>2</v>
      </c>
      <c r="N6" s="5">
        <f t="shared" si="3"/>
        <v>78</v>
      </c>
      <c r="O6" s="4">
        <v>1</v>
      </c>
      <c r="P6" s="4">
        <v>18</v>
      </c>
      <c r="Q6" s="5">
        <f t="shared" si="4"/>
        <v>78</v>
      </c>
      <c r="R6" s="4">
        <v>1</v>
      </c>
      <c r="S6" s="4">
        <v>18</v>
      </c>
      <c r="T6" s="5">
        <f t="shared" si="5"/>
        <v>82</v>
      </c>
      <c r="U6" s="4">
        <v>1</v>
      </c>
      <c r="V6" s="4">
        <v>22</v>
      </c>
      <c r="W6" s="6">
        <f t="shared" si="6"/>
        <v>82</v>
      </c>
      <c r="X6" s="7">
        <v>1</v>
      </c>
      <c r="Y6" s="7">
        <v>22</v>
      </c>
      <c r="Z6" s="7">
        <f t="shared" si="7"/>
        <v>0</v>
      </c>
      <c r="AA6" s="47">
        <f t="shared" si="8"/>
        <v>56</v>
      </c>
      <c r="AB6" s="4">
        <f t="shared" si="9"/>
        <v>62</v>
      </c>
      <c r="AC6" s="4">
        <f t="shared" si="10"/>
        <v>62</v>
      </c>
      <c r="AD6" s="4">
        <f t="shared" si="11"/>
        <v>78</v>
      </c>
      <c r="AE6" s="4">
        <f t="shared" si="12"/>
        <v>78</v>
      </c>
      <c r="AF6" s="4">
        <f t="shared" si="13"/>
        <v>82</v>
      </c>
      <c r="AG6" s="48">
        <f t="shared" si="14"/>
        <v>82</v>
      </c>
    </row>
    <row r="7" spans="1:33" x14ac:dyDescent="0.55000000000000004">
      <c r="A7" s="3">
        <f t="shared" si="0"/>
        <v>73</v>
      </c>
      <c r="B7" s="4">
        <v>1</v>
      </c>
      <c r="C7" s="4">
        <v>13</v>
      </c>
      <c r="D7" s="4" t="s">
        <v>10</v>
      </c>
      <c r="E7" s="47" t="s">
        <v>329</v>
      </c>
      <c r="F7" s="4" t="s">
        <v>11</v>
      </c>
      <c r="G7" s="48" t="s">
        <v>12</v>
      </c>
      <c r="H7" s="5">
        <f t="shared" si="1"/>
        <v>87</v>
      </c>
      <c r="I7" s="4">
        <v>1</v>
      </c>
      <c r="J7" s="4">
        <v>27</v>
      </c>
      <c r="K7" s="5">
        <f t="shared" si="2"/>
        <v>89</v>
      </c>
      <c r="L7" s="4">
        <v>1</v>
      </c>
      <c r="M7" s="4">
        <v>29</v>
      </c>
      <c r="N7" s="5">
        <f t="shared" si="3"/>
        <v>95</v>
      </c>
      <c r="O7" s="4">
        <v>1</v>
      </c>
      <c r="P7" s="4">
        <v>35</v>
      </c>
      <c r="Q7" s="5">
        <f t="shared" si="4"/>
        <v>96</v>
      </c>
      <c r="R7" s="4">
        <v>1</v>
      </c>
      <c r="S7" s="4">
        <v>36</v>
      </c>
      <c r="T7" s="5">
        <f t="shared" si="5"/>
        <v>96</v>
      </c>
      <c r="U7" s="4">
        <v>1</v>
      </c>
      <c r="V7" s="4">
        <v>36</v>
      </c>
      <c r="W7" s="6">
        <f t="shared" si="6"/>
        <v>0</v>
      </c>
      <c r="X7" s="7"/>
      <c r="Y7" s="7"/>
      <c r="Z7" s="7">
        <f t="shared" si="7"/>
        <v>0</v>
      </c>
      <c r="AA7" s="47">
        <f t="shared" si="8"/>
        <v>73</v>
      </c>
      <c r="AB7" s="4">
        <f t="shared" si="9"/>
        <v>87</v>
      </c>
      <c r="AC7" s="4">
        <f t="shared" si="10"/>
        <v>89</v>
      </c>
      <c r="AD7" s="4">
        <f t="shared" si="11"/>
        <v>95</v>
      </c>
      <c r="AE7" s="4">
        <f t="shared" si="12"/>
        <v>96</v>
      </c>
      <c r="AF7" s="4">
        <f t="shared" si="13"/>
        <v>96</v>
      </c>
      <c r="AG7" s="48">
        <f t="shared" si="14"/>
        <v>0</v>
      </c>
    </row>
    <row r="8" spans="1:33" x14ac:dyDescent="0.55000000000000004">
      <c r="A8" s="3">
        <f t="shared" si="0"/>
        <v>108</v>
      </c>
      <c r="B8" s="4">
        <v>1</v>
      </c>
      <c r="C8" s="4">
        <v>48</v>
      </c>
      <c r="D8" s="4" t="s">
        <v>13</v>
      </c>
      <c r="E8" s="47" t="s">
        <v>329</v>
      </c>
      <c r="F8" s="4" t="s">
        <v>11</v>
      </c>
      <c r="G8" s="48" t="s">
        <v>14</v>
      </c>
      <c r="H8" s="5">
        <f t="shared" si="1"/>
        <v>163</v>
      </c>
      <c r="I8" s="4">
        <v>2</v>
      </c>
      <c r="J8" s="4">
        <v>43</v>
      </c>
      <c r="K8" s="5">
        <f t="shared" si="2"/>
        <v>163</v>
      </c>
      <c r="L8" s="4">
        <v>2</v>
      </c>
      <c r="M8" s="4">
        <v>43</v>
      </c>
      <c r="N8" s="5">
        <f t="shared" si="3"/>
        <v>163</v>
      </c>
      <c r="O8" s="4">
        <v>2</v>
      </c>
      <c r="P8" s="4">
        <v>43</v>
      </c>
      <c r="Q8" s="5">
        <f t="shared" si="4"/>
        <v>164</v>
      </c>
      <c r="R8" s="4">
        <v>2</v>
      </c>
      <c r="S8" s="4">
        <v>44</v>
      </c>
      <c r="T8" s="5">
        <f t="shared" si="5"/>
        <v>164</v>
      </c>
      <c r="U8" s="4">
        <v>2</v>
      </c>
      <c r="V8" s="4">
        <v>44</v>
      </c>
      <c r="W8" s="6">
        <f t="shared" si="6"/>
        <v>167</v>
      </c>
      <c r="X8" s="7">
        <v>2</v>
      </c>
      <c r="Y8" s="7">
        <v>47</v>
      </c>
      <c r="Z8" s="7">
        <f t="shared" si="7"/>
        <v>0</v>
      </c>
      <c r="AA8" s="47">
        <f t="shared" si="8"/>
        <v>108</v>
      </c>
      <c r="AB8" s="4">
        <f t="shared" si="9"/>
        <v>163</v>
      </c>
      <c r="AC8" s="4">
        <f t="shared" si="10"/>
        <v>163</v>
      </c>
      <c r="AD8" s="4">
        <f t="shared" si="11"/>
        <v>163</v>
      </c>
      <c r="AE8" s="4">
        <f t="shared" si="12"/>
        <v>164</v>
      </c>
      <c r="AF8" s="4">
        <f t="shared" si="13"/>
        <v>164</v>
      </c>
      <c r="AG8" s="48">
        <f t="shared" si="14"/>
        <v>167</v>
      </c>
    </row>
    <row r="9" spans="1:33" x14ac:dyDescent="0.55000000000000004">
      <c r="A9" s="3">
        <f t="shared" si="0"/>
        <v>120</v>
      </c>
      <c r="B9" s="4">
        <v>2</v>
      </c>
      <c r="C9" s="4">
        <v>0</v>
      </c>
      <c r="D9" s="4" t="s">
        <v>15</v>
      </c>
      <c r="E9" s="47" t="s">
        <v>329</v>
      </c>
      <c r="F9" s="4" t="s">
        <v>11</v>
      </c>
      <c r="G9" s="48" t="s">
        <v>14</v>
      </c>
      <c r="H9" s="5">
        <f t="shared" si="1"/>
        <v>133</v>
      </c>
      <c r="I9" s="4">
        <v>2</v>
      </c>
      <c r="J9" s="4">
        <v>13</v>
      </c>
      <c r="K9" s="5">
        <f t="shared" si="2"/>
        <v>135</v>
      </c>
      <c r="L9" s="4">
        <v>2</v>
      </c>
      <c r="M9" s="4">
        <v>15</v>
      </c>
      <c r="N9" s="5">
        <f t="shared" si="3"/>
        <v>142</v>
      </c>
      <c r="O9" s="4">
        <v>2</v>
      </c>
      <c r="P9" s="4">
        <v>22</v>
      </c>
      <c r="Q9" s="5">
        <f t="shared" si="4"/>
        <v>152</v>
      </c>
      <c r="R9" s="4">
        <v>2</v>
      </c>
      <c r="S9" s="4">
        <v>32</v>
      </c>
      <c r="T9" s="5">
        <f t="shared" si="5"/>
        <v>163</v>
      </c>
      <c r="U9" s="4">
        <v>2</v>
      </c>
      <c r="V9" s="4">
        <v>43</v>
      </c>
      <c r="W9" s="6">
        <f t="shared" si="6"/>
        <v>163</v>
      </c>
      <c r="X9" s="7">
        <v>2</v>
      </c>
      <c r="Y9" s="7">
        <v>43</v>
      </c>
      <c r="Z9" s="7">
        <f t="shared" si="7"/>
        <v>0</v>
      </c>
      <c r="AA9" s="47">
        <f t="shared" si="8"/>
        <v>120</v>
      </c>
      <c r="AB9" s="4">
        <f t="shared" si="9"/>
        <v>133</v>
      </c>
      <c r="AC9" s="4">
        <f t="shared" si="10"/>
        <v>135</v>
      </c>
      <c r="AD9" s="4">
        <f t="shared" si="11"/>
        <v>142</v>
      </c>
      <c r="AE9" s="4">
        <f t="shared" si="12"/>
        <v>152</v>
      </c>
      <c r="AF9" s="4">
        <f t="shared" si="13"/>
        <v>163</v>
      </c>
      <c r="AG9" s="48">
        <f t="shared" si="14"/>
        <v>163</v>
      </c>
    </row>
    <row r="10" spans="1:33" x14ac:dyDescent="0.55000000000000004">
      <c r="A10" s="3">
        <f t="shared" si="0"/>
        <v>142</v>
      </c>
      <c r="B10" s="4">
        <v>2</v>
      </c>
      <c r="C10" s="4">
        <v>22</v>
      </c>
      <c r="D10" s="4" t="s">
        <v>16</v>
      </c>
      <c r="E10" s="47" t="s">
        <v>330</v>
      </c>
      <c r="F10" s="4" t="s">
        <v>17</v>
      </c>
      <c r="G10" s="48" t="s">
        <v>18</v>
      </c>
      <c r="H10" s="5">
        <f t="shared" si="1"/>
        <v>151</v>
      </c>
      <c r="I10" s="4">
        <v>2</v>
      </c>
      <c r="J10" s="4">
        <v>31</v>
      </c>
      <c r="K10" s="5">
        <f t="shared" si="2"/>
        <v>151</v>
      </c>
      <c r="L10" s="4">
        <v>2</v>
      </c>
      <c r="M10" s="4">
        <v>31</v>
      </c>
      <c r="N10" s="5">
        <f t="shared" si="3"/>
        <v>173</v>
      </c>
      <c r="O10" s="4">
        <v>2</v>
      </c>
      <c r="P10" s="4">
        <v>53</v>
      </c>
      <c r="Q10" s="5">
        <f t="shared" si="4"/>
        <v>173</v>
      </c>
      <c r="R10" s="4">
        <v>2</v>
      </c>
      <c r="S10" s="4">
        <v>53</v>
      </c>
      <c r="T10" s="5">
        <f t="shared" si="5"/>
        <v>185</v>
      </c>
      <c r="U10" s="4">
        <v>3</v>
      </c>
      <c r="V10" s="4">
        <v>5</v>
      </c>
      <c r="W10" s="6">
        <f t="shared" si="6"/>
        <v>185</v>
      </c>
      <c r="X10" s="7">
        <v>3</v>
      </c>
      <c r="Y10" s="7">
        <v>5</v>
      </c>
      <c r="Z10" s="7">
        <f t="shared" si="7"/>
        <v>0</v>
      </c>
      <c r="AA10" s="47">
        <f t="shared" si="8"/>
        <v>142</v>
      </c>
      <c r="AB10" s="4">
        <f t="shared" si="9"/>
        <v>151</v>
      </c>
      <c r="AC10" s="4">
        <f t="shared" si="10"/>
        <v>151</v>
      </c>
      <c r="AD10" s="4">
        <f t="shared" si="11"/>
        <v>173</v>
      </c>
      <c r="AE10" s="4">
        <f t="shared" si="12"/>
        <v>173</v>
      </c>
      <c r="AF10" s="4">
        <f t="shared" si="13"/>
        <v>185</v>
      </c>
      <c r="AG10" s="48">
        <f t="shared" si="14"/>
        <v>185</v>
      </c>
    </row>
    <row r="11" spans="1:33" x14ac:dyDescent="0.55000000000000004">
      <c r="A11" s="3">
        <f t="shared" si="0"/>
        <v>149</v>
      </c>
      <c r="B11" s="4">
        <v>2</v>
      </c>
      <c r="C11" s="4">
        <v>29</v>
      </c>
      <c r="D11" s="4" t="s">
        <v>19</v>
      </c>
      <c r="E11" s="47" t="s">
        <v>328</v>
      </c>
      <c r="F11" s="4" t="s">
        <v>3</v>
      </c>
      <c r="G11" s="48" t="s">
        <v>20</v>
      </c>
      <c r="H11" s="5">
        <f t="shared" si="1"/>
        <v>160</v>
      </c>
      <c r="I11" s="4">
        <v>2</v>
      </c>
      <c r="J11" s="4">
        <v>40</v>
      </c>
      <c r="K11" s="5">
        <f t="shared" si="2"/>
        <v>161</v>
      </c>
      <c r="L11" s="4">
        <v>2</v>
      </c>
      <c r="M11" s="4">
        <v>41</v>
      </c>
      <c r="N11" s="5">
        <f t="shared" si="3"/>
        <v>172</v>
      </c>
      <c r="O11" s="4">
        <v>2</v>
      </c>
      <c r="P11" s="4">
        <v>52</v>
      </c>
      <c r="Q11" s="5">
        <f t="shared" si="4"/>
        <v>180</v>
      </c>
      <c r="R11" s="4">
        <v>3</v>
      </c>
      <c r="S11" s="4">
        <v>0</v>
      </c>
      <c r="T11" s="5">
        <f t="shared" si="5"/>
        <v>188</v>
      </c>
      <c r="U11" s="4">
        <v>3</v>
      </c>
      <c r="V11" s="4">
        <v>8</v>
      </c>
      <c r="W11" s="6">
        <f t="shared" si="6"/>
        <v>194</v>
      </c>
      <c r="X11" s="7">
        <v>3</v>
      </c>
      <c r="Y11" s="7">
        <v>14</v>
      </c>
      <c r="Z11" s="7">
        <f t="shared" si="7"/>
        <v>0</v>
      </c>
      <c r="AA11" s="47">
        <f t="shared" si="8"/>
        <v>149</v>
      </c>
      <c r="AB11" s="4">
        <f t="shared" si="9"/>
        <v>160</v>
      </c>
      <c r="AC11" s="4">
        <f t="shared" si="10"/>
        <v>161</v>
      </c>
      <c r="AD11" s="4">
        <f t="shared" si="11"/>
        <v>172</v>
      </c>
      <c r="AE11" s="4">
        <f t="shared" si="12"/>
        <v>180</v>
      </c>
      <c r="AF11" s="4">
        <f t="shared" si="13"/>
        <v>188</v>
      </c>
      <c r="AG11" s="48">
        <f t="shared" si="14"/>
        <v>194</v>
      </c>
    </row>
    <row r="12" spans="1:33" x14ac:dyDescent="0.55000000000000004">
      <c r="A12" s="3">
        <f t="shared" si="0"/>
        <v>220</v>
      </c>
      <c r="B12" s="4">
        <v>3</v>
      </c>
      <c r="C12" s="4">
        <v>40</v>
      </c>
      <c r="D12" s="4" t="s">
        <v>21</v>
      </c>
      <c r="E12" s="47" t="s">
        <v>325</v>
      </c>
      <c r="F12" s="4" t="s">
        <v>3</v>
      </c>
      <c r="G12" s="48" t="s">
        <v>4</v>
      </c>
      <c r="H12" s="5">
        <f t="shared" si="1"/>
        <v>226</v>
      </c>
      <c r="I12" s="4">
        <v>3</v>
      </c>
      <c r="J12" s="4">
        <v>46</v>
      </c>
      <c r="K12" s="5">
        <f t="shared" si="2"/>
        <v>229</v>
      </c>
      <c r="L12" s="4">
        <v>3</v>
      </c>
      <c r="M12" s="4">
        <v>49</v>
      </c>
      <c r="N12" s="5">
        <f t="shared" si="3"/>
        <v>243</v>
      </c>
      <c r="O12" s="4">
        <v>4</v>
      </c>
      <c r="P12" s="4">
        <v>3</v>
      </c>
      <c r="Q12" s="5">
        <f t="shared" si="4"/>
        <v>249</v>
      </c>
      <c r="R12" s="4">
        <v>4</v>
      </c>
      <c r="S12" s="4">
        <v>9</v>
      </c>
      <c r="T12" s="5">
        <f t="shared" si="5"/>
        <v>259</v>
      </c>
      <c r="U12" s="4">
        <v>4</v>
      </c>
      <c r="V12" s="4">
        <v>19</v>
      </c>
      <c r="W12" s="6">
        <f t="shared" si="6"/>
        <v>270</v>
      </c>
      <c r="X12" s="7">
        <v>4</v>
      </c>
      <c r="Y12" s="7">
        <v>30</v>
      </c>
      <c r="Z12" s="7">
        <f t="shared" si="7"/>
        <v>0</v>
      </c>
      <c r="AA12" s="47">
        <f t="shared" si="8"/>
        <v>220</v>
      </c>
      <c r="AB12" s="4">
        <f t="shared" si="9"/>
        <v>226</v>
      </c>
      <c r="AC12" s="4">
        <f t="shared" si="10"/>
        <v>229</v>
      </c>
      <c r="AD12" s="4">
        <f t="shared" si="11"/>
        <v>243</v>
      </c>
      <c r="AE12" s="4">
        <f t="shared" si="12"/>
        <v>249</v>
      </c>
      <c r="AF12" s="4">
        <f t="shared" si="13"/>
        <v>259</v>
      </c>
      <c r="AG12" s="48">
        <f t="shared" si="14"/>
        <v>270</v>
      </c>
    </row>
    <row r="13" spans="1:33" x14ac:dyDescent="0.55000000000000004">
      <c r="A13" s="3">
        <f t="shared" si="0"/>
        <v>225</v>
      </c>
      <c r="B13" s="4">
        <v>3</v>
      </c>
      <c r="C13" s="4">
        <v>45</v>
      </c>
      <c r="D13" s="4" t="s">
        <v>16</v>
      </c>
      <c r="E13" s="47" t="s">
        <v>330</v>
      </c>
      <c r="F13" s="4" t="s">
        <v>17</v>
      </c>
      <c r="G13" s="48" t="s">
        <v>18</v>
      </c>
      <c r="H13" s="5">
        <f t="shared" si="1"/>
        <v>231</v>
      </c>
      <c r="I13" s="4">
        <v>3</v>
      </c>
      <c r="J13" s="4">
        <v>51</v>
      </c>
      <c r="K13" s="5">
        <f t="shared" si="2"/>
        <v>0</v>
      </c>
      <c r="L13" s="4"/>
      <c r="M13" s="4"/>
      <c r="N13" s="5">
        <f t="shared" si="3"/>
        <v>0</v>
      </c>
      <c r="O13" s="4"/>
      <c r="P13" s="4"/>
      <c r="Q13" s="5">
        <f t="shared" si="4"/>
        <v>0</v>
      </c>
      <c r="R13" s="4"/>
      <c r="S13" s="4"/>
      <c r="T13" s="5">
        <f t="shared" si="5"/>
        <v>0</v>
      </c>
      <c r="U13" s="4"/>
      <c r="V13" s="4"/>
      <c r="W13" s="6">
        <f t="shared" si="6"/>
        <v>235</v>
      </c>
      <c r="X13" s="7">
        <v>3</v>
      </c>
      <c r="Y13" s="7">
        <v>55</v>
      </c>
      <c r="Z13" s="7">
        <f t="shared" si="7"/>
        <v>0</v>
      </c>
      <c r="AA13" s="47">
        <f t="shared" si="8"/>
        <v>225</v>
      </c>
      <c r="AB13" s="4">
        <f t="shared" si="9"/>
        <v>231</v>
      </c>
      <c r="AC13" s="4">
        <f t="shared" si="10"/>
        <v>0</v>
      </c>
      <c r="AD13" s="4">
        <f t="shared" si="11"/>
        <v>0</v>
      </c>
      <c r="AE13" s="4">
        <f t="shared" si="12"/>
        <v>0</v>
      </c>
      <c r="AF13" s="4">
        <f t="shared" si="13"/>
        <v>0</v>
      </c>
      <c r="AG13" s="48">
        <f t="shared" si="14"/>
        <v>235</v>
      </c>
    </row>
    <row r="14" spans="1:33" x14ac:dyDescent="0.55000000000000004">
      <c r="A14" s="3">
        <f t="shared" si="0"/>
        <v>236</v>
      </c>
      <c r="B14" s="4">
        <v>3</v>
      </c>
      <c r="C14" s="4">
        <v>56</v>
      </c>
      <c r="D14" s="4" t="s">
        <v>6</v>
      </c>
      <c r="E14" s="47" t="s">
        <v>328</v>
      </c>
      <c r="F14" s="4" t="s">
        <v>22</v>
      </c>
      <c r="G14" s="48" t="s">
        <v>7</v>
      </c>
      <c r="H14" s="5">
        <f t="shared" si="1"/>
        <v>241</v>
      </c>
      <c r="I14" s="4">
        <v>4</v>
      </c>
      <c r="J14" s="4">
        <v>1</v>
      </c>
      <c r="K14" s="5">
        <f t="shared" si="2"/>
        <v>242</v>
      </c>
      <c r="L14" s="4">
        <v>4</v>
      </c>
      <c r="M14" s="4">
        <v>2</v>
      </c>
      <c r="N14" s="5">
        <f t="shared" si="3"/>
        <v>245</v>
      </c>
      <c r="O14" s="4">
        <v>4</v>
      </c>
      <c r="P14" s="4">
        <v>5</v>
      </c>
      <c r="Q14" s="5">
        <f t="shared" si="4"/>
        <v>261</v>
      </c>
      <c r="R14" s="4">
        <v>4</v>
      </c>
      <c r="S14" s="4">
        <v>21</v>
      </c>
      <c r="T14" s="5">
        <f t="shared" si="5"/>
        <v>0</v>
      </c>
      <c r="U14" s="4"/>
      <c r="V14" s="4"/>
      <c r="W14" s="6">
        <f t="shared" si="6"/>
        <v>0</v>
      </c>
      <c r="X14" s="7"/>
      <c r="Y14" s="7"/>
      <c r="Z14" s="7">
        <f t="shared" si="7"/>
        <v>0</v>
      </c>
      <c r="AA14" s="47">
        <f t="shared" si="8"/>
        <v>236</v>
      </c>
      <c r="AB14" s="4">
        <f t="shared" si="9"/>
        <v>241</v>
      </c>
      <c r="AC14" s="4">
        <f t="shared" si="10"/>
        <v>242</v>
      </c>
      <c r="AD14" s="4">
        <f t="shared" si="11"/>
        <v>245</v>
      </c>
      <c r="AE14" s="4">
        <f t="shared" si="12"/>
        <v>261</v>
      </c>
      <c r="AF14" s="4">
        <f t="shared" si="13"/>
        <v>0</v>
      </c>
      <c r="AG14" s="48">
        <f t="shared" si="14"/>
        <v>0</v>
      </c>
    </row>
    <row r="15" spans="1:33" x14ac:dyDescent="0.55000000000000004">
      <c r="A15" s="3">
        <f t="shared" si="0"/>
        <v>0</v>
      </c>
      <c r="B15" s="4"/>
      <c r="C15" s="4"/>
      <c r="D15" s="4"/>
      <c r="E15" s="47" t="s">
        <v>333</v>
      </c>
      <c r="F15" s="4"/>
      <c r="G15" s="48" t="s">
        <v>23</v>
      </c>
      <c r="H15" s="5">
        <f t="shared" si="1"/>
        <v>245</v>
      </c>
      <c r="I15" s="4">
        <v>4</v>
      </c>
      <c r="J15" s="4">
        <v>5</v>
      </c>
      <c r="K15" s="5">
        <f t="shared" si="2"/>
        <v>245</v>
      </c>
      <c r="L15" s="4">
        <v>4</v>
      </c>
      <c r="M15" s="4">
        <v>5</v>
      </c>
      <c r="N15" s="5">
        <f t="shared" si="3"/>
        <v>252</v>
      </c>
      <c r="O15" s="4">
        <v>4</v>
      </c>
      <c r="P15" s="4">
        <v>12</v>
      </c>
      <c r="Q15" s="5">
        <f t="shared" si="4"/>
        <v>261</v>
      </c>
      <c r="R15" s="4">
        <v>4</v>
      </c>
      <c r="S15" s="4">
        <v>21</v>
      </c>
      <c r="T15" s="5">
        <f t="shared" si="5"/>
        <v>265</v>
      </c>
      <c r="U15" s="4">
        <v>4</v>
      </c>
      <c r="V15" s="4">
        <v>25</v>
      </c>
      <c r="W15" s="6">
        <f t="shared" si="6"/>
        <v>277</v>
      </c>
      <c r="X15" s="7">
        <v>4</v>
      </c>
      <c r="Y15" s="7">
        <v>37</v>
      </c>
      <c r="Z15" s="7">
        <f t="shared" si="7"/>
        <v>0</v>
      </c>
      <c r="AA15" s="47">
        <f t="shared" si="8"/>
        <v>0</v>
      </c>
      <c r="AB15" s="4">
        <f t="shared" si="9"/>
        <v>245</v>
      </c>
      <c r="AC15" s="4">
        <f t="shared" si="10"/>
        <v>245</v>
      </c>
      <c r="AD15" s="4">
        <f t="shared" si="11"/>
        <v>252</v>
      </c>
      <c r="AE15" s="4">
        <f t="shared" si="12"/>
        <v>261</v>
      </c>
      <c r="AF15" s="4">
        <f t="shared" si="13"/>
        <v>265</v>
      </c>
      <c r="AG15" s="48">
        <f t="shared" si="14"/>
        <v>277</v>
      </c>
    </row>
    <row r="16" spans="1:33" x14ac:dyDescent="0.55000000000000004">
      <c r="A16" s="3">
        <f t="shared" si="0"/>
        <v>284</v>
      </c>
      <c r="B16" s="4">
        <v>4</v>
      </c>
      <c r="C16" s="4">
        <v>44</v>
      </c>
      <c r="D16" s="4" t="s">
        <v>24</v>
      </c>
      <c r="E16" s="47" t="s">
        <v>331</v>
      </c>
      <c r="F16" s="4" t="s">
        <v>17</v>
      </c>
      <c r="G16" s="48" t="s">
        <v>20</v>
      </c>
      <c r="H16" s="5">
        <f t="shared" si="1"/>
        <v>290</v>
      </c>
      <c r="I16" s="4">
        <v>4</v>
      </c>
      <c r="J16" s="4">
        <v>50</v>
      </c>
      <c r="K16" s="5">
        <f t="shared" si="2"/>
        <v>293</v>
      </c>
      <c r="L16" s="4">
        <v>4</v>
      </c>
      <c r="M16" s="4">
        <v>53</v>
      </c>
      <c r="N16" s="5">
        <f t="shared" si="3"/>
        <v>301</v>
      </c>
      <c r="O16" s="4">
        <v>5</v>
      </c>
      <c r="P16" s="4">
        <v>1</v>
      </c>
      <c r="Q16" s="5">
        <f t="shared" si="4"/>
        <v>307</v>
      </c>
      <c r="R16" s="4">
        <v>5</v>
      </c>
      <c r="S16" s="4">
        <v>7</v>
      </c>
      <c r="T16" s="5">
        <f t="shared" si="5"/>
        <v>319</v>
      </c>
      <c r="U16" s="4">
        <v>5</v>
      </c>
      <c r="V16" s="4">
        <v>19</v>
      </c>
      <c r="W16" s="6">
        <f t="shared" si="6"/>
        <v>323</v>
      </c>
      <c r="X16" s="7">
        <v>5</v>
      </c>
      <c r="Y16" s="7">
        <v>23</v>
      </c>
      <c r="Z16" s="7">
        <f t="shared" si="7"/>
        <v>0</v>
      </c>
      <c r="AA16" s="47">
        <f t="shared" si="8"/>
        <v>284</v>
      </c>
      <c r="AB16" s="4">
        <f t="shared" si="9"/>
        <v>290</v>
      </c>
      <c r="AC16" s="4">
        <f t="shared" si="10"/>
        <v>293</v>
      </c>
      <c r="AD16" s="4">
        <f t="shared" si="11"/>
        <v>301</v>
      </c>
      <c r="AE16" s="4">
        <f t="shared" si="12"/>
        <v>307</v>
      </c>
      <c r="AF16" s="4">
        <f t="shared" si="13"/>
        <v>319</v>
      </c>
      <c r="AG16" s="48">
        <f t="shared" si="14"/>
        <v>323</v>
      </c>
    </row>
    <row r="17" spans="1:33" x14ac:dyDescent="0.55000000000000004">
      <c r="A17" s="3">
        <f t="shared" si="0"/>
        <v>293</v>
      </c>
      <c r="B17" s="4">
        <v>4</v>
      </c>
      <c r="C17" s="4">
        <v>53</v>
      </c>
      <c r="D17" s="4" t="s">
        <v>6</v>
      </c>
      <c r="E17" s="47" t="s">
        <v>333</v>
      </c>
      <c r="F17" s="4" t="s">
        <v>11</v>
      </c>
      <c r="G17" s="48" t="s">
        <v>25</v>
      </c>
      <c r="H17" s="5">
        <f t="shared" si="1"/>
        <v>318</v>
      </c>
      <c r="I17" s="4">
        <v>5</v>
      </c>
      <c r="J17" s="4">
        <v>18</v>
      </c>
      <c r="K17" s="5">
        <f t="shared" si="2"/>
        <v>318</v>
      </c>
      <c r="L17" s="4">
        <v>5</v>
      </c>
      <c r="M17" s="4">
        <v>18</v>
      </c>
      <c r="N17" s="5">
        <f t="shared" si="3"/>
        <v>330</v>
      </c>
      <c r="O17" s="4">
        <v>5</v>
      </c>
      <c r="P17" s="4">
        <v>30</v>
      </c>
      <c r="Q17" s="5">
        <f t="shared" si="4"/>
        <v>342</v>
      </c>
      <c r="R17" s="4">
        <v>5</v>
      </c>
      <c r="S17" s="4">
        <v>42</v>
      </c>
      <c r="T17" s="5">
        <f t="shared" si="5"/>
        <v>0</v>
      </c>
      <c r="U17" s="4"/>
      <c r="V17" s="4"/>
      <c r="W17" s="6">
        <f t="shared" si="6"/>
        <v>0</v>
      </c>
      <c r="X17" s="7"/>
      <c r="Y17" s="7"/>
      <c r="Z17" s="7">
        <f t="shared" si="7"/>
        <v>0</v>
      </c>
      <c r="AA17" s="47">
        <f t="shared" si="8"/>
        <v>293</v>
      </c>
      <c r="AB17" s="4">
        <f t="shared" si="9"/>
        <v>318</v>
      </c>
      <c r="AC17" s="4">
        <f t="shared" si="10"/>
        <v>318</v>
      </c>
      <c r="AD17" s="4">
        <f t="shared" si="11"/>
        <v>330</v>
      </c>
      <c r="AE17" s="4">
        <f t="shared" si="12"/>
        <v>342</v>
      </c>
      <c r="AF17" s="4">
        <f t="shared" si="13"/>
        <v>0</v>
      </c>
      <c r="AG17" s="48">
        <f t="shared" si="14"/>
        <v>0</v>
      </c>
    </row>
    <row r="18" spans="1:33" x14ac:dyDescent="0.55000000000000004">
      <c r="A18" s="3">
        <f t="shared" si="0"/>
        <v>0</v>
      </c>
      <c r="B18" s="4"/>
      <c r="C18" s="4"/>
      <c r="D18" s="4"/>
      <c r="E18" s="47"/>
      <c r="F18" s="4"/>
      <c r="G18" s="48" t="s">
        <v>7</v>
      </c>
      <c r="H18" s="5">
        <f t="shared" si="1"/>
        <v>300</v>
      </c>
      <c r="I18" s="4">
        <v>5</v>
      </c>
      <c r="J18" s="4">
        <v>0</v>
      </c>
      <c r="K18" s="5">
        <f t="shared" si="2"/>
        <v>300</v>
      </c>
      <c r="L18" s="4">
        <v>5</v>
      </c>
      <c r="M18" s="4">
        <v>0</v>
      </c>
      <c r="N18" s="5">
        <f t="shared" si="3"/>
        <v>308</v>
      </c>
      <c r="O18" s="4">
        <v>5</v>
      </c>
      <c r="P18" s="4">
        <v>8</v>
      </c>
      <c r="Q18" s="5">
        <f t="shared" si="4"/>
        <v>342</v>
      </c>
      <c r="R18" s="4">
        <v>5</v>
      </c>
      <c r="S18" s="4">
        <v>42</v>
      </c>
      <c r="T18" s="5">
        <f t="shared" si="5"/>
        <v>342</v>
      </c>
      <c r="U18" s="4">
        <v>5</v>
      </c>
      <c r="V18" s="4">
        <v>42</v>
      </c>
      <c r="W18" s="6">
        <f t="shared" si="6"/>
        <v>351</v>
      </c>
      <c r="X18" s="7">
        <v>5</v>
      </c>
      <c r="Y18" s="7">
        <v>51</v>
      </c>
      <c r="Z18" s="7">
        <f t="shared" si="7"/>
        <v>0</v>
      </c>
      <c r="AA18" s="47">
        <f t="shared" si="8"/>
        <v>0</v>
      </c>
      <c r="AB18" s="4">
        <f t="shared" si="9"/>
        <v>300</v>
      </c>
      <c r="AC18" s="4">
        <f t="shared" si="10"/>
        <v>300</v>
      </c>
      <c r="AD18" s="4">
        <f t="shared" si="11"/>
        <v>308</v>
      </c>
      <c r="AE18" s="4">
        <f t="shared" si="12"/>
        <v>342</v>
      </c>
      <c r="AF18" s="4">
        <f t="shared" si="13"/>
        <v>342</v>
      </c>
      <c r="AG18" s="48">
        <f t="shared" si="14"/>
        <v>351</v>
      </c>
    </row>
    <row r="19" spans="1:33" x14ac:dyDescent="0.55000000000000004">
      <c r="A19" s="3">
        <f t="shared" si="0"/>
        <v>314</v>
      </c>
      <c r="B19" s="4">
        <v>5</v>
      </c>
      <c r="C19" s="4">
        <v>14</v>
      </c>
      <c r="D19" s="4" t="s">
        <v>26</v>
      </c>
      <c r="E19" s="47" t="s">
        <v>329</v>
      </c>
      <c r="F19" s="4" t="s">
        <v>17</v>
      </c>
      <c r="G19" s="48" t="s">
        <v>12</v>
      </c>
      <c r="H19" s="5">
        <f t="shared" si="1"/>
        <v>321</v>
      </c>
      <c r="I19" s="4">
        <v>5</v>
      </c>
      <c r="J19" s="4">
        <v>21</v>
      </c>
      <c r="K19" s="5">
        <f t="shared" si="2"/>
        <v>323</v>
      </c>
      <c r="L19" s="4">
        <v>5</v>
      </c>
      <c r="M19" s="4">
        <v>23</v>
      </c>
      <c r="N19" s="5">
        <f t="shared" si="3"/>
        <v>331</v>
      </c>
      <c r="O19" s="4">
        <v>5</v>
      </c>
      <c r="P19" s="4">
        <v>31</v>
      </c>
      <c r="Q19" s="5">
        <f t="shared" si="4"/>
        <v>338</v>
      </c>
      <c r="R19" s="4">
        <v>5</v>
      </c>
      <c r="S19" s="4">
        <v>38</v>
      </c>
      <c r="T19" s="5">
        <f t="shared" si="5"/>
        <v>351</v>
      </c>
      <c r="U19" s="4">
        <v>5</v>
      </c>
      <c r="V19" s="4">
        <v>51</v>
      </c>
      <c r="W19" s="6">
        <f t="shared" si="6"/>
        <v>362</v>
      </c>
      <c r="X19" s="7">
        <v>6</v>
      </c>
      <c r="Y19" s="7">
        <v>2</v>
      </c>
      <c r="Z19" s="7">
        <f t="shared" si="7"/>
        <v>0</v>
      </c>
      <c r="AA19" s="47">
        <f t="shared" si="8"/>
        <v>314</v>
      </c>
      <c r="AB19" s="4">
        <f t="shared" si="9"/>
        <v>321</v>
      </c>
      <c r="AC19" s="4">
        <f t="shared" si="10"/>
        <v>323</v>
      </c>
      <c r="AD19" s="4">
        <f t="shared" si="11"/>
        <v>331</v>
      </c>
      <c r="AE19" s="4">
        <f t="shared" si="12"/>
        <v>338</v>
      </c>
      <c r="AF19" s="4">
        <f t="shared" si="13"/>
        <v>351</v>
      </c>
      <c r="AG19" s="48">
        <f t="shared" si="14"/>
        <v>362</v>
      </c>
    </row>
    <row r="20" spans="1:33" x14ac:dyDescent="0.55000000000000004">
      <c r="A20" s="3">
        <f t="shared" si="0"/>
        <v>404</v>
      </c>
      <c r="B20" s="4">
        <v>6</v>
      </c>
      <c r="C20" s="4">
        <v>44</v>
      </c>
      <c r="D20" s="4" t="s">
        <v>27</v>
      </c>
      <c r="E20" s="47" t="s">
        <v>332</v>
      </c>
      <c r="F20" s="4" t="s">
        <v>17</v>
      </c>
      <c r="G20" s="48" t="s">
        <v>28</v>
      </c>
      <c r="H20" s="5">
        <f t="shared" si="1"/>
        <v>410</v>
      </c>
      <c r="I20" s="4">
        <v>6</v>
      </c>
      <c r="J20" s="4">
        <v>50</v>
      </c>
      <c r="K20" s="5">
        <f t="shared" si="2"/>
        <v>410</v>
      </c>
      <c r="L20" s="4">
        <v>6</v>
      </c>
      <c r="M20" s="4">
        <v>50</v>
      </c>
      <c r="N20" s="5">
        <f t="shared" si="3"/>
        <v>428</v>
      </c>
      <c r="O20" s="4">
        <v>7</v>
      </c>
      <c r="P20" s="4">
        <v>8</v>
      </c>
      <c r="Q20" s="5">
        <f t="shared" si="4"/>
        <v>428</v>
      </c>
      <c r="R20" s="4">
        <v>7</v>
      </c>
      <c r="S20" s="4">
        <v>8</v>
      </c>
      <c r="T20" s="5">
        <f t="shared" si="5"/>
        <v>429</v>
      </c>
      <c r="U20" s="4">
        <v>7</v>
      </c>
      <c r="V20" s="4">
        <v>9</v>
      </c>
      <c r="W20" s="6">
        <f t="shared" si="6"/>
        <v>435</v>
      </c>
      <c r="X20" s="7">
        <v>7</v>
      </c>
      <c r="Y20" s="7">
        <v>15</v>
      </c>
      <c r="Z20" s="7">
        <f t="shared" si="7"/>
        <v>0</v>
      </c>
      <c r="AA20" s="47">
        <f t="shared" si="8"/>
        <v>404</v>
      </c>
      <c r="AB20" s="4">
        <f t="shared" si="9"/>
        <v>410</v>
      </c>
      <c r="AC20" s="4">
        <f t="shared" si="10"/>
        <v>410</v>
      </c>
      <c r="AD20" s="4">
        <f t="shared" si="11"/>
        <v>428</v>
      </c>
      <c r="AE20" s="4">
        <f t="shared" si="12"/>
        <v>428</v>
      </c>
      <c r="AF20" s="4">
        <f t="shared" si="13"/>
        <v>429</v>
      </c>
      <c r="AG20" s="48">
        <f t="shared" si="14"/>
        <v>435</v>
      </c>
    </row>
    <row r="21" spans="1:33" x14ac:dyDescent="0.55000000000000004">
      <c r="A21" s="3">
        <f t="shared" si="0"/>
        <v>420</v>
      </c>
      <c r="B21" s="4">
        <v>7</v>
      </c>
      <c r="C21" s="4">
        <v>0</v>
      </c>
      <c r="D21" s="4" t="s">
        <v>29</v>
      </c>
      <c r="E21" s="47" t="s">
        <v>329</v>
      </c>
      <c r="F21" s="4" t="s">
        <v>17</v>
      </c>
      <c r="G21" s="48" t="s">
        <v>12</v>
      </c>
      <c r="H21" s="5">
        <f t="shared" si="1"/>
        <v>428</v>
      </c>
      <c r="I21" s="4">
        <v>7</v>
      </c>
      <c r="J21" s="4">
        <v>8</v>
      </c>
      <c r="K21" s="5">
        <f t="shared" si="2"/>
        <v>429</v>
      </c>
      <c r="L21" s="4">
        <v>7</v>
      </c>
      <c r="M21" s="4">
        <v>9</v>
      </c>
      <c r="N21" s="5">
        <f t="shared" si="3"/>
        <v>457</v>
      </c>
      <c r="O21" s="4">
        <v>7</v>
      </c>
      <c r="P21" s="4">
        <v>37</v>
      </c>
      <c r="Q21" s="5">
        <f t="shared" si="4"/>
        <v>472</v>
      </c>
      <c r="R21" s="4">
        <v>7</v>
      </c>
      <c r="S21" s="4">
        <v>52</v>
      </c>
      <c r="T21" s="5">
        <f t="shared" si="5"/>
        <v>497</v>
      </c>
      <c r="U21" s="4">
        <v>8</v>
      </c>
      <c r="V21" s="4">
        <v>17</v>
      </c>
      <c r="W21" s="6">
        <f t="shared" si="6"/>
        <v>497</v>
      </c>
      <c r="X21" s="7">
        <v>8</v>
      </c>
      <c r="Y21" s="7">
        <v>17</v>
      </c>
      <c r="Z21" s="7">
        <f t="shared" si="7"/>
        <v>0</v>
      </c>
      <c r="AA21" s="47">
        <f t="shared" si="8"/>
        <v>420</v>
      </c>
      <c r="AB21" s="4">
        <f t="shared" si="9"/>
        <v>428</v>
      </c>
      <c r="AC21" s="4">
        <f t="shared" si="10"/>
        <v>429</v>
      </c>
      <c r="AD21" s="4">
        <f t="shared" si="11"/>
        <v>457</v>
      </c>
      <c r="AE21" s="4">
        <f t="shared" si="12"/>
        <v>472</v>
      </c>
      <c r="AF21" s="4">
        <f t="shared" si="13"/>
        <v>497</v>
      </c>
      <c r="AG21" s="48">
        <f t="shared" si="14"/>
        <v>497</v>
      </c>
    </row>
    <row r="22" spans="1:33" x14ac:dyDescent="0.55000000000000004">
      <c r="A22" s="3">
        <f t="shared" si="0"/>
        <v>428</v>
      </c>
      <c r="B22" s="4">
        <v>7</v>
      </c>
      <c r="C22" s="4">
        <v>8</v>
      </c>
      <c r="D22" s="4" t="s">
        <v>30</v>
      </c>
      <c r="E22" s="47" t="s">
        <v>331</v>
      </c>
      <c r="F22" s="4" t="s">
        <v>17</v>
      </c>
      <c r="G22" s="48" t="s">
        <v>31</v>
      </c>
      <c r="H22" s="5">
        <f t="shared" si="1"/>
        <v>434</v>
      </c>
      <c r="I22" s="4">
        <v>7</v>
      </c>
      <c r="J22" s="4">
        <v>14</v>
      </c>
      <c r="K22" s="5">
        <f t="shared" si="2"/>
        <v>439</v>
      </c>
      <c r="L22" s="4">
        <v>7</v>
      </c>
      <c r="M22" s="4">
        <v>19</v>
      </c>
      <c r="N22" s="5">
        <f t="shared" si="3"/>
        <v>466</v>
      </c>
      <c r="O22" s="4">
        <v>7</v>
      </c>
      <c r="P22" s="4">
        <v>46</v>
      </c>
      <c r="Q22" s="5">
        <f t="shared" si="4"/>
        <v>482</v>
      </c>
      <c r="R22" s="4">
        <v>8</v>
      </c>
      <c r="S22" s="4">
        <v>2</v>
      </c>
      <c r="T22" s="5">
        <f t="shared" si="5"/>
        <v>485</v>
      </c>
      <c r="U22" s="4">
        <v>8</v>
      </c>
      <c r="V22" s="4">
        <v>5</v>
      </c>
      <c r="W22" s="6">
        <f t="shared" si="6"/>
        <v>496</v>
      </c>
      <c r="X22" s="7">
        <v>8</v>
      </c>
      <c r="Y22" s="7">
        <v>16</v>
      </c>
      <c r="Z22" s="7">
        <f t="shared" si="7"/>
        <v>0</v>
      </c>
      <c r="AA22" s="47">
        <f t="shared" si="8"/>
        <v>428</v>
      </c>
      <c r="AB22" s="4">
        <f t="shared" si="9"/>
        <v>434</v>
      </c>
      <c r="AC22" s="4">
        <f t="shared" si="10"/>
        <v>439</v>
      </c>
      <c r="AD22" s="4">
        <f t="shared" si="11"/>
        <v>466</v>
      </c>
      <c r="AE22" s="4">
        <f t="shared" si="12"/>
        <v>482</v>
      </c>
      <c r="AF22" s="4">
        <f t="shared" si="13"/>
        <v>485</v>
      </c>
      <c r="AG22" s="48">
        <f t="shared" si="14"/>
        <v>496</v>
      </c>
    </row>
    <row r="23" spans="1:33" x14ac:dyDescent="0.55000000000000004">
      <c r="A23" s="3">
        <f t="shared" si="0"/>
        <v>430</v>
      </c>
      <c r="B23" s="4">
        <v>7</v>
      </c>
      <c r="C23" s="4">
        <v>10</v>
      </c>
      <c r="D23" s="4" t="s">
        <v>32</v>
      </c>
      <c r="E23" s="47" t="s">
        <v>331</v>
      </c>
      <c r="F23" s="4" t="s">
        <v>3</v>
      </c>
      <c r="G23" s="48" t="s">
        <v>4</v>
      </c>
      <c r="H23" s="5">
        <f t="shared" si="1"/>
        <v>456</v>
      </c>
      <c r="I23" s="4">
        <v>7</v>
      </c>
      <c r="J23" s="4">
        <v>36</v>
      </c>
      <c r="K23" s="5">
        <f t="shared" si="2"/>
        <v>456</v>
      </c>
      <c r="L23" s="4">
        <v>7</v>
      </c>
      <c r="M23" s="4">
        <v>36</v>
      </c>
      <c r="N23" s="5">
        <f t="shared" si="3"/>
        <v>484</v>
      </c>
      <c r="O23" s="4">
        <v>8</v>
      </c>
      <c r="P23" s="4">
        <v>4</v>
      </c>
      <c r="Q23" s="5">
        <f t="shared" si="4"/>
        <v>484</v>
      </c>
      <c r="R23" s="4">
        <v>8</v>
      </c>
      <c r="S23" s="4">
        <v>4</v>
      </c>
      <c r="T23" s="5">
        <f t="shared" si="5"/>
        <v>509</v>
      </c>
      <c r="U23" s="4">
        <v>8</v>
      </c>
      <c r="V23" s="4">
        <v>29</v>
      </c>
      <c r="W23" s="6">
        <f t="shared" si="6"/>
        <v>528</v>
      </c>
      <c r="X23" s="7">
        <v>8</v>
      </c>
      <c r="Y23" s="7">
        <v>48</v>
      </c>
      <c r="Z23" s="7">
        <f t="shared" si="7"/>
        <v>0</v>
      </c>
      <c r="AA23" s="47">
        <f t="shared" si="8"/>
        <v>430</v>
      </c>
      <c r="AB23" s="4">
        <f t="shared" si="9"/>
        <v>456</v>
      </c>
      <c r="AC23" s="4">
        <f t="shared" si="10"/>
        <v>456</v>
      </c>
      <c r="AD23" s="4">
        <f t="shared" si="11"/>
        <v>484</v>
      </c>
      <c r="AE23" s="4">
        <f t="shared" si="12"/>
        <v>484</v>
      </c>
      <c r="AF23" s="4">
        <f t="shared" si="13"/>
        <v>509</v>
      </c>
      <c r="AG23" s="48">
        <f t="shared" si="14"/>
        <v>528</v>
      </c>
    </row>
    <row r="24" spans="1:33" x14ac:dyDescent="0.55000000000000004">
      <c r="A24" s="3">
        <f t="shared" si="0"/>
        <v>441</v>
      </c>
      <c r="B24" s="4">
        <v>7</v>
      </c>
      <c r="C24" s="4">
        <v>21</v>
      </c>
      <c r="D24" s="4" t="s">
        <v>33</v>
      </c>
      <c r="E24" s="47" t="s">
        <v>329</v>
      </c>
      <c r="F24" s="4" t="s">
        <v>17</v>
      </c>
      <c r="G24" s="48" t="s">
        <v>7</v>
      </c>
      <c r="H24" s="5">
        <f t="shared" si="1"/>
        <v>464</v>
      </c>
      <c r="I24" s="4">
        <v>7</v>
      </c>
      <c r="J24" s="4">
        <v>44</v>
      </c>
      <c r="K24" s="5">
        <f t="shared" si="2"/>
        <v>465</v>
      </c>
      <c r="L24" s="4">
        <v>7</v>
      </c>
      <c r="M24" s="4">
        <v>45</v>
      </c>
      <c r="N24" s="5">
        <f t="shared" si="3"/>
        <v>479</v>
      </c>
      <c r="O24" s="4">
        <v>7</v>
      </c>
      <c r="P24" s="4">
        <v>59</v>
      </c>
      <c r="Q24" s="5">
        <f t="shared" si="4"/>
        <v>492</v>
      </c>
      <c r="R24" s="4">
        <v>8</v>
      </c>
      <c r="S24" s="4">
        <v>12</v>
      </c>
      <c r="T24" s="5">
        <f t="shared" si="5"/>
        <v>499</v>
      </c>
      <c r="U24" s="4">
        <v>8</v>
      </c>
      <c r="V24" s="4">
        <v>19</v>
      </c>
      <c r="W24" s="6">
        <f t="shared" si="6"/>
        <v>509</v>
      </c>
      <c r="X24" s="7">
        <v>8</v>
      </c>
      <c r="Y24" s="7">
        <v>29</v>
      </c>
      <c r="Z24" s="7">
        <f t="shared" si="7"/>
        <v>0</v>
      </c>
      <c r="AA24" s="47">
        <f t="shared" si="8"/>
        <v>441</v>
      </c>
      <c r="AB24" s="4">
        <f t="shared" si="9"/>
        <v>464</v>
      </c>
      <c r="AC24" s="4">
        <f t="shared" si="10"/>
        <v>465</v>
      </c>
      <c r="AD24" s="4">
        <f t="shared" si="11"/>
        <v>479</v>
      </c>
      <c r="AE24" s="4">
        <f t="shared" si="12"/>
        <v>492</v>
      </c>
      <c r="AF24" s="4">
        <f t="shared" si="13"/>
        <v>499</v>
      </c>
      <c r="AG24" s="48">
        <f t="shared" si="14"/>
        <v>509</v>
      </c>
    </row>
    <row r="25" spans="1:33" x14ac:dyDescent="0.55000000000000004">
      <c r="A25" s="3">
        <f t="shared" si="0"/>
        <v>464</v>
      </c>
      <c r="B25" s="4">
        <v>7</v>
      </c>
      <c r="C25" s="4">
        <v>44</v>
      </c>
      <c r="D25" s="4" t="s">
        <v>34</v>
      </c>
      <c r="E25" s="47" t="s">
        <v>331</v>
      </c>
      <c r="F25" s="4" t="s">
        <v>3</v>
      </c>
      <c r="G25" s="48" t="s">
        <v>14</v>
      </c>
      <c r="H25" s="5">
        <f t="shared" si="1"/>
        <v>479</v>
      </c>
      <c r="I25" s="4">
        <v>7</v>
      </c>
      <c r="J25" s="4">
        <v>59</v>
      </c>
      <c r="K25" s="5">
        <f t="shared" si="2"/>
        <v>479</v>
      </c>
      <c r="L25" s="4">
        <v>7</v>
      </c>
      <c r="M25" s="4">
        <v>59</v>
      </c>
      <c r="N25" s="5">
        <f t="shared" si="3"/>
        <v>501</v>
      </c>
      <c r="O25" s="4">
        <v>8</v>
      </c>
      <c r="P25" s="4">
        <v>21</v>
      </c>
      <c r="Q25" s="5">
        <f t="shared" si="4"/>
        <v>522</v>
      </c>
      <c r="R25" s="4">
        <v>8</v>
      </c>
      <c r="S25" s="4">
        <v>42</v>
      </c>
      <c r="T25" s="5">
        <f t="shared" si="5"/>
        <v>544</v>
      </c>
      <c r="U25" s="4">
        <v>9</v>
      </c>
      <c r="V25" s="4">
        <v>4</v>
      </c>
      <c r="W25" s="6">
        <f t="shared" si="6"/>
        <v>544</v>
      </c>
      <c r="X25" s="7">
        <v>9</v>
      </c>
      <c r="Y25" s="7">
        <v>4</v>
      </c>
      <c r="Z25" s="7">
        <f t="shared" si="7"/>
        <v>0</v>
      </c>
      <c r="AA25" s="47">
        <f t="shared" si="8"/>
        <v>464</v>
      </c>
      <c r="AB25" s="4">
        <f t="shared" si="9"/>
        <v>479</v>
      </c>
      <c r="AC25" s="4">
        <f t="shared" si="10"/>
        <v>479</v>
      </c>
      <c r="AD25" s="4">
        <f t="shared" si="11"/>
        <v>501</v>
      </c>
      <c r="AE25" s="4">
        <f t="shared" si="12"/>
        <v>522</v>
      </c>
      <c r="AF25" s="4">
        <f t="shared" si="13"/>
        <v>544</v>
      </c>
      <c r="AG25" s="48">
        <f t="shared" si="14"/>
        <v>544</v>
      </c>
    </row>
    <row r="26" spans="1:33" x14ac:dyDescent="0.55000000000000004">
      <c r="A26" s="3">
        <f t="shared" si="0"/>
        <v>465</v>
      </c>
      <c r="B26" s="4">
        <v>7</v>
      </c>
      <c r="C26" s="4">
        <v>45</v>
      </c>
      <c r="D26" s="4" t="s">
        <v>35</v>
      </c>
      <c r="E26" s="47" t="s">
        <v>328</v>
      </c>
      <c r="F26" s="4" t="s">
        <v>17</v>
      </c>
      <c r="G26" s="48" t="s">
        <v>36</v>
      </c>
      <c r="H26" s="5">
        <f t="shared" si="1"/>
        <v>469</v>
      </c>
      <c r="I26" s="4">
        <v>7</v>
      </c>
      <c r="J26" s="4">
        <v>49</v>
      </c>
      <c r="K26" s="5">
        <f t="shared" si="2"/>
        <v>469</v>
      </c>
      <c r="L26" s="4">
        <v>7</v>
      </c>
      <c r="M26" s="4">
        <v>49</v>
      </c>
      <c r="N26" s="5">
        <f t="shared" si="3"/>
        <v>475</v>
      </c>
      <c r="O26" s="4">
        <v>7</v>
      </c>
      <c r="P26" s="4">
        <v>55</v>
      </c>
      <c r="Q26" s="5">
        <f t="shared" si="4"/>
        <v>488</v>
      </c>
      <c r="R26" s="4">
        <v>8</v>
      </c>
      <c r="S26" s="4">
        <v>8</v>
      </c>
      <c r="T26" s="5">
        <f t="shared" si="5"/>
        <v>494</v>
      </c>
      <c r="U26" s="4">
        <v>8</v>
      </c>
      <c r="V26" s="4">
        <v>14</v>
      </c>
      <c r="W26" s="6">
        <f t="shared" si="6"/>
        <v>507</v>
      </c>
      <c r="X26" s="7">
        <v>8</v>
      </c>
      <c r="Y26" s="7">
        <v>27</v>
      </c>
      <c r="Z26" s="7">
        <f t="shared" si="7"/>
        <v>0</v>
      </c>
      <c r="AA26" s="47">
        <f t="shared" si="8"/>
        <v>465</v>
      </c>
      <c r="AB26" s="4">
        <f t="shared" si="9"/>
        <v>469</v>
      </c>
      <c r="AC26" s="4">
        <f t="shared" si="10"/>
        <v>469</v>
      </c>
      <c r="AD26" s="4">
        <f t="shared" si="11"/>
        <v>475</v>
      </c>
      <c r="AE26" s="4">
        <f t="shared" si="12"/>
        <v>488</v>
      </c>
      <c r="AF26" s="4">
        <f t="shared" si="13"/>
        <v>494</v>
      </c>
      <c r="AG26" s="48">
        <f t="shared" si="14"/>
        <v>507</v>
      </c>
    </row>
    <row r="27" spans="1:33" x14ac:dyDescent="0.55000000000000004">
      <c r="A27" s="3">
        <f t="shared" si="0"/>
        <v>467</v>
      </c>
      <c r="B27" s="4">
        <v>7</v>
      </c>
      <c r="C27" s="4">
        <v>47</v>
      </c>
      <c r="D27" s="4" t="s">
        <v>37</v>
      </c>
      <c r="E27" s="47" t="s">
        <v>328</v>
      </c>
      <c r="F27" s="4" t="s">
        <v>17</v>
      </c>
      <c r="G27" s="48" t="s">
        <v>14</v>
      </c>
      <c r="H27" s="5">
        <f t="shared" si="1"/>
        <v>476</v>
      </c>
      <c r="I27" s="4">
        <v>7</v>
      </c>
      <c r="J27" s="4">
        <v>56</v>
      </c>
      <c r="K27" s="5">
        <f t="shared" si="2"/>
        <v>478</v>
      </c>
      <c r="L27" s="4">
        <v>7</v>
      </c>
      <c r="M27" s="4">
        <v>58</v>
      </c>
      <c r="N27" s="5">
        <f t="shared" si="3"/>
        <v>0</v>
      </c>
      <c r="O27" s="4"/>
      <c r="P27" s="4"/>
      <c r="Q27" s="5">
        <f t="shared" si="4"/>
        <v>0</v>
      </c>
      <c r="R27" s="4"/>
      <c r="S27" s="4"/>
      <c r="T27" s="5">
        <f t="shared" si="5"/>
        <v>0</v>
      </c>
      <c r="U27" s="4"/>
      <c r="V27" s="4"/>
      <c r="W27" s="6">
        <f t="shared" si="6"/>
        <v>479</v>
      </c>
      <c r="X27" s="7">
        <v>7</v>
      </c>
      <c r="Y27" s="7">
        <v>59</v>
      </c>
      <c r="Z27" s="7">
        <f t="shared" si="7"/>
        <v>0</v>
      </c>
      <c r="AA27" s="47">
        <f t="shared" si="8"/>
        <v>467</v>
      </c>
      <c r="AB27" s="4">
        <f t="shared" si="9"/>
        <v>476</v>
      </c>
      <c r="AC27" s="4">
        <f t="shared" si="10"/>
        <v>478</v>
      </c>
      <c r="AD27" s="4">
        <f t="shared" si="11"/>
        <v>0</v>
      </c>
      <c r="AE27" s="4">
        <f t="shared" si="12"/>
        <v>0</v>
      </c>
      <c r="AF27" s="4">
        <f t="shared" si="13"/>
        <v>0</v>
      </c>
      <c r="AG27" s="48">
        <f t="shared" si="14"/>
        <v>479</v>
      </c>
    </row>
    <row r="28" spans="1:33" x14ac:dyDescent="0.55000000000000004">
      <c r="A28" s="3">
        <f t="shared" si="0"/>
        <v>468</v>
      </c>
      <c r="B28" s="4">
        <v>7</v>
      </c>
      <c r="C28" s="4">
        <v>48</v>
      </c>
      <c r="D28" s="4" t="s">
        <v>8</v>
      </c>
      <c r="E28" s="47" t="s">
        <v>327</v>
      </c>
      <c r="F28" s="4" t="s">
        <v>17</v>
      </c>
      <c r="G28" s="48" t="s">
        <v>9</v>
      </c>
      <c r="H28" s="5">
        <f t="shared" si="1"/>
        <v>471</v>
      </c>
      <c r="I28" s="4">
        <v>7</v>
      </c>
      <c r="J28" s="4">
        <v>51</v>
      </c>
      <c r="K28" s="5">
        <f t="shared" si="2"/>
        <v>471</v>
      </c>
      <c r="L28" s="4">
        <v>7</v>
      </c>
      <c r="M28" s="4">
        <v>51</v>
      </c>
      <c r="N28" s="5">
        <f t="shared" si="3"/>
        <v>484</v>
      </c>
      <c r="O28" s="4">
        <v>8</v>
      </c>
      <c r="P28" s="4">
        <v>4</v>
      </c>
      <c r="Q28" s="5">
        <f t="shared" si="4"/>
        <v>521</v>
      </c>
      <c r="R28" s="4">
        <v>8</v>
      </c>
      <c r="S28" s="4">
        <v>41</v>
      </c>
      <c r="T28" s="5">
        <f t="shared" si="5"/>
        <v>522</v>
      </c>
      <c r="U28" s="4">
        <v>8</v>
      </c>
      <c r="V28" s="4">
        <v>42</v>
      </c>
      <c r="W28" s="6">
        <f t="shared" si="6"/>
        <v>522</v>
      </c>
      <c r="X28" s="7">
        <v>8</v>
      </c>
      <c r="Y28" s="7">
        <v>42</v>
      </c>
      <c r="Z28" s="7">
        <f t="shared" si="7"/>
        <v>0</v>
      </c>
      <c r="AA28" s="47">
        <f t="shared" si="8"/>
        <v>468</v>
      </c>
      <c r="AB28" s="4">
        <f t="shared" si="9"/>
        <v>471</v>
      </c>
      <c r="AC28" s="4">
        <f t="shared" si="10"/>
        <v>471</v>
      </c>
      <c r="AD28" s="4">
        <f t="shared" si="11"/>
        <v>484</v>
      </c>
      <c r="AE28" s="4">
        <f t="shared" si="12"/>
        <v>521</v>
      </c>
      <c r="AF28" s="4">
        <f t="shared" si="13"/>
        <v>522</v>
      </c>
      <c r="AG28" s="48">
        <f t="shared" si="14"/>
        <v>522</v>
      </c>
    </row>
    <row r="29" spans="1:33" x14ac:dyDescent="0.55000000000000004">
      <c r="A29" s="3">
        <f t="shared" si="0"/>
        <v>486</v>
      </c>
      <c r="B29" s="4">
        <v>8</v>
      </c>
      <c r="C29" s="4">
        <v>6</v>
      </c>
      <c r="D29" s="4" t="s">
        <v>38</v>
      </c>
      <c r="E29" s="47" t="s">
        <v>333</v>
      </c>
      <c r="F29" s="4" t="s">
        <v>17</v>
      </c>
      <c r="G29" s="48" t="s">
        <v>39</v>
      </c>
      <c r="H29" s="5">
        <f t="shared" si="1"/>
        <v>491</v>
      </c>
      <c r="I29" s="4">
        <v>8</v>
      </c>
      <c r="J29" s="4">
        <v>11</v>
      </c>
      <c r="K29" s="5">
        <f t="shared" si="2"/>
        <v>491</v>
      </c>
      <c r="L29" s="4">
        <v>8</v>
      </c>
      <c r="M29" s="4">
        <v>11</v>
      </c>
      <c r="N29" s="5">
        <f t="shared" si="3"/>
        <v>495</v>
      </c>
      <c r="O29" s="4">
        <v>8</v>
      </c>
      <c r="P29" s="4">
        <v>15</v>
      </c>
      <c r="Q29" s="5">
        <f t="shared" si="4"/>
        <v>505</v>
      </c>
      <c r="R29" s="4">
        <v>8</v>
      </c>
      <c r="S29" s="4">
        <v>25</v>
      </c>
      <c r="T29" s="5">
        <f t="shared" si="5"/>
        <v>513</v>
      </c>
      <c r="U29" s="4">
        <v>8</v>
      </c>
      <c r="V29" s="4">
        <v>33</v>
      </c>
      <c r="W29" s="6">
        <f t="shared" si="6"/>
        <v>522</v>
      </c>
      <c r="X29" s="7">
        <v>8</v>
      </c>
      <c r="Y29" s="7">
        <v>42</v>
      </c>
      <c r="Z29" s="7">
        <f t="shared" si="7"/>
        <v>0</v>
      </c>
      <c r="AA29" s="47">
        <f t="shared" si="8"/>
        <v>486</v>
      </c>
      <c r="AB29" s="4">
        <f t="shared" si="9"/>
        <v>491</v>
      </c>
      <c r="AC29" s="4">
        <f t="shared" si="10"/>
        <v>491</v>
      </c>
      <c r="AD29" s="4">
        <f t="shared" si="11"/>
        <v>495</v>
      </c>
      <c r="AE29" s="4">
        <f t="shared" si="12"/>
        <v>505</v>
      </c>
      <c r="AF29" s="4">
        <f t="shared" si="13"/>
        <v>513</v>
      </c>
      <c r="AG29" s="48">
        <f t="shared" si="14"/>
        <v>522</v>
      </c>
    </row>
    <row r="30" spans="1:33" x14ac:dyDescent="0.55000000000000004">
      <c r="A30" s="3">
        <f t="shared" si="0"/>
        <v>496</v>
      </c>
      <c r="B30" s="4">
        <v>8</v>
      </c>
      <c r="C30" s="4">
        <v>16</v>
      </c>
      <c r="D30" s="4" t="s">
        <v>34</v>
      </c>
      <c r="E30" s="47" t="s">
        <v>331</v>
      </c>
      <c r="F30" s="4" t="s">
        <v>17</v>
      </c>
      <c r="G30" s="48" t="s">
        <v>31</v>
      </c>
      <c r="H30" s="5">
        <f t="shared" si="1"/>
        <v>499</v>
      </c>
      <c r="I30" s="4">
        <v>8</v>
      </c>
      <c r="J30" s="4">
        <v>19</v>
      </c>
      <c r="K30" s="5">
        <f t="shared" si="2"/>
        <v>499</v>
      </c>
      <c r="L30" s="4">
        <v>8</v>
      </c>
      <c r="M30" s="4">
        <v>19</v>
      </c>
      <c r="N30" s="5">
        <f t="shared" si="3"/>
        <v>501</v>
      </c>
      <c r="O30" s="4">
        <v>8</v>
      </c>
      <c r="P30" s="4">
        <v>21</v>
      </c>
      <c r="Q30" s="5">
        <f t="shared" si="4"/>
        <v>508</v>
      </c>
      <c r="R30" s="4">
        <v>8</v>
      </c>
      <c r="S30" s="4">
        <v>28</v>
      </c>
      <c r="T30" s="5">
        <f t="shared" si="5"/>
        <v>518</v>
      </c>
      <c r="U30" s="4">
        <v>8</v>
      </c>
      <c r="V30" s="4">
        <v>38</v>
      </c>
      <c r="W30" s="6">
        <f t="shared" si="6"/>
        <v>529</v>
      </c>
      <c r="X30" s="7">
        <v>8</v>
      </c>
      <c r="Y30" s="7">
        <v>49</v>
      </c>
      <c r="Z30" s="7">
        <f t="shared" si="7"/>
        <v>0</v>
      </c>
      <c r="AA30" s="47">
        <f t="shared" si="8"/>
        <v>496</v>
      </c>
      <c r="AB30" s="4">
        <f t="shared" si="9"/>
        <v>499</v>
      </c>
      <c r="AC30" s="4">
        <f t="shared" si="10"/>
        <v>499</v>
      </c>
      <c r="AD30" s="4">
        <f t="shared" si="11"/>
        <v>501</v>
      </c>
      <c r="AE30" s="4">
        <f t="shared" si="12"/>
        <v>508</v>
      </c>
      <c r="AF30" s="4">
        <f t="shared" si="13"/>
        <v>518</v>
      </c>
      <c r="AG30" s="48">
        <f t="shared" si="14"/>
        <v>529</v>
      </c>
    </row>
    <row r="31" spans="1:33" x14ac:dyDescent="0.55000000000000004">
      <c r="A31" s="3">
        <f t="shared" si="0"/>
        <v>498</v>
      </c>
      <c r="B31" s="4">
        <v>8</v>
      </c>
      <c r="C31" s="4">
        <v>18</v>
      </c>
      <c r="D31" s="4" t="s">
        <v>40</v>
      </c>
      <c r="E31" s="47" t="s">
        <v>331</v>
      </c>
      <c r="F31" s="4" t="s">
        <v>11</v>
      </c>
      <c r="G31" s="48" t="s">
        <v>14</v>
      </c>
      <c r="H31" s="5">
        <f t="shared" si="1"/>
        <v>546</v>
      </c>
      <c r="I31" s="4">
        <v>9</v>
      </c>
      <c r="J31" s="4">
        <v>6</v>
      </c>
      <c r="K31" s="5">
        <f t="shared" si="2"/>
        <v>546</v>
      </c>
      <c r="L31" s="4">
        <v>9</v>
      </c>
      <c r="M31" s="4">
        <v>6</v>
      </c>
      <c r="N31" s="5">
        <f t="shared" si="3"/>
        <v>554</v>
      </c>
      <c r="O31" s="4">
        <v>9</v>
      </c>
      <c r="P31" s="4">
        <v>14</v>
      </c>
      <c r="Q31" s="5">
        <f t="shared" si="4"/>
        <v>565</v>
      </c>
      <c r="R31" s="4">
        <v>9</v>
      </c>
      <c r="S31" s="4">
        <v>25</v>
      </c>
      <c r="T31" s="5">
        <f t="shared" si="5"/>
        <v>572</v>
      </c>
      <c r="U31" s="4">
        <v>9</v>
      </c>
      <c r="V31" s="4">
        <v>32</v>
      </c>
      <c r="W31" s="6">
        <f t="shared" si="6"/>
        <v>580</v>
      </c>
      <c r="X31" s="7">
        <v>9</v>
      </c>
      <c r="Y31" s="7">
        <v>40</v>
      </c>
      <c r="Z31" s="7">
        <f t="shared" si="7"/>
        <v>0</v>
      </c>
      <c r="AA31" s="47">
        <f t="shared" si="8"/>
        <v>498</v>
      </c>
      <c r="AB31" s="4">
        <f t="shared" si="9"/>
        <v>546</v>
      </c>
      <c r="AC31" s="4">
        <f t="shared" si="10"/>
        <v>546</v>
      </c>
      <c r="AD31" s="4">
        <f t="shared" si="11"/>
        <v>554</v>
      </c>
      <c r="AE31" s="4">
        <f t="shared" si="12"/>
        <v>565</v>
      </c>
      <c r="AF31" s="4">
        <f t="shared" si="13"/>
        <v>572</v>
      </c>
      <c r="AG31" s="48">
        <f t="shared" si="14"/>
        <v>580</v>
      </c>
    </row>
    <row r="32" spans="1:33" x14ac:dyDescent="0.55000000000000004">
      <c r="A32" s="3">
        <f t="shared" si="0"/>
        <v>525</v>
      </c>
      <c r="B32" s="4">
        <v>8</v>
      </c>
      <c r="C32" s="4">
        <v>45</v>
      </c>
      <c r="D32" s="4" t="s">
        <v>41</v>
      </c>
      <c r="E32" s="47" t="s">
        <v>331</v>
      </c>
      <c r="F32" s="4" t="s">
        <v>3</v>
      </c>
      <c r="G32" s="48" t="s">
        <v>39</v>
      </c>
      <c r="H32" s="5">
        <f t="shared" si="1"/>
        <v>528</v>
      </c>
      <c r="I32" s="4">
        <v>8</v>
      </c>
      <c r="J32" s="4">
        <v>48</v>
      </c>
      <c r="K32" s="5">
        <f t="shared" si="2"/>
        <v>528</v>
      </c>
      <c r="L32" s="4">
        <v>8</v>
      </c>
      <c r="M32" s="4">
        <v>48</v>
      </c>
      <c r="N32" s="5">
        <f t="shared" si="3"/>
        <v>549</v>
      </c>
      <c r="O32" s="4">
        <v>9</v>
      </c>
      <c r="P32" s="4">
        <v>9</v>
      </c>
      <c r="Q32" s="5">
        <f t="shared" si="4"/>
        <v>572</v>
      </c>
      <c r="R32" s="4">
        <v>9</v>
      </c>
      <c r="S32" s="4">
        <v>32</v>
      </c>
      <c r="T32" s="5">
        <f t="shared" si="5"/>
        <v>572</v>
      </c>
      <c r="U32" s="4">
        <v>9</v>
      </c>
      <c r="V32" s="4">
        <v>32</v>
      </c>
      <c r="W32" s="6">
        <f t="shared" si="6"/>
        <v>575</v>
      </c>
      <c r="X32" s="7">
        <v>9</v>
      </c>
      <c r="Y32" s="7">
        <v>35</v>
      </c>
      <c r="Z32" s="7">
        <f t="shared" si="7"/>
        <v>0</v>
      </c>
      <c r="AA32" s="47">
        <f t="shared" si="8"/>
        <v>525</v>
      </c>
      <c r="AB32" s="4">
        <f t="shared" si="9"/>
        <v>528</v>
      </c>
      <c r="AC32" s="4">
        <f t="shared" si="10"/>
        <v>528</v>
      </c>
      <c r="AD32" s="4">
        <f t="shared" si="11"/>
        <v>549</v>
      </c>
      <c r="AE32" s="4">
        <f t="shared" si="12"/>
        <v>572</v>
      </c>
      <c r="AF32" s="4">
        <f t="shared" si="13"/>
        <v>572</v>
      </c>
      <c r="AG32" s="48">
        <f t="shared" si="14"/>
        <v>575</v>
      </c>
    </row>
    <row r="33" spans="1:33" x14ac:dyDescent="0.55000000000000004">
      <c r="A33" s="3">
        <f t="shared" si="0"/>
        <v>528</v>
      </c>
      <c r="B33" s="4">
        <v>8</v>
      </c>
      <c r="C33" s="4">
        <v>48</v>
      </c>
      <c r="D33" s="4" t="s">
        <v>42</v>
      </c>
      <c r="E33" s="47" t="s">
        <v>331</v>
      </c>
      <c r="F33" s="4" t="s">
        <v>11</v>
      </c>
      <c r="G33" s="48" t="s">
        <v>36</v>
      </c>
      <c r="H33" s="5">
        <f t="shared" si="1"/>
        <v>531</v>
      </c>
      <c r="I33" s="4">
        <v>8</v>
      </c>
      <c r="J33" s="4">
        <v>51</v>
      </c>
      <c r="K33" s="5">
        <f t="shared" si="2"/>
        <v>531</v>
      </c>
      <c r="L33" s="4">
        <v>8</v>
      </c>
      <c r="M33" s="4">
        <v>51</v>
      </c>
      <c r="N33" s="5">
        <f t="shared" si="3"/>
        <v>543</v>
      </c>
      <c r="O33" s="4">
        <v>9</v>
      </c>
      <c r="P33" s="4">
        <v>3</v>
      </c>
      <c r="Q33" s="5">
        <f t="shared" si="4"/>
        <v>553</v>
      </c>
      <c r="R33" s="4">
        <v>9</v>
      </c>
      <c r="S33" s="4">
        <v>13</v>
      </c>
      <c r="T33" s="5">
        <f t="shared" si="5"/>
        <v>560</v>
      </c>
      <c r="U33" s="4">
        <v>9</v>
      </c>
      <c r="V33" s="4">
        <v>20</v>
      </c>
      <c r="W33" s="6">
        <f t="shared" si="6"/>
        <v>575</v>
      </c>
      <c r="X33" s="7">
        <v>9</v>
      </c>
      <c r="Y33" s="7">
        <v>35</v>
      </c>
      <c r="Z33" s="7">
        <f t="shared" si="7"/>
        <v>0</v>
      </c>
      <c r="AA33" s="47">
        <f t="shared" si="8"/>
        <v>528</v>
      </c>
      <c r="AB33" s="4">
        <f t="shared" si="9"/>
        <v>531</v>
      </c>
      <c r="AC33" s="4">
        <f t="shared" si="10"/>
        <v>531</v>
      </c>
      <c r="AD33" s="4">
        <f t="shared" si="11"/>
        <v>543</v>
      </c>
      <c r="AE33" s="4">
        <f t="shared" si="12"/>
        <v>553</v>
      </c>
      <c r="AF33" s="4">
        <f t="shared" si="13"/>
        <v>560</v>
      </c>
      <c r="AG33" s="48">
        <f t="shared" si="14"/>
        <v>575</v>
      </c>
    </row>
    <row r="34" spans="1:33" x14ac:dyDescent="0.55000000000000004">
      <c r="A34" s="3">
        <f t="shared" si="0"/>
        <v>542</v>
      </c>
      <c r="B34" s="4">
        <v>9</v>
      </c>
      <c r="C34" s="4">
        <v>2</v>
      </c>
      <c r="D34" s="4" t="s">
        <v>6</v>
      </c>
      <c r="E34" s="47" t="s">
        <v>333</v>
      </c>
      <c r="F34" s="4" t="s">
        <v>3</v>
      </c>
      <c r="G34" s="48" t="s">
        <v>25</v>
      </c>
      <c r="H34" s="5">
        <f t="shared" si="1"/>
        <v>549</v>
      </c>
      <c r="I34" s="4">
        <v>9</v>
      </c>
      <c r="J34" s="4">
        <v>9</v>
      </c>
      <c r="K34" s="5">
        <f t="shared" si="2"/>
        <v>549</v>
      </c>
      <c r="L34" s="4">
        <v>9</v>
      </c>
      <c r="M34" s="4">
        <v>9</v>
      </c>
      <c r="N34" s="5">
        <f t="shared" si="3"/>
        <v>564</v>
      </c>
      <c r="O34" s="4">
        <v>9</v>
      </c>
      <c r="P34" s="4">
        <v>24</v>
      </c>
      <c r="Q34" s="5">
        <f t="shared" si="4"/>
        <v>577</v>
      </c>
      <c r="R34" s="4">
        <v>9</v>
      </c>
      <c r="S34" s="4">
        <v>37</v>
      </c>
      <c r="T34" s="5">
        <f t="shared" si="5"/>
        <v>592</v>
      </c>
      <c r="U34" s="4">
        <v>9</v>
      </c>
      <c r="V34" s="4">
        <v>52</v>
      </c>
      <c r="W34" s="6">
        <f t="shared" si="6"/>
        <v>614</v>
      </c>
      <c r="X34" s="7">
        <v>10</v>
      </c>
      <c r="Y34" s="7">
        <v>14</v>
      </c>
      <c r="Z34" s="7">
        <f t="shared" si="7"/>
        <v>0</v>
      </c>
      <c r="AA34" s="47">
        <f t="shared" si="8"/>
        <v>542</v>
      </c>
      <c r="AB34" s="4">
        <f t="shared" si="9"/>
        <v>549</v>
      </c>
      <c r="AC34" s="4">
        <f t="shared" si="10"/>
        <v>549</v>
      </c>
      <c r="AD34" s="4">
        <f t="shared" si="11"/>
        <v>564</v>
      </c>
      <c r="AE34" s="4">
        <f t="shared" si="12"/>
        <v>577</v>
      </c>
      <c r="AF34" s="4">
        <f t="shared" si="13"/>
        <v>592</v>
      </c>
      <c r="AG34" s="48">
        <f t="shared" si="14"/>
        <v>614</v>
      </c>
    </row>
    <row r="35" spans="1:33" x14ac:dyDescent="0.55000000000000004">
      <c r="A35" s="3">
        <f t="shared" si="0"/>
        <v>547</v>
      </c>
      <c r="B35" s="4">
        <v>9</v>
      </c>
      <c r="C35" s="4">
        <v>7</v>
      </c>
      <c r="D35" s="4" t="s">
        <v>43</v>
      </c>
      <c r="E35" s="47" t="s">
        <v>333</v>
      </c>
      <c r="F35" s="4" t="s">
        <v>17</v>
      </c>
      <c r="G35" s="48" t="s">
        <v>23</v>
      </c>
      <c r="H35" s="5">
        <f t="shared" si="1"/>
        <v>639</v>
      </c>
      <c r="I35" s="4">
        <v>10</v>
      </c>
      <c r="J35" s="4">
        <v>39</v>
      </c>
      <c r="K35" s="5">
        <f t="shared" si="2"/>
        <v>639</v>
      </c>
      <c r="L35" s="4">
        <v>10</v>
      </c>
      <c r="M35" s="4">
        <v>39</v>
      </c>
      <c r="N35" s="5">
        <f t="shared" si="3"/>
        <v>642</v>
      </c>
      <c r="O35" s="4">
        <v>10</v>
      </c>
      <c r="P35" s="4">
        <v>42</v>
      </c>
      <c r="Q35" s="5">
        <f t="shared" si="4"/>
        <v>649</v>
      </c>
      <c r="R35" s="4">
        <v>10</v>
      </c>
      <c r="S35" s="4">
        <v>49</v>
      </c>
      <c r="T35" s="5">
        <f t="shared" si="5"/>
        <v>665</v>
      </c>
      <c r="U35" s="4">
        <v>11</v>
      </c>
      <c r="V35" s="4">
        <v>5</v>
      </c>
      <c r="W35" s="6">
        <f t="shared" si="6"/>
        <v>675</v>
      </c>
      <c r="X35" s="7">
        <v>11</v>
      </c>
      <c r="Y35" s="7">
        <v>15</v>
      </c>
      <c r="Z35" s="7">
        <f t="shared" si="7"/>
        <v>0</v>
      </c>
      <c r="AA35" s="47">
        <f t="shared" si="8"/>
        <v>547</v>
      </c>
      <c r="AB35" s="4">
        <f t="shared" si="9"/>
        <v>639</v>
      </c>
      <c r="AC35" s="4">
        <f t="shared" si="10"/>
        <v>639</v>
      </c>
      <c r="AD35" s="4">
        <f t="shared" si="11"/>
        <v>642</v>
      </c>
      <c r="AE35" s="4">
        <f t="shared" si="12"/>
        <v>649</v>
      </c>
      <c r="AF35" s="4">
        <f t="shared" si="13"/>
        <v>665</v>
      </c>
      <c r="AG35" s="48">
        <f t="shared" si="14"/>
        <v>675</v>
      </c>
    </row>
    <row r="36" spans="1:33" x14ac:dyDescent="0.55000000000000004">
      <c r="A36" s="3">
        <f t="shared" si="0"/>
        <v>553</v>
      </c>
      <c r="B36" s="4">
        <v>9</v>
      </c>
      <c r="C36" s="4">
        <v>13</v>
      </c>
      <c r="D36" s="4" t="s">
        <v>16</v>
      </c>
      <c r="E36" s="47" t="s">
        <v>330</v>
      </c>
      <c r="F36" s="4" t="s">
        <v>3</v>
      </c>
      <c r="G36" s="48" t="s">
        <v>18</v>
      </c>
      <c r="H36" s="5">
        <f t="shared" si="1"/>
        <v>555</v>
      </c>
      <c r="I36" s="4">
        <v>9</v>
      </c>
      <c r="J36" s="4">
        <v>15</v>
      </c>
      <c r="K36" s="5">
        <f t="shared" si="2"/>
        <v>557</v>
      </c>
      <c r="L36" s="4">
        <v>9</v>
      </c>
      <c r="M36" s="4">
        <v>17</v>
      </c>
      <c r="N36" s="5">
        <f t="shared" si="3"/>
        <v>580</v>
      </c>
      <c r="O36" s="4">
        <v>9</v>
      </c>
      <c r="P36" s="4">
        <v>40</v>
      </c>
      <c r="Q36" s="5">
        <f t="shared" si="4"/>
        <v>581</v>
      </c>
      <c r="R36" s="4">
        <v>9</v>
      </c>
      <c r="S36" s="4">
        <v>41</v>
      </c>
      <c r="T36" s="5">
        <f t="shared" si="5"/>
        <v>591</v>
      </c>
      <c r="U36" s="4">
        <v>9</v>
      </c>
      <c r="V36" s="4">
        <v>51</v>
      </c>
      <c r="W36" s="6">
        <f t="shared" si="6"/>
        <v>605</v>
      </c>
      <c r="X36" s="7">
        <v>10</v>
      </c>
      <c r="Y36" s="7">
        <v>5</v>
      </c>
      <c r="Z36" s="7">
        <f t="shared" si="7"/>
        <v>0</v>
      </c>
      <c r="AA36" s="47">
        <f t="shared" si="8"/>
        <v>553</v>
      </c>
      <c r="AB36" s="4">
        <f t="shared" si="9"/>
        <v>555</v>
      </c>
      <c r="AC36" s="4">
        <f t="shared" si="10"/>
        <v>557</v>
      </c>
      <c r="AD36" s="4">
        <f t="shared" si="11"/>
        <v>580</v>
      </c>
      <c r="AE36" s="4">
        <f t="shared" si="12"/>
        <v>581</v>
      </c>
      <c r="AF36" s="4">
        <f t="shared" si="13"/>
        <v>591</v>
      </c>
      <c r="AG36" s="48">
        <f t="shared" si="14"/>
        <v>605</v>
      </c>
    </row>
    <row r="37" spans="1:33" x14ac:dyDescent="0.55000000000000004">
      <c r="A37" s="3">
        <f t="shared" si="0"/>
        <v>567</v>
      </c>
      <c r="B37" s="4">
        <v>9</v>
      </c>
      <c r="C37" s="4">
        <v>27</v>
      </c>
      <c r="D37" s="4" t="s">
        <v>27</v>
      </c>
      <c r="E37" s="47" t="s">
        <v>332</v>
      </c>
      <c r="F37" s="4" t="s">
        <v>3</v>
      </c>
      <c r="G37" s="48" t="s">
        <v>28</v>
      </c>
      <c r="H37" s="5">
        <f t="shared" si="1"/>
        <v>571</v>
      </c>
      <c r="I37" s="4">
        <v>9</v>
      </c>
      <c r="J37" s="4">
        <v>31</v>
      </c>
      <c r="K37" s="5">
        <f t="shared" si="2"/>
        <v>572</v>
      </c>
      <c r="L37" s="4">
        <v>9</v>
      </c>
      <c r="M37" s="4">
        <v>32</v>
      </c>
      <c r="N37" s="5">
        <f t="shared" si="3"/>
        <v>580</v>
      </c>
      <c r="O37" s="4">
        <v>9</v>
      </c>
      <c r="P37" s="4">
        <v>40</v>
      </c>
      <c r="Q37" s="5">
        <f t="shared" si="4"/>
        <v>580</v>
      </c>
      <c r="R37" s="4">
        <v>9</v>
      </c>
      <c r="S37" s="4">
        <v>40</v>
      </c>
      <c r="T37" s="5">
        <f t="shared" si="5"/>
        <v>0</v>
      </c>
      <c r="U37" s="4"/>
      <c r="V37" s="4"/>
      <c r="W37" s="6">
        <f t="shared" si="6"/>
        <v>0</v>
      </c>
      <c r="X37" s="7"/>
      <c r="Y37" s="7"/>
      <c r="Z37" s="7">
        <f t="shared" si="7"/>
        <v>0</v>
      </c>
      <c r="AA37" s="47">
        <f t="shared" si="8"/>
        <v>567</v>
      </c>
      <c r="AB37" s="4">
        <f t="shared" si="9"/>
        <v>571</v>
      </c>
      <c r="AC37" s="4">
        <f t="shared" si="10"/>
        <v>572</v>
      </c>
      <c r="AD37" s="4">
        <f t="shared" si="11"/>
        <v>580</v>
      </c>
      <c r="AE37" s="4">
        <f t="shared" si="12"/>
        <v>580</v>
      </c>
      <c r="AF37" s="4">
        <f t="shared" si="13"/>
        <v>0</v>
      </c>
      <c r="AG37" s="48">
        <f t="shared" si="14"/>
        <v>0</v>
      </c>
    </row>
    <row r="38" spans="1:33" x14ac:dyDescent="0.55000000000000004">
      <c r="A38" s="3">
        <f t="shared" si="0"/>
        <v>591</v>
      </c>
      <c r="B38" s="4">
        <v>9</v>
      </c>
      <c r="C38" s="4">
        <v>51</v>
      </c>
      <c r="D38" s="4" t="s">
        <v>44</v>
      </c>
      <c r="E38" s="47" t="s">
        <v>328</v>
      </c>
      <c r="F38" s="4" t="s">
        <v>17</v>
      </c>
      <c r="G38" s="48" t="s">
        <v>36</v>
      </c>
      <c r="H38" s="5">
        <f t="shared" si="1"/>
        <v>594</v>
      </c>
      <c r="I38" s="4">
        <v>9</v>
      </c>
      <c r="J38" s="4">
        <v>54</v>
      </c>
      <c r="K38" s="5">
        <f t="shared" si="2"/>
        <v>594</v>
      </c>
      <c r="L38" s="4">
        <v>9</v>
      </c>
      <c r="M38" s="4">
        <v>54</v>
      </c>
      <c r="N38" s="5">
        <f t="shared" si="3"/>
        <v>608</v>
      </c>
      <c r="O38" s="4">
        <v>10</v>
      </c>
      <c r="P38" s="4">
        <v>8</v>
      </c>
      <c r="Q38" s="5">
        <f t="shared" si="4"/>
        <v>646</v>
      </c>
      <c r="R38" s="4">
        <v>10</v>
      </c>
      <c r="S38" s="4">
        <v>46</v>
      </c>
      <c r="T38" s="5">
        <f t="shared" si="5"/>
        <v>0</v>
      </c>
      <c r="U38" s="4"/>
      <c r="V38" s="4"/>
      <c r="W38" s="6">
        <f t="shared" si="6"/>
        <v>0</v>
      </c>
      <c r="X38" s="7"/>
      <c r="Y38" s="7"/>
      <c r="Z38" s="7">
        <f t="shared" si="7"/>
        <v>0</v>
      </c>
      <c r="AA38" s="47">
        <f t="shared" si="8"/>
        <v>591</v>
      </c>
      <c r="AB38" s="4">
        <f t="shared" si="9"/>
        <v>594</v>
      </c>
      <c r="AC38" s="4">
        <f t="shared" si="10"/>
        <v>594</v>
      </c>
      <c r="AD38" s="4">
        <f t="shared" si="11"/>
        <v>608</v>
      </c>
      <c r="AE38" s="4">
        <f t="shared" si="12"/>
        <v>646</v>
      </c>
      <c r="AF38" s="4">
        <f t="shared" si="13"/>
        <v>0</v>
      </c>
      <c r="AG38" s="48">
        <f t="shared" si="14"/>
        <v>0</v>
      </c>
    </row>
    <row r="39" spans="1:33" x14ac:dyDescent="0.55000000000000004">
      <c r="A39" s="3">
        <f t="shared" si="0"/>
        <v>599</v>
      </c>
      <c r="B39" s="4">
        <v>9</v>
      </c>
      <c r="C39" s="4">
        <v>59</v>
      </c>
      <c r="D39" s="4" t="s">
        <v>45</v>
      </c>
      <c r="E39" s="47" t="s">
        <v>331</v>
      </c>
      <c r="F39" s="4" t="s">
        <v>3</v>
      </c>
      <c r="G39" s="48" t="s">
        <v>14</v>
      </c>
      <c r="H39" s="5">
        <f t="shared" si="1"/>
        <v>602</v>
      </c>
      <c r="I39" s="4">
        <v>10</v>
      </c>
      <c r="J39" s="4">
        <v>2</v>
      </c>
      <c r="K39" s="5">
        <f t="shared" si="2"/>
        <v>602</v>
      </c>
      <c r="L39" s="4">
        <v>10</v>
      </c>
      <c r="M39" s="4">
        <v>2</v>
      </c>
      <c r="N39" s="5">
        <f t="shared" si="3"/>
        <v>608</v>
      </c>
      <c r="O39" s="4">
        <v>10</v>
      </c>
      <c r="P39" s="4">
        <v>8</v>
      </c>
      <c r="Q39" s="5">
        <f t="shared" si="4"/>
        <v>626</v>
      </c>
      <c r="R39" s="4">
        <v>10</v>
      </c>
      <c r="S39" s="4">
        <v>26</v>
      </c>
      <c r="T39" s="5">
        <f t="shared" si="5"/>
        <v>648</v>
      </c>
      <c r="U39" s="4">
        <v>10</v>
      </c>
      <c r="V39" s="4">
        <v>48</v>
      </c>
      <c r="W39" s="6">
        <f t="shared" si="6"/>
        <v>688</v>
      </c>
      <c r="X39" s="7">
        <v>11</v>
      </c>
      <c r="Y39" s="7">
        <v>28</v>
      </c>
      <c r="Z39" s="7">
        <f t="shared" si="7"/>
        <v>0</v>
      </c>
      <c r="AA39" s="47">
        <f t="shared" si="8"/>
        <v>599</v>
      </c>
      <c r="AB39" s="4">
        <f t="shared" si="9"/>
        <v>602</v>
      </c>
      <c r="AC39" s="4">
        <f t="shared" si="10"/>
        <v>602</v>
      </c>
      <c r="AD39" s="4">
        <f t="shared" si="11"/>
        <v>608</v>
      </c>
      <c r="AE39" s="4">
        <f t="shared" si="12"/>
        <v>626</v>
      </c>
      <c r="AF39" s="4">
        <f t="shared" si="13"/>
        <v>648</v>
      </c>
      <c r="AG39" s="48">
        <f t="shared" si="14"/>
        <v>688</v>
      </c>
    </row>
    <row r="40" spans="1:33" x14ac:dyDescent="0.55000000000000004">
      <c r="A40" s="3">
        <f t="shared" si="0"/>
        <v>614</v>
      </c>
      <c r="B40" s="4">
        <v>10</v>
      </c>
      <c r="C40" s="4">
        <v>14</v>
      </c>
      <c r="D40" s="4" t="s">
        <v>46</v>
      </c>
      <c r="E40" s="47" t="s">
        <v>333</v>
      </c>
      <c r="F40" s="4" t="s">
        <v>17</v>
      </c>
      <c r="G40" s="48" t="s">
        <v>7</v>
      </c>
      <c r="H40" s="5">
        <f t="shared" si="1"/>
        <v>618</v>
      </c>
      <c r="I40" s="4">
        <v>10</v>
      </c>
      <c r="J40" s="4">
        <v>18</v>
      </c>
      <c r="K40" s="5">
        <f t="shared" si="2"/>
        <v>618</v>
      </c>
      <c r="L40" s="4">
        <v>10</v>
      </c>
      <c r="M40" s="4">
        <v>18</v>
      </c>
      <c r="N40" s="5">
        <f t="shared" si="3"/>
        <v>630</v>
      </c>
      <c r="O40" s="4">
        <v>10</v>
      </c>
      <c r="P40" s="4">
        <v>30</v>
      </c>
      <c r="Q40" s="5">
        <f t="shared" si="4"/>
        <v>641</v>
      </c>
      <c r="R40" s="4">
        <v>10</v>
      </c>
      <c r="S40" s="4">
        <v>41</v>
      </c>
      <c r="T40" s="5">
        <f t="shared" si="5"/>
        <v>646</v>
      </c>
      <c r="U40" s="4">
        <v>10</v>
      </c>
      <c r="V40" s="4">
        <v>46</v>
      </c>
      <c r="W40" s="6">
        <f t="shared" si="6"/>
        <v>655</v>
      </c>
      <c r="X40" s="7">
        <v>10</v>
      </c>
      <c r="Y40" s="7">
        <v>55</v>
      </c>
      <c r="Z40" s="7">
        <f t="shared" si="7"/>
        <v>0</v>
      </c>
      <c r="AA40" s="47">
        <f t="shared" si="8"/>
        <v>614</v>
      </c>
      <c r="AB40" s="4">
        <f t="shared" si="9"/>
        <v>618</v>
      </c>
      <c r="AC40" s="4">
        <f t="shared" si="10"/>
        <v>618</v>
      </c>
      <c r="AD40" s="4">
        <f t="shared" si="11"/>
        <v>630</v>
      </c>
      <c r="AE40" s="4">
        <f t="shared" si="12"/>
        <v>641</v>
      </c>
      <c r="AF40" s="4">
        <f t="shared" si="13"/>
        <v>646</v>
      </c>
      <c r="AG40" s="48">
        <f t="shared" si="14"/>
        <v>655</v>
      </c>
    </row>
    <row r="41" spans="1:33" x14ac:dyDescent="0.55000000000000004">
      <c r="A41" s="3">
        <f t="shared" si="0"/>
        <v>616</v>
      </c>
      <c r="B41" s="4">
        <v>10</v>
      </c>
      <c r="C41" s="4">
        <v>16</v>
      </c>
      <c r="D41" s="4" t="s">
        <v>47</v>
      </c>
      <c r="E41" s="47" t="s">
        <v>329</v>
      </c>
      <c r="F41" s="4" t="s">
        <v>3</v>
      </c>
      <c r="G41" s="48" t="s">
        <v>12</v>
      </c>
      <c r="H41" s="5">
        <f t="shared" si="1"/>
        <v>619</v>
      </c>
      <c r="I41" s="4">
        <v>10</v>
      </c>
      <c r="J41" s="4">
        <v>19</v>
      </c>
      <c r="K41" s="5">
        <f t="shared" si="2"/>
        <v>619</v>
      </c>
      <c r="L41" s="4">
        <v>10</v>
      </c>
      <c r="M41" s="4">
        <v>19</v>
      </c>
      <c r="N41" s="5">
        <f t="shared" si="3"/>
        <v>627</v>
      </c>
      <c r="O41" s="4">
        <v>10</v>
      </c>
      <c r="P41" s="4">
        <v>27</v>
      </c>
      <c r="Q41" s="5">
        <f t="shared" si="4"/>
        <v>642</v>
      </c>
      <c r="R41" s="4">
        <v>10</v>
      </c>
      <c r="S41" s="4">
        <v>42</v>
      </c>
      <c r="T41" s="5">
        <f t="shared" si="5"/>
        <v>642</v>
      </c>
      <c r="U41" s="4">
        <v>10</v>
      </c>
      <c r="V41" s="4">
        <v>42</v>
      </c>
      <c r="W41" s="6">
        <f t="shared" si="6"/>
        <v>654</v>
      </c>
      <c r="X41" s="7">
        <v>10</v>
      </c>
      <c r="Y41" s="7">
        <v>54</v>
      </c>
      <c r="Z41" s="7">
        <f t="shared" si="7"/>
        <v>0</v>
      </c>
      <c r="AA41" s="47">
        <f t="shared" si="8"/>
        <v>616</v>
      </c>
      <c r="AB41" s="4">
        <f t="shared" si="9"/>
        <v>619</v>
      </c>
      <c r="AC41" s="4">
        <f t="shared" si="10"/>
        <v>619</v>
      </c>
      <c r="AD41" s="4">
        <f t="shared" si="11"/>
        <v>627</v>
      </c>
      <c r="AE41" s="4">
        <f t="shared" si="12"/>
        <v>642</v>
      </c>
      <c r="AF41" s="4">
        <f t="shared" si="13"/>
        <v>642</v>
      </c>
      <c r="AG41" s="48">
        <f t="shared" si="14"/>
        <v>654</v>
      </c>
    </row>
    <row r="42" spans="1:33" x14ac:dyDescent="0.55000000000000004">
      <c r="A42" s="3">
        <f t="shared" si="0"/>
        <v>632</v>
      </c>
      <c r="B42" s="4">
        <v>10</v>
      </c>
      <c r="C42" s="4">
        <v>32</v>
      </c>
      <c r="D42" s="4" t="s">
        <v>48</v>
      </c>
      <c r="E42" s="47" t="s">
        <v>334</v>
      </c>
      <c r="F42" s="4" t="s">
        <v>17</v>
      </c>
      <c r="G42" s="48" t="s">
        <v>49</v>
      </c>
      <c r="H42" s="5">
        <f t="shared" si="1"/>
        <v>637</v>
      </c>
      <c r="I42" s="4">
        <v>10</v>
      </c>
      <c r="J42" s="4">
        <v>37</v>
      </c>
      <c r="K42" s="5">
        <f t="shared" si="2"/>
        <v>637</v>
      </c>
      <c r="L42" s="4">
        <v>10</v>
      </c>
      <c r="M42" s="4">
        <v>37</v>
      </c>
      <c r="N42" s="5">
        <f t="shared" si="3"/>
        <v>644</v>
      </c>
      <c r="O42" s="4">
        <v>10</v>
      </c>
      <c r="P42" s="4">
        <v>44</v>
      </c>
      <c r="Q42" s="5">
        <f t="shared" si="4"/>
        <v>667</v>
      </c>
      <c r="R42" s="4">
        <v>11</v>
      </c>
      <c r="S42" s="4">
        <v>7</v>
      </c>
      <c r="T42" s="5">
        <f t="shared" si="5"/>
        <v>668</v>
      </c>
      <c r="U42" s="4">
        <v>11</v>
      </c>
      <c r="V42" s="4">
        <v>8</v>
      </c>
      <c r="W42" s="6">
        <f t="shared" si="6"/>
        <v>675</v>
      </c>
      <c r="X42" s="7">
        <v>11</v>
      </c>
      <c r="Y42" s="7">
        <v>15</v>
      </c>
      <c r="Z42" s="7">
        <f t="shared" si="7"/>
        <v>0</v>
      </c>
      <c r="AA42" s="47">
        <f t="shared" si="8"/>
        <v>632</v>
      </c>
      <c r="AB42" s="4">
        <f t="shared" si="9"/>
        <v>637</v>
      </c>
      <c r="AC42" s="4">
        <f t="shared" si="10"/>
        <v>637</v>
      </c>
      <c r="AD42" s="4">
        <f t="shared" si="11"/>
        <v>644</v>
      </c>
      <c r="AE42" s="4">
        <f t="shared" si="12"/>
        <v>667</v>
      </c>
      <c r="AF42" s="4">
        <f t="shared" si="13"/>
        <v>668</v>
      </c>
      <c r="AG42" s="48">
        <f t="shared" si="14"/>
        <v>675</v>
      </c>
    </row>
    <row r="43" spans="1:33" x14ac:dyDescent="0.55000000000000004">
      <c r="A43" s="3">
        <f t="shared" si="0"/>
        <v>639</v>
      </c>
      <c r="B43" s="4">
        <v>10</v>
      </c>
      <c r="C43" s="4">
        <v>39</v>
      </c>
      <c r="D43" s="4" t="s">
        <v>50</v>
      </c>
      <c r="E43" s="47" t="s">
        <v>329</v>
      </c>
      <c r="F43" s="4" t="s">
        <v>17</v>
      </c>
      <c r="G43" s="48" t="s">
        <v>39</v>
      </c>
      <c r="H43" s="5">
        <f t="shared" si="1"/>
        <v>644</v>
      </c>
      <c r="I43" s="4">
        <v>10</v>
      </c>
      <c r="J43" s="4">
        <v>44</v>
      </c>
      <c r="K43" s="5">
        <f t="shared" si="2"/>
        <v>644</v>
      </c>
      <c r="L43" s="4">
        <v>10</v>
      </c>
      <c r="M43" s="4">
        <v>44</v>
      </c>
      <c r="N43" s="5">
        <f t="shared" si="3"/>
        <v>650</v>
      </c>
      <c r="O43" s="4">
        <v>10</v>
      </c>
      <c r="P43" s="4">
        <v>50</v>
      </c>
      <c r="Q43" s="5">
        <f t="shared" si="4"/>
        <v>680</v>
      </c>
      <c r="R43" s="4">
        <v>11</v>
      </c>
      <c r="S43" s="4">
        <v>20</v>
      </c>
      <c r="T43" s="5">
        <f t="shared" si="5"/>
        <v>701</v>
      </c>
      <c r="U43" s="4">
        <v>11</v>
      </c>
      <c r="V43" s="4">
        <v>41</v>
      </c>
      <c r="W43" s="6">
        <f t="shared" si="6"/>
        <v>701</v>
      </c>
      <c r="X43" s="7">
        <v>11</v>
      </c>
      <c r="Y43" s="7">
        <v>41</v>
      </c>
      <c r="Z43" s="7">
        <f t="shared" si="7"/>
        <v>0</v>
      </c>
      <c r="AA43" s="47">
        <f t="shared" si="8"/>
        <v>639</v>
      </c>
      <c r="AB43" s="4">
        <f t="shared" si="9"/>
        <v>644</v>
      </c>
      <c r="AC43" s="4">
        <f t="shared" si="10"/>
        <v>644</v>
      </c>
      <c r="AD43" s="4">
        <f t="shared" si="11"/>
        <v>650</v>
      </c>
      <c r="AE43" s="4">
        <f t="shared" si="12"/>
        <v>680</v>
      </c>
      <c r="AF43" s="4">
        <f t="shared" si="13"/>
        <v>701</v>
      </c>
      <c r="AG43" s="48">
        <f t="shared" si="14"/>
        <v>701</v>
      </c>
    </row>
    <row r="44" spans="1:33" x14ac:dyDescent="0.55000000000000004">
      <c r="A44" s="3">
        <f t="shared" si="0"/>
        <v>641</v>
      </c>
      <c r="B44" s="4">
        <v>10</v>
      </c>
      <c r="C44" s="4">
        <v>41</v>
      </c>
      <c r="D44" s="4" t="s">
        <v>51</v>
      </c>
      <c r="E44" s="47" t="s">
        <v>335</v>
      </c>
      <c r="F44" s="4" t="s">
        <v>17</v>
      </c>
      <c r="G44" s="48" t="s">
        <v>52</v>
      </c>
      <c r="H44" s="5">
        <f t="shared" si="1"/>
        <v>646</v>
      </c>
      <c r="I44" s="4">
        <v>10</v>
      </c>
      <c r="J44" s="4">
        <v>46</v>
      </c>
      <c r="K44" s="5">
        <f t="shared" si="2"/>
        <v>646</v>
      </c>
      <c r="L44" s="4">
        <v>10</v>
      </c>
      <c r="M44" s="4">
        <v>46</v>
      </c>
      <c r="N44" s="5">
        <f t="shared" si="3"/>
        <v>667</v>
      </c>
      <c r="O44" s="4">
        <v>11</v>
      </c>
      <c r="P44" s="4">
        <v>7</v>
      </c>
      <c r="Q44" s="5">
        <f t="shared" si="4"/>
        <v>667</v>
      </c>
      <c r="R44" s="4">
        <v>11</v>
      </c>
      <c r="S44" s="4">
        <v>7</v>
      </c>
      <c r="T44" s="5">
        <f t="shared" si="5"/>
        <v>674</v>
      </c>
      <c r="U44" s="4">
        <v>11</v>
      </c>
      <c r="V44" s="4">
        <v>14</v>
      </c>
      <c r="W44" s="6">
        <f t="shared" si="6"/>
        <v>681</v>
      </c>
      <c r="X44" s="7">
        <v>11</v>
      </c>
      <c r="Y44" s="7">
        <v>21</v>
      </c>
      <c r="Z44" s="7">
        <f t="shared" si="7"/>
        <v>0</v>
      </c>
      <c r="AA44" s="47">
        <f t="shared" si="8"/>
        <v>641</v>
      </c>
      <c r="AB44" s="4">
        <f t="shared" si="9"/>
        <v>646</v>
      </c>
      <c r="AC44" s="4">
        <f t="shared" si="10"/>
        <v>646</v>
      </c>
      <c r="AD44" s="4">
        <f t="shared" si="11"/>
        <v>667</v>
      </c>
      <c r="AE44" s="4">
        <f t="shared" si="12"/>
        <v>667</v>
      </c>
      <c r="AF44" s="4">
        <f t="shared" si="13"/>
        <v>674</v>
      </c>
      <c r="AG44" s="48">
        <f t="shared" si="14"/>
        <v>681</v>
      </c>
    </row>
    <row r="45" spans="1:33" x14ac:dyDescent="0.55000000000000004">
      <c r="A45" s="3">
        <f t="shared" si="0"/>
        <v>647</v>
      </c>
      <c r="B45" s="4">
        <v>10</v>
      </c>
      <c r="C45" s="4">
        <v>47</v>
      </c>
      <c r="D45" s="4" t="s">
        <v>6</v>
      </c>
      <c r="E45" s="47" t="s">
        <v>328</v>
      </c>
      <c r="F45" s="4" t="s">
        <v>17</v>
      </c>
      <c r="G45" s="48" t="s">
        <v>53</v>
      </c>
      <c r="H45" s="5">
        <f t="shared" si="1"/>
        <v>650</v>
      </c>
      <c r="I45" s="4">
        <v>10</v>
      </c>
      <c r="J45" s="4">
        <v>50</v>
      </c>
      <c r="K45" s="5">
        <f t="shared" si="2"/>
        <v>666</v>
      </c>
      <c r="L45" s="4">
        <v>11</v>
      </c>
      <c r="M45" s="4">
        <v>6</v>
      </c>
      <c r="N45" s="5">
        <f t="shared" si="3"/>
        <v>666</v>
      </c>
      <c r="O45" s="4">
        <v>11</v>
      </c>
      <c r="P45" s="4">
        <v>6</v>
      </c>
      <c r="Q45" s="5">
        <f t="shared" si="4"/>
        <v>673</v>
      </c>
      <c r="R45" s="4">
        <v>11</v>
      </c>
      <c r="S45" s="4">
        <v>13</v>
      </c>
      <c r="T45" s="5">
        <f t="shared" si="5"/>
        <v>0</v>
      </c>
      <c r="U45" s="4"/>
      <c r="V45" s="4"/>
      <c r="W45" s="6">
        <f t="shared" si="6"/>
        <v>0</v>
      </c>
      <c r="X45" s="7"/>
      <c r="Y45" s="7"/>
      <c r="Z45" s="7">
        <f t="shared" si="7"/>
        <v>0</v>
      </c>
      <c r="AA45" s="47">
        <f t="shared" si="8"/>
        <v>647</v>
      </c>
      <c r="AB45" s="4">
        <f t="shared" si="9"/>
        <v>650</v>
      </c>
      <c r="AC45" s="4">
        <f t="shared" si="10"/>
        <v>666</v>
      </c>
      <c r="AD45" s="4">
        <f t="shared" si="11"/>
        <v>666</v>
      </c>
      <c r="AE45" s="4">
        <f t="shared" si="12"/>
        <v>673</v>
      </c>
      <c r="AF45" s="4">
        <f t="shared" si="13"/>
        <v>0</v>
      </c>
      <c r="AG45" s="48">
        <f t="shared" si="14"/>
        <v>0</v>
      </c>
    </row>
    <row r="46" spans="1:33" x14ac:dyDescent="0.55000000000000004">
      <c r="A46" s="3">
        <f t="shared" si="0"/>
        <v>0</v>
      </c>
      <c r="B46" s="4"/>
      <c r="C46" s="4"/>
      <c r="D46" s="4"/>
      <c r="E46" s="47"/>
      <c r="F46" s="4"/>
      <c r="G46" s="48" t="s">
        <v>12</v>
      </c>
      <c r="H46" s="5">
        <f t="shared" si="1"/>
        <v>654</v>
      </c>
      <c r="I46" s="4">
        <v>10</v>
      </c>
      <c r="J46" s="4">
        <v>54</v>
      </c>
      <c r="K46" s="5">
        <f t="shared" si="2"/>
        <v>654</v>
      </c>
      <c r="L46" s="4">
        <v>10</v>
      </c>
      <c r="M46" s="4">
        <v>54</v>
      </c>
      <c r="N46" s="5">
        <f t="shared" si="3"/>
        <v>660</v>
      </c>
      <c r="O46" s="4">
        <v>11</v>
      </c>
      <c r="P46" s="4">
        <v>0</v>
      </c>
      <c r="Q46" s="5">
        <f t="shared" si="4"/>
        <v>677</v>
      </c>
      <c r="R46" s="4">
        <v>11</v>
      </c>
      <c r="S46" s="4">
        <v>17</v>
      </c>
      <c r="T46" s="5">
        <f t="shared" si="5"/>
        <v>679</v>
      </c>
      <c r="U46" s="4">
        <v>11</v>
      </c>
      <c r="V46" s="4">
        <v>19</v>
      </c>
      <c r="W46" s="6">
        <f t="shared" si="6"/>
        <v>699</v>
      </c>
      <c r="X46" s="7">
        <v>11</v>
      </c>
      <c r="Y46" s="7">
        <v>39</v>
      </c>
      <c r="Z46" s="7">
        <f t="shared" si="7"/>
        <v>0</v>
      </c>
      <c r="AA46" s="47">
        <f t="shared" si="8"/>
        <v>0</v>
      </c>
      <c r="AB46" s="4">
        <f t="shared" si="9"/>
        <v>654</v>
      </c>
      <c r="AC46" s="4">
        <f t="shared" si="10"/>
        <v>654</v>
      </c>
      <c r="AD46" s="4">
        <f t="shared" si="11"/>
        <v>660</v>
      </c>
      <c r="AE46" s="4">
        <f t="shared" si="12"/>
        <v>677</v>
      </c>
      <c r="AF46" s="4">
        <f t="shared" si="13"/>
        <v>679</v>
      </c>
      <c r="AG46" s="48">
        <f t="shared" si="14"/>
        <v>699</v>
      </c>
    </row>
    <row r="47" spans="1:33" x14ac:dyDescent="0.55000000000000004">
      <c r="A47" s="3">
        <f t="shared" si="0"/>
        <v>0</v>
      </c>
      <c r="B47" s="4"/>
      <c r="C47" s="4"/>
      <c r="D47" s="4"/>
      <c r="E47" s="47"/>
      <c r="F47" s="4"/>
      <c r="G47" s="48" t="s">
        <v>54</v>
      </c>
      <c r="H47" s="5">
        <f t="shared" si="1"/>
        <v>650</v>
      </c>
      <c r="I47" s="4">
        <v>10</v>
      </c>
      <c r="J47" s="4">
        <v>50</v>
      </c>
      <c r="K47" s="5">
        <f t="shared" si="2"/>
        <v>650</v>
      </c>
      <c r="L47" s="4">
        <v>10</v>
      </c>
      <c r="M47" s="4">
        <v>50</v>
      </c>
      <c r="N47" s="5">
        <f t="shared" si="3"/>
        <v>657</v>
      </c>
      <c r="O47" s="4">
        <v>10</v>
      </c>
      <c r="P47" s="4">
        <v>57</v>
      </c>
      <c r="Q47" s="5">
        <f t="shared" si="4"/>
        <v>673</v>
      </c>
      <c r="R47" s="4">
        <v>11</v>
      </c>
      <c r="S47" s="4">
        <v>13</v>
      </c>
      <c r="T47" s="5">
        <f t="shared" si="5"/>
        <v>0</v>
      </c>
      <c r="U47" s="4"/>
      <c r="V47" s="4"/>
      <c r="W47" s="6">
        <f t="shared" si="6"/>
        <v>0</v>
      </c>
      <c r="X47" s="7"/>
      <c r="Y47" s="7"/>
      <c r="Z47" s="7">
        <f t="shared" si="7"/>
        <v>0</v>
      </c>
      <c r="AA47" s="47">
        <f t="shared" si="8"/>
        <v>0</v>
      </c>
      <c r="AB47" s="4">
        <f t="shared" si="9"/>
        <v>650</v>
      </c>
      <c r="AC47" s="4">
        <f t="shared" si="10"/>
        <v>650</v>
      </c>
      <c r="AD47" s="4">
        <f t="shared" si="11"/>
        <v>657</v>
      </c>
      <c r="AE47" s="4">
        <f t="shared" si="12"/>
        <v>673</v>
      </c>
      <c r="AF47" s="4">
        <f t="shared" si="13"/>
        <v>0</v>
      </c>
      <c r="AG47" s="48">
        <f t="shared" si="14"/>
        <v>0</v>
      </c>
    </row>
    <row r="48" spans="1:33" x14ac:dyDescent="0.55000000000000004">
      <c r="A48" s="3">
        <f t="shared" si="0"/>
        <v>649</v>
      </c>
      <c r="B48" s="4">
        <v>10</v>
      </c>
      <c r="C48" s="4">
        <v>49</v>
      </c>
      <c r="D48" s="4" t="s">
        <v>55</v>
      </c>
      <c r="E48" s="47" t="s">
        <v>328</v>
      </c>
      <c r="F48" s="4" t="s">
        <v>17</v>
      </c>
      <c r="G48" s="48" t="s">
        <v>31</v>
      </c>
      <c r="H48" s="5">
        <f t="shared" si="1"/>
        <v>652</v>
      </c>
      <c r="I48" s="4">
        <v>10</v>
      </c>
      <c r="J48" s="4">
        <v>52</v>
      </c>
      <c r="K48" s="5">
        <f t="shared" si="2"/>
        <v>652</v>
      </c>
      <c r="L48" s="4">
        <v>10</v>
      </c>
      <c r="M48" s="4">
        <v>52</v>
      </c>
      <c r="N48" s="5">
        <f t="shared" si="3"/>
        <v>666</v>
      </c>
      <c r="O48" s="4">
        <v>11</v>
      </c>
      <c r="P48" s="4">
        <v>6</v>
      </c>
      <c r="Q48" s="5">
        <f t="shared" si="4"/>
        <v>687</v>
      </c>
      <c r="R48" s="4">
        <v>11</v>
      </c>
      <c r="S48" s="4">
        <v>27</v>
      </c>
      <c r="T48" s="5">
        <f t="shared" si="5"/>
        <v>698</v>
      </c>
      <c r="U48" s="4">
        <v>11</v>
      </c>
      <c r="V48" s="4">
        <v>38</v>
      </c>
      <c r="W48" s="6">
        <f t="shared" si="6"/>
        <v>708</v>
      </c>
      <c r="X48" s="7">
        <v>11</v>
      </c>
      <c r="Y48" s="7">
        <v>48</v>
      </c>
      <c r="Z48" s="7">
        <f t="shared" si="7"/>
        <v>0</v>
      </c>
      <c r="AA48" s="47">
        <f t="shared" si="8"/>
        <v>649</v>
      </c>
      <c r="AB48" s="4">
        <f t="shared" si="9"/>
        <v>652</v>
      </c>
      <c r="AC48" s="4">
        <f t="shared" si="10"/>
        <v>652</v>
      </c>
      <c r="AD48" s="4">
        <f t="shared" si="11"/>
        <v>666</v>
      </c>
      <c r="AE48" s="4">
        <f t="shared" si="12"/>
        <v>687</v>
      </c>
      <c r="AF48" s="4">
        <f t="shared" si="13"/>
        <v>698</v>
      </c>
      <c r="AG48" s="48">
        <f t="shared" si="14"/>
        <v>708</v>
      </c>
    </row>
    <row r="49" spans="1:33" x14ac:dyDescent="0.55000000000000004">
      <c r="A49" s="3">
        <f t="shared" si="0"/>
        <v>667</v>
      </c>
      <c r="B49" s="4">
        <v>11</v>
      </c>
      <c r="C49" s="4">
        <v>7</v>
      </c>
      <c r="D49" s="4" t="s">
        <v>6</v>
      </c>
      <c r="E49" s="47" t="s">
        <v>328</v>
      </c>
      <c r="F49" s="4" t="s">
        <v>17</v>
      </c>
      <c r="G49" s="48" t="s">
        <v>53</v>
      </c>
      <c r="H49" s="5">
        <f t="shared" si="1"/>
        <v>674</v>
      </c>
      <c r="I49" s="4">
        <v>11</v>
      </c>
      <c r="J49" s="4">
        <v>14</v>
      </c>
      <c r="K49" s="5">
        <f t="shared" si="2"/>
        <v>674</v>
      </c>
      <c r="L49" s="4">
        <v>11</v>
      </c>
      <c r="M49" s="4">
        <v>14</v>
      </c>
      <c r="N49" s="5">
        <f t="shared" si="3"/>
        <v>678</v>
      </c>
      <c r="O49" s="4">
        <v>11</v>
      </c>
      <c r="P49" s="4">
        <v>18</v>
      </c>
      <c r="Q49" s="5">
        <f t="shared" si="4"/>
        <v>722</v>
      </c>
      <c r="R49" s="4">
        <v>12</v>
      </c>
      <c r="S49" s="4">
        <v>2</v>
      </c>
      <c r="T49" s="5">
        <f t="shared" si="5"/>
        <v>0</v>
      </c>
      <c r="U49" s="4"/>
      <c r="V49" s="4"/>
      <c r="W49" s="6">
        <f t="shared" si="6"/>
        <v>0</v>
      </c>
      <c r="X49" s="7"/>
      <c r="Y49" s="7"/>
      <c r="Z49" s="7">
        <f t="shared" si="7"/>
        <v>0</v>
      </c>
      <c r="AA49" s="47">
        <f t="shared" si="8"/>
        <v>667</v>
      </c>
      <c r="AB49" s="4">
        <f t="shared" si="9"/>
        <v>674</v>
      </c>
      <c r="AC49" s="4">
        <f t="shared" si="10"/>
        <v>674</v>
      </c>
      <c r="AD49" s="4">
        <f t="shared" si="11"/>
        <v>678</v>
      </c>
      <c r="AE49" s="4">
        <f t="shared" si="12"/>
        <v>722</v>
      </c>
      <c r="AF49" s="4">
        <f t="shared" si="13"/>
        <v>0</v>
      </c>
      <c r="AG49" s="48">
        <f t="shared" si="14"/>
        <v>0</v>
      </c>
    </row>
    <row r="50" spans="1:33" x14ac:dyDescent="0.55000000000000004">
      <c r="A50" s="3">
        <f t="shared" si="0"/>
        <v>0</v>
      </c>
      <c r="B50" s="4"/>
      <c r="C50" s="4"/>
      <c r="D50" s="4"/>
      <c r="E50" s="47"/>
      <c r="F50" s="4"/>
      <c r="G50" s="48" t="s">
        <v>36</v>
      </c>
      <c r="H50" s="5">
        <f t="shared" si="1"/>
        <v>671</v>
      </c>
      <c r="I50" s="4">
        <v>11</v>
      </c>
      <c r="J50" s="4">
        <v>11</v>
      </c>
      <c r="K50" s="5">
        <f t="shared" si="2"/>
        <v>672</v>
      </c>
      <c r="L50" s="4">
        <v>11</v>
      </c>
      <c r="M50" s="4">
        <v>12</v>
      </c>
      <c r="N50" s="5">
        <f t="shared" si="3"/>
        <v>678</v>
      </c>
      <c r="O50" s="4">
        <v>11</v>
      </c>
      <c r="P50" s="4">
        <v>18</v>
      </c>
      <c r="Q50" s="5">
        <f t="shared" si="4"/>
        <v>704</v>
      </c>
      <c r="R50" s="4">
        <v>11</v>
      </c>
      <c r="S50" s="4">
        <v>44</v>
      </c>
      <c r="T50" s="5">
        <f t="shared" si="5"/>
        <v>709</v>
      </c>
      <c r="U50" s="4">
        <v>11</v>
      </c>
      <c r="V50" s="4">
        <v>49</v>
      </c>
      <c r="W50" s="6">
        <f t="shared" si="6"/>
        <v>740</v>
      </c>
      <c r="X50" s="7">
        <v>12</v>
      </c>
      <c r="Y50" s="7">
        <v>20</v>
      </c>
      <c r="Z50" s="7">
        <f t="shared" si="7"/>
        <v>0</v>
      </c>
      <c r="AA50" s="47">
        <f t="shared" si="8"/>
        <v>0</v>
      </c>
      <c r="AB50" s="4">
        <f t="shared" si="9"/>
        <v>671</v>
      </c>
      <c r="AC50" s="4">
        <f t="shared" si="10"/>
        <v>672</v>
      </c>
      <c r="AD50" s="4">
        <f t="shared" si="11"/>
        <v>678</v>
      </c>
      <c r="AE50" s="4">
        <f t="shared" si="12"/>
        <v>704</v>
      </c>
      <c r="AF50" s="4">
        <f t="shared" si="13"/>
        <v>709</v>
      </c>
      <c r="AG50" s="48">
        <f t="shared" si="14"/>
        <v>740</v>
      </c>
    </row>
    <row r="51" spans="1:33" x14ac:dyDescent="0.55000000000000004">
      <c r="A51" s="3">
        <f t="shared" si="0"/>
        <v>0</v>
      </c>
      <c r="B51" s="4"/>
      <c r="C51" s="4"/>
      <c r="D51" s="4"/>
      <c r="E51" s="47"/>
      <c r="F51" s="4"/>
      <c r="G51" s="48" t="s">
        <v>54</v>
      </c>
      <c r="H51" s="5">
        <f t="shared" si="1"/>
        <v>674</v>
      </c>
      <c r="I51" s="4">
        <v>11</v>
      </c>
      <c r="J51" s="4">
        <v>14</v>
      </c>
      <c r="K51" s="5">
        <f t="shared" si="2"/>
        <v>674</v>
      </c>
      <c r="L51" s="4">
        <v>11</v>
      </c>
      <c r="M51" s="4">
        <v>14</v>
      </c>
      <c r="N51" s="5">
        <f t="shared" si="3"/>
        <v>678</v>
      </c>
      <c r="O51" s="4">
        <v>11</v>
      </c>
      <c r="P51" s="4">
        <v>18</v>
      </c>
      <c r="Q51" s="5">
        <f t="shared" si="4"/>
        <v>722</v>
      </c>
      <c r="R51" s="4">
        <v>12</v>
      </c>
      <c r="S51" s="4">
        <v>2</v>
      </c>
      <c r="T51" s="5">
        <f t="shared" si="5"/>
        <v>0</v>
      </c>
      <c r="U51" s="4"/>
      <c r="V51" s="4"/>
      <c r="W51" s="6">
        <f t="shared" si="6"/>
        <v>0</v>
      </c>
      <c r="X51" s="7"/>
      <c r="Y51" s="7"/>
      <c r="Z51" s="7">
        <f t="shared" si="7"/>
        <v>0</v>
      </c>
      <c r="AA51" s="47">
        <f t="shared" si="8"/>
        <v>0</v>
      </c>
      <c r="AB51" s="4">
        <f t="shared" si="9"/>
        <v>674</v>
      </c>
      <c r="AC51" s="4">
        <f t="shared" si="10"/>
        <v>674</v>
      </c>
      <c r="AD51" s="4">
        <f t="shared" si="11"/>
        <v>678</v>
      </c>
      <c r="AE51" s="4">
        <f t="shared" si="12"/>
        <v>722</v>
      </c>
      <c r="AF51" s="4">
        <f t="shared" si="13"/>
        <v>0</v>
      </c>
      <c r="AG51" s="48">
        <f t="shared" si="14"/>
        <v>0</v>
      </c>
    </row>
    <row r="52" spans="1:33" x14ac:dyDescent="0.55000000000000004">
      <c r="A52" s="3">
        <f t="shared" si="0"/>
        <v>686</v>
      </c>
      <c r="B52" s="4">
        <v>11</v>
      </c>
      <c r="C52" s="4">
        <v>26</v>
      </c>
      <c r="D52" s="4" t="s">
        <v>56</v>
      </c>
      <c r="E52" s="47" t="s">
        <v>331</v>
      </c>
      <c r="F52" s="4" t="s">
        <v>17</v>
      </c>
      <c r="G52" s="48" t="s">
        <v>14</v>
      </c>
      <c r="H52" s="5">
        <f t="shared" si="1"/>
        <v>690</v>
      </c>
      <c r="I52" s="4">
        <v>11</v>
      </c>
      <c r="J52" s="4">
        <v>30</v>
      </c>
      <c r="K52" s="5">
        <f t="shared" si="2"/>
        <v>691</v>
      </c>
      <c r="L52" s="4">
        <v>11</v>
      </c>
      <c r="M52" s="4">
        <v>31</v>
      </c>
      <c r="N52" s="5">
        <f t="shared" si="3"/>
        <v>691</v>
      </c>
      <c r="O52" s="4">
        <v>11</v>
      </c>
      <c r="P52" s="4">
        <v>31</v>
      </c>
      <c r="Q52" s="5">
        <f t="shared" si="4"/>
        <v>694</v>
      </c>
      <c r="R52" s="4">
        <v>11</v>
      </c>
      <c r="S52" s="4">
        <v>34</v>
      </c>
      <c r="T52" s="5">
        <f t="shared" si="5"/>
        <v>714</v>
      </c>
      <c r="U52" s="4">
        <v>11</v>
      </c>
      <c r="V52" s="4">
        <v>54</v>
      </c>
      <c r="W52" s="6">
        <f t="shared" si="6"/>
        <v>722</v>
      </c>
      <c r="X52" s="7">
        <v>12</v>
      </c>
      <c r="Y52" s="7">
        <v>2</v>
      </c>
      <c r="Z52" s="7">
        <f t="shared" si="7"/>
        <v>0</v>
      </c>
      <c r="AA52" s="47">
        <f t="shared" si="8"/>
        <v>686</v>
      </c>
      <c r="AB52" s="4">
        <f t="shared" si="9"/>
        <v>690</v>
      </c>
      <c r="AC52" s="4">
        <f t="shared" si="10"/>
        <v>691</v>
      </c>
      <c r="AD52" s="4">
        <f t="shared" si="11"/>
        <v>691</v>
      </c>
      <c r="AE52" s="4">
        <f t="shared" si="12"/>
        <v>694</v>
      </c>
      <c r="AF52" s="4">
        <f t="shared" si="13"/>
        <v>714</v>
      </c>
      <c r="AG52" s="48">
        <f t="shared" si="14"/>
        <v>722</v>
      </c>
    </row>
    <row r="53" spans="1:33" x14ac:dyDescent="0.55000000000000004">
      <c r="A53" s="3">
        <f t="shared" si="0"/>
        <v>738</v>
      </c>
      <c r="B53" s="4">
        <v>12</v>
      </c>
      <c r="C53" s="4">
        <v>18</v>
      </c>
      <c r="D53" s="4" t="s">
        <v>27</v>
      </c>
      <c r="E53" s="47" t="s">
        <v>332</v>
      </c>
      <c r="F53" s="4" t="s">
        <v>3</v>
      </c>
      <c r="G53" s="48" t="s">
        <v>28</v>
      </c>
      <c r="H53" s="5">
        <f t="shared" si="1"/>
        <v>741</v>
      </c>
      <c r="I53" s="4">
        <v>12</v>
      </c>
      <c r="J53" s="4">
        <v>21</v>
      </c>
      <c r="K53" s="5">
        <f t="shared" si="2"/>
        <v>742</v>
      </c>
      <c r="L53" s="4">
        <v>12</v>
      </c>
      <c r="M53" s="4">
        <v>22</v>
      </c>
      <c r="N53" s="5">
        <f t="shared" si="3"/>
        <v>754</v>
      </c>
      <c r="O53" s="4">
        <v>12</v>
      </c>
      <c r="P53" s="4">
        <v>34</v>
      </c>
      <c r="Q53" s="5">
        <f t="shared" si="4"/>
        <v>754</v>
      </c>
      <c r="R53" s="4">
        <v>12</v>
      </c>
      <c r="S53" s="4">
        <v>34</v>
      </c>
      <c r="T53" s="5">
        <f t="shared" si="5"/>
        <v>765</v>
      </c>
      <c r="U53" s="4">
        <v>12</v>
      </c>
      <c r="V53" s="4">
        <v>45</v>
      </c>
      <c r="W53" s="6">
        <f t="shared" si="6"/>
        <v>765</v>
      </c>
      <c r="X53" s="7">
        <v>12</v>
      </c>
      <c r="Y53" s="7">
        <v>45</v>
      </c>
      <c r="Z53" s="7">
        <f t="shared" si="7"/>
        <v>0</v>
      </c>
      <c r="AA53" s="47">
        <f t="shared" si="8"/>
        <v>738</v>
      </c>
      <c r="AB53" s="4">
        <f t="shared" si="9"/>
        <v>741</v>
      </c>
      <c r="AC53" s="4">
        <f t="shared" si="10"/>
        <v>742</v>
      </c>
      <c r="AD53" s="4">
        <f t="shared" si="11"/>
        <v>754</v>
      </c>
      <c r="AE53" s="4">
        <f t="shared" si="12"/>
        <v>754</v>
      </c>
      <c r="AF53" s="4">
        <f t="shared" si="13"/>
        <v>765</v>
      </c>
      <c r="AG53" s="48">
        <f t="shared" si="14"/>
        <v>765</v>
      </c>
    </row>
    <row r="54" spans="1:33" x14ac:dyDescent="0.55000000000000004">
      <c r="A54" s="3">
        <f t="shared" si="0"/>
        <v>744</v>
      </c>
      <c r="B54" s="4">
        <v>12</v>
      </c>
      <c r="C54" s="4">
        <v>24</v>
      </c>
      <c r="D54" s="4" t="s">
        <v>16</v>
      </c>
      <c r="E54" s="47" t="s">
        <v>330</v>
      </c>
      <c r="F54" s="4" t="s">
        <v>3</v>
      </c>
      <c r="G54" s="48" t="s">
        <v>18</v>
      </c>
      <c r="H54" s="5">
        <f t="shared" si="1"/>
        <v>747</v>
      </c>
      <c r="I54" s="4">
        <v>12</v>
      </c>
      <c r="J54" s="4">
        <v>27</v>
      </c>
      <c r="K54" s="5">
        <f t="shared" si="2"/>
        <v>748</v>
      </c>
      <c r="L54" s="4">
        <v>12</v>
      </c>
      <c r="M54" s="4">
        <v>28</v>
      </c>
      <c r="N54" s="5">
        <f t="shared" si="3"/>
        <v>765</v>
      </c>
      <c r="O54" s="4">
        <v>12</v>
      </c>
      <c r="P54" s="4">
        <v>45</v>
      </c>
      <c r="Q54" s="5">
        <f t="shared" si="4"/>
        <v>768</v>
      </c>
      <c r="R54" s="4">
        <v>12</v>
      </c>
      <c r="S54" s="4">
        <v>48</v>
      </c>
      <c r="T54" s="5">
        <f t="shared" si="5"/>
        <v>780</v>
      </c>
      <c r="U54" s="4">
        <v>13</v>
      </c>
      <c r="V54" s="4">
        <v>0</v>
      </c>
      <c r="W54" s="6">
        <f t="shared" si="6"/>
        <v>784</v>
      </c>
      <c r="X54" s="7">
        <v>13</v>
      </c>
      <c r="Y54" s="7">
        <v>4</v>
      </c>
      <c r="Z54" s="7">
        <f t="shared" si="7"/>
        <v>0</v>
      </c>
      <c r="AA54" s="47">
        <f t="shared" si="8"/>
        <v>744</v>
      </c>
      <c r="AB54" s="4">
        <f t="shared" si="9"/>
        <v>747</v>
      </c>
      <c r="AC54" s="4">
        <f t="shared" si="10"/>
        <v>748</v>
      </c>
      <c r="AD54" s="4">
        <f t="shared" si="11"/>
        <v>765</v>
      </c>
      <c r="AE54" s="4">
        <f t="shared" si="12"/>
        <v>768</v>
      </c>
      <c r="AF54" s="4">
        <f t="shared" si="13"/>
        <v>780</v>
      </c>
      <c r="AG54" s="48">
        <f t="shared" si="14"/>
        <v>784</v>
      </c>
    </row>
    <row r="55" spans="1:33" x14ac:dyDescent="0.55000000000000004">
      <c r="A55" s="3">
        <f t="shared" si="0"/>
        <v>769</v>
      </c>
      <c r="B55" s="4">
        <v>12</v>
      </c>
      <c r="C55" s="4">
        <v>49</v>
      </c>
      <c r="D55" s="4" t="s">
        <v>57</v>
      </c>
      <c r="E55" s="47" t="s">
        <v>328</v>
      </c>
      <c r="F55" s="4" t="s">
        <v>3</v>
      </c>
      <c r="G55" s="48" t="s">
        <v>4</v>
      </c>
      <c r="H55" s="5">
        <f t="shared" si="1"/>
        <v>803</v>
      </c>
      <c r="I55" s="4">
        <v>13</v>
      </c>
      <c r="J55" s="4">
        <v>23</v>
      </c>
      <c r="K55" s="5">
        <f t="shared" si="2"/>
        <v>804</v>
      </c>
      <c r="L55" s="4">
        <v>13</v>
      </c>
      <c r="M55" s="4">
        <v>24</v>
      </c>
      <c r="N55" s="5">
        <f t="shared" si="3"/>
        <v>833</v>
      </c>
      <c r="O55" s="4">
        <v>13</v>
      </c>
      <c r="P55" s="4">
        <v>53</v>
      </c>
      <c r="Q55" s="5">
        <f t="shared" si="4"/>
        <v>846</v>
      </c>
      <c r="R55" s="4">
        <v>14</v>
      </c>
      <c r="S55" s="4">
        <v>6</v>
      </c>
      <c r="T55" s="5">
        <f t="shared" si="5"/>
        <v>859</v>
      </c>
      <c r="U55" s="4">
        <v>14</v>
      </c>
      <c r="V55" s="4">
        <v>19</v>
      </c>
      <c r="W55" s="6">
        <f t="shared" si="6"/>
        <v>859</v>
      </c>
      <c r="X55" s="7">
        <v>14</v>
      </c>
      <c r="Y55" s="7">
        <v>19</v>
      </c>
      <c r="Z55" s="7">
        <f t="shared" si="7"/>
        <v>0</v>
      </c>
      <c r="AA55" s="47">
        <f t="shared" si="8"/>
        <v>769</v>
      </c>
      <c r="AB55" s="4">
        <f t="shared" si="9"/>
        <v>803</v>
      </c>
      <c r="AC55" s="4">
        <f t="shared" si="10"/>
        <v>804</v>
      </c>
      <c r="AD55" s="4">
        <f t="shared" si="11"/>
        <v>833</v>
      </c>
      <c r="AE55" s="4">
        <f t="shared" si="12"/>
        <v>846</v>
      </c>
      <c r="AF55" s="4">
        <f t="shared" si="13"/>
        <v>859</v>
      </c>
      <c r="AG55" s="48">
        <f t="shared" si="14"/>
        <v>859</v>
      </c>
    </row>
    <row r="56" spans="1:33" x14ac:dyDescent="0.55000000000000004">
      <c r="A56" s="3">
        <f t="shared" si="0"/>
        <v>774</v>
      </c>
      <c r="B56" s="4">
        <v>12</v>
      </c>
      <c r="C56" s="4">
        <v>54</v>
      </c>
      <c r="D56" s="4" t="s">
        <v>58</v>
      </c>
      <c r="E56" s="47" t="s">
        <v>333</v>
      </c>
      <c r="F56" s="4" t="s">
        <v>3</v>
      </c>
      <c r="G56" s="48" t="s">
        <v>31</v>
      </c>
      <c r="H56" s="5">
        <f t="shared" si="1"/>
        <v>779</v>
      </c>
      <c r="I56" s="4">
        <v>12</v>
      </c>
      <c r="J56" s="4">
        <v>59</v>
      </c>
      <c r="K56" s="5">
        <f t="shared" si="2"/>
        <v>779</v>
      </c>
      <c r="L56" s="4">
        <v>12</v>
      </c>
      <c r="M56" s="4">
        <v>59</v>
      </c>
      <c r="N56" s="5">
        <f t="shared" si="3"/>
        <v>789</v>
      </c>
      <c r="O56" s="4">
        <v>13</v>
      </c>
      <c r="P56" s="4">
        <v>9</v>
      </c>
      <c r="Q56" s="5">
        <f t="shared" si="4"/>
        <v>804</v>
      </c>
      <c r="R56" s="4">
        <v>13</v>
      </c>
      <c r="S56" s="4">
        <v>24</v>
      </c>
      <c r="T56" s="5">
        <f t="shared" si="5"/>
        <v>819</v>
      </c>
      <c r="U56" s="4">
        <v>13</v>
      </c>
      <c r="V56" s="4">
        <v>39</v>
      </c>
      <c r="W56" s="6">
        <f t="shared" si="6"/>
        <v>819</v>
      </c>
      <c r="X56" s="7">
        <v>13</v>
      </c>
      <c r="Y56" s="7">
        <v>39</v>
      </c>
      <c r="Z56" s="7">
        <f t="shared" si="7"/>
        <v>0</v>
      </c>
      <c r="AA56" s="47">
        <f t="shared" si="8"/>
        <v>774</v>
      </c>
      <c r="AB56" s="4">
        <f t="shared" si="9"/>
        <v>779</v>
      </c>
      <c r="AC56" s="4">
        <f t="shared" si="10"/>
        <v>779</v>
      </c>
      <c r="AD56" s="4">
        <f t="shared" si="11"/>
        <v>789</v>
      </c>
      <c r="AE56" s="4">
        <f t="shared" si="12"/>
        <v>804</v>
      </c>
      <c r="AF56" s="4">
        <f t="shared" si="13"/>
        <v>819</v>
      </c>
      <c r="AG56" s="48">
        <f t="shared" si="14"/>
        <v>819</v>
      </c>
    </row>
    <row r="57" spans="1:33" x14ac:dyDescent="0.55000000000000004">
      <c r="A57" s="3">
        <f t="shared" si="0"/>
        <v>806</v>
      </c>
      <c r="B57" s="4">
        <v>13</v>
      </c>
      <c r="C57" s="4">
        <v>26</v>
      </c>
      <c r="D57" s="4" t="s">
        <v>59</v>
      </c>
      <c r="E57" s="47" t="s">
        <v>331</v>
      </c>
      <c r="F57" s="4" t="s">
        <v>3</v>
      </c>
      <c r="G57" s="48" t="s">
        <v>14</v>
      </c>
      <c r="H57" s="5">
        <f t="shared" si="1"/>
        <v>815</v>
      </c>
      <c r="I57" s="4">
        <v>13</v>
      </c>
      <c r="J57" s="4">
        <v>35</v>
      </c>
      <c r="K57" s="5">
        <f t="shared" si="2"/>
        <v>815</v>
      </c>
      <c r="L57" s="4">
        <v>13</v>
      </c>
      <c r="M57" s="4">
        <v>35</v>
      </c>
      <c r="N57" s="5">
        <f t="shared" si="3"/>
        <v>818</v>
      </c>
      <c r="O57" s="4">
        <v>13</v>
      </c>
      <c r="P57" s="4">
        <v>38</v>
      </c>
      <c r="Q57" s="5">
        <f t="shared" si="4"/>
        <v>833</v>
      </c>
      <c r="R57" s="4">
        <v>13</v>
      </c>
      <c r="S57" s="4">
        <v>53</v>
      </c>
      <c r="T57" s="5">
        <f t="shared" si="5"/>
        <v>849</v>
      </c>
      <c r="U57" s="4">
        <v>14</v>
      </c>
      <c r="V57" s="4">
        <v>9</v>
      </c>
      <c r="W57" s="6">
        <f t="shared" si="6"/>
        <v>860</v>
      </c>
      <c r="X57" s="7">
        <v>14</v>
      </c>
      <c r="Y57" s="7">
        <v>20</v>
      </c>
      <c r="Z57" s="7">
        <f t="shared" si="7"/>
        <v>0</v>
      </c>
      <c r="AA57" s="47">
        <f t="shared" si="8"/>
        <v>806</v>
      </c>
      <c r="AB57" s="4">
        <f t="shared" si="9"/>
        <v>815</v>
      </c>
      <c r="AC57" s="4">
        <f t="shared" si="10"/>
        <v>815</v>
      </c>
      <c r="AD57" s="4">
        <f t="shared" si="11"/>
        <v>818</v>
      </c>
      <c r="AE57" s="4">
        <f t="shared" si="12"/>
        <v>833</v>
      </c>
      <c r="AF57" s="4">
        <f t="shared" si="13"/>
        <v>849</v>
      </c>
      <c r="AG57" s="48">
        <f t="shared" si="14"/>
        <v>860</v>
      </c>
    </row>
    <row r="58" spans="1:33" x14ac:dyDescent="0.55000000000000004">
      <c r="A58" s="3">
        <f t="shared" si="0"/>
        <v>885</v>
      </c>
      <c r="B58" s="4">
        <v>14</v>
      </c>
      <c r="C58" s="4">
        <v>45</v>
      </c>
      <c r="D58" s="4" t="s">
        <v>60</v>
      </c>
      <c r="E58" s="47" t="s">
        <v>331</v>
      </c>
      <c r="F58" s="4" t="s">
        <v>3</v>
      </c>
      <c r="G58" s="48" t="s">
        <v>14</v>
      </c>
      <c r="H58" s="5">
        <f t="shared" si="1"/>
        <v>891</v>
      </c>
      <c r="I58" s="4">
        <v>14</v>
      </c>
      <c r="J58" s="4">
        <v>51</v>
      </c>
      <c r="K58" s="5">
        <f t="shared" si="2"/>
        <v>893</v>
      </c>
      <c r="L58" s="4">
        <v>14</v>
      </c>
      <c r="M58" s="4">
        <v>53</v>
      </c>
      <c r="N58" s="5">
        <f t="shared" si="3"/>
        <v>893</v>
      </c>
      <c r="O58" s="4">
        <v>14</v>
      </c>
      <c r="P58" s="4">
        <v>53</v>
      </c>
      <c r="Q58" s="5">
        <f t="shared" si="4"/>
        <v>905</v>
      </c>
      <c r="R58" s="4">
        <v>15</v>
      </c>
      <c r="S58" s="4">
        <v>5</v>
      </c>
      <c r="T58" s="5">
        <f t="shared" si="5"/>
        <v>929</v>
      </c>
      <c r="U58" s="4">
        <v>15</v>
      </c>
      <c r="V58" s="4">
        <v>29</v>
      </c>
      <c r="W58" s="6">
        <f t="shared" si="6"/>
        <v>938</v>
      </c>
      <c r="X58" s="7">
        <v>15</v>
      </c>
      <c r="Y58" s="7">
        <v>38</v>
      </c>
      <c r="Z58" s="7">
        <f t="shared" si="7"/>
        <v>0</v>
      </c>
      <c r="AA58" s="47">
        <f t="shared" si="8"/>
        <v>885</v>
      </c>
      <c r="AB58" s="4">
        <f t="shared" si="9"/>
        <v>891</v>
      </c>
      <c r="AC58" s="4">
        <f t="shared" si="10"/>
        <v>893</v>
      </c>
      <c r="AD58" s="4">
        <f t="shared" si="11"/>
        <v>893</v>
      </c>
      <c r="AE58" s="4">
        <f t="shared" si="12"/>
        <v>905</v>
      </c>
      <c r="AF58" s="4">
        <f t="shared" si="13"/>
        <v>929</v>
      </c>
      <c r="AG58" s="48">
        <f t="shared" si="14"/>
        <v>938</v>
      </c>
    </row>
    <row r="59" spans="1:33" x14ac:dyDescent="0.55000000000000004">
      <c r="A59" s="3">
        <f t="shared" si="0"/>
        <v>890</v>
      </c>
      <c r="B59" s="4">
        <v>14</v>
      </c>
      <c r="C59" s="4">
        <v>50</v>
      </c>
      <c r="D59" s="4" t="s">
        <v>6</v>
      </c>
      <c r="E59" s="47" t="s">
        <v>328</v>
      </c>
      <c r="F59" s="4" t="s">
        <v>3</v>
      </c>
      <c r="G59" s="48" t="s">
        <v>7</v>
      </c>
      <c r="H59" s="5">
        <f t="shared" si="1"/>
        <v>907</v>
      </c>
      <c r="I59" s="4">
        <v>15</v>
      </c>
      <c r="J59" s="4">
        <v>7</v>
      </c>
      <c r="K59" s="5">
        <f t="shared" si="2"/>
        <v>910</v>
      </c>
      <c r="L59" s="4">
        <v>15</v>
      </c>
      <c r="M59" s="4">
        <v>10</v>
      </c>
      <c r="N59" s="5">
        <f t="shared" si="3"/>
        <v>915</v>
      </c>
      <c r="O59" s="4">
        <v>15</v>
      </c>
      <c r="P59" s="4">
        <v>15</v>
      </c>
      <c r="Q59" s="5">
        <f t="shared" si="4"/>
        <v>915</v>
      </c>
      <c r="R59" s="4">
        <v>15</v>
      </c>
      <c r="S59" s="4">
        <v>15</v>
      </c>
      <c r="T59" s="5">
        <f t="shared" si="5"/>
        <v>915</v>
      </c>
      <c r="U59" s="4">
        <v>15</v>
      </c>
      <c r="V59" s="4">
        <v>15</v>
      </c>
      <c r="W59" s="6">
        <f t="shared" si="6"/>
        <v>936</v>
      </c>
      <c r="X59" s="7">
        <v>15</v>
      </c>
      <c r="Y59" s="7">
        <v>36</v>
      </c>
      <c r="Z59" s="7">
        <f t="shared" si="7"/>
        <v>0</v>
      </c>
      <c r="AA59" s="47">
        <f t="shared" si="8"/>
        <v>890</v>
      </c>
      <c r="AB59" s="4">
        <f t="shared" si="9"/>
        <v>907</v>
      </c>
      <c r="AC59" s="4">
        <f t="shared" si="10"/>
        <v>910</v>
      </c>
      <c r="AD59" s="4">
        <f t="shared" si="11"/>
        <v>915</v>
      </c>
      <c r="AE59" s="4">
        <f t="shared" si="12"/>
        <v>915</v>
      </c>
      <c r="AF59" s="4">
        <f t="shared" si="13"/>
        <v>915</v>
      </c>
      <c r="AG59" s="48">
        <f t="shared" si="14"/>
        <v>936</v>
      </c>
    </row>
    <row r="60" spans="1:33" x14ac:dyDescent="0.55000000000000004">
      <c r="A60" s="3">
        <f t="shared" si="0"/>
        <v>896</v>
      </c>
      <c r="B60" s="4">
        <v>14</v>
      </c>
      <c r="C60" s="4">
        <v>56</v>
      </c>
      <c r="D60" s="4" t="s">
        <v>16</v>
      </c>
      <c r="E60" s="47" t="s">
        <v>330</v>
      </c>
      <c r="F60" s="4" t="s">
        <v>3</v>
      </c>
      <c r="G60" s="48" t="s">
        <v>18</v>
      </c>
      <c r="H60" s="5">
        <f t="shared" si="1"/>
        <v>900</v>
      </c>
      <c r="I60" s="4">
        <v>15</v>
      </c>
      <c r="J60" s="4">
        <v>0</v>
      </c>
      <c r="K60" s="5">
        <f t="shared" si="2"/>
        <v>908</v>
      </c>
      <c r="L60" s="4">
        <v>15</v>
      </c>
      <c r="M60" s="4">
        <v>8</v>
      </c>
      <c r="N60" s="5">
        <f t="shared" si="3"/>
        <v>909</v>
      </c>
      <c r="O60" s="4">
        <v>15</v>
      </c>
      <c r="P60" s="4">
        <v>9</v>
      </c>
      <c r="Q60" s="5">
        <f t="shared" si="4"/>
        <v>909</v>
      </c>
      <c r="R60" s="4">
        <v>15</v>
      </c>
      <c r="S60" s="4">
        <v>9</v>
      </c>
      <c r="T60" s="5">
        <f t="shared" si="5"/>
        <v>910</v>
      </c>
      <c r="U60" s="4">
        <v>15</v>
      </c>
      <c r="V60" s="4">
        <v>10</v>
      </c>
      <c r="W60" s="6">
        <f t="shared" si="6"/>
        <v>911</v>
      </c>
      <c r="X60" s="7">
        <v>15</v>
      </c>
      <c r="Y60" s="7">
        <v>11</v>
      </c>
      <c r="Z60" s="7">
        <f t="shared" si="7"/>
        <v>0</v>
      </c>
      <c r="AA60" s="47">
        <f t="shared" si="8"/>
        <v>896</v>
      </c>
      <c r="AB60" s="4">
        <f t="shared" si="9"/>
        <v>900</v>
      </c>
      <c r="AC60" s="4">
        <f t="shared" si="10"/>
        <v>908</v>
      </c>
      <c r="AD60" s="4">
        <f t="shared" si="11"/>
        <v>909</v>
      </c>
      <c r="AE60" s="4">
        <f t="shared" si="12"/>
        <v>909</v>
      </c>
      <c r="AF60" s="4">
        <f t="shared" si="13"/>
        <v>910</v>
      </c>
      <c r="AG60" s="48">
        <f t="shared" si="14"/>
        <v>911</v>
      </c>
    </row>
    <row r="61" spans="1:33" x14ac:dyDescent="0.55000000000000004">
      <c r="A61" s="3">
        <f t="shared" si="0"/>
        <v>918</v>
      </c>
      <c r="B61" s="4">
        <v>15</v>
      </c>
      <c r="C61" s="4">
        <v>18</v>
      </c>
      <c r="D61" s="4" t="s">
        <v>48</v>
      </c>
      <c r="E61" s="47" t="s">
        <v>334</v>
      </c>
      <c r="F61" s="4" t="s">
        <v>3</v>
      </c>
      <c r="G61" s="48" t="s">
        <v>49</v>
      </c>
      <c r="H61" s="5">
        <f t="shared" si="1"/>
        <v>923</v>
      </c>
      <c r="I61" s="4">
        <v>15</v>
      </c>
      <c r="J61" s="4">
        <v>23</v>
      </c>
      <c r="K61" s="5">
        <f t="shared" si="2"/>
        <v>923</v>
      </c>
      <c r="L61" s="4">
        <v>15</v>
      </c>
      <c r="M61" s="4">
        <v>23</v>
      </c>
      <c r="N61" s="5">
        <f t="shared" si="3"/>
        <v>949</v>
      </c>
      <c r="O61" s="4">
        <v>15</v>
      </c>
      <c r="P61" s="4">
        <v>49</v>
      </c>
      <c r="Q61" s="5">
        <f t="shared" si="4"/>
        <v>949</v>
      </c>
      <c r="R61" s="4">
        <v>15</v>
      </c>
      <c r="S61" s="4">
        <v>49</v>
      </c>
      <c r="T61" s="5">
        <f t="shared" si="5"/>
        <v>949</v>
      </c>
      <c r="U61" s="4">
        <v>15</v>
      </c>
      <c r="V61" s="4">
        <v>49</v>
      </c>
      <c r="W61" s="6">
        <f t="shared" si="6"/>
        <v>949</v>
      </c>
      <c r="X61" s="7">
        <v>15</v>
      </c>
      <c r="Y61" s="7">
        <v>49</v>
      </c>
      <c r="Z61" s="7">
        <f t="shared" si="7"/>
        <v>0</v>
      </c>
      <c r="AA61" s="47">
        <f t="shared" si="8"/>
        <v>918</v>
      </c>
      <c r="AB61" s="4">
        <f t="shared" si="9"/>
        <v>923</v>
      </c>
      <c r="AC61" s="4">
        <f t="shared" si="10"/>
        <v>923</v>
      </c>
      <c r="AD61" s="4">
        <f t="shared" si="11"/>
        <v>949</v>
      </c>
      <c r="AE61" s="4">
        <f t="shared" si="12"/>
        <v>949</v>
      </c>
      <c r="AF61" s="4">
        <f t="shared" si="13"/>
        <v>949</v>
      </c>
      <c r="AG61" s="48">
        <f t="shared" si="14"/>
        <v>949</v>
      </c>
    </row>
    <row r="62" spans="1:33" x14ac:dyDescent="0.55000000000000004">
      <c r="A62" s="3">
        <f t="shared" si="0"/>
        <v>920</v>
      </c>
      <c r="B62" s="4">
        <v>15</v>
      </c>
      <c r="C62" s="4">
        <v>20</v>
      </c>
      <c r="D62" s="4" t="s">
        <v>61</v>
      </c>
      <c r="E62" s="47" t="s">
        <v>333</v>
      </c>
      <c r="F62" s="4" t="s">
        <v>11</v>
      </c>
      <c r="G62" s="48" t="s">
        <v>31</v>
      </c>
      <c r="H62" s="5">
        <f t="shared" si="1"/>
        <v>928</v>
      </c>
      <c r="I62" s="4">
        <v>15</v>
      </c>
      <c r="J62" s="4">
        <v>28</v>
      </c>
      <c r="K62" s="5">
        <f t="shared" si="2"/>
        <v>943</v>
      </c>
      <c r="L62" s="4">
        <v>15</v>
      </c>
      <c r="M62" s="4">
        <v>43</v>
      </c>
      <c r="N62" s="5">
        <f t="shared" si="3"/>
        <v>953</v>
      </c>
      <c r="O62" s="4">
        <v>15</v>
      </c>
      <c r="P62" s="4">
        <v>53</v>
      </c>
      <c r="Q62" s="5">
        <f t="shared" si="4"/>
        <v>970</v>
      </c>
      <c r="R62" s="4">
        <v>16</v>
      </c>
      <c r="S62" s="4">
        <v>10</v>
      </c>
      <c r="T62" s="5">
        <f t="shared" si="5"/>
        <v>977</v>
      </c>
      <c r="U62" s="4">
        <v>16</v>
      </c>
      <c r="V62" s="4">
        <v>17</v>
      </c>
      <c r="W62" s="6">
        <f t="shared" si="6"/>
        <v>983</v>
      </c>
      <c r="X62" s="7">
        <v>16</v>
      </c>
      <c r="Y62" s="7">
        <v>23</v>
      </c>
      <c r="Z62" s="7">
        <f t="shared" si="7"/>
        <v>0</v>
      </c>
      <c r="AA62" s="47">
        <f t="shared" si="8"/>
        <v>920</v>
      </c>
      <c r="AB62" s="4">
        <f t="shared" si="9"/>
        <v>928</v>
      </c>
      <c r="AC62" s="4">
        <f t="shared" si="10"/>
        <v>943</v>
      </c>
      <c r="AD62" s="4">
        <f t="shared" si="11"/>
        <v>953</v>
      </c>
      <c r="AE62" s="4">
        <f t="shared" si="12"/>
        <v>970</v>
      </c>
      <c r="AF62" s="4">
        <f t="shared" si="13"/>
        <v>977</v>
      </c>
      <c r="AG62" s="48">
        <f t="shared" si="14"/>
        <v>983</v>
      </c>
    </row>
    <row r="63" spans="1:33" x14ac:dyDescent="0.55000000000000004">
      <c r="A63" s="3">
        <f t="shared" si="0"/>
        <v>922</v>
      </c>
      <c r="B63" s="4">
        <v>15</v>
      </c>
      <c r="C63" s="4">
        <v>22</v>
      </c>
      <c r="D63" s="4" t="s">
        <v>62</v>
      </c>
      <c r="E63" s="47" t="s">
        <v>325</v>
      </c>
      <c r="F63" s="4" t="s">
        <v>11</v>
      </c>
      <c r="G63" s="48" t="s">
        <v>4</v>
      </c>
      <c r="H63" s="5">
        <f t="shared" si="1"/>
        <v>935</v>
      </c>
      <c r="I63" s="4">
        <v>15</v>
      </c>
      <c r="J63" s="4">
        <v>35</v>
      </c>
      <c r="K63" s="5">
        <f t="shared" si="2"/>
        <v>952</v>
      </c>
      <c r="L63" s="4">
        <v>15</v>
      </c>
      <c r="M63" s="4">
        <v>52</v>
      </c>
      <c r="N63" s="5">
        <f t="shared" si="3"/>
        <v>961</v>
      </c>
      <c r="O63" s="4">
        <v>16</v>
      </c>
      <c r="P63" s="4">
        <v>1</v>
      </c>
      <c r="Q63" s="5">
        <f t="shared" si="4"/>
        <v>985</v>
      </c>
      <c r="R63" s="4">
        <v>16</v>
      </c>
      <c r="S63" s="4">
        <v>25</v>
      </c>
      <c r="T63" s="5">
        <f t="shared" si="5"/>
        <v>1022</v>
      </c>
      <c r="U63" s="4">
        <v>17</v>
      </c>
      <c r="V63" s="4">
        <v>2</v>
      </c>
      <c r="W63" s="6">
        <f t="shared" si="6"/>
        <v>1023</v>
      </c>
      <c r="X63" s="7">
        <v>17</v>
      </c>
      <c r="Y63" s="7">
        <v>3</v>
      </c>
      <c r="Z63" s="7">
        <f t="shared" si="7"/>
        <v>0</v>
      </c>
      <c r="AA63" s="47">
        <f t="shared" si="8"/>
        <v>922</v>
      </c>
      <c r="AB63" s="4">
        <f t="shared" si="9"/>
        <v>935</v>
      </c>
      <c r="AC63" s="4">
        <f t="shared" si="10"/>
        <v>952</v>
      </c>
      <c r="AD63" s="4">
        <f t="shared" si="11"/>
        <v>961</v>
      </c>
      <c r="AE63" s="4">
        <f t="shared" si="12"/>
        <v>985</v>
      </c>
      <c r="AF63" s="4">
        <f t="shared" si="13"/>
        <v>1022</v>
      </c>
      <c r="AG63" s="48">
        <f t="shared" si="14"/>
        <v>1023</v>
      </c>
    </row>
    <row r="64" spans="1:33" x14ac:dyDescent="0.55000000000000004">
      <c r="A64" s="3">
        <f t="shared" si="0"/>
        <v>923</v>
      </c>
      <c r="B64" s="4">
        <v>15</v>
      </c>
      <c r="C64" s="4">
        <v>23</v>
      </c>
      <c r="D64" s="4" t="s">
        <v>6</v>
      </c>
      <c r="E64" s="47" t="s">
        <v>328</v>
      </c>
      <c r="F64" s="4" t="s">
        <v>17</v>
      </c>
      <c r="G64" s="48" t="s">
        <v>36</v>
      </c>
      <c r="H64" s="5">
        <f t="shared" si="1"/>
        <v>932</v>
      </c>
      <c r="I64" s="4">
        <v>15</v>
      </c>
      <c r="J64" s="4">
        <v>32</v>
      </c>
      <c r="K64" s="5">
        <f t="shared" si="2"/>
        <v>934</v>
      </c>
      <c r="L64" s="4">
        <v>15</v>
      </c>
      <c r="M64" s="4">
        <v>34</v>
      </c>
      <c r="N64" s="5">
        <f t="shared" si="3"/>
        <v>942</v>
      </c>
      <c r="O64" s="4">
        <v>15</v>
      </c>
      <c r="P64" s="4">
        <v>42</v>
      </c>
      <c r="Q64" s="5">
        <f t="shared" si="4"/>
        <v>959</v>
      </c>
      <c r="R64" s="4">
        <v>15</v>
      </c>
      <c r="S64" s="4">
        <v>59</v>
      </c>
      <c r="T64" s="5">
        <f t="shared" si="5"/>
        <v>959</v>
      </c>
      <c r="U64" s="4">
        <v>15</v>
      </c>
      <c r="V64" s="4">
        <v>59</v>
      </c>
      <c r="W64" s="6">
        <f t="shared" si="6"/>
        <v>974</v>
      </c>
      <c r="X64" s="7">
        <v>16</v>
      </c>
      <c r="Y64" s="7">
        <v>14</v>
      </c>
      <c r="Z64" s="7">
        <f t="shared" si="7"/>
        <v>0</v>
      </c>
      <c r="AA64" s="47">
        <f t="shared" si="8"/>
        <v>923</v>
      </c>
      <c r="AB64" s="4">
        <f t="shared" si="9"/>
        <v>932</v>
      </c>
      <c r="AC64" s="4">
        <f t="shared" si="10"/>
        <v>934</v>
      </c>
      <c r="AD64" s="4">
        <f t="shared" si="11"/>
        <v>942</v>
      </c>
      <c r="AE64" s="4">
        <f t="shared" si="12"/>
        <v>959</v>
      </c>
      <c r="AF64" s="4">
        <f t="shared" si="13"/>
        <v>959</v>
      </c>
      <c r="AG64" s="48">
        <f t="shared" si="14"/>
        <v>974</v>
      </c>
    </row>
    <row r="65" spans="1:33" x14ac:dyDescent="0.55000000000000004">
      <c r="A65" s="3">
        <f t="shared" si="0"/>
        <v>944</v>
      </c>
      <c r="B65" s="4">
        <v>15</v>
      </c>
      <c r="C65" s="4">
        <v>44</v>
      </c>
      <c r="D65" s="4" t="s">
        <v>63</v>
      </c>
      <c r="E65" s="47" t="s">
        <v>328</v>
      </c>
      <c r="F65" s="4" t="s">
        <v>11</v>
      </c>
      <c r="G65" s="48" t="s">
        <v>7</v>
      </c>
      <c r="H65" s="5">
        <f t="shared" si="1"/>
        <v>1002</v>
      </c>
      <c r="I65" s="4">
        <v>16</v>
      </c>
      <c r="J65" s="4">
        <v>42</v>
      </c>
      <c r="K65" s="5">
        <f t="shared" si="2"/>
        <v>1004</v>
      </c>
      <c r="L65" s="4">
        <v>16</v>
      </c>
      <c r="M65" s="4">
        <v>44</v>
      </c>
      <c r="N65" s="5">
        <f t="shared" si="3"/>
        <v>1008</v>
      </c>
      <c r="O65" s="4">
        <v>16</v>
      </c>
      <c r="P65" s="4">
        <v>48</v>
      </c>
      <c r="Q65" s="5">
        <f t="shared" si="4"/>
        <v>1019</v>
      </c>
      <c r="R65" s="4">
        <v>16</v>
      </c>
      <c r="S65" s="4">
        <v>59</v>
      </c>
      <c r="T65" s="5">
        <f t="shared" si="5"/>
        <v>1028</v>
      </c>
      <c r="U65" s="4">
        <v>17</v>
      </c>
      <c r="V65" s="4">
        <v>8</v>
      </c>
      <c r="W65" s="6">
        <f t="shared" si="6"/>
        <v>1041</v>
      </c>
      <c r="X65" s="7">
        <v>17</v>
      </c>
      <c r="Y65" s="7">
        <v>21</v>
      </c>
      <c r="Z65" s="7">
        <f t="shared" si="7"/>
        <v>0</v>
      </c>
      <c r="AA65" s="47">
        <f t="shared" si="8"/>
        <v>944</v>
      </c>
      <c r="AB65" s="4">
        <f t="shared" si="9"/>
        <v>1002</v>
      </c>
      <c r="AC65" s="4">
        <f t="shared" si="10"/>
        <v>1004</v>
      </c>
      <c r="AD65" s="4">
        <f t="shared" si="11"/>
        <v>1008</v>
      </c>
      <c r="AE65" s="4">
        <f t="shared" si="12"/>
        <v>1019</v>
      </c>
      <c r="AF65" s="4">
        <f t="shared" si="13"/>
        <v>1028</v>
      </c>
      <c r="AG65" s="48">
        <f t="shared" si="14"/>
        <v>1041</v>
      </c>
    </row>
    <row r="66" spans="1:33" x14ac:dyDescent="0.55000000000000004">
      <c r="A66" s="3">
        <f t="shared" si="0"/>
        <v>951</v>
      </c>
      <c r="B66" s="4">
        <v>15</v>
      </c>
      <c r="C66" s="4">
        <v>51</v>
      </c>
      <c r="D66" s="4" t="s">
        <v>32</v>
      </c>
      <c r="E66" s="47" t="s">
        <v>331</v>
      </c>
      <c r="F66" s="4" t="s">
        <v>3</v>
      </c>
      <c r="G66" s="48" t="s">
        <v>14</v>
      </c>
      <c r="H66" s="5">
        <f t="shared" si="1"/>
        <v>958</v>
      </c>
      <c r="I66" s="4">
        <v>15</v>
      </c>
      <c r="J66" s="4">
        <v>58</v>
      </c>
      <c r="K66" s="5">
        <f t="shared" si="2"/>
        <v>961</v>
      </c>
      <c r="L66" s="4">
        <v>16</v>
      </c>
      <c r="M66" s="4">
        <v>1</v>
      </c>
      <c r="N66" s="5">
        <f t="shared" si="3"/>
        <v>967</v>
      </c>
      <c r="O66" s="4">
        <v>16</v>
      </c>
      <c r="P66" s="4">
        <v>7</v>
      </c>
      <c r="Q66" s="5">
        <f t="shared" si="4"/>
        <v>999</v>
      </c>
      <c r="R66" s="4">
        <v>16</v>
      </c>
      <c r="S66" s="4">
        <v>39</v>
      </c>
      <c r="T66" s="5">
        <f t="shared" si="5"/>
        <v>999</v>
      </c>
      <c r="U66" s="4">
        <v>16</v>
      </c>
      <c r="V66" s="4">
        <v>39</v>
      </c>
      <c r="W66" s="6">
        <f t="shared" si="6"/>
        <v>1010</v>
      </c>
      <c r="X66" s="7">
        <v>16</v>
      </c>
      <c r="Y66" s="7">
        <v>50</v>
      </c>
      <c r="Z66" s="7">
        <f t="shared" si="7"/>
        <v>0</v>
      </c>
      <c r="AA66" s="47">
        <f t="shared" si="8"/>
        <v>951</v>
      </c>
      <c r="AB66" s="4">
        <f t="shared" si="9"/>
        <v>958</v>
      </c>
      <c r="AC66" s="4">
        <f t="shared" si="10"/>
        <v>961</v>
      </c>
      <c r="AD66" s="4">
        <f t="shared" si="11"/>
        <v>967</v>
      </c>
      <c r="AE66" s="4">
        <f t="shared" si="12"/>
        <v>999</v>
      </c>
      <c r="AF66" s="4">
        <f t="shared" si="13"/>
        <v>999</v>
      </c>
      <c r="AG66" s="48">
        <f t="shared" si="14"/>
        <v>1010</v>
      </c>
    </row>
    <row r="67" spans="1:33" x14ac:dyDescent="0.55000000000000004">
      <c r="A67" s="3">
        <f t="shared" si="0"/>
        <v>965</v>
      </c>
      <c r="B67" s="4">
        <v>16</v>
      </c>
      <c r="C67" s="4">
        <v>5</v>
      </c>
      <c r="D67" s="4" t="s">
        <v>16</v>
      </c>
      <c r="E67" s="47" t="s">
        <v>330</v>
      </c>
      <c r="F67" s="4" t="s">
        <v>17</v>
      </c>
      <c r="G67" s="48" t="s">
        <v>18</v>
      </c>
      <c r="H67" s="5">
        <f t="shared" si="1"/>
        <v>968</v>
      </c>
      <c r="I67" s="4">
        <v>16</v>
      </c>
      <c r="J67" s="4">
        <v>8</v>
      </c>
      <c r="K67" s="5">
        <f t="shared" si="2"/>
        <v>969</v>
      </c>
      <c r="L67" s="4">
        <v>16</v>
      </c>
      <c r="M67" s="4">
        <v>9</v>
      </c>
      <c r="N67" s="5">
        <f t="shared" si="3"/>
        <v>981</v>
      </c>
      <c r="O67" s="4">
        <v>16</v>
      </c>
      <c r="P67" s="4">
        <v>21</v>
      </c>
      <c r="Q67" s="5">
        <f t="shared" si="4"/>
        <v>1010</v>
      </c>
      <c r="R67" s="4">
        <v>16</v>
      </c>
      <c r="S67" s="4">
        <v>50</v>
      </c>
      <c r="T67" s="5">
        <f t="shared" si="5"/>
        <v>1015</v>
      </c>
      <c r="U67" s="4">
        <v>16</v>
      </c>
      <c r="V67" s="4">
        <v>55</v>
      </c>
      <c r="W67" s="6">
        <f t="shared" si="6"/>
        <v>1023</v>
      </c>
      <c r="X67" s="7">
        <v>17</v>
      </c>
      <c r="Y67" s="7">
        <v>3</v>
      </c>
      <c r="Z67" s="7">
        <f t="shared" si="7"/>
        <v>0</v>
      </c>
      <c r="AA67" s="47">
        <f t="shared" si="8"/>
        <v>965</v>
      </c>
      <c r="AB67" s="4">
        <f t="shared" si="9"/>
        <v>968</v>
      </c>
      <c r="AC67" s="4">
        <f t="shared" si="10"/>
        <v>969</v>
      </c>
      <c r="AD67" s="4">
        <f t="shared" si="11"/>
        <v>981</v>
      </c>
      <c r="AE67" s="4">
        <f t="shared" si="12"/>
        <v>1010</v>
      </c>
      <c r="AF67" s="4">
        <f t="shared" si="13"/>
        <v>1015</v>
      </c>
      <c r="AG67" s="48">
        <f t="shared" si="14"/>
        <v>1023</v>
      </c>
    </row>
    <row r="68" spans="1:33" x14ac:dyDescent="0.55000000000000004">
      <c r="A68" s="3">
        <f t="shared" si="0"/>
        <v>969</v>
      </c>
      <c r="B68" s="4">
        <v>16</v>
      </c>
      <c r="C68" s="4">
        <v>9</v>
      </c>
      <c r="D68" s="4" t="s">
        <v>6</v>
      </c>
      <c r="E68" s="47" t="s">
        <v>328</v>
      </c>
      <c r="F68" s="4" t="s">
        <v>3</v>
      </c>
      <c r="G68" s="48" t="s">
        <v>39</v>
      </c>
      <c r="H68" s="5">
        <f t="shared" si="1"/>
        <v>973</v>
      </c>
      <c r="I68" s="4">
        <v>16</v>
      </c>
      <c r="J68" s="4">
        <v>13</v>
      </c>
      <c r="K68" s="5">
        <f t="shared" si="2"/>
        <v>974</v>
      </c>
      <c r="L68" s="4">
        <v>16</v>
      </c>
      <c r="M68" s="4">
        <v>14</v>
      </c>
      <c r="N68" s="5">
        <f t="shared" si="3"/>
        <v>979</v>
      </c>
      <c r="O68" s="4">
        <v>16</v>
      </c>
      <c r="P68" s="4">
        <v>19</v>
      </c>
      <c r="Q68" s="5">
        <f t="shared" si="4"/>
        <v>1002</v>
      </c>
      <c r="R68" s="4">
        <v>16</v>
      </c>
      <c r="S68" s="4">
        <v>42</v>
      </c>
      <c r="T68" s="5">
        <f t="shared" si="5"/>
        <v>1011</v>
      </c>
      <c r="U68" s="4">
        <v>16</v>
      </c>
      <c r="V68" s="4">
        <v>51</v>
      </c>
      <c r="W68" s="6">
        <f t="shared" si="6"/>
        <v>1011</v>
      </c>
      <c r="X68" s="7">
        <v>16</v>
      </c>
      <c r="Y68" s="7">
        <v>51</v>
      </c>
      <c r="Z68" s="7">
        <f t="shared" si="7"/>
        <v>0</v>
      </c>
      <c r="AA68" s="47">
        <f t="shared" si="8"/>
        <v>969</v>
      </c>
      <c r="AB68" s="4">
        <f t="shared" si="9"/>
        <v>973</v>
      </c>
      <c r="AC68" s="4">
        <f t="shared" si="10"/>
        <v>974</v>
      </c>
      <c r="AD68" s="4">
        <f t="shared" si="11"/>
        <v>979</v>
      </c>
      <c r="AE68" s="4">
        <f t="shared" si="12"/>
        <v>1002</v>
      </c>
      <c r="AF68" s="4">
        <f t="shared" si="13"/>
        <v>1011</v>
      </c>
      <c r="AG68" s="48">
        <f t="shared" si="14"/>
        <v>1011</v>
      </c>
    </row>
    <row r="69" spans="1:33" x14ac:dyDescent="0.55000000000000004">
      <c r="A69" s="3">
        <f t="shared" ref="A69:A132" si="15">60*B69+C69</f>
        <v>979</v>
      </c>
      <c r="B69" s="4">
        <v>16</v>
      </c>
      <c r="C69" s="4">
        <v>19</v>
      </c>
      <c r="D69" s="4" t="s">
        <v>47</v>
      </c>
      <c r="E69" s="128" t="s">
        <v>329</v>
      </c>
      <c r="F69" s="4" t="s">
        <v>11</v>
      </c>
      <c r="G69" s="48" t="s">
        <v>12</v>
      </c>
      <c r="H69" s="5">
        <f t="shared" ref="H69:H132" si="16">60*I69+J69</f>
        <v>983</v>
      </c>
      <c r="I69" s="4">
        <v>16</v>
      </c>
      <c r="J69" s="4">
        <v>23</v>
      </c>
      <c r="K69" s="5">
        <f t="shared" ref="K69:K132" si="17">60*L69+M69</f>
        <v>983</v>
      </c>
      <c r="L69" s="4">
        <v>16</v>
      </c>
      <c r="M69" s="4">
        <v>23</v>
      </c>
      <c r="N69" s="5">
        <f t="shared" ref="N69:N132" si="18">60*O69+P69</f>
        <v>989</v>
      </c>
      <c r="O69" s="4">
        <v>16</v>
      </c>
      <c r="P69" s="4">
        <v>29</v>
      </c>
      <c r="Q69" s="5">
        <f t="shared" ref="Q69:Q132" si="19">60*R69+S69</f>
        <v>1000</v>
      </c>
      <c r="R69" s="4">
        <v>16</v>
      </c>
      <c r="S69" s="4">
        <v>40</v>
      </c>
      <c r="T69" s="5">
        <f t="shared" ref="T69:T132" si="20">60*U69+V69</f>
        <v>1006</v>
      </c>
      <c r="U69" s="4">
        <v>16</v>
      </c>
      <c r="V69" s="4">
        <v>46</v>
      </c>
      <c r="W69" s="6">
        <f t="shared" ref="W69:W132" si="21">60*X69+Y69</f>
        <v>1010</v>
      </c>
      <c r="X69" s="7">
        <v>16</v>
      </c>
      <c r="Y69" s="7">
        <v>50</v>
      </c>
      <c r="Z69" s="7">
        <f t="shared" ref="Z69:Z100" si="22">0*1440</f>
        <v>0</v>
      </c>
      <c r="AA69" s="47">
        <f t="shared" ref="AA69:AA132" si="23">A69+Z69</f>
        <v>979</v>
      </c>
      <c r="AB69" s="4">
        <f t="shared" ref="AB69:AB132" si="24">H69+Z69</f>
        <v>983</v>
      </c>
      <c r="AC69" s="4">
        <f t="shared" ref="AC69:AC132" si="25">K69+Z69</f>
        <v>983</v>
      </c>
      <c r="AD69" s="4">
        <f t="shared" ref="AD69:AD132" si="26">N69+Z69</f>
        <v>989</v>
      </c>
      <c r="AE69" s="4">
        <f t="shared" ref="AE69:AE132" si="27">Q69+Z69</f>
        <v>1000</v>
      </c>
      <c r="AF69" s="4">
        <f t="shared" ref="AF69:AF132" si="28">T69+Z69</f>
        <v>1006</v>
      </c>
      <c r="AG69" s="48">
        <f t="shared" ref="AG69:AG132" si="29">W69+Z69</f>
        <v>1010</v>
      </c>
    </row>
    <row r="70" spans="1:33" x14ac:dyDescent="0.55000000000000004">
      <c r="A70" s="3">
        <f t="shared" si="15"/>
        <v>1025</v>
      </c>
      <c r="B70" s="4">
        <v>17</v>
      </c>
      <c r="C70" s="4">
        <v>5</v>
      </c>
      <c r="D70" s="4" t="s">
        <v>64</v>
      </c>
      <c r="E70" s="47" t="s">
        <v>325</v>
      </c>
      <c r="F70" s="4" t="s">
        <v>17</v>
      </c>
      <c r="G70" s="48" t="s">
        <v>4</v>
      </c>
      <c r="H70" s="5">
        <f t="shared" si="16"/>
        <v>1032</v>
      </c>
      <c r="I70" s="4">
        <v>17</v>
      </c>
      <c r="J70" s="4">
        <v>12</v>
      </c>
      <c r="K70" s="5">
        <f t="shared" si="17"/>
        <v>1036</v>
      </c>
      <c r="L70" s="4">
        <v>17</v>
      </c>
      <c r="M70" s="4">
        <v>16</v>
      </c>
      <c r="N70" s="5">
        <f t="shared" si="18"/>
        <v>1039</v>
      </c>
      <c r="O70" s="4">
        <v>17</v>
      </c>
      <c r="P70" s="4">
        <v>19</v>
      </c>
      <c r="Q70" s="5">
        <f t="shared" si="19"/>
        <v>1048</v>
      </c>
      <c r="R70" s="4">
        <v>17</v>
      </c>
      <c r="S70" s="4">
        <v>28</v>
      </c>
      <c r="T70" s="5">
        <f t="shared" si="20"/>
        <v>1059</v>
      </c>
      <c r="U70" s="4">
        <v>17</v>
      </c>
      <c r="V70" s="4">
        <v>39</v>
      </c>
      <c r="W70" s="6">
        <f t="shared" si="21"/>
        <v>1071</v>
      </c>
      <c r="X70" s="7">
        <v>17</v>
      </c>
      <c r="Y70" s="7">
        <v>51</v>
      </c>
      <c r="Z70" s="7">
        <f t="shared" si="22"/>
        <v>0</v>
      </c>
      <c r="AA70" s="47">
        <f t="shared" si="23"/>
        <v>1025</v>
      </c>
      <c r="AB70" s="4">
        <f t="shared" si="24"/>
        <v>1032</v>
      </c>
      <c r="AC70" s="4">
        <f t="shared" si="25"/>
        <v>1036</v>
      </c>
      <c r="AD70" s="4">
        <f t="shared" si="26"/>
        <v>1039</v>
      </c>
      <c r="AE70" s="4">
        <f t="shared" si="27"/>
        <v>1048</v>
      </c>
      <c r="AF70" s="4">
        <f t="shared" si="28"/>
        <v>1059</v>
      </c>
      <c r="AG70" s="48">
        <f t="shared" si="29"/>
        <v>1071</v>
      </c>
    </row>
    <row r="71" spans="1:33" x14ac:dyDescent="0.55000000000000004">
      <c r="A71" s="3">
        <f t="shared" si="15"/>
        <v>1056</v>
      </c>
      <c r="B71" s="4">
        <v>17</v>
      </c>
      <c r="C71" s="4">
        <v>36</v>
      </c>
      <c r="D71" s="4" t="s">
        <v>8</v>
      </c>
      <c r="E71" s="47" t="s">
        <v>327</v>
      </c>
      <c r="F71" s="4" t="s">
        <v>22</v>
      </c>
      <c r="G71" s="48" t="s">
        <v>9</v>
      </c>
      <c r="H71" s="5">
        <f t="shared" si="16"/>
        <v>1059</v>
      </c>
      <c r="I71" s="4">
        <v>17</v>
      </c>
      <c r="J71" s="4">
        <v>39</v>
      </c>
      <c r="K71" s="5">
        <f t="shared" si="17"/>
        <v>1059</v>
      </c>
      <c r="L71" s="4">
        <v>17</v>
      </c>
      <c r="M71" s="4">
        <v>39</v>
      </c>
      <c r="N71" s="5">
        <f t="shared" si="18"/>
        <v>1066</v>
      </c>
      <c r="O71" s="4">
        <v>17</v>
      </c>
      <c r="P71" s="4">
        <v>46</v>
      </c>
      <c r="Q71" s="5">
        <f t="shared" si="19"/>
        <v>1067</v>
      </c>
      <c r="R71" s="4">
        <v>17</v>
      </c>
      <c r="S71" s="4">
        <v>47</v>
      </c>
      <c r="T71" s="5">
        <f t="shared" si="20"/>
        <v>1067</v>
      </c>
      <c r="U71" s="4">
        <v>17</v>
      </c>
      <c r="V71" s="4">
        <v>47</v>
      </c>
      <c r="W71" s="6">
        <f t="shared" si="21"/>
        <v>0</v>
      </c>
      <c r="X71" s="7"/>
      <c r="Y71" s="7"/>
      <c r="Z71" s="7">
        <f t="shared" si="22"/>
        <v>0</v>
      </c>
      <c r="AA71" s="47">
        <f t="shared" si="23"/>
        <v>1056</v>
      </c>
      <c r="AB71" s="4">
        <f t="shared" si="24"/>
        <v>1059</v>
      </c>
      <c r="AC71" s="4">
        <f t="shared" si="25"/>
        <v>1059</v>
      </c>
      <c r="AD71" s="4">
        <f t="shared" si="26"/>
        <v>1066</v>
      </c>
      <c r="AE71" s="4">
        <f t="shared" si="27"/>
        <v>1067</v>
      </c>
      <c r="AF71" s="4">
        <f t="shared" si="28"/>
        <v>1067</v>
      </c>
      <c r="AG71" s="48">
        <f t="shared" si="29"/>
        <v>0</v>
      </c>
    </row>
    <row r="72" spans="1:33" x14ac:dyDescent="0.55000000000000004">
      <c r="A72" s="3">
        <f t="shared" si="15"/>
        <v>1063</v>
      </c>
      <c r="B72" s="4">
        <v>17</v>
      </c>
      <c r="C72" s="4">
        <v>43</v>
      </c>
      <c r="D72" s="4" t="s">
        <v>65</v>
      </c>
      <c r="E72" s="47" t="s">
        <v>333</v>
      </c>
      <c r="F72" s="4" t="s">
        <v>17</v>
      </c>
      <c r="G72" s="48" t="s">
        <v>31</v>
      </c>
      <c r="H72" s="5">
        <f t="shared" si="16"/>
        <v>1067</v>
      </c>
      <c r="I72" s="4">
        <v>17</v>
      </c>
      <c r="J72" s="4">
        <v>47</v>
      </c>
      <c r="K72" s="5">
        <f t="shared" si="17"/>
        <v>1068</v>
      </c>
      <c r="L72" s="4">
        <v>17</v>
      </c>
      <c r="M72" s="4">
        <v>48</v>
      </c>
      <c r="N72" s="5">
        <f t="shared" si="18"/>
        <v>1073</v>
      </c>
      <c r="O72" s="4">
        <v>17</v>
      </c>
      <c r="P72" s="4">
        <v>53</v>
      </c>
      <c r="Q72" s="5">
        <f t="shared" si="19"/>
        <v>1098</v>
      </c>
      <c r="R72" s="4">
        <v>18</v>
      </c>
      <c r="S72" s="4">
        <v>18</v>
      </c>
      <c r="T72" s="5">
        <f t="shared" si="20"/>
        <v>1117</v>
      </c>
      <c r="U72" s="4">
        <v>18</v>
      </c>
      <c r="V72" s="4">
        <v>37</v>
      </c>
      <c r="W72" s="6">
        <f t="shared" si="21"/>
        <v>1137</v>
      </c>
      <c r="X72" s="7">
        <v>18</v>
      </c>
      <c r="Y72" s="7">
        <v>57</v>
      </c>
      <c r="Z72" s="7">
        <f t="shared" si="22"/>
        <v>0</v>
      </c>
      <c r="AA72" s="47">
        <f t="shared" si="23"/>
        <v>1063</v>
      </c>
      <c r="AB72" s="4">
        <f t="shared" si="24"/>
        <v>1067</v>
      </c>
      <c r="AC72" s="4">
        <f t="shared" si="25"/>
        <v>1068</v>
      </c>
      <c r="AD72" s="4">
        <f t="shared" si="26"/>
        <v>1073</v>
      </c>
      <c r="AE72" s="4">
        <f t="shared" si="27"/>
        <v>1098</v>
      </c>
      <c r="AF72" s="4">
        <f t="shared" si="28"/>
        <v>1117</v>
      </c>
      <c r="AG72" s="48">
        <f t="shared" si="29"/>
        <v>1137</v>
      </c>
    </row>
    <row r="73" spans="1:33" x14ac:dyDescent="0.55000000000000004">
      <c r="A73" s="3">
        <f t="shared" si="15"/>
        <v>1064</v>
      </c>
      <c r="B73" s="4">
        <v>17</v>
      </c>
      <c r="C73" s="4">
        <v>44</v>
      </c>
      <c r="D73" s="4" t="s">
        <v>66</v>
      </c>
      <c r="E73" s="47" t="s">
        <v>325</v>
      </c>
      <c r="F73" s="4" t="s">
        <v>3</v>
      </c>
      <c r="G73" s="48" t="s">
        <v>4</v>
      </c>
      <c r="H73" s="5">
        <f t="shared" si="16"/>
        <v>1071</v>
      </c>
      <c r="I73" s="4">
        <v>17</v>
      </c>
      <c r="J73" s="4">
        <v>51</v>
      </c>
      <c r="K73" s="5">
        <f t="shared" si="17"/>
        <v>1086</v>
      </c>
      <c r="L73" s="4">
        <v>18</v>
      </c>
      <c r="M73" s="4">
        <v>6</v>
      </c>
      <c r="N73" s="5">
        <f t="shared" si="18"/>
        <v>1087</v>
      </c>
      <c r="O73" s="4">
        <v>18</v>
      </c>
      <c r="P73" s="4">
        <v>7</v>
      </c>
      <c r="Q73" s="5">
        <f t="shared" si="19"/>
        <v>1095</v>
      </c>
      <c r="R73" s="4">
        <v>18</v>
      </c>
      <c r="S73" s="4">
        <v>15</v>
      </c>
      <c r="T73" s="5">
        <f t="shared" si="20"/>
        <v>1109</v>
      </c>
      <c r="U73" s="4">
        <v>18</v>
      </c>
      <c r="V73" s="4">
        <v>29</v>
      </c>
      <c r="W73" s="6">
        <f t="shared" si="21"/>
        <v>1143</v>
      </c>
      <c r="X73" s="7">
        <v>19</v>
      </c>
      <c r="Y73" s="7">
        <v>3</v>
      </c>
      <c r="Z73" s="7">
        <f t="shared" si="22"/>
        <v>0</v>
      </c>
      <c r="AA73" s="47">
        <f t="shared" si="23"/>
        <v>1064</v>
      </c>
      <c r="AB73" s="4">
        <f t="shared" si="24"/>
        <v>1071</v>
      </c>
      <c r="AC73" s="4">
        <f t="shared" si="25"/>
        <v>1086</v>
      </c>
      <c r="AD73" s="4">
        <f t="shared" si="26"/>
        <v>1087</v>
      </c>
      <c r="AE73" s="4">
        <f t="shared" si="27"/>
        <v>1095</v>
      </c>
      <c r="AF73" s="4">
        <f t="shared" si="28"/>
        <v>1109</v>
      </c>
      <c r="AG73" s="48">
        <f t="shared" si="29"/>
        <v>1143</v>
      </c>
    </row>
    <row r="74" spans="1:33" x14ac:dyDescent="0.55000000000000004">
      <c r="A74" s="3">
        <f t="shared" si="15"/>
        <v>1068</v>
      </c>
      <c r="B74" s="4">
        <v>17</v>
      </c>
      <c r="C74" s="4">
        <v>48</v>
      </c>
      <c r="D74" s="4" t="s">
        <v>67</v>
      </c>
      <c r="E74" s="47" t="s">
        <v>333</v>
      </c>
      <c r="F74" s="4" t="s">
        <v>17</v>
      </c>
      <c r="G74" s="48" t="s">
        <v>53</v>
      </c>
      <c r="H74" s="5">
        <f t="shared" si="16"/>
        <v>1074</v>
      </c>
      <c r="I74" s="4">
        <v>17</v>
      </c>
      <c r="J74" s="4">
        <v>54</v>
      </c>
      <c r="K74" s="5">
        <f t="shared" si="17"/>
        <v>1074</v>
      </c>
      <c r="L74" s="4">
        <v>17</v>
      </c>
      <c r="M74" s="4">
        <v>54</v>
      </c>
      <c r="N74" s="5">
        <f t="shared" si="18"/>
        <v>1117</v>
      </c>
      <c r="O74" s="4">
        <v>18</v>
      </c>
      <c r="P74" s="4">
        <v>37</v>
      </c>
      <c r="Q74" s="5">
        <f t="shared" si="19"/>
        <v>1117</v>
      </c>
      <c r="R74" s="4">
        <v>18</v>
      </c>
      <c r="S74" s="4">
        <v>37</v>
      </c>
      <c r="T74" s="5">
        <f t="shared" si="20"/>
        <v>0</v>
      </c>
      <c r="U74" s="4"/>
      <c r="V74" s="4"/>
      <c r="W74" s="6">
        <f t="shared" si="21"/>
        <v>0</v>
      </c>
      <c r="X74" s="7"/>
      <c r="Y74" s="7"/>
      <c r="Z74" s="7">
        <f t="shared" si="22"/>
        <v>0</v>
      </c>
      <c r="AA74" s="47">
        <f t="shared" si="23"/>
        <v>1068</v>
      </c>
      <c r="AB74" s="4">
        <f t="shared" si="24"/>
        <v>1074</v>
      </c>
      <c r="AC74" s="4">
        <f t="shared" si="25"/>
        <v>1074</v>
      </c>
      <c r="AD74" s="4">
        <f t="shared" si="26"/>
        <v>1117</v>
      </c>
      <c r="AE74" s="4">
        <f t="shared" si="27"/>
        <v>1117</v>
      </c>
      <c r="AF74" s="4">
        <f t="shared" si="28"/>
        <v>0</v>
      </c>
      <c r="AG74" s="48">
        <f t="shared" si="29"/>
        <v>0</v>
      </c>
    </row>
    <row r="75" spans="1:33" x14ac:dyDescent="0.55000000000000004">
      <c r="A75" s="3">
        <f t="shared" si="15"/>
        <v>0</v>
      </c>
      <c r="B75" s="4"/>
      <c r="C75" s="4"/>
      <c r="D75" s="4"/>
      <c r="E75" s="47"/>
      <c r="F75" s="4"/>
      <c r="G75" s="48" t="s">
        <v>36</v>
      </c>
      <c r="H75" s="5">
        <f t="shared" si="16"/>
        <v>1073</v>
      </c>
      <c r="I75" s="4">
        <v>17</v>
      </c>
      <c r="J75" s="4">
        <v>53</v>
      </c>
      <c r="K75" s="5">
        <f t="shared" si="17"/>
        <v>1077</v>
      </c>
      <c r="L75" s="4">
        <v>17</v>
      </c>
      <c r="M75" s="4">
        <v>57</v>
      </c>
      <c r="N75" s="5">
        <f t="shared" si="18"/>
        <v>1091</v>
      </c>
      <c r="O75" s="4">
        <v>18</v>
      </c>
      <c r="P75" s="4">
        <v>11</v>
      </c>
      <c r="Q75" s="5">
        <f t="shared" si="19"/>
        <v>1112</v>
      </c>
      <c r="R75" s="4">
        <v>18</v>
      </c>
      <c r="S75" s="4">
        <v>32</v>
      </c>
      <c r="T75" s="5">
        <f t="shared" si="20"/>
        <v>1133</v>
      </c>
      <c r="U75" s="4">
        <v>18</v>
      </c>
      <c r="V75" s="4">
        <v>53</v>
      </c>
      <c r="W75" s="6">
        <f t="shared" si="21"/>
        <v>1133</v>
      </c>
      <c r="X75" s="7">
        <v>18</v>
      </c>
      <c r="Y75" s="7">
        <v>53</v>
      </c>
      <c r="Z75" s="7">
        <f t="shared" si="22"/>
        <v>0</v>
      </c>
      <c r="AA75" s="47">
        <f t="shared" si="23"/>
        <v>0</v>
      </c>
      <c r="AB75" s="4">
        <f t="shared" si="24"/>
        <v>1073</v>
      </c>
      <c r="AC75" s="4">
        <f t="shared" si="25"/>
        <v>1077</v>
      </c>
      <c r="AD75" s="4">
        <f t="shared" si="26"/>
        <v>1091</v>
      </c>
      <c r="AE75" s="4">
        <f t="shared" si="27"/>
        <v>1112</v>
      </c>
      <c r="AF75" s="4">
        <f t="shared" si="28"/>
        <v>1133</v>
      </c>
      <c r="AG75" s="48">
        <f t="shared" si="29"/>
        <v>1133</v>
      </c>
    </row>
    <row r="76" spans="1:33" x14ac:dyDescent="0.55000000000000004">
      <c r="A76" s="3">
        <f t="shared" si="15"/>
        <v>0</v>
      </c>
      <c r="B76" s="4"/>
      <c r="C76" s="4"/>
      <c r="D76" s="4"/>
      <c r="E76" s="47"/>
      <c r="F76" s="4"/>
      <c r="G76" s="48" t="s">
        <v>54</v>
      </c>
      <c r="H76" s="5">
        <f t="shared" si="16"/>
        <v>1074</v>
      </c>
      <c r="I76" s="4">
        <v>17</v>
      </c>
      <c r="J76" s="4">
        <v>54</v>
      </c>
      <c r="K76" s="5">
        <f t="shared" si="17"/>
        <v>1074</v>
      </c>
      <c r="L76" s="4">
        <v>17</v>
      </c>
      <c r="M76" s="4">
        <v>54</v>
      </c>
      <c r="N76" s="5">
        <f t="shared" si="18"/>
        <v>1117</v>
      </c>
      <c r="O76" s="4">
        <v>18</v>
      </c>
      <c r="P76" s="4">
        <v>37</v>
      </c>
      <c r="Q76" s="5">
        <f t="shared" si="19"/>
        <v>1117</v>
      </c>
      <c r="R76" s="4">
        <v>18</v>
      </c>
      <c r="S76" s="4">
        <v>37</v>
      </c>
      <c r="T76" s="5">
        <f t="shared" si="20"/>
        <v>1118</v>
      </c>
      <c r="U76" s="4">
        <v>18</v>
      </c>
      <c r="V76" s="4">
        <v>38</v>
      </c>
      <c r="W76" s="6">
        <f t="shared" si="21"/>
        <v>0</v>
      </c>
      <c r="X76" s="7"/>
      <c r="Y76" s="7"/>
      <c r="Z76" s="7">
        <f t="shared" si="22"/>
        <v>0</v>
      </c>
      <c r="AA76" s="47">
        <f t="shared" si="23"/>
        <v>0</v>
      </c>
      <c r="AB76" s="4">
        <f t="shared" si="24"/>
        <v>1074</v>
      </c>
      <c r="AC76" s="4">
        <f t="shared" si="25"/>
        <v>1074</v>
      </c>
      <c r="AD76" s="4">
        <f t="shared" si="26"/>
        <v>1117</v>
      </c>
      <c r="AE76" s="4">
        <f t="shared" si="27"/>
        <v>1117</v>
      </c>
      <c r="AF76" s="4">
        <f t="shared" si="28"/>
        <v>1118</v>
      </c>
      <c r="AG76" s="48">
        <f t="shared" si="29"/>
        <v>0</v>
      </c>
    </row>
    <row r="77" spans="1:33" x14ac:dyDescent="0.55000000000000004">
      <c r="A77" s="3">
        <f t="shared" si="15"/>
        <v>1104</v>
      </c>
      <c r="B77" s="4">
        <v>18</v>
      </c>
      <c r="C77" s="4">
        <v>24</v>
      </c>
      <c r="D77" s="4" t="s">
        <v>68</v>
      </c>
      <c r="E77" s="47" t="s">
        <v>331</v>
      </c>
      <c r="F77" s="4" t="s">
        <v>3</v>
      </c>
      <c r="G77" s="48" t="s">
        <v>14</v>
      </c>
      <c r="H77" s="5">
        <f t="shared" si="16"/>
        <v>1108</v>
      </c>
      <c r="I77" s="4">
        <v>18</v>
      </c>
      <c r="J77" s="4">
        <v>28</v>
      </c>
      <c r="K77" s="5">
        <f t="shared" si="17"/>
        <v>1111</v>
      </c>
      <c r="L77" s="4">
        <v>18</v>
      </c>
      <c r="M77" s="4">
        <v>31</v>
      </c>
      <c r="N77" s="5">
        <f t="shared" si="18"/>
        <v>1128</v>
      </c>
      <c r="O77" s="4">
        <v>18</v>
      </c>
      <c r="P77" s="4">
        <v>48</v>
      </c>
      <c r="Q77" s="5">
        <f t="shared" si="19"/>
        <v>1136</v>
      </c>
      <c r="R77" s="4">
        <v>18</v>
      </c>
      <c r="S77" s="4">
        <v>56</v>
      </c>
      <c r="T77" s="5">
        <f t="shared" si="20"/>
        <v>1164</v>
      </c>
      <c r="U77" s="4">
        <v>19</v>
      </c>
      <c r="V77" s="4">
        <v>24</v>
      </c>
      <c r="W77" s="6">
        <f t="shared" si="21"/>
        <v>1178</v>
      </c>
      <c r="X77" s="7">
        <v>19</v>
      </c>
      <c r="Y77" s="7">
        <v>38</v>
      </c>
      <c r="Z77" s="7">
        <f t="shared" si="22"/>
        <v>0</v>
      </c>
      <c r="AA77" s="47">
        <f t="shared" si="23"/>
        <v>1104</v>
      </c>
      <c r="AB77" s="4">
        <f t="shared" si="24"/>
        <v>1108</v>
      </c>
      <c r="AC77" s="4">
        <f t="shared" si="25"/>
        <v>1111</v>
      </c>
      <c r="AD77" s="4">
        <f t="shared" si="26"/>
        <v>1128</v>
      </c>
      <c r="AE77" s="4">
        <f t="shared" si="27"/>
        <v>1136</v>
      </c>
      <c r="AF77" s="4">
        <f t="shared" si="28"/>
        <v>1164</v>
      </c>
      <c r="AG77" s="48">
        <f t="shared" si="29"/>
        <v>1178</v>
      </c>
    </row>
    <row r="78" spans="1:33" x14ac:dyDescent="0.55000000000000004">
      <c r="A78" s="3">
        <f t="shared" si="15"/>
        <v>1106</v>
      </c>
      <c r="B78" s="4">
        <v>18</v>
      </c>
      <c r="C78" s="4">
        <v>26</v>
      </c>
      <c r="D78" s="4" t="s">
        <v>69</v>
      </c>
      <c r="E78" s="47" t="s">
        <v>329</v>
      </c>
      <c r="F78" s="4" t="s">
        <v>17</v>
      </c>
      <c r="G78" s="48" t="s">
        <v>39</v>
      </c>
      <c r="H78" s="5">
        <f t="shared" si="16"/>
        <v>1110</v>
      </c>
      <c r="I78" s="4">
        <v>18</v>
      </c>
      <c r="J78" s="4">
        <v>30</v>
      </c>
      <c r="K78" s="5">
        <f t="shared" si="17"/>
        <v>1111</v>
      </c>
      <c r="L78" s="4">
        <v>18</v>
      </c>
      <c r="M78" s="4">
        <v>31</v>
      </c>
      <c r="N78" s="5">
        <f t="shared" si="18"/>
        <v>1118</v>
      </c>
      <c r="O78" s="4">
        <v>18</v>
      </c>
      <c r="P78" s="4">
        <v>38</v>
      </c>
      <c r="Q78" s="5">
        <f t="shared" si="19"/>
        <v>1127</v>
      </c>
      <c r="R78" s="4">
        <v>18</v>
      </c>
      <c r="S78" s="4">
        <v>47</v>
      </c>
      <c r="T78" s="5">
        <f t="shared" si="20"/>
        <v>1127</v>
      </c>
      <c r="U78" s="4">
        <v>18</v>
      </c>
      <c r="V78" s="4">
        <v>47</v>
      </c>
      <c r="W78" s="6">
        <f t="shared" si="21"/>
        <v>1141</v>
      </c>
      <c r="X78" s="7">
        <v>19</v>
      </c>
      <c r="Y78" s="7">
        <v>1</v>
      </c>
      <c r="Z78" s="7">
        <f t="shared" si="22"/>
        <v>0</v>
      </c>
      <c r="AA78" s="47">
        <f t="shared" si="23"/>
        <v>1106</v>
      </c>
      <c r="AB78" s="4">
        <f t="shared" si="24"/>
        <v>1110</v>
      </c>
      <c r="AC78" s="4">
        <f t="shared" si="25"/>
        <v>1111</v>
      </c>
      <c r="AD78" s="4">
        <f t="shared" si="26"/>
        <v>1118</v>
      </c>
      <c r="AE78" s="4">
        <f t="shared" si="27"/>
        <v>1127</v>
      </c>
      <c r="AF78" s="4">
        <f t="shared" si="28"/>
        <v>1127</v>
      </c>
      <c r="AG78" s="48">
        <f t="shared" si="29"/>
        <v>1141</v>
      </c>
    </row>
    <row r="79" spans="1:33" x14ac:dyDescent="0.55000000000000004">
      <c r="A79" s="3">
        <f t="shared" si="15"/>
        <v>1113</v>
      </c>
      <c r="B79" s="4">
        <v>18</v>
      </c>
      <c r="C79" s="4">
        <v>33</v>
      </c>
      <c r="D79" s="4" t="s">
        <v>70</v>
      </c>
      <c r="E79" s="47" t="s">
        <v>331</v>
      </c>
      <c r="F79" s="4" t="s">
        <v>17</v>
      </c>
      <c r="G79" s="48" t="s">
        <v>12</v>
      </c>
      <c r="H79" s="5">
        <f t="shared" si="16"/>
        <v>1115</v>
      </c>
      <c r="I79" s="4">
        <v>18</v>
      </c>
      <c r="J79" s="4">
        <v>35</v>
      </c>
      <c r="K79" s="5">
        <f t="shared" si="17"/>
        <v>1117</v>
      </c>
      <c r="L79" s="4">
        <v>18</v>
      </c>
      <c r="M79" s="4">
        <v>37</v>
      </c>
      <c r="N79" s="5">
        <f t="shared" si="18"/>
        <v>1130</v>
      </c>
      <c r="O79" s="4">
        <v>18</v>
      </c>
      <c r="P79" s="4">
        <v>50</v>
      </c>
      <c r="Q79" s="5">
        <f t="shared" si="19"/>
        <v>1151</v>
      </c>
      <c r="R79" s="4">
        <v>19</v>
      </c>
      <c r="S79" s="4">
        <v>11</v>
      </c>
      <c r="T79" s="5">
        <f t="shared" si="20"/>
        <v>1165</v>
      </c>
      <c r="U79" s="4">
        <v>19</v>
      </c>
      <c r="V79" s="4">
        <v>25</v>
      </c>
      <c r="W79" s="6">
        <f t="shared" si="21"/>
        <v>1178</v>
      </c>
      <c r="X79" s="7">
        <v>19</v>
      </c>
      <c r="Y79" s="7">
        <v>38</v>
      </c>
      <c r="Z79" s="7">
        <f t="shared" si="22"/>
        <v>0</v>
      </c>
      <c r="AA79" s="47">
        <f t="shared" si="23"/>
        <v>1113</v>
      </c>
      <c r="AB79" s="4">
        <f t="shared" si="24"/>
        <v>1115</v>
      </c>
      <c r="AC79" s="4">
        <f t="shared" si="25"/>
        <v>1117</v>
      </c>
      <c r="AD79" s="4">
        <f t="shared" si="26"/>
        <v>1130</v>
      </c>
      <c r="AE79" s="4">
        <f t="shared" si="27"/>
        <v>1151</v>
      </c>
      <c r="AF79" s="4">
        <f t="shared" si="28"/>
        <v>1165</v>
      </c>
      <c r="AG79" s="48">
        <f t="shared" si="29"/>
        <v>1178</v>
      </c>
    </row>
    <row r="80" spans="1:33" x14ac:dyDescent="0.55000000000000004">
      <c r="A80" s="3">
        <f t="shared" si="15"/>
        <v>1133</v>
      </c>
      <c r="B80" s="4">
        <v>18</v>
      </c>
      <c r="C80" s="4">
        <v>53</v>
      </c>
      <c r="D80" s="4" t="s">
        <v>13</v>
      </c>
      <c r="E80" s="47" t="s">
        <v>329</v>
      </c>
      <c r="F80" s="4" t="s">
        <v>3</v>
      </c>
      <c r="G80" s="48" t="s">
        <v>39</v>
      </c>
      <c r="H80" s="5">
        <f t="shared" si="16"/>
        <v>1211</v>
      </c>
      <c r="I80" s="4">
        <v>20</v>
      </c>
      <c r="J80" s="4">
        <v>11</v>
      </c>
      <c r="K80" s="5">
        <f t="shared" si="17"/>
        <v>1211</v>
      </c>
      <c r="L80" s="4">
        <v>20</v>
      </c>
      <c r="M80" s="4">
        <v>11</v>
      </c>
      <c r="N80" s="5">
        <f t="shared" si="18"/>
        <v>0</v>
      </c>
      <c r="O80" s="4"/>
      <c r="P80" s="4"/>
      <c r="Q80" s="5">
        <f t="shared" si="19"/>
        <v>0</v>
      </c>
      <c r="R80" s="4"/>
      <c r="S80" s="4"/>
      <c r="T80" s="5">
        <f t="shared" si="20"/>
        <v>0</v>
      </c>
      <c r="U80" s="4"/>
      <c r="V80" s="4"/>
      <c r="W80" s="6">
        <f t="shared" si="21"/>
        <v>0</v>
      </c>
      <c r="X80" s="7"/>
      <c r="Y80" s="7"/>
      <c r="Z80" s="7">
        <f t="shared" si="22"/>
        <v>0</v>
      </c>
      <c r="AA80" s="47">
        <f t="shared" si="23"/>
        <v>1133</v>
      </c>
      <c r="AB80" s="4">
        <f t="shared" si="24"/>
        <v>1211</v>
      </c>
      <c r="AC80" s="4">
        <f t="shared" si="25"/>
        <v>1211</v>
      </c>
      <c r="AD80" s="4">
        <f t="shared" si="26"/>
        <v>0</v>
      </c>
      <c r="AE80" s="4">
        <f t="shared" si="27"/>
        <v>0</v>
      </c>
      <c r="AF80" s="4">
        <f t="shared" si="28"/>
        <v>0</v>
      </c>
      <c r="AG80" s="48">
        <f t="shared" si="29"/>
        <v>0</v>
      </c>
    </row>
    <row r="81" spans="1:33" x14ac:dyDescent="0.55000000000000004">
      <c r="A81" s="3">
        <f t="shared" si="15"/>
        <v>1161</v>
      </c>
      <c r="B81" s="4">
        <v>19</v>
      </c>
      <c r="C81" s="4">
        <v>21</v>
      </c>
      <c r="D81" s="4" t="s">
        <v>29</v>
      </c>
      <c r="E81" s="47" t="s">
        <v>329</v>
      </c>
      <c r="F81" s="4" t="s">
        <v>17</v>
      </c>
      <c r="G81" s="48" t="s">
        <v>39</v>
      </c>
      <c r="H81" s="5">
        <f t="shared" si="16"/>
        <v>1171</v>
      </c>
      <c r="I81" s="4">
        <v>19</v>
      </c>
      <c r="J81" s="4">
        <v>31</v>
      </c>
      <c r="K81" s="5">
        <f t="shared" si="17"/>
        <v>1173</v>
      </c>
      <c r="L81" s="4">
        <v>19</v>
      </c>
      <c r="M81" s="4">
        <v>33</v>
      </c>
      <c r="N81" s="5">
        <f t="shared" si="18"/>
        <v>1187</v>
      </c>
      <c r="O81" s="4">
        <v>19</v>
      </c>
      <c r="P81" s="4">
        <v>47</v>
      </c>
      <c r="Q81" s="5">
        <f t="shared" si="19"/>
        <v>1193</v>
      </c>
      <c r="R81" s="4">
        <v>19</v>
      </c>
      <c r="S81" s="4">
        <v>53</v>
      </c>
      <c r="T81" s="5">
        <f t="shared" si="20"/>
        <v>1207</v>
      </c>
      <c r="U81" s="4">
        <v>20</v>
      </c>
      <c r="V81" s="4">
        <v>7</v>
      </c>
      <c r="W81" s="6">
        <f t="shared" si="21"/>
        <v>1210</v>
      </c>
      <c r="X81" s="7">
        <v>20</v>
      </c>
      <c r="Y81" s="7">
        <v>10</v>
      </c>
      <c r="Z81" s="7">
        <f t="shared" si="22"/>
        <v>0</v>
      </c>
      <c r="AA81" s="47">
        <f t="shared" si="23"/>
        <v>1161</v>
      </c>
      <c r="AB81" s="4">
        <f t="shared" si="24"/>
        <v>1171</v>
      </c>
      <c r="AC81" s="4">
        <f t="shared" si="25"/>
        <v>1173</v>
      </c>
      <c r="AD81" s="4">
        <f t="shared" si="26"/>
        <v>1187</v>
      </c>
      <c r="AE81" s="4">
        <f t="shared" si="27"/>
        <v>1193</v>
      </c>
      <c r="AF81" s="4">
        <f t="shared" si="28"/>
        <v>1207</v>
      </c>
      <c r="AG81" s="48">
        <f t="shared" si="29"/>
        <v>1210</v>
      </c>
    </row>
    <row r="82" spans="1:33" x14ac:dyDescent="0.55000000000000004">
      <c r="A82" s="3">
        <f t="shared" si="15"/>
        <v>1161</v>
      </c>
      <c r="B82" s="4">
        <v>19</v>
      </c>
      <c r="C82" s="4">
        <v>21</v>
      </c>
      <c r="D82" s="4" t="s">
        <v>71</v>
      </c>
      <c r="E82" s="47" t="s">
        <v>328</v>
      </c>
      <c r="F82" s="4" t="s">
        <v>17</v>
      </c>
      <c r="G82" s="48" t="s">
        <v>7</v>
      </c>
      <c r="H82" s="5">
        <f t="shared" si="16"/>
        <v>1168</v>
      </c>
      <c r="I82" s="4">
        <v>19</v>
      </c>
      <c r="J82" s="4">
        <v>28</v>
      </c>
      <c r="K82" s="5">
        <f t="shared" si="17"/>
        <v>1169</v>
      </c>
      <c r="L82" s="4">
        <v>19</v>
      </c>
      <c r="M82" s="4">
        <v>29</v>
      </c>
      <c r="N82" s="5">
        <f t="shared" si="18"/>
        <v>1190</v>
      </c>
      <c r="O82" s="4">
        <v>19</v>
      </c>
      <c r="P82" s="4">
        <v>50</v>
      </c>
      <c r="Q82" s="5">
        <f t="shared" si="19"/>
        <v>1192</v>
      </c>
      <c r="R82" s="4">
        <v>19</v>
      </c>
      <c r="S82" s="4">
        <v>52</v>
      </c>
      <c r="T82" s="5">
        <f t="shared" si="20"/>
        <v>1201</v>
      </c>
      <c r="U82" s="4">
        <v>20</v>
      </c>
      <c r="V82" s="4">
        <v>1</v>
      </c>
      <c r="W82" s="6">
        <f t="shared" si="21"/>
        <v>1243</v>
      </c>
      <c r="X82" s="7">
        <v>20</v>
      </c>
      <c r="Y82" s="7">
        <v>43</v>
      </c>
      <c r="Z82" s="7">
        <f t="shared" si="22"/>
        <v>0</v>
      </c>
      <c r="AA82" s="47">
        <f t="shared" si="23"/>
        <v>1161</v>
      </c>
      <c r="AB82" s="4">
        <f t="shared" si="24"/>
        <v>1168</v>
      </c>
      <c r="AC82" s="4">
        <f t="shared" si="25"/>
        <v>1169</v>
      </c>
      <c r="AD82" s="4">
        <f t="shared" si="26"/>
        <v>1190</v>
      </c>
      <c r="AE82" s="4">
        <f t="shared" si="27"/>
        <v>1192</v>
      </c>
      <c r="AF82" s="4">
        <f t="shared" si="28"/>
        <v>1201</v>
      </c>
      <c r="AG82" s="48">
        <f t="shared" si="29"/>
        <v>1243</v>
      </c>
    </row>
    <row r="83" spans="1:33" x14ac:dyDescent="0.55000000000000004">
      <c r="A83" s="3">
        <f t="shared" si="15"/>
        <v>1170</v>
      </c>
      <c r="B83" s="4">
        <v>19</v>
      </c>
      <c r="C83" s="4">
        <v>30</v>
      </c>
      <c r="D83" s="4" t="s">
        <v>72</v>
      </c>
      <c r="E83" s="47" t="s">
        <v>329</v>
      </c>
      <c r="F83" s="4" t="s">
        <v>17</v>
      </c>
      <c r="G83" s="48" t="s">
        <v>4</v>
      </c>
      <c r="H83" s="5">
        <f t="shared" si="16"/>
        <v>1177</v>
      </c>
      <c r="I83" s="4">
        <v>19</v>
      </c>
      <c r="J83" s="4">
        <v>37</v>
      </c>
      <c r="K83" s="5">
        <f t="shared" si="17"/>
        <v>1177</v>
      </c>
      <c r="L83" s="4">
        <v>19</v>
      </c>
      <c r="M83" s="4">
        <v>37</v>
      </c>
      <c r="N83" s="5">
        <f t="shared" si="18"/>
        <v>1185</v>
      </c>
      <c r="O83" s="4">
        <v>19</v>
      </c>
      <c r="P83" s="4">
        <v>45</v>
      </c>
      <c r="Q83" s="5">
        <f t="shared" si="19"/>
        <v>1198</v>
      </c>
      <c r="R83" s="4">
        <v>19</v>
      </c>
      <c r="S83" s="4">
        <v>58</v>
      </c>
      <c r="T83" s="5">
        <f t="shared" si="20"/>
        <v>1207</v>
      </c>
      <c r="U83" s="4">
        <v>20</v>
      </c>
      <c r="V83" s="4">
        <v>7</v>
      </c>
      <c r="W83" s="6">
        <f t="shared" si="21"/>
        <v>1221</v>
      </c>
      <c r="X83" s="7">
        <v>20</v>
      </c>
      <c r="Y83" s="7">
        <v>21</v>
      </c>
      <c r="Z83" s="7">
        <f t="shared" si="22"/>
        <v>0</v>
      </c>
      <c r="AA83" s="47">
        <f t="shared" si="23"/>
        <v>1170</v>
      </c>
      <c r="AB83" s="4">
        <f t="shared" si="24"/>
        <v>1177</v>
      </c>
      <c r="AC83" s="4">
        <f t="shared" si="25"/>
        <v>1177</v>
      </c>
      <c r="AD83" s="4">
        <f t="shared" si="26"/>
        <v>1185</v>
      </c>
      <c r="AE83" s="4">
        <f t="shared" si="27"/>
        <v>1198</v>
      </c>
      <c r="AF83" s="4">
        <f t="shared" si="28"/>
        <v>1207</v>
      </c>
      <c r="AG83" s="48">
        <f t="shared" si="29"/>
        <v>1221</v>
      </c>
    </row>
    <row r="84" spans="1:33" x14ac:dyDescent="0.55000000000000004">
      <c r="A84" s="3">
        <f t="shared" si="15"/>
        <v>1182</v>
      </c>
      <c r="B84" s="4">
        <v>19</v>
      </c>
      <c r="C84" s="4">
        <v>42</v>
      </c>
      <c r="D84" s="4" t="s">
        <v>73</v>
      </c>
      <c r="E84" s="47" t="s">
        <v>331</v>
      </c>
      <c r="F84" s="4" t="s">
        <v>17</v>
      </c>
      <c r="G84" s="48" t="s">
        <v>14</v>
      </c>
      <c r="H84" s="5">
        <f t="shared" si="16"/>
        <v>1203</v>
      </c>
      <c r="I84" s="4">
        <v>20</v>
      </c>
      <c r="J84" s="4">
        <v>3</v>
      </c>
      <c r="K84" s="5">
        <f t="shared" si="17"/>
        <v>1203</v>
      </c>
      <c r="L84" s="4">
        <v>20</v>
      </c>
      <c r="M84" s="4">
        <v>3</v>
      </c>
      <c r="N84" s="5">
        <f t="shared" si="18"/>
        <v>1223</v>
      </c>
      <c r="O84" s="4">
        <v>20</v>
      </c>
      <c r="P84" s="4">
        <v>23</v>
      </c>
      <c r="Q84" s="5">
        <f t="shared" si="19"/>
        <v>1231</v>
      </c>
      <c r="R84" s="4">
        <v>20</v>
      </c>
      <c r="S84" s="4">
        <v>31</v>
      </c>
      <c r="T84" s="5">
        <f t="shared" si="20"/>
        <v>1238</v>
      </c>
      <c r="U84" s="4">
        <v>20</v>
      </c>
      <c r="V84" s="4">
        <v>38</v>
      </c>
      <c r="W84" s="6">
        <f t="shared" si="21"/>
        <v>1242</v>
      </c>
      <c r="X84" s="7">
        <v>20</v>
      </c>
      <c r="Y84" s="7">
        <v>42</v>
      </c>
      <c r="Z84" s="7">
        <f t="shared" si="22"/>
        <v>0</v>
      </c>
      <c r="AA84" s="47">
        <f t="shared" si="23"/>
        <v>1182</v>
      </c>
      <c r="AB84" s="4">
        <f t="shared" si="24"/>
        <v>1203</v>
      </c>
      <c r="AC84" s="4">
        <f t="shared" si="25"/>
        <v>1203</v>
      </c>
      <c r="AD84" s="4">
        <f t="shared" si="26"/>
        <v>1223</v>
      </c>
      <c r="AE84" s="4">
        <f t="shared" si="27"/>
        <v>1231</v>
      </c>
      <c r="AF84" s="4">
        <f t="shared" si="28"/>
        <v>1238</v>
      </c>
      <c r="AG84" s="48">
        <f t="shared" si="29"/>
        <v>1242</v>
      </c>
    </row>
    <row r="85" spans="1:33" x14ac:dyDescent="0.55000000000000004">
      <c r="A85" s="3">
        <f t="shared" si="15"/>
        <v>1201</v>
      </c>
      <c r="B85" s="4">
        <v>20</v>
      </c>
      <c r="C85" s="4">
        <v>1</v>
      </c>
      <c r="D85" s="4" t="s">
        <v>74</v>
      </c>
      <c r="E85" s="47" t="s">
        <v>329</v>
      </c>
      <c r="F85" s="4" t="s">
        <v>17</v>
      </c>
      <c r="G85" s="48" t="s">
        <v>12</v>
      </c>
      <c r="H85" s="5">
        <f t="shared" si="16"/>
        <v>1207</v>
      </c>
      <c r="I85" s="4">
        <v>20</v>
      </c>
      <c r="J85" s="4">
        <v>7</v>
      </c>
      <c r="K85" s="5">
        <f t="shared" si="17"/>
        <v>1207</v>
      </c>
      <c r="L85" s="4">
        <v>20</v>
      </c>
      <c r="M85" s="4">
        <v>7</v>
      </c>
      <c r="N85" s="5">
        <f t="shared" si="18"/>
        <v>1232</v>
      </c>
      <c r="O85" s="4">
        <v>20</v>
      </c>
      <c r="P85" s="4">
        <v>32</v>
      </c>
      <c r="Q85" s="5">
        <f t="shared" si="19"/>
        <v>1233</v>
      </c>
      <c r="R85" s="4">
        <v>20</v>
      </c>
      <c r="S85" s="4">
        <v>33</v>
      </c>
      <c r="T85" s="5">
        <f t="shared" si="20"/>
        <v>1235</v>
      </c>
      <c r="U85" s="4">
        <v>20</v>
      </c>
      <c r="V85" s="4">
        <v>35</v>
      </c>
      <c r="W85" s="6">
        <f t="shared" si="21"/>
        <v>1245</v>
      </c>
      <c r="X85" s="7">
        <v>20</v>
      </c>
      <c r="Y85" s="7">
        <v>45</v>
      </c>
      <c r="Z85" s="7">
        <f t="shared" si="22"/>
        <v>0</v>
      </c>
      <c r="AA85" s="47">
        <f t="shared" si="23"/>
        <v>1201</v>
      </c>
      <c r="AB85" s="4">
        <f t="shared" si="24"/>
        <v>1207</v>
      </c>
      <c r="AC85" s="4">
        <f t="shared" si="25"/>
        <v>1207</v>
      </c>
      <c r="AD85" s="4">
        <f t="shared" si="26"/>
        <v>1232</v>
      </c>
      <c r="AE85" s="4">
        <f t="shared" si="27"/>
        <v>1233</v>
      </c>
      <c r="AF85" s="4">
        <f t="shared" si="28"/>
        <v>1235</v>
      </c>
      <c r="AG85" s="48">
        <f t="shared" si="29"/>
        <v>1245</v>
      </c>
    </row>
    <row r="86" spans="1:33" x14ac:dyDescent="0.55000000000000004">
      <c r="A86" s="3">
        <f t="shared" si="15"/>
        <v>1204</v>
      </c>
      <c r="B86" s="4">
        <v>20</v>
      </c>
      <c r="C86" s="4">
        <v>4</v>
      </c>
      <c r="D86" s="4" t="s">
        <v>16</v>
      </c>
      <c r="E86" s="47" t="s">
        <v>330</v>
      </c>
      <c r="F86" s="4" t="s">
        <v>17</v>
      </c>
      <c r="G86" s="48" t="s">
        <v>18</v>
      </c>
      <c r="H86" s="5">
        <f t="shared" si="16"/>
        <v>1212</v>
      </c>
      <c r="I86" s="4">
        <v>20</v>
      </c>
      <c r="J86" s="4">
        <v>12</v>
      </c>
      <c r="K86" s="5">
        <f t="shared" si="17"/>
        <v>1212</v>
      </c>
      <c r="L86" s="4">
        <v>20</v>
      </c>
      <c r="M86" s="4">
        <v>12</v>
      </c>
      <c r="N86" s="5">
        <f t="shared" si="18"/>
        <v>1225</v>
      </c>
      <c r="O86" s="4">
        <v>20</v>
      </c>
      <c r="P86" s="4">
        <v>25</v>
      </c>
      <c r="Q86" s="5">
        <f t="shared" si="19"/>
        <v>1226</v>
      </c>
      <c r="R86" s="4">
        <v>20</v>
      </c>
      <c r="S86" s="4">
        <v>26</v>
      </c>
      <c r="T86" s="5">
        <f t="shared" si="20"/>
        <v>1241</v>
      </c>
      <c r="U86" s="4">
        <v>20</v>
      </c>
      <c r="V86" s="4">
        <v>41</v>
      </c>
      <c r="W86" s="6">
        <f t="shared" si="21"/>
        <v>1241</v>
      </c>
      <c r="X86" s="7">
        <v>20</v>
      </c>
      <c r="Y86" s="7">
        <v>41</v>
      </c>
      <c r="Z86" s="7">
        <f t="shared" si="22"/>
        <v>0</v>
      </c>
      <c r="AA86" s="47">
        <f t="shared" si="23"/>
        <v>1204</v>
      </c>
      <c r="AB86" s="4">
        <f t="shared" si="24"/>
        <v>1212</v>
      </c>
      <c r="AC86" s="4">
        <f t="shared" si="25"/>
        <v>1212</v>
      </c>
      <c r="AD86" s="4">
        <f t="shared" si="26"/>
        <v>1225</v>
      </c>
      <c r="AE86" s="4">
        <f t="shared" si="27"/>
        <v>1226</v>
      </c>
      <c r="AF86" s="4">
        <f t="shared" si="28"/>
        <v>1241</v>
      </c>
      <c r="AG86" s="48">
        <f t="shared" si="29"/>
        <v>1241</v>
      </c>
    </row>
    <row r="87" spans="1:33" x14ac:dyDescent="0.55000000000000004">
      <c r="A87" s="3">
        <f t="shared" si="15"/>
        <v>1230</v>
      </c>
      <c r="B87" s="4">
        <v>20</v>
      </c>
      <c r="C87" s="4">
        <v>30</v>
      </c>
      <c r="D87" s="4" t="s">
        <v>6</v>
      </c>
      <c r="E87" s="47" t="s">
        <v>328</v>
      </c>
      <c r="F87" s="4" t="s">
        <v>11</v>
      </c>
      <c r="G87" s="48" t="s">
        <v>7</v>
      </c>
      <c r="H87" s="5">
        <f t="shared" si="16"/>
        <v>1244</v>
      </c>
      <c r="I87" s="4">
        <v>20</v>
      </c>
      <c r="J87" s="4">
        <v>44</v>
      </c>
      <c r="K87" s="5">
        <f t="shared" si="17"/>
        <v>1244</v>
      </c>
      <c r="L87" s="4">
        <v>20</v>
      </c>
      <c r="M87" s="4">
        <v>44</v>
      </c>
      <c r="N87" s="5">
        <f t="shared" si="18"/>
        <v>1252</v>
      </c>
      <c r="O87" s="4">
        <v>20</v>
      </c>
      <c r="P87" s="4">
        <v>52</v>
      </c>
      <c r="Q87" s="5">
        <f t="shared" si="19"/>
        <v>1268</v>
      </c>
      <c r="R87" s="4">
        <v>21</v>
      </c>
      <c r="S87" s="4">
        <v>8</v>
      </c>
      <c r="T87" s="5">
        <f t="shared" si="20"/>
        <v>1277</v>
      </c>
      <c r="U87" s="4">
        <v>21</v>
      </c>
      <c r="V87" s="4">
        <v>17</v>
      </c>
      <c r="W87" s="6">
        <f t="shared" si="21"/>
        <v>1286</v>
      </c>
      <c r="X87" s="7">
        <v>21</v>
      </c>
      <c r="Y87" s="7">
        <v>26</v>
      </c>
      <c r="Z87" s="7">
        <f t="shared" si="22"/>
        <v>0</v>
      </c>
      <c r="AA87" s="47">
        <f t="shared" si="23"/>
        <v>1230</v>
      </c>
      <c r="AB87" s="4">
        <f t="shared" si="24"/>
        <v>1244</v>
      </c>
      <c r="AC87" s="4">
        <f t="shared" si="25"/>
        <v>1244</v>
      </c>
      <c r="AD87" s="4">
        <f t="shared" si="26"/>
        <v>1252</v>
      </c>
      <c r="AE87" s="4">
        <f t="shared" si="27"/>
        <v>1268</v>
      </c>
      <c r="AF87" s="4">
        <f t="shared" si="28"/>
        <v>1277</v>
      </c>
      <c r="AG87" s="48">
        <f t="shared" si="29"/>
        <v>1286</v>
      </c>
    </row>
    <row r="88" spans="1:33" x14ac:dyDescent="0.55000000000000004">
      <c r="A88" s="3">
        <f t="shared" si="15"/>
        <v>1239</v>
      </c>
      <c r="B88" s="4">
        <v>20</v>
      </c>
      <c r="C88" s="4">
        <v>39</v>
      </c>
      <c r="D88" s="4" t="s">
        <v>47</v>
      </c>
      <c r="E88" s="47" t="s">
        <v>333</v>
      </c>
      <c r="F88" s="4" t="s">
        <v>17</v>
      </c>
      <c r="G88" s="48" t="s">
        <v>23</v>
      </c>
      <c r="H88" s="5">
        <f t="shared" si="16"/>
        <v>1248</v>
      </c>
      <c r="I88" s="4">
        <v>20</v>
      </c>
      <c r="J88" s="4">
        <v>48</v>
      </c>
      <c r="K88" s="5">
        <f t="shared" si="17"/>
        <v>1248</v>
      </c>
      <c r="L88" s="4">
        <v>20</v>
      </c>
      <c r="M88" s="4">
        <v>48</v>
      </c>
      <c r="N88" s="5">
        <f t="shared" si="18"/>
        <v>1261</v>
      </c>
      <c r="O88" s="4">
        <v>21</v>
      </c>
      <c r="P88" s="4">
        <v>1</v>
      </c>
      <c r="Q88" s="5">
        <f t="shared" si="19"/>
        <v>1271</v>
      </c>
      <c r="R88" s="4">
        <v>21</v>
      </c>
      <c r="S88" s="4">
        <v>11</v>
      </c>
      <c r="T88" s="5">
        <f t="shared" si="20"/>
        <v>1279</v>
      </c>
      <c r="U88" s="4">
        <v>21</v>
      </c>
      <c r="V88" s="4">
        <v>19</v>
      </c>
      <c r="W88" s="6">
        <f t="shared" si="21"/>
        <v>1298</v>
      </c>
      <c r="X88" s="7">
        <v>21</v>
      </c>
      <c r="Y88" s="7">
        <v>38</v>
      </c>
      <c r="Z88" s="7">
        <f t="shared" si="22"/>
        <v>0</v>
      </c>
      <c r="AA88" s="47">
        <f t="shared" si="23"/>
        <v>1239</v>
      </c>
      <c r="AB88" s="4">
        <f t="shared" si="24"/>
        <v>1248</v>
      </c>
      <c r="AC88" s="4">
        <f t="shared" si="25"/>
        <v>1248</v>
      </c>
      <c r="AD88" s="4">
        <f t="shared" si="26"/>
        <v>1261</v>
      </c>
      <c r="AE88" s="4">
        <f t="shared" si="27"/>
        <v>1271</v>
      </c>
      <c r="AF88" s="4">
        <f t="shared" si="28"/>
        <v>1279</v>
      </c>
      <c r="AG88" s="48">
        <f t="shared" si="29"/>
        <v>1298</v>
      </c>
    </row>
    <row r="89" spans="1:33" x14ac:dyDescent="0.55000000000000004">
      <c r="A89" s="3">
        <f t="shared" si="15"/>
        <v>1257</v>
      </c>
      <c r="B89" s="4">
        <v>20</v>
      </c>
      <c r="C89" s="4">
        <v>57</v>
      </c>
      <c r="D89" s="4" t="s">
        <v>34</v>
      </c>
      <c r="E89" s="47" t="s">
        <v>331</v>
      </c>
      <c r="F89" s="4" t="s">
        <v>3</v>
      </c>
      <c r="G89" s="48" t="s">
        <v>14</v>
      </c>
      <c r="H89" s="5">
        <f t="shared" si="16"/>
        <v>1268</v>
      </c>
      <c r="I89" s="4">
        <v>21</v>
      </c>
      <c r="J89" s="4">
        <v>8</v>
      </c>
      <c r="K89" s="5">
        <f t="shared" si="17"/>
        <v>1270</v>
      </c>
      <c r="L89" s="4">
        <v>21</v>
      </c>
      <c r="M89" s="4">
        <v>10</v>
      </c>
      <c r="N89" s="5">
        <f t="shared" si="18"/>
        <v>1276</v>
      </c>
      <c r="O89" s="4">
        <v>21</v>
      </c>
      <c r="P89" s="4">
        <v>16</v>
      </c>
      <c r="Q89" s="5">
        <f t="shared" si="19"/>
        <v>1286</v>
      </c>
      <c r="R89" s="4">
        <v>21</v>
      </c>
      <c r="S89" s="4">
        <v>26</v>
      </c>
      <c r="T89" s="5">
        <f t="shared" si="20"/>
        <v>1289</v>
      </c>
      <c r="U89" s="4">
        <v>21</v>
      </c>
      <c r="V89" s="4">
        <v>29</v>
      </c>
      <c r="W89" s="6">
        <f t="shared" si="21"/>
        <v>1297</v>
      </c>
      <c r="X89" s="7">
        <v>21</v>
      </c>
      <c r="Y89" s="7">
        <v>37</v>
      </c>
      <c r="Z89" s="7">
        <f t="shared" si="22"/>
        <v>0</v>
      </c>
      <c r="AA89" s="47">
        <f t="shared" si="23"/>
        <v>1257</v>
      </c>
      <c r="AB89" s="4">
        <f t="shared" si="24"/>
        <v>1268</v>
      </c>
      <c r="AC89" s="4">
        <f t="shared" si="25"/>
        <v>1270</v>
      </c>
      <c r="AD89" s="4">
        <f t="shared" si="26"/>
        <v>1276</v>
      </c>
      <c r="AE89" s="4">
        <f t="shared" si="27"/>
        <v>1286</v>
      </c>
      <c r="AF89" s="4">
        <f t="shared" si="28"/>
        <v>1289</v>
      </c>
      <c r="AG89" s="48">
        <f t="shared" si="29"/>
        <v>1297</v>
      </c>
    </row>
    <row r="90" spans="1:33" x14ac:dyDescent="0.55000000000000004">
      <c r="A90" s="3">
        <f t="shared" si="15"/>
        <v>1284</v>
      </c>
      <c r="B90" s="4">
        <v>21</v>
      </c>
      <c r="C90" s="4">
        <v>24</v>
      </c>
      <c r="D90" s="4" t="s">
        <v>75</v>
      </c>
      <c r="E90" s="47" t="s">
        <v>328</v>
      </c>
      <c r="F90" s="4" t="s">
        <v>3</v>
      </c>
      <c r="G90" s="48" t="s">
        <v>31</v>
      </c>
      <c r="H90" s="5">
        <f t="shared" si="16"/>
        <v>1289</v>
      </c>
      <c r="I90" s="4">
        <v>21</v>
      </c>
      <c r="J90" s="4">
        <v>29</v>
      </c>
      <c r="K90" s="5">
        <f t="shared" si="17"/>
        <v>1293</v>
      </c>
      <c r="L90" s="4">
        <v>21</v>
      </c>
      <c r="M90" s="4">
        <v>33</v>
      </c>
      <c r="N90" s="5">
        <f t="shared" si="18"/>
        <v>1303</v>
      </c>
      <c r="O90" s="4">
        <v>21</v>
      </c>
      <c r="P90" s="4">
        <v>43</v>
      </c>
      <c r="Q90" s="5">
        <f t="shared" si="19"/>
        <v>1311</v>
      </c>
      <c r="R90" s="4">
        <v>21</v>
      </c>
      <c r="S90" s="4">
        <v>51</v>
      </c>
      <c r="T90" s="5">
        <f t="shared" si="20"/>
        <v>1392</v>
      </c>
      <c r="U90" s="4">
        <v>23</v>
      </c>
      <c r="V90" s="4">
        <v>12</v>
      </c>
      <c r="W90" s="6">
        <f t="shared" si="21"/>
        <v>1393</v>
      </c>
      <c r="X90" s="7">
        <v>23</v>
      </c>
      <c r="Y90" s="7">
        <v>13</v>
      </c>
      <c r="Z90" s="7">
        <f t="shared" si="22"/>
        <v>0</v>
      </c>
      <c r="AA90" s="47">
        <f t="shared" si="23"/>
        <v>1284</v>
      </c>
      <c r="AB90" s="4">
        <f t="shared" si="24"/>
        <v>1289</v>
      </c>
      <c r="AC90" s="4">
        <f t="shared" si="25"/>
        <v>1293</v>
      </c>
      <c r="AD90" s="4">
        <f t="shared" si="26"/>
        <v>1303</v>
      </c>
      <c r="AE90" s="4">
        <f t="shared" si="27"/>
        <v>1311</v>
      </c>
      <c r="AF90" s="4">
        <f t="shared" si="28"/>
        <v>1392</v>
      </c>
      <c r="AG90" s="48">
        <f t="shared" si="29"/>
        <v>1393</v>
      </c>
    </row>
    <row r="91" spans="1:33" x14ac:dyDescent="0.55000000000000004">
      <c r="A91" s="3">
        <f t="shared" si="15"/>
        <v>1289</v>
      </c>
      <c r="B91" s="4">
        <v>21</v>
      </c>
      <c r="C91" s="4">
        <v>29</v>
      </c>
      <c r="D91" s="4" t="s">
        <v>8</v>
      </c>
      <c r="E91" s="47" t="s">
        <v>327</v>
      </c>
      <c r="F91" s="4" t="s">
        <v>17</v>
      </c>
      <c r="G91" s="48" t="s">
        <v>9</v>
      </c>
      <c r="H91" s="5">
        <f t="shared" si="16"/>
        <v>1284</v>
      </c>
      <c r="I91" s="4">
        <v>21</v>
      </c>
      <c r="J91" s="4">
        <v>24</v>
      </c>
      <c r="K91" s="5">
        <f t="shared" si="17"/>
        <v>1284</v>
      </c>
      <c r="L91" s="4">
        <v>21</v>
      </c>
      <c r="M91" s="4">
        <v>24</v>
      </c>
      <c r="N91" s="5">
        <f t="shared" si="18"/>
        <v>1309</v>
      </c>
      <c r="O91" s="4">
        <v>21</v>
      </c>
      <c r="P91" s="4">
        <v>49</v>
      </c>
      <c r="Q91" s="5">
        <f t="shared" si="19"/>
        <v>1309</v>
      </c>
      <c r="R91" s="4">
        <v>21</v>
      </c>
      <c r="S91" s="4">
        <v>49</v>
      </c>
      <c r="T91" s="5">
        <f t="shared" si="20"/>
        <v>1373</v>
      </c>
      <c r="U91" s="4">
        <v>22</v>
      </c>
      <c r="V91" s="4">
        <v>53</v>
      </c>
      <c r="W91" s="6">
        <f t="shared" si="21"/>
        <v>1373</v>
      </c>
      <c r="X91" s="7">
        <v>22</v>
      </c>
      <c r="Y91" s="7">
        <v>53</v>
      </c>
      <c r="Z91" s="7">
        <f t="shared" si="22"/>
        <v>0</v>
      </c>
      <c r="AA91" s="47">
        <f t="shared" si="23"/>
        <v>1289</v>
      </c>
      <c r="AB91" s="4">
        <f t="shared" si="24"/>
        <v>1284</v>
      </c>
      <c r="AC91" s="4">
        <f t="shared" si="25"/>
        <v>1284</v>
      </c>
      <c r="AD91" s="4">
        <f t="shared" si="26"/>
        <v>1309</v>
      </c>
      <c r="AE91" s="4">
        <f t="shared" si="27"/>
        <v>1309</v>
      </c>
      <c r="AF91" s="4">
        <f t="shared" si="28"/>
        <v>1373</v>
      </c>
      <c r="AG91" s="48">
        <f t="shared" si="29"/>
        <v>1373</v>
      </c>
    </row>
    <row r="92" spans="1:33" x14ac:dyDescent="0.55000000000000004">
      <c r="A92" s="3">
        <f t="shared" si="15"/>
        <v>1308</v>
      </c>
      <c r="B92" s="4">
        <v>21</v>
      </c>
      <c r="C92" s="4">
        <v>48</v>
      </c>
      <c r="D92" s="4" t="s">
        <v>76</v>
      </c>
      <c r="E92" s="47" t="s">
        <v>325</v>
      </c>
      <c r="F92" s="4" t="s">
        <v>17</v>
      </c>
      <c r="G92" s="48" t="s">
        <v>4</v>
      </c>
      <c r="H92" s="5">
        <f t="shared" si="16"/>
        <v>1314</v>
      </c>
      <c r="I92" s="4">
        <v>21</v>
      </c>
      <c r="J92" s="4">
        <v>54</v>
      </c>
      <c r="K92" s="5">
        <f t="shared" si="17"/>
        <v>1317</v>
      </c>
      <c r="L92" s="4">
        <v>21</v>
      </c>
      <c r="M92" s="4">
        <v>57</v>
      </c>
      <c r="N92" s="5">
        <f t="shared" si="18"/>
        <v>1327</v>
      </c>
      <c r="O92" s="4">
        <v>22</v>
      </c>
      <c r="P92" s="4">
        <v>7</v>
      </c>
      <c r="Q92" s="5">
        <f t="shared" si="19"/>
        <v>1348</v>
      </c>
      <c r="R92" s="4">
        <v>22</v>
      </c>
      <c r="S92" s="4">
        <v>28</v>
      </c>
      <c r="T92" s="5">
        <f t="shared" si="20"/>
        <v>1357</v>
      </c>
      <c r="U92" s="4">
        <v>22</v>
      </c>
      <c r="V92" s="4">
        <v>37</v>
      </c>
      <c r="W92" s="6">
        <f t="shared" si="21"/>
        <v>1381</v>
      </c>
      <c r="X92" s="7">
        <v>23</v>
      </c>
      <c r="Y92" s="7">
        <v>1</v>
      </c>
      <c r="Z92" s="7">
        <f t="shared" si="22"/>
        <v>0</v>
      </c>
      <c r="AA92" s="47">
        <f t="shared" si="23"/>
        <v>1308</v>
      </c>
      <c r="AB92" s="4">
        <f t="shared" si="24"/>
        <v>1314</v>
      </c>
      <c r="AC92" s="4">
        <f t="shared" si="25"/>
        <v>1317</v>
      </c>
      <c r="AD92" s="4">
        <f t="shared" si="26"/>
        <v>1327</v>
      </c>
      <c r="AE92" s="4">
        <f t="shared" si="27"/>
        <v>1348</v>
      </c>
      <c r="AF92" s="4">
        <f t="shared" si="28"/>
        <v>1357</v>
      </c>
      <c r="AG92" s="48">
        <f t="shared" si="29"/>
        <v>1381</v>
      </c>
    </row>
    <row r="93" spans="1:33" x14ac:dyDescent="0.55000000000000004">
      <c r="A93" s="3">
        <f t="shared" si="15"/>
        <v>1312</v>
      </c>
      <c r="B93" s="4">
        <v>21</v>
      </c>
      <c r="C93" s="4">
        <v>52</v>
      </c>
      <c r="D93" s="4" t="s">
        <v>77</v>
      </c>
      <c r="E93" s="47" t="s">
        <v>331</v>
      </c>
      <c r="F93" s="4" t="s">
        <v>3</v>
      </c>
      <c r="G93" s="48" t="s">
        <v>14</v>
      </c>
      <c r="H93" s="5">
        <f t="shared" si="16"/>
        <v>1321</v>
      </c>
      <c r="I93" s="4">
        <v>22</v>
      </c>
      <c r="J93" s="4">
        <v>1</v>
      </c>
      <c r="K93" s="5">
        <f t="shared" si="17"/>
        <v>1323</v>
      </c>
      <c r="L93" s="4">
        <v>22</v>
      </c>
      <c r="M93" s="4">
        <v>3</v>
      </c>
      <c r="N93" s="5">
        <f t="shared" si="18"/>
        <v>1327</v>
      </c>
      <c r="O93" s="4">
        <v>22</v>
      </c>
      <c r="P93" s="4">
        <v>7</v>
      </c>
      <c r="Q93" s="5">
        <f t="shared" si="19"/>
        <v>1337</v>
      </c>
      <c r="R93" s="4">
        <v>22</v>
      </c>
      <c r="S93" s="4">
        <v>17</v>
      </c>
      <c r="T93" s="5">
        <f t="shared" si="20"/>
        <v>1344</v>
      </c>
      <c r="U93" s="4">
        <v>22</v>
      </c>
      <c r="V93" s="4">
        <v>24</v>
      </c>
      <c r="W93" s="6">
        <f t="shared" si="21"/>
        <v>1347</v>
      </c>
      <c r="X93" s="7">
        <v>22</v>
      </c>
      <c r="Y93" s="7">
        <v>27</v>
      </c>
      <c r="Z93" s="7">
        <f t="shared" si="22"/>
        <v>0</v>
      </c>
      <c r="AA93" s="47">
        <f t="shared" si="23"/>
        <v>1312</v>
      </c>
      <c r="AB93" s="4">
        <f t="shared" si="24"/>
        <v>1321</v>
      </c>
      <c r="AC93" s="4">
        <f t="shared" si="25"/>
        <v>1323</v>
      </c>
      <c r="AD93" s="4">
        <f t="shared" si="26"/>
        <v>1327</v>
      </c>
      <c r="AE93" s="4">
        <f t="shared" si="27"/>
        <v>1337</v>
      </c>
      <c r="AF93" s="4">
        <f t="shared" si="28"/>
        <v>1344</v>
      </c>
      <c r="AG93" s="48">
        <f t="shared" si="29"/>
        <v>1347</v>
      </c>
    </row>
    <row r="94" spans="1:33" x14ac:dyDescent="0.55000000000000004">
      <c r="A94" s="3">
        <f t="shared" si="15"/>
        <v>1324</v>
      </c>
      <c r="B94" s="4">
        <v>22</v>
      </c>
      <c r="C94" s="4">
        <v>4</v>
      </c>
      <c r="D94" s="4" t="s">
        <v>27</v>
      </c>
      <c r="E94" s="47" t="s">
        <v>332</v>
      </c>
      <c r="F94" s="4" t="s">
        <v>3</v>
      </c>
      <c r="G94" s="48" t="s">
        <v>28</v>
      </c>
      <c r="H94" s="5">
        <f t="shared" si="16"/>
        <v>1353</v>
      </c>
      <c r="I94" s="4">
        <v>22</v>
      </c>
      <c r="J94" s="4">
        <v>33</v>
      </c>
      <c r="K94" s="5">
        <f t="shared" si="17"/>
        <v>1353</v>
      </c>
      <c r="L94" s="4">
        <v>22</v>
      </c>
      <c r="M94" s="4">
        <v>33</v>
      </c>
      <c r="N94" s="5">
        <f t="shared" si="18"/>
        <v>1354</v>
      </c>
      <c r="O94" s="4">
        <v>22</v>
      </c>
      <c r="P94" s="4">
        <v>34</v>
      </c>
      <c r="Q94" s="5">
        <f t="shared" si="19"/>
        <v>1354</v>
      </c>
      <c r="R94" s="4">
        <v>22</v>
      </c>
      <c r="S94" s="4">
        <v>34</v>
      </c>
      <c r="T94" s="5">
        <f t="shared" si="20"/>
        <v>1420</v>
      </c>
      <c r="U94" s="4">
        <v>23</v>
      </c>
      <c r="V94" s="4">
        <v>40</v>
      </c>
      <c r="W94" s="6">
        <f t="shared" si="21"/>
        <v>1421</v>
      </c>
      <c r="X94" s="7">
        <v>23</v>
      </c>
      <c r="Y94" s="7">
        <v>41</v>
      </c>
      <c r="Z94" s="7">
        <f t="shared" si="22"/>
        <v>0</v>
      </c>
      <c r="AA94" s="47">
        <f t="shared" si="23"/>
        <v>1324</v>
      </c>
      <c r="AB94" s="4">
        <f t="shared" si="24"/>
        <v>1353</v>
      </c>
      <c r="AC94" s="4">
        <f t="shared" si="25"/>
        <v>1353</v>
      </c>
      <c r="AD94" s="4">
        <f t="shared" si="26"/>
        <v>1354</v>
      </c>
      <c r="AE94" s="4">
        <f t="shared" si="27"/>
        <v>1354</v>
      </c>
      <c r="AF94" s="4">
        <f t="shared" si="28"/>
        <v>1420</v>
      </c>
      <c r="AG94" s="48">
        <f t="shared" si="29"/>
        <v>1421</v>
      </c>
    </row>
    <row r="95" spans="1:33" x14ac:dyDescent="0.55000000000000004">
      <c r="A95" s="3">
        <f t="shared" si="15"/>
        <v>1325</v>
      </c>
      <c r="B95" s="4">
        <v>22</v>
      </c>
      <c r="C95" s="4">
        <v>5</v>
      </c>
      <c r="D95" s="4" t="s">
        <v>69</v>
      </c>
      <c r="E95" s="47" t="s">
        <v>329</v>
      </c>
      <c r="F95" s="4" t="s">
        <v>3</v>
      </c>
      <c r="G95" s="48" t="s">
        <v>12</v>
      </c>
      <c r="H95" s="5">
        <f t="shared" si="16"/>
        <v>1329</v>
      </c>
      <c r="I95" s="4">
        <v>22</v>
      </c>
      <c r="J95" s="4">
        <v>9</v>
      </c>
      <c r="K95" s="5">
        <f t="shared" si="17"/>
        <v>1332</v>
      </c>
      <c r="L95" s="4">
        <v>22</v>
      </c>
      <c r="M95" s="4">
        <v>12</v>
      </c>
      <c r="N95" s="5">
        <f t="shared" si="18"/>
        <v>1338</v>
      </c>
      <c r="O95" s="4">
        <v>22</v>
      </c>
      <c r="P95" s="4">
        <v>18</v>
      </c>
      <c r="Q95" s="5">
        <f t="shared" si="19"/>
        <v>1356</v>
      </c>
      <c r="R95" s="4">
        <v>22</v>
      </c>
      <c r="S95" s="4">
        <v>36</v>
      </c>
      <c r="T95" s="5">
        <f t="shared" si="20"/>
        <v>1368</v>
      </c>
      <c r="U95" s="4">
        <v>22</v>
      </c>
      <c r="V95" s="4">
        <v>48</v>
      </c>
      <c r="W95" s="6">
        <f t="shared" si="21"/>
        <v>1380</v>
      </c>
      <c r="X95" s="7">
        <v>23</v>
      </c>
      <c r="Y95" s="7">
        <v>0</v>
      </c>
      <c r="Z95" s="7">
        <f t="shared" si="22"/>
        <v>0</v>
      </c>
      <c r="AA95" s="47">
        <f t="shared" si="23"/>
        <v>1325</v>
      </c>
      <c r="AB95" s="4">
        <f t="shared" si="24"/>
        <v>1329</v>
      </c>
      <c r="AC95" s="4">
        <f t="shared" si="25"/>
        <v>1332</v>
      </c>
      <c r="AD95" s="4">
        <f t="shared" si="26"/>
        <v>1338</v>
      </c>
      <c r="AE95" s="4">
        <f t="shared" si="27"/>
        <v>1356</v>
      </c>
      <c r="AF95" s="4">
        <f t="shared" si="28"/>
        <v>1368</v>
      </c>
      <c r="AG95" s="48">
        <f t="shared" si="29"/>
        <v>1380</v>
      </c>
    </row>
    <row r="96" spans="1:33" x14ac:dyDescent="0.55000000000000004">
      <c r="A96" s="3">
        <f t="shared" si="15"/>
        <v>1341</v>
      </c>
      <c r="B96" s="4">
        <v>22</v>
      </c>
      <c r="C96" s="4">
        <v>21</v>
      </c>
      <c r="D96" s="4" t="s">
        <v>78</v>
      </c>
      <c r="E96" s="47" t="s">
        <v>326</v>
      </c>
      <c r="F96" s="4" t="s">
        <v>3</v>
      </c>
      <c r="G96" s="48" t="s">
        <v>7</v>
      </c>
      <c r="H96" s="5">
        <f t="shared" si="16"/>
        <v>1352</v>
      </c>
      <c r="I96" s="4">
        <v>22</v>
      </c>
      <c r="J96" s="4">
        <v>32</v>
      </c>
      <c r="K96" s="5">
        <f t="shared" si="17"/>
        <v>1352</v>
      </c>
      <c r="L96" s="4">
        <v>22</v>
      </c>
      <c r="M96" s="4">
        <v>32</v>
      </c>
      <c r="N96" s="5">
        <f t="shared" si="18"/>
        <v>1352</v>
      </c>
      <c r="O96" s="4">
        <v>22</v>
      </c>
      <c r="P96" s="4">
        <v>32</v>
      </c>
      <c r="Q96" s="5">
        <f t="shared" si="19"/>
        <v>1352</v>
      </c>
      <c r="R96" s="4">
        <v>22</v>
      </c>
      <c r="S96" s="4">
        <v>32</v>
      </c>
      <c r="T96" s="5">
        <f t="shared" si="20"/>
        <v>1363</v>
      </c>
      <c r="U96" s="4">
        <v>22</v>
      </c>
      <c r="V96" s="4">
        <v>43</v>
      </c>
      <c r="W96" s="6">
        <f t="shared" si="21"/>
        <v>0</v>
      </c>
      <c r="X96" s="7"/>
      <c r="Y96" s="7"/>
      <c r="Z96" s="7">
        <f t="shared" si="22"/>
        <v>0</v>
      </c>
      <c r="AA96" s="47">
        <f t="shared" si="23"/>
        <v>1341</v>
      </c>
      <c r="AB96" s="4">
        <f t="shared" si="24"/>
        <v>1352</v>
      </c>
      <c r="AC96" s="4">
        <f t="shared" si="25"/>
        <v>1352</v>
      </c>
      <c r="AD96" s="4">
        <f t="shared" si="26"/>
        <v>1352</v>
      </c>
      <c r="AE96" s="4">
        <f t="shared" si="27"/>
        <v>1352</v>
      </c>
      <c r="AF96" s="4">
        <f t="shared" si="28"/>
        <v>1363</v>
      </c>
      <c r="AG96" s="48">
        <f t="shared" si="29"/>
        <v>0</v>
      </c>
    </row>
    <row r="97" spans="1:33" x14ac:dyDescent="0.55000000000000004">
      <c r="A97" s="3">
        <f t="shared" si="15"/>
        <v>1358</v>
      </c>
      <c r="B97" s="4">
        <v>22</v>
      </c>
      <c r="C97" s="4">
        <v>38</v>
      </c>
      <c r="D97" s="4" t="s">
        <v>34</v>
      </c>
      <c r="E97" s="47" t="s">
        <v>331</v>
      </c>
      <c r="F97" s="4" t="s">
        <v>3</v>
      </c>
      <c r="G97" s="48" t="s">
        <v>14</v>
      </c>
      <c r="H97" s="5">
        <f t="shared" si="16"/>
        <v>1365</v>
      </c>
      <c r="I97" s="4">
        <v>22</v>
      </c>
      <c r="J97" s="4">
        <v>45</v>
      </c>
      <c r="K97" s="5">
        <f t="shared" si="17"/>
        <v>1368</v>
      </c>
      <c r="L97" s="4">
        <v>22</v>
      </c>
      <c r="M97" s="4">
        <v>48</v>
      </c>
      <c r="N97" s="5">
        <f t="shared" si="18"/>
        <v>1373</v>
      </c>
      <c r="O97" s="4">
        <v>22</v>
      </c>
      <c r="P97" s="4">
        <v>53</v>
      </c>
      <c r="Q97" s="5">
        <f t="shared" si="19"/>
        <v>1380</v>
      </c>
      <c r="R97" s="4">
        <v>23</v>
      </c>
      <c r="S97" s="4">
        <v>0</v>
      </c>
      <c r="T97" s="5">
        <f t="shared" si="20"/>
        <v>1385</v>
      </c>
      <c r="U97" s="4">
        <v>23</v>
      </c>
      <c r="V97" s="4">
        <v>5</v>
      </c>
      <c r="W97" s="6">
        <f t="shared" si="21"/>
        <v>1431</v>
      </c>
      <c r="X97" s="7">
        <v>23</v>
      </c>
      <c r="Y97" s="7">
        <v>51</v>
      </c>
      <c r="Z97" s="7">
        <f t="shared" si="22"/>
        <v>0</v>
      </c>
      <c r="AA97" s="47">
        <f t="shared" si="23"/>
        <v>1358</v>
      </c>
      <c r="AB97" s="4">
        <f t="shared" si="24"/>
        <v>1365</v>
      </c>
      <c r="AC97" s="4">
        <f t="shared" si="25"/>
        <v>1368</v>
      </c>
      <c r="AD97" s="4">
        <f t="shared" si="26"/>
        <v>1373</v>
      </c>
      <c r="AE97" s="4">
        <f t="shared" si="27"/>
        <v>1380</v>
      </c>
      <c r="AF97" s="4">
        <f t="shared" si="28"/>
        <v>1385</v>
      </c>
      <c r="AG97" s="48">
        <f t="shared" si="29"/>
        <v>1431</v>
      </c>
    </row>
    <row r="98" spans="1:33" x14ac:dyDescent="0.55000000000000004">
      <c r="A98" s="3">
        <f t="shared" si="15"/>
        <v>1378</v>
      </c>
      <c r="B98" s="4">
        <v>22</v>
      </c>
      <c r="C98" s="4">
        <v>58</v>
      </c>
      <c r="D98" s="4" t="s">
        <v>8</v>
      </c>
      <c r="E98" s="47" t="s">
        <v>327</v>
      </c>
      <c r="F98" s="4" t="s">
        <v>3</v>
      </c>
      <c r="G98" s="48" t="s">
        <v>9</v>
      </c>
      <c r="H98" s="5">
        <f t="shared" si="16"/>
        <v>1382</v>
      </c>
      <c r="I98" s="4">
        <v>23</v>
      </c>
      <c r="J98" s="4">
        <v>2</v>
      </c>
      <c r="K98" s="5">
        <f t="shared" si="17"/>
        <v>1382</v>
      </c>
      <c r="L98" s="4">
        <v>23</v>
      </c>
      <c r="M98" s="4">
        <v>2</v>
      </c>
      <c r="N98" s="5">
        <f t="shared" si="18"/>
        <v>1402</v>
      </c>
      <c r="O98" s="4">
        <v>23</v>
      </c>
      <c r="P98" s="4">
        <v>22</v>
      </c>
      <c r="Q98" s="5">
        <f t="shared" si="19"/>
        <v>1402</v>
      </c>
      <c r="R98" s="4">
        <v>23</v>
      </c>
      <c r="S98" s="4">
        <v>22</v>
      </c>
      <c r="T98" s="5">
        <f t="shared" si="20"/>
        <v>1430</v>
      </c>
      <c r="U98" s="4">
        <v>23</v>
      </c>
      <c r="V98" s="4">
        <v>50</v>
      </c>
      <c r="W98" s="6">
        <f t="shared" si="21"/>
        <v>1432</v>
      </c>
      <c r="X98" s="7">
        <v>23</v>
      </c>
      <c r="Y98" s="7">
        <v>52</v>
      </c>
      <c r="Z98" s="7">
        <f t="shared" si="22"/>
        <v>0</v>
      </c>
      <c r="AA98" s="47">
        <f t="shared" si="23"/>
        <v>1378</v>
      </c>
      <c r="AB98" s="4">
        <f t="shared" si="24"/>
        <v>1382</v>
      </c>
      <c r="AC98" s="4">
        <f t="shared" si="25"/>
        <v>1382</v>
      </c>
      <c r="AD98" s="4">
        <f t="shared" si="26"/>
        <v>1402</v>
      </c>
      <c r="AE98" s="4">
        <f t="shared" si="27"/>
        <v>1402</v>
      </c>
      <c r="AF98" s="4">
        <f t="shared" si="28"/>
        <v>1430</v>
      </c>
      <c r="AG98" s="48">
        <f t="shared" si="29"/>
        <v>1432</v>
      </c>
    </row>
    <row r="99" spans="1:33" x14ac:dyDescent="0.55000000000000004">
      <c r="A99" s="3">
        <f t="shared" si="15"/>
        <v>1379</v>
      </c>
      <c r="B99" s="4">
        <v>22</v>
      </c>
      <c r="C99" s="4">
        <v>59</v>
      </c>
      <c r="D99" s="4" t="s">
        <v>48</v>
      </c>
      <c r="E99" s="47" t="s">
        <v>334</v>
      </c>
      <c r="F99" s="4" t="s">
        <v>3</v>
      </c>
      <c r="G99" s="48" t="s">
        <v>49</v>
      </c>
      <c r="H99" s="5">
        <f t="shared" si="16"/>
        <v>1390</v>
      </c>
      <c r="I99" s="4">
        <v>23</v>
      </c>
      <c r="J99" s="4">
        <v>10</v>
      </c>
      <c r="K99" s="5">
        <f t="shared" si="17"/>
        <v>1390</v>
      </c>
      <c r="L99" s="4">
        <v>23</v>
      </c>
      <c r="M99" s="4">
        <v>10</v>
      </c>
      <c r="N99" s="5">
        <f t="shared" si="18"/>
        <v>1409</v>
      </c>
      <c r="O99" s="4">
        <v>23</v>
      </c>
      <c r="P99" s="4">
        <v>29</v>
      </c>
      <c r="Q99" s="5">
        <f t="shared" si="19"/>
        <v>1409</v>
      </c>
      <c r="R99" s="4">
        <v>23</v>
      </c>
      <c r="S99" s="4">
        <v>29</v>
      </c>
      <c r="T99" s="5">
        <f t="shared" si="20"/>
        <v>1409</v>
      </c>
      <c r="U99" s="4">
        <v>23</v>
      </c>
      <c r="V99" s="4">
        <v>29</v>
      </c>
      <c r="W99" s="6">
        <f t="shared" si="21"/>
        <v>1409</v>
      </c>
      <c r="X99" s="7">
        <v>23</v>
      </c>
      <c r="Y99" s="7">
        <v>29</v>
      </c>
      <c r="Z99" s="7">
        <f t="shared" si="22"/>
        <v>0</v>
      </c>
      <c r="AA99" s="47">
        <f t="shared" si="23"/>
        <v>1379</v>
      </c>
      <c r="AB99" s="4">
        <f t="shared" si="24"/>
        <v>1390</v>
      </c>
      <c r="AC99" s="4">
        <f t="shared" si="25"/>
        <v>1390</v>
      </c>
      <c r="AD99" s="4">
        <f t="shared" si="26"/>
        <v>1409</v>
      </c>
      <c r="AE99" s="4">
        <f t="shared" si="27"/>
        <v>1409</v>
      </c>
      <c r="AF99" s="4">
        <f t="shared" si="28"/>
        <v>1409</v>
      </c>
      <c r="AG99" s="48">
        <f t="shared" si="29"/>
        <v>1409</v>
      </c>
    </row>
    <row r="100" spans="1:33" x14ac:dyDescent="0.55000000000000004">
      <c r="A100" s="3">
        <f t="shared" si="15"/>
        <v>1409</v>
      </c>
      <c r="B100" s="4">
        <v>23</v>
      </c>
      <c r="C100" s="4">
        <v>29</v>
      </c>
      <c r="D100" s="4" t="s">
        <v>10</v>
      </c>
      <c r="E100" s="47" t="s">
        <v>329</v>
      </c>
      <c r="F100" s="4" t="s">
        <v>3</v>
      </c>
      <c r="G100" s="48" t="s">
        <v>39</v>
      </c>
      <c r="H100" s="5">
        <f t="shared" si="16"/>
        <v>1416</v>
      </c>
      <c r="I100" s="4">
        <v>23</v>
      </c>
      <c r="J100" s="4">
        <v>36</v>
      </c>
      <c r="K100" s="5">
        <f t="shared" si="17"/>
        <v>1417</v>
      </c>
      <c r="L100" s="4">
        <v>23</v>
      </c>
      <c r="M100" s="4">
        <v>37</v>
      </c>
      <c r="N100" s="5">
        <f t="shared" si="18"/>
        <v>1422</v>
      </c>
      <c r="O100" s="4">
        <v>23</v>
      </c>
      <c r="P100" s="4">
        <v>42</v>
      </c>
      <c r="Q100" s="5">
        <f t="shared" si="19"/>
        <v>1428</v>
      </c>
      <c r="R100" s="4">
        <v>23</v>
      </c>
      <c r="S100" s="4">
        <v>48</v>
      </c>
      <c r="T100" s="5">
        <f t="shared" si="20"/>
        <v>1433</v>
      </c>
      <c r="U100" s="4">
        <v>23</v>
      </c>
      <c r="V100" s="4">
        <v>53</v>
      </c>
      <c r="W100" s="6">
        <f t="shared" si="21"/>
        <v>0</v>
      </c>
      <c r="X100" s="7">
        <v>0</v>
      </c>
      <c r="Y100" s="7">
        <v>0</v>
      </c>
      <c r="Z100" s="7">
        <f t="shared" si="22"/>
        <v>0</v>
      </c>
      <c r="AA100" s="47">
        <f t="shared" si="23"/>
        <v>1409</v>
      </c>
      <c r="AB100" s="4">
        <f t="shared" si="24"/>
        <v>1416</v>
      </c>
      <c r="AC100" s="4">
        <f t="shared" si="25"/>
        <v>1417</v>
      </c>
      <c r="AD100" s="4">
        <f t="shared" si="26"/>
        <v>1422</v>
      </c>
      <c r="AE100" s="4">
        <f t="shared" si="27"/>
        <v>1428</v>
      </c>
      <c r="AF100" s="4">
        <f t="shared" si="28"/>
        <v>1433</v>
      </c>
      <c r="AG100" s="48">
        <f t="shared" si="29"/>
        <v>0</v>
      </c>
    </row>
    <row r="101" spans="1:33" x14ac:dyDescent="0.55000000000000004">
      <c r="A101" s="8">
        <f t="shared" si="15"/>
        <v>93</v>
      </c>
      <c r="B101" s="9">
        <v>1</v>
      </c>
      <c r="C101" s="9">
        <v>33</v>
      </c>
      <c r="D101" s="9" t="s">
        <v>16</v>
      </c>
      <c r="E101" s="49" t="s">
        <v>330</v>
      </c>
      <c r="F101" s="9" t="s">
        <v>11</v>
      </c>
      <c r="G101" s="50" t="s">
        <v>18</v>
      </c>
      <c r="H101" s="134">
        <f t="shared" si="16"/>
        <v>101</v>
      </c>
      <c r="I101" s="9">
        <v>1</v>
      </c>
      <c r="J101" s="9">
        <v>41</v>
      </c>
      <c r="K101" s="134">
        <f t="shared" si="17"/>
        <v>101</v>
      </c>
      <c r="L101" s="9">
        <v>1</v>
      </c>
      <c r="M101" s="9">
        <v>41</v>
      </c>
      <c r="N101" s="134">
        <f t="shared" si="18"/>
        <v>118</v>
      </c>
      <c r="O101" s="9">
        <v>1</v>
      </c>
      <c r="P101" s="9">
        <v>58</v>
      </c>
      <c r="Q101" s="134">
        <f t="shared" si="19"/>
        <v>118</v>
      </c>
      <c r="R101" s="9">
        <v>1</v>
      </c>
      <c r="S101" s="9">
        <v>58</v>
      </c>
      <c r="T101" s="134">
        <f t="shared" si="20"/>
        <v>123</v>
      </c>
      <c r="U101" s="9">
        <v>2</v>
      </c>
      <c r="V101" s="9">
        <v>3</v>
      </c>
      <c r="W101" s="10">
        <f t="shared" si="21"/>
        <v>139</v>
      </c>
      <c r="X101" s="11">
        <v>2</v>
      </c>
      <c r="Y101" s="11">
        <v>19</v>
      </c>
      <c r="Z101" s="11">
        <f>1*1440</f>
        <v>1440</v>
      </c>
      <c r="AA101" s="49">
        <f t="shared" si="23"/>
        <v>1533</v>
      </c>
      <c r="AB101" s="9">
        <f t="shared" si="24"/>
        <v>1541</v>
      </c>
      <c r="AC101" s="9">
        <f t="shared" si="25"/>
        <v>1541</v>
      </c>
      <c r="AD101" s="9">
        <f t="shared" si="26"/>
        <v>1558</v>
      </c>
      <c r="AE101" s="9">
        <f t="shared" si="27"/>
        <v>1558</v>
      </c>
      <c r="AF101" s="9">
        <f t="shared" si="28"/>
        <v>1563</v>
      </c>
      <c r="AG101" s="50">
        <f t="shared" si="29"/>
        <v>1579</v>
      </c>
    </row>
    <row r="102" spans="1:33" x14ac:dyDescent="0.55000000000000004">
      <c r="A102" s="8">
        <f t="shared" si="15"/>
        <v>99</v>
      </c>
      <c r="B102" s="9">
        <v>1</v>
      </c>
      <c r="C102" s="9">
        <v>39</v>
      </c>
      <c r="D102" s="9" t="s">
        <v>51</v>
      </c>
      <c r="E102" s="49" t="s">
        <v>335</v>
      </c>
      <c r="F102" s="9" t="s">
        <v>17</v>
      </c>
      <c r="G102" s="50" t="s">
        <v>52</v>
      </c>
      <c r="H102" s="134">
        <f t="shared" si="16"/>
        <v>103</v>
      </c>
      <c r="I102" s="9">
        <v>1</v>
      </c>
      <c r="J102" s="9">
        <v>43</v>
      </c>
      <c r="K102" s="134">
        <f t="shared" si="17"/>
        <v>103</v>
      </c>
      <c r="L102" s="9">
        <v>1</v>
      </c>
      <c r="M102" s="9">
        <v>43</v>
      </c>
      <c r="N102" s="134">
        <f t="shared" si="18"/>
        <v>124</v>
      </c>
      <c r="O102" s="9">
        <v>2</v>
      </c>
      <c r="P102" s="9">
        <v>4</v>
      </c>
      <c r="Q102" s="134">
        <f t="shared" si="19"/>
        <v>124</v>
      </c>
      <c r="R102" s="9">
        <v>2</v>
      </c>
      <c r="S102" s="9">
        <v>4</v>
      </c>
      <c r="T102" s="134">
        <f t="shared" si="20"/>
        <v>155</v>
      </c>
      <c r="U102" s="9">
        <v>2</v>
      </c>
      <c r="V102" s="9">
        <v>35</v>
      </c>
      <c r="W102" s="10">
        <f t="shared" si="21"/>
        <v>155</v>
      </c>
      <c r="X102" s="11">
        <v>2</v>
      </c>
      <c r="Y102" s="11">
        <v>35</v>
      </c>
      <c r="Z102" s="11">
        <f t="shared" ref="Z102:Z165" si="30">1*1440</f>
        <v>1440</v>
      </c>
      <c r="AA102" s="49">
        <f t="shared" si="23"/>
        <v>1539</v>
      </c>
      <c r="AB102" s="9">
        <f t="shared" si="24"/>
        <v>1543</v>
      </c>
      <c r="AC102" s="9">
        <f t="shared" si="25"/>
        <v>1543</v>
      </c>
      <c r="AD102" s="9">
        <f t="shared" si="26"/>
        <v>1564</v>
      </c>
      <c r="AE102" s="9">
        <f t="shared" si="27"/>
        <v>1564</v>
      </c>
      <c r="AF102" s="9">
        <f t="shared" si="28"/>
        <v>1595</v>
      </c>
      <c r="AG102" s="50">
        <f t="shared" si="29"/>
        <v>1595</v>
      </c>
    </row>
    <row r="103" spans="1:33" x14ac:dyDescent="0.55000000000000004">
      <c r="A103" s="8">
        <f t="shared" si="15"/>
        <v>133</v>
      </c>
      <c r="B103" s="9">
        <v>2</v>
      </c>
      <c r="C103" s="9">
        <v>13</v>
      </c>
      <c r="D103" s="9" t="s">
        <v>79</v>
      </c>
      <c r="E103" s="49" t="s">
        <v>329</v>
      </c>
      <c r="F103" s="9" t="s">
        <v>11</v>
      </c>
      <c r="G103" s="50" t="s">
        <v>12</v>
      </c>
      <c r="H103" s="134">
        <f t="shared" si="16"/>
        <v>158</v>
      </c>
      <c r="I103" s="9">
        <v>2</v>
      </c>
      <c r="J103" s="9">
        <v>38</v>
      </c>
      <c r="K103" s="134">
        <f t="shared" si="17"/>
        <v>161</v>
      </c>
      <c r="L103" s="9">
        <v>2</v>
      </c>
      <c r="M103" s="9">
        <v>41</v>
      </c>
      <c r="N103" s="134">
        <f t="shared" si="18"/>
        <v>174</v>
      </c>
      <c r="O103" s="9">
        <v>2</v>
      </c>
      <c r="P103" s="9">
        <v>54</v>
      </c>
      <c r="Q103" s="134">
        <f t="shared" si="19"/>
        <v>178</v>
      </c>
      <c r="R103" s="9">
        <v>2</v>
      </c>
      <c r="S103" s="9">
        <v>58</v>
      </c>
      <c r="T103" s="134">
        <f t="shared" si="20"/>
        <v>178</v>
      </c>
      <c r="U103" s="9">
        <v>2</v>
      </c>
      <c r="V103" s="9">
        <v>58</v>
      </c>
      <c r="W103" s="10">
        <f t="shared" si="21"/>
        <v>186</v>
      </c>
      <c r="X103" s="11">
        <v>3</v>
      </c>
      <c r="Y103" s="11">
        <v>6</v>
      </c>
      <c r="Z103" s="11">
        <f t="shared" si="30"/>
        <v>1440</v>
      </c>
      <c r="AA103" s="49">
        <f t="shared" si="23"/>
        <v>1573</v>
      </c>
      <c r="AB103" s="9">
        <f t="shared" si="24"/>
        <v>1598</v>
      </c>
      <c r="AC103" s="9">
        <f t="shared" si="25"/>
        <v>1601</v>
      </c>
      <c r="AD103" s="9">
        <f t="shared" si="26"/>
        <v>1614</v>
      </c>
      <c r="AE103" s="9">
        <f t="shared" si="27"/>
        <v>1618</v>
      </c>
      <c r="AF103" s="9">
        <f t="shared" si="28"/>
        <v>1618</v>
      </c>
      <c r="AG103" s="50">
        <f t="shared" si="29"/>
        <v>1626</v>
      </c>
    </row>
    <row r="104" spans="1:33" x14ac:dyDescent="0.55000000000000004">
      <c r="A104" s="8">
        <f t="shared" si="15"/>
        <v>141</v>
      </c>
      <c r="B104" s="9">
        <v>2</v>
      </c>
      <c r="C104" s="9">
        <v>21</v>
      </c>
      <c r="D104" s="9" t="s">
        <v>80</v>
      </c>
      <c r="E104" s="49" t="s">
        <v>331</v>
      </c>
      <c r="F104" s="9" t="s">
        <v>3</v>
      </c>
      <c r="G104" s="50" t="s">
        <v>14</v>
      </c>
      <c r="H104" s="134">
        <f t="shared" si="16"/>
        <v>155</v>
      </c>
      <c r="I104" s="9">
        <v>2</v>
      </c>
      <c r="J104" s="9">
        <v>35</v>
      </c>
      <c r="K104" s="134">
        <f t="shared" si="17"/>
        <v>158</v>
      </c>
      <c r="L104" s="9">
        <v>2</v>
      </c>
      <c r="M104" s="9">
        <v>38</v>
      </c>
      <c r="N104" s="134">
        <f t="shared" si="18"/>
        <v>162</v>
      </c>
      <c r="O104" s="9">
        <v>2</v>
      </c>
      <c r="P104" s="9">
        <v>42</v>
      </c>
      <c r="Q104" s="134">
        <f t="shared" si="19"/>
        <v>164</v>
      </c>
      <c r="R104" s="9">
        <v>2</v>
      </c>
      <c r="S104" s="9">
        <v>44</v>
      </c>
      <c r="T104" s="134">
        <f t="shared" si="20"/>
        <v>170</v>
      </c>
      <c r="U104" s="9">
        <v>2</v>
      </c>
      <c r="V104" s="9">
        <v>50</v>
      </c>
      <c r="W104" s="10">
        <f t="shared" si="21"/>
        <v>172</v>
      </c>
      <c r="X104" s="11">
        <v>2</v>
      </c>
      <c r="Y104" s="11">
        <v>52</v>
      </c>
      <c r="Z104" s="11">
        <f t="shared" si="30"/>
        <v>1440</v>
      </c>
      <c r="AA104" s="49">
        <f t="shared" si="23"/>
        <v>1581</v>
      </c>
      <c r="AB104" s="9">
        <f t="shared" si="24"/>
        <v>1595</v>
      </c>
      <c r="AC104" s="9">
        <f t="shared" si="25"/>
        <v>1598</v>
      </c>
      <c r="AD104" s="9">
        <f t="shared" si="26"/>
        <v>1602</v>
      </c>
      <c r="AE104" s="9">
        <f t="shared" si="27"/>
        <v>1604</v>
      </c>
      <c r="AF104" s="9">
        <f t="shared" si="28"/>
        <v>1610</v>
      </c>
      <c r="AG104" s="50">
        <f t="shared" si="29"/>
        <v>1612</v>
      </c>
    </row>
    <row r="105" spans="1:33" x14ac:dyDescent="0.55000000000000004">
      <c r="A105" s="8">
        <f t="shared" si="15"/>
        <v>164</v>
      </c>
      <c r="B105" s="9">
        <v>2</v>
      </c>
      <c r="C105" s="9">
        <v>44</v>
      </c>
      <c r="D105" s="9" t="s">
        <v>81</v>
      </c>
      <c r="E105" s="49" t="s">
        <v>328</v>
      </c>
      <c r="F105" s="9" t="s">
        <v>3</v>
      </c>
      <c r="G105" s="50" t="s">
        <v>31</v>
      </c>
      <c r="H105" s="134">
        <f t="shared" si="16"/>
        <v>173</v>
      </c>
      <c r="I105" s="9">
        <v>2</v>
      </c>
      <c r="J105" s="9">
        <v>53</v>
      </c>
      <c r="K105" s="134">
        <f t="shared" si="17"/>
        <v>177</v>
      </c>
      <c r="L105" s="9">
        <v>2</v>
      </c>
      <c r="M105" s="9">
        <v>57</v>
      </c>
      <c r="N105" s="134">
        <f t="shared" si="18"/>
        <v>192</v>
      </c>
      <c r="O105" s="9">
        <v>3</v>
      </c>
      <c r="P105" s="9">
        <v>12</v>
      </c>
      <c r="Q105" s="134">
        <f t="shared" si="19"/>
        <v>197</v>
      </c>
      <c r="R105" s="9">
        <v>3</v>
      </c>
      <c r="S105" s="9">
        <v>17</v>
      </c>
      <c r="T105" s="134">
        <f t="shared" si="20"/>
        <v>207</v>
      </c>
      <c r="U105" s="9">
        <v>3</v>
      </c>
      <c r="V105" s="9">
        <v>27</v>
      </c>
      <c r="W105" s="10">
        <f t="shared" si="21"/>
        <v>209</v>
      </c>
      <c r="X105" s="11">
        <v>3</v>
      </c>
      <c r="Y105" s="11">
        <v>29</v>
      </c>
      <c r="Z105" s="11">
        <f t="shared" si="30"/>
        <v>1440</v>
      </c>
      <c r="AA105" s="49">
        <f t="shared" si="23"/>
        <v>1604</v>
      </c>
      <c r="AB105" s="9">
        <f t="shared" si="24"/>
        <v>1613</v>
      </c>
      <c r="AC105" s="9">
        <f t="shared" si="25"/>
        <v>1617</v>
      </c>
      <c r="AD105" s="9">
        <f t="shared" si="26"/>
        <v>1632</v>
      </c>
      <c r="AE105" s="9">
        <f t="shared" si="27"/>
        <v>1637</v>
      </c>
      <c r="AF105" s="9">
        <f t="shared" si="28"/>
        <v>1647</v>
      </c>
      <c r="AG105" s="50">
        <f t="shared" si="29"/>
        <v>1649</v>
      </c>
    </row>
    <row r="106" spans="1:33" x14ac:dyDescent="0.55000000000000004">
      <c r="A106" s="8">
        <f t="shared" si="15"/>
        <v>193</v>
      </c>
      <c r="B106" s="9">
        <v>3</v>
      </c>
      <c r="C106" s="9">
        <v>13</v>
      </c>
      <c r="D106" s="9" t="s">
        <v>82</v>
      </c>
      <c r="E106" s="49" t="s">
        <v>329</v>
      </c>
      <c r="F106" s="9" t="s">
        <v>3</v>
      </c>
      <c r="G106" s="50" t="s">
        <v>39</v>
      </c>
      <c r="H106" s="134">
        <f t="shared" si="16"/>
        <v>200</v>
      </c>
      <c r="I106" s="9">
        <v>3</v>
      </c>
      <c r="J106" s="9">
        <v>20</v>
      </c>
      <c r="K106" s="134">
        <f t="shared" si="17"/>
        <v>202</v>
      </c>
      <c r="L106" s="9">
        <v>3</v>
      </c>
      <c r="M106" s="9">
        <v>22</v>
      </c>
      <c r="N106" s="134">
        <f t="shared" si="18"/>
        <v>208</v>
      </c>
      <c r="O106" s="9">
        <v>3</v>
      </c>
      <c r="P106" s="9">
        <v>28</v>
      </c>
      <c r="Q106" s="134">
        <f t="shared" si="19"/>
        <v>216</v>
      </c>
      <c r="R106" s="9">
        <v>3</v>
      </c>
      <c r="S106" s="9">
        <v>36</v>
      </c>
      <c r="T106" s="134">
        <f t="shared" si="20"/>
        <v>220</v>
      </c>
      <c r="U106" s="9">
        <v>3</v>
      </c>
      <c r="V106" s="9">
        <v>40</v>
      </c>
      <c r="W106" s="10">
        <f t="shared" si="21"/>
        <v>252</v>
      </c>
      <c r="X106" s="11">
        <v>4</v>
      </c>
      <c r="Y106" s="11">
        <v>12</v>
      </c>
      <c r="Z106" s="11">
        <f t="shared" si="30"/>
        <v>1440</v>
      </c>
      <c r="AA106" s="49">
        <f t="shared" si="23"/>
        <v>1633</v>
      </c>
      <c r="AB106" s="9">
        <f t="shared" si="24"/>
        <v>1640</v>
      </c>
      <c r="AC106" s="9">
        <f t="shared" si="25"/>
        <v>1642</v>
      </c>
      <c r="AD106" s="9">
        <f t="shared" si="26"/>
        <v>1648</v>
      </c>
      <c r="AE106" s="9">
        <f t="shared" si="27"/>
        <v>1656</v>
      </c>
      <c r="AF106" s="9">
        <f t="shared" si="28"/>
        <v>1660</v>
      </c>
      <c r="AG106" s="50">
        <f t="shared" si="29"/>
        <v>1692</v>
      </c>
    </row>
    <row r="107" spans="1:33" x14ac:dyDescent="0.55000000000000004">
      <c r="A107" s="8">
        <f t="shared" si="15"/>
        <v>226</v>
      </c>
      <c r="B107" s="9">
        <v>3</v>
      </c>
      <c r="C107" s="9">
        <v>46</v>
      </c>
      <c r="D107" s="9" t="s">
        <v>83</v>
      </c>
      <c r="E107" s="49" t="s">
        <v>331</v>
      </c>
      <c r="F107" s="9" t="s">
        <v>22</v>
      </c>
      <c r="G107" s="50" t="s">
        <v>14</v>
      </c>
      <c r="H107" s="134">
        <f t="shared" si="16"/>
        <v>244</v>
      </c>
      <c r="I107" s="9">
        <v>4</v>
      </c>
      <c r="J107" s="9">
        <v>4</v>
      </c>
      <c r="K107" s="134">
        <f t="shared" si="17"/>
        <v>246</v>
      </c>
      <c r="L107" s="9">
        <v>4</v>
      </c>
      <c r="M107" s="9">
        <v>6</v>
      </c>
      <c r="N107" s="134">
        <f t="shared" si="18"/>
        <v>0</v>
      </c>
      <c r="O107" s="9"/>
      <c r="P107" s="9"/>
      <c r="Q107" s="134">
        <f t="shared" si="19"/>
        <v>0</v>
      </c>
      <c r="R107" s="9"/>
      <c r="S107" s="9"/>
      <c r="T107" s="134">
        <f t="shared" si="20"/>
        <v>0</v>
      </c>
      <c r="U107" s="9"/>
      <c r="V107" s="9"/>
      <c r="W107" s="10">
        <f t="shared" si="21"/>
        <v>0</v>
      </c>
      <c r="X107" s="11"/>
      <c r="Y107" s="11"/>
      <c r="Z107" s="11">
        <f t="shared" si="30"/>
        <v>1440</v>
      </c>
      <c r="AA107" s="49">
        <f t="shared" si="23"/>
        <v>1666</v>
      </c>
      <c r="AB107" s="9">
        <f t="shared" si="24"/>
        <v>1684</v>
      </c>
      <c r="AC107" s="9">
        <f t="shared" si="25"/>
        <v>1686</v>
      </c>
      <c r="AD107" s="9">
        <f t="shared" si="26"/>
        <v>1440</v>
      </c>
      <c r="AE107" s="9">
        <f t="shared" si="27"/>
        <v>1440</v>
      </c>
      <c r="AF107" s="9">
        <f t="shared" si="28"/>
        <v>1440</v>
      </c>
      <c r="AG107" s="50">
        <f t="shared" si="29"/>
        <v>1440</v>
      </c>
    </row>
    <row r="108" spans="1:33" x14ac:dyDescent="0.55000000000000004">
      <c r="A108" s="8">
        <f t="shared" si="15"/>
        <v>0</v>
      </c>
      <c r="B108" s="9"/>
      <c r="C108" s="9"/>
      <c r="D108" s="9"/>
      <c r="E108" s="49" t="s">
        <v>333</v>
      </c>
      <c r="F108" s="9"/>
      <c r="G108" s="50" t="s">
        <v>25</v>
      </c>
      <c r="H108" s="134">
        <f t="shared" si="16"/>
        <v>234</v>
      </c>
      <c r="I108" s="9">
        <v>3</v>
      </c>
      <c r="J108" s="9">
        <v>54</v>
      </c>
      <c r="K108" s="134">
        <f t="shared" si="17"/>
        <v>236</v>
      </c>
      <c r="L108" s="9">
        <v>3</v>
      </c>
      <c r="M108" s="9">
        <v>56</v>
      </c>
      <c r="N108" s="134">
        <f t="shared" si="18"/>
        <v>258</v>
      </c>
      <c r="O108" s="9">
        <v>4</v>
      </c>
      <c r="P108" s="9">
        <v>18</v>
      </c>
      <c r="Q108" s="134">
        <f t="shared" si="19"/>
        <v>258</v>
      </c>
      <c r="R108" s="9">
        <v>4</v>
      </c>
      <c r="S108" s="9">
        <v>18</v>
      </c>
      <c r="T108" s="134">
        <f t="shared" si="20"/>
        <v>267</v>
      </c>
      <c r="U108" s="9">
        <v>4</v>
      </c>
      <c r="V108" s="9">
        <v>27</v>
      </c>
      <c r="W108" s="10">
        <f t="shared" si="21"/>
        <v>295</v>
      </c>
      <c r="X108" s="11">
        <v>4</v>
      </c>
      <c r="Y108" s="11">
        <v>55</v>
      </c>
      <c r="Z108" s="11">
        <f t="shared" si="30"/>
        <v>1440</v>
      </c>
      <c r="AA108" s="49">
        <f t="shared" si="23"/>
        <v>1440</v>
      </c>
      <c r="AB108" s="9">
        <f t="shared" si="24"/>
        <v>1674</v>
      </c>
      <c r="AC108" s="9">
        <f t="shared" si="25"/>
        <v>1676</v>
      </c>
      <c r="AD108" s="9">
        <f t="shared" si="26"/>
        <v>1698</v>
      </c>
      <c r="AE108" s="9">
        <f t="shared" si="27"/>
        <v>1698</v>
      </c>
      <c r="AF108" s="9">
        <f t="shared" si="28"/>
        <v>1707</v>
      </c>
      <c r="AG108" s="50">
        <f t="shared" si="29"/>
        <v>1735</v>
      </c>
    </row>
    <row r="109" spans="1:33" x14ac:dyDescent="0.55000000000000004">
      <c r="A109" s="8">
        <f t="shared" si="15"/>
        <v>244</v>
      </c>
      <c r="B109" s="9">
        <v>4</v>
      </c>
      <c r="C109" s="9">
        <v>4</v>
      </c>
      <c r="D109" s="9" t="s">
        <v>84</v>
      </c>
      <c r="E109" s="49" t="s">
        <v>331</v>
      </c>
      <c r="F109" s="9" t="s">
        <v>17</v>
      </c>
      <c r="G109" s="50" t="s">
        <v>12</v>
      </c>
      <c r="H109" s="134">
        <f t="shared" si="16"/>
        <v>250</v>
      </c>
      <c r="I109" s="9">
        <v>4</v>
      </c>
      <c r="J109" s="9">
        <v>10</v>
      </c>
      <c r="K109" s="134">
        <f t="shared" si="17"/>
        <v>252</v>
      </c>
      <c r="L109" s="9">
        <v>4</v>
      </c>
      <c r="M109" s="9">
        <v>12</v>
      </c>
      <c r="N109" s="134">
        <f t="shared" si="18"/>
        <v>263</v>
      </c>
      <c r="O109" s="9">
        <v>4</v>
      </c>
      <c r="P109" s="9">
        <v>23</v>
      </c>
      <c r="Q109" s="134">
        <f t="shared" si="19"/>
        <v>276</v>
      </c>
      <c r="R109" s="9">
        <v>4</v>
      </c>
      <c r="S109" s="9">
        <v>36</v>
      </c>
      <c r="T109" s="134">
        <f t="shared" si="20"/>
        <v>291</v>
      </c>
      <c r="U109" s="9">
        <v>4</v>
      </c>
      <c r="V109" s="9">
        <v>51</v>
      </c>
      <c r="W109" s="10">
        <f t="shared" si="21"/>
        <v>300</v>
      </c>
      <c r="X109" s="11">
        <v>5</v>
      </c>
      <c r="Y109" s="11">
        <v>0</v>
      </c>
      <c r="Z109" s="11">
        <f t="shared" si="30"/>
        <v>1440</v>
      </c>
      <c r="AA109" s="49">
        <f t="shared" si="23"/>
        <v>1684</v>
      </c>
      <c r="AB109" s="9">
        <f t="shared" si="24"/>
        <v>1690</v>
      </c>
      <c r="AC109" s="9">
        <f t="shared" si="25"/>
        <v>1692</v>
      </c>
      <c r="AD109" s="9">
        <f t="shared" si="26"/>
        <v>1703</v>
      </c>
      <c r="AE109" s="9">
        <f t="shared" si="27"/>
        <v>1716</v>
      </c>
      <c r="AF109" s="9">
        <f t="shared" si="28"/>
        <v>1731</v>
      </c>
      <c r="AG109" s="50">
        <f t="shared" si="29"/>
        <v>1740</v>
      </c>
    </row>
    <row r="110" spans="1:33" x14ac:dyDescent="0.55000000000000004">
      <c r="A110" s="8">
        <f t="shared" si="15"/>
        <v>0</v>
      </c>
      <c r="B110" s="9"/>
      <c r="C110" s="9"/>
      <c r="D110" s="9"/>
      <c r="E110" s="49" t="s">
        <v>333</v>
      </c>
      <c r="F110" s="9"/>
      <c r="G110" s="50" t="s">
        <v>23</v>
      </c>
      <c r="H110" s="134">
        <f t="shared" si="16"/>
        <v>258</v>
      </c>
      <c r="I110" s="9">
        <v>4</v>
      </c>
      <c r="J110" s="9">
        <v>18</v>
      </c>
      <c r="K110" s="134">
        <f t="shared" si="17"/>
        <v>259</v>
      </c>
      <c r="L110" s="9">
        <v>4</v>
      </c>
      <c r="M110" s="9">
        <v>19</v>
      </c>
      <c r="N110" s="134">
        <f t="shared" si="18"/>
        <v>266</v>
      </c>
      <c r="O110" s="9">
        <v>4</v>
      </c>
      <c r="P110" s="9">
        <v>26</v>
      </c>
      <c r="Q110" s="134">
        <f t="shared" si="19"/>
        <v>266</v>
      </c>
      <c r="R110" s="9">
        <v>4</v>
      </c>
      <c r="S110" s="9">
        <v>26</v>
      </c>
      <c r="T110" s="134">
        <f t="shared" si="20"/>
        <v>274</v>
      </c>
      <c r="U110" s="9">
        <v>4</v>
      </c>
      <c r="V110" s="9">
        <v>34</v>
      </c>
      <c r="W110" s="10">
        <f t="shared" si="21"/>
        <v>275</v>
      </c>
      <c r="X110" s="11">
        <v>4</v>
      </c>
      <c r="Y110" s="11">
        <v>35</v>
      </c>
      <c r="Z110" s="11">
        <f t="shared" si="30"/>
        <v>1440</v>
      </c>
      <c r="AA110" s="49">
        <f t="shared" si="23"/>
        <v>1440</v>
      </c>
      <c r="AB110" s="9">
        <f t="shared" si="24"/>
        <v>1698</v>
      </c>
      <c r="AC110" s="9">
        <f t="shared" si="25"/>
        <v>1699</v>
      </c>
      <c r="AD110" s="9">
        <f t="shared" si="26"/>
        <v>1706</v>
      </c>
      <c r="AE110" s="9">
        <f t="shared" si="27"/>
        <v>1706</v>
      </c>
      <c r="AF110" s="9">
        <f t="shared" si="28"/>
        <v>1714</v>
      </c>
      <c r="AG110" s="50">
        <f t="shared" si="29"/>
        <v>1715</v>
      </c>
    </row>
    <row r="111" spans="1:33" x14ac:dyDescent="0.55000000000000004">
      <c r="A111" s="8">
        <f t="shared" si="15"/>
        <v>296</v>
      </c>
      <c r="B111" s="9">
        <v>4</v>
      </c>
      <c r="C111" s="9">
        <v>56</v>
      </c>
      <c r="D111" s="9" t="s">
        <v>85</v>
      </c>
      <c r="E111" s="49" t="s">
        <v>325</v>
      </c>
      <c r="F111" s="9" t="s">
        <v>3</v>
      </c>
      <c r="G111" s="50" t="s">
        <v>4</v>
      </c>
      <c r="H111" s="134">
        <f t="shared" si="16"/>
        <v>306</v>
      </c>
      <c r="I111" s="9">
        <v>5</v>
      </c>
      <c r="J111" s="9">
        <v>6</v>
      </c>
      <c r="K111" s="134">
        <f t="shared" si="17"/>
        <v>306</v>
      </c>
      <c r="L111" s="9">
        <v>5</v>
      </c>
      <c r="M111" s="9">
        <v>6</v>
      </c>
      <c r="N111" s="134">
        <f t="shared" si="18"/>
        <v>331</v>
      </c>
      <c r="O111" s="9">
        <v>5</v>
      </c>
      <c r="P111" s="9">
        <v>31</v>
      </c>
      <c r="Q111" s="134">
        <f t="shared" si="19"/>
        <v>331</v>
      </c>
      <c r="R111" s="9">
        <v>5</v>
      </c>
      <c r="S111" s="9">
        <v>31</v>
      </c>
      <c r="T111" s="134">
        <f t="shared" si="20"/>
        <v>338</v>
      </c>
      <c r="U111" s="9">
        <v>5</v>
      </c>
      <c r="V111" s="9">
        <v>38</v>
      </c>
      <c r="W111" s="10">
        <f t="shared" si="21"/>
        <v>356</v>
      </c>
      <c r="X111" s="11">
        <v>5</v>
      </c>
      <c r="Y111" s="11">
        <v>56</v>
      </c>
      <c r="Z111" s="11">
        <f t="shared" si="30"/>
        <v>1440</v>
      </c>
      <c r="AA111" s="49">
        <f t="shared" si="23"/>
        <v>1736</v>
      </c>
      <c r="AB111" s="9">
        <f t="shared" si="24"/>
        <v>1746</v>
      </c>
      <c r="AC111" s="9">
        <f t="shared" si="25"/>
        <v>1746</v>
      </c>
      <c r="AD111" s="9">
        <f t="shared" si="26"/>
        <v>1771</v>
      </c>
      <c r="AE111" s="9">
        <f t="shared" si="27"/>
        <v>1771</v>
      </c>
      <c r="AF111" s="9">
        <f t="shared" si="28"/>
        <v>1778</v>
      </c>
      <c r="AG111" s="50">
        <f t="shared" si="29"/>
        <v>1796</v>
      </c>
    </row>
    <row r="112" spans="1:33" x14ac:dyDescent="0.55000000000000004">
      <c r="A112" s="8">
        <f t="shared" si="15"/>
        <v>307</v>
      </c>
      <c r="B112" s="9">
        <v>5</v>
      </c>
      <c r="C112" s="9">
        <v>7</v>
      </c>
      <c r="D112" s="9" t="s">
        <v>86</v>
      </c>
      <c r="E112" s="49" t="s">
        <v>333</v>
      </c>
      <c r="F112" s="9" t="s">
        <v>3</v>
      </c>
      <c r="G112" s="50" t="s">
        <v>31</v>
      </c>
      <c r="H112" s="134">
        <f t="shared" si="16"/>
        <v>312</v>
      </c>
      <c r="I112" s="9">
        <v>5</v>
      </c>
      <c r="J112" s="9">
        <v>12</v>
      </c>
      <c r="K112" s="134">
        <f t="shared" si="17"/>
        <v>315</v>
      </c>
      <c r="L112" s="9">
        <v>5</v>
      </c>
      <c r="M112" s="9">
        <v>15</v>
      </c>
      <c r="N112" s="134">
        <f t="shared" si="18"/>
        <v>321</v>
      </c>
      <c r="O112" s="9">
        <v>5</v>
      </c>
      <c r="P112" s="9">
        <v>21</v>
      </c>
      <c r="Q112" s="134">
        <f t="shared" si="19"/>
        <v>327</v>
      </c>
      <c r="R112" s="9">
        <v>5</v>
      </c>
      <c r="S112" s="9">
        <v>27</v>
      </c>
      <c r="T112" s="134">
        <f t="shared" si="20"/>
        <v>330</v>
      </c>
      <c r="U112" s="9">
        <v>5</v>
      </c>
      <c r="V112" s="9">
        <v>30</v>
      </c>
      <c r="W112" s="10">
        <f t="shared" si="21"/>
        <v>382</v>
      </c>
      <c r="X112" s="11">
        <v>6</v>
      </c>
      <c r="Y112" s="11">
        <v>22</v>
      </c>
      <c r="Z112" s="11">
        <f t="shared" si="30"/>
        <v>1440</v>
      </c>
      <c r="AA112" s="49">
        <f t="shared" si="23"/>
        <v>1747</v>
      </c>
      <c r="AB112" s="9">
        <f t="shared" si="24"/>
        <v>1752</v>
      </c>
      <c r="AC112" s="9">
        <f t="shared" si="25"/>
        <v>1755</v>
      </c>
      <c r="AD112" s="9">
        <f t="shared" si="26"/>
        <v>1761</v>
      </c>
      <c r="AE112" s="9">
        <f t="shared" si="27"/>
        <v>1767</v>
      </c>
      <c r="AF112" s="9">
        <f t="shared" si="28"/>
        <v>1770</v>
      </c>
      <c r="AG112" s="50">
        <f t="shared" si="29"/>
        <v>1822</v>
      </c>
    </row>
    <row r="113" spans="1:33" x14ac:dyDescent="0.55000000000000004">
      <c r="A113" s="8">
        <f t="shared" si="15"/>
        <v>345</v>
      </c>
      <c r="B113" s="9">
        <v>5</v>
      </c>
      <c r="C113" s="9">
        <v>45</v>
      </c>
      <c r="D113" s="9" t="s">
        <v>40</v>
      </c>
      <c r="E113" s="49" t="s">
        <v>331</v>
      </c>
      <c r="F113" s="9" t="s">
        <v>3</v>
      </c>
      <c r="G113" s="50" t="s">
        <v>14</v>
      </c>
      <c r="H113" s="134">
        <f t="shared" si="16"/>
        <v>358</v>
      </c>
      <c r="I113" s="9">
        <v>5</v>
      </c>
      <c r="J113" s="9">
        <v>58</v>
      </c>
      <c r="K113" s="134">
        <f t="shared" si="17"/>
        <v>362</v>
      </c>
      <c r="L113" s="9">
        <v>6</v>
      </c>
      <c r="M113" s="9">
        <v>2</v>
      </c>
      <c r="N113" s="134">
        <f t="shared" si="18"/>
        <v>392</v>
      </c>
      <c r="O113" s="9">
        <v>6</v>
      </c>
      <c r="P113" s="9">
        <v>32</v>
      </c>
      <c r="Q113" s="134">
        <f t="shared" si="19"/>
        <v>392</v>
      </c>
      <c r="R113" s="9">
        <v>6</v>
      </c>
      <c r="S113" s="9">
        <v>32</v>
      </c>
      <c r="T113" s="134">
        <f t="shared" si="20"/>
        <v>392</v>
      </c>
      <c r="U113" s="9">
        <v>6</v>
      </c>
      <c r="V113" s="9">
        <v>32</v>
      </c>
      <c r="W113" s="10">
        <f t="shared" si="21"/>
        <v>404</v>
      </c>
      <c r="X113" s="11">
        <v>6</v>
      </c>
      <c r="Y113" s="11">
        <v>44</v>
      </c>
      <c r="Z113" s="11">
        <f t="shared" si="30"/>
        <v>1440</v>
      </c>
      <c r="AA113" s="49">
        <f t="shared" si="23"/>
        <v>1785</v>
      </c>
      <c r="AB113" s="9">
        <f t="shared" si="24"/>
        <v>1798</v>
      </c>
      <c r="AC113" s="9">
        <f t="shared" si="25"/>
        <v>1802</v>
      </c>
      <c r="AD113" s="9">
        <f t="shared" si="26"/>
        <v>1832</v>
      </c>
      <c r="AE113" s="9">
        <f t="shared" si="27"/>
        <v>1832</v>
      </c>
      <c r="AF113" s="9">
        <f t="shared" si="28"/>
        <v>1832</v>
      </c>
      <c r="AG113" s="50">
        <f t="shared" si="29"/>
        <v>1844</v>
      </c>
    </row>
    <row r="114" spans="1:33" x14ac:dyDescent="0.55000000000000004">
      <c r="A114" s="8">
        <f t="shared" si="15"/>
        <v>347</v>
      </c>
      <c r="B114" s="9">
        <v>5</v>
      </c>
      <c r="C114" s="9">
        <v>47</v>
      </c>
      <c r="D114" s="9" t="s">
        <v>87</v>
      </c>
      <c r="E114" s="49" t="s">
        <v>333</v>
      </c>
      <c r="F114" s="9" t="s">
        <v>22</v>
      </c>
      <c r="G114" s="50" t="s">
        <v>23</v>
      </c>
      <c r="H114" s="134">
        <f t="shared" si="16"/>
        <v>354</v>
      </c>
      <c r="I114" s="9">
        <v>5</v>
      </c>
      <c r="J114" s="9">
        <v>54</v>
      </c>
      <c r="K114" s="134">
        <f t="shared" si="17"/>
        <v>355</v>
      </c>
      <c r="L114" s="9">
        <v>5</v>
      </c>
      <c r="M114" s="9">
        <v>55</v>
      </c>
      <c r="N114" s="134">
        <f t="shared" si="18"/>
        <v>362</v>
      </c>
      <c r="O114" s="9">
        <v>6</v>
      </c>
      <c r="P114" s="9">
        <v>2</v>
      </c>
      <c r="Q114" s="134">
        <f t="shared" si="19"/>
        <v>385</v>
      </c>
      <c r="R114" s="9">
        <v>6</v>
      </c>
      <c r="S114" s="9">
        <v>25</v>
      </c>
      <c r="T114" s="134">
        <f t="shared" si="20"/>
        <v>386</v>
      </c>
      <c r="U114" s="9">
        <v>6</v>
      </c>
      <c r="V114" s="9">
        <v>26</v>
      </c>
      <c r="W114" s="10">
        <f t="shared" si="21"/>
        <v>397</v>
      </c>
      <c r="X114" s="11">
        <v>6</v>
      </c>
      <c r="Y114" s="11">
        <v>37</v>
      </c>
      <c r="Z114" s="11">
        <f t="shared" si="30"/>
        <v>1440</v>
      </c>
      <c r="AA114" s="49">
        <f t="shared" si="23"/>
        <v>1787</v>
      </c>
      <c r="AB114" s="9">
        <f t="shared" si="24"/>
        <v>1794</v>
      </c>
      <c r="AC114" s="9">
        <f t="shared" si="25"/>
        <v>1795</v>
      </c>
      <c r="AD114" s="9">
        <f t="shared" si="26"/>
        <v>1802</v>
      </c>
      <c r="AE114" s="9">
        <f t="shared" si="27"/>
        <v>1825</v>
      </c>
      <c r="AF114" s="9">
        <f t="shared" si="28"/>
        <v>1826</v>
      </c>
      <c r="AG114" s="50">
        <f t="shared" si="29"/>
        <v>1837</v>
      </c>
    </row>
    <row r="115" spans="1:33" x14ac:dyDescent="0.55000000000000004">
      <c r="A115" s="8">
        <f t="shared" si="15"/>
        <v>372</v>
      </c>
      <c r="B115" s="9">
        <v>6</v>
      </c>
      <c r="C115" s="9">
        <v>12</v>
      </c>
      <c r="D115" s="9" t="s">
        <v>65</v>
      </c>
      <c r="E115" s="49" t="s">
        <v>333</v>
      </c>
      <c r="F115" s="9" t="s">
        <v>3</v>
      </c>
      <c r="G115" s="50" t="s">
        <v>31</v>
      </c>
      <c r="H115" s="134">
        <f t="shared" si="16"/>
        <v>385</v>
      </c>
      <c r="I115" s="9">
        <v>6</v>
      </c>
      <c r="J115" s="9">
        <v>25</v>
      </c>
      <c r="K115" s="134">
        <f t="shared" si="17"/>
        <v>385</v>
      </c>
      <c r="L115" s="9">
        <v>6</v>
      </c>
      <c r="M115" s="9">
        <v>25</v>
      </c>
      <c r="N115" s="134">
        <f t="shared" si="18"/>
        <v>390</v>
      </c>
      <c r="O115" s="9">
        <v>6</v>
      </c>
      <c r="P115" s="9">
        <v>30</v>
      </c>
      <c r="Q115" s="134">
        <f t="shared" si="19"/>
        <v>393</v>
      </c>
      <c r="R115" s="9">
        <v>6</v>
      </c>
      <c r="S115" s="9">
        <v>33</v>
      </c>
      <c r="T115" s="134">
        <f t="shared" si="20"/>
        <v>397</v>
      </c>
      <c r="U115" s="9">
        <v>6</v>
      </c>
      <c r="V115" s="9">
        <v>37</v>
      </c>
      <c r="W115" s="10">
        <f t="shared" si="21"/>
        <v>403</v>
      </c>
      <c r="X115" s="11">
        <v>6</v>
      </c>
      <c r="Y115" s="11">
        <v>43</v>
      </c>
      <c r="Z115" s="11">
        <f t="shared" si="30"/>
        <v>1440</v>
      </c>
      <c r="AA115" s="49">
        <f t="shared" si="23"/>
        <v>1812</v>
      </c>
      <c r="AB115" s="9">
        <f t="shared" si="24"/>
        <v>1825</v>
      </c>
      <c r="AC115" s="9">
        <f t="shared" si="25"/>
        <v>1825</v>
      </c>
      <c r="AD115" s="9">
        <f t="shared" si="26"/>
        <v>1830</v>
      </c>
      <c r="AE115" s="9">
        <f t="shared" si="27"/>
        <v>1833</v>
      </c>
      <c r="AF115" s="9">
        <f t="shared" si="28"/>
        <v>1837</v>
      </c>
      <c r="AG115" s="50">
        <f t="shared" si="29"/>
        <v>1843</v>
      </c>
    </row>
    <row r="116" spans="1:33" x14ac:dyDescent="0.55000000000000004">
      <c r="A116" s="8">
        <f t="shared" si="15"/>
        <v>424</v>
      </c>
      <c r="B116" s="9">
        <v>7</v>
      </c>
      <c r="C116" s="9">
        <v>4</v>
      </c>
      <c r="D116" s="9" t="s">
        <v>88</v>
      </c>
      <c r="E116" s="49" t="s">
        <v>331</v>
      </c>
      <c r="F116" s="9" t="s">
        <v>17</v>
      </c>
      <c r="G116" s="50" t="s">
        <v>36</v>
      </c>
      <c r="H116" s="134">
        <f t="shared" si="16"/>
        <v>431</v>
      </c>
      <c r="I116" s="9">
        <v>7</v>
      </c>
      <c r="J116" s="9">
        <v>11</v>
      </c>
      <c r="K116" s="134">
        <f t="shared" si="17"/>
        <v>432</v>
      </c>
      <c r="L116" s="9">
        <v>7</v>
      </c>
      <c r="M116" s="9">
        <v>12</v>
      </c>
      <c r="N116" s="134">
        <f t="shared" si="18"/>
        <v>443</v>
      </c>
      <c r="O116" s="9">
        <v>7</v>
      </c>
      <c r="P116" s="9">
        <v>23</v>
      </c>
      <c r="Q116" s="134">
        <f t="shared" si="19"/>
        <v>464</v>
      </c>
      <c r="R116" s="9">
        <v>7</v>
      </c>
      <c r="S116" s="9">
        <v>44</v>
      </c>
      <c r="T116" s="134">
        <f t="shared" si="20"/>
        <v>464</v>
      </c>
      <c r="U116" s="9">
        <v>7</v>
      </c>
      <c r="V116" s="9">
        <v>44</v>
      </c>
      <c r="W116" s="10">
        <f t="shared" si="21"/>
        <v>484</v>
      </c>
      <c r="X116" s="11">
        <v>8</v>
      </c>
      <c r="Y116" s="11">
        <v>4</v>
      </c>
      <c r="Z116" s="11">
        <f t="shared" si="30"/>
        <v>1440</v>
      </c>
      <c r="AA116" s="49">
        <f t="shared" si="23"/>
        <v>1864</v>
      </c>
      <c r="AB116" s="9">
        <f t="shared" si="24"/>
        <v>1871</v>
      </c>
      <c r="AC116" s="9">
        <f t="shared" si="25"/>
        <v>1872</v>
      </c>
      <c r="AD116" s="9">
        <f t="shared" si="26"/>
        <v>1883</v>
      </c>
      <c r="AE116" s="9">
        <f t="shared" si="27"/>
        <v>1904</v>
      </c>
      <c r="AF116" s="9">
        <f t="shared" si="28"/>
        <v>1904</v>
      </c>
      <c r="AG116" s="50">
        <f t="shared" si="29"/>
        <v>1924</v>
      </c>
    </row>
    <row r="117" spans="1:33" x14ac:dyDescent="0.55000000000000004">
      <c r="A117" s="8">
        <f t="shared" si="15"/>
        <v>427</v>
      </c>
      <c r="B117" s="9">
        <v>7</v>
      </c>
      <c r="C117" s="9">
        <v>7</v>
      </c>
      <c r="D117" s="9" t="s">
        <v>51</v>
      </c>
      <c r="E117" s="49" t="s">
        <v>335</v>
      </c>
      <c r="F117" s="9" t="s">
        <v>3</v>
      </c>
      <c r="G117" s="50" t="s">
        <v>52</v>
      </c>
      <c r="H117" s="134">
        <f t="shared" si="16"/>
        <v>436</v>
      </c>
      <c r="I117" s="9">
        <v>7</v>
      </c>
      <c r="J117" s="9">
        <v>16</v>
      </c>
      <c r="K117" s="134">
        <f t="shared" si="17"/>
        <v>437</v>
      </c>
      <c r="L117" s="9">
        <v>7</v>
      </c>
      <c r="M117" s="9">
        <v>17</v>
      </c>
      <c r="N117" s="134">
        <f t="shared" si="18"/>
        <v>459</v>
      </c>
      <c r="O117" s="9">
        <v>7</v>
      </c>
      <c r="P117" s="9">
        <v>39</v>
      </c>
      <c r="Q117" s="134">
        <f t="shared" si="19"/>
        <v>459</v>
      </c>
      <c r="R117" s="9">
        <v>7</v>
      </c>
      <c r="S117" s="9">
        <v>39</v>
      </c>
      <c r="T117" s="134">
        <f t="shared" si="20"/>
        <v>467</v>
      </c>
      <c r="U117" s="9">
        <v>7</v>
      </c>
      <c r="V117" s="9">
        <v>47</v>
      </c>
      <c r="W117" s="10">
        <f t="shared" si="21"/>
        <v>467</v>
      </c>
      <c r="X117" s="11">
        <v>7</v>
      </c>
      <c r="Y117" s="11">
        <v>47</v>
      </c>
      <c r="Z117" s="11">
        <f t="shared" si="30"/>
        <v>1440</v>
      </c>
      <c r="AA117" s="49">
        <f t="shared" si="23"/>
        <v>1867</v>
      </c>
      <c r="AB117" s="9">
        <f t="shared" si="24"/>
        <v>1876</v>
      </c>
      <c r="AC117" s="9">
        <f t="shared" si="25"/>
        <v>1877</v>
      </c>
      <c r="AD117" s="9">
        <f t="shared" si="26"/>
        <v>1899</v>
      </c>
      <c r="AE117" s="9">
        <f t="shared" si="27"/>
        <v>1899</v>
      </c>
      <c r="AF117" s="9">
        <f t="shared" si="28"/>
        <v>1907</v>
      </c>
      <c r="AG117" s="50">
        <f t="shared" si="29"/>
        <v>1907</v>
      </c>
    </row>
    <row r="118" spans="1:33" x14ac:dyDescent="0.55000000000000004">
      <c r="A118" s="8">
        <f t="shared" si="15"/>
        <v>428</v>
      </c>
      <c r="B118" s="9">
        <v>7</v>
      </c>
      <c r="C118" s="9">
        <v>8</v>
      </c>
      <c r="D118" s="9" t="s">
        <v>6</v>
      </c>
      <c r="E118" s="49" t="s">
        <v>328</v>
      </c>
      <c r="F118" s="9" t="s">
        <v>3</v>
      </c>
      <c r="G118" s="50" t="s">
        <v>12</v>
      </c>
      <c r="H118" s="134">
        <f t="shared" si="16"/>
        <v>453</v>
      </c>
      <c r="I118" s="9">
        <v>7</v>
      </c>
      <c r="J118" s="9">
        <v>33</v>
      </c>
      <c r="K118" s="134">
        <f t="shared" si="17"/>
        <v>453</v>
      </c>
      <c r="L118" s="9">
        <v>7</v>
      </c>
      <c r="M118" s="9">
        <v>33</v>
      </c>
      <c r="N118" s="134">
        <f t="shared" si="18"/>
        <v>458</v>
      </c>
      <c r="O118" s="9">
        <v>7</v>
      </c>
      <c r="P118" s="9">
        <v>38</v>
      </c>
      <c r="Q118" s="134">
        <f t="shared" si="19"/>
        <v>478</v>
      </c>
      <c r="R118" s="9">
        <v>7</v>
      </c>
      <c r="S118" s="9">
        <v>58</v>
      </c>
      <c r="T118" s="134">
        <f t="shared" si="20"/>
        <v>483</v>
      </c>
      <c r="U118" s="9">
        <v>8</v>
      </c>
      <c r="V118" s="9">
        <v>3</v>
      </c>
      <c r="W118" s="10">
        <f t="shared" si="21"/>
        <v>496</v>
      </c>
      <c r="X118" s="11">
        <v>8</v>
      </c>
      <c r="Y118" s="11">
        <v>16</v>
      </c>
      <c r="Z118" s="11">
        <f t="shared" si="30"/>
        <v>1440</v>
      </c>
      <c r="AA118" s="49">
        <f t="shared" si="23"/>
        <v>1868</v>
      </c>
      <c r="AB118" s="9">
        <f t="shared" si="24"/>
        <v>1893</v>
      </c>
      <c r="AC118" s="9">
        <f t="shared" si="25"/>
        <v>1893</v>
      </c>
      <c r="AD118" s="9">
        <f t="shared" si="26"/>
        <v>1898</v>
      </c>
      <c r="AE118" s="9">
        <f t="shared" si="27"/>
        <v>1918</v>
      </c>
      <c r="AF118" s="9">
        <f t="shared" si="28"/>
        <v>1923</v>
      </c>
      <c r="AG118" s="50">
        <f t="shared" si="29"/>
        <v>1936</v>
      </c>
    </row>
    <row r="119" spans="1:33" x14ac:dyDescent="0.55000000000000004">
      <c r="A119" s="8">
        <f t="shared" si="15"/>
        <v>435</v>
      </c>
      <c r="B119" s="9">
        <v>7</v>
      </c>
      <c r="C119" s="9">
        <v>15</v>
      </c>
      <c r="D119" s="9" t="s">
        <v>8</v>
      </c>
      <c r="E119" s="49" t="s">
        <v>327</v>
      </c>
      <c r="F119" s="9" t="s">
        <v>3</v>
      </c>
      <c r="G119" s="50" t="s">
        <v>9</v>
      </c>
      <c r="H119" s="134">
        <f t="shared" si="16"/>
        <v>441</v>
      </c>
      <c r="I119" s="9">
        <v>7</v>
      </c>
      <c r="J119" s="9">
        <v>21</v>
      </c>
      <c r="K119" s="134">
        <f t="shared" si="17"/>
        <v>441</v>
      </c>
      <c r="L119" s="9">
        <v>7</v>
      </c>
      <c r="M119" s="9">
        <v>21</v>
      </c>
      <c r="N119" s="134">
        <f t="shared" si="18"/>
        <v>459</v>
      </c>
      <c r="O119" s="9">
        <v>7</v>
      </c>
      <c r="P119" s="9">
        <v>39</v>
      </c>
      <c r="Q119" s="134">
        <f t="shared" si="19"/>
        <v>462</v>
      </c>
      <c r="R119" s="9">
        <v>7</v>
      </c>
      <c r="S119" s="9">
        <v>42</v>
      </c>
      <c r="T119" s="134">
        <f t="shared" si="20"/>
        <v>472</v>
      </c>
      <c r="U119" s="9">
        <v>7</v>
      </c>
      <c r="V119" s="9">
        <v>52</v>
      </c>
      <c r="W119" s="10">
        <f t="shared" si="21"/>
        <v>476</v>
      </c>
      <c r="X119" s="11">
        <v>7</v>
      </c>
      <c r="Y119" s="11">
        <v>56</v>
      </c>
      <c r="Z119" s="11">
        <f t="shared" si="30"/>
        <v>1440</v>
      </c>
      <c r="AA119" s="49">
        <f t="shared" si="23"/>
        <v>1875</v>
      </c>
      <c r="AB119" s="9">
        <f t="shared" si="24"/>
        <v>1881</v>
      </c>
      <c r="AC119" s="9">
        <f t="shared" si="25"/>
        <v>1881</v>
      </c>
      <c r="AD119" s="9">
        <f t="shared" si="26"/>
        <v>1899</v>
      </c>
      <c r="AE119" s="9">
        <f t="shared" si="27"/>
        <v>1902</v>
      </c>
      <c r="AF119" s="9">
        <f t="shared" si="28"/>
        <v>1912</v>
      </c>
      <c r="AG119" s="50">
        <f t="shared" si="29"/>
        <v>1916</v>
      </c>
    </row>
    <row r="120" spans="1:33" x14ac:dyDescent="0.55000000000000004">
      <c r="A120" s="8">
        <f t="shared" si="15"/>
        <v>445</v>
      </c>
      <c r="B120" s="9">
        <v>7</v>
      </c>
      <c r="C120" s="9">
        <v>25</v>
      </c>
      <c r="D120" s="9" t="s">
        <v>6</v>
      </c>
      <c r="E120" s="49" t="s">
        <v>328</v>
      </c>
      <c r="F120" s="9" t="s">
        <v>17</v>
      </c>
      <c r="G120" s="50" t="s">
        <v>53</v>
      </c>
      <c r="H120" s="134">
        <f t="shared" si="16"/>
        <v>470</v>
      </c>
      <c r="I120" s="9">
        <v>7</v>
      </c>
      <c r="J120" s="9">
        <v>50</v>
      </c>
      <c r="K120" s="134">
        <f t="shared" si="17"/>
        <v>470</v>
      </c>
      <c r="L120" s="9">
        <v>7</v>
      </c>
      <c r="M120" s="9">
        <v>50</v>
      </c>
      <c r="N120" s="134">
        <f t="shared" si="18"/>
        <v>492</v>
      </c>
      <c r="O120" s="9">
        <v>8</v>
      </c>
      <c r="P120" s="9">
        <v>12</v>
      </c>
      <c r="Q120" s="134">
        <f t="shared" si="19"/>
        <v>492</v>
      </c>
      <c r="R120" s="9">
        <v>8</v>
      </c>
      <c r="S120" s="9">
        <v>12</v>
      </c>
      <c r="T120" s="134">
        <f t="shared" si="20"/>
        <v>493</v>
      </c>
      <c r="U120" s="9">
        <v>8</v>
      </c>
      <c r="V120" s="9">
        <v>13</v>
      </c>
      <c r="W120" s="10">
        <f t="shared" si="21"/>
        <v>524</v>
      </c>
      <c r="X120" s="11">
        <v>8</v>
      </c>
      <c r="Y120" s="11">
        <v>44</v>
      </c>
      <c r="Z120" s="11">
        <f t="shared" si="30"/>
        <v>1440</v>
      </c>
      <c r="AA120" s="49">
        <f t="shared" si="23"/>
        <v>1885</v>
      </c>
      <c r="AB120" s="9">
        <f t="shared" si="24"/>
        <v>1910</v>
      </c>
      <c r="AC120" s="9">
        <f t="shared" si="25"/>
        <v>1910</v>
      </c>
      <c r="AD120" s="9">
        <f t="shared" si="26"/>
        <v>1932</v>
      </c>
      <c r="AE120" s="9">
        <f t="shared" si="27"/>
        <v>1932</v>
      </c>
      <c r="AF120" s="9">
        <f t="shared" si="28"/>
        <v>1933</v>
      </c>
      <c r="AG120" s="50">
        <f t="shared" si="29"/>
        <v>1964</v>
      </c>
    </row>
    <row r="121" spans="1:33" x14ac:dyDescent="0.55000000000000004">
      <c r="A121" s="8">
        <f t="shared" si="15"/>
        <v>0</v>
      </c>
      <c r="B121" s="9"/>
      <c r="C121" s="9"/>
      <c r="D121" s="9"/>
      <c r="E121" s="49"/>
      <c r="F121" s="9"/>
      <c r="G121" s="50" t="s">
        <v>54</v>
      </c>
      <c r="H121" s="134">
        <f t="shared" si="16"/>
        <v>470</v>
      </c>
      <c r="I121" s="9">
        <v>7</v>
      </c>
      <c r="J121" s="9">
        <v>50</v>
      </c>
      <c r="K121" s="134">
        <f t="shared" si="17"/>
        <v>470</v>
      </c>
      <c r="L121" s="9">
        <v>7</v>
      </c>
      <c r="M121" s="9">
        <v>50</v>
      </c>
      <c r="N121" s="134">
        <f t="shared" si="18"/>
        <v>493</v>
      </c>
      <c r="O121" s="9">
        <v>8</v>
      </c>
      <c r="P121" s="9">
        <v>13</v>
      </c>
      <c r="Q121" s="134">
        <f t="shared" si="19"/>
        <v>493</v>
      </c>
      <c r="R121" s="9">
        <v>8</v>
      </c>
      <c r="S121" s="9">
        <v>13</v>
      </c>
      <c r="T121" s="134">
        <f t="shared" si="20"/>
        <v>493</v>
      </c>
      <c r="U121" s="9">
        <v>8</v>
      </c>
      <c r="V121" s="9">
        <v>13</v>
      </c>
      <c r="W121" s="10">
        <f t="shared" si="21"/>
        <v>524</v>
      </c>
      <c r="X121" s="11">
        <v>8</v>
      </c>
      <c r="Y121" s="11">
        <v>44</v>
      </c>
      <c r="Z121" s="11">
        <f t="shared" si="30"/>
        <v>1440</v>
      </c>
      <c r="AA121" s="49">
        <f t="shared" si="23"/>
        <v>1440</v>
      </c>
      <c r="AB121" s="9">
        <f t="shared" si="24"/>
        <v>1910</v>
      </c>
      <c r="AC121" s="9">
        <f t="shared" si="25"/>
        <v>1910</v>
      </c>
      <c r="AD121" s="9">
        <f t="shared" si="26"/>
        <v>1933</v>
      </c>
      <c r="AE121" s="9">
        <f t="shared" si="27"/>
        <v>1933</v>
      </c>
      <c r="AF121" s="9">
        <f t="shared" si="28"/>
        <v>1933</v>
      </c>
      <c r="AG121" s="50">
        <f t="shared" si="29"/>
        <v>1964</v>
      </c>
    </row>
    <row r="122" spans="1:33" x14ac:dyDescent="0.55000000000000004">
      <c r="A122" s="8">
        <f t="shared" si="15"/>
        <v>0</v>
      </c>
      <c r="B122" s="9"/>
      <c r="C122" s="9"/>
      <c r="D122" s="9"/>
      <c r="E122" s="49"/>
      <c r="F122" s="9"/>
      <c r="G122" s="50" t="s">
        <v>7</v>
      </c>
      <c r="H122" s="134">
        <f t="shared" si="16"/>
        <v>448</v>
      </c>
      <c r="I122" s="9">
        <v>7</v>
      </c>
      <c r="J122" s="9">
        <v>28</v>
      </c>
      <c r="K122" s="134">
        <f t="shared" si="17"/>
        <v>450</v>
      </c>
      <c r="L122" s="9">
        <v>7</v>
      </c>
      <c r="M122" s="9">
        <v>30</v>
      </c>
      <c r="N122" s="134">
        <f t="shared" si="18"/>
        <v>467</v>
      </c>
      <c r="O122" s="9">
        <v>7</v>
      </c>
      <c r="P122" s="9">
        <v>47</v>
      </c>
      <c r="Q122" s="134">
        <f t="shared" si="19"/>
        <v>493</v>
      </c>
      <c r="R122" s="9">
        <v>8</v>
      </c>
      <c r="S122" s="9">
        <v>13</v>
      </c>
      <c r="T122" s="134">
        <f t="shared" si="20"/>
        <v>501</v>
      </c>
      <c r="U122" s="9">
        <v>8</v>
      </c>
      <c r="V122" s="9">
        <v>21</v>
      </c>
      <c r="W122" s="10">
        <f t="shared" si="21"/>
        <v>521</v>
      </c>
      <c r="X122" s="11">
        <v>8</v>
      </c>
      <c r="Y122" s="11">
        <v>41</v>
      </c>
      <c r="Z122" s="11">
        <f t="shared" si="30"/>
        <v>1440</v>
      </c>
      <c r="AA122" s="49">
        <f t="shared" si="23"/>
        <v>1440</v>
      </c>
      <c r="AB122" s="9">
        <f t="shared" si="24"/>
        <v>1888</v>
      </c>
      <c r="AC122" s="9">
        <f t="shared" si="25"/>
        <v>1890</v>
      </c>
      <c r="AD122" s="9">
        <f t="shared" si="26"/>
        <v>1907</v>
      </c>
      <c r="AE122" s="9">
        <f t="shared" si="27"/>
        <v>1933</v>
      </c>
      <c r="AF122" s="9">
        <f t="shared" si="28"/>
        <v>1941</v>
      </c>
      <c r="AG122" s="50">
        <f t="shared" si="29"/>
        <v>1961</v>
      </c>
    </row>
    <row r="123" spans="1:33" x14ac:dyDescent="0.55000000000000004">
      <c r="A123" s="8">
        <f t="shared" si="15"/>
        <v>450</v>
      </c>
      <c r="B123" s="9">
        <v>7</v>
      </c>
      <c r="C123" s="9">
        <v>30</v>
      </c>
      <c r="D123" s="9" t="s">
        <v>89</v>
      </c>
      <c r="E123" s="49" t="s">
        <v>328</v>
      </c>
      <c r="F123" s="9" t="s">
        <v>17</v>
      </c>
      <c r="G123" s="50" t="s">
        <v>31</v>
      </c>
      <c r="H123" s="134">
        <f t="shared" si="16"/>
        <v>454</v>
      </c>
      <c r="I123" s="9">
        <v>7</v>
      </c>
      <c r="J123" s="9">
        <v>34</v>
      </c>
      <c r="K123" s="134">
        <f t="shared" si="17"/>
        <v>454</v>
      </c>
      <c r="L123" s="9">
        <v>7</v>
      </c>
      <c r="M123" s="9">
        <v>34</v>
      </c>
      <c r="N123" s="134">
        <f t="shared" si="18"/>
        <v>466</v>
      </c>
      <c r="O123" s="9">
        <v>7</v>
      </c>
      <c r="P123" s="9">
        <v>46</v>
      </c>
      <c r="Q123" s="134">
        <f t="shared" si="19"/>
        <v>522</v>
      </c>
      <c r="R123" s="9">
        <v>8</v>
      </c>
      <c r="S123" s="9">
        <v>42</v>
      </c>
      <c r="T123" s="134">
        <f t="shared" si="20"/>
        <v>522</v>
      </c>
      <c r="U123" s="9">
        <v>8</v>
      </c>
      <c r="V123" s="9">
        <v>42</v>
      </c>
      <c r="W123" s="10">
        <f t="shared" si="21"/>
        <v>531</v>
      </c>
      <c r="X123" s="11">
        <v>8</v>
      </c>
      <c r="Y123" s="11">
        <v>51</v>
      </c>
      <c r="Z123" s="11">
        <f t="shared" si="30"/>
        <v>1440</v>
      </c>
      <c r="AA123" s="49">
        <f t="shared" si="23"/>
        <v>1890</v>
      </c>
      <c r="AB123" s="9">
        <f t="shared" si="24"/>
        <v>1894</v>
      </c>
      <c r="AC123" s="9">
        <f t="shared" si="25"/>
        <v>1894</v>
      </c>
      <c r="AD123" s="9">
        <f t="shared" si="26"/>
        <v>1906</v>
      </c>
      <c r="AE123" s="9">
        <f t="shared" si="27"/>
        <v>1962</v>
      </c>
      <c r="AF123" s="9">
        <f t="shared" si="28"/>
        <v>1962</v>
      </c>
      <c r="AG123" s="50">
        <f t="shared" si="29"/>
        <v>1971</v>
      </c>
    </row>
    <row r="124" spans="1:33" x14ac:dyDescent="0.55000000000000004">
      <c r="A124" s="8">
        <f t="shared" si="15"/>
        <v>456</v>
      </c>
      <c r="B124" s="9">
        <v>7</v>
      </c>
      <c r="C124" s="9">
        <v>36</v>
      </c>
      <c r="D124" s="9" t="s">
        <v>51</v>
      </c>
      <c r="E124" s="49" t="s">
        <v>335</v>
      </c>
      <c r="F124" s="9" t="s">
        <v>17</v>
      </c>
      <c r="G124" s="50" t="s">
        <v>52</v>
      </c>
      <c r="H124" s="134">
        <f t="shared" si="16"/>
        <v>467</v>
      </c>
      <c r="I124" s="9">
        <v>7</v>
      </c>
      <c r="J124" s="9">
        <v>47</v>
      </c>
      <c r="K124" s="134">
        <f t="shared" si="17"/>
        <v>468</v>
      </c>
      <c r="L124" s="9">
        <v>7</v>
      </c>
      <c r="M124" s="9">
        <v>48</v>
      </c>
      <c r="N124" s="134">
        <f t="shared" si="18"/>
        <v>503</v>
      </c>
      <c r="O124" s="9">
        <v>8</v>
      </c>
      <c r="P124" s="9">
        <v>23</v>
      </c>
      <c r="Q124" s="134">
        <f t="shared" si="19"/>
        <v>503</v>
      </c>
      <c r="R124" s="9">
        <v>8</v>
      </c>
      <c r="S124" s="9">
        <v>23</v>
      </c>
      <c r="T124" s="134">
        <f t="shared" si="20"/>
        <v>524</v>
      </c>
      <c r="U124" s="9">
        <v>8</v>
      </c>
      <c r="V124" s="9">
        <v>44</v>
      </c>
      <c r="W124" s="10">
        <f t="shared" si="21"/>
        <v>524</v>
      </c>
      <c r="X124" s="11">
        <v>8</v>
      </c>
      <c r="Y124" s="11">
        <v>44</v>
      </c>
      <c r="Z124" s="11">
        <f t="shared" si="30"/>
        <v>1440</v>
      </c>
      <c r="AA124" s="49">
        <f t="shared" si="23"/>
        <v>1896</v>
      </c>
      <c r="AB124" s="9">
        <f t="shared" si="24"/>
        <v>1907</v>
      </c>
      <c r="AC124" s="9">
        <f t="shared" si="25"/>
        <v>1908</v>
      </c>
      <c r="AD124" s="9">
        <f t="shared" si="26"/>
        <v>1943</v>
      </c>
      <c r="AE124" s="9">
        <f t="shared" si="27"/>
        <v>1943</v>
      </c>
      <c r="AF124" s="9">
        <f t="shared" si="28"/>
        <v>1964</v>
      </c>
      <c r="AG124" s="50">
        <f t="shared" si="29"/>
        <v>1964</v>
      </c>
    </row>
    <row r="125" spans="1:33" x14ac:dyDescent="0.55000000000000004">
      <c r="A125" s="8">
        <f t="shared" si="15"/>
        <v>456</v>
      </c>
      <c r="B125" s="9">
        <v>7</v>
      </c>
      <c r="C125" s="9">
        <v>36</v>
      </c>
      <c r="D125" s="9" t="s">
        <v>90</v>
      </c>
      <c r="E125" s="49" t="s">
        <v>333</v>
      </c>
      <c r="F125" s="9" t="s">
        <v>17</v>
      </c>
      <c r="G125" s="50" t="s">
        <v>4</v>
      </c>
      <c r="H125" s="134">
        <f t="shared" si="16"/>
        <v>463</v>
      </c>
      <c r="I125" s="9">
        <v>7</v>
      </c>
      <c r="J125" s="9">
        <v>43</v>
      </c>
      <c r="K125" s="134">
        <f t="shared" si="17"/>
        <v>463</v>
      </c>
      <c r="L125" s="9">
        <v>7</v>
      </c>
      <c r="M125" s="9">
        <v>43</v>
      </c>
      <c r="N125" s="134">
        <f t="shared" si="18"/>
        <v>497</v>
      </c>
      <c r="O125" s="9">
        <v>8</v>
      </c>
      <c r="P125" s="9">
        <v>17</v>
      </c>
      <c r="Q125" s="134">
        <f t="shared" si="19"/>
        <v>500</v>
      </c>
      <c r="R125" s="9">
        <v>8</v>
      </c>
      <c r="S125" s="9">
        <v>20</v>
      </c>
      <c r="T125" s="134">
        <f t="shared" si="20"/>
        <v>526</v>
      </c>
      <c r="U125" s="9">
        <v>8</v>
      </c>
      <c r="V125" s="9">
        <v>46</v>
      </c>
      <c r="W125" s="10">
        <f t="shared" si="21"/>
        <v>565</v>
      </c>
      <c r="X125" s="11">
        <v>9</v>
      </c>
      <c r="Y125" s="11">
        <v>25</v>
      </c>
      <c r="Z125" s="11">
        <f t="shared" si="30"/>
        <v>1440</v>
      </c>
      <c r="AA125" s="49">
        <f t="shared" si="23"/>
        <v>1896</v>
      </c>
      <c r="AB125" s="9">
        <f t="shared" si="24"/>
        <v>1903</v>
      </c>
      <c r="AC125" s="9">
        <f t="shared" si="25"/>
        <v>1903</v>
      </c>
      <c r="AD125" s="9">
        <f t="shared" si="26"/>
        <v>1937</v>
      </c>
      <c r="AE125" s="9">
        <f t="shared" si="27"/>
        <v>1940</v>
      </c>
      <c r="AF125" s="9">
        <f t="shared" si="28"/>
        <v>1966</v>
      </c>
      <c r="AG125" s="50">
        <f t="shared" si="29"/>
        <v>2005</v>
      </c>
    </row>
    <row r="126" spans="1:33" x14ac:dyDescent="0.55000000000000004">
      <c r="A126" s="8">
        <f t="shared" si="15"/>
        <v>463</v>
      </c>
      <c r="B126" s="9">
        <v>7</v>
      </c>
      <c r="C126" s="9">
        <v>43</v>
      </c>
      <c r="D126" s="9" t="s">
        <v>91</v>
      </c>
      <c r="E126" s="49" t="s">
        <v>328</v>
      </c>
      <c r="F126" s="9" t="s">
        <v>17</v>
      </c>
      <c r="G126" s="50" t="s">
        <v>49</v>
      </c>
      <c r="H126" s="134">
        <f t="shared" si="16"/>
        <v>476</v>
      </c>
      <c r="I126" s="9">
        <v>7</v>
      </c>
      <c r="J126" s="9">
        <v>56</v>
      </c>
      <c r="K126" s="134">
        <f t="shared" si="17"/>
        <v>477</v>
      </c>
      <c r="L126" s="9">
        <v>7</v>
      </c>
      <c r="M126" s="9">
        <v>57</v>
      </c>
      <c r="N126" s="134">
        <f t="shared" si="18"/>
        <v>493</v>
      </c>
      <c r="O126" s="9">
        <v>8</v>
      </c>
      <c r="P126" s="9">
        <v>13</v>
      </c>
      <c r="Q126" s="134">
        <f t="shared" si="19"/>
        <v>493</v>
      </c>
      <c r="R126" s="9">
        <v>8</v>
      </c>
      <c r="S126" s="9">
        <v>13</v>
      </c>
      <c r="T126" s="134">
        <f t="shared" si="20"/>
        <v>493</v>
      </c>
      <c r="U126" s="9">
        <v>8</v>
      </c>
      <c r="V126" s="9">
        <v>13</v>
      </c>
      <c r="W126" s="10">
        <f t="shared" si="21"/>
        <v>503</v>
      </c>
      <c r="X126" s="11">
        <v>8</v>
      </c>
      <c r="Y126" s="11">
        <v>23</v>
      </c>
      <c r="Z126" s="11">
        <f t="shared" si="30"/>
        <v>1440</v>
      </c>
      <c r="AA126" s="49">
        <f t="shared" si="23"/>
        <v>1903</v>
      </c>
      <c r="AB126" s="9">
        <f t="shared" si="24"/>
        <v>1916</v>
      </c>
      <c r="AC126" s="9">
        <f t="shared" si="25"/>
        <v>1917</v>
      </c>
      <c r="AD126" s="9">
        <f t="shared" si="26"/>
        <v>1933</v>
      </c>
      <c r="AE126" s="9">
        <f t="shared" si="27"/>
        <v>1933</v>
      </c>
      <c r="AF126" s="9">
        <f t="shared" si="28"/>
        <v>1933</v>
      </c>
      <c r="AG126" s="50">
        <f t="shared" si="29"/>
        <v>1943</v>
      </c>
    </row>
    <row r="127" spans="1:33" x14ac:dyDescent="0.55000000000000004">
      <c r="A127" s="8">
        <f t="shared" si="15"/>
        <v>0</v>
      </c>
      <c r="B127" s="9"/>
      <c r="C127" s="9"/>
      <c r="D127" s="9"/>
      <c r="E127" s="49"/>
      <c r="F127" s="9"/>
      <c r="G127" s="50" t="s">
        <v>39</v>
      </c>
      <c r="H127" s="134">
        <f t="shared" si="16"/>
        <v>472</v>
      </c>
      <c r="I127" s="9">
        <v>7</v>
      </c>
      <c r="J127" s="9">
        <v>52</v>
      </c>
      <c r="K127" s="134">
        <f t="shared" si="17"/>
        <v>0</v>
      </c>
      <c r="L127" s="9"/>
      <c r="M127" s="9"/>
      <c r="N127" s="134">
        <f t="shared" si="18"/>
        <v>0</v>
      </c>
      <c r="O127" s="9"/>
      <c r="P127" s="9"/>
      <c r="Q127" s="134">
        <f t="shared" si="19"/>
        <v>0</v>
      </c>
      <c r="R127" s="9"/>
      <c r="S127" s="9"/>
      <c r="T127" s="134">
        <f t="shared" si="20"/>
        <v>476</v>
      </c>
      <c r="U127" s="9">
        <v>7</v>
      </c>
      <c r="V127" s="9">
        <v>56</v>
      </c>
      <c r="W127" s="10">
        <f t="shared" si="21"/>
        <v>487</v>
      </c>
      <c r="X127" s="11">
        <v>8</v>
      </c>
      <c r="Y127" s="11">
        <v>7</v>
      </c>
      <c r="Z127" s="11">
        <f t="shared" si="30"/>
        <v>1440</v>
      </c>
      <c r="AA127" s="49">
        <f t="shared" si="23"/>
        <v>1440</v>
      </c>
      <c r="AB127" s="9">
        <f t="shared" si="24"/>
        <v>1912</v>
      </c>
      <c r="AC127" s="9">
        <f t="shared" si="25"/>
        <v>1440</v>
      </c>
      <c r="AD127" s="9">
        <f t="shared" si="26"/>
        <v>1440</v>
      </c>
      <c r="AE127" s="9">
        <f t="shared" si="27"/>
        <v>1440</v>
      </c>
      <c r="AF127" s="9">
        <f t="shared" si="28"/>
        <v>1916</v>
      </c>
      <c r="AG127" s="50">
        <f t="shared" si="29"/>
        <v>1927</v>
      </c>
    </row>
    <row r="128" spans="1:33" x14ac:dyDescent="0.55000000000000004">
      <c r="A128" s="8">
        <f t="shared" si="15"/>
        <v>497</v>
      </c>
      <c r="B128" s="9">
        <v>8</v>
      </c>
      <c r="C128" s="9">
        <v>17</v>
      </c>
      <c r="D128" s="9" t="s">
        <v>92</v>
      </c>
      <c r="E128" s="49" t="s">
        <v>329</v>
      </c>
      <c r="F128" s="9" t="s">
        <v>17</v>
      </c>
      <c r="G128" s="50" t="s">
        <v>39</v>
      </c>
      <c r="H128" s="134">
        <f t="shared" si="16"/>
        <v>502</v>
      </c>
      <c r="I128" s="9">
        <v>8</v>
      </c>
      <c r="J128" s="9">
        <v>22</v>
      </c>
      <c r="K128" s="134">
        <f t="shared" si="17"/>
        <v>502</v>
      </c>
      <c r="L128" s="9">
        <v>8</v>
      </c>
      <c r="M128" s="9">
        <v>22</v>
      </c>
      <c r="N128" s="134">
        <f t="shared" si="18"/>
        <v>502</v>
      </c>
      <c r="O128" s="9">
        <v>8</v>
      </c>
      <c r="P128" s="9">
        <v>22</v>
      </c>
      <c r="Q128" s="134">
        <f t="shared" si="19"/>
        <v>520</v>
      </c>
      <c r="R128" s="9">
        <v>8</v>
      </c>
      <c r="S128" s="9">
        <v>40</v>
      </c>
      <c r="T128" s="134">
        <f t="shared" si="20"/>
        <v>528</v>
      </c>
      <c r="U128" s="9">
        <v>8</v>
      </c>
      <c r="V128" s="9">
        <v>48</v>
      </c>
      <c r="W128" s="10">
        <f t="shared" si="21"/>
        <v>565</v>
      </c>
      <c r="X128" s="11">
        <v>9</v>
      </c>
      <c r="Y128" s="11">
        <v>25</v>
      </c>
      <c r="Z128" s="11">
        <f t="shared" si="30"/>
        <v>1440</v>
      </c>
      <c r="AA128" s="49">
        <f t="shared" si="23"/>
        <v>1937</v>
      </c>
      <c r="AB128" s="9">
        <f t="shared" si="24"/>
        <v>1942</v>
      </c>
      <c r="AC128" s="9">
        <f t="shared" si="25"/>
        <v>1942</v>
      </c>
      <c r="AD128" s="9">
        <f t="shared" si="26"/>
        <v>1942</v>
      </c>
      <c r="AE128" s="9">
        <f t="shared" si="27"/>
        <v>1960</v>
      </c>
      <c r="AF128" s="9">
        <f t="shared" si="28"/>
        <v>1968</v>
      </c>
      <c r="AG128" s="50">
        <f t="shared" si="29"/>
        <v>2005</v>
      </c>
    </row>
    <row r="129" spans="1:33" x14ac:dyDescent="0.55000000000000004">
      <c r="A129" s="8">
        <f t="shared" si="15"/>
        <v>501</v>
      </c>
      <c r="B129" s="9">
        <v>8</v>
      </c>
      <c r="C129" s="9">
        <v>21</v>
      </c>
      <c r="D129" s="9" t="s">
        <v>93</v>
      </c>
      <c r="E129" s="49" t="s">
        <v>329</v>
      </c>
      <c r="F129" s="9" t="s">
        <v>11</v>
      </c>
      <c r="G129" s="50" t="s">
        <v>12</v>
      </c>
      <c r="H129" s="134">
        <f t="shared" si="16"/>
        <v>509</v>
      </c>
      <c r="I129" s="9">
        <v>8</v>
      </c>
      <c r="J129" s="9">
        <v>29</v>
      </c>
      <c r="K129" s="134">
        <f t="shared" si="17"/>
        <v>510</v>
      </c>
      <c r="L129" s="9">
        <v>8</v>
      </c>
      <c r="M129" s="9">
        <v>30</v>
      </c>
      <c r="N129" s="134">
        <f t="shared" si="18"/>
        <v>530</v>
      </c>
      <c r="O129" s="9">
        <v>8</v>
      </c>
      <c r="P129" s="9">
        <v>50</v>
      </c>
      <c r="Q129" s="134">
        <f t="shared" si="19"/>
        <v>532</v>
      </c>
      <c r="R129" s="9">
        <v>8</v>
      </c>
      <c r="S129" s="9">
        <v>52</v>
      </c>
      <c r="T129" s="134">
        <f t="shared" si="20"/>
        <v>532</v>
      </c>
      <c r="U129" s="9">
        <v>8</v>
      </c>
      <c r="V129" s="9">
        <v>52</v>
      </c>
      <c r="W129" s="10">
        <f t="shared" si="21"/>
        <v>540</v>
      </c>
      <c r="X129" s="11">
        <v>9</v>
      </c>
      <c r="Y129" s="11">
        <v>0</v>
      </c>
      <c r="Z129" s="11">
        <f t="shared" si="30"/>
        <v>1440</v>
      </c>
      <c r="AA129" s="49">
        <f t="shared" si="23"/>
        <v>1941</v>
      </c>
      <c r="AB129" s="9">
        <f t="shared" si="24"/>
        <v>1949</v>
      </c>
      <c r="AC129" s="9">
        <f t="shared" si="25"/>
        <v>1950</v>
      </c>
      <c r="AD129" s="9">
        <f t="shared" si="26"/>
        <v>1970</v>
      </c>
      <c r="AE129" s="9">
        <f t="shared" si="27"/>
        <v>1972</v>
      </c>
      <c r="AF129" s="9">
        <f t="shared" si="28"/>
        <v>1972</v>
      </c>
      <c r="AG129" s="50">
        <f t="shared" si="29"/>
        <v>1980</v>
      </c>
    </row>
    <row r="130" spans="1:33" x14ac:dyDescent="0.55000000000000004">
      <c r="A130" s="8">
        <f t="shared" si="15"/>
        <v>540</v>
      </c>
      <c r="B130" s="9">
        <v>9</v>
      </c>
      <c r="C130" s="9">
        <v>0</v>
      </c>
      <c r="D130" s="9" t="s">
        <v>94</v>
      </c>
      <c r="E130" s="49" t="s">
        <v>336</v>
      </c>
      <c r="F130" s="9" t="s">
        <v>17</v>
      </c>
      <c r="G130" s="50" t="s">
        <v>95</v>
      </c>
      <c r="H130" s="134">
        <f t="shared" si="16"/>
        <v>544</v>
      </c>
      <c r="I130" s="9">
        <v>9</v>
      </c>
      <c r="J130" s="9">
        <v>4</v>
      </c>
      <c r="K130" s="134">
        <f t="shared" si="17"/>
        <v>545</v>
      </c>
      <c r="L130" s="9">
        <v>9</v>
      </c>
      <c r="M130" s="9">
        <v>5</v>
      </c>
      <c r="N130" s="134">
        <f t="shared" si="18"/>
        <v>552</v>
      </c>
      <c r="O130" s="9">
        <v>9</v>
      </c>
      <c r="P130" s="9">
        <v>12</v>
      </c>
      <c r="Q130" s="134">
        <f t="shared" si="19"/>
        <v>0</v>
      </c>
      <c r="R130" s="9"/>
      <c r="S130" s="9"/>
      <c r="T130" s="134">
        <f t="shared" si="20"/>
        <v>552</v>
      </c>
      <c r="U130" s="9">
        <v>9</v>
      </c>
      <c r="V130" s="9">
        <v>12</v>
      </c>
      <c r="W130" s="10">
        <f t="shared" si="21"/>
        <v>0</v>
      </c>
      <c r="X130" s="11"/>
      <c r="Y130" s="11"/>
      <c r="Z130" s="11">
        <f t="shared" si="30"/>
        <v>1440</v>
      </c>
      <c r="AA130" s="49">
        <f t="shared" si="23"/>
        <v>1980</v>
      </c>
      <c r="AB130" s="9">
        <f t="shared" si="24"/>
        <v>1984</v>
      </c>
      <c r="AC130" s="9">
        <f t="shared" si="25"/>
        <v>1985</v>
      </c>
      <c r="AD130" s="9">
        <f t="shared" si="26"/>
        <v>1992</v>
      </c>
      <c r="AE130" s="9">
        <f t="shared" si="27"/>
        <v>1440</v>
      </c>
      <c r="AF130" s="9">
        <f t="shared" si="28"/>
        <v>1992</v>
      </c>
      <c r="AG130" s="50">
        <f t="shared" si="29"/>
        <v>1440</v>
      </c>
    </row>
    <row r="131" spans="1:33" x14ac:dyDescent="0.55000000000000004">
      <c r="A131" s="8">
        <f t="shared" si="15"/>
        <v>541</v>
      </c>
      <c r="B131" s="9">
        <v>9</v>
      </c>
      <c r="C131" s="9">
        <v>1</v>
      </c>
      <c r="D131" s="9" t="s">
        <v>96</v>
      </c>
      <c r="E131" s="49" t="s">
        <v>325</v>
      </c>
      <c r="F131" s="9" t="s">
        <v>17</v>
      </c>
      <c r="G131" s="50" t="s">
        <v>7</v>
      </c>
      <c r="H131" s="134">
        <f t="shared" si="16"/>
        <v>548</v>
      </c>
      <c r="I131" s="9">
        <v>9</v>
      </c>
      <c r="J131" s="9">
        <v>8</v>
      </c>
      <c r="K131" s="134">
        <f t="shared" si="17"/>
        <v>548</v>
      </c>
      <c r="L131" s="9">
        <v>9</v>
      </c>
      <c r="M131" s="9">
        <v>8</v>
      </c>
      <c r="N131" s="134">
        <f t="shared" si="18"/>
        <v>557</v>
      </c>
      <c r="O131" s="9">
        <v>9</v>
      </c>
      <c r="P131" s="9">
        <v>17</v>
      </c>
      <c r="Q131" s="134">
        <f t="shared" si="19"/>
        <v>564</v>
      </c>
      <c r="R131" s="9">
        <v>9</v>
      </c>
      <c r="S131" s="9">
        <v>24</v>
      </c>
      <c r="T131" s="134">
        <f t="shared" si="20"/>
        <v>580</v>
      </c>
      <c r="U131" s="9">
        <v>9</v>
      </c>
      <c r="V131" s="9">
        <v>40</v>
      </c>
      <c r="W131" s="10">
        <f t="shared" si="21"/>
        <v>592</v>
      </c>
      <c r="X131" s="11">
        <v>9</v>
      </c>
      <c r="Y131" s="11">
        <v>52</v>
      </c>
      <c r="Z131" s="11">
        <f t="shared" si="30"/>
        <v>1440</v>
      </c>
      <c r="AA131" s="49">
        <f t="shared" si="23"/>
        <v>1981</v>
      </c>
      <c r="AB131" s="9">
        <f t="shared" si="24"/>
        <v>1988</v>
      </c>
      <c r="AC131" s="9">
        <f t="shared" si="25"/>
        <v>1988</v>
      </c>
      <c r="AD131" s="9">
        <f t="shared" si="26"/>
        <v>1997</v>
      </c>
      <c r="AE131" s="9">
        <f t="shared" si="27"/>
        <v>2004</v>
      </c>
      <c r="AF131" s="9">
        <f t="shared" si="28"/>
        <v>2020</v>
      </c>
      <c r="AG131" s="50">
        <f t="shared" si="29"/>
        <v>2032</v>
      </c>
    </row>
    <row r="132" spans="1:33" x14ac:dyDescent="0.55000000000000004">
      <c r="A132" s="8">
        <f t="shared" si="15"/>
        <v>547</v>
      </c>
      <c r="B132" s="9">
        <v>9</v>
      </c>
      <c r="C132" s="9">
        <v>7</v>
      </c>
      <c r="D132" s="9" t="s">
        <v>6</v>
      </c>
      <c r="E132" s="49" t="s">
        <v>328</v>
      </c>
      <c r="F132" s="9" t="s">
        <v>17</v>
      </c>
      <c r="G132" s="50" t="s">
        <v>36</v>
      </c>
      <c r="H132" s="134">
        <f t="shared" si="16"/>
        <v>551</v>
      </c>
      <c r="I132" s="9">
        <v>9</v>
      </c>
      <c r="J132" s="9">
        <v>11</v>
      </c>
      <c r="K132" s="134">
        <f t="shared" si="17"/>
        <v>554</v>
      </c>
      <c r="L132" s="9">
        <v>9</v>
      </c>
      <c r="M132" s="9">
        <v>14</v>
      </c>
      <c r="N132" s="134">
        <f t="shared" si="18"/>
        <v>576</v>
      </c>
      <c r="O132" s="9">
        <v>9</v>
      </c>
      <c r="P132" s="9">
        <v>36</v>
      </c>
      <c r="Q132" s="134">
        <f t="shared" si="19"/>
        <v>576</v>
      </c>
      <c r="R132" s="9">
        <v>9</v>
      </c>
      <c r="S132" s="9">
        <v>36</v>
      </c>
      <c r="T132" s="134">
        <f t="shared" si="20"/>
        <v>583</v>
      </c>
      <c r="U132" s="9">
        <v>9</v>
      </c>
      <c r="V132" s="9">
        <v>43</v>
      </c>
      <c r="W132" s="10">
        <f t="shared" si="21"/>
        <v>588</v>
      </c>
      <c r="X132" s="11">
        <v>9</v>
      </c>
      <c r="Y132" s="11">
        <v>48</v>
      </c>
      <c r="Z132" s="11">
        <f t="shared" si="30"/>
        <v>1440</v>
      </c>
      <c r="AA132" s="49">
        <f t="shared" si="23"/>
        <v>1987</v>
      </c>
      <c r="AB132" s="9">
        <f t="shared" si="24"/>
        <v>1991</v>
      </c>
      <c r="AC132" s="9">
        <f t="shared" si="25"/>
        <v>1994</v>
      </c>
      <c r="AD132" s="9">
        <f t="shared" si="26"/>
        <v>2016</v>
      </c>
      <c r="AE132" s="9">
        <f t="shared" si="27"/>
        <v>2016</v>
      </c>
      <c r="AF132" s="9">
        <f t="shared" si="28"/>
        <v>2023</v>
      </c>
      <c r="AG132" s="50">
        <f t="shared" si="29"/>
        <v>2028</v>
      </c>
    </row>
    <row r="133" spans="1:33" x14ac:dyDescent="0.55000000000000004">
      <c r="A133" s="8">
        <f t="shared" ref="A133:A196" si="31">60*B133+C133</f>
        <v>549</v>
      </c>
      <c r="B133" s="9">
        <v>9</v>
      </c>
      <c r="C133" s="9">
        <v>9</v>
      </c>
      <c r="D133" s="9" t="s">
        <v>43</v>
      </c>
      <c r="E133" s="49" t="s">
        <v>333</v>
      </c>
      <c r="F133" s="9" t="s">
        <v>3</v>
      </c>
      <c r="G133" s="50" t="s">
        <v>31</v>
      </c>
      <c r="H133" s="134">
        <f t="shared" ref="H133:H196" si="32">60*I133+J133</f>
        <v>552</v>
      </c>
      <c r="I133" s="9">
        <v>9</v>
      </c>
      <c r="J133" s="9">
        <v>12</v>
      </c>
      <c r="K133" s="134">
        <f t="shared" ref="K133:K196" si="33">60*L133+M133</f>
        <v>552</v>
      </c>
      <c r="L133" s="9">
        <v>9</v>
      </c>
      <c r="M133" s="9">
        <v>12</v>
      </c>
      <c r="N133" s="134">
        <f t="shared" ref="N133:N196" si="34">60*O133+P133</f>
        <v>573</v>
      </c>
      <c r="O133" s="9">
        <v>9</v>
      </c>
      <c r="P133" s="9">
        <v>33</v>
      </c>
      <c r="Q133" s="134">
        <f t="shared" ref="Q133:Q196" si="35">60*R133+S133</f>
        <v>576</v>
      </c>
      <c r="R133" s="9">
        <v>9</v>
      </c>
      <c r="S133" s="9">
        <v>36</v>
      </c>
      <c r="T133" s="134">
        <f t="shared" ref="T133:T196" si="36">60*U133+V133</f>
        <v>578</v>
      </c>
      <c r="U133" s="9">
        <v>9</v>
      </c>
      <c r="V133" s="9">
        <v>38</v>
      </c>
      <c r="W133" s="10">
        <f t="shared" ref="W133:W196" si="37">60*X133+Y133</f>
        <v>583</v>
      </c>
      <c r="X133" s="11">
        <v>9</v>
      </c>
      <c r="Y133" s="11">
        <v>43</v>
      </c>
      <c r="Z133" s="11">
        <f t="shared" si="30"/>
        <v>1440</v>
      </c>
      <c r="AA133" s="49">
        <f t="shared" ref="AA133:AA196" si="38">A133+Z133</f>
        <v>1989</v>
      </c>
      <c r="AB133" s="9">
        <f t="shared" ref="AB133:AB196" si="39">H133+Z133</f>
        <v>1992</v>
      </c>
      <c r="AC133" s="9">
        <f t="shared" ref="AC133:AC196" si="40">K133+Z133</f>
        <v>1992</v>
      </c>
      <c r="AD133" s="9">
        <f t="shared" ref="AD133:AD196" si="41">N133+Z133</f>
        <v>2013</v>
      </c>
      <c r="AE133" s="9">
        <f t="shared" ref="AE133:AE196" si="42">Q133+Z133</f>
        <v>2016</v>
      </c>
      <c r="AF133" s="9">
        <f t="shared" ref="AF133:AF196" si="43">T133+Z133</f>
        <v>2018</v>
      </c>
      <c r="AG133" s="50">
        <f t="shared" ref="AG133:AG196" si="44">W133+Z133</f>
        <v>2023</v>
      </c>
    </row>
    <row r="134" spans="1:33" x14ac:dyDescent="0.55000000000000004">
      <c r="A134" s="8">
        <f t="shared" si="31"/>
        <v>554</v>
      </c>
      <c r="B134" s="9">
        <v>9</v>
      </c>
      <c r="C134" s="9">
        <v>14</v>
      </c>
      <c r="D134" s="9" t="s">
        <v>97</v>
      </c>
      <c r="E134" s="49" t="s">
        <v>331</v>
      </c>
      <c r="F134" s="9" t="s">
        <v>3</v>
      </c>
      <c r="G134" s="50" t="s">
        <v>39</v>
      </c>
      <c r="H134" s="134">
        <f t="shared" si="32"/>
        <v>585</v>
      </c>
      <c r="I134" s="9">
        <v>9</v>
      </c>
      <c r="J134" s="9">
        <v>45</v>
      </c>
      <c r="K134" s="134">
        <f t="shared" si="33"/>
        <v>592</v>
      </c>
      <c r="L134" s="9">
        <v>9</v>
      </c>
      <c r="M134" s="9">
        <v>52</v>
      </c>
      <c r="N134" s="134">
        <f t="shared" si="34"/>
        <v>592</v>
      </c>
      <c r="O134" s="9">
        <v>9</v>
      </c>
      <c r="P134" s="9">
        <v>52</v>
      </c>
      <c r="Q134" s="134">
        <f t="shared" si="35"/>
        <v>602</v>
      </c>
      <c r="R134" s="9">
        <v>10</v>
      </c>
      <c r="S134" s="9">
        <v>2</v>
      </c>
      <c r="T134" s="134">
        <f t="shared" si="36"/>
        <v>611</v>
      </c>
      <c r="U134" s="9">
        <v>10</v>
      </c>
      <c r="V134" s="9">
        <v>11</v>
      </c>
      <c r="W134" s="10">
        <f t="shared" si="37"/>
        <v>619</v>
      </c>
      <c r="X134" s="11">
        <v>10</v>
      </c>
      <c r="Y134" s="11">
        <v>19</v>
      </c>
      <c r="Z134" s="11">
        <f t="shared" si="30"/>
        <v>1440</v>
      </c>
      <c r="AA134" s="49">
        <f t="shared" si="38"/>
        <v>1994</v>
      </c>
      <c r="AB134" s="9">
        <f t="shared" si="39"/>
        <v>2025</v>
      </c>
      <c r="AC134" s="9">
        <f t="shared" si="40"/>
        <v>2032</v>
      </c>
      <c r="AD134" s="9">
        <f t="shared" si="41"/>
        <v>2032</v>
      </c>
      <c r="AE134" s="9">
        <f t="shared" si="42"/>
        <v>2042</v>
      </c>
      <c r="AF134" s="9">
        <f t="shared" si="43"/>
        <v>2051</v>
      </c>
      <c r="AG134" s="50">
        <f t="shared" si="44"/>
        <v>2059</v>
      </c>
    </row>
    <row r="135" spans="1:33" x14ac:dyDescent="0.55000000000000004">
      <c r="A135" s="8">
        <f t="shared" si="31"/>
        <v>558</v>
      </c>
      <c r="B135" s="9">
        <v>9</v>
      </c>
      <c r="C135" s="9">
        <v>18</v>
      </c>
      <c r="D135" s="9" t="s">
        <v>98</v>
      </c>
      <c r="E135" s="49" t="s">
        <v>326</v>
      </c>
      <c r="F135" s="9" t="s">
        <v>11</v>
      </c>
      <c r="G135" s="50" t="s">
        <v>12</v>
      </c>
      <c r="H135" s="134">
        <f t="shared" si="32"/>
        <v>563</v>
      </c>
      <c r="I135" s="9">
        <v>9</v>
      </c>
      <c r="J135" s="9">
        <v>23</v>
      </c>
      <c r="K135" s="134">
        <f t="shared" si="33"/>
        <v>565</v>
      </c>
      <c r="L135" s="9">
        <v>9</v>
      </c>
      <c r="M135" s="9">
        <v>25</v>
      </c>
      <c r="N135" s="134">
        <f t="shared" si="34"/>
        <v>593</v>
      </c>
      <c r="O135" s="9">
        <v>9</v>
      </c>
      <c r="P135" s="9">
        <v>53</v>
      </c>
      <c r="Q135" s="134">
        <f t="shared" si="35"/>
        <v>599</v>
      </c>
      <c r="R135" s="9">
        <v>9</v>
      </c>
      <c r="S135" s="9">
        <v>59</v>
      </c>
      <c r="T135" s="134">
        <f t="shared" si="36"/>
        <v>607</v>
      </c>
      <c r="U135" s="9">
        <v>10</v>
      </c>
      <c r="V135" s="9">
        <v>7</v>
      </c>
      <c r="W135" s="10">
        <f t="shared" si="37"/>
        <v>607</v>
      </c>
      <c r="X135" s="11">
        <v>10</v>
      </c>
      <c r="Y135" s="11">
        <v>7</v>
      </c>
      <c r="Z135" s="11">
        <f t="shared" si="30"/>
        <v>1440</v>
      </c>
      <c r="AA135" s="49">
        <f t="shared" si="38"/>
        <v>1998</v>
      </c>
      <c r="AB135" s="9">
        <f t="shared" si="39"/>
        <v>2003</v>
      </c>
      <c r="AC135" s="9">
        <f t="shared" si="40"/>
        <v>2005</v>
      </c>
      <c r="AD135" s="9">
        <f t="shared" si="41"/>
        <v>2033</v>
      </c>
      <c r="AE135" s="9">
        <f t="shared" si="42"/>
        <v>2039</v>
      </c>
      <c r="AF135" s="9">
        <f t="shared" si="43"/>
        <v>2047</v>
      </c>
      <c r="AG135" s="50">
        <f t="shared" si="44"/>
        <v>2047</v>
      </c>
    </row>
    <row r="136" spans="1:33" x14ac:dyDescent="0.55000000000000004">
      <c r="A136" s="8">
        <f t="shared" si="31"/>
        <v>560</v>
      </c>
      <c r="B136" s="9">
        <v>9</v>
      </c>
      <c r="C136" s="9">
        <v>20</v>
      </c>
      <c r="D136" s="9" t="s">
        <v>99</v>
      </c>
      <c r="E136" s="49" t="s">
        <v>337</v>
      </c>
      <c r="F136" s="9" t="s">
        <v>17</v>
      </c>
      <c r="G136" s="50" t="s">
        <v>100</v>
      </c>
      <c r="H136" s="134">
        <f t="shared" si="32"/>
        <v>564</v>
      </c>
      <c r="I136" s="9">
        <v>9</v>
      </c>
      <c r="J136" s="9">
        <v>24</v>
      </c>
      <c r="K136" s="134">
        <f t="shared" si="33"/>
        <v>565</v>
      </c>
      <c r="L136" s="9">
        <v>9</v>
      </c>
      <c r="M136" s="9">
        <v>25</v>
      </c>
      <c r="N136" s="134">
        <f t="shared" si="34"/>
        <v>574</v>
      </c>
      <c r="O136" s="9">
        <v>9</v>
      </c>
      <c r="P136" s="9">
        <v>34</v>
      </c>
      <c r="Q136" s="134">
        <f t="shared" si="35"/>
        <v>575</v>
      </c>
      <c r="R136" s="9">
        <v>9</v>
      </c>
      <c r="S136" s="9">
        <v>35</v>
      </c>
      <c r="T136" s="134">
        <f t="shared" si="36"/>
        <v>579</v>
      </c>
      <c r="U136" s="9">
        <v>9</v>
      </c>
      <c r="V136" s="9">
        <v>39</v>
      </c>
      <c r="W136" s="10">
        <f t="shared" si="37"/>
        <v>579</v>
      </c>
      <c r="X136" s="11">
        <v>9</v>
      </c>
      <c r="Y136" s="11">
        <v>39</v>
      </c>
      <c r="Z136" s="11">
        <f t="shared" si="30"/>
        <v>1440</v>
      </c>
      <c r="AA136" s="49">
        <f t="shared" si="38"/>
        <v>2000</v>
      </c>
      <c r="AB136" s="9">
        <f t="shared" si="39"/>
        <v>2004</v>
      </c>
      <c r="AC136" s="9">
        <f t="shared" si="40"/>
        <v>2005</v>
      </c>
      <c r="AD136" s="9">
        <f t="shared" si="41"/>
        <v>2014</v>
      </c>
      <c r="AE136" s="9">
        <f t="shared" si="42"/>
        <v>2015</v>
      </c>
      <c r="AF136" s="9">
        <f t="shared" si="43"/>
        <v>2019</v>
      </c>
      <c r="AG136" s="50">
        <f t="shared" si="44"/>
        <v>2019</v>
      </c>
    </row>
    <row r="137" spans="1:33" x14ac:dyDescent="0.55000000000000004">
      <c r="A137" s="8">
        <f t="shared" si="31"/>
        <v>572</v>
      </c>
      <c r="B137" s="9">
        <v>9</v>
      </c>
      <c r="C137" s="9">
        <v>32</v>
      </c>
      <c r="D137" s="9" t="s">
        <v>101</v>
      </c>
      <c r="E137" s="49" t="s">
        <v>334</v>
      </c>
      <c r="F137" s="9" t="s">
        <v>17</v>
      </c>
      <c r="G137" s="50" t="s">
        <v>49</v>
      </c>
      <c r="H137" s="134">
        <f t="shared" si="32"/>
        <v>577</v>
      </c>
      <c r="I137" s="9">
        <v>9</v>
      </c>
      <c r="J137" s="9">
        <v>37</v>
      </c>
      <c r="K137" s="134">
        <f t="shared" si="33"/>
        <v>577</v>
      </c>
      <c r="L137" s="9">
        <v>9</v>
      </c>
      <c r="M137" s="9">
        <v>37</v>
      </c>
      <c r="N137" s="134">
        <f t="shared" si="34"/>
        <v>592</v>
      </c>
      <c r="O137" s="9">
        <v>9</v>
      </c>
      <c r="P137" s="9">
        <v>52</v>
      </c>
      <c r="Q137" s="134">
        <f t="shared" si="35"/>
        <v>592</v>
      </c>
      <c r="R137" s="9">
        <v>9</v>
      </c>
      <c r="S137" s="9">
        <v>52</v>
      </c>
      <c r="T137" s="134">
        <f t="shared" si="36"/>
        <v>594</v>
      </c>
      <c r="U137" s="9">
        <v>9</v>
      </c>
      <c r="V137" s="9">
        <v>54</v>
      </c>
      <c r="W137" s="10">
        <f t="shared" si="37"/>
        <v>594</v>
      </c>
      <c r="X137" s="11">
        <v>9</v>
      </c>
      <c r="Y137" s="11">
        <v>54</v>
      </c>
      <c r="Z137" s="11">
        <f t="shared" si="30"/>
        <v>1440</v>
      </c>
      <c r="AA137" s="49">
        <f t="shared" si="38"/>
        <v>2012</v>
      </c>
      <c r="AB137" s="9">
        <f t="shared" si="39"/>
        <v>2017</v>
      </c>
      <c r="AC137" s="9">
        <f t="shared" si="40"/>
        <v>2017</v>
      </c>
      <c r="AD137" s="9">
        <f t="shared" si="41"/>
        <v>2032</v>
      </c>
      <c r="AE137" s="9">
        <f t="shared" si="42"/>
        <v>2032</v>
      </c>
      <c r="AF137" s="9">
        <f t="shared" si="43"/>
        <v>2034</v>
      </c>
      <c r="AG137" s="50">
        <f t="shared" si="44"/>
        <v>2034</v>
      </c>
    </row>
    <row r="138" spans="1:33" x14ac:dyDescent="0.55000000000000004">
      <c r="A138" s="8">
        <f t="shared" si="31"/>
        <v>577</v>
      </c>
      <c r="B138" s="9">
        <v>9</v>
      </c>
      <c r="C138" s="9">
        <v>37</v>
      </c>
      <c r="D138" s="9" t="s">
        <v>79</v>
      </c>
      <c r="E138" s="49" t="s">
        <v>329</v>
      </c>
      <c r="F138" s="9" t="s">
        <v>11</v>
      </c>
      <c r="G138" s="50" t="s">
        <v>12</v>
      </c>
      <c r="H138" s="134">
        <f t="shared" si="32"/>
        <v>630</v>
      </c>
      <c r="I138" s="9">
        <v>10</v>
      </c>
      <c r="J138" s="9">
        <v>30</v>
      </c>
      <c r="K138" s="134">
        <f t="shared" si="33"/>
        <v>630</v>
      </c>
      <c r="L138" s="9">
        <v>10</v>
      </c>
      <c r="M138" s="9">
        <v>30</v>
      </c>
      <c r="N138" s="134">
        <f t="shared" si="34"/>
        <v>645</v>
      </c>
      <c r="O138" s="9">
        <v>10</v>
      </c>
      <c r="P138" s="9">
        <v>45</v>
      </c>
      <c r="Q138" s="134">
        <f t="shared" si="35"/>
        <v>659</v>
      </c>
      <c r="R138" s="9">
        <v>10</v>
      </c>
      <c r="S138" s="9">
        <v>59</v>
      </c>
      <c r="T138" s="134">
        <f t="shared" si="36"/>
        <v>671</v>
      </c>
      <c r="U138" s="9">
        <v>11</v>
      </c>
      <c r="V138" s="9">
        <v>11</v>
      </c>
      <c r="W138" s="10">
        <f t="shared" si="37"/>
        <v>684</v>
      </c>
      <c r="X138" s="11">
        <v>11</v>
      </c>
      <c r="Y138" s="11">
        <v>24</v>
      </c>
      <c r="Z138" s="11">
        <f t="shared" si="30"/>
        <v>1440</v>
      </c>
      <c r="AA138" s="49">
        <f t="shared" si="38"/>
        <v>2017</v>
      </c>
      <c r="AB138" s="9">
        <f t="shared" si="39"/>
        <v>2070</v>
      </c>
      <c r="AC138" s="9">
        <f t="shared" si="40"/>
        <v>2070</v>
      </c>
      <c r="AD138" s="9">
        <f t="shared" si="41"/>
        <v>2085</v>
      </c>
      <c r="AE138" s="9">
        <f t="shared" si="42"/>
        <v>2099</v>
      </c>
      <c r="AF138" s="9">
        <f t="shared" si="43"/>
        <v>2111</v>
      </c>
      <c r="AG138" s="50">
        <f t="shared" si="44"/>
        <v>2124</v>
      </c>
    </row>
    <row r="139" spans="1:33" x14ac:dyDescent="0.55000000000000004">
      <c r="A139" s="8">
        <f t="shared" si="31"/>
        <v>588</v>
      </c>
      <c r="B139" s="9">
        <v>9</v>
      </c>
      <c r="C139" s="9">
        <v>48</v>
      </c>
      <c r="D139" s="9" t="s">
        <v>101</v>
      </c>
      <c r="E139" s="49" t="s">
        <v>334</v>
      </c>
      <c r="F139" s="9" t="s">
        <v>3</v>
      </c>
      <c r="G139" s="50" t="s">
        <v>49</v>
      </c>
      <c r="H139" s="134">
        <f t="shared" si="32"/>
        <v>595</v>
      </c>
      <c r="I139" s="9">
        <v>9</v>
      </c>
      <c r="J139" s="9">
        <v>55</v>
      </c>
      <c r="K139" s="134">
        <f t="shared" si="33"/>
        <v>597</v>
      </c>
      <c r="L139" s="9">
        <v>9</v>
      </c>
      <c r="M139" s="9">
        <v>57</v>
      </c>
      <c r="N139" s="134">
        <f t="shared" si="34"/>
        <v>602</v>
      </c>
      <c r="O139" s="9">
        <v>10</v>
      </c>
      <c r="P139" s="9">
        <v>2</v>
      </c>
      <c r="Q139" s="134">
        <f t="shared" si="35"/>
        <v>602</v>
      </c>
      <c r="R139" s="9">
        <v>10</v>
      </c>
      <c r="S139" s="9">
        <v>2</v>
      </c>
      <c r="T139" s="134">
        <f t="shared" si="36"/>
        <v>603</v>
      </c>
      <c r="U139" s="9">
        <v>10</v>
      </c>
      <c r="V139" s="9">
        <v>3</v>
      </c>
      <c r="W139" s="10">
        <f t="shared" si="37"/>
        <v>619</v>
      </c>
      <c r="X139" s="11">
        <v>10</v>
      </c>
      <c r="Y139" s="11">
        <v>19</v>
      </c>
      <c r="Z139" s="11">
        <f t="shared" si="30"/>
        <v>1440</v>
      </c>
      <c r="AA139" s="49">
        <f t="shared" si="38"/>
        <v>2028</v>
      </c>
      <c r="AB139" s="9">
        <f t="shared" si="39"/>
        <v>2035</v>
      </c>
      <c r="AC139" s="9">
        <f t="shared" si="40"/>
        <v>2037</v>
      </c>
      <c r="AD139" s="9">
        <f t="shared" si="41"/>
        <v>2042</v>
      </c>
      <c r="AE139" s="9">
        <f t="shared" si="42"/>
        <v>2042</v>
      </c>
      <c r="AF139" s="9">
        <f t="shared" si="43"/>
        <v>2043</v>
      </c>
      <c r="AG139" s="50">
        <f t="shared" si="44"/>
        <v>2059</v>
      </c>
    </row>
    <row r="140" spans="1:33" x14ac:dyDescent="0.55000000000000004">
      <c r="A140" s="8">
        <f t="shared" si="31"/>
        <v>593</v>
      </c>
      <c r="B140" s="9">
        <v>9</v>
      </c>
      <c r="C140" s="9">
        <v>53</v>
      </c>
      <c r="D140" s="9" t="s">
        <v>102</v>
      </c>
      <c r="E140" s="49" t="s">
        <v>333</v>
      </c>
      <c r="F140" s="9" t="s">
        <v>17</v>
      </c>
      <c r="G140" s="50" t="s">
        <v>31</v>
      </c>
      <c r="H140" s="134">
        <f t="shared" si="32"/>
        <v>596</v>
      </c>
      <c r="I140" s="9">
        <v>9</v>
      </c>
      <c r="J140" s="9">
        <v>56</v>
      </c>
      <c r="K140" s="134">
        <f t="shared" si="33"/>
        <v>596</v>
      </c>
      <c r="L140" s="9">
        <v>9</v>
      </c>
      <c r="M140" s="9">
        <v>56</v>
      </c>
      <c r="N140" s="134">
        <f t="shared" si="34"/>
        <v>608</v>
      </c>
      <c r="O140" s="9">
        <v>10</v>
      </c>
      <c r="P140" s="9">
        <v>8</v>
      </c>
      <c r="Q140" s="134">
        <f t="shared" si="35"/>
        <v>622</v>
      </c>
      <c r="R140" s="9">
        <v>10</v>
      </c>
      <c r="S140" s="9">
        <v>22</v>
      </c>
      <c r="T140" s="134">
        <f t="shared" si="36"/>
        <v>657</v>
      </c>
      <c r="U140" s="9">
        <v>10</v>
      </c>
      <c r="V140" s="9">
        <v>57</v>
      </c>
      <c r="W140" s="10">
        <f t="shared" si="37"/>
        <v>658</v>
      </c>
      <c r="X140" s="11">
        <v>10</v>
      </c>
      <c r="Y140" s="11">
        <v>58</v>
      </c>
      <c r="Z140" s="11">
        <f t="shared" si="30"/>
        <v>1440</v>
      </c>
      <c r="AA140" s="49">
        <f t="shared" si="38"/>
        <v>2033</v>
      </c>
      <c r="AB140" s="9">
        <f t="shared" si="39"/>
        <v>2036</v>
      </c>
      <c r="AC140" s="9">
        <f t="shared" si="40"/>
        <v>2036</v>
      </c>
      <c r="AD140" s="9">
        <f t="shared" si="41"/>
        <v>2048</v>
      </c>
      <c r="AE140" s="9">
        <f t="shared" si="42"/>
        <v>2062</v>
      </c>
      <c r="AF140" s="9">
        <f t="shared" si="43"/>
        <v>2097</v>
      </c>
      <c r="AG140" s="50">
        <f t="shared" si="44"/>
        <v>2098</v>
      </c>
    </row>
    <row r="141" spans="1:33" x14ac:dyDescent="0.55000000000000004">
      <c r="A141" s="8">
        <f t="shared" si="31"/>
        <v>618</v>
      </c>
      <c r="B141" s="9">
        <v>10</v>
      </c>
      <c r="C141" s="9">
        <v>18</v>
      </c>
      <c r="D141" s="9" t="s">
        <v>15</v>
      </c>
      <c r="E141" s="49" t="s">
        <v>329</v>
      </c>
      <c r="F141" s="9" t="s">
        <v>3</v>
      </c>
      <c r="G141" s="50" t="s">
        <v>39</v>
      </c>
      <c r="H141" s="134">
        <f t="shared" si="32"/>
        <v>619</v>
      </c>
      <c r="I141" s="9">
        <v>10</v>
      </c>
      <c r="J141" s="9">
        <v>19</v>
      </c>
      <c r="K141" s="134">
        <f t="shared" si="33"/>
        <v>619</v>
      </c>
      <c r="L141" s="9">
        <v>10</v>
      </c>
      <c r="M141" s="9">
        <v>19</v>
      </c>
      <c r="N141" s="134">
        <f t="shared" si="34"/>
        <v>631</v>
      </c>
      <c r="O141" s="9">
        <v>10</v>
      </c>
      <c r="P141" s="9">
        <v>31</v>
      </c>
      <c r="Q141" s="134">
        <f t="shared" si="35"/>
        <v>636</v>
      </c>
      <c r="R141" s="9">
        <v>10</v>
      </c>
      <c r="S141" s="9">
        <v>36</v>
      </c>
      <c r="T141" s="134">
        <f t="shared" si="36"/>
        <v>645</v>
      </c>
      <c r="U141" s="9">
        <v>10</v>
      </c>
      <c r="V141" s="9">
        <v>45</v>
      </c>
      <c r="W141" s="10">
        <f t="shared" si="37"/>
        <v>730</v>
      </c>
      <c r="X141" s="11">
        <v>12</v>
      </c>
      <c r="Y141" s="11">
        <v>10</v>
      </c>
      <c r="Z141" s="11">
        <f t="shared" si="30"/>
        <v>1440</v>
      </c>
      <c r="AA141" s="49">
        <f t="shared" si="38"/>
        <v>2058</v>
      </c>
      <c r="AB141" s="9">
        <f t="shared" si="39"/>
        <v>2059</v>
      </c>
      <c r="AC141" s="9">
        <f t="shared" si="40"/>
        <v>2059</v>
      </c>
      <c r="AD141" s="9">
        <f t="shared" si="41"/>
        <v>2071</v>
      </c>
      <c r="AE141" s="9">
        <f t="shared" si="42"/>
        <v>2076</v>
      </c>
      <c r="AF141" s="9">
        <f t="shared" si="43"/>
        <v>2085</v>
      </c>
      <c r="AG141" s="50">
        <f t="shared" si="44"/>
        <v>2170</v>
      </c>
    </row>
    <row r="142" spans="1:33" x14ac:dyDescent="0.55000000000000004">
      <c r="A142" s="8">
        <f t="shared" si="31"/>
        <v>640</v>
      </c>
      <c r="B142" s="9">
        <v>10</v>
      </c>
      <c r="C142" s="9">
        <v>40</v>
      </c>
      <c r="D142" s="9" t="s">
        <v>101</v>
      </c>
      <c r="E142" s="49" t="s">
        <v>334</v>
      </c>
      <c r="F142" s="9" t="s">
        <v>3</v>
      </c>
      <c r="G142" s="50" t="s">
        <v>49</v>
      </c>
      <c r="H142" s="134">
        <f t="shared" si="32"/>
        <v>645</v>
      </c>
      <c r="I142" s="9">
        <v>10</v>
      </c>
      <c r="J142" s="9">
        <v>45</v>
      </c>
      <c r="K142" s="134">
        <f t="shared" si="33"/>
        <v>663</v>
      </c>
      <c r="L142" s="9">
        <v>11</v>
      </c>
      <c r="M142" s="9">
        <v>3</v>
      </c>
      <c r="N142" s="134">
        <f t="shared" si="34"/>
        <v>663</v>
      </c>
      <c r="O142" s="9">
        <v>11</v>
      </c>
      <c r="P142" s="9">
        <v>3</v>
      </c>
      <c r="Q142" s="134">
        <f t="shared" si="35"/>
        <v>0</v>
      </c>
      <c r="R142" s="9"/>
      <c r="S142" s="9"/>
      <c r="T142" s="134">
        <f t="shared" si="36"/>
        <v>663</v>
      </c>
      <c r="U142" s="9">
        <v>11</v>
      </c>
      <c r="V142" s="9">
        <v>3</v>
      </c>
      <c r="W142" s="10">
        <f t="shared" si="37"/>
        <v>687</v>
      </c>
      <c r="X142" s="11">
        <v>11</v>
      </c>
      <c r="Y142" s="11">
        <v>27</v>
      </c>
      <c r="Z142" s="11">
        <f t="shared" si="30"/>
        <v>1440</v>
      </c>
      <c r="AA142" s="49">
        <f t="shared" si="38"/>
        <v>2080</v>
      </c>
      <c r="AB142" s="9">
        <f t="shared" si="39"/>
        <v>2085</v>
      </c>
      <c r="AC142" s="9">
        <f t="shared" si="40"/>
        <v>2103</v>
      </c>
      <c r="AD142" s="9">
        <f t="shared" si="41"/>
        <v>2103</v>
      </c>
      <c r="AE142" s="9">
        <f t="shared" si="42"/>
        <v>1440</v>
      </c>
      <c r="AF142" s="9">
        <f t="shared" si="43"/>
        <v>2103</v>
      </c>
      <c r="AG142" s="50">
        <f t="shared" si="44"/>
        <v>2127</v>
      </c>
    </row>
    <row r="143" spans="1:33" x14ac:dyDescent="0.55000000000000004">
      <c r="A143" s="8">
        <f t="shared" si="31"/>
        <v>654</v>
      </c>
      <c r="B143" s="9">
        <v>10</v>
      </c>
      <c r="C143" s="9">
        <v>54</v>
      </c>
      <c r="D143" s="9" t="s">
        <v>43</v>
      </c>
      <c r="E143" s="49" t="s">
        <v>333</v>
      </c>
      <c r="F143" s="9" t="s">
        <v>17</v>
      </c>
      <c r="G143" s="50" t="s">
        <v>31</v>
      </c>
      <c r="H143" s="134">
        <f t="shared" si="32"/>
        <v>658</v>
      </c>
      <c r="I143" s="9">
        <v>10</v>
      </c>
      <c r="J143" s="9">
        <v>58</v>
      </c>
      <c r="K143" s="134">
        <f t="shared" si="33"/>
        <v>658</v>
      </c>
      <c r="L143" s="9">
        <v>10</v>
      </c>
      <c r="M143" s="9">
        <v>58</v>
      </c>
      <c r="N143" s="134">
        <f t="shared" si="34"/>
        <v>658</v>
      </c>
      <c r="O143" s="9">
        <v>10</v>
      </c>
      <c r="P143" s="9">
        <v>58</v>
      </c>
      <c r="Q143" s="134">
        <f t="shared" si="35"/>
        <v>672</v>
      </c>
      <c r="R143" s="9">
        <v>11</v>
      </c>
      <c r="S143" s="9">
        <v>12</v>
      </c>
      <c r="T143" s="134">
        <f t="shared" si="36"/>
        <v>681</v>
      </c>
      <c r="U143" s="9">
        <v>11</v>
      </c>
      <c r="V143" s="9">
        <v>21</v>
      </c>
      <c r="W143" s="10">
        <f t="shared" si="37"/>
        <v>688</v>
      </c>
      <c r="X143" s="11">
        <v>11</v>
      </c>
      <c r="Y143" s="11">
        <v>28</v>
      </c>
      <c r="Z143" s="11">
        <f t="shared" si="30"/>
        <v>1440</v>
      </c>
      <c r="AA143" s="49">
        <f t="shared" si="38"/>
        <v>2094</v>
      </c>
      <c r="AB143" s="9">
        <f t="shared" si="39"/>
        <v>2098</v>
      </c>
      <c r="AC143" s="9">
        <f t="shared" si="40"/>
        <v>2098</v>
      </c>
      <c r="AD143" s="9">
        <f t="shared" si="41"/>
        <v>2098</v>
      </c>
      <c r="AE143" s="9">
        <f t="shared" si="42"/>
        <v>2112</v>
      </c>
      <c r="AF143" s="9">
        <f t="shared" si="43"/>
        <v>2121</v>
      </c>
      <c r="AG143" s="50">
        <f t="shared" si="44"/>
        <v>2128</v>
      </c>
    </row>
    <row r="144" spans="1:33" x14ac:dyDescent="0.55000000000000004">
      <c r="A144" s="8">
        <f t="shared" si="31"/>
        <v>665</v>
      </c>
      <c r="B144" s="9">
        <v>11</v>
      </c>
      <c r="C144" s="9">
        <v>5</v>
      </c>
      <c r="D144" s="9" t="s">
        <v>103</v>
      </c>
      <c r="E144" s="49" t="s">
        <v>325</v>
      </c>
      <c r="F144" s="9" t="s">
        <v>17</v>
      </c>
      <c r="G144" s="50" t="s">
        <v>53</v>
      </c>
      <c r="H144" s="134">
        <f t="shared" si="32"/>
        <v>669</v>
      </c>
      <c r="I144" s="9">
        <v>11</v>
      </c>
      <c r="J144" s="9">
        <v>9</v>
      </c>
      <c r="K144" s="134">
        <f t="shared" si="33"/>
        <v>669</v>
      </c>
      <c r="L144" s="9">
        <v>11</v>
      </c>
      <c r="M144" s="9">
        <v>9</v>
      </c>
      <c r="N144" s="134">
        <f t="shared" si="34"/>
        <v>751</v>
      </c>
      <c r="O144" s="9">
        <v>12</v>
      </c>
      <c r="P144" s="9">
        <v>31</v>
      </c>
      <c r="Q144" s="134">
        <f t="shared" si="35"/>
        <v>751</v>
      </c>
      <c r="R144" s="9">
        <v>12</v>
      </c>
      <c r="S144" s="9">
        <v>31</v>
      </c>
      <c r="T144" s="134">
        <f t="shared" si="36"/>
        <v>751</v>
      </c>
      <c r="U144" s="9">
        <v>12</v>
      </c>
      <c r="V144" s="9">
        <v>31</v>
      </c>
      <c r="W144" s="10">
        <f t="shared" si="37"/>
        <v>796</v>
      </c>
      <c r="X144" s="11">
        <v>13</v>
      </c>
      <c r="Y144" s="11">
        <v>16</v>
      </c>
      <c r="Z144" s="11">
        <f t="shared" si="30"/>
        <v>1440</v>
      </c>
      <c r="AA144" s="49">
        <f t="shared" si="38"/>
        <v>2105</v>
      </c>
      <c r="AB144" s="9">
        <f t="shared" si="39"/>
        <v>2109</v>
      </c>
      <c r="AC144" s="9">
        <f t="shared" si="40"/>
        <v>2109</v>
      </c>
      <c r="AD144" s="9">
        <f t="shared" si="41"/>
        <v>2191</v>
      </c>
      <c r="AE144" s="9">
        <f t="shared" si="42"/>
        <v>2191</v>
      </c>
      <c r="AF144" s="9">
        <f t="shared" si="43"/>
        <v>2191</v>
      </c>
      <c r="AG144" s="50">
        <f t="shared" si="44"/>
        <v>2236</v>
      </c>
    </row>
    <row r="145" spans="1:33" x14ac:dyDescent="0.55000000000000004">
      <c r="A145" s="8">
        <f t="shared" si="31"/>
        <v>0</v>
      </c>
      <c r="B145" s="9"/>
      <c r="C145" s="9"/>
      <c r="D145" s="9"/>
      <c r="E145" s="49"/>
      <c r="F145" s="9"/>
      <c r="G145" s="50" t="s">
        <v>4</v>
      </c>
      <c r="H145" s="134">
        <f t="shared" si="32"/>
        <v>668</v>
      </c>
      <c r="I145" s="9">
        <v>11</v>
      </c>
      <c r="J145" s="9">
        <v>8</v>
      </c>
      <c r="K145" s="134">
        <f t="shared" si="33"/>
        <v>668</v>
      </c>
      <c r="L145" s="9">
        <v>11</v>
      </c>
      <c r="M145" s="9">
        <v>8</v>
      </c>
      <c r="N145" s="134">
        <f t="shared" si="34"/>
        <v>710</v>
      </c>
      <c r="O145" s="9">
        <v>11</v>
      </c>
      <c r="P145" s="9">
        <v>50</v>
      </c>
      <c r="Q145" s="134">
        <f t="shared" si="35"/>
        <v>710</v>
      </c>
      <c r="R145" s="9">
        <v>11</v>
      </c>
      <c r="S145" s="9">
        <v>50</v>
      </c>
      <c r="T145" s="134">
        <f t="shared" si="36"/>
        <v>710</v>
      </c>
      <c r="U145" s="9">
        <v>11</v>
      </c>
      <c r="V145" s="9">
        <v>50</v>
      </c>
      <c r="W145" s="10">
        <f t="shared" si="37"/>
        <v>801</v>
      </c>
      <c r="X145" s="11">
        <v>13</v>
      </c>
      <c r="Y145" s="11">
        <v>21</v>
      </c>
      <c r="Z145" s="11">
        <f t="shared" si="30"/>
        <v>1440</v>
      </c>
      <c r="AA145" s="49">
        <f t="shared" si="38"/>
        <v>1440</v>
      </c>
      <c r="AB145" s="9">
        <f t="shared" si="39"/>
        <v>2108</v>
      </c>
      <c r="AC145" s="9">
        <f t="shared" si="40"/>
        <v>2108</v>
      </c>
      <c r="AD145" s="9">
        <f t="shared" si="41"/>
        <v>2150</v>
      </c>
      <c r="AE145" s="9">
        <f t="shared" si="42"/>
        <v>2150</v>
      </c>
      <c r="AF145" s="9">
        <f t="shared" si="43"/>
        <v>2150</v>
      </c>
      <c r="AG145" s="50">
        <f t="shared" si="44"/>
        <v>2241</v>
      </c>
    </row>
    <row r="146" spans="1:33" x14ac:dyDescent="0.55000000000000004">
      <c r="A146" s="8">
        <f t="shared" si="31"/>
        <v>0</v>
      </c>
      <c r="B146" s="9"/>
      <c r="C146" s="9"/>
      <c r="D146" s="9"/>
      <c r="E146" s="49"/>
      <c r="F146" s="9"/>
      <c r="G146" s="50" t="s">
        <v>54</v>
      </c>
      <c r="H146" s="134">
        <f t="shared" si="32"/>
        <v>669</v>
      </c>
      <c r="I146" s="9">
        <v>11</v>
      </c>
      <c r="J146" s="9">
        <v>9</v>
      </c>
      <c r="K146" s="134">
        <f t="shared" si="33"/>
        <v>669</v>
      </c>
      <c r="L146" s="9">
        <v>11</v>
      </c>
      <c r="M146" s="9">
        <v>9</v>
      </c>
      <c r="N146" s="134">
        <f t="shared" si="34"/>
        <v>751</v>
      </c>
      <c r="O146" s="9">
        <v>12</v>
      </c>
      <c r="P146" s="9">
        <v>31</v>
      </c>
      <c r="Q146" s="134">
        <f t="shared" si="35"/>
        <v>751</v>
      </c>
      <c r="R146" s="9">
        <v>12</v>
      </c>
      <c r="S146" s="9">
        <v>31</v>
      </c>
      <c r="T146" s="134">
        <f t="shared" si="36"/>
        <v>751</v>
      </c>
      <c r="U146" s="9">
        <v>12</v>
      </c>
      <c r="V146" s="9">
        <v>31</v>
      </c>
      <c r="W146" s="10">
        <f t="shared" si="37"/>
        <v>796</v>
      </c>
      <c r="X146" s="11">
        <v>13</v>
      </c>
      <c r="Y146" s="11">
        <v>16</v>
      </c>
      <c r="Z146" s="11">
        <f t="shared" si="30"/>
        <v>1440</v>
      </c>
      <c r="AA146" s="49">
        <f t="shared" si="38"/>
        <v>1440</v>
      </c>
      <c r="AB146" s="9">
        <f t="shared" si="39"/>
        <v>2109</v>
      </c>
      <c r="AC146" s="9">
        <f t="shared" si="40"/>
        <v>2109</v>
      </c>
      <c r="AD146" s="9">
        <f t="shared" si="41"/>
        <v>2191</v>
      </c>
      <c r="AE146" s="9">
        <f t="shared" si="42"/>
        <v>2191</v>
      </c>
      <c r="AF146" s="9">
        <f t="shared" si="43"/>
        <v>2191</v>
      </c>
      <c r="AG146" s="50">
        <f t="shared" si="44"/>
        <v>2236</v>
      </c>
    </row>
    <row r="147" spans="1:33" x14ac:dyDescent="0.55000000000000004">
      <c r="A147" s="8">
        <f t="shared" si="31"/>
        <v>0</v>
      </c>
      <c r="B147" s="9"/>
      <c r="C147" s="9"/>
      <c r="D147" s="9"/>
      <c r="E147" s="49" t="s">
        <v>333</v>
      </c>
      <c r="F147" s="9"/>
      <c r="G147" s="50" t="s">
        <v>23</v>
      </c>
      <c r="H147" s="134">
        <f t="shared" si="32"/>
        <v>677</v>
      </c>
      <c r="I147" s="9">
        <v>11</v>
      </c>
      <c r="J147" s="9">
        <v>17</v>
      </c>
      <c r="K147" s="134">
        <f t="shared" si="33"/>
        <v>677</v>
      </c>
      <c r="L147" s="9">
        <v>11</v>
      </c>
      <c r="M147" s="9">
        <v>17</v>
      </c>
      <c r="N147" s="134">
        <f t="shared" si="34"/>
        <v>706</v>
      </c>
      <c r="O147" s="9">
        <v>11</v>
      </c>
      <c r="P147" s="9">
        <v>46</v>
      </c>
      <c r="Q147" s="134">
        <f t="shared" si="35"/>
        <v>706</v>
      </c>
      <c r="R147" s="9">
        <v>11</v>
      </c>
      <c r="S147" s="9">
        <v>46</v>
      </c>
      <c r="T147" s="134">
        <f t="shared" si="36"/>
        <v>716</v>
      </c>
      <c r="U147" s="9">
        <v>11</v>
      </c>
      <c r="V147" s="9">
        <v>56</v>
      </c>
      <c r="W147" s="10">
        <f t="shared" si="37"/>
        <v>757</v>
      </c>
      <c r="X147" s="11">
        <v>12</v>
      </c>
      <c r="Y147" s="11">
        <v>37</v>
      </c>
      <c r="Z147" s="11">
        <f t="shared" si="30"/>
        <v>1440</v>
      </c>
      <c r="AA147" s="49">
        <f t="shared" si="38"/>
        <v>1440</v>
      </c>
      <c r="AB147" s="9">
        <f t="shared" si="39"/>
        <v>2117</v>
      </c>
      <c r="AC147" s="9">
        <f t="shared" si="40"/>
        <v>2117</v>
      </c>
      <c r="AD147" s="9">
        <f t="shared" si="41"/>
        <v>2146</v>
      </c>
      <c r="AE147" s="9">
        <f t="shared" si="42"/>
        <v>2146</v>
      </c>
      <c r="AF147" s="9">
        <f t="shared" si="43"/>
        <v>2156</v>
      </c>
      <c r="AG147" s="50">
        <f t="shared" si="44"/>
        <v>2197</v>
      </c>
    </row>
    <row r="148" spans="1:33" x14ac:dyDescent="0.55000000000000004">
      <c r="A148" s="8">
        <f t="shared" si="31"/>
        <v>680</v>
      </c>
      <c r="B148" s="9">
        <v>11</v>
      </c>
      <c r="C148" s="9">
        <v>20</v>
      </c>
      <c r="D148" s="9" t="s">
        <v>47</v>
      </c>
      <c r="E148" s="49" t="s">
        <v>329</v>
      </c>
      <c r="F148" s="9" t="s">
        <v>3</v>
      </c>
      <c r="G148" s="50" t="s">
        <v>12</v>
      </c>
      <c r="H148" s="134">
        <f t="shared" si="32"/>
        <v>684</v>
      </c>
      <c r="I148" s="9">
        <v>11</v>
      </c>
      <c r="J148" s="9">
        <v>24</v>
      </c>
      <c r="K148" s="134">
        <f t="shared" si="33"/>
        <v>684</v>
      </c>
      <c r="L148" s="9">
        <v>11</v>
      </c>
      <c r="M148" s="9">
        <v>24</v>
      </c>
      <c r="N148" s="134">
        <f t="shared" si="34"/>
        <v>693</v>
      </c>
      <c r="O148" s="9">
        <v>11</v>
      </c>
      <c r="P148" s="9">
        <v>33</v>
      </c>
      <c r="Q148" s="134">
        <f t="shared" si="35"/>
        <v>709</v>
      </c>
      <c r="R148" s="9">
        <v>11</v>
      </c>
      <c r="S148" s="9">
        <v>49</v>
      </c>
      <c r="T148" s="134">
        <f t="shared" si="36"/>
        <v>724</v>
      </c>
      <c r="U148" s="9">
        <v>12</v>
      </c>
      <c r="V148" s="9">
        <v>4</v>
      </c>
      <c r="W148" s="10">
        <f t="shared" si="37"/>
        <v>730</v>
      </c>
      <c r="X148" s="11">
        <v>12</v>
      </c>
      <c r="Y148" s="11">
        <v>10</v>
      </c>
      <c r="Z148" s="11">
        <f t="shared" si="30"/>
        <v>1440</v>
      </c>
      <c r="AA148" s="49">
        <f t="shared" si="38"/>
        <v>2120</v>
      </c>
      <c r="AB148" s="9">
        <f t="shared" si="39"/>
        <v>2124</v>
      </c>
      <c r="AC148" s="9">
        <f t="shared" si="40"/>
        <v>2124</v>
      </c>
      <c r="AD148" s="9">
        <f t="shared" si="41"/>
        <v>2133</v>
      </c>
      <c r="AE148" s="9">
        <f t="shared" si="42"/>
        <v>2149</v>
      </c>
      <c r="AF148" s="9">
        <f t="shared" si="43"/>
        <v>2164</v>
      </c>
      <c r="AG148" s="50">
        <f t="shared" si="44"/>
        <v>2170</v>
      </c>
    </row>
    <row r="149" spans="1:33" x14ac:dyDescent="0.55000000000000004">
      <c r="A149" s="8">
        <f t="shared" si="31"/>
        <v>681</v>
      </c>
      <c r="B149" s="9">
        <v>11</v>
      </c>
      <c r="C149" s="9">
        <v>21</v>
      </c>
      <c r="D149" s="9" t="s">
        <v>8</v>
      </c>
      <c r="E149" s="49" t="s">
        <v>327</v>
      </c>
      <c r="F149" s="9" t="s">
        <v>17</v>
      </c>
      <c r="G149" s="50" t="s">
        <v>9</v>
      </c>
      <c r="H149" s="134">
        <f t="shared" si="32"/>
        <v>686</v>
      </c>
      <c r="I149" s="9">
        <v>11</v>
      </c>
      <c r="J149" s="9">
        <v>26</v>
      </c>
      <c r="K149" s="134">
        <f t="shared" si="33"/>
        <v>686</v>
      </c>
      <c r="L149" s="9">
        <v>11</v>
      </c>
      <c r="M149" s="9">
        <v>26</v>
      </c>
      <c r="N149" s="134">
        <f t="shared" si="34"/>
        <v>730</v>
      </c>
      <c r="O149" s="9">
        <v>12</v>
      </c>
      <c r="P149" s="9">
        <v>10</v>
      </c>
      <c r="Q149" s="134">
        <f t="shared" si="35"/>
        <v>730</v>
      </c>
      <c r="R149" s="9">
        <v>12</v>
      </c>
      <c r="S149" s="9">
        <v>10</v>
      </c>
      <c r="T149" s="134">
        <f t="shared" si="36"/>
        <v>730</v>
      </c>
      <c r="U149" s="9">
        <v>12</v>
      </c>
      <c r="V149" s="9">
        <v>10</v>
      </c>
      <c r="W149" s="10">
        <f t="shared" si="37"/>
        <v>730</v>
      </c>
      <c r="X149" s="11">
        <v>12</v>
      </c>
      <c r="Y149" s="11">
        <v>10</v>
      </c>
      <c r="Z149" s="11">
        <f t="shared" si="30"/>
        <v>1440</v>
      </c>
      <c r="AA149" s="49">
        <f t="shared" si="38"/>
        <v>2121</v>
      </c>
      <c r="AB149" s="9">
        <f t="shared" si="39"/>
        <v>2126</v>
      </c>
      <c r="AC149" s="9">
        <f t="shared" si="40"/>
        <v>2126</v>
      </c>
      <c r="AD149" s="9">
        <f t="shared" si="41"/>
        <v>2170</v>
      </c>
      <c r="AE149" s="9">
        <f t="shared" si="42"/>
        <v>2170</v>
      </c>
      <c r="AF149" s="9">
        <f t="shared" si="43"/>
        <v>2170</v>
      </c>
      <c r="AG149" s="50">
        <f t="shared" si="44"/>
        <v>2170</v>
      </c>
    </row>
    <row r="150" spans="1:33" x14ac:dyDescent="0.55000000000000004">
      <c r="A150" s="8">
        <f t="shared" si="31"/>
        <v>724</v>
      </c>
      <c r="B150" s="9">
        <v>12</v>
      </c>
      <c r="C150" s="9">
        <v>4</v>
      </c>
      <c r="D150" s="9" t="s">
        <v>104</v>
      </c>
      <c r="E150" s="49" t="s">
        <v>331</v>
      </c>
      <c r="F150" s="9" t="s">
        <v>3</v>
      </c>
      <c r="G150" s="50" t="s">
        <v>14</v>
      </c>
      <c r="H150" s="134">
        <f t="shared" si="32"/>
        <v>727</v>
      </c>
      <c r="I150" s="9">
        <v>12</v>
      </c>
      <c r="J150" s="9">
        <v>7</v>
      </c>
      <c r="K150" s="134">
        <f t="shared" si="33"/>
        <v>729</v>
      </c>
      <c r="L150" s="9">
        <v>12</v>
      </c>
      <c r="M150" s="9">
        <v>9</v>
      </c>
      <c r="N150" s="134">
        <f t="shared" si="34"/>
        <v>732</v>
      </c>
      <c r="O150" s="9">
        <v>12</v>
      </c>
      <c r="P150" s="9">
        <v>12</v>
      </c>
      <c r="Q150" s="134">
        <f t="shared" si="35"/>
        <v>738</v>
      </c>
      <c r="R150" s="9">
        <v>12</v>
      </c>
      <c r="S150" s="9">
        <v>18</v>
      </c>
      <c r="T150" s="134">
        <f t="shared" si="36"/>
        <v>0</v>
      </c>
      <c r="U150" s="9"/>
      <c r="V150" s="9"/>
      <c r="W150" s="10">
        <f t="shared" si="37"/>
        <v>0</v>
      </c>
      <c r="X150" s="11"/>
      <c r="Y150" s="11"/>
      <c r="Z150" s="11">
        <f t="shared" si="30"/>
        <v>1440</v>
      </c>
      <c r="AA150" s="49">
        <f t="shared" si="38"/>
        <v>2164</v>
      </c>
      <c r="AB150" s="9">
        <f t="shared" si="39"/>
        <v>2167</v>
      </c>
      <c r="AC150" s="9">
        <f t="shared" si="40"/>
        <v>2169</v>
      </c>
      <c r="AD150" s="9">
        <f t="shared" si="41"/>
        <v>2172</v>
      </c>
      <c r="AE150" s="9">
        <f t="shared" si="42"/>
        <v>2178</v>
      </c>
      <c r="AF150" s="9">
        <f t="shared" si="43"/>
        <v>1440</v>
      </c>
      <c r="AG150" s="50">
        <f t="shared" si="44"/>
        <v>1440</v>
      </c>
    </row>
    <row r="151" spans="1:33" x14ac:dyDescent="0.55000000000000004">
      <c r="A151" s="8">
        <f t="shared" si="31"/>
        <v>727</v>
      </c>
      <c r="B151" s="9">
        <v>12</v>
      </c>
      <c r="C151" s="9">
        <v>7</v>
      </c>
      <c r="D151" s="9" t="s">
        <v>105</v>
      </c>
      <c r="E151" s="49" t="s">
        <v>328</v>
      </c>
      <c r="F151" s="9" t="s">
        <v>3</v>
      </c>
      <c r="G151" s="50" t="s">
        <v>7</v>
      </c>
      <c r="H151" s="134">
        <f t="shared" si="32"/>
        <v>737</v>
      </c>
      <c r="I151" s="9">
        <v>12</v>
      </c>
      <c r="J151" s="9">
        <v>17</v>
      </c>
      <c r="K151" s="134">
        <f t="shared" si="33"/>
        <v>743</v>
      </c>
      <c r="L151" s="9">
        <v>12</v>
      </c>
      <c r="M151" s="9">
        <v>23</v>
      </c>
      <c r="N151" s="134">
        <f t="shared" si="34"/>
        <v>750</v>
      </c>
      <c r="O151" s="9">
        <v>12</v>
      </c>
      <c r="P151" s="9">
        <v>30</v>
      </c>
      <c r="Q151" s="134">
        <f t="shared" si="35"/>
        <v>758</v>
      </c>
      <c r="R151" s="9">
        <v>12</v>
      </c>
      <c r="S151" s="9">
        <v>38</v>
      </c>
      <c r="T151" s="134">
        <f t="shared" si="36"/>
        <v>761</v>
      </c>
      <c r="U151" s="9">
        <v>12</v>
      </c>
      <c r="V151" s="9">
        <v>41</v>
      </c>
      <c r="W151" s="10">
        <f t="shared" si="37"/>
        <v>788</v>
      </c>
      <c r="X151" s="11">
        <v>13</v>
      </c>
      <c r="Y151" s="11">
        <v>8</v>
      </c>
      <c r="Z151" s="11">
        <f t="shared" si="30"/>
        <v>1440</v>
      </c>
      <c r="AA151" s="49">
        <f t="shared" si="38"/>
        <v>2167</v>
      </c>
      <c r="AB151" s="9">
        <f t="shared" si="39"/>
        <v>2177</v>
      </c>
      <c r="AC151" s="9">
        <f t="shared" si="40"/>
        <v>2183</v>
      </c>
      <c r="AD151" s="9">
        <f t="shared" si="41"/>
        <v>2190</v>
      </c>
      <c r="AE151" s="9">
        <f t="shared" si="42"/>
        <v>2198</v>
      </c>
      <c r="AF151" s="9">
        <f t="shared" si="43"/>
        <v>2201</v>
      </c>
      <c r="AG151" s="50">
        <f t="shared" si="44"/>
        <v>2228</v>
      </c>
    </row>
    <row r="152" spans="1:33" x14ac:dyDescent="0.55000000000000004">
      <c r="A152" s="8">
        <f t="shared" si="31"/>
        <v>730</v>
      </c>
      <c r="B152" s="9">
        <v>12</v>
      </c>
      <c r="C152" s="9">
        <v>10</v>
      </c>
      <c r="D152" s="9" t="s">
        <v>106</v>
      </c>
      <c r="E152" s="49" t="s">
        <v>331</v>
      </c>
      <c r="F152" s="9" t="s">
        <v>3</v>
      </c>
      <c r="G152" s="50" t="s">
        <v>14</v>
      </c>
      <c r="H152" s="134">
        <f t="shared" si="32"/>
        <v>740</v>
      </c>
      <c r="I152" s="9">
        <v>12</v>
      </c>
      <c r="J152" s="9">
        <v>20</v>
      </c>
      <c r="K152" s="134">
        <f t="shared" si="33"/>
        <v>740</v>
      </c>
      <c r="L152" s="9">
        <v>12</v>
      </c>
      <c r="M152" s="9">
        <v>20</v>
      </c>
      <c r="N152" s="134">
        <f t="shared" si="34"/>
        <v>744</v>
      </c>
      <c r="O152" s="9">
        <v>12</v>
      </c>
      <c r="P152" s="9">
        <v>24</v>
      </c>
      <c r="Q152" s="134">
        <f t="shared" si="35"/>
        <v>750</v>
      </c>
      <c r="R152" s="9">
        <v>12</v>
      </c>
      <c r="S152" s="9">
        <v>30</v>
      </c>
      <c r="T152" s="134">
        <f t="shared" si="36"/>
        <v>758</v>
      </c>
      <c r="U152" s="9">
        <v>12</v>
      </c>
      <c r="V152" s="9">
        <v>38</v>
      </c>
      <c r="W152" s="10">
        <f t="shared" si="37"/>
        <v>765</v>
      </c>
      <c r="X152" s="11">
        <v>12</v>
      </c>
      <c r="Y152" s="11">
        <v>45</v>
      </c>
      <c r="Z152" s="11">
        <f t="shared" si="30"/>
        <v>1440</v>
      </c>
      <c r="AA152" s="49">
        <f t="shared" si="38"/>
        <v>2170</v>
      </c>
      <c r="AB152" s="9">
        <f t="shared" si="39"/>
        <v>2180</v>
      </c>
      <c r="AC152" s="9">
        <f t="shared" si="40"/>
        <v>2180</v>
      </c>
      <c r="AD152" s="9">
        <f t="shared" si="41"/>
        <v>2184</v>
      </c>
      <c r="AE152" s="9">
        <f t="shared" si="42"/>
        <v>2190</v>
      </c>
      <c r="AF152" s="9">
        <f t="shared" si="43"/>
        <v>2198</v>
      </c>
      <c r="AG152" s="50">
        <f t="shared" si="44"/>
        <v>2205</v>
      </c>
    </row>
    <row r="153" spans="1:33" x14ac:dyDescent="0.55000000000000004">
      <c r="A153" s="8">
        <f t="shared" si="31"/>
        <v>735</v>
      </c>
      <c r="B153" s="9">
        <v>12</v>
      </c>
      <c r="C153" s="9">
        <v>15</v>
      </c>
      <c r="D153" s="9" t="s">
        <v>107</v>
      </c>
      <c r="E153" s="49" t="s">
        <v>329</v>
      </c>
      <c r="F153" s="9" t="s">
        <v>3</v>
      </c>
      <c r="G153" s="50" t="s">
        <v>39</v>
      </c>
      <c r="H153" s="134">
        <f t="shared" si="32"/>
        <v>744</v>
      </c>
      <c r="I153" s="9">
        <v>12</v>
      </c>
      <c r="J153" s="9">
        <v>24</v>
      </c>
      <c r="K153" s="134">
        <f t="shared" si="33"/>
        <v>744</v>
      </c>
      <c r="L153" s="9">
        <v>12</v>
      </c>
      <c r="M153" s="9">
        <v>24</v>
      </c>
      <c r="N153" s="134">
        <f t="shared" si="34"/>
        <v>753</v>
      </c>
      <c r="O153" s="9">
        <v>12</v>
      </c>
      <c r="P153" s="9">
        <v>33</v>
      </c>
      <c r="Q153" s="134">
        <f t="shared" si="35"/>
        <v>760</v>
      </c>
      <c r="R153" s="9">
        <v>12</v>
      </c>
      <c r="S153" s="9">
        <v>40</v>
      </c>
      <c r="T153" s="134">
        <f t="shared" si="36"/>
        <v>768</v>
      </c>
      <c r="U153" s="9">
        <v>12</v>
      </c>
      <c r="V153" s="9">
        <v>48</v>
      </c>
      <c r="W153" s="10">
        <f t="shared" si="37"/>
        <v>777</v>
      </c>
      <c r="X153" s="11">
        <v>12</v>
      </c>
      <c r="Y153" s="11">
        <v>57</v>
      </c>
      <c r="Z153" s="11">
        <f t="shared" si="30"/>
        <v>1440</v>
      </c>
      <c r="AA153" s="49">
        <f t="shared" si="38"/>
        <v>2175</v>
      </c>
      <c r="AB153" s="9">
        <f t="shared" si="39"/>
        <v>2184</v>
      </c>
      <c r="AC153" s="9">
        <f t="shared" si="40"/>
        <v>2184</v>
      </c>
      <c r="AD153" s="9">
        <f t="shared" si="41"/>
        <v>2193</v>
      </c>
      <c r="AE153" s="9">
        <f t="shared" si="42"/>
        <v>2200</v>
      </c>
      <c r="AF153" s="9">
        <f t="shared" si="43"/>
        <v>2208</v>
      </c>
      <c r="AG153" s="50">
        <f t="shared" si="44"/>
        <v>2217</v>
      </c>
    </row>
    <row r="154" spans="1:33" x14ac:dyDescent="0.55000000000000004">
      <c r="A154" s="8">
        <f t="shared" si="31"/>
        <v>740</v>
      </c>
      <c r="B154" s="9">
        <v>12</v>
      </c>
      <c r="C154" s="9">
        <v>20</v>
      </c>
      <c r="D154" s="9" t="s">
        <v>43</v>
      </c>
      <c r="E154" s="49" t="s">
        <v>333</v>
      </c>
      <c r="F154" s="9" t="s">
        <v>3</v>
      </c>
      <c r="G154" s="50" t="s">
        <v>31</v>
      </c>
      <c r="H154" s="134">
        <f t="shared" si="32"/>
        <v>750</v>
      </c>
      <c r="I154" s="9">
        <v>12</v>
      </c>
      <c r="J154" s="9">
        <v>30</v>
      </c>
      <c r="K154" s="134">
        <f t="shared" si="33"/>
        <v>750</v>
      </c>
      <c r="L154" s="9">
        <v>12</v>
      </c>
      <c r="M154" s="9">
        <v>30</v>
      </c>
      <c r="N154" s="134">
        <f t="shared" si="34"/>
        <v>757</v>
      </c>
      <c r="O154" s="9">
        <v>12</v>
      </c>
      <c r="P154" s="9">
        <v>37</v>
      </c>
      <c r="Q154" s="134">
        <f t="shared" si="35"/>
        <v>773</v>
      </c>
      <c r="R154" s="9">
        <v>12</v>
      </c>
      <c r="S154" s="9">
        <v>53</v>
      </c>
      <c r="T154" s="134">
        <f t="shared" si="36"/>
        <v>782</v>
      </c>
      <c r="U154" s="9">
        <v>13</v>
      </c>
      <c r="V154" s="9">
        <v>2</v>
      </c>
      <c r="W154" s="10">
        <f t="shared" si="37"/>
        <v>794</v>
      </c>
      <c r="X154" s="11">
        <v>13</v>
      </c>
      <c r="Y154" s="11">
        <v>14</v>
      </c>
      <c r="Z154" s="11">
        <f t="shared" si="30"/>
        <v>1440</v>
      </c>
      <c r="AA154" s="49">
        <f t="shared" si="38"/>
        <v>2180</v>
      </c>
      <c r="AB154" s="9">
        <f t="shared" si="39"/>
        <v>2190</v>
      </c>
      <c r="AC154" s="9">
        <f t="shared" si="40"/>
        <v>2190</v>
      </c>
      <c r="AD154" s="9">
        <f t="shared" si="41"/>
        <v>2197</v>
      </c>
      <c r="AE154" s="9">
        <f t="shared" si="42"/>
        <v>2213</v>
      </c>
      <c r="AF154" s="9">
        <f t="shared" si="43"/>
        <v>2222</v>
      </c>
      <c r="AG154" s="50">
        <f t="shared" si="44"/>
        <v>2234</v>
      </c>
    </row>
    <row r="155" spans="1:33" x14ac:dyDescent="0.55000000000000004">
      <c r="A155" s="8">
        <f t="shared" si="31"/>
        <v>775</v>
      </c>
      <c r="B155" s="9">
        <v>12</v>
      </c>
      <c r="C155" s="9">
        <v>55</v>
      </c>
      <c r="D155" s="9" t="s">
        <v>8</v>
      </c>
      <c r="E155" s="49" t="s">
        <v>327</v>
      </c>
      <c r="F155" s="9" t="s">
        <v>3</v>
      </c>
      <c r="G155" s="50" t="s">
        <v>9</v>
      </c>
      <c r="H155" s="134">
        <f t="shared" si="32"/>
        <v>778</v>
      </c>
      <c r="I155" s="9">
        <v>12</v>
      </c>
      <c r="J155" s="9">
        <v>58</v>
      </c>
      <c r="K155" s="134">
        <f t="shared" si="33"/>
        <v>778</v>
      </c>
      <c r="L155" s="9">
        <v>12</v>
      </c>
      <c r="M155" s="9">
        <v>58</v>
      </c>
      <c r="N155" s="134">
        <f t="shared" si="34"/>
        <v>801</v>
      </c>
      <c r="O155" s="9">
        <v>13</v>
      </c>
      <c r="P155" s="9">
        <v>21</v>
      </c>
      <c r="Q155" s="134">
        <f t="shared" si="35"/>
        <v>802</v>
      </c>
      <c r="R155" s="9">
        <v>13</v>
      </c>
      <c r="S155" s="9">
        <v>22</v>
      </c>
      <c r="T155" s="134">
        <f t="shared" si="36"/>
        <v>802</v>
      </c>
      <c r="U155" s="9">
        <v>13</v>
      </c>
      <c r="V155" s="9">
        <v>22</v>
      </c>
      <c r="W155" s="10">
        <f t="shared" si="37"/>
        <v>802</v>
      </c>
      <c r="X155" s="11">
        <v>13</v>
      </c>
      <c r="Y155" s="11">
        <v>22</v>
      </c>
      <c r="Z155" s="11">
        <f t="shared" si="30"/>
        <v>1440</v>
      </c>
      <c r="AA155" s="49">
        <f t="shared" si="38"/>
        <v>2215</v>
      </c>
      <c r="AB155" s="9">
        <f t="shared" si="39"/>
        <v>2218</v>
      </c>
      <c r="AC155" s="9">
        <f t="shared" si="40"/>
        <v>2218</v>
      </c>
      <c r="AD155" s="9">
        <f t="shared" si="41"/>
        <v>2241</v>
      </c>
      <c r="AE155" s="9">
        <f t="shared" si="42"/>
        <v>2242</v>
      </c>
      <c r="AF155" s="9">
        <f t="shared" si="43"/>
        <v>2242</v>
      </c>
      <c r="AG155" s="50">
        <f t="shared" si="44"/>
        <v>2242</v>
      </c>
    </row>
    <row r="156" spans="1:33" x14ac:dyDescent="0.55000000000000004">
      <c r="A156" s="8">
        <f t="shared" si="31"/>
        <v>777</v>
      </c>
      <c r="B156" s="9">
        <v>12</v>
      </c>
      <c r="C156" s="9">
        <v>57</v>
      </c>
      <c r="D156" s="9" t="s">
        <v>108</v>
      </c>
      <c r="E156" s="49" t="s">
        <v>333</v>
      </c>
      <c r="F156" s="9" t="s">
        <v>3</v>
      </c>
      <c r="G156" s="50" t="s">
        <v>31</v>
      </c>
      <c r="H156" s="134">
        <f t="shared" si="32"/>
        <v>852</v>
      </c>
      <c r="I156" s="9">
        <v>14</v>
      </c>
      <c r="J156" s="9">
        <v>12</v>
      </c>
      <c r="K156" s="134">
        <f t="shared" si="33"/>
        <v>852</v>
      </c>
      <c r="L156" s="9">
        <v>14</v>
      </c>
      <c r="M156" s="9">
        <v>12</v>
      </c>
      <c r="N156" s="134">
        <f t="shared" si="34"/>
        <v>859</v>
      </c>
      <c r="O156" s="9">
        <v>14</v>
      </c>
      <c r="P156" s="9">
        <v>19</v>
      </c>
      <c r="Q156" s="134">
        <f t="shared" si="35"/>
        <v>873</v>
      </c>
      <c r="R156" s="9">
        <v>14</v>
      </c>
      <c r="S156" s="9">
        <v>33</v>
      </c>
      <c r="T156" s="134">
        <f t="shared" si="36"/>
        <v>885</v>
      </c>
      <c r="U156" s="9">
        <v>14</v>
      </c>
      <c r="V156" s="9">
        <v>45</v>
      </c>
      <c r="W156" s="10">
        <f t="shared" si="37"/>
        <v>885</v>
      </c>
      <c r="X156" s="11">
        <v>14</v>
      </c>
      <c r="Y156" s="11">
        <v>45</v>
      </c>
      <c r="Z156" s="11">
        <f t="shared" si="30"/>
        <v>1440</v>
      </c>
      <c r="AA156" s="49">
        <f t="shared" si="38"/>
        <v>2217</v>
      </c>
      <c r="AB156" s="9">
        <f t="shared" si="39"/>
        <v>2292</v>
      </c>
      <c r="AC156" s="9">
        <f t="shared" si="40"/>
        <v>2292</v>
      </c>
      <c r="AD156" s="9">
        <f t="shared" si="41"/>
        <v>2299</v>
      </c>
      <c r="AE156" s="9">
        <f t="shared" si="42"/>
        <v>2313</v>
      </c>
      <c r="AF156" s="9">
        <f t="shared" si="43"/>
        <v>2325</v>
      </c>
      <c r="AG156" s="50">
        <f t="shared" si="44"/>
        <v>2325</v>
      </c>
    </row>
    <row r="157" spans="1:33" x14ac:dyDescent="0.55000000000000004">
      <c r="A157" s="8">
        <f t="shared" si="31"/>
        <v>786</v>
      </c>
      <c r="B157" s="9">
        <v>13</v>
      </c>
      <c r="C157" s="9">
        <v>6</v>
      </c>
      <c r="D157" s="9" t="s">
        <v>109</v>
      </c>
      <c r="E157" s="49" t="s">
        <v>325</v>
      </c>
      <c r="F157" s="9" t="s">
        <v>17</v>
      </c>
      <c r="G157" s="50" t="s">
        <v>12</v>
      </c>
      <c r="H157" s="134">
        <f t="shared" si="32"/>
        <v>791</v>
      </c>
      <c r="I157" s="9">
        <v>13</v>
      </c>
      <c r="J157" s="9">
        <v>11</v>
      </c>
      <c r="K157" s="134">
        <f t="shared" si="33"/>
        <v>796</v>
      </c>
      <c r="L157" s="9">
        <v>13</v>
      </c>
      <c r="M157" s="9">
        <v>16</v>
      </c>
      <c r="N157" s="134">
        <f t="shared" si="34"/>
        <v>800</v>
      </c>
      <c r="O157" s="9">
        <v>13</v>
      </c>
      <c r="P157" s="9">
        <v>20</v>
      </c>
      <c r="Q157" s="134">
        <f t="shared" si="35"/>
        <v>821</v>
      </c>
      <c r="R157" s="9">
        <v>13</v>
      </c>
      <c r="S157" s="9">
        <v>41</v>
      </c>
      <c r="T157" s="134">
        <f t="shared" si="36"/>
        <v>829</v>
      </c>
      <c r="U157" s="9">
        <v>13</v>
      </c>
      <c r="V157" s="9">
        <v>49</v>
      </c>
      <c r="W157" s="10">
        <f t="shared" si="37"/>
        <v>857</v>
      </c>
      <c r="X157" s="11">
        <v>14</v>
      </c>
      <c r="Y157" s="11">
        <v>17</v>
      </c>
      <c r="Z157" s="11">
        <f t="shared" si="30"/>
        <v>1440</v>
      </c>
      <c r="AA157" s="49">
        <f t="shared" si="38"/>
        <v>2226</v>
      </c>
      <c r="AB157" s="9">
        <f t="shared" si="39"/>
        <v>2231</v>
      </c>
      <c r="AC157" s="9">
        <f t="shared" si="40"/>
        <v>2236</v>
      </c>
      <c r="AD157" s="9">
        <f t="shared" si="41"/>
        <v>2240</v>
      </c>
      <c r="AE157" s="9">
        <f t="shared" si="42"/>
        <v>2261</v>
      </c>
      <c r="AF157" s="9">
        <f t="shared" si="43"/>
        <v>2269</v>
      </c>
      <c r="AG157" s="50">
        <f t="shared" si="44"/>
        <v>2297</v>
      </c>
    </row>
    <row r="158" spans="1:33" x14ac:dyDescent="0.55000000000000004">
      <c r="A158" s="8">
        <f t="shared" si="31"/>
        <v>803</v>
      </c>
      <c r="B158" s="9">
        <v>13</v>
      </c>
      <c r="C158" s="9">
        <v>23</v>
      </c>
      <c r="D158" s="9" t="s">
        <v>110</v>
      </c>
      <c r="E158" s="49" t="s">
        <v>328</v>
      </c>
      <c r="F158" s="9" t="s">
        <v>3</v>
      </c>
      <c r="G158" s="50" t="s">
        <v>36</v>
      </c>
      <c r="H158" s="134">
        <f t="shared" si="32"/>
        <v>868</v>
      </c>
      <c r="I158" s="9">
        <v>14</v>
      </c>
      <c r="J158" s="9">
        <v>28</v>
      </c>
      <c r="K158" s="134">
        <f t="shared" si="33"/>
        <v>879</v>
      </c>
      <c r="L158" s="9">
        <v>14</v>
      </c>
      <c r="M158" s="9">
        <v>39</v>
      </c>
      <c r="N158" s="134">
        <f t="shared" si="34"/>
        <v>879</v>
      </c>
      <c r="O158" s="9">
        <v>14</v>
      </c>
      <c r="P158" s="9">
        <v>39</v>
      </c>
      <c r="Q158" s="134">
        <f t="shared" si="35"/>
        <v>913</v>
      </c>
      <c r="R158" s="9">
        <v>15</v>
      </c>
      <c r="S158" s="9">
        <v>13</v>
      </c>
      <c r="T158" s="134">
        <f t="shared" si="36"/>
        <v>914</v>
      </c>
      <c r="U158" s="9">
        <v>15</v>
      </c>
      <c r="V158" s="9">
        <v>14</v>
      </c>
      <c r="W158" s="10">
        <f t="shared" si="37"/>
        <v>923</v>
      </c>
      <c r="X158" s="11">
        <v>15</v>
      </c>
      <c r="Y158" s="11">
        <v>23</v>
      </c>
      <c r="Z158" s="11">
        <f t="shared" si="30"/>
        <v>1440</v>
      </c>
      <c r="AA158" s="49">
        <f t="shared" si="38"/>
        <v>2243</v>
      </c>
      <c r="AB158" s="9">
        <f t="shared" si="39"/>
        <v>2308</v>
      </c>
      <c r="AC158" s="9">
        <f t="shared" si="40"/>
        <v>2319</v>
      </c>
      <c r="AD158" s="9">
        <f t="shared" si="41"/>
        <v>2319</v>
      </c>
      <c r="AE158" s="9">
        <f t="shared" si="42"/>
        <v>2353</v>
      </c>
      <c r="AF158" s="9">
        <f t="shared" si="43"/>
        <v>2354</v>
      </c>
      <c r="AG158" s="50">
        <f t="shared" si="44"/>
        <v>2363</v>
      </c>
    </row>
    <row r="159" spans="1:33" x14ac:dyDescent="0.55000000000000004">
      <c r="A159" s="8">
        <f t="shared" si="31"/>
        <v>811</v>
      </c>
      <c r="B159" s="9">
        <v>13</v>
      </c>
      <c r="C159" s="9">
        <v>31</v>
      </c>
      <c r="D159" s="9" t="s">
        <v>111</v>
      </c>
      <c r="E159" s="49" t="s">
        <v>328</v>
      </c>
      <c r="F159" s="9" t="s">
        <v>17</v>
      </c>
      <c r="G159" s="50" t="s">
        <v>53</v>
      </c>
      <c r="H159" s="134">
        <f t="shared" si="32"/>
        <v>822</v>
      </c>
      <c r="I159" s="9">
        <v>13</v>
      </c>
      <c r="J159" s="9">
        <v>42</v>
      </c>
      <c r="K159" s="134">
        <f t="shared" si="33"/>
        <v>822</v>
      </c>
      <c r="L159" s="9">
        <v>13</v>
      </c>
      <c r="M159" s="9">
        <v>42</v>
      </c>
      <c r="N159" s="134">
        <f t="shared" si="34"/>
        <v>835</v>
      </c>
      <c r="O159" s="9">
        <v>13</v>
      </c>
      <c r="P159" s="9">
        <v>55</v>
      </c>
      <c r="Q159" s="134">
        <f t="shared" si="35"/>
        <v>0</v>
      </c>
      <c r="R159" s="9"/>
      <c r="S159" s="9"/>
      <c r="T159" s="134">
        <f t="shared" si="36"/>
        <v>0</v>
      </c>
      <c r="U159" s="9"/>
      <c r="V159" s="9"/>
      <c r="W159" s="10">
        <f t="shared" si="37"/>
        <v>835</v>
      </c>
      <c r="X159" s="11">
        <v>13</v>
      </c>
      <c r="Y159" s="11">
        <v>55</v>
      </c>
      <c r="Z159" s="11">
        <f t="shared" si="30"/>
        <v>1440</v>
      </c>
      <c r="AA159" s="49">
        <f t="shared" si="38"/>
        <v>2251</v>
      </c>
      <c r="AB159" s="9">
        <f t="shared" si="39"/>
        <v>2262</v>
      </c>
      <c r="AC159" s="9">
        <f t="shared" si="40"/>
        <v>2262</v>
      </c>
      <c r="AD159" s="9">
        <f t="shared" si="41"/>
        <v>2275</v>
      </c>
      <c r="AE159" s="9">
        <f t="shared" si="42"/>
        <v>1440</v>
      </c>
      <c r="AF159" s="9">
        <f t="shared" si="43"/>
        <v>1440</v>
      </c>
      <c r="AG159" s="50">
        <f t="shared" si="44"/>
        <v>2275</v>
      </c>
    </row>
    <row r="160" spans="1:33" x14ac:dyDescent="0.55000000000000004">
      <c r="A160" s="8">
        <f t="shared" si="31"/>
        <v>0</v>
      </c>
      <c r="B160" s="9"/>
      <c r="C160" s="9"/>
      <c r="D160" s="9"/>
      <c r="E160" s="49"/>
      <c r="F160" s="9"/>
      <c r="G160" s="50" t="s">
        <v>36</v>
      </c>
      <c r="H160" s="134">
        <f t="shared" si="32"/>
        <v>809</v>
      </c>
      <c r="I160" s="9">
        <v>13</v>
      </c>
      <c r="J160" s="9">
        <v>29</v>
      </c>
      <c r="K160" s="134">
        <f t="shared" si="33"/>
        <v>815</v>
      </c>
      <c r="L160" s="9">
        <v>13</v>
      </c>
      <c r="M160" s="9">
        <v>35</v>
      </c>
      <c r="N160" s="134">
        <f t="shared" si="34"/>
        <v>824</v>
      </c>
      <c r="O160" s="9">
        <v>13</v>
      </c>
      <c r="P160" s="9">
        <v>44</v>
      </c>
      <c r="Q160" s="134">
        <f t="shared" si="35"/>
        <v>841</v>
      </c>
      <c r="R160" s="9">
        <v>14</v>
      </c>
      <c r="S160" s="9">
        <v>1</v>
      </c>
      <c r="T160" s="134">
        <f t="shared" si="36"/>
        <v>857</v>
      </c>
      <c r="U160" s="9">
        <v>14</v>
      </c>
      <c r="V160" s="9">
        <v>17</v>
      </c>
      <c r="W160" s="10">
        <f t="shared" si="37"/>
        <v>868</v>
      </c>
      <c r="X160" s="11">
        <v>14</v>
      </c>
      <c r="Y160" s="11">
        <v>28</v>
      </c>
      <c r="Z160" s="11">
        <f t="shared" si="30"/>
        <v>1440</v>
      </c>
      <c r="AA160" s="49">
        <f t="shared" si="38"/>
        <v>1440</v>
      </c>
      <c r="AB160" s="9">
        <f t="shared" si="39"/>
        <v>2249</v>
      </c>
      <c r="AC160" s="9">
        <f t="shared" si="40"/>
        <v>2255</v>
      </c>
      <c r="AD160" s="9">
        <f t="shared" si="41"/>
        <v>2264</v>
      </c>
      <c r="AE160" s="9">
        <f t="shared" si="42"/>
        <v>2281</v>
      </c>
      <c r="AF160" s="9">
        <f t="shared" si="43"/>
        <v>2297</v>
      </c>
      <c r="AG160" s="50">
        <f t="shared" si="44"/>
        <v>2308</v>
      </c>
    </row>
    <row r="161" spans="1:33" x14ac:dyDescent="0.55000000000000004">
      <c r="A161" s="8">
        <f t="shared" si="31"/>
        <v>0</v>
      </c>
      <c r="B161" s="9"/>
      <c r="C161" s="9"/>
      <c r="D161" s="9"/>
      <c r="E161" s="49"/>
      <c r="F161" s="9"/>
      <c r="G161" s="50" t="s">
        <v>54</v>
      </c>
      <c r="H161" s="134">
        <f t="shared" si="32"/>
        <v>822</v>
      </c>
      <c r="I161" s="9">
        <v>13</v>
      </c>
      <c r="J161" s="9">
        <v>42</v>
      </c>
      <c r="K161" s="134">
        <f t="shared" si="33"/>
        <v>822</v>
      </c>
      <c r="L161" s="9">
        <v>13</v>
      </c>
      <c r="M161" s="9">
        <v>42</v>
      </c>
      <c r="N161" s="134">
        <f t="shared" si="34"/>
        <v>835</v>
      </c>
      <c r="O161" s="9">
        <v>13</v>
      </c>
      <c r="P161" s="9">
        <v>55</v>
      </c>
      <c r="Q161" s="134">
        <f t="shared" si="35"/>
        <v>0</v>
      </c>
      <c r="R161" s="9"/>
      <c r="S161" s="9"/>
      <c r="T161" s="134">
        <f t="shared" si="36"/>
        <v>0</v>
      </c>
      <c r="U161" s="9"/>
      <c r="V161" s="9"/>
      <c r="W161" s="10">
        <f t="shared" si="37"/>
        <v>836</v>
      </c>
      <c r="X161" s="11">
        <v>13</v>
      </c>
      <c r="Y161" s="11">
        <v>56</v>
      </c>
      <c r="Z161" s="11">
        <f t="shared" si="30"/>
        <v>1440</v>
      </c>
      <c r="AA161" s="49">
        <f t="shared" si="38"/>
        <v>1440</v>
      </c>
      <c r="AB161" s="9">
        <f t="shared" si="39"/>
        <v>2262</v>
      </c>
      <c r="AC161" s="9">
        <f t="shared" si="40"/>
        <v>2262</v>
      </c>
      <c r="AD161" s="9">
        <f t="shared" si="41"/>
        <v>2275</v>
      </c>
      <c r="AE161" s="9">
        <f t="shared" si="42"/>
        <v>1440</v>
      </c>
      <c r="AF161" s="9">
        <f t="shared" si="43"/>
        <v>1440</v>
      </c>
      <c r="AG161" s="50">
        <f t="shared" si="44"/>
        <v>2276</v>
      </c>
    </row>
    <row r="162" spans="1:33" x14ac:dyDescent="0.55000000000000004">
      <c r="A162" s="8">
        <f t="shared" si="31"/>
        <v>825</v>
      </c>
      <c r="B162" s="9">
        <v>13</v>
      </c>
      <c r="C162" s="9">
        <v>45</v>
      </c>
      <c r="D162" s="9" t="s">
        <v>50</v>
      </c>
      <c r="E162" s="49" t="s">
        <v>329</v>
      </c>
      <c r="F162" s="9" t="s">
        <v>3</v>
      </c>
      <c r="G162" s="50" t="s">
        <v>39</v>
      </c>
      <c r="H162" s="134">
        <f t="shared" si="32"/>
        <v>849</v>
      </c>
      <c r="I162" s="9">
        <v>14</v>
      </c>
      <c r="J162" s="9">
        <v>9</v>
      </c>
      <c r="K162" s="134">
        <f t="shared" si="33"/>
        <v>858</v>
      </c>
      <c r="L162" s="9">
        <v>14</v>
      </c>
      <c r="M162" s="9">
        <v>18</v>
      </c>
      <c r="N162" s="134">
        <f t="shared" si="34"/>
        <v>858</v>
      </c>
      <c r="O162" s="9">
        <v>14</v>
      </c>
      <c r="P162" s="9">
        <v>18</v>
      </c>
      <c r="Q162" s="134">
        <f t="shared" si="35"/>
        <v>870</v>
      </c>
      <c r="R162" s="9">
        <v>14</v>
      </c>
      <c r="S162" s="9">
        <v>30</v>
      </c>
      <c r="T162" s="134">
        <f t="shared" si="36"/>
        <v>881</v>
      </c>
      <c r="U162" s="9">
        <v>14</v>
      </c>
      <c r="V162" s="9">
        <v>41</v>
      </c>
      <c r="W162" s="10">
        <f t="shared" si="37"/>
        <v>896</v>
      </c>
      <c r="X162" s="11">
        <v>14</v>
      </c>
      <c r="Y162" s="11">
        <v>56</v>
      </c>
      <c r="Z162" s="11">
        <f t="shared" si="30"/>
        <v>1440</v>
      </c>
      <c r="AA162" s="49">
        <f t="shared" si="38"/>
        <v>2265</v>
      </c>
      <c r="AB162" s="9">
        <f t="shared" si="39"/>
        <v>2289</v>
      </c>
      <c r="AC162" s="9">
        <f t="shared" si="40"/>
        <v>2298</v>
      </c>
      <c r="AD162" s="9">
        <f t="shared" si="41"/>
        <v>2298</v>
      </c>
      <c r="AE162" s="9">
        <f t="shared" si="42"/>
        <v>2310</v>
      </c>
      <c r="AF162" s="9">
        <f t="shared" si="43"/>
        <v>2321</v>
      </c>
      <c r="AG162" s="50">
        <f t="shared" si="44"/>
        <v>2336</v>
      </c>
    </row>
    <row r="163" spans="1:33" x14ac:dyDescent="0.55000000000000004">
      <c r="A163" s="8">
        <f t="shared" si="31"/>
        <v>827</v>
      </c>
      <c r="B163" s="9">
        <v>13</v>
      </c>
      <c r="C163" s="9">
        <v>47</v>
      </c>
      <c r="D163" s="9" t="s">
        <v>6</v>
      </c>
      <c r="E163" s="49" t="s">
        <v>328</v>
      </c>
      <c r="F163" s="9" t="s">
        <v>17</v>
      </c>
      <c r="G163" s="50" t="s">
        <v>39</v>
      </c>
      <c r="H163" s="134">
        <f t="shared" si="32"/>
        <v>839</v>
      </c>
      <c r="I163" s="9">
        <v>13</v>
      </c>
      <c r="J163" s="9">
        <v>59</v>
      </c>
      <c r="K163" s="134">
        <f t="shared" si="33"/>
        <v>839</v>
      </c>
      <c r="L163" s="9">
        <v>13</v>
      </c>
      <c r="M163" s="9">
        <v>59</v>
      </c>
      <c r="N163" s="134">
        <f t="shared" si="34"/>
        <v>847</v>
      </c>
      <c r="O163" s="9">
        <v>14</v>
      </c>
      <c r="P163" s="9">
        <v>7</v>
      </c>
      <c r="Q163" s="134">
        <f t="shared" si="35"/>
        <v>847</v>
      </c>
      <c r="R163" s="9">
        <v>14</v>
      </c>
      <c r="S163" s="9">
        <v>7</v>
      </c>
      <c r="T163" s="134">
        <f t="shared" si="36"/>
        <v>0</v>
      </c>
      <c r="U163" s="9"/>
      <c r="V163" s="9"/>
      <c r="W163" s="10">
        <f t="shared" si="37"/>
        <v>0</v>
      </c>
      <c r="X163" s="11"/>
      <c r="Y163" s="11"/>
      <c r="Z163" s="11">
        <f t="shared" si="30"/>
        <v>1440</v>
      </c>
      <c r="AA163" s="49">
        <f t="shared" si="38"/>
        <v>2267</v>
      </c>
      <c r="AB163" s="9">
        <f t="shared" si="39"/>
        <v>2279</v>
      </c>
      <c r="AC163" s="9">
        <f t="shared" si="40"/>
        <v>2279</v>
      </c>
      <c r="AD163" s="9">
        <f t="shared" si="41"/>
        <v>2287</v>
      </c>
      <c r="AE163" s="9">
        <f t="shared" si="42"/>
        <v>2287</v>
      </c>
      <c r="AF163" s="9">
        <f t="shared" si="43"/>
        <v>1440</v>
      </c>
      <c r="AG163" s="50">
        <f t="shared" si="44"/>
        <v>1440</v>
      </c>
    </row>
    <row r="164" spans="1:33" x14ac:dyDescent="0.55000000000000004">
      <c r="A164" s="8">
        <f t="shared" si="31"/>
        <v>832</v>
      </c>
      <c r="B164" s="9">
        <v>13</v>
      </c>
      <c r="C164" s="9">
        <v>52</v>
      </c>
      <c r="D164" s="9" t="s">
        <v>112</v>
      </c>
      <c r="E164" s="49" t="s">
        <v>331</v>
      </c>
      <c r="F164" s="9" t="s">
        <v>11</v>
      </c>
      <c r="G164" s="50" t="s">
        <v>4</v>
      </c>
      <c r="H164" s="134">
        <f t="shared" si="32"/>
        <v>855</v>
      </c>
      <c r="I164" s="9">
        <v>14</v>
      </c>
      <c r="J164" s="9">
        <v>15</v>
      </c>
      <c r="K164" s="134">
        <f t="shared" si="33"/>
        <v>856</v>
      </c>
      <c r="L164" s="9">
        <v>14</v>
      </c>
      <c r="M164" s="9">
        <v>16</v>
      </c>
      <c r="N164" s="134">
        <f t="shared" si="34"/>
        <v>0</v>
      </c>
      <c r="O164" s="9"/>
      <c r="P164" s="9"/>
      <c r="Q164" s="134">
        <f t="shared" si="35"/>
        <v>0</v>
      </c>
      <c r="R164" s="9"/>
      <c r="S164" s="9"/>
      <c r="T164" s="134">
        <f t="shared" si="36"/>
        <v>0</v>
      </c>
      <c r="U164" s="9"/>
      <c r="V164" s="9"/>
      <c r="W164" s="10">
        <f t="shared" si="37"/>
        <v>860</v>
      </c>
      <c r="X164" s="11">
        <v>14</v>
      </c>
      <c r="Y164" s="11">
        <v>20</v>
      </c>
      <c r="Z164" s="11">
        <f t="shared" si="30"/>
        <v>1440</v>
      </c>
      <c r="AA164" s="49">
        <f t="shared" si="38"/>
        <v>2272</v>
      </c>
      <c r="AB164" s="9">
        <f t="shared" si="39"/>
        <v>2295</v>
      </c>
      <c r="AC164" s="9">
        <f t="shared" si="40"/>
        <v>2296</v>
      </c>
      <c r="AD164" s="9">
        <f t="shared" si="41"/>
        <v>1440</v>
      </c>
      <c r="AE164" s="9">
        <f t="shared" si="42"/>
        <v>1440</v>
      </c>
      <c r="AF164" s="9">
        <f t="shared" si="43"/>
        <v>1440</v>
      </c>
      <c r="AG164" s="50">
        <f t="shared" si="44"/>
        <v>2300</v>
      </c>
    </row>
    <row r="165" spans="1:33" x14ac:dyDescent="0.55000000000000004">
      <c r="A165" s="8">
        <f t="shared" si="31"/>
        <v>833</v>
      </c>
      <c r="B165" s="9">
        <v>13</v>
      </c>
      <c r="C165" s="9">
        <v>53</v>
      </c>
      <c r="D165" s="9" t="s">
        <v>8</v>
      </c>
      <c r="E165" s="49" t="s">
        <v>327</v>
      </c>
      <c r="F165" s="9" t="s">
        <v>3</v>
      </c>
      <c r="G165" s="50" t="s">
        <v>9</v>
      </c>
      <c r="H165" s="134">
        <f t="shared" si="32"/>
        <v>838</v>
      </c>
      <c r="I165" s="9">
        <v>13</v>
      </c>
      <c r="J165" s="9">
        <v>58</v>
      </c>
      <c r="K165" s="134">
        <f t="shared" si="33"/>
        <v>838</v>
      </c>
      <c r="L165" s="9">
        <v>13</v>
      </c>
      <c r="M165" s="9">
        <v>58</v>
      </c>
      <c r="N165" s="134">
        <f t="shared" si="34"/>
        <v>856</v>
      </c>
      <c r="O165" s="9">
        <v>14</v>
      </c>
      <c r="P165" s="9">
        <v>16</v>
      </c>
      <c r="Q165" s="134">
        <f t="shared" si="35"/>
        <v>870</v>
      </c>
      <c r="R165" s="9">
        <v>14</v>
      </c>
      <c r="S165" s="9">
        <v>30</v>
      </c>
      <c r="T165" s="134">
        <f t="shared" si="36"/>
        <v>870</v>
      </c>
      <c r="U165" s="9">
        <v>14</v>
      </c>
      <c r="V165" s="9">
        <v>30</v>
      </c>
      <c r="W165" s="10">
        <f t="shared" si="37"/>
        <v>870</v>
      </c>
      <c r="X165" s="11">
        <v>14</v>
      </c>
      <c r="Y165" s="11">
        <v>30</v>
      </c>
      <c r="Z165" s="11">
        <f t="shared" si="30"/>
        <v>1440</v>
      </c>
      <c r="AA165" s="49">
        <f t="shared" si="38"/>
        <v>2273</v>
      </c>
      <c r="AB165" s="9">
        <f t="shared" si="39"/>
        <v>2278</v>
      </c>
      <c r="AC165" s="9">
        <f t="shared" si="40"/>
        <v>2278</v>
      </c>
      <c r="AD165" s="9">
        <f t="shared" si="41"/>
        <v>2296</v>
      </c>
      <c r="AE165" s="9">
        <f t="shared" si="42"/>
        <v>2310</v>
      </c>
      <c r="AF165" s="9">
        <f t="shared" si="43"/>
        <v>2310</v>
      </c>
      <c r="AG165" s="50">
        <f t="shared" si="44"/>
        <v>2310</v>
      </c>
    </row>
    <row r="166" spans="1:33" x14ac:dyDescent="0.55000000000000004">
      <c r="A166" s="8">
        <f t="shared" si="31"/>
        <v>852</v>
      </c>
      <c r="B166" s="9">
        <v>14</v>
      </c>
      <c r="C166" s="9">
        <v>12</v>
      </c>
      <c r="D166" s="9" t="s">
        <v>98</v>
      </c>
      <c r="E166" s="49" t="s">
        <v>326</v>
      </c>
      <c r="F166" s="9" t="s">
        <v>11</v>
      </c>
      <c r="G166" s="50" t="s">
        <v>12</v>
      </c>
      <c r="H166" s="134">
        <f t="shared" si="32"/>
        <v>857</v>
      </c>
      <c r="I166" s="9">
        <v>14</v>
      </c>
      <c r="J166" s="9">
        <v>17</v>
      </c>
      <c r="K166" s="134">
        <f t="shared" si="33"/>
        <v>857</v>
      </c>
      <c r="L166" s="9">
        <v>14</v>
      </c>
      <c r="M166" s="9">
        <v>17</v>
      </c>
      <c r="N166" s="134">
        <f t="shared" si="34"/>
        <v>0</v>
      </c>
      <c r="O166" s="9"/>
      <c r="P166" s="9"/>
      <c r="Q166" s="134">
        <f t="shared" si="35"/>
        <v>0</v>
      </c>
      <c r="R166" s="9"/>
      <c r="S166" s="9"/>
      <c r="T166" s="134">
        <f t="shared" si="36"/>
        <v>865</v>
      </c>
      <c r="U166" s="9">
        <v>14</v>
      </c>
      <c r="V166" s="9">
        <v>25</v>
      </c>
      <c r="W166" s="10">
        <f t="shared" si="37"/>
        <v>874</v>
      </c>
      <c r="X166" s="11">
        <v>14</v>
      </c>
      <c r="Y166" s="11">
        <v>34</v>
      </c>
      <c r="Z166" s="11">
        <f t="shared" ref="Z166:Z217" si="45">1*1440</f>
        <v>1440</v>
      </c>
      <c r="AA166" s="49">
        <f t="shared" si="38"/>
        <v>2292</v>
      </c>
      <c r="AB166" s="9">
        <f t="shared" si="39"/>
        <v>2297</v>
      </c>
      <c r="AC166" s="9">
        <f t="shared" si="40"/>
        <v>2297</v>
      </c>
      <c r="AD166" s="9">
        <f t="shared" si="41"/>
        <v>1440</v>
      </c>
      <c r="AE166" s="9">
        <f t="shared" si="42"/>
        <v>1440</v>
      </c>
      <c r="AF166" s="9">
        <f t="shared" si="43"/>
        <v>2305</v>
      </c>
      <c r="AG166" s="50">
        <f t="shared" si="44"/>
        <v>2314</v>
      </c>
    </row>
    <row r="167" spans="1:33" x14ac:dyDescent="0.55000000000000004">
      <c r="A167" s="8">
        <f t="shared" si="31"/>
        <v>858</v>
      </c>
      <c r="B167" s="9">
        <v>14</v>
      </c>
      <c r="C167" s="9">
        <v>18</v>
      </c>
      <c r="D167" s="9" t="s">
        <v>113</v>
      </c>
      <c r="E167" s="49" t="s">
        <v>325</v>
      </c>
      <c r="F167" s="9" t="s">
        <v>17</v>
      </c>
      <c r="G167" s="50" t="s">
        <v>53</v>
      </c>
      <c r="H167" s="134">
        <f t="shared" si="32"/>
        <v>862</v>
      </c>
      <c r="I167" s="9">
        <v>14</v>
      </c>
      <c r="J167" s="9">
        <v>22</v>
      </c>
      <c r="K167" s="134">
        <f t="shared" si="33"/>
        <v>862</v>
      </c>
      <c r="L167" s="9">
        <v>14</v>
      </c>
      <c r="M167" s="9">
        <v>22</v>
      </c>
      <c r="N167" s="134">
        <f t="shared" si="34"/>
        <v>882</v>
      </c>
      <c r="O167" s="9">
        <v>14</v>
      </c>
      <c r="P167" s="9">
        <v>42</v>
      </c>
      <c r="Q167" s="134">
        <f t="shared" si="35"/>
        <v>882</v>
      </c>
      <c r="R167" s="9">
        <v>14</v>
      </c>
      <c r="S167" s="9">
        <v>42</v>
      </c>
      <c r="T167" s="134">
        <f t="shared" si="36"/>
        <v>0</v>
      </c>
      <c r="U167" s="9"/>
      <c r="V167" s="9"/>
      <c r="W167" s="10">
        <f t="shared" si="37"/>
        <v>0</v>
      </c>
      <c r="X167" s="11"/>
      <c r="Y167" s="11"/>
      <c r="Z167" s="11">
        <f t="shared" si="45"/>
        <v>1440</v>
      </c>
      <c r="AA167" s="49">
        <f t="shared" si="38"/>
        <v>2298</v>
      </c>
      <c r="AB167" s="9">
        <f t="shared" si="39"/>
        <v>2302</v>
      </c>
      <c r="AC167" s="9">
        <f t="shared" si="40"/>
        <v>2302</v>
      </c>
      <c r="AD167" s="9">
        <f t="shared" si="41"/>
        <v>2322</v>
      </c>
      <c r="AE167" s="9">
        <f t="shared" si="42"/>
        <v>2322</v>
      </c>
      <c r="AF167" s="9">
        <f t="shared" si="43"/>
        <v>1440</v>
      </c>
      <c r="AG167" s="50">
        <f t="shared" si="44"/>
        <v>1440</v>
      </c>
    </row>
    <row r="168" spans="1:33" x14ac:dyDescent="0.55000000000000004">
      <c r="A168" s="8">
        <f t="shared" si="31"/>
        <v>0</v>
      </c>
      <c r="B168" s="9"/>
      <c r="C168" s="9"/>
      <c r="D168" s="9"/>
      <c r="E168" s="49"/>
      <c r="F168" s="9"/>
      <c r="G168" s="50" t="s">
        <v>4</v>
      </c>
      <c r="H168" s="134">
        <f t="shared" si="32"/>
        <v>867</v>
      </c>
      <c r="I168" s="9">
        <v>14</v>
      </c>
      <c r="J168" s="9">
        <v>27</v>
      </c>
      <c r="K168" s="134">
        <f t="shared" si="33"/>
        <v>867</v>
      </c>
      <c r="L168" s="9">
        <v>14</v>
      </c>
      <c r="M168" s="9">
        <v>27</v>
      </c>
      <c r="N168" s="134">
        <f t="shared" si="34"/>
        <v>874</v>
      </c>
      <c r="O168" s="9">
        <v>14</v>
      </c>
      <c r="P168" s="9">
        <v>34</v>
      </c>
      <c r="Q168" s="134">
        <f t="shared" si="35"/>
        <v>883</v>
      </c>
      <c r="R168" s="9">
        <v>14</v>
      </c>
      <c r="S168" s="9">
        <v>43</v>
      </c>
      <c r="T168" s="134">
        <f t="shared" si="36"/>
        <v>897</v>
      </c>
      <c r="U168" s="9">
        <v>14</v>
      </c>
      <c r="V168" s="9">
        <v>57</v>
      </c>
      <c r="W168" s="10">
        <f t="shared" si="37"/>
        <v>929</v>
      </c>
      <c r="X168" s="11">
        <v>15</v>
      </c>
      <c r="Y168" s="11">
        <v>29</v>
      </c>
      <c r="Z168" s="11">
        <f t="shared" si="45"/>
        <v>1440</v>
      </c>
      <c r="AA168" s="49">
        <f t="shared" si="38"/>
        <v>1440</v>
      </c>
      <c r="AB168" s="9">
        <f t="shared" si="39"/>
        <v>2307</v>
      </c>
      <c r="AC168" s="9">
        <f t="shared" si="40"/>
        <v>2307</v>
      </c>
      <c r="AD168" s="9">
        <f t="shared" si="41"/>
        <v>2314</v>
      </c>
      <c r="AE168" s="9">
        <f t="shared" si="42"/>
        <v>2323</v>
      </c>
      <c r="AF168" s="9">
        <f t="shared" si="43"/>
        <v>2337</v>
      </c>
      <c r="AG168" s="50">
        <f t="shared" si="44"/>
        <v>2369</v>
      </c>
    </row>
    <row r="169" spans="1:33" x14ac:dyDescent="0.55000000000000004">
      <c r="A169" s="8">
        <f t="shared" si="31"/>
        <v>0</v>
      </c>
      <c r="B169" s="9"/>
      <c r="C169" s="9"/>
      <c r="D169" s="9"/>
      <c r="E169" s="49"/>
      <c r="F169" s="9"/>
      <c r="G169" s="50" t="s">
        <v>54</v>
      </c>
      <c r="H169" s="134">
        <f t="shared" si="32"/>
        <v>862</v>
      </c>
      <c r="I169" s="9">
        <v>14</v>
      </c>
      <c r="J169" s="9">
        <v>22</v>
      </c>
      <c r="K169" s="134">
        <f t="shared" si="33"/>
        <v>862</v>
      </c>
      <c r="L169" s="9">
        <v>14</v>
      </c>
      <c r="M169" s="9">
        <v>22</v>
      </c>
      <c r="N169" s="134">
        <f t="shared" si="34"/>
        <v>882</v>
      </c>
      <c r="O169" s="9">
        <v>14</v>
      </c>
      <c r="P169" s="9">
        <v>42</v>
      </c>
      <c r="Q169" s="134">
        <f t="shared" si="35"/>
        <v>882</v>
      </c>
      <c r="R169" s="9">
        <v>14</v>
      </c>
      <c r="S169" s="9">
        <v>42</v>
      </c>
      <c r="T169" s="134">
        <f t="shared" si="36"/>
        <v>0</v>
      </c>
      <c r="U169" s="9"/>
      <c r="V169" s="9"/>
      <c r="W169" s="10">
        <f t="shared" si="37"/>
        <v>0</v>
      </c>
      <c r="X169" s="11"/>
      <c r="Y169" s="11"/>
      <c r="Z169" s="11">
        <f t="shared" si="45"/>
        <v>1440</v>
      </c>
      <c r="AA169" s="49">
        <f t="shared" si="38"/>
        <v>1440</v>
      </c>
      <c r="AB169" s="9">
        <f t="shared" si="39"/>
        <v>2302</v>
      </c>
      <c r="AC169" s="9">
        <f t="shared" si="40"/>
        <v>2302</v>
      </c>
      <c r="AD169" s="9">
        <f t="shared" si="41"/>
        <v>2322</v>
      </c>
      <c r="AE169" s="9">
        <f t="shared" si="42"/>
        <v>2322</v>
      </c>
      <c r="AF169" s="9">
        <f t="shared" si="43"/>
        <v>1440</v>
      </c>
      <c r="AG169" s="50">
        <f t="shared" si="44"/>
        <v>1440</v>
      </c>
    </row>
    <row r="170" spans="1:33" x14ac:dyDescent="0.55000000000000004">
      <c r="A170" s="8">
        <f t="shared" si="31"/>
        <v>892</v>
      </c>
      <c r="B170" s="9">
        <v>14</v>
      </c>
      <c r="C170" s="9">
        <v>52</v>
      </c>
      <c r="D170" s="9" t="s">
        <v>114</v>
      </c>
      <c r="E170" s="49" t="s">
        <v>333</v>
      </c>
      <c r="F170" s="9" t="s">
        <v>17</v>
      </c>
      <c r="G170" s="50" t="s">
        <v>31</v>
      </c>
      <c r="H170" s="134">
        <f t="shared" si="32"/>
        <v>897</v>
      </c>
      <c r="I170" s="9">
        <v>14</v>
      </c>
      <c r="J170" s="9">
        <v>57</v>
      </c>
      <c r="K170" s="134">
        <f t="shared" si="33"/>
        <v>903</v>
      </c>
      <c r="L170" s="9">
        <v>15</v>
      </c>
      <c r="M170" s="9">
        <v>3</v>
      </c>
      <c r="N170" s="134">
        <f t="shared" si="34"/>
        <v>903</v>
      </c>
      <c r="O170" s="9">
        <v>15</v>
      </c>
      <c r="P170" s="9">
        <v>3</v>
      </c>
      <c r="Q170" s="134">
        <f t="shared" si="35"/>
        <v>916</v>
      </c>
      <c r="R170" s="9">
        <v>15</v>
      </c>
      <c r="S170" s="9">
        <v>16</v>
      </c>
      <c r="T170" s="134">
        <f t="shared" si="36"/>
        <v>921</v>
      </c>
      <c r="U170" s="9">
        <v>15</v>
      </c>
      <c r="V170" s="9">
        <v>21</v>
      </c>
      <c r="W170" s="10">
        <f t="shared" si="37"/>
        <v>932</v>
      </c>
      <c r="X170" s="11">
        <v>15</v>
      </c>
      <c r="Y170" s="11">
        <v>32</v>
      </c>
      <c r="Z170" s="11">
        <f t="shared" si="45"/>
        <v>1440</v>
      </c>
      <c r="AA170" s="49">
        <f t="shared" si="38"/>
        <v>2332</v>
      </c>
      <c r="AB170" s="9">
        <f t="shared" si="39"/>
        <v>2337</v>
      </c>
      <c r="AC170" s="9">
        <f t="shared" si="40"/>
        <v>2343</v>
      </c>
      <c r="AD170" s="9">
        <f t="shared" si="41"/>
        <v>2343</v>
      </c>
      <c r="AE170" s="9">
        <f t="shared" si="42"/>
        <v>2356</v>
      </c>
      <c r="AF170" s="9">
        <f t="shared" si="43"/>
        <v>2361</v>
      </c>
      <c r="AG170" s="50">
        <f t="shared" si="44"/>
        <v>2372</v>
      </c>
    </row>
    <row r="171" spans="1:33" x14ac:dyDescent="0.55000000000000004">
      <c r="A171" s="8">
        <f t="shared" si="31"/>
        <v>896</v>
      </c>
      <c r="B171" s="9">
        <v>14</v>
      </c>
      <c r="C171" s="9">
        <v>56</v>
      </c>
      <c r="D171" s="9" t="s">
        <v>115</v>
      </c>
      <c r="E171" s="49" t="s">
        <v>328</v>
      </c>
      <c r="F171" s="9" t="s">
        <v>17</v>
      </c>
      <c r="G171" s="50" t="s">
        <v>53</v>
      </c>
      <c r="H171" s="134">
        <f t="shared" si="32"/>
        <v>905</v>
      </c>
      <c r="I171" s="9">
        <v>15</v>
      </c>
      <c r="J171" s="9">
        <v>5</v>
      </c>
      <c r="K171" s="134">
        <f t="shared" si="33"/>
        <v>905</v>
      </c>
      <c r="L171" s="9">
        <v>15</v>
      </c>
      <c r="M171" s="9">
        <v>5</v>
      </c>
      <c r="N171" s="134">
        <f t="shared" si="34"/>
        <v>967</v>
      </c>
      <c r="O171" s="9">
        <v>16</v>
      </c>
      <c r="P171" s="9">
        <v>7</v>
      </c>
      <c r="Q171" s="134">
        <f t="shared" si="35"/>
        <v>967</v>
      </c>
      <c r="R171" s="9">
        <v>16</v>
      </c>
      <c r="S171" s="9">
        <v>7</v>
      </c>
      <c r="T171" s="134">
        <f t="shared" si="36"/>
        <v>0</v>
      </c>
      <c r="U171" s="9"/>
      <c r="V171" s="9"/>
      <c r="W171" s="10">
        <f t="shared" si="37"/>
        <v>0</v>
      </c>
      <c r="X171" s="11"/>
      <c r="Y171" s="11"/>
      <c r="Z171" s="11">
        <f t="shared" si="45"/>
        <v>1440</v>
      </c>
      <c r="AA171" s="49">
        <f t="shared" si="38"/>
        <v>2336</v>
      </c>
      <c r="AB171" s="9">
        <f t="shared" si="39"/>
        <v>2345</v>
      </c>
      <c r="AC171" s="9">
        <f t="shared" si="40"/>
        <v>2345</v>
      </c>
      <c r="AD171" s="9">
        <f t="shared" si="41"/>
        <v>2407</v>
      </c>
      <c r="AE171" s="9">
        <f t="shared" si="42"/>
        <v>2407</v>
      </c>
      <c r="AF171" s="9">
        <f t="shared" si="43"/>
        <v>1440</v>
      </c>
      <c r="AG171" s="50">
        <f t="shared" si="44"/>
        <v>1440</v>
      </c>
    </row>
    <row r="172" spans="1:33" x14ac:dyDescent="0.55000000000000004">
      <c r="A172" s="8">
        <f t="shared" si="31"/>
        <v>0</v>
      </c>
      <c r="B172" s="9"/>
      <c r="C172" s="9"/>
      <c r="D172" s="9"/>
      <c r="E172" s="49"/>
      <c r="F172" s="9"/>
      <c r="G172" s="50" t="s">
        <v>54</v>
      </c>
      <c r="H172" s="134">
        <f t="shared" si="32"/>
        <v>905</v>
      </c>
      <c r="I172" s="9">
        <v>15</v>
      </c>
      <c r="J172" s="9">
        <v>5</v>
      </c>
      <c r="K172" s="134">
        <f t="shared" si="33"/>
        <v>905</v>
      </c>
      <c r="L172" s="9">
        <v>15</v>
      </c>
      <c r="M172" s="9">
        <v>5</v>
      </c>
      <c r="N172" s="134">
        <f t="shared" si="34"/>
        <v>967</v>
      </c>
      <c r="O172" s="9">
        <v>16</v>
      </c>
      <c r="P172" s="9">
        <v>7</v>
      </c>
      <c r="Q172" s="134">
        <f t="shared" si="35"/>
        <v>0</v>
      </c>
      <c r="R172" s="9"/>
      <c r="S172" s="9"/>
      <c r="T172" s="134">
        <f t="shared" si="36"/>
        <v>0</v>
      </c>
      <c r="U172" s="9"/>
      <c r="V172" s="9"/>
      <c r="W172" s="10">
        <f t="shared" si="37"/>
        <v>0</v>
      </c>
      <c r="X172" s="11"/>
      <c r="Y172" s="11"/>
      <c r="Z172" s="11">
        <f t="shared" si="45"/>
        <v>1440</v>
      </c>
      <c r="AA172" s="49">
        <f t="shared" si="38"/>
        <v>1440</v>
      </c>
      <c r="AB172" s="9">
        <f t="shared" si="39"/>
        <v>2345</v>
      </c>
      <c r="AC172" s="9">
        <f t="shared" si="40"/>
        <v>2345</v>
      </c>
      <c r="AD172" s="9">
        <f t="shared" si="41"/>
        <v>2407</v>
      </c>
      <c r="AE172" s="9">
        <f t="shared" si="42"/>
        <v>1440</v>
      </c>
      <c r="AF172" s="9">
        <f t="shared" si="43"/>
        <v>1440</v>
      </c>
      <c r="AG172" s="50">
        <f t="shared" si="44"/>
        <v>1440</v>
      </c>
    </row>
    <row r="173" spans="1:33" x14ac:dyDescent="0.55000000000000004">
      <c r="A173" s="8">
        <f t="shared" si="31"/>
        <v>0</v>
      </c>
      <c r="B173" s="9"/>
      <c r="C173" s="9"/>
      <c r="D173" s="9"/>
      <c r="E173" s="49"/>
      <c r="F173" s="9"/>
      <c r="G173" s="50" t="s">
        <v>7</v>
      </c>
      <c r="H173" s="134">
        <f t="shared" si="32"/>
        <v>899</v>
      </c>
      <c r="I173" s="9">
        <v>14</v>
      </c>
      <c r="J173" s="9">
        <v>59</v>
      </c>
      <c r="K173" s="134">
        <f t="shared" si="33"/>
        <v>899</v>
      </c>
      <c r="L173" s="9">
        <v>14</v>
      </c>
      <c r="M173" s="9">
        <v>59</v>
      </c>
      <c r="N173" s="134">
        <f t="shared" si="34"/>
        <v>904</v>
      </c>
      <c r="O173" s="9">
        <v>15</v>
      </c>
      <c r="P173" s="9">
        <v>4</v>
      </c>
      <c r="Q173" s="134">
        <f t="shared" si="35"/>
        <v>917</v>
      </c>
      <c r="R173" s="9">
        <v>15</v>
      </c>
      <c r="S173" s="9">
        <v>17</v>
      </c>
      <c r="T173" s="134">
        <f t="shared" si="36"/>
        <v>925</v>
      </c>
      <c r="U173" s="9">
        <v>15</v>
      </c>
      <c r="V173" s="9">
        <v>25</v>
      </c>
      <c r="W173" s="10">
        <f t="shared" si="37"/>
        <v>968</v>
      </c>
      <c r="X173" s="11">
        <v>16</v>
      </c>
      <c r="Y173" s="11">
        <v>8</v>
      </c>
      <c r="Z173" s="11">
        <f t="shared" si="45"/>
        <v>1440</v>
      </c>
      <c r="AA173" s="49">
        <f t="shared" si="38"/>
        <v>1440</v>
      </c>
      <c r="AB173" s="9">
        <f t="shared" si="39"/>
        <v>2339</v>
      </c>
      <c r="AC173" s="9">
        <f t="shared" si="40"/>
        <v>2339</v>
      </c>
      <c r="AD173" s="9">
        <f t="shared" si="41"/>
        <v>2344</v>
      </c>
      <c r="AE173" s="9">
        <f t="shared" si="42"/>
        <v>2357</v>
      </c>
      <c r="AF173" s="9">
        <f t="shared" si="43"/>
        <v>2365</v>
      </c>
      <c r="AG173" s="50">
        <f t="shared" si="44"/>
        <v>2408</v>
      </c>
    </row>
    <row r="174" spans="1:33" x14ac:dyDescent="0.55000000000000004">
      <c r="A174" s="8">
        <f t="shared" si="31"/>
        <v>906</v>
      </c>
      <c r="B174" s="9">
        <v>15</v>
      </c>
      <c r="C174" s="9">
        <v>6</v>
      </c>
      <c r="D174" s="9" t="s">
        <v>101</v>
      </c>
      <c r="E174" s="49" t="s">
        <v>334</v>
      </c>
      <c r="F174" s="9" t="s">
        <v>17</v>
      </c>
      <c r="G174" s="50" t="s">
        <v>49</v>
      </c>
      <c r="H174" s="134">
        <f t="shared" si="32"/>
        <v>907</v>
      </c>
      <c r="I174" s="9">
        <v>15</v>
      </c>
      <c r="J174" s="9">
        <v>7</v>
      </c>
      <c r="K174" s="134">
        <f t="shared" si="33"/>
        <v>907</v>
      </c>
      <c r="L174" s="9">
        <v>15</v>
      </c>
      <c r="M174" s="9">
        <v>7</v>
      </c>
      <c r="N174" s="134">
        <f t="shared" si="34"/>
        <v>908</v>
      </c>
      <c r="O174" s="9">
        <v>15</v>
      </c>
      <c r="P174" s="9">
        <v>8</v>
      </c>
      <c r="Q174" s="134">
        <f t="shared" si="35"/>
        <v>908</v>
      </c>
      <c r="R174" s="9">
        <v>15</v>
      </c>
      <c r="S174" s="9">
        <v>8</v>
      </c>
      <c r="T174" s="134">
        <f t="shared" si="36"/>
        <v>919</v>
      </c>
      <c r="U174" s="9">
        <v>15</v>
      </c>
      <c r="V174" s="9">
        <v>19</v>
      </c>
      <c r="W174" s="10">
        <f t="shared" si="37"/>
        <v>923</v>
      </c>
      <c r="X174" s="11">
        <v>15</v>
      </c>
      <c r="Y174" s="11">
        <v>23</v>
      </c>
      <c r="Z174" s="11">
        <f t="shared" si="45"/>
        <v>1440</v>
      </c>
      <c r="AA174" s="49">
        <f t="shared" si="38"/>
        <v>2346</v>
      </c>
      <c r="AB174" s="9">
        <f t="shared" si="39"/>
        <v>2347</v>
      </c>
      <c r="AC174" s="9">
        <f t="shared" si="40"/>
        <v>2347</v>
      </c>
      <c r="AD174" s="9">
        <f t="shared" si="41"/>
        <v>2348</v>
      </c>
      <c r="AE174" s="9">
        <f t="shared" si="42"/>
        <v>2348</v>
      </c>
      <c r="AF174" s="9">
        <f t="shared" si="43"/>
        <v>2359</v>
      </c>
      <c r="AG174" s="50">
        <f t="shared" si="44"/>
        <v>2363</v>
      </c>
    </row>
    <row r="175" spans="1:33" x14ac:dyDescent="0.55000000000000004">
      <c r="A175" s="8">
        <f t="shared" si="31"/>
        <v>923</v>
      </c>
      <c r="B175" s="9">
        <v>15</v>
      </c>
      <c r="C175" s="9">
        <v>23</v>
      </c>
      <c r="D175" s="9" t="s">
        <v>116</v>
      </c>
      <c r="E175" s="49" t="s">
        <v>329</v>
      </c>
      <c r="F175" s="9" t="s">
        <v>11</v>
      </c>
      <c r="G175" s="50" t="s">
        <v>39</v>
      </c>
      <c r="H175" s="134">
        <f t="shared" si="32"/>
        <v>939</v>
      </c>
      <c r="I175" s="9">
        <v>15</v>
      </c>
      <c r="J175" s="9">
        <v>39</v>
      </c>
      <c r="K175" s="134">
        <f t="shared" si="33"/>
        <v>943</v>
      </c>
      <c r="L175" s="9">
        <v>15</v>
      </c>
      <c r="M175" s="9">
        <v>43</v>
      </c>
      <c r="N175" s="134">
        <f t="shared" si="34"/>
        <v>957</v>
      </c>
      <c r="O175" s="9">
        <v>15</v>
      </c>
      <c r="P175" s="9">
        <v>57</v>
      </c>
      <c r="Q175" s="134">
        <f t="shared" si="35"/>
        <v>968</v>
      </c>
      <c r="R175" s="9">
        <v>16</v>
      </c>
      <c r="S175" s="9">
        <v>8</v>
      </c>
      <c r="T175" s="134">
        <f t="shared" si="36"/>
        <v>975</v>
      </c>
      <c r="U175" s="9">
        <v>16</v>
      </c>
      <c r="V175" s="9">
        <v>15</v>
      </c>
      <c r="W175" s="10">
        <f t="shared" si="37"/>
        <v>981</v>
      </c>
      <c r="X175" s="11">
        <v>16</v>
      </c>
      <c r="Y175" s="11">
        <v>21</v>
      </c>
      <c r="Z175" s="11">
        <f t="shared" si="45"/>
        <v>1440</v>
      </c>
      <c r="AA175" s="49">
        <f t="shared" si="38"/>
        <v>2363</v>
      </c>
      <c r="AB175" s="9">
        <f t="shared" si="39"/>
        <v>2379</v>
      </c>
      <c r="AC175" s="9">
        <f t="shared" si="40"/>
        <v>2383</v>
      </c>
      <c r="AD175" s="9">
        <f t="shared" si="41"/>
        <v>2397</v>
      </c>
      <c r="AE175" s="9">
        <f t="shared" si="42"/>
        <v>2408</v>
      </c>
      <c r="AF175" s="9">
        <f t="shared" si="43"/>
        <v>2415</v>
      </c>
      <c r="AG175" s="50">
        <f t="shared" si="44"/>
        <v>2421</v>
      </c>
    </row>
    <row r="176" spans="1:33" x14ac:dyDescent="0.55000000000000004">
      <c r="A176" s="8">
        <f t="shared" si="31"/>
        <v>952</v>
      </c>
      <c r="B176" s="9">
        <v>15</v>
      </c>
      <c r="C176" s="9">
        <v>52</v>
      </c>
      <c r="D176" s="9" t="s">
        <v>6</v>
      </c>
      <c r="E176" s="49" t="s">
        <v>328</v>
      </c>
      <c r="F176" s="9" t="s">
        <v>3</v>
      </c>
      <c r="G176" s="50" t="s">
        <v>36</v>
      </c>
      <c r="H176" s="134">
        <f t="shared" si="32"/>
        <v>957</v>
      </c>
      <c r="I176" s="9">
        <v>15</v>
      </c>
      <c r="J176" s="9">
        <v>57</v>
      </c>
      <c r="K176" s="134">
        <f t="shared" si="33"/>
        <v>957</v>
      </c>
      <c r="L176" s="9">
        <v>15</v>
      </c>
      <c r="M176" s="9">
        <v>57</v>
      </c>
      <c r="N176" s="134">
        <f t="shared" si="34"/>
        <v>964</v>
      </c>
      <c r="O176" s="9">
        <v>16</v>
      </c>
      <c r="P176" s="9">
        <v>4</v>
      </c>
      <c r="Q176" s="134">
        <f t="shared" si="35"/>
        <v>964</v>
      </c>
      <c r="R176" s="9">
        <v>16</v>
      </c>
      <c r="S176" s="9">
        <v>4</v>
      </c>
      <c r="T176" s="134">
        <f t="shared" si="36"/>
        <v>970</v>
      </c>
      <c r="U176" s="9">
        <v>16</v>
      </c>
      <c r="V176" s="9">
        <v>10</v>
      </c>
      <c r="W176" s="10">
        <f t="shared" si="37"/>
        <v>999</v>
      </c>
      <c r="X176" s="11">
        <v>16</v>
      </c>
      <c r="Y176" s="11">
        <v>39</v>
      </c>
      <c r="Z176" s="11">
        <f t="shared" si="45"/>
        <v>1440</v>
      </c>
      <c r="AA176" s="49">
        <f t="shared" si="38"/>
        <v>2392</v>
      </c>
      <c r="AB176" s="9">
        <f t="shared" si="39"/>
        <v>2397</v>
      </c>
      <c r="AC176" s="9">
        <f t="shared" si="40"/>
        <v>2397</v>
      </c>
      <c r="AD176" s="9">
        <f t="shared" si="41"/>
        <v>2404</v>
      </c>
      <c r="AE176" s="9">
        <f t="shared" si="42"/>
        <v>2404</v>
      </c>
      <c r="AF176" s="9">
        <f t="shared" si="43"/>
        <v>2410</v>
      </c>
      <c r="AG176" s="50">
        <f t="shared" si="44"/>
        <v>2439</v>
      </c>
    </row>
    <row r="177" spans="1:33" x14ac:dyDescent="0.55000000000000004">
      <c r="A177" s="8">
        <f t="shared" si="31"/>
        <v>962</v>
      </c>
      <c r="B177" s="9">
        <v>16</v>
      </c>
      <c r="C177" s="9">
        <v>2</v>
      </c>
      <c r="D177" s="9" t="s">
        <v>6</v>
      </c>
      <c r="E177" s="49" t="s">
        <v>328</v>
      </c>
      <c r="F177" s="9" t="s">
        <v>3</v>
      </c>
      <c r="G177" s="50" t="s">
        <v>7</v>
      </c>
      <c r="H177" s="134">
        <f t="shared" si="32"/>
        <v>1001</v>
      </c>
      <c r="I177" s="9">
        <v>16</v>
      </c>
      <c r="J177" s="9">
        <v>41</v>
      </c>
      <c r="K177" s="134">
        <f t="shared" si="33"/>
        <v>1001</v>
      </c>
      <c r="L177" s="9">
        <v>16</v>
      </c>
      <c r="M177" s="9">
        <v>41</v>
      </c>
      <c r="N177" s="134">
        <f t="shared" si="34"/>
        <v>1011</v>
      </c>
      <c r="O177" s="9">
        <v>16</v>
      </c>
      <c r="P177" s="9">
        <v>51</v>
      </c>
      <c r="Q177" s="134">
        <f t="shared" si="35"/>
        <v>1016</v>
      </c>
      <c r="R177" s="9">
        <v>16</v>
      </c>
      <c r="S177" s="9">
        <v>56</v>
      </c>
      <c r="T177" s="134">
        <f t="shared" si="36"/>
        <v>1018</v>
      </c>
      <c r="U177" s="9">
        <v>16</v>
      </c>
      <c r="V177" s="9">
        <v>58</v>
      </c>
      <c r="W177" s="10">
        <f t="shared" si="37"/>
        <v>1032</v>
      </c>
      <c r="X177" s="11">
        <v>17</v>
      </c>
      <c r="Y177" s="11">
        <v>12</v>
      </c>
      <c r="Z177" s="11">
        <f t="shared" si="45"/>
        <v>1440</v>
      </c>
      <c r="AA177" s="49">
        <f t="shared" si="38"/>
        <v>2402</v>
      </c>
      <c r="AB177" s="9">
        <f t="shared" si="39"/>
        <v>2441</v>
      </c>
      <c r="AC177" s="9">
        <f t="shared" si="40"/>
        <v>2441</v>
      </c>
      <c r="AD177" s="9">
        <f t="shared" si="41"/>
        <v>2451</v>
      </c>
      <c r="AE177" s="9">
        <f t="shared" si="42"/>
        <v>2456</v>
      </c>
      <c r="AF177" s="9">
        <f t="shared" si="43"/>
        <v>2458</v>
      </c>
      <c r="AG177" s="50">
        <f t="shared" si="44"/>
        <v>2472</v>
      </c>
    </row>
    <row r="178" spans="1:33" x14ac:dyDescent="0.55000000000000004">
      <c r="A178" s="8">
        <f t="shared" si="31"/>
        <v>963</v>
      </c>
      <c r="B178" s="9">
        <v>16</v>
      </c>
      <c r="C178" s="9">
        <v>3</v>
      </c>
      <c r="D178" s="9" t="s">
        <v>51</v>
      </c>
      <c r="E178" s="49" t="s">
        <v>335</v>
      </c>
      <c r="F178" s="9" t="s">
        <v>3</v>
      </c>
      <c r="G178" s="50" t="s">
        <v>52</v>
      </c>
      <c r="H178" s="134">
        <f t="shared" si="32"/>
        <v>967</v>
      </c>
      <c r="I178" s="9">
        <v>16</v>
      </c>
      <c r="J178" s="9">
        <v>7</v>
      </c>
      <c r="K178" s="134">
        <f t="shared" si="33"/>
        <v>968</v>
      </c>
      <c r="L178" s="9">
        <v>16</v>
      </c>
      <c r="M178" s="9">
        <v>8</v>
      </c>
      <c r="N178" s="134">
        <f t="shared" si="34"/>
        <v>979</v>
      </c>
      <c r="O178" s="9">
        <v>16</v>
      </c>
      <c r="P178" s="9">
        <v>19</v>
      </c>
      <c r="Q178" s="134">
        <f t="shared" si="35"/>
        <v>979</v>
      </c>
      <c r="R178" s="9">
        <v>16</v>
      </c>
      <c r="S178" s="9">
        <v>19</v>
      </c>
      <c r="T178" s="134">
        <f t="shared" si="36"/>
        <v>0</v>
      </c>
      <c r="U178" s="9"/>
      <c r="V178" s="9"/>
      <c r="W178" s="10">
        <f t="shared" si="37"/>
        <v>0</v>
      </c>
      <c r="X178" s="11"/>
      <c r="Y178" s="11"/>
      <c r="Z178" s="11">
        <f t="shared" si="45"/>
        <v>1440</v>
      </c>
      <c r="AA178" s="49">
        <f t="shared" si="38"/>
        <v>2403</v>
      </c>
      <c r="AB178" s="9">
        <f t="shared" si="39"/>
        <v>2407</v>
      </c>
      <c r="AC178" s="9">
        <f t="shared" si="40"/>
        <v>2408</v>
      </c>
      <c r="AD178" s="9">
        <f t="shared" si="41"/>
        <v>2419</v>
      </c>
      <c r="AE178" s="9">
        <f t="shared" si="42"/>
        <v>2419</v>
      </c>
      <c r="AF178" s="9">
        <f t="shared" si="43"/>
        <v>1440</v>
      </c>
      <c r="AG178" s="50">
        <f t="shared" si="44"/>
        <v>1440</v>
      </c>
    </row>
    <row r="179" spans="1:33" x14ac:dyDescent="0.55000000000000004">
      <c r="A179" s="8">
        <f t="shared" si="31"/>
        <v>971</v>
      </c>
      <c r="B179" s="9">
        <v>16</v>
      </c>
      <c r="C179" s="9">
        <v>11</v>
      </c>
      <c r="D179" s="9" t="s">
        <v>61</v>
      </c>
      <c r="E179" s="49" t="s">
        <v>333</v>
      </c>
      <c r="F179" s="9" t="s">
        <v>3</v>
      </c>
      <c r="G179" s="50" t="s">
        <v>31</v>
      </c>
      <c r="H179" s="134">
        <f t="shared" si="32"/>
        <v>974</v>
      </c>
      <c r="I179" s="9">
        <v>16</v>
      </c>
      <c r="J179" s="9">
        <v>14</v>
      </c>
      <c r="K179" s="134">
        <f t="shared" si="33"/>
        <v>974</v>
      </c>
      <c r="L179" s="9">
        <v>16</v>
      </c>
      <c r="M179" s="9">
        <v>14</v>
      </c>
      <c r="N179" s="134">
        <f t="shared" si="34"/>
        <v>986</v>
      </c>
      <c r="O179" s="9">
        <v>16</v>
      </c>
      <c r="P179" s="9">
        <v>26</v>
      </c>
      <c r="Q179" s="134">
        <f t="shared" si="35"/>
        <v>987</v>
      </c>
      <c r="R179" s="9">
        <v>16</v>
      </c>
      <c r="S179" s="9">
        <v>27</v>
      </c>
      <c r="T179" s="134">
        <f t="shared" si="36"/>
        <v>990</v>
      </c>
      <c r="U179" s="9">
        <v>16</v>
      </c>
      <c r="V179" s="9">
        <v>30</v>
      </c>
      <c r="W179" s="10">
        <f t="shared" si="37"/>
        <v>1007</v>
      </c>
      <c r="X179" s="11">
        <v>16</v>
      </c>
      <c r="Y179" s="11">
        <v>47</v>
      </c>
      <c r="Z179" s="11">
        <f t="shared" si="45"/>
        <v>1440</v>
      </c>
      <c r="AA179" s="49">
        <f t="shared" si="38"/>
        <v>2411</v>
      </c>
      <c r="AB179" s="9">
        <f t="shared" si="39"/>
        <v>2414</v>
      </c>
      <c r="AC179" s="9">
        <f t="shared" si="40"/>
        <v>2414</v>
      </c>
      <c r="AD179" s="9">
        <f t="shared" si="41"/>
        <v>2426</v>
      </c>
      <c r="AE179" s="9">
        <f t="shared" si="42"/>
        <v>2427</v>
      </c>
      <c r="AF179" s="9">
        <f t="shared" si="43"/>
        <v>2430</v>
      </c>
      <c r="AG179" s="50">
        <f t="shared" si="44"/>
        <v>2447</v>
      </c>
    </row>
    <row r="180" spans="1:33" x14ac:dyDescent="0.55000000000000004">
      <c r="A180" s="8">
        <f t="shared" si="31"/>
        <v>996</v>
      </c>
      <c r="B180" s="9">
        <v>16</v>
      </c>
      <c r="C180" s="9">
        <v>36</v>
      </c>
      <c r="D180" s="9" t="s">
        <v>117</v>
      </c>
      <c r="E180" s="49" t="s">
        <v>333</v>
      </c>
      <c r="F180" s="9" t="s">
        <v>17</v>
      </c>
      <c r="G180" s="50" t="s">
        <v>31</v>
      </c>
      <c r="H180" s="134">
        <f t="shared" si="32"/>
        <v>1008</v>
      </c>
      <c r="I180" s="9">
        <v>16</v>
      </c>
      <c r="J180" s="9">
        <v>48</v>
      </c>
      <c r="K180" s="134">
        <f t="shared" si="33"/>
        <v>1008</v>
      </c>
      <c r="L180" s="9">
        <v>16</v>
      </c>
      <c r="M180" s="9">
        <v>48</v>
      </c>
      <c r="N180" s="134">
        <f t="shared" si="34"/>
        <v>1021</v>
      </c>
      <c r="O180" s="9">
        <v>17</v>
      </c>
      <c r="P180" s="9">
        <v>1</v>
      </c>
      <c r="Q180" s="134">
        <f t="shared" si="35"/>
        <v>1038</v>
      </c>
      <c r="R180" s="9">
        <v>17</v>
      </c>
      <c r="S180" s="9">
        <v>18</v>
      </c>
      <c r="T180" s="134">
        <f t="shared" si="36"/>
        <v>1051</v>
      </c>
      <c r="U180" s="9">
        <v>17</v>
      </c>
      <c r="V180" s="9">
        <v>31</v>
      </c>
      <c r="W180" s="10">
        <f t="shared" si="37"/>
        <v>1061</v>
      </c>
      <c r="X180" s="11">
        <v>17</v>
      </c>
      <c r="Y180" s="11">
        <v>41</v>
      </c>
      <c r="Z180" s="11">
        <f t="shared" si="45"/>
        <v>1440</v>
      </c>
      <c r="AA180" s="49">
        <f t="shared" si="38"/>
        <v>2436</v>
      </c>
      <c r="AB180" s="9">
        <f t="shared" si="39"/>
        <v>2448</v>
      </c>
      <c r="AC180" s="9">
        <f t="shared" si="40"/>
        <v>2448</v>
      </c>
      <c r="AD180" s="9">
        <f t="shared" si="41"/>
        <v>2461</v>
      </c>
      <c r="AE180" s="9">
        <f t="shared" si="42"/>
        <v>2478</v>
      </c>
      <c r="AF180" s="9">
        <f t="shared" si="43"/>
        <v>2491</v>
      </c>
      <c r="AG180" s="50">
        <f t="shared" si="44"/>
        <v>2501</v>
      </c>
    </row>
    <row r="181" spans="1:33" x14ac:dyDescent="0.55000000000000004">
      <c r="A181" s="8">
        <f t="shared" si="31"/>
        <v>1002</v>
      </c>
      <c r="B181" s="9">
        <v>16</v>
      </c>
      <c r="C181" s="9">
        <v>42</v>
      </c>
      <c r="D181" s="9" t="s">
        <v>51</v>
      </c>
      <c r="E181" s="49" t="s">
        <v>335</v>
      </c>
      <c r="F181" s="9" t="s">
        <v>3</v>
      </c>
      <c r="G181" s="50" t="s">
        <v>52</v>
      </c>
      <c r="H181" s="134">
        <f t="shared" si="32"/>
        <v>1005</v>
      </c>
      <c r="I181" s="9">
        <v>16</v>
      </c>
      <c r="J181" s="9">
        <v>45</v>
      </c>
      <c r="K181" s="134">
        <f t="shared" si="33"/>
        <v>1005</v>
      </c>
      <c r="L181" s="9">
        <v>16</v>
      </c>
      <c r="M181" s="9">
        <v>45</v>
      </c>
      <c r="N181" s="134">
        <f t="shared" si="34"/>
        <v>1020</v>
      </c>
      <c r="O181" s="9">
        <v>17</v>
      </c>
      <c r="P181" s="9">
        <v>0</v>
      </c>
      <c r="Q181" s="134">
        <f t="shared" si="35"/>
        <v>1022</v>
      </c>
      <c r="R181" s="9">
        <v>17</v>
      </c>
      <c r="S181" s="9">
        <v>2</v>
      </c>
      <c r="T181" s="134">
        <f t="shared" si="36"/>
        <v>1036</v>
      </c>
      <c r="U181" s="9">
        <v>17</v>
      </c>
      <c r="V181" s="9">
        <v>16</v>
      </c>
      <c r="W181" s="10">
        <f t="shared" si="37"/>
        <v>1045</v>
      </c>
      <c r="X181" s="11">
        <v>17</v>
      </c>
      <c r="Y181" s="11">
        <v>25</v>
      </c>
      <c r="Z181" s="11">
        <f t="shared" si="45"/>
        <v>1440</v>
      </c>
      <c r="AA181" s="49">
        <f t="shared" si="38"/>
        <v>2442</v>
      </c>
      <c r="AB181" s="9">
        <f t="shared" si="39"/>
        <v>2445</v>
      </c>
      <c r="AC181" s="9">
        <f t="shared" si="40"/>
        <v>2445</v>
      </c>
      <c r="AD181" s="9">
        <f t="shared" si="41"/>
        <v>2460</v>
      </c>
      <c r="AE181" s="9">
        <f t="shared" si="42"/>
        <v>2462</v>
      </c>
      <c r="AF181" s="9">
        <f t="shared" si="43"/>
        <v>2476</v>
      </c>
      <c r="AG181" s="50">
        <f t="shared" si="44"/>
        <v>2485</v>
      </c>
    </row>
    <row r="182" spans="1:33" x14ac:dyDescent="0.55000000000000004">
      <c r="A182" s="8">
        <f t="shared" si="31"/>
        <v>1003</v>
      </c>
      <c r="B182" s="9">
        <v>16</v>
      </c>
      <c r="C182" s="9">
        <v>43</v>
      </c>
      <c r="D182" s="9" t="s">
        <v>118</v>
      </c>
      <c r="E182" s="49" t="s">
        <v>331</v>
      </c>
      <c r="F182" s="9" t="s">
        <v>17</v>
      </c>
      <c r="G182" s="50" t="s">
        <v>14</v>
      </c>
      <c r="H182" s="134">
        <f t="shared" si="32"/>
        <v>1009</v>
      </c>
      <c r="I182" s="9">
        <v>16</v>
      </c>
      <c r="J182" s="9">
        <v>49</v>
      </c>
      <c r="K182" s="134">
        <f t="shared" si="33"/>
        <v>1016</v>
      </c>
      <c r="L182" s="9">
        <v>16</v>
      </c>
      <c r="M182" s="9">
        <v>56</v>
      </c>
      <c r="N182" s="134">
        <f t="shared" si="34"/>
        <v>1016</v>
      </c>
      <c r="O182" s="9">
        <v>16</v>
      </c>
      <c r="P182" s="9">
        <v>56</v>
      </c>
      <c r="Q182" s="134">
        <f t="shared" si="35"/>
        <v>1021</v>
      </c>
      <c r="R182" s="9">
        <v>17</v>
      </c>
      <c r="S182" s="9">
        <v>1</v>
      </c>
      <c r="T182" s="134">
        <f t="shared" si="36"/>
        <v>1030</v>
      </c>
      <c r="U182" s="9">
        <v>17</v>
      </c>
      <c r="V182" s="9">
        <v>10</v>
      </c>
      <c r="W182" s="10">
        <f t="shared" si="37"/>
        <v>1046</v>
      </c>
      <c r="X182" s="11">
        <v>17</v>
      </c>
      <c r="Y182" s="11">
        <v>26</v>
      </c>
      <c r="Z182" s="11">
        <f t="shared" si="45"/>
        <v>1440</v>
      </c>
      <c r="AA182" s="49">
        <f t="shared" si="38"/>
        <v>2443</v>
      </c>
      <c r="AB182" s="9">
        <f t="shared" si="39"/>
        <v>2449</v>
      </c>
      <c r="AC182" s="9">
        <f t="shared" si="40"/>
        <v>2456</v>
      </c>
      <c r="AD182" s="9">
        <f t="shared" si="41"/>
        <v>2456</v>
      </c>
      <c r="AE182" s="9">
        <f t="shared" si="42"/>
        <v>2461</v>
      </c>
      <c r="AF182" s="9">
        <f t="shared" si="43"/>
        <v>2470</v>
      </c>
      <c r="AG182" s="50">
        <f t="shared" si="44"/>
        <v>2486</v>
      </c>
    </row>
    <row r="183" spans="1:33" x14ac:dyDescent="0.55000000000000004">
      <c r="A183" s="8">
        <f t="shared" si="31"/>
        <v>1006</v>
      </c>
      <c r="B183" s="9">
        <v>16</v>
      </c>
      <c r="C183" s="9">
        <v>46</v>
      </c>
      <c r="D183" s="9" t="s">
        <v>69</v>
      </c>
      <c r="E183" s="49" t="s">
        <v>329</v>
      </c>
      <c r="F183" s="9" t="s">
        <v>3</v>
      </c>
      <c r="G183" s="50" t="s">
        <v>12</v>
      </c>
      <c r="H183" s="134">
        <f t="shared" si="32"/>
        <v>1026</v>
      </c>
      <c r="I183" s="9">
        <v>17</v>
      </c>
      <c r="J183" s="9">
        <v>6</v>
      </c>
      <c r="K183" s="134">
        <f t="shared" si="33"/>
        <v>1027</v>
      </c>
      <c r="L183" s="9">
        <v>17</v>
      </c>
      <c r="M183" s="9">
        <v>7</v>
      </c>
      <c r="N183" s="134">
        <f t="shared" si="34"/>
        <v>1040</v>
      </c>
      <c r="O183" s="9">
        <v>17</v>
      </c>
      <c r="P183" s="9">
        <v>20</v>
      </c>
      <c r="Q183" s="134">
        <f t="shared" si="35"/>
        <v>1052</v>
      </c>
      <c r="R183" s="9">
        <v>17</v>
      </c>
      <c r="S183" s="9">
        <v>32</v>
      </c>
      <c r="T183" s="134">
        <f t="shared" si="36"/>
        <v>1070</v>
      </c>
      <c r="U183" s="9">
        <v>17</v>
      </c>
      <c r="V183" s="9">
        <v>50</v>
      </c>
      <c r="W183" s="10">
        <f t="shared" si="37"/>
        <v>1077</v>
      </c>
      <c r="X183" s="11">
        <v>17</v>
      </c>
      <c r="Y183" s="11">
        <v>57</v>
      </c>
      <c r="Z183" s="11">
        <f t="shared" si="45"/>
        <v>1440</v>
      </c>
      <c r="AA183" s="49">
        <f t="shared" si="38"/>
        <v>2446</v>
      </c>
      <c r="AB183" s="9">
        <f t="shared" si="39"/>
        <v>2466</v>
      </c>
      <c r="AC183" s="9">
        <f t="shared" si="40"/>
        <v>2467</v>
      </c>
      <c r="AD183" s="9">
        <f t="shared" si="41"/>
        <v>2480</v>
      </c>
      <c r="AE183" s="9">
        <f t="shared" si="42"/>
        <v>2492</v>
      </c>
      <c r="AF183" s="9">
        <f t="shared" si="43"/>
        <v>2510</v>
      </c>
      <c r="AG183" s="50">
        <f t="shared" si="44"/>
        <v>2517</v>
      </c>
    </row>
    <row r="184" spans="1:33" x14ac:dyDescent="0.55000000000000004">
      <c r="A184" s="8">
        <f t="shared" si="31"/>
        <v>1037</v>
      </c>
      <c r="B184" s="9">
        <v>17</v>
      </c>
      <c r="C184" s="9">
        <v>17</v>
      </c>
      <c r="D184" s="9" t="s">
        <v>119</v>
      </c>
      <c r="E184" s="49" t="s">
        <v>329</v>
      </c>
      <c r="F184" s="9" t="s">
        <v>17</v>
      </c>
      <c r="G184" s="50" t="s">
        <v>53</v>
      </c>
      <c r="H184" s="134">
        <f t="shared" si="32"/>
        <v>1042</v>
      </c>
      <c r="I184" s="9">
        <v>17</v>
      </c>
      <c r="J184" s="9">
        <v>22</v>
      </c>
      <c r="K184" s="134">
        <f t="shared" si="33"/>
        <v>1042</v>
      </c>
      <c r="L184" s="9">
        <v>17</v>
      </c>
      <c r="M184" s="9">
        <v>22</v>
      </c>
      <c r="N184" s="134">
        <f t="shared" si="34"/>
        <v>1105</v>
      </c>
      <c r="O184" s="9">
        <v>18</v>
      </c>
      <c r="P184" s="9">
        <v>25</v>
      </c>
      <c r="Q184" s="134">
        <f t="shared" si="35"/>
        <v>0</v>
      </c>
      <c r="R184" s="9"/>
      <c r="S184" s="9"/>
      <c r="T184" s="134">
        <f t="shared" si="36"/>
        <v>0</v>
      </c>
      <c r="U184" s="9"/>
      <c r="V184" s="9"/>
      <c r="W184" s="10">
        <f t="shared" si="37"/>
        <v>0</v>
      </c>
      <c r="X184" s="11"/>
      <c r="Y184" s="11"/>
      <c r="Z184" s="11">
        <f t="shared" si="45"/>
        <v>1440</v>
      </c>
      <c r="AA184" s="49">
        <f t="shared" si="38"/>
        <v>2477</v>
      </c>
      <c r="AB184" s="9">
        <f t="shared" si="39"/>
        <v>2482</v>
      </c>
      <c r="AC184" s="9">
        <f t="shared" si="40"/>
        <v>2482</v>
      </c>
      <c r="AD184" s="9">
        <f t="shared" si="41"/>
        <v>2545</v>
      </c>
      <c r="AE184" s="9">
        <f t="shared" si="42"/>
        <v>1440</v>
      </c>
      <c r="AF184" s="9">
        <f t="shared" si="43"/>
        <v>1440</v>
      </c>
      <c r="AG184" s="50">
        <f t="shared" si="44"/>
        <v>1440</v>
      </c>
    </row>
    <row r="185" spans="1:33" x14ac:dyDescent="0.55000000000000004">
      <c r="A185" s="8">
        <f t="shared" si="31"/>
        <v>0</v>
      </c>
      <c r="B185" s="9"/>
      <c r="C185" s="9"/>
      <c r="D185" s="9"/>
      <c r="E185" s="49"/>
      <c r="F185" s="9"/>
      <c r="G185" s="50" t="s">
        <v>14</v>
      </c>
      <c r="H185" s="134">
        <f t="shared" si="32"/>
        <v>1047</v>
      </c>
      <c r="I185" s="9">
        <v>17</v>
      </c>
      <c r="J185" s="9">
        <v>27</v>
      </c>
      <c r="K185" s="134">
        <f t="shared" si="33"/>
        <v>1047</v>
      </c>
      <c r="L185" s="9">
        <v>17</v>
      </c>
      <c r="M185" s="9">
        <v>27</v>
      </c>
      <c r="N185" s="134">
        <f t="shared" si="34"/>
        <v>0</v>
      </c>
      <c r="O185" s="9"/>
      <c r="P185" s="9"/>
      <c r="Q185" s="134">
        <f t="shared" si="35"/>
        <v>0</v>
      </c>
      <c r="R185" s="9"/>
      <c r="S185" s="9"/>
      <c r="T185" s="134">
        <f t="shared" si="36"/>
        <v>0</v>
      </c>
      <c r="U185" s="9"/>
      <c r="V185" s="9"/>
      <c r="W185" s="10">
        <f t="shared" si="37"/>
        <v>0</v>
      </c>
      <c r="X185" s="11"/>
      <c r="Y185" s="11"/>
      <c r="Z185" s="11">
        <f t="shared" si="45"/>
        <v>1440</v>
      </c>
      <c r="AA185" s="49">
        <f t="shared" si="38"/>
        <v>1440</v>
      </c>
      <c r="AB185" s="9">
        <f t="shared" si="39"/>
        <v>2487</v>
      </c>
      <c r="AC185" s="9">
        <f t="shared" si="40"/>
        <v>2487</v>
      </c>
      <c r="AD185" s="9">
        <f t="shared" si="41"/>
        <v>1440</v>
      </c>
      <c r="AE185" s="9">
        <f t="shared" si="42"/>
        <v>1440</v>
      </c>
      <c r="AF185" s="9">
        <f t="shared" si="43"/>
        <v>1440</v>
      </c>
      <c r="AG185" s="50">
        <f t="shared" si="44"/>
        <v>1440</v>
      </c>
    </row>
    <row r="186" spans="1:33" x14ac:dyDescent="0.55000000000000004">
      <c r="A186" s="8">
        <f t="shared" si="31"/>
        <v>0</v>
      </c>
      <c r="B186" s="9"/>
      <c r="C186" s="9"/>
      <c r="D186" s="9"/>
      <c r="E186" s="49"/>
      <c r="F186" s="9"/>
      <c r="G186" s="50" t="s">
        <v>54</v>
      </c>
      <c r="H186" s="134">
        <f t="shared" si="32"/>
        <v>1042</v>
      </c>
      <c r="I186" s="9">
        <v>17</v>
      </c>
      <c r="J186" s="9">
        <v>22</v>
      </c>
      <c r="K186" s="134">
        <f t="shared" si="33"/>
        <v>1042</v>
      </c>
      <c r="L186" s="9">
        <v>17</v>
      </c>
      <c r="M186" s="9">
        <v>22</v>
      </c>
      <c r="N186" s="134">
        <f t="shared" si="34"/>
        <v>1106</v>
      </c>
      <c r="O186" s="9">
        <v>18</v>
      </c>
      <c r="P186" s="9">
        <v>26</v>
      </c>
      <c r="Q186" s="134">
        <f t="shared" si="35"/>
        <v>1106</v>
      </c>
      <c r="R186" s="9">
        <v>18</v>
      </c>
      <c r="S186" s="9">
        <v>26</v>
      </c>
      <c r="T186" s="134">
        <f t="shared" si="36"/>
        <v>0</v>
      </c>
      <c r="U186" s="9"/>
      <c r="V186" s="9"/>
      <c r="W186" s="10">
        <f t="shared" si="37"/>
        <v>0</v>
      </c>
      <c r="X186" s="11"/>
      <c r="Y186" s="11"/>
      <c r="Z186" s="11">
        <f t="shared" si="45"/>
        <v>1440</v>
      </c>
      <c r="AA186" s="49">
        <f t="shared" si="38"/>
        <v>1440</v>
      </c>
      <c r="AB186" s="9">
        <f t="shared" si="39"/>
        <v>2482</v>
      </c>
      <c r="AC186" s="9">
        <f t="shared" si="40"/>
        <v>2482</v>
      </c>
      <c r="AD186" s="9">
        <f t="shared" si="41"/>
        <v>2546</v>
      </c>
      <c r="AE186" s="9">
        <f t="shared" si="42"/>
        <v>2546</v>
      </c>
      <c r="AF186" s="9">
        <f t="shared" si="43"/>
        <v>1440</v>
      </c>
      <c r="AG186" s="50">
        <f t="shared" si="44"/>
        <v>1440</v>
      </c>
    </row>
    <row r="187" spans="1:33" x14ac:dyDescent="0.55000000000000004">
      <c r="A187" s="8">
        <f t="shared" si="31"/>
        <v>1052</v>
      </c>
      <c r="B187" s="9">
        <v>17</v>
      </c>
      <c r="C187" s="9">
        <v>32</v>
      </c>
      <c r="D187" s="9" t="s">
        <v>27</v>
      </c>
      <c r="E187" s="49" t="s">
        <v>332</v>
      </c>
      <c r="F187" s="9" t="s">
        <v>3</v>
      </c>
      <c r="G187" s="50" t="s">
        <v>28</v>
      </c>
      <c r="H187" s="134">
        <f t="shared" si="32"/>
        <v>1055</v>
      </c>
      <c r="I187" s="9">
        <v>17</v>
      </c>
      <c r="J187" s="9">
        <v>35</v>
      </c>
      <c r="K187" s="134">
        <f t="shared" si="33"/>
        <v>1055</v>
      </c>
      <c r="L187" s="9">
        <v>17</v>
      </c>
      <c r="M187" s="9">
        <v>35</v>
      </c>
      <c r="N187" s="134">
        <f t="shared" si="34"/>
        <v>1118</v>
      </c>
      <c r="O187" s="9">
        <v>18</v>
      </c>
      <c r="P187" s="9">
        <v>38</v>
      </c>
      <c r="Q187" s="134">
        <f t="shared" si="35"/>
        <v>1119</v>
      </c>
      <c r="R187" s="9">
        <v>18</v>
      </c>
      <c r="S187" s="9">
        <v>39</v>
      </c>
      <c r="T187" s="134">
        <f t="shared" si="36"/>
        <v>1144</v>
      </c>
      <c r="U187" s="9">
        <v>19</v>
      </c>
      <c r="V187" s="9">
        <v>4</v>
      </c>
      <c r="W187" s="10">
        <f t="shared" si="37"/>
        <v>1152</v>
      </c>
      <c r="X187" s="11">
        <v>19</v>
      </c>
      <c r="Y187" s="11">
        <v>12</v>
      </c>
      <c r="Z187" s="11">
        <f t="shared" si="45"/>
        <v>1440</v>
      </c>
      <c r="AA187" s="49">
        <f t="shared" si="38"/>
        <v>2492</v>
      </c>
      <c r="AB187" s="9">
        <f t="shared" si="39"/>
        <v>2495</v>
      </c>
      <c r="AC187" s="9">
        <f t="shared" si="40"/>
        <v>2495</v>
      </c>
      <c r="AD187" s="9">
        <f t="shared" si="41"/>
        <v>2558</v>
      </c>
      <c r="AE187" s="9">
        <f t="shared" si="42"/>
        <v>2559</v>
      </c>
      <c r="AF187" s="9">
        <f t="shared" si="43"/>
        <v>2584</v>
      </c>
      <c r="AG187" s="50">
        <f t="shared" si="44"/>
        <v>2592</v>
      </c>
    </row>
    <row r="188" spans="1:33" x14ac:dyDescent="0.55000000000000004">
      <c r="A188" s="8">
        <f t="shared" si="31"/>
        <v>1066</v>
      </c>
      <c r="B188" s="9">
        <v>17</v>
      </c>
      <c r="C188" s="9">
        <v>46</v>
      </c>
      <c r="D188" s="9" t="s">
        <v>6</v>
      </c>
      <c r="E188" s="49" t="s">
        <v>328</v>
      </c>
      <c r="F188" s="9" t="s">
        <v>11</v>
      </c>
      <c r="G188" s="50" t="s">
        <v>7</v>
      </c>
      <c r="H188" s="134">
        <f t="shared" si="32"/>
        <v>1080</v>
      </c>
      <c r="I188" s="9">
        <v>18</v>
      </c>
      <c r="J188" s="9">
        <v>0</v>
      </c>
      <c r="K188" s="134">
        <f t="shared" si="33"/>
        <v>1086</v>
      </c>
      <c r="L188" s="9">
        <v>18</v>
      </c>
      <c r="M188" s="9">
        <v>6</v>
      </c>
      <c r="N188" s="134">
        <f t="shared" si="34"/>
        <v>1090</v>
      </c>
      <c r="O188" s="9">
        <v>18</v>
      </c>
      <c r="P188" s="9">
        <v>10</v>
      </c>
      <c r="Q188" s="134">
        <f t="shared" si="35"/>
        <v>1104</v>
      </c>
      <c r="R188" s="9">
        <v>18</v>
      </c>
      <c r="S188" s="9">
        <v>24</v>
      </c>
      <c r="T188" s="134">
        <f t="shared" si="36"/>
        <v>1111</v>
      </c>
      <c r="U188" s="9">
        <v>18</v>
      </c>
      <c r="V188" s="9">
        <v>31</v>
      </c>
      <c r="W188" s="10">
        <f t="shared" si="37"/>
        <v>1133</v>
      </c>
      <c r="X188" s="11">
        <v>18</v>
      </c>
      <c r="Y188" s="11">
        <v>53</v>
      </c>
      <c r="Z188" s="11">
        <f t="shared" si="45"/>
        <v>1440</v>
      </c>
      <c r="AA188" s="49">
        <f t="shared" si="38"/>
        <v>2506</v>
      </c>
      <c r="AB188" s="9">
        <f t="shared" si="39"/>
        <v>2520</v>
      </c>
      <c r="AC188" s="9">
        <f t="shared" si="40"/>
        <v>2526</v>
      </c>
      <c r="AD188" s="9">
        <f t="shared" si="41"/>
        <v>2530</v>
      </c>
      <c r="AE188" s="9">
        <f t="shared" si="42"/>
        <v>2544</v>
      </c>
      <c r="AF188" s="9">
        <f t="shared" si="43"/>
        <v>2551</v>
      </c>
      <c r="AG188" s="50">
        <f t="shared" si="44"/>
        <v>2573</v>
      </c>
    </row>
    <row r="189" spans="1:33" x14ac:dyDescent="0.55000000000000004">
      <c r="A189" s="8">
        <f t="shared" si="31"/>
        <v>1096</v>
      </c>
      <c r="B189" s="9">
        <v>18</v>
      </c>
      <c r="C189" s="9">
        <v>16</v>
      </c>
      <c r="D189" s="9" t="s">
        <v>6</v>
      </c>
      <c r="E189" s="49" t="s">
        <v>328</v>
      </c>
      <c r="F189" s="9" t="s">
        <v>3</v>
      </c>
      <c r="G189" s="50" t="s">
        <v>39</v>
      </c>
      <c r="H189" s="134">
        <f t="shared" si="32"/>
        <v>1100</v>
      </c>
      <c r="I189" s="9">
        <v>18</v>
      </c>
      <c r="J189" s="9">
        <v>20</v>
      </c>
      <c r="K189" s="134">
        <f t="shared" si="33"/>
        <v>1107</v>
      </c>
      <c r="L189" s="9">
        <v>18</v>
      </c>
      <c r="M189" s="9">
        <v>27</v>
      </c>
      <c r="N189" s="134">
        <f t="shared" si="34"/>
        <v>1118</v>
      </c>
      <c r="O189" s="9">
        <v>18</v>
      </c>
      <c r="P189" s="9">
        <v>38</v>
      </c>
      <c r="Q189" s="134">
        <f t="shared" si="35"/>
        <v>1118</v>
      </c>
      <c r="R189" s="9">
        <v>18</v>
      </c>
      <c r="S189" s="9">
        <v>38</v>
      </c>
      <c r="T189" s="134">
        <f t="shared" si="36"/>
        <v>1133</v>
      </c>
      <c r="U189" s="9">
        <v>18</v>
      </c>
      <c r="V189" s="9">
        <v>53</v>
      </c>
      <c r="W189" s="10">
        <f t="shared" si="37"/>
        <v>1142</v>
      </c>
      <c r="X189" s="11">
        <v>19</v>
      </c>
      <c r="Y189" s="11">
        <v>2</v>
      </c>
      <c r="Z189" s="11">
        <f t="shared" si="45"/>
        <v>1440</v>
      </c>
      <c r="AA189" s="49">
        <f t="shared" si="38"/>
        <v>2536</v>
      </c>
      <c r="AB189" s="9">
        <f t="shared" si="39"/>
        <v>2540</v>
      </c>
      <c r="AC189" s="9">
        <f t="shared" si="40"/>
        <v>2547</v>
      </c>
      <c r="AD189" s="9">
        <f t="shared" si="41"/>
        <v>2558</v>
      </c>
      <c r="AE189" s="9">
        <f t="shared" si="42"/>
        <v>2558</v>
      </c>
      <c r="AF189" s="9">
        <f t="shared" si="43"/>
        <v>2573</v>
      </c>
      <c r="AG189" s="50">
        <f t="shared" si="44"/>
        <v>2582</v>
      </c>
    </row>
    <row r="190" spans="1:33" x14ac:dyDescent="0.55000000000000004">
      <c r="A190" s="8">
        <f t="shared" si="31"/>
        <v>1101</v>
      </c>
      <c r="B190" s="9">
        <v>18</v>
      </c>
      <c r="C190" s="9">
        <v>21</v>
      </c>
      <c r="D190" s="9" t="s">
        <v>120</v>
      </c>
      <c r="E190" s="49" t="s">
        <v>329</v>
      </c>
      <c r="F190" s="9" t="s">
        <v>3</v>
      </c>
      <c r="G190" s="50" t="s">
        <v>12</v>
      </c>
      <c r="H190" s="134">
        <f t="shared" si="32"/>
        <v>1115</v>
      </c>
      <c r="I190" s="9">
        <v>18</v>
      </c>
      <c r="J190" s="9">
        <v>35</v>
      </c>
      <c r="K190" s="134">
        <f t="shared" si="33"/>
        <v>1117</v>
      </c>
      <c r="L190" s="9">
        <v>18</v>
      </c>
      <c r="M190" s="9">
        <v>37</v>
      </c>
      <c r="N190" s="134">
        <f t="shared" si="34"/>
        <v>1123</v>
      </c>
      <c r="O190" s="9">
        <v>18</v>
      </c>
      <c r="P190" s="9">
        <v>43</v>
      </c>
      <c r="Q190" s="134">
        <f t="shared" si="35"/>
        <v>1139</v>
      </c>
      <c r="R190" s="9">
        <v>18</v>
      </c>
      <c r="S190" s="9">
        <v>59</v>
      </c>
      <c r="T190" s="134">
        <f t="shared" si="36"/>
        <v>1139</v>
      </c>
      <c r="U190" s="9">
        <v>18</v>
      </c>
      <c r="V190" s="9">
        <v>59</v>
      </c>
      <c r="W190" s="10">
        <f t="shared" si="37"/>
        <v>1143</v>
      </c>
      <c r="X190" s="11">
        <v>19</v>
      </c>
      <c r="Y190" s="11">
        <v>3</v>
      </c>
      <c r="Z190" s="11">
        <f t="shared" si="45"/>
        <v>1440</v>
      </c>
      <c r="AA190" s="49">
        <f t="shared" si="38"/>
        <v>2541</v>
      </c>
      <c r="AB190" s="9">
        <f t="shared" si="39"/>
        <v>2555</v>
      </c>
      <c r="AC190" s="9">
        <f t="shared" si="40"/>
        <v>2557</v>
      </c>
      <c r="AD190" s="9">
        <f t="shared" si="41"/>
        <v>2563</v>
      </c>
      <c r="AE190" s="9">
        <f t="shared" si="42"/>
        <v>2579</v>
      </c>
      <c r="AF190" s="9">
        <f t="shared" si="43"/>
        <v>2579</v>
      </c>
      <c r="AG190" s="50">
        <f t="shared" si="44"/>
        <v>2583</v>
      </c>
    </row>
    <row r="191" spans="1:33" x14ac:dyDescent="0.55000000000000004">
      <c r="A191" s="8">
        <f t="shared" si="31"/>
        <v>1104</v>
      </c>
      <c r="B191" s="9">
        <v>18</v>
      </c>
      <c r="C191" s="9">
        <v>24</v>
      </c>
      <c r="D191" s="9" t="s">
        <v>43</v>
      </c>
      <c r="E191" s="49" t="s">
        <v>333</v>
      </c>
      <c r="F191" s="9" t="s">
        <v>3</v>
      </c>
      <c r="G191" s="50" t="s">
        <v>31</v>
      </c>
      <c r="H191" s="134">
        <f t="shared" si="32"/>
        <v>1113</v>
      </c>
      <c r="I191" s="9">
        <v>18</v>
      </c>
      <c r="J191" s="9">
        <v>33</v>
      </c>
      <c r="K191" s="134">
        <f t="shared" si="33"/>
        <v>1119</v>
      </c>
      <c r="L191" s="9">
        <v>18</v>
      </c>
      <c r="M191" s="9">
        <v>39</v>
      </c>
      <c r="N191" s="134">
        <f t="shared" si="34"/>
        <v>1119</v>
      </c>
      <c r="O191" s="9">
        <v>18</v>
      </c>
      <c r="P191" s="9">
        <v>39</v>
      </c>
      <c r="Q191" s="134">
        <f t="shared" si="35"/>
        <v>1134</v>
      </c>
      <c r="R191" s="9">
        <v>18</v>
      </c>
      <c r="S191" s="9">
        <v>54</v>
      </c>
      <c r="T191" s="134">
        <f t="shared" si="36"/>
        <v>1135</v>
      </c>
      <c r="U191" s="9">
        <v>18</v>
      </c>
      <c r="V191" s="9">
        <v>55</v>
      </c>
      <c r="W191" s="10">
        <f t="shared" si="37"/>
        <v>1144</v>
      </c>
      <c r="X191" s="11">
        <v>19</v>
      </c>
      <c r="Y191" s="11">
        <v>4</v>
      </c>
      <c r="Z191" s="11">
        <f t="shared" si="45"/>
        <v>1440</v>
      </c>
      <c r="AA191" s="49">
        <f t="shared" si="38"/>
        <v>2544</v>
      </c>
      <c r="AB191" s="9">
        <f t="shared" si="39"/>
        <v>2553</v>
      </c>
      <c r="AC191" s="9">
        <f t="shared" si="40"/>
        <v>2559</v>
      </c>
      <c r="AD191" s="9">
        <f t="shared" si="41"/>
        <v>2559</v>
      </c>
      <c r="AE191" s="9">
        <f t="shared" si="42"/>
        <v>2574</v>
      </c>
      <c r="AF191" s="9">
        <f t="shared" si="43"/>
        <v>2575</v>
      </c>
      <c r="AG191" s="50">
        <f t="shared" si="44"/>
        <v>2584</v>
      </c>
    </row>
    <row r="192" spans="1:33" x14ac:dyDescent="0.55000000000000004">
      <c r="A192" s="8">
        <f t="shared" si="31"/>
        <v>1111</v>
      </c>
      <c r="B192" s="9">
        <v>18</v>
      </c>
      <c r="C192" s="9">
        <v>31</v>
      </c>
      <c r="D192" s="9" t="s">
        <v>121</v>
      </c>
      <c r="E192" s="49" t="s">
        <v>331</v>
      </c>
      <c r="F192" s="9" t="s">
        <v>17</v>
      </c>
      <c r="G192" s="50" t="s">
        <v>14</v>
      </c>
      <c r="H192" s="134">
        <f t="shared" si="32"/>
        <v>1115</v>
      </c>
      <c r="I192" s="9">
        <v>18</v>
      </c>
      <c r="J192" s="9">
        <v>35</v>
      </c>
      <c r="K192" s="134">
        <f t="shared" si="33"/>
        <v>1117</v>
      </c>
      <c r="L192" s="9">
        <v>18</v>
      </c>
      <c r="M192" s="9">
        <v>37</v>
      </c>
      <c r="N192" s="134">
        <f t="shared" si="34"/>
        <v>1121</v>
      </c>
      <c r="O192" s="9">
        <v>18</v>
      </c>
      <c r="P192" s="9">
        <v>41</v>
      </c>
      <c r="Q192" s="134">
        <f t="shared" si="35"/>
        <v>1130</v>
      </c>
      <c r="R192" s="9">
        <v>18</v>
      </c>
      <c r="S192" s="9">
        <v>50</v>
      </c>
      <c r="T192" s="134">
        <f t="shared" si="36"/>
        <v>1143</v>
      </c>
      <c r="U192" s="9">
        <v>19</v>
      </c>
      <c r="V192" s="9">
        <v>3</v>
      </c>
      <c r="W192" s="10">
        <f t="shared" si="37"/>
        <v>1157</v>
      </c>
      <c r="X192" s="11">
        <v>19</v>
      </c>
      <c r="Y192" s="11">
        <v>17</v>
      </c>
      <c r="Z192" s="11">
        <f t="shared" si="45"/>
        <v>1440</v>
      </c>
      <c r="AA192" s="49">
        <f t="shared" si="38"/>
        <v>2551</v>
      </c>
      <c r="AB192" s="9">
        <f t="shared" si="39"/>
        <v>2555</v>
      </c>
      <c r="AC192" s="9">
        <f t="shared" si="40"/>
        <v>2557</v>
      </c>
      <c r="AD192" s="9">
        <f t="shared" si="41"/>
        <v>2561</v>
      </c>
      <c r="AE192" s="9">
        <f t="shared" si="42"/>
        <v>2570</v>
      </c>
      <c r="AF192" s="9">
        <f t="shared" si="43"/>
        <v>2583</v>
      </c>
      <c r="AG192" s="50">
        <f t="shared" si="44"/>
        <v>2597</v>
      </c>
    </row>
    <row r="193" spans="1:33" x14ac:dyDescent="0.55000000000000004">
      <c r="A193" s="8">
        <f t="shared" si="31"/>
        <v>1121</v>
      </c>
      <c r="B193" s="9">
        <v>18</v>
      </c>
      <c r="C193" s="9">
        <v>41</v>
      </c>
      <c r="D193" s="9" t="s">
        <v>94</v>
      </c>
      <c r="E193" s="49" t="s">
        <v>336</v>
      </c>
      <c r="F193" s="9" t="s">
        <v>3</v>
      </c>
      <c r="G193" s="50" t="s">
        <v>95</v>
      </c>
      <c r="H193" s="134">
        <f t="shared" si="32"/>
        <v>1124</v>
      </c>
      <c r="I193" s="9">
        <v>18</v>
      </c>
      <c r="J193" s="9">
        <v>44</v>
      </c>
      <c r="K193" s="134">
        <f t="shared" si="33"/>
        <v>1124</v>
      </c>
      <c r="L193" s="9">
        <v>18</v>
      </c>
      <c r="M193" s="9">
        <v>44</v>
      </c>
      <c r="N193" s="134">
        <f t="shared" si="34"/>
        <v>1150</v>
      </c>
      <c r="O193" s="9">
        <v>19</v>
      </c>
      <c r="P193" s="9">
        <v>10</v>
      </c>
      <c r="Q193" s="134">
        <f t="shared" si="35"/>
        <v>1152</v>
      </c>
      <c r="R193" s="9">
        <v>19</v>
      </c>
      <c r="S193" s="9">
        <v>12</v>
      </c>
      <c r="T193" s="134">
        <f t="shared" si="36"/>
        <v>1165</v>
      </c>
      <c r="U193" s="9">
        <v>19</v>
      </c>
      <c r="V193" s="9">
        <v>25</v>
      </c>
      <c r="W193" s="10">
        <f t="shared" si="37"/>
        <v>1165</v>
      </c>
      <c r="X193" s="11">
        <v>19</v>
      </c>
      <c r="Y193" s="11">
        <v>25</v>
      </c>
      <c r="Z193" s="11">
        <f t="shared" si="45"/>
        <v>1440</v>
      </c>
      <c r="AA193" s="49">
        <f t="shared" si="38"/>
        <v>2561</v>
      </c>
      <c r="AB193" s="9">
        <f t="shared" si="39"/>
        <v>2564</v>
      </c>
      <c r="AC193" s="9">
        <f t="shared" si="40"/>
        <v>2564</v>
      </c>
      <c r="AD193" s="9">
        <f t="shared" si="41"/>
        <v>2590</v>
      </c>
      <c r="AE193" s="9">
        <f t="shared" si="42"/>
        <v>2592</v>
      </c>
      <c r="AF193" s="9">
        <f t="shared" si="43"/>
        <v>2605</v>
      </c>
      <c r="AG193" s="50">
        <f t="shared" si="44"/>
        <v>2605</v>
      </c>
    </row>
    <row r="194" spans="1:33" x14ac:dyDescent="0.55000000000000004">
      <c r="A194" s="8">
        <f t="shared" si="31"/>
        <v>1133</v>
      </c>
      <c r="B194" s="9">
        <v>18</v>
      </c>
      <c r="C194" s="9">
        <v>53</v>
      </c>
      <c r="D194" s="9" t="s">
        <v>10</v>
      </c>
      <c r="E194" s="49" t="s">
        <v>329</v>
      </c>
      <c r="F194" s="9" t="s">
        <v>17</v>
      </c>
      <c r="G194" s="50" t="s">
        <v>39</v>
      </c>
      <c r="H194" s="134">
        <f t="shared" si="32"/>
        <v>1174</v>
      </c>
      <c r="I194" s="9">
        <v>19</v>
      </c>
      <c r="J194" s="9">
        <v>34</v>
      </c>
      <c r="K194" s="134">
        <f t="shared" si="33"/>
        <v>1174</v>
      </c>
      <c r="L194" s="9">
        <v>19</v>
      </c>
      <c r="M194" s="9">
        <v>34</v>
      </c>
      <c r="N194" s="134">
        <f t="shared" si="34"/>
        <v>1186</v>
      </c>
      <c r="O194" s="9">
        <v>19</v>
      </c>
      <c r="P194" s="9">
        <v>46</v>
      </c>
      <c r="Q194" s="134">
        <f t="shared" si="35"/>
        <v>1187</v>
      </c>
      <c r="R194" s="9">
        <v>19</v>
      </c>
      <c r="S194" s="9">
        <v>47</v>
      </c>
      <c r="T194" s="134">
        <f t="shared" si="36"/>
        <v>1197</v>
      </c>
      <c r="U194" s="9">
        <v>19</v>
      </c>
      <c r="V194" s="9">
        <v>57</v>
      </c>
      <c r="W194" s="10">
        <f t="shared" si="37"/>
        <v>1213</v>
      </c>
      <c r="X194" s="11">
        <v>20</v>
      </c>
      <c r="Y194" s="11">
        <v>13</v>
      </c>
      <c r="Z194" s="11">
        <f t="shared" si="45"/>
        <v>1440</v>
      </c>
      <c r="AA194" s="49">
        <f t="shared" si="38"/>
        <v>2573</v>
      </c>
      <c r="AB194" s="9">
        <f t="shared" si="39"/>
        <v>2614</v>
      </c>
      <c r="AC194" s="9">
        <f t="shared" si="40"/>
        <v>2614</v>
      </c>
      <c r="AD194" s="9">
        <f t="shared" si="41"/>
        <v>2626</v>
      </c>
      <c r="AE194" s="9">
        <f t="shared" si="42"/>
        <v>2627</v>
      </c>
      <c r="AF194" s="9">
        <f t="shared" si="43"/>
        <v>2637</v>
      </c>
      <c r="AG194" s="50">
        <f t="shared" si="44"/>
        <v>2653</v>
      </c>
    </row>
    <row r="195" spans="1:33" x14ac:dyDescent="0.55000000000000004">
      <c r="A195" s="8">
        <f t="shared" si="31"/>
        <v>1150</v>
      </c>
      <c r="B195" s="9">
        <v>19</v>
      </c>
      <c r="C195" s="9">
        <v>10</v>
      </c>
      <c r="D195" s="9" t="s">
        <v>99</v>
      </c>
      <c r="E195" s="49" t="s">
        <v>337</v>
      </c>
      <c r="F195" s="9" t="s">
        <v>3</v>
      </c>
      <c r="G195" s="50" t="s">
        <v>100</v>
      </c>
      <c r="H195" s="134">
        <f t="shared" si="32"/>
        <v>1159</v>
      </c>
      <c r="I195" s="9">
        <v>19</v>
      </c>
      <c r="J195" s="9">
        <v>19</v>
      </c>
      <c r="K195" s="134">
        <f t="shared" si="33"/>
        <v>1159</v>
      </c>
      <c r="L195" s="9">
        <v>19</v>
      </c>
      <c r="M195" s="9">
        <v>19</v>
      </c>
      <c r="N195" s="134">
        <f t="shared" si="34"/>
        <v>1185</v>
      </c>
      <c r="O195" s="9">
        <v>19</v>
      </c>
      <c r="P195" s="9">
        <v>45</v>
      </c>
      <c r="Q195" s="134">
        <f t="shared" si="35"/>
        <v>1185</v>
      </c>
      <c r="R195" s="9">
        <v>19</v>
      </c>
      <c r="S195" s="9">
        <v>45</v>
      </c>
      <c r="T195" s="134">
        <f t="shared" si="36"/>
        <v>1186</v>
      </c>
      <c r="U195" s="9">
        <v>19</v>
      </c>
      <c r="V195" s="9">
        <v>46</v>
      </c>
      <c r="W195" s="10">
        <f t="shared" si="37"/>
        <v>1206</v>
      </c>
      <c r="X195" s="11">
        <v>20</v>
      </c>
      <c r="Y195" s="11">
        <v>6</v>
      </c>
      <c r="Z195" s="11">
        <f t="shared" si="45"/>
        <v>1440</v>
      </c>
      <c r="AA195" s="49">
        <f t="shared" si="38"/>
        <v>2590</v>
      </c>
      <c r="AB195" s="9">
        <f t="shared" si="39"/>
        <v>2599</v>
      </c>
      <c r="AC195" s="9">
        <f t="shared" si="40"/>
        <v>2599</v>
      </c>
      <c r="AD195" s="9">
        <f t="shared" si="41"/>
        <v>2625</v>
      </c>
      <c r="AE195" s="9">
        <f t="shared" si="42"/>
        <v>2625</v>
      </c>
      <c r="AF195" s="9">
        <f t="shared" si="43"/>
        <v>2626</v>
      </c>
      <c r="AG195" s="50">
        <f t="shared" si="44"/>
        <v>2646</v>
      </c>
    </row>
    <row r="196" spans="1:33" x14ac:dyDescent="0.55000000000000004">
      <c r="A196" s="8">
        <f t="shared" si="31"/>
        <v>1152</v>
      </c>
      <c r="B196" s="9">
        <v>19</v>
      </c>
      <c r="C196" s="9">
        <v>12</v>
      </c>
      <c r="D196" s="9" t="s">
        <v>16</v>
      </c>
      <c r="E196" s="49" t="s">
        <v>330</v>
      </c>
      <c r="F196" s="9" t="s">
        <v>3</v>
      </c>
      <c r="G196" s="50" t="s">
        <v>18</v>
      </c>
      <c r="H196" s="134">
        <f t="shared" si="32"/>
        <v>1162</v>
      </c>
      <c r="I196" s="9">
        <v>19</v>
      </c>
      <c r="J196" s="9">
        <v>22</v>
      </c>
      <c r="K196" s="134">
        <f t="shared" si="33"/>
        <v>1162</v>
      </c>
      <c r="L196" s="9">
        <v>19</v>
      </c>
      <c r="M196" s="9">
        <v>22</v>
      </c>
      <c r="N196" s="134">
        <f t="shared" si="34"/>
        <v>1187</v>
      </c>
      <c r="O196" s="9">
        <v>19</v>
      </c>
      <c r="P196" s="9">
        <v>47</v>
      </c>
      <c r="Q196" s="134">
        <f t="shared" si="35"/>
        <v>1197</v>
      </c>
      <c r="R196" s="9">
        <v>19</v>
      </c>
      <c r="S196" s="9">
        <v>57</v>
      </c>
      <c r="T196" s="134">
        <f t="shared" si="36"/>
        <v>1197</v>
      </c>
      <c r="U196" s="9">
        <v>19</v>
      </c>
      <c r="V196" s="9">
        <v>57</v>
      </c>
      <c r="W196" s="10">
        <f t="shared" si="37"/>
        <v>1197</v>
      </c>
      <c r="X196" s="11">
        <v>19</v>
      </c>
      <c r="Y196" s="11">
        <v>57</v>
      </c>
      <c r="Z196" s="11">
        <f t="shared" si="45"/>
        <v>1440</v>
      </c>
      <c r="AA196" s="49">
        <f t="shared" si="38"/>
        <v>2592</v>
      </c>
      <c r="AB196" s="9">
        <f t="shared" si="39"/>
        <v>2602</v>
      </c>
      <c r="AC196" s="9">
        <f t="shared" si="40"/>
        <v>2602</v>
      </c>
      <c r="AD196" s="9">
        <f t="shared" si="41"/>
        <v>2627</v>
      </c>
      <c r="AE196" s="9">
        <f t="shared" si="42"/>
        <v>2637</v>
      </c>
      <c r="AF196" s="9">
        <f t="shared" si="43"/>
        <v>2637</v>
      </c>
      <c r="AG196" s="50">
        <f t="shared" si="44"/>
        <v>2637</v>
      </c>
    </row>
    <row r="197" spans="1:33" x14ac:dyDescent="0.55000000000000004">
      <c r="A197" s="8">
        <f t="shared" ref="A197:A260" si="46">60*B197+C197</f>
        <v>1179</v>
      </c>
      <c r="B197" s="9">
        <v>19</v>
      </c>
      <c r="C197" s="9">
        <v>39</v>
      </c>
      <c r="D197" s="9" t="s">
        <v>8</v>
      </c>
      <c r="E197" s="49" t="s">
        <v>327</v>
      </c>
      <c r="F197" s="9" t="s">
        <v>3</v>
      </c>
      <c r="G197" s="50" t="s">
        <v>9</v>
      </c>
      <c r="H197" s="134">
        <f t="shared" ref="H197:H260" si="47">60*I197+J197</f>
        <v>1184</v>
      </c>
      <c r="I197" s="9">
        <v>19</v>
      </c>
      <c r="J197" s="9">
        <v>44</v>
      </c>
      <c r="K197" s="134">
        <f t="shared" ref="K197:K260" si="48">60*L197+M197</f>
        <v>1185</v>
      </c>
      <c r="L197" s="9">
        <v>19</v>
      </c>
      <c r="M197" s="9">
        <v>45</v>
      </c>
      <c r="N197" s="134">
        <f t="shared" ref="N197:N260" si="49">60*O197+P197</f>
        <v>1205</v>
      </c>
      <c r="O197" s="9">
        <v>20</v>
      </c>
      <c r="P197" s="9">
        <v>5</v>
      </c>
      <c r="Q197" s="134">
        <f t="shared" ref="Q197:Q260" si="50">60*R197+S197</f>
        <v>1205</v>
      </c>
      <c r="R197" s="9">
        <v>20</v>
      </c>
      <c r="S197" s="9">
        <v>5</v>
      </c>
      <c r="T197" s="134">
        <f t="shared" ref="T197:T260" si="51">60*U197+V197</f>
        <v>1205</v>
      </c>
      <c r="U197" s="9">
        <v>20</v>
      </c>
      <c r="V197" s="9">
        <v>5</v>
      </c>
      <c r="W197" s="10">
        <f t="shared" ref="W197:W260" si="52">60*X197+Y197</f>
        <v>0</v>
      </c>
      <c r="X197" s="11"/>
      <c r="Y197" s="11"/>
      <c r="Z197" s="11">
        <f t="shared" si="45"/>
        <v>1440</v>
      </c>
      <c r="AA197" s="49">
        <f t="shared" ref="AA197:AA260" si="53">A197+Z197</f>
        <v>2619</v>
      </c>
      <c r="AB197" s="9">
        <f t="shared" ref="AB197:AB260" si="54">H197+Z197</f>
        <v>2624</v>
      </c>
      <c r="AC197" s="9">
        <f t="shared" ref="AC197:AC260" si="55">K197+Z197</f>
        <v>2625</v>
      </c>
      <c r="AD197" s="9">
        <f t="shared" ref="AD197:AD260" si="56">N197+Z197</f>
        <v>2645</v>
      </c>
      <c r="AE197" s="9">
        <f t="shared" ref="AE197:AE260" si="57">Q197+Z197</f>
        <v>2645</v>
      </c>
      <c r="AF197" s="9">
        <f t="shared" ref="AF197:AF260" si="58">T197+Z197</f>
        <v>2645</v>
      </c>
      <c r="AG197" s="50">
        <f t="shared" ref="AG197:AG260" si="59">W197+Z197</f>
        <v>1440</v>
      </c>
    </row>
    <row r="198" spans="1:33" x14ac:dyDescent="0.55000000000000004">
      <c r="A198" s="8">
        <f t="shared" si="46"/>
        <v>1180</v>
      </c>
      <c r="B198" s="9">
        <v>19</v>
      </c>
      <c r="C198" s="9">
        <v>40</v>
      </c>
      <c r="D198" s="9" t="s">
        <v>8</v>
      </c>
      <c r="E198" s="49" t="s">
        <v>327</v>
      </c>
      <c r="F198" s="9" t="s">
        <v>3</v>
      </c>
      <c r="G198" s="50" t="s">
        <v>9</v>
      </c>
      <c r="H198" s="134">
        <f t="shared" si="47"/>
        <v>1205</v>
      </c>
      <c r="I198" s="9">
        <v>20</v>
      </c>
      <c r="J198" s="9">
        <v>5</v>
      </c>
      <c r="K198" s="134">
        <f t="shared" si="48"/>
        <v>1205</v>
      </c>
      <c r="L198" s="9">
        <v>20</v>
      </c>
      <c r="M198" s="9">
        <v>5</v>
      </c>
      <c r="N198" s="134">
        <f t="shared" si="49"/>
        <v>1205</v>
      </c>
      <c r="O198" s="9">
        <v>20</v>
      </c>
      <c r="P198" s="9">
        <v>5</v>
      </c>
      <c r="Q198" s="134">
        <f t="shared" si="50"/>
        <v>1206</v>
      </c>
      <c r="R198" s="9">
        <v>20</v>
      </c>
      <c r="S198" s="9">
        <v>6</v>
      </c>
      <c r="T198" s="134">
        <f t="shared" si="51"/>
        <v>1206</v>
      </c>
      <c r="U198" s="9">
        <v>20</v>
      </c>
      <c r="V198" s="9">
        <v>6</v>
      </c>
      <c r="W198" s="10">
        <f t="shared" si="52"/>
        <v>0</v>
      </c>
      <c r="X198" s="11"/>
      <c r="Y198" s="11"/>
      <c r="Z198" s="11">
        <f t="shared" si="45"/>
        <v>1440</v>
      </c>
      <c r="AA198" s="49">
        <f t="shared" si="53"/>
        <v>2620</v>
      </c>
      <c r="AB198" s="9">
        <f t="shared" si="54"/>
        <v>2645</v>
      </c>
      <c r="AC198" s="9">
        <f t="shared" si="55"/>
        <v>2645</v>
      </c>
      <c r="AD198" s="9">
        <f t="shared" si="56"/>
        <v>2645</v>
      </c>
      <c r="AE198" s="9">
        <f t="shared" si="57"/>
        <v>2646</v>
      </c>
      <c r="AF198" s="9">
        <f t="shared" si="58"/>
        <v>2646</v>
      </c>
      <c r="AG198" s="50">
        <f t="shared" si="59"/>
        <v>1440</v>
      </c>
    </row>
    <row r="199" spans="1:33" x14ac:dyDescent="0.55000000000000004">
      <c r="A199" s="8">
        <f t="shared" si="46"/>
        <v>1183</v>
      </c>
      <c r="B199" s="9">
        <v>19</v>
      </c>
      <c r="C199" s="9">
        <v>43</v>
      </c>
      <c r="D199" s="9" t="s">
        <v>122</v>
      </c>
      <c r="E199" s="49" t="s">
        <v>329</v>
      </c>
      <c r="F199" s="9" t="s">
        <v>11</v>
      </c>
      <c r="G199" s="50" t="s">
        <v>39</v>
      </c>
      <c r="H199" s="134">
        <f t="shared" si="47"/>
        <v>1214</v>
      </c>
      <c r="I199" s="9">
        <v>20</v>
      </c>
      <c r="J199" s="9">
        <v>14</v>
      </c>
      <c r="K199" s="134">
        <f t="shared" si="48"/>
        <v>1214</v>
      </c>
      <c r="L199" s="9">
        <v>20</v>
      </c>
      <c r="M199" s="9">
        <v>14</v>
      </c>
      <c r="N199" s="134">
        <f t="shared" si="49"/>
        <v>1253</v>
      </c>
      <c r="O199" s="9">
        <v>20</v>
      </c>
      <c r="P199" s="9">
        <v>53</v>
      </c>
      <c r="Q199" s="134">
        <f t="shared" si="50"/>
        <v>1255</v>
      </c>
      <c r="R199" s="9">
        <v>20</v>
      </c>
      <c r="S199" s="9">
        <v>55</v>
      </c>
      <c r="T199" s="134">
        <f t="shared" si="51"/>
        <v>1258</v>
      </c>
      <c r="U199" s="9">
        <v>20</v>
      </c>
      <c r="V199" s="9">
        <v>58</v>
      </c>
      <c r="W199" s="10">
        <f t="shared" si="52"/>
        <v>1270</v>
      </c>
      <c r="X199" s="11">
        <v>21</v>
      </c>
      <c r="Y199" s="11">
        <v>10</v>
      </c>
      <c r="Z199" s="11">
        <f t="shared" si="45"/>
        <v>1440</v>
      </c>
      <c r="AA199" s="49">
        <f t="shared" si="53"/>
        <v>2623</v>
      </c>
      <c r="AB199" s="9">
        <f t="shared" si="54"/>
        <v>2654</v>
      </c>
      <c r="AC199" s="9">
        <f t="shared" si="55"/>
        <v>2654</v>
      </c>
      <c r="AD199" s="9">
        <f t="shared" si="56"/>
        <v>2693</v>
      </c>
      <c r="AE199" s="9">
        <f t="shared" si="57"/>
        <v>2695</v>
      </c>
      <c r="AF199" s="9">
        <f t="shared" si="58"/>
        <v>2698</v>
      </c>
      <c r="AG199" s="50">
        <f t="shared" si="59"/>
        <v>2710</v>
      </c>
    </row>
    <row r="200" spans="1:33" x14ac:dyDescent="0.55000000000000004">
      <c r="A200" s="8">
        <f t="shared" si="46"/>
        <v>1191</v>
      </c>
      <c r="B200" s="9">
        <v>19</v>
      </c>
      <c r="C200" s="9">
        <v>51</v>
      </c>
      <c r="D200" s="9" t="s">
        <v>8</v>
      </c>
      <c r="E200" s="49" t="s">
        <v>327</v>
      </c>
      <c r="F200" s="9" t="s">
        <v>3</v>
      </c>
      <c r="G200" s="50" t="s">
        <v>9</v>
      </c>
      <c r="H200" s="134">
        <f t="shared" si="47"/>
        <v>1206</v>
      </c>
      <c r="I200" s="9">
        <v>20</v>
      </c>
      <c r="J200" s="9">
        <v>6</v>
      </c>
      <c r="K200" s="134">
        <f t="shared" si="48"/>
        <v>1206</v>
      </c>
      <c r="L200" s="9">
        <v>20</v>
      </c>
      <c r="M200" s="9">
        <v>6</v>
      </c>
      <c r="N200" s="134">
        <f t="shared" si="49"/>
        <v>1226</v>
      </c>
      <c r="O200" s="9">
        <v>20</v>
      </c>
      <c r="P200" s="9">
        <v>26</v>
      </c>
      <c r="Q200" s="134">
        <f t="shared" si="50"/>
        <v>1226</v>
      </c>
      <c r="R200" s="9">
        <v>20</v>
      </c>
      <c r="S200" s="9">
        <v>26</v>
      </c>
      <c r="T200" s="134">
        <f t="shared" si="51"/>
        <v>1226</v>
      </c>
      <c r="U200" s="9">
        <v>20</v>
      </c>
      <c r="V200" s="9">
        <v>26</v>
      </c>
      <c r="W200" s="10">
        <f t="shared" si="52"/>
        <v>1226</v>
      </c>
      <c r="X200" s="11">
        <v>20</v>
      </c>
      <c r="Y200" s="11">
        <v>26</v>
      </c>
      <c r="Z200" s="11">
        <f t="shared" si="45"/>
        <v>1440</v>
      </c>
      <c r="AA200" s="49">
        <f t="shared" si="53"/>
        <v>2631</v>
      </c>
      <c r="AB200" s="9">
        <f t="shared" si="54"/>
        <v>2646</v>
      </c>
      <c r="AC200" s="9">
        <f t="shared" si="55"/>
        <v>2646</v>
      </c>
      <c r="AD200" s="9">
        <f t="shared" si="56"/>
        <v>2666</v>
      </c>
      <c r="AE200" s="9">
        <f t="shared" si="57"/>
        <v>2666</v>
      </c>
      <c r="AF200" s="9">
        <f t="shared" si="58"/>
        <v>2666</v>
      </c>
      <c r="AG200" s="50">
        <f t="shared" si="59"/>
        <v>2666</v>
      </c>
    </row>
    <row r="201" spans="1:33" x14ac:dyDescent="0.55000000000000004">
      <c r="A201" s="8">
        <f t="shared" si="46"/>
        <v>1201</v>
      </c>
      <c r="B201" s="9">
        <v>20</v>
      </c>
      <c r="C201" s="9">
        <v>1</v>
      </c>
      <c r="D201" s="9" t="s">
        <v>16</v>
      </c>
      <c r="E201" s="49" t="s">
        <v>330</v>
      </c>
      <c r="F201" s="9" t="s">
        <v>17</v>
      </c>
      <c r="G201" s="50" t="s">
        <v>18</v>
      </c>
      <c r="H201" s="134">
        <f t="shared" si="47"/>
        <v>1205</v>
      </c>
      <c r="I201" s="9">
        <v>20</v>
      </c>
      <c r="J201" s="9">
        <v>5</v>
      </c>
      <c r="K201" s="134">
        <f t="shared" si="48"/>
        <v>1205</v>
      </c>
      <c r="L201" s="9">
        <v>20</v>
      </c>
      <c r="M201" s="9">
        <v>5</v>
      </c>
      <c r="N201" s="134">
        <f t="shared" si="49"/>
        <v>1231</v>
      </c>
      <c r="O201" s="9">
        <v>20</v>
      </c>
      <c r="P201" s="9">
        <v>31</v>
      </c>
      <c r="Q201" s="134">
        <f t="shared" si="50"/>
        <v>1234</v>
      </c>
      <c r="R201" s="9">
        <v>20</v>
      </c>
      <c r="S201" s="9">
        <v>34</v>
      </c>
      <c r="T201" s="134">
        <f t="shared" si="51"/>
        <v>1250</v>
      </c>
      <c r="U201" s="9">
        <v>20</v>
      </c>
      <c r="V201" s="9">
        <v>50</v>
      </c>
      <c r="W201" s="10">
        <f t="shared" si="52"/>
        <v>1251</v>
      </c>
      <c r="X201" s="11">
        <v>20</v>
      </c>
      <c r="Y201" s="11">
        <v>51</v>
      </c>
      <c r="Z201" s="11">
        <f t="shared" si="45"/>
        <v>1440</v>
      </c>
      <c r="AA201" s="49">
        <f t="shared" si="53"/>
        <v>2641</v>
      </c>
      <c r="AB201" s="9">
        <f t="shared" si="54"/>
        <v>2645</v>
      </c>
      <c r="AC201" s="9">
        <f t="shared" si="55"/>
        <v>2645</v>
      </c>
      <c r="AD201" s="9">
        <f t="shared" si="56"/>
        <v>2671</v>
      </c>
      <c r="AE201" s="9">
        <f t="shared" si="57"/>
        <v>2674</v>
      </c>
      <c r="AF201" s="9">
        <f t="shared" si="58"/>
        <v>2690</v>
      </c>
      <c r="AG201" s="50">
        <f t="shared" si="59"/>
        <v>2691</v>
      </c>
    </row>
    <row r="202" spans="1:33" x14ac:dyDescent="0.55000000000000004">
      <c r="A202" s="8">
        <f t="shared" si="46"/>
        <v>1209</v>
      </c>
      <c r="B202" s="9">
        <v>20</v>
      </c>
      <c r="C202" s="9">
        <v>9</v>
      </c>
      <c r="D202" s="9" t="s">
        <v>123</v>
      </c>
      <c r="E202" s="49" t="s">
        <v>326</v>
      </c>
      <c r="F202" s="9" t="s">
        <v>3</v>
      </c>
      <c r="G202" s="50" t="s">
        <v>7</v>
      </c>
      <c r="H202" s="134">
        <f t="shared" si="47"/>
        <v>1217</v>
      </c>
      <c r="I202" s="9">
        <v>20</v>
      </c>
      <c r="J202" s="9">
        <v>17</v>
      </c>
      <c r="K202" s="134">
        <f t="shared" si="48"/>
        <v>1217</v>
      </c>
      <c r="L202" s="9">
        <v>20</v>
      </c>
      <c r="M202" s="9">
        <v>17</v>
      </c>
      <c r="N202" s="134">
        <f t="shared" si="49"/>
        <v>1217</v>
      </c>
      <c r="O202" s="9">
        <v>20</v>
      </c>
      <c r="P202" s="9">
        <v>17</v>
      </c>
      <c r="Q202" s="134">
        <f t="shared" si="50"/>
        <v>1217</v>
      </c>
      <c r="R202" s="9">
        <v>20</v>
      </c>
      <c r="S202" s="9">
        <v>17</v>
      </c>
      <c r="T202" s="134">
        <f t="shared" si="51"/>
        <v>1218</v>
      </c>
      <c r="U202" s="9">
        <v>20</v>
      </c>
      <c r="V202" s="9">
        <v>18</v>
      </c>
      <c r="W202" s="10">
        <f t="shared" si="52"/>
        <v>1219</v>
      </c>
      <c r="X202" s="11">
        <v>20</v>
      </c>
      <c r="Y202" s="11">
        <v>19</v>
      </c>
      <c r="Z202" s="11">
        <f t="shared" si="45"/>
        <v>1440</v>
      </c>
      <c r="AA202" s="49">
        <f t="shared" si="53"/>
        <v>2649</v>
      </c>
      <c r="AB202" s="9">
        <f t="shared" si="54"/>
        <v>2657</v>
      </c>
      <c r="AC202" s="9">
        <f t="shared" si="55"/>
        <v>2657</v>
      </c>
      <c r="AD202" s="9">
        <f t="shared" si="56"/>
        <v>2657</v>
      </c>
      <c r="AE202" s="9">
        <f t="shared" si="57"/>
        <v>2657</v>
      </c>
      <c r="AF202" s="9">
        <f t="shared" si="58"/>
        <v>2658</v>
      </c>
      <c r="AG202" s="50">
        <f t="shared" si="59"/>
        <v>2659</v>
      </c>
    </row>
    <row r="203" spans="1:33" x14ac:dyDescent="0.55000000000000004">
      <c r="A203" s="8">
        <f t="shared" si="46"/>
        <v>1215</v>
      </c>
      <c r="B203" s="9">
        <v>20</v>
      </c>
      <c r="C203" s="9">
        <v>15</v>
      </c>
      <c r="D203" s="9" t="s">
        <v>6</v>
      </c>
      <c r="E203" s="49" t="s">
        <v>326</v>
      </c>
      <c r="F203" s="9" t="s">
        <v>17</v>
      </c>
      <c r="G203" s="50" t="s">
        <v>7</v>
      </c>
      <c r="H203" s="134">
        <f t="shared" si="47"/>
        <v>1220</v>
      </c>
      <c r="I203" s="9">
        <v>20</v>
      </c>
      <c r="J203" s="9">
        <v>20</v>
      </c>
      <c r="K203" s="134">
        <f t="shared" si="48"/>
        <v>1220</v>
      </c>
      <c r="L203" s="9">
        <v>20</v>
      </c>
      <c r="M203" s="9">
        <v>20</v>
      </c>
      <c r="N203" s="134">
        <f t="shared" si="49"/>
        <v>1224</v>
      </c>
      <c r="O203" s="9">
        <v>20</v>
      </c>
      <c r="P203" s="9">
        <v>24</v>
      </c>
      <c r="Q203" s="134">
        <f t="shared" si="50"/>
        <v>1233</v>
      </c>
      <c r="R203" s="9">
        <v>20</v>
      </c>
      <c r="S203" s="9">
        <v>33</v>
      </c>
      <c r="T203" s="134">
        <f t="shared" si="51"/>
        <v>1240</v>
      </c>
      <c r="U203" s="9">
        <v>20</v>
      </c>
      <c r="V203" s="9">
        <v>40</v>
      </c>
      <c r="W203" s="10">
        <f t="shared" si="52"/>
        <v>1258</v>
      </c>
      <c r="X203" s="11">
        <v>20</v>
      </c>
      <c r="Y203" s="11">
        <v>58</v>
      </c>
      <c r="Z203" s="11">
        <f t="shared" si="45"/>
        <v>1440</v>
      </c>
      <c r="AA203" s="49">
        <f t="shared" si="53"/>
        <v>2655</v>
      </c>
      <c r="AB203" s="9">
        <f t="shared" si="54"/>
        <v>2660</v>
      </c>
      <c r="AC203" s="9">
        <f t="shared" si="55"/>
        <v>2660</v>
      </c>
      <c r="AD203" s="9">
        <f t="shared" si="56"/>
        <v>2664</v>
      </c>
      <c r="AE203" s="9">
        <f t="shared" si="57"/>
        <v>2673</v>
      </c>
      <c r="AF203" s="9">
        <f t="shared" si="58"/>
        <v>2680</v>
      </c>
      <c r="AG203" s="50">
        <f t="shared" si="59"/>
        <v>2698</v>
      </c>
    </row>
    <row r="204" spans="1:33" x14ac:dyDescent="0.55000000000000004">
      <c r="A204" s="8">
        <f t="shared" si="46"/>
        <v>1218</v>
      </c>
      <c r="B204" s="9">
        <v>20</v>
      </c>
      <c r="C204" s="9">
        <v>18</v>
      </c>
      <c r="D204" s="9" t="s">
        <v>34</v>
      </c>
      <c r="E204" s="49" t="s">
        <v>331</v>
      </c>
      <c r="F204" s="9" t="s">
        <v>3</v>
      </c>
      <c r="G204" s="50" t="s">
        <v>14</v>
      </c>
      <c r="H204" s="134">
        <f t="shared" si="47"/>
        <v>1226</v>
      </c>
      <c r="I204" s="9">
        <v>20</v>
      </c>
      <c r="J204" s="9">
        <v>26</v>
      </c>
      <c r="K204" s="134">
        <f t="shared" si="48"/>
        <v>1226</v>
      </c>
      <c r="L204" s="9">
        <v>20</v>
      </c>
      <c r="M204" s="9">
        <v>26</v>
      </c>
      <c r="N204" s="134">
        <f t="shared" si="49"/>
        <v>1250</v>
      </c>
      <c r="O204" s="9">
        <v>20</v>
      </c>
      <c r="P204" s="9">
        <v>50</v>
      </c>
      <c r="Q204" s="134">
        <f t="shared" si="50"/>
        <v>1250</v>
      </c>
      <c r="R204" s="9">
        <v>20</v>
      </c>
      <c r="S204" s="9">
        <v>50</v>
      </c>
      <c r="T204" s="134">
        <f t="shared" si="51"/>
        <v>1250</v>
      </c>
      <c r="U204" s="9">
        <v>20</v>
      </c>
      <c r="V204" s="9">
        <v>50</v>
      </c>
      <c r="W204" s="10">
        <f t="shared" si="52"/>
        <v>1251</v>
      </c>
      <c r="X204" s="11">
        <v>20</v>
      </c>
      <c r="Y204" s="11">
        <v>51</v>
      </c>
      <c r="Z204" s="11">
        <f t="shared" si="45"/>
        <v>1440</v>
      </c>
      <c r="AA204" s="49">
        <f t="shared" si="53"/>
        <v>2658</v>
      </c>
      <c r="AB204" s="9">
        <f t="shared" si="54"/>
        <v>2666</v>
      </c>
      <c r="AC204" s="9">
        <f t="shared" si="55"/>
        <v>2666</v>
      </c>
      <c r="AD204" s="9">
        <f t="shared" si="56"/>
        <v>2690</v>
      </c>
      <c r="AE204" s="9">
        <f t="shared" si="57"/>
        <v>2690</v>
      </c>
      <c r="AF204" s="9">
        <f t="shared" si="58"/>
        <v>2690</v>
      </c>
      <c r="AG204" s="50">
        <f t="shared" si="59"/>
        <v>2691</v>
      </c>
    </row>
    <row r="205" spans="1:33" x14ac:dyDescent="0.55000000000000004">
      <c r="A205" s="8">
        <f t="shared" si="46"/>
        <v>1225</v>
      </c>
      <c r="B205" s="9">
        <v>20</v>
      </c>
      <c r="C205" s="9">
        <v>25</v>
      </c>
      <c r="D205" s="9" t="s">
        <v>124</v>
      </c>
      <c r="E205" s="49" t="s">
        <v>333</v>
      </c>
      <c r="F205" s="9" t="s">
        <v>22</v>
      </c>
      <c r="G205" s="50" t="s">
        <v>25</v>
      </c>
      <c r="H205" s="134">
        <f t="shared" si="47"/>
        <v>1241</v>
      </c>
      <c r="I205" s="9">
        <v>20</v>
      </c>
      <c r="J205" s="9">
        <v>41</v>
      </c>
      <c r="K205" s="134">
        <f t="shared" si="48"/>
        <v>1241</v>
      </c>
      <c r="L205" s="9">
        <v>20</v>
      </c>
      <c r="M205" s="9">
        <v>41</v>
      </c>
      <c r="N205" s="134">
        <f t="shared" si="49"/>
        <v>1249</v>
      </c>
      <c r="O205" s="9">
        <v>20</v>
      </c>
      <c r="P205" s="9">
        <v>49</v>
      </c>
      <c r="Q205" s="134">
        <f t="shared" si="50"/>
        <v>1265</v>
      </c>
      <c r="R205" s="9">
        <v>21</v>
      </c>
      <c r="S205" s="9">
        <v>5</v>
      </c>
      <c r="T205" s="134">
        <f t="shared" si="51"/>
        <v>1266</v>
      </c>
      <c r="U205" s="9">
        <v>21</v>
      </c>
      <c r="V205" s="9">
        <v>6</v>
      </c>
      <c r="W205" s="10">
        <f t="shared" si="52"/>
        <v>1266</v>
      </c>
      <c r="X205" s="11">
        <v>21</v>
      </c>
      <c r="Y205" s="11">
        <v>6</v>
      </c>
      <c r="Z205" s="11">
        <f t="shared" si="45"/>
        <v>1440</v>
      </c>
      <c r="AA205" s="49">
        <f t="shared" si="53"/>
        <v>2665</v>
      </c>
      <c r="AB205" s="9">
        <f t="shared" si="54"/>
        <v>2681</v>
      </c>
      <c r="AC205" s="9">
        <f t="shared" si="55"/>
        <v>2681</v>
      </c>
      <c r="AD205" s="9">
        <f t="shared" si="56"/>
        <v>2689</v>
      </c>
      <c r="AE205" s="9">
        <f t="shared" si="57"/>
        <v>2705</v>
      </c>
      <c r="AF205" s="9">
        <f t="shared" si="58"/>
        <v>2706</v>
      </c>
      <c r="AG205" s="50">
        <f t="shared" si="59"/>
        <v>2706</v>
      </c>
    </row>
    <row r="206" spans="1:33" x14ac:dyDescent="0.55000000000000004">
      <c r="A206" s="8">
        <f t="shared" si="46"/>
        <v>1226</v>
      </c>
      <c r="B206" s="9">
        <v>20</v>
      </c>
      <c r="C206" s="9">
        <v>26</v>
      </c>
      <c r="D206" s="9" t="s">
        <v>40</v>
      </c>
      <c r="E206" s="49" t="s">
        <v>331</v>
      </c>
      <c r="F206" s="9" t="s">
        <v>17</v>
      </c>
      <c r="G206" s="50" t="s">
        <v>12</v>
      </c>
      <c r="H206" s="134">
        <f t="shared" si="47"/>
        <v>1248</v>
      </c>
      <c r="I206" s="9">
        <v>20</v>
      </c>
      <c r="J206" s="9">
        <v>48</v>
      </c>
      <c r="K206" s="134">
        <f t="shared" si="48"/>
        <v>1248</v>
      </c>
      <c r="L206" s="9">
        <v>20</v>
      </c>
      <c r="M206" s="9">
        <v>48</v>
      </c>
      <c r="N206" s="134">
        <f t="shared" si="49"/>
        <v>1248</v>
      </c>
      <c r="O206" s="9">
        <v>20</v>
      </c>
      <c r="P206" s="9">
        <v>48</v>
      </c>
      <c r="Q206" s="134">
        <f t="shared" si="50"/>
        <v>1256</v>
      </c>
      <c r="R206" s="9">
        <v>20</v>
      </c>
      <c r="S206" s="9">
        <v>56</v>
      </c>
      <c r="T206" s="134">
        <f t="shared" si="51"/>
        <v>1262</v>
      </c>
      <c r="U206" s="9">
        <v>21</v>
      </c>
      <c r="V206" s="9">
        <v>2</v>
      </c>
      <c r="W206" s="10">
        <f t="shared" si="52"/>
        <v>1282</v>
      </c>
      <c r="X206" s="11">
        <v>21</v>
      </c>
      <c r="Y206" s="11">
        <v>22</v>
      </c>
      <c r="Z206" s="11">
        <f t="shared" si="45"/>
        <v>1440</v>
      </c>
      <c r="AA206" s="49">
        <f t="shared" si="53"/>
        <v>2666</v>
      </c>
      <c r="AB206" s="9">
        <f t="shared" si="54"/>
        <v>2688</v>
      </c>
      <c r="AC206" s="9">
        <f t="shared" si="55"/>
        <v>2688</v>
      </c>
      <c r="AD206" s="9">
        <f t="shared" si="56"/>
        <v>2688</v>
      </c>
      <c r="AE206" s="9">
        <f t="shared" si="57"/>
        <v>2696</v>
      </c>
      <c r="AF206" s="9">
        <f t="shared" si="58"/>
        <v>2702</v>
      </c>
      <c r="AG206" s="50">
        <f t="shared" si="59"/>
        <v>2722</v>
      </c>
    </row>
    <row r="207" spans="1:33" x14ac:dyDescent="0.55000000000000004">
      <c r="A207" s="8">
        <f t="shared" si="46"/>
        <v>1243</v>
      </c>
      <c r="B207" s="9">
        <v>20</v>
      </c>
      <c r="C207" s="9">
        <v>43</v>
      </c>
      <c r="D207" s="9" t="s">
        <v>8</v>
      </c>
      <c r="E207" s="49" t="s">
        <v>327</v>
      </c>
      <c r="F207" s="9" t="s">
        <v>3</v>
      </c>
      <c r="G207" s="50" t="s">
        <v>9</v>
      </c>
      <c r="H207" s="134">
        <f t="shared" si="47"/>
        <v>1276</v>
      </c>
      <c r="I207" s="9">
        <v>21</v>
      </c>
      <c r="J207" s="9">
        <v>16</v>
      </c>
      <c r="K207" s="134">
        <f t="shared" si="48"/>
        <v>1276</v>
      </c>
      <c r="L207" s="9">
        <v>21</v>
      </c>
      <c r="M207" s="9">
        <v>16</v>
      </c>
      <c r="N207" s="134">
        <f t="shared" si="49"/>
        <v>1289</v>
      </c>
      <c r="O207" s="9">
        <v>21</v>
      </c>
      <c r="P207" s="9">
        <v>29</v>
      </c>
      <c r="Q207" s="134">
        <f t="shared" si="50"/>
        <v>1289</v>
      </c>
      <c r="R207" s="9">
        <v>21</v>
      </c>
      <c r="S207" s="9">
        <v>29</v>
      </c>
      <c r="T207" s="134">
        <f t="shared" si="51"/>
        <v>1303</v>
      </c>
      <c r="U207" s="9">
        <v>21</v>
      </c>
      <c r="V207" s="9">
        <v>43</v>
      </c>
      <c r="W207" s="10">
        <f t="shared" si="52"/>
        <v>1318</v>
      </c>
      <c r="X207" s="11">
        <v>21</v>
      </c>
      <c r="Y207" s="11">
        <v>58</v>
      </c>
      <c r="Z207" s="11">
        <f t="shared" si="45"/>
        <v>1440</v>
      </c>
      <c r="AA207" s="49">
        <f t="shared" si="53"/>
        <v>2683</v>
      </c>
      <c r="AB207" s="9">
        <f t="shared" si="54"/>
        <v>2716</v>
      </c>
      <c r="AC207" s="9">
        <f t="shared" si="55"/>
        <v>2716</v>
      </c>
      <c r="AD207" s="9">
        <f t="shared" si="56"/>
        <v>2729</v>
      </c>
      <c r="AE207" s="9">
        <f t="shared" si="57"/>
        <v>2729</v>
      </c>
      <c r="AF207" s="9">
        <f t="shared" si="58"/>
        <v>2743</v>
      </c>
      <c r="AG207" s="50">
        <f t="shared" si="59"/>
        <v>2758</v>
      </c>
    </row>
    <row r="208" spans="1:33" x14ac:dyDescent="0.55000000000000004">
      <c r="A208" s="8">
        <f t="shared" si="46"/>
        <v>1293</v>
      </c>
      <c r="B208" s="9">
        <v>21</v>
      </c>
      <c r="C208" s="9">
        <v>33</v>
      </c>
      <c r="D208" s="9" t="s">
        <v>16</v>
      </c>
      <c r="E208" s="49" t="s">
        <v>330</v>
      </c>
      <c r="F208" s="9" t="s">
        <v>3</v>
      </c>
      <c r="G208" s="50" t="s">
        <v>18</v>
      </c>
      <c r="H208" s="134">
        <f t="shared" si="47"/>
        <v>1304</v>
      </c>
      <c r="I208" s="9">
        <v>21</v>
      </c>
      <c r="J208" s="9">
        <v>44</v>
      </c>
      <c r="K208" s="134">
        <f t="shared" si="48"/>
        <v>1312</v>
      </c>
      <c r="L208" s="9">
        <v>21</v>
      </c>
      <c r="M208" s="9">
        <v>52</v>
      </c>
      <c r="N208" s="134">
        <f t="shared" si="49"/>
        <v>1312</v>
      </c>
      <c r="O208" s="9">
        <v>21</v>
      </c>
      <c r="P208" s="9">
        <v>52</v>
      </c>
      <c r="Q208" s="134">
        <f t="shared" si="50"/>
        <v>1312</v>
      </c>
      <c r="R208" s="9">
        <v>21</v>
      </c>
      <c r="S208" s="9">
        <v>52</v>
      </c>
      <c r="T208" s="134">
        <f t="shared" si="51"/>
        <v>1322</v>
      </c>
      <c r="U208" s="9">
        <v>22</v>
      </c>
      <c r="V208" s="9">
        <v>2</v>
      </c>
      <c r="W208" s="10">
        <f t="shared" si="52"/>
        <v>1330</v>
      </c>
      <c r="X208" s="11">
        <v>22</v>
      </c>
      <c r="Y208" s="11">
        <v>10</v>
      </c>
      <c r="Z208" s="11">
        <f t="shared" si="45"/>
        <v>1440</v>
      </c>
      <c r="AA208" s="49">
        <f t="shared" si="53"/>
        <v>2733</v>
      </c>
      <c r="AB208" s="9">
        <f t="shared" si="54"/>
        <v>2744</v>
      </c>
      <c r="AC208" s="9">
        <f t="shared" si="55"/>
        <v>2752</v>
      </c>
      <c r="AD208" s="9">
        <f t="shared" si="56"/>
        <v>2752</v>
      </c>
      <c r="AE208" s="9">
        <f t="shared" si="57"/>
        <v>2752</v>
      </c>
      <c r="AF208" s="9">
        <f t="shared" si="58"/>
        <v>2762</v>
      </c>
      <c r="AG208" s="50">
        <f t="shared" si="59"/>
        <v>2770</v>
      </c>
    </row>
    <row r="209" spans="1:33" x14ac:dyDescent="0.55000000000000004">
      <c r="A209" s="8">
        <f t="shared" si="46"/>
        <v>1298</v>
      </c>
      <c r="B209" s="9">
        <v>21</v>
      </c>
      <c r="C209" s="9">
        <v>38</v>
      </c>
      <c r="D209" s="9" t="s">
        <v>99</v>
      </c>
      <c r="E209" s="49" t="s">
        <v>337</v>
      </c>
      <c r="F209" s="9" t="s">
        <v>3</v>
      </c>
      <c r="G209" s="50" t="s">
        <v>100</v>
      </c>
      <c r="H209" s="134">
        <f t="shared" si="47"/>
        <v>1306</v>
      </c>
      <c r="I209" s="9">
        <v>21</v>
      </c>
      <c r="J209" s="9">
        <v>46</v>
      </c>
      <c r="K209" s="134">
        <f t="shared" si="48"/>
        <v>1306</v>
      </c>
      <c r="L209" s="9">
        <v>21</v>
      </c>
      <c r="M209" s="9">
        <v>46</v>
      </c>
      <c r="N209" s="134">
        <f t="shared" si="49"/>
        <v>1339</v>
      </c>
      <c r="O209" s="9">
        <v>22</v>
      </c>
      <c r="P209" s="9">
        <v>19</v>
      </c>
      <c r="Q209" s="134">
        <f t="shared" si="50"/>
        <v>1339</v>
      </c>
      <c r="R209" s="9">
        <v>22</v>
      </c>
      <c r="S209" s="9">
        <v>19</v>
      </c>
      <c r="T209" s="134">
        <f t="shared" si="51"/>
        <v>1339</v>
      </c>
      <c r="U209" s="9">
        <v>22</v>
      </c>
      <c r="V209" s="9">
        <v>19</v>
      </c>
      <c r="W209" s="10">
        <f t="shared" si="52"/>
        <v>1339</v>
      </c>
      <c r="X209" s="11">
        <v>22</v>
      </c>
      <c r="Y209" s="11">
        <v>19</v>
      </c>
      <c r="Z209" s="11">
        <f t="shared" si="45"/>
        <v>1440</v>
      </c>
      <c r="AA209" s="49">
        <f t="shared" si="53"/>
        <v>2738</v>
      </c>
      <c r="AB209" s="9">
        <f t="shared" si="54"/>
        <v>2746</v>
      </c>
      <c r="AC209" s="9">
        <f t="shared" si="55"/>
        <v>2746</v>
      </c>
      <c r="AD209" s="9">
        <f t="shared" si="56"/>
        <v>2779</v>
      </c>
      <c r="AE209" s="9">
        <f t="shared" si="57"/>
        <v>2779</v>
      </c>
      <c r="AF209" s="9">
        <f t="shared" si="58"/>
        <v>2779</v>
      </c>
      <c r="AG209" s="50">
        <f t="shared" si="59"/>
        <v>2779</v>
      </c>
    </row>
    <row r="210" spans="1:33" x14ac:dyDescent="0.55000000000000004">
      <c r="A210" s="8">
        <f t="shared" si="46"/>
        <v>1351</v>
      </c>
      <c r="B210" s="9">
        <v>22</v>
      </c>
      <c r="C210" s="9">
        <v>31</v>
      </c>
      <c r="D210" s="9" t="s">
        <v>125</v>
      </c>
      <c r="E210" s="49" t="s">
        <v>326</v>
      </c>
      <c r="F210" s="9" t="s">
        <v>11</v>
      </c>
      <c r="G210" s="50" t="s">
        <v>7</v>
      </c>
      <c r="H210" s="134">
        <f t="shared" si="47"/>
        <v>1360</v>
      </c>
      <c r="I210" s="9">
        <v>22</v>
      </c>
      <c r="J210" s="9">
        <v>40</v>
      </c>
      <c r="K210" s="134">
        <f t="shared" si="48"/>
        <v>1361</v>
      </c>
      <c r="L210" s="9">
        <v>22</v>
      </c>
      <c r="M210" s="9">
        <v>41</v>
      </c>
      <c r="N210" s="134">
        <f t="shared" si="49"/>
        <v>1372</v>
      </c>
      <c r="O210" s="9">
        <v>22</v>
      </c>
      <c r="P210" s="9">
        <v>52</v>
      </c>
      <c r="Q210" s="134">
        <f t="shared" si="50"/>
        <v>1382</v>
      </c>
      <c r="R210" s="9">
        <v>23</v>
      </c>
      <c r="S210" s="9">
        <v>2</v>
      </c>
      <c r="T210" s="134">
        <f t="shared" si="51"/>
        <v>1395</v>
      </c>
      <c r="U210" s="9">
        <v>23</v>
      </c>
      <c r="V210" s="9">
        <v>15</v>
      </c>
      <c r="W210" s="10">
        <f t="shared" si="52"/>
        <v>1409</v>
      </c>
      <c r="X210" s="11">
        <v>23</v>
      </c>
      <c r="Y210" s="11">
        <v>29</v>
      </c>
      <c r="Z210" s="11">
        <f t="shared" si="45"/>
        <v>1440</v>
      </c>
      <c r="AA210" s="49">
        <f t="shared" si="53"/>
        <v>2791</v>
      </c>
      <c r="AB210" s="9">
        <f t="shared" si="54"/>
        <v>2800</v>
      </c>
      <c r="AC210" s="9">
        <f t="shared" si="55"/>
        <v>2801</v>
      </c>
      <c r="AD210" s="9">
        <f t="shared" si="56"/>
        <v>2812</v>
      </c>
      <c r="AE210" s="9">
        <f t="shared" si="57"/>
        <v>2822</v>
      </c>
      <c r="AF210" s="9">
        <f t="shared" si="58"/>
        <v>2835</v>
      </c>
      <c r="AG210" s="50">
        <f t="shared" si="59"/>
        <v>2849</v>
      </c>
    </row>
    <row r="211" spans="1:33" x14ac:dyDescent="0.55000000000000004">
      <c r="A211" s="8">
        <f t="shared" si="46"/>
        <v>1363</v>
      </c>
      <c r="B211" s="9">
        <v>22</v>
      </c>
      <c r="C211" s="9">
        <v>43</v>
      </c>
      <c r="D211" s="9" t="s">
        <v>126</v>
      </c>
      <c r="E211" s="49" t="s">
        <v>333</v>
      </c>
      <c r="F211" s="9" t="s">
        <v>17</v>
      </c>
      <c r="G211" s="50" t="s">
        <v>23</v>
      </c>
      <c r="H211" s="134">
        <f t="shared" si="47"/>
        <v>1378</v>
      </c>
      <c r="I211" s="9">
        <v>22</v>
      </c>
      <c r="J211" s="9">
        <v>58</v>
      </c>
      <c r="K211" s="134">
        <f t="shared" si="48"/>
        <v>1385</v>
      </c>
      <c r="L211" s="9">
        <v>23</v>
      </c>
      <c r="M211" s="9">
        <v>5</v>
      </c>
      <c r="N211" s="134">
        <f t="shared" si="49"/>
        <v>1401</v>
      </c>
      <c r="O211" s="9">
        <v>23</v>
      </c>
      <c r="P211" s="9">
        <v>21</v>
      </c>
      <c r="Q211" s="134">
        <f t="shared" si="50"/>
        <v>1439</v>
      </c>
      <c r="R211" s="9">
        <v>23</v>
      </c>
      <c r="S211" s="9">
        <v>59</v>
      </c>
      <c r="T211" s="134">
        <f t="shared" si="51"/>
        <v>15</v>
      </c>
      <c r="U211" s="9">
        <v>0</v>
      </c>
      <c r="V211" s="9">
        <v>15</v>
      </c>
      <c r="W211" s="10">
        <f t="shared" si="52"/>
        <v>25</v>
      </c>
      <c r="X211" s="11">
        <v>0</v>
      </c>
      <c r="Y211" s="11">
        <v>25</v>
      </c>
      <c r="Z211" s="11">
        <f t="shared" si="45"/>
        <v>1440</v>
      </c>
      <c r="AA211" s="49">
        <f t="shared" si="53"/>
        <v>2803</v>
      </c>
      <c r="AB211" s="9">
        <f t="shared" si="54"/>
        <v>2818</v>
      </c>
      <c r="AC211" s="9">
        <f t="shared" si="55"/>
        <v>2825</v>
      </c>
      <c r="AD211" s="9">
        <f t="shared" si="56"/>
        <v>2841</v>
      </c>
      <c r="AE211" s="9">
        <f t="shared" si="57"/>
        <v>2879</v>
      </c>
      <c r="AF211" s="9">
        <f t="shared" si="58"/>
        <v>1455</v>
      </c>
      <c r="AG211" s="50">
        <f t="shared" si="59"/>
        <v>1465</v>
      </c>
    </row>
    <row r="212" spans="1:33" x14ac:dyDescent="0.55000000000000004">
      <c r="A212" s="8">
        <f t="shared" si="46"/>
        <v>1368</v>
      </c>
      <c r="B212" s="9">
        <v>22</v>
      </c>
      <c r="C212" s="9">
        <v>48</v>
      </c>
      <c r="D212" s="9" t="s">
        <v>127</v>
      </c>
      <c r="E212" s="49" t="s">
        <v>325</v>
      </c>
      <c r="F212" s="9" t="s">
        <v>17</v>
      </c>
      <c r="G212" s="50" t="s">
        <v>4</v>
      </c>
      <c r="H212" s="134">
        <f t="shared" si="47"/>
        <v>1373</v>
      </c>
      <c r="I212" s="9">
        <v>22</v>
      </c>
      <c r="J212" s="9">
        <v>53</v>
      </c>
      <c r="K212" s="134">
        <f t="shared" si="48"/>
        <v>1377</v>
      </c>
      <c r="L212" s="9">
        <v>22</v>
      </c>
      <c r="M212" s="9">
        <v>57</v>
      </c>
      <c r="N212" s="134">
        <f t="shared" si="49"/>
        <v>1393</v>
      </c>
      <c r="O212" s="9">
        <v>23</v>
      </c>
      <c r="P212" s="9">
        <v>13</v>
      </c>
      <c r="Q212" s="134">
        <f t="shared" si="50"/>
        <v>1394</v>
      </c>
      <c r="R212" s="9">
        <v>23</v>
      </c>
      <c r="S212" s="9">
        <v>14</v>
      </c>
      <c r="T212" s="134">
        <f t="shared" si="51"/>
        <v>1404</v>
      </c>
      <c r="U212" s="9">
        <v>23</v>
      </c>
      <c r="V212" s="9">
        <v>24</v>
      </c>
      <c r="W212" s="10">
        <f t="shared" si="52"/>
        <v>1410</v>
      </c>
      <c r="X212" s="11">
        <v>23</v>
      </c>
      <c r="Y212" s="11">
        <v>30</v>
      </c>
      <c r="Z212" s="11">
        <f t="shared" si="45"/>
        <v>1440</v>
      </c>
      <c r="AA212" s="49">
        <f t="shared" si="53"/>
        <v>2808</v>
      </c>
      <c r="AB212" s="9">
        <f t="shared" si="54"/>
        <v>2813</v>
      </c>
      <c r="AC212" s="9">
        <f t="shared" si="55"/>
        <v>2817</v>
      </c>
      <c r="AD212" s="9">
        <f t="shared" si="56"/>
        <v>2833</v>
      </c>
      <c r="AE212" s="9">
        <f t="shared" si="57"/>
        <v>2834</v>
      </c>
      <c r="AF212" s="9">
        <f t="shared" si="58"/>
        <v>2844</v>
      </c>
      <c r="AG212" s="50">
        <f t="shared" si="59"/>
        <v>2850</v>
      </c>
    </row>
    <row r="213" spans="1:33" x14ac:dyDescent="0.55000000000000004">
      <c r="A213" s="8">
        <f t="shared" si="46"/>
        <v>1380</v>
      </c>
      <c r="B213" s="9">
        <v>23</v>
      </c>
      <c r="C213" s="9">
        <v>0</v>
      </c>
      <c r="D213" s="9" t="s">
        <v>16</v>
      </c>
      <c r="E213" s="49" t="s">
        <v>330</v>
      </c>
      <c r="F213" s="9" t="s">
        <v>3</v>
      </c>
      <c r="G213" s="50" t="s">
        <v>18</v>
      </c>
      <c r="H213" s="134">
        <f t="shared" si="47"/>
        <v>1387</v>
      </c>
      <c r="I213" s="9">
        <v>23</v>
      </c>
      <c r="J213" s="9">
        <v>7</v>
      </c>
      <c r="K213" s="134">
        <f t="shared" si="48"/>
        <v>1388</v>
      </c>
      <c r="L213" s="9">
        <v>23</v>
      </c>
      <c r="M213" s="9">
        <v>8</v>
      </c>
      <c r="N213" s="134">
        <f t="shared" si="49"/>
        <v>1422</v>
      </c>
      <c r="O213" s="9">
        <v>23</v>
      </c>
      <c r="P213" s="9">
        <v>42</v>
      </c>
      <c r="Q213" s="134">
        <f t="shared" si="50"/>
        <v>1422</v>
      </c>
      <c r="R213" s="9">
        <v>23</v>
      </c>
      <c r="S213" s="9">
        <v>42</v>
      </c>
      <c r="T213" s="134">
        <f t="shared" si="51"/>
        <v>1427</v>
      </c>
      <c r="U213" s="9">
        <v>23</v>
      </c>
      <c r="V213" s="9">
        <v>47</v>
      </c>
      <c r="W213" s="10">
        <f t="shared" si="52"/>
        <v>1429</v>
      </c>
      <c r="X213" s="11">
        <v>23</v>
      </c>
      <c r="Y213" s="11">
        <v>49</v>
      </c>
      <c r="Z213" s="11">
        <f t="shared" si="45"/>
        <v>1440</v>
      </c>
      <c r="AA213" s="49">
        <f t="shared" si="53"/>
        <v>2820</v>
      </c>
      <c r="AB213" s="9">
        <f t="shared" si="54"/>
        <v>2827</v>
      </c>
      <c r="AC213" s="9">
        <f t="shared" si="55"/>
        <v>2828</v>
      </c>
      <c r="AD213" s="9">
        <f t="shared" si="56"/>
        <v>2862</v>
      </c>
      <c r="AE213" s="9">
        <f t="shared" si="57"/>
        <v>2862</v>
      </c>
      <c r="AF213" s="9">
        <f t="shared" si="58"/>
        <v>2867</v>
      </c>
      <c r="AG213" s="50">
        <f t="shared" si="59"/>
        <v>2869</v>
      </c>
    </row>
    <row r="214" spans="1:33" x14ac:dyDescent="0.55000000000000004">
      <c r="A214" s="8">
        <f t="shared" si="46"/>
        <v>1401</v>
      </c>
      <c r="B214" s="9">
        <v>23</v>
      </c>
      <c r="C214" s="9">
        <v>21</v>
      </c>
      <c r="D214" s="9" t="s">
        <v>118</v>
      </c>
      <c r="E214" s="49" t="s">
        <v>333</v>
      </c>
      <c r="F214" s="9" t="s">
        <v>22</v>
      </c>
      <c r="G214" s="50" t="s">
        <v>25</v>
      </c>
      <c r="H214" s="134">
        <f t="shared" si="47"/>
        <v>1406</v>
      </c>
      <c r="I214" s="9">
        <v>23</v>
      </c>
      <c r="J214" s="9">
        <v>26</v>
      </c>
      <c r="K214" s="134">
        <f t="shared" si="48"/>
        <v>1407</v>
      </c>
      <c r="L214" s="9">
        <v>23</v>
      </c>
      <c r="M214" s="9">
        <v>27</v>
      </c>
      <c r="N214" s="134">
        <f t="shared" si="49"/>
        <v>1425</v>
      </c>
      <c r="O214" s="9">
        <v>23</v>
      </c>
      <c r="P214" s="9">
        <v>45</v>
      </c>
      <c r="Q214" s="134">
        <f t="shared" si="50"/>
        <v>0</v>
      </c>
      <c r="R214" s="9">
        <v>0</v>
      </c>
      <c r="S214" s="9">
        <v>0</v>
      </c>
      <c r="T214" s="134">
        <f t="shared" si="51"/>
        <v>7</v>
      </c>
      <c r="U214" s="9">
        <v>0</v>
      </c>
      <c r="V214" s="9">
        <v>7</v>
      </c>
      <c r="W214" s="10">
        <f t="shared" si="52"/>
        <v>26</v>
      </c>
      <c r="X214" s="11">
        <v>0</v>
      </c>
      <c r="Y214" s="11">
        <v>26</v>
      </c>
      <c r="Z214" s="11">
        <f t="shared" si="45"/>
        <v>1440</v>
      </c>
      <c r="AA214" s="49">
        <f t="shared" si="53"/>
        <v>2841</v>
      </c>
      <c r="AB214" s="9">
        <f t="shared" si="54"/>
        <v>2846</v>
      </c>
      <c r="AC214" s="9">
        <f t="shared" si="55"/>
        <v>2847</v>
      </c>
      <c r="AD214" s="9">
        <f t="shared" si="56"/>
        <v>2865</v>
      </c>
      <c r="AE214" s="9">
        <f t="shared" si="57"/>
        <v>1440</v>
      </c>
      <c r="AF214" s="9">
        <f t="shared" si="58"/>
        <v>1447</v>
      </c>
      <c r="AG214" s="50">
        <f t="shared" si="59"/>
        <v>1466</v>
      </c>
    </row>
    <row r="215" spans="1:33" x14ac:dyDescent="0.55000000000000004">
      <c r="A215" s="8">
        <f t="shared" si="46"/>
        <v>1419</v>
      </c>
      <c r="B215" s="9">
        <v>23</v>
      </c>
      <c r="C215" s="9">
        <v>39</v>
      </c>
      <c r="D215" s="9" t="s">
        <v>128</v>
      </c>
      <c r="E215" s="49" t="s">
        <v>328</v>
      </c>
      <c r="F215" s="9" t="s">
        <v>3</v>
      </c>
      <c r="G215" s="50" t="s">
        <v>31</v>
      </c>
      <c r="H215" s="134">
        <f t="shared" si="47"/>
        <v>1424</v>
      </c>
      <c r="I215" s="9">
        <v>23</v>
      </c>
      <c r="J215" s="9">
        <v>44</v>
      </c>
      <c r="K215" s="134">
        <f t="shared" si="48"/>
        <v>1425</v>
      </c>
      <c r="L215" s="9">
        <v>23</v>
      </c>
      <c r="M215" s="9">
        <v>45</v>
      </c>
      <c r="N215" s="134">
        <f t="shared" si="49"/>
        <v>1438</v>
      </c>
      <c r="O215" s="9">
        <v>23</v>
      </c>
      <c r="P215" s="9">
        <v>58</v>
      </c>
      <c r="Q215" s="134">
        <f t="shared" si="50"/>
        <v>9</v>
      </c>
      <c r="R215" s="9">
        <v>0</v>
      </c>
      <c r="S215" s="9">
        <v>9</v>
      </c>
      <c r="T215" s="134">
        <f t="shared" si="51"/>
        <v>17</v>
      </c>
      <c r="U215" s="9">
        <v>0</v>
      </c>
      <c r="V215" s="9">
        <v>17</v>
      </c>
      <c r="W215" s="10">
        <f t="shared" si="52"/>
        <v>17</v>
      </c>
      <c r="X215" s="11">
        <v>0</v>
      </c>
      <c r="Y215" s="11">
        <v>17</v>
      </c>
      <c r="Z215" s="11">
        <f t="shared" si="45"/>
        <v>1440</v>
      </c>
      <c r="AA215" s="49">
        <f t="shared" si="53"/>
        <v>2859</v>
      </c>
      <c r="AB215" s="9">
        <f t="shared" si="54"/>
        <v>2864</v>
      </c>
      <c r="AC215" s="9">
        <f t="shared" si="55"/>
        <v>2865</v>
      </c>
      <c r="AD215" s="9">
        <f t="shared" si="56"/>
        <v>2878</v>
      </c>
      <c r="AE215" s="9">
        <f t="shared" si="57"/>
        <v>1449</v>
      </c>
      <c r="AF215" s="9">
        <f t="shared" si="58"/>
        <v>1457</v>
      </c>
      <c r="AG215" s="50">
        <f t="shared" si="59"/>
        <v>1457</v>
      </c>
    </row>
    <row r="216" spans="1:33" x14ac:dyDescent="0.55000000000000004">
      <c r="A216" s="8">
        <f t="shared" si="46"/>
        <v>1419</v>
      </c>
      <c r="B216" s="9">
        <v>23</v>
      </c>
      <c r="C216" s="9">
        <v>39</v>
      </c>
      <c r="D216" s="9" t="s">
        <v>129</v>
      </c>
      <c r="E216" s="49" t="s">
        <v>337</v>
      </c>
      <c r="F216" s="9" t="s">
        <v>17</v>
      </c>
      <c r="G216" s="50" t="s">
        <v>100</v>
      </c>
      <c r="H216" s="134">
        <f t="shared" si="47"/>
        <v>1427</v>
      </c>
      <c r="I216" s="9">
        <v>23</v>
      </c>
      <c r="J216" s="9">
        <v>47</v>
      </c>
      <c r="K216" s="134">
        <f t="shared" si="48"/>
        <v>1427</v>
      </c>
      <c r="L216" s="9">
        <v>23</v>
      </c>
      <c r="M216" s="9">
        <v>47</v>
      </c>
      <c r="N216" s="134">
        <f t="shared" si="49"/>
        <v>18</v>
      </c>
      <c r="O216" s="9">
        <v>0</v>
      </c>
      <c r="P216" s="9">
        <v>18</v>
      </c>
      <c r="Q216" s="134">
        <f t="shared" si="50"/>
        <v>18</v>
      </c>
      <c r="R216" s="9">
        <v>0</v>
      </c>
      <c r="S216" s="9">
        <v>18</v>
      </c>
      <c r="T216" s="134">
        <f t="shared" si="51"/>
        <v>63</v>
      </c>
      <c r="U216" s="9">
        <v>1</v>
      </c>
      <c r="V216" s="9">
        <v>3</v>
      </c>
      <c r="W216" s="10">
        <f t="shared" si="52"/>
        <v>132</v>
      </c>
      <c r="X216" s="11">
        <v>2</v>
      </c>
      <c r="Y216" s="11">
        <v>12</v>
      </c>
      <c r="Z216" s="11">
        <f t="shared" si="45"/>
        <v>1440</v>
      </c>
      <c r="AA216" s="49">
        <f t="shared" si="53"/>
        <v>2859</v>
      </c>
      <c r="AB216" s="9">
        <f t="shared" si="54"/>
        <v>2867</v>
      </c>
      <c r="AC216" s="9">
        <f t="shared" si="55"/>
        <v>2867</v>
      </c>
      <c r="AD216" s="9">
        <f t="shared" si="56"/>
        <v>1458</v>
      </c>
      <c r="AE216" s="9">
        <f t="shared" si="57"/>
        <v>1458</v>
      </c>
      <c r="AF216" s="9">
        <f t="shared" si="58"/>
        <v>1503</v>
      </c>
      <c r="AG216" s="50">
        <f t="shared" si="59"/>
        <v>1572</v>
      </c>
    </row>
    <row r="217" spans="1:33" x14ac:dyDescent="0.55000000000000004">
      <c r="A217" s="8">
        <f t="shared" si="46"/>
        <v>1420</v>
      </c>
      <c r="B217" s="9">
        <v>23</v>
      </c>
      <c r="C217" s="9">
        <v>40</v>
      </c>
      <c r="D217" s="9" t="s">
        <v>65</v>
      </c>
      <c r="E217" s="49" t="s">
        <v>333</v>
      </c>
      <c r="F217" s="9" t="s">
        <v>3</v>
      </c>
      <c r="G217" s="50" t="s">
        <v>4</v>
      </c>
      <c r="H217" s="134">
        <f t="shared" si="47"/>
        <v>0</v>
      </c>
      <c r="I217" s="9">
        <v>0</v>
      </c>
      <c r="J217" s="9">
        <v>0</v>
      </c>
      <c r="K217" s="134">
        <f t="shared" si="48"/>
        <v>3</v>
      </c>
      <c r="L217" s="9">
        <v>0</v>
      </c>
      <c r="M217" s="9">
        <v>3</v>
      </c>
      <c r="N217" s="134">
        <f t="shared" si="49"/>
        <v>14</v>
      </c>
      <c r="O217" s="9">
        <v>0</v>
      </c>
      <c r="P217" s="9">
        <v>14</v>
      </c>
      <c r="Q217" s="134">
        <f t="shared" si="50"/>
        <v>24</v>
      </c>
      <c r="R217" s="9">
        <v>0</v>
      </c>
      <c r="S217" s="9">
        <v>24</v>
      </c>
      <c r="T217" s="134">
        <f t="shared" si="51"/>
        <v>0</v>
      </c>
      <c r="U217" s="9"/>
      <c r="V217" s="9"/>
      <c r="W217" s="10">
        <f t="shared" si="52"/>
        <v>0</v>
      </c>
      <c r="X217" s="11"/>
      <c r="Y217" s="11"/>
      <c r="Z217" s="11">
        <f t="shared" si="45"/>
        <v>1440</v>
      </c>
      <c r="AA217" s="49">
        <f t="shared" si="53"/>
        <v>2860</v>
      </c>
      <c r="AB217" s="9">
        <f t="shared" si="54"/>
        <v>1440</v>
      </c>
      <c r="AC217" s="9">
        <f t="shared" si="55"/>
        <v>1443</v>
      </c>
      <c r="AD217" s="9">
        <f t="shared" si="56"/>
        <v>1454</v>
      </c>
      <c r="AE217" s="9">
        <f t="shared" si="57"/>
        <v>1464</v>
      </c>
      <c r="AF217" s="9">
        <f t="shared" si="58"/>
        <v>1440</v>
      </c>
      <c r="AG217" s="50">
        <f t="shared" si="59"/>
        <v>1440</v>
      </c>
    </row>
    <row r="218" spans="1:33" x14ac:dyDescent="0.55000000000000004">
      <c r="A218" s="12">
        <f t="shared" si="46"/>
        <v>10</v>
      </c>
      <c r="B218" s="13">
        <v>0</v>
      </c>
      <c r="C218" s="13">
        <v>10</v>
      </c>
      <c r="D218" s="13" t="s">
        <v>113</v>
      </c>
      <c r="E218" s="51" t="s">
        <v>325</v>
      </c>
      <c r="F218" s="13" t="s">
        <v>17</v>
      </c>
      <c r="G218" s="52" t="s">
        <v>4</v>
      </c>
      <c r="H218" s="14">
        <f t="shared" si="47"/>
        <v>18</v>
      </c>
      <c r="I218" s="13">
        <v>0</v>
      </c>
      <c r="J218" s="13">
        <v>18</v>
      </c>
      <c r="K218" s="14">
        <f t="shared" si="48"/>
        <v>19</v>
      </c>
      <c r="L218" s="13">
        <v>0</v>
      </c>
      <c r="M218" s="13">
        <v>19</v>
      </c>
      <c r="N218" s="14">
        <f t="shared" si="49"/>
        <v>28</v>
      </c>
      <c r="O218" s="13">
        <v>0</v>
      </c>
      <c r="P218" s="13">
        <v>28</v>
      </c>
      <c r="Q218" s="14">
        <f t="shared" si="50"/>
        <v>30</v>
      </c>
      <c r="R218" s="13">
        <v>0</v>
      </c>
      <c r="S218" s="13">
        <v>30</v>
      </c>
      <c r="T218" s="14">
        <f t="shared" si="51"/>
        <v>30</v>
      </c>
      <c r="U218" s="13">
        <v>0</v>
      </c>
      <c r="V218" s="13">
        <v>30</v>
      </c>
      <c r="W218" s="15">
        <f t="shared" si="52"/>
        <v>40</v>
      </c>
      <c r="X218" s="16">
        <v>0</v>
      </c>
      <c r="Y218" s="16">
        <v>40</v>
      </c>
      <c r="Z218" s="16">
        <f>2*1440</f>
        <v>2880</v>
      </c>
      <c r="AA218" s="51">
        <f t="shared" si="53"/>
        <v>2890</v>
      </c>
      <c r="AB218" s="13">
        <f t="shared" si="54"/>
        <v>2898</v>
      </c>
      <c r="AC218" s="13">
        <f t="shared" si="55"/>
        <v>2899</v>
      </c>
      <c r="AD218" s="13">
        <f t="shared" si="56"/>
        <v>2908</v>
      </c>
      <c r="AE218" s="13">
        <f t="shared" si="57"/>
        <v>2910</v>
      </c>
      <c r="AF218" s="13">
        <f t="shared" si="58"/>
        <v>2910</v>
      </c>
      <c r="AG218" s="52">
        <f t="shared" si="59"/>
        <v>2920</v>
      </c>
    </row>
    <row r="219" spans="1:33" x14ac:dyDescent="0.55000000000000004">
      <c r="A219" s="12">
        <f t="shared" si="46"/>
        <v>26</v>
      </c>
      <c r="B219" s="13">
        <v>0</v>
      </c>
      <c r="C219" s="13">
        <v>26</v>
      </c>
      <c r="D219" s="13" t="s">
        <v>16</v>
      </c>
      <c r="E219" s="51" t="s">
        <v>330</v>
      </c>
      <c r="F219" s="13" t="s">
        <v>17</v>
      </c>
      <c r="G219" s="52" t="s">
        <v>18</v>
      </c>
      <c r="H219" s="14">
        <f t="shared" si="47"/>
        <v>29</v>
      </c>
      <c r="I219" s="13">
        <v>0</v>
      </c>
      <c r="J219" s="13">
        <v>29</v>
      </c>
      <c r="K219" s="14">
        <f t="shared" si="48"/>
        <v>29</v>
      </c>
      <c r="L219" s="13">
        <v>0</v>
      </c>
      <c r="M219" s="13">
        <v>29</v>
      </c>
      <c r="N219" s="14">
        <f t="shared" si="49"/>
        <v>44</v>
      </c>
      <c r="O219" s="13">
        <v>0</v>
      </c>
      <c r="P219" s="13">
        <v>44</v>
      </c>
      <c r="Q219" s="14">
        <f t="shared" si="50"/>
        <v>52</v>
      </c>
      <c r="R219" s="13">
        <v>0</v>
      </c>
      <c r="S219" s="13">
        <v>52</v>
      </c>
      <c r="T219" s="14">
        <f t="shared" si="51"/>
        <v>54</v>
      </c>
      <c r="U219" s="13">
        <v>0</v>
      </c>
      <c r="V219" s="13">
        <v>54</v>
      </c>
      <c r="W219" s="15">
        <f t="shared" si="52"/>
        <v>62</v>
      </c>
      <c r="X219" s="16">
        <v>1</v>
      </c>
      <c r="Y219" s="16">
        <v>2</v>
      </c>
      <c r="Z219" s="16">
        <f t="shared" ref="Z219:Z282" si="60">2*1440</f>
        <v>2880</v>
      </c>
      <c r="AA219" s="51">
        <f t="shared" si="53"/>
        <v>2906</v>
      </c>
      <c r="AB219" s="13">
        <f t="shared" si="54"/>
        <v>2909</v>
      </c>
      <c r="AC219" s="13">
        <f t="shared" si="55"/>
        <v>2909</v>
      </c>
      <c r="AD219" s="13">
        <f t="shared" si="56"/>
        <v>2924</v>
      </c>
      <c r="AE219" s="13">
        <f t="shared" si="57"/>
        <v>2932</v>
      </c>
      <c r="AF219" s="13">
        <f t="shared" si="58"/>
        <v>2934</v>
      </c>
      <c r="AG219" s="52">
        <f t="shared" si="59"/>
        <v>2942</v>
      </c>
    </row>
    <row r="220" spans="1:33" x14ac:dyDescent="0.55000000000000004">
      <c r="A220" s="12">
        <f t="shared" si="46"/>
        <v>51</v>
      </c>
      <c r="B220" s="13">
        <v>0</v>
      </c>
      <c r="C220" s="13">
        <v>51</v>
      </c>
      <c r="D220" s="13" t="s">
        <v>130</v>
      </c>
      <c r="E220" s="51" t="s">
        <v>328</v>
      </c>
      <c r="F220" s="13" t="s">
        <v>17</v>
      </c>
      <c r="G220" s="52" t="s">
        <v>7</v>
      </c>
      <c r="H220" s="14">
        <f t="shared" si="47"/>
        <v>55</v>
      </c>
      <c r="I220" s="13">
        <v>0</v>
      </c>
      <c r="J220" s="13">
        <v>55</v>
      </c>
      <c r="K220" s="14">
        <f t="shared" si="48"/>
        <v>57</v>
      </c>
      <c r="L220" s="13">
        <v>0</v>
      </c>
      <c r="M220" s="13">
        <v>57</v>
      </c>
      <c r="N220" s="14">
        <f t="shared" si="49"/>
        <v>76</v>
      </c>
      <c r="O220" s="13">
        <v>1</v>
      </c>
      <c r="P220" s="13">
        <v>16</v>
      </c>
      <c r="Q220" s="14">
        <f t="shared" si="50"/>
        <v>76</v>
      </c>
      <c r="R220" s="13">
        <v>1</v>
      </c>
      <c r="S220" s="13">
        <v>16</v>
      </c>
      <c r="T220" s="14">
        <f t="shared" si="51"/>
        <v>81</v>
      </c>
      <c r="U220" s="13">
        <v>1</v>
      </c>
      <c r="V220" s="13">
        <v>21</v>
      </c>
      <c r="W220" s="15">
        <f t="shared" si="52"/>
        <v>92</v>
      </c>
      <c r="X220" s="16">
        <v>1</v>
      </c>
      <c r="Y220" s="16">
        <v>32</v>
      </c>
      <c r="Z220" s="16">
        <f t="shared" si="60"/>
        <v>2880</v>
      </c>
      <c r="AA220" s="51">
        <f t="shared" si="53"/>
        <v>2931</v>
      </c>
      <c r="AB220" s="13">
        <f t="shared" si="54"/>
        <v>2935</v>
      </c>
      <c r="AC220" s="13">
        <f t="shared" si="55"/>
        <v>2937</v>
      </c>
      <c r="AD220" s="13">
        <f t="shared" si="56"/>
        <v>2956</v>
      </c>
      <c r="AE220" s="13">
        <f t="shared" si="57"/>
        <v>2956</v>
      </c>
      <c r="AF220" s="13">
        <f t="shared" si="58"/>
        <v>2961</v>
      </c>
      <c r="AG220" s="52">
        <f t="shared" si="59"/>
        <v>2972</v>
      </c>
    </row>
    <row r="221" spans="1:33" x14ac:dyDescent="0.55000000000000004">
      <c r="A221" s="12">
        <f t="shared" si="46"/>
        <v>52</v>
      </c>
      <c r="B221" s="13">
        <v>0</v>
      </c>
      <c r="C221" s="13">
        <v>52</v>
      </c>
      <c r="D221" s="13" t="s">
        <v>131</v>
      </c>
      <c r="E221" s="51" t="s">
        <v>325</v>
      </c>
      <c r="F221" s="13" t="s">
        <v>17</v>
      </c>
      <c r="G221" s="52" t="s">
        <v>132</v>
      </c>
      <c r="H221" s="14">
        <f t="shared" si="47"/>
        <v>59</v>
      </c>
      <c r="I221" s="13">
        <v>0</v>
      </c>
      <c r="J221" s="13">
        <v>59</v>
      </c>
      <c r="K221" s="14">
        <f t="shared" si="48"/>
        <v>62</v>
      </c>
      <c r="L221" s="13">
        <v>1</v>
      </c>
      <c r="M221" s="13">
        <v>2</v>
      </c>
      <c r="N221" s="14">
        <f t="shared" si="49"/>
        <v>68</v>
      </c>
      <c r="O221" s="13">
        <v>1</v>
      </c>
      <c r="P221" s="13">
        <v>8</v>
      </c>
      <c r="Q221" s="14">
        <f t="shared" si="50"/>
        <v>77</v>
      </c>
      <c r="R221" s="13">
        <v>1</v>
      </c>
      <c r="S221" s="13">
        <v>17</v>
      </c>
      <c r="T221" s="14">
        <f t="shared" si="51"/>
        <v>88</v>
      </c>
      <c r="U221" s="13">
        <v>1</v>
      </c>
      <c r="V221" s="13">
        <v>28</v>
      </c>
      <c r="W221" s="15">
        <f t="shared" si="52"/>
        <v>88</v>
      </c>
      <c r="X221" s="16">
        <v>1</v>
      </c>
      <c r="Y221" s="16">
        <v>28</v>
      </c>
      <c r="Z221" s="16">
        <f t="shared" si="60"/>
        <v>2880</v>
      </c>
      <c r="AA221" s="51">
        <f t="shared" si="53"/>
        <v>2932</v>
      </c>
      <c r="AB221" s="13">
        <f t="shared" si="54"/>
        <v>2939</v>
      </c>
      <c r="AC221" s="13">
        <f t="shared" si="55"/>
        <v>2942</v>
      </c>
      <c r="AD221" s="13">
        <f t="shared" si="56"/>
        <v>2948</v>
      </c>
      <c r="AE221" s="13">
        <f t="shared" si="57"/>
        <v>2957</v>
      </c>
      <c r="AF221" s="13">
        <f t="shared" si="58"/>
        <v>2968</v>
      </c>
      <c r="AG221" s="52">
        <f t="shared" si="59"/>
        <v>2968</v>
      </c>
    </row>
    <row r="222" spans="1:33" x14ac:dyDescent="0.55000000000000004">
      <c r="A222" s="12">
        <f t="shared" si="46"/>
        <v>58</v>
      </c>
      <c r="B222" s="13">
        <v>0</v>
      </c>
      <c r="C222" s="13">
        <v>58</v>
      </c>
      <c r="D222" s="13" t="s">
        <v>8</v>
      </c>
      <c r="E222" s="51" t="s">
        <v>327</v>
      </c>
      <c r="F222" s="13" t="s">
        <v>17</v>
      </c>
      <c r="G222" s="52" t="s">
        <v>9</v>
      </c>
      <c r="H222" s="14">
        <f t="shared" si="47"/>
        <v>61</v>
      </c>
      <c r="I222" s="13">
        <v>1</v>
      </c>
      <c r="J222" s="13">
        <v>1</v>
      </c>
      <c r="K222" s="14">
        <f t="shared" si="48"/>
        <v>62</v>
      </c>
      <c r="L222" s="13">
        <v>1</v>
      </c>
      <c r="M222" s="13">
        <v>2</v>
      </c>
      <c r="N222" s="14">
        <f t="shared" si="49"/>
        <v>90</v>
      </c>
      <c r="O222" s="13">
        <v>1</v>
      </c>
      <c r="P222" s="13">
        <v>30</v>
      </c>
      <c r="Q222" s="14">
        <f t="shared" si="50"/>
        <v>90</v>
      </c>
      <c r="R222" s="13">
        <v>1</v>
      </c>
      <c r="S222" s="13">
        <v>30</v>
      </c>
      <c r="T222" s="14">
        <f t="shared" si="51"/>
        <v>124</v>
      </c>
      <c r="U222" s="13">
        <v>2</v>
      </c>
      <c r="V222" s="13">
        <v>4</v>
      </c>
      <c r="W222" s="15">
        <f t="shared" si="52"/>
        <v>127</v>
      </c>
      <c r="X222" s="16">
        <v>2</v>
      </c>
      <c r="Y222" s="16">
        <v>7</v>
      </c>
      <c r="Z222" s="16">
        <f t="shared" si="60"/>
        <v>2880</v>
      </c>
      <c r="AA222" s="51">
        <f t="shared" si="53"/>
        <v>2938</v>
      </c>
      <c r="AB222" s="13">
        <f t="shared" si="54"/>
        <v>2941</v>
      </c>
      <c r="AC222" s="13">
        <f t="shared" si="55"/>
        <v>2942</v>
      </c>
      <c r="AD222" s="13">
        <f t="shared" si="56"/>
        <v>2970</v>
      </c>
      <c r="AE222" s="13">
        <f t="shared" si="57"/>
        <v>2970</v>
      </c>
      <c r="AF222" s="13">
        <f t="shared" si="58"/>
        <v>3004</v>
      </c>
      <c r="AG222" s="52">
        <f t="shared" si="59"/>
        <v>3007</v>
      </c>
    </row>
    <row r="223" spans="1:33" x14ac:dyDescent="0.55000000000000004">
      <c r="A223" s="12">
        <f t="shared" si="46"/>
        <v>60</v>
      </c>
      <c r="B223" s="13">
        <v>1</v>
      </c>
      <c r="C223" s="13">
        <v>0</v>
      </c>
      <c r="D223" s="13" t="s">
        <v>6</v>
      </c>
      <c r="E223" s="51" t="s">
        <v>328</v>
      </c>
      <c r="F223" s="13" t="s">
        <v>17</v>
      </c>
      <c r="G223" s="52" t="s">
        <v>133</v>
      </c>
      <c r="H223" s="14">
        <f t="shared" si="47"/>
        <v>66</v>
      </c>
      <c r="I223" s="13">
        <v>1</v>
      </c>
      <c r="J223" s="13">
        <v>6</v>
      </c>
      <c r="K223" s="14">
        <f t="shared" si="48"/>
        <v>67</v>
      </c>
      <c r="L223" s="13">
        <v>1</v>
      </c>
      <c r="M223" s="13">
        <v>7</v>
      </c>
      <c r="N223" s="14">
        <f t="shared" si="49"/>
        <v>77</v>
      </c>
      <c r="O223" s="13">
        <v>1</v>
      </c>
      <c r="P223" s="13">
        <v>17</v>
      </c>
      <c r="Q223" s="14">
        <f t="shared" si="50"/>
        <v>83</v>
      </c>
      <c r="R223" s="13">
        <v>1</v>
      </c>
      <c r="S223" s="13">
        <v>23</v>
      </c>
      <c r="T223" s="14">
        <f t="shared" si="51"/>
        <v>85</v>
      </c>
      <c r="U223" s="13">
        <v>1</v>
      </c>
      <c r="V223" s="13">
        <v>25</v>
      </c>
      <c r="W223" s="15">
        <f t="shared" si="52"/>
        <v>92</v>
      </c>
      <c r="X223" s="16">
        <v>1</v>
      </c>
      <c r="Y223" s="16">
        <v>32</v>
      </c>
      <c r="Z223" s="16">
        <f t="shared" si="60"/>
        <v>2880</v>
      </c>
      <c r="AA223" s="51">
        <f t="shared" si="53"/>
        <v>2940</v>
      </c>
      <c r="AB223" s="13">
        <f t="shared" si="54"/>
        <v>2946</v>
      </c>
      <c r="AC223" s="13">
        <f t="shared" si="55"/>
        <v>2947</v>
      </c>
      <c r="AD223" s="13">
        <f t="shared" si="56"/>
        <v>2957</v>
      </c>
      <c r="AE223" s="13">
        <f t="shared" si="57"/>
        <v>2963</v>
      </c>
      <c r="AF223" s="13">
        <f t="shared" si="58"/>
        <v>2965</v>
      </c>
      <c r="AG223" s="52">
        <f t="shared" si="59"/>
        <v>2972</v>
      </c>
    </row>
    <row r="224" spans="1:33" x14ac:dyDescent="0.55000000000000004">
      <c r="A224" s="12">
        <f t="shared" si="46"/>
        <v>13</v>
      </c>
      <c r="B224" s="13">
        <v>0</v>
      </c>
      <c r="C224" s="13">
        <v>13</v>
      </c>
      <c r="D224" s="13" t="s">
        <v>34</v>
      </c>
      <c r="E224" s="51" t="s">
        <v>331</v>
      </c>
      <c r="F224" s="13" t="s">
        <v>3</v>
      </c>
      <c r="G224" s="52" t="s">
        <v>133</v>
      </c>
      <c r="H224" s="14">
        <f t="shared" si="47"/>
        <v>125</v>
      </c>
      <c r="I224" s="13">
        <v>2</v>
      </c>
      <c r="J224" s="13">
        <v>5</v>
      </c>
      <c r="K224" s="14">
        <f t="shared" si="48"/>
        <v>127</v>
      </c>
      <c r="L224" s="13">
        <v>2</v>
      </c>
      <c r="M224" s="13">
        <v>7</v>
      </c>
      <c r="N224" s="14">
        <f t="shared" si="49"/>
        <v>132</v>
      </c>
      <c r="O224" s="13">
        <v>2</v>
      </c>
      <c r="P224" s="13">
        <v>12</v>
      </c>
      <c r="Q224" s="14">
        <f t="shared" si="50"/>
        <v>146</v>
      </c>
      <c r="R224" s="13">
        <v>2</v>
      </c>
      <c r="S224" s="13">
        <v>26</v>
      </c>
      <c r="T224" s="14">
        <f t="shared" si="51"/>
        <v>164</v>
      </c>
      <c r="U224" s="13">
        <v>2</v>
      </c>
      <c r="V224" s="13">
        <v>44</v>
      </c>
      <c r="W224" s="15">
        <f t="shared" si="52"/>
        <v>171</v>
      </c>
      <c r="X224" s="16">
        <v>2</v>
      </c>
      <c r="Y224" s="16">
        <v>51</v>
      </c>
      <c r="Z224" s="16">
        <f t="shared" si="60"/>
        <v>2880</v>
      </c>
      <c r="AA224" s="51">
        <f t="shared" si="53"/>
        <v>2893</v>
      </c>
      <c r="AB224" s="13">
        <f t="shared" si="54"/>
        <v>3005</v>
      </c>
      <c r="AC224" s="13">
        <f t="shared" si="55"/>
        <v>3007</v>
      </c>
      <c r="AD224" s="13">
        <f t="shared" si="56"/>
        <v>3012</v>
      </c>
      <c r="AE224" s="13">
        <f t="shared" si="57"/>
        <v>3026</v>
      </c>
      <c r="AF224" s="13">
        <f t="shared" si="58"/>
        <v>3044</v>
      </c>
      <c r="AG224" s="52">
        <f t="shared" si="59"/>
        <v>3051</v>
      </c>
    </row>
    <row r="225" spans="1:33" x14ac:dyDescent="0.55000000000000004">
      <c r="A225" s="12">
        <f t="shared" si="46"/>
        <v>130</v>
      </c>
      <c r="B225" s="13">
        <v>2</v>
      </c>
      <c r="C225" s="13">
        <v>10</v>
      </c>
      <c r="D225" s="13" t="s">
        <v>134</v>
      </c>
      <c r="E225" s="51" t="s">
        <v>333</v>
      </c>
      <c r="F225" s="13" t="s">
        <v>22</v>
      </c>
      <c r="G225" s="52" t="s">
        <v>31</v>
      </c>
      <c r="H225" s="14">
        <f t="shared" si="47"/>
        <v>138</v>
      </c>
      <c r="I225" s="13">
        <v>2</v>
      </c>
      <c r="J225" s="13">
        <v>18</v>
      </c>
      <c r="K225" s="14">
        <f t="shared" si="48"/>
        <v>138</v>
      </c>
      <c r="L225" s="13">
        <v>2</v>
      </c>
      <c r="M225" s="13">
        <v>18</v>
      </c>
      <c r="N225" s="14">
        <f t="shared" si="49"/>
        <v>154</v>
      </c>
      <c r="O225" s="13">
        <v>2</v>
      </c>
      <c r="P225" s="13">
        <v>34</v>
      </c>
      <c r="Q225" s="14">
        <f t="shared" si="50"/>
        <v>154</v>
      </c>
      <c r="R225" s="13">
        <v>2</v>
      </c>
      <c r="S225" s="13">
        <v>34</v>
      </c>
      <c r="T225" s="14">
        <f t="shared" si="51"/>
        <v>0</v>
      </c>
      <c r="U225" s="13"/>
      <c r="V225" s="13"/>
      <c r="W225" s="15">
        <f t="shared" si="52"/>
        <v>0</v>
      </c>
      <c r="X225" s="16"/>
      <c r="Y225" s="16"/>
      <c r="Z225" s="16">
        <f t="shared" si="60"/>
        <v>2880</v>
      </c>
      <c r="AA225" s="51">
        <f t="shared" si="53"/>
        <v>3010</v>
      </c>
      <c r="AB225" s="13">
        <f t="shared" si="54"/>
        <v>3018</v>
      </c>
      <c r="AC225" s="13">
        <f t="shared" si="55"/>
        <v>3018</v>
      </c>
      <c r="AD225" s="13">
        <f t="shared" si="56"/>
        <v>3034</v>
      </c>
      <c r="AE225" s="13">
        <f t="shared" si="57"/>
        <v>3034</v>
      </c>
      <c r="AF225" s="13">
        <f t="shared" si="58"/>
        <v>2880</v>
      </c>
      <c r="AG225" s="52">
        <f t="shared" si="59"/>
        <v>2880</v>
      </c>
    </row>
    <row r="226" spans="1:33" x14ac:dyDescent="0.55000000000000004">
      <c r="A226" s="12">
        <f t="shared" si="46"/>
        <v>0</v>
      </c>
      <c r="B226" s="13"/>
      <c r="C226" s="13"/>
      <c r="D226" s="13"/>
      <c r="E226" s="51"/>
      <c r="F226" s="13"/>
      <c r="G226" s="52" t="s">
        <v>23</v>
      </c>
      <c r="H226" s="14">
        <f t="shared" si="47"/>
        <v>138</v>
      </c>
      <c r="I226" s="13">
        <v>2</v>
      </c>
      <c r="J226" s="13">
        <v>18</v>
      </c>
      <c r="K226" s="14">
        <f t="shared" si="48"/>
        <v>138</v>
      </c>
      <c r="L226" s="13">
        <v>2</v>
      </c>
      <c r="M226" s="13">
        <v>18</v>
      </c>
      <c r="N226" s="14">
        <f t="shared" si="49"/>
        <v>153</v>
      </c>
      <c r="O226" s="13">
        <v>2</v>
      </c>
      <c r="P226" s="13">
        <v>33</v>
      </c>
      <c r="Q226" s="14">
        <f t="shared" si="50"/>
        <v>154</v>
      </c>
      <c r="R226" s="13">
        <v>2</v>
      </c>
      <c r="S226" s="13">
        <v>34</v>
      </c>
      <c r="T226" s="14">
        <f t="shared" si="51"/>
        <v>154</v>
      </c>
      <c r="U226" s="13">
        <v>2</v>
      </c>
      <c r="V226" s="13">
        <v>34</v>
      </c>
      <c r="W226" s="15">
        <f t="shared" si="52"/>
        <v>159</v>
      </c>
      <c r="X226" s="16">
        <v>2</v>
      </c>
      <c r="Y226" s="16">
        <v>39</v>
      </c>
      <c r="Z226" s="16">
        <f t="shared" si="60"/>
        <v>2880</v>
      </c>
      <c r="AA226" s="51">
        <f t="shared" si="53"/>
        <v>2880</v>
      </c>
      <c r="AB226" s="13">
        <f t="shared" si="54"/>
        <v>3018</v>
      </c>
      <c r="AC226" s="13">
        <f t="shared" si="55"/>
        <v>3018</v>
      </c>
      <c r="AD226" s="13">
        <f t="shared" si="56"/>
        <v>3033</v>
      </c>
      <c r="AE226" s="13">
        <f t="shared" si="57"/>
        <v>3034</v>
      </c>
      <c r="AF226" s="13">
        <f t="shared" si="58"/>
        <v>3034</v>
      </c>
      <c r="AG226" s="52">
        <f t="shared" si="59"/>
        <v>3039</v>
      </c>
    </row>
    <row r="227" spans="1:33" x14ac:dyDescent="0.55000000000000004">
      <c r="A227" s="12">
        <f t="shared" si="46"/>
        <v>142</v>
      </c>
      <c r="B227" s="13">
        <v>2</v>
      </c>
      <c r="C227" s="13">
        <v>22</v>
      </c>
      <c r="D227" s="13" t="s">
        <v>135</v>
      </c>
      <c r="E227" s="51" t="s">
        <v>335</v>
      </c>
      <c r="F227" s="13" t="s">
        <v>17</v>
      </c>
      <c r="G227" s="52" t="s">
        <v>52</v>
      </c>
      <c r="H227" s="14">
        <f t="shared" si="47"/>
        <v>148</v>
      </c>
      <c r="I227" s="13">
        <v>2</v>
      </c>
      <c r="J227" s="13">
        <v>28</v>
      </c>
      <c r="K227" s="14">
        <f t="shared" si="48"/>
        <v>148</v>
      </c>
      <c r="L227" s="13">
        <v>2</v>
      </c>
      <c r="M227" s="13">
        <v>28</v>
      </c>
      <c r="N227" s="14">
        <f t="shared" si="49"/>
        <v>193</v>
      </c>
      <c r="O227" s="13">
        <v>3</v>
      </c>
      <c r="P227" s="13">
        <v>13</v>
      </c>
      <c r="Q227" s="14">
        <f t="shared" si="50"/>
        <v>193</v>
      </c>
      <c r="R227" s="13">
        <v>3</v>
      </c>
      <c r="S227" s="13">
        <v>13</v>
      </c>
      <c r="T227" s="14">
        <f t="shared" si="51"/>
        <v>223</v>
      </c>
      <c r="U227" s="13">
        <v>3</v>
      </c>
      <c r="V227" s="13">
        <v>43</v>
      </c>
      <c r="W227" s="15">
        <f t="shared" si="52"/>
        <v>235</v>
      </c>
      <c r="X227" s="16">
        <v>3</v>
      </c>
      <c r="Y227" s="16">
        <v>55</v>
      </c>
      <c r="Z227" s="16">
        <f t="shared" si="60"/>
        <v>2880</v>
      </c>
      <c r="AA227" s="51">
        <f t="shared" si="53"/>
        <v>3022</v>
      </c>
      <c r="AB227" s="13">
        <f t="shared" si="54"/>
        <v>3028</v>
      </c>
      <c r="AC227" s="13">
        <f t="shared" si="55"/>
        <v>3028</v>
      </c>
      <c r="AD227" s="13">
        <f t="shared" si="56"/>
        <v>3073</v>
      </c>
      <c r="AE227" s="13">
        <f t="shared" si="57"/>
        <v>3073</v>
      </c>
      <c r="AF227" s="13">
        <f t="shared" si="58"/>
        <v>3103</v>
      </c>
      <c r="AG227" s="52">
        <f t="shared" si="59"/>
        <v>3115</v>
      </c>
    </row>
    <row r="228" spans="1:33" x14ac:dyDescent="0.55000000000000004">
      <c r="A228" s="12">
        <f t="shared" si="46"/>
        <v>149</v>
      </c>
      <c r="B228" s="13">
        <v>2</v>
      </c>
      <c r="C228" s="13">
        <v>29</v>
      </c>
      <c r="D228" s="13" t="s">
        <v>136</v>
      </c>
      <c r="E228" s="51" t="s">
        <v>328</v>
      </c>
      <c r="F228" s="13" t="s">
        <v>3</v>
      </c>
      <c r="G228" s="52" t="s">
        <v>31</v>
      </c>
      <c r="H228" s="14">
        <f t="shared" si="47"/>
        <v>157</v>
      </c>
      <c r="I228" s="13">
        <v>2</v>
      </c>
      <c r="J228" s="13">
        <v>37</v>
      </c>
      <c r="K228" s="14">
        <f t="shared" si="48"/>
        <v>157</v>
      </c>
      <c r="L228" s="13">
        <v>2</v>
      </c>
      <c r="M228" s="13">
        <v>37</v>
      </c>
      <c r="N228" s="14">
        <f t="shared" si="49"/>
        <v>164</v>
      </c>
      <c r="O228" s="13">
        <v>2</v>
      </c>
      <c r="P228" s="13">
        <v>44</v>
      </c>
      <c r="Q228" s="14">
        <f t="shared" si="50"/>
        <v>176</v>
      </c>
      <c r="R228" s="13">
        <v>2</v>
      </c>
      <c r="S228" s="13">
        <v>56</v>
      </c>
      <c r="T228" s="14">
        <f t="shared" si="51"/>
        <v>182</v>
      </c>
      <c r="U228" s="13">
        <v>3</v>
      </c>
      <c r="V228" s="13">
        <v>2</v>
      </c>
      <c r="W228" s="15">
        <f t="shared" si="52"/>
        <v>235</v>
      </c>
      <c r="X228" s="16">
        <v>3</v>
      </c>
      <c r="Y228" s="16">
        <v>55</v>
      </c>
      <c r="Z228" s="16">
        <f t="shared" si="60"/>
        <v>2880</v>
      </c>
      <c r="AA228" s="51">
        <f t="shared" si="53"/>
        <v>3029</v>
      </c>
      <c r="AB228" s="13">
        <f t="shared" si="54"/>
        <v>3037</v>
      </c>
      <c r="AC228" s="13">
        <f t="shared" si="55"/>
        <v>3037</v>
      </c>
      <c r="AD228" s="13">
        <f t="shared" si="56"/>
        <v>3044</v>
      </c>
      <c r="AE228" s="13">
        <f t="shared" si="57"/>
        <v>3056</v>
      </c>
      <c r="AF228" s="13">
        <f t="shared" si="58"/>
        <v>3062</v>
      </c>
      <c r="AG228" s="52">
        <f t="shared" si="59"/>
        <v>3115</v>
      </c>
    </row>
    <row r="229" spans="1:33" x14ac:dyDescent="0.55000000000000004">
      <c r="A229" s="12">
        <f t="shared" si="46"/>
        <v>164</v>
      </c>
      <c r="B229" s="13">
        <v>2</v>
      </c>
      <c r="C229" s="13">
        <v>44</v>
      </c>
      <c r="D229" s="13" t="s">
        <v>94</v>
      </c>
      <c r="E229" s="51" t="s">
        <v>336</v>
      </c>
      <c r="F229" s="13" t="s">
        <v>17</v>
      </c>
      <c r="G229" s="52" t="s">
        <v>95</v>
      </c>
      <c r="H229" s="14">
        <f t="shared" si="47"/>
        <v>172</v>
      </c>
      <c r="I229" s="13">
        <v>2</v>
      </c>
      <c r="J229" s="13">
        <v>52</v>
      </c>
      <c r="K229" s="14">
        <f t="shared" si="48"/>
        <v>173</v>
      </c>
      <c r="L229" s="13">
        <v>2</v>
      </c>
      <c r="M229" s="13">
        <v>53</v>
      </c>
      <c r="N229" s="14">
        <f t="shared" si="49"/>
        <v>206</v>
      </c>
      <c r="O229" s="13">
        <v>3</v>
      </c>
      <c r="P229" s="13">
        <v>26</v>
      </c>
      <c r="Q229" s="14">
        <f t="shared" si="50"/>
        <v>206</v>
      </c>
      <c r="R229" s="13">
        <v>3</v>
      </c>
      <c r="S229" s="13">
        <v>26</v>
      </c>
      <c r="T229" s="14">
        <f t="shared" si="51"/>
        <v>206</v>
      </c>
      <c r="U229" s="13">
        <v>3</v>
      </c>
      <c r="V229" s="13">
        <v>26</v>
      </c>
      <c r="W229" s="15">
        <f t="shared" si="52"/>
        <v>206</v>
      </c>
      <c r="X229" s="16">
        <v>3</v>
      </c>
      <c r="Y229" s="16">
        <v>26</v>
      </c>
      <c r="Z229" s="16">
        <f t="shared" si="60"/>
        <v>2880</v>
      </c>
      <c r="AA229" s="51">
        <f t="shared" si="53"/>
        <v>3044</v>
      </c>
      <c r="AB229" s="13">
        <f t="shared" si="54"/>
        <v>3052</v>
      </c>
      <c r="AC229" s="13">
        <f t="shared" si="55"/>
        <v>3053</v>
      </c>
      <c r="AD229" s="13">
        <f t="shared" si="56"/>
        <v>3086</v>
      </c>
      <c r="AE229" s="13">
        <f t="shared" si="57"/>
        <v>3086</v>
      </c>
      <c r="AF229" s="13">
        <f t="shared" si="58"/>
        <v>3086</v>
      </c>
      <c r="AG229" s="52">
        <f t="shared" si="59"/>
        <v>3086</v>
      </c>
    </row>
    <row r="230" spans="1:33" x14ac:dyDescent="0.55000000000000004">
      <c r="A230" s="12">
        <f t="shared" si="46"/>
        <v>169</v>
      </c>
      <c r="B230" s="13">
        <v>2</v>
      </c>
      <c r="C230" s="13">
        <v>49</v>
      </c>
      <c r="D230" s="13" t="s">
        <v>16</v>
      </c>
      <c r="E230" s="51" t="s">
        <v>330</v>
      </c>
      <c r="F230" s="13" t="s">
        <v>17</v>
      </c>
      <c r="G230" s="52" t="s">
        <v>18</v>
      </c>
      <c r="H230" s="14">
        <f t="shared" si="47"/>
        <v>174</v>
      </c>
      <c r="I230" s="13">
        <v>2</v>
      </c>
      <c r="J230" s="13">
        <v>54</v>
      </c>
      <c r="K230" s="14">
        <f t="shared" si="48"/>
        <v>175</v>
      </c>
      <c r="L230" s="13">
        <v>2</v>
      </c>
      <c r="M230" s="13">
        <v>55</v>
      </c>
      <c r="N230" s="14">
        <f t="shared" si="49"/>
        <v>202</v>
      </c>
      <c r="O230" s="13">
        <v>3</v>
      </c>
      <c r="P230" s="13">
        <v>22</v>
      </c>
      <c r="Q230" s="14">
        <f t="shared" si="50"/>
        <v>202</v>
      </c>
      <c r="R230" s="13">
        <v>3</v>
      </c>
      <c r="S230" s="13">
        <v>22</v>
      </c>
      <c r="T230" s="14">
        <f t="shared" si="51"/>
        <v>216</v>
      </c>
      <c r="U230" s="13">
        <v>3</v>
      </c>
      <c r="V230" s="13">
        <v>36</v>
      </c>
      <c r="W230" s="15">
        <f t="shared" si="52"/>
        <v>216</v>
      </c>
      <c r="X230" s="16">
        <v>3</v>
      </c>
      <c r="Y230" s="16">
        <v>36</v>
      </c>
      <c r="Z230" s="16">
        <f t="shared" si="60"/>
        <v>2880</v>
      </c>
      <c r="AA230" s="51">
        <f t="shared" si="53"/>
        <v>3049</v>
      </c>
      <c r="AB230" s="13">
        <f t="shared" si="54"/>
        <v>3054</v>
      </c>
      <c r="AC230" s="13">
        <f t="shared" si="55"/>
        <v>3055</v>
      </c>
      <c r="AD230" s="13">
        <f t="shared" si="56"/>
        <v>3082</v>
      </c>
      <c r="AE230" s="13">
        <f t="shared" si="57"/>
        <v>3082</v>
      </c>
      <c r="AF230" s="13">
        <f t="shared" si="58"/>
        <v>3096</v>
      </c>
      <c r="AG230" s="52">
        <f t="shared" si="59"/>
        <v>3096</v>
      </c>
    </row>
    <row r="231" spans="1:33" x14ac:dyDescent="0.55000000000000004">
      <c r="A231" s="12">
        <f t="shared" si="46"/>
        <v>182</v>
      </c>
      <c r="B231" s="13">
        <v>3</v>
      </c>
      <c r="C231" s="13">
        <v>2</v>
      </c>
      <c r="D231" s="13" t="s">
        <v>47</v>
      </c>
      <c r="E231" s="51" t="s">
        <v>329</v>
      </c>
      <c r="F231" s="13" t="s">
        <v>17</v>
      </c>
      <c r="G231" s="52" t="s">
        <v>132</v>
      </c>
      <c r="H231" s="14">
        <f t="shared" si="47"/>
        <v>190</v>
      </c>
      <c r="I231" s="13">
        <v>3</v>
      </c>
      <c r="J231" s="13">
        <v>10</v>
      </c>
      <c r="K231" s="14">
        <f t="shared" si="48"/>
        <v>190</v>
      </c>
      <c r="L231" s="13">
        <v>3</v>
      </c>
      <c r="M231" s="13">
        <v>10</v>
      </c>
      <c r="N231" s="14">
        <f t="shared" si="49"/>
        <v>190</v>
      </c>
      <c r="O231" s="13">
        <v>3</v>
      </c>
      <c r="P231" s="13">
        <v>10</v>
      </c>
      <c r="Q231" s="14">
        <f t="shared" si="50"/>
        <v>199</v>
      </c>
      <c r="R231" s="13">
        <v>3</v>
      </c>
      <c r="S231" s="13">
        <v>19</v>
      </c>
      <c r="T231" s="14">
        <f t="shared" si="51"/>
        <v>207</v>
      </c>
      <c r="U231" s="13">
        <v>3</v>
      </c>
      <c r="V231" s="13">
        <v>27</v>
      </c>
      <c r="W231" s="15">
        <f t="shared" si="52"/>
        <v>215</v>
      </c>
      <c r="X231" s="16">
        <v>3</v>
      </c>
      <c r="Y231" s="16">
        <v>35</v>
      </c>
      <c r="Z231" s="16">
        <f t="shared" si="60"/>
        <v>2880</v>
      </c>
      <c r="AA231" s="51">
        <f t="shared" si="53"/>
        <v>3062</v>
      </c>
      <c r="AB231" s="13">
        <f t="shared" si="54"/>
        <v>3070</v>
      </c>
      <c r="AC231" s="13">
        <f t="shared" si="55"/>
        <v>3070</v>
      </c>
      <c r="AD231" s="13">
        <f t="shared" si="56"/>
        <v>3070</v>
      </c>
      <c r="AE231" s="13">
        <f t="shared" si="57"/>
        <v>3079</v>
      </c>
      <c r="AF231" s="13">
        <f t="shared" si="58"/>
        <v>3087</v>
      </c>
      <c r="AG231" s="52">
        <f t="shared" si="59"/>
        <v>3095</v>
      </c>
    </row>
    <row r="232" spans="1:33" x14ac:dyDescent="0.55000000000000004">
      <c r="A232" s="12">
        <f t="shared" si="46"/>
        <v>191</v>
      </c>
      <c r="B232" s="13">
        <v>3</v>
      </c>
      <c r="C232" s="13">
        <v>11</v>
      </c>
      <c r="D232" s="13" t="s">
        <v>101</v>
      </c>
      <c r="E232" s="51" t="s">
        <v>334</v>
      </c>
      <c r="F232" s="13" t="s">
        <v>17</v>
      </c>
      <c r="G232" s="52" t="s">
        <v>49</v>
      </c>
      <c r="H232" s="14">
        <f t="shared" si="47"/>
        <v>197</v>
      </c>
      <c r="I232" s="13">
        <v>3</v>
      </c>
      <c r="J232" s="13">
        <v>17</v>
      </c>
      <c r="K232" s="14">
        <f t="shared" si="48"/>
        <v>198</v>
      </c>
      <c r="L232" s="13">
        <v>3</v>
      </c>
      <c r="M232" s="13">
        <v>18</v>
      </c>
      <c r="N232" s="14">
        <f t="shared" si="49"/>
        <v>215</v>
      </c>
      <c r="O232" s="13">
        <v>3</v>
      </c>
      <c r="P232" s="13">
        <v>35</v>
      </c>
      <c r="Q232" s="14">
        <f t="shared" si="50"/>
        <v>216</v>
      </c>
      <c r="R232" s="13">
        <v>3</v>
      </c>
      <c r="S232" s="13">
        <v>36</v>
      </c>
      <c r="T232" s="14">
        <f t="shared" si="51"/>
        <v>233</v>
      </c>
      <c r="U232" s="13">
        <v>3</v>
      </c>
      <c r="V232" s="13">
        <v>53</v>
      </c>
      <c r="W232" s="15">
        <f t="shared" si="52"/>
        <v>235</v>
      </c>
      <c r="X232" s="16">
        <v>3</v>
      </c>
      <c r="Y232" s="16">
        <v>55</v>
      </c>
      <c r="Z232" s="16">
        <f t="shared" si="60"/>
        <v>2880</v>
      </c>
      <c r="AA232" s="51">
        <f t="shared" si="53"/>
        <v>3071</v>
      </c>
      <c r="AB232" s="13">
        <f t="shared" si="54"/>
        <v>3077</v>
      </c>
      <c r="AC232" s="13">
        <f t="shared" si="55"/>
        <v>3078</v>
      </c>
      <c r="AD232" s="13">
        <f t="shared" si="56"/>
        <v>3095</v>
      </c>
      <c r="AE232" s="13">
        <f t="shared" si="57"/>
        <v>3096</v>
      </c>
      <c r="AF232" s="13">
        <f t="shared" si="58"/>
        <v>3113</v>
      </c>
      <c r="AG232" s="52">
        <f t="shared" si="59"/>
        <v>3115</v>
      </c>
    </row>
    <row r="233" spans="1:33" x14ac:dyDescent="0.55000000000000004">
      <c r="A233" s="12">
        <f t="shared" si="46"/>
        <v>236</v>
      </c>
      <c r="B233" s="13">
        <v>3</v>
      </c>
      <c r="C233" s="13">
        <v>56</v>
      </c>
      <c r="D233" s="13" t="s">
        <v>137</v>
      </c>
      <c r="E233" s="51" t="s">
        <v>328</v>
      </c>
      <c r="F233" s="13" t="s">
        <v>3</v>
      </c>
      <c r="G233" s="52" t="s">
        <v>7</v>
      </c>
      <c r="H233" s="14">
        <f t="shared" si="47"/>
        <v>252</v>
      </c>
      <c r="I233" s="13">
        <v>4</v>
      </c>
      <c r="J233" s="13">
        <v>12</v>
      </c>
      <c r="K233" s="14">
        <f t="shared" si="48"/>
        <v>255</v>
      </c>
      <c r="L233" s="13">
        <v>4</v>
      </c>
      <c r="M233" s="13">
        <v>15</v>
      </c>
      <c r="N233" s="14">
        <f t="shared" si="49"/>
        <v>261</v>
      </c>
      <c r="O233" s="13">
        <v>4</v>
      </c>
      <c r="P233" s="13">
        <v>21</v>
      </c>
      <c r="Q233" s="14">
        <f t="shared" si="50"/>
        <v>265</v>
      </c>
      <c r="R233" s="13">
        <v>4</v>
      </c>
      <c r="S233" s="13">
        <v>25</v>
      </c>
      <c r="T233" s="14">
        <f t="shared" si="51"/>
        <v>269</v>
      </c>
      <c r="U233" s="13">
        <v>4</v>
      </c>
      <c r="V233" s="13">
        <v>29</v>
      </c>
      <c r="W233" s="15">
        <f t="shared" si="52"/>
        <v>281</v>
      </c>
      <c r="X233" s="16">
        <v>4</v>
      </c>
      <c r="Y233" s="16">
        <v>41</v>
      </c>
      <c r="Z233" s="16">
        <f t="shared" si="60"/>
        <v>2880</v>
      </c>
      <c r="AA233" s="51">
        <f t="shared" si="53"/>
        <v>3116</v>
      </c>
      <c r="AB233" s="13">
        <f t="shared" si="54"/>
        <v>3132</v>
      </c>
      <c r="AC233" s="13">
        <f t="shared" si="55"/>
        <v>3135</v>
      </c>
      <c r="AD233" s="13">
        <f t="shared" si="56"/>
        <v>3141</v>
      </c>
      <c r="AE233" s="13">
        <f t="shared" si="57"/>
        <v>3145</v>
      </c>
      <c r="AF233" s="13">
        <f t="shared" si="58"/>
        <v>3149</v>
      </c>
      <c r="AG233" s="52">
        <f t="shared" si="59"/>
        <v>3161</v>
      </c>
    </row>
    <row r="234" spans="1:33" x14ac:dyDescent="0.55000000000000004">
      <c r="A234" s="12">
        <f t="shared" si="46"/>
        <v>238</v>
      </c>
      <c r="B234" s="13">
        <v>3</v>
      </c>
      <c r="C234" s="13">
        <v>58</v>
      </c>
      <c r="D234" s="13" t="s">
        <v>138</v>
      </c>
      <c r="E234" s="51" t="s">
        <v>325</v>
      </c>
      <c r="F234" s="13" t="s">
        <v>3</v>
      </c>
      <c r="G234" s="52" t="s">
        <v>4</v>
      </c>
      <c r="H234" s="14">
        <f t="shared" si="47"/>
        <v>245</v>
      </c>
      <c r="I234" s="13">
        <v>4</v>
      </c>
      <c r="J234" s="13">
        <v>5</v>
      </c>
      <c r="K234" s="14">
        <f t="shared" si="48"/>
        <v>248</v>
      </c>
      <c r="L234" s="13">
        <v>4</v>
      </c>
      <c r="M234" s="13">
        <v>8</v>
      </c>
      <c r="N234" s="14">
        <f t="shared" si="49"/>
        <v>256</v>
      </c>
      <c r="O234" s="13">
        <v>4</v>
      </c>
      <c r="P234" s="13">
        <v>16</v>
      </c>
      <c r="Q234" s="14">
        <f t="shared" si="50"/>
        <v>258</v>
      </c>
      <c r="R234" s="13">
        <v>4</v>
      </c>
      <c r="S234" s="13">
        <v>18</v>
      </c>
      <c r="T234" s="14">
        <f t="shared" si="51"/>
        <v>262</v>
      </c>
      <c r="U234" s="13">
        <v>4</v>
      </c>
      <c r="V234" s="13">
        <v>22</v>
      </c>
      <c r="W234" s="15">
        <f t="shared" si="52"/>
        <v>271</v>
      </c>
      <c r="X234" s="16">
        <v>4</v>
      </c>
      <c r="Y234" s="16">
        <v>31</v>
      </c>
      <c r="Z234" s="16">
        <f t="shared" si="60"/>
        <v>2880</v>
      </c>
      <c r="AA234" s="51">
        <f t="shared" si="53"/>
        <v>3118</v>
      </c>
      <c r="AB234" s="13">
        <f t="shared" si="54"/>
        <v>3125</v>
      </c>
      <c r="AC234" s="13">
        <f t="shared" si="55"/>
        <v>3128</v>
      </c>
      <c r="AD234" s="13">
        <f t="shared" si="56"/>
        <v>3136</v>
      </c>
      <c r="AE234" s="13">
        <f t="shared" si="57"/>
        <v>3138</v>
      </c>
      <c r="AF234" s="13">
        <f t="shared" si="58"/>
        <v>3142</v>
      </c>
      <c r="AG234" s="52">
        <f t="shared" si="59"/>
        <v>3151</v>
      </c>
    </row>
    <row r="235" spans="1:33" x14ac:dyDescent="0.55000000000000004">
      <c r="A235" s="12">
        <f t="shared" si="46"/>
        <v>245</v>
      </c>
      <c r="B235" s="13">
        <v>4</v>
      </c>
      <c r="C235" s="13">
        <v>5</v>
      </c>
      <c r="D235" s="13" t="s">
        <v>103</v>
      </c>
      <c r="E235" s="51" t="s">
        <v>325</v>
      </c>
      <c r="F235" s="13" t="s">
        <v>3</v>
      </c>
      <c r="G235" s="52" t="s">
        <v>4</v>
      </c>
      <c r="H235" s="14">
        <f t="shared" si="47"/>
        <v>271</v>
      </c>
      <c r="I235" s="13">
        <v>4</v>
      </c>
      <c r="J235" s="13">
        <v>31</v>
      </c>
      <c r="K235" s="14">
        <f t="shared" si="48"/>
        <v>272</v>
      </c>
      <c r="L235" s="13">
        <v>4</v>
      </c>
      <c r="M235" s="13">
        <v>32</v>
      </c>
      <c r="N235" s="14">
        <f t="shared" si="49"/>
        <v>0</v>
      </c>
      <c r="O235" s="13"/>
      <c r="P235" s="13"/>
      <c r="Q235" s="14">
        <f t="shared" si="50"/>
        <v>0</v>
      </c>
      <c r="R235" s="13"/>
      <c r="S235" s="13"/>
      <c r="T235" s="14">
        <f t="shared" si="51"/>
        <v>0</v>
      </c>
      <c r="U235" s="13"/>
      <c r="V235" s="13"/>
      <c r="W235" s="15">
        <f t="shared" si="52"/>
        <v>0</v>
      </c>
      <c r="X235" s="16"/>
      <c r="Y235" s="16"/>
      <c r="Z235" s="16">
        <f t="shared" si="60"/>
        <v>2880</v>
      </c>
      <c r="AA235" s="51">
        <f t="shared" si="53"/>
        <v>3125</v>
      </c>
      <c r="AB235" s="13">
        <f t="shared" si="54"/>
        <v>3151</v>
      </c>
      <c r="AC235" s="13">
        <f t="shared" si="55"/>
        <v>3152</v>
      </c>
      <c r="AD235" s="13">
        <f t="shared" si="56"/>
        <v>2880</v>
      </c>
      <c r="AE235" s="13">
        <f t="shared" si="57"/>
        <v>2880</v>
      </c>
      <c r="AF235" s="13">
        <f t="shared" si="58"/>
        <v>2880</v>
      </c>
      <c r="AG235" s="52">
        <f t="shared" si="59"/>
        <v>2880</v>
      </c>
    </row>
    <row r="236" spans="1:33" x14ac:dyDescent="0.55000000000000004">
      <c r="A236" s="12">
        <f t="shared" si="46"/>
        <v>289</v>
      </c>
      <c r="B236" s="13">
        <v>4</v>
      </c>
      <c r="C236" s="13">
        <v>49</v>
      </c>
      <c r="D236" s="13" t="s">
        <v>8</v>
      </c>
      <c r="E236" s="51" t="s">
        <v>327</v>
      </c>
      <c r="F236" s="13" t="s">
        <v>3</v>
      </c>
      <c r="G236" s="52" t="s">
        <v>9</v>
      </c>
      <c r="H236" s="14">
        <f t="shared" si="47"/>
        <v>294</v>
      </c>
      <c r="I236" s="13">
        <v>4</v>
      </c>
      <c r="J236" s="13">
        <v>54</v>
      </c>
      <c r="K236" s="14">
        <f t="shared" si="48"/>
        <v>294</v>
      </c>
      <c r="L236" s="13">
        <v>4</v>
      </c>
      <c r="M236" s="13">
        <v>54</v>
      </c>
      <c r="N236" s="14">
        <f t="shared" si="49"/>
        <v>322</v>
      </c>
      <c r="O236" s="13">
        <v>5</v>
      </c>
      <c r="P236" s="13">
        <v>22</v>
      </c>
      <c r="Q236" s="14">
        <f t="shared" si="50"/>
        <v>322</v>
      </c>
      <c r="R236" s="13">
        <v>5</v>
      </c>
      <c r="S236" s="13">
        <v>22</v>
      </c>
      <c r="T236" s="14">
        <f t="shared" si="51"/>
        <v>401</v>
      </c>
      <c r="U236" s="13">
        <v>6</v>
      </c>
      <c r="V236" s="13">
        <v>41</v>
      </c>
      <c r="W236" s="15">
        <f t="shared" si="52"/>
        <v>401</v>
      </c>
      <c r="X236" s="16">
        <v>6</v>
      </c>
      <c r="Y236" s="16">
        <v>41</v>
      </c>
      <c r="Z236" s="16">
        <f t="shared" si="60"/>
        <v>2880</v>
      </c>
      <c r="AA236" s="51">
        <f t="shared" si="53"/>
        <v>3169</v>
      </c>
      <c r="AB236" s="13">
        <f t="shared" si="54"/>
        <v>3174</v>
      </c>
      <c r="AC236" s="13">
        <f t="shared" si="55"/>
        <v>3174</v>
      </c>
      <c r="AD236" s="13">
        <f t="shared" si="56"/>
        <v>3202</v>
      </c>
      <c r="AE236" s="13">
        <f t="shared" si="57"/>
        <v>3202</v>
      </c>
      <c r="AF236" s="13">
        <f t="shared" si="58"/>
        <v>3281</v>
      </c>
      <c r="AG236" s="52">
        <f t="shared" si="59"/>
        <v>3281</v>
      </c>
    </row>
    <row r="237" spans="1:33" x14ac:dyDescent="0.55000000000000004">
      <c r="A237" s="12">
        <f t="shared" si="46"/>
        <v>296</v>
      </c>
      <c r="B237" s="13">
        <v>4</v>
      </c>
      <c r="C237" s="13">
        <v>56</v>
      </c>
      <c r="D237" s="13" t="s">
        <v>51</v>
      </c>
      <c r="E237" s="51" t="s">
        <v>335</v>
      </c>
      <c r="F237" s="13" t="s">
        <v>17</v>
      </c>
      <c r="G237" s="52" t="s">
        <v>52</v>
      </c>
      <c r="H237" s="14">
        <f t="shared" si="47"/>
        <v>304</v>
      </c>
      <c r="I237" s="13">
        <v>5</v>
      </c>
      <c r="J237" s="13">
        <v>4</v>
      </c>
      <c r="K237" s="14">
        <f t="shared" si="48"/>
        <v>304</v>
      </c>
      <c r="L237" s="13">
        <v>5</v>
      </c>
      <c r="M237" s="13">
        <v>4</v>
      </c>
      <c r="N237" s="14">
        <f t="shared" si="49"/>
        <v>342</v>
      </c>
      <c r="O237" s="13">
        <v>5</v>
      </c>
      <c r="P237" s="13">
        <v>42</v>
      </c>
      <c r="Q237" s="14">
        <f t="shared" si="50"/>
        <v>342</v>
      </c>
      <c r="R237" s="13">
        <v>5</v>
      </c>
      <c r="S237" s="13">
        <v>42</v>
      </c>
      <c r="T237" s="14">
        <f t="shared" si="51"/>
        <v>342</v>
      </c>
      <c r="U237" s="13">
        <v>5</v>
      </c>
      <c r="V237" s="13">
        <v>42</v>
      </c>
      <c r="W237" s="15">
        <f t="shared" si="52"/>
        <v>342</v>
      </c>
      <c r="X237" s="16">
        <v>5</v>
      </c>
      <c r="Y237" s="16">
        <v>42</v>
      </c>
      <c r="Z237" s="16">
        <f t="shared" si="60"/>
        <v>2880</v>
      </c>
      <c r="AA237" s="51">
        <f t="shared" si="53"/>
        <v>3176</v>
      </c>
      <c r="AB237" s="13">
        <f t="shared" si="54"/>
        <v>3184</v>
      </c>
      <c r="AC237" s="13">
        <f t="shared" si="55"/>
        <v>3184</v>
      </c>
      <c r="AD237" s="13">
        <f t="shared" si="56"/>
        <v>3222</v>
      </c>
      <c r="AE237" s="13">
        <f t="shared" si="57"/>
        <v>3222</v>
      </c>
      <c r="AF237" s="13">
        <f t="shared" si="58"/>
        <v>3222</v>
      </c>
      <c r="AG237" s="52">
        <f t="shared" si="59"/>
        <v>3222</v>
      </c>
    </row>
    <row r="238" spans="1:33" x14ac:dyDescent="0.55000000000000004">
      <c r="A238" s="12">
        <f t="shared" si="46"/>
        <v>309</v>
      </c>
      <c r="B238" s="13">
        <v>5</v>
      </c>
      <c r="C238" s="13">
        <v>9</v>
      </c>
      <c r="D238" s="13" t="s">
        <v>139</v>
      </c>
      <c r="E238" s="51" t="s">
        <v>331</v>
      </c>
      <c r="F238" s="13" t="s">
        <v>17</v>
      </c>
      <c r="G238" s="52" t="s">
        <v>7</v>
      </c>
      <c r="H238" s="14">
        <f t="shared" si="47"/>
        <v>313</v>
      </c>
      <c r="I238" s="13">
        <v>5</v>
      </c>
      <c r="J238" s="13">
        <v>13</v>
      </c>
      <c r="K238" s="14">
        <f t="shared" si="48"/>
        <v>315</v>
      </c>
      <c r="L238" s="13">
        <v>5</v>
      </c>
      <c r="M238" s="13">
        <v>15</v>
      </c>
      <c r="N238" s="14">
        <f t="shared" si="49"/>
        <v>325</v>
      </c>
      <c r="O238" s="13">
        <v>5</v>
      </c>
      <c r="P238" s="13">
        <v>25</v>
      </c>
      <c r="Q238" s="14">
        <f t="shared" si="50"/>
        <v>336</v>
      </c>
      <c r="R238" s="13">
        <v>5</v>
      </c>
      <c r="S238" s="13">
        <v>36</v>
      </c>
      <c r="T238" s="14">
        <f t="shared" si="51"/>
        <v>347</v>
      </c>
      <c r="U238" s="13">
        <v>5</v>
      </c>
      <c r="V238" s="13">
        <v>47</v>
      </c>
      <c r="W238" s="15">
        <f t="shared" si="52"/>
        <v>353</v>
      </c>
      <c r="X238" s="16">
        <v>5</v>
      </c>
      <c r="Y238" s="16">
        <v>53</v>
      </c>
      <c r="Z238" s="16">
        <f t="shared" si="60"/>
        <v>2880</v>
      </c>
      <c r="AA238" s="51">
        <f t="shared" si="53"/>
        <v>3189</v>
      </c>
      <c r="AB238" s="13">
        <f t="shared" si="54"/>
        <v>3193</v>
      </c>
      <c r="AC238" s="13">
        <f t="shared" si="55"/>
        <v>3195</v>
      </c>
      <c r="AD238" s="13">
        <f t="shared" si="56"/>
        <v>3205</v>
      </c>
      <c r="AE238" s="13">
        <f t="shared" si="57"/>
        <v>3216</v>
      </c>
      <c r="AF238" s="13">
        <f t="shared" si="58"/>
        <v>3227</v>
      </c>
      <c r="AG238" s="52">
        <f t="shared" si="59"/>
        <v>3233</v>
      </c>
    </row>
    <row r="239" spans="1:33" x14ac:dyDescent="0.55000000000000004">
      <c r="A239" s="12">
        <f t="shared" si="46"/>
        <v>313</v>
      </c>
      <c r="B239" s="13">
        <v>5</v>
      </c>
      <c r="C239" s="13">
        <v>13</v>
      </c>
      <c r="D239" s="13" t="s">
        <v>140</v>
      </c>
      <c r="E239" s="51" t="s">
        <v>325</v>
      </c>
      <c r="F239" s="13" t="s">
        <v>3</v>
      </c>
      <c r="G239" s="52" t="s">
        <v>4</v>
      </c>
      <c r="H239" s="14">
        <f t="shared" si="47"/>
        <v>326</v>
      </c>
      <c r="I239" s="13">
        <v>5</v>
      </c>
      <c r="J239" s="13">
        <v>26</v>
      </c>
      <c r="K239" s="14">
        <f t="shared" si="48"/>
        <v>328</v>
      </c>
      <c r="L239" s="13">
        <v>5</v>
      </c>
      <c r="M239" s="13">
        <v>28</v>
      </c>
      <c r="N239" s="14">
        <f t="shared" si="49"/>
        <v>337</v>
      </c>
      <c r="O239" s="13">
        <v>5</v>
      </c>
      <c r="P239" s="13">
        <v>37</v>
      </c>
      <c r="Q239" s="14">
        <f t="shared" si="50"/>
        <v>347</v>
      </c>
      <c r="R239" s="13">
        <v>5</v>
      </c>
      <c r="S239" s="13">
        <v>47</v>
      </c>
      <c r="T239" s="14">
        <f t="shared" si="51"/>
        <v>358</v>
      </c>
      <c r="U239" s="13">
        <v>5</v>
      </c>
      <c r="V239" s="13">
        <v>58</v>
      </c>
      <c r="W239" s="15">
        <f t="shared" si="52"/>
        <v>365</v>
      </c>
      <c r="X239" s="16">
        <v>6</v>
      </c>
      <c r="Y239" s="16">
        <v>5</v>
      </c>
      <c r="Z239" s="16">
        <f t="shared" si="60"/>
        <v>2880</v>
      </c>
      <c r="AA239" s="51">
        <f t="shared" si="53"/>
        <v>3193</v>
      </c>
      <c r="AB239" s="13">
        <f t="shared" si="54"/>
        <v>3206</v>
      </c>
      <c r="AC239" s="13">
        <f t="shared" si="55"/>
        <v>3208</v>
      </c>
      <c r="AD239" s="13">
        <f t="shared" si="56"/>
        <v>3217</v>
      </c>
      <c r="AE239" s="13">
        <f t="shared" si="57"/>
        <v>3227</v>
      </c>
      <c r="AF239" s="13">
        <f t="shared" si="58"/>
        <v>3238</v>
      </c>
      <c r="AG239" s="52">
        <f t="shared" si="59"/>
        <v>3245</v>
      </c>
    </row>
    <row r="240" spans="1:33" x14ac:dyDescent="0.55000000000000004">
      <c r="A240" s="12">
        <f t="shared" si="46"/>
        <v>350</v>
      </c>
      <c r="B240" s="13">
        <v>5</v>
      </c>
      <c r="C240" s="13">
        <v>50</v>
      </c>
      <c r="D240" s="13" t="s">
        <v>101</v>
      </c>
      <c r="E240" s="51" t="s">
        <v>334</v>
      </c>
      <c r="F240" s="13" t="s">
        <v>3</v>
      </c>
      <c r="G240" s="52" t="s">
        <v>49</v>
      </c>
      <c r="H240" s="14">
        <f t="shared" si="47"/>
        <v>354</v>
      </c>
      <c r="I240" s="13">
        <v>5</v>
      </c>
      <c r="J240" s="13">
        <v>54</v>
      </c>
      <c r="K240" s="14">
        <f t="shared" si="48"/>
        <v>354</v>
      </c>
      <c r="L240" s="13">
        <v>5</v>
      </c>
      <c r="M240" s="13">
        <v>54</v>
      </c>
      <c r="N240" s="14">
        <f t="shared" si="49"/>
        <v>0</v>
      </c>
      <c r="O240" s="13"/>
      <c r="P240" s="13"/>
      <c r="Q240" s="14">
        <f t="shared" si="50"/>
        <v>0</v>
      </c>
      <c r="R240" s="13"/>
      <c r="S240" s="13"/>
      <c r="T240" s="14">
        <f t="shared" si="51"/>
        <v>0</v>
      </c>
      <c r="U240" s="13"/>
      <c r="V240" s="13"/>
      <c r="W240" s="15">
        <f t="shared" si="52"/>
        <v>0</v>
      </c>
      <c r="X240" s="16"/>
      <c r="Y240" s="16"/>
      <c r="Z240" s="16">
        <f t="shared" si="60"/>
        <v>2880</v>
      </c>
      <c r="AA240" s="51">
        <f t="shared" si="53"/>
        <v>3230</v>
      </c>
      <c r="AB240" s="13">
        <f t="shared" si="54"/>
        <v>3234</v>
      </c>
      <c r="AC240" s="13">
        <f t="shared" si="55"/>
        <v>3234</v>
      </c>
      <c r="AD240" s="13">
        <f t="shared" si="56"/>
        <v>2880</v>
      </c>
      <c r="AE240" s="13">
        <f t="shared" si="57"/>
        <v>2880</v>
      </c>
      <c r="AF240" s="13">
        <f t="shared" si="58"/>
        <v>2880</v>
      </c>
      <c r="AG240" s="52">
        <f t="shared" si="59"/>
        <v>2880</v>
      </c>
    </row>
    <row r="241" spans="1:33" x14ac:dyDescent="0.55000000000000004">
      <c r="A241" s="12">
        <f t="shared" si="46"/>
        <v>442</v>
      </c>
      <c r="B241" s="13">
        <v>7</v>
      </c>
      <c r="C241" s="13">
        <v>22</v>
      </c>
      <c r="D241" s="13" t="s">
        <v>141</v>
      </c>
      <c r="E241" s="51" t="s">
        <v>333</v>
      </c>
      <c r="F241" s="13" t="s">
        <v>22</v>
      </c>
      <c r="G241" s="52" t="s">
        <v>53</v>
      </c>
      <c r="H241" s="14">
        <f t="shared" si="47"/>
        <v>447</v>
      </c>
      <c r="I241" s="13">
        <v>7</v>
      </c>
      <c r="J241" s="13">
        <v>27</v>
      </c>
      <c r="K241" s="14">
        <f t="shared" si="48"/>
        <v>447</v>
      </c>
      <c r="L241" s="13">
        <v>7</v>
      </c>
      <c r="M241" s="13">
        <v>27</v>
      </c>
      <c r="N241" s="14">
        <f t="shared" si="49"/>
        <v>464</v>
      </c>
      <c r="O241" s="13">
        <v>7</v>
      </c>
      <c r="P241" s="13">
        <v>44</v>
      </c>
      <c r="Q241" s="14">
        <f t="shared" si="50"/>
        <v>489</v>
      </c>
      <c r="R241" s="13">
        <v>8</v>
      </c>
      <c r="S241" s="13">
        <v>9</v>
      </c>
      <c r="T241" s="14">
        <f t="shared" si="51"/>
        <v>489</v>
      </c>
      <c r="U241" s="13">
        <v>8</v>
      </c>
      <c r="V241" s="13">
        <v>9</v>
      </c>
      <c r="W241" s="15">
        <f t="shared" si="52"/>
        <v>501</v>
      </c>
      <c r="X241" s="16">
        <v>8</v>
      </c>
      <c r="Y241" s="16">
        <v>21</v>
      </c>
      <c r="Z241" s="16">
        <f t="shared" si="60"/>
        <v>2880</v>
      </c>
      <c r="AA241" s="51">
        <f t="shared" si="53"/>
        <v>3322</v>
      </c>
      <c r="AB241" s="13">
        <f t="shared" si="54"/>
        <v>3327</v>
      </c>
      <c r="AC241" s="13">
        <f t="shared" si="55"/>
        <v>3327</v>
      </c>
      <c r="AD241" s="13">
        <f t="shared" si="56"/>
        <v>3344</v>
      </c>
      <c r="AE241" s="13">
        <f t="shared" si="57"/>
        <v>3369</v>
      </c>
      <c r="AF241" s="13">
        <f t="shared" si="58"/>
        <v>3369</v>
      </c>
      <c r="AG241" s="52">
        <f t="shared" si="59"/>
        <v>3381</v>
      </c>
    </row>
    <row r="242" spans="1:33" x14ac:dyDescent="0.55000000000000004">
      <c r="A242" s="12">
        <f t="shared" si="46"/>
        <v>0</v>
      </c>
      <c r="B242" s="13"/>
      <c r="C242" s="13"/>
      <c r="D242" s="13"/>
      <c r="E242" s="51"/>
      <c r="F242" s="13"/>
      <c r="G242" s="52" t="s">
        <v>54</v>
      </c>
      <c r="H242" s="14">
        <f t="shared" si="47"/>
        <v>447</v>
      </c>
      <c r="I242" s="13">
        <v>7</v>
      </c>
      <c r="J242" s="13">
        <v>27</v>
      </c>
      <c r="K242" s="14">
        <f t="shared" si="48"/>
        <v>447</v>
      </c>
      <c r="L242" s="13">
        <v>7</v>
      </c>
      <c r="M242" s="13">
        <v>27</v>
      </c>
      <c r="N242" s="14">
        <f t="shared" si="49"/>
        <v>464</v>
      </c>
      <c r="O242" s="13">
        <v>7</v>
      </c>
      <c r="P242" s="13">
        <v>44</v>
      </c>
      <c r="Q242" s="14">
        <f t="shared" si="50"/>
        <v>489</v>
      </c>
      <c r="R242" s="13">
        <v>8</v>
      </c>
      <c r="S242" s="13">
        <v>9</v>
      </c>
      <c r="T242" s="14">
        <f t="shared" si="51"/>
        <v>489</v>
      </c>
      <c r="U242" s="13">
        <v>8</v>
      </c>
      <c r="V242" s="13">
        <v>9</v>
      </c>
      <c r="W242" s="15">
        <f t="shared" si="52"/>
        <v>501</v>
      </c>
      <c r="X242" s="16">
        <v>8</v>
      </c>
      <c r="Y242" s="16">
        <v>21</v>
      </c>
      <c r="Z242" s="16">
        <f t="shared" si="60"/>
        <v>2880</v>
      </c>
      <c r="AA242" s="51">
        <f t="shared" si="53"/>
        <v>2880</v>
      </c>
      <c r="AB242" s="13">
        <f t="shared" si="54"/>
        <v>3327</v>
      </c>
      <c r="AC242" s="13">
        <f t="shared" si="55"/>
        <v>3327</v>
      </c>
      <c r="AD242" s="13">
        <f t="shared" si="56"/>
        <v>3344</v>
      </c>
      <c r="AE242" s="13">
        <f t="shared" si="57"/>
        <v>3369</v>
      </c>
      <c r="AF242" s="13">
        <f t="shared" si="58"/>
        <v>3369</v>
      </c>
      <c r="AG242" s="52">
        <f t="shared" si="59"/>
        <v>3381</v>
      </c>
    </row>
    <row r="243" spans="1:33" x14ac:dyDescent="0.55000000000000004">
      <c r="A243" s="12">
        <f t="shared" si="46"/>
        <v>0</v>
      </c>
      <c r="B243" s="13"/>
      <c r="C243" s="13"/>
      <c r="D243" s="13"/>
      <c r="E243" s="51"/>
      <c r="F243" s="13"/>
      <c r="G243" s="52" t="s">
        <v>23</v>
      </c>
      <c r="H243" s="14">
        <f t="shared" si="47"/>
        <v>448</v>
      </c>
      <c r="I243" s="13">
        <v>7</v>
      </c>
      <c r="J243" s="13">
        <v>28</v>
      </c>
      <c r="K243" s="14">
        <f t="shared" si="48"/>
        <v>448</v>
      </c>
      <c r="L243" s="13">
        <v>7</v>
      </c>
      <c r="M243" s="13">
        <v>28</v>
      </c>
      <c r="N243" s="14">
        <f t="shared" si="49"/>
        <v>465</v>
      </c>
      <c r="O243" s="13">
        <v>7</v>
      </c>
      <c r="P243" s="13">
        <v>45</v>
      </c>
      <c r="Q243" s="14">
        <f t="shared" si="50"/>
        <v>480</v>
      </c>
      <c r="R243" s="13">
        <v>8</v>
      </c>
      <c r="S243" s="13">
        <v>0</v>
      </c>
      <c r="T243" s="14">
        <f t="shared" si="51"/>
        <v>490</v>
      </c>
      <c r="U243" s="13">
        <v>8</v>
      </c>
      <c r="V243" s="13">
        <v>10</v>
      </c>
      <c r="W243" s="15">
        <f t="shared" si="52"/>
        <v>506</v>
      </c>
      <c r="X243" s="16">
        <v>8</v>
      </c>
      <c r="Y243" s="16">
        <v>26</v>
      </c>
      <c r="Z243" s="16">
        <f t="shared" si="60"/>
        <v>2880</v>
      </c>
      <c r="AA243" s="51">
        <f t="shared" si="53"/>
        <v>2880</v>
      </c>
      <c r="AB243" s="13">
        <f t="shared" si="54"/>
        <v>3328</v>
      </c>
      <c r="AC243" s="13">
        <f t="shared" si="55"/>
        <v>3328</v>
      </c>
      <c r="AD243" s="13">
        <f t="shared" si="56"/>
        <v>3345</v>
      </c>
      <c r="AE243" s="13">
        <f t="shared" si="57"/>
        <v>3360</v>
      </c>
      <c r="AF243" s="13">
        <f t="shared" si="58"/>
        <v>3370</v>
      </c>
      <c r="AG243" s="52">
        <f t="shared" si="59"/>
        <v>3386</v>
      </c>
    </row>
    <row r="244" spans="1:33" x14ac:dyDescent="0.55000000000000004">
      <c r="A244" s="12">
        <f t="shared" si="46"/>
        <v>450</v>
      </c>
      <c r="B244" s="13">
        <v>7</v>
      </c>
      <c r="C244" s="13">
        <v>30</v>
      </c>
      <c r="D244" s="13" t="s">
        <v>32</v>
      </c>
      <c r="E244" s="51" t="s">
        <v>331</v>
      </c>
      <c r="F244" s="13" t="s">
        <v>17</v>
      </c>
      <c r="G244" s="52" t="s">
        <v>133</v>
      </c>
      <c r="H244" s="14">
        <f t="shared" si="47"/>
        <v>456</v>
      </c>
      <c r="I244" s="13">
        <v>7</v>
      </c>
      <c r="J244" s="13">
        <v>36</v>
      </c>
      <c r="K244" s="14">
        <f t="shared" si="48"/>
        <v>456</v>
      </c>
      <c r="L244" s="13">
        <v>7</v>
      </c>
      <c r="M244" s="13">
        <v>36</v>
      </c>
      <c r="N244" s="14">
        <f t="shared" si="49"/>
        <v>466</v>
      </c>
      <c r="O244" s="13">
        <v>7</v>
      </c>
      <c r="P244" s="13">
        <v>46</v>
      </c>
      <c r="Q244" s="14">
        <f t="shared" si="50"/>
        <v>483</v>
      </c>
      <c r="R244" s="13">
        <v>8</v>
      </c>
      <c r="S244" s="13">
        <v>3</v>
      </c>
      <c r="T244" s="14">
        <f t="shared" si="51"/>
        <v>501</v>
      </c>
      <c r="U244" s="13">
        <v>8</v>
      </c>
      <c r="V244" s="13">
        <v>21</v>
      </c>
      <c r="W244" s="15">
        <f t="shared" si="52"/>
        <v>508</v>
      </c>
      <c r="X244" s="16">
        <v>8</v>
      </c>
      <c r="Y244" s="16">
        <v>28</v>
      </c>
      <c r="Z244" s="16">
        <f t="shared" si="60"/>
        <v>2880</v>
      </c>
      <c r="AA244" s="51">
        <f t="shared" si="53"/>
        <v>3330</v>
      </c>
      <c r="AB244" s="13">
        <f t="shared" si="54"/>
        <v>3336</v>
      </c>
      <c r="AC244" s="13">
        <f t="shared" si="55"/>
        <v>3336</v>
      </c>
      <c r="AD244" s="13">
        <f t="shared" si="56"/>
        <v>3346</v>
      </c>
      <c r="AE244" s="13">
        <f t="shared" si="57"/>
        <v>3363</v>
      </c>
      <c r="AF244" s="13">
        <f t="shared" si="58"/>
        <v>3381</v>
      </c>
      <c r="AG244" s="52">
        <f t="shared" si="59"/>
        <v>3388</v>
      </c>
    </row>
    <row r="245" spans="1:33" x14ac:dyDescent="0.55000000000000004">
      <c r="A245" s="12">
        <f t="shared" si="46"/>
        <v>454</v>
      </c>
      <c r="B245" s="13">
        <v>7</v>
      </c>
      <c r="C245" s="13">
        <v>34</v>
      </c>
      <c r="D245" s="13" t="s">
        <v>142</v>
      </c>
      <c r="E245" s="51" t="s">
        <v>331</v>
      </c>
      <c r="F245" s="13" t="s">
        <v>17</v>
      </c>
      <c r="G245" s="52" t="s">
        <v>39</v>
      </c>
      <c r="H245" s="14">
        <f t="shared" si="47"/>
        <v>460</v>
      </c>
      <c r="I245" s="13">
        <v>7</v>
      </c>
      <c r="J245" s="13">
        <v>40</v>
      </c>
      <c r="K245" s="14">
        <f t="shared" si="48"/>
        <v>460</v>
      </c>
      <c r="L245" s="13">
        <v>7</v>
      </c>
      <c r="M245" s="13">
        <v>40</v>
      </c>
      <c r="N245" s="14">
        <f t="shared" si="49"/>
        <v>467</v>
      </c>
      <c r="O245" s="13">
        <v>7</v>
      </c>
      <c r="P245" s="13">
        <v>47</v>
      </c>
      <c r="Q245" s="14">
        <f t="shared" si="50"/>
        <v>483</v>
      </c>
      <c r="R245" s="13">
        <v>8</v>
      </c>
      <c r="S245" s="13">
        <v>3</v>
      </c>
      <c r="T245" s="14">
        <f t="shared" si="51"/>
        <v>490</v>
      </c>
      <c r="U245" s="13">
        <v>8</v>
      </c>
      <c r="V245" s="13">
        <v>10</v>
      </c>
      <c r="W245" s="15">
        <f t="shared" si="52"/>
        <v>508</v>
      </c>
      <c r="X245" s="16">
        <v>8</v>
      </c>
      <c r="Y245" s="16">
        <v>28</v>
      </c>
      <c r="Z245" s="16">
        <f t="shared" si="60"/>
        <v>2880</v>
      </c>
      <c r="AA245" s="51">
        <f t="shared" si="53"/>
        <v>3334</v>
      </c>
      <c r="AB245" s="13">
        <f t="shared" si="54"/>
        <v>3340</v>
      </c>
      <c r="AC245" s="13">
        <f t="shared" si="55"/>
        <v>3340</v>
      </c>
      <c r="AD245" s="13">
        <f t="shared" si="56"/>
        <v>3347</v>
      </c>
      <c r="AE245" s="13">
        <f t="shared" si="57"/>
        <v>3363</v>
      </c>
      <c r="AF245" s="13">
        <f t="shared" si="58"/>
        <v>3370</v>
      </c>
      <c r="AG245" s="52">
        <f t="shared" si="59"/>
        <v>3388</v>
      </c>
    </row>
    <row r="246" spans="1:33" x14ac:dyDescent="0.55000000000000004">
      <c r="A246" s="12">
        <f t="shared" si="46"/>
        <v>486</v>
      </c>
      <c r="B246" s="13">
        <v>8</v>
      </c>
      <c r="C246" s="13">
        <v>6</v>
      </c>
      <c r="D246" s="13" t="s">
        <v>61</v>
      </c>
      <c r="E246" s="51" t="s">
        <v>333</v>
      </c>
      <c r="F246" s="13" t="s">
        <v>17</v>
      </c>
      <c r="G246" s="52" t="s">
        <v>31</v>
      </c>
      <c r="H246" s="14">
        <f t="shared" si="47"/>
        <v>491</v>
      </c>
      <c r="I246" s="13">
        <v>8</v>
      </c>
      <c r="J246" s="13">
        <v>11</v>
      </c>
      <c r="K246" s="14">
        <f t="shared" si="48"/>
        <v>492</v>
      </c>
      <c r="L246" s="13">
        <v>8</v>
      </c>
      <c r="M246" s="13">
        <v>12</v>
      </c>
      <c r="N246" s="14">
        <f t="shared" si="49"/>
        <v>496</v>
      </c>
      <c r="O246" s="13">
        <v>8</v>
      </c>
      <c r="P246" s="13">
        <v>16</v>
      </c>
      <c r="Q246" s="14">
        <f t="shared" si="50"/>
        <v>504</v>
      </c>
      <c r="R246" s="13">
        <v>8</v>
      </c>
      <c r="S246" s="13">
        <v>24</v>
      </c>
      <c r="T246" s="14">
        <f t="shared" si="51"/>
        <v>507</v>
      </c>
      <c r="U246" s="13">
        <v>8</v>
      </c>
      <c r="V246" s="13">
        <v>27</v>
      </c>
      <c r="W246" s="15">
        <f t="shared" si="52"/>
        <v>515</v>
      </c>
      <c r="X246" s="16">
        <v>8</v>
      </c>
      <c r="Y246" s="16">
        <v>35</v>
      </c>
      <c r="Z246" s="16">
        <f t="shared" si="60"/>
        <v>2880</v>
      </c>
      <c r="AA246" s="51">
        <f t="shared" si="53"/>
        <v>3366</v>
      </c>
      <c r="AB246" s="13">
        <f t="shared" si="54"/>
        <v>3371</v>
      </c>
      <c r="AC246" s="13">
        <f t="shared" si="55"/>
        <v>3372</v>
      </c>
      <c r="AD246" s="13">
        <f t="shared" si="56"/>
        <v>3376</v>
      </c>
      <c r="AE246" s="13">
        <f t="shared" si="57"/>
        <v>3384</v>
      </c>
      <c r="AF246" s="13">
        <f t="shared" si="58"/>
        <v>3387</v>
      </c>
      <c r="AG246" s="52">
        <f t="shared" si="59"/>
        <v>3395</v>
      </c>
    </row>
    <row r="247" spans="1:33" x14ac:dyDescent="0.55000000000000004">
      <c r="A247" s="12">
        <f t="shared" si="46"/>
        <v>505</v>
      </c>
      <c r="B247" s="13">
        <v>8</v>
      </c>
      <c r="C247" s="13">
        <v>25</v>
      </c>
      <c r="D247" s="13" t="s">
        <v>24</v>
      </c>
      <c r="E247" s="51" t="s">
        <v>331</v>
      </c>
      <c r="F247" s="13" t="s">
        <v>11</v>
      </c>
      <c r="G247" s="52" t="s">
        <v>133</v>
      </c>
      <c r="H247" s="14">
        <f t="shared" si="47"/>
        <v>539</v>
      </c>
      <c r="I247" s="13">
        <v>8</v>
      </c>
      <c r="J247" s="13">
        <v>59</v>
      </c>
      <c r="K247" s="14">
        <f t="shared" si="48"/>
        <v>539</v>
      </c>
      <c r="L247" s="13">
        <v>8</v>
      </c>
      <c r="M247" s="13">
        <v>59</v>
      </c>
      <c r="N247" s="14">
        <f t="shared" si="49"/>
        <v>541</v>
      </c>
      <c r="O247" s="13">
        <v>9</v>
      </c>
      <c r="P247" s="13">
        <v>1</v>
      </c>
      <c r="Q247" s="14">
        <f t="shared" si="50"/>
        <v>556</v>
      </c>
      <c r="R247" s="13">
        <v>9</v>
      </c>
      <c r="S247" s="13">
        <v>16</v>
      </c>
      <c r="T247" s="14">
        <f t="shared" si="51"/>
        <v>558</v>
      </c>
      <c r="U247" s="13">
        <v>9</v>
      </c>
      <c r="V247" s="13">
        <v>18</v>
      </c>
      <c r="W247" s="15">
        <f t="shared" si="52"/>
        <v>566</v>
      </c>
      <c r="X247" s="16">
        <v>9</v>
      </c>
      <c r="Y247" s="16">
        <v>26</v>
      </c>
      <c r="Z247" s="16">
        <f t="shared" si="60"/>
        <v>2880</v>
      </c>
      <c r="AA247" s="51">
        <f t="shared" si="53"/>
        <v>3385</v>
      </c>
      <c r="AB247" s="13">
        <f t="shared" si="54"/>
        <v>3419</v>
      </c>
      <c r="AC247" s="13">
        <f t="shared" si="55"/>
        <v>3419</v>
      </c>
      <c r="AD247" s="13">
        <f t="shared" si="56"/>
        <v>3421</v>
      </c>
      <c r="AE247" s="13">
        <f t="shared" si="57"/>
        <v>3436</v>
      </c>
      <c r="AF247" s="13">
        <f t="shared" si="58"/>
        <v>3438</v>
      </c>
      <c r="AG247" s="52">
        <f t="shared" si="59"/>
        <v>3446</v>
      </c>
    </row>
    <row r="248" spans="1:33" x14ac:dyDescent="0.55000000000000004">
      <c r="A248" s="12">
        <f t="shared" si="46"/>
        <v>521</v>
      </c>
      <c r="B248" s="13">
        <v>8</v>
      </c>
      <c r="C248" s="13">
        <v>41</v>
      </c>
      <c r="D248" s="13" t="s">
        <v>118</v>
      </c>
      <c r="E248" s="51" t="s">
        <v>333</v>
      </c>
      <c r="F248" s="13" t="s">
        <v>22</v>
      </c>
      <c r="G248" s="52" t="s">
        <v>25</v>
      </c>
      <c r="H248" s="14">
        <f t="shared" si="47"/>
        <v>549</v>
      </c>
      <c r="I248" s="13">
        <v>9</v>
      </c>
      <c r="J248" s="13">
        <v>9</v>
      </c>
      <c r="K248" s="14">
        <f t="shared" si="48"/>
        <v>556</v>
      </c>
      <c r="L248" s="13">
        <v>9</v>
      </c>
      <c r="M248" s="13">
        <v>16</v>
      </c>
      <c r="N248" s="14">
        <f t="shared" si="49"/>
        <v>572</v>
      </c>
      <c r="O248" s="13">
        <v>9</v>
      </c>
      <c r="P248" s="13">
        <v>32</v>
      </c>
      <c r="Q248" s="14">
        <f t="shared" si="50"/>
        <v>583</v>
      </c>
      <c r="R248" s="13">
        <v>9</v>
      </c>
      <c r="S248" s="13">
        <v>43</v>
      </c>
      <c r="T248" s="14">
        <f t="shared" si="51"/>
        <v>615</v>
      </c>
      <c r="U248" s="13">
        <v>10</v>
      </c>
      <c r="V248" s="13">
        <v>15</v>
      </c>
      <c r="W248" s="15">
        <f t="shared" si="52"/>
        <v>628</v>
      </c>
      <c r="X248" s="16">
        <v>10</v>
      </c>
      <c r="Y248" s="16">
        <v>28</v>
      </c>
      <c r="Z248" s="16">
        <f t="shared" si="60"/>
        <v>2880</v>
      </c>
      <c r="AA248" s="51">
        <f t="shared" si="53"/>
        <v>3401</v>
      </c>
      <c r="AB248" s="13">
        <f t="shared" si="54"/>
        <v>3429</v>
      </c>
      <c r="AC248" s="13">
        <f t="shared" si="55"/>
        <v>3436</v>
      </c>
      <c r="AD248" s="13">
        <f t="shared" si="56"/>
        <v>3452</v>
      </c>
      <c r="AE248" s="13">
        <f t="shared" si="57"/>
        <v>3463</v>
      </c>
      <c r="AF248" s="13">
        <f t="shared" si="58"/>
        <v>3495</v>
      </c>
      <c r="AG248" s="52">
        <f t="shared" si="59"/>
        <v>3508</v>
      </c>
    </row>
    <row r="249" spans="1:33" x14ac:dyDescent="0.55000000000000004">
      <c r="A249" s="12">
        <f t="shared" si="46"/>
        <v>530</v>
      </c>
      <c r="B249" s="13">
        <v>8</v>
      </c>
      <c r="C249" s="13">
        <v>50</v>
      </c>
      <c r="D249" s="13" t="s">
        <v>6</v>
      </c>
      <c r="E249" s="51" t="s">
        <v>328</v>
      </c>
      <c r="F249" s="13" t="s">
        <v>17</v>
      </c>
      <c r="G249" s="52" t="s">
        <v>7</v>
      </c>
      <c r="H249" s="14">
        <f t="shared" si="47"/>
        <v>535</v>
      </c>
      <c r="I249" s="13">
        <v>8</v>
      </c>
      <c r="J249" s="13">
        <v>55</v>
      </c>
      <c r="K249" s="14">
        <f t="shared" si="48"/>
        <v>536</v>
      </c>
      <c r="L249" s="13">
        <v>8</v>
      </c>
      <c r="M249" s="13">
        <v>56</v>
      </c>
      <c r="N249" s="14">
        <f t="shared" si="49"/>
        <v>543</v>
      </c>
      <c r="O249" s="13">
        <v>9</v>
      </c>
      <c r="P249" s="13">
        <v>3</v>
      </c>
      <c r="Q249" s="14">
        <f t="shared" si="50"/>
        <v>562</v>
      </c>
      <c r="R249" s="13">
        <v>9</v>
      </c>
      <c r="S249" s="13">
        <v>22</v>
      </c>
      <c r="T249" s="14">
        <f t="shared" si="51"/>
        <v>568</v>
      </c>
      <c r="U249" s="13">
        <v>9</v>
      </c>
      <c r="V249" s="13">
        <v>28</v>
      </c>
      <c r="W249" s="15">
        <f t="shared" si="52"/>
        <v>568</v>
      </c>
      <c r="X249" s="16">
        <v>9</v>
      </c>
      <c r="Y249" s="16">
        <v>28</v>
      </c>
      <c r="Z249" s="16">
        <f t="shared" si="60"/>
        <v>2880</v>
      </c>
      <c r="AA249" s="51">
        <f t="shared" si="53"/>
        <v>3410</v>
      </c>
      <c r="AB249" s="13">
        <f t="shared" si="54"/>
        <v>3415</v>
      </c>
      <c r="AC249" s="13">
        <f t="shared" si="55"/>
        <v>3416</v>
      </c>
      <c r="AD249" s="13">
        <f t="shared" si="56"/>
        <v>3423</v>
      </c>
      <c r="AE249" s="13">
        <f t="shared" si="57"/>
        <v>3442</v>
      </c>
      <c r="AF249" s="13">
        <f t="shared" si="58"/>
        <v>3448</v>
      </c>
      <c r="AG249" s="52">
        <f t="shared" si="59"/>
        <v>3448</v>
      </c>
    </row>
    <row r="250" spans="1:33" x14ac:dyDescent="0.55000000000000004">
      <c r="A250" s="12">
        <f t="shared" si="46"/>
        <v>551</v>
      </c>
      <c r="B250" s="13">
        <v>9</v>
      </c>
      <c r="C250" s="13">
        <v>11</v>
      </c>
      <c r="D250" s="13" t="s">
        <v>143</v>
      </c>
      <c r="E250" s="51" t="s">
        <v>326</v>
      </c>
      <c r="F250" s="13" t="s">
        <v>3</v>
      </c>
      <c r="G250" s="52" t="s">
        <v>36</v>
      </c>
      <c r="H250" s="14">
        <f t="shared" si="47"/>
        <v>566</v>
      </c>
      <c r="I250" s="13">
        <v>9</v>
      </c>
      <c r="J250" s="13">
        <v>26</v>
      </c>
      <c r="K250" s="14">
        <f t="shared" si="48"/>
        <v>573</v>
      </c>
      <c r="L250" s="13">
        <v>9</v>
      </c>
      <c r="M250" s="13">
        <v>33</v>
      </c>
      <c r="N250" s="14">
        <f t="shared" si="49"/>
        <v>579</v>
      </c>
      <c r="O250" s="13">
        <v>9</v>
      </c>
      <c r="P250" s="13">
        <v>39</v>
      </c>
      <c r="Q250" s="14">
        <f t="shared" si="50"/>
        <v>596</v>
      </c>
      <c r="R250" s="13">
        <v>9</v>
      </c>
      <c r="S250" s="13">
        <v>56</v>
      </c>
      <c r="T250" s="14">
        <f t="shared" si="51"/>
        <v>602</v>
      </c>
      <c r="U250" s="13">
        <v>10</v>
      </c>
      <c r="V250" s="13">
        <v>2</v>
      </c>
      <c r="W250" s="15">
        <f t="shared" si="52"/>
        <v>615</v>
      </c>
      <c r="X250" s="16">
        <v>10</v>
      </c>
      <c r="Y250" s="16">
        <v>15</v>
      </c>
      <c r="Z250" s="16">
        <f t="shared" si="60"/>
        <v>2880</v>
      </c>
      <c r="AA250" s="51">
        <f t="shared" si="53"/>
        <v>3431</v>
      </c>
      <c r="AB250" s="13">
        <f t="shared" si="54"/>
        <v>3446</v>
      </c>
      <c r="AC250" s="13">
        <f t="shared" si="55"/>
        <v>3453</v>
      </c>
      <c r="AD250" s="13">
        <f t="shared" si="56"/>
        <v>3459</v>
      </c>
      <c r="AE250" s="13">
        <f t="shared" si="57"/>
        <v>3476</v>
      </c>
      <c r="AF250" s="13">
        <f t="shared" si="58"/>
        <v>3482</v>
      </c>
      <c r="AG250" s="52">
        <f t="shared" si="59"/>
        <v>3495</v>
      </c>
    </row>
    <row r="251" spans="1:33" x14ac:dyDescent="0.55000000000000004">
      <c r="A251" s="12">
        <f t="shared" si="46"/>
        <v>559</v>
      </c>
      <c r="B251" s="13">
        <v>9</v>
      </c>
      <c r="C251" s="13">
        <v>19</v>
      </c>
      <c r="D251" s="13" t="s">
        <v>99</v>
      </c>
      <c r="E251" s="51" t="s">
        <v>337</v>
      </c>
      <c r="F251" s="13" t="s">
        <v>17</v>
      </c>
      <c r="G251" s="52" t="s">
        <v>100</v>
      </c>
      <c r="H251" s="14">
        <f t="shared" si="47"/>
        <v>564</v>
      </c>
      <c r="I251" s="13">
        <v>9</v>
      </c>
      <c r="J251" s="13">
        <v>24</v>
      </c>
      <c r="K251" s="14">
        <f t="shared" si="48"/>
        <v>564</v>
      </c>
      <c r="L251" s="13">
        <v>9</v>
      </c>
      <c r="M251" s="13">
        <v>24</v>
      </c>
      <c r="N251" s="14">
        <f t="shared" si="49"/>
        <v>595</v>
      </c>
      <c r="O251" s="13">
        <v>9</v>
      </c>
      <c r="P251" s="13">
        <v>55</v>
      </c>
      <c r="Q251" s="14">
        <f t="shared" si="50"/>
        <v>596</v>
      </c>
      <c r="R251" s="13">
        <v>9</v>
      </c>
      <c r="S251" s="13">
        <v>56</v>
      </c>
      <c r="T251" s="14">
        <f t="shared" si="51"/>
        <v>639</v>
      </c>
      <c r="U251" s="13">
        <v>10</v>
      </c>
      <c r="V251" s="13">
        <v>39</v>
      </c>
      <c r="W251" s="15">
        <f t="shared" si="52"/>
        <v>647</v>
      </c>
      <c r="X251" s="16">
        <v>10</v>
      </c>
      <c r="Y251" s="16">
        <v>47</v>
      </c>
      <c r="Z251" s="16">
        <f t="shared" si="60"/>
        <v>2880</v>
      </c>
      <c r="AA251" s="51">
        <f t="shared" si="53"/>
        <v>3439</v>
      </c>
      <c r="AB251" s="13">
        <f t="shared" si="54"/>
        <v>3444</v>
      </c>
      <c r="AC251" s="13">
        <f t="shared" si="55"/>
        <v>3444</v>
      </c>
      <c r="AD251" s="13">
        <f t="shared" si="56"/>
        <v>3475</v>
      </c>
      <c r="AE251" s="13">
        <f t="shared" si="57"/>
        <v>3476</v>
      </c>
      <c r="AF251" s="13">
        <f t="shared" si="58"/>
        <v>3519</v>
      </c>
      <c r="AG251" s="52">
        <f t="shared" si="59"/>
        <v>3527</v>
      </c>
    </row>
    <row r="252" spans="1:33" x14ac:dyDescent="0.55000000000000004">
      <c r="A252" s="12">
        <f t="shared" si="46"/>
        <v>568</v>
      </c>
      <c r="B252" s="13">
        <v>9</v>
      </c>
      <c r="C252" s="13">
        <v>28</v>
      </c>
      <c r="D252" s="13" t="s">
        <v>103</v>
      </c>
      <c r="E252" s="51" t="s">
        <v>325</v>
      </c>
      <c r="F252" s="13" t="s">
        <v>17</v>
      </c>
      <c r="G252" s="52" t="s">
        <v>4</v>
      </c>
      <c r="H252" s="14">
        <f t="shared" si="47"/>
        <v>576</v>
      </c>
      <c r="I252" s="13">
        <v>9</v>
      </c>
      <c r="J252" s="13">
        <v>36</v>
      </c>
      <c r="K252" s="14">
        <f t="shared" si="48"/>
        <v>593</v>
      </c>
      <c r="L252" s="13">
        <v>9</v>
      </c>
      <c r="M252" s="13">
        <v>53</v>
      </c>
      <c r="N252" s="14">
        <f t="shared" si="49"/>
        <v>593</v>
      </c>
      <c r="O252" s="13">
        <v>9</v>
      </c>
      <c r="P252" s="13">
        <v>53</v>
      </c>
      <c r="Q252" s="14">
        <f t="shared" si="50"/>
        <v>606</v>
      </c>
      <c r="R252" s="13">
        <v>10</v>
      </c>
      <c r="S252" s="13">
        <v>6</v>
      </c>
      <c r="T252" s="14">
        <f t="shared" si="51"/>
        <v>615</v>
      </c>
      <c r="U252" s="13">
        <v>10</v>
      </c>
      <c r="V252" s="13">
        <v>15</v>
      </c>
      <c r="W252" s="15">
        <f t="shared" si="52"/>
        <v>644</v>
      </c>
      <c r="X252" s="16">
        <v>10</v>
      </c>
      <c r="Y252" s="16">
        <v>44</v>
      </c>
      <c r="Z252" s="16">
        <f t="shared" si="60"/>
        <v>2880</v>
      </c>
      <c r="AA252" s="51">
        <f t="shared" si="53"/>
        <v>3448</v>
      </c>
      <c r="AB252" s="13">
        <f t="shared" si="54"/>
        <v>3456</v>
      </c>
      <c r="AC252" s="13">
        <f t="shared" si="55"/>
        <v>3473</v>
      </c>
      <c r="AD252" s="13">
        <f t="shared" si="56"/>
        <v>3473</v>
      </c>
      <c r="AE252" s="13">
        <f t="shared" si="57"/>
        <v>3486</v>
      </c>
      <c r="AF252" s="13">
        <f t="shared" si="58"/>
        <v>3495</v>
      </c>
      <c r="AG252" s="52">
        <f t="shared" si="59"/>
        <v>3524</v>
      </c>
    </row>
    <row r="253" spans="1:33" x14ac:dyDescent="0.55000000000000004">
      <c r="A253" s="12">
        <f t="shared" si="46"/>
        <v>584</v>
      </c>
      <c r="B253" s="13">
        <v>9</v>
      </c>
      <c r="C253" s="13">
        <v>44</v>
      </c>
      <c r="D253" s="13" t="s">
        <v>131</v>
      </c>
      <c r="E253" s="51" t="s">
        <v>325</v>
      </c>
      <c r="F253" s="13" t="s">
        <v>17</v>
      </c>
      <c r="G253" s="52" t="s">
        <v>132</v>
      </c>
      <c r="H253" s="14">
        <f t="shared" si="47"/>
        <v>589</v>
      </c>
      <c r="I253" s="13">
        <v>9</v>
      </c>
      <c r="J253" s="13">
        <v>49</v>
      </c>
      <c r="K253" s="14">
        <f t="shared" si="48"/>
        <v>591</v>
      </c>
      <c r="L253" s="13">
        <v>9</v>
      </c>
      <c r="M253" s="13">
        <v>51</v>
      </c>
      <c r="N253" s="14">
        <f t="shared" si="49"/>
        <v>606</v>
      </c>
      <c r="O253" s="13">
        <v>10</v>
      </c>
      <c r="P253" s="13">
        <v>6</v>
      </c>
      <c r="Q253" s="14">
        <f t="shared" si="50"/>
        <v>606</v>
      </c>
      <c r="R253" s="13">
        <v>10</v>
      </c>
      <c r="S253" s="13">
        <v>6</v>
      </c>
      <c r="T253" s="14">
        <f t="shared" si="51"/>
        <v>616</v>
      </c>
      <c r="U253" s="13">
        <v>10</v>
      </c>
      <c r="V253" s="13">
        <v>16</v>
      </c>
      <c r="W253" s="15">
        <f t="shared" si="52"/>
        <v>636</v>
      </c>
      <c r="X253" s="16">
        <v>10</v>
      </c>
      <c r="Y253" s="16">
        <v>36</v>
      </c>
      <c r="Z253" s="16">
        <f t="shared" si="60"/>
        <v>2880</v>
      </c>
      <c r="AA253" s="51">
        <f t="shared" si="53"/>
        <v>3464</v>
      </c>
      <c r="AB253" s="13">
        <f t="shared" si="54"/>
        <v>3469</v>
      </c>
      <c r="AC253" s="13">
        <f t="shared" si="55"/>
        <v>3471</v>
      </c>
      <c r="AD253" s="13">
        <f t="shared" si="56"/>
        <v>3486</v>
      </c>
      <c r="AE253" s="13">
        <f t="shared" si="57"/>
        <v>3486</v>
      </c>
      <c r="AF253" s="13">
        <f t="shared" si="58"/>
        <v>3496</v>
      </c>
      <c r="AG253" s="52">
        <f t="shared" si="59"/>
        <v>3516</v>
      </c>
    </row>
    <row r="254" spans="1:33" x14ac:dyDescent="0.55000000000000004">
      <c r="A254" s="12">
        <f t="shared" si="46"/>
        <v>601</v>
      </c>
      <c r="B254" s="13">
        <v>10</v>
      </c>
      <c r="C254" s="13">
        <v>1</v>
      </c>
      <c r="D254" s="13" t="s">
        <v>144</v>
      </c>
      <c r="E254" s="51" t="s">
        <v>328</v>
      </c>
      <c r="F254" s="13" t="s">
        <v>17</v>
      </c>
      <c r="G254" s="52" t="s">
        <v>7</v>
      </c>
      <c r="H254" s="14">
        <f t="shared" si="47"/>
        <v>605</v>
      </c>
      <c r="I254" s="13">
        <v>10</v>
      </c>
      <c r="J254" s="13">
        <v>5</v>
      </c>
      <c r="K254" s="14">
        <f t="shared" si="48"/>
        <v>607</v>
      </c>
      <c r="L254" s="13">
        <v>10</v>
      </c>
      <c r="M254" s="13">
        <v>7</v>
      </c>
      <c r="N254" s="14">
        <f t="shared" si="49"/>
        <v>611</v>
      </c>
      <c r="O254" s="13">
        <v>10</v>
      </c>
      <c r="P254" s="13">
        <v>11</v>
      </c>
      <c r="Q254" s="14">
        <f t="shared" si="50"/>
        <v>620</v>
      </c>
      <c r="R254" s="13">
        <v>10</v>
      </c>
      <c r="S254" s="13">
        <v>20</v>
      </c>
      <c r="T254" s="14">
        <f t="shared" si="51"/>
        <v>639</v>
      </c>
      <c r="U254" s="13">
        <v>10</v>
      </c>
      <c r="V254" s="13">
        <v>39</v>
      </c>
      <c r="W254" s="15">
        <f t="shared" si="52"/>
        <v>639</v>
      </c>
      <c r="X254" s="16">
        <v>10</v>
      </c>
      <c r="Y254" s="16">
        <v>39</v>
      </c>
      <c r="Z254" s="16">
        <f t="shared" si="60"/>
        <v>2880</v>
      </c>
      <c r="AA254" s="51">
        <f t="shared" si="53"/>
        <v>3481</v>
      </c>
      <c r="AB254" s="13">
        <f t="shared" si="54"/>
        <v>3485</v>
      </c>
      <c r="AC254" s="13">
        <f t="shared" si="55"/>
        <v>3487</v>
      </c>
      <c r="AD254" s="13">
        <f t="shared" si="56"/>
        <v>3491</v>
      </c>
      <c r="AE254" s="13">
        <f t="shared" si="57"/>
        <v>3500</v>
      </c>
      <c r="AF254" s="13">
        <f t="shared" si="58"/>
        <v>3519</v>
      </c>
      <c r="AG254" s="52">
        <f t="shared" si="59"/>
        <v>3519</v>
      </c>
    </row>
    <row r="255" spans="1:33" x14ac:dyDescent="0.55000000000000004">
      <c r="A255" s="12">
        <f t="shared" si="46"/>
        <v>613</v>
      </c>
      <c r="B255" s="13">
        <v>10</v>
      </c>
      <c r="C255" s="13">
        <v>13</v>
      </c>
      <c r="D255" s="13" t="s">
        <v>145</v>
      </c>
      <c r="E255" s="51" t="s">
        <v>329</v>
      </c>
      <c r="F255" s="13" t="s">
        <v>17</v>
      </c>
      <c r="G255" s="52" t="s">
        <v>39</v>
      </c>
      <c r="H255" s="14">
        <f t="shared" si="47"/>
        <v>620</v>
      </c>
      <c r="I255" s="13">
        <v>10</v>
      </c>
      <c r="J255" s="13">
        <v>20</v>
      </c>
      <c r="K255" s="14">
        <f t="shared" si="48"/>
        <v>622</v>
      </c>
      <c r="L255" s="13">
        <v>10</v>
      </c>
      <c r="M255" s="13">
        <v>22</v>
      </c>
      <c r="N255" s="14">
        <f t="shared" si="49"/>
        <v>628</v>
      </c>
      <c r="O255" s="13">
        <v>10</v>
      </c>
      <c r="P255" s="13">
        <v>28</v>
      </c>
      <c r="Q255" s="14">
        <f t="shared" si="50"/>
        <v>658</v>
      </c>
      <c r="R255" s="13">
        <v>10</v>
      </c>
      <c r="S255" s="13">
        <v>58</v>
      </c>
      <c r="T255" s="14">
        <f t="shared" si="51"/>
        <v>666</v>
      </c>
      <c r="U255" s="13">
        <v>11</v>
      </c>
      <c r="V255" s="13">
        <v>6</v>
      </c>
      <c r="W255" s="15">
        <f t="shared" si="52"/>
        <v>677</v>
      </c>
      <c r="X255" s="16">
        <v>11</v>
      </c>
      <c r="Y255" s="16">
        <v>17</v>
      </c>
      <c r="Z255" s="16">
        <f t="shared" si="60"/>
        <v>2880</v>
      </c>
      <c r="AA255" s="51">
        <f t="shared" si="53"/>
        <v>3493</v>
      </c>
      <c r="AB255" s="13">
        <f t="shared" si="54"/>
        <v>3500</v>
      </c>
      <c r="AC255" s="13">
        <f t="shared" si="55"/>
        <v>3502</v>
      </c>
      <c r="AD255" s="13">
        <f t="shared" si="56"/>
        <v>3508</v>
      </c>
      <c r="AE255" s="13">
        <f t="shared" si="57"/>
        <v>3538</v>
      </c>
      <c r="AF255" s="13">
        <f t="shared" si="58"/>
        <v>3546</v>
      </c>
      <c r="AG255" s="52">
        <f t="shared" si="59"/>
        <v>3557</v>
      </c>
    </row>
    <row r="256" spans="1:33" x14ac:dyDescent="0.55000000000000004">
      <c r="A256" s="12">
        <f t="shared" si="46"/>
        <v>629</v>
      </c>
      <c r="B256" s="13">
        <v>10</v>
      </c>
      <c r="C256" s="13">
        <v>29</v>
      </c>
      <c r="D256" s="13" t="s">
        <v>10</v>
      </c>
      <c r="E256" s="51" t="s">
        <v>329</v>
      </c>
      <c r="F256" s="13" t="s">
        <v>17</v>
      </c>
      <c r="G256" s="52" t="s">
        <v>132</v>
      </c>
      <c r="H256" s="14">
        <f t="shared" si="47"/>
        <v>637</v>
      </c>
      <c r="I256" s="13">
        <v>10</v>
      </c>
      <c r="J256" s="13">
        <v>37</v>
      </c>
      <c r="K256" s="14">
        <f t="shared" si="48"/>
        <v>637</v>
      </c>
      <c r="L256" s="13">
        <v>10</v>
      </c>
      <c r="M256" s="13">
        <v>37</v>
      </c>
      <c r="N256" s="14">
        <f t="shared" si="49"/>
        <v>642</v>
      </c>
      <c r="O256" s="13">
        <v>10</v>
      </c>
      <c r="P256" s="13">
        <v>42</v>
      </c>
      <c r="Q256" s="14">
        <f t="shared" si="50"/>
        <v>652</v>
      </c>
      <c r="R256" s="13">
        <v>10</v>
      </c>
      <c r="S256" s="13">
        <v>52</v>
      </c>
      <c r="T256" s="14">
        <f t="shared" si="51"/>
        <v>655</v>
      </c>
      <c r="U256" s="13">
        <v>10</v>
      </c>
      <c r="V256" s="13">
        <v>55</v>
      </c>
      <c r="W256" s="15">
        <f t="shared" si="52"/>
        <v>667</v>
      </c>
      <c r="X256" s="16">
        <v>11</v>
      </c>
      <c r="Y256" s="16">
        <v>7</v>
      </c>
      <c r="Z256" s="16">
        <f t="shared" si="60"/>
        <v>2880</v>
      </c>
      <c r="AA256" s="51">
        <f t="shared" si="53"/>
        <v>3509</v>
      </c>
      <c r="AB256" s="13">
        <f t="shared" si="54"/>
        <v>3517</v>
      </c>
      <c r="AC256" s="13">
        <f t="shared" si="55"/>
        <v>3517</v>
      </c>
      <c r="AD256" s="13">
        <f t="shared" si="56"/>
        <v>3522</v>
      </c>
      <c r="AE256" s="13">
        <f t="shared" si="57"/>
        <v>3532</v>
      </c>
      <c r="AF256" s="13">
        <f t="shared" si="58"/>
        <v>3535</v>
      </c>
      <c r="AG256" s="52">
        <f t="shared" si="59"/>
        <v>3547</v>
      </c>
    </row>
    <row r="257" spans="1:33" x14ac:dyDescent="0.55000000000000004">
      <c r="A257" s="12">
        <f t="shared" si="46"/>
        <v>631</v>
      </c>
      <c r="B257" s="13">
        <v>10</v>
      </c>
      <c r="C257" s="13">
        <v>31</v>
      </c>
      <c r="D257" s="13" t="s">
        <v>24</v>
      </c>
      <c r="E257" s="51" t="s">
        <v>331</v>
      </c>
      <c r="F257" s="13" t="s">
        <v>22</v>
      </c>
      <c r="G257" s="52" t="s">
        <v>133</v>
      </c>
      <c r="H257" s="14">
        <f t="shared" si="47"/>
        <v>634</v>
      </c>
      <c r="I257" s="13">
        <v>10</v>
      </c>
      <c r="J257" s="13">
        <v>34</v>
      </c>
      <c r="K257" s="14">
        <f t="shared" si="48"/>
        <v>635</v>
      </c>
      <c r="L257" s="13">
        <v>10</v>
      </c>
      <c r="M257" s="13">
        <v>35</v>
      </c>
      <c r="N257" s="14">
        <f t="shared" si="49"/>
        <v>664</v>
      </c>
      <c r="O257" s="13">
        <v>11</v>
      </c>
      <c r="P257" s="13">
        <v>4</v>
      </c>
      <c r="Q257" s="14">
        <f t="shared" si="50"/>
        <v>665</v>
      </c>
      <c r="R257" s="13">
        <v>11</v>
      </c>
      <c r="S257" s="13">
        <v>5</v>
      </c>
      <c r="T257" s="14">
        <f t="shared" si="51"/>
        <v>665</v>
      </c>
      <c r="U257" s="13">
        <v>11</v>
      </c>
      <c r="V257" s="13">
        <v>5</v>
      </c>
      <c r="W257" s="15">
        <f t="shared" si="52"/>
        <v>666</v>
      </c>
      <c r="X257" s="16">
        <v>11</v>
      </c>
      <c r="Y257" s="16">
        <v>6</v>
      </c>
      <c r="Z257" s="16">
        <f t="shared" si="60"/>
        <v>2880</v>
      </c>
      <c r="AA257" s="51">
        <f t="shared" si="53"/>
        <v>3511</v>
      </c>
      <c r="AB257" s="13">
        <f t="shared" si="54"/>
        <v>3514</v>
      </c>
      <c r="AC257" s="13">
        <f t="shared" si="55"/>
        <v>3515</v>
      </c>
      <c r="AD257" s="13">
        <f t="shared" si="56"/>
        <v>3544</v>
      </c>
      <c r="AE257" s="13">
        <f t="shared" si="57"/>
        <v>3545</v>
      </c>
      <c r="AF257" s="13">
        <f t="shared" si="58"/>
        <v>3545</v>
      </c>
      <c r="AG257" s="52">
        <f t="shared" si="59"/>
        <v>3546</v>
      </c>
    </row>
    <row r="258" spans="1:33" x14ac:dyDescent="0.55000000000000004">
      <c r="A258" s="12">
        <f t="shared" si="46"/>
        <v>0</v>
      </c>
      <c r="B258" s="13"/>
      <c r="C258" s="13"/>
      <c r="D258" s="13"/>
      <c r="E258" s="51" t="s">
        <v>333</v>
      </c>
      <c r="F258" s="13"/>
      <c r="G258" s="52" t="s">
        <v>23</v>
      </c>
      <c r="H258" s="14">
        <f t="shared" si="47"/>
        <v>635</v>
      </c>
      <c r="I258" s="13">
        <v>10</v>
      </c>
      <c r="J258" s="13">
        <v>35</v>
      </c>
      <c r="K258" s="14">
        <f t="shared" si="48"/>
        <v>636</v>
      </c>
      <c r="L258" s="13">
        <v>10</v>
      </c>
      <c r="M258" s="13">
        <v>36</v>
      </c>
      <c r="N258" s="14">
        <f t="shared" si="49"/>
        <v>647</v>
      </c>
      <c r="O258" s="13">
        <v>10</v>
      </c>
      <c r="P258" s="13">
        <v>47</v>
      </c>
      <c r="Q258" s="14">
        <f t="shared" si="50"/>
        <v>663</v>
      </c>
      <c r="R258" s="13">
        <v>11</v>
      </c>
      <c r="S258" s="13">
        <v>3</v>
      </c>
      <c r="T258" s="14">
        <f t="shared" si="51"/>
        <v>663</v>
      </c>
      <c r="U258" s="13">
        <v>11</v>
      </c>
      <c r="V258" s="13">
        <v>3</v>
      </c>
      <c r="W258" s="15">
        <f t="shared" si="52"/>
        <v>687</v>
      </c>
      <c r="X258" s="16">
        <v>11</v>
      </c>
      <c r="Y258" s="16">
        <v>27</v>
      </c>
      <c r="Z258" s="16">
        <f t="shared" si="60"/>
        <v>2880</v>
      </c>
      <c r="AA258" s="51">
        <f t="shared" si="53"/>
        <v>2880</v>
      </c>
      <c r="AB258" s="13">
        <f t="shared" si="54"/>
        <v>3515</v>
      </c>
      <c r="AC258" s="13">
        <f t="shared" si="55"/>
        <v>3516</v>
      </c>
      <c r="AD258" s="13">
        <f t="shared" si="56"/>
        <v>3527</v>
      </c>
      <c r="AE258" s="13">
        <f t="shared" si="57"/>
        <v>3543</v>
      </c>
      <c r="AF258" s="13">
        <f t="shared" si="58"/>
        <v>3543</v>
      </c>
      <c r="AG258" s="52">
        <f t="shared" si="59"/>
        <v>3567</v>
      </c>
    </row>
    <row r="259" spans="1:33" x14ac:dyDescent="0.55000000000000004">
      <c r="A259" s="12">
        <f t="shared" si="46"/>
        <v>634</v>
      </c>
      <c r="B259" s="13">
        <v>10</v>
      </c>
      <c r="C259" s="13">
        <v>34</v>
      </c>
      <c r="D259" s="13" t="s">
        <v>94</v>
      </c>
      <c r="E259" s="51" t="s">
        <v>336</v>
      </c>
      <c r="F259" s="13" t="s">
        <v>17</v>
      </c>
      <c r="G259" s="52" t="s">
        <v>95</v>
      </c>
      <c r="H259" s="14">
        <f t="shared" si="47"/>
        <v>641</v>
      </c>
      <c r="I259" s="13">
        <v>10</v>
      </c>
      <c r="J259" s="13">
        <v>41</v>
      </c>
      <c r="K259" s="14">
        <f t="shared" si="48"/>
        <v>641</v>
      </c>
      <c r="L259" s="13">
        <v>10</v>
      </c>
      <c r="M259" s="13">
        <v>41</v>
      </c>
      <c r="N259" s="14">
        <f t="shared" si="49"/>
        <v>650</v>
      </c>
      <c r="O259" s="13">
        <v>10</v>
      </c>
      <c r="P259" s="13">
        <v>50</v>
      </c>
      <c r="Q259" s="14">
        <f t="shared" si="50"/>
        <v>654</v>
      </c>
      <c r="R259" s="13">
        <v>10</v>
      </c>
      <c r="S259" s="13">
        <v>54</v>
      </c>
      <c r="T259" s="14">
        <f t="shared" si="51"/>
        <v>693</v>
      </c>
      <c r="U259" s="13">
        <v>11</v>
      </c>
      <c r="V259" s="13">
        <v>33</v>
      </c>
      <c r="W259" s="15">
        <f t="shared" si="52"/>
        <v>699</v>
      </c>
      <c r="X259" s="16">
        <v>11</v>
      </c>
      <c r="Y259" s="16">
        <v>39</v>
      </c>
      <c r="Z259" s="16">
        <f t="shared" si="60"/>
        <v>2880</v>
      </c>
      <c r="AA259" s="51">
        <f t="shared" si="53"/>
        <v>3514</v>
      </c>
      <c r="AB259" s="13">
        <f t="shared" si="54"/>
        <v>3521</v>
      </c>
      <c r="AC259" s="13">
        <f t="shared" si="55"/>
        <v>3521</v>
      </c>
      <c r="AD259" s="13">
        <f t="shared" si="56"/>
        <v>3530</v>
      </c>
      <c r="AE259" s="13">
        <f t="shared" si="57"/>
        <v>3534</v>
      </c>
      <c r="AF259" s="13">
        <f t="shared" si="58"/>
        <v>3573</v>
      </c>
      <c r="AG259" s="52">
        <f t="shared" si="59"/>
        <v>3579</v>
      </c>
    </row>
    <row r="260" spans="1:33" x14ac:dyDescent="0.55000000000000004">
      <c r="A260" s="12">
        <f t="shared" si="46"/>
        <v>664</v>
      </c>
      <c r="B260" s="13">
        <v>11</v>
      </c>
      <c r="C260" s="13">
        <v>4</v>
      </c>
      <c r="D260" s="13" t="s">
        <v>24</v>
      </c>
      <c r="E260" s="51" t="s">
        <v>331</v>
      </c>
      <c r="F260" s="13" t="s">
        <v>17</v>
      </c>
      <c r="G260" s="52" t="s">
        <v>133</v>
      </c>
      <c r="H260" s="14">
        <f t="shared" si="47"/>
        <v>667</v>
      </c>
      <c r="I260" s="13">
        <v>11</v>
      </c>
      <c r="J260" s="13">
        <v>7</v>
      </c>
      <c r="K260" s="14">
        <f t="shared" si="48"/>
        <v>667</v>
      </c>
      <c r="L260" s="13">
        <v>11</v>
      </c>
      <c r="M260" s="13">
        <v>7</v>
      </c>
      <c r="N260" s="14">
        <f t="shared" si="49"/>
        <v>667</v>
      </c>
      <c r="O260" s="13">
        <v>11</v>
      </c>
      <c r="P260" s="13">
        <v>7</v>
      </c>
      <c r="Q260" s="14">
        <f t="shared" si="50"/>
        <v>667</v>
      </c>
      <c r="R260" s="13">
        <v>11</v>
      </c>
      <c r="S260" s="13">
        <v>7</v>
      </c>
      <c r="T260" s="14">
        <f t="shared" si="51"/>
        <v>675</v>
      </c>
      <c r="U260" s="13">
        <v>11</v>
      </c>
      <c r="V260" s="13">
        <v>15</v>
      </c>
      <c r="W260" s="15">
        <f t="shared" si="52"/>
        <v>675</v>
      </c>
      <c r="X260" s="16">
        <v>11</v>
      </c>
      <c r="Y260" s="16">
        <v>15</v>
      </c>
      <c r="Z260" s="16">
        <f t="shared" si="60"/>
        <v>2880</v>
      </c>
      <c r="AA260" s="51">
        <f t="shared" si="53"/>
        <v>3544</v>
      </c>
      <c r="AB260" s="13">
        <f t="shared" si="54"/>
        <v>3547</v>
      </c>
      <c r="AC260" s="13">
        <f t="shared" si="55"/>
        <v>3547</v>
      </c>
      <c r="AD260" s="13">
        <f t="shared" si="56"/>
        <v>3547</v>
      </c>
      <c r="AE260" s="13">
        <f t="shared" si="57"/>
        <v>3547</v>
      </c>
      <c r="AF260" s="13">
        <f t="shared" si="58"/>
        <v>3555</v>
      </c>
      <c r="AG260" s="52">
        <f t="shared" si="59"/>
        <v>3555</v>
      </c>
    </row>
    <row r="261" spans="1:33" x14ac:dyDescent="0.55000000000000004">
      <c r="A261" s="12">
        <f t="shared" ref="A261:A324" si="61">60*B261+C261</f>
        <v>672</v>
      </c>
      <c r="B261" s="13">
        <v>11</v>
      </c>
      <c r="C261" s="13">
        <v>12</v>
      </c>
      <c r="D261" s="13" t="s">
        <v>146</v>
      </c>
      <c r="E261" s="51" t="s">
        <v>333</v>
      </c>
      <c r="F261" s="13" t="s">
        <v>3</v>
      </c>
      <c r="G261" s="52" t="s">
        <v>31</v>
      </c>
      <c r="H261" s="14">
        <f t="shared" ref="H261:H324" si="62">60*I261+J261</f>
        <v>693</v>
      </c>
      <c r="I261" s="13">
        <v>11</v>
      </c>
      <c r="J261" s="13">
        <v>33</v>
      </c>
      <c r="K261" s="14">
        <f t="shared" ref="K261:K324" si="63">60*L261+M261</f>
        <v>693</v>
      </c>
      <c r="L261" s="13">
        <v>11</v>
      </c>
      <c r="M261" s="13">
        <v>33</v>
      </c>
      <c r="N261" s="14">
        <f t="shared" ref="N261:N324" si="64">60*O261+P261</f>
        <v>702</v>
      </c>
      <c r="O261" s="13">
        <v>11</v>
      </c>
      <c r="P261" s="13">
        <v>42</v>
      </c>
      <c r="Q261" s="14">
        <f t="shared" ref="Q261:Q324" si="65">60*R261+S261</f>
        <v>719</v>
      </c>
      <c r="R261" s="13">
        <v>11</v>
      </c>
      <c r="S261" s="13">
        <v>59</v>
      </c>
      <c r="T261" s="14">
        <f t="shared" ref="T261:T324" si="66">60*U261+V261</f>
        <v>730</v>
      </c>
      <c r="U261" s="13">
        <v>12</v>
      </c>
      <c r="V261" s="13">
        <v>10</v>
      </c>
      <c r="W261" s="15">
        <f t="shared" ref="W261:W324" si="67">60*X261+Y261</f>
        <v>761</v>
      </c>
      <c r="X261" s="16">
        <v>12</v>
      </c>
      <c r="Y261" s="16">
        <v>41</v>
      </c>
      <c r="Z261" s="16">
        <f t="shared" si="60"/>
        <v>2880</v>
      </c>
      <c r="AA261" s="51">
        <f t="shared" ref="AA261:AA324" si="68">A261+Z261</f>
        <v>3552</v>
      </c>
      <c r="AB261" s="13">
        <f t="shared" ref="AB261:AB324" si="69">H261+Z261</f>
        <v>3573</v>
      </c>
      <c r="AC261" s="13">
        <f t="shared" ref="AC261:AC324" si="70">K261+Z261</f>
        <v>3573</v>
      </c>
      <c r="AD261" s="13">
        <f t="shared" ref="AD261:AD324" si="71">N261+Z261</f>
        <v>3582</v>
      </c>
      <c r="AE261" s="13">
        <f t="shared" ref="AE261:AE324" si="72">Q261+Z261</f>
        <v>3599</v>
      </c>
      <c r="AF261" s="13">
        <f t="shared" ref="AF261:AF324" si="73">T261+Z261</f>
        <v>3610</v>
      </c>
      <c r="AG261" s="52">
        <f t="shared" ref="AG261:AG324" si="74">W261+Z261</f>
        <v>3641</v>
      </c>
    </row>
    <row r="262" spans="1:33" x14ac:dyDescent="0.55000000000000004">
      <c r="A262" s="12">
        <f t="shared" si="61"/>
        <v>678</v>
      </c>
      <c r="B262" s="13">
        <v>11</v>
      </c>
      <c r="C262" s="13">
        <v>18</v>
      </c>
      <c r="D262" s="13" t="s">
        <v>147</v>
      </c>
      <c r="E262" s="51" t="s">
        <v>325</v>
      </c>
      <c r="F262" s="13" t="s">
        <v>17</v>
      </c>
      <c r="G262" s="52" t="s">
        <v>4</v>
      </c>
      <c r="H262" s="14">
        <f t="shared" si="62"/>
        <v>682</v>
      </c>
      <c r="I262" s="13">
        <v>11</v>
      </c>
      <c r="J262" s="13">
        <v>22</v>
      </c>
      <c r="K262" s="14">
        <f t="shared" si="63"/>
        <v>685</v>
      </c>
      <c r="L262" s="13">
        <v>11</v>
      </c>
      <c r="M262" s="13">
        <v>25</v>
      </c>
      <c r="N262" s="14">
        <f t="shared" si="64"/>
        <v>697</v>
      </c>
      <c r="O262" s="13">
        <v>11</v>
      </c>
      <c r="P262" s="13">
        <v>37</v>
      </c>
      <c r="Q262" s="14">
        <f t="shared" si="65"/>
        <v>700</v>
      </c>
      <c r="R262" s="13">
        <v>11</v>
      </c>
      <c r="S262" s="13">
        <v>40</v>
      </c>
      <c r="T262" s="14">
        <f t="shared" si="66"/>
        <v>709</v>
      </c>
      <c r="U262" s="13">
        <v>11</v>
      </c>
      <c r="V262" s="13">
        <v>49</v>
      </c>
      <c r="W262" s="15">
        <f t="shared" si="67"/>
        <v>762</v>
      </c>
      <c r="X262" s="16">
        <v>12</v>
      </c>
      <c r="Y262" s="16">
        <v>42</v>
      </c>
      <c r="Z262" s="16">
        <f t="shared" si="60"/>
        <v>2880</v>
      </c>
      <c r="AA262" s="51">
        <f t="shared" si="68"/>
        <v>3558</v>
      </c>
      <c r="AB262" s="13">
        <f t="shared" si="69"/>
        <v>3562</v>
      </c>
      <c r="AC262" s="13">
        <f t="shared" si="70"/>
        <v>3565</v>
      </c>
      <c r="AD262" s="13">
        <f t="shared" si="71"/>
        <v>3577</v>
      </c>
      <c r="AE262" s="13">
        <f t="shared" si="72"/>
        <v>3580</v>
      </c>
      <c r="AF262" s="13">
        <f t="shared" si="73"/>
        <v>3589</v>
      </c>
      <c r="AG262" s="52">
        <f t="shared" si="74"/>
        <v>3642</v>
      </c>
    </row>
    <row r="263" spans="1:33" x14ac:dyDescent="0.55000000000000004">
      <c r="A263" s="12">
        <f t="shared" si="61"/>
        <v>681</v>
      </c>
      <c r="B263" s="13">
        <v>11</v>
      </c>
      <c r="C263" s="13">
        <v>21</v>
      </c>
      <c r="D263" s="13" t="s">
        <v>47</v>
      </c>
      <c r="E263" s="51" t="s">
        <v>333</v>
      </c>
      <c r="F263" s="13" t="s">
        <v>22</v>
      </c>
      <c r="G263" s="52" t="s">
        <v>25</v>
      </c>
      <c r="H263" s="14">
        <f t="shared" si="62"/>
        <v>691</v>
      </c>
      <c r="I263" s="13">
        <v>11</v>
      </c>
      <c r="J263" s="13">
        <v>31</v>
      </c>
      <c r="K263" s="14">
        <f t="shared" si="63"/>
        <v>693</v>
      </c>
      <c r="L263" s="13">
        <v>11</v>
      </c>
      <c r="M263" s="13">
        <v>33</v>
      </c>
      <c r="N263" s="14">
        <f t="shared" si="64"/>
        <v>707</v>
      </c>
      <c r="O263" s="13">
        <v>11</v>
      </c>
      <c r="P263" s="13">
        <v>47</v>
      </c>
      <c r="Q263" s="14">
        <f t="shared" si="65"/>
        <v>720</v>
      </c>
      <c r="R263" s="13">
        <v>12</v>
      </c>
      <c r="S263" s="13">
        <v>0</v>
      </c>
      <c r="T263" s="14">
        <f t="shared" si="66"/>
        <v>728</v>
      </c>
      <c r="U263" s="13">
        <v>12</v>
      </c>
      <c r="V263" s="13">
        <v>8</v>
      </c>
      <c r="W263" s="15">
        <f t="shared" si="67"/>
        <v>745</v>
      </c>
      <c r="X263" s="16">
        <v>12</v>
      </c>
      <c r="Y263" s="16">
        <v>25</v>
      </c>
      <c r="Z263" s="16">
        <f t="shared" si="60"/>
        <v>2880</v>
      </c>
      <c r="AA263" s="51">
        <f t="shared" si="68"/>
        <v>3561</v>
      </c>
      <c r="AB263" s="13">
        <f t="shared" si="69"/>
        <v>3571</v>
      </c>
      <c r="AC263" s="13">
        <f t="shared" si="70"/>
        <v>3573</v>
      </c>
      <c r="AD263" s="13">
        <f t="shared" si="71"/>
        <v>3587</v>
      </c>
      <c r="AE263" s="13">
        <f t="shared" si="72"/>
        <v>3600</v>
      </c>
      <c r="AF263" s="13">
        <f t="shared" si="73"/>
        <v>3608</v>
      </c>
      <c r="AG263" s="52">
        <f t="shared" si="74"/>
        <v>3625</v>
      </c>
    </row>
    <row r="264" spans="1:33" x14ac:dyDescent="0.55000000000000004">
      <c r="A264" s="12">
        <f t="shared" si="61"/>
        <v>719</v>
      </c>
      <c r="B264" s="13">
        <v>11</v>
      </c>
      <c r="C264" s="13">
        <v>59</v>
      </c>
      <c r="D264" s="13" t="s">
        <v>15</v>
      </c>
      <c r="E264" s="51" t="s">
        <v>329</v>
      </c>
      <c r="F264" s="13" t="s">
        <v>3</v>
      </c>
      <c r="G264" s="52" t="s">
        <v>39</v>
      </c>
      <c r="H264" s="14">
        <f t="shared" si="62"/>
        <v>723</v>
      </c>
      <c r="I264" s="13">
        <v>12</v>
      </c>
      <c r="J264" s="13">
        <v>3</v>
      </c>
      <c r="K264" s="14">
        <f t="shared" si="63"/>
        <v>726</v>
      </c>
      <c r="L264" s="13">
        <v>12</v>
      </c>
      <c r="M264" s="13">
        <v>6</v>
      </c>
      <c r="N264" s="14">
        <f t="shared" si="64"/>
        <v>749</v>
      </c>
      <c r="O264" s="13">
        <v>12</v>
      </c>
      <c r="P264" s="13">
        <v>29</v>
      </c>
      <c r="Q264" s="14">
        <f t="shared" si="65"/>
        <v>756</v>
      </c>
      <c r="R264" s="13">
        <v>12</v>
      </c>
      <c r="S264" s="13">
        <v>36</v>
      </c>
      <c r="T264" s="14">
        <f t="shared" si="66"/>
        <v>773</v>
      </c>
      <c r="U264" s="13">
        <v>12</v>
      </c>
      <c r="V264" s="13">
        <v>53</v>
      </c>
      <c r="W264" s="15">
        <f t="shared" si="67"/>
        <v>786</v>
      </c>
      <c r="X264" s="16">
        <v>13</v>
      </c>
      <c r="Y264" s="16">
        <v>6</v>
      </c>
      <c r="Z264" s="16">
        <f t="shared" si="60"/>
        <v>2880</v>
      </c>
      <c r="AA264" s="51">
        <f t="shared" si="68"/>
        <v>3599</v>
      </c>
      <c r="AB264" s="13">
        <f t="shared" si="69"/>
        <v>3603</v>
      </c>
      <c r="AC264" s="13">
        <f t="shared" si="70"/>
        <v>3606</v>
      </c>
      <c r="AD264" s="13">
        <f t="shared" si="71"/>
        <v>3629</v>
      </c>
      <c r="AE264" s="13">
        <f t="shared" si="72"/>
        <v>3636</v>
      </c>
      <c r="AF264" s="13">
        <f t="shared" si="73"/>
        <v>3653</v>
      </c>
      <c r="AG264" s="52">
        <f t="shared" si="74"/>
        <v>3666</v>
      </c>
    </row>
    <row r="265" spans="1:33" x14ac:dyDescent="0.55000000000000004">
      <c r="A265" s="12">
        <f t="shared" si="61"/>
        <v>754</v>
      </c>
      <c r="B265" s="13">
        <v>12</v>
      </c>
      <c r="C265" s="13">
        <v>34</v>
      </c>
      <c r="D265" s="13" t="s">
        <v>8</v>
      </c>
      <c r="E265" s="51" t="s">
        <v>327</v>
      </c>
      <c r="F265" s="13" t="s">
        <v>17</v>
      </c>
      <c r="G265" s="52" t="s">
        <v>9</v>
      </c>
      <c r="H265" s="14">
        <f t="shared" si="62"/>
        <v>758</v>
      </c>
      <c r="I265" s="13">
        <v>12</v>
      </c>
      <c r="J265" s="13">
        <v>38</v>
      </c>
      <c r="K265" s="14">
        <f t="shared" si="63"/>
        <v>758</v>
      </c>
      <c r="L265" s="13">
        <v>12</v>
      </c>
      <c r="M265" s="13">
        <v>38</v>
      </c>
      <c r="N265" s="14">
        <f t="shared" si="64"/>
        <v>780</v>
      </c>
      <c r="O265" s="13">
        <v>13</v>
      </c>
      <c r="P265" s="13">
        <v>0</v>
      </c>
      <c r="Q265" s="14">
        <f t="shared" si="65"/>
        <v>0</v>
      </c>
      <c r="R265" s="13"/>
      <c r="S265" s="13"/>
      <c r="T265" s="14">
        <f t="shared" si="66"/>
        <v>0</v>
      </c>
      <c r="U265" s="13"/>
      <c r="V265" s="13"/>
      <c r="W265" s="15">
        <f t="shared" si="67"/>
        <v>0</v>
      </c>
      <c r="X265" s="16"/>
      <c r="Y265" s="16"/>
      <c r="Z265" s="16">
        <f t="shared" si="60"/>
        <v>2880</v>
      </c>
      <c r="AA265" s="51">
        <f t="shared" si="68"/>
        <v>3634</v>
      </c>
      <c r="AB265" s="13">
        <f t="shared" si="69"/>
        <v>3638</v>
      </c>
      <c r="AC265" s="13">
        <f t="shared" si="70"/>
        <v>3638</v>
      </c>
      <c r="AD265" s="13">
        <f t="shared" si="71"/>
        <v>3660</v>
      </c>
      <c r="AE265" s="13">
        <f t="shared" si="72"/>
        <v>2880</v>
      </c>
      <c r="AF265" s="13">
        <f t="shared" si="73"/>
        <v>2880</v>
      </c>
      <c r="AG265" s="52">
        <f t="shared" si="74"/>
        <v>2880</v>
      </c>
    </row>
    <row r="266" spans="1:33" x14ac:dyDescent="0.55000000000000004">
      <c r="A266" s="12">
        <f t="shared" si="61"/>
        <v>755</v>
      </c>
      <c r="B266" s="13">
        <v>12</v>
      </c>
      <c r="C266" s="13">
        <v>35</v>
      </c>
      <c r="D266" s="13" t="s">
        <v>16</v>
      </c>
      <c r="E266" s="51" t="s">
        <v>330</v>
      </c>
      <c r="F266" s="13" t="s">
        <v>17</v>
      </c>
      <c r="G266" s="52" t="s">
        <v>18</v>
      </c>
      <c r="H266" s="14">
        <f t="shared" si="62"/>
        <v>762</v>
      </c>
      <c r="I266" s="13">
        <v>12</v>
      </c>
      <c r="J266" s="13">
        <v>42</v>
      </c>
      <c r="K266" s="14">
        <f t="shared" si="63"/>
        <v>762</v>
      </c>
      <c r="L266" s="13">
        <v>12</v>
      </c>
      <c r="M266" s="13">
        <v>42</v>
      </c>
      <c r="N266" s="14">
        <f t="shared" si="64"/>
        <v>770</v>
      </c>
      <c r="O266" s="13">
        <v>12</v>
      </c>
      <c r="P266" s="13">
        <v>50</v>
      </c>
      <c r="Q266" s="14">
        <f t="shared" si="65"/>
        <v>770</v>
      </c>
      <c r="R266" s="13">
        <v>12</v>
      </c>
      <c r="S266" s="13">
        <v>50</v>
      </c>
      <c r="T266" s="14">
        <f t="shared" si="66"/>
        <v>782</v>
      </c>
      <c r="U266" s="13">
        <v>13</v>
      </c>
      <c r="V266" s="13">
        <v>2</v>
      </c>
      <c r="W266" s="15">
        <f t="shared" si="67"/>
        <v>782</v>
      </c>
      <c r="X266" s="16">
        <v>13</v>
      </c>
      <c r="Y266" s="16">
        <v>2</v>
      </c>
      <c r="Z266" s="16">
        <f t="shared" si="60"/>
        <v>2880</v>
      </c>
      <c r="AA266" s="51">
        <f t="shared" si="68"/>
        <v>3635</v>
      </c>
      <c r="AB266" s="13">
        <f t="shared" si="69"/>
        <v>3642</v>
      </c>
      <c r="AC266" s="13">
        <f t="shared" si="70"/>
        <v>3642</v>
      </c>
      <c r="AD266" s="13">
        <f t="shared" si="71"/>
        <v>3650</v>
      </c>
      <c r="AE266" s="13">
        <f t="shared" si="72"/>
        <v>3650</v>
      </c>
      <c r="AF266" s="13">
        <f t="shared" si="73"/>
        <v>3662</v>
      </c>
      <c r="AG266" s="52">
        <f t="shared" si="74"/>
        <v>3662</v>
      </c>
    </row>
    <row r="267" spans="1:33" x14ac:dyDescent="0.55000000000000004">
      <c r="A267" s="12">
        <f t="shared" si="61"/>
        <v>755</v>
      </c>
      <c r="B267" s="13">
        <v>12</v>
      </c>
      <c r="C267" s="13">
        <v>35</v>
      </c>
      <c r="D267" s="13" t="s">
        <v>6</v>
      </c>
      <c r="E267" s="51" t="s">
        <v>328</v>
      </c>
      <c r="F267" s="13" t="s">
        <v>17</v>
      </c>
      <c r="G267" s="52" t="s">
        <v>7</v>
      </c>
      <c r="H267" s="14">
        <f t="shared" si="62"/>
        <v>761</v>
      </c>
      <c r="I267" s="13">
        <v>12</v>
      </c>
      <c r="J267" s="13">
        <v>41</v>
      </c>
      <c r="K267" s="14">
        <f t="shared" si="63"/>
        <v>762</v>
      </c>
      <c r="L267" s="13">
        <v>12</v>
      </c>
      <c r="M267" s="13">
        <v>42</v>
      </c>
      <c r="N267" s="14">
        <f t="shared" si="64"/>
        <v>765</v>
      </c>
      <c r="O267" s="13">
        <v>12</v>
      </c>
      <c r="P267" s="13">
        <v>45</v>
      </c>
      <c r="Q267" s="14">
        <f t="shared" si="65"/>
        <v>779</v>
      </c>
      <c r="R267" s="13">
        <v>12</v>
      </c>
      <c r="S267" s="13">
        <v>59</v>
      </c>
      <c r="T267" s="14">
        <f t="shared" si="66"/>
        <v>802</v>
      </c>
      <c r="U267" s="13">
        <v>13</v>
      </c>
      <c r="V267" s="13">
        <v>22</v>
      </c>
      <c r="W267" s="15">
        <f t="shared" si="67"/>
        <v>811</v>
      </c>
      <c r="X267" s="16">
        <v>13</v>
      </c>
      <c r="Y267" s="16">
        <v>31</v>
      </c>
      <c r="Z267" s="16">
        <f t="shared" si="60"/>
        <v>2880</v>
      </c>
      <c r="AA267" s="51">
        <f t="shared" si="68"/>
        <v>3635</v>
      </c>
      <c r="AB267" s="13">
        <f t="shared" si="69"/>
        <v>3641</v>
      </c>
      <c r="AC267" s="13">
        <f t="shared" si="70"/>
        <v>3642</v>
      </c>
      <c r="AD267" s="13">
        <f t="shared" si="71"/>
        <v>3645</v>
      </c>
      <c r="AE267" s="13">
        <f t="shared" si="72"/>
        <v>3659</v>
      </c>
      <c r="AF267" s="13">
        <f t="shared" si="73"/>
        <v>3682</v>
      </c>
      <c r="AG267" s="52">
        <f t="shared" si="74"/>
        <v>3691</v>
      </c>
    </row>
    <row r="268" spans="1:33" x14ac:dyDescent="0.55000000000000004">
      <c r="A268" s="12">
        <f t="shared" si="61"/>
        <v>769</v>
      </c>
      <c r="B268" s="13">
        <v>12</v>
      </c>
      <c r="C268" s="13">
        <v>49</v>
      </c>
      <c r="D268" s="13" t="s">
        <v>101</v>
      </c>
      <c r="E268" s="51" t="s">
        <v>334</v>
      </c>
      <c r="F268" s="13" t="s">
        <v>17</v>
      </c>
      <c r="G268" s="52" t="s">
        <v>49</v>
      </c>
      <c r="H268" s="14">
        <f t="shared" si="62"/>
        <v>773</v>
      </c>
      <c r="I268" s="13">
        <v>12</v>
      </c>
      <c r="J268" s="13">
        <v>53</v>
      </c>
      <c r="K268" s="14">
        <f t="shared" si="63"/>
        <v>773</v>
      </c>
      <c r="L268" s="13">
        <v>12</v>
      </c>
      <c r="M268" s="13">
        <v>53</v>
      </c>
      <c r="N268" s="14">
        <f t="shared" si="64"/>
        <v>789</v>
      </c>
      <c r="O268" s="13">
        <v>13</v>
      </c>
      <c r="P268" s="13">
        <v>9</v>
      </c>
      <c r="Q268" s="14">
        <f t="shared" si="65"/>
        <v>790</v>
      </c>
      <c r="R268" s="13">
        <v>13</v>
      </c>
      <c r="S268" s="13">
        <v>10</v>
      </c>
      <c r="T268" s="14">
        <f t="shared" si="66"/>
        <v>805</v>
      </c>
      <c r="U268" s="13">
        <v>13</v>
      </c>
      <c r="V268" s="13">
        <v>25</v>
      </c>
      <c r="W268" s="15">
        <f t="shared" si="67"/>
        <v>805</v>
      </c>
      <c r="X268" s="16">
        <v>13</v>
      </c>
      <c r="Y268" s="16">
        <v>25</v>
      </c>
      <c r="Z268" s="16">
        <f t="shared" si="60"/>
        <v>2880</v>
      </c>
      <c r="AA268" s="51">
        <f t="shared" si="68"/>
        <v>3649</v>
      </c>
      <c r="AB268" s="13">
        <f t="shared" si="69"/>
        <v>3653</v>
      </c>
      <c r="AC268" s="13">
        <f t="shared" si="70"/>
        <v>3653</v>
      </c>
      <c r="AD268" s="13">
        <f t="shared" si="71"/>
        <v>3669</v>
      </c>
      <c r="AE268" s="13">
        <f t="shared" si="72"/>
        <v>3670</v>
      </c>
      <c r="AF268" s="13">
        <f t="shared" si="73"/>
        <v>3685</v>
      </c>
      <c r="AG268" s="52">
        <f t="shared" si="74"/>
        <v>3685</v>
      </c>
    </row>
    <row r="269" spans="1:33" x14ac:dyDescent="0.55000000000000004">
      <c r="A269" s="12">
        <f t="shared" si="61"/>
        <v>774</v>
      </c>
      <c r="B269" s="13">
        <v>12</v>
      </c>
      <c r="C269" s="13">
        <v>54</v>
      </c>
      <c r="D269" s="13" t="s">
        <v>51</v>
      </c>
      <c r="E269" s="51" t="s">
        <v>335</v>
      </c>
      <c r="F269" s="13" t="s">
        <v>17</v>
      </c>
      <c r="G269" s="52" t="s">
        <v>52</v>
      </c>
      <c r="H269" s="14">
        <f t="shared" si="62"/>
        <v>780</v>
      </c>
      <c r="I269" s="13">
        <v>13</v>
      </c>
      <c r="J269" s="13">
        <v>0</v>
      </c>
      <c r="K269" s="14">
        <f t="shared" si="63"/>
        <v>780</v>
      </c>
      <c r="L269" s="13">
        <v>13</v>
      </c>
      <c r="M269" s="13">
        <v>0</v>
      </c>
      <c r="N269" s="14">
        <f t="shared" si="64"/>
        <v>804</v>
      </c>
      <c r="O269" s="13">
        <v>13</v>
      </c>
      <c r="P269" s="13">
        <v>24</v>
      </c>
      <c r="Q269" s="14">
        <f t="shared" si="65"/>
        <v>823</v>
      </c>
      <c r="R269" s="13">
        <v>13</v>
      </c>
      <c r="S269" s="13">
        <v>43</v>
      </c>
      <c r="T269" s="14">
        <f t="shared" si="66"/>
        <v>823</v>
      </c>
      <c r="U269" s="13">
        <v>13</v>
      </c>
      <c r="V269" s="13">
        <v>43</v>
      </c>
      <c r="W269" s="15">
        <f t="shared" si="67"/>
        <v>830</v>
      </c>
      <c r="X269" s="16">
        <v>13</v>
      </c>
      <c r="Y269" s="16">
        <v>50</v>
      </c>
      <c r="Z269" s="16">
        <f t="shared" si="60"/>
        <v>2880</v>
      </c>
      <c r="AA269" s="51">
        <f t="shared" si="68"/>
        <v>3654</v>
      </c>
      <c r="AB269" s="13">
        <f t="shared" si="69"/>
        <v>3660</v>
      </c>
      <c r="AC269" s="13">
        <f t="shared" si="70"/>
        <v>3660</v>
      </c>
      <c r="AD269" s="13">
        <f t="shared" si="71"/>
        <v>3684</v>
      </c>
      <c r="AE269" s="13">
        <f t="shared" si="72"/>
        <v>3703</v>
      </c>
      <c r="AF269" s="13">
        <f t="shared" si="73"/>
        <v>3703</v>
      </c>
      <c r="AG269" s="52">
        <f t="shared" si="74"/>
        <v>3710</v>
      </c>
    </row>
    <row r="270" spans="1:33" x14ac:dyDescent="0.55000000000000004">
      <c r="A270" s="12">
        <f t="shared" si="61"/>
        <v>784</v>
      </c>
      <c r="B270" s="13">
        <v>13</v>
      </c>
      <c r="C270" s="13">
        <v>4</v>
      </c>
      <c r="D270" s="13" t="s">
        <v>61</v>
      </c>
      <c r="E270" s="51" t="s">
        <v>333</v>
      </c>
      <c r="F270" s="13" t="s">
        <v>17</v>
      </c>
      <c r="G270" s="52" t="s">
        <v>31</v>
      </c>
      <c r="H270" s="14">
        <f t="shared" si="62"/>
        <v>789</v>
      </c>
      <c r="I270" s="13">
        <v>13</v>
      </c>
      <c r="J270" s="13">
        <v>9</v>
      </c>
      <c r="K270" s="14">
        <f t="shared" si="63"/>
        <v>789</v>
      </c>
      <c r="L270" s="13">
        <v>13</v>
      </c>
      <c r="M270" s="13">
        <v>9</v>
      </c>
      <c r="N270" s="14">
        <f t="shared" si="64"/>
        <v>796</v>
      </c>
      <c r="O270" s="13">
        <v>13</v>
      </c>
      <c r="P270" s="13">
        <v>16</v>
      </c>
      <c r="Q270" s="14">
        <f t="shared" si="65"/>
        <v>813</v>
      </c>
      <c r="R270" s="13">
        <v>13</v>
      </c>
      <c r="S270" s="13">
        <v>33</v>
      </c>
      <c r="T270" s="14">
        <f t="shared" si="66"/>
        <v>819</v>
      </c>
      <c r="U270" s="13">
        <v>13</v>
      </c>
      <c r="V270" s="13">
        <v>39</v>
      </c>
      <c r="W270" s="15">
        <f t="shared" si="67"/>
        <v>846</v>
      </c>
      <c r="X270" s="16">
        <v>14</v>
      </c>
      <c r="Y270" s="16">
        <v>6</v>
      </c>
      <c r="Z270" s="16">
        <f t="shared" si="60"/>
        <v>2880</v>
      </c>
      <c r="AA270" s="51">
        <f t="shared" si="68"/>
        <v>3664</v>
      </c>
      <c r="AB270" s="13">
        <f t="shared" si="69"/>
        <v>3669</v>
      </c>
      <c r="AC270" s="13">
        <f t="shared" si="70"/>
        <v>3669</v>
      </c>
      <c r="AD270" s="13">
        <f t="shared" si="71"/>
        <v>3676</v>
      </c>
      <c r="AE270" s="13">
        <f t="shared" si="72"/>
        <v>3693</v>
      </c>
      <c r="AF270" s="13">
        <f t="shared" si="73"/>
        <v>3699</v>
      </c>
      <c r="AG270" s="52">
        <f t="shared" si="74"/>
        <v>3726</v>
      </c>
    </row>
    <row r="271" spans="1:33" x14ac:dyDescent="0.55000000000000004">
      <c r="A271" s="12">
        <f t="shared" si="61"/>
        <v>804</v>
      </c>
      <c r="B271" s="13">
        <v>13</v>
      </c>
      <c r="C271" s="13">
        <v>24</v>
      </c>
      <c r="D271" s="13" t="s">
        <v>47</v>
      </c>
      <c r="E271" s="51" t="s">
        <v>329</v>
      </c>
      <c r="F271" s="13" t="s">
        <v>3</v>
      </c>
      <c r="G271" s="52" t="s">
        <v>132</v>
      </c>
      <c r="H271" s="14">
        <f t="shared" si="62"/>
        <v>815</v>
      </c>
      <c r="I271" s="13">
        <v>13</v>
      </c>
      <c r="J271" s="13">
        <v>35</v>
      </c>
      <c r="K271" s="14">
        <f t="shared" si="63"/>
        <v>816</v>
      </c>
      <c r="L271" s="13">
        <v>13</v>
      </c>
      <c r="M271" s="13">
        <v>36</v>
      </c>
      <c r="N271" s="14">
        <f t="shared" si="64"/>
        <v>817</v>
      </c>
      <c r="O271" s="13">
        <v>13</v>
      </c>
      <c r="P271" s="13">
        <v>37</v>
      </c>
      <c r="Q271" s="14">
        <f t="shared" si="65"/>
        <v>824</v>
      </c>
      <c r="R271" s="13">
        <v>13</v>
      </c>
      <c r="S271" s="13">
        <v>44</v>
      </c>
      <c r="T271" s="14">
        <f t="shared" si="66"/>
        <v>835</v>
      </c>
      <c r="U271" s="13">
        <v>13</v>
      </c>
      <c r="V271" s="13">
        <v>55</v>
      </c>
      <c r="W271" s="15">
        <f t="shared" si="67"/>
        <v>849</v>
      </c>
      <c r="X271" s="16">
        <v>14</v>
      </c>
      <c r="Y271" s="16">
        <v>9</v>
      </c>
      <c r="Z271" s="16">
        <f t="shared" si="60"/>
        <v>2880</v>
      </c>
      <c r="AA271" s="51">
        <f t="shared" si="68"/>
        <v>3684</v>
      </c>
      <c r="AB271" s="13">
        <f t="shared" si="69"/>
        <v>3695</v>
      </c>
      <c r="AC271" s="13">
        <f t="shared" si="70"/>
        <v>3696</v>
      </c>
      <c r="AD271" s="13">
        <f t="shared" si="71"/>
        <v>3697</v>
      </c>
      <c r="AE271" s="13">
        <f t="shared" si="72"/>
        <v>3704</v>
      </c>
      <c r="AF271" s="13">
        <f t="shared" si="73"/>
        <v>3715</v>
      </c>
      <c r="AG271" s="52">
        <f t="shared" si="74"/>
        <v>3729</v>
      </c>
    </row>
    <row r="272" spans="1:33" x14ac:dyDescent="0.55000000000000004">
      <c r="A272" s="12">
        <f t="shared" si="61"/>
        <v>812</v>
      </c>
      <c r="B272" s="13">
        <v>13</v>
      </c>
      <c r="C272" s="13">
        <v>32</v>
      </c>
      <c r="D272" s="13" t="s">
        <v>101</v>
      </c>
      <c r="E272" s="51" t="s">
        <v>334</v>
      </c>
      <c r="F272" s="13" t="s">
        <v>3</v>
      </c>
      <c r="G272" s="52" t="s">
        <v>49</v>
      </c>
      <c r="H272" s="14">
        <f t="shared" si="62"/>
        <v>816</v>
      </c>
      <c r="I272" s="13">
        <v>13</v>
      </c>
      <c r="J272" s="13">
        <v>36</v>
      </c>
      <c r="K272" s="14">
        <f t="shared" si="63"/>
        <v>817</v>
      </c>
      <c r="L272" s="13">
        <v>13</v>
      </c>
      <c r="M272" s="13">
        <v>37</v>
      </c>
      <c r="N272" s="14">
        <f t="shared" si="64"/>
        <v>830</v>
      </c>
      <c r="O272" s="13">
        <v>13</v>
      </c>
      <c r="P272" s="13">
        <v>50</v>
      </c>
      <c r="Q272" s="14">
        <f t="shared" si="65"/>
        <v>833</v>
      </c>
      <c r="R272" s="13">
        <v>13</v>
      </c>
      <c r="S272" s="13">
        <v>53</v>
      </c>
      <c r="T272" s="14">
        <f t="shared" si="66"/>
        <v>844</v>
      </c>
      <c r="U272" s="13">
        <v>14</v>
      </c>
      <c r="V272" s="13">
        <v>4</v>
      </c>
      <c r="W272" s="15">
        <f t="shared" si="67"/>
        <v>844</v>
      </c>
      <c r="X272" s="16">
        <v>14</v>
      </c>
      <c r="Y272" s="16">
        <v>4</v>
      </c>
      <c r="Z272" s="16">
        <f t="shared" si="60"/>
        <v>2880</v>
      </c>
      <c r="AA272" s="51">
        <f t="shared" si="68"/>
        <v>3692</v>
      </c>
      <c r="AB272" s="13">
        <f t="shared" si="69"/>
        <v>3696</v>
      </c>
      <c r="AC272" s="13">
        <f t="shared" si="70"/>
        <v>3697</v>
      </c>
      <c r="AD272" s="13">
        <f t="shared" si="71"/>
        <v>3710</v>
      </c>
      <c r="AE272" s="13">
        <f t="shared" si="72"/>
        <v>3713</v>
      </c>
      <c r="AF272" s="13">
        <f t="shared" si="73"/>
        <v>3724</v>
      </c>
      <c r="AG272" s="52">
        <f t="shared" si="74"/>
        <v>3724</v>
      </c>
    </row>
    <row r="273" spans="1:33" x14ac:dyDescent="0.55000000000000004">
      <c r="A273" s="12">
        <f t="shared" si="61"/>
        <v>822</v>
      </c>
      <c r="B273" s="13">
        <v>13</v>
      </c>
      <c r="C273" s="13">
        <v>42</v>
      </c>
      <c r="D273" s="13" t="s">
        <v>15</v>
      </c>
      <c r="E273" s="51" t="s">
        <v>329</v>
      </c>
      <c r="F273" s="13" t="s">
        <v>17</v>
      </c>
      <c r="G273" s="52" t="s">
        <v>39</v>
      </c>
      <c r="H273" s="14">
        <f t="shared" si="62"/>
        <v>817</v>
      </c>
      <c r="I273" s="13">
        <v>13</v>
      </c>
      <c r="J273" s="13">
        <v>37</v>
      </c>
      <c r="K273" s="14">
        <f t="shared" si="63"/>
        <v>830</v>
      </c>
      <c r="L273" s="13">
        <v>13</v>
      </c>
      <c r="M273" s="13">
        <v>50</v>
      </c>
      <c r="N273" s="14">
        <f t="shared" si="64"/>
        <v>838</v>
      </c>
      <c r="O273" s="13">
        <v>13</v>
      </c>
      <c r="P273" s="13">
        <v>58</v>
      </c>
      <c r="Q273" s="14">
        <f t="shared" si="65"/>
        <v>857</v>
      </c>
      <c r="R273" s="13">
        <v>14</v>
      </c>
      <c r="S273" s="13">
        <v>17</v>
      </c>
      <c r="T273" s="14">
        <f t="shared" si="66"/>
        <v>879</v>
      </c>
      <c r="U273" s="13">
        <v>14</v>
      </c>
      <c r="V273" s="13">
        <v>39</v>
      </c>
      <c r="W273" s="15">
        <f t="shared" si="67"/>
        <v>881</v>
      </c>
      <c r="X273" s="16">
        <v>14</v>
      </c>
      <c r="Y273" s="16">
        <v>41</v>
      </c>
      <c r="Z273" s="16">
        <f t="shared" si="60"/>
        <v>2880</v>
      </c>
      <c r="AA273" s="51">
        <f t="shared" si="68"/>
        <v>3702</v>
      </c>
      <c r="AB273" s="13">
        <f t="shared" si="69"/>
        <v>3697</v>
      </c>
      <c r="AC273" s="13">
        <f t="shared" si="70"/>
        <v>3710</v>
      </c>
      <c r="AD273" s="13">
        <f t="shared" si="71"/>
        <v>3718</v>
      </c>
      <c r="AE273" s="13">
        <f t="shared" si="72"/>
        <v>3737</v>
      </c>
      <c r="AF273" s="13">
        <f t="shared" si="73"/>
        <v>3759</v>
      </c>
      <c r="AG273" s="52">
        <f t="shared" si="74"/>
        <v>3761</v>
      </c>
    </row>
    <row r="274" spans="1:33" x14ac:dyDescent="0.55000000000000004">
      <c r="A274" s="12">
        <f t="shared" si="61"/>
        <v>837</v>
      </c>
      <c r="B274" s="13">
        <v>13</v>
      </c>
      <c r="C274" s="13">
        <v>57</v>
      </c>
      <c r="D274" s="13" t="s">
        <v>148</v>
      </c>
      <c r="E274" s="51" t="s">
        <v>325</v>
      </c>
      <c r="F274" s="13" t="s">
        <v>17</v>
      </c>
      <c r="G274" s="52" t="s">
        <v>4</v>
      </c>
      <c r="H274" s="14">
        <f t="shared" si="62"/>
        <v>842</v>
      </c>
      <c r="I274" s="13">
        <v>14</v>
      </c>
      <c r="J274" s="13">
        <v>2</v>
      </c>
      <c r="K274" s="14">
        <f t="shared" si="63"/>
        <v>845</v>
      </c>
      <c r="L274" s="13">
        <v>14</v>
      </c>
      <c r="M274" s="13">
        <v>5</v>
      </c>
      <c r="N274" s="14">
        <f t="shared" si="64"/>
        <v>853</v>
      </c>
      <c r="O274" s="13">
        <v>14</v>
      </c>
      <c r="P274" s="13">
        <v>13</v>
      </c>
      <c r="Q274" s="14">
        <f t="shared" si="65"/>
        <v>865</v>
      </c>
      <c r="R274" s="13">
        <v>14</v>
      </c>
      <c r="S274" s="13">
        <v>25</v>
      </c>
      <c r="T274" s="14">
        <f t="shared" si="66"/>
        <v>889</v>
      </c>
      <c r="U274" s="13">
        <v>14</v>
      </c>
      <c r="V274" s="13">
        <v>49</v>
      </c>
      <c r="W274" s="15">
        <f t="shared" si="67"/>
        <v>890</v>
      </c>
      <c r="X274" s="16">
        <v>14</v>
      </c>
      <c r="Y274" s="16">
        <v>50</v>
      </c>
      <c r="Z274" s="16">
        <f t="shared" si="60"/>
        <v>2880</v>
      </c>
      <c r="AA274" s="51">
        <f t="shared" si="68"/>
        <v>3717</v>
      </c>
      <c r="AB274" s="13">
        <f t="shared" si="69"/>
        <v>3722</v>
      </c>
      <c r="AC274" s="13">
        <f t="shared" si="70"/>
        <v>3725</v>
      </c>
      <c r="AD274" s="13">
        <f t="shared" si="71"/>
        <v>3733</v>
      </c>
      <c r="AE274" s="13">
        <f t="shared" si="72"/>
        <v>3745</v>
      </c>
      <c r="AF274" s="13">
        <f t="shared" si="73"/>
        <v>3769</v>
      </c>
      <c r="AG274" s="52">
        <f t="shared" si="74"/>
        <v>3770</v>
      </c>
    </row>
    <row r="275" spans="1:33" x14ac:dyDescent="0.55000000000000004">
      <c r="A275" s="12">
        <f t="shared" si="61"/>
        <v>843</v>
      </c>
      <c r="B275" s="13">
        <v>14</v>
      </c>
      <c r="C275" s="13">
        <v>3</v>
      </c>
      <c r="D275" s="13" t="s">
        <v>61</v>
      </c>
      <c r="E275" s="51" t="s">
        <v>333</v>
      </c>
      <c r="F275" s="13" t="s">
        <v>3</v>
      </c>
      <c r="G275" s="52" t="s">
        <v>31</v>
      </c>
      <c r="H275" s="14">
        <f t="shared" si="62"/>
        <v>849</v>
      </c>
      <c r="I275" s="13">
        <v>14</v>
      </c>
      <c r="J275" s="13">
        <v>9</v>
      </c>
      <c r="K275" s="14">
        <f t="shared" si="63"/>
        <v>849</v>
      </c>
      <c r="L275" s="13">
        <v>14</v>
      </c>
      <c r="M275" s="13">
        <v>9</v>
      </c>
      <c r="N275" s="14">
        <f t="shared" si="64"/>
        <v>857</v>
      </c>
      <c r="O275" s="13">
        <v>14</v>
      </c>
      <c r="P275" s="13">
        <v>17</v>
      </c>
      <c r="Q275" s="14">
        <f t="shared" si="65"/>
        <v>866</v>
      </c>
      <c r="R275" s="13">
        <v>14</v>
      </c>
      <c r="S275" s="13">
        <v>26</v>
      </c>
      <c r="T275" s="14">
        <f t="shared" si="66"/>
        <v>871</v>
      </c>
      <c r="U275" s="13">
        <v>14</v>
      </c>
      <c r="V275" s="13">
        <v>31</v>
      </c>
      <c r="W275" s="15">
        <f t="shared" si="67"/>
        <v>897</v>
      </c>
      <c r="X275" s="16">
        <v>14</v>
      </c>
      <c r="Y275" s="16">
        <v>57</v>
      </c>
      <c r="Z275" s="16">
        <f t="shared" si="60"/>
        <v>2880</v>
      </c>
      <c r="AA275" s="51">
        <f t="shared" si="68"/>
        <v>3723</v>
      </c>
      <c r="AB275" s="13">
        <f t="shared" si="69"/>
        <v>3729</v>
      </c>
      <c r="AC275" s="13">
        <f t="shared" si="70"/>
        <v>3729</v>
      </c>
      <c r="AD275" s="13">
        <f t="shared" si="71"/>
        <v>3737</v>
      </c>
      <c r="AE275" s="13">
        <f t="shared" si="72"/>
        <v>3746</v>
      </c>
      <c r="AF275" s="13">
        <f t="shared" si="73"/>
        <v>3751</v>
      </c>
      <c r="AG275" s="52">
        <f t="shared" si="74"/>
        <v>3777</v>
      </c>
    </row>
    <row r="276" spans="1:33" x14ac:dyDescent="0.55000000000000004">
      <c r="A276" s="12">
        <f t="shared" si="61"/>
        <v>856</v>
      </c>
      <c r="B276" s="13">
        <v>14</v>
      </c>
      <c r="C276" s="13">
        <v>16</v>
      </c>
      <c r="D276" s="13" t="s">
        <v>141</v>
      </c>
      <c r="E276" s="51" t="s">
        <v>329</v>
      </c>
      <c r="F276" s="13" t="s">
        <v>17</v>
      </c>
      <c r="G276" s="52" t="s">
        <v>132</v>
      </c>
      <c r="H276" s="14">
        <f t="shared" si="62"/>
        <v>861</v>
      </c>
      <c r="I276" s="13">
        <v>14</v>
      </c>
      <c r="J276" s="13">
        <v>21</v>
      </c>
      <c r="K276" s="14">
        <f t="shared" si="63"/>
        <v>861</v>
      </c>
      <c r="L276" s="13">
        <v>14</v>
      </c>
      <c r="M276" s="13">
        <v>21</v>
      </c>
      <c r="N276" s="14">
        <f t="shared" si="64"/>
        <v>871</v>
      </c>
      <c r="O276" s="13">
        <v>14</v>
      </c>
      <c r="P276" s="13">
        <v>31</v>
      </c>
      <c r="Q276" s="14">
        <f t="shared" si="65"/>
        <v>887</v>
      </c>
      <c r="R276" s="13">
        <v>14</v>
      </c>
      <c r="S276" s="13">
        <v>47</v>
      </c>
      <c r="T276" s="14">
        <f t="shared" si="66"/>
        <v>903</v>
      </c>
      <c r="U276" s="13">
        <v>15</v>
      </c>
      <c r="V276" s="13">
        <v>3</v>
      </c>
      <c r="W276" s="15">
        <f t="shared" si="67"/>
        <v>920</v>
      </c>
      <c r="X276" s="16">
        <v>15</v>
      </c>
      <c r="Y276" s="16">
        <v>20</v>
      </c>
      <c r="Z276" s="16">
        <f t="shared" si="60"/>
        <v>2880</v>
      </c>
      <c r="AA276" s="51">
        <f t="shared" si="68"/>
        <v>3736</v>
      </c>
      <c r="AB276" s="13">
        <f t="shared" si="69"/>
        <v>3741</v>
      </c>
      <c r="AC276" s="13">
        <f t="shared" si="70"/>
        <v>3741</v>
      </c>
      <c r="AD276" s="13">
        <f t="shared" si="71"/>
        <v>3751</v>
      </c>
      <c r="AE276" s="13">
        <f t="shared" si="72"/>
        <v>3767</v>
      </c>
      <c r="AF276" s="13">
        <f t="shared" si="73"/>
        <v>3783</v>
      </c>
      <c r="AG276" s="52">
        <f t="shared" si="74"/>
        <v>3800</v>
      </c>
    </row>
    <row r="277" spans="1:33" x14ac:dyDescent="0.55000000000000004">
      <c r="A277" s="12">
        <f t="shared" si="61"/>
        <v>866</v>
      </c>
      <c r="B277" s="13">
        <v>14</v>
      </c>
      <c r="C277" s="13">
        <v>26</v>
      </c>
      <c r="D277" s="13" t="s">
        <v>148</v>
      </c>
      <c r="E277" s="51" t="s">
        <v>325</v>
      </c>
      <c r="F277" s="13" t="s">
        <v>3</v>
      </c>
      <c r="G277" s="52" t="s">
        <v>4</v>
      </c>
      <c r="H277" s="14">
        <f t="shared" si="62"/>
        <v>890</v>
      </c>
      <c r="I277" s="13">
        <v>14</v>
      </c>
      <c r="J277" s="13">
        <v>50</v>
      </c>
      <c r="K277" s="14">
        <f t="shared" si="63"/>
        <v>890</v>
      </c>
      <c r="L277" s="13">
        <v>14</v>
      </c>
      <c r="M277" s="13">
        <v>50</v>
      </c>
      <c r="N277" s="14">
        <f t="shared" si="64"/>
        <v>890</v>
      </c>
      <c r="O277" s="13">
        <v>14</v>
      </c>
      <c r="P277" s="13">
        <v>50</v>
      </c>
      <c r="Q277" s="14">
        <f t="shared" si="65"/>
        <v>890</v>
      </c>
      <c r="R277" s="13">
        <v>14</v>
      </c>
      <c r="S277" s="13">
        <v>50</v>
      </c>
      <c r="T277" s="14">
        <f t="shared" si="66"/>
        <v>897</v>
      </c>
      <c r="U277" s="13">
        <v>14</v>
      </c>
      <c r="V277" s="13">
        <v>57</v>
      </c>
      <c r="W277" s="15">
        <f t="shared" si="67"/>
        <v>909</v>
      </c>
      <c r="X277" s="16">
        <v>15</v>
      </c>
      <c r="Y277" s="16">
        <v>9</v>
      </c>
      <c r="Z277" s="16">
        <f t="shared" si="60"/>
        <v>2880</v>
      </c>
      <c r="AA277" s="51">
        <f t="shared" si="68"/>
        <v>3746</v>
      </c>
      <c r="AB277" s="13">
        <f t="shared" si="69"/>
        <v>3770</v>
      </c>
      <c r="AC277" s="13">
        <f t="shared" si="70"/>
        <v>3770</v>
      </c>
      <c r="AD277" s="13">
        <f t="shared" si="71"/>
        <v>3770</v>
      </c>
      <c r="AE277" s="13">
        <f t="shared" si="72"/>
        <v>3770</v>
      </c>
      <c r="AF277" s="13">
        <f t="shared" si="73"/>
        <v>3777</v>
      </c>
      <c r="AG277" s="52">
        <f t="shared" si="74"/>
        <v>3789</v>
      </c>
    </row>
    <row r="278" spans="1:33" x14ac:dyDescent="0.55000000000000004">
      <c r="A278" s="12">
        <f t="shared" si="61"/>
        <v>874</v>
      </c>
      <c r="B278" s="13">
        <v>14</v>
      </c>
      <c r="C278" s="13">
        <v>34</v>
      </c>
      <c r="D278" s="13" t="s">
        <v>125</v>
      </c>
      <c r="E278" s="51" t="s">
        <v>326</v>
      </c>
      <c r="F278" s="13" t="s">
        <v>3</v>
      </c>
      <c r="G278" s="52" t="s">
        <v>7</v>
      </c>
      <c r="H278" s="14">
        <f t="shared" si="62"/>
        <v>918</v>
      </c>
      <c r="I278" s="13">
        <v>15</v>
      </c>
      <c r="J278" s="13">
        <v>18</v>
      </c>
      <c r="K278" s="14">
        <f t="shared" si="63"/>
        <v>919</v>
      </c>
      <c r="L278" s="13">
        <v>15</v>
      </c>
      <c r="M278" s="13">
        <v>19</v>
      </c>
      <c r="N278" s="14">
        <f t="shared" si="64"/>
        <v>943</v>
      </c>
      <c r="O278" s="13">
        <v>15</v>
      </c>
      <c r="P278" s="13">
        <v>43</v>
      </c>
      <c r="Q278" s="14">
        <f t="shared" si="65"/>
        <v>946</v>
      </c>
      <c r="R278" s="13">
        <v>15</v>
      </c>
      <c r="S278" s="13">
        <v>46</v>
      </c>
      <c r="T278" s="14">
        <f t="shared" si="66"/>
        <v>959</v>
      </c>
      <c r="U278" s="13">
        <v>15</v>
      </c>
      <c r="V278" s="13">
        <v>59</v>
      </c>
      <c r="W278" s="15">
        <f t="shared" si="67"/>
        <v>978</v>
      </c>
      <c r="X278" s="16">
        <v>16</v>
      </c>
      <c r="Y278" s="16">
        <v>18</v>
      </c>
      <c r="Z278" s="16">
        <f t="shared" si="60"/>
        <v>2880</v>
      </c>
      <c r="AA278" s="51">
        <f t="shared" si="68"/>
        <v>3754</v>
      </c>
      <c r="AB278" s="13">
        <f t="shared" si="69"/>
        <v>3798</v>
      </c>
      <c r="AC278" s="13">
        <f t="shared" si="70"/>
        <v>3799</v>
      </c>
      <c r="AD278" s="13">
        <f t="shared" si="71"/>
        <v>3823</v>
      </c>
      <c r="AE278" s="13">
        <f t="shared" si="72"/>
        <v>3826</v>
      </c>
      <c r="AF278" s="13">
        <f t="shared" si="73"/>
        <v>3839</v>
      </c>
      <c r="AG278" s="52">
        <f t="shared" si="74"/>
        <v>3858</v>
      </c>
    </row>
    <row r="279" spans="1:33" x14ac:dyDescent="0.55000000000000004">
      <c r="A279" s="12">
        <f t="shared" si="61"/>
        <v>895</v>
      </c>
      <c r="B279" s="13">
        <v>14</v>
      </c>
      <c r="C279" s="13">
        <v>55</v>
      </c>
      <c r="D279" s="13" t="s">
        <v>103</v>
      </c>
      <c r="E279" s="51" t="s">
        <v>333</v>
      </c>
      <c r="F279" s="13" t="s">
        <v>22</v>
      </c>
      <c r="G279" s="52" t="s">
        <v>23</v>
      </c>
      <c r="H279" s="14">
        <f t="shared" si="62"/>
        <v>903</v>
      </c>
      <c r="I279" s="13">
        <v>15</v>
      </c>
      <c r="J279" s="13">
        <v>3</v>
      </c>
      <c r="K279" s="14">
        <f t="shared" si="63"/>
        <v>903</v>
      </c>
      <c r="L279" s="13">
        <v>15</v>
      </c>
      <c r="M279" s="13">
        <v>3</v>
      </c>
      <c r="N279" s="14">
        <f t="shared" si="64"/>
        <v>913</v>
      </c>
      <c r="O279" s="13">
        <v>15</v>
      </c>
      <c r="P279" s="13">
        <v>13</v>
      </c>
      <c r="Q279" s="14">
        <f t="shared" si="65"/>
        <v>923</v>
      </c>
      <c r="R279" s="13">
        <v>15</v>
      </c>
      <c r="S279" s="13">
        <v>23</v>
      </c>
      <c r="T279" s="14">
        <f t="shared" si="66"/>
        <v>936</v>
      </c>
      <c r="U279" s="13">
        <v>15</v>
      </c>
      <c r="V279" s="13">
        <v>36</v>
      </c>
      <c r="W279" s="15">
        <f t="shared" si="67"/>
        <v>950</v>
      </c>
      <c r="X279" s="16">
        <v>15</v>
      </c>
      <c r="Y279" s="16">
        <v>50</v>
      </c>
      <c r="Z279" s="16">
        <f t="shared" si="60"/>
        <v>2880</v>
      </c>
      <c r="AA279" s="51">
        <f t="shared" si="68"/>
        <v>3775</v>
      </c>
      <c r="AB279" s="13">
        <f t="shared" si="69"/>
        <v>3783</v>
      </c>
      <c r="AC279" s="13">
        <f t="shared" si="70"/>
        <v>3783</v>
      </c>
      <c r="AD279" s="13">
        <f t="shared" si="71"/>
        <v>3793</v>
      </c>
      <c r="AE279" s="13">
        <f t="shared" si="72"/>
        <v>3803</v>
      </c>
      <c r="AF279" s="13">
        <f t="shared" si="73"/>
        <v>3816</v>
      </c>
      <c r="AG279" s="52">
        <f t="shared" si="74"/>
        <v>3830</v>
      </c>
    </row>
    <row r="280" spans="1:33" x14ac:dyDescent="0.55000000000000004">
      <c r="A280" s="12">
        <f t="shared" si="61"/>
        <v>911</v>
      </c>
      <c r="B280" s="13">
        <v>15</v>
      </c>
      <c r="C280" s="13">
        <v>11</v>
      </c>
      <c r="D280" s="13" t="s">
        <v>101</v>
      </c>
      <c r="E280" s="51" t="s">
        <v>334</v>
      </c>
      <c r="F280" s="13" t="s">
        <v>3</v>
      </c>
      <c r="G280" s="52" t="s">
        <v>49</v>
      </c>
      <c r="H280" s="14">
        <f t="shared" si="62"/>
        <v>915</v>
      </c>
      <c r="I280" s="13">
        <v>15</v>
      </c>
      <c r="J280" s="13">
        <v>15</v>
      </c>
      <c r="K280" s="14">
        <f t="shared" si="63"/>
        <v>915</v>
      </c>
      <c r="L280" s="13">
        <v>15</v>
      </c>
      <c r="M280" s="13">
        <v>15</v>
      </c>
      <c r="N280" s="14">
        <f t="shared" si="64"/>
        <v>939</v>
      </c>
      <c r="O280" s="13">
        <v>15</v>
      </c>
      <c r="P280" s="13">
        <v>39</v>
      </c>
      <c r="Q280" s="14">
        <f t="shared" si="65"/>
        <v>942</v>
      </c>
      <c r="R280" s="13">
        <v>15</v>
      </c>
      <c r="S280" s="13">
        <v>42</v>
      </c>
      <c r="T280" s="14">
        <f t="shared" si="66"/>
        <v>955</v>
      </c>
      <c r="U280" s="13">
        <v>15</v>
      </c>
      <c r="V280" s="13">
        <v>55</v>
      </c>
      <c r="W280" s="15">
        <f t="shared" si="67"/>
        <v>955</v>
      </c>
      <c r="X280" s="16">
        <v>15</v>
      </c>
      <c r="Y280" s="16">
        <v>55</v>
      </c>
      <c r="Z280" s="16">
        <f t="shared" si="60"/>
        <v>2880</v>
      </c>
      <c r="AA280" s="51">
        <f t="shared" si="68"/>
        <v>3791</v>
      </c>
      <c r="AB280" s="13">
        <f t="shared" si="69"/>
        <v>3795</v>
      </c>
      <c r="AC280" s="13">
        <f t="shared" si="70"/>
        <v>3795</v>
      </c>
      <c r="AD280" s="13">
        <f t="shared" si="71"/>
        <v>3819</v>
      </c>
      <c r="AE280" s="13">
        <f t="shared" si="72"/>
        <v>3822</v>
      </c>
      <c r="AF280" s="13">
        <f t="shared" si="73"/>
        <v>3835</v>
      </c>
      <c r="AG280" s="52">
        <f t="shared" si="74"/>
        <v>3835</v>
      </c>
    </row>
    <row r="281" spans="1:33" x14ac:dyDescent="0.55000000000000004">
      <c r="A281" s="12">
        <f t="shared" si="61"/>
        <v>914</v>
      </c>
      <c r="B281" s="13">
        <v>15</v>
      </c>
      <c r="C281" s="13">
        <v>14</v>
      </c>
      <c r="D281" s="13" t="s">
        <v>149</v>
      </c>
      <c r="E281" s="51" t="s">
        <v>331</v>
      </c>
      <c r="F281" s="13" t="s">
        <v>17</v>
      </c>
      <c r="G281" s="52" t="s">
        <v>133</v>
      </c>
      <c r="H281" s="14">
        <f t="shared" si="62"/>
        <v>920</v>
      </c>
      <c r="I281" s="13">
        <v>15</v>
      </c>
      <c r="J281" s="13">
        <v>20</v>
      </c>
      <c r="K281" s="14">
        <f t="shared" si="63"/>
        <v>921</v>
      </c>
      <c r="L281" s="13">
        <v>15</v>
      </c>
      <c r="M281" s="13">
        <v>21</v>
      </c>
      <c r="N281" s="14">
        <f t="shared" si="64"/>
        <v>929</v>
      </c>
      <c r="O281" s="13">
        <v>15</v>
      </c>
      <c r="P281" s="13">
        <v>29</v>
      </c>
      <c r="Q281" s="14">
        <f t="shared" si="65"/>
        <v>939</v>
      </c>
      <c r="R281" s="13">
        <v>15</v>
      </c>
      <c r="S281" s="13">
        <v>39</v>
      </c>
      <c r="T281" s="14">
        <f t="shared" si="66"/>
        <v>946</v>
      </c>
      <c r="U281" s="13">
        <v>15</v>
      </c>
      <c r="V281" s="13">
        <v>46</v>
      </c>
      <c r="W281" s="15">
        <f t="shared" si="67"/>
        <v>956</v>
      </c>
      <c r="X281" s="16">
        <v>15</v>
      </c>
      <c r="Y281" s="16">
        <v>56</v>
      </c>
      <c r="Z281" s="16">
        <f t="shared" si="60"/>
        <v>2880</v>
      </c>
      <c r="AA281" s="51">
        <f t="shared" si="68"/>
        <v>3794</v>
      </c>
      <c r="AB281" s="13">
        <f t="shared" si="69"/>
        <v>3800</v>
      </c>
      <c r="AC281" s="13">
        <f t="shared" si="70"/>
        <v>3801</v>
      </c>
      <c r="AD281" s="13">
        <f t="shared" si="71"/>
        <v>3809</v>
      </c>
      <c r="AE281" s="13">
        <f t="shared" si="72"/>
        <v>3819</v>
      </c>
      <c r="AF281" s="13">
        <f t="shared" si="73"/>
        <v>3826</v>
      </c>
      <c r="AG281" s="52">
        <f t="shared" si="74"/>
        <v>3836</v>
      </c>
    </row>
    <row r="282" spans="1:33" x14ac:dyDescent="0.55000000000000004">
      <c r="A282" s="12">
        <f t="shared" si="61"/>
        <v>954</v>
      </c>
      <c r="B282" s="13">
        <v>15</v>
      </c>
      <c r="C282" s="13">
        <v>54</v>
      </c>
      <c r="D282" s="13" t="s">
        <v>101</v>
      </c>
      <c r="E282" s="51" t="s">
        <v>334</v>
      </c>
      <c r="F282" s="13" t="s">
        <v>3</v>
      </c>
      <c r="G282" s="52" t="s">
        <v>49</v>
      </c>
      <c r="H282" s="14">
        <f t="shared" si="62"/>
        <v>959</v>
      </c>
      <c r="I282" s="13">
        <v>15</v>
      </c>
      <c r="J282" s="13">
        <v>59</v>
      </c>
      <c r="K282" s="14">
        <f t="shared" si="63"/>
        <v>960</v>
      </c>
      <c r="L282" s="13">
        <v>16</v>
      </c>
      <c r="M282" s="13">
        <v>0</v>
      </c>
      <c r="N282" s="14">
        <f t="shared" si="64"/>
        <v>976</v>
      </c>
      <c r="O282" s="13">
        <v>16</v>
      </c>
      <c r="P282" s="13">
        <v>16</v>
      </c>
      <c r="Q282" s="14">
        <f t="shared" si="65"/>
        <v>976</v>
      </c>
      <c r="R282" s="13">
        <v>16</v>
      </c>
      <c r="S282" s="13">
        <v>16</v>
      </c>
      <c r="T282" s="14">
        <f t="shared" si="66"/>
        <v>985</v>
      </c>
      <c r="U282" s="13">
        <v>16</v>
      </c>
      <c r="V282" s="13">
        <v>25</v>
      </c>
      <c r="W282" s="15">
        <f t="shared" si="67"/>
        <v>985</v>
      </c>
      <c r="X282" s="16">
        <v>16</v>
      </c>
      <c r="Y282" s="16">
        <v>25</v>
      </c>
      <c r="Z282" s="16">
        <f t="shared" si="60"/>
        <v>2880</v>
      </c>
      <c r="AA282" s="51">
        <f t="shared" si="68"/>
        <v>3834</v>
      </c>
      <c r="AB282" s="13">
        <f t="shared" si="69"/>
        <v>3839</v>
      </c>
      <c r="AC282" s="13">
        <f t="shared" si="70"/>
        <v>3840</v>
      </c>
      <c r="AD282" s="13">
        <f t="shared" si="71"/>
        <v>3856</v>
      </c>
      <c r="AE282" s="13">
        <f t="shared" si="72"/>
        <v>3856</v>
      </c>
      <c r="AF282" s="13">
        <f t="shared" si="73"/>
        <v>3865</v>
      </c>
      <c r="AG282" s="52">
        <f t="shared" si="74"/>
        <v>3865</v>
      </c>
    </row>
    <row r="283" spans="1:33" x14ac:dyDescent="0.55000000000000004">
      <c r="A283" s="12">
        <f t="shared" si="61"/>
        <v>963</v>
      </c>
      <c r="B283" s="13">
        <v>16</v>
      </c>
      <c r="C283" s="13">
        <v>3</v>
      </c>
      <c r="D283" s="13" t="s">
        <v>150</v>
      </c>
      <c r="E283" s="51" t="s">
        <v>328</v>
      </c>
      <c r="F283" s="13" t="s">
        <v>17</v>
      </c>
      <c r="G283" s="52" t="s">
        <v>31</v>
      </c>
      <c r="H283" s="14">
        <f t="shared" si="62"/>
        <v>970</v>
      </c>
      <c r="I283" s="13">
        <v>16</v>
      </c>
      <c r="J283" s="13">
        <v>10</v>
      </c>
      <c r="K283" s="14">
        <f t="shared" si="63"/>
        <v>970</v>
      </c>
      <c r="L283" s="13">
        <v>16</v>
      </c>
      <c r="M283" s="13">
        <v>10</v>
      </c>
      <c r="N283" s="14">
        <f t="shared" si="64"/>
        <v>989</v>
      </c>
      <c r="O283" s="13">
        <v>16</v>
      </c>
      <c r="P283" s="13">
        <v>29</v>
      </c>
      <c r="Q283" s="14">
        <f t="shared" si="65"/>
        <v>989</v>
      </c>
      <c r="R283" s="13">
        <v>16</v>
      </c>
      <c r="S283" s="13">
        <v>29</v>
      </c>
      <c r="T283" s="14">
        <f t="shared" si="66"/>
        <v>1005</v>
      </c>
      <c r="U283" s="13">
        <v>16</v>
      </c>
      <c r="V283" s="13">
        <v>45</v>
      </c>
      <c r="W283" s="15">
        <f t="shared" si="67"/>
        <v>1009</v>
      </c>
      <c r="X283" s="16">
        <v>16</v>
      </c>
      <c r="Y283" s="16">
        <v>49</v>
      </c>
      <c r="Z283" s="16">
        <f t="shared" ref="Z283:Z326" si="75">2*1440</f>
        <v>2880</v>
      </c>
      <c r="AA283" s="51">
        <f t="shared" si="68"/>
        <v>3843</v>
      </c>
      <c r="AB283" s="13">
        <f t="shared" si="69"/>
        <v>3850</v>
      </c>
      <c r="AC283" s="13">
        <f t="shared" si="70"/>
        <v>3850</v>
      </c>
      <c r="AD283" s="13">
        <f t="shared" si="71"/>
        <v>3869</v>
      </c>
      <c r="AE283" s="13">
        <f t="shared" si="72"/>
        <v>3869</v>
      </c>
      <c r="AF283" s="13">
        <f t="shared" si="73"/>
        <v>3885</v>
      </c>
      <c r="AG283" s="52">
        <f t="shared" si="74"/>
        <v>3889</v>
      </c>
    </row>
    <row r="284" spans="1:33" x14ac:dyDescent="0.55000000000000004">
      <c r="A284" s="12">
        <f t="shared" si="61"/>
        <v>978</v>
      </c>
      <c r="B284" s="13">
        <v>16</v>
      </c>
      <c r="C284" s="13">
        <v>18</v>
      </c>
      <c r="D284" s="13" t="s">
        <v>151</v>
      </c>
      <c r="E284" s="51" t="s">
        <v>325</v>
      </c>
      <c r="F284" s="13" t="s">
        <v>3</v>
      </c>
      <c r="G284" s="52" t="s">
        <v>4</v>
      </c>
      <c r="H284" s="14">
        <f t="shared" si="62"/>
        <v>983</v>
      </c>
      <c r="I284" s="13">
        <v>16</v>
      </c>
      <c r="J284" s="13">
        <v>23</v>
      </c>
      <c r="K284" s="14">
        <f t="shared" si="63"/>
        <v>983</v>
      </c>
      <c r="L284" s="13">
        <v>16</v>
      </c>
      <c r="M284" s="13">
        <v>23</v>
      </c>
      <c r="N284" s="14">
        <f t="shared" si="64"/>
        <v>1004</v>
      </c>
      <c r="O284" s="13">
        <v>16</v>
      </c>
      <c r="P284" s="13">
        <v>44</v>
      </c>
      <c r="Q284" s="14">
        <f t="shared" si="65"/>
        <v>1019</v>
      </c>
      <c r="R284" s="13">
        <v>16</v>
      </c>
      <c r="S284" s="13">
        <v>59</v>
      </c>
      <c r="T284" s="14">
        <f t="shared" si="66"/>
        <v>1052</v>
      </c>
      <c r="U284" s="13">
        <v>17</v>
      </c>
      <c r="V284" s="13">
        <v>32</v>
      </c>
      <c r="W284" s="15">
        <f t="shared" si="67"/>
        <v>1056</v>
      </c>
      <c r="X284" s="16">
        <v>17</v>
      </c>
      <c r="Y284" s="16">
        <v>36</v>
      </c>
      <c r="Z284" s="16">
        <f t="shared" si="75"/>
        <v>2880</v>
      </c>
      <c r="AA284" s="51">
        <f t="shared" si="68"/>
        <v>3858</v>
      </c>
      <c r="AB284" s="13">
        <f t="shared" si="69"/>
        <v>3863</v>
      </c>
      <c r="AC284" s="13">
        <f t="shared" si="70"/>
        <v>3863</v>
      </c>
      <c r="AD284" s="13">
        <f t="shared" si="71"/>
        <v>3884</v>
      </c>
      <c r="AE284" s="13">
        <f t="shared" si="72"/>
        <v>3899</v>
      </c>
      <c r="AF284" s="13">
        <f t="shared" si="73"/>
        <v>3932</v>
      </c>
      <c r="AG284" s="52">
        <f t="shared" si="74"/>
        <v>3936</v>
      </c>
    </row>
    <row r="285" spans="1:33" x14ac:dyDescent="0.55000000000000004">
      <c r="A285" s="12">
        <f t="shared" si="61"/>
        <v>979</v>
      </c>
      <c r="B285" s="13">
        <v>16</v>
      </c>
      <c r="C285" s="13">
        <v>19</v>
      </c>
      <c r="D285" s="13" t="s">
        <v>152</v>
      </c>
      <c r="E285" s="51" t="s">
        <v>326</v>
      </c>
      <c r="F285" s="13" t="s">
        <v>17</v>
      </c>
      <c r="G285" s="52" t="s">
        <v>36</v>
      </c>
      <c r="H285" s="14">
        <f t="shared" si="62"/>
        <v>985</v>
      </c>
      <c r="I285" s="13">
        <v>16</v>
      </c>
      <c r="J285" s="13">
        <v>25</v>
      </c>
      <c r="K285" s="14">
        <f t="shared" si="63"/>
        <v>989</v>
      </c>
      <c r="L285" s="13">
        <v>16</v>
      </c>
      <c r="M285" s="13">
        <v>29</v>
      </c>
      <c r="N285" s="14">
        <f t="shared" si="64"/>
        <v>994</v>
      </c>
      <c r="O285" s="13">
        <v>16</v>
      </c>
      <c r="P285" s="13">
        <v>34</v>
      </c>
      <c r="Q285" s="14">
        <f t="shared" si="65"/>
        <v>1000</v>
      </c>
      <c r="R285" s="13">
        <v>16</v>
      </c>
      <c r="S285" s="13">
        <v>40</v>
      </c>
      <c r="T285" s="14">
        <f t="shared" si="66"/>
        <v>1023</v>
      </c>
      <c r="U285" s="13">
        <v>17</v>
      </c>
      <c r="V285" s="13">
        <v>3</v>
      </c>
      <c r="W285" s="15">
        <f t="shared" si="67"/>
        <v>1027</v>
      </c>
      <c r="X285" s="16">
        <v>17</v>
      </c>
      <c r="Y285" s="16">
        <v>7</v>
      </c>
      <c r="Z285" s="16">
        <f t="shared" si="75"/>
        <v>2880</v>
      </c>
      <c r="AA285" s="51">
        <f t="shared" si="68"/>
        <v>3859</v>
      </c>
      <c r="AB285" s="13">
        <f t="shared" si="69"/>
        <v>3865</v>
      </c>
      <c r="AC285" s="13">
        <f t="shared" si="70"/>
        <v>3869</v>
      </c>
      <c r="AD285" s="13">
        <f t="shared" si="71"/>
        <v>3874</v>
      </c>
      <c r="AE285" s="13">
        <f t="shared" si="72"/>
        <v>3880</v>
      </c>
      <c r="AF285" s="13">
        <f t="shared" si="73"/>
        <v>3903</v>
      </c>
      <c r="AG285" s="52">
        <f t="shared" si="74"/>
        <v>3907</v>
      </c>
    </row>
    <row r="286" spans="1:33" x14ac:dyDescent="0.55000000000000004">
      <c r="A286" s="12">
        <f t="shared" si="61"/>
        <v>985</v>
      </c>
      <c r="B286" s="13">
        <v>16</v>
      </c>
      <c r="C286" s="13">
        <v>25</v>
      </c>
      <c r="D286" s="13" t="s">
        <v>153</v>
      </c>
      <c r="E286" s="51" t="s">
        <v>326</v>
      </c>
      <c r="F286" s="13" t="s">
        <v>17</v>
      </c>
      <c r="G286" s="52" t="s">
        <v>7</v>
      </c>
      <c r="H286" s="14">
        <f t="shared" si="62"/>
        <v>999</v>
      </c>
      <c r="I286" s="13">
        <v>16</v>
      </c>
      <c r="J286" s="13">
        <v>39</v>
      </c>
      <c r="K286" s="14">
        <f t="shared" si="63"/>
        <v>1005</v>
      </c>
      <c r="L286" s="13">
        <v>16</v>
      </c>
      <c r="M286" s="13">
        <v>45</v>
      </c>
      <c r="N286" s="14">
        <f t="shared" si="64"/>
        <v>1005</v>
      </c>
      <c r="O286" s="13">
        <v>16</v>
      </c>
      <c r="P286" s="13">
        <v>45</v>
      </c>
      <c r="Q286" s="14">
        <f t="shared" si="65"/>
        <v>1015</v>
      </c>
      <c r="R286" s="13">
        <v>16</v>
      </c>
      <c r="S286" s="13">
        <v>55</v>
      </c>
      <c r="T286" s="14">
        <f t="shared" si="66"/>
        <v>1034</v>
      </c>
      <c r="U286" s="13">
        <v>17</v>
      </c>
      <c r="V286" s="13">
        <v>14</v>
      </c>
      <c r="W286" s="15">
        <f t="shared" si="67"/>
        <v>0</v>
      </c>
      <c r="X286" s="16"/>
      <c r="Y286" s="16"/>
      <c r="Z286" s="16">
        <f t="shared" si="75"/>
        <v>2880</v>
      </c>
      <c r="AA286" s="51">
        <f t="shared" si="68"/>
        <v>3865</v>
      </c>
      <c r="AB286" s="13">
        <f t="shared" si="69"/>
        <v>3879</v>
      </c>
      <c r="AC286" s="13">
        <f t="shared" si="70"/>
        <v>3885</v>
      </c>
      <c r="AD286" s="13">
        <f t="shared" si="71"/>
        <v>3885</v>
      </c>
      <c r="AE286" s="13">
        <f t="shared" si="72"/>
        <v>3895</v>
      </c>
      <c r="AF286" s="13">
        <f t="shared" si="73"/>
        <v>3914</v>
      </c>
      <c r="AG286" s="52">
        <f t="shared" si="74"/>
        <v>2880</v>
      </c>
    </row>
    <row r="287" spans="1:33" x14ac:dyDescent="0.55000000000000004">
      <c r="A287" s="12">
        <f t="shared" si="61"/>
        <v>988</v>
      </c>
      <c r="B287" s="13">
        <v>16</v>
      </c>
      <c r="C287" s="13">
        <v>28</v>
      </c>
      <c r="D287" s="13" t="s">
        <v>103</v>
      </c>
      <c r="E287" s="51" t="s">
        <v>333</v>
      </c>
      <c r="F287" s="13" t="s">
        <v>22</v>
      </c>
      <c r="G287" s="52" t="s">
        <v>23</v>
      </c>
      <c r="H287" s="14">
        <f t="shared" si="62"/>
        <v>998</v>
      </c>
      <c r="I287" s="13">
        <v>16</v>
      </c>
      <c r="J287" s="13">
        <v>38</v>
      </c>
      <c r="K287" s="14">
        <f t="shared" si="63"/>
        <v>998</v>
      </c>
      <c r="L287" s="13">
        <v>16</v>
      </c>
      <c r="M287" s="13">
        <v>38</v>
      </c>
      <c r="N287" s="14">
        <f t="shared" si="64"/>
        <v>1009</v>
      </c>
      <c r="O287" s="13">
        <v>16</v>
      </c>
      <c r="P287" s="13">
        <v>49</v>
      </c>
      <c r="Q287" s="14">
        <f t="shared" si="65"/>
        <v>1024</v>
      </c>
      <c r="R287" s="13">
        <v>17</v>
      </c>
      <c r="S287" s="13">
        <v>4</v>
      </c>
      <c r="T287" s="14">
        <f t="shared" si="66"/>
        <v>1037</v>
      </c>
      <c r="U287" s="13">
        <v>17</v>
      </c>
      <c r="V287" s="13">
        <v>17</v>
      </c>
      <c r="W287" s="15">
        <f t="shared" si="67"/>
        <v>1058</v>
      </c>
      <c r="X287" s="16">
        <v>17</v>
      </c>
      <c r="Y287" s="16">
        <v>38</v>
      </c>
      <c r="Z287" s="16">
        <f t="shared" si="75"/>
        <v>2880</v>
      </c>
      <c r="AA287" s="51">
        <f t="shared" si="68"/>
        <v>3868</v>
      </c>
      <c r="AB287" s="13">
        <f t="shared" si="69"/>
        <v>3878</v>
      </c>
      <c r="AC287" s="13">
        <f t="shared" si="70"/>
        <v>3878</v>
      </c>
      <c r="AD287" s="13">
        <f t="shared" si="71"/>
        <v>3889</v>
      </c>
      <c r="AE287" s="13">
        <f t="shared" si="72"/>
        <v>3904</v>
      </c>
      <c r="AF287" s="13">
        <f t="shared" si="73"/>
        <v>3917</v>
      </c>
      <c r="AG287" s="52">
        <f t="shared" si="74"/>
        <v>3938</v>
      </c>
    </row>
    <row r="288" spans="1:33" x14ac:dyDescent="0.55000000000000004">
      <c r="A288" s="12">
        <f t="shared" si="61"/>
        <v>1011</v>
      </c>
      <c r="B288" s="13">
        <v>16</v>
      </c>
      <c r="C288" s="13">
        <v>51</v>
      </c>
      <c r="D288" s="13" t="s">
        <v>154</v>
      </c>
      <c r="E288" s="51" t="s">
        <v>333</v>
      </c>
      <c r="F288" s="13" t="s">
        <v>17</v>
      </c>
      <c r="G288" s="52" t="s">
        <v>23</v>
      </c>
      <c r="H288" s="14">
        <f t="shared" si="62"/>
        <v>1058</v>
      </c>
      <c r="I288" s="13">
        <v>17</v>
      </c>
      <c r="J288" s="13">
        <v>38</v>
      </c>
      <c r="K288" s="14">
        <f t="shared" si="63"/>
        <v>1058</v>
      </c>
      <c r="L288" s="13">
        <v>17</v>
      </c>
      <c r="M288" s="13">
        <v>38</v>
      </c>
      <c r="N288" s="14">
        <f t="shared" si="64"/>
        <v>1064</v>
      </c>
      <c r="O288" s="13">
        <v>17</v>
      </c>
      <c r="P288" s="13">
        <v>44</v>
      </c>
      <c r="Q288" s="14">
        <f t="shared" si="65"/>
        <v>1080</v>
      </c>
      <c r="R288" s="13">
        <v>18</v>
      </c>
      <c r="S288" s="13">
        <v>0</v>
      </c>
      <c r="T288" s="14">
        <f t="shared" si="66"/>
        <v>1111</v>
      </c>
      <c r="U288" s="13">
        <v>18</v>
      </c>
      <c r="V288" s="13">
        <v>31</v>
      </c>
      <c r="W288" s="15">
        <f t="shared" si="67"/>
        <v>1119</v>
      </c>
      <c r="X288" s="16">
        <v>18</v>
      </c>
      <c r="Y288" s="16">
        <v>39</v>
      </c>
      <c r="Z288" s="16">
        <f t="shared" si="75"/>
        <v>2880</v>
      </c>
      <c r="AA288" s="51">
        <f t="shared" si="68"/>
        <v>3891</v>
      </c>
      <c r="AB288" s="13">
        <f t="shared" si="69"/>
        <v>3938</v>
      </c>
      <c r="AC288" s="13">
        <f t="shared" si="70"/>
        <v>3938</v>
      </c>
      <c r="AD288" s="13">
        <f t="shared" si="71"/>
        <v>3944</v>
      </c>
      <c r="AE288" s="13">
        <f t="shared" si="72"/>
        <v>3960</v>
      </c>
      <c r="AF288" s="13">
        <f t="shared" si="73"/>
        <v>3991</v>
      </c>
      <c r="AG288" s="52">
        <f t="shared" si="74"/>
        <v>3999</v>
      </c>
    </row>
    <row r="289" spans="1:33" x14ac:dyDescent="0.55000000000000004">
      <c r="A289" s="12">
        <f t="shared" si="61"/>
        <v>1041</v>
      </c>
      <c r="B289" s="13">
        <v>17</v>
      </c>
      <c r="C289" s="13">
        <v>21</v>
      </c>
      <c r="D289" s="13" t="s">
        <v>155</v>
      </c>
      <c r="E289" s="51" t="s">
        <v>326</v>
      </c>
      <c r="F289" s="13" t="s">
        <v>17</v>
      </c>
      <c r="G289" s="52" t="s">
        <v>39</v>
      </c>
      <c r="H289" s="14">
        <f t="shared" si="62"/>
        <v>1049</v>
      </c>
      <c r="I289" s="13">
        <v>17</v>
      </c>
      <c r="J289" s="13">
        <v>29</v>
      </c>
      <c r="K289" s="14">
        <f t="shared" si="63"/>
        <v>1050</v>
      </c>
      <c r="L289" s="13">
        <v>17</v>
      </c>
      <c r="M289" s="13">
        <v>30</v>
      </c>
      <c r="N289" s="14">
        <f t="shared" si="64"/>
        <v>1060</v>
      </c>
      <c r="O289" s="13">
        <v>17</v>
      </c>
      <c r="P289" s="13">
        <v>40</v>
      </c>
      <c r="Q289" s="14">
        <f t="shared" si="65"/>
        <v>1084</v>
      </c>
      <c r="R289" s="13">
        <v>18</v>
      </c>
      <c r="S289" s="13">
        <v>4</v>
      </c>
      <c r="T289" s="14">
        <f t="shared" si="66"/>
        <v>1108</v>
      </c>
      <c r="U289" s="13">
        <v>18</v>
      </c>
      <c r="V289" s="13">
        <v>28</v>
      </c>
      <c r="W289" s="15">
        <f t="shared" si="67"/>
        <v>1129</v>
      </c>
      <c r="X289" s="16">
        <v>18</v>
      </c>
      <c r="Y289" s="16">
        <v>49</v>
      </c>
      <c r="Z289" s="16">
        <f t="shared" si="75"/>
        <v>2880</v>
      </c>
      <c r="AA289" s="51">
        <f t="shared" si="68"/>
        <v>3921</v>
      </c>
      <c r="AB289" s="13">
        <f t="shared" si="69"/>
        <v>3929</v>
      </c>
      <c r="AC289" s="13">
        <f t="shared" si="70"/>
        <v>3930</v>
      </c>
      <c r="AD289" s="13">
        <f t="shared" si="71"/>
        <v>3940</v>
      </c>
      <c r="AE289" s="13">
        <f t="shared" si="72"/>
        <v>3964</v>
      </c>
      <c r="AF289" s="13">
        <f t="shared" si="73"/>
        <v>3988</v>
      </c>
      <c r="AG289" s="52">
        <f t="shared" si="74"/>
        <v>4009</v>
      </c>
    </row>
    <row r="290" spans="1:33" x14ac:dyDescent="0.55000000000000004">
      <c r="A290" s="12">
        <f t="shared" si="61"/>
        <v>1049</v>
      </c>
      <c r="B290" s="13">
        <v>17</v>
      </c>
      <c r="C290" s="13">
        <v>29</v>
      </c>
      <c r="D290" s="13" t="s">
        <v>101</v>
      </c>
      <c r="E290" s="51" t="s">
        <v>334</v>
      </c>
      <c r="F290" s="13" t="s">
        <v>3</v>
      </c>
      <c r="G290" s="52" t="s">
        <v>49</v>
      </c>
      <c r="H290" s="14">
        <f t="shared" si="62"/>
        <v>1053</v>
      </c>
      <c r="I290" s="13">
        <v>17</v>
      </c>
      <c r="J290" s="13">
        <v>33</v>
      </c>
      <c r="K290" s="14">
        <f t="shared" si="63"/>
        <v>1053</v>
      </c>
      <c r="L290" s="13">
        <v>17</v>
      </c>
      <c r="M290" s="13">
        <v>33</v>
      </c>
      <c r="N290" s="14">
        <f t="shared" si="64"/>
        <v>1082</v>
      </c>
      <c r="O290" s="13">
        <v>18</v>
      </c>
      <c r="P290" s="13">
        <v>2</v>
      </c>
      <c r="Q290" s="14">
        <f t="shared" si="65"/>
        <v>1082</v>
      </c>
      <c r="R290" s="13">
        <v>18</v>
      </c>
      <c r="S290" s="13">
        <v>2</v>
      </c>
      <c r="T290" s="14">
        <f t="shared" si="66"/>
        <v>1082</v>
      </c>
      <c r="U290" s="13">
        <v>18</v>
      </c>
      <c r="V290" s="13">
        <v>2</v>
      </c>
      <c r="W290" s="15">
        <f t="shared" si="67"/>
        <v>1082</v>
      </c>
      <c r="X290" s="16">
        <v>18</v>
      </c>
      <c r="Y290" s="16">
        <v>2</v>
      </c>
      <c r="Z290" s="16">
        <f t="shared" si="75"/>
        <v>2880</v>
      </c>
      <c r="AA290" s="51">
        <f t="shared" si="68"/>
        <v>3929</v>
      </c>
      <c r="AB290" s="13">
        <f t="shared" si="69"/>
        <v>3933</v>
      </c>
      <c r="AC290" s="13">
        <f t="shared" si="70"/>
        <v>3933</v>
      </c>
      <c r="AD290" s="13">
        <f t="shared" si="71"/>
        <v>3962</v>
      </c>
      <c r="AE290" s="13">
        <f t="shared" si="72"/>
        <v>3962</v>
      </c>
      <c r="AF290" s="13">
        <f t="shared" si="73"/>
        <v>3962</v>
      </c>
      <c r="AG290" s="52">
        <f t="shared" si="74"/>
        <v>3962</v>
      </c>
    </row>
    <row r="291" spans="1:33" x14ac:dyDescent="0.55000000000000004">
      <c r="A291" s="12">
        <f t="shared" si="61"/>
        <v>1062</v>
      </c>
      <c r="B291" s="13">
        <v>17</v>
      </c>
      <c r="C291" s="13">
        <v>42</v>
      </c>
      <c r="D291" s="13" t="s">
        <v>34</v>
      </c>
      <c r="E291" s="51" t="s">
        <v>331</v>
      </c>
      <c r="F291" s="13" t="s">
        <v>17</v>
      </c>
      <c r="G291" s="52" t="s">
        <v>133</v>
      </c>
      <c r="H291" s="14">
        <f t="shared" si="62"/>
        <v>1067</v>
      </c>
      <c r="I291" s="13">
        <v>17</v>
      </c>
      <c r="J291" s="13">
        <v>47</v>
      </c>
      <c r="K291" s="14">
        <f t="shared" si="63"/>
        <v>1070</v>
      </c>
      <c r="L291" s="13">
        <v>17</v>
      </c>
      <c r="M291" s="13">
        <v>50</v>
      </c>
      <c r="N291" s="14">
        <f t="shared" si="64"/>
        <v>1072</v>
      </c>
      <c r="O291" s="13">
        <v>17</v>
      </c>
      <c r="P291" s="13">
        <v>52</v>
      </c>
      <c r="Q291" s="14">
        <f t="shared" si="65"/>
        <v>1085</v>
      </c>
      <c r="R291" s="13">
        <v>18</v>
      </c>
      <c r="S291" s="13">
        <v>5</v>
      </c>
      <c r="T291" s="14">
        <f t="shared" si="66"/>
        <v>1108</v>
      </c>
      <c r="U291" s="13">
        <v>18</v>
      </c>
      <c r="V291" s="13">
        <v>28</v>
      </c>
      <c r="W291" s="15">
        <f t="shared" si="67"/>
        <v>1115</v>
      </c>
      <c r="X291" s="16">
        <v>18</v>
      </c>
      <c r="Y291" s="16">
        <v>35</v>
      </c>
      <c r="Z291" s="16">
        <f t="shared" si="75"/>
        <v>2880</v>
      </c>
      <c r="AA291" s="51">
        <f t="shared" si="68"/>
        <v>3942</v>
      </c>
      <c r="AB291" s="13">
        <f t="shared" si="69"/>
        <v>3947</v>
      </c>
      <c r="AC291" s="13">
        <f t="shared" si="70"/>
        <v>3950</v>
      </c>
      <c r="AD291" s="13">
        <f t="shared" si="71"/>
        <v>3952</v>
      </c>
      <c r="AE291" s="13">
        <f t="shared" si="72"/>
        <v>3965</v>
      </c>
      <c r="AF291" s="13">
        <f t="shared" si="73"/>
        <v>3988</v>
      </c>
      <c r="AG291" s="52">
        <f t="shared" si="74"/>
        <v>3995</v>
      </c>
    </row>
    <row r="292" spans="1:33" x14ac:dyDescent="0.55000000000000004">
      <c r="A292" s="12">
        <f t="shared" si="61"/>
        <v>1100</v>
      </c>
      <c r="B292" s="13">
        <v>18</v>
      </c>
      <c r="C292" s="13">
        <v>20</v>
      </c>
      <c r="D292" s="13" t="s">
        <v>156</v>
      </c>
      <c r="E292" s="51" t="s">
        <v>328</v>
      </c>
      <c r="F292" s="13" t="s">
        <v>17</v>
      </c>
      <c r="G292" s="52" t="s">
        <v>36</v>
      </c>
      <c r="H292" s="14">
        <f t="shared" si="62"/>
        <v>1106</v>
      </c>
      <c r="I292" s="13">
        <v>18</v>
      </c>
      <c r="J292" s="13">
        <v>26</v>
      </c>
      <c r="K292" s="14">
        <f t="shared" si="63"/>
        <v>1106</v>
      </c>
      <c r="L292" s="13">
        <v>18</v>
      </c>
      <c r="M292" s="13">
        <v>26</v>
      </c>
      <c r="N292" s="14">
        <f t="shared" si="64"/>
        <v>1113</v>
      </c>
      <c r="O292" s="13">
        <v>18</v>
      </c>
      <c r="P292" s="13">
        <v>33</v>
      </c>
      <c r="Q292" s="14">
        <f t="shared" si="65"/>
        <v>1138</v>
      </c>
      <c r="R292" s="13">
        <v>18</v>
      </c>
      <c r="S292" s="13">
        <v>58</v>
      </c>
      <c r="T292" s="14">
        <f t="shared" si="66"/>
        <v>1138</v>
      </c>
      <c r="U292" s="13">
        <v>18</v>
      </c>
      <c r="V292" s="13">
        <v>58</v>
      </c>
      <c r="W292" s="15">
        <f t="shared" si="67"/>
        <v>1139</v>
      </c>
      <c r="X292" s="16">
        <v>18</v>
      </c>
      <c r="Y292" s="16">
        <v>59</v>
      </c>
      <c r="Z292" s="16">
        <f t="shared" si="75"/>
        <v>2880</v>
      </c>
      <c r="AA292" s="51">
        <f t="shared" si="68"/>
        <v>3980</v>
      </c>
      <c r="AB292" s="13">
        <f t="shared" si="69"/>
        <v>3986</v>
      </c>
      <c r="AC292" s="13">
        <f t="shared" si="70"/>
        <v>3986</v>
      </c>
      <c r="AD292" s="13">
        <f t="shared" si="71"/>
        <v>3993</v>
      </c>
      <c r="AE292" s="13">
        <f t="shared" si="72"/>
        <v>4018</v>
      </c>
      <c r="AF292" s="13">
        <f t="shared" si="73"/>
        <v>4018</v>
      </c>
      <c r="AG292" s="52">
        <f t="shared" si="74"/>
        <v>4019</v>
      </c>
    </row>
    <row r="293" spans="1:33" x14ac:dyDescent="0.55000000000000004">
      <c r="A293" s="12">
        <f t="shared" si="61"/>
        <v>1105</v>
      </c>
      <c r="B293" s="13">
        <v>18</v>
      </c>
      <c r="C293" s="13">
        <v>25</v>
      </c>
      <c r="D293" s="13" t="s">
        <v>8</v>
      </c>
      <c r="E293" s="51" t="s">
        <v>327</v>
      </c>
      <c r="F293" s="13" t="s">
        <v>3</v>
      </c>
      <c r="G293" s="52" t="s">
        <v>9</v>
      </c>
      <c r="H293" s="14">
        <f t="shared" si="62"/>
        <v>1109</v>
      </c>
      <c r="I293" s="13">
        <v>18</v>
      </c>
      <c r="J293" s="13">
        <v>29</v>
      </c>
      <c r="K293" s="14">
        <f t="shared" si="63"/>
        <v>1109</v>
      </c>
      <c r="L293" s="13">
        <v>18</v>
      </c>
      <c r="M293" s="13">
        <v>29</v>
      </c>
      <c r="N293" s="14">
        <f t="shared" si="64"/>
        <v>1125</v>
      </c>
      <c r="O293" s="13">
        <v>18</v>
      </c>
      <c r="P293" s="13">
        <v>45</v>
      </c>
      <c r="Q293" s="14">
        <f t="shared" si="65"/>
        <v>1125</v>
      </c>
      <c r="R293" s="13">
        <v>18</v>
      </c>
      <c r="S293" s="13">
        <v>45</v>
      </c>
      <c r="T293" s="14">
        <f t="shared" si="66"/>
        <v>1134</v>
      </c>
      <c r="U293" s="13">
        <v>18</v>
      </c>
      <c r="V293" s="13">
        <v>54</v>
      </c>
      <c r="W293" s="15">
        <f t="shared" si="67"/>
        <v>1139</v>
      </c>
      <c r="X293" s="16">
        <v>18</v>
      </c>
      <c r="Y293" s="16">
        <v>59</v>
      </c>
      <c r="Z293" s="16">
        <f t="shared" si="75"/>
        <v>2880</v>
      </c>
      <c r="AA293" s="51">
        <f t="shared" si="68"/>
        <v>3985</v>
      </c>
      <c r="AB293" s="13">
        <f t="shared" si="69"/>
        <v>3989</v>
      </c>
      <c r="AC293" s="13">
        <f t="shared" si="70"/>
        <v>3989</v>
      </c>
      <c r="AD293" s="13">
        <f t="shared" si="71"/>
        <v>4005</v>
      </c>
      <c r="AE293" s="13">
        <f t="shared" si="72"/>
        <v>4005</v>
      </c>
      <c r="AF293" s="13">
        <f t="shared" si="73"/>
        <v>4014</v>
      </c>
      <c r="AG293" s="52">
        <f t="shared" si="74"/>
        <v>4019</v>
      </c>
    </row>
    <row r="294" spans="1:33" x14ac:dyDescent="0.55000000000000004">
      <c r="A294" s="12">
        <f t="shared" si="61"/>
        <v>1115</v>
      </c>
      <c r="B294" s="13">
        <v>18</v>
      </c>
      <c r="C294" s="13">
        <v>35</v>
      </c>
      <c r="D294" s="13" t="s">
        <v>101</v>
      </c>
      <c r="E294" s="51" t="s">
        <v>334</v>
      </c>
      <c r="F294" s="13" t="s">
        <v>3</v>
      </c>
      <c r="G294" s="52" t="s">
        <v>49</v>
      </c>
      <c r="H294" s="14">
        <f t="shared" si="62"/>
        <v>1125</v>
      </c>
      <c r="I294" s="13">
        <v>18</v>
      </c>
      <c r="J294" s="13">
        <v>45</v>
      </c>
      <c r="K294" s="14">
        <f t="shared" si="63"/>
        <v>1125</v>
      </c>
      <c r="L294" s="13">
        <v>18</v>
      </c>
      <c r="M294" s="13">
        <v>45</v>
      </c>
      <c r="N294" s="14">
        <f t="shared" si="64"/>
        <v>1165</v>
      </c>
      <c r="O294" s="13">
        <v>19</v>
      </c>
      <c r="P294" s="13">
        <v>25</v>
      </c>
      <c r="Q294" s="14">
        <f t="shared" si="65"/>
        <v>1165</v>
      </c>
      <c r="R294" s="13">
        <v>19</v>
      </c>
      <c r="S294" s="13">
        <v>25</v>
      </c>
      <c r="T294" s="14">
        <f t="shared" si="66"/>
        <v>1166</v>
      </c>
      <c r="U294" s="13">
        <v>19</v>
      </c>
      <c r="V294" s="13">
        <v>26</v>
      </c>
      <c r="W294" s="15">
        <f t="shared" si="67"/>
        <v>1166</v>
      </c>
      <c r="X294" s="16">
        <v>19</v>
      </c>
      <c r="Y294" s="16">
        <v>26</v>
      </c>
      <c r="Z294" s="16">
        <f t="shared" si="75"/>
        <v>2880</v>
      </c>
      <c r="AA294" s="51">
        <f t="shared" si="68"/>
        <v>3995</v>
      </c>
      <c r="AB294" s="13">
        <f t="shared" si="69"/>
        <v>4005</v>
      </c>
      <c r="AC294" s="13">
        <f t="shared" si="70"/>
        <v>4005</v>
      </c>
      <c r="AD294" s="13">
        <f t="shared" si="71"/>
        <v>4045</v>
      </c>
      <c r="AE294" s="13">
        <f t="shared" si="72"/>
        <v>4045</v>
      </c>
      <c r="AF294" s="13">
        <f t="shared" si="73"/>
        <v>4046</v>
      </c>
      <c r="AG294" s="52">
        <f t="shared" si="74"/>
        <v>4046</v>
      </c>
    </row>
    <row r="295" spans="1:33" x14ac:dyDescent="0.55000000000000004">
      <c r="A295" s="12">
        <f t="shared" si="61"/>
        <v>1119</v>
      </c>
      <c r="B295" s="13">
        <v>18</v>
      </c>
      <c r="C295" s="13">
        <v>39</v>
      </c>
      <c r="D295" s="13" t="s">
        <v>157</v>
      </c>
      <c r="E295" s="51" t="s">
        <v>325</v>
      </c>
      <c r="F295" s="13" t="s">
        <v>11</v>
      </c>
      <c r="G295" s="52" t="s">
        <v>4</v>
      </c>
      <c r="H295" s="14">
        <f t="shared" si="62"/>
        <v>1202</v>
      </c>
      <c r="I295" s="13">
        <v>20</v>
      </c>
      <c r="J295" s="13">
        <v>2</v>
      </c>
      <c r="K295" s="14">
        <f t="shared" si="63"/>
        <v>1203</v>
      </c>
      <c r="L295" s="13">
        <v>20</v>
      </c>
      <c r="M295" s="13">
        <v>3</v>
      </c>
      <c r="N295" s="14">
        <f t="shared" si="64"/>
        <v>1216</v>
      </c>
      <c r="O295" s="13">
        <v>20</v>
      </c>
      <c r="P295" s="13">
        <v>16</v>
      </c>
      <c r="Q295" s="14">
        <f t="shared" si="65"/>
        <v>1223</v>
      </c>
      <c r="R295" s="13">
        <v>20</v>
      </c>
      <c r="S295" s="13">
        <v>23</v>
      </c>
      <c r="T295" s="14">
        <f t="shared" si="66"/>
        <v>1415</v>
      </c>
      <c r="U295" s="13">
        <v>23</v>
      </c>
      <c r="V295" s="13">
        <v>35</v>
      </c>
      <c r="W295" s="15">
        <f t="shared" si="67"/>
        <v>1415</v>
      </c>
      <c r="X295" s="16">
        <v>23</v>
      </c>
      <c r="Y295" s="16">
        <v>35</v>
      </c>
      <c r="Z295" s="16">
        <f t="shared" si="75"/>
        <v>2880</v>
      </c>
      <c r="AA295" s="51">
        <f t="shared" si="68"/>
        <v>3999</v>
      </c>
      <c r="AB295" s="13">
        <f t="shared" si="69"/>
        <v>4082</v>
      </c>
      <c r="AC295" s="13">
        <f t="shared" si="70"/>
        <v>4083</v>
      </c>
      <c r="AD295" s="13">
        <f t="shared" si="71"/>
        <v>4096</v>
      </c>
      <c r="AE295" s="13">
        <f t="shared" si="72"/>
        <v>4103</v>
      </c>
      <c r="AF295" s="13">
        <f t="shared" si="73"/>
        <v>4295</v>
      </c>
      <c r="AG295" s="52">
        <f t="shared" si="74"/>
        <v>4295</v>
      </c>
    </row>
    <row r="296" spans="1:33" x14ac:dyDescent="0.55000000000000004">
      <c r="A296" s="12">
        <f t="shared" si="61"/>
        <v>1134</v>
      </c>
      <c r="B296" s="13">
        <v>18</v>
      </c>
      <c r="C296" s="13">
        <v>54</v>
      </c>
      <c r="D296" s="13" t="s">
        <v>8</v>
      </c>
      <c r="E296" s="51" t="s">
        <v>327</v>
      </c>
      <c r="F296" s="13" t="s">
        <v>11</v>
      </c>
      <c r="G296" s="52" t="s">
        <v>9</v>
      </c>
      <c r="H296" s="14">
        <f t="shared" si="62"/>
        <v>1141</v>
      </c>
      <c r="I296" s="13">
        <v>19</v>
      </c>
      <c r="J296" s="13">
        <v>1</v>
      </c>
      <c r="K296" s="14">
        <f t="shared" si="63"/>
        <v>1141</v>
      </c>
      <c r="L296" s="13">
        <v>19</v>
      </c>
      <c r="M296" s="13">
        <v>1</v>
      </c>
      <c r="N296" s="14">
        <f t="shared" si="64"/>
        <v>1153</v>
      </c>
      <c r="O296" s="13">
        <v>19</v>
      </c>
      <c r="P296" s="13">
        <v>13</v>
      </c>
      <c r="Q296" s="14">
        <f t="shared" si="65"/>
        <v>1153</v>
      </c>
      <c r="R296" s="13">
        <v>19</v>
      </c>
      <c r="S296" s="13">
        <v>13</v>
      </c>
      <c r="T296" s="14">
        <f t="shared" si="66"/>
        <v>1153</v>
      </c>
      <c r="U296" s="13">
        <v>19</v>
      </c>
      <c r="V296" s="13">
        <v>13</v>
      </c>
      <c r="W296" s="15">
        <f t="shared" si="67"/>
        <v>1176</v>
      </c>
      <c r="X296" s="16">
        <v>19</v>
      </c>
      <c r="Y296" s="16">
        <v>36</v>
      </c>
      <c r="Z296" s="16">
        <f t="shared" si="75"/>
        <v>2880</v>
      </c>
      <c r="AA296" s="51">
        <f t="shared" si="68"/>
        <v>4014</v>
      </c>
      <c r="AB296" s="13">
        <f t="shared" si="69"/>
        <v>4021</v>
      </c>
      <c r="AC296" s="13">
        <f t="shared" si="70"/>
        <v>4021</v>
      </c>
      <c r="AD296" s="13">
        <f t="shared" si="71"/>
        <v>4033</v>
      </c>
      <c r="AE296" s="13">
        <f t="shared" si="72"/>
        <v>4033</v>
      </c>
      <c r="AF296" s="13">
        <f t="shared" si="73"/>
        <v>4033</v>
      </c>
      <c r="AG296" s="52">
        <f t="shared" si="74"/>
        <v>4056</v>
      </c>
    </row>
    <row r="297" spans="1:33" x14ac:dyDescent="0.55000000000000004">
      <c r="A297" s="12">
        <f t="shared" si="61"/>
        <v>1138</v>
      </c>
      <c r="B297" s="13">
        <v>18</v>
      </c>
      <c r="C297" s="13">
        <v>58</v>
      </c>
      <c r="D297" s="13" t="s">
        <v>6</v>
      </c>
      <c r="E297" s="51" t="s">
        <v>328</v>
      </c>
      <c r="F297" s="13" t="s">
        <v>3</v>
      </c>
      <c r="G297" s="52" t="s">
        <v>133</v>
      </c>
      <c r="H297" s="14">
        <f t="shared" si="62"/>
        <v>1166</v>
      </c>
      <c r="I297" s="13">
        <v>19</v>
      </c>
      <c r="J297" s="13">
        <v>26</v>
      </c>
      <c r="K297" s="14">
        <f t="shared" si="63"/>
        <v>1167</v>
      </c>
      <c r="L297" s="13">
        <v>19</v>
      </c>
      <c r="M297" s="13">
        <v>27</v>
      </c>
      <c r="N297" s="14">
        <f t="shared" si="64"/>
        <v>1174</v>
      </c>
      <c r="O297" s="13">
        <v>19</v>
      </c>
      <c r="P297" s="13">
        <v>34</v>
      </c>
      <c r="Q297" s="14">
        <f t="shared" si="65"/>
        <v>1191</v>
      </c>
      <c r="R297" s="13">
        <v>19</v>
      </c>
      <c r="S297" s="13">
        <v>51</v>
      </c>
      <c r="T297" s="14">
        <f t="shared" si="66"/>
        <v>1191</v>
      </c>
      <c r="U297" s="13">
        <v>19</v>
      </c>
      <c r="V297" s="13">
        <v>51</v>
      </c>
      <c r="W297" s="15">
        <f t="shared" si="67"/>
        <v>1191</v>
      </c>
      <c r="X297" s="16">
        <v>19</v>
      </c>
      <c r="Y297" s="16">
        <v>51</v>
      </c>
      <c r="Z297" s="16">
        <f t="shared" si="75"/>
        <v>2880</v>
      </c>
      <c r="AA297" s="51">
        <f t="shared" si="68"/>
        <v>4018</v>
      </c>
      <c r="AB297" s="13">
        <f t="shared" si="69"/>
        <v>4046</v>
      </c>
      <c r="AC297" s="13">
        <f t="shared" si="70"/>
        <v>4047</v>
      </c>
      <c r="AD297" s="13">
        <f t="shared" si="71"/>
        <v>4054</v>
      </c>
      <c r="AE297" s="13">
        <f t="shared" si="72"/>
        <v>4071</v>
      </c>
      <c r="AF297" s="13">
        <f t="shared" si="73"/>
        <v>4071</v>
      </c>
      <c r="AG297" s="52">
        <f t="shared" si="74"/>
        <v>4071</v>
      </c>
    </row>
    <row r="298" spans="1:33" x14ac:dyDescent="0.55000000000000004">
      <c r="A298" s="12">
        <f t="shared" si="61"/>
        <v>1148</v>
      </c>
      <c r="B298" s="13">
        <v>19</v>
      </c>
      <c r="C298" s="13">
        <v>8</v>
      </c>
      <c r="D298" s="13" t="s">
        <v>15</v>
      </c>
      <c r="E298" s="51" t="s">
        <v>329</v>
      </c>
      <c r="F298" s="13" t="s">
        <v>11</v>
      </c>
      <c r="G298" s="52" t="s">
        <v>132</v>
      </c>
      <c r="H298" s="14">
        <f t="shared" si="62"/>
        <v>1168</v>
      </c>
      <c r="I298" s="13">
        <v>19</v>
      </c>
      <c r="J298" s="13">
        <v>28</v>
      </c>
      <c r="K298" s="14">
        <f t="shared" si="63"/>
        <v>1175</v>
      </c>
      <c r="L298" s="13">
        <v>19</v>
      </c>
      <c r="M298" s="13">
        <v>35</v>
      </c>
      <c r="N298" s="14">
        <f t="shared" si="64"/>
        <v>1187</v>
      </c>
      <c r="O298" s="13">
        <v>19</v>
      </c>
      <c r="P298" s="13">
        <v>47</v>
      </c>
      <c r="Q298" s="14">
        <f t="shared" si="65"/>
        <v>1194</v>
      </c>
      <c r="R298" s="13">
        <v>19</v>
      </c>
      <c r="S298" s="13">
        <v>54</v>
      </c>
      <c r="T298" s="14">
        <f t="shared" si="66"/>
        <v>1212</v>
      </c>
      <c r="U298" s="13">
        <v>20</v>
      </c>
      <c r="V298" s="13">
        <v>12</v>
      </c>
      <c r="W298" s="15">
        <f t="shared" si="67"/>
        <v>1214</v>
      </c>
      <c r="X298" s="16">
        <v>20</v>
      </c>
      <c r="Y298" s="16">
        <v>14</v>
      </c>
      <c r="Z298" s="16">
        <f t="shared" si="75"/>
        <v>2880</v>
      </c>
      <c r="AA298" s="51">
        <f t="shared" si="68"/>
        <v>4028</v>
      </c>
      <c r="AB298" s="13">
        <f t="shared" si="69"/>
        <v>4048</v>
      </c>
      <c r="AC298" s="13">
        <f t="shared" si="70"/>
        <v>4055</v>
      </c>
      <c r="AD298" s="13">
        <f t="shared" si="71"/>
        <v>4067</v>
      </c>
      <c r="AE298" s="13">
        <f t="shared" si="72"/>
        <v>4074</v>
      </c>
      <c r="AF298" s="13">
        <f t="shared" si="73"/>
        <v>4092</v>
      </c>
      <c r="AG298" s="52">
        <f t="shared" si="74"/>
        <v>4094</v>
      </c>
    </row>
    <row r="299" spans="1:33" x14ac:dyDescent="0.55000000000000004">
      <c r="A299" s="12">
        <f t="shared" si="61"/>
        <v>1151</v>
      </c>
      <c r="B299" s="13">
        <v>19</v>
      </c>
      <c r="C299" s="13">
        <v>11</v>
      </c>
      <c r="D299" s="13" t="s">
        <v>158</v>
      </c>
      <c r="E299" s="51" t="s">
        <v>329</v>
      </c>
      <c r="F299" s="13" t="s">
        <v>11</v>
      </c>
      <c r="G299" s="52" t="s">
        <v>31</v>
      </c>
      <c r="H299" s="14">
        <f t="shared" si="62"/>
        <v>1219</v>
      </c>
      <c r="I299" s="13">
        <v>20</v>
      </c>
      <c r="J299" s="13">
        <v>19</v>
      </c>
      <c r="K299" s="14">
        <f t="shared" si="63"/>
        <v>1220</v>
      </c>
      <c r="L299" s="13">
        <v>20</v>
      </c>
      <c r="M299" s="13">
        <v>20</v>
      </c>
      <c r="N299" s="14">
        <f t="shared" si="64"/>
        <v>1235</v>
      </c>
      <c r="O299" s="13">
        <v>20</v>
      </c>
      <c r="P299" s="13">
        <v>35</v>
      </c>
      <c r="Q299" s="14">
        <f t="shared" si="65"/>
        <v>1238</v>
      </c>
      <c r="R299" s="13">
        <v>20</v>
      </c>
      <c r="S299" s="13">
        <v>38</v>
      </c>
      <c r="T299" s="14">
        <f t="shared" si="66"/>
        <v>1246</v>
      </c>
      <c r="U299" s="13">
        <v>20</v>
      </c>
      <c r="V299" s="13">
        <v>46</v>
      </c>
      <c r="W299" s="15">
        <f t="shared" si="67"/>
        <v>1250</v>
      </c>
      <c r="X299" s="16">
        <v>20</v>
      </c>
      <c r="Y299" s="16">
        <v>50</v>
      </c>
      <c r="Z299" s="16">
        <f t="shared" si="75"/>
        <v>2880</v>
      </c>
      <c r="AA299" s="51">
        <f t="shared" si="68"/>
        <v>4031</v>
      </c>
      <c r="AB299" s="13">
        <f t="shared" si="69"/>
        <v>4099</v>
      </c>
      <c r="AC299" s="13">
        <f t="shared" si="70"/>
        <v>4100</v>
      </c>
      <c r="AD299" s="13">
        <f t="shared" si="71"/>
        <v>4115</v>
      </c>
      <c r="AE299" s="13">
        <f t="shared" si="72"/>
        <v>4118</v>
      </c>
      <c r="AF299" s="13">
        <f t="shared" si="73"/>
        <v>4126</v>
      </c>
      <c r="AG299" s="52">
        <f t="shared" si="74"/>
        <v>4130</v>
      </c>
    </row>
    <row r="300" spans="1:33" x14ac:dyDescent="0.55000000000000004">
      <c r="A300" s="12">
        <f t="shared" si="61"/>
        <v>1160</v>
      </c>
      <c r="B300" s="13">
        <v>19</v>
      </c>
      <c r="C300" s="13">
        <v>20</v>
      </c>
      <c r="D300" s="13" t="s">
        <v>8</v>
      </c>
      <c r="E300" s="51" t="s">
        <v>327</v>
      </c>
      <c r="F300" s="13" t="s">
        <v>11</v>
      </c>
      <c r="G300" s="52" t="s">
        <v>9</v>
      </c>
      <c r="H300" s="14">
        <f t="shared" si="62"/>
        <v>1177</v>
      </c>
      <c r="I300" s="13">
        <v>19</v>
      </c>
      <c r="J300" s="13">
        <v>37</v>
      </c>
      <c r="K300" s="14">
        <f t="shared" si="63"/>
        <v>1177</v>
      </c>
      <c r="L300" s="13">
        <v>19</v>
      </c>
      <c r="M300" s="13">
        <v>37</v>
      </c>
      <c r="N300" s="14">
        <f t="shared" si="64"/>
        <v>1188</v>
      </c>
      <c r="O300" s="13">
        <v>19</v>
      </c>
      <c r="P300" s="13">
        <v>48</v>
      </c>
      <c r="Q300" s="14">
        <f t="shared" si="65"/>
        <v>1188</v>
      </c>
      <c r="R300" s="13">
        <v>19</v>
      </c>
      <c r="S300" s="13">
        <v>48</v>
      </c>
      <c r="T300" s="14">
        <f t="shared" si="66"/>
        <v>1188</v>
      </c>
      <c r="U300" s="13">
        <v>19</v>
      </c>
      <c r="V300" s="13">
        <v>48</v>
      </c>
      <c r="W300" s="15">
        <f t="shared" si="67"/>
        <v>1196</v>
      </c>
      <c r="X300" s="16">
        <v>19</v>
      </c>
      <c r="Y300" s="16">
        <v>56</v>
      </c>
      <c r="Z300" s="16">
        <f t="shared" si="75"/>
        <v>2880</v>
      </c>
      <c r="AA300" s="51">
        <f t="shared" si="68"/>
        <v>4040</v>
      </c>
      <c r="AB300" s="13">
        <f t="shared" si="69"/>
        <v>4057</v>
      </c>
      <c r="AC300" s="13">
        <f t="shared" si="70"/>
        <v>4057</v>
      </c>
      <c r="AD300" s="13">
        <f t="shared" si="71"/>
        <v>4068</v>
      </c>
      <c r="AE300" s="13">
        <f t="shared" si="72"/>
        <v>4068</v>
      </c>
      <c r="AF300" s="13">
        <f t="shared" si="73"/>
        <v>4068</v>
      </c>
      <c r="AG300" s="52">
        <f t="shared" si="74"/>
        <v>4076</v>
      </c>
    </row>
    <row r="301" spans="1:33" x14ac:dyDescent="0.55000000000000004">
      <c r="A301" s="12">
        <f t="shared" si="61"/>
        <v>1162</v>
      </c>
      <c r="B301" s="13">
        <v>19</v>
      </c>
      <c r="C301" s="13">
        <v>22</v>
      </c>
      <c r="D301" s="13" t="s">
        <v>159</v>
      </c>
      <c r="E301" s="51" t="s">
        <v>328</v>
      </c>
      <c r="F301" s="13" t="s">
        <v>3</v>
      </c>
      <c r="G301" s="52" t="s">
        <v>31</v>
      </c>
      <c r="H301" s="14">
        <f t="shared" si="62"/>
        <v>1180</v>
      </c>
      <c r="I301" s="13">
        <v>19</v>
      </c>
      <c r="J301" s="13">
        <v>40</v>
      </c>
      <c r="K301" s="14">
        <f t="shared" si="63"/>
        <v>1193</v>
      </c>
      <c r="L301" s="13">
        <v>19</v>
      </c>
      <c r="M301" s="13">
        <v>53</v>
      </c>
      <c r="N301" s="14">
        <f t="shared" si="64"/>
        <v>1193</v>
      </c>
      <c r="O301" s="13">
        <v>19</v>
      </c>
      <c r="P301" s="13">
        <v>53</v>
      </c>
      <c r="Q301" s="14">
        <f t="shared" si="65"/>
        <v>1202</v>
      </c>
      <c r="R301" s="13">
        <v>20</v>
      </c>
      <c r="S301" s="13">
        <v>2</v>
      </c>
      <c r="T301" s="14">
        <f t="shared" si="66"/>
        <v>1210</v>
      </c>
      <c r="U301" s="13">
        <v>20</v>
      </c>
      <c r="V301" s="13">
        <v>10</v>
      </c>
      <c r="W301" s="15">
        <f t="shared" si="67"/>
        <v>1217</v>
      </c>
      <c r="X301" s="16">
        <v>20</v>
      </c>
      <c r="Y301" s="16">
        <v>17</v>
      </c>
      <c r="Z301" s="16">
        <f t="shared" si="75"/>
        <v>2880</v>
      </c>
      <c r="AA301" s="51">
        <f t="shared" si="68"/>
        <v>4042</v>
      </c>
      <c r="AB301" s="13">
        <f t="shared" si="69"/>
        <v>4060</v>
      </c>
      <c r="AC301" s="13">
        <f t="shared" si="70"/>
        <v>4073</v>
      </c>
      <c r="AD301" s="13">
        <f t="shared" si="71"/>
        <v>4073</v>
      </c>
      <c r="AE301" s="13">
        <f t="shared" si="72"/>
        <v>4082</v>
      </c>
      <c r="AF301" s="13">
        <f t="shared" si="73"/>
        <v>4090</v>
      </c>
      <c r="AG301" s="52">
        <f t="shared" si="74"/>
        <v>4097</v>
      </c>
    </row>
    <row r="302" spans="1:33" x14ac:dyDescent="0.55000000000000004">
      <c r="A302" s="12">
        <f t="shared" si="61"/>
        <v>1166</v>
      </c>
      <c r="B302" s="13">
        <v>19</v>
      </c>
      <c r="C302" s="13">
        <v>26</v>
      </c>
      <c r="D302" s="13" t="s">
        <v>160</v>
      </c>
      <c r="E302" s="51" t="s">
        <v>328</v>
      </c>
      <c r="F302" s="13" t="s">
        <v>17</v>
      </c>
      <c r="G302" s="52" t="s">
        <v>7</v>
      </c>
      <c r="H302" s="14">
        <f t="shared" si="62"/>
        <v>1170</v>
      </c>
      <c r="I302" s="13">
        <v>19</v>
      </c>
      <c r="J302" s="13">
        <v>30</v>
      </c>
      <c r="K302" s="14">
        <f t="shared" si="63"/>
        <v>1170</v>
      </c>
      <c r="L302" s="13">
        <v>19</v>
      </c>
      <c r="M302" s="13">
        <v>30</v>
      </c>
      <c r="N302" s="14">
        <f t="shared" si="64"/>
        <v>1183</v>
      </c>
      <c r="O302" s="13">
        <v>19</v>
      </c>
      <c r="P302" s="13">
        <v>43</v>
      </c>
      <c r="Q302" s="14">
        <f t="shared" si="65"/>
        <v>1191</v>
      </c>
      <c r="R302" s="13">
        <v>19</v>
      </c>
      <c r="S302" s="13">
        <v>51</v>
      </c>
      <c r="T302" s="14">
        <f t="shared" si="66"/>
        <v>1191</v>
      </c>
      <c r="U302" s="13">
        <v>19</v>
      </c>
      <c r="V302" s="13">
        <v>51</v>
      </c>
      <c r="W302" s="15">
        <f t="shared" si="67"/>
        <v>1204</v>
      </c>
      <c r="X302" s="16">
        <v>20</v>
      </c>
      <c r="Y302" s="16">
        <v>4</v>
      </c>
      <c r="Z302" s="16">
        <f t="shared" si="75"/>
        <v>2880</v>
      </c>
      <c r="AA302" s="51">
        <f t="shared" si="68"/>
        <v>4046</v>
      </c>
      <c r="AB302" s="13">
        <f t="shared" si="69"/>
        <v>4050</v>
      </c>
      <c r="AC302" s="13">
        <f t="shared" si="70"/>
        <v>4050</v>
      </c>
      <c r="AD302" s="13">
        <f t="shared" si="71"/>
        <v>4063</v>
      </c>
      <c r="AE302" s="13">
        <f t="shared" si="72"/>
        <v>4071</v>
      </c>
      <c r="AF302" s="13">
        <f t="shared" si="73"/>
        <v>4071</v>
      </c>
      <c r="AG302" s="52">
        <f t="shared" si="74"/>
        <v>4084</v>
      </c>
    </row>
    <row r="303" spans="1:33" x14ac:dyDescent="0.55000000000000004">
      <c r="A303" s="12">
        <f t="shared" si="61"/>
        <v>1190</v>
      </c>
      <c r="B303" s="13">
        <v>19</v>
      </c>
      <c r="C303" s="13">
        <v>50</v>
      </c>
      <c r="D303" s="13" t="s">
        <v>143</v>
      </c>
      <c r="E303" s="51" t="s">
        <v>333</v>
      </c>
      <c r="F303" s="13" t="s">
        <v>22</v>
      </c>
      <c r="G303" s="52" t="s">
        <v>23</v>
      </c>
      <c r="H303" s="14">
        <f t="shared" si="62"/>
        <v>1189</v>
      </c>
      <c r="I303" s="13">
        <v>19</v>
      </c>
      <c r="J303" s="13">
        <v>49</v>
      </c>
      <c r="K303" s="14">
        <f t="shared" si="63"/>
        <v>1193</v>
      </c>
      <c r="L303" s="13">
        <v>19</v>
      </c>
      <c r="M303" s="13">
        <v>53</v>
      </c>
      <c r="N303" s="14">
        <f t="shared" si="64"/>
        <v>1217</v>
      </c>
      <c r="O303" s="13">
        <v>20</v>
      </c>
      <c r="P303" s="13">
        <v>17</v>
      </c>
      <c r="Q303" s="14">
        <f t="shared" si="65"/>
        <v>1217</v>
      </c>
      <c r="R303" s="13">
        <v>20</v>
      </c>
      <c r="S303" s="13">
        <v>17</v>
      </c>
      <c r="T303" s="14">
        <f t="shared" si="66"/>
        <v>1234</v>
      </c>
      <c r="U303" s="13">
        <v>20</v>
      </c>
      <c r="V303" s="13">
        <v>34</v>
      </c>
      <c r="W303" s="15">
        <f t="shared" si="67"/>
        <v>1234</v>
      </c>
      <c r="X303" s="16">
        <v>20</v>
      </c>
      <c r="Y303" s="16">
        <v>34</v>
      </c>
      <c r="Z303" s="16">
        <f t="shared" si="75"/>
        <v>2880</v>
      </c>
      <c r="AA303" s="51">
        <f t="shared" si="68"/>
        <v>4070</v>
      </c>
      <c r="AB303" s="13">
        <f t="shared" si="69"/>
        <v>4069</v>
      </c>
      <c r="AC303" s="13">
        <f t="shared" si="70"/>
        <v>4073</v>
      </c>
      <c r="AD303" s="13">
        <f t="shared" si="71"/>
        <v>4097</v>
      </c>
      <c r="AE303" s="13">
        <f t="shared" si="72"/>
        <v>4097</v>
      </c>
      <c r="AF303" s="13">
        <f t="shared" si="73"/>
        <v>4114</v>
      </c>
      <c r="AG303" s="52">
        <f t="shared" si="74"/>
        <v>4114</v>
      </c>
    </row>
    <row r="304" spans="1:33" x14ac:dyDescent="0.55000000000000004">
      <c r="A304" s="12">
        <f t="shared" si="61"/>
        <v>1201</v>
      </c>
      <c r="B304" s="13">
        <v>20</v>
      </c>
      <c r="C304" s="13">
        <v>1</v>
      </c>
      <c r="D304" s="13" t="s">
        <v>8</v>
      </c>
      <c r="E304" s="51" t="s">
        <v>327</v>
      </c>
      <c r="F304" s="13" t="s">
        <v>17</v>
      </c>
      <c r="G304" s="52" t="s">
        <v>9</v>
      </c>
      <c r="H304" s="14">
        <f t="shared" si="62"/>
        <v>1206</v>
      </c>
      <c r="I304" s="13">
        <v>20</v>
      </c>
      <c r="J304" s="13">
        <v>6</v>
      </c>
      <c r="K304" s="14">
        <f t="shared" si="63"/>
        <v>1206</v>
      </c>
      <c r="L304" s="13">
        <v>20</v>
      </c>
      <c r="M304" s="13">
        <v>6</v>
      </c>
      <c r="N304" s="14">
        <f t="shared" si="64"/>
        <v>1216</v>
      </c>
      <c r="O304" s="13">
        <v>20</v>
      </c>
      <c r="P304" s="13">
        <v>16</v>
      </c>
      <c r="Q304" s="14">
        <f t="shared" si="65"/>
        <v>1216</v>
      </c>
      <c r="R304" s="13">
        <v>20</v>
      </c>
      <c r="S304" s="13">
        <v>16</v>
      </c>
      <c r="T304" s="14">
        <f t="shared" si="66"/>
        <v>1217</v>
      </c>
      <c r="U304" s="13">
        <v>20</v>
      </c>
      <c r="V304" s="13">
        <v>17</v>
      </c>
      <c r="W304" s="15">
        <f t="shared" si="67"/>
        <v>1236</v>
      </c>
      <c r="X304" s="16">
        <v>20</v>
      </c>
      <c r="Y304" s="16">
        <v>36</v>
      </c>
      <c r="Z304" s="16">
        <f t="shared" si="75"/>
        <v>2880</v>
      </c>
      <c r="AA304" s="51">
        <f t="shared" si="68"/>
        <v>4081</v>
      </c>
      <c r="AB304" s="13">
        <f t="shared" si="69"/>
        <v>4086</v>
      </c>
      <c r="AC304" s="13">
        <f t="shared" si="70"/>
        <v>4086</v>
      </c>
      <c r="AD304" s="13">
        <f t="shared" si="71"/>
        <v>4096</v>
      </c>
      <c r="AE304" s="13">
        <f t="shared" si="72"/>
        <v>4096</v>
      </c>
      <c r="AF304" s="13">
        <f t="shared" si="73"/>
        <v>4097</v>
      </c>
      <c r="AG304" s="52">
        <f t="shared" si="74"/>
        <v>4116</v>
      </c>
    </row>
    <row r="305" spans="1:33" x14ac:dyDescent="0.55000000000000004">
      <c r="A305" s="12">
        <f t="shared" si="61"/>
        <v>1221</v>
      </c>
      <c r="B305" s="13">
        <v>20</v>
      </c>
      <c r="C305" s="13">
        <v>21</v>
      </c>
      <c r="D305" s="13" t="s">
        <v>15</v>
      </c>
      <c r="E305" s="51" t="s">
        <v>329</v>
      </c>
      <c r="F305" s="13" t="s">
        <v>3</v>
      </c>
      <c r="G305" s="52" t="s">
        <v>39</v>
      </c>
      <c r="H305" s="14">
        <f t="shared" si="62"/>
        <v>1226</v>
      </c>
      <c r="I305" s="13">
        <v>20</v>
      </c>
      <c r="J305" s="13">
        <v>26</v>
      </c>
      <c r="K305" s="14">
        <f t="shared" si="63"/>
        <v>1226</v>
      </c>
      <c r="L305" s="13">
        <v>20</v>
      </c>
      <c r="M305" s="13">
        <v>26</v>
      </c>
      <c r="N305" s="14">
        <f t="shared" si="64"/>
        <v>1232</v>
      </c>
      <c r="O305" s="13">
        <v>20</v>
      </c>
      <c r="P305" s="13">
        <v>32</v>
      </c>
      <c r="Q305" s="14">
        <f t="shared" si="65"/>
        <v>1237</v>
      </c>
      <c r="R305" s="13">
        <v>20</v>
      </c>
      <c r="S305" s="13">
        <v>37</v>
      </c>
      <c r="T305" s="14">
        <f t="shared" si="66"/>
        <v>1247</v>
      </c>
      <c r="U305" s="13">
        <v>20</v>
      </c>
      <c r="V305" s="13">
        <v>47</v>
      </c>
      <c r="W305" s="15">
        <f t="shared" si="67"/>
        <v>1261</v>
      </c>
      <c r="X305" s="16">
        <v>21</v>
      </c>
      <c r="Y305" s="16">
        <v>1</v>
      </c>
      <c r="Z305" s="16">
        <f t="shared" si="75"/>
        <v>2880</v>
      </c>
      <c r="AA305" s="51">
        <f t="shared" si="68"/>
        <v>4101</v>
      </c>
      <c r="AB305" s="13">
        <f t="shared" si="69"/>
        <v>4106</v>
      </c>
      <c r="AC305" s="13">
        <f t="shared" si="70"/>
        <v>4106</v>
      </c>
      <c r="AD305" s="13">
        <f t="shared" si="71"/>
        <v>4112</v>
      </c>
      <c r="AE305" s="13">
        <f t="shared" si="72"/>
        <v>4117</v>
      </c>
      <c r="AF305" s="13">
        <f t="shared" si="73"/>
        <v>4127</v>
      </c>
      <c r="AG305" s="52">
        <f t="shared" si="74"/>
        <v>4141</v>
      </c>
    </row>
    <row r="306" spans="1:33" x14ac:dyDescent="0.55000000000000004">
      <c r="A306" s="12">
        <f t="shared" si="61"/>
        <v>1227</v>
      </c>
      <c r="B306" s="13">
        <v>20</v>
      </c>
      <c r="C306" s="13">
        <v>27</v>
      </c>
      <c r="D306" s="13" t="s">
        <v>161</v>
      </c>
      <c r="E306" s="51" t="s">
        <v>329</v>
      </c>
      <c r="F306" s="13" t="s">
        <v>17</v>
      </c>
      <c r="G306" s="52" t="s">
        <v>132</v>
      </c>
      <c r="H306" s="14">
        <f t="shared" si="62"/>
        <v>1232</v>
      </c>
      <c r="I306" s="13">
        <v>20</v>
      </c>
      <c r="J306" s="13">
        <v>32</v>
      </c>
      <c r="K306" s="14">
        <f t="shared" si="63"/>
        <v>1234</v>
      </c>
      <c r="L306" s="13">
        <v>20</v>
      </c>
      <c r="M306" s="13">
        <v>34</v>
      </c>
      <c r="N306" s="14">
        <f t="shared" si="64"/>
        <v>1244</v>
      </c>
      <c r="O306" s="13">
        <v>20</v>
      </c>
      <c r="P306" s="13">
        <v>44</v>
      </c>
      <c r="Q306" s="14">
        <f t="shared" si="65"/>
        <v>1257</v>
      </c>
      <c r="R306" s="13">
        <v>20</v>
      </c>
      <c r="S306" s="13">
        <v>57</v>
      </c>
      <c r="T306" s="14">
        <f t="shared" si="66"/>
        <v>1262</v>
      </c>
      <c r="U306" s="13">
        <v>21</v>
      </c>
      <c r="V306" s="13">
        <v>2</v>
      </c>
      <c r="W306" s="15">
        <f t="shared" si="67"/>
        <v>1308</v>
      </c>
      <c r="X306" s="16">
        <v>21</v>
      </c>
      <c r="Y306" s="16">
        <v>48</v>
      </c>
      <c r="Z306" s="16">
        <f t="shared" si="75"/>
        <v>2880</v>
      </c>
      <c r="AA306" s="51">
        <f t="shared" si="68"/>
        <v>4107</v>
      </c>
      <c r="AB306" s="13">
        <f t="shared" si="69"/>
        <v>4112</v>
      </c>
      <c r="AC306" s="13">
        <f t="shared" si="70"/>
        <v>4114</v>
      </c>
      <c r="AD306" s="13">
        <f t="shared" si="71"/>
        <v>4124</v>
      </c>
      <c r="AE306" s="13">
        <f t="shared" si="72"/>
        <v>4137</v>
      </c>
      <c r="AF306" s="13">
        <f t="shared" si="73"/>
        <v>4142</v>
      </c>
      <c r="AG306" s="52">
        <f t="shared" si="74"/>
        <v>4188</v>
      </c>
    </row>
    <row r="307" spans="1:33" x14ac:dyDescent="0.55000000000000004">
      <c r="A307" s="12">
        <f t="shared" si="61"/>
        <v>0</v>
      </c>
      <c r="B307" s="13"/>
      <c r="C307" s="13"/>
      <c r="D307" s="13"/>
      <c r="E307" s="51" t="s">
        <v>333</v>
      </c>
      <c r="F307" s="13"/>
      <c r="G307" s="52" t="s">
        <v>23</v>
      </c>
      <c r="H307" s="14">
        <f t="shared" si="62"/>
        <v>1234</v>
      </c>
      <c r="I307" s="13">
        <v>20</v>
      </c>
      <c r="J307" s="13">
        <v>34</v>
      </c>
      <c r="K307" s="14">
        <f t="shared" si="63"/>
        <v>1234</v>
      </c>
      <c r="L307" s="13">
        <v>20</v>
      </c>
      <c r="M307" s="13">
        <v>34</v>
      </c>
      <c r="N307" s="14">
        <f t="shared" si="64"/>
        <v>1255</v>
      </c>
      <c r="O307" s="13">
        <v>20</v>
      </c>
      <c r="P307" s="13">
        <v>55</v>
      </c>
      <c r="Q307" s="14">
        <f t="shared" si="65"/>
        <v>1255</v>
      </c>
      <c r="R307" s="13">
        <v>20</v>
      </c>
      <c r="S307" s="13">
        <v>55</v>
      </c>
      <c r="T307" s="14">
        <f t="shared" si="66"/>
        <v>1256</v>
      </c>
      <c r="U307" s="13">
        <v>20</v>
      </c>
      <c r="V307" s="13">
        <v>56</v>
      </c>
      <c r="W307" s="15">
        <f t="shared" si="67"/>
        <v>1310</v>
      </c>
      <c r="X307" s="16">
        <v>21</v>
      </c>
      <c r="Y307" s="16">
        <v>50</v>
      </c>
      <c r="Z307" s="16">
        <f t="shared" si="75"/>
        <v>2880</v>
      </c>
      <c r="AA307" s="51">
        <f t="shared" si="68"/>
        <v>2880</v>
      </c>
      <c r="AB307" s="13">
        <f t="shared" si="69"/>
        <v>4114</v>
      </c>
      <c r="AC307" s="13">
        <f t="shared" si="70"/>
        <v>4114</v>
      </c>
      <c r="AD307" s="13">
        <f t="shared" si="71"/>
        <v>4135</v>
      </c>
      <c r="AE307" s="13">
        <f t="shared" si="72"/>
        <v>4135</v>
      </c>
      <c r="AF307" s="13">
        <f t="shared" si="73"/>
        <v>4136</v>
      </c>
      <c r="AG307" s="52">
        <f t="shared" si="74"/>
        <v>4190</v>
      </c>
    </row>
    <row r="308" spans="1:33" x14ac:dyDescent="0.55000000000000004">
      <c r="A308" s="12">
        <f t="shared" si="61"/>
        <v>1235</v>
      </c>
      <c r="B308" s="13">
        <v>20</v>
      </c>
      <c r="C308" s="13">
        <v>35</v>
      </c>
      <c r="D308" s="13" t="s">
        <v>162</v>
      </c>
      <c r="E308" s="51" t="s">
        <v>333</v>
      </c>
      <c r="F308" s="13" t="s">
        <v>17</v>
      </c>
      <c r="G308" s="52" t="s">
        <v>7</v>
      </c>
      <c r="H308" s="14">
        <f t="shared" si="62"/>
        <v>1241</v>
      </c>
      <c r="I308" s="13">
        <v>20</v>
      </c>
      <c r="J308" s="13">
        <v>41</v>
      </c>
      <c r="K308" s="14">
        <f t="shared" si="63"/>
        <v>1242</v>
      </c>
      <c r="L308" s="13">
        <v>20</v>
      </c>
      <c r="M308" s="13">
        <v>42</v>
      </c>
      <c r="N308" s="14">
        <f t="shared" si="64"/>
        <v>1253</v>
      </c>
      <c r="O308" s="13">
        <v>20</v>
      </c>
      <c r="P308" s="13">
        <v>53</v>
      </c>
      <c r="Q308" s="14">
        <f t="shared" si="65"/>
        <v>1269</v>
      </c>
      <c r="R308" s="13">
        <v>21</v>
      </c>
      <c r="S308" s="13">
        <v>9</v>
      </c>
      <c r="T308" s="14">
        <f t="shared" si="66"/>
        <v>1278</v>
      </c>
      <c r="U308" s="13">
        <v>21</v>
      </c>
      <c r="V308" s="13">
        <v>18</v>
      </c>
      <c r="W308" s="15">
        <f t="shared" si="67"/>
        <v>1314</v>
      </c>
      <c r="X308" s="16">
        <v>21</v>
      </c>
      <c r="Y308" s="16">
        <v>54</v>
      </c>
      <c r="Z308" s="16">
        <f t="shared" si="75"/>
        <v>2880</v>
      </c>
      <c r="AA308" s="51">
        <f t="shared" si="68"/>
        <v>4115</v>
      </c>
      <c r="AB308" s="13">
        <f t="shared" si="69"/>
        <v>4121</v>
      </c>
      <c r="AC308" s="13">
        <f t="shared" si="70"/>
        <v>4122</v>
      </c>
      <c r="AD308" s="13">
        <f t="shared" si="71"/>
        <v>4133</v>
      </c>
      <c r="AE308" s="13">
        <f t="shared" si="72"/>
        <v>4149</v>
      </c>
      <c r="AF308" s="13">
        <f t="shared" si="73"/>
        <v>4158</v>
      </c>
      <c r="AG308" s="52">
        <f t="shared" si="74"/>
        <v>4194</v>
      </c>
    </row>
    <row r="309" spans="1:33" x14ac:dyDescent="0.55000000000000004">
      <c r="A309" s="12">
        <f t="shared" si="61"/>
        <v>1252</v>
      </c>
      <c r="B309" s="13">
        <v>20</v>
      </c>
      <c r="C309" s="13">
        <v>52</v>
      </c>
      <c r="D309" s="13" t="s">
        <v>16</v>
      </c>
      <c r="E309" s="51" t="s">
        <v>330</v>
      </c>
      <c r="F309" s="13" t="s">
        <v>3</v>
      </c>
      <c r="G309" s="52" t="s">
        <v>18</v>
      </c>
      <c r="H309" s="14">
        <f t="shared" si="62"/>
        <v>1261</v>
      </c>
      <c r="I309" s="13">
        <v>21</v>
      </c>
      <c r="J309" s="13">
        <v>1</v>
      </c>
      <c r="K309" s="14">
        <f t="shared" si="63"/>
        <v>1262</v>
      </c>
      <c r="L309" s="13">
        <v>21</v>
      </c>
      <c r="M309" s="13">
        <v>2</v>
      </c>
      <c r="N309" s="14">
        <f t="shared" si="64"/>
        <v>1348</v>
      </c>
      <c r="O309" s="13">
        <v>22</v>
      </c>
      <c r="P309" s="13">
        <v>28</v>
      </c>
      <c r="Q309" s="14">
        <f t="shared" si="65"/>
        <v>1348</v>
      </c>
      <c r="R309" s="13">
        <v>22</v>
      </c>
      <c r="S309" s="13">
        <v>28</v>
      </c>
      <c r="T309" s="14">
        <f t="shared" si="66"/>
        <v>1356</v>
      </c>
      <c r="U309" s="13">
        <v>22</v>
      </c>
      <c r="V309" s="13">
        <v>36</v>
      </c>
      <c r="W309" s="15">
        <f t="shared" si="67"/>
        <v>1357</v>
      </c>
      <c r="X309" s="16">
        <v>22</v>
      </c>
      <c r="Y309" s="16">
        <v>37</v>
      </c>
      <c r="Z309" s="16">
        <f t="shared" si="75"/>
        <v>2880</v>
      </c>
      <c r="AA309" s="51">
        <f t="shared" si="68"/>
        <v>4132</v>
      </c>
      <c r="AB309" s="13">
        <f t="shared" si="69"/>
        <v>4141</v>
      </c>
      <c r="AC309" s="13">
        <f t="shared" si="70"/>
        <v>4142</v>
      </c>
      <c r="AD309" s="13">
        <f t="shared" si="71"/>
        <v>4228</v>
      </c>
      <c r="AE309" s="13">
        <f t="shared" si="72"/>
        <v>4228</v>
      </c>
      <c r="AF309" s="13">
        <f t="shared" si="73"/>
        <v>4236</v>
      </c>
      <c r="AG309" s="52">
        <f t="shared" si="74"/>
        <v>4237</v>
      </c>
    </row>
    <row r="310" spans="1:33" x14ac:dyDescent="0.55000000000000004">
      <c r="A310" s="12">
        <f t="shared" si="61"/>
        <v>1263</v>
      </c>
      <c r="B310" s="13">
        <v>21</v>
      </c>
      <c r="C310" s="13">
        <v>3</v>
      </c>
      <c r="D310" s="13" t="s">
        <v>47</v>
      </c>
      <c r="E310" s="51" t="s">
        <v>329</v>
      </c>
      <c r="F310" s="13" t="s">
        <v>17</v>
      </c>
      <c r="G310" s="52" t="s">
        <v>39</v>
      </c>
      <c r="H310" s="14">
        <f t="shared" si="62"/>
        <v>1357</v>
      </c>
      <c r="I310" s="13">
        <v>22</v>
      </c>
      <c r="J310" s="13">
        <v>37</v>
      </c>
      <c r="K310" s="14">
        <f t="shared" si="63"/>
        <v>1358</v>
      </c>
      <c r="L310" s="13">
        <v>22</v>
      </c>
      <c r="M310" s="13">
        <v>38</v>
      </c>
      <c r="N310" s="14">
        <f t="shared" si="64"/>
        <v>1358</v>
      </c>
      <c r="O310" s="13">
        <v>22</v>
      </c>
      <c r="P310" s="13">
        <v>38</v>
      </c>
      <c r="Q310" s="14">
        <f t="shared" si="65"/>
        <v>1358</v>
      </c>
      <c r="R310" s="13">
        <v>22</v>
      </c>
      <c r="S310" s="13">
        <v>38</v>
      </c>
      <c r="T310" s="14">
        <f t="shared" si="66"/>
        <v>1367</v>
      </c>
      <c r="U310" s="13">
        <v>22</v>
      </c>
      <c r="V310" s="13">
        <v>47</v>
      </c>
      <c r="W310" s="15">
        <f t="shared" si="67"/>
        <v>1371</v>
      </c>
      <c r="X310" s="16">
        <v>22</v>
      </c>
      <c r="Y310" s="16">
        <v>51</v>
      </c>
      <c r="Z310" s="16">
        <f t="shared" si="75"/>
        <v>2880</v>
      </c>
      <c r="AA310" s="51">
        <f t="shared" si="68"/>
        <v>4143</v>
      </c>
      <c r="AB310" s="13">
        <f t="shared" si="69"/>
        <v>4237</v>
      </c>
      <c r="AC310" s="13">
        <f t="shared" si="70"/>
        <v>4238</v>
      </c>
      <c r="AD310" s="13">
        <f t="shared" si="71"/>
        <v>4238</v>
      </c>
      <c r="AE310" s="13">
        <f t="shared" si="72"/>
        <v>4238</v>
      </c>
      <c r="AF310" s="13">
        <f t="shared" si="73"/>
        <v>4247</v>
      </c>
      <c r="AG310" s="52">
        <f t="shared" si="74"/>
        <v>4251</v>
      </c>
    </row>
    <row r="311" spans="1:33" x14ac:dyDescent="0.55000000000000004">
      <c r="A311" s="12">
        <f t="shared" si="61"/>
        <v>1271</v>
      </c>
      <c r="B311" s="13">
        <v>21</v>
      </c>
      <c r="C311" s="13">
        <v>11</v>
      </c>
      <c r="D311" s="13" t="s">
        <v>163</v>
      </c>
      <c r="E311" s="51" t="s">
        <v>328</v>
      </c>
      <c r="F311" s="13" t="s">
        <v>17</v>
      </c>
      <c r="G311" s="52" t="s">
        <v>133</v>
      </c>
      <c r="H311" s="14">
        <f t="shared" si="62"/>
        <v>1275</v>
      </c>
      <c r="I311" s="13">
        <v>21</v>
      </c>
      <c r="J311" s="13">
        <v>15</v>
      </c>
      <c r="K311" s="14">
        <f t="shared" si="63"/>
        <v>1276</v>
      </c>
      <c r="L311" s="13">
        <v>21</v>
      </c>
      <c r="M311" s="13">
        <v>16</v>
      </c>
      <c r="N311" s="14">
        <f t="shared" si="64"/>
        <v>1284</v>
      </c>
      <c r="O311" s="13">
        <v>21</v>
      </c>
      <c r="P311" s="13">
        <v>24</v>
      </c>
      <c r="Q311" s="14">
        <f t="shared" si="65"/>
        <v>1297</v>
      </c>
      <c r="R311" s="13">
        <v>21</v>
      </c>
      <c r="S311" s="13">
        <v>37</v>
      </c>
      <c r="T311" s="14">
        <f t="shared" si="66"/>
        <v>1303</v>
      </c>
      <c r="U311" s="13">
        <v>21</v>
      </c>
      <c r="V311" s="13">
        <v>43</v>
      </c>
      <c r="W311" s="15">
        <f t="shared" si="67"/>
        <v>1306</v>
      </c>
      <c r="X311" s="16">
        <v>21</v>
      </c>
      <c r="Y311" s="16">
        <v>46</v>
      </c>
      <c r="Z311" s="16">
        <f t="shared" si="75"/>
        <v>2880</v>
      </c>
      <c r="AA311" s="51">
        <f t="shared" si="68"/>
        <v>4151</v>
      </c>
      <c r="AB311" s="13">
        <f t="shared" si="69"/>
        <v>4155</v>
      </c>
      <c r="AC311" s="13">
        <f t="shared" si="70"/>
        <v>4156</v>
      </c>
      <c r="AD311" s="13">
        <f t="shared" si="71"/>
        <v>4164</v>
      </c>
      <c r="AE311" s="13">
        <f t="shared" si="72"/>
        <v>4177</v>
      </c>
      <c r="AF311" s="13">
        <f t="shared" si="73"/>
        <v>4183</v>
      </c>
      <c r="AG311" s="52">
        <f t="shared" si="74"/>
        <v>4186</v>
      </c>
    </row>
    <row r="312" spans="1:33" x14ac:dyDescent="0.55000000000000004">
      <c r="A312" s="12">
        <f t="shared" si="61"/>
        <v>1281</v>
      </c>
      <c r="B312" s="13">
        <v>21</v>
      </c>
      <c r="C312" s="13">
        <v>21</v>
      </c>
      <c r="D312" s="13" t="s">
        <v>40</v>
      </c>
      <c r="E312" s="51" t="s">
        <v>331</v>
      </c>
      <c r="F312" s="13" t="s">
        <v>17</v>
      </c>
      <c r="G312" s="52" t="s">
        <v>39</v>
      </c>
      <c r="H312" s="14">
        <f t="shared" si="62"/>
        <v>1291</v>
      </c>
      <c r="I312" s="13">
        <v>21</v>
      </c>
      <c r="J312" s="13">
        <v>31</v>
      </c>
      <c r="K312" s="14">
        <f t="shared" si="63"/>
        <v>1291</v>
      </c>
      <c r="L312" s="13">
        <v>21</v>
      </c>
      <c r="M312" s="13">
        <v>31</v>
      </c>
      <c r="N312" s="14">
        <f t="shared" si="64"/>
        <v>1298</v>
      </c>
      <c r="O312" s="13">
        <v>21</v>
      </c>
      <c r="P312" s="13">
        <v>38</v>
      </c>
      <c r="Q312" s="14">
        <f t="shared" si="65"/>
        <v>1310</v>
      </c>
      <c r="R312" s="13">
        <v>21</v>
      </c>
      <c r="S312" s="13">
        <v>50</v>
      </c>
      <c r="T312" s="14">
        <f t="shared" si="66"/>
        <v>1316</v>
      </c>
      <c r="U312" s="13">
        <v>21</v>
      </c>
      <c r="V312" s="13">
        <v>56</v>
      </c>
      <c r="W312" s="15">
        <f t="shared" si="67"/>
        <v>1336</v>
      </c>
      <c r="X312" s="16">
        <v>22</v>
      </c>
      <c r="Y312" s="16">
        <v>16</v>
      </c>
      <c r="Z312" s="16">
        <f t="shared" si="75"/>
        <v>2880</v>
      </c>
      <c r="AA312" s="51">
        <f t="shared" si="68"/>
        <v>4161</v>
      </c>
      <c r="AB312" s="13">
        <f t="shared" si="69"/>
        <v>4171</v>
      </c>
      <c r="AC312" s="13">
        <f t="shared" si="70"/>
        <v>4171</v>
      </c>
      <c r="AD312" s="13">
        <f t="shared" si="71"/>
        <v>4178</v>
      </c>
      <c r="AE312" s="13">
        <f t="shared" si="72"/>
        <v>4190</v>
      </c>
      <c r="AF312" s="13">
        <f t="shared" si="73"/>
        <v>4196</v>
      </c>
      <c r="AG312" s="52">
        <f t="shared" si="74"/>
        <v>4216</v>
      </c>
    </row>
    <row r="313" spans="1:33" x14ac:dyDescent="0.55000000000000004">
      <c r="A313" s="12">
        <f t="shared" si="61"/>
        <v>1290</v>
      </c>
      <c r="B313" s="13">
        <v>21</v>
      </c>
      <c r="C313" s="13">
        <v>30</v>
      </c>
      <c r="D313" s="13" t="s">
        <v>27</v>
      </c>
      <c r="E313" s="51" t="s">
        <v>332</v>
      </c>
      <c r="F313" s="13" t="s">
        <v>3</v>
      </c>
      <c r="G313" s="52" t="s">
        <v>28</v>
      </c>
      <c r="H313" s="14">
        <f t="shared" si="62"/>
        <v>1297</v>
      </c>
      <c r="I313" s="13">
        <v>21</v>
      </c>
      <c r="J313" s="13">
        <v>37</v>
      </c>
      <c r="K313" s="14">
        <f t="shared" si="63"/>
        <v>1297</v>
      </c>
      <c r="L313" s="13">
        <v>21</v>
      </c>
      <c r="M313" s="13">
        <v>37</v>
      </c>
      <c r="N313" s="14">
        <f t="shared" si="64"/>
        <v>1312</v>
      </c>
      <c r="O313" s="13">
        <v>21</v>
      </c>
      <c r="P313" s="13">
        <v>52</v>
      </c>
      <c r="Q313" s="14">
        <f t="shared" si="65"/>
        <v>1312</v>
      </c>
      <c r="R313" s="13">
        <v>21</v>
      </c>
      <c r="S313" s="13">
        <v>52</v>
      </c>
      <c r="T313" s="14">
        <f t="shared" si="66"/>
        <v>1312</v>
      </c>
      <c r="U313" s="13">
        <v>21</v>
      </c>
      <c r="V313" s="13">
        <v>52</v>
      </c>
      <c r="W313" s="15">
        <f t="shared" si="67"/>
        <v>1324</v>
      </c>
      <c r="X313" s="16">
        <v>22</v>
      </c>
      <c r="Y313" s="16">
        <v>4</v>
      </c>
      <c r="Z313" s="16">
        <f t="shared" si="75"/>
        <v>2880</v>
      </c>
      <c r="AA313" s="51">
        <f t="shared" si="68"/>
        <v>4170</v>
      </c>
      <c r="AB313" s="13">
        <f t="shared" si="69"/>
        <v>4177</v>
      </c>
      <c r="AC313" s="13">
        <f t="shared" si="70"/>
        <v>4177</v>
      </c>
      <c r="AD313" s="13">
        <f t="shared" si="71"/>
        <v>4192</v>
      </c>
      <c r="AE313" s="13">
        <f t="shared" si="72"/>
        <v>4192</v>
      </c>
      <c r="AF313" s="13">
        <f t="shared" si="73"/>
        <v>4192</v>
      </c>
      <c r="AG313" s="52">
        <f t="shared" si="74"/>
        <v>4204</v>
      </c>
    </row>
    <row r="314" spans="1:33" x14ac:dyDescent="0.55000000000000004">
      <c r="A314" s="12">
        <f t="shared" si="61"/>
        <v>1307</v>
      </c>
      <c r="B314" s="13">
        <v>21</v>
      </c>
      <c r="C314" s="13">
        <v>47</v>
      </c>
      <c r="D314" s="13" t="s">
        <v>164</v>
      </c>
      <c r="E314" s="51" t="s">
        <v>333</v>
      </c>
      <c r="F314" s="13" t="s">
        <v>11</v>
      </c>
      <c r="G314" s="52" t="s">
        <v>31</v>
      </c>
      <c r="H314" s="14">
        <f t="shared" si="62"/>
        <v>1336</v>
      </c>
      <c r="I314" s="13">
        <v>22</v>
      </c>
      <c r="J314" s="13">
        <v>16</v>
      </c>
      <c r="K314" s="14">
        <f t="shared" si="63"/>
        <v>1336</v>
      </c>
      <c r="L314" s="13">
        <v>22</v>
      </c>
      <c r="M314" s="13">
        <v>16</v>
      </c>
      <c r="N314" s="14">
        <f t="shared" si="64"/>
        <v>1350</v>
      </c>
      <c r="O314" s="13">
        <v>22</v>
      </c>
      <c r="P314" s="13">
        <v>30</v>
      </c>
      <c r="Q314" s="14">
        <f t="shared" si="65"/>
        <v>1361</v>
      </c>
      <c r="R314" s="13">
        <v>22</v>
      </c>
      <c r="S314" s="13">
        <v>41</v>
      </c>
      <c r="T314" s="14">
        <f t="shared" si="66"/>
        <v>1363</v>
      </c>
      <c r="U314" s="13">
        <v>22</v>
      </c>
      <c r="V314" s="13">
        <v>43</v>
      </c>
      <c r="W314" s="15">
        <f t="shared" si="67"/>
        <v>1369</v>
      </c>
      <c r="X314" s="16">
        <v>22</v>
      </c>
      <c r="Y314" s="16">
        <v>49</v>
      </c>
      <c r="Z314" s="16">
        <f t="shared" si="75"/>
        <v>2880</v>
      </c>
      <c r="AA314" s="51">
        <f t="shared" si="68"/>
        <v>4187</v>
      </c>
      <c r="AB314" s="13">
        <f t="shared" si="69"/>
        <v>4216</v>
      </c>
      <c r="AC314" s="13">
        <f t="shared" si="70"/>
        <v>4216</v>
      </c>
      <c r="AD314" s="13">
        <f t="shared" si="71"/>
        <v>4230</v>
      </c>
      <c r="AE314" s="13">
        <f t="shared" si="72"/>
        <v>4241</v>
      </c>
      <c r="AF314" s="13">
        <f t="shared" si="73"/>
        <v>4243</v>
      </c>
      <c r="AG314" s="52">
        <f t="shared" si="74"/>
        <v>4249</v>
      </c>
    </row>
    <row r="315" spans="1:33" x14ac:dyDescent="0.55000000000000004">
      <c r="A315" s="12">
        <f t="shared" si="61"/>
        <v>1308</v>
      </c>
      <c r="B315" s="13">
        <v>21</v>
      </c>
      <c r="C315" s="13">
        <v>48</v>
      </c>
      <c r="D315" s="13" t="s">
        <v>8</v>
      </c>
      <c r="E315" s="51" t="s">
        <v>327</v>
      </c>
      <c r="F315" s="13" t="s">
        <v>11</v>
      </c>
      <c r="G315" s="52" t="s">
        <v>9</v>
      </c>
      <c r="H315" s="14">
        <f t="shared" si="62"/>
        <v>1357</v>
      </c>
      <c r="I315" s="13">
        <v>22</v>
      </c>
      <c r="J315" s="13">
        <v>37</v>
      </c>
      <c r="K315" s="14">
        <f t="shared" si="63"/>
        <v>1357</v>
      </c>
      <c r="L315" s="13">
        <v>22</v>
      </c>
      <c r="M315" s="13">
        <v>37</v>
      </c>
      <c r="N315" s="14">
        <f t="shared" si="64"/>
        <v>1373</v>
      </c>
      <c r="O315" s="13">
        <v>22</v>
      </c>
      <c r="P315" s="13">
        <v>53</v>
      </c>
      <c r="Q315" s="14">
        <f t="shared" si="65"/>
        <v>1373</v>
      </c>
      <c r="R315" s="13">
        <v>22</v>
      </c>
      <c r="S315" s="13">
        <v>53</v>
      </c>
      <c r="T315" s="14">
        <f t="shared" si="66"/>
        <v>1373</v>
      </c>
      <c r="U315" s="13">
        <v>22</v>
      </c>
      <c r="V315" s="13">
        <v>53</v>
      </c>
      <c r="W315" s="15">
        <f t="shared" si="67"/>
        <v>1384</v>
      </c>
      <c r="X315" s="16">
        <v>23</v>
      </c>
      <c r="Y315" s="16">
        <v>4</v>
      </c>
      <c r="Z315" s="16">
        <f t="shared" si="75"/>
        <v>2880</v>
      </c>
      <c r="AA315" s="51">
        <f t="shared" si="68"/>
        <v>4188</v>
      </c>
      <c r="AB315" s="13">
        <f t="shared" si="69"/>
        <v>4237</v>
      </c>
      <c r="AC315" s="13">
        <f t="shared" si="70"/>
        <v>4237</v>
      </c>
      <c r="AD315" s="13">
        <f t="shared" si="71"/>
        <v>4253</v>
      </c>
      <c r="AE315" s="13">
        <f t="shared" si="72"/>
        <v>4253</v>
      </c>
      <c r="AF315" s="13">
        <f t="shared" si="73"/>
        <v>4253</v>
      </c>
      <c r="AG315" s="52">
        <f t="shared" si="74"/>
        <v>4264</v>
      </c>
    </row>
    <row r="316" spans="1:33" x14ac:dyDescent="0.55000000000000004">
      <c r="A316" s="12">
        <f t="shared" si="61"/>
        <v>1316</v>
      </c>
      <c r="B316" s="13">
        <v>21</v>
      </c>
      <c r="C316" s="13">
        <v>56</v>
      </c>
      <c r="D316" s="13" t="s">
        <v>103</v>
      </c>
      <c r="E316" s="51" t="s">
        <v>333</v>
      </c>
      <c r="F316" s="13" t="s">
        <v>22</v>
      </c>
      <c r="G316" s="52" t="s">
        <v>25</v>
      </c>
      <c r="H316" s="14">
        <f t="shared" si="62"/>
        <v>1374</v>
      </c>
      <c r="I316" s="13">
        <v>22</v>
      </c>
      <c r="J316" s="13">
        <v>54</v>
      </c>
      <c r="K316" s="14">
        <f t="shared" si="63"/>
        <v>1374</v>
      </c>
      <c r="L316" s="13">
        <v>22</v>
      </c>
      <c r="M316" s="13">
        <v>54</v>
      </c>
      <c r="N316" s="14">
        <f t="shared" si="64"/>
        <v>1388</v>
      </c>
      <c r="O316" s="13">
        <v>23</v>
      </c>
      <c r="P316" s="13">
        <v>8</v>
      </c>
      <c r="Q316" s="14">
        <f t="shared" si="65"/>
        <v>1399</v>
      </c>
      <c r="R316" s="13">
        <v>23</v>
      </c>
      <c r="S316" s="13">
        <v>19</v>
      </c>
      <c r="T316" s="14">
        <f t="shared" si="66"/>
        <v>1412</v>
      </c>
      <c r="U316" s="13">
        <v>23</v>
      </c>
      <c r="V316" s="13">
        <v>32</v>
      </c>
      <c r="W316" s="15">
        <f t="shared" si="67"/>
        <v>1420</v>
      </c>
      <c r="X316" s="16">
        <v>23</v>
      </c>
      <c r="Y316" s="16">
        <v>40</v>
      </c>
      <c r="Z316" s="16">
        <f t="shared" si="75"/>
        <v>2880</v>
      </c>
      <c r="AA316" s="51">
        <f t="shared" si="68"/>
        <v>4196</v>
      </c>
      <c r="AB316" s="13">
        <f t="shared" si="69"/>
        <v>4254</v>
      </c>
      <c r="AC316" s="13">
        <f t="shared" si="70"/>
        <v>4254</v>
      </c>
      <c r="AD316" s="13">
        <f t="shared" si="71"/>
        <v>4268</v>
      </c>
      <c r="AE316" s="13">
        <f t="shared" si="72"/>
        <v>4279</v>
      </c>
      <c r="AF316" s="13">
        <f t="shared" si="73"/>
        <v>4292</v>
      </c>
      <c r="AG316" s="52">
        <f t="shared" si="74"/>
        <v>4300</v>
      </c>
    </row>
    <row r="317" spans="1:33" x14ac:dyDescent="0.55000000000000004">
      <c r="A317" s="12">
        <f t="shared" si="61"/>
        <v>1317</v>
      </c>
      <c r="B317" s="13">
        <v>21</v>
      </c>
      <c r="C317" s="13">
        <v>57</v>
      </c>
      <c r="D317" s="13" t="s">
        <v>47</v>
      </c>
      <c r="E317" s="51" t="s">
        <v>333</v>
      </c>
      <c r="F317" s="13" t="s">
        <v>17</v>
      </c>
      <c r="G317" s="52" t="s">
        <v>25</v>
      </c>
      <c r="H317" s="14">
        <f t="shared" si="62"/>
        <v>1325</v>
      </c>
      <c r="I317" s="13">
        <v>22</v>
      </c>
      <c r="J317" s="13">
        <v>5</v>
      </c>
      <c r="K317" s="14">
        <f t="shared" si="63"/>
        <v>1329</v>
      </c>
      <c r="L317" s="13">
        <v>22</v>
      </c>
      <c r="M317" s="13">
        <v>9</v>
      </c>
      <c r="N317" s="14">
        <f t="shared" si="64"/>
        <v>1344</v>
      </c>
      <c r="O317" s="13">
        <v>22</v>
      </c>
      <c r="P317" s="13">
        <v>24</v>
      </c>
      <c r="Q317" s="14">
        <f t="shared" si="65"/>
        <v>1365</v>
      </c>
      <c r="R317" s="13">
        <v>22</v>
      </c>
      <c r="S317" s="13">
        <v>45</v>
      </c>
      <c r="T317" s="14">
        <f t="shared" si="66"/>
        <v>1365</v>
      </c>
      <c r="U317" s="13">
        <v>22</v>
      </c>
      <c r="V317" s="13">
        <v>45</v>
      </c>
      <c r="W317" s="15">
        <f t="shared" si="67"/>
        <v>1373</v>
      </c>
      <c r="X317" s="16">
        <v>22</v>
      </c>
      <c r="Y317" s="16">
        <v>53</v>
      </c>
      <c r="Z317" s="16">
        <f t="shared" si="75"/>
        <v>2880</v>
      </c>
      <c r="AA317" s="51">
        <f t="shared" si="68"/>
        <v>4197</v>
      </c>
      <c r="AB317" s="13">
        <f t="shared" si="69"/>
        <v>4205</v>
      </c>
      <c r="AC317" s="13">
        <f t="shared" si="70"/>
        <v>4209</v>
      </c>
      <c r="AD317" s="13">
        <f t="shared" si="71"/>
        <v>4224</v>
      </c>
      <c r="AE317" s="13">
        <f t="shared" si="72"/>
        <v>4245</v>
      </c>
      <c r="AF317" s="13">
        <f t="shared" si="73"/>
        <v>4245</v>
      </c>
      <c r="AG317" s="52">
        <f t="shared" si="74"/>
        <v>4253</v>
      </c>
    </row>
    <row r="318" spans="1:33" x14ac:dyDescent="0.55000000000000004">
      <c r="A318" s="12">
        <f t="shared" si="61"/>
        <v>1345</v>
      </c>
      <c r="B318" s="13">
        <v>22</v>
      </c>
      <c r="C318" s="13">
        <v>25</v>
      </c>
      <c r="D318" s="13" t="s">
        <v>165</v>
      </c>
      <c r="E318" s="51" t="s">
        <v>326</v>
      </c>
      <c r="F318" s="13" t="s">
        <v>3</v>
      </c>
      <c r="G318" s="52" t="s">
        <v>4</v>
      </c>
      <c r="H318" s="14">
        <f t="shared" si="62"/>
        <v>1361</v>
      </c>
      <c r="I318" s="13">
        <v>22</v>
      </c>
      <c r="J318" s="13">
        <v>41</v>
      </c>
      <c r="K318" s="14">
        <f t="shared" si="63"/>
        <v>1362</v>
      </c>
      <c r="L318" s="13">
        <v>22</v>
      </c>
      <c r="M318" s="13">
        <v>42</v>
      </c>
      <c r="N318" s="14">
        <f t="shared" si="64"/>
        <v>1382</v>
      </c>
      <c r="O318" s="13">
        <v>23</v>
      </c>
      <c r="P318" s="13">
        <v>2</v>
      </c>
      <c r="Q318" s="14">
        <f t="shared" si="65"/>
        <v>1382</v>
      </c>
      <c r="R318" s="13">
        <v>23</v>
      </c>
      <c r="S318" s="13">
        <v>2</v>
      </c>
      <c r="T318" s="14">
        <f t="shared" si="66"/>
        <v>1394</v>
      </c>
      <c r="U318" s="13">
        <v>23</v>
      </c>
      <c r="V318" s="13">
        <v>14</v>
      </c>
      <c r="W318" s="15">
        <f t="shared" si="67"/>
        <v>1398</v>
      </c>
      <c r="X318" s="16">
        <v>23</v>
      </c>
      <c r="Y318" s="16">
        <v>18</v>
      </c>
      <c r="Z318" s="16">
        <f t="shared" si="75"/>
        <v>2880</v>
      </c>
      <c r="AA318" s="51">
        <f t="shared" si="68"/>
        <v>4225</v>
      </c>
      <c r="AB318" s="13">
        <f t="shared" si="69"/>
        <v>4241</v>
      </c>
      <c r="AC318" s="13">
        <f t="shared" si="70"/>
        <v>4242</v>
      </c>
      <c r="AD318" s="13">
        <f t="shared" si="71"/>
        <v>4262</v>
      </c>
      <c r="AE318" s="13">
        <f t="shared" si="72"/>
        <v>4262</v>
      </c>
      <c r="AF318" s="13">
        <f t="shared" si="73"/>
        <v>4274</v>
      </c>
      <c r="AG318" s="52">
        <f t="shared" si="74"/>
        <v>4278</v>
      </c>
    </row>
    <row r="319" spans="1:33" x14ac:dyDescent="0.55000000000000004">
      <c r="A319" s="12">
        <f t="shared" si="61"/>
        <v>1351</v>
      </c>
      <c r="B319" s="13">
        <v>22</v>
      </c>
      <c r="C319" s="13">
        <v>31</v>
      </c>
      <c r="D319" s="13" t="s">
        <v>166</v>
      </c>
      <c r="E319" s="51" t="s">
        <v>329</v>
      </c>
      <c r="F319" s="13" t="s">
        <v>11</v>
      </c>
      <c r="G319" s="52" t="s">
        <v>132</v>
      </c>
      <c r="H319" s="14">
        <f t="shared" si="62"/>
        <v>1372</v>
      </c>
      <c r="I319" s="13">
        <v>22</v>
      </c>
      <c r="J319" s="13">
        <v>52</v>
      </c>
      <c r="K319" s="14">
        <f t="shared" si="63"/>
        <v>1373</v>
      </c>
      <c r="L319" s="13">
        <v>22</v>
      </c>
      <c r="M319" s="13">
        <v>53</v>
      </c>
      <c r="N319" s="14">
        <f t="shared" si="64"/>
        <v>1380</v>
      </c>
      <c r="O319" s="13">
        <v>23</v>
      </c>
      <c r="P319" s="13">
        <v>0</v>
      </c>
      <c r="Q319" s="14">
        <f t="shared" si="65"/>
        <v>1388</v>
      </c>
      <c r="R319" s="13">
        <v>23</v>
      </c>
      <c r="S319" s="13">
        <v>8</v>
      </c>
      <c r="T319" s="14">
        <f t="shared" si="66"/>
        <v>1394</v>
      </c>
      <c r="U319" s="13">
        <v>23</v>
      </c>
      <c r="V319" s="13">
        <v>14</v>
      </c>
      <c r="W319" s="15">
        <f t="shared" si="67"/>
        <v>1418</v>
      </c>
      <c r="X319" s="16">
        <v>23</v>
      </c>
      <c r="Y319" s="16">
        <v>38</v>
      </c>
      <c r="Z319" s="16">
        <f t="shared" si="75"/>
        <v>2880</v>
      </c>
      <c r="AA319" s="51">
        <f t="shared" si="68"/>
        <v>4231</v>
      </c>
      <c r="AB319" s="13">
        <f t="shared" si="69"/>
        <v>4252</v>
      </c>
      <c r="AC319" s="13">
        <f t="shared" si="70"/>
        <v>4253</v>
      </c>
      <c r="AD319" s="13">
        <f t="shared" si="71"/>
        <v>4260</v>
      </c>
      <c r="AE319" s="13">
        <f t="shared" si="72"/>
        <v>4268</v>
      </c>
      <c r="AF319" s="13">
        <f t="shared" si="73"/>
        <v>4274</v>
      </c>
      <c r="AG319" s="52">
        <f t="shared" si="74"/>
        <v>4298</v>
      </c>
    </row>
    <row r="320" spans="1:33" x14ac:dyDescent="0.55000000000000004">
      <c r="A320" s="12">
        <f t="shared" si="61"/>
        <v>1351</v>
      </c>
      <c r="B320" s="13">
        <v>22</v>
      </c>
      <c r="C320" s="13">
        <v>31</v>
      </c>
      <c r="D320" s="13" t="s">
        <v>6</v>
      </c>
      <c r="E320" s="51" t="s">
        <v>328</v>
      </c>
      <c r="F320" s="13" t="s">
        <v>11</v>
      </c>
      <c r="G320" s="52" t="s">
        <v>7</v>
      </c>
      <c r="H320" s="14">
        <f t="shared" si="62"/>
        <v>1355</v>
      </c>
      <c r="I320" s="13">
        <v>22</v>
      </c>
      <c r="J320" s="13">
        <v>35</v>
      </c>
      <c r="K320" s="14">
        <f t="shared" si="63"/>
        <v>1355</v>
      </c>
      <c r="L320" s="13">
        <v>22</v>
      </c>
      <c r="M320" s="13">
        <v>35</v>
      </c>
      <c r="N320" s="14">
        <f t="shared" si="64"/>
        <v>1348</v>
      </c>
      <c r="O320" s="13">
        <v>22</v>
      </c>
      <c r="P320" s="13">
        <v>28</v>
      </c>
      <c r="Q320" s="14">
        <f t="shared" si="65"/>
        <v>1364</v>
      </c>
      <c r="R320" s="13">
        <v>22</v>
      </c>
      <c r="S320" s="13">
        <v>44</v>
      </c>
      <c r="T320" s="14">
        <f t="shared" si="66"/>
        <v>1365</v>
      </c>
      <c r="U320" s="13">
        <v>22</v>
      </c>
      <c r="V320" s="13">
        <v>45</v>
      </c>
      <c r="W320" s="15">
        <f t="shared" si="67"/>
        <v>1402</v>
      </c>
      <c r="X320" s="16">
        <v>23</v>
      </c>
      <c r="Y320" s="16">
        <v>22</v>
      </c>
      <c r="Z320" s="16">
        <f t="shared" si="75"/>
        <v>2880</v>
      </c>
      <c r="AA320" s="51">
        <f t="shared" si="68"/>
        <v>4231</v>
      </c>
      <c r="AB320" s="13">
        <f t="shared" si="69"/>
        <v>4235</v>
      </c>
      <c r="AC320" s="13">
        <f t="shared" si="70"/>
        <v>4235</v>
      </c>
      <c r="AD320" s="13">
        <f t="shared" si="71"/>
        <v>4228</v>
      </c>
      <c r="AE320" s="13">
        <f t="shared" si="72"/>
        <v>4244</v>
      </c>
      <c r="AF320" s="13">
        <f t="shared" si="73"/>
        <v>4245</v>
      </c>
      <c r="AG320" s="52">
        <f t="shared" si="74"/>
        <v>4282</v>
      </c>
    </row>
    <row r="321" spans="1:33" x14ac:dyDescent="0.55000000000000004">
      <c r="A321" s="12">
        <f t="shared" si="61"/>
        <v>1351</v>
      </c>
      <c r="B321" s="13">
        <v>22</v>
      </c>
      <c r="C321" s="13">
        <v>31</v>
      </c>
      <c r="D321" s="13" t="s">
        <v>34</v>
      </c>
      <c r="E321" s="51" t="s">
        <v>331</v>
      </c>
      <c r="F321" s="13" t="s">
        <v>3</v>
      </c>
      <c r="G321" s="52" t="s">
        <v>133</v>
      </c>
      <c r="H321" s="14">
        <f t="shared" si="62"/>
        <v>1367</v>
      </c>
      <c r="I321" s="13">
        <v>22</v>
      </c>
      <c r="J321" s="13">
        <v>47</v>
      </c>
      <c r="K321" s="14">
        <f t="shared" si="63"/>
        <v>1370</v>
      </c>
      <c r="L321" s="13">
        <v>22</v>
      </c>
      <c r="M321" s="13">
        <v>50</v>
      </c>
      <c r="N321" s="14">
        <f t="shared" si="64"/>
        <v>1373</v>
      </c>
      <c r="O321" s="13">
        <v>22</v>
      </c>
      <c r="P321" s="13">
        <v>53</v>
      </c>
      <c r="Q321" s="14">
        <f t="shared" si="65"/>
        <v>1381</v>
      </c>
      <c r="R321" s="13">
        <v>23</v>
      </c>
      <c r="S321" s="13">
        <v>1</v>
      </c>
      <c r="T321" s="14">
        <f t="shared" si="66"/>
        <v>1384</v>
      </c>
      <c r="U321" s="13">
        <v>23</v>
      </c>
      <c r="V321" s="13">
        <v>4</v>
      </c>
      <c r="W321" s="15">
        <f t="shared" si="67"/>
        <v>1389</v>
      </c>
      <c r="X321" s="16">
        <v>23</v>
      </c>
      <c r="Y321" s="16">
        <v>9</v>
      </c>
      <c r="Z321" s="16">
        <f t="shared" si="75"/>
        <v>2880</v>
      </c>
      <c r="AA321" s="51">
        <f t="shared" si="68"/>
        <v>4231</v>
      </c>
      <c r="AB321" s="13">
        <f t="shared" si="69"/>
        <v>4247</v>
      </c>
      <c r="AC321" s="13">
        <f t="shared" si="70"/>
        <v>4250</v>
      </c>
      <c r="AD321" s="13">
        <f t="shared" si="71"/>
        <v>4253</v>
      </c>
      <c r="AE321" s="13">
        <f t="shared" si="72"/>
        <v>4261</v>
      </c>
      <c r="AF321" s="13">
        <f t="shared" si="73"/>
        <v>4264</v>
      </c>
      <c r="AG321" s="52">
        <f t="shared" si="74"/>
        <v>4269</v>
      </c>
    </row>
    <row r="322" spans="1:33" x14ac:dyDescent="0.55000000000000004">
      <c r="A322" s="12">
        <f t="shared" si="61"/>
        <v>1372</v>
      </c>
      <c r="B322" s="13">
        <v>22</v>
      </c>
      <c r="C322" s="13">
        <v>52</v>
      </c>
      <c r="D322" s="13" t="s">
        <v>167</v>
      </c>
      <c r="E322" s="51" t="s">
        <v>329</v>
      </c>
      <c r="F322" s="13" t="s">
        <v>3</v>
      </c>
      <c r="G322" s="52" t="s">
        <v>39</v>
      </c>
      <c r="H322" s="14">
        <f t="shared" si="62"/>
        <v>1379</v>
      </c>
      <c r="I322" s="13">
        <v>22</v>
      </c>
      <c r="J322" s="13">
        <v>59</v>
      </c>
      <c r="K322" s="14">
        <f t="shared" si="63"/>
        <v>1379</v>
      </c>
      <c r="L322" s="13">
        <v>22</v>
      </c>
      <c r="M322" s="13">
        <v>59</v>
      </c>
      <c r="N322" s="14">
        <f t="shared" si="64"/>
        <v>1386</v>
      </c>
      <c r="O322" s="13">
        <v>23</v>
      </c>
      <c r="P322" s="13">
        <v>6</v>
      </c>
      <c r="Q322" s="14">
        <f t="shared" si="65"/>
        <v>1392</v>
      </c>
      <c r="R322" s="13">
        <v>23</v>
      </c>
      <c r="S322" s="13">
        <v>12</v>
      </c>
      <c r="T322" s="14">
        <f t="shared" si="66"/>
        <v>1401</v>
      </c>
      <c r="U322" s="13">
        <v>23</v>
      </c>
      <c r="V322" s="13">
        <v>21</v>
      </c>
      <c r="W322" s="15">
        <f t="shared" si="67"/>
        <v>1401</v>
      </c>
      <c r="X322" s="16">
        <v>23</v>
      </c>
      <c r="Y322" s="16">
        <v>21</v>
      </c>
      <c r="Z322" s="16">
        <f t="shared" si="75"/>
        <v>2880</v>
      </c>
      <c r="AA322" s="51">
        <f t="shared" si="68"/>
        <v>4252</v>
      </c>
      <c r="AB322" s="13">
        <f t="shared" si="69"/>
        <v>4259</v>
      </c>
      <c r="AC322" s="13">
        <f t="shared" si="70"/>
        <v>4259</v>
      </c>
      <c r="AD322" s="13">
        <f t="shared" si="71"/>
        <v>4266</v>
      </c>
      <c r="AE322" s="13">
        <f t="shared" si="72"/>
        <v>4272</v>
      </c>
      <c r="AF322" s="13">
        <f t="shared" si="73"/>
        <v>4281</v>
      </c>
      <c r="AG322" s="52">
        <f t="shared" si="74"/>
        <v>4281</v>
      </c>
    </row>
    <row r="323" spans="1:33" x14ac:dyDescent="0.55000000000000004">
      <c r="A323" s="12">
        <f t="shared" si="61"/>
        <v>1388</v>
      </c>
      <c r="B323" s="13">
        <v>23</v>
      </c>
      <c r="C323" s="13">
        <v>8</v>
      </c>
      <c r="D323" s="13" t="s">
        <v>101</v>
      </c>
      <c r="E323" s="51" t="s">
        <v>333</v>
      </c>
      <c r="F323" s="13" t="s">
        <v>11</v>
      </c>
      <c r="G323" s="52" t="s">
        <v>49</v>
      </c>
      <c r="H323" s="14">
        <f t="shared" si="62"/>
        <v>1393</v>
      </c>
      <c r="I323" s="13">
        <v>23</v>
      </c>
      <c r="J323" s="13">
        <v>13</v>
      </c>
      <c r="K323" s="14">
        <f t="shared" si="63"/>
        <v>1393</v>
      </c>
      <c r="L323" s="13">
        <v>23</v>
      </c>
      <c r="M323" s="13">
        <v>13</v>
      </c>
      <c r="N323" s="14">
        <f t="shared" si="64"/>
        <v>1410</v>
      </c>
      <c r="O323" s="13">
        <v>23</v>
      </c>
      <c r="P323" s="13">
        <v>30</v>
      </c>
      <c r="Q323" s="14">
        <f t="shared" si="65"/>
        <v>1410</v>
      </c>
      <c r="R323" s="13">
        <v>23</v>
      </c>
      <c r="S323" s="13">
        <v>30</v>
      </c>
      <c r="T323" s="14">
        <f t="shared" si="66"/>
        <v>1410</v>
      </c>
      <c r="U323" s="13">
        <v>23</v>
      </c>
      <c r="V323" s="13">
        <v>30</v>
      </c>
      <c r="W323" s="15">
        <f t="shared" si="67"/>
        <v>1410</v>
      </c>
      <c r="X323" s="16">
        <v>23</v>
      </c>
      <c r="Y323" s="16">
        <v>30</v>
      </c>
      <c r="Z323" s="16">
        <f t="shared" si="75"/>
        <v>2880</v>
      </c>
      <c r="AA323" s="51">
        <f t="shared" si="68"/>
        <v>4268</v>
      </c>
      <c r="AB323" s="13">
        <f t="shared" si="69"/>
        <v>4273</v>
      </c>
      <c r="AC323" s="13">
        <f t="shared" si="70"/>
        <v>4273</v>
      </c>
      <c r="AD323" s="13">
        <f t="shared" si="71"/>
        <v>4290</v>
      </c>
      <c r="AE323" s="13">
        <f t="shared" si="72"/>
        <v>4290</v>
      </c>
      <c r="AF323" s="13">
        <f t="shared" si="73"/>
        <v>4290</v>
      </c>
      <c r="AG323" s="52">
        <f t="shared" si="74"/>
        <v>4290</v>
      </c>
    </row>
    <row r="324" spans="1:33" x14ac:dyDescent="0.55000000000000004">
      <c r="A324" s="12">
        <f t="shared" si="61"/>
        <v>1403</v>
      </c>
      <c r="B324" s="13">
        <v>23</v>
      </c>
      <c r="C324" s="13">
        <v>23</v>
      </c>
      <c r="D324" s="13" t="s">
        <v>40</v>
      </c>
      <c r="E324" s="51" t="s">
        <v>331</v>
      </c>
      <c r="F324" s="13" t="s">
        <v>3</v>
      </c>
      <c r="G324" s="52" t="s">
        <v>132</v>
      </c>
      <c r="H324" s="14">
        <f t="shared" si="62"/>
        <v>1418</v>
      </c>
      <c r="I324" s="13">
        <v>23</v>
      </c>
      <c r="J324" s="13">
        <v>38</v>
      </c>
      <c r="K324" s="14">
        <f t="shared" si="63"/>
        <v>1419</v>
      </c>
      <c r="L324" s="13">
        <v>23</v>
      </c>
      <c r="M324" s="13">
        <v>39</v>
      </c>
      <c r="N324" s="14">
        <f t="shared" si="64"/>
        <v>1430</v>
      </c>
      <c r="O324" s="13">
        <v>23</v>
      </c>
      <c r="P324" s="13">
        <v>50</v>
      </c>
      <c r="Q324" s="14">
        <f t="shared" si="65"/>
        <v>1439</v>
      </c>
      <c r="R324" s="13">
        <v>23</v>
      </c>
      <c r="S324" s="13">
        <v>59</v>
      </c>
      <c r="T324" s="14">
        <f t="shared" si="66"/>
        <v>1439</v>
      </c>
      <c r="U324" s="13">
        <v>23</v>
      </c>
      <c r="V324" s="13">
        <v>59</v>
      </c>
      <c r="W324" s="15">
        <f t="shared" si="67"/>
        <v>7</v>
      </c>
      <c r="X324" s="16">
        <v>0</v>
      </c>
      <c r="Y324" s="16">
        <v>7</v>
      </c>
      <c r="Z324" s="16">
        <f t="shared" si="75"/>
        <v>2880</v>
      </c>
      <c r="AA324" s="51">
        <f t="shared" si="68"/>
        <v>4283</v>
      </c>
      <c r="AB324" s="13">
        <f t="shared" si="69"/>
        <v>4298</v>
      </c>
      <c r="AC324" s="13">
        <f t="shared" si="70"/>
        <v>4299</v>
      </c>
      <c r="AD324" s="13">
        <f t="shared" si="71"/>
        <v>4310</v>
      </c>
      <c r="AE324" s="13">
        <f t="shared" si="72"/>
        <v>4319</v>
      </c>
      <c r="AF324" s="13">
        <f t="shared" si="73"/>
        <v>4319</v>
      </c>
      <c r="AG324" s="52">
        <f t="shared" si="74"/>
        <v>2887</v>
      </c>
    </row>
    <row r="325" spans="1:33" x14ac:dyDescent="0.55000000000000004">
      <c r="A325" s="12">
        <f t="shared" ref="A325:A388" si="76">60*B325+C325</f>
        <v>1408</v>
      </c>
      <c r="B325" s="13">
        <v>23</v>
      </c>
      <c r="C325" s="13">
        <v>28</v>
      </c>
      <c r="D325" s="13" t="s">
        <v>8</v>
      </c>
      <c r="E325" s="51" t="s">
        <v>327</v>
      </c>
      <c r="F325" s="13" t="s">
        <v>3</v>
      </c>
      <c r="G325" s="52" t="s">
        <v>9</v>
      </c>
      <c r="H325" s="14">
        <f t="shared" ref="H325:H388" si="77">60*I325+J325</f>
        <v>1412</v>
      </c>
      <c r="I325" s="13">
        <v>23</v>
      </c>
      <c r="J325" s="13">
        <v>32</v>
      </c>
      <c r="K325" s="14">
        <f t="shared" ref="K325:K388" si="78">60*L325+M325</f>
        <v>1412</v>
      </c>
      <c r="L325" s="13">
        <v>23</v>
      </c>
      <c r="M325" s="13">
        <v>32</v>
      </c>
      <c r="N325" s="14">
        <f t="shared" ref="N325:N388" si="79">60*O325+P325</f>
        <v>1428</v>
      </c>
      <c r="O325" s="13">
        <v>23</v>
      </c>
      <c r="P325" s="13">
        <v>48</v>
      </c>
      <c r="Q325" s="14">
        <f t="shared" ref="Q325:Q388" si="80">60*R325+S325</f>
        <v>1428</v>
      </c>
      <c r="R325" s="13">
        <v>23</v>
      </c>
      <c r="S325" s="13">
        <v>48</v>
      </c>
      <c r="T325" s="14">
        <f t="shared" ref="T325:T388" si="81">60*U325+V325</f>
        <v>1428</v>
      </c>
      <c r="U325" s="13">
        <v>23</v>
      </c>
      <c r="V325" s="13">
        <v>48</v>
      </c>
      <c r="W325" s="15">
        <f t="shared" ref="W325:W388" si="82">60*X325+Y325</f>
        <v>6</v>
      </c>
      <c r="X325" s="16">
        <v>0</v>
      </c>
      <c r="Y325" s="16">
        <v>6</v>
      </c>
      <c r="Z325" s="16">
        <f t="shared" si="75"/>
        <v>2880</v>
      </c>
      <c r="AA325" s="51">
        <f t="shared" ref="AA325:AA388" si="83">A325+Z325</f>
        <v>4288</v>
      </c>
      <c r="AB325" s="13">
        <f t="shared" ref="AB325:AB388" si="84">H325+Z325</f>
        <v>4292</v>
      </c>
      <c r="AC325" s="13">
        <f t="shared" ref="AC325:AC388" si="85">K325+Z325</f>
        <v>4292</v>
      </c>
      <c r="AD325" s="13">
        <f t="shared" ref="AD325:AD388" si="86">N325+Z325</f>
        <v>4308</v>
      </c>
      <c r="AE325" s="13">
        <f t="shared" ref="AE325:AE388" si="87">Q325+Z325</f>
        <v>4308</v>
      </c>
      <c r="AF325" s="13">
        <f t="shared" ref="AF325:AF388" si="88">T325+Z325</f>
        <v>4308</v>
      </c>
      <c r="AG325" s="52">
        <f t="shared" ref="AG325:AG388" si="89">W325+Z325</f>
        <v>2886</v>
      </c>
    </row>
    <row r="326" spans="1:33" x14ac:dyDescent="0.55000000000000004">
      <c r="A326" s="12">
        <f t="shared" si="76"/>
        <v>1409</v>
      </c>
      <c r="B326" s="13">
        <v>23</v>
      </c>
      <c r="C326" s="13">
        <v>29</v>
      </c>
      <c r="D326" s="13" t="s">
        <v>118</v>
      </c>
      <c r="E326" s="51" t="s">
        <v>331</v>
      </c>
      <c r="F326" s="13" t="s">
        <v>3</v>
      </c>
      <c r="G326" s="52" t="s">
        <v>133</v>
      </c>
      <c r="H326" s="14">
        <f t="shared" si="77"/>
        <v>1415</v>
      </c>
      <c r="I326" s="13">
        <v>23</v>
      </c>
      <c r="J326" s="13">
        <v>35</v>
      </c>
      <c r="K326" s="14">
        <f t="shared" si="78"/>
        <v>1417</v>
      </c>
      <c r="L326" s="13">
        <v>23</v>
      </c>
      <c r="M326" s="13">
        <v>37</v>
      </c>
      <c r="N326" s="14">
        <f t="shared" si="79"/>
        <v>1418</v>
      </c>
      <c r="O326" s="13">
        <v>23</v>
      </c>
      <c r="P326" s="13">
        <v>38</v>
      </c>
      <c r="Q326" s="14">
        <f t="shared" si="80"/>
        <v>1428</v>
      </c>
      <c r="R326" s="13">
        <v>23</v>
      </c>
      <c r="S326" s="13">
        <v>48</v>
      </c>
      <c r="T326" s="14">
        <f t="shared" si="81"/>
        <v>1432</v>
      </c>
      <c r="U326" s="13">
        <v>23</v>
      </c>
      <c r="V326" s="13">
        <v>52</v>
      </c>
      <c r="W326" s="15">
        <f t="shared" si="82"/>
        <v>0</v>
      </c>
      <c r="X326" s="16">
        <v>0</v>
      </c>
      <c r="Y326" s="16">
        <v>0</v>
      </c>
      <c r="Z326" s="16">
        <f t="shared" si="75"/>
        <v>2880</v>
      </c>
      <c r="AA326" s="51">
        <f t="shared" si="83"/>
        <v>4289</v>
      </c>
      <c r="AB326" s="13">
        <f t="shared" si="84"/>
        <v>4295</v>
      </c>
      <c r="AC326" s="13">
        <f t="shared" si="85"/>
        <v>4297</v>
      </c>
      <c r="AD326" s="13">
        <f t="shared" si="86"/>
        <v>4298</v>
      </c>
      <c r="AE326" s="13">
        <f t="shared" si="87"/>
        <v>4308</v>
      </c>
      <c r="AF326" s="13">
        <f t="shared" si="88"/>
        <v>4312</v>
      </c>
      <c r="AG326" s="52">
        <f t="shared" si="89"/>
        <v>2880</v>
      </c>
    </row>
    <row r="327" spans="1:33" x14ac:dyDescent="0.55000000000000004">
      <c r="A327" s="17">
        <f t="shared" si="76"/>
        <v>36</v>
      </c>
      <c r="B327" s="18">
        <v>0</v>
      </c>
      <c r="C327" s="18">
        <v>36</v>
      </c>
      <c r="D327" s="18" t="s">
        <v>118</v>
      </c>
      <c r="E327" s="53" t="s">
        <v>331</v>
      </c>
      <c r="F327" s="18" t="s">
        <v>3</v>
      </c>
      <c r="G327" s="54" t="s">
        <v>168</v>
      </c>
      <c r="H327" s="19">
        <f t="shared" si="77"/>
        <v>39</v>
      </c>
      <c r="I327" s="18">
        <v>0</v>
      </c>
      <c r="J327" s="18">
        <v>39</v>
      </c>
      <c r="K327" s="19">
        <f t="shared" si="78"/>
        <v>39</v>
      </c>
      <c r="L327" s="18">
        <v>0</v>
      </c>
      <c r="M327" s="18">
        <v>39</v>
      </c>
      <c r="N327" s="19">
        <f t="shared" si="79"/>
        <v>39</v>
      </c>
      <c r="O327" s="18">
        <v>0</v>
      </c>
      <c r="P327" s="18">
        <v>39</v>
      </c>
      <c r="Q327" s="19">
        <f t="shared" si="80"/>
        <v>54</v>
      </c>
      <c r="R327" s="18">
        <v>0</v>
      </c>
      <c r="S327" s="18">
        <v>54</v>
      </c>
      <c r="T327" s="19">
        <f t="shared" si="81"/>
        <v>87</v>
      </c>
      <c r="U327" s="18">
        <v>1</v>
      </c>
      <c r="V327" s="18">
        <v>27</v>
      </c>
      <c r="W327" s="20">
        <f t="shared" si="82"/>
        <v>87</v>
      </c>
      <c r="X327" s="21">
        <v>1</v>
      </c>
      <c r="Y327" s="21">
        <v>27</v>
      </c>
      <c r="Z327" s="21">
        <f>3*1440</f>
        <v>4320</v>
      </c>
      <c r="AA327" s="53">
        <f t="shared" si="83"/>
        <v>4356</v>
      </c>
      <c r="AB327" s="18">
        <f t="shared" si="84"/>
        <v>4359</v>
      </c>
      <c r="AC327" s="18">
        <f t="shared" si="85"/>
        <v>4359</v>
      </c>
      <c r="AD327" s="18">
        <f t="shared" si="86"/>
        <v>4359</v>
      </c>
      <c r="AE327" s="18">
        <f t="shared" si="87"/>
        <v>4374</v>
      </c>
      <c r="AF327" s="18">
        <f t="shared" si="88"/>
        <v>4407</v>
      </c>
      <c r="AG327" s="54">
        <f t="shared" si="89"/>
        <v>4407</v>
      </c>
    </row>
    <row r="328" spans="1:33" x14ac:dyDescent="0.55000000000000004">
      <c r="A328" s="17">
        <f t="shared" si="76"/>
        <v>79</v>
      </c>
      <c r="B328" s="18">
        <v>1</v>
      </c>
      <c r="C328" s="18">
        <v>19</v>
      </c>
      <c r="D328" s="18" t="s">
        <v>169</v>
      </c>
      <c r="E328" s="129" t="s">
        <v>333</v>
      </c>
      <c r="F328" s="18" t="s">
        <v>3</v>
      </c>
      <c r="G328" s="54" t="s">
        <v>31</v>
      </c>
      <c r="H328" s="19">
        <f t="shared" si="77"/>
        <v>87</v>
      </c>
      <c r="I328" s="18">
        <v>1</v>
      </c>
      <c r="J328" s="18">
        <v>27</v>
      </c>
      <c r="K328" s="19">
        <f t="shared" si="78"/>
        <v>88</v>
      </c>
      <c r="L328" s="18">
        <v>1</v>
      </c>
      <c r="M328" s="18">
        <v>28</v>
      </c>
      <c r="N328" s="19">
        <f t="shared" si="79"/>
        <v>91</v>
      </c>
      <c r="O328" s="18">
        <v>1</v>
      </c>
      <c r="P328" s="18">
        <v>31</v>
      </c>
      <c r="Q328" s="19">
        <f t="shared" si="80"/>
        <v>94</v>
      </c>
      <c r="R328" s="18">
        <v>1</v>
      </c>
      <c r="S328" s="18">
        <v>34</v>
      </c>
      <c r="T328" s="19">
        <f t="shared" si="81"/>
        <v>102</v>
      </c>
      <c r="U328" s="18">
        <v>1</v>
      </c>
      <c r="V328" s="18">
        <v>42</v>
      </c>
      <c r="W328" s="20">
        <f t="shared" si="82"/>
        <v>109</v>
      </c>
      <c r="X328" s="21">
        <v>1</v>
      </c>
      <c r="Y328" s="21">
        <v>49</v>
      </c>
      <c r="Z328" s="21">
        <f t="shared" ref="Z328:Z391" si="90">3*1440</f>
        <v>4320</v>
      </c>
      <c r="AA328" s="53">
        <f t="shared" si="83"/>
        <v>4399</v>
      </c>
      <c r="AB328" s="18">
        <f t="shared" si="84"/>
        <v>4407</v>
      </c>
      <c r="AC328" s="18">
        <f t="shared" si="85"/>
        <v>4408</v>
      </c>
      <c r="AD328" s="18">
        <f t="shared" si="86"/>
        <v>4411</v>
      </c>
      <c r="AE328" s="18">
        <f t="shared" si="87"/>
        <v>4414</v>
      </c>
      <c r="AF328" s="18">
        <f t="shared" si="88"/>
        <v>4422</v>
      </c>
      <c r="AG328" s="54">
        <f t="shared" si="89"/>
        <v>4429</v>
      </c>
    </row>
    <row r="329" spans="1:33" x14ac:dyDescent="0.55000000000000004">
      <c r="A329" s="17">
        <f t="shared" si="76"/>
        <v>125</v>
      </c>
      <c r="B329" s="18">
        <v>2</v>
      </c>
      <c r="C329" s="18">
        <v>5</v>
      </c>
      <c r="D329" s="18" t="s">
        <v>61</v>
      </c>
      <c r="E329" s="129" t="s">
        <v>333</v>
      </c>
      <c r="F329" s="18" t="s">
        <v>3</v>
      </c>
      <c r="G329" s="54" t="s">
        <v>4</v>
      </c>
      <c r="H329" s="19">
        <f t="shared" si="77"/>
        <v>131</v>
      </c>
      <c r="I329" s="18">
        <v>2</v>
      </c>
      <c r="J329" s="18">
        <v>11</v>
      </c>
      <c r="K329" s="19">
        <f t="shared" si="78"/>
        <v>136</v>
      </c>
      <c r="L329" s="18">
        <v>2</v>
      </c>
      <c r="M329" s="18">
        <v>16</v>
      </c>
      <c r="N329" s="19">
        <f t="shared" si="79"/>
        <v>147</v>
      </c>
      <c r="O329" s="18">
        <v>2</v>
      </c>
      <c r="P329" s="18">
        <v>27</v>
      </c>
      <c r="Q329" s="19">
        <f t="shared" si="80"/>
        <v>153</v>
      </c>
      <c r="R329" s="18">
        <v>2</v>
      </c>
      <c r="S329" s="18">
        <v>33</v>
      </c>
      <c r="T329" s="19">
        <f t="shared" si="81"/>
        <v>160</v>
      </c>
      <c r="U329" s="18">
        <v>2</v>
      </c>
      <c r="V329" s="18">
        <v>40</v>
      </c>
      <c r="W329" s="20">
        <f t="shared" si="82"/>
        <v>164</v>
      </c>
      <c r="X329" s="21">
        <v>2</v>
      </c>
      <c r="Y329" s="21">
        <v>44</v>
      </c>
      <c r="Z329" s="21">
        <f t="shared" si="90"/>
        <v>4320</v>
      </c>
      <c r="AA329" s="53">
        <f t="shared" si="83"/>
        <v>4445</v>
      </c>
      <c r="AB329" s="18">
        <f t="shared" si="84"/>
        <v>4451</v>
      </c>
      <c r="AC329" s="18">
        <f t="shared" si="85"/>
        <v>4456</v>
      </c>
      <c r="AD329" s="18">
        <f t="shared" si="86"/>
        <v>4467</v>
      </c>
      <c r="AE329" s="18">
        <f t="shared" si="87"/>
        <v>4473</v>
      </c>
      <c r="AF329" s="18">
        <f t="shared" si="88"/>
        <v>4480</v>
      </c>
      <c r="AG329" s="54">
        <f t="shared" si="89"/>
        <v>4484</v>
      </c>
    </row>
    <row r="330" spans="1:33" x14ac:dyDescent="0.55000000000000004">
      <c r="A330" s="17">
        <f t="shared" si="76"/>
        <v>220</v>
      </c>
      <c r="B330" s="18">
        <v>3</v>
      </c>
      <c r="C330" s="18">
        <v>40</v>
      </c>
      <c r="D330" s="18" t="s">
        <v>170</v>
      </c>
      <c r="E330" s="53" t="s">
        <v>329</v>
      </c>
      <c r="F330" s="18" t="s">
        <v>3</v>
      </c>
      <c r="G330" s="54" t="s">
        <v>39</v>
      </c>
      <c r="H330" s="19">
        <f t="shared" si="77"/>
        <v>230</v>
      </c>
      <c r="I330" s="18">
        <v>3</v>
      </c>
      <c r="J330" s="18">
        <v>50</v>
      </c>
      <c r="K330" s="19">
        <f t="shared" si="78"/>
        <v>232</v>
      </c>
      <c r="L330" s="18">
        <v>3</v>
      </c>
      <c r="M330" s="18">
        <v>52</v>
      </c>
      <c r="N330" s="19">
        <f t="shared" si="79"/>
        <v>235</v>
      </c>
      <c r="O330" s="18">
        <v>3</v>
      </c>
      <c r="P330" s="18">
        <v>55</v>
      </c>
      <c r="Q330" s="19">
        <f t="shared" si="80"/>
        <v>247</v>
      </c>
      <c r="R330" s="18">
        <v>4</v>
      </c>
      <c r="S330" s="18">
        <v>7</v>
      </c>
      <c r="T330" s="19">
        <f t="shared" si="81"/>
        <v>247</v>
      </c>
      <c r="U330" s="18">
        <v>4</v>
      </c>
      <c r="V330" s="18">
        <v>7</v>
      </c>
      <c r="W330" s="20">
        <f t="shared" si="82"/>
        <v>266</v>
      </c>
      <c r="X330" s="21">
        <v>4</v>
      </c>
      <c r="Y330" s="21">
        <v>26</v>
      </c>
      <c r="Z330" s="21">
        <f t="shared" si="90"/>
        <v>4320</v>
      </c>
      <c r="AA330" s="53">
        <f t="shared" si="83"/>
        <v>4540</v>
      </c>
      <c r="AB330" s="18">
        <f t="shared" si="84"/>
        <v>4550</v>
      </c>
      <c r="AC330" s="18">
        <f t="shared" si="85"/>
        <v>4552</v>
      </c>
      <c r="AD330" s="18">
        <f t="shared" si="86"/>
        <v>4555</v>
      </c>
      <c r="AE330" s="18">
        <f t="shared" si="87"/>
        <v>4567</v>
      </c>
      <c r="AF330" s="18">
        <f t="shared" si="88"/>
        <v>4567</v>
      </c>
      <c r="AG330" s="54">
        <f t="shared" si="89"/>
        <v>4586</v>
      </c>
    </row>
    <row r="331" spans="1:33" x14ac:dyDescent="0.55000000000000004">
      <c r="A331" s="17">
        <f t="shared" si="76"/>
        <v>322</v>
      </c>
      <c r="B331" s="18">
        <v>5</v>
      </c>
      <c r="C331" s="18">
        <v>22</v>
      </c>
      <c r="D331" s="18" t="s">
        <v>171</v>
      </c>
      <c r="E331" s="53" t="s">
        <v>331</v>
      </c>
      <c r="F331" s="18" t="s">
        <v>17</v>
      </c>
      <c r="G331" s="54" t="s">
        <v>168</v>
      </c>
      <c r="H331" s="19">
        <f t="shared" si="77"/>
        <v>328</v>
      </c>
      <c r="I331" s="18">
        <v>5</v>
      </c>
      <c r="J331" s="18">
        <v>28</v>
      </c>
      <c r="K331" s="19">
        <f t="shared" si="78"/>
        <v>331</v>
      </c>
      <c r="L331" s="18">
        <v>5</v>
      </c>
      <c r="M331" s="18">
        <v>31</v>
      </c>
      <c r="N331" s="19">
        <f t="shared" si="79"/>
        <v>341</v>
      </c>
      <c r="O331" s="18">
        <v>5</v>
      </c>
      <c r="P331" s="18">
        <v>41</v>
      </c>
      <c r="Q331" s="19">
        <f t="shared" si="80"/>
        <v>358</v>
      </c>
      <c r="R331" s="18">
        <v>5</v>
      </c>
      <c r="S331" s="18">
        <v>58</v>
      </c>
      <c r="T331" s="19">
        <f t="shared" si="81"/>
        <v>362</v>
      </c>
      <c r="U331" s="18">
        <v>6</v>
      </c>
      <c r="V331" s="18">
        <v>2</v>
      </c>
      <c r="W331" s="20">
        <f t="shared" si="82"/>
        <v>370</v>
      </c>
      <c r="X331" s="21">
        <v>6</v>
      </c>
      <c r="Y331" s="21">
        <v>10</v>
      </c>
      <c r="Z331" s="21">
        <f t="shared" si="90"/>
        <v>4320</v>
      </c>
      <c r="AA331" s="53">
        <f t="shared" si="83"/>
        <v>4642</v>
      </c>
      <c r="AB331" s="18">
        <f t="shared" si="84"/>
        <v>4648</v>
      </c>
      <c r="AC331" s="18">
        <f t="shared" si="85"/>
        <v>4651</v>
      </c>
      <c r="AD331" s="18">
        <f t="shared" si="86"/>
        <v>4661</v>
      </c>
      <c r="AE331" s="18">
        <f t="shared" si="87"/>
        <v>4678</v>
      </c>
      <c r="AF331" s="18">
        <f t="shared" si="88"/>
        <v>4682</v>
      </c>
      <c r="AG331" s="54">
        <f t="shared" si="89"/>
        <v>4690</v>
      </c>
    </row>
    <row r="332" spans="1:33" x14ac:dyDescent="0.55000000000000004">
      <c r="A332" s="17">
        <f t="shared" si="76"/>
        <v>384</v>
      </c>
      <c r="B332" s="18">
        <v>6</v>
      </c>
      <c r="C332" s="18">
        <v>24</v>
      </c>
      <c r="D332" s="18" t="s">
        <v>61</v>
      </c>
      <c r="E332" s="129" t="s">
        <v>333</v>
      </c>
      <c r="F332" s="18" t="s">
        <v>3</v>
      </c>
      <c r="G332" s="54" t="s">
        <v>31</v>
      </c>
      <c r="H332" s="19">
        <f t="shared" si="77"/>
        <v>392</v>
      </c>
      <c r="I332" s="18">
        <v>6</v>
      </c>
      <c r="J332" s="18">
        <v>32</v>
      </c>
      <c r="K332" s="19">
        <f t="shared" si="78"/>
        <v>392</v>
      </c>
      <c r="L332" s="18">
        <v>6</v>
      </c>
      <c r="M332" s="18">
        <v>32</v>
      </c>
      <c r="N332" s="19">
        <f t="shared" si="79"/>
        <v>397</v>
      </c>
      <c r="O332" s="18">
        <v>6</v>
      </c>
      <c r="P332" s="18">
        <v>37</v>
      </c>
      <c r="Q332" s="19">
        <f t="shared" si="80"/>
        <v>402</v>
      </c>
      <c r="R332" s="18">
        <v>6</v>
      </c>
      <c r="S332" s="18">
        <v>42</v>
      </c>
      <c r="T332" s="19">
        <f t="shared" si="81"/>
        <v>404</v>
      </c>
      <c r="U332" s="18">
        <v>6</v>
      </c>
      <c r="V332" s="18">
        <v>44</v>
      </c>
      <c r="W332" s="20">
        <f t="shared" si="82"/>
        <v>410</v>
      </c>
      <c r="X332" s="21">
        <v>6</v>
      </c>
      <c r="Y332" s="21">
        <v>50</v>
      </c>
      <c r="Z332" s="21">
        <f t="shared" si="90"/>
        <v>4320</v>
      </c>
      <c r="AA332" s="53">
        <f t="shared" si="83"/>
        <v>4704</v>
      </c>
      <c r="AB332" s="18">
        <f t="shared" si="84"/>
        <v>4712</v>
      </c>
      <c r="AC332" s="18">
        <f t="shared" si="85"/>
        <v>4712</v>
      </c>
      <c r="AD332" s="18">
        <f t="shared" si="86"/>
        <v>4717</v>
      </c>
      <c r="AE332" s="18">
        <f t="shared" si="87"/>
        <v>4722</v>
      </c>
      <c r="AF332" s="18">
        <f t="shared" si="88"/>
        <v>4724</v>
      </c>
      <c r="AG332" s="54">
        <f t="shared" si="89"/>
        <v>4730</v>
      </c>
    </row>
    <row r="333" spans="1:33" x14ac:dyDescent="0.55000000000000004">
      <c r="A333" s="17">
        <f t="shared" si="76"/>
        <v>407</v>
      </c>
      <c r="B333" s="18">
        <v>6</v>
      </c>
      <c r="C333" s="18">
        <v>47</v>
      </c>
      <c r="D333" s="18" t="s">
        <v>73</v>
      </c>
      <c r="E333" s="53" t="s">
        <v>331</v>
      </c>
      <c r="F333" s="18" t="s">
        <v>3</v>
      </c>
      <c r="G333" s="54" t="s">
        <v>39</v>
      </c>
      <c r="H333" s="19">
        <f t="shared" si="77"/>
        <v>454</v>
      </c>
      <c r="I333" s="18">
        <v>7</v>
      </c>
      <c r="J333" s="18">
        <v>34</v>
      </c>
      <c r="K333" s="19">
        <f t="shared" si="78"/>
        <v>455</v>
      </c>
      <c r="L333" s="18">
        <v>7</v>
      </c>
      <c r="M333" s="18">
        <v>35</v>
      </c>
      <c r="N333" s="19">
        <f t="shared" si="79"/>
        <v>470</v>
      </c>
      <c r="O333" s="18">
        <v>7</v>
      </c>
      <c r="P333" s="18">
        <v>50</v>
      </c>
      <c r="Q333" s="19">
        <f t="shared" si="80"/>
        <v>498</v>
      </c>
      <c r="R333" s="18">
        <v>8</v>
      </c>
      <c r="S333" s="18">
        <v>18</v>
      </c>
      <c r="T333" s="19">
        <f t="shared" si="81"/>
        <v>519</v>
      </c>
      <c r="U333" s="18">
        <v>8</v>
      </c>
      <c r="V333" s="18">
        <v>39</v>
      </c>
      <c r="W333" s="20">
        <f t="shared" si="82"/>
        <v>545</v>
      </c>
      <c r="X333" s="21">
        <v>9</v>
      </c>
      <c r="Y333" s="21">
        <v>5</v>
      </c>
      <c r="Z333" s="21">
        <f t="shared" si="90"/>
        <v>4320</v>
      </c>
      <c r="AA333" s="53">
        <f t="shared" si="83"/>
        <v>4727</v>
      </c>
      <c r="AB333" s="18">
        <f t="shared" si="84"/>
        <v>4774</v>
      </c>
      <c r="AC333" s="18">
        <f t="shared" si="85"/>
        <v>4775</v>
      </c>
      <c r="AD333" s="18">
        <f t="shared" si="86"/>
        <v>4790</v>
      </c>
      <c r="AE333" s="18">
        <f t="shared" si="87"/>
        <v>4818</v>
      </c>
      <c r="AF333" s="18">
        <f t="shared" si="88"/>
        <v>4839</v>
      </c>
      <c r="AG333" s="54">
        <f t="shared" si="89"/>
        <v>4865</v>
      </c>
    </row>
    <row r="334" spans="1:33" x14ac:dyDescent="0.55000000000000004">
      <c r="A334" s="17">
        <f t="shared" si="76"/>
        <v>441</v>
      </c>
      <c r="B334" s="18">
        <v>7</v>
      </c>
      <c r="C334" s="18">
        <v>21</v>
      </c>
      <c r="D334" s="18" t="s">
        <v>101</v>
      </c>
      <c r="E334" s="53" t="s">
        <v>334</v>
      </c>
      <c r="F334" s="18" t="s">
        <v>17</v>
      </c>
      <c r="G334" s="54" t="s">
        <v>49</v>
      </c>
      <c r="H334" s="19">
        <f t="shared" si="77"/>
        <v>445</v>
      </c>
      <c r="I334" s="18">
        <v>7</v>
      </c>
      <c r="J334" s="18">
        <v>25</v>
      </c>
      <c r="K334" s="19">
        <f t="shared" si="78"/>
        <v>446</v>
      </c>
      <c r="L334" s="18">
        <v>7</v>
      </c>
      <c r="M334" s="18">
        <v>26</v>
      </c>
      <c r="N334" s="19">
        <f t="shared" si="79"/>
        <v>470</v>
      </c>
      <c r="O334" s="18">
        <v>7</v>
      </c>
      <c r="P334" s="18">
        <v>50</v>
      </c>
      <c r="Q334" s="19">
        <f t="shared" si="80"/>
        <v>471</v>
      </c>
      <c r="R334" s="18">
        <v>7</v>
      </c>
      <c r="S334" s="18">
        <v>51</v>
      </c>
      <c r="T334" s="19">
        <f t="shared" si="81"/>
        <v>471</v>
      </c>
      <c r="U334" s="18">
        <v>7</v>
      </c>
      <c r="V334" s="18">
        <v>51</v>
      </c>
      <c r="W334" s="20">
        <f t="shared" si="82"/>
        <v>0</v>
      </c>
      <c r="X334" s="21"/>
      <c r="Y334" s="21"/>
      <c r="Z334" s="21">
        <f t="shared" si="90"/>
        <v>4320</v>
      </c>
      <c r="AA334" s="53">
        <f t="shared" si="83"/>
        <v>4761</v>
      </c>
      <c r="AB334" s="18">
        <f t="shared" si="84"/>
        <v>4765</v>
      </c>
      <c r="AC334" s="18">
        <f t="shared" si="85"/>
        <v>4766</v>
      </c>
      <c r="AD334" s="18">
        <f t="shared" si="86"/>
        <v>4790</v>
      </c>
      <c r="AE334" s="18">
        <f t="shared" si="87"/>
        <v>4791</v>
      </c>
      <c r="AF334" s="18">
        <f t="shared" si="88"/>
        <v>4791</v>
      </c>
      <c r="AG334" s="54">
        <f t="shared" si="89"/>
        <v>4320</v>
      </c>
    </row>
    <row r="335" spans="1:33" x14ac:dyDescent="0.55000000000000004">
      <c r="A335" s="17">
        <f t="shared" si="76"/>
        <v>456</v>
      </c>
      <c r="B335" s="18">
        <v>7</v>
      </c>
      <c r="C335" s="18">
        <v>36</v>
      </c>
      <c r="D335" s="18" t="s">
        <v>172</v>
      </c>
      <c r="E335" s="53" t="s">
        <v>329</v>
      </c>
      <c r="F335" s="18" t="s">
        <v>3</v>
      </c>
      <c r="G335" s="54" t="s">
        <v>39</v>
      </c>
      <c r="H335" s="19">
        <f t="shared" si="77"/>
        <v>553</v>
      </c>
      <c r="I335" s="18">
        <v>9</v>
      </c>
      <c r="J335" s="18">
        <v>13</v>
      </c>
      <c r="K335" s="19">
        <f t="shared" si="78"/>
        <v>553</v>
      </c>
      <c r="L335" s="18">
        <v>9</v>
      </c>
      <c r="M335" s="18">
        <v>13</v>
      </c>
      <c r="N335" s="19">
        <f t="shared" si="79"/>
        <v>573</v>
      </c>
      <c r="O335" s="18">
        <v>9</v>
      </c>
      <c r="P335" s="18">
        <v>33</v>
      </c>
      <c r="Q335" s="19">
        <f t="shared" si="80"/>
        <v>579</v>
      </c>
      <c r="R335" s="18">
        <v>9</v>
      </c>
      <c r="S335" s="18">
        <v>39</v>
      </c>
      <c r="T335" s="19">
        <f t="shared" si="81"/>
        <v>579</v>
      </c>
      <c r="U335" s="18">
        <v>9</v>
      </c>
      <c r="V335" s="18">
        <v>39</v>
      </c>
      <c r="W335" s="20">
        <f t="shared" si="82"/>
        <v>589</v>
      </c>
      <c r="X335" s="21">
        <v>9</v>
      </c>
      <c r="Y335" s="21">
        <v>49</v>
      </c>
      <c r="Z335" s="21">
        <f t="shared" si="90"/>
        <v>4320</v>
      </c>
      <c r="AA335" s="53">
        <f t="shared" si="83"/>
        <v>4776</v>
      </c>
      <c r="AB335" s="18">
        <f t="shared" si="84"/>
        <v>4873</v>
      </c>
      <c r="AC335" s="18">
        <f t="shared" si="85"/>
        <v>4873</v>
      </c>
      <c r="AD335" s="18">
        <f t="shared" si="86"/>
        <v>4893</v>
      </c>
      <c r="AE335" s="18">
        <f t="shared" si="87"/>
        <v>4899</v>
      </c>
      <c r="AF335" s="18">
        <f t="shared" si="88"/>
        <v>4899</v>
      </c>
      <c r="AG335" s="54">
        <f t="shared" si="89"/>
        <v>4909</v>
      </c>
    </row>
    <row r="336" spans="1:33" x14ac:dyDescent="0.55000000000000004">
      <c r="A336" s="17">
        <f t="shared" si="76"/>
        <v>460</v>
      </c>
      <c r="B336" s="18">
        <v>7</v>
      </c>
      <c r="C336" s="18">
        <v>40</v>
      </c>
      <c r="D336" s="18" t="s">
        <v>173</v>
      </c>
      <c r="E336" s="53" t="s">
        <v>325</v>
      </c>
      <c r="F336" s="18" t="s">
        <v>17</v>
      </c>
      <c r="G336" s="54" t="s">
        <v>7</v>
      </c>
      <c r="H336" s="19">
        <f t="shared" si="77"/>
        <v>465</v>
      </c>
      <c r="I336" s="18">
        <v>7</v>
      </c>
      <c r="J336" s="18">
        <v>45</v>
      </c>
      <c r="K336" s="19">
        <f t="shared" si="78"/>
        <v>465</v>
      </c>
      <c r="L336" s="18">
        <v>7</v>
      </c>
      <c r="M336" s="18">
        <v>45</v>
      </c>
      <c r="N336" s="19">
        <f t="shared" si="79"/>
        <v>468</v>
      </c>
      <c r="O336" s="18">
        <v>7</v>
      </c>
      <c r="P336" s="18">
        <v>48</v>
      </c>
      <c r="Q336" s="19">
        <f t="shared" si="80"/>
        <v>496</v>
      </c>
      <c r="R336" s="18">
        <v>8</v>
      </c>
      <c r="S336" s="18">
        <v>16</v>
      </c>
      <c r="T336" s="19">
        <f t="shared" si="81"/>
        <v>502</v>
      </c>
      <c r="U336" s="18">
        <v>8</v>
      </c>
      <c r="V336" s="18">
        <v>22</v>
      </c>
      <c r="W336" s="20">
        <f t="shared" si="82"/>
        <v>512</v>
      </c>
      <c r="X336" s="21">
        <v>8</v>
      </c>
      <c r="Y336" s="21">
        <v>32</v>
      </c>
      <c r="Z336" s="21">
        <f t="shared" si="90"/>
        <v>4320</v>
      </c>
      <c r="AA336" s="53">
        <f t="shared" si="83"/>
        <v>4780</v>
      </c>
      <c r="AB336" s="18">
        <f t="shared" si="84"/>
        <v>4785</v>
      </c>
      <c r="AC336" s="18">
        <f t="shared" si="85"/>
        <v>4785</v>
      </c>
      <c r="AD336" s="18">
        <f t="shared" si="86"/>
        <v>4788</v>
      </c>
      <c r="AE336" s="18">
        <f t="shared" si="87"/>
        <v>4816</v>
      </c>
      <c r="AF336" s="18">
        <f t="shared" si="88"/>
        <v>4822</v>
      </c>
      <c r="AG336" s="54">
        <f t="shared" si="89"/>
        <v>4832</v>
      </c>
    </row>
    <row r="337" spans="1:33" x14ac:dyDescent="0.55000000000000004">
      <c r="A337" s="17">
        <f t="shared" si="76"/>
        <v>466</v>
      </c>
      <c r="B337" s="18">
        <v>7</v>
      </c>
      <c r="C337" s="18">
        <v>46</v>
      </c>
      <c r="D337" s="18" t="s">
        <v>174</v>
      </c>
      <c r="E337" s="53" t="s">
        <v>329</v>
      </c>
      <c r="F337" s="18" t="s">
        <v>17</v>
      </c>
      <c r="G337" s="54" t="s">
        <v>12</v>
      </c>
      <c r="H337" s="19">
        <f t="shared" si="77"/>
        <v>471</v>
      </c>
      <c r="I337" s="18">
        <v>7</v>
      </c>
      <c r="J337" s="18">
        <v>51</v>
      </c>
      <c r="K337" s="19">
        <f t="shared" si="78"/>
        <v>471</v>
      </c>
      <c r="L337" s="18">
        <v>7</v>
      </c>
      <c r="M337" s="18">
        <v>51</v>
      </c>
      <c r="N337" s="19">
        <f t="shared" si="79"/>
        <v>481</v>
      </c>
      <c r="O337" s="18">
        <v>8</v>
      </c>
      <c r="P337" s="18">
        <v>1</v>
      </c>
      <c r="Q337" s="19">
        <f t="shared" si="80"/>
        <v>498</v>
      </c>
      <c r="R337" s="18">
        <v>8</v>
      </c>
      <c r="S337" s="18">
        <v>18</v>
      </c>
      <c r="T337" s="19">
        <f t="shared" si="81"/>
        <v>519</v>
      </c>
      <c r="U337" s="18">
        <v>8</v>
      </c>
      <c r="V337" s="18">
        <v>39</v>
      </c>
      <c r="W337" s="20">
        <f t="shared" si="82"/>
        <v>525</v>
      </c>
      <c r="X337" s="21">
        <v>8</v>
      </c>
      <c r="Y337" s="21">
        <v>45</v>
      </c>
      <c r="Z337" s="21">
        <f t="shared" si="90"/>
        <v>4320</v>
      </c>
      <c r="AA337" s="53">
        <f t="shared" si="83"/>
        <v>4786</v>
      </c>
      <c r="AB337" s="18">
        <f t="shared" si="84"/>
        <v>4791</v>
      </c>
      <c r="AC337" s="18">
        <f t="shared" si="85"/>
        <v>4791</v>
      </c>
      <c r="AD337" s="18">
        <f t="shared" si="86"/>
        <v>4801</v>
      </c>
      <c r="AE337" s="18">
        <f t="shared" si="87"/>
        <v>4818</v>
      </c>
      <c r="AF337" s="18">
        <f t="shared" si="88"/>
        <v>4839</v>
      </c>
      <c r="AG337" s="54">
        <f t="shared" si="89"/>
        <v>4845</v>
      </c>
    </row>
    <row r="338" spans="1:33" x14ac:dyDescent="0.55000000000000004">
      <c r="A338" s="17">
        <f t="shared" si="76"/>
        <v>480</v>
      </c>
      <c r="B338" s="18">
        <v>8</v>
      </c>
      <c r="C338" s="18">
        <v>0</v>
      </c>
      <c r="D338" s="18" t="s">
        <v>27</v>
      </c>
      <c r="E338" s="53" t="s">
        <v>332</v>
      </c>
      <c r="F338" s="18" t="s">
        <v>17</v>
      </c>
      <c r="G338" s="54" t="s">
        <v>28</v>
      </c>
      <c r="H338" s="19">
        <f t="shared" si="77"/>
        <v>485</v>
      </c>
      <c r="I338" s="18">
        <v>8</v>
      </c>
      <c r="J338" s="18">
        <v>5</v>
      </c>
      <c r="K338" s="19">
        <f t="shared" si="78"/>
        <v>485</v>
      </c>
      <c r="L338" s="18">
        <v>8</v>
      </c>
      <c r="M338" s="18">
        <v>5</v>
      </c>
      <c r="N338" s="19">
        <f t="shared" si="79"/>
        <v>497</v>
      </c>
      <c r="O338" s="18">
        <v>8</v>
      </c>
      <c r="P338" s="18">
        <v>17</v>
      </c>
      <c r="Q338" s="19">
        <f t="shared" si="80"/>
        <v>509</v>
      </c>
      <c r="R338" s="18">
        <v>8</v>
      </c>
      <c r="S338" s="18">
        <v>29</v>
      </c>
      <c r="T338" s="19">
        <f t="shared" si="81"/>
        <v>514</v>
      </c>
      <c r="U338" s="18">
        <v>8</v>
      </c>
      <c r="V338" s="18">
        <v>34</v>
      </c>
      <c r="W338" s="20">
        <f t="shared" si="82"/>
        <v>528</v>
      </c>
      <c r="X338" s="21">
        <v>8</v>
      </c>
      <c r="Y338" s="21">
        <v>48</v>
      </c>
      <c r="Z338" s="21">
        <f t="shared" si="90"/>
        <v>4320</v>
      </c>
      <c r="AA338" s="53">
        <f t="shared" si="83"/>
        <v>4800</v>
      </c>
      <c r="AB338" s="18">
        <f t="shared" si="84"/>
        <v>4805</v>
      </c>
      <c r="AC338" s="18">
        <f t="shared" si="85"/>
        <v>4805</v>
      </c>
      <c r="AD338" s="18">
        <f t="shared" si="86"/>
        <v>4817</v>
      </c>
      <c r="AE338" s="18">
        <f t="shared" si="87"/>
        <v>4829</v>
      </c>
      <c r="AF338" s="18">
        <f t="shared" si="88"/>
        <v>4834</v>
      </c>
      <c r="AG338" s="54">
        <f t="shared" si="89"/>
        <v>4848</v>
      </c>
    </row>
    <row r="339" spans="1:33" x14ac:dyDescent="0.55000000000000004">
      <c r="A339" s="17">
        <f t="shared" si="76"/>
        <v>482</v>
      </c>
      <c r="B339" s="18">
        <v>8</v>
      </c>
      <c r="C339" s="18">
        <v>2</v>
      </c>
      <c r="D339" s="18" t="s">
        <v>47</v>
      </c>
      <c r="E339" s="53" t="s">
        <v>329</v>
      </c>
      <c r="F339" s="18" t="s">
        <v>17</v>
      </c>
      <c r="G339" s="54" t="s">
        <v>12</v>
      </c>
      <c r="H339" s="19">
        <f t="shared" si="77"/>
        <v>526</v>
      </c>
      <c r="I339" s="18">
        <v>8</v>
      </c>
      <c r="J339" s="18">
        <v>46</v>
      </c>
      <c r="K339" s="19">
        <f t="shared" si="78"/>
        <v>526</v>
      </c>
      <c r="L339" s="18">
        <v>8</v>
      </c>
      <c r="M339" s="18">
        <v>46</v>
      </c>
      <c r="N339" s="19">
        <f t="shared" si="79"/>
        <v>538</v>
      </c>
      <c r="O339" s="18">
        <v>8</v>
      </c>
      <c r="P339" s="18">
        <v>58</v>
      </c>
      <c r="Q339" s="19">
        <f t="shared" si="80"/>
        <v>556</v>
      </c>
      <c r="R339" s="18">
        <v>9</v>
      </c>
      <c r="S339" s="18">
        <v>16</v>
      </c>
      <c r="T339" s="19">
        <f t="shared" si="81"/>
        <v>604</v>
      </c>
      <c r="U339" s="18">
        <v>10</v>
      </c>
      <c r="V339" s="18">
        <v>4</v>
      </c>
      <c r="W339" s="20">
        <f t="shared" si="82"/>
        <v>604</v>
      </c>
      <c r="X339" s="21">
        <v>10</v>
      </c>
      <c r="Y339" s="21">
        <v>4</v>
      </c>
      <c r="Z339" s="21">
        <f t="shared" si="90"/>
        <v>4320</v>
      </c>
      <c r="AA339" s="53">
        <f t="shared" si="83"/>
        <v>4802</v>
      </c>
      <c r="AB339" s="18">
        <f t="shared" si="84"/>
        <v>4846</v>
      </c>
      <c r="AC339" s="18">
        <f t="shared" si="85"/>
        <v>4846</v>
      </c>
      <c r="AD339" s="18">
        <f t="shared" si="86"/>
        <v>4858</v>
      </c>
      <c r="AE339" s="18">
        <f t="shared" si="87"/>
        <v>4876</v>
      </c>
      <c r="AF339" s="18">
        <f t="shared" si="88"/>
        <v>4924</v>
      </c>
      <c r="AG339" s="54">
        <f t="shared" si="89"/>
        <v>4924</v>
      </c>
    </row>
    <row r="340" spans="1:33" x14ac:dyDescent="0.55000000000000004">
      <c r="A340" s="17">
        <f t="shared" si="76"/>
        <v>488</v>
      </c>
      <c r="B340" s="18">
        <v>8</v>
      </c>
      <c r="C340" s="18">
        <v>8</v>
      </c>
      <c r="D340" s="18" t="s">
        <v>175</v>
      </c>
      <c r="E340" s="129" t="s">
        <v>333</v>
      </c>
      <c r="F340" s="18" t="s">
        <v>22</v>
      </c>
      <c r="G340" s="54" t="s">
        <v>23</v>
      </c>
      <c r="H340" s="19">
        <f t="shared" si="77"/>
        <v>493</v>
      </c>
      <c r="I340" s="18">
        <v>8</v>
      </c>
      <c r="J340" s="18">
        <v>13</v>
      </c>
      <c r="K340" s="19">
        <f t="shared" si="78"/>
        <v>493</v>
      </c>
      <c r="L340" s="18">
        <v>8</v>
      </c>
      <c r="M340" s="18">
        <v>13</v>
      </c>
      <c r="N340" s="19">
        <f t="shared" si="79"/>
        <v>509</v>
      </c>
      <c r="O340" s="18">
        <v>8</v>
      </c>
      <c r="P340" s="18">
        <v>29</v>
      </c>
      <c r="Q340" s="19">
        <f t="shared" si="80"/>
        <v>509</v>
      </c>
      <c r="R340" s="18">
        <v>8</v>
      </c>
      <c r="S340" s="18">
        <v>29</v>
      </c>
      <c r="T340" s="19">
        <f t="shared" si="81"/>
        <v>509</v>
      </c>
      <c r="U340" s="18">
        <v>8</v>
      </c>
      <c r="V340" s="18">
        <v>29</v>
      </c>
      <c r="W340" s="20">
        <f t="shared" si="82"/>
        <v>548</v>
      </c>
      <c r="X340" s="21">
        <v>9</v>
      </c>
      <c r="Y340" s="21">
        <v>8</v>
      </c>
      <c r="Z340" s="21">
        <f t="shared" si="90"/>
        <v>4320</v>
      </c>
      <c r="AA340" s="53">
        <f t="shared" si="83"/>
        <v>4808</v>
      </c>
      <c r="AB340" s="18">
        <f t="shared" si="84"/>
        <v>4813</v>
      </c>
      <c r="AC340" s="18">
        <f t="shared" si="85"/>
        <v>4813</v>
      </c>
      <c r="AD340" s="18">
        <f t="shared" si="86"/>
        <v>4829</v>
      </c>
      <c r="AE340" s="18">
        <f t="shared" si="87"/>
        <v>4829</v>
      </c>
      <c r="AF340" s="18">
        <f t="shared" si="88"/>
        <v>4829</v>
      </c>
      <c r="AG340" s="54">
        <f t="shared" si="89"/>
        <v>4868</v>
      </c>
    </row>
    <row r="341" spans="1:33" x14ac:dyDescent="0.55000000000000004">
      <c r="A341" s="17">
        <f t="shared" si="76"/>
        <v>490</v>
      </c>
      <c r="B341" s="18">
        <v>8</v>
      </c>
      <c r="C341" s="18">
        <v>10</v>
      </c>
      <c r="D341" s="18" t="s">
        <v>176</v>
      </c>
      <c r="E341" s="129" t="s">
        <v>333</v>
      </c>
      <c r="F341" s="18" t="s">
        <v>11</v>
      </c>
      <c r="G341" s="54" t="s">
        <v>31</v>
      </c>
      <c r="H341" s="19">
        <f t="shared" si="77"/>
        <v>530</v>
      </c>
      <c r="I341" s="18">
        <v>8</v>
      </c>
      <c r="J341" s="18">
        <v>50</v>
      </c>
      <c r="K341" s="19">
        <f t="shared" si="78"/>
        <v>530</v>
      </c>
      <c r="L341" s="18">
        <v>8</v>
      </c>
      <c r="M341" s="18">
        <v>50</v>
      </c>
      <c r="N341" s="19">
        <f t="shared" si="79"/>
        <v>555</v>
      </c>
      <c r="O341" s="18">
        <v>9</v>
      </c>
      <c r="P341" s="18">
        <v>15</v>
      </c>
      <c r="Q341" s="19">
        <f t="shared" si="80"/>
        <v>571</v>
      </c>
      <c r="R341" s="18">
        <v>9</v>
      </c>
      <c r="S341" s="18">
        <v>31</v>
      </c>
      <c r="T341" s="19">
        <f t="shared" si="81"/>
        <v>573</v>
      </c>
      <c r="U341" s="18">
        <v>9</v>
      </c>
      <c r="V341" s="18">
        <v>33</v>
      </c>
      <c r="W341" s="20">
        <f t="shared" si="82"/>
        <v>583</v>
      </c>
      <c r="X341" s="21">
        <v>9</v>
      </c>
      <c r="Y341" s="21">
        <v>43</v>
      </c>
      <c r="Z341" s="21">
        <f t="shared" si="90"/>
        <v>4320</v>
      </c>
      <c r="AA341" s="53">
        <f t="shared" si="83"/>
        <v>4810</v>
      </c>
      <c r="AB341" s="18">
        <f t="shared" si="84"/>
        <v>4850</v>
      </c>
      <c r="AC341" s="18">
        <f t="shared" si="85"/>
        <v>4850</v>
      </c>
      <c r="AD341" s="18">
        <f t="shared" si="86"/>
        <v>4875</v>
      </c>
      <c r="AE341" s="18">
        <f t="shared" si="87"/>
        <v>4891</v>
      </c>
      <c r="AF341" s="18">
        <f t="shared" si="88"/>
        <v>4893</v>
      </c>
      <c r="AG341" s="54">
        <f t="shared" si="89"/>
        <v>4903</v>
      </c>
    </row>
    <row r="342" spans="1:33" x14ac:dyDescent="0.55000000000000004">
      <c r="A342" s="17">
        <f t="shared" si="76"/>
        <v>492</v>
      </c>
      <c r="B342" s="18">
        <v>8</v>
      </c>
      <c r="C342" s="18">
        <v>12</v>
      </c>
      <c r="D342" s="18" t="s">
        <v>99</v>
      </c>
      <c r="E342" s="53" t="s">
        <v>337</v>
      </c>
      <c r="F342" s="18" t="s">
        <v>3</v>
      </c>
      <c r="G342" s="54" t="s">
        <v>100</v>
      </c>
      <c r="H342" s="19">
        <f t="shared" si="77"/>
        <v>498</v>
      </c>
      <c r="I342" s="18">
        <v>8</v>
      </c>
      <c r="J342" s="18">
        <v>18</v>
      </c>
      <c r="K342" s="19">
        <f t="shared" si="78"/>
        <v>499</v>
      </c>
      <c r="L342" s="18">
        <v>8</v>
      </c>
      <c r="M342" s="18">
        <v>19</v>
      </c>
      <c r="N342" s="19">
        <f t="shared" si="79"/>
        <v>509</v>
      </c>
      <c r="O342" s="18">
        <v>8</v>
      </c>
      <c r="P342" s="18">
        <v>29</v>
      </c>
      <c r="Q342" s="19">
        <f t="shared" si="80"/>
        <v>510</v>
      </c>
      <c r="R342" s="18">
        <v>8</v>
      </c>
      <c r="S342" s="18">
        <v>30</v>
      </c>
      <c r="T342" s="19">
        <f t="shared" si="81"/>
        <v>517</v>
      </c>
      <c r="U342" s="18">
        <v>8</v>
      </c>
      <c r="V342" s="18">
        <v>37</v>
      </c>
      <c r="W342" s="20">
        <f t="shared" si="82"/>
        <v>517</v>
      </c>
      <c r="X342" s="21">
        <v>8</v>
      </c>
      <c r="Y342" s="21">
        <v>37</v>
      </c>
      <c r="Z342" s="21">
        <f t="shared" si="90"/>
        <v>4320</v>
      </c>
      <c r="AA342" s="53">
        <f t="shared" si="83"/>
        <v>4812</v>
      </c>
      <c r="AB342" s="18">
        <f t="shared" si="84"/>
        <v>4818</v>
      </c>
      <c r="AC342" s="18">
        <f t="shared" si="85"/>
        <v>4819</v>
      </c>
      <c r="AD342" s="18">
        <f t="shared" si="86"/>
        <v>4829</v>
      </c>
      <c r="AE342" s="18">
        <f t="shared" si="87"/>
        <v>4830</v>
      </c>
      <c r="AF342" s="18">
        <f t="shared" si="88"/>
        <v>4837</v>
      </c>
      <c r="AG342" s="54">
        <f t="shared" si="89"/>
        <v>4837</v>
      </c>
    </row>
    <row r="343" spans="1:33" x14ac:dyDescent="0.55000000000000004">
      <c r="A343" s="17">
        <f t="shared" si="76"/>
        <v>523</v>
      </c>
      <c r="B343" s="18">
        <v>8</v>
      </c>
      <c r="C343" s="18">
        <v>43</v>
      </c>
      <c r="D343" s="18" t="s">
        <v>27</v>
      </c>
      <c r="E343" s="53" t="s">
        <v>332</v>
      </c>
      <c r="F343" s="18" t="s">
        <v>17</v>
      </c>
      <c r="G343" s="54" t="s">
        <v>28</v>
      </c>
      <c r="H343" s="19">
        <f t="shared" si="77"/>
        <v>528</v>
      </c>
      <c r="I343" s="18">
        <v>8</v>
      </c>
      <c r="J343" s="18">
        <v>48</v>
      </c>
      <c r="K343" s="19">
        <f t="shared" si="78"/>
        <v>528</v>
      </c>
      <c r="L343" s="18">
        <v>8</v>
      </c>
      <c r="M343" s="18">
        <v>48</v>
      </c>
      <c r="N343" s="19">
        <f t="shared" si="79"/>
        <v>538</v>
      </c>
      <c r="O343" s="18">
        <v>8</v>
      </c>
      <c r="P343" s="18">
        <v>58</v>
      </c>
      <c r="Q343" s="19">
        <f t="shared" si="80"/>
        <v>541</v>
      </c>
      <c r="R343" s="18">
        <v>9</v>
      </c>
      <c r="S343" s="18">
        <v>1</v>
      </c>
      <c r="T343" s="19">
        <f t="shared" si="81"/>
        <v>544</v>
      </c>
      <c r="U343" s="18">
        <v>9</v>
      </c>
      <c r="V343" s="18">
        <v>4</v>
      </c>
      <c r="W343" s="20">
        <f t="shared" si="82"/>
        <v>545</v>
      </c>
      <c r="X343" s="21">
        <v>9</v>
      </c>
      <c r="Y343" s="21">
        <v>5</v>
      </c>
      <c r="Z343" s="21">
        <f t="shared" si="90"/>
        <v>4320</v>
      </c>
      <c r="AA343" s="53">
        <f t="shared" si="83"/>
        <v>4843</v>
      </c>
      <c r="AB343" s="18">
        <f t="shared" si="84"/>
        <v>4848</v>
      </c>
      <c r="AC343" s="18">
        <f t="shared" si="85"/>
        <v>4848</v>
      </c>
      <c r="AD343" s="18">
        <f t="shared" si="86"/>
        <v>4858</v>
      </c>
      <c r="AE343" s="18">
        <f t="shared" si="87"/>
        <v>4861</v>
      </c>
      <c r="AF343" s="18">
        <f t="shared" si="88"/>
        <v>4864</v>
      </c>
      <c r="AG343" s="54">
        <f t="shared" si="89"/>
        <v>4865</v>
      </c>
    </row>
    <row r="344" spans="1:33" x14ac:dyDescent="0.55000000000000004">
      <c r="A344" s="17">
        <f t="shared" si="76"/>
        <v>537</v>
      </c>
      <c r="B344" s="18">
        <v>8</v>
      </c>
      <c r="C344" s="18">
        <v>57</v>
      </c>
      <c r="D344" s="18" t="s">
        <v>177</v>
      </c>
      <c r="E344" s="129" t="s">
        <v>333</v>
      </c>
      <c r="F344" s="18" t="s">
        <v>17</v>
      </c>
      <c r="G344" s="54" t="s">
        <v>4</v>
      </c>
      <c r="H344" s="19">
        <f t="shared" si="77"/>
        <v>541</v>
      </c>
      <c r="I344" s="18">
        <v>9</v>
      </c>
      <c r="J344" s="18">
        <v>1</v>
      </c>
      <c r="K344" s="19">
        <f t="shared" si="78"/>
        <v>541</v>
      </c>
      <c r="L344" s="18">
        <v>9</v>
      </c>
      <c r="M344" s="18">
        <v>1</v>
      </c>
      <c r="N344" s="19">
        <f t="shared" si="79"/>
        <v>555</v>
      </c>
      <c r="O344" s="18">
        <v>9</v>
      </c>
      <c r="P344" s="18">
        <v>15</v>
      </c>
      <c r="Q344" s="19">
        <f t="shared" si="80"/>
        <v>562</v>
      </c>
      <c r="R344" s="18">
        <v>9</v>
      </c>
      <c r="S344" s="18">
        <v>22</v>
      </c>
      <c r="T344" s="19">
        <f t="shared" si="81"/>
        <v>571</v>
      </c>
      <c r="U344" s="18">
        <v>9</v>
      </c>
      <c r="V344" s="18">
        <v>31</v>
      </c>
      <c r="W344" s="20">
        <f t="shared" si="82"/>
        <v>582</v>
      </c>
      <c r="X344" s="21">
        <v>9</v>
      </c>
      <c r="Y344" s="21">
        <v>42</v>
      </c>
      <c r="Z344" s="21">
        <f t="shared" si="90"/>
        <v>4320</v>
      </c>
      <c r="AA344" s="53">
        <f t="shared" si="83"/>
        <v>4857</v>
      </c>
      <c r="AB344" s="18">
        <f t="shared" si="84"/>
        <v>4861</v>
      </c>
      <c r="AC344" s="18">
        <f t="shared" si="85"/>
        <v>4861</v>
      </c>
      <c r="AD344" s="18">
        <f t="shared" si="86"/>
        <v>4875</v>
      </c>
      <c r="AE344" s="18">
        <f t="shared" si="87"/>
        <v>4882</v>
      </c>
      <c r="AF344" s="18">
        <f t="shared" si="88"/>
        <v>4891</v>
      </c>
      <c r="AG344" s="54">
        <f t="shared" si="89"/>
        <v>4902</v>
      </c>
    </row>
    <row r="345" spans="1:33" x14ac:dyDescent="0.55000000000000004">
      <c r="A345" s="17">
        <f t="shared" si="76"/>
        <v>571</v>
      </c>
      <c r="B345" s="18">
        <v>9</v>
      </c>
      <c r="C345" s="18">
        <v>31</v>
      </c>
      <c r="D345" s="18" t="s">
        <v>24</v>
      </c>
      <c r="E345" s="53" t="s">
        <v>331</v>
      </c>
      <c r="F345" s="18" t="s">
        <v>3</v>
      </c>
      <c r="G345" s="54" t="s">
        <v>168</v>
      </c>
      <c r="H345" s="19">
        <f t="shared" si="77"/>
        <v>575</v>
      </c>
      <c r="I345" s="18">
        <v>9</v>
      </c>
      <c r="J345" s="18">
        <v>35</v>
      </c>
      <c r="K345" s="19">
        <f t="shared" si="78"/>
        <v>576</v>
      </c>
      <c r="L345" s="18">
        <v>9</v>
      </c>
      <c r="M345" s="18">
        <v>36</v>
      </c>
      <c r="N345" s="19">
        <f t="shared" si="79"/>
        <v>581</v>
      </c>
      <c r="O345" s="18">
        <v>9</v>
      </c>
      <c r="P345" s="18">
        <v>41</v>
      </c>
      <c r="Q345" s="19">
        <f t="shared" si="80"/>
        <v>590</v>
      </c>
      <c r="R345" s="18">
        <v>9</v>
      </c>
      <c r="S345" s="18">
        <v>50</v>
      </c>
      <c r="T345" s="19">
        <f t="shared" si="81"/>
        <v>600</v>
      </c>
      <c r="U345" s="18">
        <v>10</v>
      </c>
      <c r="V345" s="18">
        <v>0</v>
      </c>
      <c r="W345" s="20">
        <f t="shared" si="82"/>
        <v>617</v>
      </c>
      <c r="X345" s="21">
        <v>10</v>
      </c>
      <c r="Y345" s="21">
        <v>17</v>
      </c>
      <c r="Z345" s="21">
        <f t="shared" si="90"/>
        <v>4320</v>
      </c>
      <c r="AA345" s="53">
        <f t="shared" si="83"/>
        <v>4891</v>
      </c>
      <c r="AB345" s="18">
        <f t="shared" si="84"/>
        <v>4895</v>
      </c>
      <c r="AC345" s="18">
        <f t="shared" si="85"/>
        <v>4896</v>
      </c>
      <c r="AD345" s="18">
        <f t="shared" si="86"/>
        <v>4901</v>
      </c>
      <c r="AE345" s="18">
        <f t="shared" si="87"/>
        <v>4910</v>
      </c>
      <c r="AF345" s="18">
        <f t="shared" si="88"/>
        <v>4920</v>
      </c>
      <c r="AG345" s="54">
        <f t="shared" si="89"/>
        <v>4937</v>
      </c>
    </row>
    <row r="346" spans="1:33" x14ac:dyDescent="0.55000000000000004">
      <c r="A346" s="17">
        <f t="shared" si="76"/>
        <v>599</v>
      </c>
      <c r="B346" s="18">
        <v>9</v>
      </c>
      <c r="C346" s="18">
        <v>59</v>
      </c>
      <c r="D346" s="18" t="s">
        <v>6</v>
      </c>
      <c r="E346" s="53" t="s">
        <v>328</v>
      </c>
      <c r="F346" s="18" t="s">
        <v>3</v>
      </c>
      <c r="G346" s="54" t="s">
        <v>36</v>
      </c>
      <c r="H346" s="19">
        <f t="shared" si="77"/>
        <v>602</v>
      </c>
      <c r="I346" s="18">
        <v>10</v>
      </c>
      <c r="J346" s="18">
        <v>2</v>
      </c>
      <c r="K346" s="19">
        <f t="shared" si="78"/>
        <v>602</v>
      </c>
      <c r="L346" s="18">
        <v>10</v>
      </c>
      <c r="M346" s="18">
        <v>2</v>
      </c>
      <c r="N346" s="19">
        <f t="shared" si="79"/>
        <v>609</v>
      </c>
      <c r="O346" s="18">
        <v>10</v>
      </c>
      <c r="P346" s="18">
        <v>9</v>
      </c>
      <c r="Q346" s="19">
        <f t="shared" si="80"/>
        <v>617</v>
      </c>
      <c r="R346" s="18">
        <v>10</v>
      </c>
      <c r="S346" s="18">
        <v>17</v>
      </c>
      <c r="T346" s="19">
        <f t="shared" si="81"/>
        <v>619</v>
      </c>
      <c r="U346" s="18">
        <v>10</v>
      </c>
      <c r="V346" s="18">
        <v>19</v>
      </c>
      <c r="W346" s="20">
        <f t="shared" si="82"/>
        <v>626</v>
      </c>
      <c r="X346" s="21">
        <v>10</v>
      </c>
      <c r="Y346" s="21">
        <v>26</v>
      </c>
      <c r="Z346" s="21">
        <f t="shared" si="90"/>
        <v>4320</v>
      </c>
      <c r="AA346" s="53">
        <f t="shared" si="83"/>
        <v>4919</v>
      </c>
      <c r="AB346" s="18">
        <f t="shared" si="84"/>
        <v>4922</v>
      </c>
      <c r="AC346" s="18">
        <f t="shared" si="85"/>
        <v>4922</v>
      </c>
      <c r="AD346" s="18">
        <f t="shared" si="86"/>
        <v>4929</v>
      </c>
      <c r="AE346" s="18">
        <f t="shared" si="87"/>
        <v>4937</v>
      </c>
      <c r="AF346" s="18">
        <f t="shared" si="88"/>
        <v>4939</v>
      </c>
      <c r="AG346" s="54">
        <f t="shared" si="89"/>
        <v>4946</v>
      </c>
    </row>
    <row r="347" spans="1:33" x14ac:dyDescent="0.55000000000000004">
      <c r="A347" s="17">
        <f t="shared" si="76"/>
        <v>611</v>
      </c>
      <c r="B347" s="18">
        <v>10</v>
      </c>
      <c r="C347" s="18">
        <v>11</v>
      </c>
      <c r="D347" s="18" t="s">
        <v>178</v>
      </c>
      <c r="E347" s="53" t="s">
        <v>329</v>
      </c>
      <c r="F347" s="18" t="s">
        <v>17</v>
      </c>
      <c r="G347" s="54" t="s">
        <v>12</v>
      </c>
      <c r="H347" s="19">
        <f t="shared" si="77"/>
        <v>615</v>
      </c>
      <c r="I347" s="18">
        <v>10</v>
      </c>
      <c r="J347" s="18">
        <v>15</v>
      </c>
      <c r="K347" s="19">
        <f t="shared" si="78"/>
        <v>617</v>
      </c>
      <c r="L347" s="18">
        <v>10</v>
      </c>
      <c r="M347" s="18">
        <v>17</v>
      </c>
      <c r="N347" s="19">
        <f t="shared" si="79"/>
        <v>622</v>
      </c>
      <c r="O347" s="18">
        <v>10</v>
      </c>
      <c r="P347" s="18">
        <v>22</v>
      </c>
      <c r="Q347" s="19">
        <f t="shared" si="80"/>
        <v>636</v>
      </c>
      <c r="R347" s="18">
        <v>10</v>
      </c>
      <c r="S347" s="18">
        <v>36</v>
      </c>
      <c r="T347" s="19">
        <f t="shared" si="81"/>
        <v>642</v>
      </c>
      <c r="U347" s="18">
        <v>10</v>
      </c>
      <c r="V347" s="18">
        <v>42</v>
      </c>
      <c r="W347" s="20">
        <f t="shared" si="82"/>
        <v>665</v>
      </c>
      <c r="X347" s="21">
        <v>11</v>
      </c>
      <c r="Y347" s="21">
        <v>5</v>
      </c>
      <c r="Z347" s="21">
        <f t="shared" si="90"/>
        <v>4320</v>
      </c>
      <c r="AA347" s="53">
        <f t="shared" si="83"/>
        <v>4931</v>
      </c>
      <c r="AB347" s="18">
        <f t="shared" si="84"/>
        <v>4935</v>
      </c>
      <c r="AC347" s="18">
        <f t="shared" si="85"/>
        <v>4937</v>
      </c>
      <c r="AD347" s="18">
        <f t="shared" si="86"/>
        <v>4942</v>
      </c>
      <c r="AE347" s="18">
        <f t="shared" si="87"/>
        <v>4956</v>
      </c>
      <c r="AF347" s="18">
        <f t="shared" si="88"/>
        <v>4962</v>
      </c>
      <c r="AG347" s="54">
        <f t="shared" si="89"/>
        <v>4985</v>
      </c>
    </row>
    <row r="348" spans="1:33" x14ac:dyDescent="0.55000000000000004">
      <c r="A348" s="17">
        <f t="shared" si="76"/>
        <v>622</v>
      </c>
      <c r="B348" s="18">
        <v>10</v>
      </c>
      <c r="C348" s="18">
        <v>22</v>
      </c>
      <c r="D348" s="18" t="s">
        <v>65</v>
      </c>
      <c r="E348" s="129" t="s">
        <v>333</v>
      </c>
      <c r="F348" s="18" t="s">
        <v>3</v>
      </c>
      <c r="G348" s="54" t="s">
        <v>31</v>
      </c>
      <c r="H348" s="19">
        <f t="shared" si="77"/>
        <v>627</v>
      </c>
      <c r="I348" s="18">
        <v>10</v>
      </c>
      <c r="J348" s="18">
        <v>27</v>
      </c>
      <c r="K348" s="19">
        <f t="shared" si="78"/>
        <v>627</v>
      </c>
      <c r="L348" s="18">
        <v>10</v>
      </c>
      <c r="M348" s="18">
        <v>27</v>
      </c>
      <c r="N348" s="19">
        <f t="shared" si="79"/>
        <v>634</v>
      </c>
      <c r="O348" s="18">
        <v>10</v>
      </c>
      <c r="P348" s="18">
        <v>34</v>
      </c>
      <c r="Q348" s="19">
        <f t="shared" si="80"/>
        <v>659</v>
      </c>
      <c r="R348" s="18">
        <v>10</v>
      </c>
      <c r="S348" s="18">
        <v>59</v>
      </c>
      <c r="T348" s="19">
        <f t="shared" si="81"/>
        <v>675</v>
      </c>
      <c r="U348" s="18">
        <v>11</v>
      </c>
      <c r="V348" s="18">
        <v>15</v>
      </c>
      <c r="W348" s="20">
        <f t="shared" si="82"/>
        <v>686</v>
      </c>
      <c r="X348" s="21">
        <v>11</v>
      </c>
      <c r="Y348" s="21">
        <v>26</v>
      </c>
      <c r="Z348" s="21">
        <f t="shared" si="90"/>
        <v>4320</v>
      </c>
      <c r="AA348" s="53">
        <f t="shared" si="83"/>
        <v>4942</v>
      </c>
      <c r="AB348" s="18">
        <f t="shared" si="84"/>
        <v>4947</v>
      </c>
      <c r="AC348" s="18">
        <f t="shared" si="85"/>
        <v>4947</v>
      </c>
      <c r="AD348" s="18">
        <f t="shared" si="86"/>
        <v>4954</v>
      </c>
      <c r="AE348" s="18">
        <f t="shared" si="87"/>
        <v>4979</v>
      </c>
      <c r="AF348" s="18">
        <f t="shared" si="88"/>
        <v>4995</v>
      </c>
      <c r="AG348" s="54">
        <f t="shared" si="89"/>
        <v>5006</v>
      </c>
    </row>
    <row r="349" spans="1:33" x14ac:dyDescent="0.55000000000000004">
      <c r="A349" s="17">
        <f t="shared" si="76"/>
        <v>641</v>
      </c>
      <c r="B349" s="18">
        <v>10</v>
      </c>
      <c r="C349" s="18">
        <v>41</v>
      </c>
      <c r="D349" s="18" t="s">
        <v>16</v>
      </c>
      <c r="E349" s="53" t="s">
        <v>330</v>
      </c>
      <c r="F349" s="18" t="s">
        <v>17</v>
      </c>
      <c r="G349" s="54" t="s">
        <v>18</v>
      </c>
      <c r="H349" s="19">
        <f t="shared" si="77"/>
        <v>645</v>
      </c>
      <c r="I349" s="18">
        <v>10</v>
      </c>
      <c r="J349" s="18">
        <v>45</v>
      </c>
      <c r="K349" s="19">
        <f t="shared" si="78"/>
        <v>645</v>
      </c>
      <c r="L349" s="18">
        <v>10</v>
      </c>
      <c r="M349" s="18">
        <v>45</v>
      </c>
      <c r="N349" s="19">
        <f t="shared" si="79"/>
        <v>658</v>
      </c>
      <c r="O349" s="18">
        <v>10</v>
      </c>
      <c r="P349" s="18">
        <v>58</v>
      </c>
      <c r="Q349" s="19">
        <f t="shared" si="80"/>
        <v>669</v>
      </c>
      <c r="R349" s="18">
        <v>11</v>
      </c>
      <c r="S349" s="18">
        <v>9</v>
      </c>
      <c r="T349" s="19">
        <f t="shared" si="81"/>
        <v>669</v>
      </c>
      <c r="U349" s="18">
        <v>11</v>
      </c>
      <c r="V349" s="18">
        <v>9</v>
      </c>
      <c r="W349" s="20">
        <f t="shared" si="82"/>
        <v>669</v>
      </c>
      <c r="X349" s="21">
        <v>11</v>
      </c>
      <c r="Y349" s="21">
        <v>9</v>
      </c>
      <c r="Z349" s="21">
        <f t="shared" si="90"/>
        <v>4320</v>
      </c>
      <c r="AA349" s="53">
        <f t="shared" si="83"/>
        <v>4961</v>
      </c>
      <c r="AB349" s="18">
        <f t="shared" si="84"/>
        <v>4965</v>
      </c>
      <c r="AC349" s="18">
        <f t="shared" si="85"/>
        <v>4965</v>
      </c>
      <c r="AD349" s="18">
        <f t="shared" si="86"/>
        <v>4978</v>
      </c>
      <c r="AE349" s="18">
        <f t="shared" si="87"/>
        <v>4989</v>
      </c>
      <c r="AF349" s="18">
        <f t="shared" si="88"/>
        <v>4989</v>
      </c>
      <c r="AG349" s="54">
        <f t="shared" si="89"/>
        <v>4989</v>
      </c>
    </row>
    <row r="350" spans="1:33" x14ac:dyDescent="0.55000000000000004">
      <c r="A350" s="17">
        <f t="shared" si="76"/>
        <v>655</v>
      </c>
      <c r="B350" s="18">
        <v>10</v>
      </c>
      <c r="C350" s="18">
        <v>55</v>
      </c>
      <c r="D350" s="18" t="s">
        <v>101</v>
      </c>
      <c r="E350" s="53" t="s">
        <v>334</v>
      </c>
      <c r="F350" s="18" t="s">
        <v>3</v>
      </c>
      <c r="G350" s="54" t="s">
        <v>49</v>
      </c>
      <c r="H350" s="19">
        <f t="shared" si="77"/>
        <v>659</v>
      </c>
      <c r="I350" s="18">
        <v>10</v>
      </c>
      <c r="J350" s="18">
        <v>59</v>
      </c>
      <c r="K350" s="19">
        <f t="shared" si="78"/>
        <v>659</v>
      </c>
      <c r="L350" s="18">
        <v>10</v>
      </c>
      <c r="M350" s="18">
        <v>59</v>
      </c>
      <c r="N350" s="19">
        <f t="shared" si="79"/>
        <v>675</v>
      </c>
      <c r="O350" s="18">
        <v>11</v>
      </c>
      <c r="P350" s="18">
        <v>15</v>
      </c>
      <c r="Q350" s="19">
        <f t="shared" si="80"/>
        <v>696</v>
      </c>
      <c r="R350" s="18">
        <v>11</v>
      </c>
      <c r="S350" s="18">
        <v>36</v>
      </c>
      <c r="T350" s="19">
        <f t="shared" si="81"/>
        <v>703</v>
      </c>
      <c r="U350" s="18">
        <v>11</v>
      </c>
      <c r="V350" s="18">
        <v>43</v>
      </c>
      <c r="W350" s="20">
        <f t="shared" si="82"/>
        <v>707</v>
      </c>
      <c r="X350" s="21">
        <v>11</v>
      </c>
      <c r="Y350" s="21">
        <v>47</v>
      </c>
      <c r="Z350" s="21">
        <f t="shared" si="90"/>
        <v>4320</v>
      </c>
      <c r="AA350" s="53">
        <f t="shared" si="83"/>
        <v>4975</v>
      </c>
      <c r="AB350" s="18">
        <f t="shared" si="84"/>
        <v>4979</v>
      </c>
      <c r="AC350" s="18">
        <f t="shared" si="85"/>
        <v>4979</v>
      </c>
      <c r="AD350" s="18">
        <f t="shared" si="86"/>
        <v>4995</v>
      </c>
      <c r="AE350" s="18">
        <f t="shared" si="87"/>
        <v>5016</v>
      </c>
      <c r="AF350" s="18">
        <f t="shared" si="88"/>
        <v>5023</v>
      </c>
      <c r="AG350" s="54">
        <f t="shared" si="89"/>
        <v>5027</v>
      </c>
    </row>
    <row r="351" spans="1:33" x14ac:dyDescent="0.55000000000000004">
      <c r="A351" s="17">
        <f t="shared" si="76"/>
        <v>661</v>
      </c>
      <c r="B351" s="18">
        <v>11</v>
      </c>
      <c r="C351" s="18">
        <v>1</v>
      </c>
      <c r="D351" s="18" t="s">
        <v>179</v>
      </c>
      <c r="E351" s="53" t="s">
        <v>325</v>
      </c>
      <c r="F351" s="18" t="s">
        <v>11</v>
      </c>
      <c r="G351" s="54" t="s">
        <v>4</v>
      </c>
      <c r="H351" s="19">
        <f t="shared" si="77"/>
        <v>665</v>
      </c>
      <c r="I351" s="18">
        <v>11</v>
      </c>
      <c r="J351" s="18">
        <v>5</v>
      </c>
      <c r="K351" s="19">
        <f t="shared" si="78"/>
        <v>667</v>
      </c>
      <c r="L351" s="18">
        <v>11</v>
      </c>
      <c r="M351" s="18">
        <v>7</v>
      </c>
      <c r="N351" s="19">
        <f t="shared" si="79"/>
        <v>692</v>
      </c>
      <c r="O351" s="18">
        <v>11</v>
      </c>
      <c r="P351" s="18">
        <v>32</v>
      </c>
      <c r="Q351" s="19">
        <f t="shared" si="80"/>
        <v>700</v>
      </c>
      <c r="R351" s="18">
        <v>11</v>
      </c>
      <c r="S351" s="18">
        <v>40</v>
      </c>
      <c r="T351" s="19">
        <f t="shared" si="81"/>
        <v>715</v>
      </c>
      <c r="U351" s="18">
        <v>11</v>
      </c>
      <c r="V351" s="18">
        <v>55</v>
      </c>
      <c r="W351" s="20">
        <f t="shared" si="82"/>
        <v>718</v>
      </c>
      <c r="X351" s="21">
        <v>11</v>
      </c>
      <c r="Y351" s="21">
        <v>58</v>
      </c>
      <c r="Z351" s="21">
        <f t="shared" si="90"/>
        <v>4320</v>
      </c>
      <c r="AA351" s="53">
        <f t="shared" si="83"/>
        <v>4981</v>
      </c>
      <c r="AB351" s="18">
        <f t="shared" si="84"/>
        <v>4985</v>
      </c>
      <c r="AC351" s="18">
        <f t="shared" si="85"/>
        <v>4987</v>
      </c>
      <c r="AD351" s="18">
        <f t="shared" si="86"/>
        <v>5012</v>
      </c>
      <c r="AE351" s="18">
        <f t="shared" si="87"/>
        <v>5020</v>
      </c>
      <c r="AF351" s="18">
        <f t="shared" si="88"/>
        <v>5035</v>
      </c>
      <c r="AG351" s="54">
        <f t="shared" si="89"/>
        <v>5038</v>
      </c>
    </row>
    <row r="352" spans="1:33" x14ac:dyDescent="0.55000000000000004">
      <c r="A352" s="17">
        <f t="shared" si="76"/>
        <v>665</v>
      </c>
      <c r="B352" s="18">
        <v>11</v>
      </c>
      <c r="C352" s="18">
        <v>5</v>
      </c>
      <c r="D352" s="18" t="s">
        <v>43</v>
      </c>
      <c r="E352" s="129" t="s">
        <v>333</v>
      </c>
      <c r="F352" s="18" t="s">
        <v>3</v>
      </c>
      <c r="G352" s="54" t="s">
        <v>31</v>
      </c>
      <c r="H352" s="19">
        <f t="shared" si="77"/>
        <v>688</v>
      </c>
      <c r="I352" s="18">
        <v>11</v>
      </c>
      <c r="J352" s="18">
        <v>28</v>
      </c>
      <c r="K352" s="19">
        <f t="shared" si="78"/>
        <v>688</v>
      </c>
      <c r="L352" s="18">
        <v>11</v>
      </c>
      <c r="M352" s="18">
        <v>28</v>
      </c>
      <c r="N352" s="19">
        <f t="shared" si="79"/>
        <v>713</v>
      </c>
      <c r="O352" s="18">
        <v>11</v>
      </c>
      <c r="P352" s="18">
        <v>53</v>
      </c>
      <c r="Q352" s="19">
        <f t="shared" si="80"/>
        <v>719</v>
      </c>
      <c r="R352" s="18">
        <v>11</v>
      </c>
      <c r="S352" s="18">
        <v>59</v>
      </c>
      <c r="T352" s="19">
        <f t="shared" si="81"/>
        <v>733</v>
      </c>
      <c r="U352" s="18">
        <v>12</v>
      </c>
      <c r="V352" s="18">
        <v>13</v>
      </c>
      <c r="W352" s="20">
        <f t="shared" si="82"/>
        <v>747</v>
      </c>
      <c r="X352" s="21">
        <v>12</v>
      </c>
      <c r="Y352" s="21">
        <v>27</v>
      </c>
      <c r="Z352" s="21">
        <f t="shared" si="90"/>
        <v>4320</v>
      </c>
      <c r="AA352" s="53">
        <f t="shared" si="83"/>
        <v>4985</v>
      </c>
      <c r="AB352" s="18">
        <f t="shared" si="84"/>
        <v>5008</v>
      </c>
      <c r="AC352" s="18">
        <f t="shared" si="85"/>
        <v>5008</v>
      </c>
      <c r="AD352" s="18">
        <f t="shared" si="86"/>
        <v>5033</v>
      </c>
      <c r="AE352" s="18">
        <f t="shared" si="87"/>
        <v>5039</v>
      </c>
      <c r="AF352" s="18">
        <f t="shared" si="88"/>
        <v>5053</v>
      </c>
      <c r="AG352" s="54">
        <f t="shared" si="89"/>
        <v>5067</v>
      </c>
    </row>
    <row r="353" spans="1:33" x14ac:dyDescent="0.55000000000000004">
      <c r="A353" s="17">
        <f t="shared" si="76"/>
        <v>706</v>
      </c>
      <c r="B353" s="18">
        <v>11</v>
      </c>
      <c r="C353" s="18">
        <v>46</v>
      </c>
      <c r="D353" s="18" t="s">
        <v>180</v>
      </c>
      <c r="E353" s="53" t="s">
        <v>329</v>
      </c>
      <c r="F353" s="18" t="s">
        <v>17</v>
      </c>
      <c r="G353" s="54" t="s">
        <v>39</v>
      </c>
      <c r="H353" s="19">
        <f t="shared" si="77"/>
        <v>710</v>
      </c>
      <c r="I353" s="18">
        <v>11</v>
      </c>
      <c r="J353" s="18">
        <v>50</v>
      </c>
      <c r="K353" s="19">
        <f t="shared" si="78"/>
        <v>710</v>
      </c>
      <c r="L353" s="18">
        <v>11</v>
      </c>
      <c r="M353" s="18">
        <v>50</v>
      </c>
      <c r="N353" s="19">
        <f t="shared" si="79"/>
        <v>729</v>
      </c>
      <c r="O353" s="18">
        <v>12</v>
      </c>
      <c r="P353" s="18">
        <v>9</v>
      </c>
      <c r="Q353" s="19">
        <f t="shared" si="80"/>
        <v>737</v>
      </c>
      <c r="R353" s="18">
        <v>12</v>
      </c>
      <c r="S353" s="18">
        <v>17</v>
      </c>
      <c r="T353" s="19">
        <f t="shared" si="81"/>
        <v>750</v>
      </c>
      <c r="U353" s="18">
        <v>12</v>
      </c>
      <c r="V353" s="18">
        <v>30</v>
      </c>
      <c r="W353" s="20">
        <f t="shared" si="82"/>
        <v>755</v>
      </c>
      <c r="X353" s="21">
        <v>12</v>
      </c>
      <c r="Y353" s="21">
        <v>35</v>
      </c>
      <c r="Z353" s="21">
        <f t="shared" si="90"/>
        <v>4320</v>
      </c>
      <c r="AA353" s="53">
        <f t="shared" si="83"/>
        <v>5026</v>
      </c>
      <c r="AB353" s="18">
        <f t="shared" si="84"/>
        <v>5030</v>
      </c>
      <c r="AC353" s="18">
        <f t="shared" si="85"/>
        <v>5030</v>
      </c>
      <c r="AD353" s="18">
        <f t="shared" si="86"/>
        <v>5049</v>
      </c>
      <c r="AE353" s="18">
        <f t="shared" si="87"/>
        <v>5057</v>
      </c>
      <c r="AF353" s="18">
        <f t="shared" si="88"/>
        <v>5070</v>
      </c>
      <c r="AG353" s="54">
        <f t="shared" si="89"/>
        <v>5075</v>
      </c>
    </row>
    <row r="354" spans="1:33" x14ac:dyDescent="0.55000000000000004">
      <c r="A354" s="17">
        <f t="shared" si="76"/>
        <v>708</v>
      </c>
      <c r="B354" s="18">
        <v>11</v>
      </c>
      <c r="C354" s="18">
        <v>48</v>
      </c>
      <c r="D354" s="18" t="s">
        <v>181</v>
      </c>
      <c r="E354" s="53" t="s">
        <v>329</v>
      </c>
      <c r="F354" s="18" t="s">
        <v>3</v>
      </c>
      <c r="G354" s="54" t="s">
        <v>12</v>
      </c>
      <c r="H354" s="19">
        <f t="shared" si="77"/>
        <v>721</v>
      </c>
      <c r="I354" s="18">
        <v>12</v>
      </c>
      <c r="J354" s="18">
        <v>1</v>
      </c>
      <c r="K354" s="19">
        <f t="shared" si="78"/>
        <v>721</v>
      </c>
      <c r="L354" s="18">
        <v>12</v>
      </c>
      <c r="M354" s="18">
        <v>1</v>
      </c>
      <c r="N354" s="19">
        <f t="shared" si="79"/>
        <v>735</v>
      </c>
      <c r="O354" s="18">
        <v>12</v>
      </c>
      <c r="P354" s="18">
        <v>15</v>
      </c>
      <c r="Q354" s="19">
        <f t="shared" si="80"/>
        <v>747</v>
      </c>
      <c r="R354" s="18">
        <v>12</v>
      </c>
      <c r="S354" s="18">
        <v>27</v>
      </c>
      <c r="T354" s="19">
        <f t="shared" si="81"/>
        <v>758</v>
      </c>
      <c r="U354" s="18">
        <v>12</v>
      </c>
      <c r="V354" s="18">
        <v>38</v>
      </c>
      <c r="W354" s="20">
        <f t="shared" si="82"/>
        <v>768</v>
      </c>
      <c r="X354" s="21">
        <v>12</v>
      </c>
      <c r="Y354" s="21">
        <v>48</v>
      </c>
      <c r="Z354" s="21">
        <f t="shared" si="90"/>
        <v>4320</v>
      </c>
      <c r="AA354" s="53">
        <f t="shared" si="83"/>
        <v>5028</v>
      </c>
      <c r="AB354" s="18">
        <f t="shared" si="84"/>
        <v>5041</v>
      </c>
      <c r="AC354" s="18">
        <f t="shared" si="85"/>
        <v>5041</v>
      </c>
      <c r="AD354" s="18">
        <f t="shared" si="86"/>
        <v>5055</v>
      </c>
      <c r="AE354" s="18">
        <f t="shared" si="87"/>
        <v>5067</v>
      </c>
      <c r="AF354" s="18">
        <f t="shared" si="88"/>
        <v>5078</v>
      </c>
      <c r="AG354" s="54">
        <f t="shared" si="89"/>
        <v>5088</v>
      </c>
    </row>
    <row r="355" spans="1:33" x14ac:dyDescent="0.55000000000000004">
      <c r="A355" s="17">
        <f t="shared" si="76"/>
        <v>718</v>
      </c>
      <c r="B355" s="18">
        <v>11</v>
      </c>
      <c r="C355" s="18">
        <v>58</v>
      </c>
      <c r="D355" s="18" t="s">
        <v>154</v>
      </c>
      <c r="E355" s="129" t="s">
        <v>333</v>
      </c>
      <c r="F355" s="18" t="s">
        <v>3</v>
      </c>
      <c r="G355" s="54" t="s">
        <v>182</v>
      </c>
      <c r="H355" s="19">
        <f t="shared" si="77"/>
        <v>731</v>
      </c>
      <c r="I355" s="18">
        <v>12</v>
      </c>
      <c r="J355" s="18">
        <v>11</v>
      </c>
      <c r="K355" s="19">
        <f t="shared" si="78"/>
        <v>733</v>
      </c>
      <c r="L355" s="18">
        <v>12</v>
      </c>
      <c r="M355" s="18">
        <v>13</v>
      </c>
      <c r="N355" s="19">
        <f t="shared" si="79"/>
        <v>734</v>
      </c>
      <c r="O355" s="18">
        <v>12</v>
      </c>
      <c r="P355" s="18">
        <v>14</v>
      </c>
      <c r="Q355" s="19">
        <f t="shared" si="80"/>
        <v>749</v>
      </c>
      <c r="R355" s="18">
        <v>12</v>
      </c>
      <c r="S355" s="18">
        <v>29</v>
      </c>
      <c r="T355" s="19">
        <f t="shared" si="81"/>
        <v>768</v>
      </c>
      <c r="U355" s="18">
        <v>12</v>
      </c>
      <c r="V355" s="18">
        <v>48</v>
      </c>
      <c r="W355" s="20">
        <f t="shared" si="82"/>
        <v>772</v>
      </c>
      <c r="X355" s="21">
        <v>12</v>
      </c>
      <c r="Y355" s="21">
        <v>52</v>
      </c>
      <c r="Z355" s="21">
        <f t="shared" si="90"/>
        <v>4320</v>
      </c>
      <c r="AA355" s="53">
        <f t="shared" si="83"/>
        <v>5038</v>
      </c>
      <c r="AB355" s="18">
        <f t="shared" si="84"/>
        <v>5051</v>
      </c>
      <c r="AC355" s="18">
        <f t="shared" si="85"/>
        <v>5053</v>
      </c>
      <c r="AD355" s="18">
        <f t="shared" si="86"/>
        <v>5054</v>
      </c>
      <c r="AE355" s="18">
        <f t="shared" si="87"/>
        <v>5069</v>
      </c>
      <c r="AF355" s="18">
        <f t="shared" si="88"/>
        <v>5088</v>
      </c>
      <c r="AG355" s="54">
        <f t="shared" si="89"/>
        <v>5092</v>
      </c>
    </row>
    <row r="356" spans="1:33" x14ac:dyDescent="0.55000000000000004">
      <c r="A356" s="17">
        <f t="shared" si="76"/>
        <v>721</v>
      </c>
      <c r="B356" s="18">
        <v>12</v>
      </c>
      <c r="C356" s="18">
        <v>1</v>
      </c>
      <c r="D356" s="18" t="s">
        <v>183</v>
      </c>
      <c r="E356" s="53" t="s">
        <v>329</v>
      </c>
      <c r="F356" s="18" t="s">
        <v>17</v>
      </c>
      <c r="G356" s="54" t="s">
        <v>168</v>
      </c>
      <c r="H356" s="19">
        <f t="shared" si="77"/>
        <v>727</v>
      </c>
      <c r="I356" s="18">
        <v>12</v>
      </c>
      <c r="J356" s="18">
        <v>7</v>
      </c>
      <c r="K356" s="19">
        <f t="shared" si="78"/>
        <v>728</v>
      </c>
      <c r="L356" s="18">
        <v>12</v>
      </c>
      <c r="M356" s="18">
        <v>8</v>
      </c>
      <c r="N356" s="19">
        <f t="shared" si="79"/>
        <v>748</v>
      </c>
      <c r="O356" s="18">
        <v>12</v>
      </c>
      <c r="P356" s="18">
        <v>28</v>
      </c>
      <c r="Q356" s="19">
        <f t="shared" si="80"/>
        <v>757</v>
      </c>
      <c r="R356" s="18">
        <v>12</v>
      </c>
      <c r="S356" s="18">
        <v>37</v>
      </c>
      <c r="T356" s="19">
        <f t="shared" si="81"/>
        <v>761</v>
      </c>
      <c r="U356" s="18">
        <v>12</v>
      </c>
      <c r="V356" s="18">
        <v>41</v>
      </c>
      <c r="W356" s="20">
        <f t="shared" si="82"/>
        <v>779</v>
      </c>
      <c r="X356" s="21">
        <v>12</v>
      </c>
      <c r="Y356" s="21">
        <v>59</v>
      </c>
      <c r="Z356" s="21">
        <f t="shared" si="90"/>
        <v>4320</v>
      </c>
      <c r="AA356" s="53">
        <f t="shared" si="83"/>
        <v>5041</v>
      </c>
      <c r="AB356" s="18">
        <f t="shared" si="84"/>
        <v>5047</v>
      </c>
      <c r="AC356" s="18">
        <f t="shared" si="85"/>
        <v>5048</v>
      </c>
      <c r="AD356" s="18">
        <f t="shared" si="86"/>
        <v>5068</v>
      </c>
      <c r="AE356" s="18">
        <f t="shared" si="87"/>
        <v>5077</v>
      </c>
      <c r="AF356" s="18">
        <f t="shared" si="88"/>
        <v>5081</v>
      </c>
      <c r="AG356" s="54">
        <f t="shared" si="89"/>
        <v>5099</v>
      </c>
    </row>
    <row r="357" spans="1:33" x14ac:dyDescent="0.55000000000000004">
      <c r="A357" s="17">
        <f t="shared" si="76"/>
        <v>763</v>
      </c>
      <c r="B357" s="18">
        <v>12</v>
      </c>
      <c r="C357" s="18">
        <v>43</v>
      </c>
      <c r="D357" s="18" t="s">
        <v>180</v>
      </c>
      <c r="E357" s="53" t="s">
        <v>329</v>
      </c>
      <c r="F357" s="18" t="s">
        <v>17</v>
      </c>
      <c r="G357" s="54" t="s">
        <v>39</v>
      </c>
      <c r="H357" s="19">
        <f t="shared" si="77"/>
        <v>766</v>
      </c>
      <c r="I357" s="18">
        <v>12</v>
      </c>
      <c r="J357" s="18">
        <v>46</v>
      </c>
      <c r="K357" s="19">
        <f t="shared" si="78"/>
        <v>767</v>
      </c>
      <c r="L357" s="18">
        <v>12</v>
      </c>
      <c r="M357" s="18">
        <v>47</v>
      </c>
      <c r="N357" s="19">
        <f t="shared" si="79"/>
        <v>776</v>
      </c>
      <c r="O357" s="18">
        <v>12</v>
      </c>
      <c r="P357" s="18">
        <v>56</v>
      </c>
      <c r="Q357" s="19">
        <f t="shared" si="80"/>
        <v>804</v>
      </c>
      <c r="R357" s="18">
        <v>13</v>
      </c>
      <c r="S357" s="18">
        <v>24</v>
      </c>
      <c r="T357" s="19">
        <f t="shared" si="81"/>
        <v>815</v>
      </c>
      <c r="U357" s="18">
        <v>13</v>
      </c>
      <c r="V357" s="18">
        <v>35</v>
      </c>
      <c r="W357" s="20">
        <f t="shared" si="82"/>
        <v>833</v>
      </c>
      <c r="X357" s="21">
        <v>13</v>
      </c>
      <c r="Y357" s="21">
        <v>53</v>
      </c>
      <c r="Z357" s="21">
        <f t="shared" si="90"/>
        <v>4320</v>
      </c>
      <c r="AA357" s="53">
        <f t="shared" si="83"/>
        <v>5083</v>
      </c>
      <c r="AB357" s="18">
        <f t="shared" si="84"/>
        <v>5086</v>
      </c>
      <c r="AC357" s="18">
        <f t="shared" si="85"/>
        <v>5087</v>
      </c>
      <c r="AD357" s="18">
        <f t="shared" si="86"/>
        <v>5096</v>
      </c>
      <c r="AE357" s="18">
        <f t="shared" si="87"/>
        <v>5124</v>
      </c>
      <c r="AF357" s="18">
        <f t="shared" si="88"/>
        <v>5135</v>
      </c>
      <c r="AG357" s="54">
        <f t="shared" si="89"/>
        <v>5153</v>
      </c>
    </row>
    <row r="358" spans="1:33" x14ac:dyDescent="0.55000000000000004">
      <c r="A358" s="17">
        <f t="shared" si="76"/>
        <v>763</v>
      </c>
      <c r="B358" s="18">
        <v>12</v>
      </c>
      <c r="C358" s="18">
        <v>43</v>
      </c>
      <c r="D358" s="18" t="s">
        <v>94</v>
      </c>
      <c r="E358" s="53" t="s">
        <v>336</v>
      </c>
      <c r="F358" s="18" t="s">
        <v>17</v>
      </c>
      <c r="G358" s="54" t="s">
        <v>95</v>
      </c>
      <c r="H358" s="19">
        <f t="shared" si="77"/>
        <v>768</v>
      </c>
      <c r="I358" s="18">
        <v>12</v>
      </c>
      <c r="J358" s="18">
        <v>48</v>
      </c>
      <c r="K358" s="19">
        <f t="shared" si="78"/>
        <v>779</v>
      </c>
      <c r="L358" s="18">
        <v>12</v>
      </c>
      <c r="M358" s="18">
        <v>59</v>
      </c>
      <c r="N358" s="19">
        <f t="shared" si="79"/>
        <v>779</v>
      </c>
      <c r="O358" s="18">
        <v>12</v>
      </c>
      <c r="P358" s="18">
        <v>59</v>
      </c>
      <c r="Q358" s="19">
        <f t="shared" si="80"/>
        <v>780</v>
      </c>
      <c r="R358" s="18">
        <v>13</v>
      </c>
      <c r="S358" s="18">
        <v>0</v>
      </c>
      <c r="T358" s="19">
        <f t="shared" si="81"/>
        <v>797</v>
      </c>
      <c r="U358" s="18">
        <v>13</v>
      </c>
      <c r="V358" s="18">
        <v>17</v>
      </c>
      <c r="W358" s="20">
        <f t="shared" si="82"/>
        <v>797</v>
      </c>
      <c r="X358" s="21">
        <v>13</v>
      </c>
      <c r="Y358" s="21">
        <v>17</v>
      </c>
      <c r="Z358" s="21">
        <f t="shared" si="90"/>
        <v>4320</v>
      </c>
      <c r="AA358" s="53">
        <f t="shared" si="83"/>
        <v>5083</v>
      </c>
      <c r="AB358" s="18">
        <f t="shared" si="84"/>
        <v>5088</v>
      </c>
      <c r="AC358" s="18">
        <f t="shared" si="85"/>
        <v>5099</v>
      </c>
      <c r="AD358" s="18">
        <f t="shared" si="86"/>
        <v>5099</v>
      </c>
      <c r="AE358" s="18">
        <f t="shared" si="87"/>
        <v>5100</v>
      </c>
      <c r="AF358" s="18">
        <f t="shared" si="88"/>
        <v>5117</v>
      </c>
      <c r="AG358" s="54">
        <f t="shared" si="89"/>
        <v>5117</v>
      </c>
    </row>
    <row r="359" spans="1:33" x14ac:dyDescent="0.55000000000000004">
      <c r="A359" s="17">
        <f t="shared" si="76"/>
        <v>768</v>
      </c>
      <c r="B359" s="18">
        <v>12</v>
      </c>
      <c r="C359" s="18">
        <v>48</v>
      </c>
      <c r="D359" s="18" t="s">
        <v>184</v>
      </c>
      <c r="E359" s="129" t="s">
        <v>333</v>
      </c>
      <c r="F359" s="18" t="s">
        <v>17</v>
      </c>
      <c r="G359" s="54" t="s">
        <v>12</v>
      </c>
      <c r="H359" s="19">
        <f t="shared" si="77"/>
        <v>771</v>
      </c>
      <c r="I359" s="18">
        <v>12</v>
      </c>
      <c r="J359" s="18">
        <v>51</v>
      </c>
      <c r="K359" s="19">
        <f t="shared" si="78"/>
        <v>771</v>
      </c>
      <c r="L359" s="18">
        <v>12</v>
      </c>
      <c r="M359" s="18">
        <v>51</v>
      </c>
      <c r="N359" s="19">
        <f t="shared" si="79"/>
        <v>771</v>
      </c>
      <c r="O359" s="18">
        <v>12</v>
      </c>
      <c r="P359" s="18">
        <v>51</v>
      </c>
      <c r="Q359" s="19">
        <f t="shared" si="80"/>
        <v>787</v>
      </c>
      <c r="R359" s="18">
        <v>13</v>
      </c>
      <c r="S359" s="18">
        <v>7</v>
      </c>
      <c r="T359" s="19">
        <f t="shared" si="81"/>
        <v>800</v>
      </c>
      <c r="U359" s="18">
        <v>13</v>
      </c>
      <c r="V359" s="18">
        <v>20</v>
      </c>
      <c r="W359" s="20">
        <f t="shared" si="82"/>
        <v>800</v>
      </c>
      <c r="X359" s="21">
        <v>13</v>
      </c>
      <c r="Y359" s="21">
        <v>20</v>
      </c>
      <c r="Z359" s="21">
        <f t="shared" si="90"/>
        <v>4320</v>
      </c>
      <c r="AA359" s="53">
        <f t="shared" si="83"/>
        <v>5088</v>
      </c>
      <c r="AB359" s="18">
        <f t="shared" si="84"/>
        <v>5091</v>
      </c>
      <c r="AC359" s="18">
        <f t="shared" si="85"/>
        <v>5091</v>
      </c>
      <c r="AD359" s="18">
        <f t="shared" si="86"/>
        <v>5091</v>
      </c>
      <c r="AE359" s="18">
        <f t="shared" si="87"/>
        <v>5107</v>
      </c>
      <c r="AF359" s="18">
        <f t="shared" si="88"/>
        <v>5120</v>
      </c>
      <c r="AG359" s="54">
        <f t="shared" si="89"/>
        <v>5120</v>
      </c>
    </row>
    <row r="360" spans="1:33" x14ac:dyDescent="0.55000000000000004">
      <c r="A360" s="17">
        <f t="shared" si="76"/>
        <v>774</v>
      </c>
      <c r="B360" s="18">
        <v>12</v>
      </c>
      <c r="C360" s="18">
        <v>54</v>
      </c>
      <c r="D360" s="18" t="s">
        <v>180</v>
      </c>
      <c r="E360" s="53" t="s">
        <v>329</v>
      </c>
      <c r="F360" s="18" t="s">
        <v>3</v>
      </c>
      <c r="G360" s="54" t="s">
        <v>168</v>
      </c>
      <c r="H360" s="19">
        <f t="shared" si="77"/>
        <v>782</v>
      </c>
      <c r="I360" s="18">
        <v>13</v>
      </c>
      <c r="J360" s="18">
        <v>2</v>
      </c>
      <c r="K360" s="19">
        <f t="shared" si="78"/>
        <v>783</v>
      </c>
      <c r="L360" s="18">
        <v>13</v>
      </c>
      <c r="M360" s="18">
        <v>3</v>
      </c>
      <c r="N360" s="19">
        <f t="shared" si="79"/>
        <v>789</v>
      </c>
      <c r="O360" s="18">
        <v>13</v>
      </c>
      <c r="P360" s="18">
        <v>9</v>
      </c>
      <c r="Q360" s="19">
        <f t="shared" si="80"/>
        <v>804</v>
      </c>
      <c r="R360" s="18">
        <v>13</v>
      </c>
      <c r="S360" s="18">
        <v>24</v>
      </c>
      <c r="T360" s="19">
        <f t="shared" si="81"/>
        <v>824</v>
      </c>
      <c r="U360" s="18">
        <v>13</v>
      </c>
      <c r="V360" s="18">
        <v>44</v>
      </c>
      <c r="W360" s="20">
        <f t="shared" si="82"/>
        <v>832</v>
      </c>
      <c r="X360" s="21">
        <v>13</v>
      </c>
      <c r="Y360" s="21">
        <v>52</v>
      </c>
      <c r="Z360" s="21">
        <f t="shared" si="90"/>
        <v>4320</v>
      </c>
      <c r="AA360" s="53">
        <f t="shared" si="83"/>
        <v>5094</v>
      </c>
      <c r="AB360" s="18">
        <f t="shared" si="84"/>
        <v>5102</v>
      </c>
      <c r="AC360" s="18">
        <f t="shared" si="85"/>
        <v>5103</v>
      </c>
      <c r="AD360" s="18">
        <f t="shared" si="86"/>
        <v>5109</v>
      </c>
      <c r="AE360" s="18">
        <f t="shared" si="87"/>
        <v>5124</v>
      </c>
      <c r="AF360" s="18">
        <f t="shared" si="88"/>
        <v>5144</v>
      </c>
      <c r="AG360" s="54">
        <f t="shared" si="89"/>
        <v>5152</v>
      </c>
    </row>
    <row r="361" spans="1:33" x14ac:dyDescent="0.55000000000000004">
      <c r="A361" s="17">
        <f t="shared" si="76"/>
        <v>782</v>
      </c>
      <c r="B361" s="18">
        <v>13</v>
      </c>
      <c r="C361" s="18">
        <v>2</v>
      </c>
      <c r="D361" s="18" t="s">
        <v>116</v>
      </c>
      <c r="E361" s="53" t="s">
        <v>329</v>
      </c>
      <c r="F361" s="18" t="s">
        <v>17</v>
      </c>
      <c r="G361" s="54" t="s">
        <v>36</v>
      </c>
      <c r="H361" s="19">
        <f t="shared" si="77"/>
        <v>791</v>
      </c>
      <c r="I361" s="18">
        <v>13</v>
      </c>
      <c r="J361" s="18">
        <v>11</v>
      </c>
      <c r="K361" s="19">
        <f t="shared" si="78"/>
        <v>792</v>
      </c>
      <c r="L361" s="18">
        <v>13</v>
      </c>
      <c r="M361" s="18">
        <v>12</v>
      </c>
      <c r="N361" s="19">
        <f t="shared" si="79"/>
        <v>802</v>
      </c>
      <c r="O361" s="18">
        <v>13</v>
      </c>
      <c r="P361" s="18">
        <v>22</v>
      </c>
      <c r="Q361" s="19">
        <f t="shared" si="80"/>
        <v>823</v>
      </c>
      <c r="R361" s="18">
        <v>13</v>
      </c>
      <c r="S361" s="18">
        <v>43</v>
      </c>
      <c r="T361" s="19">
        <f t="shared" si="81"/>
        <v>825</v>
      </c>
      <c r="U361" s="18">
        <v>13</v>
      </c>
      <c r="V361" s="18">
        <v>45</v>
      </c>
      <c r="W361" s="20">
        <f t="shared" si="82"/>
        <v>849</v>
      </c>
      <c r="X361" s="21">
        <v>14</v>
      </c>
      <c r="Y361" s="21">
        <v>9</v>
      </c>
      <c r="Z361" s="21">
        <f t="shared" si="90"/>
        <v>4320</v>
      </c>
      <c r="AA361" s="53">
        <f t="shared" si="83"/>
        <v>5102</v>
      </c>
      <c r="AB361" s="18">
        <f t="shared" si="84"/>
        <v>5111</v>
      </c>
      <c r="AC361" s="18">
        <f t="shared" si="85"/>
        <v>5112</v>
      </c>
      <c r="AD361" s="18">
        <f t="shared" si="86"/>
        <v>5122</v>
      </c>
      <c r="AE361" s="18">
        <f t="shared" si="87"/>
        <v>5143</v>
      </c>
      <c r="AF361" s="18">
        <f t="shared" si="88"/>
        <v>5145</v>
      </c>
      <c r="AG361" s="54">
        <f t="shared" si="89"/>
        <v>5169</v>
      </c>
    </row>
    <row r="362" spans="1:33" x14ac:dyDescent="0.55000000000000004">
      <c r="A362" s="17">
        <f t="shared" si="76"/>
        <v>790</v>
      </c>
      <c r="B362" s="18">
        <v>13</v>
      </c>
      <c r="C362" s="18">
        <v>10</v>
      </c>
      <c r="D362" s="18" t="s">
        <v>185</v>
      </c>
      <c r="E362" s="53" t="s">
        <v>329</v>
      </c>
      <c r="F362" s="18" t="s">
        <v>17</v>
      </c>
      <c r="G362" s="54" t="s">
        <v>7</v>
      </c>
      <c r="H362" s="19">
        <f t="shared" si="77"/>
        <v>796</v>
      </c>
      <c r="I362" s="18">
        <v>13</v>
      </c>
      <c r="J362" s="18">
        <v>16</v>
      </c>
      <c r="K362" s="19">
        <f t="shared" si="78"/>
        <v>798</v>
      </c>
      <c r="L362" s="18">
        <v>13</v>
      </c>
      <c r="M362" s="18">
        <v>18</v>
      </c>
      <c r="N362" s="19">
        <f t="shared" si="79"/>
        <v>804</v>
      </c>
      <c r="O362" s="18">
        <v>13</v>
      </c>
      <c r="P362" s="18">
        <v>24</v>
      </c>
      <c r="Q362" s="19">
        <f t="shared" si="80"/>
        <v>820</v>
      </c>
      <c r="R362" s="18">
        <v>13</v>
      </c>
      <c r="S362" s="18">
        <v>40</v>
      </c>
      <c r="T362" s="19">
        <f t="shared" si="81"/>
        <v>824</v>
      </c>
      <c r="U362" s="18">
        <v>13</v>
      </c>
      <c r="V362" s="18">
        <v>44</v>
      </c>
      <c r="W362" s="20">
        <f t="shared" si="82"/>
        <v>849</v>
      </c>
      <c r="X362" s="21">
        <v>14</v>
      </c>
      <c r="Y362" s="21">
        <v>9</v>
      </c>
      <c r="Z362" s="21">
        <f t="shared" si="90"/>
        <v>4320</v>
      </c>
      <c r="AA362" s="53">
        <f t="shared" si="83"/>
        <v>5110</v>
      </c>
      <c r="AB362" s="18">
        <f t="shared" si="84"/>
        <v>5116</v>
      </c>
      <c r="AC362" s="18">
        <f t="shared" si="85"/>
        <v>5118</v>
      </c>
      <c r="AD362" s="18">
        <f t="shared" si="86"/>
        <v>5124</v>
      </c>
      <c r="AE362" s="18">
        <f t="shared" si="87"/>
        <v>5140</v>
      </c>
      <c r="AF362" s="18">
        <f t="shared" si="88"/>
        <v>5144</v>
      </c>
      <c r="AG362" s="54">
        <f t="shared" si="89"/>
        <v>5169</v>
      </c>
    </row>
    <row r="363" spans="1:33" x14ac:dyDescent="0.55000000000000004">
      <c r="A363" s="17">
        <f t="shared" si="76"/>
        <v>793</v>
      </c>
      <c r="B363" s="18">
        <v>13</v>
      </c>
      <c r="C363" s="18">
        <v>13</v>
      </c>
      <c r="D363" s="18" t="s">
        <v>94</v>
      </c>
      <c r="E363" s="53" t="s">
        <v>336</v>
      </c>
      <c r="F363" s="18" t="s">
        <v>17</v>
      </c>
      <c r="G363" s="54" t="s">
        <v>95</v>
      </c>
      <c r="H363" s="19">
        <f t="shared" si="77"/>
        <v>797</v>
      </c>
      <c r="I363" s="18">
        <v>13</v>
      </c>
      <c r="J363" s="18">
        <v>17</v>
      </c>
      <c r="K363" s="19">
        <f t="shared" si="78"/>
        <v>798</v>
      </c>
      <c r="L363" s="18">
        <v>13</v>
      </c>
      <c r="M363" s="18">
        <v>18</v>
      </c>
      <c r="N363" s="19">
        <f t="shared" si="79"/>
        <v>803</v>
      </c>
      <c r="O363" s="18">
        <v>13</v>
      </c>
      <c r="P363" s="18">
        <v>23</v>
      </c>
      <c r="Q363" s="19">
        <f t="shared" si="80"/>
        <v>828</v>
      </c>
      <c r="R363" s="18">
        <v>13</v>
      </c>
      <c r="S363" s="18">
        <v>48</v>
      </c>
      <c r="T363" s="19">
        <f t="shared" si="81"/>
        <v>865</v>
      </c>
      <c r="U363" s="18">
        <v>14</v>
      </c>
      <c r="V363" s="18">
        <v>25</v>
      </c>
      <c r="W363" s="20">
        <f t="shared" si="82"/>
        <v>865</v>
      </c>
      <c r="X363" s="21">
        <v>14</v>
      </c>
      <c r="Y363" s="21">
        <v>25</v>
      </c>
      <c r="Z363" s="21">
        <f t="shared" si="90"/>
        <v>4320</v>
      </c>
      <c r="AA363" s="53">
        <f t="shared" si="83"/>
        <v>5113</v>
      </c>
      <c r="AB363" s="18">
        <f t="shared" si="84"/>
        <v>5117</v>
      </c>
      <c r="AC363" s="18">
        <f t="shared" si="85"/>
        <v>5118</v>
      </c>
      <c r="AD363" s="18">
        <f t="shared" si="86"/>
        <v>5123</v>
      </c>
      <c r="AE363" s="18">
        <f t="shared" si="87"/>
        <v>5148</v>
      </c>
      <c r="AF363" s="18">
        <f t="shared" si="88"/>
        <v>5185</v>
      </c>
      <c r="AG363" s="54">
        <f t="shared" si="89"/>
        <v>5185</v>
      </c>
    </row>
    <row r="364" spans="1:33" x14ac:dyDescent="0.55000000000000004">
      <c r="A364" s="17">
        <f t="shared" si="76"/>
        <v>806</v>
      </c>
      <c r="B364" s="18">
        <v>13</v>
      </c>
      <c r="C364" s="18">
        <v>26</v>
      </c>
      <c r="D364" s="18" t="s">
        <v>66</v>
      </c>
      <c r="E364" s="53" t="s">
        <v>325</v>
      </c>
      <c r="F364" s="18" t="s">
        <v>17</v>
      </c>
      <c r="G364" s="54" t="s">
        <v>4</v>
      </c>
      <c r="H364" s="19">
        <f t="shared" si="77"/>
        <v>812</v>
      </c>
      <c r="I364" s="18">
        <v>13</v>
      </c>
      <c r="J364" s="18">
        <v>32</v>
      </c>
      <c r="K364" s="19">
        <f t="shared" si="78"/>
        <v>812</v>
      </c>
      <c r="L364" s="18">
        <v>13</v>
      </c>
      <c r="M364" s="18">
        <v>32</v>
      </c>
      <c r="N364" s="19">
        <f t="shared" si="79"/>
        <v>820</v>
      </c>
      <c r="O364" s="18">
        <v>13</v>
      </c>
      <c r="P364" s="18">
        <v>40</v>
      </c>
      <c r="Q364" s="19">
        <f t="shared" si="80"/>
        <v>851</v>
      </c>
      <c r="R364" s="18">
        <v>14</v>
      </c>
      <c r="S364" s="18">
        <v>11</v>
      </c>
      <c r="T364" s="19">
        <f t="shared" si="81"/>
        <v>860</v>
      </c>
      <c r="U364" s="18">
        <v>14</v>
      </c>
      <c r="V364" s="18">
        <v>20</v>
      </c>
      <c r="W364" s="20">
        <f t="shared" si="82"/>
        <v>886</v>
      </c>
      <c r="X364" s="21">
        <v>14</v>
      </c>
      <c r="Y364" s="21">
        <v>46</v>
      </c>
      <c r="Z364" s="21">
        <f t="shared" si="90"/>
        <v>4320</v>
      </c>
      <c r="AA364" s="53">
        <f t="shared" si="83"/>
        <v>5126</v>
      </c>
      <c r="AB364" s="18">
        <f t="shared" si="84"/>
        <v>5132</v>
      </c>
      <c r="AC364" s="18">
        <f t="shared" si="85"/>
        <v>5132</v>
      </c>
      <c r="AD364" s="18">
        <f t="shared" si="86"/>
        <v>5140</v>
      </c>
      <c r="AE364" s="18">
        <f t="shared" si="87"/>
        <v>5171</v>
      </c>
      <c r="AF364" s="18">
        <f t="shared" si="88"/>
        <v>5180</v>
      </c>
      <c r="AG364" s="54">
        <f t="shared" si="89"/>
        <v>5206</v>
      </c>
    </row>
    <row r="365" spans="1:33" x14ac:dyDescent="0.55000000000000004">
      <c r="A365" s="17">
        <f t="shared" si="76"/>
        <v>815</v>
      </c>
      <c r="B365" s="18">
        <v>13</v>
      </c>
      <c r="C365" s="18">
        <v>35</v>
      </c>
      <c r="D365" s="18" t="s">
        <v>51</v>
      </c>
      <c r="E365" s="53" t="s">
        <v>335</v>
      </c>
      <c r="F365" s="18" t="s">
        <v>3</v>
      </c>
      <c r="G365" s="54" t="s">
        <v>52</v>
      </c>
      <c r="H365" s="19">
        <f t="shared" si="77"/>
        <v>821</v>
      </c>
      <c r="I365" s="18">
        <v>13</v>
      </c>
      <c r="J365" s="18">
        <v>41</v>
      </c>
      <c r="K365" s="19">
        <f t="shared" si="78"/>
        <v>822</v>
      </c>
      <c r="L365" s="18">
        <v>13</v>
      </c>
      <c r="M365" s="18">
        <v>42</v>
      </c>
      <c r="N365" s="19">
        <f t="shared" si="79"/>
        <v>828</v>
      </c>
      <c r="O365" s="18">
        <v>13</v>
      </c>
      <c r="P365" s="18">
        <v>48</v>
      </c>
      <c r="Q365" s="19">
        <f t="shared" si="80"/>
        <v>851</v>
      </c>
      <c r="R365" s="18">
        <v>14</v>
      </c>
      <c r="S365" s="18">
        <v>11</v>
      </c>
      <c r="T365" s="19">
        <f t="shared" si="81"/>
        <v>851</v>
      </c>
      <c r="U365" s="18">
        <v>14</v>
      </c>
      <c r="V365" s="18">
        <v>11</v>
      </c>
      <c r="W365" s="20">
        <f t="shared" si="82"/>
        <v>851</v>
      </c>
      <c r="X365" s="21">
        <v>14</v>
      </c>
      <c r="Y365" s="21">
        <v>11</v>
      </c>
      <c r="Z365" s="21">
        <f t="shared" si="90"/>
        <v>4320</v>
      </c>
      <c r="AA365" s="53">
        <f t="shared" si="83"/>
        <v>5135</v>
      </c>
      <c r="AB365" s="18">
        <f t="shared" si="84"/>
        <v>5141</v>
      </c>
      <c r="AC365" s="18">
        <f t="shared" si="85"/>
        <v>5142</v>
      </c>
      <c r="AD365" s="18">
        <f t="shared" si="86"/>
        <v>5148</v>
      </c>
      <c r="AE365" s="18">
        <f t="shared" si="87"/>
        <v>5171</v>
      </c>
      <c r="AF365" s="18">
        <f t="shared" si="88"/>
        <v>5171</v>
      </c>
      <c r="AG365" s="54">
        <f t="shared" si="89"/>
        <v>5171</v>
      </c>
    </row>
    <row r="366" spans="1:33" x14ac:dyDescent="0.55000000000000004">
      <c r="A366" s="17">
        <f t="shared" si="76"/>
        <v>821</v>
      </c>
      <c r="B366" s="18">
        <v>13</v>
      </c>
      <c r="C366" s="18">
        <v>41</v>
      </c>
      <c r="D366" s="18" t="s">
        <v>118</v>
      </c>
      <c r="E366" s="129" t="s">
        <v>333</v>
      </c>
      <c r="F366" s="18" t="s">
        <v>22</v>
      </c>
      <c r="G366" s="54" t="s">
        <v>23</v>
      </c>
      <c r="H366" s="19">
        <f t="shared" si="77"/>
        <v>828</v>
      </c>
      <c r="I366" s="18">
        <v>13</v>
      </c>
      <c r="J366" s="18">
        <v>48</v>
      </c>
      <c r="K366" s="19">
        <f t="shared" si="78"/>
        <v>832</v>
      </c>
      <c r="L366" s="18">
        <v>13</v>
      </c>
      <c r="M366" s="18">
        <v>52</v>
      </c>
      <c r="N366" s="19">
        <f t="shared" si="79"/>
        <v>854</v>
      </c>
      <c r="O366" s="18">
        <v>14</v>
      </c>
      <c r="P366" s="18">
        <v>14</v>
      </c>
      <c r="Q366" s="19">
        <f t="shared" si="80"/>
        <v>869</v>
      </c>
      <c r="R366" s="18">
        <v>14</v>
      </c>
      <c r="S366" s="18">
        <v>29</v>
      </c>
      <c r="T366" s="19">
        <f t="shared" si="81"/>
        <v>871</v>
      </c>
      <c r="U366" s="18">
        <v>14</v>
      </c>
      <c r="V366" s="18">
        <v>31</v>
      </c>
      <c r="W366" s="20">
        <f t="shared" si="82"/>
        <v>902</v>
      </c>
      <c r="X366" s="21">
        <v>15</v>
      </c>
      <c r="Y366" s="21">
        <v>2</v>
      </c>
      <c r="Z366" s="21">
        <f t="shared" si="90"/>
        <v>4320</v>
      </c>
      <c r="AA366" s="53">
        <f t="shared" si="83"/>
        <v>5141</v>
      </c>
      <c r="AB366" s="18">
        <f t="shared" si="84"/>
        <v>5148</v>
      </c>
      <c r="AC366" s="18">
        <f t="shared" si="85"/>
        <v>5152</v>
      </c>
      <c r="AD366" s="18">
        <f t="shared" si="86"/>
        <v>5174</v>
      </c>
      <c r="AE366" s="18">
        <f t="shared" si="87"/>
        <v>5189</v>
      </c>
      <c r="AF366" s="18">
        <f t="shared" si="88"/>
        <v>5191</v>
      </c>
      <c r="AG366" s="54">
        <f t="shared" si="89"/>
        <v>5222</v>
      </c>
    </row>
    <row r="367" spans="1:33" x14ac:dyDescent="0.55000000000000004">
      <c r="A367" s="17">
        <f t="shared" si="76"/>
        <v>824</v>
      </c>
      <c r="B367" s="18">
        <v>13</v>
      </c>
      <c r="C367" s="18">
        <v>44</v>
      </c>
      <c r="D367" s="18" t="s">
        <v>101</v>
      </c>
      <c r="E367" s="53" t="s">
        <v>334</v>
      </c>
      <c r="F367" s="18" t="s">
        <v>17</v>
      </c>
      <c r="G367" s="54" t="s">
        <v>49</v>
      </c>
      <c r="H367" s="19">
        <f t="shared" si="77"/>
        <v>834</v>
      </c>
      <c r="I367" s="18">
        <v>13</v>
      </c>
      <c r="J367" s="18">
        <v>54</v>
      </c>
      <c r="K367" s="19">
        <f t="shared" si="78"/>
        <v>836</v>
      </c>
      <c r="L367" s="18">
        <v>13</v>
      </c>
      <c r="M367" s="18">
        <v>56</v>
      </c>
      <c r="N367" s="19">
        <f t="shared" si="79"/>
        <v>852</v>
      </c>
      <c r="O367" s="18">
        <v>14</v>
      </c>
      <c r="P367" s="18">
        <v>12</v>
      </c>
      <c r="Q367" s="19">
        <f t="shared" si="80"/>
        <v>857</v>
      </c>
      <c r="R367" s="18">
        <v>14</v>
      </c>
      <c r="S367" s="18">
        <v>17</v>
      </c>
      <c r="T367" s="19">
        <f t="shared" si="81"/>
        <v>859</v>
      </c>
      <c r="U367" s="18">
        <v>14</v>
      </c>
      <c r="V367" s="18">
        <v>19</v>
      </c>
      <c r="W367" s="20">
        <f t="shared" si="82"/>
        <v>867</v>
      </c>
      <c r="X367" s="21">
        <v>14</v>
      </c>
      <c r="Y367" s="21">
        <v>27</v>
      </c>
      <c r="Z367" s="21">
        <f t="shared" si="90"/>
        <v>4320</v>
      </c>
      <c r="AA367" s="53">
        <f t="shared" si="83"/>
        <v>5144</v>
      </c>
      <c r="AB367" s="18">
        <f t="shared" si="84"/>
        <v>5154</v>
      </c>
      <c r="AC367" s="18">
        <f t="shared" si="85"/>
        <v>5156</v>
      </c>
      <c r="AD367" s="18">
        <f t="shared" si="86"/>
        <v>5172</v>
      </c>
      <c r="AE367" s="18">
        <f t="shared" si="87"/>
        <v>5177</v>
      </c>
      <c r="AF367" s="18">
        <f t="shared" si="88"/>
        <v>5179</v>
      </c>
      <c r="AG367" s="54">
        <f t="shared" si="89"/>
        <v>5187</v>
      </c>
    </row>
    <row r="368" spans="1:33" x14ac:dyDescent="0.55000000000000004">
      <c r="A368" s="17">
        <f t="shared" si="76"/>
        <v>831</v>
      </c>
      <c r="B368" s="18">
        <v>13</v>
      </c>
      <c r="C368" s="18">
        <v>51</v>
      </c>
      <c r="D368" s="18" t="s">
        <v>186</v>
      </c>
      <c r="E368" s="53" t="s">
        <v>325</v>
      </c>
      <c r="F368" s="18" t="s">
        <v>3</v>
      </c>
      <c r="G368" s="54" t="s">
        <v>4</v>
      </c>
      <c r="H368" s="19">
        <f t="shared" si="77"/>
        <v>887</v>
      </c>
      <c r="I368" s="18">
        <v>14</v>
      </c>
      <c r="J368" s="18">
        <v>47</v>
      </c>
      <c r="K368" s="19">
        <f t="shared" si="78"/>
        <v>890</v>
      </c>
      <c r="L368" s="18">
        <v>14</v>
      </c>
      <c r="M368" s="18">
        <v>50</v>
      </c>
      <c r="N368" s="19">
        <f t="shared" si="79"/>
        <v>896</v>
      </c>
      <c r="O368" s="18">
        <v>14</v>
      </c>
      <c r="P368" s="18">
        <v>56</v>
      </c>
      <c r="Q368" s="19">
        <f t="shared" si="80"/>
        <v>902</v>
      </c>
      <c r="R368" s="18">
        <v>15</v>
      </c>
      <c r="S368" s="18">
        <v>2</v>
      </c>
      <c r="T368" s="19">
        <f t="shared" si="81"/>
        <v>925</v>
      </c>
      <c r="U368" s="18">
        <v>15</v>
      </c>
      <c r="V368" s="18">
        <v>25</v>
      </c>
      <c r="W368" s="20">
        <f t="shared" si="82"/>
        <v>933</v>
      </c>
      <c r="X368" s="21">
        <v>15</v>
      </c>
      <c r="Y368" s="21">
        <v>33</v>
      </c>
      <c r="Z368" s="21">
        <f t="shared" si="90"/>
        <v>4320</v>
      </c>
      <c r="AA368" s="53">
        <f t="shared" si="83"/>
        <v>5151</v>
      </c>
      <c r="AB368" s="18">
        <f t="shared" si="84"/>
        <v>5207</v>
      </c>
      <c r="AC368" s="18">
        <f t="shared" si="85"/>
        <v>5210</v>
      </c>
      <c r="AD368" s="18">
        <f t="shared" si="86"/>
        <v>5216</v>
      </c>
      <c r="AE368" s="18">
        <f t="shared" si="87"/>
        <v>5222</v>
      </c>
      <c r="AF368" s="18">
        <f t="shared" si="88"/>
        <v>5245</v>
      </c>
      <c r="AG368" s="54">
        <f t="shared" si="89"/>
        <v>5253</v>
      </c>
    </row>
    <row r="369" spans="1:33" x14ac:dyDescent="0.55000000000000004">
      <c r="A369" s="17">
        <f t="shared" si="76"/>
        <v>834</v>
      </c>
      <c r="B369" s="18">
        <v>13</v>
      </c>
      <c r="C369" s="18">
        <v>54</v>
      </c>
      <c r="D369" s="18" t="s">
        <v>15</v>
      </c>
      <c r="E369" s="129" t="s">
        <v>333</v>
      </c>
      <c r="F369" s="18" t="s">
        <v>22</v>
      </c>
      <c r="G369" s="54" t="s">
        <v>182</v>
      </c>
      <c r="H369" s="19">
        <f t="shared" si="77"/>
        <v>842</v>
      </c>
      <c r="I369" s="18">
        <v>14</v>
      </c>
      <c r="J369" s="18">
        <v>2</v>
      </c>
      <c r="K369" s="19">
        <f t="shared" si="78"/>
        <v>842</v>
      </c>
      <c r="L369" s="18">
        <v>14</v>
      </c>
      <c r="M369" s="18">
        <v>2</v>
      </c>
      <c r="N369" s="19">
        <f t="shared" si="79"/>
        <v>856</v>
      </c>
      <c r="O369" s="18">
        <v>14</v>
      </c>
      <c r="P369" s="18">
        <v>16</v>
      </c>
      <c r="Q369" s="19">
        <f t="shared" si="80"/>
        <v>862</v>
      </c>
      <c r="R369" s="18">
        <v>14</v>
      </c>
      <c r="S369" s="18">
        <v>22</v>
      </c>
      <c r="T369" s="19">
        <f t="shared" si="81"/>
        <v>0</v>
      </c>
      <c r="U369" s="18"/>
      <c r="V369" s="18"/>
      <c r="W369" s="20">
        <f t="shared" si="82"/>
        <v>878</v>
      </c>
      <c r="X369" s="21">
        <v>14</v>
      </c>
      <c r="Y369" s="21">
        <v>38</v>
      </c>
      <c r="Z369" s="21">
        <f t="shared" si="90"/>
        <v>4320</v>
      </c>
      <c r="AA369" s="53">
        <f t="shared" si="83"/>
        <v>5154</v>
      </c>
      <c r="AB369" s="18">
        <f t="shared" si="84"/>
        <v>5162</v>
      </c>
      <c r="AC369" s="18">
        <f t="shared" si="85"/>
        <v>5162</v>
      </c>
      <c r="AD369" s="18">
        <f t="shared" si="86"/>
        <v>5176</v>
      </c>
      <c r="AE369" s="18">
        <f t="shared" si="87"/>
        <v>5182</v>
      </c>
      <c r="AF369" s="18">
        <f t="shared" si="88"/>
        <v>4320</v>
      </c>
      <c r="AG369" s="54">
        <f t="shared" si="89"/>
        <v>5198</v>
      </c>
    </row>
    <row r="370" spans="1:33" x14ac:dyDescent="0.55000000000000004">
      <c r="A370" s="17">
        <f t="shared" si="76"/>
        <v>837</v>
      </c>
      <c r="B370" s="18">
        <v>13</v>
      </c>
      <c r="C370" s="18">
        <v>57</v>
      </c>
      <c r="D370" s="18" t="s">
        <v>187</v>
      </c>
      <c r="E370" s="53" t="s">
        <v>329</v>
      </c>
      <c r="F370" s="18" t="s">
        <v>3</v>
      </c>
      <c r="G370" s="54" t="s">
        <v>12</v>
      </c>
      <c r="H370" s="19">
        <f t="shared" si="77"/>
        <v>866</v>
      </c>
      <c r="I370" s="18">
        <v>14</v>
      </c>
      <c r="J370" s="18">
        <v>26</v>
      </c>
      <c r="K370" s="19">
        <f t="shared" si="78"/>
        <v>869</v>
      </c>
      <c r="L370" s="18">
        <v>14</v>
      </c>
      <c r="M370" s="18">
        <v>29</v>
      </c>
      <c r="N370" s="19">
        <f t="shared" si="79"/>
        <v>876</v>
      </c>
      <c r="O370" s="18">
        <v>14</v>
      </c>
      <c r="P370" s="18">
        <v>36</v>
      </c>
      <c r="Q370" s="19">
        <f t="shared" si="80"/>
        <v>906</v>
      </c>
      <c r="R370" s="18">
        <v>15</v>
      </c>
      <c r="S370" s="18">
        <v>6</v>
      </c>
      <c r="T370" s="19">
        <f t="shared" si="81"/>
        <v>915</v>
      </c>
      <c r="U370" s="18">
        <v>15</v>
      </c>
      <c r="V370" s="18">
        <v>15</v>
      </c>
      <c r="W370" s="20">
        <f t="shared" si="82"/>
        <v>934</v>
      </c>
      <c r="X370" s="21">
        <v>15</v>
      </c>
      <c r="Y370" s="21">
        <v>34</v>
      </c>
      <c r="Z370" s="21">
        <f t="shared" si="90"/>
        <v>4320</v>
      </c>
      <c r="AA370" s="53">
        <f t="shared" si="83"/>
        <v>5157</v>
      </c>
      <c r="AB370" s="18">
        <f t="shared" si="84"/>
        <v>5186</v>
      </c>
      <c r="AC370" s="18">
        <f t="shared" si="85"/>
        <v>5189</v>
      </c>
      <c r="AD370" s="18">
        <f t="shared" si="86"/>
        <v>5196</v>
      </c>
      <c r="AE370" s="18">
        <f t="shared" si="87"/>
        <v>5226</v>
      </c>
      <c r="AF370" s="18">
        <f t="shared" si="88"/>
        <v>5235</v>
      </c>
      <c r="AG370" s="54">
        <f t="shared" si="89"/>
        <v>5254</v>
      </c>
    </row>
    <row r="371" spans="1:33" x14ac:dyDescent="0.55000000000000004">
      <c r="A371" s="17">
        <f t="shared" si="76"/>
        <v>847</v>
      </c>
      <c r="B371" s="18">
        <v>14</v>
      </c>
      <c r="C371" s="18">
        <v>7</v>
      </c>
      <c r="D371" s="18" t="s">
        <v>188</v>
      </c>
      <c r="E371" s="129" t="s">
        <v>333</v>
      </c>
      <c r="F371" s="18" t="s">
        <v>17</v>
      </c>
      <c r="G371" s="54" t="s">
        <v>31</v>
      </c>
      <c r="H371" s="19">
        <f t="shared" si="77"/>
        <v>854</v>
      </c>
      <c r="I371" s="18">
        <v>14</v>
      </c>
      <c r="J371" s="18">
        <v>14</v>
      </c>
      <c r="K371" s="19">
        <f t="shared" si="78"/>
        <v>855</v>
      </c>
      <c r="L371" s="18">
        <v>14</v>
      </c>
      <c r="M371" s="18">
        <v>15</v>
      </c>
      <c r="N371" s="19">
        <f t="shared" si="79"/>
        <v>876</v>
      </c>
      <c r="O371" s="18">
        <v>14</v>
      </c>
      <c r="P371" s="18">
        <v>36</v>
      </c>
      <c r="Q371" s="19">
        <f t="shared" si="80"/>
        <v>883</v>
      </c>
      <c r="R371" s="18">
        <v>14</v>
      </c>
      <c r="S371" s="18">
        <v>43</v>
      </c>
      <c r="T371" s="19">
        <f t="shared" si="81"/>
        <v>894</v>
      </c>
      <c r="U371" s="18">
        <v>14</v>
      </c>
      <c r="V371" s="18">
        <v>54</v>
      </c>
      <c r="W371" s="20">
        <f t="shared" si="82"/>
        <v>901</v>
      </c>
      <c r="X371" s="21">
        <v>15</v>
      </c>
      <c r="Y371" s="21">
        <v>1</v>
      </c>
      <c r="Z371" s="21">
        <f t="shared" si="90"/>
        <v>4320</v>
      </c>
      <c r="AA371" s="53">
        <f t="shared" si="83"/>
        <v>5167</v>
      </c>
      <c r="AB371" s="18">
        <f t="shared" si="84"/>
        <v>5174</v>
      </c>
      <c r="AC371" s="18">
        <f t="shared" si="85"/>
        <v>5175</v>
      </c>
      <c r="AD371" s="18">
        <f t="shared" si="86"/>
        <v>5196</v>
      </c>
      <c r="AE371" s="18">
        <f t="shared" si="87"/>
        <v>5203</v>
      </c>
      <c r="AF371" s="18">
        <f t="shared" si="88"/>
        <v>5214</v>
      </c>
      <c r="AG371" s="54">
        <f t="shared" si="89"/>
        <v>5221</v>
      </c>
    </row>
    <row r="372" spans="1:33" x14ac:dyDescent="0.55000000000000004">
      <c r="A372" s="17">
        <f t="shared" si="76"/>
        <v>871</v>
      </c>
      <c r="B372" s="18">
        <v>14</v>
      </c>
      <c r="C372" s="18">
        <v>31</v>
      </c>
      <c r="D372" s="18" t="s">
        <v>24</v>
      </c>
      <c r="E372" s="53" t="s">
        <v>331</v>
      </c>
      <c r="F372" s="18" t="s">
        <v>3</v>
      </c>
      <c r="G372" s="54" t="s">
        <v>168</v>
      </c>
      <c r="H372" s="19">
        <f t="shared" si="77"/>
        <v>877</v>
      </c>
      <c r="I372" s="18">
        <v>14</v>
      </c>
      <c r="J372" s="18">
        <v>37</v>
      </c>
      <c r="K372" s="19">
        <f t="shared" si="78"/>
        <v>879</v>
      </c>
      <c r="L372" s="18">
        <v>14</v>
      </c>
      <c r="M372" s="18">
        <v>39</v>
      </c>
      <c r="N372" s="19">
        <f t="shared" si="79"/>
        <v>891</v>
      </c>
      <c r="O372" s="18">
        <v>14</v>
      </c>
      <c r="P372" s="18">
        <v>51</v>
      </c>
      <c r="Q372" s="19">
        <f t="shared" si="80"/>
        <v>893</v>
      </c>
      <c r="R372" s="18">
        <v>14</v>
      </c>
      <c r="S372" s="18">
        <v>53</v>
      </c>
      <c r="T372" s="19">
        <f t="shared" si="81"/>
        <v>893</v>
      </c>
      <c r="U372" s="18">
        <v>14</v>
      </c>
      <c r="V372" s="18">
        <v>53</v>
      </c>
      <c r="W372" s="20">
        <f t="shared" si="82"/>
        <v>896</v>
      </c>
      <c r="X372" s="21">
        <v>14</v>
      </c>
      <c r="Y372" s="21">
        <v>56</v>
      </c>
      <c r="Z372" s="21">
        <f t="shared" si="90"/>
        <v>4320</v>
      </c>
      <c r="AA372" s="53">
        <f t="shared" si="83"/>
        <v>5191</v>
      </c>
      <c r="AB372" s="18">
        <f t="shared" si="84"/>
        <v>5197</v>
      </c>
      <c r="AC372" s="18">
        <f t="shared" si="85"/>
        <v>5199</v>
      </c>
      <c r="AD372" s="18">
        <f t="shared" si="86"/>
        <v>5211</v>
      </c>
      <c r="AE372" s="18">
        <f t="shared" si="87"/>
        <v>5213</v>
      </c>
      <c r="AF372" s="18">
        <f t="shared" si="88"/>
        <v>5213</v>
      </c>
      <c r="AG372" s="54">
        <f t="shared" si="89"/>
        <v>5216</v>
      </c>
    </row>
    <row r="373" spans="1:33" x14ac:dyDescent="0.55000000000000004">
      <c r="A373" s="17">
        <f t="shared" si="76"/>
        <v>904</v>
      </c>
      <c r="B373" s="18">
        <v>15</v>
      </c>
      <c r="C373" s="18">
        <v>4</v>
      </c>
      <c r="D373" s="18" t="s">
        <v>189</v>
      </c>
      <c r="E373" s="129" t="s">
        <v>333</v>
      </c>
      <c r="F373" s="18" t="s">
        <v>17</v>
      </c>
      <c r="G373" s="54" t="s">
        <v>31</v>
      </c>
      <c r="H373" s="19">
        <f t="shared" si="77"/>
        <v>907</v>
      </c>
      <c r="I373" s="18">
        <v>15</v>
      </c>
      <c r="J373" s="18">
        <v>7</v>
      </c>
      <c r="K373" s="19">
        <f t="shared" si="78"/>
        <v>909</v>
      </c>
      <c r="L373" s="18">
        <v>15</v>
      </c>
      <c r="M373" s="18">
        <v>9</v>
      </c>
      <c r="N373" s="19">
        <f t="shared" si="79"/>
        <v>920</v>
      </c>
      <c r="O373" s="18">
        <v>15</v>
      </c>
      <c r="P373" s="18">
        <v>20</v>
      </c>
      <c r="Q373" s="19">
        <f t="shared" si="80"/>
        <v>953</v>
      </c>
      <c r="R373" s="18">
        <v>15</v>
      </c>
      <c r="S373" s="18">
        <v>53</v>
      </c>
      <c r="T373" s="19">
        <f t="shared" si="81"/>
        <v>964</v>
      </c>
      <c r="U373" s="18">
        <v>16</v>
      </c>
      <c r="V373" s="18">
        <v>4</v>
      </c>
      <c r="W373" s="20">
        <f t="shared" si="82"/>
        <v>991</v>
      </c>
      <c r="X373" s="21">
        <v>16</v>
      </c>
      <c r="Y373" s="21">
        <v>31</v>
      </c>
      <c r="Z373" s="21">
        <f t="shared" si="90"/>
        <v>4320</v>
      </c>
      <c r="AA373" s="53">
        <f t="shared" si="83"/>
        <v>5224</v>
      </c>
      <c r="AB373" s="18">
        <f t="shared" si="84"/>
        <v>5227</v>
      </c>
      <c r="AC373" s="18">
        <f t="shared" si="85"/>
        <v>5229</v>
      </c>
      <c r="AD373" s="18">
        <f t="shared" si="86"/>
        <v>5240</v>
      </c>
      <c r="AE373" s="18">
        <f t="shared" si="87"/>
        <v>5273</v>
      </c>
      <c r="AF373" s="18">
        <f t="shared" si="88"/>
        <v>5284</v>
      </c>
      <c r="AG373" s="54">
        <f t="shared" si="89"/>
        <v>5311</v>
      </c>
    </row>
    <row r="374" spans="1:33" x14ac:dyDescent="0.55000000000000004">
      <c r="A374" s="17">
        <f t="shared" si="76"/>
        <v>985</v>
      </c>
      <c r="B374" s="18">
        <v>16</v>
      </c>
      <c r="C374" s="18">
        <v>25</v>
      </c>
      <c r="D374" s="18" t="s">
        <v>155</v>
      </c>
      <c r="E374" s="53" t="s">
        <v>326</v>
      </c>
      <c r="F374" s="18" t="s">
        <v>17</v>
      </c>
      <c r="G374" s="54" t="s">
        <v>39</v>
      </c>
      <c r="H374" s="19">
        <f t="shared" si="77"/>
        <v>990</v>
      </c>
      <c r="I374" s="18">
        <v>16</v>
      </c>
      <c r="J374" s="18">
        <v>30</v>
      </c>
      <c r="K374" s="19">
        <f t="shared" si="78"/>
        <v>990</v>
      </c>
      <c r="L374" s="18">
        <v>16</v>
      </c>
      <c r="M374" s="18">
        <v>30</v>
      </c>
      <c r="N374" s="19">
        <f t="shared" si="79"/>
        <v>993</v>
      </c>
      <c r="O374" s="18">
        <v>16</v>
      </c>
      <c r="P374" s="18">
        <v>33</v>
      </c>
      <c r="Q374" s="19">
        <f t="shared" si="80"/>
        <v>1001</v>
      </c>
      <c r="R374" s="18">
        <v>16</v>
      </c>
      <c r="S374" s="18">
        <v>41</v>
      </c>
      <c r="T374" s="19">
        <f t="shared" si="81"/>
        <v>1014</v>
      </c>
      <c r="U374" s="18">
        <v>16</v>
      </c>
      <c r="V374" s="18">
        <v>54</v>
      </c>
      <c r="W374" s="20">
        <f t="shared" si="82"/>
        <v>1024</v>
      </c>
      <c r="X374" s="21">
        <v>17</v>
      </c>
      <c r="Y374" s="21">
        <v>4</v>
      </c>
      <c r="Z374" s="21">
        <f t="shared" si="90"/>
        <v>4320</v>
      </c>
      <c r="AA374" s="53">
        <f t="shared" si="83"/>
        <v>5305</v>
      </c>
      <c r="AB374" s="18">
        <f t="shared" si="84"/>
        <v>5310</v>
      </c>
      <c r="AC374" s="18">
        <f t="shared" si="85"/>
        <v>5310</v>
      </c>
      <c r="AD374" s="18">
        <f t="shared" si="86"/>
        <v>5313</v>
      </c>
      <c r="AE374" s="18">
        <f t="shared" si="87"/>
        <v>5321</v>
      </c>
      <c r="AF374" s="18">
        <f t="shared" si="88"/>
        <v>5334</v>
      </c>
      <c r="AG374" s="54">
        <f t="shared" si="89"/>
        <v>5344</v>
      </c>
    </row>
    <row r="375" spans="1:33" x14ac:dyDescent="0.55000000000000004">
      <c r="A375" s="17">
        <f t="shared" si="76"/>
        <v>994</v>
      </c>
      <c r="B375" s="18">
        <v>16</v>
      </c>
      <c r="C375" s="18">
        <v>34</v>
      </c>
      <c r="D375" s="18" t="s">
        <v>64</v>
      </c>
      <c r="E375" s="53" t="s">
        <v>325</v>
      </c>
      <c r="F375" s="18" t="s">
        <v>17</v>
      </c>
      <c r="G375" s="54" t="s">
        <v>4</v>
      </c>
      <c r="H375" s="19">
        <f t="shared" si="77"/>
        <v>998</v>
      </c>
      <c r="I375" s="18">
        <v>16</v>
      </c>
      <c r="J375" s="18">
        <v>38</v>
      </c>
      <c r="K375" s="19">
        <f t="shared" si="78"/>
        <v>1000</v>
      </c>
      <c r="L375" s="18">
        <v>16</v>
      </c>
      <c r="M375" s="18">
        <v>40</v>
      </c>
      <c r="N375" s="19">
        <f t="shared" si="79"/>
        <v>1006</v>
      </c>
      <c r="O375" s="18">
        <v>16</v>
      </c>
      <c r="P375" s="18">
        <v>46</v>
      </c>
      <c r="Q375" s="19">
        <f t="shared" si="80"/>
        <v>1015</v>
      </c>
      <c r="R375" s="18">
        <v>16</v>
      </c>
      <c r="S375" s="18">
        <v>55</v>
      </c>
      <c r="T375" s="19">
        <f t="shared" si="81"/>
        <v>1027</v>
      </c>
      <c r="U375" s="18">
        <v>17</v>
      </c>
      <c r="V375" s="18">
        <v>7</v>
      </c>
      <c r="W375" s="20">
        <f t="shared" si="82"/>
        <v>1038</v>
      </c>
      <c r="X375" s="21">
        <v>17</v>
      </c>
      <c r="Y375" s="21">
        <v>18</v>
      </c>
      <c r="Z375" s="21">
        <f t="shared" si="90"/>
        <v>4320</v>
      </c>
      <c r="AA375" s="53">
        <f t="shared" si="83"/>
        <v>5314</v>
      </c>
      <c r="AB375" s="18">
        <f t="shared" si="84"/>
        <v>5318</v>
      </c>
      <c r="AC375" s="18">
        <f t="shared" si="85"/>
        <v>5320</v>
      </c>
      <c r="AD375" s="18">
        <f t="shared" si="86"/>
        <v>5326</v>
      </c>
      <c r="AE375" s="18">
        <f t="shared" si="87"/>
        <v>5335</v>
      </c>
      <c r="AF375" s="18">
        <f t="shared" si="88"/>
        <v>5347</v>
      </c>
      <c r="AG375" s="54">
        <f t="shared" si="89"/>
        <v>5358</v>
      </c>
    </row>
    <row r="376" spans="1:33" x14ac:dyDescent="0.55000000000000004">
      <c r="A376" s="17">
        <f t="shared" si="76"/>
        <v>1007</v>
      </c>
      <c r="B376" s="18">
        <v>16</v>
      </c>
      <c r="C376" s="18">
        <v>47</v>
      </c>
      <c r="D376" s="18" t="s">
        <v>190</v>
      </c>
      <c r="E376" s="53" t="s">
        <v>331</v>
      </c>
      <c r="F376" s="18" t="s">
        <v>3</v>
      </c>
      <c r="G376" s="54" t="s">
        <v>168</v>
      </c>
      <c r="H376" s="19">
        <f t="shared" si="77"/>
        <v>1022</v>
      </c>
      <c r="I376" s="18">
        <v>17</v>
      </c>
      <c r="J376" s="18">
        <v>2</v>
      </c>
      <c r="K376" s="19">
        <f t="shared" si="78"/>
        <v>1022</v>
      </c>
      <c r="L376" s="18">
        <v>17</v>
      </c>
      <c r="M376" s="18">
        <v>2</v>
      </c>
      <c r="N376" s="19">
        <f t="shared" si="79"/>
        <v>1049</v>
      </c>
      <c r="O376" s="18">
        <v>17</v>
      </c>
      <c r="P376" s="18">
        <v>29</v>
      </c>
      <c r="Q376" s="19">
        <f t="shared" si="80"/>
        <v>1056</v>
      </c>
      <c r="R376" s="18">
        <v>17</v>
      </c>
      <c r="S376" s="18">
        <v>36</v>
      </c>
      <c r="T376" s="19">
        <f t="shared" si="81"/>
        <v>1064</v>
      </c>
      <c r="U376" s="18">
        <v>17</v>
      </c>
      <c r="V376" s="18">
        <v>44</v>
      </c>
      <c r="W376" s="20">
        <f t="shared" si="82"/>
        <v>1068</v>
      </c>
      <c r="X376" s="21">
        <v>17</v>
      </c>
      <c r="Y376" s="21">
        <v>48</v>
      </c>
      <c r="Z376" s="21">
        <f t="shared" si="90"/>
        <v>4320</v>
      </c>
      <c r="AA376" s="53">
        <f t="shared" si="83"/>
        <v>5327</v>
      </c>
      <c r="AB376" s="18">
        <f t="shared" si="84"/>
        <v>5342</v>
      </c>
      <c r="AC376" s="18">
        <f t="shared" si="85"/>
        <v>5342</v>
      </c>
      <c r="AD376" s="18">
        <f t="shared" si="86"/>
        <v>5369</v>
      </c>
      <c r="AE376" s="18">
        <f t="shared" si="87"/>
        <v>5376</v>
      </c>
      <c r="AF376" s="18">
        <f t="shared" si="88"/>
        <v>5384</v>
      </c>
      <c r="AG376" s="54">
        <f t="shared" si="89"/>
        <v>5388</v>
      </c>
    </row>
    <row r="377" spans="1:33" x14ac:dyDescent="0.55000000000000004">
      <c r="A377" s="17">
        <f t="shared" si="76"/>
        <v>1009</v>
      </c>
      <c r="B377" s="18">
        <v>16</v>
      </c>
      <c r="C377" s="18">
        <v>49</v>
      </c>
      <c r="D377" s="18" t="s">
        <v>66</v>
      </c>
      <c r="E377" s="53" t="s">
        <v>325</v>
      </c>
      <c r="F377" s="18" t="s">
        <v>3</v>
      </c>
      <c r="G377" s="54" t="s">
        <v>4</v>
      </c>
      <c r="H377" s="19">
        <f t="shared" si="77"/>
        <v>1041</v>
      </c>
      <c r="I377" s="18">
        <v>17</v>
      </c>
      <c r="J377" s="18">
        <v>21</v>
      </c>
      <c r="K377" s="19">
        <f t="shared" si="78"/>
        <v>1041</v>
      </c>
      <c r="L377" s="18">
        <v>17</v>
      </c>
      <c r="M377" s="18">
        <v>21</v>
      </c>
      <c r="N377" s="19">
        <f t="shared" si="79"/>
        <v>1055</v>
      </c>
      <c r="O377" s="18">
        <v>17</v>
      </c>
      <c r="P377" s="18">
        <v>35</v>
      </c>
      <c r="Q377" s="19">
        <f t="shared" si="80"/>
        <v>1065</v>
      </c>
      <c r="R377" s="18">
        <v>17</v>
      </c>
      <c r="S377" s="18">
        <v>45</v>
      </c>
      <c r="T377" s="19">
        <f t="shared" si="81"/>
        <v>1084</v>
      </c>
      <c r="U377" s="18">
        <v>18</v>
      </c>
      <c r="V377" s="18">
        <v>4</v>
      </c>
      <c r="W377" s="20">
        <f t="shared" si="82"/>
        <v>1100</v>
      </c>
      <c r="X377" s="21">
        <v>18</v>
      </c>
      <c r="Y377" s="21">
        <v>20</v>
      </c>
      <c r="Z377" s="21">
        <f t="shared" si="90"/>
        <v>4320</v>
      </c>
      <c r="AA377" s="53">
        <f t="shared" si="83"/>
        <v>5329</v>
      </c>
      <c r="AB377" s="18">
        <f t="shared" si="84"/>
        <v>5361</v>
      </c>
      <c r="AC377" s="18">
        <f t="shared" si="85"/>
        <v>5361</v>
      </c>
      <c r="AD377" s="18">
        <f t="shared" si="86"/>
        <v>5375</v>
      </c>
      <c r="AE377" s="18">
        <f t="shared" si="87"/>
        <v>5385</v>
      </c>
      <c r="AF377" s="18">
        <f t="shared" si="88"/>
        <v>5404</v>
      </c>
      <c r="AG377" s="54">
        <f t="shared" si="89"/>
        <v>5420</v>
      </c>
    </row>
    <row r="378" spans="1:33" x14ac:dyDescent="0.55000000000000004">
      <c r="A378" s="17">
        <f t="shared" si="76"/>
        <v>1010</v>
      </c>
      <c r="B378" s="18">
        <v>16</v>
      </c>
      <c r="C378" s="18">
        <v>50</v>
      </c>
      <c r="D378" s="18" t="s">
        <v>191</v>
      </c>
      <c r="E378" s="53" t="s">
        <v>328</v>
      </c>
      <c r="F378" s="18" t="s">
        <v>17</v>
      </c>
      <c r="G378" s="54" t="s">
        <v>7</v>
      </c>
      <c r="H378" s="19">
        <f t="shared" si="77"/>
        <v>1016</v>
      </c>
      <c r="I378" s="18">
        <v>16</v>
      </c>
      <c r="J378" s="18">
        <v>56</v>
      </c>
      <c r="K378" s="19">
        <f t="shared" si="78"/>
        <v>1016</v>
      </c>
      <c r="L378" s="18">
        <v>16</v>
      </c>
      <c r="M378" s="18">
        <v>56</v>
      </c>
      <c r="N378" s="19">
        <f t="shared" si="79"/>
        <v>1016</v>
      </c>
      <c r="O378" s="18">
        <v>16</v>
      </c>
      <c r="P378" s="18">
        <v>56</v>
      </c>
      <c r="Q378" s="19">
        <f t="shared" si="80"/>
        <v>1044</v>
      </c>
      <c r="R378" s="18">
        <v>17</v>
      </c>
      <c r="S378" s="18">
        <v>24</v>
      </c>
      <c r="T378" s="19">
        <f t="shared" si="81"/>
        <v>1053</v>
      </c>
      <c r="U378" s="18">
        <v>17</v>
      </c>
      <c r="V378" s="18">
        <v>33</v>
      </c>
      <c r="W378" s="20">
        <f t="shared" si="82"/>
        <v>1071</v>
      </c>
      <c r="X378" s="21">
        <v>17</v>
      </c>
      <c r="Y378" s="21">
        <v>51</v>
      </c>
      <c r="Z378" s="21">
        <f t="shared" si="90"/>
        <v>4320</v>
      </c>
      <c r="AA378" s="53">
        <f t="shared" si="83"/>
        <v>5330</v>
      </c>
      <c r="AB378" s="18">
        <f t="shared" si="84"/>
        <v>5336</v>
      </c>
      <c r="AC378" s="18">
        <f t="shared" si="85"/>
        <v>5336</v>
      </c>
      <c r="AD378" s="18">
        <f t="shared" si="86"/>
        <v>5336</v>
      </c>
      <c r="AE378" s="18">
        <f t="shared" si="87"/>
        <v>5364</v>
      </c>
      <c r="AF378" s="18">
        <f t="shared" si="88"/>
        <v>5373</v>
      </c>
      <c r="AG378" s="54">
        <f t="shared" si="89"/>
        <v>5391</v>
      </c>
    </row>
    <row r="379" spans="1:33" x14ac:dyDescent="0.55000000000000004">
      <c r="A379" s="17">
        <f t="shared" si="76"/>
        <v>1056</v>
      </c>
      <c r="B379" s="18">
        <v>17</v>
      </c>
      <c r="C379" s="18">
        <v>36</v>
      </c>
      <c r="D379" s="18" t="s">
        <v>192</v>
      </c>
      <c r="E379" s="53" t="s">
        <v>328</v>
      </c>
      <c r="F379" s="18" t="s">
        <v>17</v>
      </c>
      <c r="G379" s="54" t="s">
        <v>36</v>
      </c>
      <c r="H379" s="19">
        <f t="shared" si="77"/>
        <v>1062</v>
      </c>
      <c r="I379" s="18">
        <v>17</v>
      </c>
      <c r="J379" s="18">
        <v>42</v>
      </c>
      <c r="K379" s="19">
        <f t="shared" si="78"/>
        <v>1062</v>
      </c>
      <c r="L379" s="18">
        <v>17</v>
      </c>
      <c r="M379" s="18">
        <v>42</v>
      </c>
      <c r="N379" s="19">
        <f t="shared" si="79"/>
        <v>1067</v>
      </c>
      <c r="O379" s="18">
        <v>17</v>
      </c>
      <c r="P379" s="18">
        <v>47</v>
      </c>
      <c r="Q379" s="19">
        <f t="shared" si="80"/>
        <v>1081</v>
      </c>
      <c r="R379" s="18">
        <v>18</v>
      </c>
      <c r="S379" s="18">
        <v>1</v>
      </c>
      <c r="T379" s="19">
        <f t="shared" si="81"/>
        <v>1089</v>
      </c>
      <c r="U379" s="18">
        <v>18</v>
      </c>
      <c r="V379" s="18">
        <v>9</v>
      </c>
      <c r="W379" s="20">
        <f t="shared" si="82"/>
        <v>1094</v>
      </c>
      <c r="X379" s="21">
        <v>18</v>
      </c>
      <c r="Y379" s="21">
        <v>14</v>
      </c>
      <c r="Z379" s="21">
        <f t="shared" si="90"/>
        <v>4320</v>
      </c>
      <c r="AA379" s="53">
        <f t="shared" si="83"/>
        <v>5376</v>
      </c>
      <c r="AB379" s="18">
        <f t="shared" si="84"/>
        <v>5382</v>
      </c>
      <c r="AC379" s="18">
        <f t="shared" si="85"/>
        <v>5382</v>
      </c>
      <c r="AD379" s="18">
        <f t="shared" si="86"/>
        <v>5387</v>
      </c>
      <c r="AE379" s="18">
        <f t="shared" si="87"/>
        <v>5401</v>
      </c>
      <c r="AF379" s="18">
        <f t="shared" si="88"/>
        <v>5409</v>
      </c>
      <c r="AG379" s="54">
        <f t="shared" si="89"/>
        <v>5414</v>
      </c>
    </row>
    <row r="380" spans="1:33" x14ac:dyDescent="0.55000000000000004">
      <c r="A380" s="17">
        <f t="shared" si="76"/>
        <v>1061</v>
      </c>
      <c r="B380" s="18">
        <v>17</v>
      </c>
      <c r="C380" s="18">
        <v>41</v>
      </c>
      <c r="D380" s="18" t="s">
        <v>193</v>
      </c>
      <c r="E380" s="53" t="s">
        <v>331</v>
      </c>
      <c r="F380" s="18" t="s">
        <v>17</v>
      </c>
      <c r="G380" s="54" t="s">
        <v>168</v>
      </c>
      <c r="H380" s="19">
        <f t="shared" si="77"/>
        <v>1068</v>
      </c>
      <c r="I380" s="18">
        <v>17</v>
      </c>
      <c r="J380" s="18">
        <v>48</v>
      </c>
      <c r="K380" s="19">
        <f t="shared" si="78"/>
        <v>1068</v>
      </c>
      <c r="L380" s="18">
        <v>17</v>
      </c>
      <c r="M380" s="18">
        <v>48</v>
      </c>
      <c r="N380" s="19">
        <f t="shared" si="79"/>
        <v>1083</v>
      </c>
      <c r="O380" s="18">
        <v>18</v>
      </c>
      <c r="P380" s="18">
        <v>3</v>
      </c>
      <c r="Q380" s="19">
        <f t="shared" si="80"/>
        <v>1083</v>
      </c>
      <c r="R380" s="18">
        <v>18</v>
      </c>
      <c r="S380" s="18">
        <v>3</v>
      </c>
      <c r="T380" s="19">
        <f t="shared" si="81"/>
        <v>0</v>
      </c>
      <c r="U380" s="18"/>
      <c r="V380" s="18"/>
      <c r="W380" s="20">
        <f t="shared" si="82"/>
        <v>0</v>
      </c>
      <c r="X380" s="21"/>
      <c r="Y380" s="21"/>
      <c r="Z380" s="21">
        <f t="shared" si="90"/>
        <v>4320</v>
      </c>
      <c r="AA380" s="53">
        <f t="shared" si="83"/>
        <v>5381</v>
      </c>
      <c r="AB380" s="18">
        <f t="shared" si="84"/>
        <v>5388</v>
      </c>
      <c r="AC380" s="18">
        <f t="shared" si="85"/>
        <v>5388</v>
      </c>
      <c r="AD380" s="18">
        <f t="shared" si="86"/>
        <v>5403</v>
      </c>
      <c r="AE380" s="18">
        <f t="shared" si="87"/>
        <v>5403</v>
      </c>
      <c r="AF380" s="18">
        <f t="shared" si="88"/>
        <v>4320</v>
      </c>
      <c r="AG380" s="54">
        <f t="shared" si="89"/>
        <v>4320</v>
      </c>
    </row>
    <row r="381" spans="1:33" x14ac:dyDescent="0.55000000000000004">
      <c r="A381" s="17">
        <f t="shared" si="76"/>
        <v>1075</v>
      </c>
      <c r="B381" s="18">
        <v>17</v>
      </c>
      <c r="C381" s="18">
        <v>55</v>
      </c>
      <c r="D381" s="18" t="s">
        <v>194</v>
      </c>
      <c r="E381" s="53" t="s">
        <v>331</v>
      </c>
      <c r="F381" s="18" t="s">
        <v>17</v>
      </c>
      <c r="G381" s="54" t="s">
        <v>12</v>
      </c>
      <c r="H381" s="19">
        <f t="shared" si="77"/>
        <v>1079</v>
      </c>
      <c r="I381" s="18">
        <v>17</v>
      </c>
      <c r="J381" s="18">
        <v>59</v>
      </c>
      <c r="K381" s="19">
        <f t="shared" si="78"/>
        <v>1079</v>
      </c>
      <c r="L381" s="18">
        <v>17</v>
      </c>
      <c r="M381" s="18">
        <v>59</v>
      </c>
      <c r="N381" s="19">
        <f t="shared" si="79"/>
        <v>1093</v>
      </c>
      <c r="O381" s="18">
        <v>18</v>
      </c>
      <c r="P381" s="18">
        <v>13</v>
      </c>
      <c r="Q381" s="19">
        <f t="shared" si="80"/>
        <v>1109</v>
      </c>
      <c r="R381" s="18">
        <v>18</v>
      </c>
      <c r="S381" s="18">
        <v>29</v>
      </c>
      <c r="T381" s="19">
        <f t="shared" si="81"/>
        <v>1113</v>
      </c>
      <c r="U381" s="18">
        <v>18</v>
      </c>
      <c r="V381" s="18">
        <v>33</v>
      </c>
      <c r="W381" s="20">
        <f t="shared" si="82"/>
        <v>1123</v>
      </c>
      <c r="X381" s="21">
        <v>18</v>
      </c>
      <c r="Y381" s="21">
        <v>43</v>
      </c>
      <c r="Z381" s="21">
        <f t="shared" si="90"/>
        <v>4320</v>
      </c>
      <c r="AA381" s="53">
        <f t="shared" si="83"/>
        <v>5395</v>
      </c>
      <c r="AB381" s="18">
        <f t="shared" si="84"/>
        <v>5399</v>
      </c>
      <c r="AC381" s="18">
        <f t="shared" si="85"/>
        <v>5399</v>
      </c>
      <c r="AD381" s="18">
        <f t="shared" si="86"/>
        <v>5413</v>
      </c>
      <c r="AE381" s="18">
        <f t="shared" si="87"/>
        <v>5429</v>
      </c>
      <c r="AF381" s="18">
        <f t="shared" si="88"/>
        <v>5433</v>
      </c>
      <c r="AG381" s="54">
        <f t="shared" si="89"/>
        <v>5443</v>
      </c>
    </row>
    <row r="382" spans="1:33" x14ac:dyDescent="0.55000000000000004">
      <c r="A382" s="17">
        <f t="shared" si="76"/>
        <v>1077</v>
      </c>
      <c r="B382" s="18">
        <v>17</v>
      </c>
      <c r="C382" s="18">
        <v>57</v>
      </c>
      <c r="D382" s="18" t="s">
        <v>155</v>
      </c>
      <c r="E382" s="53" t="s">
        <v>326</v>
      </c>
      <c r="F382" s="18" t="s">
        <v>17</v>
      </c>
      <c r="G382" s="54" t="s">
        <v>39</v>
      </c>
      <c r="H382" s="19">
        <f t="shared" si="77"/>
        <v>1080</v>
      </c>
      <c r="I382" s="18">
        <v>18</v>
      </c>
      <c r="J382" s="18">
        <v>0</v>
      </c>
      <c r="K382" s="19">
        <f t="shared" si="78"/>
        <v>1080</v>
      </c>
      <c r="L382" s="18">
        <v>18</v>
      </c>
      <c r="M382" s="18">
        <v>0</v>
      </c>
      <c r="N382" s="19">
        <f t="shared" si="79"/>
        <v>1089</v>
      </c>
      <c r="O382" s="18">
        <v>18</v>
      </c>
      <c r="P382" s="18">
        <v>9</v>
      </c>
      <c r="Q382" s="19">
        <f t="shared" si="80"/>
        <v>1095</v>
      </c>
      <c r="R382" s="18">
        <v>18</v>
      </c>
      <c r="S382" s="18">
        <v>15</v>
      </c>
      <c r="T382" s="19">
        <f t="shared" si="81"/>
        <v>1119</v>
      </c>
      <c r="U382" s="18">
        <v>18</v>
      </c>
      <c r="V382" s="18">
        <v>39</v>
      </c>
      <c r="W382" s="20">
        <f t="shared" si="82"/>
        <v>1120</v>
      </c>
      <c r="X382" s="21">
        <v>18</v>
      </c>
      <c r="Y382" s="21">
        <v>40</v>
      </c>
      <c r="Z382" s="21">
        <f t="shared" si="90"/>
        <v>4320</v>
      </c>
      <c r="AA382" s="53">
        <f t="shared" si="83"/>
        <v>5397</v>
      </c>
      <c r="AB382" s="18">
        <f t="shared" si="84"/>
        <v>5400</v>
      </c>
      <c r="AC382" s="18">
        <f t="shared" si="85"/>
        <v>5400</v>
      </c>
      <c r="AD382" s="18">
        <f t="shared" si="86"/>
        <v>5409</v>
      </c>
      <c r="AE382" s="18">
        <f t="shared" si="87"/>
        <v>5415</v>
      </c>
      <c r="AF382" s="18">
        <f t="shared" si="88"/>
        <v>5439</v>
      </c>
      <c r="AG382" s="54">
        <f t="shared" si="89"/>
        <v>5440</v>
      </c>
    </row>
    <row r="383" spans="1:33" x14ac:dyDescent="0.55000000000000004">
      <c r="A383" s="17">
        <f t="shared" si="76"/>
        <v>1089</v>
      </c>
      <c r="B383" s="18">
        <v>18</v>
      </c>
      <c r="C383" s="18">
        <v>9</v>
      </c>
      <c r="D383" s="18" t="s">
        <v>24</v>
      </c>
      <c r="E383" s="53" t="s">
        <v>331</v>
      </c>
      <c r="F383" s="18" t="s">
        <v>3</v>
      </c>
      <c r="G383" s="54" t="s">
        <v>168</v>
      </c>
      <c r="H383" s="19">
        <f t="shared" si="77"/>
        <v>1092</v>
      </c>
      <c r="I383" s="18">
        <v>18</v>
      </c>
      <c r="J383" s="18">
        <v>12</v>
      </c>
      <c r="K383" s="19">
        <f t="shared" si="78"/>
        <v>1092</v>
      </c>
      <c r="L383" s="18">
        <v>18</v>
      </c>
      <c r="M383" s="18">
        <v>12</v>
      </c>
      <c r="N383" s="19">
        <f t="shared" si="79"/>
        <v>1093</v>
      </c>
      <c r="O383" s="18">
        <v>18</v>
      </c>
      <c r="P383" s="18">
        <v>13</v>
      </c>
      <c r="Q383" s="19">
        <f t="shared" si="80"/>
        <v>1106</v>
      </c>
      <c r="R383" s="18">
        <v>18</v>
      </c>
      <c r="S383" s="18">
        <v>26</v>
      </c>
      <c r="T383" s="19">
        <f t="shared" si="81"/>
        <v>1110</v>
      </c>
      <c r="U383" s="18">
        <v>18</v>
      </c>
      <c r="V383" s="18">
        <v>30</v>
      </c>
      <c r="W383" s="20">
        <f t="shared" si="82"/>
        <v>1128</v>
      </c>
      <c r="X383" s="21">
        <v>18</v>
      </c>
      <c r="Y383" s="21">
        <v>48</v>
      </c>
      <c r="Z383" s="21">
        <f t="shared" si="90"/>
        <v>4320</v>
      </c>
      <c r="AA383" s="53">
        <f t="shared" si="83"/>
        <v>5409</v>
      </c>
      <c r="AB383" s="18">
        <f t="shared" si="84"/>
        <v>5412</v>
      </c>
      <c r="AC383" s="18">
        <f t="shared" si="85"/>
        <v>5412</v>
      </c>
      <c r="AD383" s="18">
        <f t="shared" si="86"/>
        <v>5413</v>
      </c>
      <c r="AE383" s="18">
        <f t="shared" si="87"/>
        <v>5426</v>
      </c>
      <c r="AF383" s="18">
        <f t="shared" si="88"/>
        <v>5430</v>
      </c>
      <c r="AG383" s="54">
        <f t="shared" si="89"/>
        <v>5448</v>
      </c>
    </row>
    <row r="384" spans="1:33" x14ac:dyDescent="0.55000000000000004">
      <c r="A384" s="17">
        <f t="shared" si="76"/>
        <v>1097</v>
      </c>
      <c r="B384" s="18">
        <v>18</v>
      </c>
      <c r="C384" s="18">
        <v>17</v>
      </c>
      <c r="D384" s="18" t="s">
        <v>195</v>
      </c>
      <c r="E384" s="53" t="s">
        <v>331</v>
      </c>
      <c r="F384" s="18" t="s">
        <v>22</v>
      </c>
      <c r="G384" s="54" t="s">
        <v>36</v>
      </c>
      <c r="H384" s="19">
        <f t="shared" si="77"/>
        <v>1102</v>
      </c>
      <c r="I384" s="18">
        <v>18</v>
      </c>
      <c r="J384" s="18">
        <v>22</v>
      </c>
      <c r="K384" s="19">
        <f t="shared" si="78"/>
        <v>1102</v>
      </c>
      <c r="L384" s="18">
        <v>18</v>
      </c>
      <c r="M384" s="18">
        <v>22</v>
      </c>
      <c r="N384" s="19">
        <f t="shared" si="79"/>
        <v>1111</v>
      </c>
      <c r="O384" s="18">
        <v>18</v>
      </c>
      <c r="P384" s="18">
        <v>31</v>
      </c>
      <c r="Q384" s="19">
        <f t="shared" si="80"/>
        <v>1123</v>
      </c>
      <c r="R384" s="18">
        <v>18</v>
      </c>
      <c r="S384" s="18">
        <v>43</v>
      </c>
      <c r="T384" s="19">
        <f t="shared" si="81"/>
        <v>1128</v>
      </c>
      <c r="U384" s="18">
        <v>18</v>
      </c>
      <c r="V384" s="18">
        <v>48</v>
      </c>
      <c r="W384" s="20">
        <f t="shared" si="82"/>
        <v>1135</v>
      </c>
      <c r="X384" s="21">
        <v>18</v>
      </c>
      <c r="Y384" s="21">
        <v>55</v>
      </c>
      <c r="Z384" s="21">
        <f t="shared" si="90"/>
        <v>4320</v>
      </c>
      <c r="AA384" s="53">
        <f t="shared" si="83"/>
        <v>5417</v>
      </c>
      <c r="AB384" s="18">
        <f t="shared" si="84"/>
        <v>5422</v>
      </c>
      <c r="AC384" s="18">
        <f t="shared" si="85"/>
        <v>5422</v>
      </c>
      <c r="AD384" s="18">
        <f t="shared" si="86"/>
        <v>5431</v>
      </c>
      <c r="AE384" s="18">
        <f t="shared" si="87"/>
        <v>5443</v>
      </c>
      <c r="AF384" s="18">
        <f t="shared" si="88"/>
        <v>5448</v>
      </c>
      <c r="AG384" s="54">
        <f t="shared" si="89"/>
        <v>5455</v>
      </c>
    </row>
    <row r="385" spans="1:33" x14ac:dyDescent="0.55000000000000004">
      <c r="A385" s="17">
        <f t="shared" si="76"/>
        <v>1109</v>
      </c>
      <c r="B385" s="18">
        <v>18</v>
      </c>
      <c r="C385" s="18">
        <v>29</v>
      </c>
      <c r="D385" s="18" t="s">
        <v>196</v>
      </c>
      <c r="E385" s="53" t="s">
        <v>328</v>
      </c>
      <c r="F385" s="18" t="s">
        <v>17</v>
      </c>
      <c r="G385" s="54" t="s">
        <v>31</v>
      </c>
      <c r="H385" s="19">
        <f t="shared" si="77"/>
        <v>1113</v>
      </c>
      <c r="I385" s="18">
        <v>18</v>
      </c>
      <c r="J385" s="18">
        <v>33</v>
      </c>
      <c r="K385" s="19">
        <f t="shared" si="78"/>
        <v>1113</v>
      </c>
      <c r="L385" s="18">
        <v>18</v>
      </c>
      <c r="M385" s="18">
        <v>33</v>
      </c>
      <c r="N385" s="19">
        <f t="shared" si="79"/>
        <v>1118</v>
      </c>
      <c r="O385" s="18">
        <v>18</v>
      </c>
      <c r="P385" s="18">
        <v>38</v>
      </c>
      <c r="Q385" s="19">
        <f t="shared" si="80"/>
        <v>1139</v>
      </c>
      <c r="R385" s="18">
        <v>18</v>
      </c>
      <c r="S385" s="18">
        <v>59</v>
      </c>
      <c r="T385" s="19">
        <f t="shared" si="81"/>
        <v>1146</v>
      </c>
      <c r="U385" s="18">
        <v>19</v>
      </c>
      <c r="V385" s="18">
        <v>6</v>
      </c>
      <c r="W385" s="20">
        <f t="shared" si="82"/>
        <v>1166</v>
      </c>
      <c r="X385" s="21">
        <v>19</v>
      </c>
      <c r="Y385" s="21">
        <v>26</v>
      </c>
      <c r="Z385" s="21">
        <f t="shared" si="90"/>
        <v>4320</v>
      </c>
      <c r="AA385" s="53">
        <f t="shared" si="83"/>
        <v>5429</v>
      </c>
      <c r="AB385" s="18">
        <f t="shared" si="84"/>
        <v>5433</v>
      </c>
      <c r="AC385" s="18">
        <f t="shared" si="85"/>
        <v>5433</v>
      </c>
      <c r="AD385" s="18">
        <f t="shared" si="86"/>
        <v>5438</v>
      </c>
      <c r="AE385" s="18">
        <f t="shared" si="87"/>
        <v>5459</v>
      </c>
      <c r="AF385" s="18">
        <f t="shared" si="88"/>
        <v>5466</v>
      </c>
      <c r="AG385" s="54">
        <f t="shared" si="89"/>
        <v>5486</v>
      </c>
    </row>
    <row r="386" spans="1:33" x14ac:dyDescent="0.55000000000000004">
      <c r="A386" s="17">
        <f t="shared" si="76"/>
        <v>1130</v>
      </c>
      <c r="B386" s="18">
        <v>18</v>
      </c>
      <c r="C386" s="18">
        <v>50</v>
      </c>
      <c r="D386" s="18" t="s">
        <v>15</v>
      </c>
      <c r="E386" s="53" t="s">
        <v>329</v>
      </c>
      <c r="F386" s="18" t="s">
        <v>17</v>
      </c>
      <c r="G386" s="54" t="s">
        <v>39</v>
      </c>
      <c r="H386" s="19">
        <f t="shared" si="77"/>
        <v>1133</v>
      </c>
      <c r="I386" s="18">
        <v>18</v>
      </c>
      <c r="J386" s="18">
        <v>53</v>
      </c>
      <c r="K386" s="19">
        <f t="shared" si="78"/>
        <v>1133</v>
      </c>
      <c r="L386" s="18">
        <v>18</v>
      </c>
      <c r="M386" s="18">
        <v>53</v>
      </c>
      <c r="N386" s="19">
        <f t="shared" si="79"/>
        <v>1155</v>
      </c>
      <c r="O386" s="18">
        <v>19</v>
      </c>
      <c r="P386" s="18">
        <v>15</v>
      </c>
      <c r="Q386" s="19">
        <f t="shared" si="80"/>
        <v>1161</v>
      </c>
      <c r="R386" s="18">
        <v>19</v>
      </c>
      <c r="S386" s="18">
        <v>21</v>
      </c>
      <c r="T386" s="19">
        <f t="shared" si="81"/>
        <v>1161</v>
      </c>
      <c r="U386" s="18">
        <v>19</v>
      </c>
      <c r="V386" s="18">
        <v>21</v>
      </c>
      <c r="W386" s="20">
        <f t="shared" si="82"/>
        <v>1182</v>
      </c>
      <c r="X386" s="21">
        <v>19</v>
      </c>
      <c r="Y386" s="21">
        <v>42</v>
      </c>
      <c r="Z386" s="21">
        <f t="shared" si="90"/>
        <v>4320</v>
      </c>
      <c r="AA386" s="53">
        <f t="shared" si="83"/>
        <v>5450</v>
      </c>
      <c r="AB386" s="18">
        <f t="shared" si="84"/>
        <v>5453</v>
      </c>
      <c r="AC386" s="18">
        <f t="shared" si="85"/>
        <v>5453</v>
      </c>
      <c r="AD386" s="18">
        <f t="shared" si="86"/>
        <v>5475</v>
      </c>
      <c r="AE386" s="18">
        <f t="shared" si="87"/>
        <v>5481</v>
      </c>
      <c r="AF386" s="18">
        <f t="shared" si="88"/>
        <v>5481</v>
      </c>
      <c r="AG386" s="54">
        <f t="shared" si="89"/>
        <v>5502</v>
      </c>
    </row>
    <row r="387" spans="1:33" x14ac:dyDescent="0.55000000000000004">
      <c r="A387" s="17">
        <f t="shared" si="76"/>
        <v>1135</v>
      </c>
      <c r="B387" s="18">
        <v>18</v>
      </c>
      <c r="C387" s="18">
        <v>55</v>
      </c>
      <c r="D387" s="18" t="s">
        <v>197</v>
      </c>
      <c r="E387" s="129" t="s">
        <v>333</v>
      </c>
      <c r="F387" s="18" t="s">
        <v>17</v>
      </c>
      <c r="G387" s="54" t="s">
        <v>7</v>
      </c>
      <c r="H387" s="19">
        <f t="shared" si="77"/>
        <v>1139</v>
      </c>
      <c r="I387" s="18">
        <v>18</v>
      </c>
      <c r="J387" s="18">
        <v>59</v>
      </c>
      <c r="K387" s="19">
        <f t="shared" si="78"/>
        <v>1143</v>
      </c>
      <c r="L387" s="18">
        <v>19</v>
      </c>
      <c r="M387" s="18">
        <v>3</v>
      </c>
      <c r="N387" s="19">
        <f t="shared" si="79"/>
        <v>1143</v>
      </c>
      <c r="O387" s="18">
        <v>19</v>
      </c>
      <c r="P387" s="18">
        <v>3</v>
      </c>
      <c r="Q387" s="19">
        <f t="shared" si="80"/>
        <v>1159</v>
      </c>
      <c r="R387" s="18">
        <v>19</v>
      </c>
      <c r="S387" s="18">
        <v>19</v>
      </c>
      <c r="T387" s="19">
        <f t="shared" si="81"/>
        <v>1162</v>
      </c>
      <c r="U387" s="18">
        <v>19</v>
      </c>
      <c r="V387" s="18">
        <v>22</v>
      </c>
      <c r="W387" s="20">
        <f t="shared" si="82"/>
        <v>1170</v>
      </c>
      <c r="X387" s="21">
        <v>19</v>
      </c>
      <c r="Y387" s="21">
        <v>30</v>
      </c>
      <c r="Z387" s="21">
        <f t="shared" si="90"/>
        <v>4320</v>
      </c>
      <c r="AA387" s="53">
        <f t="shared" si="83"/>
        <v>5455</v>
      </c>
      <c r="AB387" s="18">
        <f t="shared" si="84"/>
        <v>5459</v>
      </c>
      <c r="AC387" s="18">
        <f t="shared" si="85"/>
        <v>5463</v>
      </c>
      <c r="AD387" s="18">
        <f t="shared" si="86"/>
        <v>5463</v>
      </c>
      <c r="AE387" s="18">
        <f t="shared" si="87"/>
        <v>5479</v>
      </c>
      <c r="AF387" s="18">
        <f t="shared" si="88"/>
        <v>5482</v>
      </c>
      <c r="AG387" s="54">
        <f t="shared" si="89"/>
        <v>5490</v>
      </c>
    </row>
    <row r="388" spans="1:33" x14ac:dyDescent="0.55000000000000004">
      <c r="A388" s="17">
        <f t="shared" si="76"/>
        <v>1141</v>
      </c>
      <c r="B388" s="18">
        <v>19</v>
      </c>
      <c r="C388" s="18">
        <v>1</v>
      </c>
      <c r="D388" s="18" t="s">
        <v>6</v>
      </c>
      <c r="E388" s="53" t="s">
        <v>328</v>
      </c>
      <c r="F388" s="18" t="s">
        <v>17</v>
      </c>
      <c r="G388" s="54" t="s">
        <v>12</v>
      </c>
      <c r="H388" s="19">
        <f t="shared" si="77"/>
        <v>1153</v>
      </c>
      <c r="I388" s="18">
        <v>19</v>
      </c>
      <c r="J388" s="18">
        <v>13</v>
      </c>
      <c r="K388" s="19">
        <f t="shared" si="78"/>
        <v>1153</v>
      </c>
      <c r="L388" s="18">
        <v>19</v>
      </c>
      <c r="M388" s="18">
        <v>13</v>
      </c>
      <c r="N388" s="19">
        <f t="shared" si="79"/>
        <v>1162</v>
      </c>
      <c r="O388" s="18">
        <v>19</v>
      </c>
      <c r="P388" s="18">
        <v>22</v>
      </c>
      <c r="Q388" s="19">
        <f t="shared" si="80"/>
        <v>1173</v>
      </c>
      <c r="R388" s="18">
        <v>19</v>
      </c>
      <c r="S388" s="18">
        <v>33</v>
      </c>
      <c r="T388" s="19">
        <f t="shared" si="81"/>
        <v>1175</v>
      </c>
      <c r="U388" s="18">
        <v>19</v>
      </c>
      <c r="V388" s="18">
        <v>35</v>
      </c>
      <c r="W388" s="20">
        <f t="shared" si="82"/>
        <v>1179</v>
      </c>
      <c r="X388" s="21">
        <v>19</v>
      </c>
      <c r="Y388" s="21">
        <v>39</v>
      </c>
      <c r="Z388" s="21">
        <f t="shared" si="90"/>
        <v>4320</v>
      </c>
      <c r="AA388" s="53">
        <f t="shared" si="83"/>
        <v>5461</v>
      </c>
      <c r="AB388" s="18">
        <f t="shared" si="84"/>
        <v>5473</v>
      </c>
      <c r="AC388" s="18">
        <f t="shared" si="85"/>
        <v>5473</v>
      </c>
      <c r="AD388" s="18">
        <f t="shared" si="86"/>
        <v>5482</v>
      </c>
      <c r="AE388" s="18">
        <f t="shared" si="87"/>
        <v>5493</v>
      </c>
      <c r="AF388" s="18">
        <f t="shared" si="88"/>
        <v>5495</v>
      </c>
      <c r="AG388" s="54">
        <f t="shared" si="89"/>
        <v>5499</v>
      </c>
    </row>
    <row r="389" spans="1:33" x14ac:dyDescent="0.55000000000000004">
      <c r="A389" s="17">
        <f t="shared" ref="A389:A452" si="91">60*B389+C389</f>
        <v>1152</v>
      </c>
      <c r="B389" s="18">
        <v>19</v>
      </c>
      <c r="C389" s="18">
        <v>12</v>
      </c>
      <c r="D389" s="18" t="s">
        <v>198</v>
      </c>
      <c r="E389" s="53" t="s">
        <v>331</v>
      </c>
      <c r="F389" s="18" t="s">
        <v>17</v>
      </c>
      <c r="G389" s="54" t="s">
        <v>168</v>
      </c>
      <c r="H389" s="19">
        <f t="shared" ref="H389:H452" si="92">60*I389+J389</f>
        <v>1170</v>
      </c>
      <c r="I389" s="18">
        <v>19</v>
      </c>
      <c r="J389" s="18">
        <v>30</v>
      </c>
      <c r="K389" s="19">
        <f t="shared" ref="K389:K452" si="93">60*L389+M389</f>
        <v>1170</v>
      </c>
      <c r="L389" s="18">
        <v>19</v>
      </c>
      <c r="M389" s="18">
        <v>30</v>
      </c>
      <c r="N389" s="19">
        <f t="shared" ref="N389:N452" si="94">60*O389+P389</f>
        <v>1184</v>
      </c>
      <c r="O389" s="18">
        <v>19</v>
      </c>
      <c r="P389" s="18">
        <v>44</v>
      </c>
      <c r="Q389" s="19">
        <f t="shared" ref="Q389:Q452" si="95">60*R389+S389</f>
        <v>1191</v>
      </c>
      <c r="R389" s="18">
        <v>19</v>
      </c>
      <c r="S389" s="18">
        <v>51</v>
      </c>
      <c r="T389" s="19">
        <f t="shared" ref="T389:T452" si="96">60*U389+V389</f>
        <v>1196</v>
      </c>
      <c r="U389" s="18">
        <v>19</v>
      </c>
      <c r="V389" s="18">
        <v>56</v>
      </c>
      <c r="W389" s="20">
        <f t="shared" ref="W389:W452" si="97">60*X389+Y389</f>
        <v>1204</v>
      </c>
      <c r="X389" s="21">
        <v>20</v>
      </c>
      <c r="Y389" s="21">
        <v>4</v>
      </c>
      <c r="Z389" s="21">
        <f t="shared" si="90"/>
        <v>4320</v>
      </c>
      <c r="AA389" s="53">
        <f t="shared" ref="AA389:AA452" si="98">A389+Z389</f>
        <v>5472</v>
      </c>
      <c r="AB389" s="18">
        <f t="shared" ref="AB389:AB452" si="99">H389+Z389</f>
        <v>5490</v>
      </c>
      <c r="AC389" s="18">
        <f t="shared" ref="AC389:AC452" si="100">K389+Z389</f>
        <v>5490</v>
      </c>
      <c r="AD389" s="18">
        <f t="shared" ref="AD389:AD452" si="101">N389+Z389</f>
        <v>5504</v>
      </c>
      <c r="AE389" s="18">
        <f t="shared" ref="AE389:AE452" si="102">Q389+Z389</f>
        <v>5511</v>
      </c>
      <c r="AF389" s="18">
        <f t="shared" ref="AF389:AF452" si="103">T389+Z389</f>
        <v>5516</v>
      </c>
      <c r="AG389" s="54">
        <f t="shared" ref="AG389:AG452" si="104">W389+Z389</f>
        <v>5524</v>
      </c>
    </row>
    <row r="390" spans="1:33" x14ac:dyDescent="0.55000000000000004">
      <c r="A390" s="17">
        <f t="shared" si="91"/>
        <v>1245</v>
      </c>
      <c r="B390" s="18">
        <v>20</v>
      </c>
      <c r="C390" s="18">
        <v>45</v>
      </c>
      <c r="D390" s="18" t="s">
        <v>27</v>
      </c>
      <c r="E390" s="53" t="s">
        <v>332</v>
      </c>
      <c r="F390" s="18" t="s">
        <v>17</v>
      </c>
      <c r="G390" s="54" t="s">
        <v>28</v>
      </c>
      <c r="H390" s="19">
        <f t="shared" si="92"/>
        <v>1249</v>
      </c>
      <c r="I390" s="18">
        <v>20</v>
      </c>
      <c r="J390" s="18">
        <v>49</v>
      </c>
      <c r="K390" s="19">
        <f t="shared" si="93"/>
        <v>1249</v>
      </c>
      <c r="L390" s="18">
        <v>20</v>
      </c>
      <c r="M390" s="18">
        <v>49</v>
      </c>
      <c r="N390" s="19">
        <f t="shared" si="94"/>
        <v>1273</v>
      </c>
      <c r="O390" s="18">
        <v>21</v>
      </c>
      <c r="P390" s="18">
        <v>13</v>
      </c>
      <c r="Q390" s="19">
        <f t="shared" si="95"/>
        <v>1273</v>
      </c>
      <c r="R390" s="18">
        <v>21</v>
      </c>
      <c r="S390" s="18">
        <v>13</v>
      </c>
      <c r="T390" s="19">
        <f t="shared" si="96"/>
        <v>1273</v>
      </c>
      <c r="U390" s="18">
        <v>21</v>
      </c>
      <c r="V390" s="18">
        <v>13</v>
      </c>
      <c r="W390" s="20">
        <f t="shared" si="97"/>
        <v>1273</v>
      </c>
      <c r="X390" s="21">
        <v>21</v>
      </c>
      <c r="Y390" s="21">
        <v>13</v>
      </c>
      <c r="Z390" s="21">
        <f t="shared" si="90"/>
        <v>4320</v>
      </c>
      <c r="AA390" s="53">
        <f t="shared" si="98"/>
        <v>5565</v>
      </c>
      <c r="AB390" s="18">
        <f t="shared" si="99"/>
        <v>5569</v>
      </c>
      <c r="AC390" s="18">
        <f t="shared" si="100"/>
        <v>5569</v>
      </c>
      <c r="AD390" s="18">
        <f t="shared" si="101"/>
        <v>5593</v>
      </c>
      <c r="AE390" s="18">
        <f t="shared" si="102"/>
        <v>5593</v>
      </c>
      <c r="AF390" s="18">
        <f t="shared" si="103"/>
        <v>5593</v>
      </c>
      <c r="AG390" s="54">
        <f t="shared" si="104"/>
        <v>5593</v>
      </c>
    </row>
    <row r="391" spans="1:33" x14ac:dyDescent="0.55000000000000004">
      <c r="A391" s="17">
        <f t="shared" si="91"/>
        <v>1256</v>
      </c>
      <c r="B391" s="18">
        <v>20</v>
      </c>
      <c r="C391" s="18">
        <v>56</v>
      </c>
      <c r="D391" s="18" t="s">
        <v>6</v>
      </c>
      <c r="E391" s="53" t="s">
        <v>328</v>
      </c>
      <c r="F391" s="18" t="s">
        <v>11</v>
      </c>
      <c r="G391" s="54" t="s">
        <v>7</v>
      </c>
      <c r="H391" s="19">
        <f t="shared" si="92"/>
        <v>1268</v>
      </c>
      <c r="I391" s="18">
        <v>21</v>
      </c>
      <c r="J391" s="18">
        <v>8</v>
      </c>
      <c r="K391" s="19">
        <f t="shared" si="93"/>
        <v>1271</v>
      </c>
      <c r="L391" s="18">
        <v>21</v>
      </c>
      <c r="M391" s="18">
        <v>11</v>
      </c>
      <c r="N391" s="19">
        <f t="shared" si="94"/>
        <v>1281</v>
      </c>
      <c r="O391" s="18">
        <v>21</v>
      </c>
      <c r="P391" s="18">
        <v>21</v>
      </c>
      <c r="Q391" s="19">
        <f t="shared" si="95"/>
        <v>1299</v>
      </c>
      <c r="R391" s="18">
        <v>21</v>
      </c>
      <c r="S391" s="18">
        <v>39</v>
      </c>
      <c r="T391" s="19">
        <f t="shared" si="96"/>
        <v>1305</v>
      </c>
      <c r="U391" s="18">
        <v>21</v>
      </c>
      <c r="V391" s="18">
        <v>45</v>
      </c>
      <c r="W391" s="20">
        <f t="shared" si="97"/>
        <v>1328</v>
      </c>
      <c r="X391" s="21">
        <v>22</v>
      </c>
      <c r="Y391" s="21">
        <v>8</v>
      </c>
      <c r="Z391" s="21">
        <f t="shared" si="90"/>
        <v>4320</v>
      </c>
      <c r="AA391" s="53">
        <f t="shared" si="98"/>
        <v>5576</v>
      </c>
      <c r="AB391" s="18">
        <f t="shared" si="99"/>
        <v>5588</v>
      </c>
      <c r="AC391" s="18">
        <f t="shared" si="100"/>
        <v>5591</v>
      </c>
      <c r="AD391" s="18">
        <f t="shared" si="101"/>
        <v>5601</v>
      </c>
      <c r="AE391" s="18">
        <f t="shared" si="102"/>
        <v>5619</v>
      </c>
      <c r="AF391" s="18">
        <f t="shared" si="103"/>
        <v>5625</v>
      </c>
      <c r="AG391" s="54">
        <f t="shared" si="104"/>
        <v>5648</v>
      </c>
    </row>
    <row r="392" spans="1:33" x14ac:dyDescent="0.55000000000000004">
      <c r="A392" s="17">
        <f t="shared" si="91"/>
        <v>1271</v>
      </c>
      <c r="B392" s="18">
        <v>21</v>
      </c>
      <c r="C392" s="18">
        <v>11</v>
      </c>
      <c r="D392" s="18" t="s">
        <v>199</v>
      </c>
      <c r="E392" s="129" t="s">
        <v>333</v>
      </c>
      <c r="F392" s="18" t="s">
        <v>22</v>
      </c>
      <c r="G392" s="54" t="s">
        <v>168</v>
      </c>
      <c r="H392" s="19">
        <f t="shared" si="92"/>
        <v>1279</v>
      </c>
      <c r="I392" s="18">
        <v>21</v>
      </c>
      <c r="J392" s="18">
        <v>19</v>
      </c>
      <c r="K392" s="19">
        <f t="shared" si="93"/>
        <v>1280</v>
      </c>
      <c r="L392" s="18">
        <v>21</v>
      </c>
      <c r="M392" s="18">
        <v>20</v>
      </c>
      <c r="N392" s="19">
        <f t="shared" si="94"/>
        <v>1280</v>
      </c>
      <c r="O392" s="18">
        <v>21</v>
      </c>
      <c r="P392" s="18">
        <v>20</v>
      </c>
      <c r="Q392" s="19">
        <f t="shared" si="95"/>
        <v>1285</v>
      </c>
      <c r="R392" s="18">
        <v>21</v>
      </c>
      <c r="S392" s="18">
        <v>25</v>
      </c>
      <c r="T392" s="19">
        <f t="shared" si="96"/>
        <v>1289</v>
      </c>
      <c r="U392" s="18">
        <v>21</v>
      </c>
      <c r="V392" s="18">
        <v>29</v>
      </c>
      <c r="W392" s="20">
        <f t="shared" si="97"/>
        <v>1294</v>
      </c>
      <c r="X392" s="21">
        <v>21</v>
      </c>
      <c r="Y392" s="21">
        <v>34</v>
      </c>
      <c r="Z392" s="21">
        <f t="shared" ref="Z392:Z397" si="105">3*1440</f>
        <v>4320</v>
      </c>
      <c r="AA392" s="53">
        <f t="shared" si="98"/>
        <v>5591</v>
      </c>
      <c r="AB392" s="18">
        <f t="shared" si="99"/>
        <v>5599</v>
      </c>
      <c r="AC392" s="18">
        <f t="shared" si="100"/>
        <v>5600</v>
      </c>
      <c r="AD392" s="18">
        <f t="shared" si="101"/>
        <v>5600</v>
      </c>
      <c r="AE392" s="18">
        <f t="shared" si="102"/>
        <v>5605</v>
      </c>
      <c r="AF392" s="18">
        <f t="shared" si="103"/>
        <v>5609</v>
      </c>
      <c r="AG392" s="54">
        <f t="shared" si="104"/>
        <v>5614</v>
      </c>
    </row>
    <row r="393" spans="1:33" x14ac:dyDescent="0.55000000000000004">
      <c r="A393" s="17">
        <f t="shared" si="91"/>
        <v>1342</v>
      </c>
      <c r="B393" s="18">
        <v>22</v>
      </c>
      <c r="C393" s="18">
        <v>22</v>
      </c>
      <c r="D393" s="18" t="s">
        <v>8</v>
      </c>
      <c r="E393" s="53" t="s">
        <v>327</v>
      </c>
      <c r="F393" s="18" t="s">
        <v>17</v>
      </c>
      <c r="G393" s="54" t="s">
        <v>9</v>
      </c>
      <c r="H393" s="19">
        <f t="shared" si="92"/>
        <v>1347</v>
      </c>
      <c r="I393" s="18">
        <v>22</v>
      </c>
      <c r="J393" s="18">
        <v>27</v>
      </c>
      <c r="K393" s="19">
        <f t="shared" si="93"/>
        <v>1348</v>
      </c>
      <c r="L393" s="18">
        <v>22</v>
      </c>
      <c r="M393" s="18">
        <v>28</v>
      </c>
      <c r="N393" s="19">
        <f t="shared" si="94"/>
        <v>1369</v>
      </c>
      <c r="O393" s="18">
        <v>22</v>
      </c>
      <c r="P393" s="18">
        <v>49</v>
      </c>
      <c r="Q393" s="19">
        <f t="shared" si="95"/>
        <v>1370</v>
      </c>
      <c r="R393" s="18">
        <v>22</v>
      </c>
      <c r="S393" s="18">
        <v>50</v>
      </c>
      <c r="T393" s="19">
        <f t="shared" si="96"/>
        <v>1370</v>
      </c>
      <c r="U393" s="18">
        <v>22</v>
      </c>
      <c r="V393" s="18">
        <v>50</v>
      </c>
      <c r="W393" s="20">
        <f t="shared" si="97"/>
        <v>1391</v>
      </c>
      <c r="X393" s="21">
        <v>23</v>
      </c>
      <c r="Y393" s="21">
        <v>11</v>
      </c>
      <c r="Z393" s="21">
        <f t="shared" si="105"/>
        <v>4320</v>
      </c>
      <c r="AA393" s="53">
        <f t="shared" si="98"/>
        <v>5662</v>
      </c>
      <c r="AB393" s="18">
        <f t="shared" si="99"/>
        <v>5667</v>
      </c>
      <c r="AC393" s="18">
        <f t="shared" si="100"/>
        <v>5668</v>
      </c>
      <c r="AD393" s="18">
        <f t="shared" si="101"/>
        <v>5689</v>
      </c>
      <c r="AE393" s="18">
        <f t="shared" si="102"/>
        <v>5690</v>
      </c>
      <c r="AF393" s="18">
        <f t="shared" si="103"/>
        <v>5690</v>
      </c>
      <c r="AG393" s="54">
        <f t="shared" si="104"/>
        <v>5711</v>
      </c>
    </row>
    <row r="394" spans="1:33" x14ac:dyDescent="0.55000000000000004">
      <c r="A394" s="17">
        <f t="shared" si="91"/>
        <v>1343</v>
      </c>
      <c r="B394" s="18">
        <v>22</v>
      </c>
      <c r="C394" s="18">
        <v>23</v>
      </c>
      <c r="D394" s="18" t="s">
        <v>200</v>
      </c>
      <c r="E394" s="53" t="s">
        <v>328</v>
      </c>
      <c r="F394" s="18" t="s">
        <v>17</v>
      </c>
      <c r="G394" s="54" t="s">
        <v>168</v>
      </c>
      <c r="H394" s="19">
        <f t="shared" si="92"/>
        <v>13346</v>
      </c>
      <c r="I394" s="18">
        <v>222</v>
      </c>
      <c r="J394" s="18">
        <v>26</v>
      </c>
      <c r="K394" s="19">
        <f t="shared" si="93"/>
        <v>1346</v>
      </c>
      <c r="L394" s="18">
        <v>22</v>
      </c>
      <c r="M394" s="18">
        <v>26</v>
      </c>
      <c r="N394" s="19">
        <f t="shared" si="94"/>
        <v>1350</v>
      </c>
      <c r="O394" s="18">
        <v>22</v>
      </c>
      <c r="P394" s="18">
        <v>30</v>
      </c>
      <c r="Q394" s="19">
        <f t="shared" si="95"/>
        <v>1358</v>
      </c>
      <c r="R394" s="18">
        <v>22</v>
      </c>
      <c r="S394" s="18">
        <v>38</v>
      </c>
      <c r="T394" s="19">
        <f t="shared" si="96"/>
        <v>1359</v>
      </c>
      <c r="U394" s="18">
        <v>22</v>
      </c>
      <c r="V394" s="18">
        <v>39</v>
      </c>
      <c r="W394" s="20">
        <f t="shared" si="97"/>
        <v>1368</v>
      </c>
      <c r="X394" s="21">
        <v>22</v>
      </c>
      <c r="Y394" s="21">
        <v>48</v>
      </c>
      <c r="Z394" s="21">
        <f t="shared" si="105"/>
        <v>4320</v>
      </c>
      <c r="AA394" s="53">
        <f t="shared" si="98"/>
        <v>5663</v>
      </c>
      <c r="AB394" s="18">
        <f t="shared" si="99"/>
        <v>17666</v>
      </c>
      <c r="AC394" s="18">
        <f t="shared" si="100"/>
        <v>5666</v>
      </c>
      <c r="AD394" s="18">
        <f t="shared" si="101"/>
        <v>5670</v>
      </c>
      <c r="AE394" s="18">
        <f t="shared" si="102"/>
        <v>5678</v>
      </c>
      <c r="AF394" s="18">
        <f t="shared" si="103"/>
        <v>5679</v>
      </c>
      <c r="AG394" s="54">
        <f t="shared" si="104"/>
        <v>5688</v>
      </c>
    </row>
    <row r="395" spans="1:33" x14ac:dyDescent="0.55000000000000004">
      <c r="A395" s="17">
        <f t="shared" si="91"/>
        <v>1382</v>
      </c>
      <c r="B395" s="18">
        <v>23</v>
      </c>
      <c r="C395" s="18">
        <v>2</v>
      </c>
      <c r="D395" s="18" t="s">
        <v>51</v>
      </c>
      <c r="E395" s="53" t="s">
        <v>335</v>
      </c>
      <c r="F395" s="18" t="s">
        <v>3</v>
      </c>
      <c r="G395" s="54" t="s">
        <v>52</v>
      </c>
      <c r="H395" s="19">
        <f t="shared" si="92"/>
        <v>1391</v>
      </c>
      <c r="I395" s="18">
        <v>23</v>
      </c>
      <c r="J395" s="18">
        <v>11</v>
      </c>
      <c r="K395" s="19">
        <f t="shared" si="93"/>
        <v>1391</v>
      </c>
      <c r="L395" s="18">
        <v>23</v>
      </c>
      <c r="M395" s="18">
        <v>11</v>
      </c>
      <c r="N395" s="19">
        <f t="shared" si="94"/>
        <v>1422</v>
      </c>
      <c r="O395" s="18">
        <v>23</v>
      </c>
      <c r="P395" s="18">
        <v>42</v>
      </c>
      <c r="Q395" s="19">
        <f t="shared" si="95"/>
        <v>1422</v>
      </c>
      <c r="R395" s="18">
        <v>23</v>
      </c>
      <c r="S395" s="18">
        <v>42</v>
      </c>
      <c r="T395" s="19">
        <f t="shared" si="96"/>
        <v>1422</v>
      </c>
      <c r="U395" s="18">
        <v>23</v>
      </c>
      <c r="V395" s="18">
        <v>42</v>
      </c>
      <c r="W395" s="20">
        <f t="shared" si="97"/>
        <v>4</v>
      </c>
      <c r="X395" s="21">
        <v>0</v>
      </c>
      <c r="Y395" s="21">
        <v>4</v>
      </c>
      <c r="Z395" s="21">
        <f t="shared" si="105"/>
        <v>4320</v>
      </c>
      <c r="AA395" s="53">
        <f t="shared" si="98"/>
        <v>5702</v>
      </c>
      <c r="AB395" s="18">
        <f t="shared" si="99"/>
        <v>5711</v>
      </c>
      <c r="AC395" s="18">
        <f t="shared" si="100"/>
        <v>5711</v>
      </c>
      <c r="AD395" s="18">
        <f t="shared" si="101"/>
        <v>5742</v>
      </c>
      <c r="AE395" s="18">
        <f t="shared" si="102"/>
        <v>5742</v>
      </c>
      <c r="AF395" s="18">
        <f t="shared" si="103"/>
        <v>5742</v>
      </c>
      <c r="AG395" s="54">
        <f t="shared" si="104"/>
        <v>4324</v>
      </c>
    </row>
    <row r="396" spans="1:33" x14ac:dyDescent="0.55000000000000004">
      <c r="A396" s="17">
        <f t="shared" si="91"/>
        <v>1407</v>
      </c>
      <c r="B396" s="18">
        <v>23</v>
      </c>
      <c r="C396" s="18">
        <v>27</v>
      </c>
      <c r="D396" s="18" t="s">
        <v>201</v>
      </c>
      <c r="E396" s="129" t="s">
        <v>333</v>
      </c>
      <c r="F396" s="18" t="s">
        <v>22</v>
      </c>
      <c r="G396" s="54" t="s">
        <v>182</v>
      </c>
      <c r="H396" s="19">
        <f t="shared" si="92"/>
        <v>1411</v>
      </c>
      <c r="I396" s="18">
        <v>23</v>
      </c>
      <c r="J396" s="18">
        <v>31</v>
      </c>
      <c r="K396" s="19">
        <f t="shared" si="93"/>
        <v>1411</v>
      </c>
      <c r="L396" s="18">
        <v>23</v>
      </c>
      <c r="M396" s="18">
        <v>31</v>
      </c>
      <c r="N396" s="19">
        <f t="shared" si="94"/>
        <v>1416</v>
      </c>
      <c r="O396" s="18">
        <v>23</v>
      </c>
      <c r="P396" s="18">
        <v>36</v>
      </c>
      <c r="Q396" s="19">
        <f t="shared" si="95"/>
        <v>1419</v>
      </c>
      <c r="R396" s="18">
        <v>23</v>
      </c>
      <c r="S396" s="18">
        <v>39</v>
      </c>
      <c r="T396" s="19">
        <f t="shared" si="96"/>
        <v>1419</v>
      </c>
      <c r="U396" s="18">
        <v>23</v>
      </c>
      <c r="V396" s="18">
        <v>39</v>
      </c>
      <c r="W396" s="20">
        <f t="shared" si="97"/>
        <v>1426</v>
      </c>
      <c r="X396" s="21">
        <v>23</v>
      </c>
      <c r="Y396" s="21">
        <v>46</v>
      </c>
      <c r="Z396" s="21">
        <f t="shared" si="105"/>
        <v>4320</v>
      </c>
      <c r="AA396" s="53">
        <f t="shared" si="98"/>
        <v>5727</v>
      </c>
      <c r="AB396" s="18">
        <f t="shared" si="99"/>
        <v>5731</v>
      </c>
      <c r="AC396" s="18">
        <f t="shared" si="100"/>
        <v>5731</v>
      </c>
      <c r="AD396" s="18">
        <f t="shared" si="101"/>
        <v>5736</v>
      </c>
      <c r="AE396" s="18">
        <f t="shared" si="102"/>
        <v>5739</v>
      </c>
      <c r="AF396" s="18">
        <f t="shared" si="103"/>
        <v>5739</v>
      </c>
      <c r="AG396" s="54">
        <f t="shared" si="104"/>
        <v>5746</v>
      </c>
    </row>
    <row r="397" spans="1:33" x14ac:dyDescent="0.55000000000000004">
      <c r="A397" s="17">
        <f t="shared" si="91"/>
        <v>1431</v>
      </c>
      <c r="B397" s="18">
        <v>23</v>
      </c>
      <c r="C397" s="18">
        <v>51</v>
      </c>
      <c r="D397" s="18" t="s">
        <v>66</v>
      </c>
      <c r="E397" s="53" t="s">
        <v>325</v>
      </c>
      <c r="F397" s="18" t="s">
        <v>11</v>
      </c>
      <c r="G397" s="54" t="s">
        <v>4</v>
      </c>
      <c r="H397" s="19">
        <f t="shared" si="92"/>
        <v>1437</v>
      </c>
      <c r="I397" s="18">
        <v>23</v>
      </c>
      <c r="J397" s="18">
        <v>57</v>
      </c>
      <c r="K397" s="19">
        <f t="shared" si="93"/>
        <v>2</v>
      </c>
      <c r="L397" s="18">
        <v>0</v>
      </c>
      <c r="M397" s="18">
        <v>2</v>
      </c>
      <c r="N397" s="19">
        <f t="shared" si="94"/>
        <v>13</v>
      </c>
      <c r="O397" s="18">
        <v>0</v>
      </c>
      <c r="P397" s="18">
        <v>13</v>
      </c>
      <c r="Q397" s="19">
        <f t="shared" si="95"/>
        <v>31</v>
      </c>
      <c r="R397" s="18">
        <v>0</v>
      </c>
      <c r="S397" s="18">
        <v>31</v>
      </c>
      <c r="T397" s="19">
        <f t="shared" si="96"/>
        <v>31</v>
      </c>
      <c r="U397" s="18">
        <v>0</v>
      </c>
      <c r="V397" s="18">
        <v>31</v>
      </c>
      <c r="W397" s="20">
        <f t="shared" si="97"/>
        <v>32</v>
      </c>
      <c r="X397" s="21">
        <v>0</v>
      </c>
      <c r="Y397" s="21">
        <v>32</v>
      </c>
      <c r="Z397" s="21">
        <f t="shared" si="105"/>
        <v>4320</v>
      </c>
      <c r="AA397" s="53">
        <f t="shared" si="98"/>
        <v>5751</v>
      </c>
      <c r="AB397" s="18">
        <f t="shared" si="99"/>
        <v>5757</v>
      </c>
      <c r="AC397" s="18">
        <f t="shared" si="100"/>
        <v>4322</v>
      </c>
      <c r="AD397" s="18">
        <f t="shared" si="101"/>
        <v>4333</v>
      </c>
      <c r="AE397" s="18">
        <f t="shared" si="102"/>
        <v>4351</v>
      </c>
      <c r="AF397" s="18">
        <f t="shared" si="103"/>
        <v>4351</v>
      </c>
      <c r="AG397" s="54">
        <f t="shared" si="104"/>
        <v>4352</v>
      </c>
    </row>
    <row r="398" spans="1:33" x14ac:dyDescent="0.55000000000000004">
      <c r="A398" s="22">
        <f t="shared" si="91"/>
        <v>31</v>
      </c>
      <c r="B398" s="23">
        <v>0</v>
      </c>
      <c r="C398" s="23">
        <v>31</v>
      </c>
      <c r="D398" s="23" t="s">
        <v>16</v>
      </c>
      <c r="E398" s="55" t="s">
        <v>330</v>
      </c>
      <c r="F398" s="23" t="s">
        <v>3</v>
      </c>
      <c r="G398" s="56" t="s">
        <v>18</v>
      </c>
      <c r="H398" s="24">
        <f t="shared" si="92"/>
        <v>38</v>
      </c>
      <c r="I398" s="23">
        <v>0</v>
      </c>
      <c r="J398" s="23">
        <v>38</v>
      </c>
      <c r="K398" s="24">
        <f t="shared" si="93"/>
        <v>38</v>
      </c>
      <c r="L398" s="23">
        <v>0</v>
      </c>
      <c r="M398" s="23">
        <v>38</v>
      </c>
      <c r="N398" s="24">
        <f t="shared" si="94"/>
        <v>49</v>
      </c>
      <c r="O398" s="23">
        <v>0</v>
      </c>
      <c r="P398" s="23">
        <v>49</v>
      </c>
      <c r="Q398" s="24">
        <f t="shared" si="95"/>
        <v>49</v>
      </c>
      <c r="R398" s="23">
        <v>0</v>
      </c>
      <c r="S398" s="23">
        <v>49</v>
      </c>
      <c r="T398" s="24">
        <f t="shared" si="96"/>
        <v>60</v>
      </c>
      <c r="U398" s="23">
        <v>1</v>
      </c>
      <c r="V398" s="23">
        <v>0</v>
      </c>
      <c r="W398" s="25">
        <f t="shared" si="97"/>
        <v>60</v>
      </c>
      <c r="X398" s="26">
        <v>1</v>
      </c>
      <c r="Y398" s="26">
        <v>0</v>
      </c>
      <c r="Z398" s="26">
        <f>4*1440</f>
        <v>5760</v>
      </c>
      <c r="AA398" s="55">
        <f t="shared" si="98"/>
        <v>5791</v>
      </c>
      <c r="AB398" s="23">
        <f t="shared" si="99"/>
        <v>5798</v>
      </c>
      <c r="AC398" s="23">
        <f t="shared" si="100"/>
        <v>5798</v>
      </c>
      <c r="AD398" s="23">
        <f t="shared" si="101"/>
        <v>5809</v>
      </c>
      <c r="AE398" s="23">
        <f t="shared" si="102"/>
        <v>5809</v>
      </c>
      <c r="AF398" s="23">
        <f t="shared" si="103"/>
        <v>5820</v>
      </c>
      <c r="AG398" s="56">
        <f t="shared" si="104"/>
        <v>5820</v>
      </c>
    </row>
    <row r="399" spans="1:33" x14ac:dyDescent="0.55000000000000004">
      <c r="A399" s="22">
        <f t="shared" si="91"/>
        <v>41</v>
      </c>
      <c r="B399" s="23">
        <v>0</v>
      </c>
      <c r="C399" s="23">
        <v>41</v>
      </c>
      <c r="D399" s="23" t="s">
        <v>101</v>
      </c>
      <c r="E399" s="55" t="s">
        <v>334</v>
      </c>
      <c r="F399" s="23" t="s">
        <v>3</v>
      </c>
      <c r="G399" s="56" t="s">
        <v>49</v>
      </c>
      <c r="H399" s="24">
        <f t="shared" si="92"/>
        <v>45</v>
      </c>
      <c r="I399" s="23">
        <v>0</v>
      </c>
      <c r="J399" s="23">
        <v>45</v>
      </c>
      <c r="K399" s="24">
        <f t="shared" si="93"/>
        <v>45</v>
      </c>
      <c r="L399" s="23">
        <v>0</v>
      </c>
      <c r="M399" s="23">
        <v>45</v>
      </c>
      <c r="N399" s="24">
        <f t="shared" si="94"/>
        <v>108</v>
      </c>
      <c r="O399" s="23">
        <v>1</v>
      </c>
      <c r="P399" s="23">
        <v>48</v>
      </c>
      <c r="Q399" s="24">
        <f t="shared" si="95"/>
        <v>108</v>
      </c>
      <c r="R399" s="23">
        <v>1</v>
      </c>
      <c r="S399" s="23">
        <v>48</v>
      </c>
      <c r="T399" s="24">
        <f t="shared" si="96"/>
        <v>108</v>
      </c>
      <c r="U399" s="23">
        <v>1</v>
      </c>
      <c r="V399" s="23">
        <v>48</v>
      </c>
      <c r="W399" s="25">
        <f t="shared" si="97"/>
        <v>120</v>
      </c>
      <c r="X399" s="26">
        <v>2</v>
      </c>
      <c r="Y399" s="26">
        <v>0</v>
      </c>
      <c r="Z399" s="26">
        <f t="shared" ref="Z399:Z462" si="106">4*1440</f>
        <v>5760</v>
      </c>
      <c r="AA399" s="55">
        <f t="shared" si="98"/>
        <v>5801</v>
      </c>
      <c r="AB399" s="23">
        <f t="shared" si="99"/>
        <v>5805</v>
      </c>
      <c r="AC399" s="23">
        <f t="shared" si="100"/>
        <v>5805</v>
      </c>
      <c r="AD399" s="23">
        <f t="shared" si="101"/>
        <v>5868</v>
      </c>
      <c r="AE399" s="23">
        <f t="shared" si="102"/>
        <v>5868</v>
      </c>
      <c r="AF399" s="23">
        <f t="shared" si="103"/>
        <v>5868</v>
      </c>
      <c r="AG399" s="56">
        <f t="shared" si="104"/>
        <v>5880</v>
      </c>
    </row>
    <row r="400" spans="1:33" x14ac:dyDescent="0.55000000000000004">
      <c r="A400" s="22">
        <f t="shared" si="91"/>
        <v>48</v>
      </c>
      <c r="B400" s="23">
        <v>0</v>
      </c>
      <c r="C400" s="23">
        <v>48</v>
      </c>
      <c r="D400" s="23" t="s">
        <v>202</v>
      </c>
      <c r="E400" s="55" t="s">
        <v>325</v>
      </c>
      <c r="F400" s="23" t="s">
        <v>11</v>
      </c>
      <c r="G400" s="56" t="s">
        <v>7</v>
      </c>
      <c r="H400" s="24">
        <f t="shared" si="92"/>
        <v>66</v>
      </c>
      <c r="I400" s="23">
        <v>1</v>
      </c>
      <c r="J400" s="23">
        <v>6</v>
      </c>
      <c r="K400" s="24">
        <f t="shared" si="93"/>
        <v>68</v>
      </c>
      <c r="L400" s="23">
        <v>1</v>
      </c>
      <c r="M400" s="23">
        <v>8</v>
      </c>
      <c r="N400" s="24">
        <f t="shared" si="94"/>
        <v>80</v>
      </c>
      <c r="O400" s="23">
        <v>1</v>
      </c>
      <c r="P400" s="23">
        <v>20</v>
      </c>
      <c r="Q400" s="24">
        <f t="shared" si="95"/>
        <v>91</v>
      </c>
      <c r="R400" s="23">
        <v>1</v>
      </c>
      <c r="S400" s="23">
        <v>31</v>
      </c>
      <c r="T400" s="24">
        <f t="shared" si="96"/>
        <v>101</v>
      </c>
      <c r="U400" s="23">
        <v>1</v>
      </c>
      <c r="V400" s="23">
        <v>41</v>
      </c>
      <c r="W400" s="25">
        <f t="shared" si="97"/>
        <v>107</v>
      </c>
      <c r="X400" s="26">
        <v>1</v>
      </c>
      <c r="Y400" s="26">
        <v>47</v>
      </c>
      <c r="Z400" s="26">
        <f t="shared" si="106"/>
        <v>5760</v>
      </c>
      <c r="AA400" s="55">
        <f t="shared" si="98"/>
        <v>5808</v>
      </c>
      <c r="AB400" s="23">
        <f t="shared" si="99"/>
        <v>5826</v>
      </c>
      <c r="AC400" s="23">
        <f t="shared" si="100"/>
        <v>5828</v>
      </c>
      <c r="AD400" s="23">
        <f t="shared" si="101"/>
        <v>5840</v>
      </c>
      <c r="AE400" s="23">
        <f t="shared" si="102"/>
        <v>5851</v>
      </c>
      <c r="AF400" s="23">
        <f t="shared" si="103"/>
        <v>5861</v>
      </c>
      <c r="AG400" s="56">
        <f t="shared" si="104"/>
        <v>5867</v>
      </c>
    </row>
    <row r="401" spans="1:33" x14ac:dyDescent="0.55000000000000004">
      <c r="A401" s="22">
        <f t="shared" si="91"/>
        <v>62</v>
      </c>
      <c r="B401" s="23">
        <v>1</v>
      </c>
      <c r="C401" s="23">
        <v>2</v>
      </c>
      <c r="D401" s="23" t="s">
        <v>203</v>
      </c>
      <c r="E401" s="55" t="s">
        <v>325</v>
      </c>
      <c r="F401" s="23" t="s">
        <v>3</v>
      </c>
      <c r="G401" s="56" t="s">
        <v>4</v>
      </c>
      <c r="H401" s="24">
        <f t="shared" si="92"/>
        <v>67</v>
      </c>
      <c r="I401" s="23">
        <v>1</v>
      </c>
      <c r="J401" s="23">
        <v>7</v>
      </c>
      <c r="K401" s="24">
        <f t="shared" si="93"/>
        <v>72</v>
      </c>
      <c r="L401" s="23">
        <v>1</v>
      </c>
      <c r="M401" s="23">
        <v>12</v>
      </c>
      <c r="N401" s="24">
        <f t="shared" si="94"/>
        <v>83</v>
      </c>
      <c r="O401" s="23">
        <v>1</v>
      </c>
      <c r="P401" s="23">
        <v>23</v>
      </c>
      <c r="Q401" s="24">
        <f t="shared" si="95"/>
        <v>86</v>
      </c>
      <c r="R401" s="23">
        <v>1</v>
      </c>
      <c r="S401" s="23">
        <v>26</v>
      </c>
      <c r="T401" s="24">
        <f t="shared" si="96"/>
        <v>108</v>
      </c>
      <c r="U401" s="23">
        <v>1</v>
      </c>
      <c r="V401" s="23">
        <v>48</v>
      </c>
      <c r="W401" s="25">
        <f t="shared" si="97"/>
        <v>133</v>
      </c>
      <c r="X401" s="26">
        <v>2</v>
      </c>
      <c r="Y401" s="26">
        <v>13</v>
      </c>
      <c r="Z401" s="26">
        <f t="shared" si="106"/>
        <v>5760</v>
      </c>
      <c r="AA401" s="55">
        <f t="shared" si="98"/>
        <v>5822</v>
      </c>
      <c r="AB401" s="23">
        <f t="shared" si="99"/>
        <v>5827</v>
      </c>
      <c r="AC401" s="23">
        <f t="shared" si="100"/>
        <v>5832</v>
      </c>
      <c r="AD401" s="23">
        <f t="shared" si="101"/>
        <v>5843</v>
      </c>
      <c r="AE401" s="23">
        <f t="shared" si="102"/>
        <v>5846</v>
      </c>
      <c r="AF401" s="23">
        <f t="shared" si="103"/>
        <v>5868</v>
      </c>
      <c r="AG401" s="56">
        <f t="shared" si="104"/>
        <v>5893</v>
      </c>
    </row>
    <row r="402" spans="1:33" x14ac:dyDescent="0.55000000000000004">
      <c r="A402" s="22">
        <f t="shared" si="91"/>
        <v>115</v>
      </c>
      <c r="B402" s="23">
        <v>1</v>
      </c>
      <c r="C402" s="23">
        <v>55</v>
      </c>
      <c r="D402" s="23" t="s">
        <v>101</v>
      </c>
      <c r="E402" s="55" t="s">
        <v>334</v>
      </c>
      <c r="F402" s="23" t="s">
        <v>17</v>
      </c>
      <c r="G402" s="56" t="s">
        <v>49</v>
      </c>
      <c r="H402" s="24">
        <f t="shared" si="92"/>
        <v>121</v>
      </c>
      <c r="I402" s="23">
        <v>2</v>
      </c>
      <c r="J402" s="23">
        <v>1</v>
      </c>
      <c r="K402" s="24">
        <f t="shared" si="93"/>
        <v>121</v>
      </c>
      <c r="L402" s="23">
        <v>2</v>
      </c>
      <c r="M402" s="23">
        <v>1</v>
      </c>
      <c r="N402" s="24">
        <f t="shared" si="94"/>
        <v>133</v>
      </c>
      <c r="O402" s="23">
        <v>2</v>
      </c>
      <c r="P402" s="23">
        <v>13</v>
      </c>
      <c r="Q402" s="24">
        <f t="shared" si="95"/>
        <v>133</v>
      </c>
      <c r="R402" s="23">
        <v>2</v>
      </c>
      <c r="S402" s="23">
        <v>13</v>
      </c>
      <c r="T402" s="24">
        <f t="shared" si="96"/>
        <v>140</v>
      </c>
      <c r="U402" s="23">
        <v>2</v>
      </c>
      <c r="V402" s="23">
        <v>20</v>
      </c>
      <c r="W402" s="25">
        <f t="shared" si="97"/>
        <v>140</v>
      </c>
      <c r="X402" s="26">
        <v>2</v>
      </c>
      <c r="Y402" s="26">
        <v>20</v>
      </c>
      <c r="Z402" s="26">
        <f t="shared" si="106"/>
        <v>5760</v>
      </c>
      <c r="AA402" s="55">
        <f t="shared" si="98"/>
        <v>5875</v>
      </c>
      <c r="AB402" s="23">
        <f t="shared" si="99"/>
        <v>5881</v>
      </c>
      <c r="AC402" s="23">
        <f t="shared" si="100"/>
        <v>5881</v>
      </c>
      <c r="AD402" s="23">
        <f t="shared" si="101"/>
        <v>5893</v>
      </c>
      <c r="AE402" s="23">
        <f t="shared" si="102"/>
        <v>5893</v>
      </c>
      <c r="AF402" s="23">
        <f t="shared" si="103"/>
        <v>5900</v>
      </c>
      <c r="AG402" s="56">
        <f t="shared" si="104"/>
        <v>5900</v>
      </c>
    </row>
    <row r="403" spans="1:33" x14ac:dyDescent="0.55000000000000004">
      <c r="A403" s="22">
        <f t="shared" si="91"/>
        <v>127</v>
      </c>
      <c r="B403" s="23">
        <v>2</v>
      </c>
      <c r="C403" s="23">
        <v>7</v>
      </c>
      <c r="D403" s="23" t="s">
        <v>8</v>
      </c>
      <c r="E403" s="55" t="s">
        <v>327</v>
      </c>
      <c r="F403" s="23" t="s">
        <v>3</v>
      </c>
      <c r="G403" s="56" t="s">
        <v>9</v>
      </c>
      <c r="H403" s="24">
        <f t="shared" si="92"/>
        <v>133</v>
      </c>
      <c r="I403" s="23">
        <v>2</v>
      </c>
      <c r="J403" s="23">
        <v>13</v>
      </c>
      <c r="K403" s="24">
        <f t="shared" si="93"/>
        <v>133</v>
      </c>
      <c r="L403" s="23">
        <v>2</v>
      </c>
      <c r="M403" s="23">
        <v>13</v>
      </c>
      <c r="N403" s="24">
        <f t="shared" si="94"/>
        <v>150</v>
      </c>
      <c r="O403" s="23">
        <v>2</v>
      </c>
      <c r="P403" s="23">
        <v>30</v>
      </c>
      <c r="Q403" s="24">
        <f t="shared" si="95"/>
        <v>150</v>
      </c>
      <c r="R403" s="23">
        <v>2</v>
      </c>
      <c r="S403" s="23">
        <v>30</v>
      </c>
      <c r="T403" s="24">
        <f t="shared" si="96"/>
        <v>248</v>
      </c>
      <c r="U403" s="23">
        <v>4</v>
      </c>
      <c r="V403" s="23">
        <v>8</v>
      </c>
      <c r="W403" s="25">
        <f t="shared" si="97"/>
        <v>248</v>
      </c>
      <c r="X403" s="26">
        <v>4</v>
      </c>
      <c r="Y403" s="26">
        <v>8</v>
      </c>
      <c r="Z403" s="26">
        <f t="shared" si="106"/>
        <v>5760</v>
      </c>
      <c r="AA403" s="55">
        <f t="shared" si="98"/>
        <v>5887</v>
      </c>
      <c r="AB403" s="23">
        <f t="shared" si="99"/>
        <v>5893</v>
      </c>
      <c r="AC403" s="23">
        <f t="shared" si="100"/>
        <v>5893</v>
      </c>
      <c r="AD403" s="23">
        <f t="shared" si="101"/>
        <v>5910</v>
      </c>
      <c r="AE403" s="23">
        <f t="shared" si="102"/>
        <v>5910</v>
      </c>
      <c r="AF403" s="23">
        <f t="shared" si="103"/>
        <v>6008</v>
      </c>
      <c r="AG403" s="56">
        <f t="shared" si="104"/>
        <v>6008</v>
      </c>
    </row>
    <row r="404" spans="1:33" x14ac:dyDescent="0.55000000000000004">
      <c r="A404" s="22">
        <f t="shared" si="91"/>
        <v>148</v>
      </c>
      <c r="B404" s="23">
        <v>2</v>
      </c>
      <c r="C404" s="23">
        <v>28</v>
      </c>
      <c r="D404" s="23" t="s">
        <v>204</v>
      </c>
      <c r="E404" s="55" t="s">
        <v>330</v>
      </c>
      <c r="F404" s="23" t="s">
        <v>22</v>
      </c>
      <c r="G404" s="56" t="s">
        <v>18</v>
      </c>
      <c r="H404" s="24">
        <f t="shared" si="92"/>
        <v>172</v>
      </c>
      <c r="I404" s="23">
        <v>2</v>
      </c>
      <c r="J404" s="23">
        <v>52</v>
      </c>
      <c r="K404" s="24">
        <f t="shared" si="93"/>
        <v>172</v>
      </c>
      <c r="L404" s="23">
        <v>2</v>
      </c>
      <c r="M404" s="23">
        <v>52</v>
      </c>
      <c r="N404" s="24">
        <f t="shared" si="94"/>
        <v>237</v>
      </c>
      <c r="O404" s="23">
        <v>3</v>
      </c>
      <c r="P404" s="23">
        <v>57</v>
      </c>
      <c r="Q404" s="24">
        <f t="shared" si="95"/>
        <v>237</v>
      </c>
      <c r="R404" s="23">
        <v>3</v>
      </c>
      <c r="S404" s="23">
        <v>57</v>
      </c>
      <c r="T404" s="24">
        <f t="shared" si="96"/>
        <v>258</v>
      </c>
      <c r="U404" s="23">
        <v>4</v>
      </c>
      <c r="V404" s="23">
        <v>18</v>
      </c>
      <c r="W404" s="25">
        <f t="shared" si="97"/>
        <v>258</v>
      </c>
      <c r="X404" s="26">
        <v>4</v>
      </c>
      <c r="Y404" s="26">
        <v>18</v>
      </c>
      <c r="Z404" s="26">
        <f t="shared" si="106"/>
        <v>5760</v>
      </c>
      <c r="AA404" s="55">
        <f t="shared" si="98"/>
        <v>5908</v>
      </c>
      <c r="AB404" s="23">
        <f t="shared" si="99"/>
        <v>5932</v>
      </c>
      <c r="AC404" s="23">
        <f t="shared" si="100"/>
        <v>5932</v>
      </c>
      <c r="AD404" s="23">
        <f t="shared" si="101"/>
        <v>5997</v>
      </c>
      <c r="AE404" s="23">
        <f t="shared" si="102"/>
        <v>5997</v>
      </c>
      <c r="AF404" s="23">
        <f t="shared" si="103"/>
        <v>6018</v>
      </c>
      <c r="AG404" s="56">
        <f t="shared" si="104"/>
        <v>6018</v>
      </c>
    </row>
    <row r="405" spans="1:33" x14ac:dyDescent="0.55000000000000004">
      <c r="A405" s="22">
        <f t="shared" si="91"/>
        <v>158</v>
      </c>
      <c r="B405" s="23">
        <v>2</v>
      </c>
      <c r="C405" s="23">
        <v>38</v>
      </c>
      <c r="D405" s="23" t="s">
        <v>15</v>
      </c>
      <c r="E405" s="55" t="s">
        <v>329</v>
      </c>
      <c r="F405" s="23" t="s">
        <v>11</v>
      </c>
      <c r="G405" s="56" t="s">
        <v>39</v>
      </c>
      <c r="H405" s="24">
        <f t="shared" si="92"/>
        <v>166</v>
      </c>
      <c r="I405" s="23">
        <v>2</v>
      </c>
      <c r="J405" s="23">
        <v>46</v>
      </c>
      <c r="K405" s="24">
        <f t="shared" si="93"/>
        <v>171</v>
      </c>
      <c r="L405" s="23">
        <v>2</v>
      </c>
      <c r="M405" s="23">
        <v>51</v>
      </c>
      <c r="N405" s="24">
        <f t="shared" si="94"/>
        <v>186</v>
      </c>
      <c r="O405" s="23">
        <v>3</v>
      </c>
      <c r="P405" s="23">
        <v>6</v>
      </c>
      <c r="Q405" s="24">
        <f t="shared" si="95"/>
        <v>194</v>
      </c>
      <c r="R405" s="23">
        <v>3</v>
      </c>
      <c r="S405" s="23">
        <v>14</v>
      </c>
      <c r="T405" s="24">
        <f t="shared" si="96"/>
        <v>207</v>
      </c>
      <c r="U405" s="23">
        <v>3</v>
      </c>
      <c r="V405" s="23">
        <v>27</v>
      </c>
      <c r="W405" s="25">
        <f t="shared" si="97"/>
        <v>215</v>
      </c>
      <c r="X405" s="26">
        <v>3</v>
      </c>
      <c r="Y405" s="26">
        <v>35</v>
      </c>
      <c r="Z405" s="26">
        <f t="shared" si="106"/>
        <v>5760</v>
      </c>
      <c r="AA405" s="55">
        <f t="shared" si="98"/>
        <v>5918</v>
      </c>
      <c r="AB405" s="23">
        <f t="shared" si="99"/>
        <v>5926</v>
      </c>
      <c r="AC405" s="23">
        <f t="shared" si="100"/>
        <v>5931</v>
      </c>
      <c r="AD405" s="23">
        <f t="shared" si="101"/>
        <v>5946</v>
      </c>
      <c r="AE405" s="23">
        <f t="shared" si="102"/>
        <v>5954</v>
      </c>
      <c r="AF405" s="23">
        <f t="shared" si="103"/>
        <v>5967</v>
      </c>
      <c r="AG405" s="56">
        <f t="shared" si="104"/>
        <v>5975</v>
      </c>
    </row>
    <row r="406" spans="1:33" x14ac:dyDescent="0.55000000000000004">
      <c r="A406" s="22">
        <f t="shared" si="91"/>
        <v>238</v>
      </c>
      <c r="B406" s="23">
        <v>3</v>
      </c>
      <c r="C406" s="23">
        <v>58</v>
      </c>
      <c r="D406" s="23" t="s">
        <v>205</v>
      </c>
      <c r="E406" s="55" t="s">
        <v>333</v>
      </c>
      <c r="F406" s="23" t="s">
        <v>3</v>
      </c>
      <c r="G406" s="56" t="s">
        <v>12</v>
      </c>
      <c r="H406" s="24">
        <f t="shared" si="92"/>
        <v>241</v>
      </c>
      <c r="I406" s="23">
        <v>4</v>
      </c>
      <c r="J406" s="23">
        <v>1</v>
      </c>
      <c r="K406" s="24">
        <f t="shared" si="93"/>
        <v>244</v>
      </c>
      <c r="L406" s="23">
        <v>4</v>
      </c>
      <c r="M406" s="23">
        <v>4</v>
      </c>
      <c r="N406" s="24">
        <f t="shared" si="94"/>
        <v>252</v>
      </c>
      <c r="O406" s="23">
        <v>4</v>
      </c>
      <c r="P406" s="23">
        <v>12</v>
      </c>
      <c r="Q406" s="24">
        <f t="shared" si="95"/>
        <v>262</v>
      </c>
      <c r="R406" s="23">
        <v>4</v>
      </c>
      <c r="S406" s="23">
        <v>22</v>
      </c>
      <c r="T406" s="24">
        <f t="shared" si="96"/>
        <v>271</v>
      </c>
      <c r="U406" s="23">
        <v>4</v>
      </c>
      <c r="V406" s="23">
        <v>31</v>
      </c>
      <c r="W406" s="25">
        <f t="shared" si="97"/>
        <v>287</v>
      </c>
      <c r="X406" s="26">
        <v>4</v>
      </c>
      <c r="Y406" s="26">
        <v>47</v>
      </c>
      <c r="Z406" s="26">
        <f t="shared" si="106"/>
        <v>5760</v>
      </c>
      <c r="AA406" s="55">
        <f t="shared" si="98"/>
        <v>5998</v>
      </c>
      <c r="AB406" s="23">
        <f t="shared" si="99"/>
        <v>6001</v>
      </c>
      <c r="AC406" s="23">
        <f t="shared" si="100"/>
        <v>6004</v>
      </c>
      <c r="AD406" s="23">
        <f t="shared" si="101"/>
        <v>6012</v>
      </c>
      <c r="AE406" s="23">
        <f t="shared" si="102"/>
        <v>6022</v>
      </c>
      <c r="AF406" s="23">
        <f t="shared" si="103"/>
        <v>6031</v>
      </c>
      <c r="AG406" s="56">
        <f t="shared" si="104"/>
        <v>6047</v>
      </c>
    </row>
    <row r="407" spans="1:33" x14ac:dyDescent="0.55000000000000004">
      <c r="A407" s="22">
        <f t="shared" si="91"/>
        <v>334</v>
      </c>
      <c r="B407" s="23">
        <v>5</v>
      </c>
      <c r="C407" s="23">
        <v>34</v>
      </c>
      <c r="D407" s="23" t="s">
        <v>24</v>
      </c>
      <c r="E407" s="55" t="s">
        <v>331</v>
      </c>
      <c r="F407" s="23" t="s">
        <v>17</v>
      </c>
      <c r="G407" s="56" t="s">
        <v>168</v>
      </c>
      <c r="H407" s="24">
        <f t="shared" si="92"/>
        <v>339</v>
      </c>
      <c r="I407" s="23">
        <v>5</v>
      </c>
      <c r="J407" s="23">
        <v>39</v>
      </c>
      <c r="K407" s="24">
        <f t="shared" si="93"/>
        <v>340</v>
      </c>
      <c r="L407" s="23">
        <v>5</v>
      </c>
      <c r="M407" s="23">
        <v>40</v>
      </c>
      <c r="N407" s="24">
        <f t="shared" si="94"/>
        <v>342</v>
      </c>
      <c r="O407" s="23">
        <v>5</v>
      </c>
      <c r="P407" s="23">
        <v>42</v>
      </c>
      <c r="Q407" s="24">
        <f t="shared" si="95"/>
        <v>349</v>
      </c>
      <c r="R407" s="23">
        <v>5</v>
      </c>
      <c r="S407" s="23">
        <v>49</v>
      </c>
      <c r="T407" s="24">
        <f t="shared" si="96"/>
        <v>351</v>
      </c>
      <c r="U407" s="23">
        <v>5</v>
      </c>
      <c r="V407" s="23">
        <v>51</v>
      </c>
      <c r="W407" s="25">
        <f t="shared" si="97"/>
        <v>355</v>
      </c>
      <c r="X407" s="26">
        <v>5</v>
      </c>
      <c r="Y407" s="26">
        <v>55</v>
      </c>
      <c r="Z407" s="26">
        <f t="shared" si="106"/>
        <v>5760</v>
      </c>
      <c r="AA407" s="55">
        <f t="shared" si="98"/>
        <v>6094</v>
      </c>
      <c r="AB407" s="23">
        <f t="shared" si="99"/>
        <v>6099</v>
      </c>
      <c r="AC407" s="23">
        <f t="shared" si="100"/>
        <v>6100</v>
      </c>
      <c r="AD407" s="23">
        <f t="shared" si="101"/>
        <v>6102</v>
      </c>
      <c r="AE407" s="23">
        <f t="shared" si="102"/>
        <v>6109</v>
      </c>
      <c r="AF407" s="23">
        <f t="shared" si="103"/>
        <v>6111</v>
      </c>
      <c r="AG407" s="56">
        <f t="shared" si="104"/>
        <v>6115</v>
      </c>
    </row>
    <row r="408" spans="1:33" x14ac:dyDescent="0.55000000000000004">
      <c r="A408" s="22">
        <f t="shared" si="91"/>
        <v>426</v>
      </c>
      <c r="B408" s="23">
        <v>7</v>
      </c>
      <c r="C408" s="23">
        <v>6</v>
      </c>
      <c r="D408" s="23" t="s">
        <v>15</v>
      </c>
      <c r="E408" s="55" t="s">
        <v>329</v>
      </c>
      <c r="F408" s="23" t="s">
        <v>3</v>
      </c>
      <c r="G408" s="56" t="s">
        <v>12</v>
      </c>
      <c r="H408" s="24">
        <f t="shared" si="92"/>
        <v>445</v>
      </c>
      <c r="I408" s="23">
        <v>7</v>
      </c>
      <c r="J408" s="23">
        <v>25</v>
      </c>
      <c r="K408" s="24">
        <f t="shared" si="93"/>
        <v>445</v>
      </c>
      <c r="L408" s="23">
        <v>7</v>
      </c>
      <c r="M408" s="23">
        <v>25</v>
      </c>
      <c r="N408" s="24">
        <f t="shared" si="94"/>
        <v>460</v>
      </c>
      <c r="O408" s="23">
        <v>7</v>
      </c>
      <c r="P408" s="23">
        <v>40</v>
      </c>
      <c r="Q408" s="24">
        <f t="shared" si="95"/>
        <v>468</v>
      </c>
      <c r="R408" s="23">
        <v>7</v>
      </c>
      <c r="S408" s="23">
        <v>48</v>
      </c>
      <c r="T408" s="24">
        <f t="shared" si="96"/>
        <v>485</v>
      </c>
      <c r="U408" s="23">
        <v>8</v>
      </c>
      <c r="V408" s="23">
        <v>5</v>
      </c>
      <c r="W408" s="25">
        <f t="shared" si="97"/>
        <v>510</v>
      </c>
      <c r="X408" s="26">
        <v>8</v>
      </c>
      <c r="Y408" s="26">
        <v>30</v>
      </c>
      <c r="Z408" s="26">
        <f t="shared" si="106"/>
        <v>5760</v>
      </c>
      <c r="AA408" s="55">
        <f t="shared" si="98"/>
        <v>6186</v>
      </c>
      <c r="AB408" s="23">
        <f t="shared" si="99"/>
        <v>6205</v>
      </c>
      <c r="AC408" s="23">
        <f t="shared" si="100"/>
        <v>6205</v>
      </c>
      <c r="AD408" s="23">
        <f t="shared" si="101"/>
        <v>6220</v>
      </c>
      <c r="AE408" s="23">
        <f t="shared" si="102"/>
        <v>6228</v>
      </c>
      <c r="AF408" s="23">
        <f t="shared" si="103"/>
        <v>6245</v>
      </c>
      <c r="AG408" s="56">
        <f t="shared" si="104"/>
        <v>6270</v>
      </c>
    </row>
    <row r="409" spans="1:33" x14ac:dyDescent="0.55000000000000004">
      <c r="A409" s="22">
        <f t="shared" si="91"/>
        <v>454</v>
      </c>
      <c r="B409" s="23">
        <v>7</v>
      </c>
      <c r="C409" s="23">
        <v>34</v>
      </c>
      <c r="D409" s="23" t="s">
        <v>103</v>
      </c>
      <c r="E409" s="55" t="s">
        <v>325</v>
      </c>
      <c r="F409" s="23" t="s">
        <v>3</v>
      </c>
      <c r="G409" s="56" t="s">
        <v>31</v>
      </c>
      <c r="H409" s="24">
        <f t="shared" si="92"/>
        <v>459</v>
      </c>
      <c r="I409" s="23">
        <v>7</v>
      </c>
      <c r="J409" s="23">
        <v>39</v>
      </c>
      <c r="K409" s="24">
        <f t="shared" si="93"/>
        <v>459</v>
      </c>
      <c r="L409" s="23">
        <v>7</v>
      </c>
      <c r="M409" s="23">
        <v>39</v>
      </c>
      <c r="N409" s="24">
        <f t="shared" si="94"/>
        <v>472</v>
      </c>
      <c r="O409" s="23">
        <v>7</v>
      </c>
      <c r="P409" s="23">
        <v>52</v>
      </c>
      <c r="Q409" s="24">
        <f t="shared" si="95"/>
        <v>480</v>
      </c>
      <c r="R409" s="23">
        <v>8</v>
      </c>
      <c r="S409" s="23">
        <v>0</v>
      </c>
      <c r="T409" s="24">
        <f t="shared" si="96"/>
        <v>480</v>
      </c>
      <c r="U409" s="23">
        <v>8</v>
      </c>
      <c r="V409" s="23">
        <v>0</v>
      </c>
      <c r="W409" s="25">
        <f t="shared" si="97"/>
        <v>0</v>
      </c>
      <c r="X409" s="26"/>
      <c r="Y409" s="26"/>
      <c r="Z409" s="26">
        <f t="shared" si="106"/>
        <v>5760</v>
      </c>
      <c r="AA409" s="55">
        <f t="shared" si="98"/>
        <v>6214</v>
      </c>
      <c r="AB409" s="23">
        <f t="shared" si="99"/>
        <v>6219</v>
      </c>
      <c r="AC409" s="23">
        <f t="shared" si="100"/>
        <v>6219</v>
      </c>
      <c r="AD409" s="23">
        <f t="shared" si="101"/>
        <v>6232</v>
      </c>
      <c r="AE409" s="23">
        <f t="shared" si="102"/>
        <v>6240</v>
      </c>
      <c r="AF409" s="23">
        <f t="shared" si="103"/>
        <v>6240</v>
      </c>
      <c r="AG409" s="56">
        <f t="shared" si="104"/>
        <v>5760</v>
      </c>
    </row>
    <row r="410" spans="1:33" x14ac:dyDescent="0.55000000000000004">
      <c r="A410" s="22">
        <f t="shared" si="91"/>
        <v>457</v>
      </c>
      <c r="B410" s="23">
        <v>7</v>
      </c>
      <c r="C410" s="23">
        <v>37</v>
      </c>
      <c r="D410" s="23" t="s">
        <v>206</v>
      </c>
      <c r="E410" s="55" t="s">
        <v>328</v>
      </c>
      <c r="F410" s="23" t="s">
        <v>3</v>
      </c>
      <c r="G410" s="56" t="s">
        <v>36</v>
      </c>
      <c r="H410" s="24">
        <f t="shared" si="92"/>
        <v>465</v>
      </c>
      <c r="I410" s="23">
        <v>7</v>
      </c>
      <c r="J410" s="23">
        <v>45</v>
      </c>
      <c r="K410" s="24">
        <f t="shared" si="93"/>
        <v>467</v>
      </c>
      <c r="L410" s="23">
        <v>7</v>
      </c>
      <c r="M410" s="23">
        <v>47</v>
      </c>
      <c r="N410" s="24">
        <f t="shared" si="94"/>
        <v>475</v>
      </c>
      <c r="O410" s="23">
        <v>7</v>
      </c>
      <c r="P410" s="23">
        <v>55</v>
      </c>
      <c r="Q410" s="24">
        <f t="shared" si="95"/>
        <v>480</v>
      </c>
      <c r="R410" s="23">
        <v>8</v>
      </c>
      <c r="S410" s="23">
        <v>0</v>
      </c>
      <c r="T410" s="24">
        <f t="shared" si="96"/>
        <v>490</v>
      </c>
      <c r="U410" s="23">
        <v>8</v>
      </c>
      <c r="V410" s="23">
        <v>10</v>
      </c>
      <c r="W410" s="25">
        <f t="shared" si="97"/>
        <v>499</v>
      </c>
      <c r="X410" s="26">
        <v>8</v>
      </c>
      <c r="Y410" s="26">
        <v>19</v>
      </c>
      <c r="Z410" s="26">
        <f t="shared" si="106"/>
        <v>5760</v>
      </c>
      <c r="AA410" s="55">
        <f t="shared" si="98"/>
        <v>6217</v>
      </c>
      <c r="AB410" s="23">
        <f t="shared" si="99"/>
        <v>6225</v>
      </c>
      <c r="AC410" s="23">
        <f t="shared" si="100"/>
        <v>6227</v>
      </c>
      <c r="AD410" s="23">
        <f t="shared" si="101"/>
        <v>6235</v>
      </c>
      <c r="AE410" s="23">
        <f t="shared" si="102"/>
        <v>6240</v>
      </c>
      <c r="AF410" s="23">
        <f t="shared" si="103"/>
        <v>6250</v>
      </c>
      <c r="AG410" s="56">
        <f t="shared" si="104"/>
        <v>6259</v>
      </c>
    </row>
    <row r="411" spans="1:33" x14ac:dyDescent="0.55000000000000004">
      <c r="A411" s="22">
        <f t="shared" si="91"/>
        <v>461</v>
      </c>
      <c r="B411" s="23">
        <v>7</v>
      </c>
      <c r="C411" s="23">
        <v>41</v>
      </c>
      <c r="D411" s="23" t="s">
        <v>207</v>
      </c>
      <c r="E411" s="55" t="s">
        <v>326</v>
      </c>
      <c r="F411" s="23" t="s">
        <v>3</v>
      </c>
      <c r="G411" s="56" t="s">
        <v>7</v>
      </c>
      <c r="H411" s="24">
        <f t="shared" si="92"/>
        <v>468</v>
      </c>
      <c r="I411" s="23">
        <v>7</v>
      </c>
      <c r="J411" s="23">
        <v>48</v>
      </c>
      <c r="K411" s="24">
        <f t="shared" si="93"/>
        <v>471</v>
      </c>
      <c r="L411" s="23">
        <v>7</v>
      </c>
      <c r="M411" s="23">
        <v>51</v>
      </c>
      <c r="N411" s="24">
        <f t="shared" si="94"/>
        <v>475</v>
      </c>
      <c r="O411" s="23">
        <v>7</v>
      </c>
      <c r="P411" s="23">
        <v>55</v>
      </c>
      <c r="Q411" s="24">
        <f t="shared" si="95"/>
        <v>480</v>
      </c>
      <c r="R411" s="23">
        <v>8</v>
      </c>
      <c r="S411" s="23">
        <v>0</v>
      </c>
      <c r="T411" s="24">
        <f t="shared" si="96"/>
        <v>493</v>
      </c>
      <c r="U411" s="23">
        <v>8</v>
      </c>
      <c r="V411" s="23">
        <v>13</v>
      </c>
      <c r="W411" s="25">
        <f t="shared" si="97"/>
        <v>493</v>
      </c>
      <c r="X411" s="26">
        <v>8</v>
      </c>
      <c r="Y411" s="26">
        <v>13</v>
      </c>
      <c r="Z411" s="26">
        <f t="shared" si="106"/>
        <v>5760</v>
      </c>
      <c r="AA411" s="55">
        <f t="shared" si="98"/>
        <v>6221</v>
      </c>
      <c r="AB411" s="23">
        <f t="shared" si="99"/>
        <v>6228</v>
      </c>
      <c r="AC411" s="23">
        <f t="shared" si="100"/>
        <v>6231</v>
      </c>
      <c r="AD411" s="23">
        <f t="shared" si="101"/>
        <v>6235</v>
      </c>
      <c r="AE411" s="23">
        <f t="shared" si="102"/>
        <v>6240</v>
      </c>
      <c r="AF411" s="23">
        <f t="shared" si="103"/>
        <v>6253</v>
      </c>
      <c r="AG411" s="56">
        <f t="shared" si="104"/>
        <v>6253</v>
      </c>
    </row>
    <row r="412" spans="1:33" x14ac:dyDescent="0.55000000000000004">
      <c r="A412" s="22">
        <f t="shared" si="91"/>
        <v>485</v>
      </c>
      <c r="B412" s="23">
        <v>8</v>
      </c>
      <c r="C412" s="23">
        <v>5</v>
      </c>
      <c r="D412" s="23" t="s">
        <v>64</v>
      </c>
      <c r="E412" s="55" t="s">
        <v>325</v>
      </c>
      <c r="F412" s="23" t="s">
        <v>3</v>
      </c>
      <c r="G412" s="56" t="s">
        <v>31</v>
      </c>
      <c r="H412" s="24">
        <f t="shared" si="92"/>
        <v>489</v>
      </c>
      <c r="I412" s="23">
        <v>8</v>
      </c>
      <c r="J412" s="23">
        <v>9</v>
      </c>
      <c r="K412" s="24">
        <f t="shared" si="93"/>
        <v>490</v>
      </c>
      <c r="L412" s="23">
        <v>8</v>
      </c>
      <c r="M412" s="23">
        <v>10</v>
      </c>
      <c r="N412" s="24">
        <f t="shared" si="94"/>
        <v>501</v>
      </c>
      <c r="O412" s="23">
        <v>8</v>
      </c>
      <c r="P412" s="23">
        <v>21</v>
      </c>
      <c r="Q412" s="24">
        <f t="shared" si="95"/>
        <v>520</v>
      </c>
      <c r="R412" s="23">
        <v>8</v>
      </c>
      <c r="S412" s="23">
        <v>40</v>
      </c>
      <c r="T412" s="24">
        <f t="shared" si="96"/>
        <v>520</v>
      </c>
      <c r="U412" s="23">
        <v>8</v>
      </c>
      <c r="V412" s="23">
        <v>40</v>
      </c>
      <c r="W412" s="25">
        <f t="shared" si="97"/>
        <v>535</v>
      </c>
      <c r="X412" s="26">
        <v>8</v>
      </c>
      <c r="Y412" s="26">
        <v>55</v>
      </c>
      <c r="Z412" s="26">
        <f t="shared" si="106"/>
        <v>5760</v>
      </c>
      <c r="AA412" s="55">
        <f t="shared" si="98"/>
        <v>6245</v>
      </c>
      <c r="AB412" s="23">
        <f t="shared" si="99"/>
        <v>6249</v>
      </c>
      <c r="AC412" s="23">
        <f t="shared" si="100"/>
        <v>6250</v>
      </c>
      <c r="AD412" s="23">
        <f t="shared" si="101"/>
        <v>6261</v>
      </c>
      <c r="AE412" s="23">
        <f t="shared" si="102"/>
        <v>6280</v>
      </c>
      <c r="AF412" s="23">
        <f t="shared" si="103"/>
        <v>6280</v>
      </c>
      <c r="AG412" s="56">
        <f t="shared" si="104"/>
        <v>6295</v>
      </c>
    </row>
    <row r="413" spans="1:33" x14ac:dyDescent="0.55000000000000004">
      <c r="A413" s="22">
        <f t="shared" si="91"/>
        <v>525</v>
      </c>
      <c r="B413" s="23">
        <v>8</v>
      </c>
      <c r="C413" s="23">
        <v>45</v>
      </c>
      <c r="D413" s="23" t="s">
        <v>99</v>
      </c>
      <c r="E413" s="55" t="s">
        <v>337</v>
      </c>
      <c r="F413" s="23" t="s">
        <v>3</v>
      </c>
      <c r="G413" s="56" t="s">
        <v>100</v>
      </c>
      <c r="H413" s="24">
        <f t="shared" si="92"/>
        <v>529</v>
      </c>
      <c r="I413" s="23">
        <v>8</v>
      </c>
      <c r="J413" s="23">
        <v>49</v>
      </c>
      <c r="K413" s="24">
        <f t="shared" si="93"/>
        <v>529</v>
      </c>
      <c r="L413" s="23">
        <v>8</v>
      </c>
      <c r="M413" s="23">
        <v>49</v>
      </c>
      <c r="N413" s="24">
        <f t="shared" si="94"/>
        <v>538</v>
      </c>
      <c r="O413" s="23">
        <v>8</v>
      </c>
      <c r="P413" s="23">
        <v>58</v>
      </c>
      <c r="Q413" s="24">
        <f t="shared" si="95"/>
        <v>546</v>
      </c>
      <c r="R413" s="23">
        <v>9</v>
      </c>
      <c r="S413" s="23">
        <v>6</v>
      </c>
      <c r="T413" s="24">
        <f t="shared" si="96"/>
        <v>566</v>
      </c>
      <c r="U413" s="23">
        <v>9</v>
      </c>
      <c r="V413" s="23">
        <v>26</v>
      </c>
      <c r="W413" s="25">
        <f t="shared" si="97"/>
        <v>566</v>
      </c>
      <c r="X413" s="26">
        <v>9</v>
      </c>
      <c r="Y413" s="26">
        <v>26</v>
      </c>
      <c r="Z413" s="26">
        <f t="shared" si="106"/>
        <v>5760</v>
      </c>
      <c r="AA413" s="55">
        <f t="shared" si="98"/>
        <v>6285</v>
      </c>
      <c r="AB413" s="23">
        <f t="shared" si="99"/>
        <v>6289</v>
      </c>
      <c r="AC413" s="23">
        <f t="shared" si="100"/>
        <v>6289</v>
      </c>
      <c r="AD413" s="23">
        <f t="shared" si="101"/>
        <v>6298</v>
      </c>
      <c r="AE413" s="23">
        <f t="shared" si="102"/>
        <v>6306</v>
      </c>
      <c r="AF413" s="23">
        <f t="shared" si="103"/>
        <v>6326</v>
      </c>
      <c r="AG413" s="56">
        <f t="shared" si="104"/>
        <v>6326</v>
      </c>
    </row>
    <row r="414" spans="1:33" x14ac:dyDescent="0.55000000000000004">
      <c r="A414" s="22">
        <f t="shared" si="91"/>
        <v>526</v>
      </c>
      <c r="B414" s="23">
        <v>8</v>
      </c>
      <c r="C414" s="23">
        <v>46</v>
      </c>
      <c r="D414" s="23" t="s">
        <v>208</v>
      </c>
      <c r="E414" s="55" t="s">
        <v>329</v>
      </c>
      <c r="F414" s="23" t="s">
        <v>3</v>
      </c>
      <c r="G414" s="56" t="s">
        <v>39</v>
      </c>
      <c r="H414" s="24">
        <f t="shared" si="92"/>
        <v>545</v>
      </c>
      <c r="I414" s="23">
        <v>9</v>
      </c>
      <c r="J414" s="23">
        <v>5</v>
      </c>
      <c r="K414" s="24">
        <f t="shared" si="93"/>
        <v>545</v>
      </c>
      <c r="L414" s="23">
        <v>9</v>
      </c>
      <c r="M414" s="23">
        <v>5</v>
      </c>
      <c r="N414" s="24">
        <f t="shared" si="94"/>
        <v>548</v>
      </c>
      <c r="O414" s="23">
        <v>9</v>
      </c>
      <c r="P414" s="23">
        <v>8</v>
      </c>
      <c r="Q414" s="24">
        <f t="shared" si="95"/>
        <v>564</v>
      </c>
      <c r="R414" s="23">
        <v>9</v>
      </c>
      <c r="S414" s="23">
        <v>24</v>
      </c>
      <c r="T414" s="24">
        <f t="shared" si="96"/>
        <v>567</v>
      </c>
      <c r="U414" s="23">
        <v>9</v>
      </c>
      <c r="V414" s="23">
        <v>27</v>
      </c>
      <c r="W414" s="25">
        <f t="shared" si="97"/>
        <v>581</v>
      </c>
      <c r="X414" s="26">
        <v>9</v>
      </c>
      <c r="Y414" s="26">
        <v>41</v>
      </c>
      <c r="Z414" s="26">
        <f t="shared" si="106"/>
        <v>5760</v>
      </c>
      <c r="AA414" s="55">
        <f t="shared" si="98"/>
        <v>6286</v>
      </c>
      <c r="AB414" s="23">
        <f t="shared" si="99"/>
        <v>6305</v>
      </c>
      <c r="AC414" s="23">
        <f t="shared" si="100"/>
        <v>6305</v>
      </c>
      <c r="AD414" s="23">
        <f t="shared" si="101"/>
        <v>6308</v>
      </c>
      <c r="AE414" s="23">
        <f t="shared" si="102"/>
        <v>6324</v>
      </c>
      <c r="AF414" s="23">
        <f t="shared" si="103"/>
        <v>6327</v>
      </c>
      <c r="AG414" s="56">
        <f t="shared" si="104"/>
        <v>6341</v>
      </c>
    </row>
    <row r="415" spans="1:33" x14ac:dyDescent="0.55000000000000004">
      <c r="A415" s="22">
        <f t="shared" si="91"/>
        <v>527</v>
      </c>
      <c r="B415" s="23">
        <v>8</v>
      </c>
      <c r="C415" s="23">
        <v>47</v>
      </c>
      <c r="D415" s="23" t="s">
        <v>209</v>
      </c>
      <c r="E415" s="55" t="s">
        <v>325</v>
      </c>
      <c r="F415" s="23" t="s">
        <v>17</v>
      </c>
      <c r="G415" s="56" t="s">
        <v>4</v>
      </c>
      <c r="H415" s="24">
        <f t="shared" si="92"/>
        <v>531</v>
      </c>
      <c r="I415" s="23">
        <v>8</v>
      </c>
      <c r="J415" s="23">
        <v>51</v>
      </c>
      <c r="K415" s="24">
        <f t="shared" si="93"/>
        <v>532</v>
      </c>
      <c r="L415" s="23">
        <v>8</v>
      </c>
      <c r="M415" s="23">
        <v>52</v>
      </c>
      <c r="N415" s="24">
        <f t="shared" si="94"/>
        <v>535</v>
      </c>
      <c r="O415" s="23">
        <v>8</v>
      </c>
      <c r="P415" s="23">
        <v>55</v>
      </c>
      <c r="Q415" s="24">
        <f t="shared" si="95"/>
        <v>552</v>
      </c>
      <c r="R415" s="23">
        <v>9</v>
      </c>
      <c r="S415" s="23">
        <v>12</v>
      </c>
      <c r="T415" s="24">
        <f t="shared" si="96"/>
        <v>558</v>
      </c>
      <c r="U415" s="23">
        <v>9</v>
      </c>
      <c r="V415" s="23">
        <v>18</v>
      </c>
      <c r="W415" s="25">
        <f t="shared" si="97"/>
        <v>572</v>
      </c>
      <c r="X415" s="26">
        <v>9</v>
      </c>
      <c r="Y415" s="26">
        <v>32</v>
      </c>
      <c r="Z415" s="26">
        <f t="shared" si="106"/>
        <v>5760</v>
      </c>
      <c r="AA415" s="55">
        <f t="shared" si="98"/>
        <v>6287</v>
      </c>
      <c r="AB415" s="23">
        <f t="shared" si="99"/>
        <v>6291</v>
      </c>
      <c r="AC415" s="23">
        <f t="shared" si="100"/>
        <v>6292</v>
      </c>
      <c r="AD415" s="23">
        <f t="shared" si="101"/>
        <v>6295</v>
      </c>
      <c r="AE415" s="23">
        <f t="shared" si="102"/>
        <v>6312</v>
      </c>
      <c r="AF415" s="23">
        <f t="shared" si="103"/>
        <v>6318</v>
      </c>
      <c r="AG415" s="56">
        <f t="shared" si="104"/>
        <v>6332</v>
      </c>
    </row>
    <row r="416" spans="1:33" x14ac:dyDescent="0.55000000000000004">
      <c r="A416" s="22">
        <f t="shared" si="91"/>
        <v>554</v>
      </c>
      <c r="B416" s="23">
        <v>9</v>
      </c>
      <c r="C416" s="23">
        <v>14</v>
      </c>
      <c r="D416" s="23" t="s">
        <v>210</v>
      </c>
      <c r="E416" s="55" t="s">
        <v>326</v>
      </c>
      <c r="F416" s="23" t="s">
        <v>11</v>
      </c>
      <c r="G416" s="56" t="s">
        <v>36</v>
      </c>
      <c r="H416" s="24">
        <f t="shared" si="92"/>
        <v>561</v>
      </c>
      <c r="I416" s="23">
        <v>9</v>
      </c>
      <c r="J416" s="23">
        <v>21</v>
      </c>
      <c r="K416" s="24">
        <f t="shared" si="93"/>
        <v>562</v>
      </c>
      <c r="L416" s="23">
        <v>9</v>
      </c>
      <c r="M416" s="23">
        <v>22</v>
      </c>
      <c r="N416" s="24">
        <f t="shared" si="94"/>
        <v>568</v>
      </c>
      <c r="O416" s="23">
        <v>9</v>
      </c>
      <c r="P416" s="23">
        <v>28</v>
      </c>
      <c r="Q416" s="24">
        <f t="shared" si="95"/>
        <v>582</v>
      </c>
      <c r="R416" s="23">
        <v>9</v>
      </c>
      <c r="S416" s="23">
        <v>42</v>
      </c>
      <c r="T416" s="24">
        <f t="shared" si="96"/>
        <v>582</v>
      </c>
      <c r="U416" s="23">
        <v>9</v>
      </c>
      <c r="V416" s="23">
        <v>42</v>
      </c>
      <c r="W416" s="25">
        <f t="shared" si="97"/>
        <v>588</v>
      </c>
      <c r="X416" s="26">
        <v>9</v>
      </c>
      <c r="Y416" s="26">
        <v>48</v>
      </c>
      <c r="Z416" s="26">
        <f t="shared" si="106"/>
        <v>5760</v>
      </c>
      <c r="AA416" s="55">
        <f t="shared" si="98"/>
        <v>6314</v>
      </c>
      <c r="AB416" s="23">
        <f t="shared" si="99"/>
        <v>6321</v>
      </c>
      <c r="AC416" s="23">
        <f t="shared" si="100"/>
        <v>6322</v>
      </c>
      <c r="AD416" s="23">
        <f t="shared" si="101"/>
        <v>6328</v>
      </c>
      <c r="AE416" s="23">
        <f t="shared" si="102"/>
        <v>6342</v>
      </c>
      <c r="AF416" s="23">
        <f t="shared" si="103"/>
        <v>6342</v>
      </c>
      <c r="AG416" s="56">
        <f t="shared" si="104"/>
        <v>6348</v>
      </c>
    </row>
    <row r="417" spans="1:33" x14ac:dyDescent="0.55000000000000004">
      <c r="A417" s="22">
        <f t="shared" si="91"/>
        <v>571</v>
      </c>
      <c r="B417" s="23">
        <v>9</v>
      </c>
      <c r="C417" s="23">
        <v>31</v>
      </c>
      <c r="D417" s="23" t="s">
        <v>8</v>
      </c>
      <c r="E417" s="55" t="s">
        <v>327</v>
      </c>
      <c r="F417" s="23" t="s">
        <v>3</v>
      </c>
      <c r="G417" s="56" t="s">
        <v>9</v>
      </c>
      <c r="H417" s="24">
        <f t="shared" si="92"/>
        <v>575</v>
      </c>
      <c r="I417" s="23">
        <v>9</v>
      </c>
      <c r="J417" s="23">
        <v>35</v>
      </c>
      <c r="K417" s="24">
        <f t="shared" si="93"/>
        <v>576</v>
      </c>
      <c r="L417" s="23">
        <v>9</v>
      </c>
      <c r="M417" s="23">
        <v>36</v>
      </c>
      <c r="N417" s="24">
        <f t="shared" si="94"/>
        <v>619</v>
      </c>
      <c r="O417" s="23">
        <v>10</v>
      </c>
      <c r="P417" s="23">
        <v>19</v>
      </c>
      <c r="Q417" s="24">
        <f t="shared" si="95"/>
        <v>619</v>
      </c>
      <c r="R417" s="23">
        <v>10</v>
      </c>
      <c r="S417" s="23">
        <v>19</v>
      </c>
      <c r="T417" s="24">
        <f t="shared" si="96"/>
        <v>619</v>
      </c>
      <c r="U417" s="23">
        <v>10</v>
      </c>
      <c r="V417" s="23">
        <v>19</v>
      </c>
      <c r="W417" s="25">
        <f t="shared" si="97"/>
        <v>619</v>
      </c>
      <c r="X417" s="26">
        <v>10</v>
      </c>
      <c r="Y417" s="26">
        <v>19</v>
      </c>
      <c r="Z417" s="26">
        <f t="shared" si="106"/>
        <v>5760</v>
      </c>
      <c r="AA417" s="55">
        <f t="shared" si="98"/>
        <v>6331</v>
      </c>
      <c r="AB417" s="23">
        <f t="shared" si="99"/>
        <v>6335</v>
      </c>
      <c r="AC417" s="23">
        <f t="shared" si="100"/>
        <v>6336</v>
      </c>
      <c r="AD417" s="23">
        <f t="shared" si="101"/>
        <v>6379</v>
      </c>
      <c r="AE417" s="23">
        <f t="shared" si="102"/>
        <v>6379</v>
      </c>
      <c r="AF417" s="23">
        <f t="shared" si="103"/>
        <v>6379</v>
      </c>
      <c r="AG417" s="56">
        <f t="shared" si="104"/>
        <v>6379</v>
      </c>
    </row>
    <row r="418" spans="1:33" x14ac:dyDescent="0.55000000000000004">
      <c r="A418" s="22">
        <f t="shared" si="91"/>
        <v>584</v>
      </c>
      <c r="B418" s="23">
        <v>9</v>
      </c>
      <c r="C418" s="23">
        <v>44</v>
      </c>
      <c r="D418" s="23" t="s">
        <v>26</v>
      </c>
      <c r="E418" s="55" t="s">
        <v>329</v>
      </c>
      <c r="F418" s="23" t="s">
        <v>3</v>
      </c>
      <c r="G418" s="56" t="s">
        <v>12</v>
      </c>
      <c r="H418" s="24">
        <f t="shared" si="92"/>
        <v>590</v>
      </c>
      <c r="I418" s="23">
        <v>9</v>
      </c>
      <c r="J418" s="23">
        <v>50</v>
      </c>
      <c r="K418" s="24">
        <f t="shared" si="93"/>
        <v>590</v>
      </c>
      <c r="L418" s="23">
        <v>9</v>
      </c>
      <c r="M418" s="23">
        <v>50</v>
      </c>
      <c r="N418" s="24">
        <f t="shared" si="94"/>
        <v>606</v>
      </c>
      <c r="O418" s="23">
        <v>10</v>
      </c>
      <c r="P418" s="23">
        <v>6</v>
      </c>
      <c r="Q418" s="24">
        <f t="shared" si="95"/>
        <v>609</v>
      </c>
      <c r="R418" s="23">
        <v>10</v>
      </c>
      <c r="S418" s="23">
        <v>9</v>
      </c>
      <c r="T418" s="24">
        <f t="shared" si="96"/>
        <v>614</v>
      </c>
      <c r="U418" s="23">
        <v>10</v>
      </c>
      <c r="V418" s="23">
        <v>14</v>
      </c>
      <c r="W418" s="25">
        <f t="shared" si="97"/>
        <v>623</v>
      </c>
      <c r="X418" s="26">
        <v>10</v>
      </c>
      <c r="Y418" s="26">
        <v>23</v>
      </c>
      <c r="Z418" s="26">
        <f t="shared" si="106"/>
        <v>5760</v>
      </c>
      <c r="AA418" s="55">
        <f t="shared" si="98"/>
        <v>6344</v>
      </c>
      <c r="AB418" s="23">
        <f t="shared" si="99"/>
        <v>6350</v>
      </c>
      <c r="AC418" s="23">
        <f t="shared" si="100"/>
        <v>6350</v>
      </c>
      <c r="AD418" s="23">
        <f t="shared" si="101"/>
        <v>6366</v>
      </c>
      <c r="AE418" s="23">
        <f t="shared" si="102"/>
        <v>6369</v>
      </c>
      <c r="AF418" s="23">
        <f t="shared" si="103"/>
        <v>6374</v>
      </c>
      <c r="AG418" s="56">
        <f t="shared" si="104"/>
        <v>6383</v>
      </c>
    </row>
    <row r="419" spans="1:33" x14ac:dyDescent="0.55000000000000004">
      <c r="A419" s="22">
        <f t="shared" si="91"/>
        <v>567</v>
      </c>
      <c r="B419" s="23">
        <v>9</v>
      </c>
      <c r="C419" s="23">
        <v>27</v>
      </c>
      <c r="D419" s="23" t="s">
        <v>6</v>
      </c>
      <c r="E419" s="55" t="s">
        <v>328</v>
      </c>
      <c r="F419" s="23" t="s">
        <v>11</v>
      </c>
      <c r="G419" s="56" t="s">
        <v>7</v>
      </c>
      <c r="H419" s="24">
        <f t="shared" si="92"/>
        <v>603</v>
      </c>
      <c r="I419" s="23">
        <v>10</v>
      </c>
      <c r="J419" s="23">
        <v>3</v>
      </c>
      <c r="K419" s="24">
        <f t="shared" si="93"/>
        <v>605</v>
      </c>
      <c r="L419" s="23">
        <v>10</v>
      </c>
      <c r="M419" s="23">
        <v>5</v>
      </c>
      <c r="N419" s="24">
        <f t="shared" si="94"/>
        <v>618</v>
      </c>
      <c r="O419" s="23">
        <v>10</v>
      </c>
      <c r="P419" s="23">
        <v>18</v>
      </c>
      <c r="Q419" s="24">
        <f t="shared" si="95"/>
        <v>635</v>
      </c>
      <c r="R419" s="23">
        <v>10</v>
      </c>
      <c r="S419" s="23">
        <v>35</v>
      </c>
      <c r="T419" s="24">
        <f t="shared" si="96"/>
        <v>641</v>
      </c>
      <c r="U419" s="23">
        <v>10</v>
      </c>
      <c r="V419" s="23">
        <v>41</v>
      </c>
      <c r="W419" s="25">
        <f t="shared" si="97"/>
        <v>647</v>
      </c>
      <c r="X419" s="26">
        <v>10</v>
      </c>
      <c r="Y419" s="26">
        <v>47</v>
      </c>
      <c r="Z419" s="26">
        <f t="shared" si="106"/>
        <v>5760</v>
      </c>
      <c r="AA419" s="55">
        <f t="shared" si="98"/>
        <v>6327</v>
      </c>
      <c r="AB419" s="23">
        <f t="shared" si="99"/>
        <v>6363</v>
      </c>
      <c r="AC419" s="23">
        <f t="shared" si="100"/>
        <v>6365</v>
      </c>
      <c r="AD419" s="23">
        <f t="shared" si="101"/>
        <v>6378</v>
      </c>
      <c r="AE419" s="23">
        <f t="shared" si="102"/>
        <v>6395</v>
      </c>
      <c r="AF419" s="23">
        <f t="shared" si="103"/>
        <v>6401</v>
      </c>
      <c r="AG419" s="56">
        <f t="shared" si="104"/>
        <v>6407</v>
      </c>
    </row>
    <row r="420" spans="1:33" x14ac:dyDescent="0.55000000000000004">
      <c r="A420" s="22">
        <f t="shared" si="91"/>
        <v>600</v>
      </c>
      <c r="B420" s="23">
        <v>10</v>
      </c>
      <c r="C420" s="23">
        <v>0</v>
      </c>
      <c r="D420" s="23" t="s">
        <v>32</v>
      </c>
      <c r="E420" s="55" t="s">
        <v>331</v>
      </c>
      <c r="F420" s="23" t="s">
        <v>17</v>
      </c>
      <c r="G420" s="56" t="s">
        <v>168</v>
      </c>
      <c r="H420" s="24">
        <f t="shared" si="92"/>
        <v>603</v>
      </c>
      <c r="I420" s="23">
        <v>10</v>
      </c>
      <c r="J420" s="23">
        <v>3</v>
      </c>
      <c r="K420" s="24">
        <f t="shared" si="93"/>
        <v>608</v>
      </c>
      <c r="L420" s="23">
        <v>10</v>
      </c>
      <c r="M420" s="23">
        <v>8</v>
      </c>
      <c r="N420" s="24">
        <f t="shared" si="94"/>
        <v>617</v>
      </c>
      <c r="O420" s="23">
        <v>10</v>
      </c>
      <c r="P420" s="23">
        <v>17</v>
      </c>
      <c r="Q420" s="24">
        <f t="shared" si="95"/>
        <v>625</v>
      </c>
      <c r="R420" s="23">
        <v>10</v>
      </c>
      <c r="S420" s="23">
        <v>25</v>
      </c>
      <c r="T420" s="24">
        <f t="shared" si="96"/>
        <v>639</v>
      </c>
      <c r="U420" s="23">
        <v>10</v>
      </c>
      <c r="V420" s="23">
        <v>39</v>
      </c>
      <c r="W420" s="25">
        <f t="shared" si="97"/>
        <v>0</v>
      </c>
      <c r="X420" s="26"/>
      <c r="Y420" s="26"/>
      <c r="Z420" s="26">
        <f t="shared" si="106"/>
        <v>5760</v>
      </c>
      <c r="AA420" s="55">
        <f t="shared" si="98"/>
        <v>6360</v>
      </c>
      <c r="AB420" s="23">
        <f t="shared" si="99"/>
        <v>6363</v>
      </c>
      <c r="AC420" s="23">
        <f t="shared" si="100"/>
        <v>6368</v>
      </c>
      <c r="AD420" s="23">
        <f t="shared" si="101"/>
        <v>6377</v>
      </c>
      <c r="AE420" s="23">
        <f t="shared" si="102"/>
        <v>6385</v>
      </c>
      <c r="AF420" s="23">
        <f t="shared" si="103"/>
        <v>6399</v>
      </c>
      <c r="AG420" s="56">
        <f t="shared" si="104"/>
        <v>5760</v>
      </c>
    </row>
    <row r="421" spans="1:33" x14ac:dyDescent="0.55000000000000004">
      <c r="A421" s="22">
        <f t="shared" si="91"/>
        <v>608</v>
      </c>
      <c r="B421" s="23">
        <v>10</v>
      </c>
      <c r="C421" s="23">
        <v>8</v>
      </c>
      <c r="D421" s="23" t="s">
        <v>55</v>
      </c>
      <c r="E421" s="55" t="s">
        <v>328</v>
      </c>
      <c r="F421" s="23" t="s">
        <v>3</v>
      </c>
      <c r="G421" s="56" t="s">
        <v>36</v>
      </c>
      <c r="H421" s="24">
        <f t="shared" si="92"/>
        <v>613</v>
      </c>
      <c r="I421" s="23">
        <v>10</v>
      </c>
      <c r="J421" s="23">
        <v>13</v>
      </c>
      <c r="K421" s="24">
        <f t="shared" si="93"/>
        <v>615</v>
      </c>
      <c r="L421" s="23">
        <v>10</v>
      </c>
      <c r="M421" s="23">
        <v>15</v>
      </c>
      <c r="N421" s="24">
        <f t="shared" si="94"/>
        <v>625</v>
      </c>
      <c r="O421" s="23">
        <v>10</v>
      </c>
      <c r="P421" s="23">
        <v>25</v>
      </c>
      <c r="Q421" s="24">
        <f t="shared" si="95"/>
        <v>639</v>
      </c>
      <c r="R421" s="23">
        <v>10</v>
      </c>
      <c r="S421" s="23">
        <v>39</v>
      </c>
      <c r="T421" s="24">
        <f t="shared" si="96"/>
        <v>656</v>
      </c>
      <c r="U421" s="23">
        <v>10</v>
      </c>
      <c r="V421" s="23">
        <v>56</v>
      </c>
      <c r="W421" s="25">
        <f t="shared" si="97"/>
        <v>656</v>
      </c>
      <c r="X421" s="26">
        <v>10</v>
      </c>
      <c r="Y421" s="26">
        <v>56</v>
      </c>
      <c r="Z421" s="26">
        <f t="shared" si="106"/>
        <v>5760</v>
      </c>
      <c r="AA421" s="55">
        <f t="shared" si="98"/>
        <v>6368</v>
      </c>
      <c r="AB421" s="23">
        <f t="shared" si="99"/>
        <v>6373</v>
      </c>
      <c r="AC421" s="23">
        <f t="shared" si="100"/>
        <v>6375</v>
      </c>
      <c r="AD421" s="23">
        <f t="shared" si="101"/>
        <v>6385</v>
      </c>
      <c r="AE421" s="23">
        <f t="shared" si="102"/>
        <v>6399</v>
      </c>
      <c r="AF421" s="23">
        <f t="shared" si="103"/>
        <v>6416</v>
      </c>
      <c r="AG421" s="56">
        <f t="shared" si="104"/>
        <v>6416</v>
      </c>
    </row>
    <row r="422" spans="1:33" x14ac:dyDescent="0.55000000000000004">
      <c r="A422" s="22">
        <f t="shared" si="91"/>
        <v>620</v>
      </c>
      <c r="B422" s="23">
        <v>10</v>
      </c>
      <c r="C422" s="23">
        <v>20</v>
      </c>
      <c r="D422" s="23" t="s">
        <v>101</v>
      </c>
      <c r="E422" s="55" t="s">
        <v>334</v>
      </c>
      <c r="F422" s="23" t="s">
        <v>17</v>
      </c>
      <c r="G422" s="56" t="s">
        <v>49</v>
      </c>
      <c r="H422" s="24">
        <f t="shared" si="92"/>
        <v>623</v>
      </c>
      <c r="I422" s="23">
        <v>10</v>
      </c>
      <c r="J422" s="23">
        <v>23</v>
      </c>
      <c r="K422" s="24">
        <f t="shared" si="93"/>
        <v>623</v>
      </c>
      <c r="L422" s="23">
        <v>10</v>
      </c>
      <c r="M422" s="23">
        <v>23</v>
      </c>
      <c r="N422" s="24">
        <f t="shared" si="94"/>
        <v>637</v>
      </c>
      <c r="O422" s="23">
        <v>10</v>
      </c>
      <c r="P422" s="23">
        <v>37</v>
      </c>
      <c r="Q422" s="24">
        <f t="shared" si="95"/>
        <v>639</v>
      </c>
      <c r="R422" s="23">
        <v>10</v>
      </c>
      <c r="S422" s="23">
        <v>39</v>
      </c>
      <c r="T422" s="24">
        <f t="shared" si="96"/>
        <v>674</v>
      </c>
      <c r="U422" s="23">
        <v>11</v>
      </c>
      <c r="V422" s="23">
        <v>14</v>
      </c>
      <c r="W422" s="25">
        <f t="shared" si="97"/>
        <v>674</v>
      </c>
      <c r="X422" s="26">
        <v>11</v>
      </c>
      <c r="Y422" s="26">
        <v>14</v>
      </c>
      <c r="Z422" s="26">
        <f t="shared" si="106"/>
        <v>5760</v>
      </c>
      <c r="AA422" s="55">
        <f t="shared" si="98"/>
        <v>6380</v>
      </c>
      <c r="AB422" s="23">
        <f t="shared" si="99"/>
        <v>6383</v>
      </c>
      <c r="AC422" s="23">
        <f t="shared" si="100"/>
        <v>6383</v>
      </c>
      <c r="AD422" s="23">
        <f t="shared" si="101"/>
        <v>6397</v>
      </c>
      <c r="AE422" s="23">
        <f t="shared" si="102"/>
        <v>6399</v>
      </c>
      <c r="AF422" s="23">
        <f t="shared" si="103"/>
        <v>6434</v>
      </c>
      <c r="AG422" s="56">
        <f t="shared" si="104"/>
        <v>6434</v>
      </c>
    </row>
    <row r="423" spans="1:33" x14ac:dyDescent="0.55000000000000004">
      <c r="A423" s="22">
        <f t="shared" si="91"/>
        <v>631</v>
      </c>
      <c r="B423" s="23">
        <v>10</v>
      </c>
      <c r="C423" s="23">
        <v>31</v>
      </c>
      <c r="D423" s="23" t="s">
        <v>118</v>
      </c>
      <c r="E423" s="55" t="s">
        <v>331</v>
      </c>
      <c r="F423" s="23" t="s">
        <v>3</v>
      </c>
      <c r="G423" s="56" t="s">
        <v>168</v>
      </c>
      <c r="H423" s="24">
        <f t="shared" si="92"/>
        <v>649</v>
      </c>
      <c r="I423" s="23">
        <v>10</v>
      </c>
      <c r="J423" s="23">
        <v>49</v>
      </c>
      <c r="K423" s="24">
        <f t="shared" si="93"/>
        <v>650</v>
      </c>
      <c r="L423" s="23">
        <v>10</v>
      </c>
      <c r="M423" s="23">
        <v>50</v>
      </c>
      <c r="N423" s="24">
        <f t="shared" si="94"/>
        <v>658</v>
      </c>
      <c r="O423" s="23">
        <v>10</v>
      </c>
      <c r="P423" s="23">
        <v>58</v>
      </c>
      <c r="Q423" s="24">
        <f t="shared" si="95"/>
        <v>667</v>
      </c>
      <c r="R423" s="23">
        <v>11</v>
      </c>
      <c r="S423" s="23">
        <v>7</v>
      </c>
      <c r="T423" s="24">
        <f t="shared" si="96"/>
        <v>672</v>
      </c>
      <c r="U423" s="23">
        <v>11</v>
      </c>
      <c r="V423" s="23">
        <v>12</v>
      </c>
      <c r="W423" s="25">
        <f t="shared" si="97"/>
        <v>687</v>
      </c>
      <c r="X423" s="26">
        <v>11</v>
      </c>
      <c r="Y423" s="26">
        <v>27</v>
      </c>
      <c r="Z423" s="26">
        <f t="shared" si="106"/>
        <v>5760</v>
      </c>
      <c r="AA423" s="55">
        <f t="shared" si="98"/>
        <v>6391</v>
      </c>
      <c r="AB423" s="23">
        <f t="shared" si="99"/>
        <v>6409</v>
      </c>
      <c r="AC423" s="23">
        <f t="shared" si="100"/>
        <v>6410</v>
      </c>
      <c r="AD423" s="23">
        <f t="shared" si="101"/>
        <v>6418</v>
      </c>
      <c r="AE423" s="23">
        <f t="shared" si="102"/>
        <v>6427</v>
      </c>
      <c r="AF423" s="23">
        <f t="shared" si="103"/>
        <v>6432</v>
      </c>
      <c r="AG423" s="56">
        <f t="shared" si="104"/>
        <v>6447</v>
      </c>
    </row>
    <row r="424" spans="1:33" x14ac:dyDescent="0.55000000000000004">
      <c r="A424" s="22">
        <f t="shared" si="91"/>
        <v>634</v>
      </c>
      <c r="B424" s="23">
        <v>10</v>
      </c>
      <c r="C424" s="23">
        <v>34</v>
      </c>
      <c r="D424" s="23" t="s">
        <v>73</v>
      </c>
      <c r="E424" s="55" t="s">
        <v>331</v>
      </c>
      <c r="F424" s="23" t="s">
        <v>17</v>
      </c>
      <c r="G424" s="56" t="s">
        <v>39</v>
      </c>
      <c r="H424" s="24">
        <f t="shared" si="92"/>
        <v>641</v>
      </c>
      <c r="I424" s="23">
        <v>10</v>
      </c>
      <c r="J424" s="23">
        <v>41</v>
      </c>
      <c r="K424" s="24">
        <f t="shared" si="93"/>
        <v>643</v>
      </c>
      <c r="L424" s="23">
        <v>10</v>
      </c>
      <c r="M424" s="23">
        <v>43</v>
      </c>
      <c r="N424" s="24">
        <f t="shared" si="94"/>
        <v>648</v>
      </c>
      <c r="O424" s="23">
        <v>10</v>
      </c>
      <c r="P424" s="23">
        <v>48</v>
      </c>
      <c r="Q424" s="24">
        <f t="shared" si="95"/>
        <v>673</v>
      </c>
      <c r="R424" s="23">
        <v>11</v>
      </c>
      <c r="S424" s="23">
        <v>13</v>
      </c>
      <c r="T424" s="24">
        <f t="shared" si="96"/>
        <v>677</v>
      </c>
      <c r="U424" s="23">
        <v>11</v>
      </c>
      <c r="V424" s="23">
        <v>17</v>
      </c>
      <c r="W424" s="25">
        <f t="shared" si="97"/>
        <v>715</v>
      </c>
      <c r="X424" s="26">
        <v>11</v>
      </c>
      <c r="Y424" s="26">
        <v>55</v>
      </c>
      <c r="Z424" s="26">
        <f t="shared" si="106"/>
        <v>5760</v>
      </c>
      <c r="AA424" s="55">
        <f t="shared" si="98"/>
        <v>6394</v>
      </c>
      <c r="AB424" s="23">
        <f t="shared" si="99"/>
        <v>6401</v>
      </c>
      <c r="AC424" s="23">
        <f t="shared" si="100"/>
        <v>6403</v>
      </c>
      <c r="AD424" s="23">
        <f t="shared" si="101"/>
        <v>6408</v>
      </c>
      <c r="AE424" s="23">
        <f t="shared" si="102"/>
        <v>6433</v>
      </c>
      <c r="AF424" s="23">
        <f t="shared" si="103"/>
        <v>6437</v>
      </c>
      <c r="AG424" s="56">
        <f t="shared" si="104"/>
        <v>6475</v>
      </c>
    </row>
    <row r="425" spans="1:33" x14ac:dyDescent="0.55000000000000004">
      <c r="A425" s="22">
        <f t="shared" si="91"/>
        <v>654</v>
      </c>
      <c r="B425" s="23">
        <v>10</v>
      </c>
      <c r="C425" s="23">
        <v>54</v>
      </c>
      <c r="D425" s="23" t="s">
        <v>16</v>
      </c>
      <c r="E425" s="55" t="s">
        <v>330</v>
      </c>
      <c r="F425" s="23" t="s">
        <v>17</v>
      </c>
      <c r="G425" s="56" t="s">
        <v>18</v>
      </c>
      <c r="H425" s="24">
        <f t="shared" si="92"/>
        <v>662</v>
      </c>
      <c r="I425" s="23">
        <v>11</v>
      </c>
      <c r="J425" s="23">
        <v>2</v>
      </c>
      <c r="K425" s="24">
        <f t="shared" si="93"/>
        <v>662</v>
      </c>
      <c r="L425" s="23">
        <v>11</v>
      </c>
      <c r="M425" s="23">
        <v>2</v>
      </c>
      <c r="N425" s="24">
        <f t="shared" si="94"/>
        <v>679</v>
      </c>
      <c r="O425" s="23">
        <v>11</v>
      </c>
      <c r="P425" s="23">
        <v>19</v>
      </c>
      <c r="Q425" s="24">
        <f t="shared" si="95"/>
        <v>680</v>
      </c>
      <c r="R425" s="23">
        <v>11</v>
      </c>
      <c r="S425" s="23">
        <v>20</v>
      </c>
      <c r="T425" s="24">
        <f t="shared" si="96"/>
        <v>691</v>
      </c>
      <c r="U425" s="23">
        <v>11</v>
      </c>
      <c r="V425" s="23">
        <v>31</v>
      </c>
      <c r="W425" s="25">
        <f t="shared" si="97"/>
        <v>718</v>
      </c>
      <c r="X425" s="26">
        <v>11</v>
      </c>
      <c r="Y425" s="26">
        <v>58</v>
      </c>
      <c r="Z425" s="26">
        <f t="shared" si="106"/>
        <v>5760</v>
      </c>
      <c r="AA425" s="55">
        <f t="shared" si="98"/>
        <v>6414</v>
      </c>
      <c r="AB425" s="23">
        <f t="shared" si="99"/>
        <v>6422</v>
      </c>
      <c r="AC425" s="23">
        <f t="shared" si="100"/>
        <v>6422</v>
      </c>
      <c r="AD425" s="23">
        <f t="shared" si="101"/>
        <v>6439</v>
      </c>
      <c r="AE425" s="23">
        <f t="shared" si="102"/>
        <v>6440</v>
      </c>
      <c r="AF425" s="23">
        <f t="shared" si="103"/>
        <v>6451</v>
      </c>
      <c r="AG425" s="56">
        <f t="shared" si="104"/>
        <v>6478</v>
      </c>
    </row>
    <row r="426" spans="1:33" x14ac:dyDescent="0.55000000000000004">
      <c r="A426" s="22">
        <f t="shared" si="91"/>
        <v>656</v>
      </c>
      <c r="B426" s="23">
        <v>10</v>
      </c>
      <c r="C426" s="23">
        <v>56</v>
      </c>
      <c r="D426" s="23" t="s">
        <v>211</v>
      </c>
      <c r="E426" s="55" t="s">
        <v>328</v>
      </c>
      <c r="F426" s="23" t="s">
        <v>3</v>
      </c>
      <c r="G426" s="56" t="s">
        <v>36</v>
      </c>
      <c r="H426" s="24">
        <f t="shared" si="92"/>
        <v>660</v>
      </c>
      <c r="I426" s="23">
        <v>11</v>
      </c>
      <c r="J426" s="23">
        <v>0</v>
      </c>
      <c r="K426" s="24">
        <f t="shared" si="93"/>
        <v>660</v>
      </c>
      <c r="L426" s="23">
        <v>11</v>
      </c>
      <c r="M426" s="23">
        <v>0</v>
      </c>
      <c r="N426" s="24">
        <f t="shared" si="94"/>
        <v>663</v>
      </c>
      <c r="O426" s="23">
        <v>11</v>
      </c>
      <c r="P426" s="23">
        <v>3</v>
      </c>
      <c r="Q426" s="24">
        <f t="shared" si="95"/>
        <v>673</v>
      </c>
      <c r="R426" s="23">
        <v>11</v>
      </c>
      <c r="S426" s="23">
        <v>13</v>
      </c>
      <c r="T426" s="24">
        <f t="shared" si="96"/>
        <v>684</v>
      </c>
      <c r="U426" s="23">
        <v>11</v>
      </c>
      <c r="V426" s="23">
        <v>24</v>
      </c>
      <c r="W426" s="25">
        <f t="shared" si="97"/>
        <v>691</v>
      </c>
      <c r="X426" s="26">
        <v>11</v>
      </c>
      <c r="Y426" s="26">
        <v>31</v>
      </c>
      <c r="Z426" s="26">
        <f t="shared" si="106"/>
        <v>5760</v>
      </c>
      <c r="AA426" s="55">
        <f t="shared" si="98"/>
        <v>6416</v>
      </c>
      <c r="AB426" s="23">
        <f t="shared" si="99"/>
        <v>6420</v>
      </c>
      <c r="AC426" s="23">
        <f t="shared" si="100"/>
        <v>6420</v>
      </c>
      <c r="AD426" s="23">
        <f t="shared" si="101"/>
        <v>6423</v>
      </c>
      <c r="AE426" s="23">
        <f t="shared" si="102"/>
        <v>6433</v>
      </c>
      <c r="AF426" s="23">
        <f t="shared" si="103"/>
        <v>6444</v>
      </c>
      <c r="AG426" s="56">
        <f t="shared" si="104"/>
        <v>6451</v>
      </c>
    </row>
    <row r="427" spans="1:33" x14ac:dyDescent="0.55000000000000004">
      <c r="A427" s="22">
        <f t="shared" si="91"/>
        <v>669</v>
      </c>
      <c r="B427" s="23">
        <v>11</v>
      </c>
      <c r="C427" s="23">
        <v>9</v>
      </c>
      <c r="D427" s="23" t="s">
        <v>15</v>
      </c>
      <c r="E427" s="55" t="s">
        <v>329</v>
      </c>
      <c r="F427" s="23" t="s">
        <v>11</v>
      </c>
      <c r="G427" s="56" t="s">
        <v>12</v>
      </c>
      <c r="H427" s="24">
        <f t="shared" si="92"/>
        <v>673</v>
      </c>
      <c r="I427" s="23">
        <v>11</v>
      </c>
      <c r="J427" s="23">
        <v>13</v>
      </c>
      <c r="K427" s="24">
        <f t="shared" si="93"/>
        <v>674</v>
      </c>
      <c r="L427" s="23">
        <v>11</v>
      </c>
      <c r="M427" s="23">
        <v>14</v>
      </c>
      <c r="N427" s="24">
        <f t="shared" si="94"/>
        <v>683</v>
      </c>
      <c r="O427" s="23">
        <v>11</v>
      </c>
      <c r="P427" s="23">
        <v>23</v>
      </c>
      <c r="Q427" s="24">
        <f t="shared" si="95"/>
        <v>697</v>
      </c>
      <c r="R427" s="23">
        <v>11</v>
      </c>
      <c r="S427" s="23">
        <v>37</v>
      </c>
      <c r="T427" s="24">
        <f t="shared" si="96"/>
        <v>704</v>
      </c>
      <c r="U427" s="23">
        <v>11</v>
      </c>
      <c r="V427" s="23">
        <v>44</v>
      </c>
      <c r="W427" s="25">
        <f t="shared" si="97"/>
        <v>714</v>
      </c>
      <c r="X427" s="26">
        <v>11</v>
      </c>
      <c r="Y427" s="26">
        <v>54</v>
      </c>
      <c r="Z427" s="26">
        <f t="shared" si="106"/>
        <v>5760</v>
      </c>
      <c r="AA427" s="55">
        <f t="shared" si="98"/>
        <v>6429</v>
      </c>
      <c r="AB427" s="23">
        <f t="shared" si="99"/>
        <v>6433</v>
      </c>
      <c r="AC427" s="23">
        <f t="shared" si="100"/>
        <v>6434</v>
      </c>
      <c r="AD427" s="23">
        <f t="shared" si="101"/>
        <v>6443</v>
      </c>
      <c r="AE427" s="23">
        <f t="shared" si="102"/>
        <v>6457</v>
      </c>
      <c r="AF427" s="23">
        <f t="shared" si="103"/>
        <v>6464</v>
      </c>
      <c r="AG427" s="56">
        <f t="shared" si="104"/>
        <v>6474</v>
      </c>
    </row>
    <row r="428" spans="1:33" x14ac:dyDescent="0.55000000000000004">
      <c r="A428" s="22">
        <f t="shared" si="91"/>
        <v>690</v>
      </c>
      <c r="B428" s="23">
        <v>11</v>
      </c>
      <c r="C428" s="23">
        <v>30</v>
      </c>
      <c r="D428" s="23" t="s">
        <v>15</v>
      </c>
      <c r="E428" s="55" t="s">
        <v>329</v>
      </c>
      <c r="F428" s="23" t="s">
        <v>17</v>
      </c>
      <c r="G428" s="56" t="s">
        <v>7</v>
      </c>
      <c r="H428" s="24">
        <f t="shared" si="92"/>
        <v>697</v>
      </c>
      <c r="I428" s="23">
        <v>11</v>
      </c>
      <c r="J428" s="23">
        <v>37</v>
      </c>
      <c r="K428" s="24">
        <f t="shared" si="93"/>
        <v>697</v>
      </c>
      <c r="L428" s="23">
        <v>11</v>
      </c>
      <c r="M428" s="23">
        <v>37</v>
      </c>
      <c r="N428" s="24">
        <f t="shared" si="94"/>
        <v>706</v>
      </c>
      <c r="O428" s="23">
        <v>11</v>
      </c>
      <c r="P428" s="23">
        <v>46</v>
      </c>
      <c r="Q428" s="24">
        <f t="shared" si="95"/>
        <v>711</v>
      </c>
      <c r="R428" s="23">
        <v>11</v>
      </c>
      <c r="S428" s="23">
        <v>51</v>
      </c>
      <c r="T428" s="24">
        <f t="shared" si="96"/>
        <v>723</v>
      </c>
      <c r="U428" s="23">
        <v>12</v>
      </c>
      <c r="V428" s="23">
        <v>3</v>
      </c>
      <c r="W428" s="25">
        <f t="shared" si="97"/>
        <v>742</v>
      </c>
      <c r="X428" s="26">
        <v>12</v>
      </c>
      <c r="Y428" s="26">
        <v>22</v>
      </c>
      <c r="Z428" s="26">
        <f t="shared" si="106"/>
        <v>5760</v>
      </c>
      <c r="AA428" s="55">
        <f t="shared" si="98"/>
        <v>6450</v>
      </c>
      <c r="AB428" s="23">
        <f t="shared" si="99"/>
        <v>6457</v>
      </c>
      <c r="AC428" s="23">
        <f t="shared" si="100"/>
        <v>6457</v>
      </c>
      <c r="AD428" s="23">
        <f t="shared" si="101"/>
        <v>6466</v>
      </c>
      <c r="AE428" s="23">
        <f t="shared" si="102"/>
        <v>6471</v>
      </c>
      <c r="AF428" s="23">
        <f t="shared" si="103"/>
        <v>6483</v>
      </c>
      <c r="AG428" s="56">
        <f t="shared" si="104"/>
        <v>6502</v>
      </c>
    </row>
    <row r="429" spans="1:33" x14ac:dyDescent="0.55000000000000004">
      <c r="A429" s="22">
        <f t="shared" si="91"/>
        <v>701</v>
      </c>
      <c r="B429" s="23">
        <v>11</v>
      </c>
      <c r="C429" s="23">
        <v>41</v>
      </c>
      <c r="D429" s="23" t="s">
        <v>212</v>
      </c>
      <c r="E429" s="55" t="s">
        <v>331</v>
      </c>
      <c r="F429" s="23" t="s">
        <v>3</v>
      </c>
      <c r="G429" s="56" t="s">
        <v>168</v>
      </c>
      <c r="H429" s="24">
        <f t="shared" si="92"/>
        <v>706</v>
      </c>
      <c r="I429" s="23">
        <v>11</v>
      </c>
      <c r="J429" s="23">
        <v>46</v>
      </c>
      <c r="K429" s="24">
        <f t="shared" si="93"/>
        <v>708</v>
      </c>
      <c r="L429" s="23">
        <v>11</v>
      </c>
      <c r="M429" s="23">
        <v>48</v>
      </c>
      <c r="N429" s="24">
        <f t="shared" si="94"/>
        <v>716</v>
      </c>
      <c r="O429" s="23">
        <v>11</v>
      </c>
      <c r="P429" s="23">
        <v>56</v>
      </c>
      <c r="Q429" s="24">
        <f t="shared" si="95"/>
        <v>0</v>
      </c>
      <c r="R429" s="23"/>
      <c r="S429" s="23"/>
      <c r="T429" s="24">
        <f t="shared" si="96"/>
        <v>0</v>
      </c>
      <c r="U429" s="23"/>
      <c r="V429" s="23"/>
      <c r="W429" s="25">
        <f t="shared" si="97"/>
        <v>0</v>
      </c>
      <c r="X429" s="26"/>
      <c r="Y429" s="26"/>
      <c r="Z429" s="26">
        <f t="shared" si="106"/>
        <v>5760</v>
      </c>
      <c r="AA429" s="55">
        <f t="shared" si="98"/>
        <v>6461</v>
      </c>
      <c r="AB429" s="23">
        <f t="shared" si="99"/>
        <v>6466</v>
      </c>
      <c r="AC429" s="23">
        <f t="shared" si="100"/>
        <v>6468</v>
      </c>
      <c r="AD429" s="23">
        <f t="shared" si="101"/>
        <v>6476</v>
      </c>
      <c r="AE429" s="23">
        <f t="shared" si="102"/>
        <v>5760</v>
      </c>
      <c r="AF429" s="23">
        <f t="shared" si="103"/>
        <v>5760</v>
      </c>
      <c r="AG429" s="56">
        <f t="shared" si="104"/>
        <v>5760</v>
      </c>
    </row>
    <row r="430" spans="1:33" x14ac:dyDescent="0.55000000000000004">
      <c r="A430" s="22">
        <f t="shared" si="91"/>
        <v>702</v>
      </c>
      <c r="B430" s="23">
        <v>11</v>
      </c>
      <c r="C430" s="23">
        <v>42</v>
      </c>
      <c r="D430" s="23" t="s">
        <v>213</v>
      </c>
      <c r="E430" s="55" t="s">
        <v>328</v>
      </c>
      <c r="F430" s="23" t="s">
        <v>11</v>
      </c>
      <c r="G430" s="56" t="s">
        <v>36</v>
      </c>
      <c r="H430" s="24">
        <f t="shared" si="92"/>
        <v>731</v>
      </c>
      <c r="I430" s="23">
        <v>12</v>
      </c>
      <c r="J430" s="23">
        <v>11</v>
      </c>
      <c r="K430" s="24">
        <f t="shared" si="93"/>
        <v>731</v>
      </c>
      <c r="L430" s="23">
        <v>12</v>
      </c>
      <c r="M430" s="23">
        <v>11</v>
      </c>
      <c r="N430" s="24">
        <f t="shared" si="94"/>
        <v>735</v>
      </c>
      <c r="O430" s="23">
        <v>12</v>
      </c>
      <c r="P430" s="23">
        <v>15</v>
      </c>
      <c r="Q430" s="24">
        <f t="shared" si="95"/>
        <v>743</v>
      </c>
      <c r="R430" s="23">
        <v>12</v>
      </c>
      <c r="S430" s="23">
        <v>23</v>
      </c>
      <c r="T430" s="24">
        <f t="shared" si="96"/>
        <v>746</v>
      </c>
      <c r="U430" s="23">
        <v>12</v>
      </c>
      <c r="V430" s="23">
        <v>26</v>
      </c>
      <c r="W430" s="25">
        <f t="shared" si="97"/>
        <v>751</v>
      </c>
      <c r="X430" s="26">
        <v>12</v>
      </c>
      <c r="Y430" s="26">
        <v>31</v>
      </c>
      <c r="Z430" s="26">
        <f t="shared" si="106"/>
        <v>5760</v>
      </c>
      <c r="AA430" s="55">
        <f t="shared" si="98"/>
        <v>6462</v>
      </c>
      <c r="AB430" s="23">
        <f t="shared" si="99"/>
        <v>6491</v>
      </c>
      <c r="AC430" s="23">
        <f t="shared" si="100"/>
        <v>6491</v>
      </c>
      <c r="AD430" s="23">
        <f t="shared" si="101"/>
        <v>6495</v>
      </c>
      <c r="AE430" s="23">
        <f t="shared" si="102"/>
        <v>6503</v>
      </c>
      <c r="AF430" s="23">
        <f t="shared" si="103"/>
        <v>6506</v>
      </c>
      <c r="AG430" s="56">
        <f t="shared" si="104"/>
        <v>6511</v>
      </c>
    </row>
    <row r="431" spans="1:33" x14ac:dyDescent="0.55000000000000004">
      <c r="A431" s="22">
        <f t="shared" si="91"/>
        <v>705</v>
      </c>
      <c r="B431" s="23">
        <v>11</v>
      </c>
      <c r="C431" s="23">
        <v>45</v>
      </c>
      <c r="D431" s="23" t="s">
        <v>6</v>
      </c>
      <c r="E431" s="55" t="s">
        <v>328</v>
      </c>
      <c r="F431" s="23" t="s">
        <v>3</v>
      </c>
      <c r="G431" s="56" t="s">
        <v>36</v>
      </c>
      <c r="H431" s="24">
        <f t="shared" si="92"/>
        <v>711</v>
      </c>
      <c r="I431" s="23">
        <v>11</v>
      </c>
      <c r="J431" s="23">
        <v>51</v>
      </c>
      <c r="K431" s="24">
        <f t="shared" si="93"/>
        <v>712</v>
      </c>
      <c r="L431" s="23">
        <v>11</v>
      </c>
      <c r="M431" s="23">
        <v>52</v>
      </c>
      <c r="N431" s="24">
        <f t="shared" si="94"/>
        <v>720</v>
      </c>
      <c r="O431" s="23">
        <v>12</v>
      </c>
      <c r="P431" s="23">
        <v>0</v>
      </c>
      <c r="Q431" s="24">
        <f t="shared" si="95"/>
        <v>729</v>
      </c>
      <c r="R431" s="23">
        <v>12</v>
      </c>
      <c r="S431" s="23">
        <v>9</v>
      </c>
      <c r="T431" s="24">
        <f t="shared" si="96"/>
        <v>729</v>
      </c>
      <c r="U431" s="23">
        <v>12</v>
      </c>
      <c r="V431" s="23">
        <v>9</v>
      </c>
      <c r="W431" s="25">
        <f t="shared" si="97"/>
        <v>0</v>
      </c>
      <c r="X431" s="26"/>
      <c r="Y431" s="26"/>
      <c r="Z431" s="26">
        <f t="shared" si="106"/>
        <v>5760</v>
      </c>
      <c r="AA431" s="55">
        <f t="shared" si="98"/>
        <v>6465</v>
      </c>
      <c r="AB431" s="23">
        <f t="shared" si="99"/>
        <v>6471</v>
      </c>
      <c r="AC431" s="23">
        <f t="shared" si="100"/>
        <v>6472</v>
      </c>
      <c r="AD431" s="23">
        <f t="shared" si="101"/>
        <v>6480</v>
      </c>
      <c r="AE431" s="23">
        <f t="shared" si="102"/>
        <v>6489</v>
      </c>
      <c r="AF431" s="23">
        <f t="shared" si="103"/>
        <v>6489</v>
      </c>
      <c r="AG431" s="56">
        <f t="shared" si="104"/>
        <v>5760</v>
      </c>
    </row>
    <row r="432" spans="1:33" x14ac:dyDescent="0.55000000000000004">
      <c r="A432" s="22">
        <f t="shared" si="91"/>
        <v>720</v>
      </c>
      <c r="B432" s="23">
        <v>12</v>
      </c>
      <c r="C432" s="23">
        <v>0</v>
      </c>
      <c r="D432" s="23" t="s">
        <v>118</v>
      </c>
      <c r="E432" s="55" t="s">
        <v>331</v>
      </c>
      <c r="F432" s="23" t="s">
        <v>11</v>
      </c>
      <c r="G432" s="56" t="s">
        <v>168</v>
      </c>
      <c r="H432" s="24">
        <f t="shared" si="92"/>
        <v>732</v>
      </c>
      <c r="I432" s="23">
        <v>12</v>
      </c>
      <c r="J432" s="23">
        <v>12</v>
      </c>
      <c r="K432" s="24">
        <f t="shared" si="93"/>
        <v>732</v>
      </c>
      <c r="L432" s="23">
        <v>12</v>
      </c>
      <c r="M432" s="23">
        <v>12</v>
      </c>
      <c r="N432" s="24">
        <f t="shared" si="94"/>
        <v>740</v>
      </c>
      <c r="O432" s="23">
        <v>12</v>
      </c>
      <c r="P432" s="23">
        <v>20</v>
      </c>
      <c r="Q432" s="24">
        <f t="shared" si="95"/>
        <v>740</v>
      </c>
      <c r="R432" s="23">
        <v>12</v>
      </c>
      <c r="S432" s="23">
        <v>20</v>
      </c>
      <c r="T432" s="24">
        <f t="shared" si="96"/>
        <v>750</v>
      </c>
      <c r="U432" s="23">
        <v>12</v>
      </c>
      <c r="V432" s="23">
        <v>30</v>
      </c>
      <c r="W432" s="25">
        <f t="shared" si="97"/>
        <v>765</v>
      </c>
      <c r="X432" s="26">
        <v>12</v>
      </c>
      <c r="Y432" s="26">
        <v>45</v>
      </c>
      <c r="Z432" s="26">
        <f t="shared" si="106"/>
        <v>5760</v>
      </c>
      <c r="AA432" s="55">
        <f t="shared" si="98"/>
        <v>6480</v>
      </c>
      <c r="AB432" s="23">
        <f t="shared" si="99"/>
        <v>6492</v>
      </c>
      <c r="AC432" s="23">
        <f t="shared" si="100"/>
        <v>6492</v>
      </c>
      <c r="AD432" s="23">
        <f t="shared" si="101"/>
        <v>6500</v>
      </c>
      <c r="AE432" s="23">
        <f t="shared" si="102"/>
        <v>6500</v>
      </c>
      <c r="AF432" s="23">
        <f t="shared" si="103"/>
        <v>6510</v>
      </c>
      <c r="AG432" s="56">
        <f t="shared" si="104"/>
        <v>6525</v>
      </c>
    </row>
    <row r="433" spans="1:33" x14ac:dyDescent="0.55000000000000004">
      <c r="A433" s="22">
        <f t="shared" si="91"/>
        <v>736</v>
      </c>
      <c r="B433" s="23">
        <v>12</v>
      </c>
      <c r="C433" s="23">
        <v>16</v>
      </c>
      <c r="D433" s="23" t="s">
        <v>214</v>
      </c>
      <c r="E433" s="55" t="s">
        <v>333</v>
      </c>
      <c r="F433" s="23" t="s">
        <v>3</v>
      </c>
      <c r="G433" s="56" t="s">
        <v>23</v>
      </c>
      <c r="H433" s="24">
        <f t="shared" si="92"/>
        <v>754</v>
      </c>
      <c r="I433" s="23">
        <v>12</v>
      </c>
      <c r="J433" s="23">
        <v>34</v>
      </c>
      <c r="K433" s="24">
        <f t="shared" si="93"/>
        <v>754</v>
      </c>
      <c r="L433" s="23">
        <v>12</v>
      </c>
      <c r="M433" s="23">
        <v>34</v>
      </c>
      <c r="N433" s="24">
        <f t="shared" si="94"/>
        <v>785</v>
      </c>
      <c r="O433" s="23">
        <v>13</v>
      </c>
      <c r="P433" s="23">
        <v>5</v>
      </c>
      <c r="Q433" s="24">
        <f t="shared" si="95"/>
        <v>786</v>
      </c>
      <c r="R433" s="23">
        <v>13</v>
      </c>
      <c r="S433" s="23">
        <v>6</v>
      </c>
      <c r="T433" s="24">
        <f t="shared" si="96"/>
        <v>786</v>
      </c>
      <c r="U433" s="23">
        <v>13</v>
      </c>
      <c r="V433" s="23">
        <v>6</v>
      </c>
      <c r="W433" s="25">
        <f t="shared" si="97"/>
        <v>826</v>
      </c>
      <c r="X433" s="26">
        <v>13</v>
      </c>
      <c r="Y433" s="26">
        <v>46</v>
      </c>
      <c r="Z433" s="26">
        <f t="shared" si="106"/>
        <v>5760</v>
      </c>
      <c r="AA433" s="55">
        <f t="shared" si="98"/>
        <v>6496</v>
      </c>
      <c r="AB433" s="23">
        <f t="shared" si="99"/>
        <v>6514</v>
      </c>
      <c r="AC433" s="23">
        <f t="shared" si="100"/>
        <v>6514</v>
      </c>
      <c r="AD433" s="23">
        <f t="shared" si="101"/>
        <v>6545</v>
      </c>
      <c r="AE433" s="23">
        <f t="shared" si="102"/>
        <v>6546</v>
      </c>
      <c r="AF433" s="23">
        <f t="shared" si="103"/>
        <v>6546</v>
      </c>
      <c r="AG433" s="56">
        <f t="shared" si="104"/>
        <v>6586</v>
      </c>
    </row>
    <row r="434" spans="1:33" x14ac:dyDescent="0.55000000000000004">
      <c r="A434" s="22">
        <f t="shared" si="91"/>
        <v>738</v>
      </c>
      <c r="B434" s="23">
        <v>12</v>
      </c>
      <c r="C434" s="23">
        <v>18</v>
      </c>
      <c r="D434" s="23" t="s">
        <v>72</v>
      </c>
      <c r="E434" s="55" t="s">
        <v>329</v>
      </c>
      <c r="F434" s="23" t="s">
        <v>11</v>
      </c>
      <c r="G434" s="56" t="s">
        <v>12</v>
      </c>
      <c r="H434" s="24">
        <f t="shared" si="92"/>
        <v>756</v>
      </c>
      <c r="I434" s="23">
        <v>12</v>
      </c>
      <c r="J434" s="23">
        <v>36</v>
      </c>
      <c r="K434" s="24">
        <f t="shared" si="93"/>
        <v>759</v>
      </c>
      <c r="L434" s="23">
        <v>12</v>
      </c>
      <c r="M434" s="23">
        <v>39</v>
      </c>
      <c r="N434" s="24">
        <f t="shared" si="94"/>
        <v>792</v>
      </c>
      <c r="O434" s="23">
        <v>13</v>
      </c>
      <c r="P434" s="23">
        <v>12</v>
      </c>
      <c r="Q434" s="24">
        <f t="shared" si="95"/>
        <v>792</v>
      </c>
      <c r="R434" s="23">
        <v>13</v>
      </c>
      <c r="S434" s="23">
        <v>12</v>
      </c>
      <c r="T434" s="24">
        <f t="shared" si="96"/>
        <v>792</v>
      </c>
      <c r="U434" s="23">
        <v>13</v>
      </c>
      <c r="V434" s="23">
        <v>12</v>
      </c>
      <c r="W434" s="25">
        <f t="shared" si="97"/>
        <v>797</v>
      </c>
      <c r="X434" s="26">
        <v>13</v>
      </c>
      <c r="Y434" s="26">
        <v>17</v>
      </c>
      <c r="Z434" s="26">
        <f t="shared" si="106"/>
        <v>5760</v>
      </c>
      <c r="AA434" s="55">
        <f t="shared" si="98"/>
        <v>6498</v>
      </c>
      <c r="AB434" s="23">
        <f t="shared" si="99"/>
        <v>6516</v>
      </c>
      <c r="AC434" s="23">
        <f t="shared" si="100"/>
        <v>6519</v>
      </c>
      <c r="AD434" s="23">
        <f t="shared" si="101"/>
        <v>6552</v>
      </c>
      <c r="AE434" s="23">
        <f t="shared" si="102"/>
        <v>6552</v>
      </c>
      <c r="AF434" s="23">
        <f t="shared" si="103"/>
        <v>6552</v>
      </c>
      <c r="AG434" s="56">
        <f t="shared" si="104"/>
        <v>6557</v>
      </c>
    </row>
    <row r="435" spans="1:33" x14ac:dyDescent="0.55000000000000004">
      <c r="A435" s="22">
        <f t="shared" si="91"/>
        <v>746</v>
      </c>
      <c r="B435" s="23">
        <v>12</v>
      </c>
      <c r="C435" s="23">
        <v>26</v>
      </c>
      <c r="D435" s="23" t="s">
        <v>215</v>
      </c>
      <c r="E435" s="55" t="s">
        <v>331</v>
      </c>
      <c r="F435" s="23" t="s">
        <v>3</v>
      </c>
      <c r="G435" s="56" t="s">
        <v>39</v>
      </c>
      <c r="H435" s="24">
        <f t="shared" si="92"/>
        <v>789</v>
      </c>
      <c r="I435" s="23">
        <v>13</v>
      </c>
      <c r="J435" s="23">
        <v>9</v>
      </c>
      <c r="K435" s="24">
        <f t="shared" si="93"/>
        <v>794</v>
      </c>
      <c r="L435" s="23">
        <v>13</v>
      </c>
      <c r="M435" s="23">
        <v>14</v>
      </c>
      <c r="N435" s="24">
        <f t="shared" si="94"/>
        <v>826</v>
      </c>
      <c r="O435" s="23">
        <v>13</v>
      </c>
      <c r="P435" s="23">
        <v>46</v>
      </c>
      <c r="Q435" s="24">
        <f t="shared" si="95"/>
        <v>826</v>
      </c>
      <c r="R435" s="23">
        <v>13</v>
      </c>
      <c r="S435" s="23">
        <v>46</v>
      </c>
      <c r="T435" s="24">
        <f t="shared" si="96"/>
        <v>861</v>
      </c>
      <c r="U435" s="23">
        <v>14</v>
      </c>
      <c r="V435" s="23">
        <v>21</v>
      </c>
      <c r="W435" s="25">
        <f t="shared" si="97"/>
        <v>864</v>
      </c>
      <c r="X435" s="26">
        <v>14</v>
      </c>
      <c r="Y435" s="26">
        <v>24</v>
      </c>
      <c r="Z435" s="26">
        <f t="shared" si="106"/>
        <v>5760</v>
      </c>
      <c r="AA435" s="55">
        <f t="shared" si="98"/>
        <v>6506</v>
      </c>
      <c r="AB435" s="23">
        <f t="shared" si="99"/>
        <v>6549</v>
      </c>
      <c r="AC435" s="23">
        <f t="shared" si="100"/>
        <v>6554</v>
      </c>
      <c r="AD435" s="23">
        <f t="shared" si="101"/>
        <v>6586</v>
      </c>
      <c r="AE435" s="23">
        <f t="shared" si="102"/>
        <v>6586</v>
      </c>
      <c r="AF435" s="23">
        <f t="shared" si="103"/>
        <v>6621</v>
      </c>
      <c r="AG435" s="56">
        <f t="shared" si="104"/>
        <v>6624</v>
      </c>
    </row>
    <row r="436" spans="1:33" x14ac:dyDescent="0.55000000000000004">
      <c r="A436" s="22">
        <f t="shared" si="91"/>
        <v>761</v>
      </c>
      <c r="B436" s="23">
        <v>12</v>
      </c>
      <c r="C436" s="23">
        <v>41</v>
      </c>
      <c r="D436" s="23" t="s">
        <v>216</v>
      </c>
      <c r="E436" s="55" t="s">
        <v>329</v>
      </c>
      <c r="F436" s="23" t="s">
        <v>17</v>
      </c>
      <c r="G436" s="56" t="s">
        <v>7</v>
      </c>
      <c r="H436" s="24">
        <f t="shared" si="92"/>
        <v>764</v>
      </c>
      <c r="I436" s="23">
        <v>12</v>
      </c>
      <c r="J436" s="23">
        <v>44</v>
      </c>
      <c r="K436" s="24">
        <f t="shared" si="93"/>
        <v>766</v>
      </c>
      <c r="L436" s="23">
        <v>12</v>
      </c>
      <c r="M436" s="23">
        <v>46</v>
      </c>
      <c r="N436" s="24">
        <f t="shared" si="94"/>
        <v>775</v>
      </c>
      <c r="O436" s="23">
        <v>12</v>
      </c>
      <c r="P436" s="23">
        <v>55</v>
      </c>
      <c r="Q436" s="24">
        <f t="shared" si="95"/>
        <v>784</v>
      </c>
      <c r="R436" s="23">
        <v>13</v>
      </c>
      <c r="S436" s="23">
        <v>4</v>
      </c>
      <c r="T436" s="24">
        <f t="shared" si="96"/>
        <v>798</v>
      </c>
      <c r="U436" s="23">
        <v>13</v>
      </c>
      <c r="V436" s="23">
        <v>18</v>
      </c>
      <c r="W436" s="25">
        <f t="shared" si="97"/>
        <v>811</v>
      </c>
      <c r="X436" s="26">
        <v>13</v>
      </c>
      <c r="Y436" s="26">
        <v>31</v>
      </c>
      <c r="Z436" s="26">
        <f t="shared" si="106"/>
        <v>5760</v>
      </c>
      <c r="AA436" s="55">
        <f t="shared" si="98"/>
        <v>6521</v>
      </c>
      <c r="AB436" s="23">
        <f t="shared" si="99"/>
        <v>6524</v>
      </c>
      <c r="AC436" s="23">
        <f t="shared" si="100"/>
        <v>6526</v>
      </c>
      <c r="AD436" s="23">
        <f t="shared" si="101"/>
        <v>6535</v>
      </c>
      <c r="AE436" s="23">
        <f t="shared" si="102"/>
        <v>6544</v>
      </c>
      <c r="AF436" s="23">
        <f t="shared" si="103"/>
        <v>6558</v>
      </c>
      <c r="AG436" s="56">
        <f t="shared" si="104"/>
        <v>6571</v>
      </c>
    </row>
    <row r="437" spans="1:33" x14ac:dyDescent="0.55000000000000004">
      <c r="A437" s="22">
        <f t="shared" si="91"/>
        <v>786</v>
      </c>
      <c r="B437" s="23">
        <v>13</v>
      </c>
      <c r="C437" s="23">
        <v>6</v>
      </c>
      <c r="D437" s="23" t="s">
        <v>165</v>
      </c>
      <c r="E437" s="55" t="s">
        <v>326</v>
      </c>
      <c r="F437" s="23" t="s">
        <v>3</v>
      </c>
      <c r="G437" s="56" t="s">
        <v>4</v>
      </c>
      <c r="H437" s="24">
        <f t="shared" si="92"/>
        <v>797</v>
      </c>
      <c r="I437" s="23">
        <v>13</v>
      </c>
      <c r="J437" s="23">
        <v>17</v>
      </c>
      <c r="K437" s="24">
        <f t="shared" si="93"/>
        <v>797</v>
      </c>
      <c r="L437" s="23">
        <v>13</v>
      </c>
      <c r="M437" s="23">
        <v>17</v>
      </c>
      <c r="N437" s="24">
        <f t="shared" si="94"/>
        <v>811</v>
      </c>
      <c r="O437" s="23">
        <v>13</v>
      </c>
      <c r="P437" s="23">
        <v>31</v>
      </c>
      <c r="Q437" s="24">
        <f t="shared" si="95"/>
        <v>823</v>
      </c>
      <c r="R437" s="23">
        <v>13</v>
      </c>
      <c r="S437" s="23">
        <v>43</v>
      </c>
      <c r="T437" s="24">
        <f t="shared" si="96"/>
        <v>833</v>
      </c>
      <c r="U437" s="23">
        <v>13</v>
      </c>
      <c r="V437" s="23">
        <v>53</v>
      </c>
      <c r="W437" s="25">
        <f t="shared" si="97"/>
        <v>841</v>
      </c>
      <c r="X437" s="26">
        <v>14</v>
      </c>
      <c r="Y437" s="26">
        <v>1</v>
      </c>
      <c r="Z437" s="26">
        <f t="shared" si="106"/>
        <v>5760</v>
      </c>
      <c r="AA437" s="55">
        <f t="shared" si="98"/>
        <v>6546</v>
      </c>
      <c r="AB437" s="23">
        <f t="shared" si="99"/>
        <v>6557</v>
      </c>
      <c r="AC437" s="23">
        <f t="shared" si="100"/>
        <v>6557</v>
      </c>
      <c r="AD437" s="23">
        <f t="shared" si="101"/>
        <v>6571</v>
      </c>
      <c r="AE437" s="23">
        <f t="shared" si="102"/>
        <v>6583</v>
      </c>
      <c r="AF437" s="23">
        <f t="shared" si="103"/>
        <v>6593</v>
      </c>
      <c r="AG437" s="56">
        <f t="shared" si="104"/>
        <v>6601</v>
      </c>
    </row>
    <row r="438" spans="1:33" x14ac:dyDescent="0.55000000000000004">
      <c r="A438" s="22">
        <f t="shared" si="91"/>
        <v>809</v>
      </c>
      <c r="B438" s="23">
        <v>13</v>
      </c>
      <c r="C438" s="23">
        <v>29</v>
      </c>
      <c r="D438" s="23" t="s">
        <v>217</v>
      </c>
      <c r="E438" s="55" t="s">
        <v>329</v>
      </c>
      <c r="F438" s="23" t="s">
        <v>17</v>
      </c>
      <c r="G438" s="56" t="s">
        <v>12</v>
      </c>
      <c r="H438" s="24">
        <f t="shared" si="92"/>
        <v>821</v>
      </c>
      <c r="I438" s="23">
        <v>13</v>
      </c>
      <c r="J438" s="23">
        <v>41</v>
      </c>
      <c r="K438" s="24">
        <f t="shared" si="93"/>
        <v>823</v>
      </c>
      <c r="L438" s="23">
        <v>13</v>
      </c>
      <c r="M438" s="23">
        <v>43</v>
      </c>
      <c r="N438" s="24">
        <f t="shared" si="94"/>
        <v>825</v>
      </c>
      <c r="O438" s="23">
        <v>13</v>
      </c>
      <c r="P438" s="23">
        <v>45</v>
      </c>
      <c r="Q438" s="24">
        <f t="shared" si="95"/>
        <v>835</v>
      </c>
      <c r="R438" s="23">
        <v>13</v>
      </c>
      <c r="S438" s="23">
        <v>55</v>
      </c>
      <c r="T438" s="24">
        <f t="shared" si="96"/>
        <v>844</v>
      </c>
      <c r="U438" s="23">
        <v>14</v>
      </c>
      <c r="V438" s="23">
        <v>4</v>
      </c>
      <c r="W438" s="25">
        <f t="shared" si="97"/>
        <v>870</v>
      </c>
      <c r="X438" s="26">
        <v>14</v>
      </c>
      <c r="Y438" s="26">
        <v>30</v>
      </c>
      <c r="Z438" s="26">
        <f t="shared" si="106"/>
        <v>5760</v>
      </c>
      <c r="AA438" s="55">
        <f t="shared" si="98"/>
        <v>6569</v>
      </c>
      <c r="AB438" s="23">
        <f t="shared" si="99"/>
        <v>6581</v>
      </c>
      <c r="AC438" s="23">
        <f t="shared" si="100"/>
        <v>6583</v>
      </c>
      <c r="AD438" s="23">
        <f t="shared" si="101"/>
        <v>6585</v>
      </c>
      <c r="AE438" s="23">
        <f t="shared" si="102"/>
        <v>6595</v>
      </c>
      <c r="AF438" s="23">
        <f t="shared" si="103"/>
        <v>6604</v>
      </c>
      <c r="AG438" s="56">
        <f t="shared" si="104"/>
        <v>6630</v>
      </c>
    </row>
    <row r="439" spans="1:33" x14ac:dyDescent="0.55000000000000004">
      <c r="A439" s="22">
        <f t="shared" si="91"/>
        <v>809</v>
      </c>
      <c r="B439" s="23">
        <v>13</v>
      </c>
      <c r="C439" s="23">
        <v>29</v>
      </c>
      <c r="D439" s="23" t="s">
        <v>6</v>
      </c>
      <c r="E439" s="55" t="s">
        <v>328</v>
      </c>
      <c r="F439" s="23" t="s">
        <v>17</v>
      </c>
      <c r="G439" s="56" t="s">
        <v>53</v>
      </c>
      <c r="H439" s="24">
        <f t="shared" si="92"/>
        <v>814</v>
      </c>
      <c r="I439" s="23">
        <v>13</v>
      </c>
      <c r="J439" s="23">
        <v>34</v>
      </c>
      <c r="K439" s="24">
        <f t="shared" si="93"/>
        <v>814</v>
      </c>
      <c r="L439" s="23">
        <v>13</v>
      </c>
      <c r="M439" s="23">
        <v>34</v>
      </c>
      <c r="N439" s="24">
        <f t="shared" si="94"/>
        <v>820</v>
      </c>
      <c r="O439" s="23">
        <v>13</v>
      </c>
      <c r="P439" s="23">
        <v>40</v>
      </c>
      <c r="Q439" s="24">
        <f t="shared" si="95"/>
        <v>834</v>
      </c>
      <c r="R439" s="23">
        <v>13</v>
      </c>
      <c r="S439" s="23">
        <v>54</v>
      </c>
      <c r="T439" s="24">
        <f t="shared" si="96"/>
        <v>834</v>
      </c>
      <c r="U439" s="23">
        <v>13</v>
      </c>
      <c r="V439" s="23">
        <v>54</v>
      </c>
      <c r="W439" s="25">
        <f t="shared" si="97"/>
        <v>849</v>
      </c>
      <c r="X439" s="26">
        <v>14</v>
      </c>
      <c r="Y439" s="26">
        <v>9</v>
      </c>
      <c r="Z439" s="26">
        <f t="shared" si="106"/>
        <v>5760</v>
      </c>
      <c r="AA439" s="55">
        <f t="shared" si="98"/>
        <v>6569</v>
      </c>
      <c r="AB439" s="23">
        <f t="shared" si="99"/>
        <v>6574</v>
      </c>
      <c r="AC439" s="23">
        <f t="shared" si="100"/>
        <v>6574</v>
      </c>
      <c r="AD439" s="23">
        <f t="shared" si="101"/>
        <v>6580</v>
      </c>
      <c r="AE439" s="23">
        <f t="shared" si="102"/>
        <v>6594</v>
      </c>
      <c r="AF439" s="23">
        <f t="shared" si="103"/>
        <v>6594</v>
      </c>
      <c r="AG439" s="56">
        <f t="shared" si="104"/>
        <v>6609</v>
      </c>
    </row>
    <row r="440" spans="1:33" x14ac:dyDescent="0.55000000000000004">
      <c r="A440" s="22">
        <f t="shared" si="91"/>
        <v>0</v>
      </c>
      <c r="B440" s="23"/>
      <c r="C440" s="23"/>
      <c r="D440" s="23"/>
      <c r="E440" s="55"/>
      <c r="F440" s="23"/>
      <c r="G440" s="56" t="s">
        <v>36</v>
      </c>
      <c r="H440" s="24">
        <f t="shared" si="92"/>
        <v>814</v>
      </c>
      <c r="I440" s="23">
        <v>13</v>
      </c>
      <c r="J440" s="23">
        <v>34</v>
      </c>
      <c r="K440" s="24">
        <f t="shared" si="93"/>
        <v>816</v>
      </c>
      <c r="L440" s="23">
        <v>13</v>
      </c>
      <c r="M440" s="23">
        <v>36</v>
      </c>
      <c r="N440" s="24">
        <f t="shared" si="94"/>
        <v>817</v>
      </c>
      <c r="O440" s="23">
        <v>13</v>
      </c>
      <c r="P440" s="23">
        <v>37</v>
      </c>
      <c r="Q440" s="24">
        <f t="shared" si="95"/>
        <v>824</v>
      </c>
      <c r="R440" s="23">
        <v>13</v>
      </c>
      <c r="S440" s="23">
        <v>44</v>
      </c>
      <c r="T440" s="24">
        <f t="shared" si="96"/>
        <v>835</v>
      </c>
      <c r="U440" s="23">
        <v>13</v>
      </c>
      <c r="V440" s="23">
        <v>55</v>
      </c>
      <c r="W440" s="25">
        <f t="shared" si="97"/>
        <v>843</v>
      </c>
      <c r="X440" s="26">
        <v>14</v>
      </c>
      <c r="Y440" s="26">
        <v>3</v>
      </c>
      <c r="Z440" s="26">
        <f t="shared" si="106"/>
        <v>5760</v>
      </c>
      <c r="AA440" s="55">
        <f t="shared" si="98"/>
        <v>5760</v>
      </c>
      <c r="AB440" s="23">
        <f t="shared" si="99"/>
        <v>6574</v>
      </c>
      <c r="AC440" s="23">
        <f t="shared" si="100"/>
        <v>6576</v>
      </c>
      <c r="AD440" s="23">
        <f t="shared" si="101"/>
        <v>6577</v>
      </c>
      <c r="AE440" s="23">
        <f t="shared" si="102"/>
        <v>6584</v>
      </c>
      <c r="AF440" s="23">
        <f t="shared" si="103"/>
        <v>6595</v>
      </c>
      <c r="AG440" s="56">
        <f t="shared" si="104"/>
        <v>6603</v>
      </c>
    </row>
    <row r="441" spans="1:33" x14ac:dyDescent="0.55000000000000004">
      <c r="A441" s="22">
        <f t="shared" si="91"/>
        <v>0</v>
      </c>
      <c r="B441" s="23"/>
      <c r="C441" s="23"/>
      <c r="D441" s="23"/>
      <c r="E441" s="55"/>
      <c r="F441" s="23"/>
      <c r="G441" s="56" t="s">
        <v>54</v>
      </c>
      <c r="H441" s="24">
        <f t="shared" si="92"/>
        <v>814</v>
      </c>
      <c r="I441" s="23">
        <v>13</v>
      </c>
      <c r="J441" s="23">
        <v>34</v>
      </c>
      <c r="K441" s="24">
        <f t="shared" si="93"/>
        <v>814</v>
      </c>
      <c r="L441" s="23">
        <v>13</v>
      </c>
      <c r="M441" s="23">
        <v>34</v>
      </c>
      <c r="N441" s="24">
        <f t="shared" si="94"/>
        <v>820</v>
      </c>
      <c r="O441" s="23">
        <v>13</v>
      </c>
      <c r="P441" s="23">
        <v>40</v>
      </c>
      <c r="Q441" s="24">
        <f t="shared" si="95"/>
        <v>834</v>
      </c>
      <c r="R441" s="23">
        <v>13</v>
      </c>
      <c r="S441" s="23">
        <v>54</v>
      </c>
      <c r="T441" s="24">
        <f t="shared" si="96"/>
        <v>834</v>
      </c>
      <c r="U441" s="23">
        <v>13</v>
      </c>
      <c r="V441" s="23">
        <v>54</v>
      </c>
      <c r="W441" s="25">
        <f t="shared" si="97"/>
        <v>849</v>
      </c>
      <c r="X441" s="26">
        <v>14</v>
      </c>
      <c r="Y441" s="26">
        <v>9</v>
      </c>
      <c r="Z441" s="26">
        <f t="shared" si="106"/>
        <v>5760</v>
      </c>
      <c r="AA441" s="55">
        <f t="shared" si="98"/>
        <v>5760</v>
      </c>
      <c r="AB441" s="23">
        <f t="shared" si="99"/>
        <v>6574</v>
      </c>
      <c r="AC441" s="23">
        <f t="shared" si="100"/>
        <v>6574</v>
      </c>
      <c r="AD441" s="23">
        <f t="shared" si="101"/>
        <v>6580</v>
      </c>
      <c r="AE441" s="23">
        <f t="shared" si="102"/>
        <v>6594</v>
      </c>
      <c r="AF441" s="23">
        <f t="shared" si="103"/>
        <v>6594</v>
      </c>
      <c r="AG441" s="56">
        <f t="shared" si="104"/>
        <v>6609</v>
      </c>
    </row>
    <row r="442" spans="1:33" x14ac:dyDescent="0.55000000000000004">
      <c r="A442" s="22">
        <f t="shared" si="91"/>
        <v>818</v>
      </c>
      <c r="B442" s="23">
        <v>13</v>
      </c>
      <c r="C442" s="23">
        <v>38</v>
      </c>
      <c r="D442" s="23" t="s">
        <v>32</v>
      </c>
      <c r="E442" s="55" t="s">
        <v>333</v>
      </c>
      <c r="F442" s="23" t="s">
        <v>3</v>
      </c>
      <c r="G442" s="56" t="s">
        <v>23</v>
      </c>
      <c r="H442" s="24">
        <f t="shared" si="92"/>
        <v>831</v>
      </c>
      <c r="I442" s="23">
        <v>13</v>
      </c>
      <c r="J442" s="23">
        <v>51</v>
      </c>
      <c r="K442" s="24">
        <f t="shared" si="93"/>
        <v>831</v>
      </c>
      <c r="L442" s="23">
        <v>13</v>
      </c>
      <c r="M442" s="23">
        <v>51</v>
      </c>
      <c r="N442" s="24">
        <f t="shared" si="94"/>
        <v>854</v>
      </c>
      <c r="O442" s="23">
        <v>14</v>
      </c>
      <c r="P442" s="23">
        <v>14</v>
      </c>
      <c r="Q442" s="24">
        <f t="shared" si="95"/>
        <v>854</v>
      </c>
      <c r="R442" s="23">
        <v>14</v>
      </c>
      <c r="S442" s="23">
        <v>14</v>
      </c>
      <c r="T442" s="24">
        <f t="shared" si="96"/>
        <v>854</v>
      </c>
      <c r="U442" s="23">
        <v>14</v>
      </c>
      <c r="V442" s="23">
        <v>14</v>
      </c>
      <c r="W442" s="25">
        <f t="shared" si="97"/>
        <v>873</v>
      </c>
      <c r="X442" s="26">
        <v>14</v>
      </c>
      <c r="Y442" s="26">
        <v>33</v>
      </c>
      <c r="Z442" s="26">
        <f t="shared" si="106"/>
        <v>5760</v>
      </c>
      <c r="AA442" s="55">
        <f t="shared" si="98"/>
        <v>6578</v>
      </c>
      <c r="AB442" s="23">
        <f t="shared" si="99"/>
        <v>6591</v>
      </c>
      <c r="AC442" s="23">
        <f t="shared" si="100"/>
        <v>6591</v>
      </c>
      <c r="AD442" s="23">
        <f t="shared" si="101"/>
        <v>6614</v>
      </c>
      <c r="AE442" s="23">
        <f t="shared" si="102"/>
        <v>6614</v>
      </c>
      <c r="AF442" s="23">
        <f t="shared" si="103"/>
        <v>6614</v>
      </c>
      <c r="AG442" s="56">
        <f t="shared" si="104"/>
        <v>6633</v>
      </c>
    </row>
    <row r="443" spans="1:33" x14ac:dyDescent="0.55000000000000004">
      <c r="A443" s="22">
        <f t="shared" si="91"/>
        <v>822</v>
      </c>
      <c r="B443" s="23">
        <v>13</v>
      </c>
      <c r="C443" s="23">
        <v>42</v>
      </c>
      <c r="D443" s="23" t="s">
        <v>16</v>
      </c>
      <c r="E443" s="55" t="s">
        <v>330</v>
      </c>
      <c r="F443" s="23" t="s">
        <v>17</v>
      </c>
      <c r="G443" s="56" t="s">
        <v>18</v>
      </c>
      <c r="H443" s="24">
        <f t="shared" si="92"/>
        <v>829</v>
      </c>
      <c r="I443" s="23">
        <v>13</v>
      </c>
      <c r="J443" s="23">
        <v>49</v>
      </c>
      <c r="K443" s="24">
        <f t="shared" si="93"/>
        <v>829</v>
      </c>
      <c r="L443" s="23">
        <v>13</v>
      </c>
      <c r="M443" s="23">
        <v>49</v>
      </c>
      <c r="N443" s="24">
        <f t="shared" si="94"/>
        <v>860</v>
      </c>
      <c r="O443" s="23">
        <v>14</v>
      </c>
      <c r="P443" s="23">
        <v>20</v>
      </c>
      <c r="Q443" s="24">
        <f t="shared" si="95"/>
        <v>868</v>
      </c>
      <c r="R443" s="23">
        <v>14</v>
      </c>
      <c r="S443" s="23">
        <v>28</v>
      </c>
      <c r="T443" s="24">
        <f t="shared" si="96"/>
        <v>868</v>
      </c>
      <c r="U443" s="23">
        <v>14</v>
      </c>
      <c r="V443" s="23">
        <v>28</v>
      </c>
      <c r="W443" s="25">
        <f t="shared" si="97"/>
        <v>886</v>
      </c>
      <c r="X443" s="26">
        <v>14</v>
      </c>
      <c r="Y443" s="26">
        <v>46</v>
      </c>
      <c r="Z443" s="26">
        <f t="shared" si="106"/>
        <v>5760</v>
      </c>
      <c r="AA443" s="55">
        <f t="shared" si="98"/>
        <v>6582</v>
      </c>
      <c r="AB443" s="23">
        <f t="shared" si="99"/>
        <v>6589</v>
      </c>
      <c r="AC443" s="23">
        <f t="shared" si="100"/>
        <v>6589</v>
      </c>
      <c r="AD443" s="23">
        <f t="shared" si="101"/>
        <v>6620</v>
      </c>
      <c r="AE443" s="23">
        <f t="shared" si="102"/>
        <v>6628</v>
      </c>
      <c r="AF443" s="23">
        <f t="shared" si="103"/>
        <v>6628</v>
      </c>
      <c r="AG443" s="56">
        <f t="shared" si="104"/>
        <v>6646</v>
      </c>
    </row>
    <row r="444" spans="1:33" x14ac:dyDescent="0.55000000000000004">
      <c r="A444" s="22">
        <f t="shared" si="91"/>
        <v>828</v>
      </c>
      <c r="B444" s="23">
        <v>13</v>
      </c>
      <c r="C444" s="23">
        <v>48</v>
      </c>
      <c r="D444" s="23" t="s">
        <v>218</v>
      </c>
      <c r="E444" s="55" t="s">
        <v>328</v>
      </c>
      <c r="F444" s="23" t="s">
        <v>3</v>
      </c>
      <c r="G444" s="56" t="s">
        <v>36</v>
      </c>
      <c r="H444" s="24">
        <f t="shared" si="92"/>
        <v>844</v>
      </c>
      <c r="I444" s="23">
        <v>14</v>
      </c>
      <c r="J444" s="23">
        <v>4</v>
      </c>
      <c r="K444" s="24">
        <f t="shared" si="93"/>
        <v>844</v>
      </c>
      <c r="L444" s="23">
        <v>14</v>
      </c>
      <c r="M444" s="23">
        <v>4</v>
      </c>
      <c r="N444" s="24">
        <f t="shared" si="94"/>
        <v>858</v>
      </c>
      <c r="O444" s="23">
        <v>14</v>
      </c>
      <c r="P444" s="23">
        <v>18</v>
      </c>
      <c r="Q444" s="24">
        <f t="shared" si="95"/>
        <v>868</v>
      </c>
      <c r="R444" s="23">
        <v>14</v>
      </c>
      <c r="S444" s="23">
        <v>28</v>
      </c>
      <c r="T444" s="24">
        <f t="shared" si="96"/>
        <v>875</v>
      </c>
      <c r="U444" s="23">
        <v>14</v>
      </c>
      <c r="V444" s="23">
        <v>35</v>
      </c>
      <c r="W444" s="25">
        <f t="shared" si="97"/>
        <v>886</v>
      </c>
      <c r="X444" s="26">
        <v>14</v>
      </c>
      <c r="Y444" s="26">
        <v>46</v>
      </c>
      <c r="Z444" s="26">
        <f t="shared" si="106"/>
        <v>5760</v>
      </c>
      <c r="AA444" s="55">
        <f t="shared" si="98"/>
        <v>6588</v>
      </c>
      <c r="AB444" s="23">
        <f t="shared" si="99"/>
        <v>6604</v>
      </c>
      <c r="AC444" s="23">
        <f t="shared" si="100"/>
        <v>6604</v>
      </c>
      <c r="AD444" s="23">
        <f t="shared" si="101"/>
        <v>6618</v>
      </c>
      <c r="AE444" s="23">
        <f t="shared" si="102"/>
        <v>6628</v>
      </c>
      <c r="AF444" s="23">
        <f t="shared" si="103"/>
        <v>6635</v>
      </c>
      <c r="AG444" s="56">
        <f t="shared" si="104"/>
        <v>6646</v>
      </c>
    </row>
    <row r="445" spans="1:33" x14ac:dyDescent="0.55000000000000004">
      <c r="A445" s="22">
        <f t="shared" si="91"/>
        <v>840</v>
      </c>
      <c r="B445" s="23">
        <v>14</v>
      </c>
      <c r="C445" s="23">
        <v>0</v>
      </c>
      <c r="D445" s="23" t="s">
        <v>41</v>
      </c>
      <c r="E445" s="55" t="s">
        <v>331</v>
      </c>
      <c r="F445" s="23" t="s">
        <v>17</v>
      </c>
      <c r="G445" s="56" t="s">
        <v>168</v>
      </c>
      <c r="H445" s="24">
        <f t="shared" si="92"/>
        <v>843</v>
      </c>
      <c r="I445" s="23">
        <v>14</v>
      </c>
      <c r="J445" s="23">
        <v>3</v>
      </c>
      <c r="K445" s="24">
        <f t="shared" si="93"/>
        <v>846</v>
      </c>
      <c r="L445" s="23">
        <v>14</v>
      </c>
      <c r="M445" s="23">
        <v>6</v>
      </c>
      <c r="N445" s="24">
        <f t="shared" si="94"/>
        <v>851</v>
      </c>
      <c r="O445" s="23">
        <v>14</v>
      </c>
      <c r="P445" s="23">
        <v>11</v>
      </c>
      <c r="Q445" s="24">
        <f t="shared" si="95"/>
        <v>859</v>
      </c>
      <c r="R445" s="23">
        <v>14</v>
      </c>
      <c r="S445" s="23">
        <v>19</v>
      </c>
      <c r="T445" s="24">
        <f t="shared" si="96"/>
        <v>864</v>
      </c>
      <c r="U445" s="23">
        <v>14</v>
      </c>
      <c r="V445" s="23">
        <v>24</v>
      </c>
      <c r="W445" s="25">
        <f t="shared" si="97"/>
        <v>882</v>
      </c>
      <c r="X445" s="26">
        <v>14</v>
      </c>
      <c r="Y445" s="26">
        <v>42</v>
      </c>
      <c r="Z445" s="26">
        <f t="shared" si="106"/>
        <v>5760</v>
      </c>
      <c r="AA445" s="55">
        <f t="shared" si="98"/>
        <v>6600</v>
      </c>
      <c r="AB445" s="23">
        <f t="shared" si="99"/>
        <v>6603</v>
      </c>
      <c r="AC445" s="23">
        <f t="shared" si="100"/>
        <v>6606</v>
      </c>
      <c r="AD445" s="23">
        <f t="shared" si="101"/>
        <v>6611</v>
      </c>
      <c r="AE445" s="23">
        <f t="shared" si="102"/>
        <v>6619</v>
      </c>
      <c r="AF445" s="23">
        <f t="shared" si="103"/>
        <v>6624</v>
      </c>
      <c r="AG445" s="56">
        <f t="shared" si="104"/>
        <v>6642</v>
      </c>
    </row>
    <row r="446" spans="1:33" x14ac:dyDescent="0.55000000000000004">
      <c r="A446" s="22">
        <f t="shared" si="91"/>
        <v>840</v>
      </c>
      <c r="B446" s="23">
        <v>14</v>
      </c>
      <c r="C446" s="23">
        <v>0</v>
      </c>
      <c r="D446" s="23" t="s">
        <v>219</v>
      </c>
      <c r="E446" s="55" t="s">
        <v>329</v>
      </c>
      <c r="F446" s="23" t="s">
        <v>3</v>
      </c>
      <c r="G446" s="56" t="s">
        <v>39</v>
      </c>
      <c r="H446" s="24">
        <f t="shared" si="92"/>
        <v>864</v>
      </c>
      <c r="I446" s="23">
        <v>14</v>
      </c>
      <c r="J446" s="23">
        <v>24</v>
      </c>
      <c r="K446" s="24">
        <f t="shared" si="93"/>
        <v>864</v>
      </c>
      <c r="L446" s="23">
        <v>14</v>
      </c>
      <c r="M446" s="23">
        <v>24</v>
      </c>
      <c r="N446" s="24">
        <f t="shared" si="94"/>
        <v>884</v>
      </c>
      <c r="O446" s="23">
        <v>14</v>
      </c>
      <c r="P446" s="23">
        <v>44</v>
      </c>
      <c r="Q446" s="24">
        <f t="shared" si="95"/>
        <v>898</v>
      </c>
      <c r="R446" s="23">
        <v>14</v>
      </c>
      <c r="S446" s="23">
        <v>58</v>
      </c>
      <c r="T446" s="24">
        <f t="shared" si="96"/>
        <v>911</v>
      </c>
      <c r="U446" s="23">
        <v>15</v>
      </c>
      <c r="V446" s="23">
        <v>11</v>
      </c>
      <c r="W446" s="25">
        <f t="shared" si="97"/>
        <v>924</v>
      </c>
      <c r="X446" s="26">
        <v>15</v>
      </c>
      <c r="Y446" s="26">
        <v>24</v>
      </c>
      <c r="Z446" s="26">
        <f t="shared" si="106"/>
        <v>5760</v>
      </c>
      <c r="AA446" s="55">
        <f t="shared" si="98"/>
        <v>6600</v>
      </c>
      <c r="AB446" s="23">
        <f t="shared" si="99"/>
        <v>6624</v>
      </c>
      <c r="AC446" s="23">
        <f t="shared" si="100"/>
        <v>6624</v>
      </c>
      <c r="AD446" s="23">
        <f t="shared" si="101"/>
        <v>6644</v>
      </c>
      <c r="AE446" s="23">
        <f t="shared" si="102"/>
        <v>6658</v>
      </c>
      <c r="AF446" s="23">
        <f t="shared" si="103"/>
        <v>6671</v>
      </c>
      <c r="AG446" s="56">
        <f t="shared" si="104"/>
        <v>6684</v>
      </c>
    </row>
    <row r="447" spans="1:33" x14ac:dyDescent="0.55000000000000004">
      <c r="A447" s="22">
        <f t="shared" si="91"/>
        <v>856</v>
      </c>
      <c r="B447" s="23">
        <v>14</v>
      </c>
      <c r="C447" s="23">
        <v>16</v>
      </c>
      <c r="D447" s="23" t="s">
        <v>32</v>
      </c>
      <c r="E447" s="55" t="s">
        <v>331</v>
      </c>
      <c r="F447" s="23" t="s">
        <v>3</v>
      </c>
      <c r="G447" s="56" t="s">
        <v>168</v>
      </c>
      <c r="H447" s="24">
        <f t="shared" si="92"/>
        <v>883</v>
      </c>
      <c r="I447" s="23">
        <v>14</v>
      </c>
      <c r="J447" s="23">
        <v>43</v>
      </c>
      <c r="K447" s="24">
        <f t="shared" si="93"/>
        <v>883</v>
      </c>
      <c r="L447" s="23">
        <v>14</v>
      </c>
      <c r="M447" s="23">
        <v>43</v>
      </c>
      <c r="N447" s="24">
        <f t="shared" si="94"/>
        <v>896</v>
      </c>
      <c r="O447" s="23">
        <v>14</v>
      </c>
      <c r="P447" s="23">
        <v>56</v>
      </c>
      <c r="Q447" s="24">
        <f t="shared" si="95"/>
        <v>909</v>
      </c>
      <c r="R447" s="23">
        <v>15</v>
      </c>
      <c r="S447" s="23">
        <v>9</v>
      </c>
      <c r="T447" s="24">
        <f t="shared" si="96"/>
        <v>922</v>
      </c>
      <c r="U447" s="23">
        <v>15</v>
      </c>
      <c r="V447" s="23">
        <v>22</v>
      </c>
      <c r="W447" s="25">
        <f t="shared" si="97"/>
        <v>922</v>
      </c>
      <c r="X447" s="26">
        <v>15</v>
      </c>
      <c r="Y447" s="26">
        <v>22</v>
      </c>
      <c r="Z447" s="26">
        <f t="shared" si="106"/>
        <v>5760</v>
      </c>
      <c r="AA447" s="55">
        <f t="shared" si="98"/>
        <v>6616</v>
      </c>
      <c r="AB447" s="23">
        <f t="shared" si="99"/>
        <v>6643</v>
      </c>
      <c r="AC447" s="23">
        <f t="shared" si="100"/>
        <v>6643</v>
      </c>
      <c r="AD447" s="23">
        <f t="shared" si="101"/>
        <v>6656</v>
      </c>
      <c r="AE447" s="23">
        <f t="shared" si="102"/>
        <v>6669</v>
      </c>
      <c r="AF447" s="23">
        <f t="shared" si="103"/>
        <v>6682</v>
      </c>
      <c r="AG447" s="56">
        <f t="shared" si="104"/>
        <v>6682</v>
      </c>
    </row>
    <row r="448" spans="1:33" x14ac:dyDescent="0.55000000000000004">
      <c r="A448" s="22">
        <f t="shared" si="91"/>
        <v>863</v>
      </c>
      <c r="B448" s="23">
        <v>14</v>
      </c>
      <c r="C448" s="23">
        <v>23</v>
      </c>
      <c r="D448" s="23" t="s">
        <v>220</v>
      </c>
      <c r="E448" s="55" t="s">
        <v>328</v>
      </c>
      <c r="F448" s="23" t="s">
        <v>3</v>
      </c>
      <c r="G448" s="56" t="s">
        <v>36</v>
      </c>
      <c r="H448" s="24">
        <f t="shared" si="92"/>
        <v>887</v>
      </c>
      <c r="I448" s="23">
        <v>14</v>
      </c>
      <c r="J448" s="23">
        <v>47</v>
      </c>
      <c r="K448" s="24">
        <f t="shared" si="93"/>
        <v>887</v>
      </c>
      <c r="L448" s="23">
        <v>14</v>
      </c>
      <c r="M448" s="23">
        <v>47</v>
      </c>
      <c r="N448" s="24">
        <f t="shared" si="94"/>
        <v>900</v>
      </c>
      <c r="O448" s="23">
        <v>15</v>
      </c>
      <c r="P448" s="23">
        <v>0</v>
      </c>
      <c r="Q448" s="24">
        <f t="shared" si="95"/>
        <v>907</v>
      </c>
      <c r="R448" s="23">
        <v>15</v>
      </c>
      <c r="S448" s="23">
        <v>7</v>
      </c>
      <c r="T448" s="24">
        <f t="shared" si="96"/>
        <v>927</v>
      </c>
      <c r="U448" s="23">
        <v>15</v>
      </c>
      <c r="V448" s="23">
        <v>27</v>
      </c>
      <c r="W448" s="25">
        <f t="shared" si="97"/>
        <v>937</v>
      </c>
      <c r="X448" s="26">
        <v>15</v>
      </c>
      <c r="Y448" s="26">
        <v>37</v>
      </c>
      <c r="Z448" s="26">
        <f t="shared" si="106"/>
        <v>5760</v>
      </c>
      <c r="AA448" s="55">
        <f t="shared" si="98"/>
        <v>6623</v>
      </c>
      <c r="AB448" s="23">
        <f t="shared" si="99"/>
        <v>6647</v>
      </c>
      <c r="AC448" s="23">
        <f t="shared" si="100"/>
        <v>6647</v>
      </c>
      <c r="AD448" s="23">
        <f t="shared" si="101"/>
        <v>6660</v>
      </c>
      <c r="AE448" s="23">
        <f t="shared" si="102"/>
        <v>6667</v>
      </c>
      <c r="AF448" s="23">
        <f t="shared" si="103"/>
        <v>6687</v>
      </c>
      <c r="AG448" s="56">
        <f t="shared" si="104"/>
        <v>6697</v>
      </c>
    </row>
    <row r="449" spans="1:33" x14ac:dyDescent="0.55000000000000004">
      <c r="A449" s="22">
        <f t="shared" si="91"/>
        <v>888</v>
      </c>
      <c r="B449" s="23">
        <v>14</v>
      </c>
      <c r="C449" s="23">
        <v>48</v>
      </c>
      <c r="D449" s="23" t="s">
        <v>6</v>
      </c>
      <c r="E449" s="55" t="s">
        <v>333</v>
      </c>
      <c r="F449" s="23" t="s">
        <v>3</v>
      </c>
      <c r="G449" s="56" t="s">
        <v>23</v>
      </c>
      <c r="H449" s="24">
        <f t="shared" si="92"/>
        <v>981</v>
      </c>
      <c r="I449" s="23">
        <v>16</v>
      </c>
      <c r="J449" s="23">
        <v>21</v>
      </c>
      <c r="K449" s="24">
        <f t="shared" si="93"/>
        <v>981</v>
      </c>
      <c r="L449" s="23">
        <v>16</v>
      </c>
      <c r="M449" s="23">
        <v>21</v>
      </c>
      <c r="N449" s="24">
        <f t="shared" si="94"/>
        <v>993</v>
      </c>
      <c r="O449" s="23">
        <v>16</v>
      </c>
      <c r="P449" s="23">
        <v>33</v>
      </c>
      <c r="Q449" s="24">
        <f t="shared" si="95"/>
        <v>999</v>
      </c>
      <c r="R449" s="23">
        <v>16</v>
      </c>
      <c r="S449" s="23">
        <v>39</v>
      </c>
      <c r="T449" s="24">
        <f t="shared" si="96"/>
        <v>999</v>
      </c>
      <c r="U449" s="23">
        <v>16</v>
      </c>
      <c r="V449" s="23">
        <v>39</v>
      </c>
      <c r="W449" s="25">
        <f t="shared" si="97"/>
        <v>1014</v>
      </c>
      <c r="X449" s="26">
        <v>16</v>
      </c>
      <c r="Y449" s="26">
        <v>54</v>
      </c>
      <c r="Z449" s="26">
        <f t="shared" si="106"/>
        <v>5760</v>
      </c>
      <c r="AA449" s="55">
        <f t="shared" si="98"/>
        <v>6648</v>
      </c>
      <c r="AB449" s="23">
        <f t="shared" si="99"/>
        <v>6741</v>
      </c>
      <c r="AC449" s="23">
        <f t="shared" si="100"/>
        <v>6741</v>
      </c>
      <c r="AD449" s="23">
        <f t="shared" si="101"/>
        <v>6753</v>
      </c>
      <c r="AE449" s="23">
        <f t="shared" si="102"/>
        <v>6759</v>
      </c>
      <c r="AF449" s="23">
        <f t="shared" si="103"/>
        <v>6759</v>
      </c>
      <c r="AG449" s="56">
        <f t="shared" si="104"/>
        <v>6774</v>
      </c>
    </row>
    <row r="450" spans="1:33" x14ac:dyDescent="0.55000000000000004">
      <c r="A450" s="22">
        <f t="shared" si="91"/>
        <v>890</v>
      </c>
      <c r="B450" s="23">
        <v>14</v>
      </c>
      <c r="C450" s="23">
        <v>50</v>
      </c>
      <c r="D450" s="23" t="s">
        <v>221</v>
      </c>
      <c r="E450" s="55" t="s">
        <v>333</v>
      </c>
      <c r="F450" s="23" t="s">
        <v>22</v>
      </c>
      <c r="G450" s="56" t="s">
        <v>53</v>
      </c>
      <c r="H450" s="24">
        <f t="shared" si="92"/>
        <v>894</v>
      </c>
      <c r="I450" s="23">
        <v>14</v>
      </c>
      <c r="J450" s="23">
        <v>54</v>
      </c>
      <c r="K450" s="24">
        <f t="shared" si="93"/>
        <v>894</v>
      </c>
      <c r="L450" s="23">
        <v>14</v>
      </c>
      <c r="M450" s="23">
        <v>54</v>
      </c>
      <c r="N450" s="24">
        <f t="shared" si="94"/>
        <v>921</v>
      </c>
      <c r="O450" s="23">
        <v>15</v>
      </c>
      <c r="P450" s="23">
        <v>21</v>
      </c>
      <c r="Q450" s="24">
        <f t="shared" si="95"/>
        <v>921</v>
      </c>
      <c r="R450" s="23">
        <v>15</v>
      </c>
      <c r="S450" s="23">
        <v>21</v>
      </c>
      <c r="T450" s="24">
        <f t="shared" si="96"/>
        <v>0</v>
      </c>
      <c r="U450" s="23"/>
      <c r="V450" s="23"/>
      <c r="W450" s="25">
        <f t="shared" si="97"/>
        <v>0</v>
      </c>
      <c r="X450" s="26"/>
      <c r="Y450" s="26"/>
      <c r="Z450" s="26">
        <f t="shared" si="106"/>
        <v>5760</v>
      </c>
      <c r="AA450" s="55">
        <f t="shared" si="98"/>
        <v>6650</v>
      </c>
      <c r="AB450" s="23">
        <f t="shared" si="99"/>
        <v>6654</v>
      </c>
      <c r="AC450" s="23">
        <f t="shared" si="100"/>
        <v>6654</v>
      </c>
      <c r="AD450" s="23">
        <f t="shared" si="101"/>
        <v>6681</v>
      </c>
      <c r="AE450" s="23">
        <f t="shared" si="102"/>
        <v>6681</v>
      </c>
      <c r="AF450" s="23">
        <f t="shared" si="103"/>
        <v>5760</v>
      </c>
      <c r="AG450" s="56">
        <f t="shared" si="104"/>
        <v>5760</v>
      </c>
    </row>
    <row r="451" spans="1:33" x14ac:dyDescent="0.55000000000000004">
      <c r="A451" s="22">
        <f t="shared" si="91"/>
        <v>0</v>
      </c>
      <c r="B451" s="23"/>
      <c r="C451" s="23"/>
      <c r="D451" s="23"/>
      <c r="E451" s="55"/>
      <c r="F451" s="23"/>
      <c r="G451" s="56" t="s">
        <v>54</v>
      </c>
      <c r="H451" s="24">
        <f t="shared" si="92"/>
        <v>894</v>
      </c>
      <c r="I451" s="23">
        <v>14</v>
      </c>
      <c r="J451" s="23">
        <v>54</v>
      </c>
      <c r="K451" s="24">
        <f t="shared" si="93"/>
        <v>894</v>
      </c>
      <c r="L451" s="23">
        <v>14</v>
      </c>
      <c r="M451" s="23">
        <v>54</v>
      </c>
      <c r="N451" s="24">
        <f t="shared" si="94"/>
        <v>921</v>
      </c>
      <c r="O451" s="23">
        <v>15</v>
      </c>
      <c r="P451" s="23">
        <v>21</v>
      </c>
      <c r="Q451" s="24">
        <f t="shared" si="95"/>
        <v>921</v>
      </c>
      <c r="R451" s="23">
        <v>15</v>
      </c>
      <c r="S451" s="23">
        <v>21</v>
      </c>
      <c r="T451" s="24">
        <f t="shared" si="96"/>
        <v>0</v>
      </c>
      <c r="U451" s="23"/>
      <c r="V451" s="23"/>
      <c r="W451" s="25">
        <f t="shared" si="97"/>
        <v>0</v>
      </c>
      <c r="X451" s="26"/>
      <c r="Y451" s="26"/>
      <c r="Z451" s="26">
        <f t="shared" si="106"/>
        <v>5760</v>
      </c>
      <c r="AA451" s="55">
        <f t="shared" si="98"/>
        <v>5760</v>
      </c>
      <c r="AB451" s="23">
        <f t="shared" si="99"/>
        <v>6654</v>
      </c>
      <c r="AC451" s="23">
        <f t="shared" si="100"/>
        <v>6654</v>
      </c>
      <c r="AD451" s="23">
        <f t="shared" si="101"/>
        <v>6681</v>
      </c>
      <c r="AE451" s="23">
        <f t="shared" si="102"/>
        <v>6681</v>
      </c>
      <c r="AF451" s="23">
        <f t="shared" si="103"/>
        <v>5760</v>
      </c>
      <c r="AG451" s="56">
        <f t="shared" si="104"/>
        <v>5760</v>
      </c>
    </row>
    <row r="452" spans="1:33" x14ac:dyDescent="0.55000000000000004">
      <c r="A452" s="22">
        <f t="shared" si="91"/>
        <v>0</v>
      </c>
      <c r="B452" s="23"/>
      <c r="C452" s="23"/>
      <c r="D452" s="23"/>
      <c r="E452" s="55"/>
      <c r="F452" s="23"/>
      <c r="G452" s="56" t="s">
        <v>23</v>
      </c>
      <c r="H452" s="24">
        <f t="shared" si="92"/>
        <v>895</v>
      </c>
      <c r="I452" s="23">
        <v>14</v>
      </c>
      <c r="J452" s="23">
        <v>55</v>
      </c>
      <c r="K452" s="24">
        <f t="shared" si="93"/>
        <v>897</v>
      </c>
      <c r="L452" s="23">
        <v>14</v>
      </c>
      <c r="M452" s="23">
        <v>57</v>
      </c>
      <c r="N452" s="24">
        <f t="shared" si="94"/>
        <v>910</v>
      </c>
      <c r="O452" s="23">
        <v>15</v>
      </c>
      <c r="P452" s="23">
        <v>10</v>
      </c>
      <c r="Q452" s="24">
        <f t="shared" si="95"/>
        <v>921</v>
      </c>
      <c r="R452" s="23">
        <v>15</v>
      </c>
      <c r="S452" s="23">
        <v>21</v>
      </c>
      <c r="T452" s="24">
        <f t="shared" si="96"/>
        <v>931</v>
      </c>
      <c r="U452" s="23">
        <v>15</v>
      </c>
      <c r="V452" s="23">
        <v>31</v>
      </c>
      <c r="W452" s="25">
        <f t="shared" si="97"/>
        <v>946</v>
      </c>
      <c r="X452" s="26">
        <v>15</v>
      </c>
      <c r="Y452" s="26">
        <v>46</v>
      </c>
      <c r="Z452" s="26">
        <f t="shared" si="106"/>
        <v>5760</v>
      </c>
      <c r="AA452" s="55">
        <f t="shared" si="98"/>
        <v>5760</v>
      </c>
      <c r="AB452" s="23">
        <f t="shared" si="99"/>
        <v>6655</v>
      </c>
      <c r="AC452" s="23">
        <f t="shared" si="100"/>
        <v>6657</v>
      </c>
      <c r="AD452" s="23">
        <f t="shared" si="101"/>
        <v>6670</v>
      </c>
      <c r="AE452" s="23">
        <f t="shared" si="102"/>
        <v>6681</v>
      </c>
      <c r="AF452" s="23">
        <f t="shared" si="103"/>
        <v>6691</v>
      </c>
      <c r="AG452" s="56">
        <f t="shared" si="104"/>
        <v>6706</v>
      </c>
    </row>
    <row r="453" spans="1:33" x14ac:dyDescent="0.55000000000000004">
      <c r="A453" s="22">
        <f t="shared" ref="A453:A516" si="107">60*B453+C453</f>
        <v>896</v>
      </c>
      <c r="B453" s="23">
        <v>14</v>
      </c>
      <c r="C453" s="23">
        <v>56</v>
      </c>
      <c r="D453" s="23" t="s">
        <v>128</v>
      </c>
      <c r="E453" s="55" t="s">
        <v>328</v>
      </c>
      <c r="F453" s="23" t="s">
        <v>3</v>
      </c>
      <c r="G453" s="56" t="s">
        <v>31</v>
      </c>
      <c r="H453" s="24">
        <f t="shared" ref="H453:H516" si="108">60*I453+J453</f>
        <v>901</v>
      </c>
      <c r="I453" s="23">
        <v>15</v>
      </c>
      <c r="J453" s="23">
        <v>1</v>
      </c>
      <c r="K453" s="24">
        <f t="shared" ref="K453:K516" si="109">60*L453+M453</f>
        <v>901</v>
      </c>
      <c r="L453" s="23">
        <v>15</v>
      </c>
      <c r="M453" s="23">
        <v>1</v>
      </c>
      <c r="N453" s="24">
        <f t="shared" ref="N453:N516" si="110">60*O453+P453</f>
        <v>911</v>
      </c>
      <c r="O453" s="23">
        <v>15</v>
      </c>
      <c r="P453" s="23">
        <v>11</v>
      </c>
      <c r="Q453" s="24">
        <f t="shared" ref="Q453:Q516" si="111">60*R453+S453</f>
        <v>920</v>
      </c>
      <c r="R453" s="23">
        <v>15</v>
      </c>
      <c r="S453" s="23">
        <v>20</v>
      </c>
      <c r="T453" s="24">
        <f t="shared" ref="T453:T516" si="112">60*U453+V453</f>
        <v>939</v>
      </c>
      <c r="U453" s="23">
        <v>15</v>
      </c>
      <c r="V453" s="23">
        <v>39</v>
      </c>
      <c r="W453" s="25">
        <f t="shared" ref="W453:W516" si="113">60*X453+Y453</f>
        <v>939</v>
      </c>
      <c r="X453" s="26">
        <v>15</v>
      </c>
      <c r="Y453" s="26">
        <v>39</v>
      </c>
      <c r="Z453" s="26">
        <f t="shared" si="106"/>
        <v>5760</v>
      </c>
      <c r="AA453" s="55">
        <f t="shared" ref="AA453:AA516" si="114">A453+Z453</f>
        <v>6656</v>
      </c>
      <c r="AB453" s="23">
        <f t="shared" ref="AB453:AB516" si="115">H453+Z453</f>
        <v>6661</v>
      </c>
      <c r="AC453" s="23">
        <f t="shared" ref="AC453:AC516" si="116">K453+Z453</f>
        <v>6661</v>
      </c>
      <c r="AD453" s="23">
        <f t="shared" ref="AD453:AD516" si="117">N453+Z453</f>
        <v>6671</v>
      </c>
      <c r="AE453" s="23">
        <f t="shared" ref="AE453:AE516" si="118">Q453+Z453</f>
        <v>6680</v>
      </c>
      <c r="AF453" s="23">
        <f t="shared" ref="AF453:AF516" si="119">T453+Z453</f>
        <v>6699</v>
      </c>
      <c r="AG453" s="56">
        <f t="shared" ref="AG453:AG516" si="120">W453+Z453</f>
        <v>6699</v>
      </c>
    </row>
    <row r="454" spans="1:33" x14ac:dyDescent="0.55000000000000004">
      <c r="A454" s="22">
        <f t="shared" si="107"/>
        <v>901</v>
      </c>
      <c r="B454" s="23">
        <v>15</v>
      </c>
      <c r="C454" s="23">
        <v>1</v>
      </c>
      <c r="D454" s="23" t="s">
        <v>222</v>
      </c>
      <c r="E454" s="55" t="s">
        <v>329</v>
      </c>
      <c r="F454" s="23" t="s">
        <v>17</v>
      </c>
      <c r="G454" s="56" t="s">
        <v>4</v>
      </c>
      <c r="H454" s="24">
        <f t="shared" si="108"/>
        <v>905</v>
      </c>
      <c r="I454" s="23">
        <v>15</v>
      </c>
      <c r="J454" s="23">
        <v>5</v>
      </c>
      <c r="K454" s="24">
        <f t="shared" si="109"/>
        <v>906</v>
      </c>
      <c r="L454" s="23">
        <v>15</v>
      </c>
      <c r="M454" s="23">
        <v>6</v>
      </c>
      <c r="N454" s="24">
        <f t="shared" si="110"/>
        <v>912</v>
      </c>
      <c r="O454" s="23">
        <v>15</v>
      </c>
      <c r="P454" s="23">
        <v>12</v>
      </c>
      <c r="Q454" s="24">
        <f t="shared" si="111"/>
        <v>919</v>
      </c>
      <c r="R454" s="23">
        <v>15</v>
      </c>
      <c r="S454" s="23">
        <v>19</v>
      </c>
      <c r="T454" s="24">
        <f t="shared" si="112"/>
        <v>922</v>
      </c>
      <c r="U454" s="23">
        <v>15</v>
      </c>
      <c r="V454" s="23">
        <v>22</v>
      </c>
      <c r="W454" s="25">
        <f t="shared" si="113"/>
        <v>932</v>
      </c>
      <c r="X454" s="26">
        <v>15</v>
      </c>
      <c r="Y454" s="26">
        <v>32</v>
      </c>
      <c r="Z454" s="26">
        <f t="shared" si="106"/>
        <v>5760</v>
      </c>
      <c r="AA454" s="55">
        <f t="shared" si="114"/>
        <v>6661</v>
      </c>
      <c r="AB454" s="23">
        <f t="shared" si="115"/>
        <v>6665</v>
      </c>
      <c r="AC454" s="23">
        <f t="shared" si="116"/>
        <v>6666</v>
      </c>
      <c r="AD454" s="23">
        <f t="shared" si="117"/>
        <v>6672</v>
      </c>
      <c r="AE454" s="23">
        <f t="shared" si="118"/>
        <v>6679</v>
      </c>
      <c r="AF454" s="23">
        <f t="shared" si="119"/>
        <v>6682</v>
      </c>
      <c r="AG454" s="56">
        <f t="shared" si="120"/>
        <v>6692</v>
      </c>
    </row>
    <row r="455" spans="1:33" x14ac:dyDescent="0.55000000000000004">
      <c r="A455" s="22">
        <f t="shared" si="107"/>
        <v>908</v>
      </c>
      <c r="B455" s="23">
        <v>15</v>
      </c>
      <c r="C455" s="23">
        <v>8</v>
      </c>
      <c r="D455" s="23" t="s">
        <v>101</v>
      </c>
      <c r="E455" s="55" t="s">
        <v>334</v>
      </c>
      <c r="F455" s="23" t="s">
        <v>3</v>
      </c>
      <c r="G455" s="56" t="s">
        <v>49</v>
      </c>
      <c r="H455" s="24">
        <f t="shared" si="108"/>
        <v>913</v>
      </c>
      <c r="I455" s="23">
        <v>15</v>
      </c>
      <c r="J455" s="23">
        <v>13</v>
      </c>
      <c r="K455" s="24">
        <f t="shared" si="109"/>
        <v>913</v>
      </c>
      <c r="L455" s="23">
        <v>15</v>
      </c>
      <c r="M455" s="23">
        <v>13</v>
      </c>
      <c r="N455" s="24">
        <f t="shared" si="110"/>
        <v>934</v>
      </c>
      <c r="O455" s="23">
        <v>15</v>
      </c>
      <c r="P455" s="23">
        <v>34</v>
      </c>
      <c r="Q455" s="24">
        <f t="shared" si="111"/>
        <v>940</v>
      </c>
      <c r="R455" s="23">
        <v>15</v>
      </c>
      <c r="S455" s="23">
        <v>40</v>
      </c>
      <c r="T455" s="24">
        <f t="shared" si="112"/>
        <v>949</v>
      </c>
      <c r="U455" s="23">
        <v>15</v>
      </c>
      <c r="V455" s="23">
        <v>49</v>
      </c>
      <c r="W455" s="25">
        <f t="shared" si="113"/>
        <v>949</v>
      </c>
      <c r="X455" s="26">
        <v>15</v>
      </c>
      <c r="Y455" s="26">
        <v>49</v>
      </c>
      <c r="Z455" s="26">
        <f t="shared" si="106"/>
        <v>5760</v>
      </c>
      <c r="AA455" s="55">
        <f t="shared" si="114"/>
        <v>6668</v>
      </c>
      <c r="AB455" s="23">
        <f t="shared" si="115"/>
        <v>6673</v>
      </c>
      <c r="AC455" s="23">
        <f t="shared" si="116"/>
        <v>6673</v>
      </c>
      <c r="AD455" s="23">
        <f t="shared" si="117"/>
        <v>6694</v>
      </c>
      <c r="AE455" s="23">
        <f t="shared" si="118"/>
        <v>6700</v>
      </c>
      <c r="AF455" s="23">
        <f t="shared" si="119"/>
        <v>6709</v>
      </c>
      <c r="AG455" s="56">
        <f t="shared" si="120"/>
        <v>6709</v>
      </c>
    </row>
    <row r="456" spans="1:33" x14ac:dyDescent="0.55000000000000004">
      <c r="A456" s="22">
        <f t="shared" si="107"/>
        <v>910</v>
      </c>
      <c r="B456" s="23">
        <v>15</v>
      </c>
      <c r="C456" s="23">
        <v>10</v>
      </c>
      <c r="D456" s="23" t="s">
        <v>24</v>
      </c>
      <c r="E456" s="55" t="s">
        <v>331</v>
      </c>
      <c r="F456" s="23" t="s">
        <v>3</v>
      </c>
      <c r="G456" s="56" t="s">
        <v>39</v>
      </c>
      <c r="H456" s="24">
        <f t="shared" si="108"/>
        <v>986</v>
      </c>
      <c r="I456" s="23">
        <v>16</v>
      </c>
      <c r="J456" s="23">
        <v>26</v>
      </c>
      <c r="K456" s="24">
        <f t="shared" si="109"/>
        <v>986</v>
      </c>
      <c r="L456" s="23">
        <v>16</v>
      </c>
      <c r="M456" s="23">
        <v>26</v>
      </c>
      <c r="N456" s="24">
        <f t="shared" si="110"/>
        <v>1001</v>
      </c>
      <c r="O456" s="23">
        <v>16</v>
      </c>
      <c r="P456" s="23">
        <v>41</v>
      </c>
      <c r="Q456" s="24">
        <f t="shared" si="111"/>
        <v>1020</v>
      </c>
      <c r="R456" s="23">
        <v>17</v>
      </c>
      <c r="S456" s="23">
        <v>0</v>
      </c>
      <c r="T456" s="24">
        <f t="shared" si="112"/>
        <v>1020</v>
      </c>
      <c r="U456" s="23">
        <v>17</v>
      </c>
      <c r="V456" s="23">
        <v>0</v>
      </c>
      <c r="W456" s="25">
        <f t="shared" si="113"/>
        <v>1033</v>
      </c>
      <c r="X456" s="26">
        <v>17</v>
      </c>
      <c r="Y456" s="26">
        <v>13</v>
      </c>
      <c r="Z456" s="26">
        <f t="shared" si="106"/>
        <v>5760</v>
      </c>
      <c r="AA456" s="55">
        <f t="shared" si="114"/>
        <v>6670</v>
      </c>
      <c r="AB456" s="23">
        <f t="shared" si="115"/>
        <v>6746</v>
      </c>
      <c r="AC456" s="23">
        <f t="shared" si="116"/>
        <v>6746</v>
      </c>
      <c r="AD456" s="23">
        <f t="shared" si="117"/>
        <v>6761</v>
      </c>
      <c r="AE456" s="23">
        <f t="shared" si="118"/>
        <v>6780</v>
      </c>
      <c r="AF456" s="23">
        <f t="shared" si="119"/>
        <v>6780</v>
      </c>
      <c r="AG456" s="56">
        <f t="shared" si="120"/>
        <v>6793</v>
      </c>
    </row>
    <row r="457" spans="1:33" x14ac:dyDescent="0.55000000000000004">
      <c r="A457" s="22">
        <f t="shared" si="107"/>
        <v>911</v>
      </c>
      <c r="B457" s="23">
        <v>15</v>
      </c>
      <c r="C457" s="23">
        <v>11</v>
      </c>
      <c r="D457" s="23" t="s">
        <v>47</v>
      </c>
      <c r="E457" s="55" t="s">
        <v>329</v>
      </c>
      <c r="F457" s="23" t="s">
        <v>17</v>
      </c>
      <c r="G457" s="56" t="s">
        <v>12</v>
      </c>
      <c r="H457" s="24">
        <f t="shared" si="108"/>
        <v>975</v>
      </c>
      <c r="I457" s="23">
        <v>16</v>
      </c>
      <c r="J457" s="23">
        <v>15</v>
      </c>
      <c r="K457" s="24">
        <f t="shared" si="109"/>
        <v>977</v>
      </c>
      <c r="L457" s="23">
        <v>16</v>
      </c>
      <c r="M457" s="23">
        <v>17</v>
      </c>
      <c r="N457" s="24">
        <f t="shared" si="110"/>
        <v>921</v>
      </c>
      <c r="O457" s="23">
        <v>15</v>
      </c>
      <c r="P457" s="23">
        <v>21</v>
      </c>
      <c r="Q457" s="24">
        <f t="shared" si="111"/>
        <v>933</v>
      </c>
      <c r="R457" s="23">
        <v>15</v>
      </c>
      <c r="S457" s="23">
        <v>33</v>
      </c>
      <c r="T457" s="24">
        <f t="shared" si="112"/>
        <v>938</v>
      </c>
      <c r="U457" s="23">
        <v>15</v>
      </c>
      <c r="V457" s="23">
        <v>38</v>
      </c>
      <c r="W457" s="25">
        <f t="shared" si="113"/>
        <v>947</v>
      </c>
      <c r="X457" s="26">
        <v>15</v>
      </c>
      <c r="Y457" s="26">
        <v>47</v>
      </c>
      <c r="Z457" s="26">
        <f t="shared" si="106"/>
        <v>5760</v>
      </c>
      <c r="AA457" s="55">
        <f t="shared" si="114"/>
        <v>6671</v>
      </c>
      <c r="AB457" s="23">
        <f t="shared" si="115"/>
        <v>6735</v>
      </c>
      <c r="AC457" s="23">
        <f t="shared" si="116"/>
        <v>6737</v>
      </c>
      <c r="AD457" s="23">
        <f t="shared" si="117"/>
        <v>6681</v>
      </c>
      <c r="AE457" s="23">
        <f t="shared" si="118"/>
        <v>6693</v>
      </c>
      <c r="AF457" s="23">
        <f t="shared" si="119"/>
        <v>6698</v>
      </c>
      <c r="AG457" s="56">
        <f t="shared" si="120"/>
        <v>6707</v>
      </c>
    </row>
    <row r="458" spans="1:33" x14ac:dyDescent="0.55000000000000004">
      <c r="A458" s="22">
        <f t="shared" si="107"/>
        <v>913</v>
      </c>
      <c r="B458" s="23">
        <v>15</v>
      </c>
      <c r="C458" s="23">
        <v>13</v>
      </c>
      <c r="D458" s="23" t="s">
        <v>6</v>
      </c>
      <c r="E458" s="55" t="s">
        <v>328</v>
      </c>
      <c r="F458" s="23" t="s">
        <v>17</v>
      </c>
      <c r="G458" s="56" t="s">
        <v>7</v>
      </c>
      <c r="H458" s="24">
        <f t="shared" si="108"/>
        <v>923</v>
      </c>
      <c r="I458" s="23">
        <v>15</v>
      </c>
      <c r="J458" s="23">
        <v>23</v>
      </c>
      <c r="K458" s="24">
        <f t="shared" si="109"/>
        <v>924</v>
      </c>
      <c r="L458" s="23">
        <v>15</v>
      </c>
      <c r="M458" s="23">
        <v>24</v>
      </c>
      <c r="N458" s="24">
        <f t="shared" si="110"/>
        <v>933</v>
      </c>
      <c r="O458" s="23">
        <v>15</v>
      </c>
      <c r="P458" s="23">
        <v>33</v>
      </c>
      <c r="Q458" s="24">
        <f t="shared" si="111"/>
        <v>947</v>
      </c>
      <c r="R458" s="23">
        <v>15</v>
      </c>
      <c r="S458" s="23">
        <v>47</v>
      </c>
      <c r="T458" s="24">
        <f t="shared" si="112"/>
        <v>949</v>
      </c>
      <c r="U458" s="23">
        <v>15</v>
      </c>
      <c r="V458" s="23">
        <v>49</v>
      </c>
      <c r="W458" s="25">
        <f t="shared" si="113"/>
        <v>950</v>
      </c>
      <c r="X458" s="26">
        <v>15</v>
      </c>
      <c r="Y458" s="26">
        <v>50</v>
      </c>
      <c r="Z458" s="26">
        <f t="shared" si="106"/>
        <v>5760</v>
      </c>
      <c r="AA458" s="55">
        <f t="shared" si="114"/>
        <v>6673</v>
      </c>
      <c r="AB458" s="23">
        <f t="shared" si="115"/>
        <v>6683</v>
      </c>
      <c r="AC458" s="23">
        <f t="shared" si="116"/>
        <v>6684</v>
      </c>
      <c r="AD458" s="23">
        <f t="shared" si="117"/>
        <v>6693</v>
      </c>
      <c r="AE458" s="23">
        <f t="shared" si="118"/>
        <v>6707</v>
      </c>
      <c r="AF458" s="23">
        <f t="shared" si="119"/>
        <v>6709</v>
      </c>
      <c r="AG458" s="56">
        <f t="shared" si="120"/>
        <v>6710</v>
      </c>
    </row>
    <row r="459" spans="1:33" x14ac:dyDescent="0.55000000000000004">
      <c r="A459" s="22">
        <f t="shared" si="107"/>
        <v>919</v>
      </c>
      <c r="B459" s="23">
        <v>15</v>
      </c>
      <c r="C459" s="23">
        <v>19</v>
      </c>
      <c r="D459" s="23" t="s">
        <v>16</v>
      </c>
      <c r="E459" s="55" t="s">
        <v>330</v>
      </c>
      <c r="F459" s="23" t="s">
        <v>3</v>
      </c>
      <c r="G459" s="56" t="s">
        <v>18</v>
      </c>
      <c r="H459" s="24">
        <f t="shared" si="108"/>
        <v>924</v>
      </c>
      <c r="I459" s="23">
        <v>15</v>
      </c>
      <c r="J459" s="23">
        <v>24</v>
      </c>
      <c r="K459" s="24">
        <f t="shared" si="109"/>
        <v>925</v>
      </c>
      <c r="L459" s="23">
        <v>15</v>
      </c>
      <c r="M459" s="23">
        <v>25</v>
      </c>
      <c r="N459" s="24">
        <f t="shared" si="110"/>
        <v>938</v>
      </c>
      <c r="O459" s="23">
        <v>15</v>
      </c>
      <c r="P459" s="23">
        <v>38</v>
      </c>
      <c r="Q459" s="24">
        <f t="shared" si="111"/>
        <v>938</v>
      </c>
      <c r="R459" s="23">
        <v>15</v>
      </c>
      <c r="S459" s="23">
        <v>38</v>
      </c>
      <c r="T459" s="24">
        <f t="shared" si="112"/>
        <v>949</v>
      </c>
      <c r="U459" s="23">
        <v>15</v>
      </c>
      <c r="V459" s="23">
        <v>49</v>
      </c>
      <c r="W459" s="25">
        <f t="shared" si="113"/>
        <v>964</v>
      </c>
      <c r="X459" s="26">
        <v>16</v>
      </c>
      <c r="Y459" s="26">
        <v>4</v>
      </c>
      <c r="Z459" s="26">
        <f t="shared" si="106"/>
        <v>5760</v>
      </c>
      <c r="AA459" s="55">
        <f t="shared" si="114"/>
        <v>6679</v>
      </c>
      <c r="AB459" s="23">
        <f t="shared" si="115"/>
        <v>6684</v>
      </c>
      <c r="AC459" s="23">
        <f t="shared" si="116"/>
        <v>6685</v>
      </c>
      <c r="AD459" s="23">
        <f t="shared" si="117"/>
        <v>6698</v>
      </c>
      <c r="AE459" s="23">
        <f t="shared" si="118"/>
        <v>6698</v>
      </c>
      <c r="AF459" s="23">
        <f t="shared" si="119"/>
        <v>6709</v>
      </c>
      <c r="AG459" s="56">
        <f t="shared" si="120"/>
        <v>6724</v>
      </c>
    </row>
    <row r="460" spans="1:33" x14ac:dyDescent="0.55000000000000004">
      <c r="A460" s="22">
        <f t="shared" si="107"/>
        <v>927</v>
      </c>
      <c r="B460" s="23">
        <v>15</v>
      </c>
      <c r="C460" s="23">
        <v>27</v>
      </c>
      <c r="D460" s="23" t="s">
        <v>27</v>
      </c>
      <c r="E460" s="55" t="s">
        <v>332</v>
      </c>
      <c r="F460" s="23" t="s">
        <v>3</v>
      </c>
      <c r="G460" s="56" t="s">
        <v>28</v>
      </c>
      <c r="H460" s="24">
        <f t="shared" si="108"/>
        <v>929</v>
      </c>
      <c r="I460" s="23">
        <v>15</v>
      </c>
      <c r="J460" s="23">
        <v>29</v>
      </c>
      <c r="K460" s="24">
        <f t="shared" si="109"/>
        <v>930</v>
      </c>
      <c r="L460" s="23">
        <v>15</v>
      </c>
      <c r="M460" s="23">
        <v>30</v>
      </c>
      <c r="N460" s="24">
        <f t="shared" si="110"/>
        <v>949</v>
      </c>
      <c r="O460" s="23">
        <v>15</v>
      </c>
      <c r="P460" s="23">
        <v>49</v>
      </c>
      <c r="Q460" s="24">
        <f t="shared" si="111"/>
        <v>959</v>
      </c>
      <c r="R460" s="23">
        <v>15</v>
      </c>
      <c r="S460" s="23">
        <v>59</v>
      </c>
      <c r="T460" s="24">
        <f t="shared" si="112"/>
        <v>959</v>
      </c>
      <c r="U460" s="23">
        <v>15</v>
      </c>
      <c r="V460" s="23">
        <v>59</v>
      </c>
      <c r="W460" s="25">
        <f t="shared" si="113"/>
        <v>976</v>
      </c>
      <c r="X460" s="26">
        <v>16</v>
      </c>
      <c r="Y460" s="26">
        <v>16</v>
      </c>
      <c r="Z460" s="26">
        <f t="shared" si="106"/>
        <v>5760</v>
      </c>
      <c r="AA460" s="55">
        <f t="shared" si="114"/>
        <v>6687</v>
      </c>
      <c r="AB460" s="23">
        <f t="shared" si="115"/>
        <v>6689</v>
      </c>
      <c r="AC460" s="23">
        <f t="shared" si="116"/>
        <v>6690</v>
      </c>
      <c r="AD460" s="23">
        <f t="shared" si="117"/>
        <v>6709</v>
      </c>
      <c r="AE460" s="23">
        <f t="shared" si="118"/>
        <v>6719</v>
      </c>
      <c r="AF460" s="23">
        <f t="shared" si="119"/>
        <v>6719</v>
      </c>
      <c r="AG460" s="56">
        <f t="shared" si="120"/>
        <v>6736</v>
      </c>
    </row>
    <row r="461" spans="1:33" x14ac:dyDescent="0.55000000000000004">
      <c r="A461" s="22">
        <f t="shared" si="107"/>
        <v>930</v>
      </c>
      <c r="B461" s="23">
        <v>15</v>
      </c>
      <c r="C461" s="23">
        <v>30</v>
      </c>
      <c r="D461" s="23" t="s">
        <v>118</v>
      </c>
      <c r="E461" s="55" t="s">
        <v>333</v>
      </c>
      <c r="F461" s="23" t="s">
        <v>22</v>
      </c>
      <c r="G461" s="56" t="s">
        <v>53</v>
      </c>
      <c r="H461" s="24">
        <f t="shared" si="108"/>
        <v>936</v>
      </c>
      <c r="I461" s="23">
        <v>15</v>
      </c>
      <c r="J461" s="23">
        <v>36</v>
      </c>
      <c r="K461" s="24">
        <f t="shared" si="109"/>
        <v>936</v>
      </c>
      <c r="L461" s="23">
        <v>15</v>
      </c>
      <c r="M461" s="23">
        <v>36</v>
      </c>
      <c r="N461" s="24">
        <f t="shared" si="110"/>
        <v>944</v>
      </c>
      <c r="O461" s="23">
        <v>15</v>
      </c>
      <c r="P461" s="23">
        <v>44</v>
      </c>
      <c r="Q461" s="24">
        <f t="shared" si="111"/>
        <v>997</v>
      </c>
      <c r="R461" s="23">
        <v>16</v>
      </c>
      <c r="S461" s="23">
        <v>37</v>
      </c>
      <c r="T461" s="24">
        <f t="shared" si="112"/>
        <v>0</v>
      </c>
      <c r="U461" s="23"/>
      <c r="V461" s="23"/>
      <c r="W461" s="25">
        <f t="shared" si="113"/>
        <v>0</v>
      </c>
      <c r="X461" s="26"/>
      <c r="Y461" s="26"/>
      <c r="Z461" s="26">
        <f t="shared" si="106"/>
        <v>5760</v>
      </c>
      <c r="AA461" s="55">
        <f t="shared" si="114"/>
        <v>6690</v>
      </c>
      <c r="AB461" s="23">
        <f t="shared" si="115"/>
        <v>6696</v>
      </c>
      <c r="AC461" s="23">
        <f t="shared" si="116"/>
        <v>6696</v>
      </c>
      <c r="AD461" s="23">
        <f t="shared" si="117"/>
        <v>6704</v>
      </c>
      <c r="AE461" s="23">
        <f t="shared" si="118"/>
        <v>6757</v>
      </c>
      <c r="AF461" s="23">
        <f t="shared" si="119"/>
        <v>5760</v>
      </c>
      <c r="AG461" s="56">
        <f t="shared" si="120"/>
        <v>5760</v>
      </c>
    </row>
    <row r="462" spans="1:33" x14ac:dyDescent="0.55000000000000004">
      <c r="A462" s="22">
        <f t="shared" si="107"/>
        <v>0</v>
      </c>
      <c r="B462" s="23"/>
      <c r="C462" s="23"/>
      <c r="D462" s="23"/>
      <c r="E462" s="55"/>
      <c r="F462" s="23"/>
      <c r="G462" s="56" t="s">
        <v>54</v>
      </c>
      <c r="H462" s="24">
        <f t="shared" si="108"/>
        <v>934</v>
      </c>
      <c r="I462" s="23">
        <v>15</v>
      </c>
      <c r="J462" s="23">
        <v>34</v>
      </c>
      <c r="K462" s="24">
        <f t="shared" si="109"/>
        <v>934</v>
      </c>
      <c r="L462" s="23">
        <v>15</v>
      </c>
      <c r="M462" s="23">
        <v>34</v>
      </c>
      <c r="N462" s="24">
        <f t="shared" si="110"/>
        <v>947</v>
      </c>
      <c r="O462" s="23">
        <v>15</v>
      </c>
      <c r="P462" s="23">
        <v>47</v>
      </c>
      <c r="Q462" s="24">
        <f t="shared" si="111"/>
        <v>986</v>
      </c>
      <c r="R462" s="23">
        <v>16</v>
      </c>
      <c r="S462" s="23">
        <v>26</v>
      </c>
      <c r="T462" s="24">
        <f t="shared" si="112"/>
        <v>0</v>
      </c>
      <c r="U462" s="23"/>
      <c r="V462" s="23"/>
      <c r="W462" s="25">
        <f t="shared" si="113"/>
        <v>0</v>
      </c>
      <c r="X462" s="26"/>
      <c r="Y462" s="26"/>
      <c r="Z462" s="26">
        <f t="shared" si="106"/>
        <v>5760</v>
      </c>
      <c r="AA462" s="55">
        <f t="shared" si="114"/>
        <v>5760</v>
      </c>
      <c r="AB462" s="23">
        <f t="shared" si="115"/>
        <v>6694</v>
      </c>
      <c r="AC462" s="23">
        <f t="shared" si="116"/>
        <v>6694</v>
      </c>
      <c r="AD462" s="23">
        <f t="shared" si="117"/>
        <v>6707</v>
      </c>
      <c r="AE462" s="23">
        <f t="shared" si="118"/>
        <v>6746</v>
      </c>
      <c r="AF462" s="23">
        <f t="shared" si="119"/>
        <v>5760</v>
      </c>
      <c r="AG462" s="56">
        <f t="shared" si="120"/>
        <v>5760</v>
      </c>
    </row>
    <row r="463" spans="1:33" x14ac:dyDescent="0.55000000000000004">
      <c r="A463" s="22">
        <f t="shared" si="107"/>
        <v>0</v>
      </c>
      <c r="B463" s="23"/>
      <c r="C463" s="23"/>
      <c r="D463" s="23"/>
      <c r="E463" s="55"/>
      <c r="F463" s="23"/>
      <c r="G463" s="56" t="s">
        <v>23</v>
      </c>
      <c r="H463" s="24">
        <f t="shared" si="108"/>
        <v>947</v>
      </c>
      <c r="I463" s="23">
        <v>15</v>
      </c>
      <c r="J463" s="23">
        <v>47</v>
      </c>
      <c r="K463" s="24">
        <f t="shared" si="109"/>
        <v>947</v>
      </c>
      <c r="L463" s="23">
        <v>15</v>
      </c>
      <c r="M463" s="23">
        <v>47</v>
      </c>
      <c r="N463" s="24">
        <f t="shared" si="110"/>
        <v>948</v>
      </c>
      <c r="O463" s="23">
        <v>15</v>
      </c>
      <c r="P463" s="23">
        <v>48</v>
      </c>
      <c r="Q463" s="24">
        <f t="shared" si="111"/>
        <v>972</v>
      </c>
      <c r="R463" s="23">
        <v>16</v>
      </c>
      <c r="S463" s="23">
        <v>12</v>
      </c>
      <c r="T463" s="24">
        <f t="shared" si="112"/>
        <v>0</v>
      </c>
      <c r="U463" s="23"/>
      <c r="V463" s="23"/>
      <c r="W463" s="25">
        <f t="shared" si="113"/>
        <v>0</v>
      </c>
      <c r="X463" s="26"/>
      <c r="Y463" s="26"/>
      <c r="Z463" s="26">
        <f t="shared" ref="Z463:Z501" si="121">4*1440</f>
        <v>5760</v>
      </c>
      <c r="AA463" s="55">
        <f t="shared" si="114"/>
        <v>5760</v>
      </c>
      <c r="AB463" s="23">
        <f t="shared" si="115"/>
        <v>6707</v>
      </c>
      <c r="AC463" s="23">
        <f t="shared" si="116"/>
        <v>6707</v>
      </c>
      <c r="AD463" s="23">
        <f t="shared" si="117"/>
        <v>6708</v>
      </c>
      <c r="AE463" s="23">
        <f t="shared" si="118"/>
        <v>6732</v>
      </c>
      <c r="AF463" s="23">
        <f t="shared" si="119"/>
        <v>5760</v>
      </c>
      <c r="AG463" s="56">
        <f t="shared" si="120"/>
        <v>5760</v>
      </c>
    </row>
    <row r="464" spans="1:33" x14ac:dyDescent="0.55000000000000004">
      <c r="A464" s="22">
        <f t="shared" si="107"/>
        <v>955</v>
      </c>
      <c r="B464" s="23">
        <v>15</v>
      </c>
      <c r="C464" s="23">
        <v>55</v>
      </c>
      <c r="D464" s="23" t="s">
        <v>43</v>
      </c>
      <c r="E464" s="55" t="s">
        <v>333</v>
      </c>
      <c r="F464" s="23" t="s">
        <v>17</v>
      </c>
      <c r="G464" s="56" t="s">
        <v>23</v>
      </c>
      <c r="H464" s="24">
        <f t="shared" si="108"/>
        <v>1014</v>
      </c>
      <c r="I464" s="23">
        <v>16</v>
      </c>
      <c r="J464" s="23">
        <v>54</v>
      </c>
      <c r="K464" s="24">
        <f t="shared" si="109"/>
        <v>1014</v>
      </c>
      <c r="L464" s="23">
        <v>16</v>
      </c>
      <c r="M464" s="23">
        <v>54</v>
      </c>
      <c r="N464" s="24">
        <f t="shared" si="110"/>
        <v>1019</v>
      </c>
      <c r="O464" s="23">
        <v>16</v>
      </c>
      <c r="P464" s="23">
        <v>59</v>
      </c>
      <c r="Q464" s="24">
        <f t="shared" si="111"/>
        <v>1029</v>
      </c>
      <c r="R464" s="23">
        <v>17</v>
      </c>
      <c r="S464" s="23">
        <v>9</v>
      </c>
      <c r="T464" s="24">
        <f t="shared" si="112"/>
        <v>1034</v>
      </c>
      <c r="U464" s="23">
        <v>17</v>
      </c>
      <c r="V464" s="23">
        <v>14</v>
      </c>
      <c r="W464" s="25">
        <f t="shared" si="113"/>
        <v>1057</v>
      </c>
      <c r="X464" s="26">
        <v>17</v>
      </c>
      <c r="Y464" s="26">
        <v>37</v>
      </c>
      <c r="Z464" s="26">
        <f t="shared" si="121"/>
        <v>5760</v>
      </c>
      <c r="AA464" s="55">
        <f t="shared" si="114"/>
        <v>6715</v>
      </c>
      <c r="AB464" s="23">
        <f t="shared" si="115"/>
        <v>6774</v>
      </c>
      <c r="AC464" s="23">
        <f t="shared" si="116"/>
        <v>6774</v>
      </c>
      <c r="AD464" s="23">
        <f t="shared" si="117"/>
        <v>6779</v>
      </c>
      <c r="AE464" s="23">
        <f t="shared" si="118"/>
        <v>6789</v>
      </c>
      <c r="AF464" s="23">
        <f t="shared" si="119"/>
        <v>6794</v>
      </c>
      <c r="AG464" s="56">
        <f t="shared" si="120"/>
        <v>6817</v>
      </c>
    </row>
    <row r="465" spans="1:33" x14ac:dyDescent="0.55000000000000004">
      <c r="A465" s="22">
        <f t="shared" si="107"/>
        <v>958</v>
      </c>
      <c r="B465" s="23">
        <v>15</v>
      </c>
      <c r="C465" s="23">
        <v>58</v>
      </c>
      <c r="D465" s="23" t="s">
        <v>8</v>
      </c>
      <c r="E465" s="55" t="s">
        <v>327</v>
      </c>
      <c r="F465" s="23" t="s">
        <v>3</v>
      </c>
      <c r="G465" s="56" t="s">
        <v>9</v>
      </c>
      <c r="H465" s="24">
        <f t="shared" si="108"/>
        <v>962</v>
      </c>
      <c r="I465" s="23">
        <v>16</v>
      </c>
      <c r="J465" s="23">
        <v>2</v>
      </c>
      <c r="K465" s="24">
        <f t="shared" si="109"/>
        <v>962</v>
      </c>
      <c r="L465" s="23">
        <v>16</v>
      </c>
      <c r="M465" s="23">
        <v>2</v>
      </c>
      <c r="N465" s="24">
        <f t="shared" si="110"/>
        <v>0</v>
      </c>
      <c r="O465" s="23"/>
      <c r="P465" s="23"/>
      <c r="Q465" s="24">
        <f t="shared" si="111"/>
        <v>0</v>
      </c>
      <c r="R465" s="23"/>
      <c r="S465" s="23"/>
      <c r="T465" s="24">
        <f t="shared" si="112"/>
        <v>0</v>
      </c>
      <c r="U465" s="23"/>
      <c r="V465" s="23"/>
      <c r="W465" s="25">
        <f t="shared" si="113"/>
        <v>0</v>
      </c>
      <c r="X465" s="26"/>
      <c r="Y465" s="26"/>
      <c r="Z465" s="26">
        <f t="shared" si="121"/>
        <v>5760</v>
      </c>
      <c r="AA465" s="55">
        <f t="shared" si="114"/>
        <v>6718</v>
      </c>
      <c r="AB465" s="23">
        <f t="shared" si="115"/>
        <v>6722</v>
      </c>
      <c r="AC465" s="23">
        <f t="shared" si="116"/>
        <v>6722</v>
      </c>
      <c r="AD465" s="23">
        <f t="shared" si="117"/>
        <v>5760</v>
      </c>
      <c r="AE465" s="23">
        <f t="shared" si="118"/>
        <v>5760</v>
      </c>
      <c r="AF465" s="23">
        <f t="shared" si="119"/>
        <v>5760</v>
      </c>
      <c r="AG465" s="56">
        <f t="shared" si="120"/>
        <v>5760</v>
      </c>
    </row>
    <row r="466" spans="1:33" x14ac:dyDescent="0.55000000000000004">
      <c r="A466" s="22">
        <f t="shared" si="107"/>
        <v>966</v>
      </c>
      <c r="B466" s="23">
        <v>16</v>
      </c>
      <c r="C466" s="23">
        <v>6</v>
      </c>
      <c r="D466" s="23" t="s">
        <v>223</v>
      </c>
      <c r="E466" s="55" t="s">
        <v>328</v>
      </c>
      <c r="F466" s="23" t="s">
        <v>3</v>
      </c>
      <c r="G466" s="56" t="s">
        <v>39</v>
      </c>
      <c r="H466" s="24">
        <f t="shared" si="108"/>
        <v>1033</v>
      </c>
      <c r="I466" s="23">
        <v>17</v>
      </c>
      <c r="J466" s="23">
        <v>13</v>
      </c>
      <c r="K466" s="24">
        <f t="shared" si="109"/>
        <v>1033</v>
      </c>
      <c r="L466" s="23">
        <v>17</v>
      </c>
      <c r="M466" s="23">
        <v>13</v>
      </c>
      <c r="N466" s="24">
        <f t="shared" si="110"/>
        <v>1052</v>
      </c>
      <c r="O466" s="23">
        <v>17</v>
      </c>
      <c r="P466" s="23">
        <v>32</v>
      </c>
      <c r="Q466" s="24">
        <f t="shared" si="111"/>
        <v>1081</v>
      </c>
      <c r="R466" s="23">
        <v>18</v>
      </c>
      <c r="S466" s="23">
        <v>1</v>
      </c>
      <c r="T466" s="24">
        <f t="shared" si="112"/>
        <v>1137</v>
      </c>
      <c r="U466" s="23">
        <v>18</v>
      </c>
      <c r="V466" s="23">
        <v>57</v>
      </c>
      <c r="W466" s="25">
        <f t="shared" si="113"/>
        <v>1138</v>
      </c>
      <c r="X466" s="26">
        <v>18</v>
      </c>
      <c r="Y466" s="26">
        <v>58</v>
      </c>
      <c r="Z466" s="26">
        <f t="shared" si="121"/>
        <v>5760</v>
      </c>
      <c r="AA466" s="55">
        <f t="shared" si="114"/>
        <v>6726</v>
      </c>
      <c r="AB466" s="23">
        <f t="shared" si="115"/>
        <v>6793</v>
      </c>
      <c r="AC466" s="23">
        <f t="shared" si="116"/>
        <v>6793</v>
      </c>
      <c r="AD466" s="23">
        <f t="shared" si="117"/>
        <v>6812</v>
      </c>
      <c r="AE466" s="23">
        <f t="shared" si="118"/>
        <v>6841</v>
      </c>
      <c r="AF466" s="23">
        <f t="shared" si="119"/>
        <v>6897</v>
      </c>
      <c r="AG466" s="56">
        <f t="shared" si="120"/>
        <v>6898</v>
      </c>
    </row>
    <row r="467" spans="1:33" x14ac:dyDescent="0.55000000000000004">
      <c r="A467" s="22">
        <f t="shared" si="107"/>
        <v>971</v>
      </c>
      <c r="B467" s="23">
        <v>16</v>
      </c>
      <c r="C467" s="23">
        <v>11</v>
      </c>
      <c r="D467" s="23" t="s">
        <v>224</v>
      </c>
      <c r="E467" s="55" t="s">
        <v>333</v>
      </c>
      <c r="F467" s="23" t="s">
        <v>22</v>
      </c>
      <c r="G467" s="56" t="s">
        <v>31</v>
      </c>
      <c r="H467" s="24">
        <f t="shared" si="108"/>
        <v>974</v>
      </c>
      <c r="I467" s="23">
        <v>16</v>
      </c>
      <c r="J467" s="23">
        <v>14</v>
      </c>
      <c r="K467" s="24">
        <f t="shared" si="109"/>
        <v>975</v>
      </c>
      <c r="L467" s="23">
        <v>16</v>
      </c>
      <c r="M467" s="23">
        <v>15</v>
      </c>
      <c r="N467" s="24">
        <f t="shared" si="110"/>
        <v>986</v>
      </c>
      <c r="O467" s="23">
        <v>16</v>
      </c>
      <c r="P467" s="23">
        <v>26</v>
      </c>
      <c r="Q467" s="24">
        <f t="shared" si="111"/>
        <v>996</v>
      </c>
      <c r="R467" s="23">
        <v>16</v>
      </c>
      <c r="S467" s="23">
        <v>36</v>
      </c>
      <c r="T467" s="24">
        <f t="shared" si="112"/>
        <v>1015</v>
      </c>
      <c r="U467" s="23">
        <v>16</v>
      </c>
      <c r="V467" s="23">
        <v>55</v>
      </c>
      <c r="W467" s="25">
        <f t="shared" si="113"/>
        <v>1032</v>
      </c>
      <c r="X467" s="26">
        <v>17</v>
      </c>
      <c r="Y467" s="26">
        <v>12</v>
      </c>
      <c r="Z467" s="26">
        <f t="shared" si="121"/>
        <v>5760</v>
      </c>
      <c r="AA467" s="55">
        <f t="shared" si="114"/>
        <v>6731</v>
      </c>
      <c r="AB467" s="23">
        <f t="shared" si="115"/>
        <v>6734</v>
      </c>
      <c r="AC467" s="23">
        <f t="shared" si="116"/>
        <v>6735</v>
      </c>
      <c r="AD467" s="23">
        <f t="shared" si="117"/>
        <v>6746</v>
      </c>
      <c r="AE467" s="23">
        <f t="shared" si="118"/>
        <v>6756</v>
      </c>
      <c r="AF467" s="23">
        <f t="shared" si="119"/>
        <v>6775</v>
      </c>
      <c r="AG467" s="56">
        <f t="shared" si="120"/>
        <v>6792</v>
      </c>
    </row>
    <row r="468" spans="1:33" x14ac:dyDescent="0.55000000000000004">
      <c r="A468" s="22">
        <f t="shared" si="107"/>
        <v>971</v>
      </c>
      <c r="B468" s="23">
        <v>16</v>
      </c>
      <c r="C468" s="23">
        <v>11</v>
      </c>
      <c r="D468" s="23" t="s">
        <v>50</v>
      </c>
      <c r="E468" s="55" t="s">
        <v>329</v>
      </c>
      <c r="F468" s="23" t="s">
        <v>17</v>
      </c>
      <c r="G468" s="56" t="s">
        <v>39</v>
      </c>
      <c r="H468" s="24">
        <f t="shared" si="108"/>
        <v>976</v>
      </c>
      <c r="I468" s="23">
        <v>16</v>
      </c>
      <c r="J468" s="23">
        <v>16</v>
      </c>
      <c r="K468" s="24">
        <f t="shared" si="109"/>
        <v>985</v>
      </c>
      <c r="L468" s="23">
        <v>16</v>
      </c>
      <c r="M468" s="23">
        <v>25</v>
      </c>
      <c r="N468" s="24">
        <f t="shared" si="110"/>
        <v>985</v>
      </c>
      <c r="O468" s="23">
        <v>16</v>
      </c>
      <c r="P468" s="23">
        <v>25</v>
      </c>
      <c r="Q468" s="24">
        <f t="shared" si="111"/>
        <v>985</v>
      </c>
      <c r="R468" s="23">
        <v>16</v>
      </c>
      <c r="S468" s="23">
        <v>25</v>
      </c>
      <c r="T468" s="24">
        <f t="shared" si="112"/>
        <v>0</v>
      </c>
      <c r="U468" s="23"/>
      <c r="V468" s="23"/>
      <c r="W468" s="25">
        <f t="shared" si="113"/>
        <v>0</v>
      </c>
      <c r="X468" s="26"/>
      <c r="Y468" s="26"/>
      <c r="Z468" s="26">
        <f t="shared" si="121"/>
        <v>5760</v>
      </c>
      <c r="AA468" s="55">
        <f t="shared" si="114"/>
        <v>6731</v>
      </c>
      <c r="AB468" s="23">
        <f t="shared" si="115"/>
        <v>6736</v>
      </c>
      <c r="AC468" s="23">
        <f t="shared" si="116"/>
        <v>6745</v>
      </c>
      <c r="AD468" s="23">
        <f t="shared" si="117"/>
        <v>6745</v>
      </c>
      <c r="AE468" s="23">
        <f t="shared" si="118"/>
        <v>6745</v>
      </c>
      <c r="AF468" s="23">
        <f t="shared" si="119"/>
        <v>5760</v>
      </c>
      <c r="AG468" s="56">
        <f t="shared" si="120"/>
        <v>5760</v>
      </c>
    </row>
    <row r="469" spans="1:33" x14ac:dyDescent="0.55000000000000004">
      <c r="A469" s="22">
        <f t="shared" si="107"/>
        <v>981</v>
      </c>
      <c r="B469" s="23">
        <v>16</v>
      </c>
      <c r="C469" s="23">
        <v>21</v>
      </c>
      <c r="D469" s="23" t="s">
        <v>101</v>
      </c>
      <c r="E469" s="55" t="s">
        <v>334</v>
      </c>
      <c r="F469" s="23" t="s">
        <v>3</v>
      </c>
      <c r="G469" s="56" t="s">
        <v>49</v>
      </c>
      <c r="H469" s="24">
        <f t="shared" si="108"/>
        <v>986</v>
      </c>
      <c r="I469" s="23">
        <v>16</v>
      </c>
      <c r="J469" s="23">
        <v>26</v>
      </c>
      <c r="K469" s="24">
        <f t="shared" si="109"/>
        <v>986</v>
      </c>
      <c r="L469" s="23">
        <v>16</v>
      </c>
      <c r="M469" s="23">
        <v>26</v>
      </c>
      <c r="N469" s="24">
        <f t="shared" si="110"/>
        <v>1000</v>
      </c>
      <c r="O469" s="23">
        <v>16</v>
      </c>
      <c r="P469" s="23">
        <v>40</v>
      </c>
      <c r="Q469" s="24">
        <f t="shared" si="111"/>
        <v>1003</v>
      </c>
      <c r="R469" s="23">
        <v>16</v>
      </c>
      <c r="S469" s="23">
        <v>43</v>
      </c>
      <c r="T469" s="24">
        <f t="shared" si="112"/>
        <v>1013</v>
      </c>
      <c r="U469" s="23">
        <v>16</v>
      </c>
      <c r="V469" s="23">
        <v>53</v>
      </c>
      <c r="W469" s="25">
        <f t="shared" si="113"/>
        <v>1019</v>
      </c>
      <c r="X469" s="26">
        <v>16</v>
      </c>
      <c r="Y469" s="26">
        <v>59</v>
      </c>
      <c r="Z469" s="26">
        <f t="shared" si="121"/>
        <v>5760</v>
      </c>
      <c r="AA469" s="55">
        <f t="shared" si="114"/>
        <v>6741</v>
      </c>
      <c r="AB469" s="23">
        <f t="shared" si="115"/>
        <v>6746</v>
      </c>
      <c r="AC469" s="23">
        <f t="shared" si="116"/>
        <v>6746</v>
      </c>
      <c r="AD469" s="23">
        <f t="shared" si="117"/>
        <v>6760</v>
      </c>
      <c r="AE469" s="23">
        <f t="shared" si="118"/>
        <v>6763</v>
      </c>
      <c r="AF469" s="23">
        <f t="shared" si="119"/>
        <v>6773</v>
      </c>
      <c r="AG469" s="56">
        <f t="shared" si="120"/>
        <v>6779</v>
      </c>
    </row>
    <row r="470" spans="1:33" x14ac:dyDescent="0.55000000000000004">
      <c r="A470" s="22">
        <f t="shared" si="107"/>
        <v>988</v>
      </c>
      <c r="B470" s="23">
        <v>16</v>
      </c>
      <c r="C470" s="23">
        <v>28</v>
      </c>
      <c r="D470" s="23" t="s">
        <v>15</v>
      </c>
      <c r="E470" s="55" t="s">
        <v>329</v>
      </c>
      <c r="F470" s="23" t="s">
        <v>17</v>
      </c>
      <c r="G470" s="56" t="s">
        <v>12</v>
      </c>
      <c r="H470" s="24">
        <f t="shared" si="108"/>
        <v>992</v>
      </c>
      <c r="I470" s="23">
        <v>16</v>
      </c>
      <c r="J470" s="23">
        <v>32</v>
      </c>
      <c r="K470" s="24">
        <f t="shared" si="109"/>
        <v>993</v>
      </c>
      <c r="L470" s="23">
        <v>16</v>
      </c>
      <c r="M470" s="23">
        <v>33</v>
      </c>
      <c r="N470" s="24">
        <f t="shared" si="110"/>
        <v>1001</v>
      </c>
      <c r="O470" s="23">
        <v>16</v>
      </c>
      <c r="P470" s="23">
        <v>41</v>
      </c>
      <c r="Q470" s="24">
        <f t="shared" si="111"/>
        <v>1021</v>
      </c>
      <c r="R470" s="23">
        <v>17</v>
      </c>
      <c r="S470" s="23">
        <v>1</v>
      </c>
      <c r="T470" s="24">
        <f t="shared" si="112"/>
        <v>1029</v>
      </c>
      <c r="U470" s="23">
        <v>17</v>
      </c>
      <c r="V470" s="23">
        <v>9</v>
      </c>
      <c r="W470" s="25">
        <f t="shared" si="113"/>
        <v>1054</v>
      </c>
      <c r="X470" s="26">
        <v>17</v>
      </c>
      <c r="Y470" s="26">
        <v>34</v>
      </c>
      <c r="Z470" s="26">
        <f t="shared" si="121"/>
        <v>5760</v>
      </c>
      <c r="AA470" s="55">
        <f t="shared" si="114"/>
        <v>6748</v>
      </c>
      <c r="AB470" s="23">
        <f t="shared" si="115"/>
        <v>6752</v>
      </c>
      <c r="AC470" s="23">
        <f t="shared" si="116"/>
        <v>6753</v>
      </c>
      <c r="AD470" s="23">
        <f t="shared" si="117"/>
        <v>6761</v>
      </c>
      <c r="AE470" s="23">
        <f t="shared" si="118"/>
        <v>6781</v>
      </c>
      <c r="AF470" s="23">
        <f t="shared" si="119"/>
        <v>6789</v>
      </c>
      <c r="AG470" s="56">
        <f t="shared" si="120"/>
        <v>6814</v>
      </c>
    </row>
    <row r="471" spans="1:33" x14ac:dyDescent="0.55000000000000004">
      <c r="A471" s="22">
        <f t="shared" si="107"/>
        <v>997</v>
      </c>
      <c r="B471" s="23">
        <v>16</v>
      </c>
      <c r="C471" s="23">
        <v>37</v>
      </c>
      <c r="D471" s="23" t="s">
        <v>225</v>
      </c>
      <c r="E471" s="55" t="s">
        <v>331</v>
      </c>
      <c r="F471" s="23" t="s">
        <v>3</v>
      </c>
      <c r="G471" s="56" t="s">
        <v>168</v>
      </c>
      <c r="H471" s="24">
        <f t="shared" si="108"/>
        <v>1053</v>
      </c>
      <c r="I471" s="23">
        <v>17</v>
      </c>
      <c r="J471" s="23">
        <v>33</v>
      </c>
      <c r="K471" s="24">
        <f t="shared" si="109"/>
        <v>1054</v>
      </c>
      <c r="L471" s="23">
        <v>17</v>
      </c>
      <c r="M471" s="23">
        <v>34</v>
      </c>
      <c r="N471" s="24">
        <f t="shared" si="110"/>
        <v>1067</v>
      </c>
      <c r="O471" s="23">
        <v>17</v>
      </c>
      <c r="P471" s="23">
        <v>47</v>
      </c>
      <c r="Q471" s="24">
        <f t="shared" si="111"/>
        <v>1071</v>
      </c>
      <c r="R471" s="23">
        <v>17</v>
      </c>
      <c r="S471" s="23">
        <v>51</v>
      </c>
      <c r="T471" s="24">
        <f t="shared" si="112"/>
        <v>1071</v>
      </c>
      <c r="U471" s="23">
        <v>17</v>
      </c>
      <c r="V471" s="23">
        <v>51</v>
      </c>
      <c r="W471" s="25">
        <f t="shared" si="113"/>
        <v>1079</v>
      </c>
      <c r="X471" s="26">
        <v>17</v>
      </c>
      <c r="Y471" s="26">
        <v>59</v>
      </c>
      <c r="Z471" s="26">
        <f t="shared" si="121"/>
        <v>5760</v>
      </c>
      <c r="AA471" s="55">
        <f t="shared" si="114"/>
        <v>6757</v>
      </c>
      <c r="AB471" s="23">
        <f t="shared" si="115"/>
        <v>6813</v>
      </c>
      <c r="AC471" s="23">
        <f t="shared" si="116"/>
        <v>6814</v>
      </c>
      <c r="AD471" s="23">
        <f t="shared" si="117"/>
        <v>6827</v>
      </c>
      <c r="AE471" s="23">
        <f t="shared" si="118"/>
        <v>6831</v>
      </c>
      <c r="AF471" s="23">
        <f t="shared" si="119"/>
        <v>6831</v>
      </c>
      <c r="AG471" s="56">
        <f t="shared" si="120"/>
        <v>6839</v>
      </c>
    </row>
    <row r="472" spans="1:33" x14ac:dyDescent="0.55000000000000004">
      <c r="A472" s="22">
        <f t="shared" si="107"/>
        <v>1033</v>
      </c>
      <c r="B472" s="23">
        <v>17</v>
      </c>
      <c r="C472" s="23">
        <v>13</v>
      </c>
      <c r="D472" s="23" t="s">
        <v>115</v>
      </c>
      <c r="E472" s="55" t="s">
        <v>328</v>
      </c>
      <c r="F472" s="23" t="s">
        <v>3</v>
      </c>
      <c r="G472" s="56" t="s">
        <v>7</v>
      </c>
      <c r="H472" s="24">
        <f t="shared" si="108"/>
        <v>1038</v>
      </c>
      <c r="I472" s="23">
        <v>17</v>
      </c>
      <c r="J472" s="23">
        <v>18</v>
      </c>
      <c r="K472" s="24">
        <f t="shared" si="109"/>
        <v>1040</v>
      </c>
      <c r="L472" s="23">
        <v>17</v>
      </c>
      <c r="M472" s="23">
        <v>20</v>
      </c>
      <c r="N472" s="24">
        <f t="shared" si="110"/>
        <v>1046</v>
      </c>
      <c r="O472" s="23">
        <v>17</v>
      </c>
      <c r="P472" s="23">
        <v>26</v>
      </c>
      <c r="Q472" s="24">
        <f t="shared" si="111"/>
        <v>1055</v>
      </c>
      <c r="R472" s="23">
        <v>17</v>
      </c>
      <c r="S472" s="23">
        <v>35</v>
      </c>
      <c r="T472" s="24">
        <f t="shared" si="112"/>
        <v>1060</v>
      </c>
      <c r="U472" s="23">
        <v>17</v>
      </c>
      <c r="V472" s="23">
        <v>40</v>
      </c>
      <c r="W472" s="25">
        <f t="shared" si="113"/>
        <v>1089</v>
      </c>
      <c r="X472" s="26">
        <v>18</v>
      </c>
      <c r="Y472" s="26">
        <v>9</v>
      </c>
      <c r="Z472" s="26">
        <f t="shared" si="121"/>
        <v>5760</v>
      </c>
      <c r="AA472" s="55">
        <f t="shared" si="114"/>
        <v>6793</v>
      </c>
      <c r="AB472" s="23">
        <f t="shared" si="115"/>
        <v>6798</v>
      </c>
      <c r="AC472" s="23">
        <f t="shared" si="116"/>
        <v>6800</v>
      </c>
      <c r="AD472" s="23">
        <f t="shared" si="117"/>
        <v>6806</v>
      </c>
      <c r="AE472" s="23">
        <f t="shared" si="118"/>
        <v>6815</v>
      </c>
      <c r="AF472" s="23">
        <f t="shared" si="119"/>
        <v>6820</v>
      </c>
      <c r="AG472" s="56">
        <f t="shared" si="120"/>
        <v>6849</v>
      </c>
    </row>
    <row r="473" spans="1:33" x14ac:dyDescent="0.55000000000000004">
      <c r="A473" s="22">
        <f t="shared" si="107"/>
        <v>1047</v>
      </c>
      <c r="B473" s="23">
        <v>17</v>
      </c>
      <c r="C473" s="23">
        <v>27</v>
      </c>
      <c r="D473" s="23" t="s">
        <v>16</v>
      </c>
      <c r="E473" s="55" t="s">
        <v>330</v>
      </c>
      <c r="F473" s="23" t="s">
        <v>3</v>
      </c>
      <c r="G473" s="56" t="s">
        <v>18</v>
      </c>
      <c r="H473" s="24">
        <f t="shared" si="108"/>
        <v>1051</v>
      </c>
      <c r="I473" s="23">
        <v>17</v>
      </c>
      <c r="J473" s="23">
        <v>31</v>
      </c>
      <c r="K473" s="24">
        <f t="shared" si="109"/>
        <v>1051</v>
      </c>
      <c r="L473" s="23">
        <v>17</v>
      </c>
      <c r="M473" s="23">
        <v>31</v>
      </c>
      <c r="N473" s="24">
        <f t="shared" si="110"/>
        <v>1087</v>
      </c>
      <c r="O473" s="23">
        <v>18</v>
      </c>
      <c r="P473" s="23">
        <v>7</v>
      </c>
      <c r="Q473" s="24">
        <f t="shared" si="111"/>
        <v>1087</v>
      </c>
      <c r="R473" s="23">
        <v>18</v>
      </c>
      <c r="S473" s="23">
        <v>7</v>
      </c>
      <c r="T473" s="24">
        <f t="shared" si="112"/>
        <v>1087</v>
      </c>
      <c r="U473" s="23">
        <v>18</v>
      </c>
      <c r="V473" s="23">
        <v>7</v>
      </c>
      <c r="W473" s="25">
        <f t="shared" si="113"/>
        <v>1087</v>
      </c>
      <c r="X473" s="26">
        <v>18</v>
      </c>
      <c r="Y473" s="26">
        <v>7</v>
      </c>
      <c r="Z473" s="26">
        <f t="shared" si="121"/>
        <v>5760</v>
      </c>
      <c r="AA473" s="55">
        <f t="shared" si="114"/>
        <v>6807</v>
      </c>
      <c r="AB473" s="23">
        <f t="shared" si="115"/>
        <v>6811</v>
      </c>
      <c r="AC473" s="23">
        <f t="shared" si="116"/>
        <v>6811</v>
      </c>
      <c r="AD473" s="23">
        <f t="shared" si="117"/>
        <v>6847</v>
      </c>
      <c r="AE473" s="23">
        <f t="shared" si="118"/>
        <v>6847</v>
      </c>
      <c r="AF473" s="23">
        <f t="shared" si="119"/>
        <v>6847</v>
      </c>
      <c r="AG473" s="56">
        <f t="shared" si="120"/>
        <v>6847</v>
      </c>
    </row>
    <row r="474" spans="1:33" x14ac:dyDescent="0.55000000000000004">
      <c r="A474" s="22">
        <f t="shared" si="107"/>
        <v>1055</v>
      </c>
      <c r="B474" s="23">
        <v>17</v>
      </c>
      <c r="C474" s="23">
        <v>35</v>
      </c>
      <c r="D474" s="23" t="s">
        <v>16</v>
      </c>
      <c r="E474" s="55" t="s">
        <v>330</v>
      </c>
      <c r="F474" s="23" t="s">
        <v>11</v>
      </c>
      <c r="G474" s="56" t="s">
        <v>18</v>
      </c>
      <c r="H474" s="24">
        <f t="shared" si="108"/>
        <v>1088</v>
      </c>
      <c r="I474" s="23">
        <v>18</v>
      </c>
      <c r="J474" s="23">
        <v>8</v>
      </c>
      <c r="K474" s="24">
        <f t="shared" si="109"/>
        <v>1088</v>
      </c>
      <c r="L474" s="23">
        <v>18</v>
      </c>
      <c r="M474" s="23">
        <v>8</v>
      </c>
      <c r="N474" s="24">
        <f t="shared" si="110"/>
        <v>1109</v>
      </c>
      <c r="O474" s="23">
        <v>18</v>
      </c>
      <c r="P474" s="23">
        <v>29</v>
      </c>
      <c r="Q474" s="24">
        <f t="shared" si="111"/>
        <v>1121</v>
      </c>
      <c r="R474" s="23">
        <v>18</v>
      </c>
      <c r="S474" s="23">
        <v>41</v>
      </c>
      <c r="T474" s="24">
        <f t="shared" si="112"/>
        <v>1121</v>
      </c>
      <c r="U474" s="23">
        <v>18</v>
      </c>
      <c r="V474" s="23">
        <v>41</v>
      </c>
      <c r="W474" s="25">
        <f t="shared" si="113"/>
        <v>1121</v>
      </c>
      <c r="X474" s="26">
        <v>18</v>
      </c>
      <c r="Y474" s="26">
        <v>41</v>
      </c>
      <c r="Z474" s="26">
        <f t="shared" si="121"/>
        <v>5760</v>
      </c>
      <c r="AA474" s="55">
        <f t="shared" si="114"/>
        <v>6815</v>
      </c>
      <c r="AB474" s="23">
        <f t="shared" si="115"/>
        <v>6848</v>
      </c>
      <c r="AC474" s="23">
        <f t="shared" si="116"/>
        <v>6848</v>
      </c>
      <c r="AD474" s="23">
        <f t="shared" si="117"/>
        <v>6869</v>
      </c>
      <c r="AE474" s="23">
        <f t="shared" si="118"/>
        <v>6881</v>
      </c>
      <c r="AF474" s="23">
        <f t="shared" si="119"/>
        <v>6881</v>
      </c>
      <c r="AG474" s="56">
        <f t="shared" si="120"/>
        <v>6881</v>
      </c>
    </row>
    <row r="475" spans="1:33" x14ac:dyDescent="0.55000000000000004">
      <c r="A475" s="22">
        <f t="shared" si="107"/>
        <v>1059</v>
      </c>
      <c r="B475" s="23">
        <v>17</v>
      </c>
      <c r="C475" s="23">
        <v>39</v>
      </c>
      <c r="D475" s="23" t="s">
        <v>101</v>
      </c>
      <c r="E475" s="55" t="s">
        <v>334</v>
      </c>
      <c r="F475" s="23" t="s">
        <v>3</v>
      </c>
      <c r="G475" s="56" t="s">
        <v>49</v>
      </c>
      <c r="H475" s="24">
        <f t="shared" si="108"/>
        <v>1062</v>
      </c>
      <c r="I475" s="23">
        <v>17</v>
      </c>
      <c r="J475" s="23">
        <v>42</v>
      </c>
      <c r="K475" s="24">
        <f t="shared" si="109"/>
        <v>1062</v>
      </c>
      <c r="L475" s="23">
        <v>17</v>
      </c>
      <c r="M475" s="23">
        <v>42</v>
      </c>
      <c r="N475" s="24">
        <f t="shared" si="110"/>
        <v>1078</v>
      </c>
      <c r="O475" s="23">
        <v>17</v>
      </c>
      <c r="P475" s="23">
        <v>58</v>
      </c>
      <c r="Q475" s="24">
        <f t="shared" si="111"/>
        <v>1090</v>
      </c>
      <c r="R475" s="23">
        <v>18</v>
      </c>
      <c r="S475" s="23">
        <v>10</v>
      </c>
      <c r="T475" s="24">
        <f t="shared" si="112"/>
        <v>1103</v>
      </c>
      <c r="U475" s="23">
        <v>18</v>
      </c>
      <c r="V475" s="23">
        <v>23</v>
      </c>
      <c r="W475" s="25">
        <f t="shared" si="113"/>
        <v>1122</v>
      </c>
      <c r="X475" s="26">
        <v>18</v>
      </c>
      <c r="Y475" s="26">
        <v>42</v>
      </c>
      <c r="Z475" s="26">
        <f t="shared" si="121"/>
        <v>5760</v>
      </c>
      <c r="AA475" s="55">
        <f t="shared" si="114"/>
        <v>6819</v>
      </c>
      <c r="AB475" s="23">
        <f t="shared" si="115"/>
        <v>6822</v>
      </c>
      <c r="AC475" s="23">
        <f t="shared" si="116"/>
        <v>6822</v>
      </c>
      <c r="AD475" s="23">
        <f t="shared" si="117"/>
        <v>6838</v>
      </c>
      <c r="AE475" s="23">
        <f t="shared" si="118"/>
        <v>6850</v>
      </c>
      <c r="AF475" s="23">
        <f t="shared" si="119"/>
        <v>6863</v>
      </c>
      <c r="AG475" s="56">
        <f t="shared" si="120"/>
        <v>6882</v>
      </c>
    </row>
    <row r="476" spans="1:33" x14ac:dyDescent="0.55000000000000004">
      <c r="A476" s="22">
        <f t="shared" si="107"/>
        <v>1070</v>
      </c>
      <c r="B476" s="23">
        <v>17</v>
      </c>
      <c r="C476" s="23">
        <v>50</v>
      </c>
      <c r="D476" s="23" t="s">
        <v>8</v>
      </c>
      <c r="E476" s="55" t="s">
        <v>327</v>
      </c>
      <c r="F476" s="23" t="s">
        <v>3</v>
      </c>
      <c r="G476" s="56" t="s">
        <v>9</v>
      </c>
      <c r="H476" s="24">
        <f t="shared" si="108"/>
        <v>1073</v>
      </c>
      <c r="I476" s="23">
        <v>17</v>
      </c>
      <c r="J476" s="23">
        <v>53</v>
      </c>
      <c r="K476" s="24">
        <f t="shared" si="109"/>
        <v>1074</v>
      </c>
      <c r="L476" s="23">
        <v>17</v>
      </c>
      <c r="M476" s="23">
        <v>54</v>
      </c>
      <c r="N476" s="24">
        <f t="shared" si="110"/>
        <v>1091</v>
      </c>
      <c r="O476" s="23">
        <v>18</v>
      </c>
      <c r="P476" s="23">
        <v>11</v>
      </c>
      <c r="Q476" s="24">
        <f t="shared" si="111"/>
        <v>1093</v>
      </c>
      <c r="R476" s="23">
        <v>18</v>
      </c>
      <c r="S476" s="23">
        <v>13</v>
      </c>
      <c r="T476" s="24">
        <f t="shared" si="112"/>
        <v>1104</v>
      </c>
      <c r="U476" s="23">
        <v>18</v>
      </c>
      <c r="V476" s="23">
        <v>24</v>
      </c>
      <c r="W476" s="25">
        <f t="shared" si="113"/>
        <v>1104</v>
      </c>
      <c r="X476" s="26">
        <v>18</v>
      </c>
      <c r="Y476" s="26">
        <v>24</v>
      </c>
      <c r="Z476" s="26">
        <f t="shared" si="121"/>
        <v>5760</v>
      </c>
      <c r="AA476" s="55">
        <f t="shared" si="114"/>
        <v>6830</v>
      </c>
      <c r="AB476" s="23">
        <f t="shared" si="115"/>
        <v>6833</v>
      </c>
      <c r="AC476" s="23">
        <f t="shared" si="116"/>
        <v>6834</v>
      </c>
      <c r="AD476" s="23">
        <f t="shared" si="117"/>
        <v>6851</v>
      </c>
      <c r="AE476" s="23">
        <f t="shared" si="118"/>
        <v>6853</v>
      </c>
      <c r="AF476" s="23">
        <f t="shared" si="119"/>
        <v>6864</v>
      </c>
      <c r="AG476" s="56">
        <f t="shared" si="120"/>
        <v>6864</v>
      </c>
    </row>
    <row r="477" spans="1:33" x14ac:dyDescent="0.55000000000000004">
      <c r="A477" s="22">
        <f t="shared" si="107"/>
        <v>1078</v>
      </c>
      <c r="B477" s="23">
        <v>17</v>
      </c>
      <c r="C477" s="23">
        <v>58</v>
      </c>
      <c r="D477" s="23" t="s">
        <v>99</v>
      </c>
      <c r="E477" s="55" t="s">
        <v>337</v>
      </c>
      <c r="F477" s="23" t="s">
        <v>17</v>
      </c>
      <c r="G477" s="56" t="s">
        <v>100</v>
      </c>
      <c r="H477" s="24">
        <f t="shared" si="108"/>
        <v>1084</v>
      </c>
      <c r="I477" s="23">
        <v>18</v>
      </c>
      <c r="J477" s="23">
        <v>4</v>
      </c>
      <c r="K477" s="24">
        <f t="shared" si="109"/>
        <v>1084</v>
      </c>
      <c r="L477" s="23">
        <v>18</v>
      </c>
      <c r="M477" s="23">
        <v>4</v>
      </c>
      <c r="N477" s="24">
        <f t="shared" si="110"/>
        <v>1136</v>
      </c>
      <c r="O477" s="23">
        <v>18</v>
      </c>
      <c r="P477" s="23">
        <v>56</v>
      </c>
      <c r="Q477" s="24">
        <f t="shared" si="111"/>
        <v>1137</v>
      </c>
      <c r="R477" s="23">
        <v>18</v>
      </c>
      <c r="S477" s="23">
        <v>57</v>
      </c>
      <c r="T477" s="24">
        <f t="shared" si="112"/>
        <v>1137</v>
      </c>
      <c r="U477" s="23">
        <v>18</v>
      </c>
      <c r="V477" s="23">
        <v>57</v>
      </c>
      <c r="W477" s="25">
        <f t="shared" si="113"/>
        <v>1138</v>
      </c>
      <c r="X477" s="26">
        <v>18</v>
      </c>
      <c r="Y477" s="26">
        <v>58</v>
      </c>
      <c r="Z477" s="26">
        <f t="shared" si="121"/>
        <v>5760</v>
      </c>
      <c r="AA477" s="55">
        <f t="shared" si="114"/>
        <v>6838</v>
      </c>
      <c r="AB477" s="23">
        <f t="shared" si="115"/>
        <v>6844</v>
      </c>
      <c r="AC477" s="23">
        <f t="shared" si="116"/>
        <v>6844</v>
      </c>
      <c r="AD477" s="23">
        <f t="shared" si="117"/>
        <v>6896</v>
      </c>
      <c r="AE477" s="23">
        <f t="shared" si="118"/>
        <v>6897</v>
      </c>
      <c r="AF477" s="23">
        <f t="shared" si="119"/>
        <v>6897</v>
      </c>
      <c r="AG477" s="56">
        <f t="shared" si="120"/>
        <v>6898</v>
      </c>
    </row>
    <row r="478" spans="1:33" x14ac:dyDescent="0.55000000000000004">
      <c r="A478" s="22">
        <f t="shared" si="107"/>
        <v>1090</v>
      </c>
      <c r="B478" s="23">
        <v>18</v>
      </c>
      <c r="C478" s="23">
        <v>10</v>
      </c>
      <c r="D478" s="23" t="s">
        <v>148</v>
      </c>
      <c r="E478" s="55" t="s">
        <v>325</v>
      </c>
      <c r="F478" s="23" t="s">
        <v>17</v>
      </c>
      <c r="G478" s="56" t="s">
        <v>4</v>
      </c>
      <c r="H478" s="24">
        <f t="shared" si="108"/>
        <v>1094</v>
      </c>
      <c r="I478" s="23">
        <v>18</v>
      </c>
      <c r="J478" s="23">
        <v>14</v>
      </c>
      <c r="K478" s="24">
        <f t="shared" si="109"/>
        <v>1094</v>
      </c>
      <c r="L478" s="23">
        <v>18</v>
      </c>
      <c r="M478" s="23">
        <v>14</v>
      </c>
      <c r="N478" s="24">
        <f t="shared" si="110"/>
        <v>1103</v>
      </c>
      <c r="O478" s="23">
        <v>18</v>
      </c>
      <c r="P478" s="23">
        <v>23</v>
      </c>
      <c r="Q478" s="24">
        <f t="shared" si="111"/>
        <v>1113</v>
      </c>
      <c r="R478" s="23">
        <v>18</v>
      </c>
      <c r="S478" s="23">
        <v>33</v>
      </c>
      <c r="T478" s="24">
        <f t="shared" si="112"/>
        <v>1123</v>
      </c>
      <c r="U478" s="23">
        <v>18</v>
      </c>
      <c r="V478" s="23">
        <v>43</v>
      </c>
      <c r="W478" s="25">
        <f t="shared" si="113"/>
        <v>1132</v>
      </c>
      <c r="X478" s="26">
        <v>18</v>
      </c>
      <c r="Y478" s="26">
        <v>52</v>
      </c>
      <c r="Z478" s="26">
        <f t="shared" si="121"/>
        <v>5760</v>
      </c>
      <c r="AA478" s="55">
        <f t="shared" si="114"/>
        <v>6850</v>
      </c>
      <c r="AB478" s="23">
        <f t="shared" si="115"/>
        <v>6854</v>
      </c>
      <c r="AC478" s="23">
        <f t="shared" si="116"/>
        <v>6854</v>
      </c>
      <c r="AD478" s="23">
        <f t="shared" si="117"/>
        <v>6863</v>
      </c>
      <c r="AE478" s="23">
        <f t="shared" si="118"/>
        <v>6873</v>
      </c>
      <c r="AF478" s="23">
        <f t="shared" si="119"/>
        <v>6883</v>
      </c>
      <c r="AG478" s="56">
        <f t="shared" si="120"/>
        <v>6892</v>
      </c>
    </row>
    <row r="479" spans="1:33" x14ac:dyDescent="0.55000000000000004">
      <c r="A479" s="22">
        <f t="shared" si="107"/>
        <v>1104</v>
      </c>
      <c r="B479" s="23">
        <v>18</v>
      </c>
      <c r="C479" s="23">
        <v>24</v>
      </c>
      <c r="D479" s="23" t="s">
        <v>43</v>
      </c>
      <c r="E479" s="55" t="s">
        <v>333</v>
      </c>
      <c r="F479" s="23" t="s">
        <v>3</v>
      </c>
      <c r="G479" s="56" t="s">
        <v>31</v>
      </c>
      <c r="H479" s="24">
        <f t="shared" si="108"/>
        <v>1105</v>
      </c>
      <c r="I479" s="23">
        <v>18</v>
      </c>
      <c r="J479" s="23">
        <v>25</v>
      </c>
      <c r="K479" s="24">
        <f t="shared" si="109"/>
        <v>1106</v>
      </c>
      <c r="L479" s="23">
        <v>18</v>
      </c>
      <c r="M479" s="23">
        <v>26</v>
      </c>
      <c r="N479" s="24">
        <f t="shared" si="110"/>
        <v>1106</v>
      </c>
      <c r="O479" s="23">
        <v>18</v>
      </c>
      <c r="P479" s="23">
        <v>26</v>
      </c>
      <c r="Q479" s="24">
        <f t="shared" si="111"/>
        <v>1119</v>
      </c>
      <c r="R479" s="23">
        <v>18</v>
      </c>
      <c r="S479" s="23">
        <v>39</v>
      </c>
      <c r="T479" s="24">
        <f t="shared" si="112"/>
        <v>1134</v>
      </c>
      <c r="U479" s="23">
        <v>18</v>
      </c>
      <c r="V479" s="23">
        <v>54</v>
      </c>
      <c r="W479" s="25">
        <f t="shared" si="113"/>
        <v>1165</v>
      </c>
      <c r="X479" s="26">
        <v>19</v>
      </c>
      <c r="Y479" s="26">
        <v>25</v>
      </c>
      <c r="Z479" s="26">
        <f t="shared" si="121"/>
        <v>5760</v>
      </c>
      <c r="AA479" s="55">
        <f t="shared" si="114"/>
        <v>6864</v>
      </c>
      <c r="AB479" s="23">
        <f t="shared" si="115"/>
        <v>6865</v>
      </c>
      <c r="AC479" s="23">
        <f t="shared" si="116"/>
        <v>6866</v>
      </c>
      <c r="AD479" s="23">
        <f t="shared" si="117"/>
        <v>6866</v>
      </c>
      <c r="AE479" s="23">
        <f t="shared" si="118"/>
        <v>6879</v>
      </c>
      <c r="AF479" s="23">
        <f t="shared" si="119"/>
        <v>6894</v>
      </c>
      <c r="AG479" s="56">
        <f t="shared" si="120"/>
        <v>6925</v>
      </c>
    </row>
    <row r="480" spans="1:33" x14ac:dyDescent="0.55000000000000004">
      <c r="A480" s="22">
        <f t="shared" si="107"/>
        <v>1120</v>
      </c>
      <c r="B480" s="23">
        <v>18</v>
      </c>
      <c r="C480" s="23">
        <v>40</v>
      </c>
      <c r="D480" s="23" t="s">
        <v>27</v>
      </c>
      <c r="E480" s="55" t="s">
        <v>332</v>
      </c>
      <c r="F480" s="23" t="s">
        <v>3</v>
      </c>
      <c r="G480" s="56" t="s">
        <v>28</v>
      </c>
      <c r="H480" s="24">
        <f t="shared" si="108"/>
        <v>1124</v>
      </c>
      <c r="I480" s="23">
        <v>18</v>
      </c>
      <c r="J480" s="23">
        <v>44</v>
      </c>
      <c r="K480" s="24">
        <f t="shared" si="109"/>
        <v>1125</v>
      </c>
      <c r="L480" s="23">
        <v>18</v>
      </c>
      <c r="M480" s="23">
        <v>45</v>
      </c>
      <c r="N480" s="24">
        <f t="shared" si="110"/>
        <v>1138</v>
      </c>
      <c r="O480" s="23">
        <v>18</v>
      </c>
      <c r="P480" s="23">
        <v>58</v>
      </c>
      <c r="Q480" s="24">
        <f t="shared" si="111"/>
        <v>1142</v>
      </c>
      <c r="R480" s="23">
        <v>19</v>
      </c>
      <c r="S480" s="23">
        <v>2</v>
      </c>
      <c r="T480" s="24">
        <f t="shared" si="112"/>
        <v>1164</v>
      </c>
      <c r="U480" s="23">
        <v>19</v>
      </c>
      <c r="V480" s="23">
        <v>24</v>
      </c>
      <c r="W480" s="25">
        <f t="shared" si="113"/>
        <v>1165</v>
      </c>
      <c r="X480" s="26">
        <v>19</v>
      </c>
      <c r="Y480" s="26">
        <v>25</v>
      </c>
      <c r="Z480" s="26">
        <f t="shared" si="121"/>
        <v>5760</v>
      </c>
      <c r="AA480" s="55">
        <f t="shared" si="114"/>
        <v>6880</v>
      </c>
      <c r="AB480" s="23">
        <f t="shared" si="115"/>
        <v>6884</v>
      </c>
      <c r="AC480" s="23">
        <f t="shared" si="116"/>
        <v>6885</v>
      </c>
      <c r="AD480" s="23">
        <f t="shared" si="117"/>
        <v>6898</v>
      </c>
      <c r="AE480" s="23">
        <f t="shared" si="118"/>
        <v>6902</v>
      </c>
      <c r="AF480" s="23">
        <f t="shared" si="119"/>
        <v>6924</v>
      </c>
      <c r="AG480" s="56">
        <f t="shared" si="120"/>
        <v>6925</v>
      </c>
    </row>
    <row r="481" spans="1:33" x14ac:dyDescent="0.55000000000000004">
      <c r="A481" s="22">
        <f t="shared" si="107"/>
        <v>1127</v>
      </c>
      <c r="B481" s="23">
        <v>18</v>
      </c>
      <c r="C481" s="23">
        <v>47</v>
      </c>
      <c r="D481" s="23" t="s">
        <v>16</v>
      </c>
      <c r="E481" s="55" t="s">
        <v>330</v>
      </c>
      <c r="F481" s="23" t="s">
        <v>3</v>
      </c>
      <c r="G481" s="56" t="s">
        <v>18</v>
      </c>
      <c r="H481" s="24">
        <f t="shared" si="108"/>
        <v>1136</v>
      </c>
      <c r="I481" s="23">
        <v>18</v>
      </c>
      <c r="J481" s="23">
        <v>56</v>
      </c>
      <c r="K481" s="24">
        <f t="shared" si="109"/>
        <v>1136</v>
      </c>
      <c r="L481" s="23">
        <v>18</v>
      </c>
      <c r="M481" s="23">
        <v>56</v>
      </c>
      <c r="N481" s="24">
        <f t="shared" si="110"/>
        <v>1160</v>
      </c>
      <c r="O481" s="23">
        <v>19</v>
      </c>
      <c r="P481" s="23">
        <v>20</v>
      </c>
      <c r="Q481" s="24">
        <f t="shared" si="111"/>
        <v>1160</v>
      </c>
      <c r="R481" s="23">
        <v>19</v>
      </c>
      <c r="S481" s="23">
        <v>20</v>
      </c>
      <c r="T481" s="24">
        <f t="shared" si="112"/>
        <v>1160</v>
      </c>
      <c r="U481" s="23">
        <v>19</v>
      </c>
      <c r="V481" s="23">
        <v>20</v>
      </c>
      <c r="W481" s="25">
        <f t="shared" si="113"/>
        <v>1165</v>
      </c>
      <c r="X481" s="26">
        <v>19</v>
      </c>
      <c r="Y481" s="26">
        <v>25</v>
      </c>
      <c r="Z481" s="26">
        <f t="shared" si="121"/>
        <v>5760</v>
      </c>
      <c r="AA481" s="55">
        <f t="shared" si="114"/>
        <v>6887</v>
      </c>
      <c r="AB481" s="23">
        <f t="shared" si="115"/>
        <v>6896</v>
      </c>
      <c r="AC481" s="23">
        <f t="shared" si="116"/>
        <v>6896</v>
      </c>
      <c r="AD481" s="23">
        <f t="shared" si="117"/>
        <v>6920</v>
      </c>
      <c r="AE481" s="23">
        <f t="shared" si="118"/>
        <v>6920</v>
      </c>
      <c r="AF481" s="23">
        <f t="shared" si="119"/>
        <v>6920</v>
      </c>
      <c r="AG481" s="56">
        <f t="shared" si="120"/>
        <v>6925</v>
      </c>
    </row>
    <row r="482" spans="1:33" x14ac:dyDescent="0.55000000000000004">
      <c r="A482" s="22">
        <f t="shared" si="107"/>
        <v>1129</v>
      </c>
      <c r="B482" s="23">
        <v>18</v>
      </c>
      <c r="C482" s="23">
        <v>49</v>
      </c>
      <c r="D482" s="23" t="s">
        <v>101</v>
      </c>
      <c r="E482" s="55" t="s">
        <v>334</v>
      </c>
      <c r="F482" s="23" t="s">
        <v>17</v>
      </c>
      <c r="G482" s="56" t="s">
        <v>49</v>
      </c>
      <c r="H482" s="24">
        <f t="shared" si="108"/>
        <v>1133</v>
      </c>
      <c r="I482" s="23">
        <v>18</v>
      </c>
      <c r="J482" s="23">
        <v>53</v>
      </c>
      <c r="K482" s="24">
        <f t="shared" si="109"/>
        <v>1133</v>
      </c>
      <c r="L482" s="23">
        <v>18</v>
      </c>
      <c r="M482" s="23">
        <v>53</v>
      </c>
      <c r="N482" s="24">
        <f t="shared" si="110"/>
        <v>1170</v>
      </c>
      <c r="O482" s="23">
        <v>19</v>
      </c>
      <c r="P482" s="23">
        <v>30</v>
      </c>
      <c r="Q482" s="24">
        <f t="shared" si="111"/>
        <v>1170</v>
      </c>
      <c r="R482" s="23">
        <v>19</v>
      </c>
      <c r="S482" s="23">
        <v>30</v>
      </c>
      <c r="T482" s="24">
        <f t="shared" si="112"/>
        <v>1170</v>
      </c>
      <c r="U482" s="23">
        <v>19</v>
      </c>
      <c r="V482" s="23">
        <v>30</v>
      </c>
      <c r="W482" s="25">
        <f t="shared" si="113"/>
        <v>1170</v>
      </c>
      <c r="X482" s="26">
        <v>19</v>
      </c>
      <c r="Y482" s="26">
        <v>30</v>
      </c>
      <c r="Z482" s="26">
        <f t="shared" si="121"/>
        <v>5760</v>
      </c>
      <c r="AA482" s="55">
        <f t="shared" si="114"/>
        <v>6889</v>
      </c>
      <c r="AB482" s="23">
        <f t="shared" si="115"/>
        <v>6893</v>
      </c>
      <c r="AC482" s="23">
        <f t="shared" si="116"/>
        <v>6893</v>
      </c>
      <c r="AD482" s="23">
        <f t="shared" si="117"/>
        <v>6930</v>
      </c>
      <c r="AE482" s="23">
        <f t="shared" si="118"/>
        <v>6930</v>
      </c>
      <c r="AF482" s="23">
        <f t="shared" si="119"/>
        <v>6930</v>
      </c>
      <c r="AG482" s="56">
        <f t="shared" si="120"/>
        <v>6930</v>
      </c>
    </row>
    <row r="483" spans="1:33" x14ac:dyDescent="0.55000000000000004">
      <c r="A483" s="22">
        <f t="shared" si="107"/>
        <v>1136</v>
      </c>
      <c r="B483" s="23">
        <v>18</v>
      </c>
      <c r="C483" s="23">
        <v>56</v>
      </c>
      <c r="D483" s="23" t="s">
        <v>216</v>
      </c>
      <c r="E483" s="55" t="s">
        <v>329</v>
      </c>
      <c r="F483" s="23" t="s">
        <v>3</v>
      </c>
      <c r="G483" s="56" t="s">
        <v>12</v>
      </c>
      <c r="H483" s="24">
        <f t="shared" si="108"/>
        <v>1181</v>
      </c>
      <c r="I483" s="23">
        <v>19</v>
      </c>
      <c r="J483" s="23">
        <v>41</v>
      </c>
      <c r="K483" s="24">
        <f t="shared" si="109"/>
        <v>1184</v>
      </c>
      <c r="L483" s="23">
        <v>19</v>
      </c>
      <c r="M483" s="23">
        <v>44</v>
      </c>
      <c r="N483" s="24">
        <f t="shared" si="110"/>
        <v>1189</v>
      </c>
      <c r="O483" s="23">
        <v>19</v>
      </c>
      <c r="P483" s="23">
        <v>49</v>
      </c>
      <c r="Q483" s="24">
        <f t="shared" si="111"/>
        <v>1193</v>
      </c>
      <c r="R483" s="23">
        <v>19</v>
      </c>
      <c r="S483" s="23">
        <v>53</v>
      </c>
      <c r="T483" s="24">
        <f t="shared" si="112"/>
        <v>1193</v>
      </c>
      <c r="U483" s="23">
        <v>19</v>
      </c>
      <c r="V483" s="23">
        <v>53</v>
      </c>
      <c r="W483" s="25">
        <f t="shared" si="113"/>
        <v>1197</v>
      </c>
      <c r="X483" s="26">
        <v>19</v>
      </c>
      <c r="Y483" s="26">
        <v>57</v>
      </c>
      <c r="Z483" s="26">
        <f t="shared" si="121"/>
        <v>5760</v>
      </c>
      <c r="AA483" s="55">
        <f t="shared" si="114"/>
        <v>6896</v>
      </c>
      <c r="AB483" s="23">
        <f t="shared" si="115"/>
        <v>6941</v>
      </c>
      <c r="AC483" s="23">
        <f t="shared" si="116"/>
        <v>6944</v>
      </c>
      <c r="AD483" s="23">
        <f t="shared" si="117"/>
        <v>6949</v>
      </c>
      <c r="AE483" s="23">
        <f t="shared" si="118"/>
        <v>6953</v>
      </c>
      <c r="AF483" s="23">
        <f t="shared" si="119"/>
        <v>6953</v>
      </c>
      <c r="AG483" s="56">
        <f t="shared" si="120"/>
        <v>6957</v>
      </c>
    </row>
    <row r="484" spans="1:33" x14ac:dyDescent="0.55000000000000004">
      <c r="A484" s="22">
        <f t="shared" si="107"/>
        <v>1145</v>
      </c>
      <c r="B484" s="23">
        <v>19</v>
      </c>
      <c r="C484" s="23">
        <v>5</v>
      </c>
      <c r="D484" s="23" t="s">
        <v>101</v>
      </c>
      <c r="E484" s="55" t="s">
        <v>334</v>
      </c>
      <c r="F484" s="23" t="s">
        <v>3</v>
      </c>
      <c r="G484" s="56" t="s">
        <v>49</v>
      </c>
      <c r="H484" s="24">
        <f t="shared" si="108"/>
        <v>1176</v>
      </c>
      <c r="I484" s="23">
        <v>19</v>
      </c>
      <c r="J484" s="23">
        <v>36</v>
      </c>
      <c r="K484" s="24">
        <f t="shared" si="109"/>
        <v>1176</v>
      </c>
      <c r="L484" s="23">
        <v>19</v>
      </c>
      <c r="M484" s="23">
        <v>36</v>
      </c>
      <c r="N484" s="24">
        <f t="shared" si="110"/>
        <v>1218</v>
      </c>
      <c r="O484" s="23">
        <v>20</v>
      </c>
      <c r="P484" s="23">
        <v>18</v>
      </c>
      <c r="Q484" s="24">
        <f t="shared" si="111"/>
        <v>1219</v>
      </c>
      <c r="R484" s="23">
        <v>20</v>
      </c>
      <c r="S484" s="23">
        <v>19</v>
      </c>
      <c r="T484" s="24">
        <f t="shared" si="112"/>
        <v>1220</v>
      </c>
      <c r="U484" s="23">
        <v>20</v>
      </c>
      <c r="V484" s="23">
        <v>20</v>
      </c>
      <c r="W484" s="25">
        <f t="shared" si="113"/>
        <v>1220</v>
      </c>
      <c r="X484" s="26">
        <v>20</v>
      </c>
      <c r="Y484" s="26">
        <v>20</v>
      </c>
      <c r="Z484" s="26">
        <f t="shared" si="121"/>
        <v>5760</v>
      </c>
      <c r="AA484" s="55">
        <f t="shared" si="114"/>
        <v>6905</v>
      </c>
      <c r="AB484" s="23">
        <f t="shared" si="115"/>
        <v>6936</v>
      </c>
      <c r="AC484" s="23">
        <f t="shared" si="116"/>
        <v>6936</v>
      </c>
      <c r="AD484" s="23">
        <f t="shared" si="117"/>
        <v>6978</v>
      </c>
      <c r="AE484" s="23">
        <f t="shared" si="118"/>
        <v>6979</v>
      </c>
      <c r="AF484" s="23">
        <f t="shared" si="119"/>
        <v>6980</v>
      </c>
      <c r="AG484" s="56">
        <f t="shared" si="120"/>
        <v>6980</v>
      </c>
    </row>
    <row r="485" spans="1:33" x14ac:dyDescent="0.55000000000000004">
      <c r="A485" s="22">
        <f t="shared" si="107"/>
        <v>1156</v>
      </c>
      <c r="B485" s="23">
        <v>19</v>
      </c>
      <c r="C485" s="23">
        <v>16</v>
      </c>
      <c r="D485" s="23" t="s">
        <v>27</v>
      </c>
      <c r="E485" s="55" t="s">
        <v>332</v>
      </c>
      <c r="F485" s="23" t="s">
        <v>3</v>
      </c>
      <c r="G485" s="56" t="s">
        <v>28</v>
      </c>
      <c r="H485" s="24">
        <f t="shared" si="108"/>
        <v>1167</v>
      </c>
      <c r="I485" s="23">
        <v>19</v>
      </c>
      <c r="J485" s="23">
        <v>27</v>
      </c>
      <c r="K485" s="24">
        <f t="shared" si="109"/>
        <v>1167</v>
      </c>
      <c r="L485" s="23">
        <v>19</v>
      </c>
      <c r="M485" s="23">
        <v>27</v>
      </c>
      <c r="N485" s="24">
        <f t="shared" si="110"/>
        <v>1186</v>
      </c>
      <c r="O485" s="23">
        <v>19</v>
      </c>
      <c r="P485" s="23">
        <v>46</v>
      </c>
      <c r="Q485" s="24">
        <f t="shared" si="111"/>
        <v>1186</v>
      </c>
      <c r="R485" s="23">
        <v>19</v>
      </c>
      <c r="S485" s="23">
        <v>46</v>
      </c>
      <c r="T485" s="24">
        <f t="shared" si="112"/>
        <v>1200</v>
      </c>
      <c r="U485" s="23">
        <v>20</v>
      </c>
      <c r="V485" s="23">
        <v>0</v>
      </c>
      <c r="W485" s="25">
        <f t="shared" si="113"/>
        <v>1209</v>
      </c>
      <c r="X485" s="26">
        <v>20</v>
      </c>
      <c r="Y485" s="26">
        <v>9</v>
      </c>
      <c r="Z485" s="26">
        <f t="shared" si="121"/>
        <v>5760</v>
      </c>
      <c r="AA485" s="55">
        <f t="shared" si="114"/>
        <v>6916</v>
      </c>
      <c r="AB485" s="23">
        <f t="shared" si="115"/>
        <v>6927</v>
      </c>
      <c r="AC485" s="23">
        <f t="shared" si="116"/>
        <v>6927</v>
      </c>
      <c r="AD485" s="23">
        <f t="shared" si="117"/>
        <v>6946</v>
      </c>
      <c r="AE485" s="23">
        <f t="shared" si="118"/>
        <v>6946</v>
      </c>
      <c r="AF485" s="23">
        <f t="shared" si="119"/>
        <v>6960</v>
      </c>
      <c r="AG485" s="56">
        <f t="shared" si="120"/>
        <v>6969</v>
      </c>
    </row>
    <row r="486" spans="1:33" x14ac:dyDescent="0.55000000000000004">
      <c r="A486" s="22">
        <f t="shared" si="107"/>
        <v>1163</v>
      </c>
      <c r="B486" s="23">
        <v>19</v>
      </c>
      <c r="C486" s="23">
        <v>23</v>
      </c>
      <c r="D486" s="23" t="s">
        <v>6</v>
      </c>
      <c r="E486" s="55" t="s">
        <v>328</v>
      </c>
      <c r="F486" s="23" t="s">
        <v>17</v>
      </c>
      <c r="G486" s="56" t="s">
        <v>168</v>
      </c>
      <c r="H486" s="24">
        <f t="shared" si="108"/>
        <v>1216</v>
      </c>
      <c r="I486" s="23">
        <v>20</v>
      </c>
      <c r="J486" s="23">
        <v>16</v>
      </c>
      <c r="K486" s="24">
        <f t="shared" si="109"/>
        <v>1219</v>
      </c>
      <c r="L486" s="23">
        <v>20</v>
      </c>
      <c r="M486" s="23">
        <v>19</v>
      </c>
      <c r="N486" s="24">
        <f t="shared" si="110"/>
        <v>1231</v>
      </c>
      <c r="O486" s="23">
        <v>20</v>
      </c>
      <c r="P486" s="23">
        <v>31</v>
      </c>
      <c r="Q486" s="24">
        <f t="shared" si="111"/>
        <v>1242</v>
      </c>
      <c r="R486" s="23">
        <v>20</v>
      </c>
      <c r="S486" s="23">
        <v>42</v>
      </c>
      <c r="T486" s="24">
        <f t="shared" si="112"/>
        <v>1254</v>
      </c>
      <c r="U486" s="23">
        <v>20</v>
      </c>
      <c r="V486" s="23">
        <v>54</v>
      </c>
      <c r="W486" s="25">
        <f t="shared" si="113"/>
        <v>1255</v>
      </c>
      <c r="X486" s="26">
        <v>20</v>
      </c>
      <c r="Y486" s="26">
        <v>55</v>
      </c>
      <c r="Z486" s="26">
        <f t="shared" si="121"/>
        <v>5760</v>
      </c>
      <c r="AA486" s="55">
        <f t="shared" si="114"/>
        <v>6923</v>
      </c>
      <c r="AB486" s="23">
        <f t="shared" si="115"/>
        <v>6976</v>
      </c>
      <c r="AC486" s="23">
        <f t="shared" si="116"/>
        <v>6979</v>
      </c>
      <c r="AD486" s="23">
        <f t="shared" si="117"/>
        <v>6991</v>
      </c>
      <c r="AE486" s="23">
        <f t="shared" si="118"/>
        <v>7002</v>
      </c>
      <c r="AF486" s="23">
        <f t="shared" si="119"/>
        <v>7014</v>
      </c>
      <c r="AG486" s="56">
        <f t="shared" si="120"/>
        <v>7015</v>
      </c>
    </row>
    <row r="487" spans="1:33" x14ac:dyDescent="0.55000000000000004">
      <c r="A487" s="22">
        <f t="shared" si="107"/>
        <v>1167</v>
      </c>
      <c r="B487" s="23">
        <v>19</v>
      </c>
      <c r="C487" s="23">
        <v>27</v>
      </c>
      <c r="D487" s="23" t="s">
        <v>226</v>
      </c>
      <c r="E487" s="55" t="s">
        <v>328</v>
      </c>
      <c r="F487" s="23" t="s">
        <v>11</v>
      </c>
      <c r="G487" s="56" t="s">
        <v>31</v>
      </c>
      <c r="H487" s="24">
        <f t="shared" si="108"/>
        <v>1187</v>
      </c>
      <c r="I487" s="23">
        <v>19</v>
      </c>
      <c r="J487" s="23">
        <v>47</v>
      </c>
      <c r="K487" s="24">
        <f t="shared" si="109"/>
        <v>1188</v>
      </c>
      <c r="L487" s="23">
        <v>19</v>
      </c>
      <c r="M487" s="23">
        <v>48</v>
      </c>
      <c r="N487" s="24">
        <f t="shared" si="110"/>
        <v>1211</v>
      </c>
      <c r="O487" s="23">
        <v>20</v>
      </c>
      <c r="P487" s="23">
        <v>11</v>
      </c>
      <c r="Q487" s="24">
        <f t="shared" si="111"/>
        <v>1212</v>
      </c>
      <c r="R487" s="23">
        <v>20</v>
      </c>
      <c r="S487" s="23">
        <v>12</v>
      </c>
      <c r="T487" s="24">
        <f t="shared" si="112"/>
        <v>1221</v>
      </c>
      <c r="U487" s="23">
        <v>20</v>
      </c>
      <c r="V487" s="23">
        <v>21</v>
      </c>
      <c r="W487" s="25">
        <f t="shared" si="113"/>
        <v>1241</v>
      </c>
      <c r="X487" s="26">
        <v>20</v>
      </c>
      <c r="Y487" s="26">
        <v>41</v>
      </c>
      <c r="Z487" s="26">
        <f t="shared" si="121"/>
        <v>5760</v>
      </c>
      <c r="AA487" s="55">
        <f t="shared" si="114"/>
        <v>6927</v>
      </c>
      <c r="AB487" s="23">
        <f t="shared" si="115"/>
        <v>6947</v>
      </c>
      <c r="AC487" s="23">
        <f t="shared" si="116"/>
        <v>6948</v>
      </c>
      <c r="AD487" s="23">
        <f t="shared" si="117"/>
        <v>6971</v>
      </c>
      <c r="AE487" s="23">
        <f t="shared" si="118"/>
        <v>6972</v>
      </c>
      <c r="AF487" s="23">
        <f t="shared" si="119"/>
        <v>6981</v>
      </c>
      <c r="AG487" s="56">
        <f t="shared" si="120"/>
        <v>7001</v>
      </c>
    </row>
    <row r="488" spans="1:33" x14ac:dyDescent="0.55000000000000004">
      <c r="A488" s="22">
        <f t="shared" si="107"/>
        <v>1172</v>
      </c>
      <c r="B488" s="23">
        <v>19</v>
      </c>
      <c r="C488" s="23">
        <v>32</v>
      </c>
      <c r="D488" s="23" t="s">
        <v>6</v>
      </c>
      <c r="E488" s="55" t="s">
        <v>328</v>
      </c>
      <c r="F488" s="23" t="s">
        <v>17</v>
      </c>
      <c r="G488" s="56" t="s">
        <v>7</v>
      </c>
      <c r="H488" s="24">
        <f t="shared" si="108"/>
        <v>1177</v>
      </c>
      <c r="I488" s="23">
        <v>19</v>
      </c>
      <c r="J488" s="23">
        <v>37</v>
      </c>
      <c r="K488" s="24">
        <f t="shared" si="109"/>
        <v>1177</v>
      </c>
      <c r="L488" s="23">
        <v>19</v>
      </c>
      <c r="M488" s="23">
        <v>37</v>
      </c>
      <c r="N488" s="24">
        <f t="shared" si="110"/>
        <v>1197</v>
      </c>
      <c r="O488" s="23">
        <v>19</v>
      </c>
      <c r="P488" s="23">
        <v>57</v>
      </c>
      <c r="Q488" s="24">
        <f t="shared" si="111"/>
        <v>1197</v>
      </c>
      <c r="R488" s="23">
        <v>19</v>
      </c>
      <c r="S488" s="23">
        <v>57</v>
      </c>
      <c r="T488" s="24">
        <f t="shared" si="112"/>
        <v>1198</v>
      </c>
      <c r="U488" s="23">
        <v>19</v>
      </c>
      <c r="V488" s="23">
        <v>58</v>
      </c>
      <c r="W488" s="25">
        <f t="shared" si="113"/>
        <v>1221</v>
      </c>
      <c r="X488" s="26">
        <v>20</v>
      </c>
      <c r="Y488" s="26">
        <v>21</v>
      </c>
      <c r="Z488" s="26">
        <f t="shared" si="121"/>
        <v>5760</v>
      </c>
      <c r="AA488" s="55">
        <f t="shared" si="114"/>
        <v>6932</v>
      </c>
      <c r="AB488" s="23">
        <f t="shared" si="115"/>
        <v>6937</v>
      </c>
      <c r="AC488" s="23">
        <f t="shared" si="116"/>
        <v>6937</v>
      </c>
      <c r="AD488" s="23">
        <f t="shared" si="117"/>
        <v>6957</v>
      </c>
      <c r="AE488" s="23">
        <f t="shared" si="118"/>
        <v>6957</v>
      </c>
      <c r="AF488" s="23">
        <f t="shared" si="119"/>
        <v>6958</v>
      </c>
      <c r="AG488" s="56">
        <f t="shared" si="120"/>
        <v>6981</v>
      </c>
    </row>
    <row r="489" spans="1:33" x14ac:dyDescent="0.55000000000000004">
      <c r="A489" s="22">
        <f t="shared" si="107"/>
        <v>1191</v>
      </c>
      <c r="B489" s="23">
        <v>19</v>
      </c>
      <c r="C489" s="23">
        <v>51</v>
      </c>
      <c r="D489" s="23" t="s">
        <v>15</v>
      </c>
      <c r="E489" s="55" t="s">
        <v>329</v>
      </c>
      <c r="F489" s="23" t="s">
        <v>17</v>
      </c>
      <c r="G489" s="56" t="s">
        <v>39</v>
      </c>
      <c r="H489" s="24">
        <f t="shared" si="108"/>
        <v>1195</v>
      </c>
      <c r="I489" s="23">
        <v>19</v>
      </c>
      <c r="J489" s="23">
        <v>55</v>
      </c>
      <c r="K489" s="24">
        <f t="shared" si="109"/>
        <v>1196</v>
      </c>
      <c r="L489" s="23">
        <v>19</v>
      </c>
      <c r="M489" s="23">
        <v>56</v>
      </c>
      <c r="N489" s="24">
        <f t="shared" si="110"/>
        <v>1202</v>
      </c>
      <c r="O489" s="23">
        <v>20</v>
      </c>
      <c r="P489" s="23">
        <v>2</v>
      </c>
      <c r="Q489" s="24">
        <f t="shared" si="111"/>
        <v>1209</v>
      </c>
      <c r="R489" s="23">
        <v>20</v>
      </c>
      <c r="S489" s="23">
        <v>9</v>
      </c>
      <c r="T489" s="24">
        <f t="shared" si="112"/>
        <v>1213</v>
      </c>
      <c r="U489" s="23">
        <v>20</v>
      </c>
      <c r="V489" s="23">
        <v>13</v>
      </c>
      <c r="W489" s="25">
        <f t="shared" si="113"/>
        <v>1221</v>
      </c>
      <c r="X489" s="26">
        <v>20</v>
      </c>
      <c r="Y489" s="26">
        <v>21</v>
      </c>
      <c r="Z489" s="26">
        <f t="shared" si="121"/>
        <v>5760</v>
      </c>
      <c r="AA489" s="55">
        <f t="shared" si="114"/>
        <v>6951</v>
      </c>
      <c r="AB489" s="23">
        <f t="shared" si="115"/>
        <v>6955</v>
      </c>
      <c r="AC489" s="23">
        <f t="shared" si="116"/>
        <v>6956</v>
      </c>
      <c r="AD489" s="23">
        <f t="shared" si="117"/>
        <v>6962</v>
      </c>
      <c r="AE489" s="23">
        <f t="shared" si="118"/>
        <v>6969</v>
      </c>
      <c r="AF489" s="23">
        <f t="shared" si="119"/>
        <v>6973</v>
      </c>
      <c r="AG489" s="56">
        <f t="shared" si="120"/>
        <v>6981</v>
      </c>
    </row>
    <row r="490" spans="1:33" x14ac:dyDescent="0.55000000000000004">
      <c r="A490" s="22">
        <f t="shared" si="107"/>
        <v>1208</v>
      </c>
      <c r="B490" s="23">
        <v>20</v>
      </c>
      <c r="C490" s="23">
        <v>8</v>
      </c>
      <c r="D490" s="23" t="s">
        <v>6</v>
      </c>
      <c r="E490" s="55" t="s">
        <v>328</v>
      </c>
      <c r="F490" s="23" t="s">
        <v>11</v>
      </c>
      <c r="G490" s="56" t="s">
        <v>7</v>
      </c>
      <c r="H490" s="24">
        <f t="shared" si="108"/>
        <v>1221</v>
      </c>
      <c r="I490" s="23">
        <v>20</v>
      </c>
      <c r="J490" s="23">
        <v>21</v>
      </c>
      <c r="K490" s="24">
        <f t="shared" si="109"/>
        <v>1221</v>
      </c>
      <c r="L490" s="23">
        <v>20</v>
      </c>
      <c r="M490" s="23">
        <v>21</v>
      </c>
      <c r="N490" s="24">
        <f t="shared" si="110"/>
        <v>1225</v>
      </c>
      <c r="O490" s="23">
        <v>20</v>
      </c>
      <c r="P490" s="23">
        <v>25</v>
      </c>
      <c r="Q490" s="24">
        <f t="shared" si="111"/>
        <v>1230</v>
      </c>
      <c r="R490" s="23">
        <v>20</v>
      </c>
      <c r="S490" s="23">
        <v>30</v>
      </c>
      <c r="T490" s="24">
        <f t="shared" si="112"/>
        <v>1236</v>
      </c>
      <c r="U490" s="23">
        <v>20</v>
      </c>
      <c r="V490" s="23">
        <v>36</v>
      </c>
      <c r="W490" s="25">
        <f t="shared" si="113"/>
        <v>1241</v>
      </c>
      <c r="X490" s="26">
        <v>20</v>
      </c>
      <c r="Y490" s="26">
        <v>41</v>
      </c>
      <c r="Z490" s="26">
        <f t="shared" si="121"/>
        <v>5760</v>
      </c>
      <c r="AA490" s="55">
        <f t="shared" si="114"/>
        <v>6968</v>
      </c>
      <c r="AB490" s="23">
        <f t="shared" si="115"/>
        <v>6981</v>
      </c>
      <c r="AC490" s="23">
        <f t="shared" si="116"/>
        <v>6981</v>
      </c>
      <c r="AD490" s="23">
        <f t="shared" si="117"/>
        <v>6985</v>
      </c>
      <c r="AE490" s="23">
        <f t="shared" si="118"/>
        <v>6990</v>
      </c>
      <c r="AF490" s="23">
        <f t="shared" si="119"/>
        <v>6996</v>
      </c>
      <c r="AG490" s="56">
        <f t="shared" si="120"/>
        <v>7001</v>
      </c>
    </row>
    <row r="491" spans="1:33" x14ac:dyDescent="0.55000000000000004">
      <c r="A491" s="22">
        <f t="shared" si="107"/>
        <v>1210</v>
      </c>
      <c r="B491" s="23">
        <v>20</v>
      </c>
      <c r="C491" s="23">
        <v>10</v>
      </c>
      <c r="D491" s="23" t="s">
        <v>148</v>
      </c>
      <c r="E491" s="55" t="s">
        <v>325</v>
      </c>
      <c r="F491" s="23" t="s">
        <v>11</v>
      </c>
      <c r="G491" s="56" t="s">
        <v>4</v>
      </c>
      <c r="H491" s="24">
        <f t="shared" si="108"/>
        <v>1224</v>
      </c>
      <c r="I491" s="23">
        <v>20</v>
      </c>
      <c r="J491" s="23">
        <v>24</v>
      </c>
      <c r="K491" s="24">
        <f t="shared" si="109"/>
        <v>1226</v>
      </c>
      <c r="L491" s="23">
        <v>20</v>
      </c>
      <c r="M491" s="23">
        <v>26</v>
      </c>
      <c r="N491" s="24">
        <f t="shared" si="110"/>
        <v>1237</v>
      </c>
      <c r="O491" s="23">
        <v>20</v>
      </c>
      <c r="P491" s="23">
        <v>37</v>
      </c>
      <c r="Q491" s="24">
        <f t="shared" si="111"/>
        <v>1276</v>
      </c>
      <c r="R491" s="23">
        <v>21</v>
      </c>
      <c r="S491" s="23">
        <v>16</v>
      </c>
      <c r="T491" s="24">
        <f t="shared" si="112"/>
        <v>1276</v>
      </c>
      <c r="U491" s="23">
        <v>21</v>
      </c>
      <c r="V491" s="23">
        <v>16</v>
      </c>
      <c r="W491" s="25">
        <f t="shared" si="113"/>
        <v>1284</v>
      </c>
      <c r="X491" s="26">
        <v>21</v>
      </c>
      <c r="Y491" s="26">
        <v>24</v>
      </c>
      <c r="Z491" s="26">
        <f t="shared" si="121"/>
        <v>5760</v>
      </c>
      <c r="AA491" s="55">
        <f t="shared" si="114"/>
        <v>6970</v>
      </c>
      <c r="AB491" s="23">
        <f t="shared" si="115"/>
        <v>6984</v>
      </c>
      <c r="AC491" s="23">
        <f t="shared" si="116"/>
        <v>6986</v>
      </c>
      <c r="AD491" s="23">
        <f t="shared" si="117"/>
        <v>6997</v>
      </c>
      <c r="AE491" s="23">
        <f t="shared" si="118"/>
        <v>7036</v>
      </c>
      <c r="AF491" s="23">
        <f t="shared" si="119"/>
        <v>7036</v>
      </c>
      <c r="AG491" s="56">
        <f t="shared" si="120"/>
        <v>7044</v>
      </c>
    </row>
    <row r="492" spans="1:33" x14ac:dyDescent="0.55000000000000004">
      <c r="A492" s="22">
        <f t="shared" si="107"/>
        <v>1235</v>
      </c>
      <c r="B492" s="23">
        <v>20</v>
      </c>
      <c r="C492" s="23">
        <v>35</v>
      </c>
      <c r="D492" s="23" t="s">
        <v>43</v>
      </c>
      <c r="E492" s="55" t="s">
        <v>333</v>
      </c>
      <c r="F492" s="23" t="s">
        <v>22</v>
      </c>
      <c r="G492" s="56" t="s">
        <v>182</v>
      </c>
      <c r="H492" s="24">
        <f t="shared" si="108"/>
        <v>1250</v>
      </c>
      <c r="I492" s="23">
        <v>20</v>
      </c>
      <c r="J492" s="23">
        <v>50</v>
      </c>
      <c r="K492" s="24">
        <f t="shared" si="109"/>
        <v>1250</v>
      </c>
      <c r="L492" s="23">
        <v>20</v>
      </c>
      <c r="M492" s="23">
        <v>50</v>
      </c>
      <c r="N492" s="24">
        <f t="shared" si="110"/>
        <v>1276</v>
      </c>
      <c r="O492" s="23">
        <v>21</v>
      </c>
      <c r="P492" s="23">
        <v>16</v>
      </c>
      <c r="Q492" s="24">
        <f t="shared" si="111"/>
        <v>1290</v>
      </c>
      <c r="R492" s="23">
        <v>21</v>
      </c>
      <c r="S492" s="23">
        <v>30</v>
      </c>
      <c r="T492" s="24">
        <f t="shared" si="112"/>
        <v>1304</v>
      </c>
      <c r="U492" s="23">
        <v>21</v>
      </c>
      <c r="V492" s="23">
        <v>44</v>
      </c>
      <c r="W492" s="25">
        <f t="shared" si="113"/>
        <v>1305</v>
      </c>
      <c r="X492" s="26">
        <v>21</v>
      </c>
      <c r="Y492" s="26">
        <v>45</v>
      </c>
      <c r="Z492" s="26">
        <f t="shared" si="121"/>
        <v>5760</v>
      </c>
      <c r="AA492" s="55">
        <f t="shared" si="114"/>
        <v>6995</v>
      </c>
      <c r="AB492" s="23">
        <f t="shared" si="115"/>
        <v>7010</v>
      </c>
      <c r="AC492" s="23">
        <f t="shared" si="116"/>
        <v>7010</v>
      </c>
      <c r="AD492" s="23">
        <f t="shared" si="117"/>
        <v>7036</v>
      </c>
      <c r="AE492" s="23">
        <f t="shared" si="118"/>
        <v>7050</v>
      </c>
      <c r="AF492" s="23">
        <f t="shared" si="119"/>
        <v>7064</v>
      </c>
      <c r="AG492" s="56">
        <f t="shared" si="120"/>
        <v>7065</v>
      </c>
    </row>
    <row r="493" spans="1:33" x14ac:dyDescent="0.55000000000000004">
      <c r="A493" s="22">
        <f t="shared" si="107"/>
        <v>1257</v>
      </c>
      <c r="B493" s="23">
        <v>20</v>
      </c>
      <c r="C493" s="23">
        <v>57</v>
      </c>
      <c r="D493" s="23" t="s">
        <v>16</v>
      </c>
      <c r="E493" s="55" t="s">
        <v>330</v>
      </c>
      <c r="F493" s="23" t="s">
        <v>3</v>
      </c>
      <c r="G493" s="56" t="s">
        <v>18</v>
      </c>
      <c r="H493" s="24">
        <f t="shared" si="108"/>
        <v>1260</v>
      </c>
      <c r="I493" s="23">
        <v>21</v>
      </c>
      <c r="J493" s="23">
        <v>0</v>
      </c>
      <c r="K493" s="24">
        <f t="shared" si="109"/>
        <v>1261</v>
      </c>
      <c r="L493" s="23">
        <v>21</v>
      </c>
      <c r="M493" s="23">
        <v>1</v>
      </c>
      <c r="N493" s="24">
        <f t="shared" si="110"/>
        <v>1287</v>
      </c>
      <c r="O493" s="23">
        <v>21</v>
      </c>
      <c r="P493" s="23">
        <v>27</v>
      </c>
      <c r="Q493" s="24">
        <f t="shared" si="111"/>
        <v>1287</v>
      </c>
      <c r="R493" s="23">
        <v>21</v>
      </c>
      <c r="S493" s="23">
        <v>27</v>
      </c>
      <c r="T493" s="24">
        <f t="shared" si="112"/>
        <v>1312</v>
      </c>
      <c r="U493" s="23">
        <v>21</v>
      </c>
      <c r="V493" s="23">
        <v>52</v>
      </c>
      <c r="W493" s="25">
        <f t="shared" si="113"/>
        <v>1312</v>
      </c>
      <c r="X493" s="26">
        <v>21</v>
      </c>
      <c r="Y493" s="26">
        <v>52</v>
      </c>
      <c r="Z493" s="26">
        <f t="shared" si="121"/>
        <v>5760</v>
      </c>
      <c r="AA493" s="55">
        <f t="shared" si="114"/>
        <v>7017</v>
      </c>
      <c r="AB493" s="23">
        <f t="shared" si="115"/>
        <v>7020</v>
      </c>
      <c r="AC493" s="23">
        <f t="shared" si="116"/>
        <v>7021</v>
      </c>
      <c r="AD493" s="23">
        <f t="shared" si="117"/>
        <v>7047</v>
      </c>
      <c r="AE493" s="23">
        <f t="shared" si="118"/>
        <v>7047</v>
      </c>
      <c r="AF493" s="23">
        <f t="shared" si="119"/>
        <v>7072</v>
      </c>
      <c r="AG493" s="56">
        <f t="shared" si="120"/>
        <v>7072</v>
      </c>
    </row>
    <row r="494" spans="1:33" x14ac:dyDescent="0.55000000000000004">
      <c r="A494" s="22">
        <f t="shared" si="107"/>
        <v>1266</v>
      </c>
      <c r="B494" s="23">
        <v>21</v>
      </c>
      <c r="C494" s="23">
        <v>6</v>
      </c>
      <c r="D494" s="23" t="s">
        <v>94</v>
      </c>
      <c r="E494" s="55" t="s">
        <v>336</v>
      </c>
      <c r="F494" s="23" t="s">
        <v>17</v>
      </c>
      <c r="G494" s="56" t="s">
        <v>95</v>
      </c>
      <c r="H494" s="24">
        <f t="shared" si="108"/>
        <v>1270</v>
      </c>
      <c r="I494" s="23">
        <v>21</v>
      </c>
      <c r="J494" s="23">
        <v>10</v>
      </c>
      <c r="K494" s="24">
        <f t="shared" si="109"/>
        <v>1271</v>
      </c>
      <c r="L494" s="23">
        <v>21</v>
      </c>
      <c r="M494" s="23">
        <v>11</v>
      </c>
      <c r="N494" s="24">
        <f t="shared" si="110"/>
        <v>1279</v>
      </c>
      <c r="O494" s="23">
        <v>21</v>
      </c>
      <c r="P494" s="23">
        <v>19</v>
      </c>
      <c r="Q494" s="24">
        <f t="shared" si="111"/>
        <v>1280</v>
      </c>
      <c r="R494" s="23">
        <v>21</v>
      </c>
      <c r="S494" s="23">
        <v>20</v>
      </c>
      <c r="T494" s="24">
        <f t="shared" si="112"/>
        <v>1296</v>
      </c>
      <c r="U494" s="23">
        <v>21</v>
      </c>
      <c r="V494" s="23">
        <v>36</v>
      </c>
      <c r="W494" s="25">
        <f t="shared" si="113"/>
        <v>1296</v>
      </c>
      <c r="X494" s="26">
        <v>21</v>
      </c>
      <c r="Y494" s="26">
        <v>36</v>
      </c>
      <c r="Z494" s="26">
        <f t="shared" si="121"/>
        <v>5760</v>
      </c>
      <c r="AA494" s="55">
        <f t="shared" si="114"/>
        <v>7026</v>
      </c>
      <c r="AB494" s="23">
        <f t="shared" si="115"/>
        <v>7030</v>
      </c>
      <c r="AC494" s="23">
        <f t="shared" si="116"/>
        <v>7031</v>
      </c>
      <c r="AD494" s="23">
        <f t="shared" si="117"/>
        <v>7039</v>
      </c>
      <c r="AE494" s="23">
        <f t="shared" si="118"/>
        <v>7040</v>
      </c>
      <c r="AF494" s="23">
        <f t="shared" si="119"/>
        <v>7056</v>
      </c>
      <c r="AG494" s="56">
        <f t="shared" si="120"/>
        <v>7056</v>
      </c>
    </row>
    <row r="495" spans="1:33" x14ac:dyDescent="0.55000000000000004">
      <c r="A495" s="22">
        <f t="shared" si="107"/>
        <v>1268</v>
      </c>
      <c r="B495" s="23">
        <v>21</v>
      </c>
      <c r="C495" s="23">
        <v>8</v>
      </c>
      <c r="D495" s="23" t="s">
        <v>43</v>
      </c>
      <c r="E495" s="55" t="s">
        <v>333</v>
      </c>
      <c r="F495" s="23" t="s">
        <v>22</v>
      </c>
      <c r="G495" s="56" t="s">
        <v>31</v>
      </c>
      <c r="H495" s="24">
        <f t="shared" si="108"/>
        <v>1276</v>
      </c>
      <c r="I495" s="23">
        <v>21</v>
      </c>
      <c r="J495" s="23">
        <v>16</v>
      </c>
      <c r="K495" s="24">
        <f t="shared" si="109"/>
        <v>1289</v>
      </c>
      <c r="L495" s="23">
        <v>21</v>
      </c>
      <c r="M495" s="23">
        <v>29</v>
      </c>
      <c r="N495" s="24">
        <f t="shared" si="110"/>
        <v>1289</v>
      </c>
      <c r="O495" s="23">
        <v>21</v>
      </c>
      <c r="P495" s="23">
        <v>29</v>
      </c>
      <c r="Q495" s="24">
        <f t="shared" si="111"/>
        <v>1289</v>
      </c>
      <c r="R495" s="23">
        <v>21</v>
      </c>
      <c r="S495" s="23">
        <v>29</v>
      </c>
      <c r="T495" s="24">
        <f t="shared" si="112"/>
        <v>1298</v>
      </c>
      <c r="U495" s="23">
        <v>21</v>
      </c>
      <c r="V495" s="23">
        <v>38</v>
      </c>
      <c r="W495" s="25">
        <f t="shared" si="113"/>
        <v>1309</v>
      </c>
      <c r="X495" s="26">
        <v>21</v>
      </c>
      <c r="Y495" s="26">
        <v>49</v>
      </c>
      <c r="Z495" s="26">
        <f t="shared" si="121"/>
        <v>5760</v>
      </c>
      <c r="AA495" s="55">
        <f t="shared" si="114"/>
        <v>7028</v>
      </c>
      <c r="AB495" s="23">
        <f t="shared" si="115"/>
        <v>7036</v>
      </c>
      <c r="AC495" s="23">
        <f t="shared" si="116"/>
        <v>7049</v>
      </c>
      <c r="AD495" s="23">
        <f t="shared" si="117"/>
        <v>7049</v>
      </c>
      <c r="AE495" s="23">
        <f t="shared" si="118"/>
        <v>7049</v>
      </c>
      <c r="AF495" s="23">
        <f t="shared" si="119"/>
        <v>7058</v>
      </c>
      <c r="AG495" s="56">
        <f t="shared" si="120"/>
        <v>7069</v>
      </c>
    </row>
    <row r="496" spans="1:33" x14ac:dyDescent="0.55000000000000004">
      <c r="A496" s="22">
        <f t="shared" si="107"/>
        <v>1311</v>
      </c>
      <c r="B496" s="23">
        <v>21</v>
      </c>
      <c r="C496" s="23">
        <v>51</v>
      </c>
      <c r="D496" s="23" t="s">
        <v>8</v>
      </c>
      <c r="E496" s="55" t="s">
        <v>327</v>
      </c>
      <c r="F496" s="23" t="s">
        <v>3</v>
      </c>
      <c r="G496" s="56" t="s">
        <v>9</v>
      </c>
      <c r="H496" s="24">
        <f t="shared" si="108"/>
        <v>1318</v>
      </c>
      <c r="I496" s="23">
        <v>21</v>
      </c>
      <c r="J496" s="23">
        <v>58</v>
      </c>
      <c r="K496" s="24">
        <f t="shared" si="109"/>
        <v>1318</v>
      </c>
      <c r="L496" s="23">
        <v>21</v>
      </c>
      <c r="M496" s="23">
        <v>58</v>
      </c>
      <c r="N496" s="24">
        <f t="shared" si="110"/>
        <v>1339</v>
      </c>
      <c r="O496" s="23">
        <v>22</v>
      </c>
      <c r="P496" s="23">
        <v>19</v>
      </c>
      <c r="Q496" s="24">
        <f t="shared" si="111"/>
        <v>1339</v>
      </c>
      <c r="R496" s="23">
        <v>22</v>
      </c>
      <c r="S496" s="23">
        <v>19</v>
      </c>
      <c r="T496" s="24">
        <f t="shared" si="112"/>
        <v>1339</v>
      </c>
      <c r="U496" s="23">
        <v>22</v>
      </c>
      <c r="V496" s="23">
        <v>19</v>
      </c>
      <c r="W496" s="25">
        <f t="shared" si="113"/>
        <v>1339</v>
      </c>
      <c r="X496" s="26">
        <v>22</v>
      </c>
      <c r="Y496" s="26">
        <v>19</v>
      </c>
      <c r="Z496" s="26">
        <f t="shared" si="121"/>
        <v>5760</v>
      </c>
      <c r="AA496" s="55">
        <f t="shared" si="114"/>
        <v>7071</v>
      </c>
      <c r="AB496" s="23">
        <f t="shared" si="115"/>
        <v>7078</v>
      </c>
      <c r="AC496" s="23">
        <f t="shared" si="116"/>
        <v>7078</v>
      </c>
      <c r="AD496" s="23">
        <f t="shared" si="117"/>
        <v>7099</v>
      </c>
      <c r="AE496" s="23">
        <f t="shared" si="118"/>
        <v>7099</v>
      </c>
      <c r="AF496" s="23">
        <f t="shared" si="119"/>
        <v>7099</v>
      </c>
      <c r="AG496" s="56">
        <f t="shared" si="120"/>
        <v>7099</v>
      </c>
    </row>
    <row r="497" spans="1:33" x14ac:dyDescent="0.55000000000000004">
      <c r="A497" s="22">
        <f t="shared" si="107"/>
        <v>1329</v>
      </c>
      <c r="B497" s="23">
        <v>22</v>
      </c>
      <c r="C497" s="23">
        <v>9</v>
      </c>
      <c r="D497" s="23" t="s">
        <v>227</v>
      </c>
      <c r="E497" s="55" t="s">
        <v>333</v>
      </c>
      <c r="F497" s="23" t="s">
        <v>22</v>
      </c>
      <c r="G497" s="56" t="s">
        <v>182</v>
      </c>
      <c r="H497" s="24">
        <f t="shared" si="108"/>
        <v>1335</v>
      </c>
      <c r="I497" s="23">
        <v>22</v>
      </c>
      <c r="J497" s="23">
        <v>15</v>
      </c>
      <c r="K497" s="24">
        <f t="shared" si="109"/>
        <v>1335</v>
      </c>
      <c r="L497" s="23">
        <v>22</v>
      </c>
      <c r="M497" s="23">
        <v>15</v>
      </c>
      <c r="N497" s="24">
        <f t="shared" si="110"/>
        <v>1341</v>
      </c>
      <c r="O497" s="23">
        <v>22</v>
      </c>
      <c r="P497" s="23">
        <v>21</v>
      </c>
      <c r="Q497" s="24">
        <f t="shared" si="111"/>
        <v>1369</v>
      </c>
      <c r="R497" s="23">
        <v>22</v>
      </c>
      <c r="S497" s="23">
        <v>49</v>
      </c>
      <c r="T497" s="24">
        <f t="shared" si="112"/>
        <v>1393</v>
      </c>
      <c r="U497" s="23">
        <v>23</v>
      </c>
      <c r="V497" s="23">
        <v>13</v>
      </c>
      <c r="W497" s="25">
        <f t="shared" si="113"/>
        <v>1395</v>
      </c>
      <c r="X497" s="26">
        <v>23</v>
      </c>
      <c r="Y497" s="26">
        <v>15</v>
      </c>
      <c r="Z497" s="26">
        <f t="shared" si="121"/>
        <v>5760</v>
      </c>
      <c r="AA497" s="55">
        <f t="shared" si="114"/>
        <v>7089</v>
      </c>
      <c r="AB497" s="23">
        <f t="shared" si="115"/>
        <v>7095</v>
      </c>
      <c r="AC497" s="23">
        <f t="shared" si="116"/>
        <v>7095</v>
      </c>
      <c r="AD497" s="23">
        <f t="shared" si="117"/>
        <v>7101</v>
      </c>
      <c r="AE497" s="23">
        <f t="shared" si="118"/>
        <v>7129</v>
      </c>
      <c r="AF497" s="23">
        <f t="shared" si="119"/>
        <v>7153</v>
      </c>
      <c r="AG497" s="56">
        <f t="shared" si="120"/>
        <v>7155</v>
      </c>
    </row>
    <row r="498" spans="1:33" x14ac:dyDescent="0.55000000000000004">
      <c r="A498" s="22">
        <f t="shared" si="107"/>
        <v>1331</v>
      </c>
      <c r="B498" s="23">
        <v>22</v>
      </c>
      <c r="C498" s="23">
        <v>11</v>
      </c>
      <c r="D498" s="23" t="s">
        <v>34</v>
      </c>
      <c r="E498" s="55" t="s">
        <v>331</v>
      </c>
      <c r="F498" s="23" t="s">
        <v>3</v>
      </c>
      <c r="G498" s="56" t="s">
        <v>168</v>
      </c>
      <c r="H498" s="24">
        <f t="shared" si="108"/>
        <v>1338</v>
      </c>
      <c r="I498" s="23">
        <v>22</v>
      </c>
      <c r="J498" s="23">
        <v>18</v>
      </c>
      <c r="K498" s="24">
        <f t="shared" si="109"/>
        <v>1338</v>
      </c>
      <c r="L498" s="23">
        <v>22</v>
      </c>
      <c r="M498" s="23">
        <v>18</v>
      </c>
      <c r="N498" s="24">
        <f t="shared" si="110"/>
        <v>1344</v>
      </c>
      <c r="O498" s="23">
        <v>22</v>
      </c>
      <c r="P498" s="23">
        <v>24</v>
      </c>
      <c r="Q498" s="24">
        <f t="shared" si="111"/>
        <v>1354</v>
      </c>
      <c r="R498" s="23">
        <v>22</v>
      </c>
      <c r="S498" s="23">
        <v>34</v>
      </c>
      <c r="T498" s="24">
        <f t="shared" si="112"/>
        <v>1357</v>
      </c>
      <c r="U498" s="23">
        <v>22</v>
      </c>
      <c r="V498" s="23">
        <v>37</v>
      </c>
      <c r="W498" s="25">
        <f t="shared" si="113"/>
        <v>1366</v>
      </c>
      <c r="X498" s="26">
        <v>22</v>
      </c>
      <c r="Y498" s="26">
        <v>46</v>
      </c>
      <c r="Z498" s="26">
        <f t="shared" si="121"/>
        <v>5760</v>
      </c>
      <c r="AA498" s="55">
        <f t="shared" si="114"/>
        <v>7091</v>
      </c>
      <c r="AB498" s="23">
        <f t="shared" si="115"/>
        <v>7098</v>
      </c>
      <c r="AC498" s="23">
        <f t="shared" si="116"/>
        <v>7098</v>
      </c>
      <c r="AD498" s="23">
        <f t="shared" si="117"/>
        <v>7104</v>
      </c>
      <c r="AE498" s="23">
        <f t="shared" si="118"/>
        <v>7114</v>
      </c>
      <c r="AF498" s="23">
        <f t="shared" si="119"/>
        <v>7117</v>
      </c>
      <c r="AG498" s="56">
        <f t="shared" si="120"/>
        <v>7126</v>
      </c>
    </row>
    <row r="499" spans="1:33" x14ac:dyDescent="0.55000000000000004">
      <c r="A499" s="22">
        <f t="shared" si="107"/>
        <v>1332</v>
      </c>
      <c r="B499" s="23">
        <v>22</v>
      </c>
      <c r="C499" s="23">
        <v>12</v>
      </c>
      <c r="D499" s="23" t="s">
        <v>113</v>
      </c>
      <c r="E499" s="55" t="s">
        <v>325</v>
      </c>
      <c r="F499" s="23" t="s">
        <v>3</v>
      </c>
      <c r="G499" s="56" t="s">
        <v>31</v>
      </c>
      <c r="H499" s="24">
        <f t="shared" si="108"/>
        <v>1359</v>
      </c>
      <c r="I499" s="23">
        <v>22</v>
      </c>
      <c r="J499" s="23">
        <v>39</v>
      </c>
      <c r="K499" s="24">
        <f t="shared" si="109"/>
        <v>1361</v>
      </c>
      <c r="L499" s="23">
        <v>22</v>
      </c>
      <c r="M499" s="23">
        <v>41</v>
      </c>
      <c r="N499" s="24">
        <f t="shared" si="110"/>
        <v>1368</v>
      </c>
      <c r="O499" s="23">
        <v>22</v>
      </c>
      <c r="P499" s="23">
        <v>48</v>
      </c>
      <c r="Q499" s="24">
        <f t="shared" si="111"/>
        <v>1372</v>
      </c>
      <c r="R499" s="23">
        <v>22</v>
      </c>
      <c r="S499" s="23">
        <v>52</v>
      </c>
      <c r="T499" s="24">
        <f t="shared" si="112"/>
        <v>1375</v>
      </c>
      <c r="U499" s="23">
        <v>22</v>
      </c>
      <c r="V499" s="23">
        <v>55</v>
      </c>
      <c r="W499" s="25">
        <f t="shared" si="113"/>
        <v>1409</v>
      </c>
      <c r="X499" s="26">
        <v>23</v>
      </c>
      <c r="Y499" s="26">
        <v>29</v>
      </c>
      <c r="Z499" s="26">
        <f t="shared" si="121"/>
        <v>5760</v>
      </c>
      <c r="AA499" s="55">
        <f t="shared" si="114"/>
        <v>7092</v>
      </c>
      <c r="AB499" s="23">
        <f t="shared" si="115"/>
        <v>7119</v>
      </c>
      <c r="AC499" s="23">
        <f t="shared" si="116"/>
        <v>7121</v>
      </c>
      <c r="AD499" s="23">
        <f t="shared" si="117"/>
        <v>7128</v>
      </c>
      <c r="AE499" s="23">
        <f t="shared" si="118"/>
        <v>7132</v>
      </c>
      <c r="AF499" s="23">
        <f t="shared" si="119"/>
        <v>7135</v>
      </c>
      <c r="AG499" s="56">
        <f t="shared" si="120"/>
        <v>7169</v>
      </c>
    </row>
    <row r="500" spans="1:33" x14ac:dyDescent="0.55000000000000004">
      <c r="A500" s="22">
        <f t="shared" si="107"/>
        <v>1335</v>
      </c>
      <c r="B500" s="23">
        <v>22</v>
      </c>
      <c r="C500" s="23">
        <v>15</v>
      </c>
      <c r="D500" s="23" t="s">
        <v>228</v>
      </c>
      <c r="E500" s="55" t="s">
        <v>331</v>
      </c>
      <c r="F500" s="23" t="s">
        <v>3</v>
      </c>
      <c r="G500" s="56" t="s">
        <v>168</v>
      </c>
      <c r="H500" s="24">
        <f t="shared" si="108"/>
        <v>1366</v>
      </c>
      <c r="I500" s="23">
        <v>22</v>
      </c>
      <c r="J500" s="23">
        <v>46</v>
      </c>
      <c r="K500" s="24">
        <f t="shared" si="109"/>
        <v>1366</v>
      </c>
      <c r="L500" s="23">
        <v>22</v>
      </c>
      <c r="M500" s="23">
        <v>46</v>
      </c>
      <c r="N500" s="24">
        <f t="shared" si="110"/>
        <v>1372</v>
      </c>
      <c r="O500" s="23">
        <v>22</v>
      </c>
      <c r="P500" s="23">
        <v>52</v>
      </c>
      <c r="Q500" s="24">
        <f t="shared" si="111"/>
        <v>1373</v>
      </c>
      <c r="R500" s="23">
        <v>22</v>
      </c>
      <c r="S500" s="23">
        <v>53</v>
      </c>
      <c r="T500" s="24">
        <f t="shared" si="112"/>
        <v>1373</v>
      </c>
      <c r="U500" s="23">
        <v>22</v>
      </c>
      <c r="V500" s="23">
        <v>53</v>
      </c>
      <c r="W500" s="25">
        <f t="shared" si="113"/>
        <v>1377</v>
      </c>
      <c r="X500" s="26">
        <v>22</v>
      </c>
      <c r="Y500" s="26">
        <v>57</v>
      </c>
      <c r="Z500" s="26">
        <f t="shared" si="121"/>
        <v>5760</v>
      </c>
      <c r="AA500" s="55">
        <f t="shared" si="114"/>
        <v>7095</v>
      </c>
      <c r="AB500" s="23">
        <f t="shared" si="115"/>
        <v>7126</v>
      </c>
      <c r="AC500" s="23">
        <f t="shared" si="116"/>
        <v>7126</v>
      </c>
      <c r="AD500" s="23">
        <f t="shared" si="117"/>
        <v>7132</v>
      </c>
      <c r="AE500" s="23">
        <f t="shared" si="118"/>
        <v>7133</v>
      </c>
      <c r="AF500" s="23">
        <f t="shared" si="119"/>
        <v>7133</v>
      </c>
      <c r="AG500" s="56">
        <f t="shared" si="120"/>
        <v>7137</v>
      </c>
    </row>
    <row r="501" spans="1:33" x14ac:dyDescent="0.55000000000000004">
      <c r="A501" s="22">
        <f t="shared" si="107"/>
        <v>1416</v>
      </c>
      <c r="B501" s="23">
        <v>23</v>
      </c>
      <c r="C501" s="23">
        <v>36</v>
      </c>
      <c r="D501" s="23" t="s">
        <v>29</v>
      </c>
      <c r="E501" s="55" t="s">
        <v>329</v>
      </c>
      <c r="F501" s="23" t="s">
        <v>17</v>
      </c>
      <c r="G501" s="56" t="s">
        <v>12</v>
      </c>
      <c r="H501" s="24">
        <f t="shared" si="108"/>
        <v>1419</v>
      </c>
      <c r="I501" s="23">
        <v>23</v>
      </c>
      <c r="J501" s="23">
        <v>39</v>
      </c>
      <c r="K501" s="24">
        <f t="shared" si="109"/>
        <v>1421</v>
      </c>
      <c r="L501" s="23">
        <v>23</v>
      </c>
      <c r="M501" s="23">
        <v>41</v>
      </c>
      <c r="N501" s="24">
        <f t="shared" si="110"/>
        <v>1429</v>
      </c>
      <c r="O501" s="23">
        <v>23</v>
      </c>
      <c r="P501" s="23">
        <v>49</v>
      </c>
      <c r="Q501" s="24">
        <f t="shared" si="111"/>
        <v>5</v>
      </c>
      <c r="R501" s="23">
        <v>0</v>
      </c>
      <c r="S501" s="23">
        <v>5</v>
      </c>
      <c r="T501" s="24">
        <f t="shared" si="112"/>
        <v>9</v>
      </c>
      <c r="U501" s="23">
        <v>0</v>
      </c>
      <c r="V501" s="23">
        <v>9</v>
      </c>
      <c r="W501" s="25">
        <f t="shared" si="113"/>
        <v>23</v>
      </c>
      <c r="X501" s="26">
        <v>0</v>
      </c>
      <c r="Y501" s="26">
        <v>23</v>
      </c>
      <c r="Z501" s="26">
        <f t="shared" si="121"/>
        <v>5760</v>
      </c>
      <c r="AA501" s="55">
        <f t="shared" si="114"/>
        <v>7176</v>
      </c>
      <c r="AB501" s="23">
        <f t="shared" si="115"/>
        <v>7179</v>
      </c>
      <c r="AC501" s="23">
        <f t="shared" si="116"/>
        <v>7181</v>
      </c>
      <c r="AD501" s="23">
        <f t="shared" si="117"/>
        <v>7189</v>
      </c>
      <c r="AE501" s="23">
        <f t="shared" si="118"/>
        <v>5765</v>
      </c>
      <c r="AF501" s="23">
        <f t="shared" si="119"/>
        <v>5769</v>
      </c>
      <c r="AG501" s="56">
        <f t="shared" si="120"/>
        <v>5783</v>
      </c>
    </row>
    <row r="502" spans="1:33" x14ac:dyDescent="0.55000000000000004">
      <c r="A502" s="27">
        <f t="shared" si="107"/>
        <v>41</v>
      </c>
      <c r="B502" s="28">
        <v>0</v>
      </c>
      <c r="C502" s="28">
        <v>41</v>
      </c>
      <c r="D502" s="28" t="s">
        <v>103</v>
      </c>
      <c r="E502" s="57" t="s">
        <v>325</v>
      </c>
      <c r="F502" s="28" t="s">
        <v>3</v>
      </c>
      <c r="G502" s="58" t="s">
        <v>4</v>
      </c>
      <c r="H502" s="29">
        <f t="shared" si="108"/>
        <v>55</v>
      </c>
      <c r="I502" s="28">
        <v>0</v>
      </c>
      <c r="J502" s="28">
        <v>55</v>
      </c>
      <c r="K502" s="29">
        <f t="shared" si="109"/>
        <v>62</v>
      </c>
      <c r="L502" s="28">
        <v>1</v>
      </c>
      <c r="M502" s="28">
        <v>2</v>
      </c>
      <c r="N502" s="29">
        <f t="shared" si="110"/>
        <v>65</v>
      </c>
      <c r="O502" s="28">
        <v>1</v>
      </c>
      <c r="P502" s="28">
        <v>5</v>
      </c>
      <c r="Q502" s="29">
        <f t="shared" si="111"/>
        <v>73</v>
      </c>
      <c r="R502" s="28">
        <v>1</v>
      </c>
      <c r="S502" s="28">
        <v>13</v>
      </c>
      <c r="T502" s="29">
        <f t="shared" si="112"/>
        <v>74</v>
      </c>
      <c r="U502" s="28">
        <v>1</v>
      </c>
      <c r="V502" s="28">
        <v>14</v>
      </c>
      <c r="W502" s="30">
        <f t="shared" si="113"/>
        <v>83</v>
      </c>
      <c r="X502" s="31">
        <v>1</v>
      </c>
      <c r="Y502" s="31">
        <v>23</v>
      </c>
      <c r="Z502" s="31">
        <f>5*1440</f>
        <v>7200</v>
      </c>
      <c r="AA502" s="57">
        <f t="shared" si="114"/>
        <v>7241</v>
      </c>
      <c r="AB502" s="28">
        <f t="shared" si="115"/>
        <v>7255</v>
      </c>
      <c r="AC502" s="28">
        <f t="shared" si="116"/>
        <v>7262</v>
      </c>
      <c r="AD502" s="28">
        <f t="shared" si="117"/>
        <v>7265</v>
      </c>
      <c r="AE502" s="28">
        <f t="shared" si="118"/>
        <v>7273</v>
      </c>
      <c r="AF502" s="28">
        <f t="shared" si="119"/>
        <v>7274</v>
      </c>
      <c r="AG502" s="58">
        <f t="shared" si="120"/>
        <v>7283</v>
      </c>
    </row>
    <row r="503" spans="1:33" x14ac:dyDescent="0.55000000000000004">
      <c r="A503" s="27">
        <f t="shared" si="107"/>
        <v>43</v>
      </c>
      <c r="B503" s="28">
        <v>0</v>
      </c>
      <c r="C503" s="28">
        <v>43</v>
      </c>
      <c r="D503" s="28" t="s">
        <v>193</v>
      </c>
      <c r="E503" s="57" t="s">
        <v>331</v>
      </c>
      <c r="F503" s="28" t="s">
        <v>17</v>
      </c>
      <c r="G503" s="58" t="s">
        <v>168</v>
      </c>
      <c r="H503" s="29">
        <f t="shared" si="108"/>
        <v>47</v>
      </c>
      <c r="I503" s="28">
        <v>0</v>
      </c>
      <c r="J503" s="28">
        <v>47</v>
      </c>
      <c r="K503" s="29">
        <f t="shared" si="109"/>
        <v>49</v>
      </c>
      <c r="L503" s="28">
        <v>0</v>
      </c>
      <c r="M503" s="28">
        <v>49</v>
      </c>
      <c r="N503" s="29">
        <f t="shared" si="110"/>
        <v>61</v>
      </c>
      <c r="O503" s="28">
        <v>1</v>
      </c>
      <c r="P503" s="28">
        <v>1</v>
      </c>
      <c r="Q503" s="29">
        <f t="shared" si="111"/>
        <v>61</v>
      </c>
      <c r="R503" s="28">
        <v>1</v>
      </c>
      <c r="S503" s="28">
        <v>1</v>
      </c>
      <c r="T503" s="29">
        <f t="shared" si="112"/>
        <v>73</v>
      </c>
      <c r="U503" s="28">
        <v>1</v>
      </c>
      <c r="V503" s="28">
        <v>13</v>
      </c>
      <c r="W503" s="30">
        <f t="shared" si="113"/>
        <v>79</v>
      </c>
      <c r="X503" s="31">
        <v>1</v>
      </c>
      <c r="Y503" s="31">
        <v>19</v>
      </c>
      <c r="Z503" s="31">
        <f t="shared" ref="Z503:Z566" si="122">5*1440</f>
        <v>7200</v>
      </c>
      <c r="AA503" s="57">
        <f t="shared" si="114"/>
        <v>7243</v>
      </c>
      <c r="AB503" s="28">
        <f t="shared" si="115"/>
        <v>7247</v>
      </c>
      <c r="AC503" s="28">
        <f t="shared" si="116"/>
        <v>7249</v>
      </c>
      <c r="AD503" s="28">
        <f t="shared" si="117"/>
        <v>7261</v>
      </c>
      <c r="AE503" s="28">
        <f t="shared" si="118"/>
        <v>7261</v>
      </c>
      <c r="AF503" s="28">
        <f t="shared" si="119"/>
        <v>7273</v>
      </c>
      <c r="AG503" s="58">
        <f t="shared" si="120"/>
        <v>7279</v>
      </c>
    </row>
    <row r="504" spans="1:33" x14ac:dyDescent="0.55000000000000004">
      <c r="A504" s="27">
        <f t="shared" si="107"/>
        <v>47</v>
      </c>
      <c r="B504" s="28">
        <v>0</v>
      </c>
      <c r="C504" s="28">
        <v>47</v>
      </c>
      <c r="D504" s="28" t="s">
        <v>229</v>
      </c>
      <c r="E504" s="57" t="s">
        <v>326</v>
      </c>
      <c r="F504" s="28" t="s">
        <v>11</v>
      </c>
      <c r="G504" s="58" t="s">
        <v>31</v>
      </c>
      <c r="H504" s="29">
        <f t="shared" si="108"/>
        <v>52</v>
      </c>
      <c r="I504" s="28">
        <v>0</v>
      </c>
      <c r="J504" s="28">
        <v>52</v>
      </c>
      <c r="K504" s="29">
        <f t="shared" si="109"/>
        <v>55</v>
      </c>
      <c r="L504" s="28">
        <v>0</v>
      </c>
      <c r="M504" s="28">
        <v>55</v>
      </c>
      <c r="N504" s="29">
        <f t="shared" si="110"/>
        <v>59</v>
      </c>
      <c r="O504" s="28">
        <v>0</v>
      </c>
      <c r="P504" s="28">
        <v>59</v>
      </c>
      <c r="Q504" s="29">
        <f t="shared" si="111"/>
        <v>68</v>
      </c>
      <c r="R504" s="28">
        <v>1</v>
      </c>
      <c r="S504" s="28">
        <v>8</v>
      </c>
      <c r="T504" s="29">
        <f t="shared" si="112"/>
        <v>76</v>
      </c>
      <c r="U504" s="28">
        <v>1</v>
      </c>
      <c r="V504" s="28">
        <v>16</v>
      </c>
      <c r="W504" s="30">
        <f t="shared" si="113"/>
        <v>80</v>
      </c>
      <c r="X504" s="31">
        <v>1</v>
      </c>
      <c r="Y504" s="31">
        <v>20</v>
      </c>
      <c r="Z504" s="31">
        <f t="shared" si="122"/>
        <v>7200</v>
      </c>
      <c r="AA504" s="57">
        <f t="shared" si="114"/>
        <v>7247</v>
      </c>
      <c r="AB504" s="28">
        <f t="shared" si="115"/>
        <v>7252</v>
      </c>
      <c r="AC504" s="28">
        <f t="shared" si="116"/>
        <v>7255</v>
      </c>
      <c r="AD504" s="28">
        <f t="shared" si="117"/>
        <v>7259</v>
      </c>
      <c r="AE504" s="28">
        <f t="shared" si="118"/>
        <v>7268</v>
      </c>
      <c r="AF504" s="28">
        <f t="shared" si="119"/>
        <v>7276</v>
      </c>
      <c r="AG504" s="58">
        <f t="shared" si="120"/>
        <v>7280</v>
      </c>
    </row>
    <row r="505" spans="1:33" x14ac:dyDescent="0.55000000000000004">
      <c r="A505" s="27">
        <f t="shared" si="107"/>
        <v>69</v>
      </c>
      <c r="B505" s="28">
        <v>1</v>
      </c>
      <c r="C505" s="28">
        <v>9</v>
      </c>
      <c r="D505" s="28" t="s">
        <v>8</v>
      </c>
      <c r="E505" s="57" t="s">
        <v>327</v>
      </c>
      <c r="F505" s="28" t="s">
        <v>17</v>
      </c>
      <c r="G505" s="58" t="s">
        <v>9</v>
      </c>
      <c r="H505" s="29">
        <f t="shared" si="108"/>
        <v>72</v>
      </c>
      <c r="I505" s="28">
        <v>1</v>
      </c>
      <c r="J505" s="28">
        <v>12</v>
      </c>
      <c r="K505" s="29">
        <f t="shared" si="109"/>
        <v>73</v>
      </c>
      <c r="L505" s="28">
        <v>1</v>
      </c>
      <c r="M505" s="28">
        <v>13</v>
      </c>
      <c r="N505" s="29">
        <f t="shared" si="110"/>
        <v>90</v>
      </c>
      <c r="O505" s="28">
        <v>1</v>
      </c>
      <c r="P505" s="28">
        <v>30</v>
      </c>
      <c r="Q505" s="29">
        <f t="shared" si="111"/>
        <v>91</v>
      </c>
      <c r="R505" s="28">
        <v>1</v>
      </c>
      <c r="S505" s="28">
        <v>31</v>
      </c>
      <c r="T505" s="29">
        <f t="shared" si="112"/>
        <v>104</v>
      </c>
      <c r="U505" s="28">
        <v>1</v>
      </c>
      <c r="V505" s="28">
        <v>44</v>
      </c>
      <c r="W505" s="30">
        <f t="shared" si="113"/>
        <v>104</v>
      </c>
      <c r="X505" s="31">
        <v>1</v>
      </c>
      <c r="Y505" s="31">
        <v>44</v>
      </c>
      <c r="Z505" s="31">
        <f t="shared" si="122"/>
        <v>7200</v>
      </c>
      <c r="AA505" s="57">
        <f t="shared" si="114"/>
        <v>7269</v>
      </c>
      <c r="AB505" s="28">
        <f t="shared" si="115"/>
        <v>7272</v>
      </c>
      <c r="AC505" s="28">
        <f t="shared" si="116"/>
        <v>7273</v>
      </c>
      <c r="AD505" s="28">
        <f t="shared" si="117"/>
        <v>7290</v>
      </c>
      <c r="AE505" s="28">
        <f t="shared" si="118"/>
        <v>7291</v>
      </c>
      <c r="AF505" s="28">
        <f t="shared" si="119"/>
        <v>7304</v>
      </c>
      <c r="AG505" s="58">
        <f t="shared" si="120"/>
        <v>7304</v>
      </c>
    </row>
    <row r="506" spans="1:33" x14ac:dyDescent="0.55000000000000004">
      <c r="A506" s="27">
        <f t="shared" si="107"/>
        <v>88</v>
      </c>
      <c r="B506" s="28">
        <v>1</v>
      </c>
      <c r="C506" s="28">
        <v>28</v>
      </c>
      <c r="D506" s="28" t="s">
        <v>94</v>
      </c>
      <c r="E506" s="57" t="s">
        <v>336</v>
      </c>
      <c r="F506" s="28" t="s">
        <v>11</v>
      </c>
      <c r="G506" s="58" t="s">
        <v>95</v>
      </c>
      <c r="H506" s="29">
        <f t="shared" si="108"/>
        <v>94</v>
      </c>
      <c r="I506" s="28">
        <v>1</v>
      </c>
      <c r="J506" s="28">
        <v>34</v>
      </c>
      <c r="K506" s="29">
        <f t="shared" si="109"/>
        <v>94</v>
      </c>
      <c r="L506" s="28">
        <v>1</v>
      </c>
      <c r="M506" s="28">
        <v>34</v>
      </c>
      <c r="N506" s="29">
        <f t="shared" si="110"/>
        <v>124</v>
      </c>
      <c r="O506" s="28">
        <v>2</v>
      </c>
      <c r="P506" s="28">
        <v>4</v>
      </c>
      <c r="Q506" s="29">
        <f t="shared" si="111"/>
        <v>124</v>
      </c>
      <c r="R506" s="28">
        <v>2</v>
      </c>
      <c r="S506" s="28">
        <v>4</v>
      </c>
      <c r="T506" s="29">
        <f t="shared" si="112"/>
        <v>129</v>
      </c>
      <c r="U506" s="28">
        <v>2</v>
      </c>
      <c r="V506" s="28">
        <v>9</v>
      </c>
      <c r="W506" s="30">
        <f t="shared" si="113"/>
        <v>129</v>
      </c>
      <c r="X506" s="31">
        <v>2</v>
      </c>
      <c r="Y506" s="31">
        <v>9</v>
      </c>
      <c r="Z506" s="31">
        <f t="shared" si="122"/>
        <v>7200</v>
      </c>
      <c r="AA506" s="57">
        <f t="shared" si="114"/>
        <v>7288</v>
      </c>
      <c r="AB506" s="28">
        <f t="shared" si="115"/>
        <v>7294</v>
      </c>
      <c r="AC506" s="28">
        <f t="shared" si="116"/>
        <v>7294</v>
      </c>
      <c r="AD506" s="28">
        <f t="shared" si="117"/>
        <v>7324</v>
      </c>
      <c r="AE506" s="28">
        <f t="shared" si="118"/>
        <v>7324</v>
      </c>
      <c r="AF506" s="28">
        <f t="shared" si="119"/>
        <v>7329</v>
      </c>
      <c r="AG506" s="58">
        <f t="shared" si="120"/>
        <v>7329</v>
      </c>
    </row>
    <row r="507" spans="1:33" x14ac:dyDescent="0.55000000000000004">
      <c r="A507" s="27">
        <f t="shared" si="107"/>
        <v>142</v>
      </c>
      <c r="B507" s="28">
        <v>2</v>
      </c>
      <c r="C507" s="28">
        <v>22</v>
      </c>
      <c r="D507" s="28" t="s">
        <v>27</v>
      </c>
      <c r="E507" s="57" t="s">
        <v>332</v>
      </c>
      <c r="F507" s="28" t="s">
        <v>17</v>
      </c>
      <c r="G507" s="58" t="s">
        <v>28</v>
      </c>
      <c r="H507" s="29">
        <f t="shared" si="108"/>
        <v>146</v>
      </c>
      <c r="I507" s="28">
        <v>2</v>
      </c>
      <c r="J507" s="28">
        <v>26</v>
      </c>
      <c r="K507" s="29">
        <f t="shared" si="109"/>
        <v>146</v>
      </c>
      <c r="L507" s="28">
        <v>2</v>
      </c>
      <c r="M507" s="28">
        <v>26</v>
      </c>
      <c r="N507" s="29">
        <f t="shared" si="110"/>
        <v>169</v>
      </c>
      <c r="O507" s="28">
        <v>2</v>
      </c>
      <c r="P507" s="28">
        <v>49</v>
      </c>
      <c r="Q507" s="29">
        <f t="shared" si="111"/>
        <v>169</v>
      </c>
      <c r="R507" s="28">
        <v>2</v>
      </c>
      <c r="S507" s="28">
        <v>49</v>
      </c>
      <c r="T507" s="29">
        <f t="shared" si="112"/>
        <v>186</v>
      </c>
      <c r="U507" s="28">
        <v>3</v>
      </c>
      <c r="V507" s="28">
        <v>6</v>
      </c>
      <c r="W507" s="30">
        <f t="shared" si="113"/>
        <v>186</v>
      </c>
      <c r="X507" s="31">
        <v>3</v>
      </c>
      <c r="Y507" s="31">
        <v>6</v>
      </c>
      <c r="Z507" s="31">
        <f t="shared" si="122"/>
        <v>7200</v>
      </c>
      <c r="AA507" s="57">
        <f t="shared" si="114"/>
        <v>7342</v>
      </c>
      <c r="AB507" s="28">
        <f t="shared" si="115"/>
        <v>7346</v>
      </c>
      <c r="AC507" s="28">
        <f t="shared" si="116"/>
        <v>7346</v>
      </c>
      <c r="AD507" s="28">
        <f t="shared" si="117"/>
        <v>7369</v>
      </c>
      <c r="AE507" s="28">
        <f t="shared" si="118"/>
        <v>7369</v>
      </c>
      <c r="AF507" s="28">
        <f t="shared" si="119"/>
        <v>7386</v>
      </c>
      <c r="AG507" s="58">
        <f t="shared" si="120"/>
        <v>7386</v>
      </c>
    </row>
    <row r="508" spans="1:33" x14ac:dyDescent="0.55000000000000004">
      <c r="A508" s="27">
        <f t="shared" si="107"/>
        <v>157</v>
      </c>
      <c r="B508" s="28">
        <v>2</v>
      </c>
      <c r="C508" s="28">
        <v>37</v>
      </c>
      <c r="D508" s="28" t="s">
        <v>8</v>
      </c>
      <c r="E508" s="57" t="s">
        <v>327</v>
      </c>
      <c r="F508" s="28" t="s">
        <v>3</v>
      </c>
      <c r="G508" s="58" t="s">
        <v>9</v>
      </c>
      <c r="H508" s="29">
        <f t="shared" si="108"/>
        <v>161</v>
      </c>
      <c r="I508" s="28">
        <v>2</v>
      </c>
      <c r="J508" s="28">
        <v>41</v>
      </c>
      <c r="K508" s="29">
        <f t="shared" si="109"/>
        <v>161</v>
      </c>
      <c r="L508" s="28">
        <v>2</v>
      </c>
      <c r="M508" s="28">
        <v>41</v>
      </c>
      <c r="N508" s="29">
        <f t="shared" si="110"/>
        <v>181</v>
      </c>
      <c r="O508" s="28">
        <v>3</v>
      </c>
      <c r="P508" s="28">
        <v>1</v>
      </c>
      <c r="Q508" s="29">
        <f t="shared" si="111"/>
        <v>181</v>
      </c>
      <c r="R508" s="28">
        <v>3</v>
      </c>
      <c r="S508" s="28">
        <v>1</v>
      </c>
      <c r="T508" s="29">
        <f t="shared" si="112"/>
        <v>195</v>
      </c>
      <c r="U508" s="28">
        <v>3</v>
      </c>
      <c r="V508" s="28">
        <v>15</v>
      </c>
      <c r="W508" s="30">
        <f t="shared" si="113"/>
        <v>195</v>
      </c>
      <c r="X508" s="31">
        <v>3</v>
      </c>
      <c r="Y508" s="31">
        <v>15</v>
      </c>
      <c r="Z508" s="31">
        <f t="shared" si="122"/>
        <v>7200</v>
      </c>
      <c r="AA508" s="57">
        <f t="shared" si="114"/>
        <v>7357</v>
      </c>
      <c r="AB508" s="28">
        <f t="shared" si="115"/>
        <v>7361</v>
      </c>
      <c r="AC508" s="28">
        <f t="shared" si="116"/>
        <v>7361</v>
      </c>
      <c r="AD508" s="28">
        <f t="shared" si="117"/>
        <v>7381</v>
      </c>
      <c r="AE508" s="28">
        <f t="shared" si="118"/>
        <v>7381</v>
      </c>
      <c r="AF508" s="28">
        <f t="shared" si="119"/>
        <v>7395</v>
      </c>
      <c r="AG508" s="58">
        <f t="shared" si="120"/>
        <v>7395</v>
      </c>
    </row>
    <row r="509" spans="1:33" x14ac:dyDescent="0.55000000000000004">
      <c r="A509" s="27">
        <f t="shared" si="107"/>
        <v>173</v>
      </c>
      <c r="B509" s="28">
        <v>2</v>
      </c>
      <c r="C509" s="28">
        <v>53</v>
      </c>
      <c r="D509" s="28" t="s">
        <v>16</v>
      </c>
      <c r="E509" s="57" t="s">
        <v>330</v>
      </c>
      <c r="F509" s="28" t="s">
        <v>3</v>
      </c>
      <c r="G509" s="58" t="s">
        <v>18</v>
      </c>
      <c r="H509" s="29">
        <f t="shared" si="108"/>
        <v>176</v>
      </c>
      <c r="I509" s="28">
        <v>2</v>
      </c>
      <c r="J509" s="28">
        <v>56</v>
      </c>
      <c r="K509" s="29">
        <f t="shared" si="109"/>
        <v>200</v>
      </c>
      <c r="L509" s="28">
        <v>3</v>
      </c>
      <c r="M509" s="28">
        <v>20</v>
      </c>
      <c r="N509" s="29">
        <f t="shared" si="110"/>
        <v>200</v>
      </c>
      <c r="O509" s="28">
        <v>3</v>
      </c>
      <c r="P509" s="28">
        <v>20</v>
      </c>
      <c r="Q509" s="29">
        <f t="shared" si="111"/>
        <v>200</v>
      </c>
      <c r="R509" s="28">
        <v>3</v>
      </c>
      <c r="S509" s="28">
        <v>20</v>
      </c>
      <c r="T509" s="29">
        <f t="shared" si="112"/>
        <v>215</v>
      </c>
      <c r="U509" s="28">
        <v>3</v>
      </c>
      <c r="V509" s="28">
        <v>35</v>
      </c>
      <c r="W509" s="30">
        <f t="shared" si="113"/>
        <v>232</v>
      </c>
      <c r="X509" s="31">
        <v>3</v>
      </c>
      <c r="Y509" s="31">
        <v>52</v>
      </c>
      <c r="Z509" s="31">
        <f t="shared" si="122"/>
        <v>7200</v>
      </c>
      <c r="AA509" s="57">
        <f t="shared" si="114"/>
        <v>7373</v>
      </c>
      <c r="AB509" s="28">
        <f t="shared" si="115"/>
        <v>7376</v>
      </c>
      <c r="AC509" s="28">
        <f t="shared" si="116"/>
        <v>7400</v>
      </c>
      <c r="AD509" s="28">
        <f t="shared" si="117"/>
        <v>7400</v>
      </c>
      <c r="AE509" s="28">
        <f t="shared" si="118"/>
        <v>7400</v>
      </c>
      <c r="AF509" s="28">
        <f t="shared" si="119"/>
        <v>7415</v>
      </c>
      <c r="AG509" s="58">
        <f t="shared" si="120"/>
        <v>7432</v>
      </c>
    </row>
    <row r="510" spans="1:33" x14ac:dyDescent="0.55000000000000004">
      <c r="A510" s="27">
        <f t="shared" si="107"/>
        <v>178</v>
      </c>
      <c r="B510" s="28">
        <v>2</v>
      </c>
      <c r="C510" s="28">
        <v>58</v>
      </c>
      <c r="D510" s="28" t="s">
        <v>230</v>
      </c>
      <c r="E510" s="57" t="s">
        <v>329</v>
      </c>
      <c r="F510" s="28" t="s">
        <v>3</v>
      </c>
      <c r="G510" s="58" t="s">
        <v>12</v>
      </c>
      <c r="H510" s="29">
        <f t="shared" si="108"/>
        <v>184</v>
      </c>
      <c r="I510" s="28">
        <v>3</v>
      </c>
      <c r="J510" s="28">
        <v>4</v>
      </c>
      <c r="K510" s="29">
        <f t="shared" si="109"/>
        <v>187</v>
      </c>
      <c r="L510" s="28">
        <v>3</v>
      </c>
      <c r="M510" s="28">
        <v>7</v>
      </c>
      <c r="N510" s="29">
        <f t="shared" si="110"/>
        <v>190</v>
      </c>
      <c r="O510" s="28">
        <v>3</v>
      </c>
      <c r="P510" s="28">
        <v>10</v>
      </c>
      <c r="Q510" s="29">
        <f t="shared" si="111"/>
        <v>203</v>
      </c>
      <c r="R510" s="28">
        <v>3</v>
      </c>
      <c r="S510" s="28">
        <v>23</v>
      </c>
      <c r="T510" s="29">
        <f t="shared" si="112"/>
        <v>212</v>
      </c>
      <c r="U510" s="28">
        <v>3</v>
      </c>
      <c r="V510" s="28">
        <v>32</v>
      </c>
      <c r="W510" s="30">
        <f t="shared" si="113"/>
        <v>230</v>
      </c>
      <c r="X510" s="31">
        <v>3</v>
      </c>
      <c r="Y510" s="31">
        <v>50</v>
      </c>
      <c r="Z510" s="31">
        <f t="shared" si="122"/>
        <v>7200</v>
      </c>
      <c r="AA510" s="57">
        <f t="shared" si="114"/>
        <v>7378</v>
      </c>
      <c r="AB510" s="28">
        <f t="shared" si="115"/>
        <v>7384</v>
      </c>
      <c r="AC510" s="28">
        <f t="shared" si="116"/>
        <v>7387</v>
      </c>
      <c r="AD510" s="28">
        <f t="shared" si="117"/>
        <v>7390</v>
      </c>
      <c r="AE510" s="28">
        <f t="shared" si="118"/>
        <v>7403</v>
      </c>
      <c r="AF510" s="28">
        <f t="shared" si="119"/>
        <v>7412</v>
      </c>
      <c r="AG510" s="58">
        <f t="shared" si="120"/>
        <v>7430</v>
      </c>
    </row>
    <row r="511" spans="1:33" x14ac:dyDescent="0.55000000000000004">
      <c r="A511" s="27">
        <f t="shared" si="107"/>
        <v>185</v>
      </c>
      <c r="B511" s="28">
        <v>3</v>
      </c>
      <c r="C511" s="28">
        <v>5</v>
      </c>
      <c r="D511" s="28" t="s">
        <v>8</v>
      </c>
      <c r="E511" s="57" t="s">
        <v>327</v>
      </c>
      <c r="F511" s="28" t="s">
        <v>3</v>
      </c>
      <c r="G511" s="58" t="s">
        <v>9</v>
      </c>
      <c r="H511" s="29">
        <f t="shared" si="108"/>
        <v>196</v>
      </c>
      <c r="I511" s="28">
        <v>3</v>
      </c>
      <c r="J511" s="28">
        <v>16</v>
      </c>
      <c r="K511" s="29">
        <f t="shared" si="109"/>
        <v>196</v>
      </c>
      <c r="L511" s="28">
        <v>3</v>
      </c>
      <c r="M511" s="28">
        <v>16</v>
      </c>
      <c r="N511" s="29">
        <f t="shared" si="110"/>
        <v>210</v>
      </c>
      <c r="O511" s="28">
        <v>3</v>
      </c>
      <c r="P511" s="28">
        <v>30</v>
      </c>
      <c r="Q511" s="29">
        <f t="shared" si="111"/>
        <v>210</v>
      </c>
      <c r="R511" s="28">
        <v>3</v>
      </c>
      <c r="S511" s="28">
        <v>30</v>
      </c>
      <c r="T511" s="29">
        <f t="shared" si="112"/>
        <v>218</v>
      </c>
      <c r="U511" s="28">
        <v>3</v>
      </c>
      <c r="V511" s="28">
        <v>38</v>
      </c>
      <c r="W511" s="30">
        <f t="shared" si="113"/>
        <v>218</v>
      </c>
      <c r="X511" s="31">
        <v>3</v>
      </c>
      <c r="Y511" s="31">
        <v>38</v>
      </c>
      <c r="Z511" s="31">
        <f t="shared" si="122"/>
        <v>7200</v>
      </c>
      <c r="AA511" s="57">
        <f t="shared" si="114"/>
        <v>7385</v>
      </c>
      <c r="AB511" s="28">
        <f t="shared" si="115"/>
        <v>7396</v>
      </c>
      <c r="AC511" s="28">
        <f t="shared" si="116"/>
        <v>7396</v>
      </c>
      <c r="AD511" s="28">
        <f t="shared" si="117"/>
        <v>7410</v>
      </c>
      <c r="AE511" s="28">
        <f t="shared" si="118"/>
        <v>7410</v>
      </c>
      <c r="AF511" s="28">
        <f t="shared" si="119"/>
        <v>7418</v>
      </c>
      <c r="AG511" s="58">
        <f t="shared" si="120"/>
        <v>7418</v>
      </c>
    </row>
    <row r="512" spans="1:33" x14ac:dyDescent="0.55000000000000004">
      <c r="A512" s="27">
        <f t="shared" si="107"/>
        <v>218</v>
      </c>
      <c r="B512" s="28">
        <v>3</v>
      </c>
      <c r="C512" s="28">
        <v>38</v>
      </c>
      <c r="D512" s="28" t="s">
        <v>34</v>
      </c>
      <c r="E512" s="57" t="s">
        <v>331</v>
      </c>
      <c r="F512" s="28" t="s">
        <v>17</v>
      </c>
      <c r="G512" s="58" t="s">
        <v>168</v>
      </c>
      <c r="H512" s="29">
        <f t="shared" si="108"/>
        <v>230</v>
      </c>
      <c r="I512" s="28">
        <v>3</v>
      </c>
      <c r="J512" s="28">
        <v>50</v>
      </c>
      <c r="K512" s="29">
        <f t="shared" si="109"/>
        <v>231</v>
      </c>
      <c r="L512" s="28">
        <v>3</v>
      </c>
      <c r="M512" s="28">
        <v>51</v>
      </c>
      <c r="N512" s="29">
        <f t="shared" si="110"/>
        <v>234</v>
      </c>
      <c r="O512" s="28">
        <v>3</v>
      </c>
      <c r="P512" s="28">
        <v>54</v>
      </c>
      <c r="Q512" s="29">
        <f t="shared" si="111"/>
        <v>242</v>
      </c>
      <c r="R512" s="28">
        <v>4</v>
      </c>
      <c r="S512" s="28">
        <v>2</v>
      </c>
      <c r="T512" s="29">
        <f t="shared" si="112"/>
        <v>249</v>
      </c>
      <c r="U512" s="28">
        <v>4</v>
      </c>
      <c r="V512" s="28">
        <v>9</v>
      </c>
      <c r="W512" s="30">
        <f t="shared" si="113"/>
        <v>256</v>
      </c>
      <c r="X512" s="31">
        <v>4</v>
      </c>
      <c r="Y512" s="31">
        <v>16</v>
      </c>
      <c r="Z512" s="31">
        <f t="shared" si="122"/>
        <v>7200</v>
      </c>
      <c r="AA512" s="57">
        <f t="shared" si="114"/>
        <v>7418</v>
      </c>
      <c r="AB512" s="28">
        <f t="shared" si="115"/>
        <v>7430</v>
      </c>
      <c r="AC512" s="28">
        <f t="shared" si="116"/>
        <v>7431</v>
      </c>
      <c r="AD512" s="28">
        <f t="shared" si="117"/>
        <v>7434</v>
      </c>
      <c r="AE512" s="28">
        <f t="shared" si="118"/>
        <v>7442</v>
      </c>
      <c r="AF512" s="28">
        <f t="shared" si="119"/>
        <v>7449</v>
      </c>
      <c r="AG512" s="58">
        <f t="shared" si="120"/>
        <v>7456</v>
      </c>
    </row>
    <row r="513" spans="1:33" x14ac:dyDescent="0.55000000000000004">
      <c r="A513" s="27">
        <f t="shared" si="107"/>
        <v>250</v>
      </c>
      <c r="B513" s="28">
        <v>4</v>
      </c>
      <c r="C513" s="28">
        <v>10</v>
      </c>
      <c r="D513" s="28" t="s">
        <v>66</v>
      </c>
      <c r="E513" s="57" t="s">
        <v>325</v>
      </c>
      <c r="F513" s="28" t="s">
        <v>3</v>
      </c>
      <c r="G513" s="58" t="s">
        <v>4</v>
      </c>
      <c r="H513" s="29">
        <f t="shared" si="108"/>
        <v>253</v>
      </c>
      <c r="I513" s="28">
        <v>4</v>
      </c>
      <c r="J513" s="28">
        <v>13</v>
      </c>
      <c r="K513" s="29">
        <f t="shared" si="109"/>
        <v>259</v>
      </c>
      <c r="L513" s="28">
        <v>4</v>
      </c>
      <c r="M513" s="28">
        <v>19</v>
      </c>
      <c r="N513" s="29">
        <f t="shared" si="110"/>
        <v>268</v>
      </c>
      <c r="O513" s="28">
        <v>4</v>
      </c>
      <c r="P513" s="28">
        <v>28</v>
      </c>
      <c r="Q513" s="29">
        <f t="shared" si="111"/>
        <v>271</v>
      </c>
      <c r="R513" s="28">
        <v>4</v>
      </c>
      <c r="S513" s="28">
        <v>31</v>
      </c>
      <c r="T513" s="29">
        <f t="shared" si="112"/>
        <v>276</v>
      </c>
      <c r="U513" s="28">
        <v>4</v>
      </c>
      <c r="V513" s="28">
        <v>36</v>
      </c>
      <c r="W513" s="30">
        <f t="shared" si="113"/>
        <v>280</v>
      </c>
      <c r="X513" s="31">
        <v>4</v>
      </c>
      <c r="Y513" s="31">
        <v>40</v>
      </c>
      <c r="Z513" s="31">
        <f t="shared" si="122"/>
        <v>7200</v>
      </c>
      <c r="AA513" s="57">
        <f t="shared" si="114"/>
        <v>7450</v>
      </c>
      <c r="AB513" s="28">
        <f t="shared" si="115"/>
        <v>7453</v>
      </c>
      <c r="AC513" s="28">
        <f t="shared" si="116"/>
        <v>7459</v>
      </c>
      <c r="AD513" s="28">
        <f t="shared" si="117"/>
        <v>7468</v>
      </c>
      <c r="AE513" s="28">
        <f t="shared" si="118"/>
        <v>7471</v>
      </c>
      <c r="AF513" s="28">
        <f t="shared" si="119"/>
        <v>7476</v>
      </c>
      <c r="AG513" s="58">
        <f t="shared" si="120"/>
        <v>7480</v>
      </c>
    </row>
    <row r="514" spans="1:33" x14ac:dyDescent="0.55000000000000004">
      <c r="A514" s="27">
        <f t="shared" si="107"/>
        <v>252</v>
      </c>
      <c r="B514" s="28">
        <v>4</v>
      </c>
      <c r="C514" s="28">
        <v>12</v>
      </c>
      <c r="D514" s="28" t="s">
        <v>8</v>
      </c>
      <c r="E514" s="57" t="s">
        <v>327</v>
      </c>
      <c r="F514" s="28" t="s">
        <v>3</v>
      </c>
      <c r="G514" s="58" t="s">
        <v>9</v>
      </c>
      <c r="H514" s="29">
        <f t="shared" si="108"/>
        <v>255</v>
      </c>
      <c r="I514" s="28">
        <v>4</v>
      </c>
      <c r="J514" s="28">
        <v>15</v>
      </c>
      <c r="K514" s="29">
        <f t="shared" si="109"/>
        <v>256</v>
      </c>
      <c r="L514" s="28">
        <v>4</v>
      </c>
      <c r="M514" s="28">
        <v>16</v>
      </c>
      <c r="N514" s="29">
        <f t="shared" si="110"/>
        <v>274</v>
      </c>
      <c r="O514" s="28">
        <v>4</v>
      </c>
      <c r="P514" s="28">
        <v>34</v>
      </c>
      <c r="Q514" s="29">
        <f t="shared" si="111"/>
        <v>275</v>
      </c>
      <c r="R514" s="28">
        <v>4</v>
      </c>
      <c r="S514" s="28">
        <v>35</v>
      </c>
      <c r="T514" s="29">
        <f t="shared" si="112"/>
        <v>275</v>
      </c>
      <c r="U514" s="28">
        <v>4</v>
      </c>
      <c r="V514" s="28">
        <v>35</v>
      </c>
      <c r="W514" s="30">
        <f t="shared" si="113"/>
        <v>286</v>
      </c>
      <c r="X514" s="31">
        <v>4</v>
      </c>
      <c r="Y514" s="31">
        <v>46</v>
      </c>
      <c r="Z514" s="31">
        <f t="shared" si="122"/>
        <v>7200</v>
      </c>
      <c r="AA514" s="57">
        <f t="shared" si="114"/>
        <v>7452</v>
      </c>
      <c r="AB514" s="28">
        <f t="shared" si="115"/>
        <v>7455</v>
      </c>
      <c r="AC514" s="28">
        <f t="shared" si="116"/>
        <v>7456</v>
      </c>
      <c r="AD514" s="28">
        <f t="shared" si="117"/>
        <v>7474</v>
      </c>
      <c r="AE514" s="28">
        <f t="shared" si="118"/>
        <v>7475</v>
      </c>
      <c r="AF514" s="28">
        <f t="shared" si="119"/>
        <v>7475</v>
      </c>
      <c r="AG514" s="58">
        <f t="shared" si="120"/>
        <v>7486</v>
      </c>
    </row>
    <row r="515" spans="1:33" x14ac:dyDescent="0.55000000000000004">
      <c r="A515" s="27">
        <f t="shared" si="107"/>
        <v>317</v>
      </c>
      <c r="B515" s="28">
        <v>5</v>
      </c>
      <c r="C515" s="28">
        <v>17</v>
      </c>
      <c r="D515" s="28" t="s">
        <v>16</v>
      </c>
      <c r="E515" s="57" t="s">
        <v>333</v>
      </c>
      <c r="F515" s="28" t="s">
        <v>22</v>
      </c>
      <c r="G515" s="58" t="s">
        <v>23</v>
      </c>
      <c r="H515" s="29">
        <f t="shared" si="108"/>
        <v>356</v>
      </c>
      <c r="I515" s="28">
        <v>5</v>
      </c>
      <c r="J515" s="28">
        <v>56</v>
      </c>
      <c r="K515" s="29">
        <f t="shared" si="109"/>
        <v>356</v>
      </c>
      <c r="L515" s="28">
        <v>5</v>
      </c>
      <c r="M515" s="28">
        <v>56</v>
      </c>
      <c r="N515" s="29">
        <f t="shared" si="110"/>
        <v>394</v>
      </c>
      <c r="O515" s="28">
        <v>6</v>
      </c>
      <c r="P515" s="28">
        <v>34</v>
      </c>
      <c r="Q515" s="29">
        <f t="shared" si="111"/>
        <v>416</v>
      </c>
      <c r="R515" s="28">
        <v>6</v>
      </c>
      <c r="S515" s="28">
        <v>56</v>
      </c>
      <c r="T515" s="29">
        <f t="shared" si="112"/>
        <v>416</v>
      </c>
      <c r="U515" s="28">
        <v>6</v>
      </c>
      <c r="V515" s="28">
        <v>56</v>
      </c>
      <c r="W515" s="30">
        <f t="shared" si="113"/>
        <v>430</v>
      </c>
      <c r="X515" s="31">
        <v>7</v>
      </c>
      <c r="Y515" s="31">
        <v>10</v>
      </c>
      <c r="Z515" s="31">
        <f t="shared" si="122"/>
        <v>7200</v>
      </c>
      <c r="AA515" s="57">
        <f t="shared" si="114"/>
        <v>7517</v>
      </c>
      <c r="AB515" s="28">
        <f t="shared" si="115"/>
        <v>7556</v>
      </c>
      <c r="AC515" s="28">
        <f t="shared" si="116"/>
        <v>7556</v>
      </c>
      <c r="AD515" s="28">
        <f t="shared" si="117"/>
        <v>7594</v>
      </c>
      <c r="AE515" s="28">
        <f t="shared" si="118"/>
        <v>7616</v>
      </c>
      <c r="AF515" s="28">
        <f t="shared" si="119"/>
        <v>7616</v>
      </c>
      <c r="AG515" s="58">
        <f t="shared" si="120"/>
        <v>7630</v>
      </c>
    </row>
    <row r="516" spans="1:33" x14ac:dyDescent="0.55000000000000004">
      <c r="A516" s="27">
        <f t="shared" si="107"/>
        <v>428</v>
      </c>
      <c r="B516" s="28">
        <v>7</v>
      </c>
      <c r="C516" s="28">
        <v>8</v>
      </c>
      <c r="D516" s="28" t="s">
        <v>8</v>
      </c>
      <c r="E516" s="57" t="s">
        <v>327</v>
      </c>
      <c r="F516" s="28" t="s">
        <v>17</v>
      </c>
      <c r="G516" s="58" t="s">
        <v>9</v>
      </c>
      <c r="H516" s="29">
        <f t="shared" si="108"/>
        <v>445</v>
      </c>
      <c r="I516" s="28">
        <v>7</v>
      </c>
      <c r="J516" s="28">
        <v>25</v>
      </c>
      <c r="K516" s="29">
        <f t="shared" si="109"/>
        <v>445</v>
      </c>
      <c r="L516" s="28">
        <v>7</v>
      </c>
      <c r="M516" s="28">
        <v>25</v>
      </c>
      <c r="N516" s="29">
        <f t="shared" si="110"/>
        <v>465</v>
      </c>
      <c r="O516" s="28">
        <v>7</v>
      </c>
      <c r="P516" s="28">
        <v>45</v>
      </c>
      <c r="Q516" s="29">
        <f t="shared" si="111"/>
        <v>486</v>
      </c>
      <c r="R516" s="28">
        <v>8</v>
      </c>
      <c r="S516" s="28">
        <v>6</v>
      </c>
      <c r="T516" s="29">
        <f t="shared" si="112"/>
        <v>486</v>
      </c>
      <c r="U516" s="28">
        <v>8</v>
      </c>
      <c r="V516" s="28">
        <v>6</v>
      </c>
      <c r="W516" s="30">
        <f t="shared" si="113"/>
        <v>486</v>
      </c>
      <c r="X516" s="31">
        <v>8</v>
      </c>
      <c r="Y516" s="31">
        <v>6</v>
      </c>
      <c r="Z516" s="31">
        <f t="shared" si="122"/>
        <v>7200</v>
      </c>
      <c r="AA516" s="57">
        <f t="shared" si="114"/>
        <v>7628</v>
      </c>
      <c r="AB516" s="28">
        <f t="shared" si="115"/>
        <v>7645</v>
      </c>
      <c r="AC516" s="28">
        <f t="shared" si="116"/>
        <v>7645</v>
      </c>
      <c r="AD516" s="28">
        <f t="shared" si="117"/>
        <v>7665</v>
      </c>
      <c r="AE516" s="28">
        <f t="shared" si="118"/>
        <v>7686</v>
      </c>
      <c r="AF516" s="28">
        <f t="shared" si="119"/>
        <v>7686</v>
      </c>
      <c r="AG516" s="58">
        <f t="shared" si="120"/>
        <v>7686</v>
      </c>
    </row>
    <row r="517" spans="1:33" x14ac:dyDescent="0.55000000000000004">
      <c r="A517" s="27">
        <f t="shared" ref="A517:A580" si="123">60*B517+C517</f>
        <v>430</v>
      </c>
      <c r="B517" s="28">
        <v>7</v>
      </c>
      <c r="C517" s="28">
        <v>10</v>
      </c>
      <c r="D517" s="28" t="s">
        <v>6</v>
      </c>
      <c r="E517" s="57" t="s">
        <v>328</v>
      </c>
      <c r="F517" s="28" t="s">
        <v>17</v>
      </c>
      <c r="G517" s="58" t="s">
        <v>7</v>
      </c>
      <c r="H517" s="29">
        <f t="shared" ref="H517:H580" si="124">60*I517+J517</f>
        <v>436</v>
      </c>
      <c r="I517" s="28">
        <v>7</v>
      </c>
      <c r="J517" s="28">
        <v>16</v>
      </c>
      <c r="K517" s="29">
        <f t="shared" ref="K517:K580" si="125">60*L517+M517</f>
        <v>449</v>
      </c>
      <c r="L517" s="28">
        <v>7</v>
      </c>
      <c r="M517" s="28">
        <v>29</v>
      </c>
      <c r="N517" s="29">
        <f t="shared" ref="N517:N580" si="126">60*O517+P517</f>
        <v>449</v>
      </c>
      <c r="O517" s="28">
        <v>7</v>
      </c>
      <c r="P517" s="28">
        <v>29</v>
      </c>
      <c r="Q517" s="29">
        <f t="shared" ref="Q517:Q580" si="127">60*R517+S517</f>
        <v>462</v>
      </c>
      <c r="R517" s="28">
        <v>7</v>
      </c>
      <c r="S517" s="28">
        <v>42</v>
      </c>
      <c r="T517" s="29">
        <f t="shared" ref="T517:T580" si="128">60*U517+V517</f>
        <v>468</v>
      </c>
      <c r="U517" s="28">
        <v>7</v>
      </c>
      <c r="V517" s="28">
        <v>48</v>
      </c>
      <c r="W517" s="30">
        <f t="shared" ref="W517:W580" si="129">60*X517+Y517</f>
        <v>483</v>
      </c>
      <c r="X517" s="31">
        <v>8</v>
      </c>
      <c r="Y517" s="31">
        <v>3</v>
      </c>
      <c r="Z517" s="31">
        <f t="shared" si="122"/>
        <v>7200</v>
      </c>
      <c r="AA517" s="57">
        <f t="shared" ref="AA517:AA580" si="130">A517+Z517</f>
        <v>7630</v>
      </c>
      <c r="AB517" s="28">
        <f t="shared" ref="AB517:AB580" si="131">H517+Z517</f>
        <v>7636</v>
      </c>
      <c r="AC517" s="28">
        <f t="shared" ref="AC517:AC580" si="132">K517+Z517</f>
        <v>7649</v>
      </c>
      <c r="AD517" s="28">
        <f t="shared" ref="AD517:AD580" si="133">N517+Z517</f>
        <v>7649</v>
      </c>
      <c r="AE517" s="28">
        <f t="shared" ref="AE517:AE580" si="134">Q517+Z517</f>
        <v>7662</v>
      </c>
      <c r="AF517" s="28">
        <f t="shared" ref="AF517:AF580" si="135">T517+Z517</f>
        <v>7668</v>
      </c>
      <c r="AG517" s="58">
        <f t="shared" ref="AG517:AG580" si="136">W517+Z517</f>
        <v>7683</v>
      </c>
    </row>
    <row r="518" spans="1:33" x14ac:dyDescent="0.55000000000000004">
      <c r="A518" s="27">
        <f t="shared" si="123"/>
        <v>466</v>
      </c>
      <c r="B518" s="28">
        <v>7</v>
      </c>
      <c r="C518" s="28">
        <v>46</v>
      </c>
      <c r="D518" s="28" t="s">
        <v>231</v>
      </c>
      <c r="E518" s="57" t="s">
        <v>331</v>
      </c>
      <c r="F518" s="28" t="s">
        <v>17</v>
      </c>
      <c r="G518" s="58" t="s">
        <v>12</v>
      </c>
      <c r="H518" s="29">
        <f t="shared" si="124"/>
        <v>470</v>
      </c>
      <c r="I518" s="28">
        <v>7</v>
      </c>
      <c r="J518" s="28">
        <v>50</v>
      </c>
      <c r="K518" s="29">
        <f t="shared" si="125"/>
        <v>470</v>
      </c>
      <c r="L518" s="28">
        <v>7</v>
      </c>
      <c r="M518" s="28">
        <v>50</v>
      </c>
      <c r="N518" s="29">
        <f t="shared" si="126"/>
        <v>481</v>
      </c>
      <c r="O518" s="28">
        <v>8</v>
      </c>
      <c r="P518" s="28">
        <v>1</v>
      </c>
      <c r="Q518" s="29">
        <f t="shared" si="127"/>
        <v>486</v>
      </c>
      <c r="R518" s="28">
        <v>8</v>
      </c>
      <c r="S518" s="28">
        <v>6</v>
      </c>
      <c r="T518" s="29">
        <f t="shared" si="128"/>
        <v>486</v>
      </c>
      <c r="U518" s="28">
        <v>8</v>
      </c>
      <c r="V518" s="28">
        <v>6</v>
      </c>
      <c r="W518" s="30">
        <f t="shared" si="129"/>
        <v>518</v>
      </c>
      <c r="X518" s="31">
        <v>8</v>
      </c>
      <c r="Y518" s="31">
        <v>38</v>
      </c>
      <c r="Z518" s="31">
        <f t="shared" si="122"/>
        <v>7200</v>
      </c>
      <c r="AA518" s="57">
        <f t="shared" si="130"/>
        <v>7666</v>
      </c>
      <c r="AB518" s="28">
        <f t="shared" si="131"/>
        <v>7670</v>
      </c>
      <c r="AC518" s="28">
        <f t="shared" si="132"/>
        <v>7670</v>
      </c>
      <c r="AD518" s="28">
        <f t="shared" si="133"/>
        <v>7681</v>
      </c>
      <c r="AE518" s="28">
        <f t="shared" si="134"/>
        <v>7686</v>
      </c>
      <c r="AF518" s="28">
        <f t="shared" si="135"/>
        <v>7686</v>
      </c>
      <c r="AG518" s="58">
        <f t="shared" si="136"/>
        <v>7718</v>
      </c>
    </row>
    <row r="519" spans="1:33" x14ac:dyDescent="0.55000000000000004">
      <c r="A519" s="27">
        <f t="shared" si="123"/>
        <v>468</v>
      </c>
      <c r="B519" s="28">
        <v>7</v>
      </c>
      <c r="C519" s="28">
        <v>48</v>
      </c>
      <c r="D519" s="28" t="s">
        <v>232</v>
      </c>
      <c r="E519" s="57" t="s">
        <v>333</v>
      </c>
      <c r="F519" s="28" t="s">
        <v>17</v>
      </c>
      <c r="G519" s="58" t="s">
        <v>31</v>
      </c>
      <c r="H519" s="29">
        <f t="shared" si="124"/>
        <v>473</v>
      </c>
      <c r="I519" s="28">
        <v>7</v>
      </c>
      <c r="J519" s="28">
        <v>53</v>
      </c>
      <c r="K519" s="29">
        <f t="shared" si="125"/>
        <v>473</v>
      </c>
      <c r="L519" s="28">
        <v>7</v>
      </c>
      <c r="M519" s="28">
        <v>53</v>
      </c>
      <c r="N519" s="29">
        <f t="shared" si="126"/>
        <v>525</v>
      </c>
      <c r="O519" s="28">
        <v>8</v>
      </c>
      <c r="P519" s="28">
        <v>45</v>
      </c>
      <c r="Q519" s="29">
        <f t="shared" si="127"/>
        <v>525</v>
      </c>
      <c r="R519" s="28">
        <v>8</v>
      </c>
      <c r="S519" s="28">
        <v>45</v>
      </c>
      <c r="T519" s="29">
        <f t="shared" si="128"/>
        <v>525</v>
      </c>
      <c r="U519" s="28">
        <v>8</v>
      </c>
      <c r="V519" s="28">
        <v>45</v>
      </c>
      <c r="W519" s="30">
        <f t="shared" si="129"/>
        <v>525</v>
      </c>
      <c r="X519" s="31">
        <v>8</v>
      </c>
      <c r="Y519" s="31">
        <v>45</v>
      </c>
      <c r="Z519" s="31">
        <f t="shared" si="122"/>
        <v>7200</v>
      </c>
      <c r="AA519" s="57">
        <f t="shared" si="130"/>
        <v>7668</v>
      </c>
      <c r="AB519" s="28">
        <f t="shared" si="131"/>
        <v>7673</v>
      </c>
      <c r="AC519" s="28">
        <f t="shared" si="132"/>
        <v>7673</v>
      </c>
      <c r="AD519" s="28">
        <f t="shared" si="133"/>
        <v>7725</v>
      </c>
      <c r="AE519" s="28">
        <f t="shared" si="134"/>
        <v>7725</v>
      </c>
      <c r="AF519" s="28">
        <f t="shared" si="135"/>
        <v>7725</v>
      </c>
      <c r="AG519" s="58">
        <f t="shared" si="136"/>
        <v>7725</v>
      </c>
    </row>
    <row r="520" spans="1:33" x14ac:dyDescent="0.55000000000000004">
      <c r="A520" s="27">
        <f t="shared" si="123"/>
        <v>512</v>
      </c>
      <c r="B520" s="28">
        <v>8</v>
      </c>
      <c r="C520" s="28">
        <v>32</v>
      </c>
      <c r="D520" s="28" t="s">
        <v>233</v>
      </c>
      <c r="E520" s="57" t="s">
        <v>333</v>
      </c>
      <c r="F520" s="28" t="s">
        <v>17</v>
      </c>
      <c r="G520" s="58" t="s">
        <v>4</v>
      </c>
      <c r="H520" s="29">
        <f t="shared" si="124"/>
        <v>518</v>
      </c>
      <c r="I520" s="28">
        <v>8</v>
      </c>
      <c r="J520" s="28">
        <v>38</v>
      </c>
      <c r="K520" s="29">
        <f t="shared" si="125"/>
        <v>518</v>
      </c>
      <c r="L520" s="28">
        <v>8</v>
      </c>
      <c r="M520" s="28">
        <v>38</v>
      </c>
      <c r="N520" s="29">
        <f t="shared" si="126"/>
        <v>531</v>
      </c>
      <c r="O520" s="28">
        <v>8</v>
      </c>
      <c r="P520" s="28">
        <v>51</v>
      </c>
      <c r="Q520" s="29">
        <f t="shared" si="127"/>
        <v>541</v>
      </c>
      <c r="R520" s="28">
        <v>9</v>
      </c>
      <c r="S520" s="28">
        <v>1</v>
      </c>
      <c r="T520" s="29">
        <f t="shared" si="128"/>
        <v>541</v>
      </c>
      <c r="U520" s="28">
        <v>9</v>
      </c>
      <c r="V520" s="28">
        <v>1</v>
      </c>
      <c r="W520" s="30">
        <f t="shared" si="129"/>
        <v>562</v>
      </c>
      <c r="X520" s="31">
        <v>9</v>
      </c>
      <c r="Y520" s="31">
        <v>22</v>
      </c>
      <c r="Z520" s="31">
        <f t="shared" si="122"/>
        <v>7200</v>
      </c>
      <c r="AA520" s="57">
        <f t="shared" si="130"/>
        <v>7712</v>
      </c>
      <c r="AB520" s="28">
        <f t="shared" si="131"/>
        <v>7718</v>
      </c>
      <c r="AC520" s="28">
        <f t="shared" si="132"/>
        <v>7718</v>
      </c>
      <c r="AD520" s="28">
        <f t="shared" si="133"/>
        <v>7731</v>
      </c>
      <c r="AE520" s="28">
        <f t="shared" si="134"/>
        <v>7741</v>
      </c>
      <c r="AF520" s="28">
        <f t="shared" si="135"/>
        <v>7741</v>
      </c>
      <c r="AG520" s="58">
        <f t="shared" si="136"/>
        <v>7762</v>
      </c>
    </row>
    <row r="521" spans="1:33" x14ac:dyDescent="0.55000000000000004">
      <c r="A521" s="27">
        <f t="shared" si="123"/>
        <v>523</v>
      </c>
      <c r="B521" s="28">
        <v>8</v>
      </c>
      <c r="C521" s="28">
        <v>43</v>
      </c>
      <c r="D521" s="28" t="s">
        <v>234</v>
      </c>
      <c r="E521" s="57" t="s">
        <v>329</v>
      </c>
      <c r="F521" s="28" t="s">
        <v>3</v>
      </c>
      <c r="G521" s="58" t="s">
        <v>39</v>
      </c>
      <c r="H521" s="29">
        <f t="shared" si="124"/>
        <v>529</v>
      </c>
      <c r="I521" s="28">
        <v>8</v>
      </c>
      <c r="J521" s="28">
        <v>49</v>
      </c>
      <c r="K521" s="29">
        <f t="shared" si="125"/>
        <v>532</v>
      </c>
      <c r="L521" s="28">
        <v>8</v>
      </c>
      <c r="M521" s="28">
        <v>52</v>
      </c>
      <c r="N521" s="29">
        <f t="shared" si="126"/>
        <v>0</v>
      </c>
      <c r="O521" s="28"/>
      <c r="P521" s="28"/>
      <c r="Q521" s="29">
        <f t="shared" si="127"/>
        <v>0</v>
      </c>
      <c r="R521" s="28"/>
      <c r="S521" s="28"/>
      <c r="T521" s="29">
        <f t="shared" si="128"/>
        <v>0</v>
      </c>
      <c r="U521" s="28"/>
      <c r="V521" s="28"/>
      <c r="W521" s="30">
        <f t="shared" si="129"/>
        <v>534</v>
      </c>
      <c r="X521" s="31">
        <v>8</v>
      </c>
      <c r="Y521" s="31">
        <v>54</v>
      </c>
      <c r="Z521" s="31">
        <f t="shared" si="122"/>
        <v>7200</v>
      </c>
      <c r="AA521" s="57">
        <f t="shared" si="130"/>
        <v>7723</v>
      </c>
      <c r="AB521" s="28">
        <f t="shared" si="131"/>
        <v>7729</v>
      </c>
      <c r="AC521" s="28">
        <f t="shared" si="132"/>
        <v>7732</v>
      </c>
      <c r="AD521" s="28">
        <f t="shared" si="133"/>
        <v>7200</v>
      </c>
      <c r="AE521" s="28">
        <f t="shared" si="134"/>
        <v>7200</v>
      </c>
      <c r="AF521" s="28">
        <f t="shared" si="135"/>
        <v>7200</v>
      </c>
      <c r="AG521" s="58">
        <f t="shared" si="136"/>
        <v>7734</v>
      </c>
    </row>
    <row r="522" spans="1:33" x14ac:dyDescent="0.55000000000000004">
      <c r="A522" s="27">
        <f t="shared" si="123"/>
        <v>532</v>
      </c>
      <c r="B522" s="28">
        <v>8</v>
      </c>
      <c r="C522" s="28">
        <v>52</v>
      </c>
      <c r="D522" s="28" t="s">
        <v>235</v>
      </c>
      <c r="E522" s="57" t="s">
        <v>328</v>
      </c>
      <c r="F522" s="28" t="s">
        <v>17</v>
      </c>
      <c r="G522" s="58" t="s">
        <v>36</v>
      </c>
      <c r="H522" s="29">
        <f t="shared" si="124"/>
        <v>537</v>
      </c>
      <c r="I522" s="28">
        <v>8</v>
      </c>
      <c r="J522" s="28">
        <v>57</v>
      </c>
      <c r="K522" s="29">
        <f t="shared" si="125"/>
        <v>542</v>
      </c>
      <c r="L522" s="28">
        <v>9</v>
      </c>
      <c r="M522" s="28">
        <v>2</v>
      </c>
      <c r="N522" s="29">
        <f t="shared" si="126"/>
        <v>0</v>
      </c>
      <c r="O522" s="28"/>
      <c r="P522" s="28"/>
      <c r="Q522" s="29">
        <f t="shared" si="127"/>
        <v>0</v>
      </c>
      <c r="R522" s="28"/>
      <c r="S522" s="28"/>
      <c r="T522" s="29">
        <f t="shared" si="128"/>
        <v>0</v>
      </c>
      <c r="U522" s="28"/>
      <c r="V522" s="28"/>
      <c r="W522" s="30">
        <f t="shared" si="129"/>
        <v>545</v>
      </c>
      <c r="X522" s="31">
        <v>9</v>
      </c>
      <c r="Y522" s="31">
        <v>5</v>
      </c>
      <c r="Z522" s="31">
        <f t="shared" si="122"/>
        <v>7200</v>
      </c>
      <c r="AA522" s="57">
        <f t="shared" si="130"/>
        <v>7732</v>
      </c>
      <c r="AB522" s="28">
        <f t="shared" si="131"/>
        <v>7737</v>
      </c>
      <c r="AC522" s="28">
        <f t="shared" si="132"/>
        <v>7742</v>
      </c>
      <c r="AD522" s="28">
        <f t="shared" si="133"/>
        <v>7200</v>
      </c>
      <c r="AE522" s="28">
        <f t="shared" si="134"/>
        <v>7200</v>
      </c>
      <c r="AF522" s="28">
        <f t="shared" si="135"/>
        <v>7200</v>
      </c>
      <c r="AG522" s="58">
        <f t="shared" si="136"/>
        <v>7745</v>
      </c>
    </row>
    <row r="523" spans="1:33" x14ac:dyDescent="0.55000000000000004">
      <c r="A523" s="27">
        <f t="shared" si="123"/>
        <v>534</v>
      </c>
      <c r="B523" s="28">
        <v>8</v>
      </c>
      <c r="C523" s="28">
        <v>54</v>
      </c>
      <c r="D523" s="28" t="s">
        <v>6</v>
      </c>
      <c r="E523" s="57" t="s">
        <v>328</v>
      </c>
      <c r="F523" s="28" t="s">
        <v>3</v>
      </c>
      <c r="G523" s="58" t="s">
        <v>7</v>
      </c>
      <c r="H523" s="29">
        <f t="shared" si="124"/>
        <v>547</v>
      </c>
      <c r="I523" s="28">
        <v>9</v>
      </c>
      <c r="J523" s="28">
        <v>7</v>
      </c>
      <c r="K523" s="29">
        <f t="shared" si="125"/>
        <v>547</v>
      </c>
      <c r="L523" s="28">
        <v>9</v>
      </c>
      <c r="M523" s="28">
        <v>7</v>
      </c>
      <c r="N523" s="29">
        <f t="shared" si="126"/>
        <v>549</v>
      </c>
      <c r="O523" s="28">
        <v>9</v>
      </c>
      <c r="P523" s="28">
        <v>9</v>
      </c>
      <c r="Q523" s="29">
        <f t="shared" si="127"/>
        <v>555</v>
      </c>
      <c r="R523" s="28">
        <v>9</v>
      </c>
      <c r="S523" s="28">
        <v>15</v>
      </c>
      <c r="T523" s="29">
        <f t="shared" si="128"/>
        <v>561</v>
      </c>
      <c r="U523" s="28">
        <v>9</v>
      </c>
      <c r="V523" s="28">
        <v>21</v>
      </c>
      <c r="W523" s="30">
        <f t="shared" si="129"/>
        <v>567</v>
      </c>
      <c r="X523" s="31">
        <v>9</v>
      </c>
      <c r="Y523" s="31">
        <v>27</v>
      </c>
      <c r="Z523" s="31">
        <f t="shared" si="122"/>
        <v>7200</v>
      </c>
      <c r="AA523" s="57">
        <f t="shared" si="130"/>
        <v>7734</v>
      </c>
      <c r="AB523" s="28">
        <f t="shared" si="131"/>
        <v>7747</v>
      </c>
      <c r="AC523" s="28">
        <f t="shared" si="132"/>
        <v>7747</v>
      </c>
      <c r="AD523" s="28">
        <f t="shared" si="133"/>
        <v>7749</v>
      </c>
      <c r="AE523" s="28">
        <f t="shared" si="134"/>
        <v>7755</v>
      </c>
      <c r="AF523" s="28">
        <f t="shared" si="135"/>
        <v>7761</v>
      </c>
      <c r="AG523" s="58">
        <f t="shared" si="136"/>
        <v>7767</v>
      </c>
    </row>
    <row r="524" spans="1:33" x14ac:dyDescent="0.55000000000000004">
      <c r="A524" s="27">
        <f t="shared" si="123"/>
        <v>543</v>
      </c>
      <c r="B524" s="28">
        <v>9</v>
      </c>
      <c r="C524" s="28">
        <v>3</v>
      </c>
      <c r="D524" s="28" t="s">
        <v>32</v>
      </c>
      <c r="E524" s="57" t="s">
        <v>331</v>
      </c>
      <c r="F524" s="28" t="s">
        <v>3</v>
      </c>
      <c r="G524" s="58" t="s">
        <v>168</v>
      </c>
      <c r="H524" s="29">
        <f t="shared" si="124"/>
        <v>549</v>
      </c>
      <c r="I524" s="28">
        <v>9</v>
      </c>
      <c r="J524" s="28">
        <v>9</v>
      </c>
      <c r="K524" s="29">
        <f t="shared" si="125"/>
        <v>553</v>
      </c>
      <c r="L524" s="28">
        <v>9</v>
      </c>
      <c r="M524" s="28">
        <v>13</v>
      </c>
      <c r="N524" s="29">
        <f t="shared" si="126"/>
        <v>563</v>
      </c>
      <c r="O524" s="28">
        <v>9</v>
      </c>
      <c r="P524" s="28">
        <v>23</v>
      </c>
      <c r="Q524" s="29">
        <f t="shared" si="127"/>
        <v>579</v>
      </c>
      <c r="R524" s="28">
        <v>9</v>
      </c>
      <c r="S524" s="28">
        <v>39</v>
      </c>
      <c r="T524" s="29">
        <f t="shared" si="128"/>
        <v>596</v>
      </c>
      <c r="U524" s="28">
        <v>9</v>
      </c>
      <c r="V524" s="28">
        <v>56</v>
      </c>
      <c r="W524" s="30">
        <f t="shared" si="129"/>
        <v>596</v>
      </c>
      <c r="X524" s="31">
        <v>9</v>
      </c>
      <c r="Y524" s="31">
        <v>56</v>
      </c>
      <c r="Z524" s="31">
        <f t="shared" si="122"/>
        <v>7200</v>
      </c>
      <c r="AA524" s="57">
        <f t="shared" si="130"/>
        <v>7743</v>
      </c>
      <c r="AB524" s="28">
        <f t="shared" si="131"/>
        <v>7749</v>
      </c>
      <c r="AC524" s="28">
        <f t="shared" si="132"/>
        <v>7753</v>
      </c>
      <c r="AD524" s="28">
        <f t="shared" si="133"/>
        <v>7763</v>
      </c>
      <c r="AE524" s="28">
        <f t="shared" si="134"/>
        <v>7779</v>
      </c>
      <c r="AF524" s="28">
        <f t="shared" si="135"/>
        <v>7796</v>
      </c>
      <c r="AG524" s="58">
        <f t="shared" si="136"/>
        <v>7796</v>
      </c>
    </row>
    <row r="525" spans="1:33" x14ac:dyDescent="0.55000000000000004">
      <c r="A525" s="27">
        <f t="shared" si="123"/>
        <v>546</v>
      </c>
      <c r="B525" s="28">
        <v>9</v>
      </c>
      <c r="C525" s="28">
        <v>6</v>
      </c>
      <c r="D525" s="28" t="s">
        <v>236</v>
      </c>
      <c r="E525" s="57" t="s">
        <v>331</v>
      </c>
      <c r="F525" s="28" t="s">
        <v>17</v>
      </c>
      <c r="G525" s="58" t="s">
        <v>12</v>
      </c>
      <c r="H525" s="29">
        <f t="shared" si="124"/>
        <v>551</v>
      </c>
      <c r="I525" s="28">
        <v>9</v>
      </c>
      <c r="J525" s="28">
        <v>11</v>
      </c>
      <c r="K525" s="29">
        <f t="shared" si="125"/>
        <v>551</v>
      </c>
      <c r="L525" s="28">
        <v>9</v>
      </c>
      <c r="M525" s="28">
        <v>11</v>
      </c>
      <c r="N525" s="29">
        <f t="shared" si="126"/>
        <v>559</v>
      </c>
      <c r="O525" s="28">
        <v>9</v>
      </c>
      <c r="P525" s="28">
        <v>19</v>
      </c>
      <c r="Q525" s="29">
        <f t="shared" si="127"/>
        <v>580</v>
      </c>
      <c r="R525" s="28">
        <v>9</v>
      </c>
      <c r="S525" s="28">
        <v>40</v>
      </c>
      <c r="T525" s="29">
        <f t="shared" si="128"/>
        <v>612</v>
      </c>
      <c r="U525" s="28">
        <v>10</v>
      </c>
      <c r="V525" s="28">
        <v>12</v>
      </c>
      <c r="W525" s="30">
        <f t="shared" si="129"/>
        <v>612</v>
      </c>
      <c r="X525" s="31">
        <v>10</v>
      </c>
      <c r="Y525" s="31">
        <v>12</v>
      </c>
      <c r="Z525" s="31">
        <f t="shared" si="122"/>
        <v>7200</v>
      </c>
      <c r="AA525" s="57">
        <f t="shared" si="130"/>
        <v>7746</v>
      </c>
      <c r="AB525" s="28">
        <f t="shared" si="131"/>
        <v>7751</v>
      </c>
      <c r="AC525" s="28">
        <f t="shared" si="132"/>
        <v>7751</v>
      </c>
      <c r="AD525" s="28">
        <f t="shared" si="133"/>
        <v>7759</v>
      </c>
      <c r="AE525" s="28">
        <f t="shared" si="134"/>
        <v>7780</v>
      </c>
      <c r="AF525" s="28">
        <f t="shared" si="135"/>
        <v>7812</v>
      </c>
      <c r="AG525" s="58">
        <f t="shared" si="136"/>
        <v>7812</v>
      </c>
    </row>
    <row r="526" spans="1:33" x14ac:dyDescent="0.55000000000000004">
      <c r="A526" s="27">
        <f t="shared" si="123"/>
        <v>559</v>
      </c>
      <c r="B526" s="28">
        <v>9</v>
      </c>
      <c r="C526" s="28">
        <v>19</v>
      </c>
      <c r="D526" s="28" t="s">
        <v>6</v>
      </c>
      <c r="E526" s="57" t="s">
        <v>328</v>
      </c>
      <c r="F526" s="28" t="s">
        <v>17</v>
      </c>
      <c r="G526" s="58" t="s">
        <v>36</v>
      </c>
      <c r="H526" s="29">
        <f t="shared" si="124"/>
        <v>563</v>
      </c>
      <c r="I526" s="28">
        <v>9</v>
      </c>
      <c r="J526" s="28">
        <v>23</v>
      </c>
      <c r="K526" s="29">
        <f t="shared" si="125"/>
        <v>566</v>
      </c>
      <c r="L526" s="28">
        <v>9</v>
      </c>
      <c r="M526" s="28">
        <v>26</v>
      </c>
      <c r="N526" s="29">
        <f t="shared" si="126"/>
        <v>570</v>
      </c>
      <c r="O526" s="28">
        <v>9</v>
      </c>
      <c r="P526" s="28">
        <v>30</v>
      </c>
      <c r="Q526" s="29">
        <f t="shared" si="127"/>
        <v>580</v>
      </c>
      <c r="R526" s="28">
        <v>9</v>
      </c>
      <c r="S526" s="28">
        <v>40</v>
      </c>
      <c r="T526" s="29">
        <f t="shared" si="128"/>
        <v>580</v>
      </c>
      <c r="U526" s="28">
        <v>9</v>
      </c>
      <c r="V526" s="28">
        <v>40</v>
      </c>
      <c r="W526" s="30">
        <f t="shared" si="129"/>
        <v>603</v>
      </c>
      <c r="X526" s="31">
        <v>10</v>
      </c>
      <c r="Y526" s="31">
        <v>3</v>
      </c>
      <c r="Z526" s="31">
        <f t="shared" si="122"/>
        <v>7200</v>
      </c>
      <c r="AA526" s="57">
        <f t="shared" si="130"/>
        <v>7759</v>
      </c>
      <c r="AB526" s="28">
        <f t="shared" si="131"/>
        <v>7763</v>
      </c>
      <c r="AC526" s="28">
        <f t="shared" si="132"/>
        <v>7766</v>
      </c>
      <c r="AD526" s="28">
        <f t="shared" si="133"/>
        <v>7770</v>
      </c>
      <c r="AE526" s="28">
        <f t="shared" si="134"/>
        <v>7780</v>
      </c>
      <c r="AF526" s="28">
        <f t="shared" si="135"/>
        <v>7780</v>
      </c>
      <c r="AG526" s="58">
        <f t="shared" si="136"/>
        <v>7803</v>
      </c>
    </row>
    <row r="527" spans="1:33" x14ac:dyDescent="0.55000000000000004">
      <c r="A527" s="27">
        <f t="shared" si="123"/>
        <v>573</v>
      </c>
      <c r="B527" s="28">
        <v>9</v>
      </c>
      <c r="C527" s="28">
        <v>33</v>
      </c>
      <c r="D527" s="28" t="s">
        <v>155</v>
      </c>
      <c r="E527" s="57" t="s">
        <v>326</v>
      </c>
      <c r="F527" s="28" t="s">
        <v>17</v>
      </c>
      <c r="G527" s="58" t="s">
        <v>7</v>
      </c>
      <c r="H527" s="29">
        <f t="shared" si="124"/>
        <v>578</v>
      </c>
      <c r="I527" s="28">
        <v>9</v>
      </c>
      <c r="J527" s="28">
        <v>38</v>
      </c>
      <c r="K527" s="29">
        <f t="shared" si="125"/>
        <v>578</v>
      </c>
      <c r="L527" s="28">
        <v>9</v>
      </c>
      <c r="M527" s="28">
        <v>38</v>
      </c>
      <c r="N527" s="29">
        <f t="shared" si="126"/>
        <v>582</v>
      </c>
      <c r="O527" s="28">
        <v>9</v>
      </c>
      <c r="P527" s="28">
        <v>42</v>
      </c>
      <c r="Q527" s="29">
        <f t="shared" si="127"/>
        <v>594</v>
      </c>
      <c r="R527" s="28">
        <v>9</v>
      </c>
      <c r="S527" s="28">
        <v>54</v>
      </c>
      <c r="T527" s="29">
        <f t="shared" si="128"/>
        <v>604</v>
      </c>
      <c r="U527" s="28">
        <v>10</v>
      </c>
      <c r="V527" s="28">
        <v>4</v>
      </c>
      <c r="W527" s="30">
        <f t="shared" si="129"/>
        <v>622</v>
      </c>
      <c r="X527" s="31">
        <v>10</v>
      </c>
      <c r="Y527" s="31">
        <v>22</v>
      </c>
      <c r="Z527" s="31">
        <f t="shared" si="122"/>
        <v>7200</v>
      </c>
      <c r="AA527" s="57">
        <f t="shared" si="130"/>
        <v>7773</v>
      </c>
      <c r="AB527" s="28">
        <f t="shared" si="131"/>
        <v>7778</v>
      </c>
      <c r="AC527" s="28">
        <f t="shared" si="132"/>
        <v>7778</v>
      </c>
      <c r="AD527" s="28">
        <f t="shared" si="133"/>
        <v>7782</v>
      </c>
      <c r="AE527" s="28">
        <f t="shared" si="134"/>
        <v>7794</v>
      </c>
      <c r="AF527" s="28">
        <f t="shared" si="135"/>
        <v>7804</v>
      </c>
      <c r="AG527" s="58">
        <f t="shared" si="136"/>
        <v>7822</v>
      </c>
    </row>
    <row r="528" spans="1:33" x14ac:dyDescent="0.55000000000000004">
      <c r="A528" s="27">
        <f t="shared" si="123"/>
        <v>582</v>
      </c>
      <c r="B528" s="28">
        <v>9</v>
      </c>
      <c r="C528" s="28">
        <v>42</v>
      </c>
      <c r="D528" s="28" t="s">
        <v>32</v>
      </c>
      <c r="E528" s="57" t="s">
        <v>331</v>
      </c>
      <c r="F528" s="28" t="s">
        <v>3</v>
      </c>
      <c r="G528" s="58" t="s">
        <v>168</v>
      </c>
      <c r="H528" s="29">
        <f t="shared" si="124"/>
        <v>597</v>
      </c>
      <c r="I528" s="28">
        <v>9</v>
      </c>
      <c r="J528" s="28">
        <v>57</v>
      </c>
      <c r="K528" s="29">
        <f t="shared" si="125"/>
        <v>597</v>
      </c>
      <c r="L528" s="28">
        <v>9</v>
      </c>
      <c r="M528" s="28">
        <v>57</v>
      </c>
      <c r="N528" s="29">
        <f t="shared" si="126"/>
        <v>612</v>
      </c>
      <c r="O528" s="28">
        <v>10</v>
      </c>
      <c r="P528" s="28">
        <v>12</v>
      </c>
      <c r="Q528" s="29">
        <f t="shared" si="127"/>
        <v>622</v>
      </c>
      <c r="R528" s="28">
        <v>10</v>
      </c>
      <c r="S528" s="28">
        <v>22</v>
      </c>
      <c r="T528" s="29">
        <f t="shared" si="128"/>
        <v>639</v>
      </c>
      <c r="U528" s="28">
        <v>10</v>
      </c>
      <c r="V528" s="28">
        <v>39</v>
      </c>
      <c r="W528" s="30">
        <f t="shared" si="129"/>
        <v>639</v>
      </c>
      <c r="X528" s="31">
        <v>10</v>
      </c>
      <c r="Y528" s="31">
        <v>39</v>
      </c>
      <c r="Z528" s="31">
        <f t="shared" si="122"/>
        <v>7200</v>
      </c>
      <c r="AA528" s="57">
        <f t="shared" si="130"/>
        <v>7782</v>
      </c>
      <c r="AB528" s="28">
        <f t="shared" si="131"/>
        <v>7797</v>
      </c>
      <c r="AC528" s="28">
        <f t="shared" si="132"/>
        <v>7797</v>
      </c>
      <c r="AD528" s="28">
        <f t="shared" si="133"/>
        <v>7812</v>
      </c>
      <c r="AE528" s="28">
        <f t="shared" si="134"/>
        <v>7822</v>
      </c>
      <c r="AF528" s="28">
        <f t="shared" si="135"/>
        <v>7839</v>
      </c>
      <c r="AG528" s="58">
        <f t="shared" si="136"/>
        <v>7839</v>
      </c>
    </row>
    <row r="529" spans="1:33" x14ac:dyDescent="0.55000000000000004">
      <c r="A529" s="27">
        <f t="shared" si="123"/>
        <v>603</v>
      </c>
      <c r="B529" s="28">
        <v>10</v>
      </c>
      <c r="C529" s="28">
        <v>3</v>
      </c>
      <c r="D529" s="28" t="s">
        <v>51</v>
      </c>
      <c r="E529" s="57" t="s">
        <v>335</v>
      </c>
      <c r="F529" s="28" t="s">
        <v>3</v>
      </c>
      <c r="G529" s="58" t="s">
        <v>52</v>
      </c>
      <c r="H529" s="29">
        <f t="shared" si="124"/>
        <v>607</v>
      </c>
      <c r="I529" s="28">
        <v>10</v>
      </c>
      <c r="J529" s="28">
        <v>7</v>
      </c>
      <c r="K529" s="29">
        <f t="shared" si="125"/>
        <v>607</v>
      </c>
      <c r="L529" s="28">
        <v>10</v>
      </c>
      <c r="M529" s="28">
        <v>7</v>
      </c>
      <c r="N529" s="29">
        <f t="shared" si="126"/>
        <v>633</v>
      </c>
      <c r="O529" s="28">
        <v>10</v>
      </c>
      <c r="P529" s="28">
        <v>33</v>
      </c>
      <c r="Q529" s="29">
        <f t="shared" si="127"/>
        <v>633</v>
      </c>
      <c r="R529" s="28">
        <v>10</v>
      </c>
      <c r="S529" s="28">
        <v>33</v>
      </c>
      <c r="T529" s="29">
        <f t="shared" si="128"/>
        <v>643</v>
      </c>
      <c r="U529" s="28">
        <v>10</v>
      </c>
      <c r="V529" s="28">
        <v>43</v>
      </c>
      <c r="W529" s="30">
        <f t="shared" si="129"/>
        <v>643</v>
      </c>
      <c r="X529" s="31">
        <v>10</v>
      </c>
      <c r="Y529" s="31">
        <v>43</v>
      </c>
      <c r="Z529" s="31">
        <f t="shared" si="122"/>
        <v>7200</v>
      </c>
      <c r="AA529" s="57">
        <f t="shared" si="130"/>
        <v>7803</v>
      </c>
      <c r="AB529" s="28">
        <f t="shared" si="131"/>
        <v>7807</v>
      </c>
      <c r="AC529" s="28">
        <f t="shared" si="132"/>
        <v>7807</v>
      </c>
      <c r="AD529" s="28">
        <f t="shared" si="133"/>
        <v>7833</v>
      </c>
      <c r="AE529" s="28">
        <f t="shared" si="134"/>
        <v>7833</v>
      </c>
      <c r="AF529" s="28">
        <f t="shared" si="135"/>
        <v>7843</v>
      </c>
      <c r="AG529" s="58">
        <f t="shared" si="136"/>
        <v>7843</v>
      </c>
    </row>
    <row r="530" spans="1:33" x14ac:dyDescent="0.55000000000000004">
      <c r="A530" s="27">
        <f t="shared" si="123"/>
        <v>605</v>
      </c>
      <c r="B530" s="28">
        <v>10</v>
      </c>
      <c r="C530" s="28">
        <v>5</v>
      </c>
      <c r="D530" s="28" t="s">
        <v>237</v>
      </c>
      <c r="E530" s="57" t="s">
        <v>333</v>
      </c>
      <c r="F530" s="28" t="s">
        <v>3</v>
      </c>
      <c r="G530" s="58" t="s">
        <v>31</v>
      </c>
      <c r="H530" s="29">
        <f t="shared" si="124"/>
        <v>614</v>
      </c>
      <c r="I530" s="28">
        <v>10</v>
      </c>
      <c r="J530" s="28">
        <v>14</v>
      </c>
      <c r="K530" s="29">
        <f t="shared" si="125"/>
        <v>614</v>
      </c>
      <c r="L530" s="28">
        <v>10</v>
      </c>
      <c r="M530" s="28">
        <v>14</v>
      </c>
      <c r="N530" s="29">
        <f t="shared" si="126"/>
        <v>0</v>
      </c>
      <c r="O530" s="28"/>
      <c r="P530" s="28"/>
      <c r="Q530" s="29">
        <f t="shared" si="127"/>
        <v>0</v>
      </c>
      <c r="R530" s="28"/>
      <c r="S530" s="28"/>
      <c r="T530" s="29">
        <f t="shared" si="128"/>
        <v>0</v>
      </c>
      <c r="U530" s="28"/>
      <c r="V530" s="28"/>
      <c r="W530" s="30">
        <f t="shared" si="129"/>
        <v>616</v>
      </c>
      <c r="X530" s="31">
        <v>10</v>
      </c>
      <c r="Y530" s="31">
        <v>16</v>
      </c>
      <c r="Z530" s="31">
        <f t="shared" si="122"/>
        <v>7200</v>
      </c>
      <c r="AA530" s="57">
        <f t="shared" si="130"/>
        <v>7805</v>
      </c>
      <c r="AB530" s="28">
        <f t="shared" si="131"/>
        <v>7814</v>
      </c>
      <c r="AC530" s="28">
        <f t="shared" si="132"/>
        <v>7814</v>
      </c>
      <c r="AD530" s="28">
        <f t="shared" si="133"/>
        <v>7200</v>
      </c>
      <c r="AE530" s="28">
        <f t="shared" si="134"/>
        <v>7200</v>
      </c>
      <c r="AF530" s="28">
        <f t="shared" si="135"/>
        <v>7200</v>
      </c>
      <c r="AG530" s="58">
        <f t="shared" si="136"/>
        <v>7816</v>
      </c>
    </row>
    <row r="531" spans="1:33" x14ac:dyDescent="0.55000000000000004">
      <c r="A531" s="27">
        <f t="shared" si="123"/>
        <v>610</v>
      </c>
      <c r="B531" s="28">
        <v>10</v>
      </c>
      <c r="C531" s="28">
        <v>10</v>
      </c>
      <c r="D531" s="28" t="s">
        <v>94</v>
      </c>
      <c r="E531" s="57" t="s">
        <v>336</v>
      </c>
      <c r="F531" s="28" t="s">
        <v>3</v>
      </c>
      <c r="G531" s="58" t="s">
        <v>95</v>
      </c>
      <c r="H531" s="29">
        <f t="shared" si="124"/>
        <v>620</v>
      </c>
      <c r="I531" s="28">
        <v>10</v>
      </c>
      <c r="J531" s="28">
        <v>20</v>
      </c>
      <c r="K531" s="29">
        <f t="shared" si="125"/>
        <v>620</v>
      </c>
      <c r="L531" s="28">
        <v>10</v>
      </c>
      <c r="M531" s="28">
        <v>20</v>
      </c>
      <c r="N531" s="29">
        <f t="shared" si="126"/>
        <v>634</v>
      </c>
      <c r="O531" s="28">
        <v>10</v>
      </c>
      <c r="P531" s="28">
        <v>34</v>
      </c>
      <c r="Q531" s="29">
        <f t="shared" si="127"/>
        <v>634</v>
      </c>
      <c r="R531" s="28">
        <v>10</v>
      </c>
      <c r="S531" s="28">
        <v>34</v>
      </c>
      <c r="T531" s="29">
        <f t="shared" si="128"/>
        <v>670</v>
      </c>
      <c r="U531" s="28">
        <v>11</v>
      </c>
      <c r="V531" s="28">
        <v>10</v>
      </c>
      <c r="W531" s="30">
        <f t="shared" si="129"/>
        <v>670</v>
      </c>
      <c r="X531" s="31">
        <v>11</v>
      </c>
      <c r="Y531" s="31">
        <v>10</v>
      </c>
      <c r="Z531" s="31">
        <f t="shared" si="122"/>
        <v>7200</v>
      </c>
      <c r="AA531" s="57">
        <f t="shared" si="130"/>
        <v>7810</v>
      </c>
      <c r="AB531" s="28">
        <f t="shared" si="131"/>
        <v>7820</v>
      </c>
      <c r="AC531" s="28">
        <f t="shared" si="132"/>
        <v>7820</v>
      </c>
      <c r="AD531" s="28">
        <f t="shared" si="133"/>
        <v>7834</v>
      </c>
      <c r="AE531" s="28">
        <f t="shared" si="134"/>
        <v>7834</v>
      </c>
      <c r="AF531" s="28">
        <f t="shared" si="135"/>
        <v>7870</v>
      </c>
      <c r="AG531" s="58">
        <f t="shared" si="136"/>
        <v>7870</v>
      </c>
    </row>
    <row r="532" spans="1:33" x14ac:dyDescent="0.55000000000000004">
      <c r="A532" s="27">
        <f t="shared" si="123"/>
        <v>614</v>
      </c>
      <c r="B532" s="28">
        <v>10</v>
      </c>
      <c r="C532" s="28">
        <v>14</v>
      </c>
      <c r="D532" s="28" t="s">
        <v>8</v>
      </c>
      <c r="E532" s="57" t="s">
        <v>327</v>
      </c>
      <c r="F532" s="28" t="s">
        <v>17</v>
      </c>
      <c r="G532" s="58" t="s">
        <v>9</v>
      </c>
      <c r="H532" s="29">
        <f t="shared" si="124"/>
        <v>619</v>
      </c>
      <c r="I532" s="28">
        <v>10</v>
      </c>
      <c r="J532" s="28">
        <v>19</v>
      </c>
      <c r="K532" s="29">
        <f t="shared" si="125"/>
        <v>619</v>
      </c>
      <c r="L532" s="28">
        <v>10</v>
      </c>
      <c r="M532" s="28">
        <v>19</v>
      </c>
      <c r="N532" s="29">
        <f t="shared" si="126"/>
        <v>633</v>
      </c>
      <c r="O532" s="28">
        <v>10</v>
      </c>
      <c r="P532" s="28">
        <v>33</v>
      </c>
      <c r="Q532" s="29">
        <f t="shared" si="127"/>
        <v>645</v>
      </c>
      <c r="R532" s="28">
        <v>10</v>
      </c>
      <c r="S532" s="28">
        <v>45</v>
      </c>
      <c r="T532" s="29">
        <f t="shared" si="128"/>
        <v>653</v>
      </c>
      <c r="U532" s="28">
        <v>10</v>
      </c>
      <c r="V532" s="28">
        <v>53</v>
      </c>
      <c r="W532" s="30">
        <f t="shared" si="129"/>
        <v>653</v>
      </c>
      <c r="X532" s="31">
        <v>10</v>
      </c>
      <c r="Y532" s="31">
        <v>53</v>
      </c>
      <c r="Z532" s="31">
        <f t="shared" si="122"/>
        <v>7200</v>
      </c>
      <c r="AA532" s="57">
        <f t="shared" si="130"/>
        <v>7814</v>
      </c>
      <c r="AB532" s="28">
        <f t="shared" si="131"/>
        <v>7819</v>
      </c>
      <c r="AC532" s="28">
        <f t="shared" si="132"/>
        <v>7819</v>
      </c>
      <c r="AD532" s="28">
        <f t="shared" si="133"/>
        <v>7833</v>
      </c>
      <c r="AE532" s="28">
        <f t="shared" si="134"/>
        <v>7845</v>
      </c>
      <c r="AF532" s="28">
        <f t="shared" si="135"/>
        <v>7853</v>
      </c>
      <c r="AG532" s="58">
        <f t="shared" si="136"/>
        <v>7853</v>
      </c>
    </row>
    <row r="533" spans="1:33" x14ac:dyDescent="0.55000000000000004">
      <c r="A533" s="27">
        <f t="shared" si="123"/>
        <v>617</v>
      </c>
      <c r="B533" s="28">
        <v>10</v>
      </c>
      <c r="C533" s="28">
        <v>17</v>
      </c>
      <c r="D533" s="28" t="s">
        <v>148</v>
      </c>
      <c r="E533" s="57" t="s">
        <v>325</v>
      </c>
      <c r="F533" s="28" t="s">
        <v>17</v>
      </c>
      <c r="G533" s="58" t="s">
        <v>4</v>
      </c>
      <c r="H533" s="29">
        <f t="shared" si="124"/>
        <v>623</v>
      </c>
      <c r="I533" s="28">
        <v>10</v>
      </c>
      <c r="J533" s="28">
        <v>23</v>
      </c>
      <c r="K533" s="29">
        <f t="shared" si="125"/>
        <v>623</v>
      </c>
      <c r="L533" s="28">
        <v>10</v>
      </c>
      <c r="M533" s="28">
        <v>23</v>
      </c>
      <c r="N533" s="29">
        <f t="shared" si="126"/>
        <v>633</v>
      </c>
      <c r="O533" s="28">
        <v>10</v>
      </c>
      <c r="P533" s="28">
        <v>33</v>
      </c>
      <c r="Q533" s="29">
        <f t="shared" si="127"/>
        <v>638</v>
      </c>
      <c r="R533" s="28">
        <v>10</v>
      </c>
      <c r="S533" s="28">
        <v>38</v>
      </c>
      <c r="T533" s="29">
        <f t="shared" si="128"/>
        <v>651</v>
      </c>
      <c r="U533" s="28">
        <v>10</v>
      </c>
      <c r="V533" s="28">
        <v>51</v>
      </c>
      <c r="W533" s="30">
        <f t="shared" si="129"/>
        <v>655</v>
      </c>
      <c r="X533" s="31">
        <v>10</v>
      </c>
      <c r="Y533" s="31">
        <v>55</v>
      </c>
      <c r="Z533" s="31">
        <f t="shared" si="122"/>
        <v>7200</v>
      </c>
      <c r="AA533" s="57">
        <f t="shared" si="130"/>
        <v>7817</v>
      </c>
      <c r="AB533" s="28">
        <f t="shared" si="131"/>
        <v>7823</v>
      </c>
      <c r="AC533" s="28">
        <f t="shared" si="132"/>
        <v>7823</v>
      </c>
      <c r="AD533" s="28">
        <f t="shared" si="133"/>
        <v>7833</v>
      </c>
      <c r="AE533" s="28">
        <f t="shared" si="134"/>
        <v>7838</v>
      </c>
      <c r="AF533" s="28">
        <f t="shared" si="135"/>
        <v>7851</v>
      </c>
      <c r="AG533" s="58">
        <f t="shared" si="136"/>
        <v>7855</v>
      </c>
    </row>
    <row r="534" spans="1:33" x14ac:dyDescent="0.55000000000000004">
      <c r="A534" s="27">
        <f t="shared" si="123"/>
        <v>632</v>
      </c>
      <c r="B534" s="28">
        <v>10</v>
      </c>
      <c r="C534" s="28">
        <v>32</v>
      </c>
      <c r="D534" s="28" t="s">
        <v>238</v>
      </c>
      <c r="E534" s="57" t="s">
        <v>333</v>
      </c>
      <c r="F534" s="28" t="s">
        <v>3</v>
      </c>
      <c r="G534" s="58" t="s">
        <v>31</v>
      </c>
      <c r="H534" s="29">
        <f t="shared" si="124"/>
        <v>647</v>
      </c>
      <c r="I534" s="28">
        <v>10</v>
      </c>
      <c r="J534" s="28">
        <v>47</v>
      </c>
      <c r="K534" s="29">
        <f t="shared" si="125"/>
        <v>647</v>
      </c>
      <c r="L534" s="28">
        <v>10</v>
      </c>
      <c r="M534" s="28">
        <v>47</v>
      </c>
      <c r="N534" s="29">
        <f t="shared" si="126"/>
        <v>663</v>
      </c>
      <c r="O534" s="28">
        <v>11</v>
      </c>
      <c r="P534" s="28">
        <v>3</v>
      </c>
      <c r="Q534" s="29">
        <f t="shared" si="127"/>
        <v>697</v>
      </c>
      <c r="R534" s="28">
        <v>11</v>
      </c>
      <c r="S534" s="28">
        <v>37</v>
      </c>
      <c r="T534" s="29">
        <f t="shared" si="128"/>
        <v>697</v>
      </c>
      <c r="U534" s="28">
        <v>11</v>
      </c>
      <c r="V534" s="28">
        <v>37</v>
      </c>
      <c r="W534" s="30">
        <f t="shared" si="129"/>
        <v>697</v>
      </c>
      <c r="X534" s="31">
        <v>11</v>
      </c>
      <c r="Y534" s="31">
        <v>37</v>
      </c>
      <c r="Z534" s="31">
        <f t="shared" si="122"/>
        <v>7200</v>
      </c>
      <c r="AA534" s="57">
        <f t="shared" si="130"/>
        <v>7832</v>
      </c>
      <c r="AB534" s="28">
        <f t="shared" si="131"/>
        <v>7847</v>
      </c>
      <c r="AC534" s="28">
        <f t="shared" si="132"/>
        <v>7847</v>
      </c>
      <c r="AD534" s="28">
        <f t="shared" si="133"/>
        <v>7863</v>
      </c>
      <c r="AE534" s="28">
        <f t="shared" si="134"/>
        <v>7897</v>
      </c>
      <c r="AF534" s="28">
        <f t="shared" si="135"/>
        <v>7897</v>
      </c>
      <c r="AG534" s="58">
        <f t="shared" si="136"/>
        <v>7897</v>
      </c>
    </row>
    <row r="535" spans="1:33" x14ac:dyDescent="0.55000000000000004">
      <c r="A535" s="27">
        <f t="shared" si="123"/>
        <v>634</v>
      </c>
      <c r="B535" s="28">
        <v>10</v>
      </c>
      <c r="C535" s="28">
        <v>34</v>
      </c>
      <c r="D535" s="28" t="s">
        <v>8</v>
      </c>
      <c r="E535" s="57" t="s">
        <v>327</v>
      </c>
      <c r="F535" s="28" t="s">
        <v>17</v>
      </c>
      <c r="G535" s="58" t="s">
        <v>9</v>
      </c>
      <c r="H535" s="29">
        <f t="shared" si="124"/>
        <v>653</v>
      </c>
      <c r="I535" s="28">
        <v>10</v>
      </c>
      <c r="J535" s="28">
        <v>53</v>
      </c>
      <c r="K535" s="29">
        <f t="shared" si="125"/>
        <v>654</v>
      </c>
      <c r="L535" s="28">
        <v>10</v>
      </c>
      <c r="M535" s="28">
        <v>54</v>
      </c>
      <c r="N535" s="29">
        <f t="shared" si="126"/>
        <v>663</v>
      </c>
      <c r="O535" s="28">
        <v>11</v>
      </c>
      <c r="P535" s="28">
        <v>3</v>
      </c>
      <c r="Q535" s="29">
        <f t="shared" si="127"/>
        <v>0</v>
      </c>
      <c r="R535" s="28"/>
      <c r="S535" s="28"/>
      <c r="T535" s="29">
        <f t="shared" si="128"/>
        <v>0</v>
      </c>
      <c r="U535" s="28"/>
      <c r="V535" s="28"/>
      <c r="W535" s="30">
        <f t="shared" si="129"/>
        <v>664</v>
      </c>
      <c r="X535" s="31">
        <v>11</v>
      </c>
      <c r="Y535" s="31">
        <v>4</v>
      </c>
      <c r="Z535" s="31">
        <f t="shared" si="122"/>
        <v>7200</v>
      </c>
      <c r="AA535" s="57">
        <f t="shared" si="130"/>
        <v>7834</v>
      </c>
      <c r="AB535" s="28">
        <f t="shared" si="131"/>
        <v>7853</v>
      </c>
      <c r="AC535" s="28">
        <f t="shared" si="132"/>
        <v>7854</v>
      </c>
      <c r="AD535" s="28">
        <f t="shared" si="133"/>
        <v>7863</v>
      </c>
      <c r="AE535" s="28">
        <f t="shared" si="134"/>
        <v>7200</v>
      </c>
      <c r="AF535" s="28">
        <f t="shared" si="135"/>
        <v>7200</v>
      </c>
      <c r="AG535" s="58">
        <f t="shared" si="136"/>
        <v>7864</v>
      </c>
    </row>
    <row r="536" spans="1:33" x14ac:dyDescent="0.55000000000000004">
      <c r="A536" s="27">
        <f t="shared" si="123"/>
        <v>634</v>
      </c>
      <c r="B536" s="28">
        <v>10</v>
      </c>
      <c r="C536" s="28">
        <v>34</v>
      </c>
      <c r="D536" s="28" t="s">
        <v>47</v>
      </c>
      <c r="E536" s="57" t="s">
        <v>329</v>
      </c>
      <c r="F536" s="28" t="s">
        <v>17</v>
      </c>
      <c r="G536" s="58" t="s">
        <v>39</v>
      </c>
      <c r="H536" s="29">
        <f t="shared" si="124"/>
        <v>641</v>
      </c>
      <c r="I536" s="28">
        <v>10</v>
      </c>
      <c r="J536" s="28">
        <v>41</v>
      </c>
      <c r="K536" s="29">
        <f t="shared" si="125"/>
        <v>644</v>
      </c>
      <c r="L536" s="28">
        <v>10</v>
      </c>
      <c r="M536" s="28">
        <v>44</v>
      </c>
      <c r="N536" s="29">
        <f t="shared" si="126"/>
        <v>649</v>
      </c>
      <c r="O536" s="28">
        <v>10</v>
      </c>
      <c r="P536" s="28">
        <v>49</v>
      </c>
      <c r="Q536" s="29">
        <f t="shared" si="127"/>
        <v>661</v>
      </c>
      <c r="R536" s="28">
        <v>11</v>
      </c>
      <c r="S536" s="28">
        <v>1</v>
      </c>
      <c r="T536" s="29">
        <f t="shared" si="128"/>
        <v>669</v>
      </c>
      <c r="U536" s="28">
        <v>11</v>
      </c>
      <c r="V536" s="28">
        <v>9</v>
      </c>
      <c r="W536" s="30">
        <f t="shared" si="129"/>
        <v>686</v>
      </c>
      <c r="X536" s="31">
        <v>11</v>
      </c>
      <c r="Y536" s="31">
        <v>26</v>
      </c>
      <c r="Z536" s="31">
        <f t="shared" si="122"/>
        <v>7200</v>
      </c>
      <c r="AA536" s="57">
        <f t="shared" si="130"/>
        <v>7834</v>
      </c>
      <c r="AB536" s="28">
        <f t="shared" si="131"/>
        <v>7841</v>
      </c>
      <c r="AC536" s="28">
        <f t="shared" si="132"/>
        <v>7844</v>
      </c>
      <c r="AD536" s="28">
        <f t="shared" si="133"/>
        <v>7849</v>
      </c>
      <c r="AE536" s="28">
        <f t="shared" si="134"/>
        <v>7861</v>
      </c>
      <c r="AF536" s="28">
        <f t="shared" si="135"/>
        <v>7869</v>
      </c>
      <c r="AG536" s="58">
        <f t="shared" si="136"/>
        <v>7886</v>
      </c>
    </row>
    <row r="537" spans="1:33" x14ac:dyDescent="0.55000000000000004">
      <c r="A537" s="27">
        <f t="shared" si="123"/>
        <v>637</v>
      </c>
      <c r="B537" s="28">
        <v>10</v>
      </c>
      <c r="C537" s="28">
        <v>37</v>
      </c>
      <c r="D537" s="28" t="s">
        <v>6</v>
      </c>
      <c r="E537" s="57" t="s">
        <v>333</v>
      </c>
      <c r="F537" s="28" t="s">
        <v>22</v>
      </c>
      <c r="G537" s="58" t="s">
        <v>23</v>
      </c>
      <c r="H537" s="29">
        <f t="shared" si="124"/>
        <v>644</v>
      </c>
      <c r="I537" s="28">
        <v>10</v>
      </c>
      <c r="J537" s="28">
        <v>44</v>
      </c>
      <c r="K537" s="29">
        <f t="shared" si="125"/>
        <v>648</v>
      </c>
      <c r="L537" s="28">
        <v>10</v>
      </c>
      <c r="M537" s="28">
        <v>48</v>
      </c>
      <c r="N537" s="29">
        <f t="shared" si="126"/>
        <v>660</v>
      </c>
      <c r="O537" s="28">
        <v>11</v>
      </c>
      <c r="P537" s="28">
        <v>0</v>
      </c>
      <c r="Q537" s="29">
        <f t="shared" si="127"/>
        <v>673</v>
      </c>
      <c r="R537" s="28">
        <v>11</v>
      </c>
      <c r="S537" s="28">
        <v>13</v>
      </c>
      <c r="T537" s="29">
        <f t="shared" si="128"/>
        <v>684</v>
      </c>
      <c r="U537" s="28">
        <v>11</v>
      </c>
      <c r="V537" s="28">
        <v>24</v>
      </c>
      <c r="W537" s="30">
        <f t="shared" si="129"/>
        <v>691</v>
      </c>
      <c r="X537" s="31">
        <v>11</v>
      </c>
      <c r="Y537" s="31">
        <v>31</v>
      </c>
      <c r="Z537" s="31">
        <f t="shared" si="122"/>
        <v>7200</v>
      </c>
      <c r="AA537" s="57">
        <f t="shared" si="130"/>
        <v>7837</v>
      </c>
      <c r="AB537" s="28">
        <f t="shared" si="131"/>
        <v>7844</v>
      </c>
      <c r="AC537" s="28">
        <f t="shared" si="132"/>
        <v>7848</v>
      </c>
      <c r="AD537" s="28">
        <f t="shared" si="133"/>
        <v>7860</v>
      </c>
      <c r="AE537" s="28">
        <f t="shared" si="134"/>
        <v>7873</v>
      </c>
      <c r="AF537" s="28">
        <f t="shared" si="135"/>
        <v>7884</v>
      </c>
      <c r="AG537" s="58">
        <f t="shared" si="136"/>
        <v>7891</v>
      </c>
    </row>
    <row r="538" spans="1:33" x14ac:dyDescent="0.55000000000000004">
      <c r="A538" s="27">
        <f t="shared" si="123"/>
        <v>680</v>
      </c>
      <c r="B538" s="28">
        <v>11</v>
      </c>
      <c r="C538" s="28">
        <v>20</v>
      </c>
      <c r="D538" s="28" t="s">
        <v>6</v>
      </c>
      <c r="E538" s="57" t="s">
        <v>328</v>
      </c>
      <c r="F538" s="28" t="s">
        <v>3</v>
      </c>
      <c r="G538" s="58" t="s">
        <v>36</v>
      </c>
      <c r="H538" s="29">
        <f t="shared" si="124"/>
        <v>684</v>
      </c>
      <c r="I538" s="28">
        <v>11</v>
      </c>
      <c r="J538" s="28">
        <v>24</v>
      </c>
      <c r="K538" s="29">
        <f t="shared" si="125"/>
        <v>686</v>
      </c>
      <c r="L538" s="28">
        <v>11</v>
      </c>
      <c r="M538" s="28">
        <v>26</v>
      </c>
      <c r="N538" s="29">
        <f t="shared" si="126"/>
        <v>693</v>
      </c>
      <c r="O538" s="28">
        <v>11</v>
      </c>
      <c r="P538" s="28">
        <v>33</v>
      </c>
      <c r="Q538" s="29">
        <f t="shared" si="127"/>
        <v>701</v>
      </c>
      <c r="R538" s="28">
        <v>11</v>
      </c>
      <c r="S538" s="28">
        <v>41</v>
      </c>
      <c r="T538" s="29">
        <f t="shared" si="128"/>
        <v>707</v>
      </c>
      <c r="U538" s="28">
        <v>11</v>
      </c>
      <c r="V538" s="28">
        <v>47</v>
      </c>
      <c r="W538" s="30">
        <f t="shared" si="129"/>
        <v>727</v>
      </c>
      <c r="X538" s="31">
        <v>12</v>
      </c>
      <c r="Y538" s="31">
        <v>7</v>
      </c>
      <c r="Z538" s="31">
        <f t="shared" si="122"/>
        <v>7200</v>
      </c>
      <c r="AA538" s="57">
        <f t="shared" si="130"/>
        <v>7880</v>
      </c>
      <c r="AB538" s="28">
        <f t="shared" si="131"/>
        <v>7884</v>
      </c>
      <c r="AC538" s="28">
        <f t="shared" si="132"/>
        <v>7886</v>
      </c>
      <c r="AD538" s="28">
        <f t="shared" si="133"/>
        <v>7893</v>
      </c>
      <c r="AE538" s="28">
        <f t="shared" si="134"/>
        <v>7901</v>
      </c>
      <c r="AF538" s="28">
        <f t="shared" si="135"/>
        <v>7907</v>
      </c>
      <c r="AG538" s="58">
        <f t="shared" si="136"/>
        <v>7927</v>
      </c>
    </row>
    <row r="539" spans="1:33" x14ac:dyDescent="0.55000000000000004">
      <c r="A539" s="27">
        <f t="shared" si="123"/>
        <v>686</v>
      </c>
      <c r="B539" s="28">
        <v>11</v>
      </c>
      <c r="C539" s="28">
        <v>26</v>
      </c>
      <c r="D539" s="28" t="s">
        <v>143</v>
      </c>
      <c r="E539" s="57" t="s">
        <v>326</v>
      </c>
      <c r="F539" s="28" t="s">
        <v>3</v>
      </c>
      <c r="G539" s="58" t="s">
        <v>7</v>
      </c>
      <c r="H539" s="29">
        <f t="shared" si="124"/>
        <v>690</v>
      </c>
      <c r="I539" s="28">
        <v>11</v>
      </c>
      <c r="J539" s="28">
        <v>30</v>
      </c>
      <c r="K539" s="29">
        <f t="shared" si="125"/>
        <v>692</v>
      </c>
      <c r="L539" s="28">
        <v>11</v>
      </c>
      <c r="M539" s="28">
        <v>32</v>
      </c>
      <c r="N539" s="29">
        <f t="shared" si="126"/>
        <v>707</v>
      </c>
      <c r="O539" s="28">
        <v>11</v>
      </c>
      <c r="P539" s="28">
        <v>47</v>
      </c>
      <c r="Q539" s="29">
        <f t="shared" si="127"/>
        <v>707</v>
      </c>
      <c r="R539" s="28">
        <v>11</v>
      </c>
      <c r="S539" s="28">
        <v>47</v>
      </c>
      <c r="T539" s="29">
        <f t="shared" si="128"/>
        <v>720</v>
      </c>
      <c r="U539" s="28">
        <v>12</v>
      </c>
      <c r="V539" s="28">
        <v>0</v>
      </c>
      <c r="W539" s="30">
        <f t="shared" si="129"/>
        <v>736</v>
      </c>
      <c r="X539" s="31">
        <v>12</v>
      </c>
      <c r="Y539" s="31">
        <v>16</v>
      </c>
      <c r="Z539" s="31">
        <f t="shared" si="122"/>
        <v>7200</v>
      </c>
      <c r="AA539" s="57">
        <f t="shared" si="130"/>
        <v>7886</v>
      </c>
      <c r="AB539" s="28">
        <f t="shared" si="131"/>
        <v>7890</v>
      </c>
      <c r="AC539" s="28">
        <f t="shared" si="132"/>
        <v>7892</v>
      </c>
      <c r="AD539" s="28">
        <f t="shared" si="133"/>
        <v>7907</v>
      </c>
      <c r="AE539" s="28">
        <f t="shared" si="134"/>
        <v>7907</v>
      </c>
      <c r="AF539" s="28">
        <f t="shared" si="135"/>
        <v>7920</v>
      </c>
      <c r="AG539" s="58">
        <f t="shared" si="136"/>
        <v>7936</v>
      </c>
    </row>
    <row r="540" spans="1:33" x14ac:dyDescent="0.55000000000000004">
      <c r="A540" s="27">
        <f t="shared" si="123"/>
        <v>687</v>
      </c>
      <c r="B540" s="28">
        <v>11</v>
      </c>
      <c r="C540" s="28">
        <v>27</v>
      </c>
      <c r="D540" s="28" t="s">
        <v>6</v>
      </c>
      <c r="E540" s="57" t="s">
        <v>328</v>
      </c>
      <c r="F540" s="28" t="s">
        <v>3</v>
      </c>
      <c r="G540" s="58" t="s">
        <v>12</v>
      </c>
      <c r="H540" s="29">
        <f t="shared" si="124"/>
        <v>693</v>
      </c>
      <c r="I540" s="28">
        <v>11</v>
      </c>
      <c r="J540" s="28">
        <v>33</v>
      </c>
      <c r="K540" s="29">
        <f t="shared" si="125"/>
        <v>695</v>
      </c>
      <c r="L540" s="28">
        <v>11</v>
      </c>
      <c r="M540" s="28">
        <v>35</v>
      </c>
      <c r="N540" s="29">
        <f t="shared" si="126"/>
        <v>712</v>
      </c>
      <c r="O540" s="28">
        <v>11</v>
      </c>
      <c r="P540" s="28">
        <v>52</v>
      </c>
      <c r="Q540" s="29">
        <f t="shared" si="127"/>
        <v>713</v>
      </c>
      <c r="R540" s="28">
        <v>11</v>
      </c>
      <c r="S540" s="28">
        <v>53</v>
      </c>
      <c r="T540" s="29">
        <f t="shared" si="128"/>
        <v>750</v>
      </c>
      <c r="U540" s="28">
        <v>12</v>
      </c>
      <c r="V540" s="28">
        <v>30</v>
      </c>
      <c r="W540" s="30">
        <f t="shared" si="129"/>
        <v>750</v>
      </c>
      <c r="X540" s="31">
        <v>12</v>
      </c>
      <c r="Y540" s="31">
        <v>30</v>
      </c>
      <c r="Z540" s="31">
        <f t="shared" si="122"/>
        <v>7200</v>
      </c>
      <c r="AA540" s="57">
        <f t="shared" si="130"/>
        <v>7887</v>
      </c>
      <c r="AB540" s="28">
        <f t="shared" si="131"/>
        <v>7893</v>
      </c>
      <c r="AC540" s="28">
        <f t="shared" si="132"/>
        <v>7895</v>
      </c>
      <c r="AD540" s="28">
        <f t="shared" si="133"/>
        <v>7912</v>
      </c>
      <c r="AE540" s="28">
        <f t="shared" si="134"/>
        <v>7913</v>
      </c>
      <c r="AF540" s="28">
        <f t="shared" si="135"/>
        <v>7950</v>
      </c>
      <c r="AG540" s="58">
        <f t="shared" si="136"/>
        <v>7950</v>
      </c>
    </row>
    <row r="541" spans="1:33" x14ac:dyDescent="0.55000000000000004">
      <c r="A541" s="27">
        <f t="shared" si="123"/>
        <v>693</v>
      </c>
      <c r="B541" s="28">
        <v>11</v>
      </c>
      <c r="C541" s="28">
        <v>33</v>
      </c>
      <c r="D541" s="28" t="s">
        <v>101</v>
      </c>
      <c r="E541" s="57" t="s">
        <v>334</v>
      </c>
      <c r="F541" s="28" t="s">
        <v>3</v>
      </c>
      <c r="G541" s="58" t="s">
        <v>49</v>
      </c>
      <c r="H541" s="29">
        <f t="shared" si="124"/>
        <v>699</v>
      </c>
      <c r="I541" s="28">
        <v>11</v>
      </c>
      <c r="J541" s="28">
        <v>39</v>
      </c>
      <c r="K541" s="29">
        <f t="shared" si="125"/>
        <v>699</v>
      </c>
      <c r="L541" s="28">
        <v>11</v>
      </c>
      <c r="M541" s="28">
        <v>39</v>
      </c>
      <c r="N541" s="29">
        <f t="shared" si="126"/>
        <v>724</v>
      </c>
      <c r="O541" s="28">
        <v>12</v>
      </c>
      <c r="P541" s="28">
        <v>4</v>
      </c>
      <c r="Q541" s="29">
        <f t="shared" si="127"/>
        <v>726</v>
      </c>
      <c r="R541" s="28">
        <v>12</v>
      </c>
      <c r="S541" s="28">
        <v>6</v>
      </c>
      <c r="T541" s="29">
        <f t="shared" si="128"/>
        <v>741</v>
      </c>
      <c r="U541" s="28">
        <v>12</v>
      </c>
      <c r="V541" s="28">
        <v>21</v>
      </c>
      <c r="W541" s="30">
        <f t="shared" si="129"/>
        <v>741</v>
      </c>
      <c r="X541" s="31">
        <v>12</v>
      </c>
      <c r="Y541" s="31">
        <v>21</v>
      </c>
      <c r="Z541" s="31">
        <f t="shared" si="122"/>
        <v>7200</v>
      </c>
      <c r="AA541" s="57">
        <f t="shared" si="130"/>
        <v>7893</v>
      </c>
      <c r="AB541" s="28">
        <f t="shared" si="131"/>
        <v>7899</v>
      </c>
      <c r="AC541" s="28">
        <f t="shared" si="132"/>
        <v>7899</v>
      </c>
      <c r="AD541" s="28">
        <f t="shared" si="133"/>
        <v>7924</v>
      </c>
      <c r="AE541" s="28">
        <f t="shared" si="134"/>
        <v>7926</v>
      </c>
      <c r="AF541" s="28">
        <f t="shared" si="135"/>
        <v>7941</v>
      </c>
      <c r="AG541" s="58">
        <f t="shared" si="136"/>
        <v>7941</v>
      </c>
    </row>
    <row r="542" spans="1:33" x14ac:dyDescent="0.55000000000000004">
      <c r="A542" s="27">
        <f t="shared" si="123"/>
        <v>703</v>
      </c>
      <c r="B542" s="28">
        <v>11</v>
      </c>
      <c r="C542" s="28">
        <v>43</v>
      </c>
      <c r="D542" s="28" t="s">
        <v>43</v>
      </c>
      <c r="E542" s="57" t="s">
        <v>333</v>
      </c>
      <c r="F542" s="28" t="s">
        <v>3</v>
      </c>
      <c r="G542" s="58" t="s">
        <v>31</v>
      </c>
      <c r="H542" s="29">
        <f t="shared" si="124"/>
        <v>707</v>
      </c>
      <c r="I542" s="28">
        <v>11</v>
      </c>
      <c r="J542" s="28">
        <v>47</v>
      </c>
      <c r="K542" s="29">
        <f t="shared" si="125"/>
        <v>707</v>
      </c>
      <c r="L542" s="28">
        <v>11</v>
      </c>
      <c r="M542" s="28">
        <v>47</v>
      </c>
      <c r="N542" s="29">
        <f t="shared" si="126"/>
        <v>707</v>
      </c>
      <c r="O542" s="28">
        <v>11</v>
      </c>
      <c r="P542" s="28">
        <v>47</v>
      </c>
      <c r="Q542" s="29">
        <f t="shared" si="127"/>
        <v>717</v>
      </c>
      <c r="R542" s="28">
        <v>11</v>
      </c>
      <c r="S542" s="28">
        <v>57</v>
      </c>
      <c r="T542" s="29">
        <f t="shared" si="128"/>
        <v>723</v>
      </c>
      <c r="U542" s="28">
        <v>12</v>
      </c>
      <c r="V542" s="28">
        <v>3</v>
      </c>
      <c r="W542" s="30">
        <f t="shared" si="129"/>
        <v>732</v>
      </c>
      <c r="X542" s="31">
        <v>12</v>
      </c>
      <c r="Y542" s="31">
        <v>12</v>
      </c>
      <c r="Z542" s="31">
        <f t="shared" si="122"/>
        <v>7200</v>
      </c>
      <c r="AA542" s="57">
        <f t="shared" si="130"/>
        <v>7903</v>
      </c>
      <c r="AB542" s="28">
        <f t="shared" si="131"/>
        <v>7907</v>
      </c>
      <c r="AC542" s="28">
        <f t="shared" si="132"/>
        <v>7907</v>
      </c>
      <c r="AD542" s="28">
        <f t="shared" si="133"/>
        <v>7907</v>
      </c>
      <c r="AE542" s="28">
        <f t="shared" si="134"/>
        <v>7917</v>
      </c>
      <c r="AF542" s="28">
        <f t="shared" si="135"/>
        <v>7923</v>
      </c>
      <c r="AG542" s="58">
        <f t="shared" si="136"/>
        <v>7932</v>
      </c>
    </row>
    <row r="543" spans="1:33" x14ac:dyDescent="0.55000000000000004">
      <c r="A543" s="27">
        <f t="shared" si="123"/>
        <v>703</v>
      </c>
      <c r="B543" s="28">
        <v>11</v>
      </c>
      <c r="C543" s="28">
        <v>43</v>
      </c>
      <c r="D543" s="28" t="s">
        <v>16</v>
      </c>
      <c r="E543" s="57" t="s">
        <v>330</v>
      </c>
      <c r="F543" s="28" t="s">
        <v>17</v>
      </c>
      <c r="G543" s="58" t="s">
        <v>18</v>
      </c>
      <c r="H543" s="29">
        <f t="shared" si="124"/>
        <v>707</v>
      </c>
      <c r="I543" s="28">
        <v>11</v>
      </c>
      <c r="J543" s="28">
        <v>47</v>
      </c>
      <c r="K543" s="29">
        <f t="shared" si="125"/>
        <v>707</v>
      </c>
      <c r="L543" s="28">
        <v>11</v>
      </c>
      <c r="M543" s="28">
        <v>47</v>
      </c>
      <c r="N543" s="29">
        <f t="shared" si="126"/>
        <v>727</v>
      </c>
      <c r="O543" s="28">
        <v>12</v>
      </c>
      <c r="P543" s="28">
        <v>7</v>
      </c>
      <c r="Q543" s="29">
        <f t="shared" si="127"/>
        <v>728</v>
      </c>
      <c r="R543" s="28">
        <v>12</v>
      </c>
      <c r="S543" s="28">
        <v>8</v>
      </c>
      <c r="T543" s="29">
        <f t="shared" si="128"/>
        <v>733</v>
      </c>
      <c r="U543" s="28">
        <v>12</v>
      </c>
      <c r="V543" s="28">
        <v>13</v>
      </c>
      <c r="W543" s="30">
        <f t="shared" si="129"/>
        <v>733</v>
      </c>
      <c r="X543" s="31">
        <v>12</v>
      </c>
      <c r="Y543" s="31">
        <v>13</v>
      </c>
      <c r="Z543" s="31">
        <f t="shared" si="122"/>
        <v>7200</v>
      </c>
      <c r="AA543" s="57">
        <f t="shared" si="130"/>
        <v>7903</v>
      </c>
      <c r="AB543" s="28">
        <f t="shared" si="131"/>
        <v>7907</v>
      </c>
      <c r="AC543" s="28">
        <f t="shared" si="132"/>
        <v>7907</v>
      </c>
      <c r="AD543" s="28">
        <f t="shared" si="133"/>
        <v>7927</v>
      </c>
      <c r="AE543" s="28">
        <f t="shared" si="134"/>
        <v>7928</v>
      </c>
      <c r="AF543" s="28">
        <f t="shared" si="135"/>
        <v>7933</v>
      </c>
      <c r="AG543" s="58">
        <f t="shared" si="136"/>
        <v>7933</v>
      </c>
    </row>
    <row r="544" spans="1:33" x14ac:dyDescent="0.55000000000000004">
      <c r="A544" s="27">
        <f t="shared" si="123"/>
        <v>706</v>
      </c>
      <c r="B544" s="28">
        <v>11</v>
      </c>
      <c r="C544" s="28">
        <v>46</v>
      </c>
      <c r="D544" s="28" t="s">
        <v>239</v>
      </c>
      <c r="E544" s="57" t="s">
        <v>333</v>
      </c>
      <c r="F544" s="28" t="s">
        <v>3</v>
      </c>
      <c r="G544" s="58" t="s">
        <v>31</v>
      </c>
      <c r="H544" s="29">
        <f t="shared" si="124"/>
        <v>732</v>
      </c>
      <c r="I544" s="28">
        <v>12</v>
      </c>
      <c r="J544" s="28">
        <v>12</v>
      </c>
      <c r="K544" s="29">
        <f t="shared" si="125"/>
        <v>739</v>
      </c>
      <c r="L544" s="28">
        <v>12</v>
      </c>
      <c r="M544" s="28">
        <v>19</v>
      </c>
      <c r="N544" s="29">
        <f t="shared" si="126"/>
        <v>739</v>
      </c>
      <c r="O544" s="28">
        <v>12</v>
      </c>
      <c r="P544" s="28">
        <v>19</v>
      </c>
      <c r="Q544" s="29">
        <f t="shared" si="127"/>
        <v>756</v>
      </c>
      <c r="R544" s="28">
        <v>12</v>
      </c>
      <c r="S544" s="28">
        <v>36</v>
      </c>
      <c r="T544" s="29">
        <f t="shared" si="128"/>
        <v>0</v>
      </c>
      <c r="U544" s="28"/>
      <c r="V544" s="28"/>
      <c r="W544" s="30">
        <f t="shared" si="129"/>
        <v>0</v>
      </c>
      <c r="X544" s="31"/>
      <c r="Y544" s="31"/>
      <c r="Z544" s="31">
        <f t="shared" si="122"/>
        <v>7200</v>
      </c>
      <c r="AA544" s="57">
        <f t="shared" si="130"/>
        <v>7906</v>
      </c>
      <c r="AB544" s="28">
        <f t="shared" si="131"/>
        <v>7932</v>
      </c>
      <c r="AC544" s="28">
        <f t="shared" si="132"/>
        <v>7939</v>
      </c>
      <c r="AD544" s="28">
        <f t="shared" si="133"/>
        <v>7939</v>
      </c>
      <c r="AE544" s="28">
        <f t="shared" si="134"/>
        <v>7956</v>
      </c>
      <c r="AF544" s="28">
        <f t="shared" si="135"/>
        <v>7200</v>
      </c>
      <c r="AG544" s="58">
        <f t="shared" si="136"/>
        <v>7200</v>
      </c>
    </row>
    <row r="545" spans="1:33" x14ac:dyDescent="0.55000000000000004">
      <c r="A545" s="27">
        <f t="shared" si="123"/>
        <v>712</v>
      </c>
      <c r="B545" s="28">
        <v>11</v>
      </c>
      <c r="C545" s="28">
        <v>52</v>
      </c>
      <c r="D545" s="28" t="s">
        <v>238</v>
      </c>
      <c r="E545" s="57" t="s">
        <v>333</v>
      </c>
      <c r="F545" s="28" t="s">
        <v>17</v>
      </c>
      <c r="G545" s="58" t="s">
        <v>4</v>
      </c>
      <c r="H545" s="29">
        <f t="shared" si="124"/>
        <v>716</v>
      </c>
      <c r="I545" s="28">
        <v>11</v>
      </c>
      <c r="J545" s="28">
        <v>56</v>
      </c>
      <c r="K545" s="29">
        <f t="shared" si="125"/>
        <v>718</v>
      </c>
      <c r="L545" s="28">
        <v>11</v>
      </c>
      <c r="M545" s="28">
        <v>58</v>
      </c>
      <c r="N545" s="29">
        <f t="shared" si="126"/>
        <v>728</v>
      </c>
      <c r="O545" s="28">
        <v>12</v>
      </c>
      <c r="P545" s="28">
        <v>8</v>
      </c>
      <c r="Q545" s="29">
        <f t="shared" si="127"/>
        <v>740</v>
      </c>
      <c r="R545" s="28">
        <v>12</v>
      </c>
      <c r="S545" s="28">
        <v>20</v>
      </c>
      <c r="T545" s="29">
        <f t="shared" si="128"/>
        <v>763</v>
      </c>
      <c r="U545" s="28">
        <v>12</v>
      </c>
      <c r="V545" s="28">
        <v>43</v>
      </c>
      <c r="W545" s="30">
        <f t="shared" si="129"/>
        <v>763</v>
      </c>
      <c r="X545" s="31">
        <v>12</v>
      </c>
      <c r="Y545" s="31">
        <v>43</v>
      </c>
      <c r="Z545" s="31">
        <f t="shared" si="122"/>
        <v>7200</v>
      </c>
      <c r="AA545" s="57">
        <f t="shared" si="130"/>
        <v>7912</v>
      </c>
      <c r="AB545" s="28">
        <f t="shared" si="131"/>
        <v>7916</v>
      </c>
      <c r="AC545" s="28">
        <f t="shared" si="132"/>
        <v>7918</v>
      </c>
      <c r="AD545" s="28">
        <f t="shared" si="133"/>
        <v>7928</v>
      </c>
      <c r="AE545" s="28">
        <f t="shared" si="134"/>
        <v>7940</v>
      </c>
      <c r="AF545" s="28">
        <f t="shared" si="135"/>
        <v>7963</v>
      </c>
      <c r="AG545" s="58">
        <f t="shared" si="136"/>
        <v>7963</v>
      </c>
    </row>
    <row r="546" spans="1:33" x14ac:dyDescent="0.55000000000000004">
      <c r="A546" s="27">
        <f t="shared" si="123"/>
        <v>719</v>
      </c>
      <c r="B546" s="28">
        <v>11</v>
      </c>
      <c r="C546" s="28">
        <v>59</v>
      </c>
      <c r="D546" s="28" t="s">
        <v>8</v>
      </c>
      <c r="E546" s="57" t="s">
        <v>327</v>
      </c>
      <c r="F546" s="28" t="s">
        <v>3</v>
      </c>
      <c r="G546" s="58" t="s">
        <v>9</v>
      </c>
      <c r="H546" s="29">
        <f t="shared" si="124"/>
        <v>722</v>
      </c>
      <c r="I546" s="28">
        <v>12</v>
      </c>
      <c r="J546" s="28">
        <v>2</v>
      </c>
      <c r="K546" s="29">
        <f t="shared" si="125"/>
        <v>723</v>
      </c>
      <c r="L546" s="28">
        <v>12</v>
      </c>
      <c r="M546" s="28">
        <v>3</v>
      </c>
      <c r="N546" s="29">
        <f t="shared" si="126"/>
        <v>740</v>
      </c>
      <c r="O546" s="28">
        <v>12</v>
      </c>
      <c r="P546" s="28">
        <v>20</v>
      </c>
      <c r="Q546" s="29">
        <f t="shared" si="127"/>
        <v>740</v>
      </c>
      <c r="R546" s="28">
        <v>12</v>
      </c>
      <c r="S546" s="28">
        <v>20</v>
      </c>
      <c r="T546" s="29">
        <f t="shared" si="128"/>
        <v>740</v>
      </c>
      <c r="U546" s="28">
        <v>12</v>
      </c>
      <c r="V546" s="28">
        <v>20</v>
      </c>
      <c r="W546" s="30">
        <f t="shared" si="129"/>
        <v>740</v>
      </c>
      <c r="X546" s="31">
        <v>12</v>
      </c>
      <c r="Y546" s="31">
        <v>20</v>
      </c>
      <c r="Z546" s="31">
        <f t="shared" si="122"/>
        <v>7200</v>
      </c>
      <c r="AA546" s="57">
        <f t="shared" si="130"/>
        <v>7919</v>
      </c>
      <c r="AB546" s="28">
        <f t="shared" si="131"/>
        <v>7922</v>
      </c>
      <c r="AC546" s="28">
        <f t="shared" si="132"/>
        <v>7923</v>
      </c>
      <c r="AD546" s="28">
        <f t="shared" si="133"/>
        <v>7940</v>
      </c>
      <c r="AE546" s="28">
        <f t="shared" si="134"/>
        <v>7940</v>
      </c>
      <c r="AF546" s="28">
        <f t="shared" si="135"/>
        <v>7940</v>
      </c>
      <c r="AG546" s="58">
        <f t="shared" si="136"/>
        <v>7940</v>
      </c>
    </row>
    <row r="547" spans="1:33" x14ac:dyDescent="0.55000000000000004">
      <c r="A547" s="27">
        <f t="shared" si="123"/>
        <v>748</v>
      </c>
      <c r="B547" s="28">
        <v>12</v>
      </c>
      <c r="C547" s="28">
        <v>28</v>
      </c>
      <c r="D547" s="28" t="s">
        <v>116</v>
      </c>
      <c r="E547" s="57" t="s">
        <v>333</v>
      </c>
      <c r="F547" s="28" t="s">
        <v>22</v>
      </c>
      <c r="G547" s="58" t="s">
        <v>25</v>
      </c>
      <c r="H547" s="29">
        <f t="shared" si="124"/>
        <v>751</v>
      </c>
      <c r="I547" s="28">
        <v>12</v>
      </c>
      <c r="J547" s="28">
        <v>31</v>
      </c>
      <c r="K547" s="29">
        <f t="shared" si="125"/>
        <v>753</v>
      </c>
      <c r="L547" s="28">
        <v>12</v>
      </c>
      <c r="M547" s="28">
        <v>33</v>
      </c>
      <c r="N547" s="29">
        <f t="shared" si="126"/>
        <v>769</v>
      </c>
      <c r="O547" s="28">
        <v>12</v>
      </c>
      <c r="P547" s="28">
        <v>49</v>
      </c>
      <c r="Q547" s="29">
        <f t="shared" si="127"/>
        <v>800</v>
      </c>
      <c r="R547" s="28">
        <v>13</v>
      </c>
      <c r="S547" s="28">
        <v>20</v>
      </c>
      <c r="T547" s="29">
        <f t="shared" si="128"/>
        <v>800</v>
      </c>
      <c r="U547" s="28">
        <v>13</v>
      </c>
      <c r="V547" s="28">
        <v>20</v>
      </c>
      <c r="W547" s="30">
        <f t="shared" si="129"/>
        <v>813</v>
      </c>
      <c r="X547" s="31">
        <v>13</v>
      </c>
      <c r="Y547" s="31">
        <v>33</v>
      </c>
      <c r="Z547" s="31">
        <f t="shared" si="122"/>
        <v>7200</v>
      </c>
      <c r="AA547" s="57">
        <f t="shared" si="130"/>
        <v>7948</v>
      </c>
      <c r="AB547" s="28">
        <f t="shared" si="131"/>
        <v>7951</v>
      </c>
      <c r="AC547" s="28">
        <f t="shared" si="132"/>
        <v>7953</v>
      </c>
      <c r="AD547" s="28">
        <f t="shared" si="133"/>
        <v>7969</v>
      </c>
      <c r="AE547" s="28">
        <f t="shared" si="134"/>
        <v>8000</v>
      </c>
      <c r="AF547" s="28">
        <f t="shared" si="135"/>
        <v>8000</v>
      </c>
      <c r="AG547" s="58">
        <f t="shared" si="136"/>
        <v>8013</v>
      </c>
    </row>
    <row r="548" spans="1:33" x14ac:dyDescent="0.55000000000000004">
      <c r="A548" s="27">
        <f t="shared" si="123"/>
        <v>754</v>
      </c>
      <c r="B548" s="28">
        <v>12</v>
      </c>
      <c r="C548" s="28">
        <v>34</v>
      </c>
      <c r="D548" s="28" t="s">
        <v>61</v>
      </c>
      <c r="E548" s="57" t="s">
        <v>333</v>
      </c>
      <c r="F548" s="28" t="s">
        <v>17</v>
      </c>
      <c r="G548" s="58" t="s">
        <v>31</v>
      </c>
      <c r="H548" s="29">
        <f t="shared" si="124"/>
        <v>759</v>
      </c>
      <c r="I548" s="28">
        <v>12</v>
      </c>
      <c r="J548" s="28">
        <v>39</v>
      </c>
      <c r="K548" s="29">
        <f t="shared" si="125"/>
        <v>759</v>
      </c>
      <c r="L548" s="28">
        <v>12</v>
      </c>
      <c r="M548" s="28">
        <v>39</v>
      </c>
      <c r="N548" s="29">
        <f t="shared" si="126"/>
        <v>766</v>
      </c>
      <c r="O548" s="28">
        <v>12</v>
      </c>
      <c r="P548" s="28">
        <v>46</v>
      </c>
      <c r="Q548" s="29">
        <f t="shared" si="127"/>
        <v>776</v>
      </c>
      <c r="R548" s="28">
        <v>12</v>
      </c>
      <c r="S548" s="28">
        <v>56</v>
      </c>
      <c r="T548" s="29">
        <f t="shared" si="128"/>
        <v>784</v>
      </c>
      <c r="U548" s="28">
        <v>13</v>
      </c>
      <c r="V548" s="28">
        <v>4</v>
      </c>
      <c r="W548" s="30">
        <f t="shared" si="129"/>
        <v>794</v>
      </c>
      <c r="X548" s="31">
        <v>13</v>
      </c>
      <c r="Y548" s="31">
        <v>14</v>
      </c>
      <c r="Z548" s="31">
        <f t="shared" si="122"/>
        <v>7200</v>
      </c>
      <c r="AA548" s="57">
        <f t="shared" si="130"/>
        <v>7954</v>
      </c>
      <c r="AB548" s="28">
        <f t="shared" si="131"/>
        <v>7959</v>
      </c>
      <c r="AC548" s="28">
        <f t="shared" si="132"/>
        <v>7959</v>
      </c>
      <c r="AD548" s="28">
        <f t="shared" si="133"/>
        <v>7966</v>
      </c>
      <c r="AE548" s="28">
        <f t="shared" si="134"/>
        <v>7976</v>
      </c>
      <c r="AF548" s="28">
        <f t="shared" si="135"/>
        <v>7984</v>
      </c>
      <c r="AG548" s="58">
        <f t="shared" si="136"/>
        <v>7994</v>
      </c>
    </row>
    <row r="549" spans="1:33" x14ac:dyDescent="0.55000000000000004">
      <c r="A549" s="27">
        <f t="shared" si="123"/>
        <v>757</v>
      </c>
      <c r="B549" s="28">
        <v>12</v>
      </c>
      <c r="C549" s="28">
        <v>37</v>
      </c>
      <c r="D549" s="28" t="s">
        <v>163</v>
      </c>
      <c r="E549" s="57" t="s">
        <v>328</v>
      </c>
      <c r="F549" s="28" t="s">
        <v>3</v>
      </c>
      <c r="G549" s="58" t="s">
        <v>168</v>
      </c>
      <c r="H549" s="29">
        <f t="shared" si="124"/>
        <v>762</v>
      </c>
      <c r="I549" s="28">
        <v>12</v>
      </c>
      <c r="J549" s="28">
        <v>42</v>
      </c>
      <c r="K549" s="29">
        <f t="shared" si="125"/>
        <v>770</v>
      </c>
      <c r="L549" s="28">
        <v>12</v>
      </c>
      <c r="M549" s="28">
        <v>50</v>
      </c>
      <c r="N549" s="29">
        <f t="shared" si="126"/>
        <v>780</v>
      </c>
      <c r="O549" s="28">
        <v>13</v>
      </c>
      <c r="P549" s="28">
        <v>0</v>
      </c>
      <c r="Q549" s="29">
        <f t="shared" si="127"/>
        <v>786</v>
      </c>
      <c r="R549" s="28">
        <v>13</v>
      </c>
      <c r="S549" s="28">
        <v>6</v>
      </c>
      <c r="T549" s="29">
        <f t="shared" si="128"/>
        <v>795</v>
      </c>
      <c r="U549" s="28">
        <v>13</v>
      </c>
      <c r="V549" s="28">
        <v>15</v>
      </c>
      <c r="W549" s="30">
        <f t="shared" si="129"/>
        <v>803</v>
      </c>
      <c r="X549" s="31">
        <v>13</v>
      </c>
      <c r="Y549" s="31">
        <v>23</v>
      </c>
      <c r="Z549" s="31">
        <f t="shared" si="122"/>
        <v>7200</v>
      </c>
      <c r="AA549" s="57">
        <f t="shared" si="130"/>
        <v>7957</v>
      </c>
      <c r="AB549" s="28">
        <f t="shared" si="131"/>
        <v>7962</v>
      </c>
      <c r="AC549" s="28">
        <f t="shared" si="132"/>
        <v>7970</v>
      </c>
      <c r="AD549" s="28">
        <f t="shared" si="133"/>
        <v>7980</v>
      </c>
      <c r="AE549" s="28">
        <f t="shared" si="134"/>
        <v>7986</v>
      </c>
      <c r="AF549" s="28">
        <f t="shared" si="135"/>
        <v>7995</v>
      </c>
      <c r="AG549" s="58">
        <f t="shared" si="136"/>
        <v>8003</v>
      </c>
    </row>
    <row r="550" spans="1:33" x14ac:dyDescent="0.55000000000000004">
      <c r="A550" s="27">
        <f t="shared" si="123"/>
        <v>770</v>
      </c>
      <c r="B550" s="28">
        <v>12</v>
      </c>
      <c r="C550" s="28">
        <v>50</v>
      </c>
      <c r="D550" s="28" t="s">
        <v>16</v>
      </c>
      <c r="E550" s="57" t="s">
        <v>330</v>
      </c>
      <c r="F550" s="28" t="s">
        <v>3</v>
      </c>
      <c r="G550" s="58" t="s">
        <v>18</v>
      </c>
      <c r="H550" s="29">
        <f t="shared" si="124"/>
        <v>780</v>
      </c>
      <c r="I550" s="28">
        <v>13</v>
      </c>
      <c r="J550" s="28">
        <v>0</v>
      </c>
      <c r="K550" s="29">
        <f t="shared" si="125"/>
        <v>780</v>
      </c>
      <c r="L550" s="28">
        <v>13</v>
      </c>
      <c r="M550" s="28">
        <v>0</v>
      </c>
      <c r="N550" s="29">
        <f t="shared" si="126"/>
        <v>798</v>
      </c>
      <c r="O550" s="28">
        <v>13</v>
      </c>
      <c r="P550" s="28">
        <v>18</v>
      </c>
      <c r="Q550" s="29">
        <f t="shared" si="127"/>
        <v>811</v>
      </c>
      <c r="R550" s="28">
        <v>13</v>
      </c>
      <c r="S550" s="28">
        <v>31</v>
      </c>
      <c r="T550" s="29">
        <f t="shared" si="128"/>
        <v>811</v>
      </c>
      <c r="U550" s="28">
        <v>13</v>
      </c>
      <c r="V550" s="28">
        <v>31</v>
      </c>
      <c r="W550" s="30">
        <f t="shared" si="129"/>
        <v>811</v>
      </c>
      <c r="X550" s="31">
        <v>13</v>
      </c>
      <c r="Y550" s="31">
        <v>31</v>
      </c>
      <c r="Z550" s="31">
        <f t="shared" si="122"/>
        <v>7200</v>
      </c>
      <c r="AA550" s="57">
        <f t="shared" si="130"/>
        <v>7970</v>
      </c>
      <c r="AB550" s="28">
        <f t="shared" si="131"/>
        <v>7980</v>
      </c>
      <c r="AC550" s="28">
        <f t="shared" si="132"/>
        <v>7980</v>
      </c>
      <c r="AD550" s="28">
        <f t="shared" si="133"/>
        <v>7998</v>
      </c>
      <c r="AE550" s="28">
        <f t="shared" si="134"/>
        <v>8011</v>
      </c>
      <c r="AF550" s="28">
        <f t="shared" si="135"/>
        <v>8011</v>
      </c>
      <c r="AG550" s="58">
        <f t="shared" si="136"/>
        <v>8011</v>
      </c>
    </row>
    <row r="551" spans="1:33" x14ac:dyDescent="0.55000000000000004">
      <c r="A551" s="27">
        <f t="shared" si="123"/>
        <v>795</v>
      </c>
      <c r="B551" s="28">
        <v>13</v>
      </c>
      <c r="C551" s="28">
        <v>15</v>
      </c>
      <c r="D551" s="28" t="s">
        <v>240</v>
      </c>
      <c r="E551" s="57" t="s">
        <v>329</v>
      </c>
      <c r="F551" s="28" t="s">
        <v>17</v>
      </c>
      <c r="G551" s="58" t="s">
        <v>39</v>
      </c>
      <c r="H551" s="29">
        <f t="shared" si="124"/>
        <v>799</v>
      </c>
      <c r="I551" s="28">
        <v>13</v>
      </c>
      <c r="J551" s="28">
        <v>19</v>
      </c>
      <c r="K551" s="29">
        <f t="shared" si="125"/>
        <v>801</v>
      </c>
      <c r="L551" s="28">
        <v>13</v>
      </c>
      <c r="M551" s="28">
        <v>21</v>
      </c>
      <c r="N551" s="29">
        <f t="shared" si="126"/>
        <v>803</v>
      </c>
      <c r="O551" s="28">
        <v>13</v>
      </c>
      <c r="P551" s="28">
        <v>23</v>
      </c>
      <c r="Q551" s="29">
        <f t="shared" si="127"/>
        <v>824</v>
      </c>
      <c r="R551" s="28">
        <v>13</v>
      </c>
      <c r="S551" s="28">
        <v>44</v>
      </c>
      <c r="T551" s="29">
        <f t="shared" si="128"/>
        <v>852</v>
      </c>
      <c r="U551" s="28">
        <v>14</v>
      </c>
      <c r="V551" s="28">
        <v>12</v>
      </c>
      <c r="W551" s="30">
        <f t="shared" si="129"/>
        <v>853</v>
      </c>
      <c r="X551" s="31">
        <v>14</v>
      </c>
      <c r="Y551" s="31">
        <v>13</v>
      </c>
      <c r="Z551" s="31">
        <f t="shared" si="122"/>
        <v>7200</v>
      </c>
      <c r="AA551" s="57">
        <f t="shared" si="130"/>
        <v>7995</v>
      </c>
      <c r="AB551" s="28">
        <f t="shared" si="131"/>
        <v>7999</v>
      </c>
      <c r="AC551" s="28">
        <f t="shared" si="132"/>
        <v>8001</v>
      </c>
      <c r="AD551" s="28">
        <f t="shared" si="133"/>
        <v>8003</v>
      </c>
      <c r="AE551" s="28">
        <f t="shared" si="134"/>
        <v>8024</v>
      </c>
      <c r="AF551" s="28">
        <f t="shared" si="135"/>
        <v>8052</v>
      </c>
      <c r="AG551" s="58">
        <f t="shared" si="136"/>
        <v>8053</v>
      </c>
    </row>
    <row r="552" spans="1:33" x14ac:dyDescent="0.55000000000000004">
      <c r="A552" s="27">
        <f t="shared" si="123"/>
        <v>809</v>
      </c>
      <c r="B552" s="28">
        <v>13</v>
      </c>
      <c r="C552" s="28">
        <v>29</v>
      </c>
      <c r="D552" s="28" t="s">
        <v>172</v>
      </c>
      <c r="E552" s="57" t="s">
        <v>329</v>
      </c>
      <c r="F552" s="28" t="s">
        <v>3</v>
      </c>
      <c r="G552" s="58" t="s">
        <v>39</v>
      </c>
      <c r="H552" s="29">
        <f t="shared" si="124"/>
        <v>855</v>
      </c>
      <c r="I552" s="28">
        <v>14</v>
      </c>
      <c r="J552" s="28">
        <v>15</v>
      </c>
      <c r="K552" s="29">
        <f t="shared" si="125"/>
        <v>855</v>
      </c>
      <c r="L552" s="28">
        <v>14</v>
      </c>
      <c r="M552" s="28">
        <v>15</v>
      </c>
      <c r="N552" s="29">
        <f t="shared" si="126"/>
        <v>0</v>
      </c>
      <c r="O552" s="28"/>
      <c r="P552" s="28"/>
      <c r="Q552" s="29">
        <f t="shared" si="127"/>
        <v>0</v>
      </c>
      <c r="R552" s="28"/>
      <c r="S552" s="28"/>
      <c r="T552" s="29">
        <f t="shared" si="128"/>
        <v>0</v>
      </c>
      <c r="U552" s="28"/>
      <c r="V552" s="28"/>
      <c r="W552" s="30">
        <f t="shared" si="129"/>
        <v>858</v>
      </c>
      <c r="X552" s="31">
        <v>14</v>
      </c>
      <c r="Y552" s="31">
        <v>18</v>
      </c>
      <c r="Z552" s="31">
        <f t="shared" si="122"/>
        <v>7200</v>
      </c>
      <c r="AA552" s="57">
        <f t="shared" si="130"/>
        <v>8009</v>
      </c>
      <c r="AB552" s="28">
        <f t="shared" si="131"/>
        <v>8055</v>
      </c>
      <c r="AC552" s="28">
        <f t="shared" si="132"/>
        <v>8055</v>
      </c>
      <c r="AD552" s="28">
        <f t="shared" si="133"/>
        <v>7200</v>
      </c>
      <c r="AE552" s="28">
        <f t="shared" si="134"/>
        <v>7200</v>
      </c>
      <c r="AF552" s="28">
        <f t="shared" si="135"/>
        <v>7200</v>
      </c>
      <c r="AG552" s="58">
        <f t="shared" si="136"/>
        <v>8058</v>
      </c>
    </row>
    <row r="553" spans="1:33" x14ac:dyDescent="0.55000000000000004">
      <c r="A553" s="27">
        <f t="shared" si="123"/>
        <v>819</v>
      </c>
      <c r="B553" s="28">
        <v>13</v>
      </c>
      <c r="C553" s="28">
        <v>39</v>
      </c>
      <c r="D553" s="28" t="s">
        <v>241</v>
      </c>
      <c r="E553" s="57" t="s">
        <v>331</v>
      </c>
      <c r="F553" s="28" t="s">
        <v>17</v>
      </c>
      <c r="G553" s="58" t="s">
        <v>168</v>
      </c>
      <c r="H553" s="29">
        <f t="shared" si="124"/>
        <v>824</v>
      </c>
      <c r="I553" s="28">
        <v>13</v>
      </c>
      <c r="J553" s="28">
        <v>44</v>
      </c>
      <c r="K553" s="29">
        <f t="shared" si="125"/>
        <v>827</v>
      </c>
      <c r="L553" s="28">
        <v>13</v>
      </c>
      <c r="M553" s="28">
        <v>47</v>
      </c>
      <c r="N553" s="29">
        <f t="shared" si="126"/>
        <v>0</v>
      </c>
      <c r="O553" s="28"/>
      <c r="P553" s="28"/>
      <c r="Q553" s="29">
        <f t="shared" si="127"/>
        <v>0</v>
      </c>
      <c r="R553" s="28"/>
      <c r="S553" s="28"/>
      <c r="T553" s="29">
        <f t="shared" si="128"/>
        <v>0</v>
      </c>
      <c r="U553" s="28"/>
      <c r="V553" s="28"/>
      <c r="W553" s="30">
        <f t="shared" si="129"/>
        <v>833</v>
      </c>
      <c r="X553" s="31">
        <v>13</v>
      </c>
      <c r="Y553" s="31">
        <v>53</v>
      </c>
      <c r="Z553" s="31">
        <f t="shared" si="122"/>
        <v>7200</v>
      </c>
      <c r="AA553" s="57">
        <f t="shared" si="130"/>
        <v>8019</v>
      </c>
      <c r="AB553" s="28">
        <f t="shared" si="131"/>
        <v>8024</v>
      </c>
      <c r="AC553" s="28">
        <f t="shared" si="132"/>
        <v>8027</v>
      </c>
      <c r="AD553" s="28">
        <f t="shared" si="133"/>
        <v>7200</v>
      </c>
      <c r="AE553" s="28">
        <f t="shared" si="134"/>
        <v>7200</v>
      </c>
      <c r="AF553" s="28">
        <f t="shared" si="135"/>
        <v>7200</v>
      </c>
      <c r="AG553" s="58">
        <f t="shared" si="136"/>
        <v>8033</v>
      </c>
    </row>
    <row r="554" spans="1:33" x14ac:dyDescent="0.55000000000000004">
      <c r="A554" s="27">
        <f t="shared" si="123"/>
        <v>828</v>
      </c>
      <c r="B554" s="28">
        <v>13</v>
      </c>
      <c r="C554" s="28">
        <v>48</v>
      </c>
      <c r="D554" s="28" t="s">
        <v>13</v>
      </c>
      <c r="E554" s="57" t="s">
        <v>329</v>
      </c>
      <c r="F554" s="28" t="s">
        <v>17</v>
      </c>
      <c r="G554" s="58" t="s">
        <v>36</v>
      </c>
      <c r="H554" s="29">
        <f t="shared" si="124"/>
        <v>833</v>
      </c>
      <c r="I554" s="28">
        <v>13</v>
      </c>
      <c r="J554" s="28">
        <v>53</v>
      </c>
      <c r="K554" s="29">
        <f t="shared" si="125"/>
        <v>836</v>
      </c>
      <c r="L554" s="28">
        <v>13</v>
      </c>
      <c r="M554" s="28">
        <v>56</v>
      </c>
      <c r="N554" s="29">
        <f t="shared" si="126"/>
        <v>845</v>
      </c>
      <c r="O554" s="28">
        <v>14</v>
      </c>
      <c r="P554" s="28">
        <v>5</v>
      </c>
      <c r="Q554" s="29">
        <f t="shared" si="127"/>
        <v>868</v>
      </c>
      <c r="R554" s="28">
        <v>14</v>
      </c>
      <c r="S554" s="28">
        <v>28</v>
      </c>
      <c r="T554" s="29">
        <f t="shared" si="128"/>
        <v>872</v>
      </c>
      <c r="U554" s="28">
        <v>14</v>
      </c>
      <c r="V554" s="28">
        <v>32</v>
      </c>
      <c r="W554" s="30">
        <f t="shared" si="129"/>
        <v>891</v>
      </c>
      <c r="X554" s="31">
        <v>14</v>
      </c>
      <c r="Y554" s="31">
        <v>51</v>
      </c>
      <c r="Z554" s="31">
        <f t="shared" si="122"/>
        <v>7200</v>
      </c>
      <c r="AA554" s="57">
        <f t="shared" si="130"/>
        <v>8028</v>
      </c>
      <c r="AB554" s="28">
        <f t="shared" si="131"/>
        <v>8033</v>
      </c>
      <c r="AC554" s="28">
        <f t="shared" si="132"/>
        <v>8036</v>
      </c>
      <c r="AD554" s="28">
        <f t="shared" si="133"/>
        <v>8045</v>
      </c>
      <c r="AE554" s="28">
        <f t="shared" si="134"/>
        <v>8068</v>
      </c>
      <c r="AF554" s="28">
        <f t="shared" si="135"/>
        <v>8072</v>
      </c>
      <c r="AG554" s="58">
        <f t="shared" si="136"/>
        <v>8091</v>
      </c>
    </row>
    <row r="555" spans="1:33" x14ac:dyDescent="0.55000000000000004">
      <c r="A555" s="27">
        <f t="shared" si="123"/>
        <v>840</v>
      </c>
      <c r="B555" s="28">
        <v>14</v>
      </c>
      <c r="C555" s="28">
        <v>0</v>
      </c>
      <c r="D555" s="28" t="s">
        <v>222</v>
      </c>
      <c r="E555" s="57" t="s">
        <v>325</v>
      </c>
      <c r="F555" s="28" t="s">
        <v>11</v>
      </c>
      <c r="G555" s="58" t="s">
        <v>4</v>
      </c>
      <c r="H555" s="29">
        <f t="shared" si="124"/>
        <v>849</v>
      </c>
      <c r="I555" s="28">
        <v>14</v>
      </c>
      <c r="J555" s="28">
        <v>9</v>
      </c>
      <c r="K555" s="29">
        <f t="shared" si="125"/>
        <v>849</v>
      </c>
      <c r="L555" s="28">
        <v>14</v>
      </c>
      <c r="M555" s="28">
        <v>9</v>
      </c>
      <c r="N555" s="29">
        <f t="shared" si="126"/>
        <v>859</v>
      </c>
      <c r="O555" s="28">
        <v>14</v>
      </c>
      <c r="P555" s="28">
        <v>19</v>
      </c>
      <c r="Q555" s="29">
        <f t="shared" si="127"/>
        <v>864</v>
      </c>
      <c r="R555" s="28">
        <v>14</v>
      </c>
      <c r="S555" s="28">
        <v>24</v>
      </c>
      <c r="T555" s="29">
        <f t="shared" si="128"/>
        <v>864</v>
      </c>
      <c r="U555" s="28">
        <v>14</v>
      </c>
      <c r="V555" s="28">
        <v>24</v>
      </c>
      <c r="W555" s="30">
        <f t="shared" si="129"/>
        <v>0</v>
      </c>
      <c r="X555" s="31"/>
      <c r="Y555" s="31"/>
      <c r="Z555" s="31">
        <f t="shared" si="122"/>
        <v>7200</v>
      </c>
      <c r="AA555" s="57">
        <f t="shared" si="130"/>
        <v>8040</v>
      </c>
      <c r="AB555" s="28">
        <f t="shared" si="131"/>
        <v>8049</v>
      </c>
      <c r="AC555" s="28">
        <f t="shared" si="132"/>
        <v>8049</v>
      </c>
      <c r="AD555" s="28">
        <f t="shared" si="133"/>
        <v>8059</v>
      </c>
      <c r="AE555" s="28">
        <f t="shared" si="134"/>
        <v>8064</v>
      </c>
      <c r="AF555" s="28">
        <f t="shared" si="135"/>
        <v>8064</v>
      </c>
      <c r="AG555" s="58">
        <f t="shared" si="136"/>
        <v>7200</v>
      </c>
    </row>
    <row r="556" spans="1:33" x14ac:dyDescent="0.55000000000000004">
      <c r="A556" s="27">
        <f t="shared" si="123"/>
        <v>841</v>
      </c>
      <c r="B556" s="28">
        <v>14</v>
      </c>
      <c r="C556" s="28">
        <v>1</v>
      </c>
      <c r="D556" s="28" t="s">
        <v>242</v>
      </c>
      <c r="E556" s="57" t="s">
        <v>329</v>
      </c>
      <c r="F556" s="28" t="s">
        <v>11</v>
      </c>
      <c r="G556" s="58" t="s">
        <v>12</v>
      </c>
      <c r="H556" s="29">
        <f t="shared" si="124"/>
        <v>888</v>
      </c>
      <c r="I556" s="28">
        <v>14</v>
      </c>
      <c r="J556" s="28">
        <v>48</v>
      </c>
      <c r="K556" s="29">
        <f t="shared" si="125"/>
        <v>903</v>
      </c>
      <c r="L556" s="28">
        <v>15</v>
      </c>
      <c r="M556" s="28">
        <v>3</v>
      </c>
      <c r="N556" s="29">
        <f t="shared" si="126"/>
        <v>903</v>
      </c>
      <c r="O556" s="28">
        <v>15</v>
      </c>
      <c r="P556" s="28">
        <v>3</v>
      </c>
      <c r="Q556" s="29">
        <f t="shared" si="127"/>
        <v>904</v>
      </c>
      <c r="R556" s="28">
        <v>15</v>
      </c>
      <c r="S556" s="28">
        <v>4</v>
      </c>
      <c r="T556" s="29">
        <f t="shared" si="128"/>
        <v>919</v>
      </c>
      <c r="U556" s="28">
        <v>15</v>
      </c>
      <c r="V556" s="28">
        <v>19</v>
      </c>
      <c r="W556" s="30">
        <f t="shared" si="129"/>
        <v>919</v>
      </c>
      <c r="X556" s="31">
        <v>15</v>
      </c>
      <c r="Y556" s="31">
        <v>19</v>
      </c>
      <c r="Z556" s="31">
        <f t="shared" si="122"/>
        <v>7200</v>
      </c>
      <c r="AA556" s="57">
        <f t="shared" si="130"/>
        <v>8041</v>
      </c>
      <c r="AB556" s="28">
        <f t="shared" si="131"/>
        <v>8088</v>
      </c>
      <c r="AC556" s="28">
        <f t="shared" si="132"/>
        <v>8103</v>
      </c>
      <c r="AD556" s="28">
        <f t="shared" si="133"/>
        <v>8103</v>
      </c>
      <c r="AE556" s="28">
        <f t="shared" si="134"/>
        <v>8104</v>
      </c>
      <c r="AF556" s="28">
        <f t="shared" si="135"/>
        <v>8119</v>
      </c>
      <c r="AG556" s="58">
        <f t="shared" si="136"/>
        <v>8119</v>
      </c>
    </row>
    <row r="557" spans="1:33" x14ac:dyDescent="0.55000000000000004">
      <c r="A557" s="27">
        <f t="shared" si="123"/>
        <v>860</v>
      </c>
      <c r="B557" s="28">
        <v>14</v>
      </c>
      <c r="C557" s="28">
        <v>20</v>
      </c>
      <c r="D557" s="28" t="s">
        <v>243</v>
      </c>
      <c r="E557" s="57" t="s">
        <v>329</v>
      </c>
      <c r="F557" s="28" t="s">
        <v>17</v>
      </c>
      <c r="G557" s="58" t="s">
        <v>39</v>
      </c>
      <c r="H557" s="29">
        <f t="shared" si="124"/>
        <v>866</v>
      </c>
      <c r="I557" s="28">
        <v>14</v>
      </c>
      <c r="J557" s="28">
        <v>26</v>
      </c>
      <c r="K557" s="29">
        <f t="shared" si="125"/>
        <v>872</v>
      </c>
      <c r="L557" s="28">
        <v>14</v>
      </c>
      <c r="M557" s="28">
        <v>32</v>
      </c>
      <c r="N557" s="29">
        <f t="shared" si="126"/>
        <v>872</v>
      </c>
      <c r="O557" s="28">
        <v>14</v>
      </c>
      <c r="P557" s="28">
        <v>32</v>
      </c>
      <c r="Q557" s="29">
        <f t="shared" si="127"/>
        <v>886</v>
      </c>
      <c r="R557" s="28">
        <v>14</v>
      </c>
      <c r="S557" s="28">
        <v>46</v>
      </c>
      <c r="T557" s="29">
        <f t="shared" si="128"/>
        <v>888</v>
      </c>
      <c r="U557" s="28">
        <v>14</v>
      </c>
      <c r="V557" s="28">
        <v>48</v>
      </c>
      <c r="W557" s="30">
        <f t="shared" si="129"/>
        <v>901</v>
      </c>
      <c r="X557" s="31">
        <v>15</v>
      </c>
      <c r="Y557" s="31">
        <v>1</v>
      </c>
      <c r="Z557" s="31">
        <f t="shared" si="122"/>
        <v>7200</v>
      </c>
      <c r="AA557" s="57">
        <f t="shared" si="130"/>
        <v>8060</v>
      </c>
      <c r="AB557" s="28">
        <f t="shared" si="131"/>
        <v>8066</v>
      </c>
      <c r="AC557" s="28">
        <f t="shared" si="132"/>
        <v>8072</v>
      </c>
      <c r="AD557" s="28">
        <f t="shared" si="133"/>
        <v>8072</v>
      </c>
      <c r="AE557" s="28">
        <f t="shared" si="134"/>
        <v>8086</v>
      </c>
      <c r="AF557" s="28">
        <f t="shared" si="135"/>
        <v>8088</v>
      </c>
      <c r="AG557" s="58">
        <f t="shared" si="136"/>
        <v>8101</v>
      </c>
    </row>
    <row r="558" spans="1:33" x14ac:dyDescent="0.55000000000000004">
      <c r="A558" s="27">
        <f t="shared" si="123"/>
        <v>886</v>
      </c>
      <c r="B558" s="28">
        <v>14</v>
      </c>
      <c r="C558" s="28">
        <v>46</v>
      </c>
      <c r="D558" s="28" t="s">
        <v>6</v>
      </c>
      <c r="E558" s="57" t="s">
        <v>328</v>
      </c>
      <c r="F558" s="28" t="s">
        <v>17</v>
      </c>
      <c r="G558" s="58" t="s">
        <v>7</v>
      </c>
      <c r="H558" s="29">
        <f t="shared" si="124"/>
        <v>891</v>
      </c>
      <c r="I558" s="28">
        <v>14</v>
      </c>
      <c r="J558" s="28">
        <v>51</v>
      </c>
      <c r="K558" s="29">
        <f t="shared" si="125"/>
        <v>893</v>
      </c>
      <c r="L558" s="28">
        <v>14</v>
      </c>
      <c r="M558" s="28">
        <v>53</v>
      </c>
      <c r="N558" s="29">
        <f t="shared" si="126"/>
        <v>896</v>
      </c>
      <c r="O558" s="28">
        <v>14</v>
      </c>
      <c r="P558" s="28">
        <v>56</v>
      </c>
      <c r="Q558" s="29">
        <f t="shared" si="127"/>
        <v>904</v>
      </c>
      <c r="R558" s="28">
        <v>15</v>
      </c>
      <c r="S558" s="28">
        <v>4</v>
      </c>
      <c r="T558" s="29">
        <f t="shared" si="128"/>
        <v>909</v>
      </c>
      <c r="U558" s="28">
        <v>15</v>
      </c>
      <c r="V558" s="28">
        <v>9</v>
      </c>
      <c r="W558" s="30">
        <f t="shared" si="129"/>
        <v>913</v>
      </c>
      <c r="X558" s="31">
        <v>15</v>
      </c>
      <c r="Y558" s="31">
        <v>13</v>
      </c>
      <c r="Z558" s="31">
        <f t="shared" si="122"/>
        <v>7200</v>
      </c>
      <c r="AA558" s="57">
        <f t="shared" si="130"/>
        <v>8086</v>
      </c>
      <c r="AB558" s="28">
        <f t="shared" si="131"/>
        <v>8091</v>
      </c>
      <c r="AC558" s="28">
        <f t="shared" si="132"/>
        <v>8093</v>
      </c>
      <c r="AD558" s="28">
        <f t="shared" si="133"/>
        <v>8096</v>
      </c>
      <c r="AE558" s="28">
        <f t="shared" si="134"/>
        <v>8104</v>
      </c>
      <c r="AF558" s="28">
        <f t="shared" si="135"/>
        <v>8109</v>
      </c>
      <c r="AG558" s="58">
        <f t="shared" si="136"/>
        <v>8113</v>
      </c>
    </row>
    <row r="559" spans="1:33" x14ac:dyDescent="0.55000000000000004">
      <c r="A559" s="27">
        <f t="shared" si="123"/>
        <v>924</v>
      </c>
      <c r="B559" s="28">
        <v>15</v>
      </c>
      <c r="C559" s="28">
        <v>24</v>
      </c>
      <c r="D559" s="28" t="s">
        <v>47</v>
      </c>
      <c r="E559" s="57" t="s">
        <v>329</v>
      </c>
      <c r="F559" s="28" t="s">
        <v>17</v>
      </c>
      <c r="G559" s="58" t="s">
        <v>39</v>
      </c>
      <c r="H559" s="29">
        <f t="shared" si="124"/>
        <v>932</v>
      </c>
      <c r="I559" s="28">
        <v>15</v>
      </c>
      <c r="J559" s="28">
        <v>32</v>
      </c>
      <c r="K559" s="29">
        <f t="shared" si="125"/>
        <v>935</v>
      </c>
      <c r="L559" s="28">
        <v>15</v>
      </c>
      <c r="M559" s="28">
        <v>35</v>
      </c>
      <c r="N559" s="29">
        <f t="shared" si="126"/>
        <v>941</v>
      </c>
      <c r="O559" s="28">
        <v>15</v>
      </c>
      <c r="P559" s="28">
        <v>41</v>
      </c>
      <c r="Q559" s="29">
        <f t="shared" si="127"/>
        <v>946</v>
      </c>
      <c r="R559" s="28">
        <v>15</v>
      </c>
      <c r="S559" s="28">
        <v>46</v>
      </c>
      <c r="T559" s="29">
        <f t="shared" si="128"/>
        <v>0</v>
      </c>
      <c r="U559" s="28"/>
      <c r="V559" s="28"/>
      <c r="W559" s="30">
        <f t="shared" si="129"/>
        <v>0</v>
      </c>
      <c r="X559" s="31"/>
      <c r="Y559" s="31"/>
      <c r="Z559" s="31">
        <f t="shared" si="122"/>
        <v>7200</v>
      </c>
      <c r="AA559" s="57">
        <f t="shared" si="130"/>
        <v>8124</v>
      </c>
      <c r="AB559" s="28">
        <f t="shared" si="131"/>
        <v>8132</v>
      </c>
      <c r="AC559" s="28">
        <f t="shared" si="132"/>
        <v>8135</v>
      </c>
      <c r="AD559" s="28">
        <f t="shared" si="133"/>
        <v>8141</v>
      </c>
      <c r="AE559" s="28">
        <f t="shared" si="134"/>
        <v>8146</v>
      </c>
      <c r="AF559" s="28">
        <f t="shared" si="135"/>
        <v>7200</v>
      </c>
      <c r="AG559" s="58">
        <f t="shared" si="136"/>
        <v>7200</v>
      </c>
    </row>
    <row r="560" spans="1:33" x14ac:dyDescent="0.55000000000000004">
      <c r="A560" s="27">
        <f t="shared" si="123"/>
        <v>929</v>
      </c>
      <c r="B560" s="28">
        <v>15</v>
      </c>
      <c r="C560" s="28">
        <v>29</v>
      </c>
      <c r="D560" s="28" t="s">
        <v>244</v>
      </c>
      <c r="E560" s="57" t="s">
        <v>331</v>
      </c>
      <c r="F560" s="28" t="s">
        <v>17</v>
      </c>
      <c r="G560" s="58" t="s">
        <v>168</v>
      </c>
      <c r="H560" s="29">
        <f t="shared" si="124"/>
        <v>936</v>
      </c>
      <c r="I560" s="28">
        <v>15</v>
      </c>
      <c r="J560" s="28">
        <v>36</v>
      </c>
      <c r="K560" s="29">
        <f t="shared" si="125"/>
        <v>938</v>
      </c>
      <c r="L560" s="28">
        <v>15</v>
      </c>
      <c r="M560" s="28">
        <v>38</v>
      </c>
      <c r="N560" s="29">
        <f t="shared" si="126"/>
        <v>941</v>
      </c>
      <c r="O560" s="28">
        <v>15</v>
      </c>
      <c r="P560" s="28">
        <v>41</v>
      </c>
      <c r="Q560" s="29">
        <f t="shared" si="127"/>
        <v>956</v>
      </c>
      <c r="R560" s="28">
        <v>15</v>
      </c>
      <c r="S560" s="28">
        <v>56</v>
      </c>
      <c r="T560" s="29">
        <f t="shared" si="128"/>
        <v>966</v>
      </c>
      <c r="U560" s="28">
        <v>16</v>
      </c>
      <c r="V560" s="28">
        <v>6</v>
      </c>
      <c r="W560" s="30">
        <f t="shared" si="129"/>
        <v>980</v>
      </c>
      <c r="X560" s="31">
        <v>16</v>
      </c>
      <c r="Y560" s="31">
        <v>20</v>
      </c>
      <c r="Z560" s="31">
        <f t="shared" si="122"/>
        <v>7200</v>
      </c>
      <c r="AA560" s="57">
        <f t="shared" si="130"/>
        <v>8129</v>
      </c>
      <c r="AB560" s="28">
        <f t="shared" si="131"/>
        <v>8136</v>
      </c>
      <c r="AC560" s="28">
        <f t="shared" si="132"/>
        <v>8138</v>
      </c>
      <c r="AD560" s="28">
        <f t="shared" si="133"/>
        <v>8141</v>
      </c>
      <c r="AE560" s="28">
        <f t="shared" si="134"/>
        <v>8156</v>
      </c>
      <c r="AF560" s="28">
        <f t="shared" si="135"/>
        <v>8166</v>
      </c>
      <c r="AG560" s="58">
        <f t="shared" si="136"/>
        <v>8180</v>
      </c>
    </row>
    <row r="561" spans="1:33" x14ac:dyDescent="0.55000000000000004">
      <c r="A561" s="27">
        <f t="shared" si="123"/>
        <v>957</v>
      </c>
      <c r="B561" s="28">
        <v>15</v>
      </c>
      <c r="C561" s="28">
        <v>57</v>
      </c>
      <c r="D561" s="28" t="s">
        <v>245</v>
      </c>
      <c r="E561" s="57" t="s">
        <v>325</v>
      </c>
      <c r="F561" s="28" t="s">
        <v>3</v>
      </c>
      <c r="G561" s="58" t="s">
        <v>4</v>
      </c>
      <c r="H561" s="29">
        <f t="shared" si="124"/>
        <v>962</v>
      </c>
      <c r="I561" s="28">
        <v>16</v>
      </c>
      <c r="J561" s="28">
        <v>2</v>
      </c>
      <c r="K561" s="29">
        <f t="shared" si="125"/>
        <v>965</v>
      </c>
      <c r="L561" s="28">
        <v>16</v>
      </c>
      <c r="M561" s="28">
        <v>5</v>
      </c>
      <c r="N561" s="29">
        <f t="shared" si="126"/>
        <v>975</v>
      </c>
      <c r="O561" s="28">
        <v>16</v>
      </c>
      <c r="P561" s="28">
        <v>15</v>
      </c>
      <c r="Q561" s="29">
        <f t="shared" si="127"/>
        <v>987</v>
      </c>
      <c r="R561" s="28">
        <v>16</v>
      </c>
      <c r="S561" s="28">
        <v>27</v>
      </c>
      <c r="T561" s="29">
        <f t="shared" si="128"/>
        <v>988</v>
      </c>
      <c r="U561" s="28">
        <v>16</v>
      </c>
      <c r="V561" s="28">
        <v>28</v>
      </c>
      <c r="W561" s="30">
        <f t="shared" si="129"/>
        <v>993</v>
      </c>
      <c r="X561" s="31">
        <v>16</v>
      </c>
      <c r="Y561" s="31">
        <v>33</v>
      </c>
      <c r="Z561" s="31">
        <f t="shared" si="122"/>
        <v>7200</v>
      </c>
      <c r="AA561" s="57">
        <f t="shared" si="130"/>
        <v>8157</v>
      </c>
      <c r="AB561" s="28">
        <f t="shared" si="131"/>
        <v>8162</v>
      </c>
      <c r="AC561" s="28">
        <f t="shared" si="132"/>
        <v>8165</v>
      </c>
      <c r="AD561" s="28">
        <f t="shared" si="133"/>
        <v>8175</v>
      </c>
      <c r="AE561" s="28">
        <f t="shared" si="134"/>
        <v>8187</v>
      </c>
      <c r="AF561" s="28">
        <f t="shared" si="135"/>
        <v>8188</v>
      </c>
      <c r="AG561" s="58">
        <f t="shared" si="136"/>
        <v>8193</v>
      </c>
    </row>
    <row r="562" spans="1:33" x14ac:dyDescent="0.55000000000000004">
      <c r="A562" s="27">
        <f t="shared" si="123"/>
        <v>967</v>
      </c>
      <c r="B562" s="28">
        <v>16</v>
      </c>
      <c r="C562" s="28">
        <v>7</v>
      </c>
      <c r="D562" s="28" t="s">
        <v>128</v>
      </c>
      <c r="E562" s="57" t="s">
        <v>333</v>
      </c>
      <c r="F562" s="28" t="s">
        <v>22</v>
      </c>
      <c r="G562" s="58" t="s">
        <v>25</v>
      </c>
      <c r="H562" s="29">
        <f t="shared" si="124"/>
        <v>973</v>
      </c>
      <c r="I562" s="28">
        <v>16</v>
      </c>
      <c r="J562" s="28">
        <v>13</v>
      </c>
      <c r="K562" s="29">
        <f t="shared" si="125"/>
        <v>973</v>
      </c>
      <c r="L562" s="28">
        <v>16</v>
      </c>
      <c r="M562" s="28">
        <v>13</v>
      </c>
      <c r="N562" s="29">
        <f t="shared" si="126"/>
        <v>978</v>
      </c>
      <c r="O562" s="28">
        <v>16</v>
      </c>
      <c r="P562" s="28">
        <v>18</v>
      </c>
      <c r="Q562" s="29">
        <f t="shared" si="127"/>
        <v>989</v>
      </c>
      <c r="R562" s="28">
        <v>16</v>
      </c>
      <c r="S562" s="28">
        <v>29</v>
      </c>
      <c r="T562" s="29">
        <f t="shared" si="128"/>
        <v>994</v>
      </c>
      <c r="U562" s="28">
        <v>16</v>
      </c>
      <c r="V562" s="28">
        <v>34</v>
      </c>
      <c r="W562" s="30">
        <f t="shared" si="129"/>
        <v>1009</v>
      </c>
      <c r="X562" s="31">
        <v>16</v>
      </c>
      <c r="Y562" s="31">
        <v>49</v>
      </c>
      <c r="Z562" s="31">
        <f t="shared" si="122"/>
        <v>7200</v>
      </c>
      <c r="AA562" s="57">
        <f t="shared" si="130"/>
        <v>8167</v>
      </c>
      <c r="AB562" s="28">
        <f t="shared" si="131"/>
        <v>8173</v>
      </c>
      <c r="AC562" s="28">
        <f t="shared" si="132"/>
        <v>8173</v>
      </c>
      <c r="AD562" s="28">
        <f t="shared" si="133"/>
        <v>8178</v>
      </c>
      <c r="AE562" s="28">
        <f t="shared" si="134"/>
        <v>8189</v>
      </c>
      <c r="AF562" s="28">
        <f t="shared" si="135"/>
        <v>8194</v>
      </c>
      <c r="AG562" s="58">
        <f t="shared" si="136"/>
        <v>8209</v>
      </c>
    </row>
    <row r="563" spans="1:33" x14ac:dyDescent="0.55000000000000004">
      <c r="A563" s="27">
        <f t="shared" si="123"/>
        <v>973</v>
      </c>
      <c r="B563" s="28">
        <v>16</v>
      </c>
      <c r="C563" s="28">
        <v>13</v>
      </c>
      <c r="D563" s="28" t="s">
        <v>6</v>
      </c>
      <c r="E563" s="57" t="s">
        <v>333</v>
      </c>
      <c r="F563" s="28" t="s">
        <v>22</v>
      </c>
      <c r="G563" s="58" t="s">
        <v>23</v>
      </c>
      <c r="H563" s="29">
        <f t="shared" si="124"/>
        <v>1013</v>
      </c>
      <c r="I563" s="28">
        <v>16</v>
      </c>
      <c r="J563" s="28">
        <v>53</v>
      </c>
      <c r="K563" s="29">
        <f t="shared" si="125"/>
        <v>1015</v>
      </c>
      <c r="L563" s="28">
        <v>16</v>
      </c>
      <c r="M563" s="28">
        <v>55</v>
      </c>
      <c r="N563" s="29">
        <f t="shared" si="126"/>
        <v>1027</v>
      </c>
      <c r="O563" s="28">
        <v>17</v>
      </c>
      <c r="P563" s="28">
        <v>7</v>
      </c>
      <c r="Q563" s="29">
        <f t="shared" si="127"/>
        <v>1042</v>
      </c>
      <c r="R563" s="28">
        <v>17</v>
      </c>
      <c r="S563" s="28">
        <v>22</v>
      </c>
      <c r="T563" s="29">
        <f t="shared" si="128"/>
        <v>1053</v>
      </c>
      <c r="U563" s="28">
        <v>17</v>
      </c>
      <c r="V563" s="28">
        <v>33</v>
      </c>
      <c r="W563" s="30">
        <f t="shared" si="129"/>
        <v>1067</v>
      </c>
      <c r="X563" s="31">
        <v>17</v>
      </c>
      <c r="Y563" s="31">
        <v>47</v>
      </c>
      <c r="Z563" s="31">
        <f t="shared" si="122"/>
        <v>7200</v>
      </c>
      <c r="AA563" s="57">
        <f t="shared" si="130"/>
        <v>8173</v>
      </c>
      <c r="AB563" s="28">
        <f t="shared" si="131"/>
        <v>8213</v>
      </c>
      <c r="AC563" s="28">
        <f t="shared" si="132"/>
        <v>8215</v>
      </c>
      <c r="AD563" s="28">
        <f t="shared" si="133"/>
        <v>8227</v>
      </c>
      <c r="AE563" s="28">
        <f t="shared" si="134"/>
        <v>8242</v>
      </c>
      <c r="AF563" s="28">
        <f t="shared" si="135"/>
        <v>8253</v>
      </c>
      <c r="AG563" s="58">
        <f t="shared" si="136"/>
        <v>8267</v>
      </c>
    </row>
    <row r="564" spans="1:33" x14ac:dyDescent="0.55000000000000004">
      <c r="A564" s="27">
        <f t="shared" si="123"/>
        <v>975</v>
      </c>
      <c r="B564" s="28">
        <v>16</v>
      </c>
      <c r="C564" s="28">
        <v>15</v>
      </c>
      <c r="D564" s="28" t="s">
        <v>101</v>
      </c>
      <c r="E564" s="57" t="s">
        <v>334</v>
      </c>
      <c r="F564" s="28" t="s">
        <v>3</v>
      </c>
      <c r="G564" s="58" t="s">
        <v>49</v>
      </c>
      <c r="H564" s="29">
        <f t="shared" si="124"/>
        <v>980</v>
      </c>
      <c r="I564" s="28">
        <v>16</v>
      </c>
      <c r="J564" s="28">
        <v>20</v>
      </c>
      <c r="K564" s="29">
        <f t="shared" si="125"/>
        <v>980</v>
      </c>
      <c r="L564" s="28">
        <v>16</v>
      </c>
      <c r="M564" s="28">
        <v>20</v>
      </c>
      <c r="N564" s="29">
        <f t="shared" si="126"/>
        <v>1001</v>
      </c>
      <c r="O564" s="28">
        <v>16</v>
      </c>
      <c r="P564" s="28">
        <v>41</v>
      </c>
      <c r="Q564" s="29">
        <f t="shared" si="127"/>
        <v>1026</v>
      </c>
      <c r="R564" s="28">
        <v>17</v>
      </c>
      <c r="S564" s="28">
        <v>6</v>
      </c>
      <c r="T564" s="29">
        <f t="shared" si="128"/>
        <v>1026</v>
      </c>
      <c r="U564" s="28">
        <v>17</v>
      </c>
      <c r="V564" s="28">
        <v>6</v>
      </c>
      <c r="W564" s="30">
        <f t="shared" si="129"/>
        <v>1026</v>
      </c>
      <c r="X564" s="31">
        <v>17</v>
      </c>
      <c r="Y564" s="31">
        <v>6</v>
      </c>
      <c r="Z564" s="31">
        <f t="shared" si="122"/>
        <v>7200</v>
      </c>
      <c r="AA564" s="57">
        <f t="shared" si="130"/>
        <v>8175</v>
      </c>
      <c r="AB564" s="28">
        <f t="shared" si="131"/>
        <v>8180</v>
      </c>
      <c r="AC564" s="28">
        <f t="shared" si="132"/>
        <v>8180</v>
      </c>
      <c r="AD564" s="28">
        <f t="shared" si="133"/>
        <v>8201</v>
      </c>
      <c r="AE564" s="28">
        <f t="shared" si="134"/>
        <v>8226</v>
      </c>
      <c r="AF564" s="28">
        <f t="shared" si="135"/>
        <v>8226</v>
      </c>
      <c r="AG564" s="58">
        <f t="shared" si="136"/>
        <v>8226</v>
      </c>
    </row>
    <row r="565" spans="1:33" x14ac:dyDescent="0.55000000000000004">
      <c r="A565" s="27">
        <f t="shared" si="123"/>
        <v>984</v>
      </c>
      <c r="B565" s="28">
        <v>16</v>
      </c>
      <c r="C565" s="28">
        <v>24</v>
      </c>
      <c r="D565" s="28" t="s">
        <v>99</v>
      </c>
      <c r="E565" s="57" t="s">
        <v>337</v>
      </c>
      <c r="F565" s="28" t="s">
        <v>17</v>
      </c>
      <c r="G565" s="58" t="s">
        <v>100</v>
      </c>
      <c r="H565" s="29">
        <f t="shared" si="124"/>
        <v>987</v>
      </c>
      <c r="I565" s="28">
        <v>16</v>
      </c>
      <c r="J565" s="28">
        <v>27</v>
      </c>
      <c r="K565" s="29">
        <f t="shared" si="125"/>
        <v>987</v>
      </c>
      <c r="L565" s="28">
        <v>16</v>
      </c>
      <c r="M565" s="28">
        <v>27</v>
      </c>
      <c r="N565" s="29">
        <f t="shared" si="126"/>
        <v>999</v>
      </c>
      <c r="O565" s="28">
        <v>16</v>
      </c>
      <c r="P565" s="28">
        <v>39</v>
      </c>
      <c r="Q565" s="29">
        <f t="shared" si="127"/>
        <v>1005</v>
      </c>
      <c r="R565" s="28">
        <v>16</v>
      </c>
      <c r="S565" s="28">
        <v>45</v>
      </c>
      <c r="T565" s="29">
        <f t="shared" si="128"/>
        <v>1014</v>
      </c>
      <c r="U565" s="28">
        <v>16</v>
      </c>
      <c r="V565" s="28">
        <v>54</v>
      </c>
      <c r="W565" s="30">
        <f t="shared" si="129"/>
        <v>1014</v>
      </c>
      <c r="X565" s="31">
        <v>16</v>
      </c>
      <c r="Y565" s="31">
        <v>54</v>
      </c>
      <c r="Z565" s="31">
        <f t="shared" si="122"/>
        <v>7200</v>
      </c>
      <c r="AA565" s="57">
        <f t="shared" si="130"/>
        <v>8184</v>
      </c>
      <c r="AB565" s="28">
        <f t="shared" si="131"/>
        <v>8187</v>
      </c>
      <c r="AC565" s="28">
        <f t="shared" si="132"/>
        <v>8187</v>
      </c>
      <c r="AD565" s="28">
        <f t="shared" si="133"/>
        <v>8199</v>
      </c>
      <c r="AE565" s="28">
        <f t="shared" si="134"/>
        <v>8205</v>
      </c>
      <c r="AF565" s="28">
        <f t="shared" si="135"/>
        <v>8214</v>
      </c>
      <c r="AG565" s="58">
        <f t="shared" si="136"/>
        <v>8214</v>
      </c>
    </row>
    <row r="566" spans="1:33" x14ac:dyDescent="0.55000000000000004">
      <c r="A566" s="27">
        <f t="shared" si="123"/>
        <v>985</v>
      </c>
      <c r="B566" s="28">
        <v>16</v>
      </c>
      <c r="C566" s="28">
        <v>25</v>
      </c>
      <c r="D566" s="28" t="s">
        <v>64</v>
      </c>
      <c r="E566" s="57" t="s">
        <v>325</v>
      </c>
      <c r="F566" s="28" t="s">
        <v>3</v>
      </c>
      <c r="G566" s="58" t="s">
        <v>4</v>
      </c>
      <c r="H566" s="29">
        <f t="shared" si="124"/>
        <v>994</v>
      </c>
      <c r="I566" s="28">
        <v>16</v>
      </c>
      <c r="J566" s="28">
        <v>34</v>
      </c>
      <c r="K566" s="29">
        <f t="shared" si="125"/>
        <v>994</v>
      </c>
      <c r="L566" s="28">
        <v>16</v>
      </c>
      <c r="M566" s="28">
        <v>34</v>
      </c>
      <c r="N566" s="29">
        <f t="shared" si="126"/>
        <v>1004</v>
      </c>
      <c r="O566" s="28">
        <v>16</v>
      </c>
      <c r="P566" s="28">
        <v>44</v>
      </c>
      <c r="Q566" s="29">
        <f t="shared" si="127"/>
        <v>1016</v>
      </c>
      <c r="R566" s="28">
        <v>16</v>
      </c>
      <c r="S566" s="28">
        <v>56</v>
      </c>
      <c r="T566" s="29">
        <f t="shared" si="128"/>
        <v>1059</v>
      </c>
      <c r="U566" s="28">
        <v>17</v>
      </c>
      <c r="V566" s="28">
        <v>39</v>
      </c>
      <c r="W566" s="30">
        <f t="shared" si="129"/>
        <v>1059</v>
      </c>
      <c r="X566" s="31">
        <v>17</v>
      </c>
      <c r="Y566" s="31">
        <v>39</v>
      </c>
      <c r="Z566" s="31">
        <f t="shared" si="122"/>
        <v>7200</v>
      </c>
      <c r="AA566" s="57">
        <f t="shared" si="130"/>
        <v>8185</v>
      </c>
      <c r="AB566" s="28">
        <f t="shared" si="131"/>
        <v>8194</v>
      </c>
      <c r="AC566" s="28">
        <f t="shared" si="132"/>
        <v>8194</v>
      </c>
      <c r="AD566" s="28">
        <f t="shared" si="133"/>
        <v>8204</v>
      </c>
      <c r="AE566" s="28">
        <f t="shared" si="134"/>
        <v>8216</v>
      </c>
      <c r="AF566" s="28">
        <f t="shared" si="135"/>
        <v>8259</v>
      </c>
      <c r="AG566" s="58">
        <f t="shared" si="136"/>
        <v>8259</v>
      </c>
    </row>
    <row r="567" spans="1:33" x14ac:dyDescent="0.55000000000000004">
      <c r="A567" s="27">
        <f t="shared" si="123"/>
        <v>998</v>
      </c>
      <c r="B567" s="28">
        <v>16</v>
      </c>
      <c r="C567" s="28">
        <v>38</v>
      </c>
      <c r="D567" s="28" t="s">
        <v>6</v>
      </c>
      <c r="E567" s="57" t="s">
        <v>328</v>
      </c>
      <c r="F567" s="28" t="s">
        <v>3</v>
      </c>
      <c r="G567" s="58" t="s">
        <v>36</v>
      </c>
      <c r="H567" s="29">
        <f t="shared" si="124"/>
        <v>1007</v>
      </c>
      <c r="I567" s="28">
        <v>16</v>
      </c>
      <c r="J567" s="28">
        <v>47</v>
      </c>
      <c r="K567" s="29">
        <f t="shared" si="125"/>
        <v>1010</v>
      </c>
      <c r="L567" s="28">
        <v>16</v>
      </c>
      <c r="M567" s="28">
        <v>50</v>
      </c>
      <c r="N567" s="29">
        <f t="shared" si="126"/>
        <v>1014</v>
      </c>
      <c r="O567" s="28">
        <v>16</v>
      </c>
      <c r="P567" s="28">
        <v>54</v>
      </c>
      <c r="Q567" s="29">
        <f t="shared" si="127"/>
        <v>1034</v>
      </c>
      <c r="R567" s="28">
        <v>17</v>
      </c>
      <c r="S567" s="28">
        <v>14</v>
      </c>
      <c r="T567" s="29">
        <f t="shared" si="128"/>
        <v>1037</v>
      </c>
      <c r="U567" s="28">
        <v>17</v>
      </c>
      <c r="V567" s="28">
        <v>17</v>
      </c>
      <c r="W567" s="30">
        <f t="shared" si="129"/>
        <v>1048</v>
      </c>
      <c r="X567" s="31">
        <v>17</v>
      </c>
      <c r="Y567" s="31">
        <v>28</v>
      </c>
      <c r="Z567" s="31">
        <f t="shared" ref="Z567:Z600" si="137">5*1440</f>
        <v>7200</v>
      </c>
      <c r="AA567" s="57">
        <f t="shared" si="130"/>
        <v>8198</v>
      </c>
      <c r="AB567" s="28">
        <f t="shared" si="131"/>
        <v>8207</v>
      </c>
      <c r="AC567" s="28">
        <f t="shared" si="132"/>
        <v>8210</v>
      </c>
      <c r="AD567" s="28">
        <f t="shared" si="133"/>
        <v>8214</v>
      </c>
      <c r="AE567" s="28">
        <f t="shared" si="134"/>
        <v>8234</v>
      </c>
      <c r="AF567" s="28">
        <f t="shared" si="135"/>
        <v>8237</v>
      </c>
      <c r="AG567" s="58">
        <f t="shared" si="136"/>
        <v>8248</v>
      </c>
    </row>
    <row r="568" spans="1:33" x14ac:dyDescent="0.55000000000000004">
      <c r="A568" s="27">
        <f t="shared" si="123"/>
        <v>1004</v>
      </c>
      <c r="B568" s="28">
        <v>16</v>
      </c>
      <c r="C568" s="28">
        <v>44</v>
      </c>
      <c r="D568" s="28" t="s">
        <v>208</v>
      </c>
      <c r="E568" s="57" t="s">
        <v>329</v>
      </c>
      <c r="F568" s="28" t="s">
        <v>17</v>
      </c>
      <c r="G568" s="58" t="s">
        <v>12</v>
      </c>
      <c r="H568" s="29">
        <f t="shared" si="124"/>
        <v>1010</v>
      </c>
      <c r="I568" s="28">
        <v>16</v>
      </c>
      <c r="J568" s="28">
        <v>50</v>
      </c>
      <c r="K568" s="29">
        <f t="shared" si="125"/>
        <v>1011</v>
      </c>
      <c r="L568" s="28">
        <v>16</v>
      </c>
      <c r="M568" s="28">
        <v>51</v>
      </c>
      <c r="N568" s="29">
        <f t="shared" si="126"/>
        <v>1017</v>
      </c>
      <c r="O568" s="28">
        <v>16</v>
      </c>
      <c r="P568" s="28">
        <v>57</v>
      </c>
      <c r="Q568" s="29">
        <f t="shared" si="127"/>
        <v>1034</v>
      </c>
      <c r="R568" s="28">
        <v>17</v>
      </c>
      <c r="S568" s="28">
        <v>14</v>
      </c>
      <c r="T568" s="29">
        <f t="shared" si="128"/>
        <v>1045</v>
      </c>
      <c r="U568" s="28">
        <v>17</v>
      </c>
      <c r="V568" s="28">
        <v>25</v>
      </c>
      <c r="W568" s="30">
        <f t="shared" si="129"/>
        <v>1058</v>
      </c>
      <c r="X568" s="31">
        <v>17</v>
      </c>
      <c r="Y568" s="31">
        <v>38</v>
      </c>
      <c r="Z568" s="31">
        <f t="shared" si="137"/>
        <v>7200</v>
      </c>
      <c r="AA568" s="57">
        <f t="shared" si="130"/>
        <v>8204</v>
      </c>
      <c r="AB568" s="28">
        <f t="shared" si="131"/>
        <v>8210</v>
      </c>
      <c r="AC568" s="28">
        <f t="shared" si="132"/>
        <v>8211</v>
      </c>
      <c r="AD568" s="28">
        <f t="shared" si="133"/>
        <v>8217</v>
      </c>
      <c r="AE568" s="28">
        <f t="shared" si="134"/>
        <v>8234</v>
      </c>
      <c r="AF568" s="28">
        <f t="shared" si="135"/>
        <v>8245</v>
      </c>
      <c r="AG568" s="58">
        <f t="shared" si="136"/>
        <v>8258</v>
      </c>
    </row>
    <row r="569" spans="1:33" x14ac:dyDescent="0.55000000000000004">
      <c r="A569" s="27">
        <f t="shared" si="123"/>
        <v>1014</v>
      </c>
      <c r="B569" s="28">
        <v>16</v>
      </c>
      <c r="C569" s="28">
        <v>54</v>
      </c>
      <c r="D569" s="28" t="s">
        <v>242</v>
      </c>
      <c r="E569" s="57" t="s">
        <v>329</v>
      </c>
      <c r="F569" s="28" t="s">
        <v>11</v>
      </c>
      <c r="G569" s="58" t="s">
        <v>39</v>
      </c>
      <c r="H569" s="29">
        <f t="shared" si="124"/>
        <v>1024</v>
      </c>
      <c r="I569" s="28">
        <v>17</v>
      </c>
      <c r="J569" s="28">
        <v>4</v>
      </c>
      <c r="K569" s="29">
        <f t="shared" si="125"/>
        <v>1029</v>
      </c>
      <c r="L569" s="28">
        <v>17</v>
      </c>
      <c r="M569" s="28">
        <v>9</v>
      </c>
      <c r="N569" s="29">
        <f t="shared" si="126"/>
        <v>1054</v>
      </c>
      <c r="O569" s="28">
        <v>17</v>
      </c>
      <c r="P569" s="28">
        <v>34</v>
      </c>
      <c r="Q569" s="29">
        <f t="shared" si="127"/>
        <v>1054</v>
      </c>
      <c r="R569" s="28">
        <v>17</v>
      </c>
      <c r="S569" s="28">
        <v>34</v>
      </c>
      <c r="T569" s="29">
        <f t="shared" si="128"/>
        <v>1067</v>
      </c>
      <c r="U569" s="28">
        <v>17</v>
      </c>
      <c r="V569" s="28">
        <v>47</v>
      </c>
      <c r="W569" s="30">
        <f t="shared" si="129"/>
        <v>1067</v>
      </c>
      <c r="X569" s="31">
        <v>17</v>
      </c>
      <c r="Y569" s="31">
        <v>47</v>
      </c>
      <c r="Z569" s="31">
        <f t="shared" si="137"/>
        <v>7200</v>
      </c>
      <c r="AA569" s="57">
        <f t="shared" si="130"/>
        <v>8214</v>
      </c>
      <c r="AB569" s="28">
        <f t="shared" si="131"/>
        <v>8224</v>
      </c>
      <c r="AC569" s="28">
        <f t="shared" si="132"/>
        <v>8229</v>
      </c>
      <c r="AD569" s="28">
        <f t="shared" si="133"/>
        <v>8254</v>
      </c>
      <c r="AE569" s="28">
        <f t="shared" si="134"/>
        <v>8254</v>
      </c>
      <c r="AF569" s="28">
        <f t="shared" si="135"/>
        <v>8267</v>
      </c>
      <c r="AG569" s="58">
        <f t="shared" si="136"/>
        <v>8267</v>
      </c>
    </row>
    <row r="570" spans="1:33" x14ac:dyDescent="0.55000000000000004">
      <c r="A570" s="27">
        <f t="shared" si="123"/>
        <v>1020</v>
      </c>
      <c r="B570" s="28">
        <v>17</v>
      </c>
      <c r="C570" s="28">
        <v>0</v>
      </c>
      <c r="D570" s="28" t="s">
        <v>118</v>
      </c>
      <c r="E570" s="57" t="s">
        <v>333</v>
      </c>
      <c r="F570" s="28" t="s">
        <v>22</v>
      </c>
      <c r="G570" s="58" t="s">
        <v>25</v>
      </c>
      <c r="H570" s="29">
        <f t="shared" si="124"/>
        <v>1029</v>
      </c>
      <c r="I570" s="28">
        <v>17</v>
      </c>
      <c r="J570" s="28">
        <v>9</v>
      </c>
      <c r="K570" s="29">
        <f t="shared" si="125"/>
        <v>1029</v>
      </c>
      <c r="L570" s="28">
        <v>17</v>
      </c>
      <c r="M570" s="28">
        <v>9</v>
      </c>
      <c r="N570" s="29">
        <f t="shared" si="126"/>
        <v>1042</v>
      </c>
      <c r="O570" s="28">
        <v>17</v>
      </c>
      <c r="P570" s="28">
        <v>22</v>
      </c>
      <c r="Q570" s="29">
        <f t="shared" si="127"/>
        <v>1061</v>
      </c>
      <c r="R570" s="28">
        <v>17</v>
      </c>
      <c r="S570" s="28">
        <v>41</v>
      </c>
      <c r="T570" s="29">
        <f t="shared" si="128"/>
        <v>1069</v>
      </c>
      <c r="U570" s="28">
        <v>17</v>
      </c>
      <c r="V570" s="28">
        <v>49</v>
      </c>
      <c r="W570" s="30">
        <f t="shared" si="129"/>
        <v>1094</v>
      </c>
      <c r="X570" s="31">
        <v>18</v>
      </c>
      <c r="Y570" s="31">
        <v>14</v>
      </c>
      <c r="Z570" s="31">
        <f t="shared" si="137"/>
        <v>7200</v>
      </c>
      <c r="AA570" s="57">
        <f t="shared" si="130"/>
        <v>8220</v>
      </c>
      <c r="AB570" s="28">
        <f t="shared" si="131"/>
        <v>8229</v>
      </c>
      <c r="AC570" s="28">
        <f t="shared" si="132"/>
        <v>8229</v>
      </c>
      <c r="AD570" s="28">
        <f t="shared" si="133"/>
        <v>8242</v>
      </c>
      <c r="AE570" s="28">
        <f t="shared" si="134"/>
        <v>8261</v>
      </c>
      <c r="AF570" s="28">
        <f t="shared" si="135"/>
        <v>8269</v>
      </c>
      <c r="AG570" s="58">
        <f t="shared" si="136"/>
        <v>8294</v>
      </c>
    </row>
    <row r="571" spans="1:33" x14ac:dyDescent="0.55000000000000004">
      <c r="A571" s="27">
        <f t="shared" si="123"/>
        <v>1033</v>
      </c>
      <c r="B571" s="28">
        <v>17</v>
      </c>
      <c r="C571" s="28">
        <v>13</v>
      </c>
      <c r="D571" s="28" t="s">
        <v>101</v>
      </c>
      <c r="E571" s="57" t="s">
        <v>334</v>
      </c>
      <c r="F571" s="28" t="s">
        <v>3</v>
      </c>
      <c r="G571" s="58" t="s">
        <v>49</v>
      </c>
      <c r="H571" s="29">
        <f t="shared" si="124"/>
        <v>1041</v>
      </c>
      <c r="I571" s="28">
        <v>17</v>
      </c>
      <c r="J571" s="28">
        <v>21</v>
      </c>
      <c r="K571" s="29">
        <f t="shared" si="125"/>
        <v>1042</v>
      </c>
      <c r="L571" s="28">
        <v>17</v>
      </c>
      <c r="M571" s="28">
        <v>22</v>
      </c>
      <c r="N571" s="29">
        <f t="shared" si="126"/>
        <v>1055</v>
      </c>
      <c r="O571" s="28">
        <v>17</v>
      </c>
      <c r="P571" s="28">
        <v>35</v>
      </c>
      <c r="Q571" s="29">
        <f t="shared" si="127"/>
        <v>1059</v>
      </c>
      <c r="R571" s="28">
        <v>17</v>
      </c>
      <c r="S571" s="28">
        <v>39</v>
      </c>
      <c r="T571" s="29">
        <f t="shared" si="128"/>
        <v>1066</v>
      </c>
      <c r="U571" s="28">
        <v>17</v>
      </c>
      <c r="V571" s="28">
        <v>46</v>
      </c>
      <c r="W571" s="30">
        <f t="shared" si="129"/>
        <v>1068</v>
      </c>
      <c r="X571" s="31">
        <v>17</v>
      </c>
      <c r="Y571" s="31">
        <v>48</v>
      </c>
      <c r="Z571" s="31">
        <f t="shared" si="137"/>
        <v>7200</v>
      </c>
      <c r="AA571" s="57">
        <f t="shared" si="130"/>
        <v>8233</v>
      </c>
      <c r="AB571" s="28">
        <f t="shared" si="131"/>
        <v>8241</v>
      </c>
      <c r="AC571" s="28">
        <f t="shared" si="132"/>
        <v>8242</v>
      </c>
      <c r="AD571" s="28">
        <f t="shared" si="133"/>
        <v>8255</v>
      </c>
      <c r="AE571" s="28">
        <f t="shared" si="134"/>
        <v>8259</v>
      </c>
      <c r="AF571" s="28">
        <f t="shared" si="135"/>
        <v>8266</v>
      </c>
      <c r="AG571" s="58">
        <f t="shared" si="136"/>
        <v>8268</v>
      </c>
    </row>
    <row r="572" spans="1:33" x14ac:dyDescent="0.55000000000000004">
      <c r="A572" s="27">
        <f t="shared" si="123"/>
        <v>1034</v>
      </c>
      <c r="B572" s="28">
        <v>17</v>
      </c>
      <c r="C572" s="28">
        <v>14</v>
      </c>
      <c r="D572" s="28" t="s">
        <v>47</v>
      </c>
      <c r="E572" s="57" t="s">
        <v>329</v>
      </c>
      <c r="F572" s="28" t="s">
        <v>3</v>
      </c>
      <c r="G572" s="58" t="s">
        <v>39</v>
      </c>
      <c r="H572" s="29">
        <f t="shared" si="124"/>
        <v>1069</v>
      </c>
      <c r="I572" s="28">
        <v>17</v>
      </c>
      <c r="J572" s="28">
        <v>49</v>
      </c>
      <c r="K572" s="29">
        <f t="shared" si="125"/>
        <v>1069</v>
      </c>
      <c r="L572" s="28">
        <v>17</v>
      </c>
      <c r="M572" s="28">
        <v>49</v>
      </c>
      <c r="N572" s="29">
        <f t="shared" si="126"/>
        <v>1074</v>
      </c>
      <c r="O572" s="28">
        <v>17</v>
      </c>
      <c r="P572" s="28">
        <v>54</v>
      </c>
      <c r="Q572" s="29">
        <f t="shared" si="127"/>
        <v>1094</v>
      </c>
      <c r="R572" s="28">
        <v>18</v>
      </c>
      <c r="S572" s="28">
        <v>14</v>
      </c>
      <c r="T572" s="29">
        <f t="shared" si="128"/>
        <v>1112</v>
      </c>
      <c r="U572" s="28">
        <v>18</v>
      </c>
      <c r="V572" s="28">
        <v>32</v>
      </c>
      <c r="W572" s="30">
        <f t="shared" si="129"/>
        <v>1123</v>
      </c>
      <c r="X572" s="31">
        <v>18</v>
      </c>
      <c r="Y572" s="31">
        <v>43</v>
      </c>
      <c r="Z572" s="31">
        <f t="shared" si="137"/>
        <v>7200</v>
      </c>
      <c r="AA572" s="57">
        <f t="shared" si="130"/>
        <v>8234</v>
      </c>
      <c r="AB572" s="28">
        <f t="shared" si="131"/>
        <v>8269</v>
      </c>
      <c r="AC572" s="28">
        <f t="shared" si="132"/>
        <v>8269</v>
      </c>
      <c r="AD572" s="28">
        <f t="shared" si="133"/>
        <v>8274</v>
      </c>
      <c r="AE572" s="28">
        <f t="shared" si="134"/>
        <v>8294</v>
      </c>
      <c r="AF572" s="28">
        <f t="shared" si="135"/>
        <v>8312</v>
      </c>
      <c r="AG572" s="58">
        <f t="shared" si="136"/>
        <v>8323</v>
      </c>
    </row>
    <row r="573" spans="1:33" x14ac:dyDescent="0.55000000000000004">
      <c r="A573" s="27">
        <f t="shared" si="123"/>
        <v>1046</v>
      </c>
      <c r="B573" s="28">
        <v>17</v>
      </c>
      <c r="C573" s="28">
        <v>26</v>
      </c>
      <c r="D573" s="28" t="s">
        <v>99</v>
      </c>
      <c r="E573" s="57" t="s">
        <v>337</v>
      </c>
      <c r="F573" s="28" t="s">
        <v>17</v>
      </c>
      <c r="G573" s="58" t="s">
        <v>100</v>
      </c>
      <c r="H573" s="29">
        <f t="shared" si="124"/>
        <v>1052</v>
      </c>
      <c r="I573" s="28">
        <v>17</v>
      </c>
      <c r="J573" s="28">
        <v>32</v>
      </c>
      <c r="K573" s="29">
        <f t="shared" si="125"/>
        <v>1053</v>
      </c>
      <c r="L573" s="28">
        <v>17</v>
      </c>
      <c r="M573" s="28">
        <v>33</v>
      </c>
      <c r="N573" s="29">
        <f t="shared" si="126"/>
        <v>1066</v>
      </c>
      <c r="O573" s="28">
        <v>17</v>
      </c>
      <c r="P573" s="28">
        <v>46</v>
      </c>
      <c r="Q573" s="29">
        <f t="shared" si="127"/>
        <v>1066</v>
      </c>
      <c r="R573" s="28">
        <v>17</v>
      </c>
      <c r="S573" s="28">
        <v>46</v>
      </c>
      <c r="T573" s="29">
        <f t="shared" si="128"/>
        <v>1081</v>
      </c>
      <c r="U573" s="28">
        <v>18</v>
      </c>
      <c r="V573" s="28">
        <v>1</v>
      </c>
      <c r="W573" s="30">
        <f t="shared" si="129"/>
        <v>1081</v>
      </c>
      <c r="X573" s="31">
        <v>18</v>
      </c>
      <c r="Y573" s="31">
        <v>1</v>
      </c>
      <c r="Z573" s="31">
        <f t="shared" si="137"/>
        <v>7200</v>
      </c>
      <c r="AA573" s="57">
        <f t="shared" si="130"/>
        <v>8246</v>
      </c>
      <c r="AB573" s="28">
        <f t="shared" si="131"/>
        <v>8252</v>
      </c>
      <c r="AC573" s="28">
        <f t="shared" si="132"/>
        <v>8253</v>
      </c>
      <c r="AD573" s="28">
        <f t="shared" si="133"/>
        <v>8266</v>
      </c>
      <c r="AE573" s="28">
        <f t="shared" si="134"/>
        <v>8266</v>
      </c>
      <c r="AF573" s="28">
        <f t="shared" si="135"/>
        <v>8281</v>
      </c>
      <c r="AG573" s="58">
        <f t="shared" si="136"/>
        <v>8281</v>
      </c>
    </row>
    <row r="574" spans="1:33" x14ac:dyDescent="0.55000000000000004">
      <c r="A574" s="27">
        <f t="shared" si="123"/>
        <v>1053</v>
      </c>
      <c r="B574" s="28">
        <v>17</v>
      </c>
      <c r="C574" s="28">
        <v>33</v>
      </c>
      <c r="D574" s="28" t="s">
        <v>15</v>
      </c>
      <c r="E574" s="57" t="s">
        <v>329</v>
      </c>
      <c r="F574" s="28" t="s">
        <v>22</v>
      </c>
      <c r="G574" s="58" t="s">
        <v>12</v>
      </c>
      <c r="H574" s="29">
        <f t="shared" si="124"/>
        <v>1058</v>
      </c>
      <c r="I574" s="28">
        <v>17</v>
      </c>
      <c r="J574" s="28">
        <v>38</v>
      </c>
      <c r="K574" s="29">
        <f t="shared" si="125"/>
        <v>1058</v>
      </c>
      <c r="L574" s="28">
        <v>17</v>
      </c>
      <c r="M574" s="28">
        <v>38</v>
      </c>
      <c r="N574" s="29">
        <f t="shared" si="126"/>
        <v>1066</v>
      </c>
      <c r="O574" s="28">
        <v>17</v>
      </c>
      <c r="P574" s="28">
        <v>46</v>
      </c>
      <c r="Q574" s="29">
        <f t="shared" si="127"/>
        <v>1088</v>
      </c>
      <c r="R574" s="28">
        <v>18</v>
      </c>
      <c r="S574" s="28">
        <v>8</v>
      </c>
      <c r="T574" s="29">
        <f t="shared" si="128"/>
        <v>1088</v>
      </c>
      <c r="U574" s="28">
        <v>18</v>
      </c>
      <c r="V574" s="28">
        <v>8</v>
      </c>
      <c r="W574" s="30">
        <f t="shared" si="129"/>
        <v>1105</v>
      </c>
      <c r="X574" s="31">
        <v>18</v>
      </c>
      <c r="Y574" s="31">
        <v>25</v>
      </c>
      <c r="Z574" s="31">
        <f t="shared" si="137"/>
        <v>7200</v>
      </c>
      <c r="AA574" s="57">
        <f t="shared" si="130"/>
        <v>8253</v>
      </c>
      <c r="AB574" s="28">
        <f t="shared" si="131"/>
        <v>8258</v>
      </c>
      <c r="AC574" s="28">
        <f t="shared" si="132"/>
        <v>8258</v>
      </c>
      <c r="AD574" s="28">
        <f t="shared" si="133"/>
        <v>8266</v>
      </c>
      <c r="AE574" s="28">
        <f t="shared" si="134"/>
        <v>8288</v>
      </c>
      <c r="AF574" s="28">
        <f t="shared" si="135"/>
        <v>8288</v>
      </c>
      <c r="AG574" s="58">
        <f t="shared" si="136"/>
        <v>8305</v>
      </c>
    </row>
    <row r="575" spans="1:33" x14ac:dyDescent="0.55000000000000004">
      <c r="A575" s="27">
        <f t="shared" si="123"/>
        <v>1055</v>
      </c>
      <c r="B575" s="28">
        <v>17</v>
      </c>
      <c r="C575" s="28">
        <v>35</v>
      </c>
      <c r="D575" s="28" t="s">
        <v>179</v>
      </c>
      <c r="E575" s="57" t="s">
        <v>325</v>
      </c>
      <c r="F575" s="28" t="s">
        <v>3</v>
      </c>
      <c r="G575" s="58" t="s">
        <v>4</v>
      </c>
      <c r="H575" s="29">
        <f t="shared" si="124"/>
        <v>1061</v>
      </c>
      <c r="I575" s="28">
        <v>17</v>
      </c>
      <c r="J575" s="28">
        <v>41</v>
      </c>
      <c r="K575" s="29">
        <f t="shared" si="125"/>
        <v>1061</v>
      </c>
      <c r="L575" s="28">
        <v>17</v>
      </c>
      <c r="M575" s="28">
        <v>41</v>
      </c>
      <c r="N575" s="29">
        <f t="shared" si="126"/>
        <v>1074</v>
      </c>
      <c r="O575" s="28">
        <v>17</v>
      </c>
      <c r="P575" s="28">
        <v>54</v>
      </c>
      <c r="Q575" s="29">
        <f t="shared" si="127"/>
        <v>1081</v>
      </c>
      <c r="R575" s="28">
        <v>18</v>
      </c>
      <c r="S575" s="28">
        <v>1</v>
      </c>
      <c r="T575" s="29">
        <f t="shared" si="128"/>
        <v>1100</v>
      </c>
      <c r="U575" s="28">
        <v>18</v>
      </c>
      <c r="V575" s="28">
        <v>20</v>
      </c>
      <c r="W575" s="30">
        <f t="shared" si="129"/>
        <v>1109</v>
      </c>
      <c r="X575" s="31">
        <v>18</v>
      </c>
      <c r="Y575" s="31">
        <v>29</v>
      </c>
      <c r="Z575" s="31">
        <f t="shared" si="137"/>
        <v>7200</v>
      </c>
      <c r="AA575" s="57">
        <f t="shared" si="130"/>
        <v>8255</v>
      </c>
      <c r="AB575" s="28">
        <f t="shared" si="131"/>
        <v>8261</v>
      </c>
      <c r="AC575" s="28">
        <f t="shared" si="132"/>
        <v>8261</v>
      </c>
      <c r="AD575" s="28">
        <f t="shared" si="133"/>
        <v>8274</v>
      </c>
      <c r="AE575" s="28">
        <f t="shared" si="134"/>
        <v>8281</v>
      </c>
      <c r="AF575" s="28">
        <f t="shared" si="135"/>
        <v>8300</v>
      </c>
      <c r="AG575" s="58">
        <f t="shared" si="136"/>
        <v>8309</v>
      </c>
    </row>
    <row r="576" spans="1:33" x14ac:dyDescent="0.55000000000000004">
      <c r="A576" s="27">
        <f t="shared" si="123"/>
        <v>1066</v>
      </c>
      <c r="B576" s="28">
        <v>17</v>
      </c>
      <c r="C576" s="28">
        <v>46</v>
      </c>
      <c r="D576" s="28" t="s">
        <v>238</v>
      </c>
      <c r="E576" s="57" t="s">
        <v>333</v>
      </c>
      <c r="F576" s="28" t="s">
        <v>17</v>
      </c>
      <c r="G576" s="58" t="s">
        <v>31</v>
      </c>
      <c r="H576" s="29">
        <f t="shared" si="124"/>
        <v>1072</v>
      </c>
      <c r="I576" s="28">
        <v>17</v>
      </c>
      <c r="J576" s="28">
        <v>52</v>
      </c>
      <c r="K576" s="29">
        <f t="shared" si="125"/>
        <v>1072</v>
      </c>
      <c r="L576" s="28">
        <v>17</v>
      </c>
      <c r="M576" s="28">
        <v>52</v>
      </c>
      <c r="N576" s="29">
        <f t="shared" si="126"/>
        <v>1083</v>
      </c>
      <c r="O576" s="28">
        <v>18</v>
      </c>
      <c r="P576" s="28">
        <v>3</v>
      </c>
      <c r="Q576" s="29">
        <f t="shared" si="127"/>
        <v>1112</v>
      </c>
      <c r="R576" s="28">
        <v>18</v>
      </c>
      <c r="S576" s="28">
        <v>32</v>
      </c>
      <c r="T576" s="29">
        <f t="shared" si="128"/>
        <v>1112</v>
      </c>
      <c r="U576" s="28">
        <v>18</v>
      </c>
      <c r="V576" s="28">
        <v>32</v>
      </c>
      <c r="W576" s="30">
        <f t="shared" si="129"/>
        <v>1123</v>
      </c>
      <c r="X576" s="31">
        <v>18</v>
      </c>
      <c r="Y576" s="31">
        <v>43</v>
      </c>
      <c r="Z576" s="31">
        <f t="shared" si="137"/>
        <v>7200</v>
      </c>
      <c r="AA576" s="57">
        <f t="shared" si="130"/>
        <v>8266</v>
      </c>
      <c r="AB576" s="28">
        <f t="shared" si="131"/>
        <v>8272</v>
      </c>
      <c r="AC576" s="28">
        <f t="shared" si="132"/>
        <v>8272</v>
      </c>
      <c r="AD576" s="28">
        <f t="shared" si="133"/>
        <v>8283</v>
      </c>
      <c r="AE576" s="28">
        <f t="shared" si="134"/>
        <v>8312</v>
      </c>
      <c r="AF576" s="28">
        <f t="shared" si="135"/>
        <v>8312</v>
      </c>
      <c r="AG576" s="58">
        <f t="shared" si="136"/>
        <v>8323</v>
      </c>
    </row>
    <row r="577" spans="1:33" x14ac:dyDescent="0.55000000000000004">
      <c r="A577" s="27">
        <f t="shared" si="123"/>
        <v>1088</v>
      </c>
      <c r="B577" s="28">
        <v>18</v>
      </c>
      <c r="C577" s="28">
        <v>8</v>
      </c>
      <c r="D577" s="28" t="s">
        <v>16</v>
      </c>
      <c r="E577" s="57" t="s">
        <v>330</v>
      </c>
      <c r="F577" s="28" t="s">
        <v>17</v>
      </c>
      <c r="G577" s="58" t="s">
        <v>18</v>
      </c>
      <c r="H577" s="29">
        <f t="shared" si="124"/>
        <v>1092</v>
      </c>
      <c r="I577" s="28">
        <v>18</v>
      </c>
      <c r="J577" s="28">
        <v>12</v>
      </c>
      <c r="K577" s="29">
        <f t="shared" si="125"/>
        <v>1092</v>
      </c>
      <c r="L577" s="28">
        <v>18</v>
      </c>
      <c r="M577" s="28">
        <v>12</v>
      </c>
      <c r="N577" s="29">
        <f t="shared" si="126"/>
        <v>1114</v>
      </c>
      <c r="O577" s="28">
        <v>18</v>
      </c>
      <c r="P577" s="28">
        <v>34</v>
      </c>
      <c r="Q577" s="29">
        <f t="shared" si="127"/>
        <v>1121</v>
      </c>
      <c r="R577" s="28">
        <v>18</v>
      </c>
      <c r="S577" s="28">
        <v>41</v>
      </c>
      <c r="T577" s="29">
        <f t="shared" si="128"/>
        <v>1121</v>
      </c>
      <c r="U577" s="28">
        <v>18</v>
      </c>
      <c r="V577" s="28">
        <v>41</v>
      </c>
      <c r="W577" s="30">
        <f t="shared" si="129"/>
        <v>1121</v>
      </c>
      <c r="X577" s="31">
        <v>18</v>
      </c>
      <c r="Y577" s="31">
        <v>41</v>
      </c>
      <c r="Z577" s="31">
        <f t="shared" si="137"/>
        <v>7200</v>
      </c>
      <c r="AA577" s="57">
        <f t="shared" si="130"/>
        <v>8288</v>
      </c>
      <c r="AB577" s="28">
        <f t="shared" si="131"/>
        <v>8292</v>
      </c>
      <c r="AC577" s="28">
        <f t="shared" si="132"/>
        <v>8292</v>
      </c>
      <c r="AD577" s="28">
        <f t="shared" si="133"/>
        <v>8314</v>
      </c>
      <c r="AE577" s="28">
        <f t="shared" si="134"/>
        <v>8321</v>
      </c>
      <c r="AF577" s="28">
        <f t="shared" si="135"/>
        <v>8321</v>
      </c>
      <c r="AG577" s="58">
        <f t="shared" si="136"/>
        <v>8321</v>
      </c>
    </row>
    <row r="578" spans="1:33" x14ac:dyDescent="0.55000000000000004">
      <c r="A578" s="27">
        <f t="shared" si="123"/>
        <v>1089</v>
      </c>
      <c r="B578" s="28">
        <v>18</v>
      </c>
      <c r="C578" s="28">
        <v>9</v>
      </c>
      <c r="D578" s="28" t="s">
        <v>186</v>
      </c>
      <c r="E578" s="57" t="s">
        <v>325</v>
      </c>
      <c r="F578" s="28" t="s">
        <v>17</v>
      </c>
      <c r="G578" s="58" t="s">
        <v>7</v>
      </c>
      <c r="H578" s="29">
        <f t="shared" si="124"/>
        <v>1093</v>
      </c>
      <c r="I578" s="28">
        <v>18</v>
      </c>
      <c r="J578" s="28">
        <v>13</v>
      </c>
      <c r="K578" s="29">
        <f t="shared" si="125"/>
        <v>1097</v>
      </c>
      <c r="L578" s="28">
        <v>18</v>
      </c>
      <c r="M578" s="28">
        <v>17</v>
      </c>
      <c r="N578" s="29">
        <f t="shared" si="126"/>
        <v>1107</v>
      </c>
      <c r="O578" s="28">
        <v>18</v>
      </c>
      <c r="P578" s="28">
        <v>27</v>
      </c>
      <c r="Q578" s="29">
        <f t="shared" si="127"/>
        <v>1117</v>
      </c>
      <c r="R578" s="28">
        <v>18</v>
      </c>
      <c r="S578" s="28">
        <v>37</v>
      </c>
      <c r="T578" s="29">
        <f t="shared" si="128"/>
        <v>1134</v>
      </c>
      <c r="U578" s="28">
        <v>18</v>
      </c>
      <c r="V578" s="28">
        <v>54</v>
      </c>
      <c r="W578" s="30">
        <f t="shared" si="129"/>
        <v>1150</v>
      </c>
      <c r="X578" s="31">
        <v>19</v>
      </c>
      <c r="Y578" s="31">
        <v>10</v>
      </c>
      <c r="Z578" s="31">
        <f t="shared" si="137"/>
        <v>7200</v>
      </c>
      <c r="AA578" s="57">
        <f t="shared" si="130"/>
        <v>8289</v>
      </c>
      <c r="AB578" s="28">
        <f t="shared" si="131"/>
        <v>8293</v>
      </c>
      <c r="AC578" s="28">
        <f t="shared" si="132"/>
        <v>8297</v>
      </c>
      <c r="AD578" s="28">
        <f t="shared" si="133"/>
        <v>8307</v>
      </c>
      <c r="AE578" s="28">
        <f t="shared" si="134"/>
        <v>8317</v>
      </c>
      <c r="AF578" s="28">
        <f t="shared" si="135"/>
        <v>8334</v>
      </c>
      <c r="AG578" s="58">
        <f t="shared" si="136"/>
        <v>8350</v>
      </c>
    </row>
    <row r="579" spans="1:33" x14ac:dyDescent="0.55000000000000004">
      <c r="A579" s="27">
        <f t="shared" si="123"/>
        <v>1110</v>
      </c>
      <c r="B579" s="28">
        <v>18</v>
      </c>
      <c r="C579" s="28">
        <v>30</v>
      </c>
      <c r="D579" s="28" t="s">
        <v>16</v>
      </c>
      <c r="E579" s="57" t="s">
        <v>330</v>
      </c>
      <c r="F579" s="28" t="s">
        <v>17</v>
      </c>
      <c r="G579" s="58" t="s">
        <v>18</v>
      </c>
      <c r="H579" s="29">
        <f t="shared" si="124"/>
        <v>1122</v>
      </c>
      <c r="I579" s="28">
        <v>18</v>
      </c>
      <c r="J579" s="28">
        <v>42</v>
      </c>
      <c r="K579" s="29">
        <f t="shared" si="125"/>
        <v>1122</v>
      </c>
      <c r="L579" s="28">
        <v>18</v>
      </c>
      <c r="M579" s="28">
        <v>42</v>
      </c>
      <c r="N579" s="29">
        <f t="shared" si="126"/>
        <v>1136</v>
      </c>
      <c r="O579" s="28">
        <v>18</v>
      </c>
      <c r="P579" s="28">
        <v>56</v>
      </c>
      <c r="Q579" s="29">
        <f t="shared" si="127"/>
        <v>1137</v>
      </c>
      <c r="R579" s="28">
        <v>18</v>
      </c>
      <c r="S579" s="28">
        <v>57</v>
      </c>
      <c r="T579" s="29">
        <f t="shared" si="128"/>
        <v>1147</v>
      </c>
      <c r="U579" s="28">
        <v>19</v>
      </c>
      <c r="V579" s="28">
        <v>7</v>
      </c>
      <c r="W579" s="30">
        <f t="shared" si="129"/>
        <v>1147</v>
      </c>
      <c r="X579" s="31">
        <v>19</v>
      </c>
      <c r="Y579" s="31">
        <v>7</v>
      </c>
      <c r="Z579" s="31">
        <f t="shared" si="137"/>
        <v>7200</v>
      </c>
      <c r="AA579" s="57">
        <f t="shared" si="130"/>
        <v>8310</v>
      </c>
      <c r="AB579" s="28">
        <f t="shared" si="131"/>
        <v>8322</v>
      </c>
      <c r="AC579" s="28">
        <f t="shared" si="132"/>
        <v>8322</v>
      </c>
      <c r="AD579" s="28">
        <f t="shared" si="133"/>
        <v>8336</v>
      </c>
      <c r="AE579" s="28">
        <f t="shared" si="134"/>
        <v>8337</v>
      </c>
      <c r="AF579" s="28">
        <f t="shared" si="135"/>
        <v>8347</v>
      </c>
      <c r="AG579" s="58">
        <f t="shared" si="136"/>
        <v>8347</v>
      </c>
    </row>
    <row r="580" spans="1:33" x14ac:dyDescent="0.55000000000000004">
      <c r="A580" s="27">
        <f t="shared" si="123"/>
        <v>1120</v>
      </c>
      <c r="B580" s="28">
        <v>18</v>
      </c>
      <c r="C580" s="28">
        <v>40</v>
      </c>
      <c r="D580" s="28" t="s">
        <v>101</v>
      </c>
      <c r="E580" s="57" t="s">
        <v>334</v>
      </c>
      <c r="F580" s="28" t="s">
        <v>17</v>
      </c>
      <c r="G580" s="58" t="s">
        <v>49</v>
      </c>
      <c r="H580" s="29">
        <f t="shared" si="124"/>
        <v>1123</v>
      </c>
      <c r="I580" s="28">
        <v>18</v>
      </c>
      <c r="J580" s="28">
        <v>43</v>
      </c>
      <c r="K580" s="29">
        <f t="shared" si="125"/>
        <v>1123</v>
      </c>
      <c r="L580" s="28">
        <v>18</v>
      </c>
      <c r="M580" s="28">
        <v>43</v>
      </c>
      <c r="N580" s="29">
        <f t="shared" si="126"/>
        <v>1132</v>
      </c>
      <c r="O580" s="28">
        <v>18</v>
      </c>
      <c r="P580" s="28">
        <v>52</v>
      </c>
      <c r="Q580" s="29">
        <f t="shared" si="127"/>
        <v>1139</v>
      </c>
      <c r="R580" s="28">
        <v>18</v>
      </c>
      <c r="S580" s="28">
        <v>59</v>
      </c>
      <c r="T580" s="29">
        <f t="shared" si="128"/>
        <v>1154</v>
      </c>
      <c r="U580" s="28">
        <v>19</v>
      </c>
      <c r="V580" s="28">
        <v>14</v>
      </c>
      <c r="W580" s="30">
        <f t="shared" si="129"/>
        <v>1154</v>
      </c>
      <c r="X580" s="31">
        <v>19</v>
      </c>
      <c r="Y580" s="31">
        <v>14</v>
      </c>
      <c r="Z580" s="31">
        <f t="shared" si="137"/>
        <v>7200</v>
      </c>
      <c r="AA580" s="57">
        <f t="shared" si="130"/>
        <v>8320</v>
      </c>
      <c r="AB580" s="28">
        <f t="shared" si="131"/>
        <v>8323</v>
      </c>
      <c r="AC580" s="28">
        <f t="shared" si="132"/>
        <v>8323</v>
      </c>
      <c r="AD580" s="28">
        <f t="shared" si="133"/>
        <v>8332</v>
      </c>
      <c r="AE580" s="28">
        <f t="shared" si="134"/>
        <v>8339</v>
      </c>
      <c r="AF580" s="28">
        <f t="shared" si="135"/>
        <v>8354</v>
      </c>
      <c r="AG580" s="58">
        <f t="shared" si="136"/>
        <v>8354</v>
      </c>
    </row>
    <row r="581" spans="1:33" x14ac:dyDescent="0.55000000000000004">
      <c r="A581" s="27">
        <f t="shared" ref="A581:A644" si="138">60*B581+C581</f>
        <v>1122</v>
      </c>
      <c r="B581" s="28">
        <v>18</v>
      </c>
      <c r="C581" s="28">
        <v>42</v>
      </c>
      <c r="D581" s="28" t="s">
        <v>43</v>
      </c>
      <c r="E581" s="57" t="s">
        <v>333</v>
      </c>
      <c r="F581" s="28" t="s">
        <v>22</v>
      </c>
      <c r="G581" s="58" t="s">
        <v>23</v>
      </c>
      <c r="H581" s="29">
        <f t="shared" ref="H581:H644" si="139">60*I581+J581</f>
        <v>1193</v>
      </c>
      <c r="I581" s="28">
        <v>19</v>
      </c>
      <c r="J581" s="28">
        <v>53</v>
      </c>
      <c r="K581" s="29">
        <f t="shared" ref="K581:K644" si="140">60*L581+M581</f>
        <v>1193</v>
      </c>
      <c r="L581" s="28">
        <v>19</v>
      </c>
      <c r="M581" s="28">
        <v>53</v>
      </c>
      <c r="N581" s="29">
        <f t="shared" ref="N581:N644" si="141">60*O581+P581</f>
        <v>1208</v>
      </c>
      <c r="O581" s="28">
        <v>20</v>
      </c>
      <c r="P581" s="28">
        <v>8</v>
      </c>
      <c r="Q581" s="29">
        <f t="shared" ref="Q581:Q644" si="142">60*R581+S581</f>
        <v>1208</v>
      </c>
      <c r="R581" s="28">
        <v>20</v>
      </c>
      <c r="S581" s="28">
        <v>8</v>
      </c>
      <c r="T581" s="29">
        <f t="shared" ref="T581:T644" si="143">60*U581+V581</f>
        <v>1223</v>
      </c>
      <c r="U581" s="28">
        <v>20</v>
      </c>
      <c r="V581" s="28">
        <v>23</v>
      </c>
      <c r="W581" s="30">
        <f t="shared" ref="W581:W644" si="144">60*X581+Y581</f>
        <v>1230</v>
      </c>
      <c r="X581" s="31">
        <v>20</v>
      </c>
      <c r="Y581" s="31">
        <v>30</v>
      </c>
      <c r="Z581" s="31">
        <f t="shared" si="137"/>
        <v>7200</v>
      </c>
      <c r="AA581" s="57">
        <f t="shared" ref="AA581:AA644" si="145">A581+Z581</f>
        <v>8322</v>
      </c>
      <c r="AB581" s="28">
        <f t="shared" ref="AB581:AB644" si="146">H581+Z581</f>
        <v>8393</v>
      </c>
      <c r="AC581" s="28">
        <f t="shared" ref="AC581:AC644" si="147">K581+Z581</f>
        <v>8393</v>
      </c>
      <c r="AD581" s="28">
        <f t="shared" ref="AD581:AD644" si="148">N581+Z581</f>
        <v>8408</v>
      </c>
      <c r="AE581" s="28">
        <f t="shared" ref="AE581:AE644" si="149">Q581+Z581</f>
        <v>8408</v>
      </c>
      <c r="AF581" s="28">
        <f t="shared" ref="AF581:AF644" si="150">T581+Z581</f>
        <v>8423</v>
      </c>
      <c r="AG581" s="58">
        <f t="shared" ref="AG581:AG644" si="151">W581+Z581</f>
        <v>8430</v>
      </c>
    </row>
    <row r="582" spans="1:33" x14ac:dyDescent="0.55000000000000004">
      <c r="A582" s="27">
        <f t="shared" si="138"/>
        <v>1158</v>
      </c>
      <c r="B582" s="28">
        <v>19</v>
      </c>
      <c r="C582" s="28">
        <v>18</v>
      </c>
      <c r="D582" s="28" t="s">
        <v>8</v>
      </c>
      <c r="E582" s="57" t="s">
        <v>327</v>
      </c>
      <c r="F582" s="28" t="s">
        <v>17</v>
      </c>
      <c r="G582" s="58" t="s">
        <v>9</v>
      </c>
      <c r="H582" s="29">
        <f t="shared" si="139"/>
        <v>1166</v>
      </c>
      <c r="I582" s="28">
        <v>19</v>
      </c>
      <c r="J582" s="28">
        <v>26</v>
      </c>
      <c r="K582" s="29">
        <f t="shared" si="140"/>
        <v>1166</v>
      </c>
      <c r="L582" s="28">
        <v>19</v>
      </c>
      <c r="M582" s="28">
        <v>26</v>
      </c>
      <c r="N582" s="29">
        <f t="shared" si="141"/>
        <v>0</v>
      </c>
      <c r="O582" s="28"/>
      <c r="P582" s="28"/>
      <c r="Q582" s="29">
        <f t="shared" si="142"/>
        <v>0</v>
      </c>
      <c r="R582" s="28"/>
      <c r="S582" s="28"/>
      <c r="T582" s="29">
        <f t="shared" si="143"/>
        <v>0</v>
      </c>
      <c r="U582" s="28"/>
      <c r="V582" s="28"/>
      <c r="W582" s="30">
        <f t="shared" si="144"/>
        <v>1186</v>
      </c>
      <c r="X582" s="31">
        <v>19</v>
      </c>
      <c r="Y582" s="31">
        <v>46</v>
      </c>
      <c r="Z582" s="31">
        <f t="shared" si="137"/>
        <v>7200</v>
      </c>
      <c r="AA582" s="57">
        <f t="shared" si="145"/>
        <v>8358</v>
      </c>
      <c r="AB582" s="28">
        <f t="shared" si="146"/>
        <v>8366</v>
      </c>
      <c r="AC582" s="28">
        <f t="shared" si="147"/>
        <v>8366</v>
      </c>
      <c r="AD582" s="28">
        <f t="shared" si="148"/>
        <v>7200</v>
      </c>
      <c r="AE582" s="28">
        <f t="shared" si="149"/>
        <v>7200</v>
      </c>
      <c r="AF582" s="28">
        <f t="shared" si="150"/>
        <v>7200</v>
      </c>
      <c r="AG582" s="58">
        <f t="shared" si="151"/>
        <v>8386</v>
      </c>
    </row>
    <row r="583" spans="1:33" x14ac:dyDescent="0.55000000000000004">
      <c r="A583" s="27">
        <f t="shared" si="138"/>
        <v>1173</v>
      </c>
      <c r="B583" s="28">
        <v>19</v>
      </c>
      <c r="C583" s="28">
        <v>33</v>
      </c>
      <c r="D583" s="28" t="s">
        <v>99</v>
      </c>
      <c r="E583" s="57" t="s">
        <v>337</v>
      </c>
      <c r="F583" s="28" t="s">
        <v>17</v>
      </c>
      <c r="G583" s="58" t="s">
        <v>100</v>
      </c>
      <c r="H583" s="29">
        <f t="shared" si="139"/>
        <v>1180</v>
      </c>
      <c r="I583" s="28">
        <v>19</v>
      </c>
      <c r="J583" s="28">
        <v>40</v>
      </c>
      <c r="K583" s="29">
        <f t="shared" si="140"/>
        <v>1180</v>
      </c>
      <c r="L583" s="28">
        <v>19</v>
      </c>
      <c r="M583" s="28">
        <v>40</v>
      </c>
      <c r="N583" s="29">
        <f t="shared" si="141"/>
        <v>1196</v>
      </c>
      <c r="O583" s="28">
        <v>19</v>
      </c>
      <c r="P583" s="28">
        <v>56</v>
      </c>
      <c r="Q583" s="29">
        <f t="shared" si="142"/>
        <v>1224</v>
      </c>
      <c r="R583" s="28">
        <v>20</v>
      </c>
      <c r="S583" s="28">
        <v>24</v>
      </c>
      <c r="T583" s="29">
        <f t="shared" si="143"/>
        <v>1224</v>
      </c>
      <c r="U583" s="28">
        <v>20</v>
      </c>
      <c r="V583" s="28">
        <v>24</v>
      </c>
      <c r="W583" s="30">
        <f t="shared" si="144"/>
        <v>1224</v>
      </c>
      <c r="X583" s="31">
        <v>20</v>
      </c>
      <c r="Y583" s="31">
        <v>24</v>
      </c>
      <c r="Z583" s="31">
        <f t="shared" si="137"/>
        <v>7200</v>
      </c>
      <c r="AA583" s="57">
        <f t="shared" si="145"/>
        <v>8373</v>
      </c>
      <c r="AB583" s="28">
        <f t="shared" si="146"/>
        <v>8380</v>
      </c>
      <c r="AC583" s="28">
        <f t="shared" si="147"/>
        <v>8380</v>
      </c>
      <c r="AD583" s="28">
        <f t="shared" si="148"/>
        <v>8396</v>
      </c>
      <c r="AE583" s="28">
        <f t="shared" si="149"/>
        <v>8424</v>
      </c>
      <c r="AF583" s="28">
        <f t="shared" si="150"/>
        <v>8424</v>
      </c>
      <c r="AG583" s="58">
        <f t="shared" si="151"/>
        <v>8424</v>
      </c>
    </row>
    <row r="584" spans="1:33" x14ac:dyDescent="0.55000000000000004">
      <c r="A584" s="27">
        <f t="shared" si="138"/>
        <v>1194</v>
      </c>
      <c r="B584" s="28">
        <v>19</v>
      </c>
      <c r="C584" s="28">
        <v>54</v>
      </c>
      <c r="D584" s="28" t="s">
        <v>43</v>
      </c>
      <c r="E584" s="57" t="s">
        <v>333</v>
      </c>
      <c r="F584" s="28" t="s">
        <v>22</v>
      </c>
      <c r="G584" s="58" t="s">
        <v>23</v>
      </c>
      <c r="H584" s="29">
        <f t="shared" si="139"/>
        <v>1231</v>
      </c>
      <c r="I584" s="28">
        <v>20</v>
      </c>
      <c r="J584" s="28">
        <v>31</v>
      </c>
      <c r="K584" s="29">
        <f t="shared" si="140"/>
        <v>1231</v>
      </c>
      <c r="L584" s="28">
        <v>20</v>
      </c>
      <c r="M584" s="28">
        <v>31</v>
      </c>
      <c r="N584" s="29">
        <f t="shared" si="141"/>
        <v>1258</v>
      </c>
      <c r="O584" s="28">
        <v>20</v>
      </c>
      <c r="P584" s="28">
        <v>58</v>
      </c>
      <c r="Q584" s="29">
        <f t="shared" si="142"/>
        <v>1259</v>
      </c>
      <c r="R584" s="28">
        <v>20</v>
      </c>
      <c r="S584" s="28">
        <v>59</v>
      </c>
      <c r="T584" s="29">
        <f t="shared" si="143"/>
        <v>1271</v>
      </c>
      <c r="U584" s="28">
        <v>21</v>
      </c>
      <c r="V584" s="28">
        <v>11</v>
      </c>
      <c r="W584" s="30">
        <f t="shared" si="144"/>
        <v>1280</v>
      </c>
      <c r="X584" s="31">
        <v>21</v>
      </c>
      <c r="Y584" s="31">
        <v>20</v>
      </c>
      <c r="Z584" s="31">
        <f t="shared" si="137"/>
        <v>7200</v>
      </c>
      <c r="AA584" s="57">
        <f t="shared" si="145"/>
        <v>8394</v>
      </c>
      <c r="AB584" s="28">
        <f t="shared" si="146"/>
        <v>8431</v>
      </c>
      <c r="AC584" s="28">
        <f t="shared" si="147"/>
        <v>8431</v>
      </c>
      <c r="AD584" s="28">
        <f t="shared" si="148"/>
        <v>8458</v>
      </c>
      <c r="AE584" s="28">
        <f t="shared" si="149"/>
        <v>8459</v>
      </c>
      <c r="AF584" s="28">
        <f t="shared" si="150"/>
        <v>8471</v>
      </c>
      <c r="AG584" s="58">
        <f t="shared" si="151"/>
        <v>8480</v>
      </c>
    </row>
    <row r="585" spans="1:33" x14ac:dyDescent="0.55000000000000004">
      <c r="A585" s="27">
        <f t="shared" si="138"/>
        <v>1213</v>
      </c>
      <c r="B585" s="28">
        <v>20</v>
      </c>
      <c r="C585" s="28">
        <v>13</v>
      </c>
      <c r="D585" s="28" t="s">
        <v>246</v>
      </c>
      <c r="E585" s="57" t="s">
        <v>331</v>
      </c>
      <c r="F585" s="28" t="s">
        <v>17</v>
      </c>
      <c r="G585" s="58" t="s">
        <v>168</v>
      </c>
      <c r="H585" s="29">
        <f t="shared" si="139"/>
        <v>1218</v>
      </c>
      <c r="I585" s="28">
        <v>20</v>
      </c>
      <c r="J585" s="28">
        <v>18</v>
      </c>
      <c r="K585" s="29">
        <f t="shared" si="140"/>
        <v>1220</v>
      </c>
      <c r="L585" s="28">
        <v>20</v>
      </c>
      <c r="M585" s="28">
        <v>20</v>
      </c>
      <c r="N585" s="29">
        <f t="shared" si="141"/>
        <v>1225</v>
      </c>
      <c r="O585" s="28">
        <v>20</v>
      </c>
      <c r="P585" s="28">
        <v>25</v>
      </c>
      <c r="Q585" s="29">
        <f t="shared" si="142"/>
        <v>1258</v>
      </c>
      <c r="R585" s="28">
        <v>20</v>
      </c>
      <c r="S585" s="28">
        <v>58</v>
      </c>
      <c r="T585" s="29">
        <f t="shared" si="143"/>
        <v>1262</v>
      </c>
      <c r="U585" s="28">
        <v>21</v>
      </c>
      <c r="V585" s="28">
        <v>2</v>
      </c>
      <c r="W585" s="30">
        <f t="shared" si="144"/>
        <v>1271</v>
      </c>
      <c r="X585" s="31">
        <v>21</v>
      </c>
      <c r="Y585" s="31">
        <v>11</v>
      </c>
      <c r="Z585" s="31">
        <f t="shared" si="137"/>
        <v>7200</v>
      </c>
      <c r="AA585" s="57">
        <f t="shared" si="145"/>
        <v>8413</v>
      </c>
      <c r="AB585" s="28">
        <f t="shared" si="146"/>
        <v>8418</v>
      </c>
      <c r="AC585" s="28">
        <f t="shared" si="147"/>
        <v>8420</v>
      </c>
      <c r="AD585" s="28">
        <f t="shared" si="148"/>
        <v>8425</v>
      </c>
      <c r="AE585" s="28">
        <f t="shared" si="149"/>
        <v>8458</v>
      </c>
      <c r="AF585" s="28">
        <f t="shared" si="150"/>
        <v>8462</v>
      </c>
      <c r="AG585" s="58">
        <f t="shared" si="151"/>
        <v>8471</v>
      </c>
    </row>
    <row r="586" spans="1:33" x14ac:dyDescent="0.55000000000000004">
      <c r="A586" s="27">
        <f t="shared" si="138"/>
        <v>1225</v>
      </c>
      <c r="B586" s="28">
        <v>20</v>
      </c>
      <c r="C586" s="28">
        <v>25</v>
      </c>
      <c r="D586" s="28" t="s">
        <v>8</v>
      </c>
      <c r="E586" s="57" t="s">
        <v>327</v>
      </c>
      <c r="F586" s="28" t="s">
        <v>11</v>
      </c>
      <c r="G586" s="58" t="s">
        <v>9</v>
      </c>
      <c r="H586" s="29">
        <f t="shared" si="139"/>
        <v>1233</v>
      </c>
      <c r="I586" s="28">
        <v>20</v>
      </c>
      <c r="J586" s="28">
        <v>33</v>
      </c>
      <c r="K586" s="29">
        <f t="shared" si="140"/>
        <v>1233</v>
      </c>
      <c r="L586" s="28">
        <v>20</v>
      </c>
      <c r="M586" s="28">
        <v>33</v>
      </c>
      <c r="N586" s="29">
        <f t="shared" si="141"/>
        <v>1244</v>
      </c>
      <c r="O586" s="28">
        <v>20</v>
      </c>
      <c r="P586" s="28">
        <v>44</v>
      </c>
      <c r="Q586" s="29">
        <f t="shared" si="142"/>
        <v>1244</v>
      </c>
      <c r="R586" s="28">
        <v>20</v>
      </c>
      <c r="S586" s="28">
        <v>44</v>
      </c>
      <c r="T586" s="29">
        <f t="shared" si="143"/>
        <v>1244</v>
      </c>
      <c r="U586" s="28">
        <v>20</v>
      </c>
      <c r="V586" s="28">
        <v>44</v>
      </c>
      <c r="W586" s="30">
        <f t="shared" si="144"/>
        <v>1261</v>
      </c>
      <c r="X586" s="31">
        <v>21</v>
      </c>
      <c r="Y586" s="31">
        <v>1</v>
      </c>
      <c r="Z586" s="31">
        <f t="shared" si="137"/>
        <v>7200</v>
      </c>
      <c r="AA586" s="57">
        <f t="shared" si="145"/>
        <v>8425</v>
      </c>
      <c r="AB586" s="28">
        <f t="shared" si="146"/>
        <v>8433</v>
      </c>
      <c r="AC586" s="28">
        <f t="shared" si="147"/>
        <v>8433</v>
      </c>
      <c r="AD586" s="28">
        <f t="shared" si="148"/>
        <v>8444</v>
      </c>
      <c r="AE586" s="28">
        <f t="shared" si="149"/>
        <v>8444</v>
      </c>
      <c r="AF586" s="28">
        <f t="shared" si="150"/>
        <v>8444</v>
      </c>
      <c r="AG586" s="58">
        <f t="shared" si="151"/>
        <v>8461</v>
      </c>
    </row>
    <row r="587" spans="1:33" x14ac:dyDescent="0.55000000000000004">
      <c r="A587" s="27">
        <f t="shared" si="138"/>
        <v>1259</v>
      </c>
      <c r="B587" s="28">
        <v>20</v>
      </c>
      <c r="C587" s="28">
        <v>59</v>
      </c>
      <c r="D587" s="28" t="s">
        <v>8</v>
      </c>
      <c r="E587" s="57" t="s">
        <v>327</v>
      </c>
      <c r="F587" s="28" t="s">
        <v>22</v>
      </c>
      <c r="G587" s="58" t="s">
        <v>9</v>
      </c>
      <c r="H587" s="29">
        <f t="shared" si="139"/>
        <v>1263</v>
      </c>
      <c r="I587" s="28">
        <v>21</v>
      </c>
      <c r="J587" s="28">
        <v>3</v>
      </c>
      <c r="K587" s="29">
        <f t="shared" si="140"/>
        <v>1263</v>
      </c>
      <c r="L587" s="28">
        <v>21</v>
      </c>
      <c r="M587" s="28">
        <v>3</v>
      </c>
      <c r="N587" s="29">
        <f t="shared" si="141"/>
        <v>1272</v>
      </c>
      <c r="O587" s="28">
        <v>21</v>
      </c>
      <c r="P587" s="28">
        <v>12</v>
      </c>
      <c r="Q587" s="29">
        <f t="shared" si="142"/>
        <v>1272</v>
      </c>
      <c r="R587" s="28">
        <v>21</v>
      </c>
      <c r="S587" s="28">
        <v>12</v>
      </c>
      <c r="T587" s="29">
        <f t="shared" si="143"/>
        <v>1277</v>
      </c>
      <c r="U587" s="28">
        <v>21</v>
      </c>
      <c r="V587" s="28">
        <v>17</v>
      </c>
      <c r="W587" s="30">
        <f t="shared" si="144"/>
        <v>1283</v>
      </c>
      <c r="X587" s="31">
        <v>21</v>
      </c>
      <c r="Y587" s="31">
        <v>23</v>
      </c>
      <c r="Z587" s="31">
        <f t="shared" si="137"/>
        <v>7200</v>
      </c>
      <c r="AA587" s="57">
        <f t="shared" si="145"/>
        <v>8459</v>
      </c>
      <c r="AB587" s="28">
        <f t="shared" si="146"/>
        <v>8463</v>
      </c>
      <c r="AC587" s="28">
        <f t="shared" si="147"/>
        <v>8463</v>
      </c>
      <c r="AD587" s="28">
        <f t="shared" si="148"/>
        <v>8472</v>
      </c>
      <c r="AE587" s="28">
        <f t="shared" si="149"/>
        <v>8472</v>
      </c>
      <c r="AF587" s="28">
        <f t="shared" si="150"/>
        <v>8477</v>
      </c>
      <c r="AG587" s="58">
        <f t="shared" si="151"/>
        <v>8483</v>
      </c>
    </row>
    <row r="588" spans="1:33" x14ac:dyDescent="0.55000000000000004">
      <c r="A588" s="27">
        <f t="shared" si="138"/>
        <v>1262</v>
      </c>
      <c r="B588" s="28">
        <v>21</v>
      </c>
      <c r="C588" s="28">
        <v>2</v>
      </c>
      <c r="D588" s="28" t="s">
        <v>172</v>
      </c>
      <c r="E588" s="57" t="s">
        <v>329</v>
      </c>
      <c r="F588" s="28" t="s">
        <v>3</v>
      </c>
      <c r="G588" s="58" t="s">
        <v>12</v>
      </c>
      <c r="H588" s="29">
        <f t="shared" si="139"/>
        <v>1267</v>
      </c>
      <c r="I588" s="28">
        <v>21</v>
      </c>
      <c r="J588" s="28">
        <v>7</v>
      </c>
      <c r="K588" s="29">
        <f t="shared" si="140"/>
        <v>1272</v>
      </c>
      <c r="L588" s="28">
        <v>21</v>
      </c>
      <c r="M588" s="28">
        <v>12</v>
      </c>
      <c r="N588" s="29">
        <f t="shared" si="141"/>
        <v>1286</v>
      </c>
      <c r="O588" s="28">
        <v>21</v>
      </c>
      <c r="P588" s="28">
        <v>26</v>
      </c>
      <c r="Q588" s="29">
        <f t="shared" si="142"/>
        <v>1286</v>
      </c>
      <c r="R588" s="28">
        <v>21</v>
      </c>
      <c r="S588" s="28">
        <v>26</v>
      </c>
      <c r="T588" s="29">
        <f t="shared" si="143"/>
        <v>1286</v>
      </c>
      <c r="U588" s="28">
        <v>21</v>
      </c>
      <c r="V588" s="28">
        <v>26</v>
      </c>
      <c r="W588" s="30">
        <f t="shared" si="144"/>
        <v>1320</v>
      </c>
      <c r="X588" s="31">
        <v>22</v>
      </c>
      <c r="Y588" s="31">
        <v>0</v>
      </c>
      <c r="Z588" s="31">
        <f t="shared" si="137"/>
        <v>7200</v>
      </c>
      <c r="AA588" s="57">
        <f t="shared" si="145"/>
        <v>8462</v>
      </c>
      <c r="AB588" s="28">
        <f t="shared" si="146"/>
        <v>8467</v>
      </c>
      <c r="AC588" s="28">
        <f t="shared" si="147"/>
        <v>8472</v>
      </c>
      <c r="AD588" s="28">
        <f t="shared" si="148"/>
        <v>8486</v>
      </c>
      <c r="AE588" s="28">
        <f t="shared" si="149"/>
        <v>8486</v>
      </c>
      <c r="AF588" s="28">
        <f t="shared" si="150"/>
        <v>8486</v>
      </c>
      <c r="AG588" s="58">
        <f t="shared" si="151"/>
        <v>8520</v>
      </c>
    </row>
    <row r="589" spans="1:33" x14ac:dyDescent="0.55000000000000004">
      <c r="A589" s="27">
        <f t="shared" si="138"/>
        <v>1270</v>
      </c>
      <c r="B589" s="28">
        <v>21</v>
      </c>
      <c r="C589" s="28">
        <v>10</v>
      </c>
      <c r="D589" s="28" t="s">
        <v>247</v>
      </c>
      <c r="E589" s="57" t="s">
        <v>333</v>
      </c>
      <c r="F589" s="28" t="s">
        <v>17</v>
      </c>
      <c r="G589" s="58" t="s">
        <v>31</v>
      </c>
      <c r="H589" s="29">
        <f t="shared" si="139"/>
        <v>1282</v>
      </c>
      <c r="I589" s="28">
        <v>21</v>
      </c>
      <c r="J589" s="28">
        <v>22</v>
      </c>
      <c r="K589" s="29">
        <f t="shared" si="140"/>
        <v>1286</v>
      </c>
      <c r="L589" s="28">
        <v>21</v>
      </c>
      <c r="M589" s="28">
        <v>26</v>
      </c>
      <c r="N589" s="29">
        <f t="shared" si="141"/>
        <v>1299</v>
      </c>
      <c r="O589" s="28">
        <v>21</v>
      </c>
      <c r="P589" s="28">
        <v>39</v>
      </c>
      <c r="Q589" s="29">
        <f t="shared" si="142"/>
        <v>1299</v>
      </c>
      <c r="R589" s="28">
        <v>21</v>
      </c>
      <c r="S589" s="28">
        <v>39</v>
      </c>
      <c r="T589" s="29">
        <f t="shared" si="143"/>
        <v>1299</v>
      </c>
      <c r="U589" s="28">
        <v>21</v>
      </c>
      <c r="V589" s="28">
        <v>39</v>
      </c>
      <c r="W589" s="30">
        <f t="shared" si="144"/>
        <v>0</v>
      </c>
      <c r="X589" s="31"/>
      <c r="Y589" s="31"/>
      <c r="Z589" s="31">
        <f t="shared" si="137"/>
        <v>7200</v>
      </c>
      <c r="AA589" s="57">
        <f t="shared" si="145"/>
        <v>8470</v>
      </c>
      <c r="AB589" s="28">
        <f t="shared" si="146"/>
        <v>8482</v>
      </c>
      <c r="AC589" s="28">
        <f t="shared" si="147"/>
        <v>8486</v>
      </c>
      <c r="AD589" s="28">
        <f t="shared" si="148"/>
        <v>8499</v>
      </c>
      <c r="AE589" s="28">
        <f t="shared" si="149"/>
        <v>8499</v>
      </c>
      <c r="AF589" s="28">
        <f t="shared" si="150"/>
        <v>8499</v>
      </c>
      <c r="AG589" s="58">
        <f t="shared" si="151"/>
        <v>7200</v>
      </c>
    </row>
    <row r="590" spans="1:33" x14ac:dyDescent="0.55000000000000004">
      <c r="A590" s="27">
        <f t="shared" si="138"/>
        <v>1299</v>
      </c>
      <c r="B590" s="28">
        <v>21</v>
      </c>
      <c r="C590" s="28">
        <v>39</v>
      </c>
      <c r="D590" s="28" t="s">
        <v>46</v>
      </c>
      <c r="E590" s="57" t="s">
        <v>328</v>
      </c>
      <c r="F590" s="28" t="s">
        <v>11</v>
      </c>
      <c r="G590" s="58" t="s">
        <v>31</v>
      </c>
      <c r="H590" s="29">
        <f t="shared" si="139"/>
        <v>1303</v>
      </c>
      <c r="I590" s="28">
        <v>21</v>
      </c>
      <c r="J590" s="28">
        <v>43</v>
      </c>
      <c r="K590" s="29">
        <f t="shared" si="140"/>
        <v>1303</v>
      </c>
      <c r="L590" s="28">
        <v>21</v>
      </c>
      <c r="M590" s="28">
        <v>43</v>
      </c>
      <c r="N590" s="29">
        <f t="shared" si="141"/>
        <v>0</v>
      </c>
      <c r="O590" s="28"/>
      <c r="P590" s="28"/>
      <c r="Q590" s="29">
        <f t="shared" si="142"/>
        <v>0</v>
      </c>
      <c r="R590" s="28"/>
      <c r="S590" s="28"/>
      <c r="T590" s="29">
        <f t="shared" si="143"/>
        <v>0</v>
      </c>
      <c r="U590" s="28"/>
      <c r="V590" s="28"/>
      <c r="W590" s="30">
        <f t="shared" si="144"/>
        <v>1305</v>
      </c>
      <c r="X590" s="31">
        <v>21</v>
      </c>
      <c r="Y590" s="31">
        <v>45</v>
      </c>
      <c r="Z590" s="31">
        <f t="shared" si="137"/>
        <v>7200</v>
      </c>
      <c r="AA590" s="57">
        <f t="shared" si="145"/>
        <v>8499</v>
      </c>
      <c r="AB590" s="28">
        <f t="shared" si="146"/>
        <v>8503</v>
      </c>
      <c r="AC590" s="28">
        <f t="shared" si="147"/>
        <v>8503</v>
      </c>
      <c r="AD590" s="28">
        <f t="shared" si="148"/>
        <v>7200</v>
      </c>
      <c r="AE590" s="28">
        <f t="shared" si="149"/>
        <v>7200</v>
      </c>
      <c r="AF590" s="28">
        <f t="shared" si="150"/>
        <v>7200</v>
      </c>
      <c r="AG590" s="58">
        <f t="shared" si="151"/>
        <v>8505</v>
      </c>
    </row>
    <row r="591" spans="1:33" x14ac:dyDescent="0.55000000000000004">
      <c r="A591" s="27">
        <f t="shared" si="138"/>
        <v>1336</v>
      </c>
      <c r="B591" s="28">
        <v>22</v>
      </c>
      <c r="C591" s="28">
        <v>16</v>
      </c>
      <c r="D591" s="28" t="s">
        <v>63</v>
      </c>
      <c r="E591" s="57" t="s">
        <v>328</v>
      </c>
      <c r="F591" s="28" t="s">
        <v>17</v>
      </c>
      <c r="G591" s="58" t="s">
        <v>7</v>
      </c>
      <c r="H591" s="29">
        <f t="shared" si="139"/>
        <v>1345</v>
      </c>
      <c r="I591" s="28">
        <v>22</v>
      </c>
      <c r="J591" s="28">
        <v>25</v>
      </c>
      <c r="K591" s="29">
        <f t="shared" si="140"/>
        <v>1347</v>
      </c>
      <c r="L591" s="28">
        <v>22</v>
      </c>
      <c r="M591" s="28">
        <v>27</v>
      </c>
      <c r="N591" s="29">
        <f t="shared" si="141"/>
        <v>1372</v>
      </c>
      <c r="O591" s="28">
        <v>22</v>
      </c>
      <c r="P591" s="28">
        <v>52</v>
      </c>
      <c r="Q591" s="29">
        <f t="shared" si="142"/>
        <v>1372</v>
      </c>
      <c r="R591" s="28">
        <v>22</v>
      </c>
      <c r="S591" s="28">
        <v>52</v>
      </c>
      <c r="T591" s="29">
        <f t="shared" si="143"/>
        <v>1372</v>
      </c>
      <c r="U591" s="28">
        <v>22</v>
      </c>
      <c r="V591" s="28">
        <v>52</v>
      </c>
      <c r="W591" s="30">
        <f t="shared" si="144"/>
        <v>1390</v>
      </c>
      <c r="X591" s="31">
        <v>23</v>
      </c>
      <c r="Y591" s="31">
        <v>10</v>
      </c>
      <c r="Z591" s="31">
        <f t="shared" si="137"/>
        <v>7200</v>
      </c>
      <c r="AA591" s="57">
        <f t="shared" si="145"/>
        <v>8536</v>
      </c>
      <c r="AB591" s="28">
        <f t="shared" si="146"/>
        <v>8545</v>
      </c>
      <c r="AC591" s="28">
        <f t="shared" si="147"/>
        <v>8547</v>
      </c>
      <c r="AD591" s="28">
        <f t="shared" si="148"/>
        <v>8572</v>
      </c>
      <c r="AE591" s="28">
        <f t="shared" si="149"/>
        <v>8572</v>
      </c>
      <c r="AF591" s="28">
        <f t="shared" si="150"/>
        <v>8572</v>
      </c>
      <c r="AG591" s="58">
        <f t="shared" si="151"/>
        <v>8590</v>
      </c>
    </row>
    <row r="592" spans="1:33" x14ac:dyDescent="0.55000000000000004">
      <c r="A592" s="27">
        <f t="shared" si="138"/>
        <v>1346</v>
      </c>
      <c r="B592" s="28">
        <v>22</v>
      </c>
      <c r="C592" s="28">
        <v>26</v>
      </c>
      <c r="D592" s="28" t="s">
        <v>10</v>
      </c>
      <c r="E592" s="57" t="s">
        <v>329</v>
      </c>
      <c r="F592" s="28" t="s">
        <v>3</v>
      </c>
      <c r="G592" s="58" t="s">
        <v>39</v>
      </c>
      <c r="H592" s="29">
        <f t="shared" si="139"/>
        <v>1357</v>
      </c>
      <c r="I592" s="28">
        <v>22</v>
      </c>
      <c r="J592" s="28">
        <v>37</v>
      </c>
      <c r="K592" s="29">
        <f t="shared" si="140"/>
        <v>1359</v>
      </c>
      <c r="L592" s="28">
        <v>22</v>
      </c>
      <c r="M592" s="28">
        <v>39</v>
      </c>
      <c r="N592" s="29">
        <f t="shared" si="141"/>
        <v>1385</v>
      </c>
      <c r="O592" s="28">
        <v>23</v>
      </c>
      <c r="P592" s="28">
        <v>5</v>
      </c>
      <c r="Q592" s="29">
        <f t="shared" si="142"/>
        <v>1385</v>
      </c>
      <c r="R592" s="28">
        <v>23</v>
      </c>
      <c r="S592" s="28">
        <v>5</v>
      </c>
      <c r="T592" s="29">
        <f t="shared" si="143"/>
        <v>1392</v>
      </c>
      <c r="U592" s="28">
        <v>23</v>
      </c>
      <c r="V592" s="28">
        <v>12</v>
      </c>
      <c r="W592" s="30">
        <f t="shared" si="144"/>
        <v>1401</v>
      </c>
      <c r="X592" s="31">
        <v>23</v>
      </c>
      <c r="Y592" s="31">
        <v>21</v>
      </c>
      <c r="Z592" s="31">
        <f t="shared" si="137"/>
        <v>7200</v>
      </c>
      <c r="AA592" s="57">
        <f t="shared" si="145"/>
        <v>8546</v>
      </c>
      <c r="AB592" s="28">
        <f t="shared" si="146"/>
        <v>8557</v>
      </c>
      <c r="AC592" s="28">
        <f t="shared" si="147"/>
        <v>8559</v>
      </c>
      <c r="AD592" s="28">
        <f t="shared" si="148"/>
        <v>8585</v>
      </c>
      <c r="AE592" s="28">
        <f t="shared" si="149"/>
        <v>8585</v>
      </c>
      <c r="AF592" s="28">
        <f t="shared" si="150"/>
        <v>8592</v>
      </c>
      <c r="AG592" s="58">
        <f t="shared" si="151"/>
        <v>8601</v>
      </c>
    </row>
    <row r="593" spans="1:33" x14ac:dyDescent="0.55000000000000004">
      <c r="A593" s="27">
        <f t="shared" si="138"/>
        <v>1351</v>
      </c>
      <c r="B593" s="28">
        <v>22</v>
      </c>
      <c r="C593" s="28">
        <v>31</v>
      </c>
      <c r="D593" s="28" t="s">
        <v>51</v>
      </c>
      <c r="E593" s="57" t="s">
        <v>335</v>
      </c>
      <c r="F593" s="28" t="s">
        <v>3</v>
      </c>
      <c r="G593" s="58" t="s">
        <v>52</v>
      </c>
      <c r="H593" s="29">
        <f t="shared" si="139"/>
        <v>1355</v>
      </c>
      <c r="I593" s="28">
        <v>22</v>
      </c>
      <c r="J593" s="28">
        <v>35</v>
      </c>
      <c r="K593" s="29">
        <f t="shared" si="140"/>
        <v>1355</v>
      </c>
      <c r="L593" s="28">
        <v>22</v>
      </c>
      <c r="M593" s="28">
        <v>35</v>
      </c>
      <c r="N593" s="29">
        <f t="shared" si="141"/>
        <v>1376</v>
      </c>
      <c r="O593" s="28">
        <v>22</v>
      </c>
      <c r="P593" s="28">
        <v>56</v>
      </c>
      <c r="Q593" s="29">
        <f t="shared" si="142"/>
        <v>1376</v>
      </c>
      <c r="R593" s="28">
        <v>22</v>
      </c>
      <c r="S593" s="28">
        <v>56</v>
      </c>
      <c r="T593" s="29">
        <f t="shared" si="143"/>
        <v>1389</v>
      </c>
      <c r="U593" s="28">
        <v>23</v>
      </c>
      <c r="V593" s="28">
        <v>9</v>
      </c>
      <c r="W593" s="30">
        <f t="shared" si="144"/>
        <v>1390</v>
      </c>
      <c r="X593" s="31">
        <v>23</v>
      </c>
      <c r="Y593" s="31">
        <v>10</v>
      </c>
      <c r="Z593" s="31">
        <f t="shared" si="137"/>
        <v>7200</v>
      </c>
      <c r="AA593" s="57">
        <f t="shared" si="145"/>
        <v>8551</v>
      </c>
      <c r="AB593" s="28">
        <f t="shared" si="146"/>
        <v>8555</v>
      </c>
      <c r="AC593" s="28">
        <f t="shared" si="147"/>
        <v>8555</v>
      </c>
      <c r="AD593" s="28">
        <f t="shared" si="148"/>
        <v>8576</v>
      </c>
      <c r="AE593" s="28">
        <f t="shared" si="149"/>
        <v>8576</v>
      </c>
      <c r="AF593" s="28">
        <f t="shared" si="150"/>
        <v>8589</v>
      </c>
      <c r="AG593" s="58">
        <f t="shared" si="151"/>
        <v>8590</v>
      </c>
    </row>
    <row r="594" spans="1:33" x14ac:dyDescent="0.55000000000000004">
      <c r="A594" s="27">
        <f t="shared" si="138"/>
        <v>1359</v>
      </c>
      <c r="B594" s="28">
        <v>22</v>
      </c>
      <c r="C594" s="28">
        <v>39</v>
      </c>
      <c r="D594" s="28" t="s">
        <v>16</v>
      </c>
      <c r="E594" s="57" t="s">
        <v>330</v>
      </c>
      <c r="F594" s="28" t="s">
        <v>3</v>
      </c>
      <c r="G594" s="58" t="s">
        <v>18</v>
      </c>
      <c r="H594" s="29">
        <f t="shared" si="139"/>
        <v>1365</v>
      </c>
      <c r="I594" s="28">
        <v>22</v>
      </c>
      <c r="J594" s="28">
        <v>45</v>
      </c>
      <c r="K594" s="29">
        <f t="shared" si="140"/>
        <v>1365</v>
      </c>
      <c r="L594" s="28">
        <v>22</v>
      </c>
      <c r="M594" s="28">
        <v>45</v>
      </c>
      <c r="N594" s="29">
        <f t="shared" si="141"/>
        <v>1386</v>
      </c>
      <c r="O594" s="28">
        <v>23</v>
      </c>
      <c r="P594" s="28">
        <v>6</v>
      </c>
      <c r="Q594" s="29">
        <f t="shared" si="142"/>
        <v>1386</v>
      </c>
      <c r="R594" s="28">
        <v>23</v>
      </c>
      <c r="S594" s="28">
        <v>6</v>
      </c>
      <c r="T594" s="29">
        <f t="shared" si="143"/>
        <v>1398</v>
      </c>
      <c r="U594" s="28">
        <v>23</v>
      </c>
      <c r="V594" s="28">
        <v>18</v>
      </c>
      <c r="W594" s="30">
        <f t="shared" si="144"/>
        <v>1398</v>
      </c>
      <c r="X594" s="31">
        <v>23</v>
      </c>
      <c r="Y594" s="31">
        <v>18</v>
      </c>
      <c r="Z594" s="31">
        <f t="shared" si="137"/>
        <v>7200</v>
      </c>
      <c r="AA594" s="57">
        <f t="shared" si="145"/>
        <v>8559</v>
      </c>
      <c r="AB594" s="28">
        <f t="shared" si="146"/>
        <v>8565</v>
      </c>
      <c r="AC594" s="28">
        <f t="shared" si="147"/>
        <v>8565</v>
      </c>
      <c r="AD594" s="28">
        <f t="shared" si="148"/>
        <v>8586</v>
      </c>
      <c r="AE594" s="28">
        <f t="shared" si="149"/>
        <v>8586</v>
      </c>
      <c r="AF594" s="28">
        <f t="shared" si="150"/>
        <v>8598</v>
      </c>
      <c r="AG594" s="58">
        <f t="shared" si="151"/>
        <v>8598</v>
      </c>
    </row>
    <row r="595" spans="1:33" x14ac:dyDescent="0.55000000000000004">
      <c r="A595" s="27">
        <f t="shared" si="138"/>
        <v>1365</v>
      </c>
      <c r="B595" s="28">
        <v>22</v>
      </c>
      <c r="C595" s="28">
        <v>45</v>
      </c>
      <c r="D595" s="28" t="s">
        <v>101</v>
      </c>
      <c r="E595" s="57" t="s">
        <v>334</v>
      </c>
      <c r="F595" s="28" t="s">
        <v>3</v>
      </c>
      <c r="G595" s="58" t="s">
        <v>49</v>
      </c>
      <c r="H595" s="29">
        <f t="shared" si="139"/>
        <v>1376</v>
      </c>
      <c r="I595" s="28">
        <v>22</v>
      </c>
      <c r="J595" s="28">
        <v>56</v>
      </c>
      <c r="K595" s="29">
        <f t="shared" si="140"/>
        <v>1376</v>
      </c>
      <c r="L595" s="28">
        <v>22</v>
      </c>
      <c r="M595" s="28">
        <v>56</v>
      </c>
      <c r="N595" s="29">
        <f t="shared" si="141"/>
        <v>1384</v>
      </c>
      <c r="O595" s="28">
        <v>23</v>
      </c>
      <c r="P595" s="28">
        <v>4</v>
      </c>
      <c r="Q595" s="29">
        <f t="shared" si="142"/>
        <v>1384</v>
      </c>
      <c r="R595" s="28">
        <v>23</v>
      </c>
      <c r="S595" s="28">
        <v>4</v>
      </c>
      <c r="T595" s="29">
        <f t="shared" si="143"/>
        <v>1384</v>
      </c>
      <c r="U595" s="28">
        <v>23</v>
      </c>
      <c r="V595" s="28">
        <v>4</v>
      </c>
      <c r="W595" s="30">
        <f t="shared" si="144"/>
        <v>1399</v>
      </c>
      <c r="X595" s="31">
        <v>23</v>
      </c>
      <c r="Y595" s="31">
        <v>19</v>
      </c>
      <c r="Z595" s="31">
        <f t="shared" si="137"/>
        <v>7200</v>
      </c>
      <c r="AA595" s="57">
        <f t="shared" si="145"/>
        <v>8565</v>
      </c>
      <c r="AB595" s="28">
        <f t="shared" si="146"/>
        <v>8576</v>
      </c>
      <c r="AC595" s="28">
        <f t="shared" si="147"/>
        <v>8576</v>
      </c>
      <c r="AD595" s="28">
        <f t="shared" si="148"/>
        <v>8584</v>
      </c>
      <c r="AE595" s="28">
        <f t="shared" si="149"/>
        <v>8584</v>
      </c>
      <c r="AF595" s="28">
        <f t="shared" si="150"/>
        <v>8584</v>
      </c>
      <c r="AG595" s="58">
        <f t="shared" si="151"/>
        <v>8599</v>
      </c>
    </row>
    <row r="596" spans="1:33" x14ac:dyDescent="0.55000000000000004">
      <c r="A596" s="27">
        <f t="shared" si="138"/>
        <v>1372</v>
      </c>
      <c r="B596" s="28">
        <v>22</v>
      </c>
      <c r="C596" s="28">
        <v>52</v>
      </c>
      <c r="D596" s="28" t="s">
        <v>6</v>
      </c>
      <c r="E596" s="57" t="s">
        <v>328</v>
      </c>
      <c r="F596" s="28" t="s">
        <v>17</v>
      </c>
      <c r="G596" s="58" t="s">
        <v>12</v>
      </c>
      <c r="H596" s="29">
        <f t="shared" si="139"/>
        <v>1382</v>
      </c>
      <c r="I596" s="28">
        <v>23</v>
      </c>
      <c r="J596" s="28">
        <v>2</v>
      </c>
      <c r="K596" s="29">
        <f t="shared" si="140"/>
        <v>1383</v>
      </c>
      <c r="L596" s="28">
        <v>23</v>
      </c>
      <c r="M596" s="28">
        <v>3</v>
      </c>
      <c r="N596" s="29">
        <f t="shared" si="141"/>
        <v>1388</v>
      </c>
      <c r="O596" s="28">
        <v>23</v>
      </c>
      <c r="P596" s="28">
        <v>8</v>
      </c>
      <c r="Q596" s="29">
        <f t="shared" si="142"/>
        <v>1390</v>
      </c>
      <c r="R596" s="28">
        <v>23</v>
      </c>
      <c r="S596" s="28">
        <v>10</v>
      </c>
      <c r="T596" s="29">
        <f t="shared" si="143"/>
        <v>1414</v>
      </c>
      <c r="U596" s="28">
        <v>23</v>
      </c>
      <c r="V596" s="28">
        <v>34</v>
      </c>
      <c r="W596" s="30">
        <f t="shared" si="144"/>
        <v>1436</v>
      </c>
      <c r="X596" s="31">
        <v>23</v>
      </c>
      <c r="Y596" s="31">
        <v>56</v>
      </c>
      <c r="Z596" s="31">
        <f t="shared" si="137"/>
        <v>7200</v>
      </c>
      <c r="AA596" s="57">
        <f t="shared" si="145"/>
        <v>8572</v>
      </c>
      <c r="AB596" s="28">
        <f t="shared" si="146"/>
        <v>8582</v>
      </c>
      <c r="AC596" s="28">
        <f t="shared" si="147"/>
        <v>8583</v>
      </c>
      <c r="AD596" s="28">
        <f t="shared" si="148"/>
        <v>8588</v>
      </c>
      <c r="AE596" s="28">
        <f t="shared" si="149"/>
        <v>8590</v>
      </c>
      <c r="AF596" s="28">
        <f t="shared" si="150"/>
        <v>8614</v>
      </c>
      <c r="AG596" s="58">
        <f t="shared" si="151"/>
        <v>8636</v>
      </c>
    </row>
    <row r="597" spans="1:33" x14ac:dyDescent="0.55000000000000004">
      <c r="A597" s="27">
        <f t="shared" si="138"/>
        <v>1401</v>
      </c>
      <c r="B597" s="28">
        <v>23</v>
      </c>
      <c r="C597" s="28">
        <v>21</v>
      </c>
      <c r="D597" s="28" t="s">
        <v>6</v>
      </c>
      <c r="E597" s="57" t="s">
        <v>333</v>
      </c>
      <c r="F597" s="28" t="s">
        <v>22</v>
      </c>
      <c r="G597" s="58" t="s">
        <v>23</v>
      </c>
      <c r="H597" s="29">
        <f t="shared" si="139"/>
        <v>1410</v>
      </c>
      <c r="I597" s="28">
        <v>23</v>
      </c>
      <c r="J597" s="28">
        <v>30</v>
      </c>
      <c r="K597" s="29">
        <f t="shared" si="140"/>
        <v>1410</v>
      </c>
      <c r="L597" s="28">
        <v>23</v>
      </c>
      <c r="M597" s="28">
        <v>30</v>
      </c>
      <c r="N597" s="29">
        <f t="shared" si="141"/>
        <v>1421</v>
      </c>
      <c r="O597" s="28">
        <v>23</v>
      </c>
      <c r="P597" s="28">
        <v>41</v>
      </c>
      <c r="Q597" s="29">
        <f t="shared" si="142"/>
        <v>6</v>
      </c>
      <c r="R597" s="28">
        <v>0</v>
      </c>
      <c r="S597" s="28">
        <v>6</v>
      </c>
      <c r="T597" s="29">
        <f t="shared" si="143"/>
        <v>6</v>
      </c>
      <c r="U597" s="28">
        <v>0</v>
      </c>
      <c r="V597" s="28">
        <v>6</v>
      </c>
      <c r="W597" s="30">
        <f t="shared" si="144"/>
        <v>17</v>
      </c>
      <c r="X597" s="31">
        <v>0</v>
      </c>
      <c r="Y597" s="31">
        <v>17</v>
      </c>
      <c r="Z597" s="31">
        <f t="shared" si="137"/>
        <v>7200</v>
      </c>
      <c r="AA597" s="57">
        <f t="shared" si="145"/>
        <v>8601</v>
      </c>
      <c r="AB597" s="28">
        <f t="shared" si="146"/>
        <v>8610</v>
      </c>
      <c r="AC597" s="28">
        <f t="shared" si="147"/>
        <v>8610</v>
      </c>
      <c r="AD597" s="28">
        <f t="shared" si="148"/>
        <v>8621</v>
      </c>
      <c r="AE597" s="28">
        <f t="shared" si="149"/>
        <v>7206</v>
      </c>
      <c r="AF597" s="28">
        <f t="shared" si="150"/>
        <v>7206</v>
      </c>
      <c r="AG597" s="58">
        <f t="shared" si="151"/>
        <v>7217</v>
      </c>
    </row>
    <row r="598" spans="1:33" x14ac:dyDescent="0.55000000000000004">
      <c r="A598" s="27">
        <f t="shared" si="138"/>
        <v>1417</v>
      </c>
      <c r="B598" s="28">
        <v>23</v>
      </c>
      <c r="C598" s="28">
        <v>37</v>
      </c>
      <c r="D598" s="28" t="s">
        <v>8</v>
      </c>
      <c r="E598" s="57" t="s">
        <v>327</v>
      </c>
      <c r="F598" s="28" t="s">
        <v>3</v>
      </c>
      <c r="G598" s="58" t="s">
        <v>9</v>
      </c>
      <c r="H598" s="29">
        <f t="shared" si="139"/>
        <v>1428</v>
      </c>
      <c r="I598" s="28">
        <v>23</v>
      </c>
      <c r="J598" s="28">
        <v>48</v>
      </c>
      <c r="K598" s="29">
        <f t="shared" si="140"/>
        <v>1428</v>
      </c>
      <c r="L598" s="28">
        <v>23</v>
      </c>
      <c r="M598" s="28">
        <v>48</v>
      </c>
      <c r="N598" s="29">
        <f t="shared" si="141"/>
        <v>6</v>
      </c>
      <c r="O598" s="28">
        <v>0</v>
      </c>
      <c r="P598" s="28">
        <v>6</v>
      </c>
      <c r="Q598" s="29">
        <f t="shared" si="142"/>
        <v>25</v>
      </c>
      <c r="R598" s="28">
        <v>0</v>
      </c>
      <c r="S598" s="28">
        <v>25</v>
      </c>
      <c r="T598" s="29">
        <f t="shared" si="143"/>
        <v>25</v>
      </c>
      <c r="U598" s="28">
        <v>0</v>
      </c>
      <c r="V598" s="28">
        <v>25</v>
      </c>
      <c r="W598" s="30">
        <f t="shared" si="144"/>
        <v>25</v>
      </c>
      <c r="X598" s="31">
        <v>0</v>
      </c>
      <c r="Y598" s="31">
        <v>25</v>
      </c>
      <c r="Z598" s="31">
        <f t="shared" si="137"/>
        <v>7200</v>
      </c>
      <c r="AA598" s="57">
        <f t="shared" si="145"/>
        <v>8617</v>
      </c>
      <c r="AB598" s="28">
        <f t="shared" si="146"/>
        <v>8628</v>
      </c>
      <c r="AC598" s="28">
        <f t="shared" si="147"/>
        <v>8628</v>
      </c>
      <c r="AD598" s="28">
        <f t="shared" si="148"/>
        <v>7206</v>
      </c>
      <c r="AE598" s="28">
        <f t="shared" si="149"/>
        <v>7225</v>
      </c>
      <c r="AF598" s="28">
        <f t="shared" si="150"/>
        <v>7225</v>
      </c>
      <c r="AG598" s="58">
        <f t="shared" si="151"/>
        <v>7225</v>
      </c>
    </row>
    <row r="599" spans="1:33" x14ac:dyDescent="0.55000000000000004">
      <c r="A599" s="27">
        <f t="shared" si="138"/>
        <v>1424</v>
      </c>
      <c r="B599" s="28">
        <v>23</v>
      </c>
      <c r="C599" s="28">
        <v>44</v>
      </c>
      <c r="D599" s="28" t="s">
        <v>248</v>
      </c>
      <c r="E599" s="57" t="s">
        <v>326</v>
      </c>
      <c r="F599" s="28" t="s">
        <v>3</v>
      </c>
      <c r="G599" s="58" t="s">
        <v>4</v>
      </c>
      <c r="H599" s="29">
        <f t="shared" si="139"/>
        <v>6</v>
      </c>
      <c r="I599" s="28">
        <v>0</v>
      </c>
      <c r="J599" s="28">
        <v>6</v>
      </c>
      <c r="K599" s="29">
        <f t="shared" si="140"/>
        <v>6</v>
      </c>
      <c r="L599" s="28">
        <v>0</v>
      </c>
      <c r="M599" s="28">
        <v>6</v>
      </c>
      <c r="N599" s="29">
        <f t="shared" si="141"/>
        <v>28</v>
      </c>
      <c r="O599" s="28">
        <v>0</v>
      </c>
      <c r="P599" s="28">
        <v>28</v>
      </c>
      <c r="Q599" s="29">
        <f t="shared" si="142"/>
        <v>30</v>
      </c>
      <c r="R599" s="28">
        <v>0</v>
      </c>
      <c r="S599" s="28">
        <v>30</v>
      </c>
      <c r="T599" s="29">
        <f t="shared" si="143"/>
        <v>37</v>
      </c>
      <c r="U599" s="28">
        <v>0</v>
      </c>
      <c r="V599" s="28">
        <v>37</v>
      </c>
      <c r="W599" s="30">
        <f t="shared" si="144"/>
        <v>43</v>
      </c>
      <c r="X599" s="31">
        <v>0</v>
      </c>
      <c r="Y599" s="31">
        <v>43</v>
      </c>
      <c r="Z599" s="31">
        <f t="shared" si="137"/>
        <v>7200</v>
      </c>
      <c r="AA599" s="57">
        <f t="shared" si="145"/>
        <v>8624</v>
      </c>
      <c r="AB599" s="28">
        <f t="shared" si="146"/>
        <v>7206</v>
      </c>
      <c r="AC599" s="28">
        <f t="shared" si="147"/>
        <v>7206</v>
      </c>
      <c r="AD599" s="28">
        <f t="shared" si="148"/>
        <v>7228</v>
      </c>
      <c r="AE599" s="28">
        <f t="shared" si="149"/>
        <v>7230</v>
      </c>
      <c r="AF599" s="28">
        <f t="shared" si="150"/>
        <v>7237</v>
      </c>
      <c r="AG599" s="58">
        <f t="shared" si="151"/>
        <v>7243</v>
      </c>
    </row>
    <row r="600" spans="1:33" x14ac:dyDescent="0.55000000000000004">
      <c r="A600" s="27">
        <f t="shared" si="138"/>
        <v>1427</v>
      </c>
      <c r="B600" s="28">
        <v>23</v>
      </c>
      <c r="C600" s="28">
        <v>47</v>
      </c>
      <c r="D600" s="28" t="s">
        <v>61</v>
      </c>
      <c r="E600" s="57" t="s">
        <v>333</v>
      </c>
      <c r="F600" s="28" t="s">
        <v>17</v>
      </c>
      <c r="G600" s="58" t="s">
        <v>31</v>
      </c>
      <c r="H600" s="29">
        <f t="shared" si="139"/>
        <v>1432</v>
      </c>
      <c r="I600" s="28">
        <v>23</v>
      </c>
      <c r="J600" s="28">
        <v>52</v>
      </c>
      <c r="K600" s="29">
        <f t="shared" si="140"/>
        <v>1432</v>
      </c>
      <c r="L600" s="28">
        <v>23</v>
      </c>
      <c r="M600" s="28">
        <v>52</v>
      </c>
      <c r="N600" s="29">
        <f t="shared" si="141"/>
        <v>1436</v>
      </c>
      <c r="O600" s="28">
        <v>23</v>
      </c>
      <c r="P600" s="28">
        <v>56</v>
      </c>
      <c r="Q600" s="29">
        <f t="shared" si="142"/>
        <v>6</v>
      </c>
      <c r="R600" s="28">
        <v>0</v>
      </c>
      <c r="S600" s="28">
        <v>6</v>
      </c>
      <c r="T600" s="29">
        <f t="shared" si="143"/>
        <v>15</v>
      </c>
      <c r="U600" s="28">
        <v>0</v>
      </c>
      <c r="V600" s="28">
        <v>15</v>
      </c>
      <c r="W600" s="30">
        <f t="shared" si="144"/>
        <v>29</v>
      </c>
      <c r="X600" s="31">
        <v>0</v>
      </c>
      <c r="Y600" s="31">
        <v>29</v>
      </c>
      <c r="Z600" s="31">
        <f t="shared" si="137"/>
        <v>7200</v>
      </c>
      <c r="AA600" s="57">
        <f t="shared" si="145"/>
        <v>8627</v>
      </c>
      <c r="AB600" s="28">
        <f t="shared" si="146"/>
        <v>8632</v>
      </c>
      <c r="AC600" s="28">
        <f t="shared" si="147"/>
        <v>8632</v>
      </c>
      <c r="AD600" s="28">
        <f t="shared" si="148"/>
        <v>8636</v>
      </c>
      <c r="AE600" s="28">
        <f t="shared" si="149"/>
        <v>7206</v>
      </c>
      <c r="AF600" s="28">
        <f t="shared" si="150"/>
        <v>7215</v>
      </c>
      <c r="AG600" s="58">
        <f t="shared" si="151"/>
        <v>7229</v>
      </c>
    </row>
    <row r="601" spans="1:33" x14ac:dyDescent="0.55000000000000004">
      <c r="A601" s="32">
        <f t="shared" si="138"/>
        <v>235</v>
      </c>
      <c r="B601" s="33">
        <v>3</v>
      </c>
      <c r="C601" s="33">
        <v>55</v>
      </c>
      <c r="D601" s="33" t="s">
        <v>127</v>
      </c>
      <c r="E601" s="59" t="s">
        <v>325</v>
      </c>
      <c r="F601" s="33" t="s">
        <v>11</v>
      </c>
      <c r="G601" s="60" t="s">
        <v>4</v>
      </c>
      <c r="H601" s="34">
        <f t="shared" si="139"/>
        <v>241</v>
      </c>
      <c r="I601" s="33">
        <v>4</v>
      </c>
      <c r="J601" s="33">
        <v>1</v>
      </c>
      <c r="K601" s="34">
        <f t="shared" si="140"/>
        <v>246</v>
      </c>
      <c r="L601" s="33">
        <v>4</v>
      </c>
      <c r="M601" s="33">
        <v>6</v>
      </c>
      <c r="N601" s="34">
        <f t="shared" si="141"/>
        <v>255</v>
      </c>
      <c r="O601" s="33">
        <v>4</v>
      </c>
      <c r="P601" s="33">
        <v>15</v>
      </c>
      <c r="Q601" s="34">
        <f t="shared" si="142"/>
        <v>277</v>
      </c>
      <c r="R601" s="33">
        <v>4</v>
      </c>
      <c r="S601" s="33">
        <v>37</v>
      </c>
      <c r="T601" s="34">
        <f t="shared" si="143"/>
        <v>288</v>
      </c>
      <c r="U601" s="33">
        <v>4</v>
      </c>
      <c r="V601" s="33">
        <v>48</v>
      </c>
      <c r="W601" s="35">
        <f t="shared" si="144"/>
        <v>321</v>
      </c>
      <c r="X601" s="36">
        <v>5</v>
      </c>
      <c r="Y601" s="36">
        <v>21</v>
      </c>
      <c r="Z601" s="36">
        <f t="shared" ref="Z601:Z664" si="152">6*1440</f>
        <v>8640</v>
      </c>
      <c r="AA601" s="59">
        <f t="shared" si="145"/>
        <v>8875</v>
      </c>
      <c r="AB601" s="33">
        <f t="shared" si="146"/>
        <v>8881</v>
      </c>
      <c r="AC601" s="33">
        <f t="shared" si="147"/>
        <v>8886</v>
      </c>
      <c r="AD601" s="33">
        <f t="shared" si="148"/>
        <v>8895</v>
      </c>
      <c r="AE601" s="33">
        <f t="shared" si="149"/>
        <v>8917</v>
      </c>
      <c r="AF601" s="33">
        <f t="shared" si="150"/>
        <v>8928</v>
      </c>
      <c r="AG601" s="60">
        <f t="shared" si="151"/>
        <v>8961</v>
      </c>
    </row>
    <row r="602" spans="1:33" x14ac:dyDescent="0.55000000000000004">
      <c r="A602" s="32">
        <f t="shared" si="138"/>
        <v>251</v>
      </c>
      <c r="B602" s="33">
        <v>4</v>
      </c>
      <c r="C602" s="33">
        <v>11</v>
      </c>
      <c r="D602" s="33" t="s">
        <v>249</v>
      </c>
      <c r="E602" s="59" t="s">
        <v>333</v>
      </c>
      <c r="F602" s="33" t="s">
        <v>3</v>
      </c>
      <c r="G602" s="60" t="s">
        <v>31</v>
      </c>
      <c r="H602" s="34">
        <f t="shared" si="139"/>
        <v>256</v>
      </c>
      <c r="I602" s="33">
        <v>4</v>
      </c>
      <c r="J602" s="33">
        <v>16</v>
      </c>
      <c r="K602" s="34">
        <f t="shared" si="140"/>
        <v>258</v>
      </c>
      <c r="L602" s="33">
        <v>4</v>
      </c>
      <c r="M602" s="33">
        <v>18</v>
      </c>
      <c r="N602" s="34">
        <f t="shared" si="141"/>
        <v>263</v>
      </c>
      <c r="O602" s="33">
        <v>4</v>
      </c>
      <c r="P602" s="33">
        <v>23</v>
      </c>
      <c r="Q602" s="34">
        <f t="shared" si="142"/>
        <v>278</v>
      </c>
      <c r="R602" s="33">
        <v>4</v>
      </c>
      <c r="S602" s="33">
        <v>38</v>
      </c>
      <c r="T602" s="34">
        <f t="shared" si="143"/>
        <v>281</v>
      </c>
      <c r="U602" s="33">
        <v>4</v>
      </c>
      <c r="V602" s="33">
        <v>41</v>
      </c>
      <c r="W602" s="35">
        <f t="shared" si="144"/>
        <v>284</v>
      </c>
      <c r="X602" s="36">
        <v>4</v>
      </c>
      <c r="Y602" s="36">
        <v>44</v>
      </c>
      <c r="Z602" s="36">
        <f t="shared" si="152"/>
        <v>8640</v>
      </c>
      <c r="AA602" s="59">
        <f t="shared" si="145"/>
        <v>8891</v>
      </c>
      <c r="AB602" s="33">
        <f t="shared" si="146"/>
        <v>8896</v>
      </c>
      <c r="AC602" s="33">
        <f t="shared" si="147"/>
        <v>8898</v>
      </c>
      <c r="AD602" s="33">
        <f t="shared" si="148"/>
        <v>8903</v>
      </c>
      <c r="AE602" s="33">
        <f t="shared" si="149"/>
        <v>8918</v>
      </c>
      <c r="AF602" s="33">
        <f t="shared" si="150"/>
        <v>8921</v>
      </c>
      <c r="AG602" s="60">
        <f t="shared" si="151"/>
        <v>8924</v>
      </c>
    </row>
    <row r="603" spans="1:33" x14ac:dyDescent="0.55000000000000004">
      <c r="A603" s="32">
        <f t="shared" si="138"/>
        <v>306</v>
      </c>
      <c r="B603" s="33">
        <v>5</v>
      </c>
      <c r="C603" s="33">
        <v>6</v>
      </c>
      <c r="D603" s="33" t="s">
        <v>250</v>
      </c>
      <c r="E603" s="59" t="s">
        <v>331</v>
      </c>
      <c r="F603" s="33" t="s">
        <v>17</v>
      </c>
      <c r="G603" s="60" t="s">
        <v>39</v>
      </c>
      <c r="H603" s="34">
        <f t="shared" si="139"/>
        <v>310</v>
      </c>
      <c r="I603" s="33">
        <v>5</v>
      </c>
      <c r="J603" s="33">
        <v>10</v>
      </c>
      <c r="K603" s="34">
        <f t="shared" si="140"/>
        <v>311</v>
      </c>
      <c r="L603" s="33">
        <v>5</v>
      </c>
      <c r="M603" s="33">
        <v>11</v>
      </c>
      <c r="N603" s="34">
        <f t="shared" si="141"/>
        <v>326</v>
      </c>
      <c r="O603" s="33">
        <v>5</v>
      </c>
      <c r="P603" s="33">
        <v>26</v>
      </c>
      <c r="Q603" s="34">
        <f t="shared" si="142"/>
        <v>335</v>
      </c>
      <c r="R603" s="33">
        <v>5</v>
      </c>
      <c r="S603" s="33">
        <v>35</v>
      </c>
      <c r="T603" s="34">
        <f t="shared" si="143"/>
        <v>349</v>
      </c>
      <c r="U603" s="33">
        <v>5</v>
      </c>
      <c r="V603" s="33">
        <v>49</v>
      </c>
      <c r="W603" s="35">
        <f t="shared" si="144"/>
        <v>352</v>
      </c>
      <c r="X603" s="36">
        <v>5</v>
      </c>
      <c r="Y603" s="36">
        <v>52</v>
      </c>
      <c r="Z603" s="36">
        <f t="shared" si="152"/>
        <v>8640</v>
      </c>
      <c r="AA603" s="59">
        <f t="shared" si="145"/>
        <v>8946</v>
      </c>
      <c r="AB603" s="33">
        <f t="shared" si="146"/>
        <v>8950</v>
      </c>
      <c r="AC603" s="33">
        <f t="shared" si="147"/>
        <v>8951</v>
      </c>
      <c r="AD603" s="33">
        <f t="shared" si="148"/>
        <v>8966</v>
      </c>
      <c r="AE603" s="33">
        <f t="shared" si="149"/>
        <v>8975</v>
      </c>
      <c r="AF603" s="33">
        <f t="shared" si="150"/>
        <v>8989</v>
      </c>
      <c r="AG603" s="60">
        <f t="shared" si="151"/>
        <v>8992</v>
      </c>
    </row>
    <row r="604" spans="1:33" x14ac:dyDescent="0.55000000000000004">
      <c r="A604" s="32">
        <f t="shared" si="138"/>
        <v>308</v>
      </c>
      <c r="B604" s="33">
        <v>5</v>
      </c>
      <c r="C604" s="33">
        <v>8</v>
      </c>
      <c r="D604" s="33" t="s">
        <v>6</v>
      </c>
      <c r="E604" s="59" t="s">
        <v>333</v>
      </c>
      <c r="F604" s="33" t="s">
        <v>3</v>
      </c>
      <c r="G604" s="60" t="s">
        <v>25</v>
      </c>
      <c r="H604" s="34">
        <f t="shared" si="139"/>
        <v>316</v>
      </c>
      <c r="I604" s="33">
        <v>5</v>
      </c>
      <c r="J604" s="33">
        <v>16</v>
      </c>
      <c r="K604" s="34">
        <f t="shared" si="140"/>
        <v>316</v>
      </c>
      <c r="L604" s="33">
        <v>5</v>
      </c>
      <c r="M604" s="33">
        <v>16</v>
      </c>
      <c r="N604" s="34">
        <f t="shared" si="141"/>
        <v>322</v>
      </c>
      <c r="O604" s="33">
        <v>5</v>
      </c>
      <c r="P604" s="33">
        <v>22</v>
      </c>
      <c r="Q604" s="34">
        <f t="shared" si="142"/>
        <v>336</v>
      </c>
      <c r="R604" s="33">
        <v>5</v>
      </c>
      <c r="S604" s="33">
        <v>36</v>
      </c>
      <c r="T604" s="34">
        <f t="shared" si="143"/>
        <v>336</v>
      </c>
      <c r="U604" s="33">
        <v>5</v>
      </c>
      <c r="V604" s="33">
        <v>36</v>
      </c>
      <c r="W604" s="35">
        <f t="shared" si="144"/>
        <v>344</v>
      </c>
      <c r="X604" s="36">
        <v>5</v>
      </c>
      <c r="Y604" s="36">
        <v>44</v>
      </c>
      <c r="Z604" s="36">
        <f t="shared" si="152"/>
        <v>8640</v>
      </c>
      <c r="AA604" s="59">
        <f t="shared" si="145"/>
        <v>8948</v>
      </c>
      <c r="AB604" s="33">
        <f t="shared" si="146"/>
        <v>8956</v>
      </c>
      <c r="AC604" s="33">
        <f t="shared" si="147"/>
        <v>8956</v>
      </c>
      <c r="AD604" s="33">
        <f t="shared" si="148"/>
        <v>8962</v>
      </c>
      <c r="AE604" s="33">
        <f t="shared" si="149"/>
        <v>8976</v>
      </c>
      <c r="AF604" s="33">
        <f t="shared" si="150"/>
        <v>8976</v>
      </c>
      <c r="AG604" s="60">
        <f t="shared" si="151"/>
        <v>8984</v>
      </c>
    </row>
    <row r="605" spans="1:33" x14ac:dyDescent="0.55000000000000004">
      <c r="A605" s="32">
        <f t="shared" si="138"/>
        <v>343</v>
      </c>
      <c r="B605" s="33">
        <v>5</v>
      </c>
      <c r="C605" s="33">
        <v>43</v>
      </c>
      <c r="D605" s="33" t="s">
        <v>16</v>
      </c>
      <c r="E605" s="59" t="s">
        <v>330</v>
      </c>
      <c r="F605" s="33" t="s">
        <v>17</v>
      </c>
      <c r="G605" s="60" t="s">
        <v>18</v>
      </c>
      <c r="H605" s="34">
        <f t="shared" si="139"/>
        <v>349</v>
      </c>
      <c r="I605" s="33">
        <v>5</v>
      </c>
      <c r="J605" s="33">
        <v>49</v>
      </c>
      <c r="K605" s="34">
        <f t="shared" si="140"/>
        <v>349</v>
      </c>
      <c r="L605" s="33">
        <v>5</v>
      </c>
      <c r="M605" s="33">
        <v>49</v>
      </c>
      <c r="N605" s="34">
        <f t="shared" si="141"/>
        <v>377</v>
      </c>
      <c r="O605" s="33">
        <v>6</v>
      </c>
      <c r="P605" s="33">
        <v>17</v>
      </c>
      <c r="Q605" s="34">
        <f t="shared" si="142"/>
        <v>378</v>
      </c>
      <c r="R605" s="33">
        <v>6</v>
      </c>
      <c r="S605" s="33">
        <v>18</v>
      </c>
      <c r="T605" s="34">
        <f t="shared" si="143"/>
        <v>418</v>
      </c>
      <c r="U605" s="33">
        <v>6</v>
      </c>
      <c r="V605" s="33">
        <v>58</v>
      </c>
      <c r="W605" s="35">
        <f t="shared" si="144"/>
        <v>418</v>
      </c>
      <c r="X605" s="36">
        <v>6</v>
      </c>
      <c r="Y605" s="36">
        <v>58</v>
      </c>
      <c r="Z605" s="36">
        <f t="shared" si="152"/>
        <v>8640</v>
      </c>
      <c r="AA605" s="59">
        <f t="shared" si="145"/>
        <v>8983</v>
      </c>
      <c r="AB605" s="33">
        <f t="shared" si="146"/>
        <v>8989</v>
      </c>
      <c r="AC605" s="33">
        <f t="shared" si="147"/>
        <v>8989</v>
      </c>
      <c r="AD605" s="33">
        <f t="shared" si="148"/>
        <v>9017</v>
      </c>
      <c r="AE605" s="33">
        <f t="shared" si="149"/>
        <v>9018</v>
      </c>
      <c r="AF605" s="33">
        <f t="shared" si="150"/>
        <v>9058</v>
      </c>
      <c r="AG605" s="60">
        <f t="shared" si="151"/>
        <v>9058</v>
      </c>
    </row>
    <row r="606" spans="1:33" x14ac:dyDescent="0.55000000000000004">
      <c r="A606" s="32">
        <f t="shared" si="138"/>
        <v>426</v>
      </c>
      <c r="B606" s="33">
        <v>7</v>
      </c>
      <c r="C606" s="33">
        <v>6</v>
      </c>
      <c r="D606" s="33" t="s">
        <v>51</v>
      </c>
      <c r="E606" s="59" t="s">
        <v>335</v>
      </c>
      <c r="F606" s="33" t="s">
        <v>17</v>
      </c>
      <c r="G606" s="60" t="s">
        <v>52</v>
      </c>
      <c r="H606" s="34">
        <f t="shared" si="139"/>
        <v>431</v>
      </c>
      <c r="I606" s="33">
        <v>7</v>
      </c>
      <c r="J606" s="33">
        <v>11</v>
      </c>
      <c r="K606" s="34">
        <f t="shared" si="140"/>
        <v>431</v>
      </c>
      <c r="L606" s="33">
        <v>7</v>
      </c>
      <c r="M606" s="33">
        <v>11</v>
      </c>
      <c r="N606" s="34">
        <f t="shared" si="141"/>
        <v>456</v>
      </c>
      <c r="O606" s="33">
        <v>7</v>
      </c>
      <c r="P606" s="33">
        <v>36</v>
      </c>
      <c r="Q606" s="34">
        <f t="shared" si="142"/>
        <v>456</v>
      </c>
      <c r="R606" s="33">
        <v>7</v>
      </c>
      <c r="S606" s="33">
        <v>36</v>
      </c>
      <c r="T606" s="34">
        <f t="shared" si="143"/>
        <v>469</v>
      </c>
      <c r="U606" s="33">
        <v>7</v>
      </c>
      <c r="V606" s="33">
        <v>49</v>
      </c>
      <c r="W606" s="35">
        <f t="shared" si="144"/>
        <v>469</v>
      </c>
      <c r="X606" s="36">
        <v>7</v>
      </c>
      <c r="Y606" s="36">
        <v>49</v>
      </c>
      <c r="Z606" s="36">
        <f t="shared" si="152"/>
        <v>8640</v>
      </c>
      <c r="AA606" s="59">
        <f t="shared" si="145"/>
        <v>9066</v>
      </c>
      <c r="AB606" s="33">
        <f t="shared" si="146"/>
        <v>9071</v>
      </c>
      <c r="AC606" s="33">
        <f t="shared" si="147"/>
        <v>9071</v>
      </c>
      <c r="AD606" s="33">
        <f t="shared" si="148"/>
        <v>9096</v>
      </c>
      <c r="AE606" s="33">
        <f t="shared" si="149"/>
        <v>9096</v>
      </c>
      <c r="AF606" s="33">
        <f t="shared" si="150"/>
        <v>9109</v>
      </c>
      <c r="AG606" s="60">
        <f t="shared" si="151"/>
        <v>9109</v>
      </c>
    </row>
    <row r="607" spans="1:33" x14ac:dyDescent="0.55000000000000004">
      <c r="A607" s="32">
        <f t="shared" si="138"/>
        <v>470</v>
      </c>
      <c r="B607" s="33">
        <v>7</v>
      </c>
      <c r="C607" s="33">
        <v>50</v>
      </c>
      <c r="D607" s="33" t="s">
        <v>6</v>
      </c>
      <c r="E607" s="59" t="s">
        <v>328</v>
      </c>
      <c r="F607" s="33" t="s">
        <v>3</v>
      </c>
      <c r="G607" s="60" t="s">
        <v>7</v>
      </c>
      <c r="H607" s="34">
        <f t="shared" si="139"/>
        <v>484</v>
      </c>
      <c r="I607" s="33">
        <v>8</v>
      </c>
      <c r="J607" s="33">
        <v>4</v>
      </c>
      <c r="K607" s="34">
        <f t="shared" si="140"/>
        <v>484</v>
      </c>
      <c r="L607" s="33">
        <v>8</v>
      </c>
      <c r="M607" s="33">
        <v>4</v>
      </c>
      <c r="N607" s="34">
        <f t="shared" si="141"/>
        <v>486</v>
      </c>
      <c r="O607" s="33">
        <v>8</v>
      </c>
      <c r="P607" s="33">
        <v>6</v>
      </c>
      <c r="Q607" s="34">
        <f t="shared" si="142"/>
        <v>492</v>
      </c>
      <c r="R607" s="33">
        <v>8</v>
      </c>
      <c r="S607" s="33">
        <v>12</v>
      </c>
      <c r="T607" s="34">
        <f t="shared" si="143"/>
        <v>499</v>
      </c>
      <c r="U607" s="33">
        <v>8</v>
      </c>
      <c r="V607" s="33">
        <v>19</v>
      </c>
      <c r="W607" s="35">
        <f t="shared" si="144"/>
        <v>508</v>
      </c>
      <c r="X607" s="36">
        <v>8</v>
      </c>
      <c r="Y607" s="36">
        <v>28</v>
      </c>
      <c r="Z607" s="36">
        <f t="shared" si="152"/>
        <v>8640</v>
      </c>
      <c r="AA607" s="59">
        <f t="shared" si="145"/>
        <v>9110</v>
      </c>
      <c r="AB607" s="33">
        <f t="shared" si="146"/>
        <v>9124</v>
      </c>
      <c r="AC607" s="33">
        <f t="shared" si="147"/>
        <v>9124</v>
      </c>
      <c r="AD607" s="33">
        <f t="shared" si="148"/>
        <v>9126</v>
      </c>
      <c r="AE607" s="33">
        <f t="shared" si="149"/>
        <v>9132</v>
      </c>
      <c r="AF607" s="33">
        <f t="shared" si="150"/>
        <v>9139</v>
      </c>
      <c r="AG607" s="60">
        <f t="shared" si="151"/>
        <v>9148</v>
      </c>
    </row>
    <row r="608" spans="1:33" x14ac:dyDescent="0.55000000000000004">
      <c r="A608" s="32">
        <f t="shared" si="138"/>
        <v>488</v>
      </c>
      <c r="B608" s="33">
        <v>8</v>
      </c>
      <c r="C608" s="33">
        <v>8</v>
      </c>
      <c r="D608" s="33" t="s">
        <v>10</v>
      </c>
      <c r="E608" s="59" t="s">
        <v>329</v>
      </c>
      <c r="F608" s="33" t="s">
        <v>17</v>
      </c>
      <c r="G608" s="60" t="s">
        <v>12</v>
      </c>
      <c r="H608" s="34">
        <f t="shared" si="139"/>
        <v>494</v>
      </c>
      <c r="I608" s="33">
        <v>8</v>
      </c>
      <c r="J608" s="33">
        <v>14</v>
      </c>
      <c r="K608" s="34">
        <f t="shared" si="140"/>
        <v>494</v>
      </c>
      <c r="L608" s="33">
        <v>8</v>
      </c>
      <c r="M608" s="33">
        <v>14</v>
      </c>
      <c r="N608" s="34">
        <f t="shared" si="141"/>
        <v>501</v>
      </c>
      <c r="O608" s="33">
        <v>8</v>
      </c>
      <c r="P608" s="33">
        <v>21</v>
      </c>
      <c r="Q608" s="34">
        <f t="shared" si="142"/>
        <v>523</v>
      </c>
      <c r="R608" s="33">
        <v>8</v>
      </c>
      <c r="S608" s="33">
        <v>43</v>
      </c>
      <c r="T608" s="34">
        <f t="shared" si="143"/>
        <v>544</v>
      </c>
      <c r="U608" s="33">
        <v>9</v>
      </c>
      <c r="V608" s="33">
        <v>4</v>
      </c>
      <c r="W608" s="35">
        <f t="shared" si="144"/>
        <v>552</v>
      </c>
      <c r="X608" s="36">
        <v>9</v>
      </c>
      <c r="Y608" s="36">
        <v>12</v>
      </c>
      <c r="Z608" s="36">
        <f t="shared" si="152"/>
        <v>8640</v>
      </c>
      <c r="AA608" s="59">
        <f t="shared" si="145"/>
        <v>9128</v>
      </c>
      <c r="AB608" s="33">
        <f t="shared" si="146"/>
        <v>9134</v>
      </c>
      <c r="AC608" s="33">
        <f t="shared" si="147"/>
        <v>9134</v>
      </c>
      <c r="AD608" s="33">
        <f t="shared" si="148"/>
        <v>9141</v>
      </c>
      <c r="AE608" s="33">
        <f t="shared" si="149"/>
        <v>9163</v>
      </c>
      <c r="AF608" s="33">
        <f t="shared" si="150"/>
        <v>9184</v>
      </c>
      <c r="AG608" s="60">
        <f t="shared" si="151"/>
        <v>9192</v>
      </c>
    </row>
    <row r="609" spans="1:33" x14ac:dyDescent="0.55000000000000004">
      <c r="A609" s="32">
        <f t="shared" si="138"/>
        <v>498</v>
      </c>
      <c r="B609" s="33">
        <v>8</v>
      </c>
      <c r="C609" s="33">
        <v>18</v>
      </c>
      <c r="D609" s="33" t="s">
        <v>251</v>
      </c>
      <c r="E609" s="59" t="s">
        <v>333</v>
      </c>
      <c r="F609" s="33" t="s">
        <v>17</v>
      </c>
      <c r="G609" s="60" t="s">
        <v>4</v>
      </c>
      <c r="H609" s="34">
        <f t="shared" si="139"/>
        <v>505</v>
      </c>
      <c r="I609" s="33">
        <v>8</v>
      </c>
      <c r="J609" s="33">
        <v>25</v>
      </c>
      <c r="K609" s="34">
        <f t="shared" si="140"/>
        <v>505</v>
      </c>
      <c r="L609" s="33">
        <v>8</v>
      </c>
      <c r="M609" s="33">
        <v>25</v>
      </c>
      <c r="N609" s="34">
        <f t="shared" si="141"/>
        <v>521</v>
      </c>
      <c r="O609" s="33">
        <v>8</v>
      </c>
      <c r="P609" s="33">
        <v>41</v>
      </c>
      <c r="Q609" s="34">
        <f t="shared" si="142"/>
        <v>536</v>
      </c>
      <c r="R609" s="33">
        <v>8</v>
      </c>
      <c r="S609" s="33">
        <v>56</v>
      </c>
      <c r="T609" s="34">
        <f t="shared" si="143"/>
        <v>544</v>
      </c>
      <c r="U609" s="33">
        <v>9</v>
      </c>
      <c r="V609" s="33">
        <v>4</v>
      </c>
      <c r="W609" s="35">
        <f t="shared" si="144"/>
        <v>550</v>
      </c>
      <c r="X609" s="36">
        <v>9</v>
      </c>
      <c r="Y609" s="36">
        <v>10</v>
      </c>
      <c r="Z609" s="36">
        <f t="shared" si="152"/>
        <v>8640</v>
      </c>
      <c r="AA609" s="59">
        <f t="shared" si="145"/>
        <v>9138</v>
      </c>
      <c r="AB609" s="33">
        <f t="shared" si="146"/>
        <v>9145</v>
      </c>
      <c r="AC609" s="33">
        <f t="shared" si="147"/>
        <v>9145</v>
      </c>
      <c r="AD609" s="33">
        <f t="shared" si="148"/>
        <v>9161</v>
      </c>
      <c r="AE609" s="33">
        <f t="shared" si="149"/>
        <v>9176</v>
      </c>
      <c r="AF609" s="33">
        <f t="shared" si="150"/>
        <v>9184</v>
      </c>
      <c r="AG609" s="60">
        <f t="shared" si="151"/>
        <v>9190</v>
      </c>
    </row>
    <row r="610" spans="1:33" x14ac:dyDescent="0.55000000000000004">
      <c r="A610" s="32">
        <f t="shared" si="138"/>
        <v>532</v>
      </c>
      <c r="B610" s="33">
        <v>8</v>
      </c>
      <c r="C610" s="33">
        <v>52</v>
      </c>
      <c r="D610" s="33" t="s">
        <v>101</v>
      </c>
      <c r="E610" s="59" t="s">
        <v>334</v>
      </c>
      <c r="F610" s="33" t="s">
        <v>17</v>
      </c>
      <c r="G610" s="60" t="s">
        <v>49</v>
      </c>
      <c r="H610" s="34">
        <f t="shared" si="139"/>
        <v>536</v>
      </c>
      <c r="I610" s="33">
        <v>8</v>
      </c>
      <c r="J610" s="33">
        <v>56</v>
      </c>
      <c r="K610" s="34">
        <f t="shared" si="140"/>
        <v>536</v>
      </c>
      <c r="L610" s="33">
        <v>8</v>
      </c>
      <c r="M610" s="33">
        <v>56</v>
      </c>
      <c r="N610" s="34">
        <f t="shared" si="141"/>
        <v>562</v>
      </c>
      <c r="O610" s="33">
        <v>9</v>
      </c>
      <c r="P610" s="33">
        <v>22</v>
      </c>
      <c r="Q610" s="34">
        <f t="shared" si="142"/>
        <v>562</v>
      </c>
      <c r="R610" s="33">
        <v>9</v>
      </c>
      <c r="S610" s="33">
        <v>22</v>
      </c>
      <c r="T610" s="34">
        <f t="shared" si="143"/>
        <v>562</v>
      </c>
      <c r="U610" s="33">
        <v>9</v>
      </c>
      <c r="V610" s="33">
        <v>22</v>
      </c>
      <c r="W610" s="35">
        <f t="shared" si="144"/>
        <v>601</v>
      </c>
      <c r="X610" s="36">
        <v>10</v>
      </c>
      <c r="Y610" s="36">
        <v>1</v>
      </c>
      <c r="Z610" s="36">
        <f t="shared" si="152"/>
        <v>8640</v>
      </c>
      <c r="AA610" s="59">
        <f t="shared" si="145"/>
        <v>9172</v>
      </c>
      <c r="AB610" s="33">
        <f t="shared" si="146"/>
        <v>9176</v>
      </c>
      <c r="AC610" s="33">
        <f t="shared" si="147"/>
        <v>9176</v>
      </c>
      <c r="AD610" s="33">
        <f t="shared" si="148"/>
        <v>9202</v>
      </c>
      <c r="AE610" s="33">
        <f t="shared" si="149"/>
        <v>9202</v>
      </c>
      <c r="AF610" s="33">
        <f t="shared" si="150"/>
        <v>9202</v>
      </c>
      <c r="AG610" s="60">
        <f t="shared" si="151"/>
        <v>9241</v>
      </c>
    </row>
    <row r="611" spans="1:33" x14ac:dyDescent="0.55000000000000004">
      <c r="A611" s="32">
        <f t="shared" si="138"/>
        <v>545</v>
      </c>
      <c r="B611" s="33">
        <v>9</v>
      </c>
      <c r="C611" s="33">
        <v>5</v>
      </c>
      <c r="D611" s="33" t="s">
        <v>16</v>
      </c>
      <c r="E611" s="59" t="s">
        <v>330</v>
      </c>
      <c r="F611" s="33" t="s">
        <v>3</v>
      </c>
      <c r="G611" s="60" t="s">
        <v>18</v>
      </c>
      <c r="H611" s="34">
        <f t="shared" si="139"/>
        <v>550</v>
      </c>
      <c r="I611" s="33">
        <v>9</v>
      </c>
      <c r="J611" s="33">
        <v>10</v>
      </c>
      <c r="K611" s="34">
        <f t="shared" si="140"/>
        <v>550</v>
      </c>
      <c r="L611" s="33">
        <v>9</v>
      </c>
      <c r="M611" s="33">
        <v>10</v>
      </c>
      <c r="N611" s="34">
        <f t="shared" si="141"/>
        <v>571</v>
      </c>
      <c r="O611" s="33">
        <v>9</v>
      </c>
      <c r="P611" s="33">
        <v>31</v>
      </c>
      <c r="Q611" s="34">
        <f t="shared" si="142"/>
        <v>575</v>
      </c>
      <c r="R611" s="33">
        <v>9</v>
      </c>
      <c r="S611" s="33">
        <v>35</v>
      </c>
      <c r="T611" s="34">
        <f t="shared" si="143"/>
        <v>583</v>
      </c>
      <c r="U611" s="33">
        <v>9</v>
      </c>
      <c r="V611" s="33">
        <v>43</v>
      </c>
      <c r="W611" s="35">
        <f t="shared" si="144"/>
        <v>583</v>
      </c>
      <c r="X611" s="36">
        <v>9</v>
      </c>
      <c r="Y611" s="36">
        <v>43</v>
      </c>
      <c r="Z611" s="36">
        <f t="shared" si="152"/>
        <v>8640</v>
      </c>
      <c r="AA611" s="59">
        <f t="shared" si="145"/>
        <v>9185</v>
      </c>
      <c r="AB611" s="33">
        <f t="shared" si="146"/>
        <v>9190</v>
      </c>
      <c r="AC611" s="33">
        <f t="shared" si="147"/>
        <v>9190</v>
      </c>
      <c r="AD611" s="33">
        <f t="shared" si="148"/>
        <v>9211</v>
      </c>
      <c r="AE611" s="33">
        <f t="shared" si="149"/>
        <v>9215</v>
      </c>
      <c r="AF611" s="33">
        <f t="shared" si="150"/>
        <v>9223</v>
      </c>
      <c r="AG611" s="60">
        <f t="shared" si="151"/>
        <v>9223</v>
      </c>
    </row>
    <row r="612" spans="1:33" x14ac:dyDescent="0.55000000000000004">
      <c r="A612" s="32">
        <f t="shared" si="138"/>
        <v>548</v>
      </c>
      <c r="B612" s="33">
        <v>9</v>
      </c>
      <c r="C612" s="33">
        <v>8</v>
      </c>
      <c r="D612" s="33" t="s">
        <v>219</v>
      </c>
      <c r="E612" s="59" t="s">
        <v>325</v>
      </c>
      <c r="F612" s="33" t="s">
        <v>17</v>
      </c>
      <c r="G612" s="60" t="s">
        <v>53</v>
      </c>
      <c r="H612" s="34">
        <f t="shared" si="139"/>
        <v>552</v>
      </c>
      <c r="I612" s="33">
        <v>9</v>
      </c>
      <c r="J612" s="33">
        <v>12</v>
      </c>
      <c r="K612" s="34">
        <f t="shared" si="140"/>
        <v>552</v>
      </c>
      <c r="L612" s="33">
        <v>9</v>
      </c>
      <c r="M612" s="33">
        <v>12</v>
      </c>
      <c r="N612" s="34">
        <f t="shared" si="141"/>
        <v>578</v>
      </c>
      <c r="O612" s="33">
        <v>9</v>
      </c>
      <c r="P612" s="33">
        <v>38</v>
      </c>
      <c r="Q612" s="34">
        <f t="shared" si="142"/>
        <v>632</v>
      </c>
      <c r="R612" s="33">
        <v>10</v>
      </c>
      <c r="S612" s="33">
        <v>32</v>
      </c>
      <c r="T612" s="34">
        <f t="shared" si="143"/>
        <v>632</v>
      </c>
      <c r="U612" s="33">
        <v>10</v>
      </c>
      <c r="V612" s="33">
        <v>32</v>
      </c>
      <c r="W612" s="35">
        <f t="shared" si="144"/>
        <v>632</v>
      </c>
      <c r="X612" s="36">
        <v>10</v>
      </c>
      <c r="Y612" s="36">
        <v>32</v>
      </c>
      <c r="Z612" s="36">
        <f t="shared" si="152"/>
        <v>8640</v>
      </c>
      <c r="AA612" s="59">
        <f t="shared" si="145"/>
        <v>9188</v>
      </c>
      <c r="AB612" s="33">
        <f t="shared" si="146"/>
        <v>9192</v>
      </c>
      <c r="AC612" s="33">
        <f t="shared" si="147"/>
        <v>9192</v>
      </c>
      <c r="AD612" s="33">
        <f t="shared" si="148"/>
        <v>9218</v>
      </c>
      <c r="AE612" s="33">
        <f t="shared" si="149"/>
        <v>9272</v>
      </c>
      <c r="AF612" s="33">
        <f t="shared" si="150"/>
        <v>9272</v>
      </c>
      <c r="AG612" s="60">
        <f t="shared" si="151"/>
        <v>9272</v>
      </c>
    </row>
    <row r="613" spans="1:33" x14ac:dyDescent="0.55000000000000004">
      <c r="A613" s="32">
        <f t="shared" si="138"/>
        <v>0</v>
      </c>
      <c r="B613" s="33"/>
      <c r="C613" s="33"/>
      <c r="D613" s="33"/>
      <c r="E613" s="59"/>
      <c r="F613" s="33"/>
      <c r="G613" s="60" t="s">
        <v>14</v>
      </c>
      <c r="H613" s="34">
        <f t="shared" si="139"/>
        <v>551</v>
      </c>
      <c r="I613" s="33">
        <v>9</v>
      </c>
      <c r="J613" s="33">
        <v>11</v>
      </c>
      <c r="K613" s="34">
        <f t="shared" si="140"/>
        <v>553</v>
      </c>
      <c r="L613" s="33">
        <v>9</v>
      </c>
      <c r="M613" s="33">
        <v>13</v>
      </c>
      <c r="N613" s="34">
        <f t="shared" si="141"/>
        <v>559</v>
      </c>
      <c r="O613" s="33">
        <v>9</v>
      </c>
      <c r="P613" s="33">
        <v>19</v>
      </c>
      <c r="Q613" s="34">
        <f t="shared" si="142"/>
        <v>578</v>
      </c>
      <c r="R613" s="33">
        <v>9</v>
      </c>
      <c r="S613" s="33">
        <v>38</v>
      </c>
      <c r="T613" s="34">
        <f t="shared" si="143"/>
        <v>590</v>
      </c>
      <c r="U613" s="33">
        <v>9</v>
      </c>
      <c r="V613" s="33">
        <v>50</v>
      </c>
      <c r="W613" s="35">
        <f t="shared" si="144"/>
        <v>613</v>
      </c>
      <c r="X613" s="36">
        <v>10</v>
      </c>
      <c r="Y613" s="36">
        <v>13</v>
      </c>
      <c r="Z613" s="36">
        <f t="shared" si="152"/>
        <v>8640</v>
      </c>
      <c r="AA613" s="59">
        <f t="shared" si="145"/>
        <v>8640</v>
      </c>
      <c r="AB613" s="33">
        <f t="shared" si="146"/>
        <v>9191</v>
      </c>
      <c r="AC613" s="33">
        <f t="shared" si="147"/>
        <v>9193</v>
      </c>
      <c r="AD613" s="33">
        <f t="shared" si="148"/>
        <v>9199</v>
      </c>
      <c r="AE613" s="33">
        <f t="shared" si="149"/>
        <v>9218</v>
      </c>
      <c r="AF613" s="33">
        <f t="shared" si="150"/>
        <v>9230</v>
      </c>
      <c r="AG613" s="60">
        <f t="shared" si="151"/>
        <v>9253</v>
      </c>
    </row>
    <row r="614" spans="1:33" x14ac:dyDescent="0.55000000000000004">
      <c r="A614" s="32">
        <f t="shared" si="138"/>
        <v>0</v>
      </c>
      <c r="B614" s="33"/>
      <c r="C614" s="33"/>
      <c r="D614" s="33"/>
      <c r="E614" s="59"/>
      <c r="F614" s="33"/>
      <c r="G614" s="60" t="s">
        <v>54</v>
      </c>
      <c r="H614" s="34">
        <f t="shared" si="139"/>
        <v>552</v>
      </c>
      <c r="I614" s="33">
        <v>9</v>
      </c>
      <c r="J614" s="33">
        <v>12</v>
      </c>
      <c r="K614" s="34">
        <f t="shared" si="140"/>
        <v>552</v>
      </c>
      <c r="L614" s="33">
        <v>9</v>
      </c>
      <c r="M614" s="33">
        <v>12</v>
      </c>
      <c r="N614" s="34">
        <f t="shared" si="141"/>
        <v>578</v>
      </c>
      <c r="O614" s="33">
        <v>9</v>
      </c>
      <c r="P614" s="33">
        <v>38</v>
      </c>
      <c r="Q614" s="34">
        <f t="shared" si="142"/>
        <v>632</v>
      </c>
      <c r="R614" s="33">
        <v>10</v>
      </c>
      <c r="S614" s="33">
        <v>32</v>
      </c>
      <c r="T614" s="34">
        <f t="shared" si="143"/>
        <v>632</v>
      </c>
      <c r="U614" s="33">
        <v>10</v>
      </c>
      <c r="V614" s="33">
        <v>32</v>
      </c>
      <c r="W614" s="35">
        <f t="shared" si="144"/>
        <v>632</v>
      </c>
      <c r="X614" s="36">
        <v>10</v>
      </c>
      <c r="Y614" s="36">
        <v>32</v>
      </c>
      <c r="Z614" s="36">
        <f t="shared" si="152"/>
        <v>8640</v>
      </c>
      <c r="AA614" s="59">
        <f t="shared" si="145"/>
        <v>8640</v>
      </c>
      <c r="AB614" s="33">
        <f t="shared" si="146"/>
        <v>9192</v>
      </c>
      <c r="AC614" s="33">
        <f t="shared" si="147"/>
        <v>9192</v>
      </c>
      <c r="AD614" s="33">
        <f t="shared" si="148"/>
        <v>9218</v>
      </c>
      <c r="AE614" s="33">
        <f t="shared" si="149"/>
        <v>9272</v>
      </c>
      <c r="AF614" s="33">
        <f t="shared" si="150"/>
        <v>9272</v>
      </c>
      <c r="AG614" s="60">
        <f t="shared" si="151"/>
        <v>9272</v>
      </c>
    </row>
    <row r="615" spans="1:33" x14ac:dyDescent="0.55000000000000004">
      <c r="A615" s="32">
        <f t="shared" si="138"/>
        <v>552</v>
      </c>
      <c r="B615" s="33">
        <v>9</v>
      </c>
      <c r="C615" s="33">
        <v>12</v>
      </c>
      <c r="D615" s="33" t="s">
        <v>118</v>
      </c>
      <c r="E615" s="59" t="s">
        <v>331</v>
      </c>
      <c r="F615" s="33" t="s">
        <v>3</v>
      </c>
      <c r="G615" s="60" t="s">
        <v>133</v>
      </c>
      <c r="H615" s="34">
        <f t="shared" si="139"/>
        <v>557</v>
      </c>
      <c r="I615" s="33">
        <v>9</v>
      </c>
      <c r="J615" s="33">
        <v>17</v>
      </c>
      <c r="K615" s="34">
        <f t="shared" si="140"/>
        <v>561</v>
      </c>
      <c r="L615" s="33">
        <v>9</v>
      </c>
      <c r="M615" s="33">
        <v>21</v>
      </c>
      <c r="N615" s="34">
        <f t="shared" si="141"/>
        <v>561</v>
      </c>
      <c r="O615" s="33">
        <v>9</v>
      </c>
      <c r="P615" s="33">
        <v>21</v>
      </c>
      <c r="Q615" s="34">
        <f t="shared" si="142"/>
        <v>573</v>
      </c>
      <c r="R615" s="33">
        <v>9</v>
      </c>
      <c r="S615" s="33">
        <v>33</v>
      </c>
      <c r="T615" s="34">
        <f t="shared" si="143"/>
        <v>580</v>
      </c>
      <c r="U615" s="33">
        <v>9</v>
      </c>
      <c r="V615" s="33">
        <v>40</v>
      </c>
      <c r="W615" s="35">
        <f t="shared" si="144"/>
        <v>591</v>
      </c>
      <c r="X615" s="36">
        <v>9</v>
      </c>
      <c r="Y615" s="36">
        <v>51</v>
      </c>
      <c r="Z615" s="36">
        <f t="shared" si="152"/>
        <v>8640</v>
      </c>
      <c r="AA615" s="59">
        <f t="shared" si="145"/>
        <v>9192</v>
      </c>
      <c r="AB615" s="33">
        <f t="shared" si="146"/>
        <v>9197</v>
      </c>
      <c r="AC615" s="33">
        <f t="shared" si="147"/>
        <v>9201</v>
      </c>
      <c r="AD615" s="33">
        <f t="shared" si="148"/>
        <v>9201</v>
      </c>
      <c r="AE615" s="33">
        <f t="shared" si="149"/>
        <v>9213</v>
      </c>
      <c r="AF615" s="33">
        <f t="shared" si="150"/>
        <v>9220</v>
      </c>
      <c r="AG615" s="60">
        <f t="shared" si="151"/>
        <v>9231</v>
      </c>
    </row>
    <row r="616" spans="1:33" x14ac:dyDescent="0.55000000000000004">
      <c r="A616" s="32">
        <f t="shared" si="138"/>
        <v>558</v>
      </c>
      <c r="B616" s="33">
        <v>9</v>
      </c>
      <c r="C616" s="33">
        <v>18</v>
      </c>
      <c r="D616" s="33" t="s">
        <v>252</v>
      </c>
      <c r="E616" s="59" t="s">
        <v>326</v>
      </c>
      <c r="F616" s="33" t="s">
        <v>17</v>
      </c>
      <c r="G616" s="60" t="s">
        <v>31</v>
      </c>
      <c r="H616" s="34">
        <f t="shared" si="139"/>
        <v>563</v>
      </c>
      <c r="I616" s="33">
        <v>9</v>
      </c>
      <c r="J616" s="33">
        <v>23</v>
      </c>
      <c r="K616" s="34">
        <f t="shared" si="140"/>
        <v>563</v>
      </c>
      <c r="L616" s="33">
        <v>9</v>
      </c>
      <c r="M616" s="33">
        <v>23</v>
      </c>
      <c r="N616" s="34">
        <f t="shared" si="141"/>
        <v>573</v>
      </c>
      <c r="O616" s="33">
        <v>9</v>
      </c>
      <c r="P616" s="33">
        <v>33</v>
      </c>
      <c r="Q616" s="34">
        <f t="shared" si="142"/>
        <v>584</v>
      </c>
      <c r="R616" s="33">
        <v>9</v>
      </c>
      <c r="S616" s="33">
        <v>44</v>
      </c>
      <c r="T616" s="34">
        <f t="shared" si="143"/>
        <v>602</v>
      </c>
      <c r="U616" s="33">
        <v>10</v>
      </c>
      <c r="V616" s="33">
        <v>2</v>
      </c>
      <c r="W616" s="35">
        <f t="shared" si="144"/>
        <v>602</v>
      </c>
      <c r="X616" s="36">
        <v>10</v>
      </c>
      <c r="Y616" s="36">
        <v>2</v>
      </c>
      <c r="Z616" s="36">
        <f t="shared" si="152"/>
        <v>8640</v>
      </c>
      <c r="AA616" s="59">
        <f t="shared" si="145"/>
        <v>9198</v>
      </c>
      <c r="AB616" s="33">
        <f t="shared" si="146"/>
        <v>9203</v>
      </c>
      <c r="AC616" s="33">
        <f t="shared" si="147"/>
        <v>9203</v>
      </c>
      <c r="AD616" s="33">
        <f t="shared" si="148"/>
        <v>9213</v>
      </c>
      <c r="AE616" s="33">
        <f t="shared" si="149"/>
        <v>9224</v>
      </c>
      <c r="AF616" s="33">
        <f t="shared" si="150"/>
        <v>9242</v>
      </c>
      <c r="AG616" s="60">
        <f t="shared" si="151"/>
        <v>9242</v>
      </c>
    </row>
    <row r="617" spans="1:33" x14ac:dyDescent="0.55000000000000004">
      <c r="A617" s="32">
        <f t="shared" si="138"/>
        <v>566</v>
      </c>
      <c r="B617" s="33">
        <v>9</v>
      </c>
      <c r="C617" s="33">
        <v>26</v>
      </c>
      <c r="D617" s="33" t="s">
        <v>253</v>
      </c>
      <c r="E617" s="59" t="s">
        <v>326</v>
      </c>
      <c r="F617" s="33" t="s">
        <v>17</v>
      </c>
      <c r="G617" s="60" t="s">
        <v>7</v>
      </c>
      <c r="H617" s="34">
        <f t="shared" si="139"/>
        <v>629</v>
      </c>
      <c r="I617" s="33">
        <v>10</v>
      </c>
      <c r="J617" s="33">
        <v>29</v>
      </c>
      <c r="K617" s="34">
        <f t="shared" si="140"/>
        <v>631</v>
      </c>
      <c r="L617" s="33">
        <v>10</v>
      </c>
      <c r="M617" s="33">
        <v>31</v>
      </c>
      <c r="N617" s="34">
        <f t="shared" si="141"/>
        <v>639</v>
      </c>
      <c r="O617" s="33">
        <v>10</v>
      </c>
      <c r="P617" s="33">
        <v>39</v>
      </c>
      <c r="Q617" s="34">
        <f t="shared" si="142"/>
        <v>648</v>
      </c>
      <c r="R617" s="33">
        <v>10</v>
      </c>
      <c r="S617" s="33">
        <v>48</v>
      </c>
      <c r="T617" s="34">
        <f t="shared" si="143"/>
        <v>662</v>
      </c>
      <c r="U617" s="33">
        <v>11</v>
      </c>
      <c r="V617" s="33">
        <v>2</v>
      </c>
      <c r="W617" s="35">
        <f t="shared" si="144"/>
        <v>668</v>
      </c>
      <c r="X617" s="36">
        <v>11</v>
      </c>
      <c r="Y617" s="36">
        <v>8</v>
      </c>
      <c r="Z617" s="36">
        <f t="shared" si="152"/>
        <v>8640</v>
      </c>
      <c r="AA617" s="59">
        <f t="shared" si="145"/>
        <v>9206</v>
      </c>
      <c r="AB617" s="33">
        <f t="shared" si="146"/>
        <v>9269</v>
      </c>
      <c r="AC617" s="33">
        <f t="shared" si="147"/>
        <v>9271</v>
      </c>
      <c r="AD617" s="33">
        <f t="shared" si="148"/>
        <v>9279</v>
      </c>
      <c r="AE617" s="33">
        <f t="shared" si="149"/>
        <v>9288</v>
      </c>
      <c r="AF617" s="33">
        <f t="shared" si="150"/>
        <v>9302</v>
      </c>
      <c r="AG617" s="60">
        <f t="shared" si="151"/>
        <v>9308</v>
      </c>
    </row>
    <row r="618" spans="1:33" x14ac:dyDescent="0.55000000000000004">
      <c r="A618" s="32">
        <f t="shared" si="138"/>
        <v>575</v>
      </c>
      <c r="B618" s="33">
        <v>9</v>
      </c>
      <c r="C618" s="33">
        <v>35</v>
      </c>
      <c r="D618" s="33" t="s">
        <v>8</v>
      </c>
      <c r="E618" s="59" t="s">
        <v>327</v>
      </c>
      <c r="F618" s="33" t="s">
        <v>3</v>
      </c>
      <c r="G618" s="60" t="s">
        <v>9</v>
      </c>
      <c r="H618" s="34">
        <f t="shared" si="139"/>
        <v>578</v>
      </c>
      <c r="I618" s="33">
        <v>9</v>
      </c>
      <c r="J618" s="33">
        <v>38</v>
      </c>
      <c r="K618" s="34">
        <f t="shared" si="140"/>
        <v>578</v>
      </c>
      <c r="L618" s="33">
        <v>9</v>
      </c>
      <c r="M618" s="33">
        <v>38</v>
      </c>
      <c r="N618" s="34">
        <f t="shared" si="141"/>
        <v>592</v>
      </c>
      <c r="O618" s="33">
        <v>9</v>
      </c>
      <c r="P618" s="33">
        <v>52</v>
      </c>
      <c r="Q618" s="34">
        <f t="shared" si="142"/>
        <v>603</v>
      </c>
      <c r="R618" s="33">
        <v>10</v>
      </c>
      <c r="S618" s="33">
        <v>3</v>
      </c>
      <c r="T618" s="34">
        <f t="shared" si="143"/>
        <v>604</v>
      </c>
      <c r="U618" s="33">
        <v>10</v>
      </c>
      <c r="V618" s="33">
        <v>4</v>
      </c>
      <c r="W618" s="35">
        <f t="shared" si="144"/>
        <v>604</v>
      </c>
      <c r="X618" s="36">
        <v>10</v>
      </c>
      <c r="Y618" s="36">
        <v>4</v>
      </c>
      <c r="Z618" s="36">
        <f t="shared" si="152"/>
        <v>8640</v>
      </c>
      <c r="AA618" s="59">
        <f t="shared" si="145"/>
        <v>9215</v>
      </c>
      <c r="AB618" s="33">
        <f t="shared" si="146"/>
        <v>9218</v>
      </c>
      <c r="AC618" s="33">
        <f t="shared" si="147"/>
        <v>9218</v>
      </c>
      <c r="AD618" s="33">
        <f t="shared" si="148"/>
        <v>9232</v>
      </c>
      <c r="AE618" s="33">
        <f t="shared" si="149"/>
        <v>9243</v>
      </c>
      <c r="AF618" s="33">
        <f t="shared" si="150"/>
        <v>9244</v>
      </c>
      <c r="AG618" s="60">
        <f t="shared" si="151"/>
        <v>9244</v>
      </c>
    </row>
    <row r="619" spans="1:33" x14ac:dyDescent="0.55000000000000004">
      <c r="A619" s="32">
        <f t="shared" si="138"/>
        <v>597</v>
      </c>
      <c r="B619" s="33">
        <v>9</v>
      </c>
      <c r="C619" s="33">
        <v>57</v>
      </c>
      <c r="D619" s="33" t="s">
        <v>43</v>
      </c>
      <c r="E619" s="59" t="s">
        <v>333</v>
      </c>
      <c r="F619" s="33" t="s">
        <v>3</v>
      </c>
      <c r="G619" s="60" t="s">
        <v>31</v>
      </c>
      <c r="H619" s="34">
        <f t="shared" si="139"/>
        <v>602</v>
      </c>
      <c r="I619" s="33">
        <v>10</v>
      </c>
      <c r="J619" s="33">
        <v>2</v>
      </c>
      <c r="K619" s="34">
        <f t="shared" si="140"/>
        <v>602</v>
      </c>
      <c r="L619" s="33">
        <v>10</v>
      </c>
      <c r="M619" s="33">
        <v>2</v>
      </c>
      <c r="N619" s="34">
        <f t="shared" si="141"/>
        <v>606</v>
      </c>
      <c r="O619" s="33">
        <v>10</v>
      </c>
      <c r="P619" s="33">
        <v>6</v>
      </c>
      <c r="Q619" s="34">
        <f t="shared" si="142"/>
        <v>629</v>
      </c>
      <c r="R619" s="33">
        <v>10</v>
      </c>
      <c r="S619" s="33">
        <v>29</v>
      </c>
      <c r="T619" s="34">
        <f t="shared" si="143"/>
        <v>629</v>
      </c>
      <c r="U619" s="33">
        <v>10</v>
      </c>
      <c r="V619" s="33">
        <v>29</v>
      </c>
      <c r="W619" s="35">
        <f t="shared" si="144"/>
        <v>629</v>
      </c>
      <c r="X619" s="36">
        <v>10</v>
      </c>
      <c r="Y619" s="36">
        <v>29</v>
      </c>
      <c r="Z619" s="36">
        <f t="shared" si="152"/>
        <v>8640</v>
      </c>
      <c r="AA619" s="59">
        <f t="shared" si="145"/>
        <v>9237</v>
      </c>
      <c r="AB619" s="33">
        <f t="shared" si="146"/>
        <v>9242</v>
      </c>
      <c r="AC619" s="33">
        <f t="shared" si="147"/>
        <v>9242</v>
      </c>
      <c r="AD619" s="33">
        <f t="shared" si="148"/>
        <v>9246</v>
      </c>
      <c r="AE619" s="33">
        <f t="shared" si="149"/>
        <v>9269</v>
      </c>
      <c r="AF619" s="33">
        <f t="shared" si="150"/>
        <v>9269</v>
      </c>
      <c r="AG619" s="60">
        <f t="shared" si="151"/>
        <v>9269</v>
      </c>
    </row>
    <row r="620" spans="1:33" x14ac:dyDescent="0.55000000000000004">
      <c r="A620" s="32">
        <f t="shared" si="138"/>
        <v>600</v>
      </c>
      <c r="B620" s="33">
        <v>10</v>
      </c>
      <c r="C620" s="33">
        <v>0</v>
      </c>
      <c r="D620" s="33" t="s">
        <v>167</v>
      </c>
      <c r="E620" s="59" t="s">
        <v>329</v>
      </c>
      <c r="F620" s="33" t="s">
        <v>3</v>
      </c>
      <c r="G620" s="60" t="s">
        <v>12</v>
      </c>
      <c r="H620" s="34">
        <f t="shared" si="139"/>
        <v>603</v>
      </c>
      <c r="I620" s="33">
        <v>10</v>
      </c>
      <c r="J620" s="33">
        <v>3</v>
      </c>
      <c r="K620" s="34">
        <f t="shared" si="140"/>
        <v>605</v>
      </c>
      <c r="L620" s="33">
        <v>10</v>
      </c>
      <c r="M620" s="33">
        <v>5</v>
      </c>
      <c r="N620" s="34">
        <f t="shared" si="141"/>
        <v>614</v>
      </c>
      <c r="O620" s="33">
        <v>10</v>
      </c>
      <c r="P620" s="33">
        <v>14</v>
      </c>
      <c r="Q620" s="34">
        <f t="shared" si="142"/>
        <v>0</v>
      </c>
      <c r="R620" s="33"/>
      <c r="S620" s="33"/>
      <c r="T620" s="34">
        <f t="shared" si="143"/>
        <v>0</v>
      </c>
      <c r="U620" s="33"/>
      <c r="V620" s="33"/>
      <c r="W620" s="35">
        <f t="shared" si="144"/>
        <v>621</v>
      </c>
      <c r="X620" s="36">
        <v>10</v>
      </c>
      <c r="Y620" s="36">
        <v>21</v>
      </c>
      <c r="Z620" s="36">
        <f t="shared" si="152"/>
        <v>8640</v>
      </c>
      <c r="AA620" s="59">
        <f t="shared" si="145"/>
        <v>9240</v>
      </c>
      <c r="AB620" s="33">
        <f t="shared" si="146"/>
        <v>9243</v>
      </c>
      <c r="AC620" s="33">
        <f t="shared" si="147"/>
        <v>9245</v>
      </c>
      <c r="AD620" s="33">
        <f t="shared" si="148"/>
        <v>9254</v>
      </c>
      <c r="AE620" s="33">
        <f t="shared" si="149"/>
        <v>8640</v>
      </c>
      <c r="AF620" s="33">
        <f t="shared" si="150"/>
        <v>8640</v>
      </c>
      <c r="AG620" s="60">
        <f t="shared" si="151"/>
        <v>9261</v>
      </c>
    </row>
    <row r="621" spans="1:33" x14ac:dyDescent="0.55000000000000004">
      <c r="A621" s="32">
        <f t="shared" si="138"/>
        <v>608</v>
      </c>
      <c r="B621" s="33">
        <v>10</v>
      </c>
      <c r="C621" s="33">
        <v>8</v>
      </c>
      <c r="D621" s="33" t="s">
        <v>16</v>
      </c>
      <c r="E621" s="59" t="s">
        <v>330</v>
      </c>
      <c r="F621" s="33" t="s">
        <v>17</v>
      </c>
      <c r="G621" s="60" t="s">
        <v>18</v>
      </c>
      <c r="H621" s="34">
        <f t="shared" si="139"/>
        <v>613</v>
      </c>
      <c r="I621" s="33">
        <v>10</v>
      </c>
      <c r="J621" s="33">
        <v>13</v>
      </c>
      <c r="K621" s="34">
        <f t="shared" si="140"/>
        <v>613</v>
      </c>
      <c r="L621" s="33">
        <v>10</v>
      </c>
      <c r="M621" s="33">
        <v>13</v>
      </c>
      <c r="N621" s="34">
        <f t="shared" si="141"/>
        <v>632</v>
      </c>
      <c r="O621" s="33">
        <v>10</v>
      </c>
      <c r="P621" s="33">
        <v>32</v>
      </c>
      <c r="Q621" s="34">
        <f t="shared" si="142"/>
        <v>634</v>
      </c>
      <c r="R621" s="33">
        <v>10</v>
      </c>
      <c r="S621" s="33">
        <v>34</v>
      </c>
      <c r="T621" s="34">
        <f t="shared" si="143"/>
        <v>690</v>
      </c>
      <c r="U621" s="33">
        <v>11</v>
      </c>
      <c r="V621" s="33">
        <v>30</v>
      </c>
      <c r="W621" s="35">
        <f t="shared" si="144"/>
        <v>690</v>
      </c>
      <c r="X621" s="36">
        <v>11</v>
      </c>
      <c r="Y621" s="36">
        <v>30</v>
      </c>
      <c r="Z621" s="36">
        <f t="shared" si="152"/>
        <v>8640</v>
      </c>
      <c r="AA621" s="59">
        <f t="shared" si="145"/>
        <v>9248</v>
      </c>
      <c r="AB621" s="33">
        <f t="shared" si="146"/>
        <v>9253</v>
      </c>
      <c r="AC621" s="33">
        <f t="shared" si="147"/>
        <v>9253</v>
      </c>
      <c r="AD621" s="33">
        <f t="shared" si="148"/>
        <v>9272</v>
      </c>
      <c r="AE621" s="33">
        <f t="shared" si="149"/>
        <v>9274</v>
      </c>
      <c r="AF621" s="33">
        <f t="shared" si="150"/>
        <v>9330</v>
      </c>
      <c r="AG621" s="60">
        <f t="shared" si="151"/>
        <v>9330</v>
      </c>
    </row>
    <row r="622" spans="1:33" x14ac:dyDescent="0.55000000000000004">
      <c r="A622" s="32">
        <f t="shared" si="138"/>
        <v>609</v>
      </c>
      <c r="B622" s="33">
        <v>10</v>
      </c>
      <c r="C622" s="33">
        <v>9</v>
      </c>
      <c r="D622" s="33" t="s">
        <v>6</v>
      </c>
      <c r="E622" s="59" t="s">
        <v>328</v>
      </c>
      <c r="F622" s="33" t="s">
        <v>3</v>
      </c>
      <c r="G622" s="60" t="s">
        <v>36</v>
      </c>
      <c r="H622" s="34">
        <f t="shared" si="139"/>
        <v>615</v>
      </c>
      <c r="I622" s="33">
        <v>10</v>
      </c>
      <c r="J622" s="33">
        <v>15</v>
      </c>
      <c r="K622" s="34">
        <f t="shared" si="140"/>
        <v>618</v>
      </c>
      <c r="L622" s="33">
        <v>10</v>
      </c>
      <c r="M622" s="33">
        <v>18</v>
      </c>
      <c r="N622" s="34">
        <f t="shared" si="141"/>
        <v>626</v>
      </c>
      <c r="O622" s="33">
        <v>10</v>
      </c>
      <c r="P622" s="33">
        <v>26</v>
      </c>
      <c r="Q622" s="34">
        <f t="shared" si="142"/>
        <v>636</v>
      </c>
      <c r="R622" s="33">
        <v>10</v>
      </c>
      <c r="S622" s="33">
        <v>36</v>
      </c>
      <c r="T622" s="34">
        <f t="shared" si="143"/>
        <v>652</v>
      </c>
      <c r="U622" s="33">
        <v>10</v>
      </c>
      <c r="V622" s="33">
        <v>52</v>
      </c>
      <c r="W622" s="35">
        <f t="shared" si="144"/>
        <v>664</v>
      </c>
      <c r="X622" s="36">
        <v>11</v>
      </c>
      <c r="Y622" s="36">
        <v>4</v>
      </c>
      <c r="Z622" s="36">
        <f t="shared" si="152"/>
        <v>8640</v>
      </c>
      <c r="AA622" s="59">
        <f t="shared" si="145"/>
        <v>9249</v>
      </c>
      <c r="AB622" s="33">
        <f t="shared" si="146"/>
        <v>9255</v>
      </c>
      <c r="AC622" s="33">
        <f t="shared" si="147"/>
        <v>9258</v>
      </c>
      <c r="AD622" s="33">
        <f t="shared" si="148"/>
        <v>9266</v>
      </c>
      <c r="AE622" s="33">
        <f t="shared" si="149"/>
        <v>9276</v>
      </c>
      <c r="AF622" s="33">
        <f t="shared" si="150"/>
        <v>9292</v>
      </c>
      <c r="AG622" s="60">
        <f t="shared" si="151"/>
        <v>9304</v>
      </c>
    </row>
    <row r="623" spans="1:33" x14ac:dyDescent="0.55000000000000004">
      <c r="A623" s="32">
        <f t="shared" si="138"/>
        <v>623</v>
      </c>
      <c r="B623" s="33">
        <v>10</v>
      </c>
      <c r="C623" s="33">
        <v>23</v>
      </c>
      <c r="D623" s="33" t="s">
        <v>10</v>
      </c>
      <c r="E623" s="59" t="s">
        <v>329</v>
      </c>
      <c r="F623" s="33" t="s">
        <v>3</v>
      </c>
      <c r="G623" s="60" t="s">
        <v>14</v>
      </c>
      <c r="H623" s="34">
        <f t="shared" si="139"/>
        <v>626</v>
      </c>
      <c r="I623" s="33">
        <v>10</v>
      </c>
      <c r="J623" s="33">
        <v>26</v>
      </c>
      <c r="K623" s="34">
        <f t="shared" si="140"/>
        <v>626</v>
      </c>
      <c r="L623" s="33">
        <v>10</v>
      </c>
      <c r="M623" s="33">
        <v>26</v>
      </c>
      <c r="N623" s="34">
        <f t="shared" si="141"/>
        <v>640</v>
      </c>
      <c r="O623" s="33">
        <v>10</v>
      </c>
      <c r="P623" s="33">
        <v>40</v>
      </c>
      <c r="Q623" s="34">
        <f t="shared" si="142"/>
        <v>640</v>
      </c>
      <c r="R623" s="33">
        <v>10</v>
      </c>
      <c r="S623" s="33">
        <v>40</v>
      </c>
      <c r="T623" s="34">
        <f t="shared" si="143"/>
        <v>644</v>
      </c>
      <c r="U623" s="33">
        <v>10</v>
      </c>
      <c r="V623" s="33">
        <v>44</v>
      </c>
      <c r="W623" s="35">
        <f t="shared" si="144"/>
        <v>652</v>
      </c>
      <c r="X623" s="36">
        <v>10</v>
      </c>
      <c r="Y623" s="36">
        <v>52</v>
      </c>
      <c r="Z623" s="36">
        <f t="shared" si="152"/>
        <v>8640</v>
      </c>
      <c r="AA623" s="59">
        <f t="shared" si="145"/>
        <v>9263</v>
      </c>
      <c r="AB623" s="33">
        <f t="shared" si="146"/>
        <v>9266</v>
      </c>
      <c r="AC623" s="33">
        <f t="shared" si="147"/>
        <v>9266</v>
      </c>
      <c r="AD623" s="33">
        <f t="shared" si="148"/>
        <v>9280</v>
      </c>
      <c r="AE623" s="33">
        <f t="shared" si="149"/>
        <v>9280</v>
      </c>
      <c r="AF623" s="33">
        <f t="shared" si="150"/>
        <v>9284</v>
      </c>
      <c r="AG623" s="60">
        <f t="shared" si="151"/>
        <v>9292</v>
      </c>
    </row>
    <row r="624" spans="1:33" x14ac:dyDescent="0.55000000000000004">
      <c r="A624" s="32">
        <f t="shared" si="138"/>
        <v>624</v>
      </c>
      <c r="B624" s="33">
        <v>10</v>
      </c>
      <c r="C624" s="33">
        <v>24</v>
      </c>
      <c r="D624" s="33" t="s">
        <v>51</v>
      </c>
      <c r="E624" s="59" t="s">
        <v>335</v>
      </c>
      <c r="F624" s="33" t="s">
        <v>17</v>
      </c>
      <c r="G624" s="60" t="s">
        <v>52</v>
      </c>
      <c r="H624" s="34">
        <f t="shared" si="139"/>
        <v>627</v>
      </c>
      <c r="I624" s="33">
        <v>10</v>
      </c>
      <c r="J624" s="33">
        <v>27</v>
      </c>
      <c r="K624" s="34">
        <f t="shared" si="140"/>
        <v>649</v>
      </c>
      <c r="L624" s="33">
        <v>10</v>
      </c>
      <c r="M624" s="33">
        <v>49</v>
      </c>
      <c r="N624" s="34">
        <f t="shared" si="141"/>
        <v>649</v>
      </c>
      <c r="O624" s="33">
        <v>10</v>
      </c>
      <c r="P624" s="33">
        <v>49</v>
      </c>
      <c r="Q624" s="34">
        <f t="shared" si="142"/>
        <v>653</v>
      </c>
      <c r="R624" s="33">
        <v>10</v>
      </c>
      <c r="S624" s="33">
        <v>53</v>
      </c>
      <c r="T624" s="34">
        <f t="shared" si="143"/>
        <v>666</v>
      </c>
      <c r="U624" s="33">
        <v>11</v>
      </c>
      <c r="V624" s="33">
        <v>6</v>
      </c>
      <c r="W624" s="35">
        <f t="shared" si="144"/>
        <v>666</v>
      </c>
      <c r="X624" s="36">
        <v>11</v>
      </c>
      <c r="Y624" s="36">
        <v>6</v>
      </c>
      <c r="Z624" s="36">
        <f t="shared" si="152"/>
        <v>8640</v>
      </c>
      <c r="AA624" s="59">
        <f t="shared" si="145"/>
        <v>9264</v>
      </c>
      <c r="AB624" s="33">
        <f t="shared" si="146"/>
        <v>9267</v>
      </c>
      <c r="AC624" s="33">
        <f t="shared" si="147"/>
        <v>9289</v>
      </c>
      <c r="AD624" s="33">
        <f t="shared" si="148"/>
        <v>9289</v>
      </c>
      <c r="AE624" s="33">
        <f t="shared" si="149"/>
        <v>9293</v>
      </c>
      <c r="AF624" s="33">
        <f t="shared" si="150"/>
        <v>9306</v>
      </c>
      <c r="AG624" s="60">
        <f t="shared" si="151"/>
        <v>9306</v>
      </c>
    </row>
    <row r="625" spans="1:33" x14ac:dyDescent="0.55000000000000004">
      <c r="A625" s="32">
        <f t="shared" si="138"/>
        <v>637</v>
      </c>
      <c r="B625" s="33">
        <v>10</v>
      </c>
      <c r="C625" s="33">
        <v>37</v>
      </c>
      <c r="D625" s="33" t="s">
        <v>254</v>
      </c>
      <c r="E625" s="59" t="s">
        <v>333</v>
      </c>
      <c r="F625" s="33" t="s">
        <v>17</v>
      </c>
      <c r="G625" s="60" t="s">
        <v>4</v>
      </c>
      <c r="H625" s="34">
        <f t="shared" si="139"/>
        <v>641</v>
      </c>
      <c r="I625" s="33">
        <v>10</v>
      </c>
      <c r="J625" s="33">
        <v>41</v>
      </c>
      <c r="K625" s="34">
        <f t="shared" si="140"/>
        <v>641</v>
      </c>
      <c r="L625" s="33">
        <v>10</v>
      </c>
      <c r="M625" s="33">
        <v>41</v>
      </c>
      <c r="N625" s="34">
        <f t="shared" si="141"/>
        <v>647</v>
      </c>
      <c r="O625" s="33">
        <v>10</v>
      </c>
      <c r="P625" s="33">
        <v>47</v>
      </c>
      <c r="Q625" s="34">
        <f t="shared" si="142"/>
        <v>657</v>
      </c>
      <c r="R625" s="33">
        <v>10</v>
      </c>
      <c r="S625" s="33">
        <v>57</v>
      </c>
      <c r="T625" s="34">
        <f t="shared" si="143"/>
        <v>669</v>
      </c>
      <c r="U625" s="33">
        <v>11</v>
      </c>
      <c r="V625" s="33">
        <v>9</v>
      </c>
      <c r="W625" s="35">
        <f t="shared" si="144"/>
        <v>674</v>
      </c>
      <c r="X625" s="36">
        <v>11</v>
      </c>
      <c r="Y625" s="36">
        <v>14</v>
      </c>
      <c r="Z625" s="36">
        <f t="shared" si="152"/>
        <v>8640</v>
      </c>
      <c r="AA625" s="59">
        <f t="shared" si="145"/>
        <v>9277</v>
      </c>
      <c r="AB625" s="33">
        <f t="shared" si="146"/>
        <v>9281</v>
      </c>
      <c r="AC625" s="33">
        <f t="shared" si="147"/>
        <v>9281</v>
      </c>
      <c r="AD625" s="33">
        <f t="shared" si="148"/>
        <v>9287</v>
      </c>
      <c r="AE625" s="33">
        <f t="shared" si="149"/>
        <v>9297</v>
      </c>
      <c r="AF625" s="33">
        <f t="shared" si="150"/>
        <v>9309</v>
      </c>
      <c r="AG625" s="60">
        <f t="shared" si="151"/>
        <v>9314</v>
      </c>
    </row>
    <row r="626" spans="1:33" x14ac:dyDescent="0.55000000000000004">
      <c r="A626" s="32">
        <f t="shared" si="138"/>
        <v>665</v>
      </c>
      <c r="B626" s="33">
        <v>11</v>
      </c>
      <c r="C626" s="33">
        <v>5</v>
      </c>
      <c r="D626" s="33" t="s">
        <v>255</v>
      </c>
      <c r="E626" s="59" t="s">
        <v>333</v>
      </c>
      <c r="F626" s="33" t="s">
        <v>17</v>
      </c>
      <c r="G626" s="60" t="s">
        <v>31</v>
      </c>
      <c r="H626" s="34">
        <f t="shared" si="139"/>
        <v>668</v>
      </c>
      <c r="I626" s="33">
        <v>11</v>
      </c>
      <c r="J626" s="33">
        <v>8</v>
      </c>
      <c r="K626" s="34">
        <f t="shared" si="140"/>
        <v>668</v>
      </c>
      <c r="L626" s="33">
        <v>11</v>
      </c>
      <c r="M626" s="33">
        <v>8</v>
      </c>
      <c r="N626" s="34">
        <f t="shared" si="141"/>
        <v>674</v>
      </c>
      <c r="O626" s="33">
        <v>11</v>
      </c>
      <c r="P626" s="33">
        <v>14</v>
      </c>
      <c r="Q626" s="34">
        <f t="shared" si="142"/>
        <v>685</v>
      </c>
      <c r="R626" s="33">
        <v>11</v>
      </c>
      <c r="S626" s="33">
        <v>25</v>
      </c>
      <c r="T626" s="34">
        <f t="shared" si="143"/>
        <v>691</v>
      </c>
      <c r="U626" s="33">
        <v>11</v>
      </c>
      <c r="V626" s="33">
        <v>31</v>
      </c>
      <c r="W626" s="35">
        <f t="shared" si="144"/>
        <v>706</v>
      </c>
      <c r="X626" s="36">
        <v>11</v>
      </c>
      <c r="Y626" s="36">
        <v>46</v>
      </c>
      <c r="Z626" s="36">
        <f t="shared" si="152"/>
        <v>8640</v>
      </c>
      <c r="AA626" s="59">
        <f t="shared" si="145"/>
        <v>9305</v>
      </c>
      <c r="AB626" s="33">
        <f t="shared" si="146"/>
        <v>9308</v>
      </c>
      <c r="AC626" s="33">
        <f t="shared" si="147"/>
        <v>9308</v>
      </c>
      <c r="AD626" s="33">
        <f t="shared" si="148"/>
        <v>9314</v>
      </c>
      <c r="AE626" s="33">
        <f t="shared" si="149"/>
        <v>9325</v>
      </c>
      <c r="AF626" s="33">
        <f t="shared" si="150"/>
        <v>9331</v>
      </c>
      <c r="AG626" s="60">
        <f t="shared" si="151"/>
        <v>9346</v>
      </c>
    </row>
    <row r="627" spans="1:33" x14ac:dyDescent="0.55000000000000004">
      <c r="A627" s="32">
        <f t="shared" si="138"/>
        <v>666</v>
      </c>
      <c r="B627" s="33">
        <v>11</v>
      </c>
      <c r="C627" s="33">
        <v>6</v>
      </c>
      <c r="D627" s="33" t="s">
        <v>224</v>
      </c>
      <c r="E627" s="59" t="s">
        <v>333</v>
      </c>
      <c r="F627" s="33" t="s">
        <v>3</v>
      </c>
      <c r="G627" s="60" t="s">
        <v>4</v>
      </c>
      <c r="H627" s="34">
        <f t="shared" si="139"/>
        <v>678</v>
      </c>
      <c r="I627" s="33">
        <v>11</v>
      </c>
      <c r="J627" s="33">
        <v>18</v>
      </c>
      <c r="K627" s="34">
        <f t="shared" si="140"/>
        <v>678</v>
      </c>
      <c r="L627" s="33">
        <v>11</v>
      </c>
      <c r="M627" s="33">
        <v>18</v>
      </c>
      <c r="N627" s="34">
        <f t="shared" si="141"/>
        <v>691</v>
      </c>
      <c r="O627" s="33">
        <v>11</v>
      </c>
      <c r="P627" s="33">
        <v>31</v>
      </c>
      <c r="Q627" s="34">
        <f t="shared" si="142"/>
        <v>705</v>
      </c>
      <c r="R627" s="33">
        <v>11</v>
      </c>
      <c r="S627" s="33">
        <v>45</v>
      </c>
      <c r="T627" s="34">
        <f t="shared" si="143"/>
        <v>705</v>
      </c>
      <c r="U627" s="33">
        <v>11</v>
      </c>
      <c r="V627" s="33">
        <v>45</v>
      </c>
      <c r="W627" s="35">
        <f t="shared" si="144"/>
        <v>717</v>
      </c>
      <c r="X627" s="36">
        <v>11</v>
      </c>
      <c r="Y627" s="36">
        <v>57</v>
      </c>
      <c r="Z627" s="36">
        <f t="shared" si="152"/>
        <v>8640</v>
      </c>
      <c r="AA627" s="59">
        <f t="shared" si="145"/>
        <v>9306</v>
      </c>
      <c r="AB627" s="33">
        <f t="shared" si="146"/>
        <v>9318</v>
      </c>
      <c r="AC627" s="33">
        <f t="shared" si="147"/>
        <v>9318</v>
      </c>
      <c r="AD627" s="33">
        <f t="shared" si="148"/>
        <v>9331</v>
      </c>
      <c r="AE627" s="33">
        <f t="shared" si="149"/>
        <v>9345</v>
      </c>
      <c r="AF627" s="33">
        <f t="shared" si="150"/>
        <v>9345</v>
      </c>
      <c r="AG627" s="60">
        <f t="shared" si="151"/>
        <v>9357</v>
      </c>
    </row>
    <row r="628" spans="1:33" x14ac:dyDescent="0.55000000000000004">
      <c r="A628" s="32">
        <f t="shared" si="138"/>
        <v>688</v>
      </c>
      <c r="B628" s="33">
        <v>11</v>
      </c>
      <c r="C628" s="33">
        <v>28</v>
      </c>
      <c r="D628" s="33" t="s">
        <v>50</v>
      </c>
      <c r="E628" s="59" t="s">
        <v>329</v>
      </c>
      <c r="F628" s="33" t="s">
        <v>3</v>
      </c>
      <c r="G628" s="60" t="s">
        <v>12</v>
      </c>
      <c r="H628" s="34">
        <f t="shared" si="139"/>
        <v>692</v>
      </c>
      <c r="I628" s="33">
        <v>11</v>
      </c>
      <c r="J628" s="33">
        <v>32</v>
      </c>
      <c r="K628" s="34">
        <f t="shared" si="140"/>
        <v>693</v>
      </c>
      <c r="L628" s="33">
        <v>11</v>
      </c>
      <c r="M628" s="33">
        <v>33</v>
      </c>
      <c r="N628" s="34">
        <f t="shared" si="141"/>
        <v>698</v>
      </c>
      <c r="O628" s="33">
        <v>11</v>
      </c>
      <c r="P628" s="33">
        <v>38</v>
      </c>
      <c r="Q628" s="34">
        <f t="shared" si="142"/>
        <v>726</v>
      </c>
      <c r="R628" s="33">
        <v>12</v>
      </c>
      <c r="S628" s="33">
        <v>6</v>
      </c>
      <c r="T628" s="34">
        <f t="shared" si="143"/>
        <v>731</v>
      </c>
      <c r="U628" s="33">
        <v>12</v>
      </c>
      <c r="V628" s="33">
        <v>11</v>
      </c>
      <c r="W628" s="35">
        <f t="shared" si="144"/>
        <v>752</v>
      </c>
      <c r="X628" s="36">
        <v>12</v>
      </c>
      <c r="Y628" s="36">
        <v>32</v>
      </c>
      <c r="Z628" s="36">
        <f t="shared" si="152"/>
        <v>8640</v>
      </c>
      <c r="AA628" s="59">
        <f t="shared" si="145"/>
        <v>9328</v>
      </c>
      <c r="AB628" s="33">
        <f t="shared" si="146"/>
        <v>9332</v>
      </c>
      <c r="AC628" s="33">
        <f t="shared" si="147"/>
        <v>9333</v>
      </c>
      <c r="AD628" s="33">
        <f t="shared" si="148"/>
        <v>9338</v>
      </c>
      <c r="AE628" s="33">
        <f t="shared" si="149"/>
        <v>9366</v>
      </c>
      <c r="AF628" s="33">
        <f t="shared" si="150"/>
        <v>9371</v>
      </c>
      <c r="AG628" s="60">
        <f t="shared" si="151"/>
        <v>9392</v>
      </c>
    </row>
    <row r="629" spans="1:33" x14ac:dyDescent="0.55000000000000004">
      <c r="A629" s="32">
        <f t="shared" si="138"/>
        <v>696</v>
      </c>
      <c r="B629" s="33">
        <v>11</v>
      </c>
      <c r="C629" s="33">
        <v>36</v>
      </c>
      <c r="D629" s="33" t="s">
        <v>40</v>
      </c>
      <c r="E629" s="59" t="s">
        <v>331</v>
      </c>
      <c r="F629" s="33" t="s">
        <v>3</v>
      </c>
      <c r="G629" s="60" t="s">
        <v>133</v>
      </c>
      <c r="H629" s="34">
        <f t="shared" si="139"/>
        <v>701</v>
      </c>
      <c r="I629" s="33">
        <v>11</v>
      </c>
      <c r="J629" s="33">
        <v>41</v>
      </c>
      <c r="K629" s="34">
        <f t="shared" si="140"/>
        <v>713</v>
      </c>
      <c r="L629" s="33">
        <v>11</v>
      </c>
      <c r="M629" s="33">
        <v>53</v>
      </c>
      <c r="N629" s="34">
        <f t="shared" si="141"/>
        <v>713</v>
      </c>
      <c r="O629" s="33">
        <v>11</v>
      </c>
      <c r="P629" s="33">
        <v>53</v>
      </c>
      <c r="Q629" s="34">
        <f t="shared" si="142"/>
        <v>721</v>
      </c>
      <c r="R629" s="33">
        <v>12</v>
      </c>
      <c r="S629" s="33">
        <v>1</v>
      </c>
      <c r="T629" s="34">
        <f t="shared" si="143"/>
        <v>726</v>
      </c>
      <c r="U629" s="33">
        <v>12</v>
      </c>
      <c r="V629" s="33">
        <v>6</v>
      </c>
      <c r="W629" s="35">
        <f t="shared" si="144"/>
        <v>734</v>
      </c>
      <c r="X629" s="36">
        <v>12</v>
      </c>
      <c r="Y629" s="36">
        <v>14</v>
      </c>
      <c r="Z629" s="36">
        <f t="shared" si="152"/>
        <v>8640</v>
      </c>
      <c r="AA629" s="59">
        <f t="shared" si="145"/>
        <v>9336</v>
      </c>
      <c r="AB629" s="33">
        <f t="shared" si="146"/>
        <v>9341</v>
      </c>
      <c r="AC629" s="33">
        <f t="shared" si="147"/>
        <v>9353</v>
      </c>
      <c r="AD629" s="33">
        <f t="shared" si="148"/>
        <v>9353</v>
      </c>
      <c r="AE629" s="33">
        <f t="shared" si="149"/>
        <v>9361</v>
      </c>
      <c r="AF629" s="33">
        <f t="shared" si="150"/>
        <v>9366</v>
      </c>
      <c r="AG629" s="60">
        <f t="shared" si="151"/>
        <v>9374</v>
      </c>
    </row>
    <row r="630" spans="1:33" x14ac:dyDescent="0.55000000000000004">
      <c r="A630" s="32">
        <f t="shared" si="138"/>
        <v>708</v>
      </c>
      <c r="B630" s="33">
        <v>11</v>
      </c>
      <c r="C630" s="33">
        <v>48</v>
      </c>
      <c r="D630" s="33" t="s">
        <v>6</v>
      </c>
      <c r="E630" s="59" t="s">
        <v>328</v>
      </c>
      <c r="F630" s="33" t="s">
        <v>17</v>
      </c>
      <c r="G630" s="60" t="s">
        <v>36</v>
      </c>
      <c r="H630" s="34">
        <f t="shared" si="139"/>
        <v>713</v>
      </c>
      <c r="I630" s="33">
        <v>11</v>
      </c>
      <c r="J630" s="33">
        <v>53</v>
      </c>
      <c r="K630" s="34">
        <f t="shared" si="140"/>
        <v>714</v>
      </c>
      <c r="L630" s="33">
        <v>11</v>
      </c>
      <c r="M630" s="33">
        <v>54</v>
      </c>
      <c r="N630" s="34">
        <f t="shared" si="141"/>
        <v>720</v>
      </c>
      <c r="O630" s="33">
        <v>12</v>
      </c>
      <c r="P630" s="33">
        <v>0</v>
      </c>
      <c r="Q630" s="34">
        <f t="shared" si="142"/>
        <v>0</v>
      </c>
      <c r="R630" s="33"/>
      <c r="S630" s="33"/>
      <c r="T630" s="34">
        <f t="shared" si="143"/>
        <v>0</v>
      </c>
      <c r="U630" s="33"/>
      <c r="V630" s="33"/>
      <c r="W630" s="35">
        <f t="shared" si="144"/>
        <v>729</v>
      </c>
      <c r="X630" s="36">
        <v>12</v>
      </c>
      <c r="Y630" s="36">
        <v>9</v>
      </c>
      <c r="Z630" s="36">
        <f t="shared" si="152"/>
        <v>8640</v>
      </c>
      <c r="AA630" s="59">
        <f t="shared" si="145"/>
        <v>9348</v>
      </c>
      <c r="AB630" s="33">
        <f t="shared" si="146"/>
        <v>9353</v>
      </c>
      <c r="AC630" s="33">
        <f t="shared" si="147"/>
        <v>9354</v>
      </c>
      <c r="AD630" s="33">
        <f t="shared" si="148"/>
        <v>9360</v>
      </c>
      <c r="AE630" s="33">
        <f t="shared" si="149"/>
        <v>8640</v>
      </c>
      <c r="AF630" s="33">
        <f t="shared" si="150"/>
        <v>8640</v>
      </c>
      <c r="AG630" s="60">
        <f t="shared" si="151"/>
        <v>9369</v>
      </c>
    </row>
    <row r="631" spans="1:33" x14ac:dyDescent="0.55000000000000004">
      <c r="A631" s="32">
        <f t="shared" si="138"/>
        <v>730</v>
      </c>
      <c r="B631" s="33">
        <v>12</v>
      </c>
      <c r="C631" s="33">
        <v>10</v>
      </c>
      <c r="D631" s="33" t="s">
        <v>50</v>
      </c>
      <c r="E631" s="59" t="s">
        <v>329</v>
      </c>
      <c r="F631" s="33" t="s">
        <v>3</v>
      </c>
      <c r="G631" s="60" t="s">
        <v>14</v>
      </c>
      <c r="H631" s="34">
        <f t="shared" si="139"/>
        <v>770</v>
      </c>
      <c r="I631" s="33">
        <v>12</v>
      </c>
      <c r="J631" s="33">
        <v>50</v>
      </c>
      <c r="K631" s="34">
        <f t="shared" si="140"/>
        <v>771</v>
      </c>
      <c r="L631" s="33">
        <v>12</v>
      </c>
      <c r="M631" s="33">
        <v>51</v>
      </c>
      <c r="N631" s="34">
        <f t="shared" si="141"/>
        <v>778</v>
      </c>
      <c r="O631" s="33">
        <v>12</v>
      </c>
      <c r="P631" s="33">
        <v>58</v>
      </c>
      <c r="Q631" s="34">
        <f t="shared" si="142"/>
        <v>787</v>
      </c>
      <c r="R631" s="33">
        <v>13</v>
      </c>
      <c r="S631" s="33">
        <v>7</v>
      </c>
      <c r="T631" s="34">
        <f t="shared" si="143"/>
        <v>793</v>
      </c>
      <c r="U631" s="33">
        <v>13</v>
      </c>
      <c r="V631" s="33">
        <v>13</v>
      </c>
      <c r="W631" s="35">
        <f t="shared" si="144"/>
        <v>806</v>
      </c>
      <c r="X631" s="36">
        <v>13</v>
      </c>
      <c r="Y631" s="36">
        <v>26</v>
      </c>
      <c r="Z631" s="36">
        <f t="shared" si="152"/>
        <v>8640</v>
      </c>
      <c r="AA631" s="59">
        <f t="shared" si="145"/>
        <v>9370</v>
      </c>
      <c r="AB631" s="33">
        <f t="shared" si="146"/>
        <v>9410</v>
      </c>
      <c r="AC631" s="33">
        <f t="shared" si="147"/>
        <v>9411</v>
      </c>
      <c r="AD631" s="33">
        <f t="shared" si="148"/>
        <v>9418</v>
      </c>
      <c r="AE631" s="33">
        <f t="shared" si="149"/>
        <v>9427</v>
      </c>
      <c r="AF631" s="33">
        <f t="shared" si="150"/>
        <v>9433</v>
      </c>
      <c r="AG631" s="60">
        <f t="shared" si="151"/>
        <v>9446</v>
      </c>
    </row>
    <row r="632" spans="1:33" x14ac:dyDescent="0.55000000000000004">
      <c r="A632" s="32">
        <f t="shared" si="138"/>
        <v>743</v>
      </c>
      <c r="B632" s="33">
        <v>12</v>
      </c>
      <c r="C632" s="33">
        <v>23</v>
      </c>
      <c r="D632" s="33" t="s">
        <v>15</v>
      </c>
      <c r="E632" s="59" t="s">
        <v>329</v>
      </c>
      <c r="F632" s="33" t="s">
        <v>3</v>
      </c>
      <c r="G632" s="60" t="s">
        <v>12</v>
      </c>
      <c r="H632" s="34">
        <f t="shared" si="139"/>
        <v>801</v>
      </c>
      <c r="I632" s="33">
        <v>13</v>
      </c>
      <c r="J632" s="33">
        <v>21</v>
      </c>
      <c r="K632" s="34">
        <f t="shared" si="140"/>
        <v>804</v>
      </c>
      <c r="L632" s="33">
        <v>13</v>
      </c>
      <c r="M632" s="33">
        <v>24</v>
      </c>
      <c r="N632" s="34">
        <f t="shared" si="141"/>
        <v>813</v>
      </c>
      <c r="O632" s="33">
        <v>13</v>
      </c>
      <c r="P632" s="33">
        <v>33</v>
      </c>
      <c r="Q632" s="34">
        <f t="shared" si="142"/>
        <v>828</v>
      </c>
      <c r="R632" s="33">
        <v>13</v>
      </c>
      <c r="S632" s="33">
        <v>48</v>
      </c>
      <c r="T632" s="34">
        <f t="shared" si="143"/>
        <v>835</v>
      </c>
      <c r="U632" s="33">
        <v>13</v>
      </c>
      <c r="V632" s="33">
        <v>55</v>
      </c>
      <c r="W632" s="35">
        <f t="shared" si="144"/>
        <v>856</v>
      </c>
      <c r="X632" s="36">
        <v>14</v>
      </c>
      <c r="Y632" s="36">
        <v>16</v>
      </c>
      <c r="Z632" s="36">
        <f t="shared" si="152"/>
        <v>8640</v>
      </c>
      <c r="AA632" s="59">
        <f t="shared" si="145"/>
        <v>9383</v>
      </c>
      <c r="AB632" s="33">
        <f t="shared" si="146"/>
        <v>9441</v>
      </c>
      <c r="AC632" s="33">
        <f t="shared" si="147"/>
        <v>9444</v>
      </c>
      <c r="AD632" s="33">
        <f t="shared" si="148"/>
        <v>9453</v>
      </c>
      <c r="AE632" s="33">
        <f t="shared" si="149"/>
        <v>9468</v>
      </c>
      <c r="AF632" s="33">
        <f t="shared" si="150"/>
        <v>9475</v>
      </c>
      <c r="AG632" s="60">
        <f t="shared" si="151"/>
        <v>9496</v>
      </c>
    </row>
    <row r="633" spans="1:33" x14ac:dyDescent="0.55000000000000004">
      <c r="A633" s="32">
        <f t="shared" si="138"/>
        <v>768</v>
      </c>
      <c r="B633" s="33">
        <v>12</v>
      </c>
      <c r="C633" s="33">
        <v>48</v>
      </c>
      <c r="D633" s="33" t="s">
        <v>6</v>
      </c>
      <c r="E633" s="59" t="s">
        <v>328</v>
      </c>
      <c r="F633" s="33" t="s">
        <v>17</v>
      </c>
      <c r="G633" s="60" t="s">
        <v>7</v>
      </c>
      <c r="H633" s="34">
        <f t="shared" si="139"/>
        <v>773</v>
      </c>
      <c r="I633" s="33">
        <v>12</v>
      </c>
      <c r="J633" s="33">
        <v>53</v>
      </c>
      <c r="K633" s="34">
        <f t="shared" si="140"/>
        <v>776</v>
      </c>
      <c r="L633" s="33">
        <v>12</v>
      </c>
      <c r="M633" s="33">
        <v>56</v>
      </c>
      <c r="N633" s="34">
        <f t="shared" si="141"/>
        <v>782</v>
      </c>
      <c r="O633" s="33">
        <v>13</v>
      </c>
      <c r="P633" s="33">
        <v>2</v>
      </c>
      <c r="Q633" s="34">
        <f t="shared" si="142"/>
        <v>793</v>
      </c>
      <c r="R633" s="33">
        <v>13</v>
      </c>
      <c r="S633" s="33">
        <v>13</v>
      </c>
      <c r="T633" s="34">
        <f t="shared" si="143"/>
        <v>804</v>
      </c>
      <c r="U633" s="33">
        <v>13</v>
      </c>
      <c r="V633" s="33">
        <v>24</v>
      </c>
      <c r="W633" s="35">
        <f t="shared" si="144"/>
        <v>804</v>
      </c>
      <c r="X633" s="36">
        <v>13</v>
      </c>
      <c r="Y633" s="36">
        <v>24</v>
      </c>
      <c r="Z633" s="36">
        <f t="shared" si="152"/>
        <v>8640</v>
      </c>
      <c r="AA633" s="59">
        <f t="shared" si="145"/>
        <v>9408</v>
      </c>
      <c r="AB633" s="33">
        <f t="shared" si="146"/>
        <v>9413</v>
      </c>
      <c r="AC633" s="33">
        <f t="shared" si="147"/>
        <v>9416</v>
      </c>
      <c r="AD633" s="33">
        <f t="shared" si="148"/>
        <v>9422</v>
      </c>
      <c r="AE633" s="33">
        <f t="shared" si="149"/>
        <v>9433</v>
      </c>
      <c r="AF633" s="33">
        <f t="shared" si="150"/>
        <v>9444</v>
      </c>
      <c r="AG633" s="60">
        <f t="shared" si="151"/>
        <v>9444</v>
      </c>
    </row>
    <row r="634" spans="1:33" x14ac:dyDescent="0.55000000000000004">
      <c r="A634" s="32">
        <f t="shared" si="138"/>
        <v>770</v>
      </c>
      <c r="B634" s="33">
        <v>12</v>
      </c>
      <c r="C634" s="33">
        <v>50</v>
      </c>
      <c r="D634" s="33" t="s">
        <v>256</v>
      </c>
      <c r="E634" s="59" t="s">
        <v>328</v>
      </c>
      <c r="F634" s="33" t="s">
        <v>17</v>
      </c>
      <c r="G634" s="60" t="s">
        <v>133</v>
      </c>
      <c r="H634" s="34">
        <f t="shared" si="139"/>
        <v>778</v>
      </c>
      <c r="I634" s="33">
        <v>12</v>
      </c>
      <c r="J634" s="33">
        <v>58</v>
      </c>
      <c r="K634" s="34">
        <f t="shared" si="140"/>
        <v>780</v>
      </c>
      <c r="L634" s="33">
        <v>13</v>
      </c>
      <c r="M634" s="33">
        <v>0</v>
      </c>
      <c r="N634" s="34">
        <f t="shared" si="141"/>
        <v>790</v>
      </c>
      <c r="O634" s="33">
        <v>13</v>
      </c>
      <c r="P634" s="33">
        <v>10</v>
      </c>
      <c r="Q634" s="34">
        <f t="shared" si="142"/>
        <v>800</v>
      </c>
      <c r="R634" s="33">
        <v>13</v>
      </c>
      <c r="S634" s="33">
        <v>20</v>
      </c>
      <c r="T634" s="34">
        <f t="shared" si="143"/>
        <v>817</v>
      </c>
      <c r="U634" s="33">
        <v>13</v>
      </c>
      <c r="V634" s="33">
        <v>37</v>
      </c>
      <c r="W634" s="35">
        <f t="shared" si="144"/>
        <v>817</v>
      </c>
      <c r="X634" s="36">
        <v>13</v>
      </c>
      <c r="Y634" s="36">
        <v>37</v>
      </c>
      <c r="Z634" s="36">
        <f t="shared" si="152"/>
        <v>8640</v>
      </c>
      <c r="AA634" s="59">
        <f t="shared" si="145"/>
        <v>9410</v>
      </c>
      <c r="AB634" s="33">
        <f t="shared" si="146"/>
        <v>9418</v>
      </c>
      <c r="AC634" s="33">
        <f t="shared" si="147"/>
        <v>9420</v>
      </c>
      <c r="AD634" s="33">
        <f t="shared" si="148"/>
        <v>9430</v>
      </c>
      <c r="AE634" s="33">
        <f t="shared" si="149"/>
        <v>9440</v>
      </c>
      <c r="AF634" s="33">
        <f t="shared" si="150"/>
        <v>9457</v>
      </c>
      <c r="AG634" s="60">
        <f t="shared" si="151"/>
        <v>9457</v>
      </c>
    </row>
    <row r="635" spans="1:33" x14ac:dyDescent="0.55000000000000004">
      <c r="A635" s="32">
        <f t="shared" si="138"/>
        <v>776</v>
      </c>
      <c r="B635" s="33">
        <v>12</v>
      </c>
      <c r="C635" s="33">
        <v>56</v>
      </c>
      <c r="D635" s="33" t="s">
        <v>101</v>
      </c>
      <c r="E635" s="59" t="s">
        <v>334</v>
      </c>
      <c r="F635" s="33" t="s">
        <v>3</v>
      </c>
      <c r="G635" s="60" t="s">
        <v>49</v>
      </c>
      <c r="H635" s="34">
        <f t="shared" si="139"/>
        <v>779</v>
      </c>
      <c r="I635" s="33">
        <v>12</v>
      </c>
      <c r="J635" s="33">
        <v>59</v>
      </c>
      <c r="K635" s="34">
        <f t="shared" si="140"/>
        <v>779</v>
      </c>
      <c r="L635" s="33">
        <v>12</v>
      </c>
      <c r="M635" s="33">
        <v>59</v>
      </c>
      <c r="N635" s="34">
        <f t="shared" si="141"/>
        <v>796</v>
      </c>
      <c r="O635" s="33">
        <v>13</v>
      </c>
      <c r="P635" s="33">
        <v>16</v>
      </c>
      <c r="Q635" s="34">
        <f t="shared" si="142"/>
        <v>800</v>
      </c>
      <c r="R635" s="33">
        <v>13</v>
      </c>
      <c r="S635" s="33">
        <v>20</v>
      </c>
      <c r="T635" s="34">
        <f t="shared" si="143"/>
        <v>815</v>
      </c>
      <c r="U635" s="33">
        <v>13</v>
      </c>
      <c r="V635" s="33">
        <v>35</v>
      </c>
      <c r="W635" s="35">
        <f t="shared" si="144"/>
        <v>815</v>
      </c>
      <c r="X635" s="36">
        <v>13</v>
      </c>
      <c r="Y635" s="36">
        <v>35</v>
      </c>
      <c r="Z635" s="36">
        <f t="shared" si="152"/>
        <v>8640</v>
      </c>
      <c r="AA635" s="59">
        <f t="shared" si="145"/>
        <v>9416</v>
      </c>
      <c r="AB635" s="33">
        <f t="shared" si="146"/>
        <v>9419</v>
      </c>
      <c r="AC635" s="33">
        <f t="shared" si="147"/>
        <v>9419</v>
      </c>
      <c r="AD635" s="33">
        <f t="shared" si="148"/>
        <v>9436</v>
      </c>
      <c r="AE635" s="33">
        <f t="shared" si="149"/>
        <v>9440</v>
      </c>
      <c r="AF635" s="33">
        <f t="shared" si="150"/>
        <v>9455</v>
      </c>
      <c r="AG635" s="60">
        <f t="shared" si="151"/>
        <v>9455</v>
      </c>
    </row>
    <row r="636" spans="1:33" x14ac:dyDescent="0.55000000000000004">
      <c r="A636" s="32">
        <f t="shared" si="138"/>
        <v>785</v>
      </c>
      <c r="B636" s="33">
        <v>13</v>
      </c>
      <c r="C636" s="33">
        <v>5</v>
      </c>
      <c r="D636" s="33" t="s">
        <v>51</v>
      </c>
      <c r="E636" s="59" t="s">
        <v>335</v>
      </c>
      <c r="F636" s="33" t="s">
        <v>17</v>
      </c>
      <c r="G636" s="60" t="s">
        <v>52</v>
      </c>
      <c r="H636" s="34">
        <f t="shared" si="139"/>
        <v>797</v>
      </c>
      <c r="I636" s="33">
        <v>13</v>
      </c>
      <c r="J636" s="33">
        <v>17</v>
      </c>
      <c r="K636" s="34">
        <f t="shared" si="140"/>
        <v>797</v>
      </c>
      <c r="L636" s="33">
        <v>13</v>
      </c>
      <c r="M636" s="33">
        <v>17</v>
      </c>
      <c r="N636" s="34">
        <f t="shared" si="141"/>
        <v>838</v>
      </c>
      <c r="O636" s="33">
        <v>13</v>
      </c>
      <c r="P636" s="33">
        <v>58</v>
      </c>
      <c r="Q636" s="34">
        <f t="shared" si="142"/>
        <v>838</v>
      </c>
      <c r="R636" s="33">
        <v>13</v>
      </c>
      <c r="S636" s="33">
        <v>58</v>
      </c>
      <c r="T636" s="34">
        <f t="shared" si="143"/>
        <v>838</v>
      </c>
      <c r="U636" s="33">
        <v>13</v>
      </c>
      <c r="V636" s="33">
        <v>58</v>
      </c>
      <c r="W636" s="35">
        <f t="shared" si="144"/>
        <v>838</v>
      </c>
      <c r="X636" s="36">
        <v>13</v>
      </c>
      <c r="Y636" s="36">
        <v>58</v>
      </c>
      <c r="Z636" s="36">
        <f t="shared" si="152"/>
        <v>8640</v>
      </c>
      <c r="AA636" s="59">
        <f t="shared" si="145"/>
        <v>9425</v>
      </c>
      <c r="AB636" s="33">
        <f t="shared" si="146"/>
        <v>9437</v>
      </c>
      <c r="AC636" s="33">
        <f t="shared" si="147"/>
        <v>9437</v>
      </c>
      <c r="AD636" s="33">
        <f t="shared" si="148"/>
        <v>9478</v>
      </c>
      <c r="AE636" s="33">
        <f t="shared" si="149"/>
        <v>9478</v>
      </c>
      <c r="AF636" s="33">
        <f t="shared" si="150"/>
        <v>9478</v>
      </c>
      <c r="AG636" s="60">
        <f t="shared" si="151"/>
        <v>9478</v>
      </c>
    </row>
    <row r="637" spans="1:33" x14ac:dyDescent="0.55000000000000004">
      <c r="A637" s="32">
        <f t="shared" si="138"/>
        <v>802</v>
      </c>
      <c r="B637" s="33">
        <v>13</v>
      </c>
      <c r="C637" s="33">
        <v>22</v>
      </c>
      <c r="D637" s="33" t="s">
        <v>97</v>
      </c>
      <c r="E637" s="59" t="s">
        <v>329</v>
      </c>
      <c r="F637" s="33" t="s">
        <v>3</v>
      </c>
      <c r="G637" s="60" t="s">
        <v>14</v>
      </c>
      <c r="H637" s="34">
        <f t="shared" si="139"/>
        <v>809</v>
      </c>
      <c r="I637" s="33">
        <v>13</v>
      </c>
      <c r="J637" s="33">
        <v>29</v>
      </c>
      <c r="K637" s="34">
        <f t="shared" si="140"/>
        <v>811</v>
      </c>
      <c r="L637" s="33">
        <v>13</v>
      </c>
      <c r="M637" s="33">
        <v>31</v>
      </c>
      <c r="N637" s="34">
        <f t="shared" si="141"/>
        <v>819</v>
      </c>
      <c r="O637" s="33">
        <v>13</v>
      </c>
      <c r="P637" s="33">
        <v>39</v>
      </c>
      <c r="Q637" s="34">
        <f t="shared" si="142"/>
        <v>839</v>
      </c>
      <c r="R637" s="33">
        <v>13</v>
      </c>
      <c r="S637" s="33">
        <v>59</v>
      </c>
      <c r="T637" s="34">
        <f t="shared" si="143"/>
        <v>845</v>
      </c>
      <c r="U637" s="33">
        <v>14</v>
      </c>
      <c r="V637" s="33">
        <v>5</v>
      </c>
      <c r="W637" s="35">
        <f t="shared" si="144"/>
        <v>875</v>
      </c>
      <c r="X637" s="36">
        <v>14</v>
      </c>
      <c r="Y637" s="36">
        <v>35</v>
      </c>
      <c r="Z637" s="36">
        <f t="shared" si="152"/>
        <v>8640</v>
      </c>
      <c r="AA637" s="59">
        <f t="shared" si="145"/>
        <v>9442</v>
      </c>
      <c r="AB637" s="33">
        <f t="shared" si="146"/>
        <v>9449</v>
      </c>
      <c r="AC637" s="33">
        <f t="shared" si="147"/>
        <v>9451</v>
      </c>
      <c r="AD637" s="33">
        <f t="shared" si="148"/>
        <v>9459</v>
      </c>
      <c r="AE637" s="33">
        <f t="shared" si="149"/>
        <v>9479</v>
      </c>
      <c r="AF637" s="33">
        <f t="shared" si="150"/>
        <v>9485</v>
      </c>
      <c r="AG637" s="60">
        <f t="shared" si="151"/>
        <v>9515</v>
      </c>
    </row>
    <row r="638" spans="1:33" x14ac:dyDescent="0.55000000000000004">
      <c r="A638" s="32">
        <f t="shared" si="138"/>
        <v>807</v>
      </c>
      <c r="B638" s="33">
        <v>13</v>
      </c>
      <c r="C638" s="33">
        <v>27</v>
      </c>
      <c r="D638" s="33" t="s">
        <v>118</v>
      </c>
      <c r="E638" s="59" t="s">
        <v>333</v>
      </c>
      <c r="F638" s="33" t="s">
        <v>17</v>
      </c>
      <c r="G638" s="60" t="s">
        <v>182</v>
      </c>
      <c r="H638" s="34">
        <f t="shared" si="139"/>
        <v>816</v>
      </c>
      <c r="I638" s="33">
        <v>13</v>
      </c>
      <c r="J638" s="33">
        <v>36</v>
      </c>
      <c r="K638" s="34">
        <f t="shared" si="140"/>
        <v>816</v>
      </c>
      <c r="L638" s="33">
        <v>13</v>
      </c>
      <c r="M638" s="33">
        <v>36</v>
      </c>
      <c r="N638" s="34">
        <f t="shared" si="141"/>
        <v>831</v>
      </c>
      <c r="O638" s="33">
        <v>13</v>
      </c>
      <c r="P638" s="33">
        <v>51</v>
      </c>
      <c r="Q638" s="34">
        <f t="shared" si="142"/>
        <v>847</v>
      </c>
      <c r="R638" s="33">
        <v>14</v>
      </c>
      <c r="S638" s="33">
        <v>7</v>
      </c>
      <c r="T638" s="34">
        <f t="shared" si="143"/>
        <v>866</v>
      </c>
      <c r="U638" s="33">
        <v>14</v>
      </c>
      <c r="V638" s="33">
        <v>26</v>
      </c>
      <c r="W638" s="35">
        <f t="shared" si="144"/>
        <v>888</v>
      </c>
      <c r="X638" s="36">
        <v>14</v>
      </c>
      <c r="Y638" s="36">
        <v>48</v>
      </c>
      <c r="Z638" s="36">
        <f t="shared" si="152"/>
        <v>8640</v>
      </c>
      <c r="AA638" s="59">
        <f t="shared" si="145"/>
        <v>9447</v>
      </c>
      <c r="AB638" s="33">
        <f t="shared" si="146"/>
        <v>9456</v>
      </c>
      <c r="AC638" s="33">
        <f t="shared" si="147"/>
        <v>9456</v>
      </c>
      <c r="AD638" s="33">
        <f t="shared" si="148"/>
        <v>9471</v>
      </c>
      <c r="AE638" s="33">
        <f t="shared" si="149"/>
        <v>9487</v>
      </c>
      <c r="AF638" s="33">
        <f t="shared" si="150"/>
        <v>9506</v>
      </c>
      <c r="AG638" s="60">
        <f t="shared" si="151"/>
        <v>9528</v>
      </c>
    </row>
    <row r="639" spans="1:33" x14ac:dyDescent="0.55000000000000004">
      <c r="A639" s="32">
        <f t="shared" si="138"/>
        <v>812</v>
      </c>
      <c r="B639" s="33">
        <v>13</v>
      </c>
      <c r="C639" s="33">
        <v>32</v>
      </c>
      <c r="D639" s="33" t="s">
        <v>47</v>
      </c>
      <c r="E639" s="59" t="s">
        <v>329</v>
      </c>
      <c r="F639" s="33" t="s">
        <v>3</v>
      </c>
      <c r="G639" s="60" t="s">
        <v>14</v>
      </c>
      <c r="H639" s="34">
        <f t="shared" si="139"/>
        <v>875</v>
      </c>
      <c r="I639" s="33">
        <v>14</v>
      </c>
      <c r="J639" s="33">
        <v>35</v>
      </c>
      <c r="K639" s="34">
        <f t="shared" si="140"/>
        <v>875</v>
      </c>
      <c r="L639" s="33">
        <v>14</v>
      </c>
      <c r="M639" s="33">
        <v>35</v>
      </c>
      <c r="N639" s="34">
        <f t="shared" si="141"/>
        <v>896</v>
      </c>
      <c r="O639" s="33">
        <v>14</v>
      </c>
      <c r="P639" s="33">
        <v>56</v>
      </c>
      <c r="Q639" s="34">
        <f t="shared" si="142"/>
        <v>896</v>
      </c>
      <c r="R639" s="33">
        <v>14</v>
      </c>
      <c r="S639" s="33">
        <v>56</v>
      </c>
      <c r="T639" s="34">
        <f t="shared" si="143"/>
        <v>908</v>
      </c>
      <c r="U639" s="33">
        <v>15</v>
      </c>
      <c r="V639" s="33">
        <v>8</v>
      </c>
      <c r="W639" s="35">
        <f t="shared" si="144"/>
        <v>923</v>
      </c>
      <c r="X639" s="36">
        <v>15</v>
      </c>
      <c r="Y639" s="36">
        <v>23</v>
      </c>
      <c r="Z639" s="36">
        <f t="shared" si="152"/>
        <v>8640</v>
      </c>
      <c r="AA639" s="59">
        <f t="shared" si="145"/>
        <v>9452</v>
      </c>
      <c r="AB639" s="33">
        <f t="shared" si="146"/>
        <v>9515</v>
      </c>
      <c r="AC639" s="33">
        <f t="shared" si="147"/>
        <v>9515</v>
      </c>
      <c r="AD639" s="33">
        <f t="shared" si="148"/>
        <v>9536</v>
      </c>
      <c r="AE639" s="33">
        <f t="shared" si="149"/>
        <v>9536</v>
      </c>
      <c r="AF639" s="33">
        <f t="shared" si="150"/>
        <v>9548</v>
      </c>
      <c r="AG639" s="60">
        <f t="shared" si="151"/>
        <v>9563</v>
      </c>
    </row>
    <row r="640" spans="1:33" x14ac:dyDescent="0.55000000000000004">
      <c r="A640" s="32">
        <f t="shared" si="138"/>
        <v>813</v>
      </c>
      <c r="B640" s="33">
        <v>13</v>
      </c>
      <c r="C640" s="33">
        <v>33</v>
      </c>
      <c r="D640" s="33" t="s">
        <v>47</v>
      </c>
      <c r="E640" s="59" t="s">
        <v>329</v>
      </c>
      <c r="F640" s="33" t="s">
        <v>17</v>
      </c>
      <c r="G640" s="60" t="s">
        <v>12</v>
      </c>
      <c r="H640" s="34">
        <f t="shared" si="139"/>
        <v>857</v>
      </c>
      <c r="I640" s="33">
        <v>14</v>
      </c>
      <c r="J640" s="33">
        <v>17</v>
      </c>
      <c r="K640" s="34">
        <f t="shared" si="140"/>
        <v>857</v>
      </c>
      <c r="L640" s="33">
        <v>14</v>
      </c>
      <c r="M640" s="33">
        <v>17</v>
      </c>
      <c r="N640" s="34">
        <f t="shared" si="141"/>
        <v>857</v>
      </c>
      <c r="O640" s="33">
        <v>14</v>
      </c>
      <c r="P640" s="33">
        <v>17</v>
      </c>
      <c r="Q640" s="34">
        <f t="shared" si="142"/>
        <v>858</v>
      </c>
      <c r="R640" s="33">
        <v>14</v>
      </c>
      <c r="S640" s="33">
        <v>18</v>
      </c>
      <c r="T640" s="34">
        <f t="shared" si="143"/>
        <v>885</v>
      </c>
      <c r="U640" s="33">
        <v>14</v>
      </c>
      <c r="V640" s="33">
        <v>45</v>
      </c>
      <c r="W640" s="35">
        <f t="shared" si="144"/>
        <v>900</v>
      </c>
      <c r="X640" s="36">
        <v>15</v>
      </c>
      <c r="Y640" s="36">
        <v>0</v>
      </c>
      <c r="Z640" s="36">
        <f t="shared" si="152"/>
        <v>8640</v>
      </c>
      <c r="AA640" s="59">
        <f t="shared" si="145"/>
        <v>9453</v>
      </c>
      <c r="AB640" s="33">
        <f t="shared" si="146"/>
        <v>9497</v>
      </c>
      <c r="AC640" s="33">
        <f t="shared" si="147"/>
        <v>9497</v>
      </c>
      <c r="AD640" s="33">
        <f t="shared" si="148"/>
        <v>9497</v>
      </c>
      <c r="AE640" s="33">
        <f t="shared" si="149"/>
        <v>9498</v>
      </c>
      <c r="AF640" s="33">
        <f t="shared" si="150"/>
        <v>9525</v>
      </c>
      <c r="AG640" s="60">
        <f t="shared" si="151"/>
        <v>9540</v>
      </c>
    </row>
    <row r="641" spans="1:33" x14ac:dyDescent="0.55000000000000004">
      <c r="A641" s="32">
        <f t="shared" si="138"/>
        <v>848</v>
      </c>
      <c r="B641" s="33">
        <v>14</v>
      </c>
      <c r="C641" s="33">
        <v>8</v>
      </c>
      <c r="D641" s="33" t="s">
        <v>143</v>
      </c>
      <c r="E641" s="59" t="s">
        <v>326</v>
      </c>
      <c r="F641" s="33" t="s">
        <v>17</v>
      </c>
      <c r="G641" s="60" t="s">
        <v>7</v>
      </c>
      <c r="H641" s="34">
        <f t="shared" si="139"/>
        <v>854</v>
      </c>
      <c r="I641" s="33">
        <v>14</v>
      </c>
      <c r="J641" s="33">
        <v>14</v>
      </c>
      <c r="K641" s="34">
        <f t="shared" si="140"/>
        <v>854</v>
      </c>
      <c r="L641" s="33">
        <v>14</v>
      </c>
      <c r="M641" s="33">
        <v>14</v>
      </c>
      <c r="N641" s="34">
        <f t="shared" si="141"/>
        <v>861</v>
      </c>
      <c r="O641" s="33">
        <v>14</v>
      </c>
      <c r="P641" s="33">
        <v>21</v>
      </c>
      <c r="Q641" s="34">
        <f t="shared" si="142"/>
        <v>890</v>
      </c>
      <c r="R641" s="33">
        <v>14</v>
      </c>
      <c r="S641" s="33">
        <v>50</v>
      </c>
      <c r="T641" s="34">
        <f t="shared" si="143"/>
        <v>0</v>
      </c>
      <c r="U641" s="33"/>
      <c r="V641" s="33"/>
      <c r="W641" s="35">
        <f t="shared" si="144"/>
        <v>0</v>
      </c>
      <c r="X641" s="36"/>
      <c r="Y641" s="36"/>
      <c r="Z641" s="36">
        <f t="shared" si="152"/>
        <v>8640</v>
      </c>
      <c r="AA641" s="59">
        <f t="shared" si="145"/>
        <v>9488</v>
      </c>
      <c r="AB641" s="33">
        <f t="shared" si="146"/>
        <v>9494</v>
      </c>
      <c r="AC641" s="33">
        <f t="shared" si="147"/>
        <v>9494</v>
      </c>
      <c r="AD641" s="33">
        <f t="shared" si="148"/>
        <v>9501</v>
      </c>
      <c r="AE641" s="33">
        <f t="shared" si="149"/>
        <v>9530</v>
      </c>
      <c r="AF641" s="33">
        <f t="shared" si="150"/>
        <v>8640</v>
      </c>
      <c r="AG641" s="60">
        <f t="shared" si="151"/>
        <v>8640</v>
      </c>
    </row>
    <row r="642" spans="1:33" x14ac:dyDescent="0.55000000000000004">
      <c r="A642" s="32">
        <f t="shared" si="138"/>
        <v>849</v>
      </c>
      <c r="B642" s="33">
        <v>14</v>
      </c>
      <c r="C642" s="33">
        <v>9</v>
      </c>
      <c r="D642" s="33" t="s">
        <v>101</v>
      </c>
      <c r="E642" s="59" t="s">
        <v>334</v>
      </c>
      <c r="F642" s="33" t="s">
        <v>17</v>
      </c>
      <c r="G642" s="60" t="s">
        <v>49</v>
      </c>
      <c r="H642" s="34">
        <f t="shared" si="139"/>
        <v>855</v>
      </c>
      <c r="I642" s="33">
        <v>14</v>
      </c>
      <c r="J642" s="33">
        <v>15</v>
      </c>
      <c r="K642" s="34">
        <f t="shared" si="140"/>
        <v>855</v>
      </c>
      <c r="L642" s="33">
        <v>14</v>
      </c>
      <c r="M642" s="33">
        <v>15</v>
      </c>
      <c r="N642" s="34">
        <f t="shared" si="141"/>
        <v>879</v>
      </c>
      <c r="O642" s="33">
        <v>14</v>
      </c>
      <c r="P642" s="33">
        <v>39</v>
      </c>
      <c r="Q642" s="34">
        <f t="shared" si="142"/>
        <v>907</v>
      </c>
      <c r="R642" s="33">
        <v>15</v>
      </c>
      <c r="S642" s="33">
        <v>7</v>
      </c>
      <c r="T642" s="34">
        <f t="shared" si="143"/>
        <v>907</v>
      </c>
      <c r="U642" s="33">
        <v>15</v>
      </c>
      <c r="V642" s="33">
        <v>7</v>
      </c>
      <c r="W642" s="35">
        <f t="shared" si="144"/>
        <v>907</v>
      </c>
      <c r="X642" s="36">
        <v>15</v>
      </c>
      <c r="Y642" s="36">
        <v>7</v>
      </c>
      <c r="Z642" s="36">
        <f t="shared" si="152"/>
        <v>8640</v>
      </c>
      <c r="AA642" s="59">
        <f t="shared" si="145"/>
        <v>9489</v>
      </c>
      <c r="AB642" s="33">
        <f t="shared" si="146"/>
        <v>9495</v>
      </c>
      <c r="AC642" s="33">
        <f t="shared" si="147"/>
        <v>9495</v>
      </c>
      <c r="AD642" s="33">
        <f t="shared" si="148"/>
        <v>9519</v>
      </c>
      <c r="AE642" s="33">
        <f t="shared" si="149"/>
        <v>9547</v>
      </c>
      <c r="AF642" s="33">
        <f t="shared" si="150"/>
        <v>9547</v>
      </c>
      <c r="AG642" s="60">
        <f t="shared" si="151"/>
        <v>9547</v>
      </c>
    </row>
    <row r="643" spans="1:33" x14ac:dyDescent="0.55000000000000004">
      <c r="A643" s="32">
        <f t="shared" si="138"/>
        <v>849</v>
      </c>
      <c r="B643" s="33">
        <v>14</v>
      </c>
      <c r="C643" s="33">
        <v>9</v>
      </c>
      <c r="D643" s="33" t="s">
        <v>257</v>
      </c>
      <c r="E643" s="59" t="s">
        <v>328</v>
      </c>
      <c r="F643" s="33" t="s">
        <v>3</v>
      </c>
      <c r="G643" s="60" t="s">
        <v>36</v>
      </c>
      <c r="H643" s="34">
        <f t="shared" si="139"/>
        <v>893</v>
      </c>
      <c r="I643" s="33">
        <v>14</v>
      </c>
      <c r="J643" s="33">
        <v>53</v>
      </c>
      <c r="K643" s="34">
        <f t="shared" si="140"/>
        <v>893</v>
      </c>
      <c r="L643" s="33">
        <v>14</v>
      </c>
      <c r="M643" s="33">
        <v>53</v>
      </c>
      <c r="N643" s="34">
        <f t="shared" si="141"/>
        <v>895</v>
      </c>
      <c r="O643" s="33">
        <v>14</v>
      </c>
      <c r="P643" s="33">
        <v>55</v>
      </c>
      <c r="Q643" s="34">
        <f t="shared" si="142"/>
        <v>907</v>
      </c>
      <c r="R643" s="33">
        <v>15</v>
      </c>
      <c r="S643" s="33">
        <v>7</v>
      </c>
      <c r="T643" s="34">
        <f t="shared" si="143"/>
        <v>923</v>
      </c>
      <c r="U643" s="33">
        <v>15</v>
      </c>
      <c r="V643" s="33">
        <v>23</v>
      </c>
      <c r="W643" s="35">
        <f t="shared" si="144"/>
        <v>937</v>
      </c>
      <c r="X643" s="36">
        <v>15</v>
      </c>
      <c r="Y643" s="36">
        <v>37</v>
      </c>
      <c r="Z643" s="36">
        <f t="shared" si="152"/>
        <v>8640</v>
      </c>
      <c r="AA643" s="59">
        <f t="shared" si="145"/>
        <v>9489</v>
      </c>
      <c r="AB643" s="33">
        <f t="shared" si="146"/>
        <v>9533</v>
      </c>
      <c r="AC643" s="33">
        <f t="shared" si="147"/>
        <v>9533</v>
      </c>
      <c r="AD643" s="33">
        <f t="shared" si="148"/>
        <v>9535</v>
      </c>
      <c r="AE643" s="33">
        <f t="shared" si="149"/>
        <v>9547</v>
      </c>
      <c r="AF643" s="33">
        <f t="shared" si="150"/>
        <v>9563</v>
      </c>
      <c r="AG643" s="60">
        <f t="shared" si="151"/>
        <v>9577</v>
      </c>
    </row>
    <row r="644" spans="1:33" x14ac:dyDescent="0.55000000000000004">
      <c r="A644" s="32">
        <f t="shared" si="138"/>
        <v>852</v>
      </c>
      <c r="B644" s="33">
        <v>14</v>
      </c>
      <c r="C644" s="33">
        <v>12</v>
      </c>
      <c r="D644" s="33" t="s">
        <v>6</v>
      </c>
      <c r="E644" s="59" t="s">
        <v>328</v>
      </c>
      <c r="F644" s="33" t="s">
        <v>17</v>
      </c>
      <c r="G644" s="60" t="s">
        <v>53</v>
      </c>
      <c r="H644" s="34">
        <f t="shared" si="139"/>
        <v>856</v>
      </c>
      <c r="I644" s="33">
        <v>14</v>
      </c>
      <c r="J644" s="33">
        <v>16</v>
      </c>
      <c r="K644" s="34">
        <f t="shared" si="140"/>
        <v>888</v>
      </c>
      <c r="L644" s="33">
        <v>14</v>
      </c>
      <c r="M644" s="33">
        <v>48</v>
      </c>
      <c r="N644" s="34">
        <f t="shared" si="141"/>
        <v>888</v>
      </c>
      <c r="O644" s="33">
        <v>14</v>
      </c>
      <c r="P644" s="33">
        <v>48</v>
      </c>
      <c r="Q644" s="34">
        <f t="shared" si="142"/>
        <v>888</v>
      </c>
      <c r="R644" s="33">
        <v>14</v>
      </c>
      <c r="S644" s="33">
        <v>48</v>
      </c>
      <c r="T644" s="34">
        <f t="shared" si="143"/>
        <v>0</v>
      </c>
      <c r="U644" s="33"/>
      <c r="V644" s="33"/>
      <c r="W644" s="35">
        <f t="shared" si="144"/>
        <v>0</v>
      </c>
      <c r="X644" s="36"/>
      <c r="Y644" s="36"/>
      <c r="Z644" s="36">
        <f t="shared" si="152"/>
        <v>8640</v>
      </c>
      <c r="AA644" s="59">
        <f t="shared" si="145"/>
        <v>9492</v>
      </c>
      <c r="AB644" s="33">
        <f t="shared" si="146"/>
        <v>9496</v>
      </c>
      <c r="AC644" s="33">
        <f t="shared" si="147"/>
        <v>9528</v>
      </c>
      <c r="AD644" s="33">
        <f t="shared" si="148"/>
        <v>9528</v>
      </c>
      <c r="AE644" s="33">
        <f t="shared" si="149"/>
        <v>9528</v>
      </c>
      <c r="AF644" s="33">
        <f t="shared" si="150"/>
        <v>8640</v>
      </c>
      <c r="AG644" s="60">
        <f t="shared" si="151"/>
        <v>8640</v>
      </c>
    </row>
    <row r="645" spans="1:33" x14ac:dyDescent="0.55000000000000004">
      <c r="A645" s="32">
        <f t="shared" ref="A645:A708" si="153">60*B645+C645</f>
        <v>0</v>
      </c>
      <c r="B645" s="33"/>
      <c r="C645" s="33"/>
      <c r="D645" s="33"/>
      <c r="E645" s="59"/>
      <c r="F645" s="33"/>
      <c r="G645" s="60" t="s">
        <v>36</v>
      </c>
      <c r="H645" s="34">
        <f t="shared" ref="H645:H708" si="154">60*I645+J645</f>
        <v>856</v>
      </c>
      <c r="I645" s="33">
        <v>14</v>
      </c>
      <c r="J645" s="33">
        <v>16</v>
      </c>
      <c r="K645" s="34">
        <f t="shared" ref="K645:K708" si="155">60*L645+M645</f>
        <v>857</v>
      </c>
      <c r="L645" s="33">
        <v>14</v>
      </c>
      <c r="M645" s="33">
        <v>17</v>
      </c>
      <c r="N645" s="34">
        <f t="shared" ref="N645:N708" si="156">60*O645+P645</f>
        <v>862</v>
      </c>
      <c r="O645" s="33">
        <v>14</v>
      </c>
      <c r="P645" s="33">
        <v>22</v>
      </c>
      <c r="Q645" s="34">
        <f t="shared" ref="Q645:Q708" si="157">60*R645+S645</f>
        <v>872</v>
      </c>
      <c r="R645" s="33">
        <v>14</v>
      </c>
      <c r="S645" s="33">
        <v>32</v>
      </c>
      <c r="T645" s="34">
        <f t="shared" ref="T645:T708" si="158">60*U645+V645</f>
        <v>876</v>
      </c>
      <c r="U645" s="33">
        <v>14</v>
      </c>
      <c r="V645" s="33">
        <v>36</v>
      </c>
      <c r="W645" s="35">
        <f t="shared" ref="W645:W708" si="159">60*X645+Y645</f>
        <v>893</v>
      </c>
      <c r="X645" s="36">
        <v>14</v>
      </c>
      <c r="Y645" s="36">
        <v>53</v>
      </c>
      <c r="Z645" s="36">
        <f t="shared" si="152"/>
        <v>8640</v>
      </c>
      <c r="AA645" s="59">
        <f t="shared" ref="AA645:AA708" si="160">A645+Z645</f>
        <v>8640</v>
      </c>
      <c r="AB645" s="33">
        <f t="shared" ref="AB645:AB708" si="161">H645+Z645</f>
        <v>9496</v>
      </c>
      <c r="AC645" s="33">
        <f t="shared" ref="AC645:AC708" si="162">K645+Z645</f>
        <v>9497</v>
      </c>
      <c r="AD645" s="33">
        <f t="shared" ref="AD645:AD708" si="163">N645+Z645</f>
        <v>9502</v>
      </c>
      <c r="AE645" s="33">
        <f t="shared" ref="AE645:AE708" si="164">Q645+Z645</f>
        <v>9512</v>
      </c>
      <c r="AF645" s="33">
        <f t="shared" ref="AF645:AF708" si="165">T645+Z645</f>
        <v>9516</v>
      </c>
      <c r="AG645" s="60">
        <f t="shared" ref="AG645:AG708" si="166">W645+Z645</f>
        <v>9533</v>
      </c>
    </row>
    <row r="646" spans="1:33" x14ac:dyDescent="0.55000000000000004">
      <c r="A646" s="32">
        <f t="shared" si="153"/>
        <v>0</v>
      </c>
      <c r="B646" s="33"/>
      <c r="C646" s="33"/>
      <c r="D646" s="33"/>
      <c r="E646" s="59"/>
      <c r="F646" s="33"/>
      <c r="G646" s="60" t="s">
        <v>54</v>
      </c>
      <c r="H646" s="34">
        <f t="shared" si="154"/>
        <v>856</v>
      </c>
      <c r="I646" s="33">
        <v>14</v>
      </c>
      <c r="J646" s="33">
        <v>16</v>
      </c>
      <c r="K646" s="34">
        <f t="shared" si="155"/>
        <v>856</v>
      </c>
      <c r="L646" s="33">
        <v>14</v>
      </c>
      <c r="M646" s="33">
        <v>16</v>
      </c>
      <c r="N646" s="34">
        <f t="shared" si="156"/>
        <v>888</v>
      </c>
      <c r="O646" s="33">
        <v>14</v>
      </c>
      <c r="P646" s="33">
        <v>48</v>
      </c>
      <c r="Q646" s="34">
        <f t="shared" si="157"/>
        <v>888</v>
      </c>
      <c r="R646" s="33">
        <v>14</v>
      </c>
      <c r="S646" s="33">
        <v>48</v>
      </c>
      <c r="T646" s="34">
        <f t="shared" si="158"/>
        <v>0</v>
      </c>
      <c r="U646" s="33"/>
      <c r="V646" s="33"/>
      <c r="W646" s="35">
        <f t="shared" si="159"/>
        <v>0</v>
      </c>
      <c r="X646" s="36"/>
      <c r="Y646" s="36"/>
      <c r="Z646" s="36">
        <f t="shared" si="152"/>
        <v>8640</v>
      </c>
      <c r="AA646" s="59">
        <f t="shared" si="160"/>
        <v>8640</v>
      </c>
      <c r="AB646" s="33">
        <f t="shared" si="161"/>
        <v>9496</v>
      </c>
      <c r="AC646" s="33">
        <f t="shared" si="162"/>
        <v>9496</v>
      </c>
      <c r="AD646" s="33">
        <f t="shared" si="163"/>
        <v>9528</v>
      </c>
      <c r="AE646" s="33">
        <f t="shared" si="164"/>
        <v>9528</v>
      </c>
      <c r="AF646" s="33">
        <f t="shared" si="165"/>
        <v>8640</v>
      </c>
      <c r="AG646" s="60">
        <f t="shared" si="166"/>
        <v>8640</v>
      </c>
    </row>
    <row r="647" spans="1:33" x14ac:dyDescent="0.55000000000000004">
      <c r="A647" s="32">
        <f t="shared" si="153"/>
        <v>863</v>
      </c>
      <c r="B647" s="33">
        <v>14</v>
      </c>
      <c r="C647" s="33">
        <v>23</v>
      </c>
      <c r="D647" s="33" t="s">
        <v>16</v>
      </c>
      <c r="E647" s="59" t="s">
        <v>330</v>
      </c>
      <c r="F647" s="33" t="s">
        <v>17</v>
      </c>
      <c r="G647" s="60" t="s">
        <v>18</v>
      </c>
      <c r="H647" s="34">
        <f t="shared" si="154"/>
        <v>872</v>
      </c>
      <c r="I647" s="33">
        <v>14</v>
      </c>
      <c r="J647" s="33">
        <v>32</v>
      </c>
      <c r="K647" s="34">
        <f t="shared" si="155"/>
        <v>872</v>
      </c>
      <c r="L647" s="33">
        <v>14</v>
      </c>
      <c r="M647" s="33">
        <v>32</v>
      </c>
      <c r="N647" s="34">
        <f t="shared" si="156"/>
        <v>893</v>
      </c>
      <c r="O647" s="33">
        <v>14</v>
      </c>
      <c r="P647" s="33">
        <v>53</v>
      </c>
      <c r="Q647" s="34">
        <f t="shared" si="157"/>
        <v>895</v>
      </c>
      <c r="R647" s="33">
        <v>14</v>
      </c>
      <c r="S647" s="33">
        <v>55</v>
      </c>
      <c r="T647" s="34">
        <f t="shared" si="158"/>
        <v>996</v>
      </c>
      <c r="U647" s="33">
        <v>16</v>
      </c>
      <c r="V647" s="33">
        <v>36</v>
      </c>
      <c r="W647" s="35">
        <f t="shared" si="159"/>
        <v>996</v>
      </c>
      <c r="X647" s="36">
        <v>16</v>
      </c>
      <c r="Y647" s="36">
        <v>36</v>
      </c>
      <c r="Z647" s="36">
        <f t="shared" si="152"/>
        <v>8640</v>
      </c>
      <c r="AA647" s="59">
        <f t="shared" si="160"/>
        <v>9503</v>
      </c>
      <c r="AB647" s="33">
        <f t="shared" si="161"/>
        <v>9512</v>
      </c>
      <c r="AC647" s="33">
        <f t="shared" si="162"/>
        <v>9512</v>
      </c>
      <c r="AD647" s="33">
        <f t="shared" si="163"/>
        <v>9533</v>
      </c>
      <c r="AE647" s="33">
        <f t="shared" si="164"/>
        <v>9535</v>
      </c>
      <c r="AF647" s="33">
        <f t="shared" si="165"/>
        <v>9636</v>
      </c>
      <c r="AG647" s="60">
        <f t="shared" si="166"/>
        <v>9636</v>
      </c>
    </row>
    <row r="648" spans="1:33" x14ac:dyDescent="0.55000000000000004">
      <c r="A648" s="32">
        <f t="shared" si="153"/>
        <v>866</v>
      </c>
      <c r="B648" s="33">
        <v>14</v>
      </c>
      <c r="C648" s="33">
        <v>26</v>
      </c>
      <c r="D648" s="33" t="s">
        <v>258</v>
      </c>
      <c r="E648" s="59" t="s">
        <v>329</v>
      </c>
      <c r="F648" s="33" t="s">
        <v>3</v>
      </c>
      <c r="G648" s="60" t="s">
        <v>14</v>
      </c>
      <c r="H648" s="34">
        <f t="shared" si="154"/>
        <v>925</v>
      </c>
      <c r="I648" s="33">
        <v>15</v>
      </c>
      <c r="J648" s="33">
        <v>25</v>
      </c>
      <c r="K648" s="34">
        <f t="shared" si="155"/>
        <v>925</v>
      </c>
      <c r="L648" s="33">
        <v>15</v>
      </c>
      <c r="M648" s="33">
        <v>25</v>
      </c>
      <c r="N648" s="34">
        <f t="shared" si="156"/>
        <v>939</v>
      </c>
      <c r="O648" s="33">
        <v>15</v>
      </c>
      <c r="P648" s="33">
        <v>39</v>
      </c>
      <c r="Q648" s="34">
        <f t="shared" si="157"/>
        <v>955</v>
      </c>
      <c r="R648" s="33">
        <v>15</v>
      </c>
      <c r="S648" s="33">
        <v>55</v>
      </c>
      <c r="T648" s="34">
        <f t="shared" si="158"/>
        <v>971</v>
      </c>
      <c r="U648" s="33">
        <v>16</v>
      </c>
      <c r="V648" s="33">
        <v>11</v>
      </c>
      <c r="W648" s="35">
        <f t="shared" si="159"/>
        <v>983</v>
      </c>
      <c r="X648" s="36">
        <v>16</v>
      </c>
      <c r="Y648" s="36">
        <v>23</v>
      </c>
      <c r="Z648" s="36">
        <f t="shared" si="152"/>
        <v>8640</v>
      </c>
      <c r="AA648" s="59">
        <f t="shared" si="160"/>
        <v>9506</v>
      </c>
      <c r="AB648" s="33">
        <f t="shared" si="161"/>
        <v>9565</v>
      </c>
      <c r="AC648" s="33">
        <f t="shared" si="162"/>
        <v>9565</v>
      </c>
      <c r="AD648" s="33">
        <f t="shared" si="163"/>
        <v>9579</v>
      </c>
      <c r="AE648" s="33">
        <f t="shared" si="164"/>
        <v>9595</v>
      </c>
      <c r="AF648" s="33">
        <f t="shared" si="165"/>
        <v>9611</v>
      </c>
      <c r="AG648" s="60">
        <f t="shared" si="166"/>
        <v>9623</v>
      </c>
    </row>
    <row r="649" spans="1:33" x14ac:dyDescent="0.55000000000000004">
      <c r="A649" s="32">
        <f t="shared" si="153"/>
        <v>869</v>
      </c>
      <c r="B649" s="33">
        <v>14</v>
      </c>
      <c r="C649" s="33">
        <v>29</v>
      </c>
      <c r="D649" s="33" t="s">
        <v>16</v>
      </c>
      <c r="E649" s="59" t="s">
        <v>330</v>
      </c>
      <c r="F649" s="33" t="s">
        <v>3</v>
      </c>
      <c r="G649" s="60" t="s">
        <v>18</v>
      </c>
      <c r="H649" s="34">
        <f t="shared" si="154"/>
        <v>1013</v>
      </c>
      <c r="I649" s="33">
        <v>16</v>
      </c>
      <c r="J649" s="33">
        <v>53</v>
      </c>
      <c r="K649" s="34">
        <f t="shared" si="155"/>
        <v>1014</v>
      </c>
      <c r="L649" s="33">
        <v>16</v>
      </c>
      <c r="M649" s="33">
        <v>54</v>
      </c>
      <c r="N649" s="34">
        <f t="shared" si="156"/>
        <v>1057</v>
      </c>
      <c r="O649" s="33">
        <v>17</v>
      </c>
      <c r="P649" s="33">
        <v>37</v>
      </c>
      <c r="Q649" s="34">
        <f t="shared" si="157"/>
        <v>1078</v>
      </c>
      <c r="R649" s="33">
        <v>17</v>
      </c>
      <c r="S649" s="33">
        <v>58</v>
      </c>
      <c r="T649" s="34">
        <f t="shared" si="158"/>
        <v>1078</v>
      </c>
      <c r="U649" s="33">
        <v>17</v>
      </c>
      <c r="V649" s="33">
        <v>58</v>
      </c>
      <c r="W649" s="35">
        <f t="shared" si="159"/>
        <v>1078</v>
      </c>
      <c r="X649" s="36">
        <v>17</v>
      </c>
      <c r="Y649" s="36">
        <v>58</v>
      </c>
      <c r="Z649" s="36">
        <f t="shared" si="152"/>
        <v>8640</v>
      </c>
      <c r="AA649" s="59">
        <f t="shared" si="160"/>
        <v>9509</v>
      </c>
      <c r="AB649" s="33">
        <f t="shared" si="161"/>
        <v>9653</v>
      </c>
      <c r="AC649" s="33">
        <f t="shared" si="162"/>
        <v>9654</v>
      </c>
      <c r="AD649" s="33">
        <f t="shared" si="163"/>
        <v>9697</v>
      </c>
      <c r="AE649" s="33">
        <f t="shared" si="164"/>
        <v>9718</v>
      </c>
      <c r="AF649" s="33">
        <f t="shared" si="165"/>
        <v>9718</v>
      </c>
      <c r="AG649" s="60">
        <f t="shared" si="166"/>
        <v>9718</v>
      </c>
    </row>
    <row r="650" spans="1:33" x14ac:dyDescent="0.55000000000000004">
      <c r="A650" s="32">
        <f t="shared" si="153"/>
        <v>881</v>
      </c>
      <c r="B650" s="33">
        <v>14</v>
      </c>
      <c r="C650" s="33">
        <v>41</v>
      </c>
      <c r="D650" s="33" t="s">
        <v>43</v>
      </c>
      <c r="E650" s="59" t="s">
        <v>333</v>
      </c>
      <c r="F650" s="33" t="s">
        <v>17</v>
      </c>
      <c r="G650" s="60" t="s">
        <v>25</v>
      </c>
      <c r="H650" s="34">
        <f t="shared" si="154"/>
        <v>886</v>
      </c>
      <c r="I650" s="33">
        <v>14</v>
      </c>
      <c r="J650" s="33">
        <v>46</v>
      </c>
      <c r="K650" s="34">
        <f t="shared" si="155"/>
        <v>886</v>
      </c>
      <c r="L650" s="33">
        <v>14</v>
      </c>
      <c r="M650" s="33">
        <v>46</v>
      </c>
      <c r="N650" s="34">
        <f t="shared" si="156"/>
        <v>887</v>
      </c>
      <c r="O650" s="33">
        <v>14</v>
      </c>
      <c r="P650" s="33">
        <v>47</v>
      </c>
      <c r="Q650" s="34">
        <f t="shared" si="157"/>
        <v>905</v>
      </c>
      <c r="R650" s="33">
        <v>15</v>
      </c>
      <c r="S650" s="33">
        <v>5</v>
      </c>
      <c r="T650" s="34">
        <f t="shared" si="158"/>
        <v>921</v>
      </c>
      <c r="U650" s="33">
        <v>15</v>
      </c>
      <c r="V650" s="33">
        <v>21</v>
      </c>
      <c r="W650" s="35">
        <f t="shared" si="159"/>
        <v>946</v>
      </c>
      <c r="X650" s="36">
        <v>15</v>
      </c>
      <c r="Y650" s="36">
        <v>46</v>
      </c>
      <c r="Z650" s="36">
        <f t="shared" si="152"/>
        <v>8640</v>
      </c>
      <c r="AA650" s="59">
        <f t="shared" si="160"/>
        <v>9521</v>
      </c>
      <c r="AB650" s="33">
        <f t="shared" si="161"/>
        <v>9526</v>
      </c>
      <c r="AC650" s="33">
        <f t="shared" si="162"/>
        <v>9526</v>
      </c>
      <c r="AD650" s="33">
        <f t="shared" si="163"/>
        <v>9527</v>
      </c>
      <c r="AE650" s="33">
        <f t="shared" si="164"/>
        <v>9545</v>
      </c>
      <c r="AF650" s="33">
        <f t="shared" si="165"/>
        <v>9561</v>
      </c>
      <c r="AG650" s="60">
        <f t="shared" si="166"/>
        <v>9586</v>
      </c>
    </row>
    <row r="651" spans="1:33" x14ac:dyDescent="0.55000000000000004">
      <c r="A651" s="32">
        <f t="shared" si="153"/>
        <v>883</v>
      </c>
      <c r="B651" s="33">
        <v>14</v>
      </c>
      <c r="C651" s="33">
        <v>43</v>
      </c>
      <c r="D651" s="33" t="s">
        <v>6</v>
      </c>
      <c r="E651" s="59" t="s">
        <v>328</v>
      </c>
      <c r="F651" s="33" t="s">
        <v>3</v>
      </c>
      <c r="G651" s="60" t="s">
        <v>7</v>
      </c>
      <c r="H651" s="34">
        <f t="shared" si="154"/>
        <v>893</v>
      </c>
      <c r="I651" s="33">
        <v>14</v>
      </c>
      <c r="J651" s="33">
        <v>53</v>
      </c>
      <c r="K651" s="34">
        <f t="shared" si="155"/>
        <v>894</v>
      </c>
      <c r="L651" s="33">
        <v>14</v>
      </c>
      <c r="M651" s="33">
        <v>54</v>
      </c>
      <c r="N651" s="34">
        <f t="shared" si="156"/>
        <v>898</v>
      </c>
      <c r="O651" s="33">
        <v>14</v>
      </c>
      <c r="P651" s="33">
        <v>58</v>
      </c>
      <c r="Q651" s="34">
        <f t="shared" si="157"/>
        <v>908</v>
      </c>
      <c r="R651" s="33">
        <v>15</v>
      </c>
      <c r="S651" s="33">
        <v>8</v>
      </c>
      <c r="T651" s="34">
        <f t="shared" si="158"/>
        <v>916</v>
      </c>
      <c r="U651" s="33">
        <v>15</v>
      </c>
      <c r="V651" s="33">
        <v>16</v>
      </c>
      <c r="W651" s="35">
        <f t="shared" si="159"/>
        <v>933</v>
      </c>
      <c r="X651" s="36">
        <v>15</v>
      </c>
      <c r="Y651" s="36">
        <v>33</v>
      </c>
      <c r="Z651" s="36">
        <f t="shared" si="152"/>
        <v>8640</v>
      </c>
      <c r="AA651" s="59">
        <f t="shared" si="160"/>
        <v>9523</v>
      </c>
      <c r="AB651" s="33">
        <f t="shared" si="161"/>
        <v>9533</v>
      </c>
      <c r="AC651" s="33">
        <f t="shared" si="162"/>
        <v>9534</v>
      </c>
      <c r="AD651" s="33">
        <f t="shared" si="163"/>
        <v>9538</v>
      </c>
      <c r="AE651" s="33">
        <f t="shared" si="164"/>
        <v>9548</v>
      </c>
      <c r="AF651" s="33">
        <f t="shared" si="165"/>
        <v>9556</v>
      </c>
      <c r="AG651" s="60">
        <f t="shared" si="166"/>
        <v>9573</v>
      </c>
    </row>
    <row r="652" spans="1:33" x14ac:dyDescent="0.55000000000000004">
      <c r="A652" s="32">
        <f t="shared" si="153"/>
        <v>888</v>
      </c>
      <c r="B652" s="33">
        <v>14</v>
      </c>
      <c r="C652" s="33">
        <v>48</v>
      </c>
      <c r="D652" s="33" t="s">
        <v>43</v>
      </c>
      <c r="E652" s="59" t="s">
        <v>333</v>
      </c>
      <c r="F652" s="33" t="s">
        <v>17</v>
      </c>
      <c r="G652" s="60" t="s">
        <v>31</v>
      </c>
      <c r="H652" s="34">
        <f t="shared" si="154"/>
        <v>892</v>
      </c>
      <c r="I652" s="33">
        <v>14</v>
      </c>
      <c r="J652" s="33">
        <v>52</v>
      </c>
      <c r="K652" s="34">
        <f t="shared" si="155"/>
        <v>893</v>
      </c>
      <c r="L652" s="33">
        <v>14</v>
      </c>
      <c r="M652" s="33">
        <v>53</v>
      </c>
      <c r="N652" s="34">
        <f t="shared" si="156"/>
        <v>908</v>
      </c>
      <c r="O652" s="33">
        <v>15</v>
      </c>
      <c r="P652" s="33">
        <v>8</v>
      </c>
      <c r="Q652" s="34">
        <f t="shared" si="157"/>
        <v>909</v>
      </c>
      <c r="R652" s="33">
        <v>15</v>
      </c>
      <c r="S652" s="33">
        <v>9</v>
      </c>
      <c r="T652" s="34">
        <f t="shared" si="158"/>
        <v>925</v>
      </c>
      <c r="U652" s="33">
        <v>15</v>
      </c>
      <c r="V652" s="33">
        <v>25</v>
      </c>
      <c r="W652" s="35">
        <f t="shared" si="159"/>
        <v>0</v>
      </c>
      <c r="X652" s="36"/>
      <c r="Y652" s="36"/>
      <c r="Z652" s="36">
        <f t="shared" si="152"/>
        <v>8640</v>
      </c>
      <c r="AA652" s="59">
        <f t="shared" si="160"/>
        <v>9528</v>
      </c>
      <c r="AB652" s="33">
        <f t="shared" si="161"/>
        <v>9532</v>
      </c>
      <c r="AC652" s="33">
        <f t="shared" si="162"/>
        <v>9533</v>
      </c>
      <c r="AD652" s="33">
        <f t="shared" si="163"/>
        <v>9548</v>
      </c>
      <c r="AE652" s="33">
        <f t="shared" si="164"/>
        <v>9549</v>
      </c>
      <c r="AF652" s="33">
        <f t="shared" si="165"/>
        <v>9565</v>
      </c>
      <c r="AG652" s="60">
        <f t="shared" si="166"/>
        <v>8640</v>
      </c>
    </row>
    <row r="653" spans="1:33" x14ac:dyDescent="0.55000000000000004">
      <c r="A653" s="32">
        <f t="shared" si="153"/>
        <v>895</v>
      </c>
      <c r="B653" s="33">
        <v>14</v>
      </c>
      <c r="C653" s="33">
        <v>55</v>
      </c>
      <c r="D653" s="33" t="s">
        <v>259</v>
      </c>
      <c r="E653" s="59" t="s">
        <v>328</v>
      </c>
      <c r="F653" s="33" t="s">
        <v>17</v>
      </c>
      <c r="G653" s="60" t="s">
        <v>133</v>
      </c>
      <c r="H653" s="34">
        <f t="shared" si="154"/>
        <v>900</v>
      </c>
      <c r="I653" s="33">
        <v>15</v>
      </c>
      <c r="J653" s="33">
        <v>0</v>
      </c>
      <c r="K653" s="34">
        <f t="shared" si="155"/>
        <v>902</v>
      </c>
      <c r="L653" s="33">
        <v>15</v>
      </c>
      <c r="M653" s="33">
        <v>2</v>
      </c>
      <c r="N653" s="34">
        <f t="shared" si="156"/>
        <v>0</v>
      </c>
      <c r="O653" s="33"/>
      <c r="P653" s="33"/>
      <c r="Q653" s="34">
        <f t="shared" si="157"/>
        <v>0</v>
      </c>
      <c r="R653" s="33"/>
      <c r="S653" s="33"/>
      <c r="T653" s="34">
        <f t="shared" si="158"/>
        <v>0</v>
      </c>
      <c r="U653" s="33"/>
      <c r="V653" s="33"/>
      <c r="W653" s="35">
        <f t="shared" si="159"/>
        <v>0</v>
      </c>
      <c r="X653" s="36"/>
      <c r="Y653" s="36"/>
      <c r="Z653" s="36">
        <f t="shared" si="152"/>
        <v>8640</v>
      </c>
      <c r="AA653" s="59">
        <f t="shared" si="160"/>
        <v>9535</v>
      </c>
      <c r="AB653" s="33">
        <f t="shared" si="161"/>
        <v>9540</v>
      </c>
      <c r="AC653" s="33">
        <f t="shared" si="162"/>
        <v>9542</v>
      </c>
      <c r="AD653" s="33">
        <f t="shared" si="163"/>
        <v>8640</v>
      </c>
      <c r="AE653" s="33">
        <f t="shared" si="164"/>
        <v>8640</v>
      </c>
      <c r="AF653" s="33">
        <f t="shared" si="165"/>
        <v>8640</v>
      </c>
      <c r="AG653" s="60">
        <f t="shared" si="166"/>
        <v>8640</v>
      </c>
    </row>
    <row r="654" spans="1:33" x14ac:dyDescent="0.55000000000000004">
      <c r="A654" s="32">
        <f t="shared" si="153"/>
        <v>897</v>
      </c>
      <c r="B654" s="33">
        <v>14</v>
      </c>
      <c r="C654" s="33">
        <v>57</v>
      </c>
      <c r="D654" s="33" t="s">
        <v>260</v>
      </c>
      <c r="E654" s="59" t="s">
        <v>328</v>
      </c>
      <c r="F654" s="33" t="s">
        <v>3</v>
      </c>
      <c r="G654" s="60" t="s">
        <v>7</v>
      </c>
      <c r="H654" s="34">
        <f t="shared" si="154"/>
        <v>935</v>
      </c>
      <c r="I654" s="33">
        <v>15</v>
      </c>
      <c r="J654" s="33">
        <v>35</v>
      </c>
      <c r="K654" s="34">
        <f t="shared" si="155"/>
        <v>951</v>
      </c>
      <c r="L654" s="33">
        <v>15</v>
      </c>
      <c r="M654" s="33">
        <v>51</v>
      </c>
      <c r="N654" s="34">
        <f t="shared" si="156"/>
        <v>951</v>
      </c>
      <c r="O654" s="33">
        <v>15</v>
      </c>
      <c r="P654" s="33">
        <v>51</v>
      </c>
      <c r="Q654" s="34">
        <f t="shared" si="157"/>
        <v>960</v>
      </c>
      <c r="R654" s="33">
        <v>16</v>
      </c>
      <c r="S654" s="33">
        <v>0</v>
      </c>
      <c r="T654" s="34">
        <f t="shared" si="158"/>
        <v>985</v>
      </c>
      <c r="U654" s="33">
        <v>16</v>
      </c>
      <c r="V654" s="33">
        <v>25</v>
      </c>
      <c r="W654" s="35">
        <f t="shared" si="159"/>
        <v>985</v>
      </c>
      <c r="X654" s="36">
        <v>16</v>
      </c>
      <c r="Y654" s="36">
        <v>25</v>
      </c>
      <c r="Z654" s="36">
        <f t="shared" si="152"/>
        <v>8640</v>
      </c>
      <c r="AA654" s="59">
        <f t="shared" si="160"/>
        <v>9537</v>
      </c>
      <c r="AB654" s="33">
        <f t="shared" si="161"/>
        <v>9575</v>
      </c>
      <c r="AC654" s="33">
        <f t="shared" si="162"/>
        <v>9591</v>
      </c>
      <c r="AD654" s="33">
        <f t="shared" si="163"/>
        <v>9591</v>
      </c>
      <c r="AE654" s="33">
        <f t="shared" si="164"/>
        <v>9600</v>
      </c>
      <c r="AF654" s="33">
        <f t="shared" si="165"/>
        <v>9625</v>
      </c>
      <c r="AG654" s="60">
        <f t="shared" si="166"/>
        <v>9625</v>
      </c>
    </row>
    <row r="655" spans="1:33" x14ac:dyDescent="0.55000000000000004">
      <c r="A655" s="32">
        <f t="shared" si="153"/>
        <v>910</v>
      </c>
      <c r="B655" s="33">
        <v>15</v>
      </c>
      <c r="C655" s="33">
        <v>10</v>
      </c>
      <c r="D655" s="33" t="s">
        <v>16</v>
      </c>
      <c r="E655" s="59" t="s">
        <v>330</v>
      </c>
      <c r="F655" s="33" t="s">
        <v>3</v>
      </c>
      <c r="G655" s="60" t="s">
        <v>18</v>
      </c>
      <c r="H655" s="34">
        <f t="shared" si="154"/>
        <v>1079</v>
      </c>
      <c r="I655" s="33">
        <v>17</v>
      </c>
      <c r="J655" s="33">
        <v>59</v>
      </c>
      <c r="K655" s="34">
        <f t="shared" si="155"/>
        <v>1079</v>
      </c>
      <c r="L655" s="33">
        <v>17</v>
      </c>
      <c r="M655" s="33">
        <v>59</v>
      </c>
      <c r="N655" s="34">
        <f t="shared" si="156"/>
        <v>1102</v>
      </c>
      <c r="O655" s="33">
        <v>18</v>
      </c>
      <c r="P655" s="33">
        <v>22</v>
      </c>
      <c r="Q655" s="34">
        <f t="shared" si="157"/>
        <v>1117</v>
      </c>
      <c r="R655" s="33">
        <v>18</v>
      </c>
      <c r="S655" s="33">
        <v>37</v>
      </c>
      <c r="T655" s="34">
        <f t="shared" si="158"/>
        <v>1117</v>
      </c>
      <c r="U655" s="33">
        <v>18</v>
      </c>
      <c r="V655" s="33">
        <v>37</v>
      </c>
      <c r="W655" s="35">
        <f t="shared" si="159"/>
        <v>1141</v>
      </c>
      <c r="X655" s="36">
        <v>19</v>
      </c>
      <c r="Y655" s="36">
        <v>1</v>
      </c>
      <c r="Z655" s="36">
        <f t="shared" si="152"/>
        <v>8640</v>
      </c>
      <c r="AA655" s="59">
        <f t="shared" si="160"/>
        <v>9550</v>
      </c>
      <c r="AB655" s="33">
        <f t="shared" si="161"/>
        <v>9719</v>
      </c>
      <c r="AC655" s="33">
        <f t="shared" si="162"/>
        <v>9719</v>
      </c>
      <c r="AD655" s="33">
        <f t="shared" si="163"/>
        <v>9742</v>
      </c>
      <c r="AE655" s="33">
        <f t="shared" si="164"/>
        <v>9757</v>
      </c>
      <c r="AF655" s="33">
        <f t="shared" si="165"/>
        <v>9757</v>
      </c>
      <c r="AG655" s="60">
        <f t="shared" si="166"/>
        <v>9781</v>
      </c>
    </row>
    <row r="656" spans="1:33" x14ac:dyDescent="0.55000000000000004">
      <c r="A656" s="32">
        <f t="shared" si="153"/>
        <v>918</v>
      </c>
      <c r="B656" s="33">
        <v>15</v>
      </c>
      <c r="C656" s="33">
        <v>18</v>
      </c>
      <c r="D656" s="33" t="s">
        <v>8</v>
      </c>
      <c r="E656" s="59" t="s">
        <v>327</v>
      </c>
      <c r="F656" s="33" t="s">
        <v>17</v>
      </c>
      <c r="G656" s="60" t="s">
        <v>9</v>
      </c>
      <c r="H656" s="34">
        <f t="shared" si="154"/>
        <v>923</v>
      </c>
      <c r="I656" s="33">
        <v>15</v>
      </c>
      <c r="J656" s="33">
        <v>23</v>
      </c>
      <c r="K656" s="34">
        <f t="shared" si="155"/>
        <v>923</v>
      </c>
      <c r="L656" s="33">
        <v>15</v>
      </c>
      <c r="M656" s="33">
        <v>23</v>
      </c>
      <c r="N656" s="34">
        <f t="shared" si="156"/>
        <v>937</v>
      </c>
      <c r="O656" s="33">
        <v>15</v>
      </c>
      <c r="P656" s="33">
        <v>37</v>
      </c>
      <c r="Q656" s="34">
        <f t="shared" si="157"/>
        <v>1141</v>
      </c>
      <c r="R656" s="33">
        <v>19</v>
      </c>
      <c r="S656" s="33">
        <v>1</v>
      </c>
      <c r="T656" s="34">
        <f t="shared" si="158"/>
        <v>1141</v>
      </c>
      <c r="U656" s="33">
        <v>19</v>
      </c>
      <c r="V656" s="33">
        <v>1</v>
      </c>
      <c r="W656" s="35">
        <f t="shared" si="159"/>
        <v>1142</v>
      </c>
      <c r="X656" s="36">
        <v>19</v>
      </c>
      <c r="Y656" s="36">
        <v>2</v>
      </c>
      <c r="Z656" s="36">
        <f t="shared" si="152"/>
        <v>8640</v>
      </c>
      <c r="AA656" s="59">
        <f t="shared" si="160"/>
        <v>9558</v>
      </c>
      <c r="AB656" s="33">
        <f t="shared" si="161"/>
        <v>9563</v>
      </c>
      <c r="AC656" s="33">
        <f t="shared" si="162"/>
        <v>9563</v>
      </c>
      <c r="AD656" s="33">
        <f t="shared" si="163"/>
        <v>9577</v>
      </c>
      <c r="AE656" s="33">
        <f t="shared" si="164"/>
        <v>9781</v>
      </c>
      <c r="AF656" s="33">
        <f t="shared" si="165"/>
        <v>9781</v>
      </c>
      <c r="AG656" s="60">
        <f t="shared" si="166"/>
        <v>9782</v>
      </c>
    </row>
    <row r="657" spans="1:33" x14ac:dyDescent="0.55000000000000004">
      <c r="A657" s="32">
        <f t="shared" si="153"/>
        <v>929</v>
      </c>
      <c r="B657" s="33">
        <v>15</v>
      </c>
      <c r="C657" s="33">
        <v>29</v>
      </c>
      <c r="D657" s="33" t="s">
        <v>261</v>
      </c>
      <c r="E657" s="59" t="s">
        <v>328</v>
      </c>
      <c r="F657" s="33" t="s">
        <v>17</v>
      </c>
      <c r="G657" s="60" t="s">
        <v>36</v>
      </c>
      <c r="H657" s="34">
        <f t="shared" si="154"/>
        <v>938</v>
      </c>
      <c r="I657" s="33">
        <v>15</v>
      </c>
      <c r="J657" s="33">
        <v>38</v>
      </c>
      <c r="K657" s="34">
        <f t="shared" si="155"/>
        <v>938</v>
      </c>
      <c r="L657" s="33">
        <v>15</v>
      </c>
      <c r="M657" s="33">
        <v>38</v>
      </c>
      <c r="N657" s="34">
        <f t="shared" si="156"/>
        <v>943</v>
      </c>
      <c r="O657" s="33">
        <v>15</v>
      </c>
      <c r="P657" s="33">
        <v>43</v>
      </c>
      <c r="Q657" s="34">
        <f t="shared" si="157"/>
        <v>959</v>
      </c>
      <c r="R657" s="33">
        <v>15</v>
      </c>
      <c r="S657" s="33">
        <v>59</v>
      </c>
      <c r="T657" s="34">
        <f t="shared" si="158"/>
        <v>986</v>
      </c>
      <c r="U657" s="33">
        <v>16</v>
      </c>
      <c r="V657" s="33">
        <v>26</v>
      </c>
      <c r="W657" s="35">
        <f t="shared" si="159"/>
        <v>986</v>
      </c>
      <c r="X657" s="36">
        <v>16</v>
      </c>
      <c r="Y657" s="36">
        <v>26</v>
      </c>
      <c r="Z657" s="36">
        <f t="shared" si="152"/>
        <v>8640</v>
      </c>
      <c r="AA657" s="59">
        <f t="shared" si="160"/>
        <v>9569</v>
      </c>
      <c r="AB657" s="33">
        <f t="shared" si="161"/>
        <v>9578</v>
      </c>
      <c r="AC657" s="33">
        <f t="shared" si="162"/>
        <v>9578</v>
      </c>
      <c r="AD657" s="33">
        <f t="shared" si="163"/>
        <v>9583</v>
      </c>
      <c r="AE657" s="33">
        <f t="shared" si="164"/>
        <v>9599</v>
      </c>
      <c r="AF657" s="33">
        <f t="shared" si="165"/>
        <v>9626</v>
      </c>
      <c r="AG657" s="60">
        <f t="shared" si="166"/>
        <v>9626</v>
      </c>
    </row>
    <row r="658" spans="1:33" x14ac:dyDescent="0.55000000000000004">
      <c r="A658" s="32">
        <f t="shared" si="153"/>
        <v>937</v>
      </c>
      <c r="B658" s="33">
        <v>15</v>
      </c>
      <c r="C658" s="33">
        <v>37</v>
      </c>
      <c r="D658" s="33" t="s">
        <v>262</v>
      </c>
      <c r="E658" s="59" t="s">
        <v>333</v>
      </c>
      <c r="F658" s="33" t="s">
        <v>3</v>
      </c>
      <c r="G658" s="60" t="s">
        <v>4</v>
      </c>
      <c r="H658" s="34">
        <f t="shared" si="154"/>
        <v>948</v>
      </c>
      <c r="I658" s="33">
        <v>15</v>
      </c>
      <c r="J658" s="33">
        <v>48</v>
      </c>
      <c r="K658" s="34">
        <f t="shared" si="155"/>
        <v>948</v>
      </c>
      <c r="L658" s="33">
        <v>15</v>
      </c>
      <c r="M658" s="33">
        <v>48</v>
      </c>
      <c r="N658" s="34">
        <f t="shared" si="156"/>
        <v>968</v>
      </c>
      <c r="O658" s="33">
        <v>16</v>
      </c>
      <c r="P658" s="33">
        <v>8</v>
      </c>
      <c r="Q658" s="34">
        <f t="shared" si="157"/>
        <v>968</v>
      </c>
      <c r="R658" s="33">
        <v>16</v>
      </c>
      <c r="S658" s="33">
        <v>8</v>
      </c>
      <c r="T658" s="34">
        <f t="shared" si="158"/>
        <v>979</v>
      </c>
      <c r="U658" s="33">
        <v>16</v>
      </c>
      <c r="V658" s="33">
        <v>19</v>
      </c>
      <c r="W658" s="35">
        <f t="shared" si="159"/>
        <v>1049</v>
      </c>
      <c r="X658" s="36">
        <v>17</v>
      </c>
      <c r="Y658" s="36">
        <v>29</v>
      </c>
      <c r="Z658" s="36">
        <f t="shared" si="152"/>
        <v>8640</v>
      </c>
      <c r="AA658" s="59">
        <f t="shared" si="160"/>
        <v>9577</v>
      </c>
      <c r="AB658" s="33">
        <f t="shared" si="161"/>
        <v>9588</v>
      </c>
      <c r="AC658" s="33">
        <f t="shared" si="162"/>
        <v>9588</v>
      </c>
      <c r="AD658" s="33">
        <f t="shared" si="163"/>
        <v>9608</v>
      </c>
      <c r="AE658" s="33">
        <f t="shared" si="164"/>
        <v>9608</v>
      </c>
      <c r="AF658" s="33">
        <f t="shared" si="165"/>
        <v>9619</v>
      </c>
      <c r="AG658" s="60">
        <f t="shared" si="166"/>
        <v>9689</v>
      </c>
    </row>
    <row r="659" spans="1:33" x14ac:dyDescent="0.55000000000000004">
      <c r="A659" s="32">
        <f t="shared" si="153"/>
        <v>939</v>
      </c>
      <c r="B659" s="33">
        <v>15</v>
      </c>
      <c r="C659" s="33">
        <v>39</v>
      </c>
      <c r="D659" s="33" t="s">
        <v>263</v>
      </c>
      <c r="E659" s="59" t="s">
        <v>331</v>
      </c>
      <c r="F659" s="33" t="s">
        <v>3</v>
      </c>
      <c r="G659" s="60" t="s">
        <v>133</v>
      </c>
      <c r="H659" s="34">
        <f t="shared" si="154"/>
        <v>1014</v>
      </c>
      <c r="I659" s="33">
        <v>16</v>
      </c>
      <c r="J659" s="33">
        <v>54</v>
      </c>
      <c r="K659" s="34">
        <f t="shared" si="155"/>
        <v>1028</v>
      </c>
      <c r="L659" s="33">
        <v>17</v>
      </c>
      <c r="M659" s="33">
        <v>8</v>
      </c>
      <c r="N659" s="34">
        <f t="shared" si="156"/>
        <v>1028</v>
      </c>
      <c r="O659" s="33">
        <v>17</v>
      </c>
      <c r="P659" s="33">
        <v>8</v>
      </c>
      <c r="Q659" s="34">
        <f t="shared" si="157"/>
        <v>1045</v>
      </c>
      <c r="R659" s="33">
        <v>17</v>
      </c>
      <c r="S659" s="33">
        <v>25</v>
      </c>
      <c r="T659" s="34">
        <f t="shared" si="158"/>
        <v>0</v>
      </c>
      <c r="U659" s="33"/>
      <c r="V659" s="33"/>
      <c r="W659" s="35">
        <f t="shared" si="159"/>
        <v>0</v>
      </c>
      <c r="X659" s="36"/>
      <c r="Y659" s="36"/>
      <c r="Z659" s="36">
        <f t="shared" si="152"/>
        <v>8640</v>
      </c>
      <c r="AA659" s="59">
        <f t="shared" si="160"/>
        <v>9579</v>
      </c>
      <c r="AB659" s="33">
        <f t="shared" si="161"/>
        <v>9654</v>
      </c>
      <c r="AC659" s="33">
        <f t="shared" si="162"/>
        <v>9668</v>
      </c>
      <c r="AD659" s="33">
        <f t="shared" si="163"/>
        <v>9668</v>
      </c>
      <c r="AE659" s="33">
        <f t="shared" si="164"/>
        <v>9685</v>
      </c>
      <c r="AF659" s="33">
        <f t="shared" si="165"/>
        <v>8640</v>
      </c>
      <c r="AG659" s="60">
        <f t="shared" si="166"/>
        <v>8640</v>
      </c>
    </row>
    <row r="660" spans="1:33" x14ac:dyDescent="0.55000000000000004">
      <c r="A660" s="32">
        <f t="shared" si="153"/>
        <v>956</v>
      </c>
      <c r="B660" s="33">
        <v>15</v>
      </c>
      <c r="C660" s="33">
        <v>56</v>
      </c>
      <c r="D660" s="33" t="s">
        <v>217</v>
      </c>
      <c r="E660" s="59" t="s">
        <v>328</v>
      </c>
      <c r="F660" s="33" t="s">
        <v>17</v>
      </c>
      <c r="G660" s="60" t="s">
        <v>133</v>
      </c>
      <c r="H660" s="34">
        <f t="shared" si="154"/>
        <v>963</v>
      </c>
      <c r="I660" s="33">
        <v>16</v>
      </c>
      <c r="J660" s="33">
        <v>3</v>
      </c>
      <c r="K660" s="34">
        <f t="shared" si="155"/>
        <v>964</v>
      </c>
      <c r="L660" s="33">
        <v>16</v>
      </c>
      <c r="M660" s="33">
        <v>4</v>
      </c>
      <c r="N660" s="34">
        <f t="shared" si="156"/>
        <v>978</v>
      </c>
      <c r="O660" s="33">
        <v>16</v>
      </c>
      <c r="P660" s="33">
        <v>18</v>
      </c>
      <c r="Q660" s="34">
        <f t="shared" si="157"/>
        <v>991</v>
      </c>
      <c r="R660" s="33">
        <v>16</v>
      </c>
      <c r="S660" s="33">
        <v>31</v>
      </c>
      <c r="T660" s="34">
        <f t="shared" si="158"/>
        <v>994</v>
      </c>
      <c r="U660" s="33">
        <v>16</v>
      </c>
      <c r="V660" s="33">
        <v>34</v>
      </c>
      <c r="W660" s="35">
        <f t="shared" si="159"/>
        <v>1011</v>
      </c>
      <c r="X660" s="36">
        <v>16</v>
      </c>
      <c r="Y660" s="36">
        <v>51</v>
      </c>
      <c r="Z660" s="36">
        <f t="shared" si="152"/>
        <v>8640</v>
      </c>
      <c r="AA660" s="59">
        <f t="shared" si="160"/>
        <v>9596</v>
      </c>
      <c r="AB660" s="33">
        <f t="shared" si="161"/>
        <v>9603</v>
      </c>
      <c r="AC660" s="33">
        <f t="shared" si="162"/>
        <v>9604</v>
      </c>
      <c r="AD660" s="33">
        <f t="shared" si="163"/>
        <v>9618</v>
      </c>
      <c r="AE660" s="33">
        <f t="shared" si="164"/>
        <v>9631</v>
      </c>
      <c r="AF660" s="33">
        <f t="shared" si="165"/>
        <v>9634</v>
      </c>
      <c r="AG660" s="60">
        <f t="shared" si="166"/>
        <v>9651</v>
      </c>
    </row>
    <row r="661" spans="1:33" x14ac:dyDescent="0.55000000000000004">
      <c r="A661" s="32">
        <f t="shared" si="153"/>
        <v>959</v>
      </c>
      <c r="B661" s="33">
        <v>15</v>
      </c>
      <c r="C661" s="33">
        <v>59</v>
      </c>
      <c r="D661" s="33" t="s">
        <v>167</v>
      </c>
      <c r="E661" s="59" t="s">
        <v>329</v>
      </c>
      <c r="F661" s="33" t="s">
        <v>3</v>
      </c>
      <c r="G661" s="60" t="s">
        <v>12</v>
      </c>
      <c r="H661" s="34">
        <f t="shared" si="154"/>
        <v>970</v>
      </c>
      <c r="I661" s="33">
        <v>16</v>
      </c>
      <c r="J661" s="33">
        <v>10</v>
      </c>
      <c r="K661" s="34">
        <f t="shared" si="155"/>
        <v>971</v>
      </c>
      <c r="L661" s="33">
        <v>16</v>
      </c>
      <c r="M661" s="33">
        <v>11</v>
      </c>
      <c r="N661" s="34">
        <f t="shared" si="156"/>
        <v>984</v>
      </c>
      <c r="O661" s="33">
        <v>16</v>
      </c>
      <c r="P661" s="33">
        <v>24</v>
      </c>
      <c r="Q661" s="34">
        <f t="shared" si="157"/>
        <v>998</v>
      </c>
      <c r="R661" s="33">
        <v>16</v>
      </c>
      <c r="S661" s="33">
        <v>38</v>
      </c>
      <c r="T661" s="34">
        <f t="shared" si="158"/>
        <v>998</v>
      </c>
      <c r="U661" s="33">
        <v>16</v>
      </c>
      <c r="V661" s="33">
        <v>38</v>
      </c>
      <c r="W661" s="35">
        <f t="shared" si="159"/>
        <v>1002</v>
      </c>
      <c r="X661" s="36">
        <v>16</v>
      </c>
      <c r="Y661" s="36">
        <v>42</v>
      </c>
      <c r="Z661" s="36">
        <f t="shared" si="152"/>
        <v>8640</v>
      </c>
      <c r="AA661" s="59">
        <f t="shared" si="160"/>
        <v>9599</v>
      </c>
      <c r="AB661" s="33">
        <f t="shared" si="161"/>
        <v>9610</v>
      </c>
      <c r="AC661" s="33">
        <f t="shared" si="162"/>
        <v>9611</v>
      </c>
      <c r="AD661" s="33">
        <f t="shared" si="163"/>
        <v>9624</v>
      </c>
      <c r="AE661" s="33">
        <f t="shared" si="164"/>
        <v>9638</v>
      </c>
      <c r="AF661" s="33">
        <f t="shared" si="165"/>
        <v>9638</v>
      </c>
      <c r="AG661" s="60">
        <f t="shared" si="166"/>
        <v>9642</v>
      </c>
    </row>
    <row r="662" spans="1:33" x14ac:dyDescent="0.55000000000000004">
      <c r="A662" s="32">
        <f t="shared" si="153"/>
        <v>984</v>
      </c>
      <c r="B662" s="33">
        <v>16</v>
      </c>
      <c r="C662" s="33">
        <v>24</v>
      </c>
      <c r="D662" s="33" t="s">
        <v>101</v>
      </c>
      <c r="E662" s="59" t="s">
        <v>334</v>
      </c>
      <c r="F662" s="33" t="s">
        <v>3</v>
      </c>
      <c r="G662" s="60" t="s">
        <v>49</v>
      </c>
      <c r="H662" s="34">
        <f t="shared" si="154"/>
        <v>986</v>
      </c>
      <c r="I662" s="33">
        <v>16</v>
      </c>
      <c r="J662" s="33">
        <v>26</v>
      </c>
      <c r="K662" s="34">
        <f t="shared" si="155"/>
        <v>986</v>
      </c>
      <c r="L662" s="33">
        <v>16</v>
      </c>
      <c r="M662" s="33">
        <v>26</v>
      </c>
      <c r="N662" s="34">
        <f t="shared" si="156"/>
        <v>994</v>
      </c>
      <c r="O662" s="33">
        <v>16</v>
      </c>
      <c r="P662" s="33">
        <v>34</v>
      </c>
      <c r="Q662" s="34">
        <f t="shared" si="157"/>
        <v>995</v>
      </c>
      <c r="R662" s="33">
        <v>16</v>
      </c>
      <c r="S662" s="33">
        <v>35</v>
      </c>
      <c r="T662" s="34">
        <f t="shared" si="158"/>
        <v>1007</v>
      </c>
      <c r="U662" s="33">
        <v>16</v>
      </c>
      <c r="V662" s="33">
        <v>47</v>
      </c>
      <c r="W662" s="35">
        <f t="shared" si="159"/>
        <v>1007</v>
      </c>
      <c r="X662" s="36">
        <v>16</v>
      </c>
      <c r="Y662" s="36">
        <v>47</v>
      </c>
      <c r="Z662" s="36">
        <f t="shared" si="152"/>
        <v>8640</v>
      </c>
      <c r="AA662" s="59">
        <f t="shared" si="160"/>
        <v>9624</v>
      </c>
      <c r="AB662" s="33">
        <f t="shared" si="161"/>
        <v>9626</v>
      </c>
      <c r="AC662" s="33">
        <f t="shared" si="162"/>
        <v>9626</v>
      </c>
      <c r="AD662" s="33">
        <f t="shared" si="163"/>
        <v>9634</v>
      </c>
      <c r="AE662" s="33">
        <f t="shared" si="164"/>
        <v>9635</v>
      </c>
      <c r="AF662" s="33">
        <f t="shared" si="165"/>
        <v>9647</v>
      </c>
      <c r="AG662" s="60">
        <f t="shared" si="166"/>
        <v>9647</v>
      </c>
    </row>
    <row r="663" spans="1:33" x14ac:dyDescent="0.55000000000000004">
      <c r="A663" s="32">
        <f t="shared" si="153"/>
        <v>992</v>
      </c>
      <c r="B663" s="33">
        <v>16</v>
      </c>
      <c r="C663" s="33">
        <v>32</v>
      </c>
      <c r="D663" s="33" t="s">
        <v>236</v>
      </c>
      <c r="E663" s="59" t="s">
        <v>331</v>
      </c>
      <c r="F663" s="33" t="s">
        <v>17</v>
      </c>
      <c r="G663" s="60" t="s">
        <v>12</v>
      </c>
      <c r="H663" s="34">
        <f t="shared" si="154"/>
        <v>1009</v>
      </c>
      <c r="I663" s="33">
        <v>16</v>
      </c>
      <c r="J663" s="33">
        <v>49</v>
      </c>
      <c r="K663" s="34">
        <f t="shared" si="155"/>
        <v>1010</v>
      </c>
      <c r="L663" s="33">
        <v>16</v>
      </c>
      <c r="M663" s="33">
        <v>50</v>
      </c>
      <c r="N663" s="34">
        <f t="shared" si="156"/>
        <v>1020</v>
      </c>
      <c r="O663" s="33">
        <v>17</v>
      </c>
      <c r="P663" s="33">
        <v>0</v>
      </c>
      <c r="Q663" s="34">
        <f t="shared" si="157"/>
        <v>1023</v>
      </c>
      <c r="R663" s="33">
        <v>17</v>
      </c>
      <c r="S663" s="33">
        <v>3</v>
      </c>
      <c r="T663" s="34">
        <f t="shared" si="158"/>
        <v>1029</v>
      </c>
      <c r="U663" s="33">
        <v>17</v>
      </c>
      <c r="V663" s="33">
        <v>9</v>
      </c>
      <c r="W663" s="35">
        <f t="shared" si="159"/>
        <v>1039</v>
      </c>
      <c r="X663" s="36">
        <v>17</v>
      </c>
      <c r="Y663" s="36">
        <v>19</v>
      </c>
      <c r="Z663" s="36">
        <f t="shared" si="152"/>
        <v>8640</v>
      </c>
      <c r="AA663" s="59">
        <f t="shared" si="160"/>
        <v>9632</v>
      </c>
      <c r="AB663" s="33">
        <f t="shared" si="161"/>
        <v>9649</v>
      </c>
      <c r="AC663" s="33">
        <f t="shared" si="162"/>
        <v>9650</v>
      </c>
      <c r="AD663" s="33">
        <f t="shared" si="163"/>
        <v>9660</v>
      </c>
      <c r="AE663" s="33">
        <f t="shared" si="164"/>
        <v>9663</v>
      </c>
      <c r="AF663" s="33">
        <f t="shared" si="165"/>
        <v>9669</v>
      </c>
      <c r="AG663" s="60">
        <f t="shared" si="166"/>
        <v>9679</v>
      </c>
    </row>
    <row r="664" spans="1:33" x14ac:dyDescent="0.55000000000000004">
      <c r="A664" s="32">
        <f t="shared" si="153"/>
        <v>1035</v>
      </c>
      <c r="B664" s="33">
        <v>17</v>
      </c>
      <c r="C664" s="33">
        <v>15</v>
      </c>
      <c r="D664" s="33" t="s">
        <v>264</v>
      </c>
      <c r="E664" s="59" t="s">
        <v>328</v>
      </c>
      <c r="F664" s="33" t="s">
        <v>11</v>
      </c>
      <c r="G664" s="60" t="s">
        <v>36</v>
      </c>
      <c r="H664" s="34">
        <f t="shared" si="154"/>
        <v>1040</v>
      </c>
      <c r="I664" s="33">
        <v>17</v>
      </c>
      <c r="J664" s="33">
        <v>20</v>
      </c>
      <c r="K664" s="34">
        <f t="shared" si="155"/>
        <v>1043</v>
      </c>
      <c r="L664" s="33">
        <v>17</v>
      </c>
      <c r="M664" s="33">
        <v>23</v>
      </c>
      <c r="N664" s="34">
        <f t="shared" si="156"/>
        <v>1094</v>
      </c>
      <c r="O664" s="33">
        <v>18</v>
      </c>
      <c r="P664" s="33">
        <v>14</v>
      </c>
      <c r="Q664" s="34">
        <f t="shared" si="157"/>
        <v>1094</v>
      </c>
      <c r="R664" s="33">
        <v>18</v>
      </c>
      <c r="S664" s="33">
        <v>14</v>
      </c>
      <c r="T664" s="34">
        <f t="shared" si="158"/>
        <v>1104</v>
      </c>
      <c r="U664" s="33">
        <v>18</v>
      </c>
      <c r="V664" s="33">
        <v>24</v>
      </c>
      <c r="W664" s="35">
        <f t="shared" si="159"/>
        <v>1104</v>
      </c>
      <c r="X664" s="36">
        <v>18</v>
      </c>
      <c r="Y664" s="36">
        <v>24</v>
      </c>
      <c r="Z664" s="36">
        <f t="shared" si="152"/>
        <v>8640</v>
      </c>
      <c r="AA664" s="59">
        <f t="shared" si="160"/>
        <v>9675</v>
      </c>
      <c r="AB664" s="33">
        <f t="shared" si="161"/>
        <v>9680</v>
      </c>
      <c r="AC664" s="33">
        <f t="shared" si="162"/>
        <v>9683</v>
      </c>
      <c r="AD664" s="33">
        <f t="shared" si="163"/>
        <v>9734</v>
      </c>
      <c r="AE664" s="33">
        <f t="shared" si="164"/>
        <v>9734</v>
      </c>
      <c r="AF664" s="33">
        <f t="shared" si="165"/>
        <v>9744</v>
      </c>
      <c r="AG664" s="60">
        <f t="shared" si="166"/>
        <v>9744</v>
      </c>
    </row>
    <row r="665" spans="1:33" x14ac:dyDescent="0.55000000000000004">
      <c r="A665" s="32">
        <f t="shared" si="153"/>
        <v>1044</v>
      </c>
      <c r="B665" s="33">
        <v>17</v>
      </c>
      <c r="C665" s="33">
        <v>24</v>
      </c>
      <c r="D665" s="33" t="s">
        <v>172</v>
      </c>
      <c r="E665" s="59" t="s">
        <v>329</v>
      </c>
      <c r="F665" s="33" t="s">
        <v>3</v>
      </c>
      <c r="G665" s="60" t="s">
        <v>14</v>
      </c>
      <c r="H665" s="34">
        <f t="shared" si="154"/>
        <v>1049</v>
      </c>
      <c r="I665" s="33">
        <v>17</v>
      </c>
      <c r="J665" s="33">
        <v>29</v>
      </c>
      <c r="K665" s="34">
        <f t="shared" si="155"/>
        <v>1049</v>
      </c>
      <c r="L665" s="33">
        <v>17</v>
      </c>
      <c r="M665" s="33">
        <v>29</v>
      </c>
      <c r="N665" s="34">
        <f t="shared" si="156"/>
        <v>1060</v>
      </c>
      <c r="O665" s="33">
        <v>17</v>
      </c>
      <c r="P665" s="33">
        <v>40</v>
      </c>
      <c r="Q665" s="34">
        <f t="shared" si="157"/>
        <v>1071</v>
      </c>
      <c r="R665" s="33">
        <v>17</v>
      </c>
      <c r="S665" s="33">
        <v>51</v>
      </c>
      <c r="T665" s="34">
        <f t="shared" si="158"/>
        <v>1079</v>
      </c>
      <c r="U665" s="33">
        <v>17</v>
      </c>
      <c r="V665" s="33">
        <v>59</v>
      </c>
      <c r="W665" s="35">
        <f t="shared" si="159"/>
        <v>1091</v>
      </c>
      <c r="X665" s="36">
        <v>18</v>
      </c>
      <c r="Y665" s="36">
        <v>11</v>
      </c>
      <c r="Z665" s="36">
        <f t="shared" ref="Z665:Z691" si="167">6*1440</f>
        <v>8640</v>
      </c>
      <c r="AA665" s="59">
        <f t="shared" si="160"/>
        <v>9684</v>
      </c>
      <c r="AB665" s="33">
        <f t="shared" si="161"/>
        <v>9689</v>
      </c>
      <c r="AC665" s="33">
        <f t="shared" si="162"/>
        <v>9689</v>
      </c>
      <c r="AD665" s="33">
        <f t="shared" si="163"/>
        <v>9700</v>
      </c>
      <c r="AE665" s="33">
        <f t="shared" si="164"/>
        <v>9711</v>
      </c>
      <c r="AF665" s="33">
        <f t="shared" si="165"/>
        <v>9719</v>
      </c>
      <c r="AG665" s="60">
        <f t="shared" si="166"/>
        <v>9731</v>
      </c>
    </row>
    <row r="666" spans="1:33" x14ac:dyDescent="0.55000000000000004">
      <c r="A666" s="32">
        <f t="shared" si="153"/>
        <v>1050</v>
      </c>
      <c r="B666" s="33">
        <v>17</v>
      </c>
      <c r="C666" s="33">
        <v>30</v>
      </c>
      <c r="D666" s="33" t="s">
        <v>157</v>
      </c>
      <c r="E666" s="59" t="s">
        <v>325</v>
      </c>
      <c r="F666" s="33" t="s">
        <v>3</v>
      </c>
      <c r="G666" s="60" t="s">
        <v>7</v>
      </c>
      <c r="H666" s="34">
        <f t="shared" si="154"/>
        <v>1055</v>
      </c>
      <c r="I666" s="33">
        <v>17</v>
      </c>
      <c r="J666" s="33">
        <v>35</v>
      </c>
      <c r="K666" s="34">
        <f t="shared" si="155"/>
        <v>1059</v>
      </c>
      <c r="L666" s="33">
        <v>17</v>
      </c>
      <c r="M666" s="33">
        <v>39</v>
      </c>
      <c r="N666" s="34">
        <f t="shared" si="156"/>
        <v>1073</v>
      </c>
      <c r="O666" s="33">
        <v>17</v>
      </c>
      <c r="P666" s="33">
        <v>53</v>
      </c>
      <c r="Q666" s="34">
        <f t="shared" si="157"/>
        <v>1084</v>
      </c>
      <c r="R666" s="33">
        <v>18</v>
      </c>
      <c r="S666" s="33">
        <v>4</v>
      </c>
      <c r="T666" s="34">
        <f t="shared" si="158"/>
        <v>1097</v>
      </c>
      <c r="U666" s="33">
        <v>18</v>
      </c>
      <c r="V666" s="33">
        <v>17</v>
      </c>
      <c r="W666" s="35">
        <f t="shared" si="159"/>
        <v>1117</v>
      </c>
      <c r="X666" s="36">
        <v>18</v>
      </c>
      <c r="Y666" s="36">
        <v>37</v>
      </c>
      <c r="Z666" s="36">
        <f t="shared" si="167"/>
        <v>8640</v>
      </c>
      <c r="AA666" s="59">
        <f t="shared" si="160"/>
        <v>9690</v>
      </c>
      <c r="AB666" s="33">
        <f t="shared" si="161"/>
        <v>9695</v>
      </c>
      <c r="AC666" s="33">
        <f t="shared" si="162"/>
        <v>9699</v>
      </c>
      <c r="AD666" s="33">
        <f t="shared" si="163"/>
        <v>9713</v>
      </c>
      <c r="AE666" s="33">
        <f t="shared" si="164"/>
        <v>9724</v>
      </c>
      <c r="AF666" s="33">
        <f t="shared" si="165"/>
        <v>9737</v>
      </c>
      <c r="AG666" s="60">
        <f t="shared" si="166"/>
        <v>9757</v>
      </c>
    </row>
    <row r="667" spans="1:33" x14ac:dyDescent="0.55000000000000004">
      <c r="A667" s="32">
        <f t="shared" si="153"/>
        <v>1051</v>
      </c>
      <c r="B667" s="33">
        <v>17</v>
      </c>
      <c r="C667" s="33">
        <v>31</v>
      </c>
      <c r="D667" s="33" t="s">
        <v>203</v>
      </c>
      <c r="E667" s="59" t="s">
        <v>325</v>
      </c>
      <c r="F667" s="33" t="s">
        <v>11</v>
      </c>
      <c r="G667" s="60" t="s">
        <v>4</v>
      </c>
      <c r="H667" s="34">
        <f t="shared" si="154"/>
        <v>1058</v>
      </c>
      <c r="I667" s="33">
        <v>17</v>
      </c>
      <c r="J667" s="33">
        <v>38</v>
      </c>
      <c r="K667" s="34">
        <f t="shared" si="155"/>
        <v>1062</v>
      </c>
      <c r="L667" s="33">
        <v>17</v>
      </c>
      <c r="M667" s="33">
        <v>42</v>
      </c>
      <c r="N667" s="34">
        <f t="shared" si="156"/>
        <v>1080</v>
      </c>
      <c r="O667" s="33">
        <v>18</v>
      </c>
      <c r="P667" s="33">
        <v>0</v>
      </c>
      <c r="Q667" s="34">
        <f t="shared" si="157"/>
        <v>0</v>
      </c>
      <c r="R667" s="33"/>
      <c r="S667" s="33"/>
      <c r="T667" s="34">
        <f t="shared" si="158"/>
        <v>0</v>
      </c>
      <c r="U667" s="33"/>
      <c r="V667" s="33"/>
      <c r="W667" s="35">
        <f t="shared" si="159"/>
        <v>1091</v>
      </c>
      <c r="X667" s="36">
        <v>18</v>
      </c>
      <c r="Y667" s="36">
        <v>11</v>
      </c>
      <c r="Z667" s="36">
        <f t="shared" si="167"/>
        <v>8640</v>
      </c>
      <c r="AA667" s="59">
        <f t="shared" si="160"/>
        <v>9691</v>
      </c>
      <c r="AB667" s="33">
        <f t="shared" si="161"/>
        <v>9698</v>
      </c>
      <c r="AC667" s="33">
        <f t="shared" si="162"/>
        <v>9702</v>
      </c>
      <c r="AD667" s="33">
        <f t="shared" si="163"/>
        <v>9720</v>
      </c>
      <c r="AE667" s="33">
        <f t="shared" si="164"/>
        <v>8640</v>
      </c>
      <c r="AF667" s="33">
        <f t="shared" si="165"/>
        <v>8640</v>
      </c>
      <c r="AG667" s="60">
        <f t="shared" si="166"/>
        <v>9731</v>
      </c>
    </row>
    <row r="668" spans="1:33" x14ac:dyDescent="0.55000000000000004">
      <c r="A668" s="32">
        <f t="shared" si="153"/>
        <v>1058</v>
      </c>
      <c r="B668" s="33">
        <v>17</v>
      </c>
      <c r="C668" s="33">
        <v>38</v>
      </c>
      <c r="D668" s="33" t="s">
        <v>6</v>
      </c>
      <c r="E668" s="59" t="s">
        <v>328</v>
      </c>
      <c r="F668" s="33" t="s">
        <v>17</v>
      </c>
      <c r="G668" s="60" t="s">
        <v>31</v>
      </c>
      <c r="H668" s="34">
        <f t="shared" si="154"/>
        <v>1067</v>
      </c>
      <c r="I668" s="33">
        <v>17</v>
      </c>
      <c r="J668" s="33">
        <v>47</v>
      </c>
      <c r="K668" s="34">
        <f t="shared" si="155"/>
        <v>1067</v>
      </c>
      <c r="L668" s="33">
        <v>17</v>
      </c>
      <c r="M668" s="33">
        <v>47</v>
      </c>
      <c r="N668" s="34">
        <f t="shared" si="156"/>
        <v>1082</v>
      </c>
      <c r="O668" s="33">
        <v>18</v>
      </c>
      <c r="P668" s="33">
        <v>2</v>
      </c>
      <c r="Q668" s="34">
        <f t="shared" si="157"/>
        <v>1104</v>
      </c>
      <c r="R668" s="33">
        <v>18</v>
      </c>
      <c r="S668" s="33">
        <v>24</v>
      </c>
      <c r="T668" s="34">
        <f t="shared" si="158"/>
        <v>1142</v>
      </c>
      <c r="U668" s="33">
        <v>19</v>
      </c>
      <c r="V668" s="33">
        <v>2</v>
      </c>
      <c r="W668" s="35">
        <f t="shared" si="159"/>
        <v>1142</v>
      </c>
      <c r="X668" s="36">
        <v>19</v>
      </c>
      <c r="Y668" s="36">
        <v>2</v>
      </c>
      <c r="Z668" s="36">
        <f t="shared" si="167"/>
        <v>8640</v>
      </c>
      <c r="AA668" s="59">
        <f t="shared" si="160"/>
        <v>9698</v>
      </c>
      <c r="AB668" s="33">
        <f t="shared" si="161"/>
        <v>9707</v>
      </c>
      <c r="AC668" s="33">
        <f t="shared" si="162"/>
        <v>9707</v>
      </c>
      <c r="AD668" s="33">
        <f t="shared" si="163"/>
        <v>9722</v>
      </c>
      <c r="AE668" s="33">
        <f t="shared" si="164"/>
        <v>9744</v>
      </c>
      <c r="AF668" s="33">
        <f t="shared" si="165"/>
        <v>9782</v>
      </c>
      <c r="AG668" s="60">
        <f t="shared" si="166"/>
        <v>9782</v>
      </c>
    </row>
    <row r="669" spans="1:33" x14ac:dyDescent="0.55000000000000004">
      <c r="A669" s="32">
        <f t="shared" si="153"/>
        <v>1063</v>
      </c>
      <c r="B669" s="33">
        <v>17</v>
      </c>
      <c r="C669" s="33">
        <v>43</v>
      </c>
      <c r="D669" s="33" t="s">
        <v>50</v>
      </c>
      <c r="E669" s="59" t="s">
        <v>333</v>
      </c>
      <c r="F669" s="33" t="s">
        <v>22</v>
      </c>
      <c r="G669" s="60" t="s">
        <v>182</v>
      </c>
      <c r="H669" s="34">
        <f t="shared" si="154"/>
        <v>1068</v>
      </c>
      <c r="I669" s="33">
        <v>17</v>
      </c>
      <c r="J669" s="33">
        <v>48</v>
      </c>
      <c r="K669" s="34">
        <f t="shared" si="155"/>
        <v>1069</v>
      </c>
      <c r="L669" s="33">
        <v>17</v>
      </c>
      <c r="M669" s="33">
        <v>49</v>
      </c>
      <c r="N669" s="34">
        <f t="shared" si="156"/>
        <v>1087</v>
      </c>
      <c r="O669" s="33">
        <v>18</v>
      </c>
      <c r="P669" s="33">
        <v>7</v>
      </c>
      <c r="Q669" s="34">
        <f t="shared" si="157"/>
        <v>1108</v>
      </c>
      <c r="R669" s="33">
        <v>18</v>
      </c>
      <c r="S669" s="33">
        <v>28</v>
      </c>
      <c r="T669" s="34">
        <f t="shared" si="158"/>
        <v>1120</v>
      </c>
      <c r="U669" s="33">
        <v>18</v>
      </c>
      <c r="V669" s="33">
        <v>40</v>
      </c>
      <c r="W669" s="35">
        <f t="shared" si="159"/>
        <v>1131</v>
      </c>
      <c r="X669" s="36">
        <v>18</v>
      </c>
      <c r="Y669" s="36">
        <v>51</v>
      </c>
      <c r="Z669" s="36">
        <f t="shared" si="167"/>
        <v>8640</v>
      </c>
      <c r="AA669" s="59">
        <f t="shared" si="160"/>
        <v>9703</v>
      </c>
      <c r="AB669" s="33">
        <f t="shared" si="161"/>
        <v>9708</v>
      </c>
      <c r="AC669" s="33">
        <f t="shared" si="162"/>
        <v>9709</v>
      </c>
      <c r="AD669" s="33">
        <f t="shared" si="163"/>
        <v>9727</v>
      </c>
      <c r="AE669" s="33">
        <f t="shared" si="164"/>
        <v>9748</v>
      </c>
      <c r="AF669" s="33">
        <f t="shared" si="165"/>
        <v>9760</v>
      </c>
      <c r="AG669" s="60">
        <f t="shared" si="166"/>
        <v>9771</v>
      </c>
    </row>
    <row r="670" spans="1:33" x14ac:dyDescent="0.55000000000000004">
      <c r="A670" s="32">
        <f t="shared" si="153"/>
        <v>1063</v>
      </c>
      <c r="B670" s="33">
        <v>17</v>
      </c>
      <c r="C670" s="33">
        <v>43</v>
      </c>
      <c r="D670" s="33" t="s">
        <v>15</v>
      </c>
      <c r="E670" s="59" t="s">
        <v>329</v>
      </c>
      <c r="F670" s="33" t="s">
        <v>17</v>
      </c>
      <c r="G670" s="60" t="s">
        <v>12</v>
      </c>
      <c r="H670" s="34">
        <f t="shared" si="154"/>
        <v>1064</v>
      </c>
      <c r="I670" s="33">
        <v>17</v>
      </c>
      <c r="J670" s="33">
        <v>44</v>
      </c>
      <c r="K670" s="34">
        <f t="shared" si="155"/>
        <v>1065</v>
      </c>
      <c r="L670" s="33">
        <v>17</v>
      </c>
      <c r="M670" s="33">
        <v>45</v>
      </c>
      <c r="N670" s="34">
        <f t="shared" si="156"/>
        <v>1073</v>
      </c>
      <c r="O670" s="33">
        <v>17</v>
      </c>
      <c r="P670" s="33">
        <v>53</v>
      </c>
      <c r="Q670" s="34">
        <f t="shared" si="157"/>
        <v>1094</v>
      </c>
      <c r="R670" s="33">
        <v>18</v>
      </c>
      <c r="S670" s="33">
        <v>14</v>
      </c>
      <c r="T670" s="34">
        <f t="shared" si="158"/>
        <v>1097</v>
      </c>
      <c r="U670" s="33">
        <v>18</v>
      </c>
      <c r="V670" s="33">
        <v>17</v>
      </c>
      <c r="W670" s="35">
        <f t="shared" si="159"/>
        <v>1116</v>
      </c>
      <c r="X670" s="36">
        <v>18</v>
      </c>
      <c r="Y670" s="36">
        <v>36</v>
      </c>
      <c r="Z670" s="36">
        <f t="shared" si="167"/>
        <v>8640</v>
      </c>
      <c r="AA670" s="59">
        <f t="shared" si="160"/>
        <v>9703</v>
      </c>
      <c r="AB670" s="33">
        <f t="shared" si="161"/>
        <v>9704</v>
      </c>
      <c r="AC670" s="33">
        <f t="shared" si="162"/>
        <v>9705</v>
      </c>
      <c r="AD670" s="33">
        <f t="shared" si="163"/>
        <v>9713</v>
      </c>
      <c r="AE670" s="33">
        <f t="shared" si="164"/>
        <v>9734</v>
      </c>
      <c r="AF670" s="33">
        <f t="shared" si="165"/>
        <v>9737</v>
      </c>
      <c r="AG670" s="60">
        <f t="shared" si="166"/>
        <v>9756</v>
      </c>
    </row>
    <row r="671" spans="1:33" x14ac:dyDescent="0.55000000000000004">
      <c r="A671" s="32">
        <f t="shared" si="153"/>
        <v>1085</v>
      </c>
      <c r="B671" s="33">
        <v>18</v>
      </c>
      <c r="C671" s="33">
        <v>5</v>
      </c>
      <c r="D671" s="33" t="s">
        <v>212</v>
      </c>
      <c r="E671" s="59" t="s">
        <v>331</v>
      </c>
      <c r="F671" s="33" t="s">
        <v>17</v>
      </c>
      <c r="G671" s="60" t="s">
        <v>133</v>
      </c>
      <c r="H671" s="34">
        <f t="shared" si="154"/>
        <v>1093</v>
      </c>
      <c r="I671" s="33">
        <v>18</v>
      </c>
      <c r="J671" s="33">
        <v>13</v>
      </c>
      <c r="K671" s="34">
        <f t="shared" si="155"/>
        <v>1093</v>
      </c>
      <c r="L671" s="33">
        <v>18</v>
      </c>
      <c r="M671" s="33">
        <v>13</v>
      </c>
      <c r="N671" s="34">
        <f t="shared" si="156"/>
        <v>1099</v>
      </c>
      <c r="O671" s="33">
        <v>18</v>
      </c>
      <c r="P671" s="33">
        <v>19</v>
      </c>
      <c r="Q671" s="34">
        <f t="shared" si="157"/>
        <v>1113</v>
      </c>
      <c r="R671" s="33">
        <v>18</v>
      </c>
      <c r="S671" s="33">
        <v>33</v>
      </c>
      <c r="T671" s="34">
        <f t="shared" si="158"/>
        <v>1127</v>
      </c>
      <c r="U671" s="33">
        <v>18</v>
      </c>
      <c r="V671" s="33">
        <v>47</v>
      </c>
      <c r="W671" s="35">
        <f t="shared" si="159"/>
        <v>1142</v>
      </c>
      <c r="X671" s="36">
        <v>19</v>
      </c>
      <c r="Y671" s="36">
        <v>2</v>
      </c>
      <c r="Z671" s="36">
        <f t="shared" si="167"/>
        <v>8640</v>
      </c>
      <c r="AA671" s="59">
        <f t="shared" si="160"/>
        <v>9725</v>
      </c>
      <c r="AB671" s="33">
        <f t="shared" si="161"/>
        <v>9733</v>
      </c>
      <c r="AC671" s="33">
        <f t="shared" si="162"/>
        <v>9733</v>
      </c>
      <c r="AD671" s="33">
        <f t="shared" si="163"/>
        <v>9739</v>
      </c>
      <c r="AE671" s="33">
        <f t="shared" si="164"/>
        <v>9753</v>
      </c>
      <c r="AF671" s="33">
        <f t="shared" si="165"/>
        <v>9767</v>
      </c>
      <c r="AG671" s="60">
        <f t="shared" si="166"/>
        <v>9782</v>
      </c>
    </row>
    <row r="672" spans="1:33" x14ac:dyDescent="0.55000000000000004">
      <c r="A672" s="32">
        <f t="shared" si="153"/>
        <v>1089</v>
      </c>
      <c r="B672" s="33">
        <v>18</v>
      </c>
      <c r="C672" s="33">
        <v>9</v>
      </c>
      <c r="D672" s="33" t="s">
        <v>265</v>
      </c>
      <c r="E672" s="59" t="s">
        <v>328</v>
      </c>
      <c r="F672" s="33" t="s">
        <v>3</v>
      </c>
      <c r="G672" s="60" t="s">
        <v>36</v>
      </c>
      <c r="H672" s="34">
        <f t="shared" si="154"/>
        <v>1104</v>
      </c>
      <c r="I672" s="33">
        <v>18</v>
      </c>
      <c r="J672" s="33">
        <v>24</v>
      </c>
      <c r="K672" s="34">
        <f t="shared" si="155"/>
        <v>1104</v>
      </c>
      <c r="L672" s="33">
        <v>18</v>
      </c>
      <c r="M672" s="33">
        <v>24</v>
      </c>
      <c r="N672" s="34">
        <f t="shared" si="156"/>
        <v>1142</v>
      </c>
      <c r="O672" s="33">
        <v>19</v>
      </c>
      <c r="P672" s="33">
        <v>2</v>
      </c>
      <c r="Q672" s="34">
        <f t="shared" si="157"/>
        <v>1143</v>
      </c>
      <c r="R672" s="33">
        <v>19</v>
      </c>
      <c r="S672" s="33">
        <v>3</v>
      </c>
      <c r="T672" s="34">
        <f t="shared" si="158"/>
        <v>1172</v>
      </c>
      <c r="U672" s="33">
        <v>19</v>
      </c>
      <c r="V672" s="33">
        <v>32</v>
      </c>
      <c r="W672" s="35">
        <f t="shared" si="159"/>
        <v>1174</v>
      </c>
      <c r="X672" s="36">
        <v>19</v>
      </c>
      <c r="Y672" s="36">
        <v>34</v>
      </c>
      <c r="Z672" s="36">
        <f t="shared" si="167"/>
        <v>8640</v>
      </c>
      <c r="AA672" s="59">
        <f t="shared" si="160"/>
        <v>9729</v>
      </c>
      <c r="AB672" s="33">
        <f t="shared" si="161"/>
        <v>9744</v>
      </c>
      <c r="AC672" s="33">
        <f t="shared" si="162"/>
        <v>9744</v>
      </c>
      <c r="AD672" s="33">
        <f t="shared" si="163"/>
        <v>9782</v>
      </c>
      <c r="AE672" s="33">
        <f t="shared" si="164"/>
        <v>9783</v>
      </c>
      <c r="AF672" s="33">
        <f t="shared" si="165"/>
        <v>9812</v>
      </c>
      <c r="AG672" s="60">
        <f t="shared" si="166"/>
        <v>9814</v>
      </c>
    </row>
    <row r="673" spans="1:33" x14ac:dyDescent="0.55000000000000004">
      <c r="A673" s="32">
        <f t="shared" si="153"/>
        <v>1105</v>
      </c>
      <c r="B673" s="33">
        <v>18</v>
      </c>
      <c r="C673" s="33">
        <v>25</v>
      </c>
      <c r="D673" s="33" t="s">
        <v>101</v>
      </c>
      <c r="E673" s="59" t="s">
        <v>334</v>
      </c>
      <c r="F673" s="33" t="s">
        <v>3</v>
      </c>
      <c r="G673" s="60" t="s">
        <v>49</v>
      </c>
      <c r="H673" s="34">
        <f t="shared" si="154"/>
        <v>1111</v>
      </c>
      <c r="I673" s="33">
        <v>18</v>
      </c>
      <c r="J673" s="33">
        <v>31</v>
      </c>
      <c r="K673" s="34">
        <f t="shared" si="155"/>
        <v>1111</v>
      </c>
      <c r="L673" s="33">
        <v>18</v>
      </c>
      <c r="M673" s="33">
        <v>31</v>
      </c>
      <c r="N673" s="34">
        <f t="shared" si="156"/>
        <v>1129</v>
      </c>
      <c r="O673" s="33">
        <v>18</v>
      </c>
      <c r="P673" s="33">
        <v>49</v>
      </c>
      <c r="Q673" s="34">
        <f t="shared" si="157"/>
        <v>1139</v>
      </c>
      <c r="R673" s="33">
        <v>18</v>
      </c>
      <c r="S673" s="33">
        <v>59</v>
      </c>
      <c r="T673" s="34">
        <f t="shared" si="158"/>
        <v>1140</v>
      </c>
      <c r="U673" s="33">
        <v>19</v>
      </c>
      <c r="V673" s="33">
        <v>0</v>
      </c>
      <c r="W673" s="35">
        <f t="shared" si="159"/>
        <v>0</v>
      </c>
      <c r="X673" s="36"/>
      <c r="Y673" s="36"/>
      <c r="Z673" s="36">
        <f t="shared" si="167"/>
        <v>8640</v>
      </c>
      <c r="AA673" s="59">
        <f t="shared" si="160"/>
        <v>9745</v>
      </c>
      <c r="AB673" s="33">
        <f t="shared" si="161"/>
        <v>9751</v>
      </c>
      <c r="AC673" s="33">
        <f t="shared" si="162"/>
        <v>9751</v>
      </c>
      <c r="AD673" s="33">
        <f t="shared" si="163"/>
        <v>9769</v>
      </c>
      <c r="AE673" s="33">
        <f t="shared" si="164"/>
        <v>9779</v>
      </c>
      <c r="AF673" s="33">
        <f t="shared" si="165"/>
        <v>9780</v>
      </c>
      <c r="AG673" s="60">
        <f t="shared" si="166"/>
        <v>8640</v>
      </c>
    </row>
    <row r="674" spans="1:33" x14ac:dyDescent="0.55000000000000004">
      <c r="A674" s="32">
        <f t="shared" si="153"/>
        <v>1118</v>
      </c>
      <c r="B674" s="33">
        <v>18</v>
      </c>
      <c r="C674" s="33">
        <v>38</v>
      </c>
      <c r="D674" s="33" t="s">
        <v>99</v>
      </c>
      <c r="E674" s="59" t="s">
        <v>337</v>
      </c>
      <c r="F674" s="33" t="s">
        <v>17</v>
      </c>
      <c r="G674" s="60" t="s">
        <v>100</v>
      </c>
      <c r="H674" s="34">
        <f t="shared" si="154"/>
        <v>1123</v>
      </c>
      <c r="I674" s="33">
        <v>18</v>
      </c>
      <c r="J674" s="33">
        <v>43</v>
      </c>
      <c r="K674" s="34">
        <f t="shared" si="155"/>
        <v>1123</v>
      </c>
      <c r="L674" s="33">
        <v>18</v>
      </c>
      <c r="M674" s="33">
        <v>43</v>
      </c>
      <c r="N674" s="34">
        <f t="shared" si="156"/>
        <v>1139</v>
      </c>
      <c r="O674" s="33">
        <v>18</v>
      </c>
      <c r="P674" s="33">
        <v>59</v>
      </c>
      <c r="Q674" s="34">
        <f t="shared" si="157"/>
        <v>1139</v>
      </c>
      <c r="R674" s="33">
        <v>18</v>
      </c>
      <c r="S674" s="33">
        <v>59</v>
      </c>
      <c r="T674" s="34">
        <f t="shared" si="158"/>
        <v>1146</v>
      </c>
      <c r="U674" s="33">
        <v>19</v>
      </c>
      <c r="V674" s="33">
        <v>6</v>
      </c>
      <c r="W674" s="35">
        <f t="shared" si="159"/>
        <v>1146</v>
      </c>
      <c r="X674" s="36">
        <v>19</v>
      </c>
      <c r="Y674" s="36">
        <v>6</v>
      </c>
      <c r="Z674" s="36">
        <f t="shared" si="167"/>
        <v>8640</v>
      </c>
      <c r="AA674" s="59">
        <f t="shared" si="160"/>
        <v>9758</v>
      </c>
      <c r="AB674" s="33">
        <f t="shared" si="161"/>
        <v>9763</v>
      </c>
      <c r="AC674" s="33">
        <f t="shared" si="162"/>
        <v>9763</v>
      </c>
      <c r="AD674" s="33">
        <f t="shared" si="163"/>
        <v>9779</v>
      </c>
      <c r="AE674" s="33">
        <f t="shared" si="164"/>
        <v>9779</v>
      </c>
      <c r="AF674" s="33">
        <f t="shared" si="165"/>
        <v>9786</v>
      </c>
      <c r="AG674" s="60">
        <f t="shared" si="166"/>
        <v>9786</v>
      </c>
    </row>
    <row r="675" spans="1:33" x14ac:dyDescent="0.55000000000000004">
      <c r="A675" s="32">
        <f t="shared" si="153"/>
        <v>1128</v>
      </c>
      <c r="B675" s="33">
        <v>18</v>
      </c>
      <c r="C675" s="33">
        <v>48</v>
      </c>
      <c r="D675" s="33" t="s">
        <v>207</v>
      </c>
      <c r="E675" s="59" t="s">
        <v>328</v>
      </c>
      <c r="F675" s="33" t="s">
        <v>3</v>
      </c>
      <c r="G675" s="60" t="s">
        <v>7</v>
      </c>
      <c r="H675" s="34">
        <f t="shared" si="154"/>
        <v>1193</v>
      </c>
      <c r="I675" s="33">
        <v>19</v>
      </c>
      <c r="J675" s="33">
        <v>53</v>
      </c>
      <c r="K675" s="34">
        <f t="shared" si="155"/>
        <v>1198</v>
      </c>
      <c r="L675" s="33">
        <v>19</v>
      </c>
      <c r="M675" s="33">
        <v>58</v>
      </c>
      <c r="N675" s="34">
        <f t="shared" si="156"/>
        <v>1204</v>
      </c>
      <c r="O675" s="33">
        <v>20</v>
      </c>
      <c r="P675" s="33">
        <v>4</v>
      </c>
      <c r="Q675" s="34">
        <f t="shared" si="157"/>
        <v>1213</v>
      </c>
      <c r="R675" s="33">
        <v>20</v>
      </c>
      <c r="S675" s="33">
        <v>13</v>
      </c>
      <c r="T675" s="34">
        <f t="shared" si="158"/>
        <v>1236</v>
      </c>
      <c r="U675" s="33">
        <v>20</v>
      </c>
      <c r="V675" s="33">
        <v>36</v>
      </c>
      <c r="W675" s="35">
        <f t="shared" si="159"/>
        <v>1236</v>
      </c>
      <c r="X675" s="36">
        <v>20</v>
      </c>
      <c r="Y675" s="36">
        <v>36</v>
      </c>
      <c r="Z675" s="36">
        <f t="shared" si="167"/>
        <v>8640</v>
      </c>
      <c r="AA675" s="59">
        <f t="shared" si="160"/>
        <v>9768</v>
      </c>
      <c r="AB675" s="33">
        <f t="shared" si="161"/>
        <v>9833</v>
      </c>
      <c r="AC675" s="33">
        <f t="shared" si="162"/>
        <v>9838</v>
      </c>
      <c r="AD675" s="33">
        <f t="shared" si="163"/>
        <v>9844</v>
      </c>
      <c r="AE675" s="33">
        <f t="shared" si="164"/>
        <v>9853</v>
      </c>
      <c r="AF675" s="33">
        <f t="shared" si="165"/>
        <v>9876</v>
      </c>
      <c r="AG675" s="60">
        <f t="shared" si="166"/>
        <v>9876</v>
      </c>
    </row>
    <row r="676" spans="1:33" x14ac:dyDescent="0.55000000000000004">
      <c r="A676" s="32">
        <f t="shared" si="153"/>
        <v>1149</v>
      </c>
      <c r="B676" s="33">
        <v>19</v>
      </c>
      <c r="C676" s="33">
        <v>9</v>
      </c>
      <c r="D676" s="33" t="s">
        <v>148</v>
      </c>
      <c r="E676" s="59" t="s">
        <v>325</v>
      </c>
      <c r="F676" s="33" t="s">
        <v>17</v>
      </c>
      <c r="G676" s="60" t="s">
        <v>4</v>
      </c>
      <c r="H676" s="34">
        <f t="shared" si="154"/>
        <v>1156</v>
      </c>
      <c r="I676" s="33">
        <v>19</v>
      </c>
      <c r="J676" s="33">
        <v>16</v>
      </c>
      <c r="K676" s="34">
        <f t="shared" si="155"/>
        <v>1158</v>
      </c>
      <c r="L676" s="33">
        <v>19</v>
      </c>
      <c r="M676" s="33">
        <v>18</v>
      </c>
      <c r="N676" s="34">
        <f t="shared" si="156"/>
        <v>1173</v>
      </c>
      <c r="O676" s="33">
        <v>19</v>
      </c>
      <c r="P676" s="33">
        <v>33</v>
      </c>
      <c r="Q676" s="34">
        <f t="shared" si="157"/>
        <v>1198</v>
      </c>
      <c r="R676" s="33">
        <v>19</v>
      </c>
      <c r="S676" s="33">
        <v>58</v>
      </c>
      <c r="T676" s="34">
        <f t="shared" si="158"/>
        <v>1211</v>
      </c>
      <c r="U676" s="33">
        <v>20</v>
      </c>
      <c r="V676" s="33">
        <v>11</v>
      </c>
      <c r="W676" s="35">
        <f t="shared" si="159"/>
        <v>1236</v>
      </c>
      <c r="X676" s="36">
        <v>20</v>
      </c>
      <c r="Y676" s="36">
        <v>36</v>
      </c>
      <c r="Z676" s="36">
        <f t="shared" si="167"/>
        <v>8640</v>
      </c>
      <c r="AA676" s="59">
        <f t="shared" si="160"/>
        <v>9789</v>
      </c>
      <c r="AB676" s="33">
        <f t="shared" si="161"/>
        <v>9796</v>
      </c>
      <c r="AC676" s="33">
        <f t="shared" si="162"/>
        <v>9798</v>
      </c>
      <c r="AD676" s="33">
        <f t="shared" si="163"/>
        <v>9813</v>
      </c>
      <c r="AE676" s="33">
        <f t="shared" si="164"/>
        <v>9838</v>
      </c>
      <c r="AF676" s="33">
        <f t="shared" si="165"/>
        <v>9851</v>
      </c>
      <c r="AG676" s="60">
        <f t="shared" si="166"/>
        <v>9876</v>
      </c>
    </row>
    <row r="677" spans="1:33" x14ac:dyDescent="0.55000000000000004">
      <c r="A677" s="32">
        <f t="shared" si="153"/>
        <v>1159</v>
      </c>
      <c r="B677" s="33">
        <v>19</v>
      </c>
      <c r="C677" s="33">
        <v>19</v>
      </c>
      <c r="D677" s="33" t="s">
        <v>266</v>
      </c>
      <c r="E677" s="59" t="s">
        <v>326</v>
      </c>
      <c r="F677" s="33" t="s">
        <v>17</v>
      </c>
      <c r="G677" s="60" t="s">
        <v>12</v>
      </c>
      <c r="H677" s="34">
        <f t="shared" si="154"/>
        <v>1171</v>
      </c>
      <c r="I677" s="33">
        <v>19</v>
      </c>
      <c r="J677" s="33">
        <v>31</v>
      </c>
      <c r="K677" s="34">
        <f t="shared" si="155"/>
        <v>1172</v>
      </c>
      <c r="L677" s="33">
        <v>19</v>
      </c>
      <c r="M677" s="33">
        <v>32</v>
      </c>
      <c r="N677" s="34">
        <f t="shared" si="156"/>
        <v>1177</v>
      </c>
      <c r="O677" s="33">
        <v>19</v>
      </c>
      <c r="P677" s="33">
        <v>37</v>
      </c>
      <c r="Q677" s="34">
        <f t="shared" si="157"/>
        <v>1189</v>
      </c>
      <c r="R677" s="33">
        <v>19</v>
      </c>
      <c r="S677" s="33">
        <v>49</v>
      </c>
      <c r="T677" s="34">
        <f t="shared" si="158"/>
        <v>1196</v>
      </c>
      <c r="U677" s="33">
        <v>19</v>
      </c>
      <c r="V677" s="33">
        <v>56</v>
      </c>
      <c r="W677" s="35">
        <f t="shared" si="159"/>
        <v>1206</v>
      </c>
      <c r="X677" s="36">
        <v>20</v>
      </c>
      <c r="Y677" s="36">
        <v>6</v>
      </c>
      <c r="Z677" s="36">
        <f t="shared" si="167"/>
        <v>8640</v>
      </c>
      <c r="AA677" s="59">
        <f t="shared" si="160"/>
        <v>9799</v>
      </c>
      <c r="AB677" s="33">
        <f t="shared" si="161"/>
        <v>9811</v>
      </c>
      <c r="AC677" s="33">
        <f t="shared" si="162"/>
        <v>9812</v>
      </c>
      <c r="AD677" s="33">
        <f t="shared" si="163"/>
        <v>9817</v>
      </c>
      <c r="AE677" s="33">
        <f t="shared" si="164"/>
        <v>9829</v>
      </c>
      <c r="AF677" s="33">
        <f t="shared" si="165"/>
        <v>9836</v>
      </c>
      <c r="AG677" s="60">
        <f t="shared" si="166"/>
        <v>9846</v>
      </c>
    </row>
    <row r="678" spans="1:33" x14ac:dyDescent="0.55000000000000004">
      <c r="A678" s="32">
        <f t="shared" si="153"/>
        <v>1160</v>
      </c>
      <c r="B678" s="33">
        <v>19</v>
      </c>
      <c r="C678" s="33">
        <v>20</v>
      </c>
      <c r="D678" s="33" t="s">
        <v>8</v>
      </c>
      <c r="E678" s="59" t="s">
        <v>327</v>
      </c>
      <c r="F678" s="33" t="s">
        <v>3</v>
      </c>
      <c r="G678" s="60" t="s">
        <v>9</v>
      </c>
      <c r="H678" s="34">
        <f t="shared" si="154"/>
        <v>1171</v>
      </c>
      <c r="I678" s="33">
        <v>19</v>
      </c>
      <c r="J678" s="33">
        <v>31</v>
      </c>
      <c r="K678" s="34">
        <f t="shared" si="155"/>
        <v>1171</v>
      </c>
      <c r="L678" s="33">
        <v>19</v>
      </c>
      <c r="M678" s="33">
        <v>31</v>
      </c>
      <c r="N678" s="34">
        <f t="shared" si="156"/>
        <v>1189</v>
      </c>
      <c r="O678" s="33">
        <v>19</v>
      </c>
      <c r="P678" s="33">
        <v>49</v>
      </c>
      <c r="Q678" s="34">
        <f t="shared" si="157"/>
        <v>1189</v>
      </c>
      <c r="R678" s="33">
        <v>19</v>
      </c>
      <c r="S678" s="33">
        <v>49</v>
      </c>
      <c r="T678" s="34">
        <f t="shared" si="158"/>
        <v>1202</v>
      </c>
      <c r="U678" s="33">
        <v>20</v>
      </c>
      <c r="V678" s="33">
        <v>2</v>
      </c>
      <c r="W678" s="35">
        <f t="shared" si="159"/>
        <v>1202</v>
      </c>
      <c r="X678" s="36">
        <v>20</v>
      </c>
      <c r="Y678" s="36">
        <v>2</v>
      </c>
      <c r="Z678" s="36">
        <f t="shared" si="167"/>
        <v>8640</v>
      </c>
      <c r="AA678" s="59">
        <f t="shared" si="160"/>
        <v>9800</v>
      </c>
      <c r="AB678" s="33">
        <f t="shared" si="161"/>
        <v>9811</v>
      </c>
      <c r="AC678" s="33">
        <f t="shared" si="162"/>
        <v>9811</v>
      </c>
      <c r="AD678" s="33">
        <f t="shared" si="163"/>
        <v>9829</v>
      </c>
      <c r="AE678" s="33">
        <f t="shared" si="164"/>
        <v>9829</v>
      </c>
      <c r="AF678" s="33">
        <f t="shared" si="165"/>
        <v>9842</v>
      </c>
      <c r="AG678" s="60">
        <f t="shared" si="166"/>
        <v>9842</v>
      </c>
    </row>
    <row r="679" spans="1:33" x14ac:dyDescent="0.55000000000000004">
      <c r="A679" s="32">
        <f t="shared" si="153"/>
        <v>1193</v>
      </c>
      <c r="B679" s="33">
        <v>19</v>
      </c>
      <c r="C679" s="33">
        <v>53</v>
      </c>
      <c r="D679" s="33" t="s">
        <v>99</v>
      </c>
      <c r="E679" s="59" t="s">
        <v>337</v>
      </c>
      <c r="F679" s="33" t="s">
        <v>3</v>
      </c>
      <c r="G679" s="60" t="s">
        <v>100</v>
      </c>
      <c r="H679" s="34">
        <f t="shared" si="154"/>
        <v>1202</v>
      </c>
      <c r="I679" s="33">
        <v>20</v>
      </c>
      <c r="J679" s="33">
        <v>2</v>
      </c>
      <c r="K679" s="34">
        <f t="shared" si="155"/>
        <v>1207</v>
      </c>
      <c r="L679" s="33">
        <v>20</v>
      </c>
      <c r="M679" s="33">
        <v>7</v>
      </c>
      <c r="N679" s="34">
        <f t="shared" si="156"/>
        <v>1216</v>
      </c>
      <c r="O679" s="33">
        <v>20</v>
      </c>
      <c r="P679" s="33">
        <v>16</v>
      </c>
      <c r="Q679" s="34">
        <f t="shared" si="157"/>
        <v>0</v>
      </c>
      <c r="R679" s="33"/>
      <c r="S679" s="33"/>
      <c r="T679" s="34">
        <f t="shared" si="158"/>
        <v>0</v>
      </c>
      <c r="U679" s="33"/>
      <c r="V679" s="33"/>
      <c r="W679" s="35">
        <f t="shared" si="159"/>
        <v>1226</v>
      </c>
      <c r="X679" s="36">
        <v>20</v>
      </c>
      <c r="Y679" s="36">
        <v>26</v>
      </c>
      <c r="Z679" s="36">
        <f t="shared" si="167"/>
        <v>8640</v>
      </c>
      <c r="AA679" s="59">
        <f t="shared" si="160"/>
        <v>9833</v>
      </c>
      <c r="AB679" s="33">
        <f t="shared" si="161"/>
        <v>9842</v>
      </c>
      <c r="AC679" s="33">
        <f t="shared" si="162"/>
        <v>9847</v>
      </c>
      <c r="AD679" s="33">
        <f t="shared" si="163"/>
        <v>9856</v>
      </c>
      <c r="AE679" s="33">
        <f t="shared" si="164"/>
        <v>8640</v>
      </c>
      <c r="AF679" s="33">
        <f t="shared" si="165"/>
        <v>8640</v>
      </c>
      <c r="AG679" s="60">
        <f t="shared" si="166"/>
        <v>9866</v>
      </c>
    </row>
    <row r="680" spans="1:33" x14ac:dyDescent="0.55000000000000004">
      <c r="A680" s="32">
        <f t="shared" si="153"/>
        <v>1204</v>
      </c>
      <c r="B680" s="33">
        <v>20</v>
      </c>
      <c r="C680" s="33">
        <v>4</v>
      </c>
      <c r="D680" s="33" t="s">
        <v>6</v>
      </c>
      <c r="E680" s="59" t="s">
        <v>328</v>
      </c>
      <c r="F680" s="33" t="s">
        <v>3</v>
      </c>
      <c r="G680" s="60" t="s">
        <v>7</v>
      </c>
      <c r="H680" s="34">
        <f t="shared" si="154"/>
        <v>1239</v>
      </c>
      <c r="I680" s="33">
        <v>20</v>
      </c>
      <c r="J680" s="33">
        <v>39</v>
      </c>
      <c r="K680" s="34">
        <f t="shared" si="155"/>
        <v>1239</v>
      </c>
      <c r="L680" s="33">
        <v>20</v>
      </c>
      <c r="M680" s="33">
        <v>39</v>
      </c>
      <c r="N680" s="34">
        <f t="shared" si="156"/>
        <v>1241</v>
      </c>
      <c r="O680" s="33">
        <v>20</v>
      </c>
      <c r="P680" s="33">
        <v>41</v>
      </c>
      <c r="Q680" s="34">
        <f t="shared" si="157"/>
        <v>1251</v>
      </c>
      <c r="R680" s="33">
        <v>20</v>
      </c>
      <c r="S680" s="33">
        <v>51</v>
      </c>
      <c r="T680" s="34">
        <f t="shared" si="158"/>
        <v>1251</v>
      </c>
      <c r="U680" s="33">
        <v>20</v>
      </c>
      <c r="V680" s="33">
        <v>51</v>
      </c>
      <c r="W680" s="35">
        <f t="shared" si="159"/>
        <v>1259</v>
      </c>
      <c r="X680" s="36">
        <v>20</v>
      </c>
      <c r="Y680" s="36">
        <v>59</v>
      </c>
      <c r="Z680" s="36">
        <f t="shared" si="167"/>
        <v>8640</v>
      </c>
      <c r="AA680" s="59">
        <f t="shared" si="160"/>
        <v>9844</v>
      </c>
      <c r="AB680" s="33">
        <f t="shared" si="161"/>
        <v>9879</v>
      </c>
      <c r="AC680" s="33">
        <f t="shared" si="162"/>
        <v>9879</v>
      </c>
      <c r="AD680" s="33">
        <f t="shared" si="163"/>
        <v>9881</v>
      </c>
      <c r="AE680" s="33">
        <f t="shared" si="164"/>
        <v>9891</v>
      </c>
      <c r="AF680" s="33">
        <f t="shared" si="165"/>
        <v>9891</v>
      </c>
      <c r="AG680" s="60">
        <f t="shared" si="166"/>
        <v>9899</v>
      </c>
    </row>
    <row r="681" spans="1:33" x14ac:dyDescent="0.55000000000000004">
      <c r="A681" s="32">
        <f t="shared" si="153"/>
        <v>1212</v>
      </c>
      <c r="B681" s="33">
        <v>20</v>
      </c>
      <c r="C681" s="33">
        <v>12</v>
      </c>
      <c r="D681" s="33" t="s">
        <v>10</v>
      </c>
      <c r="E681" s="59" t="s">
        <v>329</v>
      </c>
      <c r="F681" s="33" t="s">
        <v>17</v>
      </c>
      <c r="G681" s="60" t="s">
        <v>14</v>
      </c>
      <c r="H681" s="34">
        <f t="shared" si="154"/>
        <v>1215</v>
      </c>
      <c r="I681" s="33">
        <v>20</v>
      </c>
      <c r="J681" s="33">
        <v>15</v>
      </c>
      <c r="K681" s="34">
        <f t="shared" si="155"/>
        <v>1217</v>
      </c>
      <c r="L681" s="33">
        <v>20</v>
      </c>
      <c r="M681" s="33">
        <v>17</v>
      </c>
      <c r="N681" s="34">
        <f t="shared" si="156"/>
        <v>1220</v>
      </c>
      <c r="O681" s="33">
        <v>20</v>
      </c>
      <c r="P681" s="33">
        <v>20</v>
      </c>
      <c r="Q681" s="34">
        <f t="shared" si="157"/>
        <v>1234</v>
      </c>
      <c r="R681" s="33">
        <v>20</v>
      </c>
      <c r="S681" s="33">
        <v>34</v>
      </c>
      <c r="T681" s="34">
        <f t="shared" si="158"/>
        <v>1245</v>
      </c>
      <c r="U681" s="33">
        <v>20</v>
      </c>
      <c r="V681" s="33">
        <v>45</v>
      </c>
      <c r="W681" s="35">
        <f t="shared" si="159"/>
        <v>1245</v>
      </c>
      <c r="X681" s="36">
        <v>20</v>
      </c>
      <c r="Y681" s="36">
        <v>45</v>
      </c>
      <c r="Z681" s="36">
        <f t="shared" si="167"/>
        <v>8640</v>
      </c>
      <c r="AA681" s="59">
        <f t="shared" si="160"/>
        <v>9852</v>
      </c>
      <c r="AB681" s="33">
        <f t="shared" si="161"/>
        <v>9855</v>
      </c>
      <c r="AC681" s="33">
        <f t="shared" si="162"/>
        <v>9857</v>
      </c>
      <c r="AD681" s="33">
        <f t="shared" si="163"/>
        <v>9860</v>
      </c>
      <c r="AE681" s="33">
        <f t="shared" si="164"/>
        <v>9874</v>
      </c>
      <c r="AF681" s="33">
        <f t="shared" si="165"/>
        <v>9885</v>
      </c>
      <c r="AG681" s="60">
        <f t="shared" si="166"/>
        <v>9885</v>
      </c>
    </row>
    <row r="682" spans="1:33" x14ac:dyDescent="0.55000000000000004">
      <c r="A682" s="32">
        <f t="shared" si="153"/>
        <v>1216</v>
      </c>
      <c r="B682" s="33">
        <v>20</v>
      </c>
      <c r="C682" s="33">
        <v>16</v>
      </c>
      <c r="D682" s="33" t="s">
        <v>8</v>
      </c>
      <c r="E682" s="59" t="s">
        <v>327</v>
      </c>
      <c r="F682" s="33" t="s">
        <v>3</v>
      </c>
      <c r="G682" s="60" t="s">
        <v>9</v>
      </c>
      <c r="H682" s="34">
        <f t="shared" si="154"/>
        <v>1224</v>
      </c>
      <c r="I682" s="33">
        <v>20</v>
      </c>
      <c r="J682" s="33">
        <v>24</v>
      </c>
      <c r="K682" s="34">
        <f t="shared" si="155"/>
        <v>1226</v>
      </c>
      <c r="L682" s="33">
        <v>20</v>
      </c>
      <c r="M682" s="33">
        <v>26</v>
      </c>
      <c r="N682" s="34">
        <f t="shared" si="156"/>
        <v>1240</v>
      </c>
      <c r="O682" s="33">
        <v>20</v>
      </c>
      <c r="P682" s="33">
        <v>40</v>
      </c>
      <c r="Q682" s="34">
        <f t="shared" si="157"/>
        <v>1249</v>
      </c>
      <c r="R682" s="33">
        <v>20</v>
      </c>
      <c r="S682" s="33">
        <v>49</v>
      </c>
      <c r="T682" s="34">
        <f t="shared" si="158"/>
        <v>1249</v>
      </c>
      <c r="U682" s="33">
        <v>20</v>
      </c>
      <c r="V682" s="33">
        <v>49</v>
      </c>
      <c r="W682" s="35">
        <f t="shared" si="159"/>
        <v>1249</v>
      </c>
      <c r="X682" s="36">
        <v>20</v>
      </c>
      <c r="Y682" s="36">
        <v>49</v>
      </c>
      <c r="Z682" s="36">
        <f t="shared" si="167"/>
        <v>8640</v>
      </c>
      <c r="AA682" s="59">
        <f t="shared" si="160"/>
        <v>9856</v>
      </c>
      <c r="AB682" s="33">
        <f t="shared" si="161"/>
        <v>9864</v>
      </c>
      <c r="AC682" s="33">
        <f t="shared" si="162"/>
        <v>9866</v>
      </c>
      <c r="AD682" s="33">
        <f t="shared" si="163"/>
        <v>9880</v>
      </c>
      <c r="AE682" s="33">
        <f t="shared" si="164"/>
        <v>9889</v>
      </c>
      <c r="AF682" s="33">
        <f t="shared" si="165"/>
        <v>9889</v>
      </c>
      <c r="AG682" s="60">
        <f t="shared" si="166"/>
        <v>9889</v>
      </c>
    </row>
    <row r="683" spans="1:33" x14ac:dyDescent="0.55000000000000004">
      <c r="A683" s="32">
        <f t="shared" si="153"/>
        <v>1221</v>
      </c>
      <c r="B683" s="33">
        <v>20</v>
      </c>
      <c r="C683" s="33">
        <v>21</v>
      </c>
      <c r="D683" s="33" t="s">
        <v>16</v>
      </c>
      <c r="E683" s="59" t="s">
        <v>330</v>
      </c>
      <c r="F683" s="33" t="s">
        <v>17</v>
      </c>
      <c r="G683" s="60" t="s">
        <v>18</v>
      </c>
      <c r="H683" s="34">
        <f t="shared" si="154"/>
        <v>1227</v>
      </c>
      <c r="I683" s="33">
        <v>20</v>
      </c>
      <c r="J683" s="33">
        <v>27</v>
      </c>
      <c r="K683" s="34">
        <f t="shared" si="155"/>
        <v>1228</v>
      </c>
      <c r="L683" s="33">
        <v>20</v>
      </c>
      <c r="M683" s="33">
        <v>28</v>
      </c>
      <c r="N683" s="34">
        <f t="shared" si="156"/>
        <v>1247</v>
      </c>
      <c r="O683" s="33">
        <v>20</v>
      </c>
      <c r="P683" s="33">
        <v>47</v>
      </c>
      <c r="Q683" s="34">
        <f t="shared" si="157"/>
        <v>1247</v>
      </c>
      <c r="R683" s="33">
        <v>20</v>
      </c>
      <c r="S683" s="33">
        <v>47</v>
      </c>
      <c r="T683" s="34">
        <f t="shared" si="158"/>
        <v>1258</v>
      </c>
      <c r="U683" s="33">
        <v>20</v>
      </c>
      <c r="V683" s="33">
        <v>58</v>
      </c>
      <c r="W683" s="35">
        <f t="shared" si="159"/>
        <v>1258</v>
      </c>
      <c r="X683" s="36">
        <v>20</v>
      </c>
      <c r="Y683" s="36">
        <v>58</v>
      </c>
      <c r="Z683" s="36">
        <f t="shared" si="167"/>
        <v>8640</v>
      </c>
      <c r="AA683" s="59">
        <f t="shared" si="160"/>
        <v>9861</v>
      </c>
      <c r="AB683" s="33">
        <f t="shared" si="161"/>
        <v>9867</v>
      </c>
      <c r="AC683" s="33">
        <f t="shared" si="162"/>
        <v>9868</v>
      </c>
      <c r="AD683" s="33">
        <f t="shared" si="163"/>
        <v>9887</v>
      </c>
      <c r="AE683" s="33">
        <f t="shared" si="164"/>
        <v>9887</v>
      </c>
      <c r="AF683" s="33">
        <f t="shared" si="165"/>
        <v>9898</v>
      </c>
      <c r="AG683" s="60">
        <f t="shared" si="166"/>
        <v>9898</v>
      </c>
    </row>
    <row r="684" spans="1:33" x14ac:dyDescent="0.55000000000000004">
      <c r="A684" s="32">
        <f t="shared" si="153"/>
        <v>1238</v>
      </c>
      <c r="B684" s="33">
        <v>20</v>
      </c>
      <c r="C684" s="33">
        <v>38</v>
      </c>
      <c r="D684" s="33" t="s">
        <v>267</v>
      </c>
      <c r="E684" s="59" t="s">
        <v>325</v>
      </c>
      <c r="F684" s="33" t="s">
        <v>17</v>
      </c>
      <c r="G684" s="60" t="s">
        <v>12</v>
      </c>
      <c r="H684" s="34">
        <f t="shared" si="154"/>
        <v>1244</v>
      </c>
      <c r="I684" s="33">
        <v>20</v>
      </c>
      <c r="J684" s="33">
        <v>44</v>
      </c>
      <c r="K684" s="34">
        <f t="shared" si="155"/>
        <v>1244</v>
      </c>
      <c r="L684" s="33">
        <v>20</v>
      </c>
      <c r="M684" s="33">
        <v>44</v>
      </c>
      <c r="N684" s="34">
        <f t="shared" si="156"/>
        <v>1253</v>
      </c>
      <c r="O684" s="33">
        <v>20</v>
      </c>
      <c r="P684" s="33">
        <v>53</v>
      </c>
      <c r="Q684" s="34">
        <f t="shared" si="157"/>
        <v>1264</v>
      </c>
      <c r="R684" s="33">
        <v>21</v>
      </c>
      <c r="S684" s="33">
        <v>4</v>
      </c>
      <c r="T684" s="34">
        <f t="shared" si="158"/>
        <v>1271</v>
      </c>
      <c r="U684" s="33">
        <v>21</v>
      </c>
      <c r="V684" s="33">
        <v>11</v>
      </c>
      <c r="W684" s="35">
        <f t="shared" si="159"/>
        <v>1275</v>
      </c>
      <c r="X684" s="36">
        <v>21</v>
      </c>
      <c r="Y684" s="36">
        <v>15</v>
      </c>
      <c r="Z684" s="36">
        <f t="shared" si="167"/>
        <v>8640</v>
      </c>
      <c r="AA684" s="59">
        <f t="shared" si="160"/>
        <v>9878</v>
      </c>
      <c r="AB684" s="33">
        <f t="shared" si="161"/>
        <v>9884</v>
      </c>
      <c r="AC684" s="33">
        <f t="shared" si="162"/>
        <v>9884</v>
      </c>
      <c r="AD684" s="33">
        <f t="shared" si="163"/>
        <v>9893</v>
      </c>
      <c r="AE684" s="33">
        <f t="shared" si="164"/>
        <v>9904</v>
      </c>
      <c r="AF684" s="33">
        <f t="shared" si="165"/>
        <v>9911</v>
      </c>
      <c r="AG684" s="60">
        <f t="shared" si="166"/>
        <v>9915</v>
      </c>
    </row>
    <row r="685" spans="1:33" x14ac:dyDescent="0.55000000000000004">
      <c r="A685" s="32">
        <f t="shared" si="153"/>
        <v>1265</v>
      </c>
      <c r="B685" s="33">
        <v>21</v>
      </c>
      <c r="C685" s="33">
        <v>5</v>
      </c>
      <c r="D685" s="33" t="s">
        <v>32</v>
      </c>
      <c r="E685" s="59" t="s">
        <v>331</v>
      </c>
      <c r="F685" s="33" t="s">
        <v>17</v>
      </c>
      <c r="G685" s="60" t="s">
        <v>133</v>
      </c>
      <c r="H685" s="34">
        <f t="shared" si="154"/>
        <v>1271</v>
      </c>
      <c r="I685" s="33">
        <v>21</v>
      </c>
      <c r="J685" s="33">
        <v>11</v>
      </c>
      <c r="K685" s="34">
        <f t="shared" si="155"/>
        <v>1272</v>
      </c>
      <c r="L685" s="33">
        <v>21</v>
      </c>
      <c r="M685" s="33">
        <v>12</v>
      </c>
      <c r="N685" s="34">
        <f t="shared" si="156"/>
        <v>1279</v>
      </c>
      <c r="O685" s="33">
        <v>21</v>
      </c>
      <c r="P685" s="33">
        <v>19</v>
      </c>
      <c r="Q685" s="34">
        <f t="shared" si="157"/>
        <v>1288</v>
      </c>
      <c r="R685" s="33">
        <v>21</v>
      </c>
      <c r="S685" s="33">
        <v>28</v>
      </c>
      <c r="T685" s="34">
        <f t="shared" si="158"/>
        <v>1294</v>
      </c>
      <c r="U685" s="33">
        <v>21</v>
      </c>
      <c r="V685" s="33">
        <v>34</v>
      </c>
      <c r="W685" s="35">
        <f t="shared" si="159"/>
        <v>1298</v>
      </c>
      <c r="X685" s="36">
        <v>21</v>
      </c>
      <c r="Y685" s="36">
        <v>38</v>
      </c>
      <c r="Z685" s="36">
        <f t="shared" si="167"/>
        <v>8640</v>
      </c>
      <c r="AA685" s="59">
        <f t="shared" si="160"/>
        <v>9905</v>
      </c>
      <c r="AB685" s="33">
        <f t="shared" si="161"/>
        <v>9911</v>
      </c>
      <c r="AC685" s="33">
        <f t="shared" si="162"/>
        <v>9912</v>
      </c>
      <c r="AD685" s="33">
        <f t="shared" si="163"/>
        <v>9919</v>
      </c>
      <c r="AE685" s="33">
        <f t="shared" si="164"/>
        <v>9928</v>
      </c>
      <c r="AF685" s="33">
        <f t="shared" si="165"/>
        <v>9934</v>
      </c>
      <c r="AG685" s="60">
        <f t="shared" si="166"/>
        <v>9938</v>
      </c>
    </row>
    <row r="686" spans="1:33" x14ac:dyDescent="0.55000000000000004">
      <c r="A686" s="32">
        <f t="shared" si="153"/>
        <v>1296</v>
      </c>
      <c r="B686" s="33">
        <v>21</v>
      </c>
      <c r="C686" s="33">
        <v>36</v>
      </c>
      <c r="D686" s="33" t="s">
        <v>15</v>
      </c>
      <c r="E686" s="59" t="s">
        <v>329</v>
      </c>
      <c r="F686" s="33" t="s">
        <v>11</v>
      </c>
      <c r="G686" s="60" t="s">
        <v>14</v>
      </c>
      <c r="H686" s="34">
        <f t="shared" si="154"/>
        <v>1306</v>
      </c>
      <c r="I686" s="33">
        <v>21</v>
      </c>
      <c r="J686" s="33">
        <v>46</v>
      </c>
      <c r="K686" s="34">
        <f t="shared" si="155"/>
        <v>1308</v>
      </c>
      <c r="L686" s="33">
        <v>21</v>
      </c>
      <c r="M686" s="33">
        <v>48</v>
      </c>
      <c r="N686" s="34">
        <f t="shared" si="156"/>
        <v>1317</v>
      </c>
      <c r="O686" s="33">
        <v>21</v>
      </c>
      <c r="P686" s="33">
        <v>57</v>
      </c>
      <c r="Q686" s="34">
        <f t="shared" si="157"/>
        <v>1323</v>
      </c>
      <c r="R686" s="33">
        <v>22</v>
      </c>
      <c r="S686" s="33">
        <v>3</v>
      </c>
      <c r="T686" s="34">
        <f t="shared" si="158"/>
        <v>1334</v>
      </c>
      <c r="U686" s="33">
        <v>22</v>
      </c>
      <c r="V686" s="33">
        <v>14</v>
      </c>
      <c r="W686" s="35">
        <f t="shared" si="159"/>
        <v>1340</v>
      </c>
      <c r="X686" s="36">
        <v>22</v>
      </c>
      <c r="Y686" s="36">
        <v>20</v>
      </c>
      <c r="Z686" s="36">
        <f t="shared" si="167"/>
        <v>8640</v>
      </c>
      <c r="AA686" s="59">
        <f t="shared" si="160"/>
        <v>9936</v>
      </c>
      <c r="AB686" s="33">
        <f t="shared" si="161"/>
        <v>9946</v>
      </c>
      <c r="AC686" s="33">
        <f t="shared" si="162"/>
        <v>9948</v>
      </c>
      <c r="AD686" s="33">
        <f t="shared" si="163"/>
        <v>9957</v>
      </c>
      <c r="AE686" s="33">
        <f t="shared" si="164"/>
        <v>9963</v>
      </c>
      <c r="AF686" s="33">
        <f t="shared" si="165"/>
        <v>9974</v>
      </c>
      <c r="AG686" s="60">
        <f t="shared" si="166"/>
        <v>9980</v>
      </c>
    </row>
    <row r="687" spans="1:33" x14ac:dyDescent="0.55000000000000004">
      <c r="A687" s="32">
        <f t="shared" si="153"/>
        <v>1307</v>
      </c>
      <c r="B687" s="33">
        <v>21</v>
      </c>
      <c r="C687" s="33">
        <v>47</v>
      </c>
      <c r="D687" s="33" t="s">
        <v>155</v>
      </c>
      <c r="E687" s="59" t="s">
        <v>326</v>
      </c>
      <c r="F687" s="33" t="s">
        <v>17</v>
      </c>
      <c r="G687" s="60" t="s">
        <v>7</v>
      </c>
      <c r="H687" s="34">
        <f t="shared" si="154"/>
        <v>1311</v>
      </c>
      <c r="I687" s="33">
        <v>21</v>
      </c>
      <c r="J687" s="33">
        <v>51</v>
      </c>
      <c r="K687" s="34">
        <f t="shared" si="155"/>
        <v>1313</v>
      </c>
      <c r="L687" s="33">
        <v>21</v>
      </c>
      <c r="M687" s="33">
        <v>53</v>
      </c>
      <c r="N687" s="34">
        <f t="shared" si="156"/>
        <v>1320</v>
      </c>
      <c r="O687" s="33">
        <v>22</v>
      </c>
      <c r="P687" s="33">
        <v>0</v>
      </c>
      <c r="Q687" s="34">
        <f t="shared" si="157"/>
        <v>1331</v>
      </c>
      <c r="R687" s="33">
        <v>22</v>
      </c>
      <c r="S687" s="33">
        <v>11</v>
      </c>
      <c r="T687" s="34">
        <f t="shared" si="158"/>
        <v>1339</v>
      </c>
      <c r="U687" s="33">
        <v>22</v>
      </c>
      <c r="V687" s="33">
        <v>19</v>
      </c>
      <c r="W687" s="35">
        <f t="shared" si="159"/>
        <v>1351</v>
      </c>
      <c r="X687" s="36">
        <v>22</v>
      </c>
      <c r="Y687" s="36">
        <v>31</v>
      </c>
      <c r="Z687" s="36">
        <f t="shared" si="167"/>
        <v>8640</v>
      </c>
      <c r="AA687" s="59">
        <f t="shared" si="160"/>
        <v>9947</v>
      </c>
      <c r="AB687" s="33">
        <f t="shared" si="161"/>
        <v>9951</v>
      </c>
      <c r="AC687" s="33">
        <f t="shared" si="162"/>
        <v>9953</v>
      </c>
      <c r="AD687" s="33">
        <f t="shared" si="163"/>
        <v>9960</v>
      </c>
      <c r="AE687" s="33">
        <f t="shared" si="164"/>
        <v>9971</v>
      </c>
      <c r="AF687" s="33">
        <f t="shared" si="165"/>
        <v>9979</v>
      </c>
      <c r="AG687" s="60">
        <f t="shared" si="166"/>
        <v>9991</v>
      </c>
    </row>
    <row r="688" spans="1:33" x14ac:dyDescent="0.55000000000000004">
      <c r="A688" s="32">
        <f t="shared" si="153"/>
        <v>1361</v>
      </c>
      <c r="B688" s="33">
        <v>22</v>
      </c>
      <c r="C688" s="33">
        <v>41</v>
      </c>
      <c r="D688" s="33" t="s">
        <v>268</v>
      </c>
      <c r="E688" s="59" t="s">
        <v>329</v>
      </c>
      <c r="F688" s="33" t="s">
        <v>3</v>
      </c>
      <c r="G688" s="60" t="s">
        <v>12</v>
      </c>
      <c r="H688" s="34">
        <f t="shared" si="154"/>
        <v>1365</v>
      </c>
      <c r="I688" s="33">
        <v>22</v>
      </c>
      <c r="J688" s="33">
        <v>45</v>
      </c>
      <c r="K688" s="34">
        <f t="shared" si="155"/>
        <v>1368</v>
      </c>
      <c r="L688" s="33">
        <v>22</v>
      </c>
      <c r="M688" s="33">
        <v>48</v>
      </c>
      <c r="N688" s="34">
        <f t="shared" si="156"/>
        <v>1375</v>
      </c>
      <c r="O688" s="33">
        <v>22</v>
      </c>
      <c r="P688" s="33">
        <v>55</v>
      </c>
      <c r="Q688" s="34">
        <f t="shared" si="157"/>
        <v>1384</v>
      </c>
      <c r="R688" s="33">
        <v>23</v>
      </c>
      <c r="S688" s="33">
        <v>4</v>
      </c>
      <c r="T688" s="34">
        <f t="shared" si="158"/>
        <v>1390</v>
      </c>
      <c r="U688" s="33">
        <v>23</v>
      </c>
      <c r="V688" s="33">
        <v>10</v>
      </c>
      <c r="W688" s="35">
        <f t="shared" si="159"/>
        <v>1415</v>
      </c>
      <c r="X688" s="36">
        <v>23</v>
      </c>
      <c r="Y688" s="36">
        <v>35</v>
      </c>
      <c r="Z688" s="36">
        <f t="shared" si="167"/>
        <v>8640</v>
      </c>
      <c r="AA688" s="59">
        <f t="shared" si="160"/>
        <v>10001</v>
      </c>
      <c r="AB688" s="33">
        <f t="shared" si="161"/>
        <v>10005</v>
      </c>
      <c r="AC688" s="33">
        <f t="shared" si="162"/>
        <v>10008</v>
      </c>
      <c r="AD688" s="33">
        <f t="shared" si="163"/>
        <v>10015</v>
      </c>
      <c r="AE688" s="33">
        <f t="shared" si="164"/>
        <v>10024</v>
      </c>
      <c r="AF688" s="33">
        <f t="shared" si="165"/>
        <v>10030</v>
      </c>
      <c r="AG688" s="60">
        <f t="shared" si="166"/>
        <v>10055</v>
      </c>
    </row>
    <row r="689" spans="1:33" x14ac:dyDescent="0.55000000000000004">
      <c r="A689" s="32">
        <f t="shared" si="153"/>
        <v>1380</v>
      </c>
      <c r="B689" s="33">
        <v>23</v>
      </c>
      <c r="C689" s="33">
        <v>0</v>
      </c>
      <c r="D689" s="33" t="s">
        <v>6</v>
      </c>
      <c r="E689" s="59" t="s">
        <v>328</v>
      </c>
      <c r="F689" s="33" t="s">
        <v>11</v>
      </c>
      <c r="G689" s="60" t="s">
        <v>133</v>
      </c>
      <c r="H689" s="34">
        <f t="shared" si="154"/>
        <v>1397</v>
      </c>
      <c r="I689" s="33">
        <v>23</v>
      </c>
      <c r="J689" s="33">
        <v>17</v>
      </c>
      <c r="K689" s="34">
        <f t="shared" si="155"/>
        <v>1399</v>
      </c>
      <c r="L689" s="33">
        <v>23</v>
      </c>
      <c r="M689" s="33">
        <v>19</v>
      </c>
      <c r="N689" s="34">
        <f t="shared" si="156"/>
        <v>1410</v>
      </c>
      <c r="O689" s="33">
        <v>23</v>
      </c>
      <c r="P689" s="33">
        <v>30</v>
      </c>
      <c r="Q689" s="34">
        <f t="shared" si="157"/>
        <v>1417</v>
      </c>
      <c r="R689" s="33">
        <v>23</v>
      </c>
      <c r="S689" s="33">
        <v>37</v>
      </c>
      <c r="T689" s="34">
        <f t="shared" si="158"/>
        <v>1422</v>
      </c>
      <c r="U689" s="33">
        <v>23</v>
      </c>
      <c r="V689" s="33">
        <v>42</v>
      </c>
      <c r="W689" s="35">
        <f t="shared" si="159"/>
        <v>1428</v>
      </c>
      <c r="X689" s="36">
        <v>23</v>
      </c>
      <c r="Y689" s="36">
        <v>48</v>
      </c>
      <c r="Z689" s="36">
        <f t="shared" si="167"/>
        <v>8640</v>
      </c>
      <c r="AA689" s="59">
        <f t="shared" si="160"/>
        <v>10020</v>
      </c>
      <c r="AB689" s="33">
        <f t="shared" si="161"/>
        <v>10037</v>
      </c>
      <c r="AC689" s="33">
        <f t="shared" si="162"/>
        <v>10039</v>
      </c>
      <c r="AD689" s="33">
        <f t="shared" si="163"/>
        <v>10050</v>
      </c>
      <c r="AE689" s="33">
        <f t="shared" si="164"/>
        <v>10057</v>
      </c>
      <c r="AF689" s="33">
        <f t="shared" si="165"/>
        <v>10062</v>
      </c>
      <c r="AG689" s="60">
        <f t="shared" si="166"/>
        <v>10068</v>
      </c>
    </row>
    <row r="690" spans="1:33" x14ac:dyDescent="0.55000000000000004">
      <c r="A690" s="32">
        <f t="shared" si="153"/>
        <v>1402</v>
      </c>
      <c r="B690" s="33">
        <v>23</v>
      </c>
      <c r="C690" s="33">
        <v>22</v>
      </c>
      <c r="D690" s="33" t="s">
        <v>51</v>
      </c>
      <c r="E690" s="59" t="s">
        <v>335</v>
      </c>
      <c r="F690" s="33" t="s">
        <v>3</v>
      </c>
      <c r="G690" s="60" t="s">
        <v>52</v>
      </c>
      <c r="H690" s="34">
        <f t="shared" si="154"/>
        <v>1408</v>
      </c>
      <c r="I690" s="33">
        <v>23</v>
      </c>
      <c r="J690" s="33">
        <v>28</v>
      </c>
      <c r="K690" s="34">
        <f t="shared" si="155"/>
        <v>1421</v>
      </c>
      <c r="L690" s="33">
        <v>23</v>
      </c>
      <c r="M690" s="33">
        <v>41</v>
      </c>
      <c r="N690" s="34">
        <f t="shared" si="156"/>
        <v>1422</v>
      </c>
      <c r="O690" s="33">
        <v>23</v>
      </c>
      <c r="P690" s="33">
        <v>42</v>
      </c>
      <c r="Q690" s="34">
        <f t="shared" si="157"/>
        <v>44</v>
      </c>
      <c r="R690" s="33">
        <v>0</v>
      </c>
      <c r="S690" s="33">
        <v>44</v>
      </c>
      <c r="T690" s="34">
        <f t="shared" si="158"/>
        <v>44</v>
      </c>
      <c r="U690" s="33">
        <v>0</v>
      </c>
      <c r="V690" s="33">
        <v>44</v>
      </c>
      <c r="W690" s="35">
        <f t="shared" si="159"/>
        <v>44</v>
      </c>
      <c r="X690" s="36">
        <v>0</v>
      </c>
      <c r="Y690" s="36">
        <v>44</v>
      </c>
      <c r="Z690" s="36">
        <f t="shared" si="167"/>
        <v>8640</v>
      </c>
      <c r="AA690" s="59">
        <f t="shared" si="160"/>
        <v>10042</v>
      </c>
      <c r="AB690" s="33">
        <f t="shared" si="161"/>
        <v>10048</v>
      </c>
      <c r="AC690" s="33">
        <f t="shared" si="162"/>
        <v>10061</v>
      </c>
      <c r="AD690" s="33">
        <f t="shared" si="163"/>
        <v>10062</v>
      </c>
      <c r="AE690" s="33">
        <f t="shared" si="164"/>
        <v>8684</v>
      </c>
      <c r="AF690" s="33">
        <f t="shared" si="165"/>
        <v>8684</v>
      </c>
      <c r="AG690" s="60">
        <f t="shared" si="166"/>
        <v>8684</v>
      </c>
    </row>
    <row r="691" spans="1:33" x14ac:dyDescent="0.55000000000000004">
      <c r="A691" s="32">
        <f t="shared" si="153"/>
        <v>1409</v>
      </c>
      <c r="B691" s="33">
        <v>23</v>
      </c>
      <c r="C691" s="33">
        <v>29</v>
      </c>
      <c r="D691" s="33" t="s">
        <v>16</v>
      </c>
      <c r="E691" s="59" t="s">
        <v>330</v>
      </c>
      <c r="F691" s="33" t="s">
        <v>3</v>
      </c>
      <c r="G691" s="60" t="s">
        <v>18</v>
      </c>
      <c r="H691" s="34">
        <f t="shared" si="154"/>
        <v>1413</v>
      </c>
      <c r="I691" s="33">
        <v>23</v>
      </c>
      <c r="J691" s="33">
        <v>33</v>
      </c>
      <c r="K691" s="34">
        <f t="shared" si="155"/>
        <v>1413</v>
      </c>
      <c r="L691" s="33">
        <v>23</v>
      </c>
      <c r="M691" s="33">
        <v>33</v>
      </c>
      <c r="N691" s="34">
        <f t="shared" si="156"/>
        <v>1435</v>
      </c>
      <c r="O691" s="33">
        <v>23</v>
      </c>
      <c r="P691" s="33">
        <v>55</v>
      </c>
      <c r="Q691" s="34">
        <f t="shared" si="157"/>
        <v>1</v>
      </c>
      <c r="R691" s="33">
        <v>0</v>
      </c>
      <c r="S691" s="33">
        <v>1</v>
      </c>
      <c r="T691" s="34">
        <f t="shared" si="158"/>
        <v>1</v>
      </c>
      <c r="U691" s="33">
        <v>0</v>
      </c>
      <c r="V691" s="33">
        <v>1</v>
      </c>
      <c r="W691" s="35">
        <f t="shared" si="159"/>
        <v>1</v>
      </c>
      <c r="X691" s="36">
        <v>0</v>
      </c>
      <c r="Y691" s="36">
        <v>1</v>
      </c>
      <c r="Z691" s="36">
        <f t="shared" si="167"/>
        <v>8640</v>
      </c>
      <c r="AA691" s="59">
        <f t="shared" si="160"/>
        <v>10049</v>
      </c>
      <c r="AB691" s="33">
        <f t="shared" si="161"/>
        <v>10053</v>
      </c>
      <c r="AC691" s="33">
        <f t="shared" si="162"/>
        <v>10053</v>
      </c>
      <c r="AD691" s="33">
        <f t="shared" si="163"/>
        <v>10075</v>
      </c>
      <c r="AE691" s="33">
        <f t="shared" si="164"/>
        <v>8641</v>
      </c>
      <c r="AF691" s="33">
        <f t="shared" si="165"/>
        <v>8641</v>
      </c>
      <c r="AG691" s="60">
        <f t="shared" si="166"/>
        <v>8641</v>
      </c>
    </row>
    <row r="692" spans="1:33" x14ac:dyDescent="0.55000000000000004">
      <c r="A692" s="37">
        <f t="shared" si="153"/>
        <v>22</v>
      </c>
      <c r="B692" s="38">
        <v>0</v>
      </c>
      <c r="C692" s="38">
        <v>22</v>
      </c>
      <c r="D692" s="38" t="s">
        <v>47</v>
      </c>
      <c r="E692" s="61" t="s">
        <v>329</v>
      </c>
      <c r="F692" s="38" t="s">
        <v>17</v>
      </c>
      <c r="G692" s="62" t="s">
        <v>14</v>
      </c>
      <c r="H692" s="39">
        <f t="shared" si="154"/>
        <v>27</v>
      </c>
      <c r="I692" s="38">
        <v>0</v>
      </c>
      <c r="J692" s="38">
        <v>27</v>
      </c>
      <c r="K692" s="39">
        <f t="shared" si="155"/>
        <v>28</v>
      </c>
      <c r="L692" s="38">
        <v>0</v>
      </c>
      <c r="M692" s="38">
        <v>28</v>
      </c>
      <c r="N692" s="39">
        <f t="shared" si="156"/>
        <v>34</v>
      </c>
      <c r="O692" s="38">
        <v>0</v>
      </c>
      <c r="P692" s="38">
        <v>34</v>
      </c>
      <c r="Q692" s="39">
        <f t="shared" si="157"/>
        <v>39</v>
      </c>
      <c r="R692" s="38">
        <v>0</v>
      </c>
      <c r="S692" s="38">
        <v>39</v>
      </c>
      <c r="T692" s="39">
        <f t="shared" si="158"/>
        <v>44</v>
      </c>
      <c r="U692" s="38">
        <v>0</v>
      </c>
      <c r="V692" s="38">
        <v>44</v>
      </c>
      <c r="W692" s="40">
        <f t="shared" si="159"/>
        <v>50</v>
      </c>
      <c r="X692" s="41">
        <v>0</v>
      </c>
      <c r="Y692" s="41">
        <v>50</v>
      </c>
      <c r="Z692" s="41">
        <f>7*1440</f>
        <v>10080</v>
      </c>
      <c r="AA692" s="61">
        <f t="shared" si="160"/>
        <v>10102</v>
      </c>
      <c r="AB692" s="38">
        <f t="shared" si="161"/>
        <v>10107</v>
      </c>
      <c r="AC692" s="38">
        <f t="shared" si="162"/>
        <v>10108</v>
      </c>
      <c r="AD692" s="38">
        <f t="shared" si="163"/>
        <v>10114</v>
      </c>
      <c r="AE692" s="38">
        <f t="shared" si="164"/>
        <v>10119</v>
      </c>
      <c r="AF692" s="38">
        <f t="shared" si="165"/>
        <v>10124</v>
      </c>
      <c r="AG692" s="62">
        <f t="shared" si="166"/>
        <v>10130</v>
      </c>
    </row>
    <row r="693" spans="1:33" x14ac:dyDescent="0.55000000000000004">
      <c r="A693" s="37">
        <f t="shared" si="153"/>
        <v>40</v>
      </c>
      <c r="B693" s="38">
        <v>0</v>
      </c>
      <c r="C693" s="38">
        <v>40</v>
      </c>
      <c r="D693" s="38" t="s">
        <v>43</v>
      </c>
      <c r="E693" s="61" t="s">
        <v>333</v>
      </c>
      <c r="F693" s="38" t="s">
        <v>22</v>
      </c>
      <c r="G693" s="62" t="s">
        <v>25</v>
      </c>
      <c r="H693" s="39">
        <f t="shared" si="154"/>
        <v>50</v>
      </c>
      <c r="I693" s="38">
        <v>0</v>
      </c>
      <c r="J693" s="38">
        <v>50</v>
      </c>
      <c r="K693" s="39">
        <f t="shared" si="155"/>
        <v>52</v>
      </c>
      <c r="L693" s="38">
        <v>0</v>
      </c>
      <c r="M693" s="38">
        <v>52</v>
      </c>
      <c r="N693" s="39">
        <f t="shared" si="156"/>
        <v>57</v>
      </c>
      <c r="O693" s="38">
        <v>0</v>
      </c>
      <c r="P693" s="38">
        <v>57</v>
      </c>
      <c r="Q693" s="39">
        <f t="shared" si="157"/>
        <v>79</v>
      </c>
      <c r="R693" s="38">
        <v>1</v>
      </c>
      <c r="S693" s="38">
        <v>19</v>
      </c>
      <c r="T693" s="39">
        <f t="shared" si="158"/>
        <v>89</v>
      </c>
      <c r="U693" s="38">
        <v>1</v>
      </c>
      <c r="V693" s="38">
        <v>29</v>
      </c>
      <c r="W693" s="40">
        <f t="shared" si="159"/>
        <v>115</v>
      </c>
      <c r="X693" s="41">
        <v>1</v>
      </c>
      <c r="Y693" s="41">
        <v>55</v>
      </c>
      <c r="Z693" s="41">
        <f t="shared" ref="Z693:Z756" si="168">7*1440</f>
        <v>10080</v>
      </c>
      <c r="AA693" s="61">
        <f t="shared" si="160"/>
        <v>10120</v>
      </c>
      <c r="AB693" s="38">
        <f t="shared" si="161"/>
        <v>10130</v>
      </c>
      <c r="AC693" s="38">
        <f t="shared" si="162"/>
        <v>10132</v>
      </c>
      <c r="AD693" s="38">
        <f t="shared" si="163"/>
        <v>10137</v>
      </c>
      <c r="AE693" s="38">
        <f t="shared" si="164"/>
        <v>10159</v>
      </c>
      <c r="AF693" s="38">
        <f t="shared" si="165"/>
        <v>10169</v>
      </c>
      <c r="AG693" s="62">
        <f t="shared" si="166"/>
        <v>10195</v>
      </c>
    </row>
    <row r="694" spans="1:33" x14ac:dyDescent="0.55000000000000004">
      <c r="A694" s="37">
        <f t="shared" si="153"/>
        <v>44</v>
      </c>
      <c r="B694" s="38">
        <v>0</v>
      </c>
      <c r="C694" s="38">
        <v>44</v>
      </c>
      <c r="D694" s="38" t="s">
        <v>101</v>
      </c>
      <c r="E694" s="61" t="s">
        <v>334</v>
      </c>
      <c r="F694" s="38" t="s">
        <v>17</v>
      </c>
      <c r="G694" s="62" t="s">
        <v>49</v>
      </c>
      <c r="H694" s="39">
        <f t="shared" si="154"/>
        <v>47</v>
      </c>
      <c r="I694" s="38">
        <v>0</v>
      </c>
      <c r="J694" s="38">
        <v>47</v>
      </c>
      <c r="K694" s="39">
        <f t="shared" si="155"/>
        <v>47</v>
      </c>
      <c r="L694" s="38">
        <v>0</v>
      </c>
      <c r="M694" s="38">
        <v>47</v>
      </c>
      <c r="N694" s="39">
        <f t="shared" si="156"/>
        <v>61</v>
      </c>
      <c r="O694" s="38">
        <v>1</v>
      </c>
      <c r="P694" s="38">
        <v>1</v>
      </c>
      <c r="Q694" s="39">
        <f t="shared" si="157"/>
        <v>61</v>
      </c>
      <c r="R694" s="38">
        <v>1</v>
      </c>
      <c r="S694" s="38">
        <v>1</v>
      </c>
      <c r="T694" s="39">
        <f t="shared" si="158"/>
        <v>72</v>
      </c>
      <c r="U694" s="38">
        <v>1</v>
      </c>
      <c r="V694" s="38">
        <v>12</v>
      </c>
      <c r="W694" s="40">
        <f t="shared" si="159"/>
        <v>77</v>
      </c>
      <c r="X694" s="41">
        <v>1</v>
      </c>
      <c r="Y694" s="41">
        <v>17</v>
      </c>
      <c r="Z694" s="41">
        <f t="shared" si="168"/>
        <v>10080</v>
      </c>
      <c r="AA694" s="61">
        <f t="shared" si="160"/>
        <v>10124</v>
      </c>
      <c r="AB694" s="38">
        <f t="shared" si="161"/>
        <v>10127</v>
      </c>
      <c r="AC694" s="38">
        <f t="shared" si="162"/>
        <v>10127</v>
      </c>
      <c r="AD694" s="38">
        <f t="shared" si="163"/>
        <v>10141</v>
      </c>
      <c r="AE694" s="38">
        <f t="shared" si="164"/>
        <v>10141</v>
      </c>
      <c r="AF694" s="38">
        <f t="shared" si="165"/>
        <v>10152</v>
      </c>
      <c r="AG694" s="62">
        <f t="shared" si="166"/>
        <v>10157</v>
      </c>
    </row>
    <row r="695" spans="1:33" x14ac:dyDescent="0.55000000000000004">
      <c r="A695" s="37">
        <f t="shared" si="153"/>
        <v>133</v>
      </c>
      <c r="B695" s="38">
        <v>2</v>
      </c>
      <c r="C695" s="38">
        <v>13</v>
      </c>
      <c r="D695" s="38" t="s">
        <v>143</v>
      </c>
      <c r="E695" s="61" t="s">
        <v>326</v>
      </c>
      <c r="F695" s="38" t="s">
        <v>3</v>
      </c>
      <c r="G695" s="62" t="s">
        <v>7</v>
      </c>
      <c r="H695" s="39">
        <f t="shared" si="154"/>
        <v>139</v>
      </c>
      <c r="I695" s="38">
        <v>2</v>
      </c>
      <c r="J695" s="38">
        <v>19</v>
      </c>
      <c r="K695" s="39">
        <f t="shared" si="155"/>
        <v>141</v>
      </c>
      <c r="L695" s="38">
        <v>2</v>
      </c>
      <c r="M695" s="38">
        <v>21</v>
      </c>
      <c r="N695" s="39">
        <f t="shared" si="156"/>
        <v>149</v>
      </c>
      <c r="O695" s="38">
        <v>2</v>
      </c>
      <c r="P695" s="38">
        <v>29</v>
      </c>
      <c r="Q695" s="39">
        <f t="shared" si="157"/>
        <v>149</v>
      </c>
      <c r="R695" s="38">
        <v>2</v>
      </c>
      <c r="S695" s="38">
        <v>29</v>
      </c>
      <c r="T695" s="39">
        <f t="shared" si="158"/>
        <v>149</v>
      </c>
      <c r="U695" s="38">
        <v>2</v>
      </c>
      <c r="V695" s="38">
        <v>29</v>
      </c>
      <c r="W695" s="40">
        <f t="shared" si="159"/>
        <v>0</v>
      </c>
      <c r="X695" s="41"/>
      <c r="Y695" s="41"/>
      <c r="Z695" s="41">
        <f t="shared" si="168"/>
        <v>10080</v>
      </c>
      <c r="AA695" s="61">
        <f t="shared" si="160"/>
        <v>10213</v>
      </c>
      <c r="AB695" s="38">
        <f t="shared" si="161"/>
        <v>10219</v>
      </c>
      <c r="AC695" s="38">
        <f t="shared" si="162"/>
        <v>10221</v>
      </c>
      <c r="AD695" s="38">
        <f t="shared" si="163"/>
        <v>10229</v>
      </c>
      <c r="AE695" s="38">
        <f t="shared" si="164"/>
        <v>10229</v>
      </c>
      <c r="AF695" s="38">
        <f t="shared" si="165"/>
        <v>10229</v>
      </c>
      <c r="AG695" s="62">
        <f t="shared" si="166"/>
        <v>10080</v>
      </c>
    </row>
    <row r="696" spans="1:33" x14ac:dyDescent="0.55000000000000004">
      <c r="A696" s="37">
        <f t="shared" si="153"/>
        <v>195</v>
      </c>
      <c r="B696" s="38">
        <v>3</v>
      </c>
      <c r="C696" s="38">
        <v>15</v>
      </c>
      <c r="D696" s="38" t="s">
        <v>174</v>
      </c>
      <c r="E696" s="61" t="s">
        <v>329</v>
      </c>
      <c r="F696" s="38" t="s">
        <v>17</v>
      </c>
      <c r="G696" s="62" t="s">
        <v>12</v>
      </c>
      <c r="H696" s="39">
        <f t="shared" si="154"/>
        <v>201</v>
      </c>
      <c r="I696" s="38">
        <v>3</v>
      </c>
      <c r="J696" s="38">
        <v>21</v>
      </c>
      <c r="K696" s="39">
        <f t="shared" si="155"/>
        <v>202</v>
      </c>
      <c r="L696" s="38">
        <v>3</v>
      </c>
      <c r="M696" s="38">
        <v>22</v>
      </c>
      <c r="N696" s="39">
        <f t="shared" si="156"/>
        <v>208</v>
      </c>
      <c r="O696" s="38">
        <v>3</v>
      </c>
      <c r="P696" s="38">
        <v>28</v>
      </c>
      <c r="Q696" s="39">
        <f t="shared" si="157"/>
        <v>216</v>
      </c>
      <c r="R696" s="38">
        <v>3</v>
      </c>
      <c r="S696" s="38">
        <v>36</v>
      </c>
      <c r="T696" s="39">
        <f t="shared" si="158"/>
        <v>231</v>
      </c>
      <c r="U696" s="38">
        <v>3</v>
      </c>
      <c r="V696" s="38">
        <v>51</v>
      </c>
      <c r="W696" s="40">
        <f t="shared" si="159"/>
        <v>236</v>
      </c>
      <c r="X696" s="41">
        <v>3</v>
      </c>
      <c r="Y696" s="41">
        <v>56</v>
      </c>
      <c r="Z696" s="41">
        <f t="shared" si="168"/>
        <v>10080</v>
      </c>
      <c r="AA696" s="61">
        <f t="shared" si="160"/>
        <v>10275</v>
      </c>
      <c r="AB696" s="38">
        <f t="shared" si="161"/>
        <v>10281</v>
      </c>
      <c r="AC696" s="38">
        <f t="shared" si="162"/>
        <v>10282</v>
      </c>
      <c r="AD696" s="38">
        <f t="shared" si="163"/>
        <v>10288</v>
      </c>
      <c r="AE696" s="38">
        <f t="shared" si="164"/>
        <v>10296</v>
      </c>
      <c r="AF696" s="38">
        <f t="shared" si="165"/>
        <v>10311</v>
      </c>
      <c r="AG696" s="62">
        <f t="shared" si="166"/>
        <v>10316</v>
      </c>
    </row>
    <row r="697" spans="1:33" x14ac:dyDescent="0.55000000000000004">
      <c r="A697" s="37">
        <f t="shared" si="153"/>
        <v>262</v>
      </c>
      <c r="B697" s="38">
        <v>4</v>
      </c>
      <c r="C697" s="38">
        <v>22</v>
      </c>
      <c r="D697" s="38" t="s">
        <v>16</v>
      </c>
      <c r="E697" s="61" t="s">
        <v>330</v>
      </c>
      <c r="F697" s="38" t="s">
        <v>17</v>
      </c>
      <c r="G697" s="62" t="s">
        <v>18</v>
      </c>
      <c r="H697" s="39">
        <f t="shared" si="154"/>
        <v>267</v>
      </c>
      <c r="I697" s="38">
        <v>4</v>
      </c>
      <c r="J697" s="38">
        <v>27</v>
      </c>
      <c r="K697" s="39">
        <f t="shared" si="155"/>
        <v>267</v>
      </c>
      <c r="L697" s="38">
        <v>4</v>
      </c>
      <c r="M697" s="38">
        <v>27</v>
      </c>
      <c r="N697" s="39">
        <f t="shared" si="156"/>
        <v>293</v>
      </c>
      <c r="O697" s="38">
        <v>4</v>
      </c>
      <c r="P697" s="38">
        <v>53</v>
      </c>
      <c r="Q697" s="39">
        <f t="shared" si="157"/>
        <v>293</v>
      </c>
      <c r="R697" s="38">
        <v>4</v>
      </c>
      <c r="S697" s="38">
        <v>53</v>
      </c>
      <c r="T697" s="39">
        <f t="shared" si="158"/>
        <v>309</v>
      </c>
      <c r="U697" s="38">
        <v>5</v>
      </c>
      <c r="V697" s="38">
        <v>9</v>
      </c>
      <c r="W697" s="40">
        <f t="shared" si="159"/>
        <v>309</v>
      </c>
      <c r="X697" s="41">
        <v>5</v>
      </c>
      <c r="Y697" s="41">
        <v>9</v>
      </c>
      <c r="Z697" s="41">
        <f t="shared" si="168"/>
        <v>10080</v>
      </c>
      <c r="AA697" s="61">
        <f t="shared" si="160"/>
        <v>10342</v>
      </c>
      <c r="AB697" s="38">
        <f t="shared" si="161"/>
        <v>10347</v>
      </c>
      <c r="AC697" s="38">
        <f t="shared" si="162"/>
        <v>10347</v>
      </c>
      <c r="AD697" s="38">
        <f t="shared" si="163"/>
        <v>10373</v>
      </c>
      <c r="AE697" s="38">
        <f t="shared" si="164"/>
        <v>10373</v>
      </c>
      <c r="AF697" s="38">
        <f t="shared" si="165"/>
        <v>10389</v>
      </c>
      <c r="AG697" s="62">
        <f t="shared" si="166"/>
        <v>10389</v>
      </c>
    </row>
    <row r="698" spans="1:33" x14ac:dyDescent="0.55000000000000004">
      <c r="A698" s="37">
        <f t="shared" si="153"/>
        <v>296</v>
      </c>
      <c r="B698" s="38">
        <v>4</v>
      </c>
      <c r="C698" s="38">
        <v>56</v>
      </c>
      <c r="D698" s="38" t="s">
        <v>186</v>
      </c>
      <c r="E698" s="61" t="s">
        <v>325</v>
      </c>
      <c r="F698" s="38" t="s">
        <v>3</v>
      </c>
      <c r="G698" s="62" t="s">
        <v>133</v>
      </c>
      <c r="H698" s="39">
        <f t="shared" si="154"/>
        <v>305</v>
      </c>
      <c r="I698" s="38">
        <v>5</v>
      </c>
      <c r="J698" s="38">
        <v>5</v>
      </c>
      <c r="K698" s="39">
        <f t="shared" si="155"/>
        <v>306</v>
      </c>
      <c r="L698" s="38">
        <v>5</v>
      </c>
      <c r="M698" s="38">
        <v>6</v>
      </c>
      <c r="N698" s="39">
        <f t="shared" si="156"/>
        <v>314</v>
      </c>
      <c r="O698" s="38">
        <v>5</v>
      </c>
      <c r="P698" s="38">
        <v>14</v>
      </c>
      <c r="Q698" s="39">
        <f t="shared" si="157"/>
        <v>326</v>
      </c>
      <c r="R698" s="38">
        <v>5</v>
      </c>
      <c r="S698" s="38">
        <v>26</v>
      </c>
      <c r="T698" s="39">
        <f t="shared" si="158"/>
        <v>327</v>
      </c>
      <c r="U698" s="38">
        <v>5</v>
      </c>
      <c r="V698" s="38">
        <v>27</v>
      </c>
      <c r="W698" s="40">
        <f t="shared" si="159"/>
        <v>330</v>
      </c>
      <c r="X698" s="41">
        <v>5</v>
      </c>
      <c r="Y698" s="41">
        <v>30</v>
      </c>
      <c r="Z698" s="41">
        <f t="shared" si="168"/>
        <v>10080</v>
      </c>
      <c r="AA698" s="61">
        <f t="shared" si="160"/>
        <v>10376</v>
      </c>
      <c r="AB698" s="38">
        <f t="shared" si="161"/>
        <v>10385</v>
      </c>
      <c r="AC698" s="38">
        <f t="shared" si="162"/>
        <v>10386</v>
      </c>
      <c r="AD698" s="38">
        <f t="shared" si="163"/>
        <v>10394</v>
      </c>
      <c r="AE698" s="38">
        <f t="shared" si="164"/>
        <v>10406</v>
      </c>
      <c r="AF698" s="38">
        <f t="shared" si="165"/>
        <v>10407</v>
      </c>
      <c r="AG698" s="62">
        <f t="shared" si="166"/>
        <v>10410</v>
      </c>
    </row>
    <row r="699" spans="1:33" x14ac:dyDescent="0.55000000000000004">
      <c r="A699" s="37">
        <f t="shared" si="153"/>
        <v>321</v>
      </c>
      <c r="B699" s="38">
        <v>5</v>
      </c>
      <c r="C699" s="38">
        <v>21</v>
      </c>
      <c r="D699" s="38" t="s">
        <v>172</v>
      </c>
      <c r="E699" s="61" t="s">
        <v>329</v>
      </c>
      <c r="F699" s="38" t="s">
        <v>3</v>
      </c>
      <c r="G699" s="62" t="s">
        <v>14</v>
      </c>
      <c r="H699" s="39">
        <f t="shared" si="154"/>
        <v>330</v>
      </c>
      <c r="I699" s="38">
        <v>5</v>
      </c>
      <c r="J699" s="38">
        <v>30</v>
      </c>
      <c r="K699" s="39">
        <f t="shared" si="155"/>
        <v>332</v>
      </c>
      <c r="L699" s="38">
        <v>5</v>
      </c>
      <c r="M699" s="38">
        <v>32</v>
      </c>
      <c r="N699" s="39">
        <f t="shared" si="156"/>
        <v>343</v>
      </c>
      <c r="O699" s="38">
        <v>5</v>
      </c>
      <c r="P699" s="38">
        <v>43</v>
      </c>
      <c r="Q699" s="39">
        <f t="shared" si="157"/>
        <v>351</v>
      </c>
      <c r="R699" s="38">
        <v>5</v>
      </c>
      <c r="S699" s="38">
        <v>51</v>
      </c>
      <c r="T699" s="39">
        <f t="shared" si="158"/>
        <v>356</v>
      </c>
      <c r="U699" s="38">
        <v>5</v>
      </c>
      <c r="V699" s="38">
        <v>56</v>
      </c>
      <c r="W699" s="40">
        <f t="shared" si="159"/>
        <v>362</v>
      </c>
      <c r="X699" s="41">
        <v>6</v>
      </c>
      <c r="Y699" s="41">
        <v>2</v>
      </c>
      <c r="Z699" s="41">
        <f t="shared" si="168"/>
        <v>10080</v>
      </c>
      <c r="AA699" s="61">
        <f t="shared" si="160"/>
        <v>10401</v>
      </c>
      <c r="AB699" s="38">
        <f t="shared" si="161"/>
        <v>10410</v>
      </c>
      <c r="AC699" s="38">
        <f t="shared" si="162"/>
        <v>10412</v>
      </c>
      <c r="AD699" s="38">
        <f t="shared" si="163"/>
        <v>10423</v>
      </c>
      <c r="AE699" s="38">
        <f t="shared" si="164"/>
        <v>10431</v>
      </c>
      <c r="AF699" s="38">
        <f t="shared" si="165"/>
        <v>10436</v>
      </c>
      <c r="AG699" s="62">
        <f t="shared" si="166"/>
        <v>10442</v>
      </c>
    </row>
    <row r="700" spans="1:33" x14ac:dyDescent="0.55000000000000004">
      <c r="A700" s="37">
        <f t="shared" si="153"/>
        <v>345</v>
      </c>
      <c r="B700" s="38">
        <v>5</v>
      </c>
      <c r="C700" s="38">
        <v>45</v>
      </c>
      <c r="D700" s="38" t="s">
        <v>131</v>
      </c>
      <c r="E700" s="61" t="s">
        <v>325</v>
      </c>
      <c r="F700" s="38" t="s">
        <v>3</v>
      </c>
      <c r="G700" s="62" t="s">
        <v>12</v>
      </c>
      <c r="H700" s="39">
        <f t="shared" si="154"/>
        <v>352</v>
      </c>
      <c r="I700" s="38">
        <v>5</v>
      </c>
      <c r="J700" s="38">
        <v>52</v>
      </c>
      <c r="K700" s="39">
        <f t="shared" si="155"/>
        <v>354</v>
      </c>
      <c r="L700" s="38">
        <v>5</v>
      </c>
      <c r="M700" s="38">
        <v>54</v>
      </c>
      <c r="N700" s="39">
        <f t="shared" si="156"/>
        <v>366</v>
      </c>
      <c r="O700" s="38">
        <v>6</v>
      </c>
      <c r="P700" s="38">
        <v>6</v>
      </c>
      <c r="Q700" s="39">
        <f t="shared" si="157"/>
        <v>370</v>
      </c>
      <c r="R700" s="38">
        <v>6</v>
      </c>
      <c r="S700" s="38">
        <v>10</v>
      </c>
      <c r="T700" s="39">
        <f t="shared" si="158"/>
        <v>376</v>
      </c>
      <c r="U700" s="38">
        <v>6</v>
      </c>
      <c r="V700" s="38">
        <v>16</v>
      </c>
      <c r="W700" s="40">
        <f t="shared" si="159"/>
        <v>400</v>
      </c>
      <c r="X700" s="41">
        <v>6</v>
      </c>
      <c r="Y700" s="41">
        <v>40</v>
      </c>
      <c r="Z700" s="41">
        <f t="shared" si="168"/>
        <v>10080</v>
      </c>
      <c r="AA700" s="61">
        <f t="shared" si="160"/>
        <v>10425</v>
      </c>
      <c r="AB700" s="38">
        <f t="shared" si="161"/>
        <v>10432</v>
      </c>
      <c r="AC700" s="38">
        <f t="shared" si="162"/>
        <v>10434</v>
      </c>
      <c r="AD700" s="38">
        <f t="shared" si="163"/>
        <v>10446</v>
      </c>
      <c r="AE700" s="38">
        <f t="shared" si="164"/>
        <v>10450</v>
      </c>
      <c r="AF700" s="38">
        <f t="shared" si="165"/>
        <v>10456</v>
      </c>
      <c r="AG700" s="62">
        <f t="shared" si="166"/>
        <v>10480</v>
      </c>
    </row>
    <row r="701" spans="1:33" x14ac:dyDescent="0.55000000000000004">
      <c r="A701" s="37">
        <f t="shared" si="153"/>
        <v>367</v>
      </c>
      <c r="B701" s="38">
        <v>6</v>
      </c>
      <c r="C701" s="38">
        <v>7</v>
      </c>
      <c r="D701" s="38" t="s">
        <v>269</v>
      </c>
      <c r="E701" s="61" t="s">
        <v>328</v>
      </c>
      <c r="F701" s="38" t="s">
        <v>22</v>
      </c>
      <c r="G701" s="62" t="s">
        <v>31</v>
      </c>
      <c r="H701" s="39">
        <f t="shared" si="154"/>
        <v>445</v>
      </c>
      <c r="I701" s="38">
        <v>7</v>
      </c>
      <c r="J701" s="38">
        <v>25</v>
      </c>
      <c r="K701" s="39">
        <f t="shared" si="155"/>
        <v>445</v>
      </c>
      <c r="L701" s="38">
        <v>7</v>
      </c>
      <c r="M701" s="38">
        <v>25</v>
      </c>
      <c r="N701" s="39">
        <f t="shared" si="156"/>
        <v>466</v>
      </c>
      <c r="O701" s="38">
        <v>7</v>
      </c>
      <c r="P701" s="38">
        <v>46</v>
      </c>
      <c r="Q701" s="39">
        <f t="shared" si="157"/>
        <v>466</v>
      </c>
      <c r="R701" s="38">
        <v>7</v>
      </c>
      <c r="S701" s="38">
        <v>46</v>
      </c>
      <c r="T701" s="39">
        <f t="shared" si="158"/>
        <v>477</v>
      </c>
      <c r="U701" s="38">
        <v>7</v>
      </c>
      <c r="V701" s="38">
        <v>57</v>
      </c>
      <c r="W701" s="40">
        <f t="shared" si="159"/>
        <v>501</v>
      </c>
      <c r="X701" s="41">
        <v>8</v>
      </c>
      <c r="Y701" s="41">
        <v>21</v>
      </c>
      <c r="Z701" s="41">
        <f t="shared" si="168"/>
        <v>10080</v>
      </c>
      <c r="AA701" s="61">
        <f t="shared" si="160"/>
        <v>10447</v>
      </c>
      <c r="AB701" s="38">
        <f t="shared" si="161"/>
        <v>10525</v>
      </c>
      <c r="AC701" s="38">
        <f t="shared" si="162"/>
        <v>10525</v>
      </c>
      <c r="AD701" s="38">
        <f t="shared" si="163"/>
        <v>10546</v>
      </c>
      <c r="AE701" s="38">
        <f t="shared" si="164"/>
        <v>10546</v>
      </c>
      <c r="AF701" s="38">
        <f t="shared" si="165"/>
        <v>10557</v>
      </c>
      <c r="AG701" s="62">
        <f t="shared" si="166"/>
        <v>10581</v>
      </c>
    </row>
    <row r="702" spans="1:33" x14ac:dyDescent="0.55000000000000004">
      <c r="A702" s="37">
        <f t="shared" si="153"/>
        <v>0</v>
      </c>
      <c r="B702" s="38"/>
      <c r="C702" s="38"/>
      <c r="D702" s="38"/>
      <c r="E702" s="61" t="s">
        <v>333</v>
      </c>
      <c r="F702" s="38"/>
      <c r="G702" s="62" t="s">
        <v>23</v>
      </c>
      <c r="H702" s="39">
        <f t="shared" si="154"/>
        <v>436</v>
      </c>
      <c r="I702" s="38">
        <v>7</v>
      </c>
      <c r="J702" s="38">
        <v>16</v>
      </c>
      <c r="K702" s="39">
        <f t="shared" si="155"/>
        <v>436</v>
      </c>
      <c r="L702" s="38">
        <v>7</v>
      </c>
      <c r="M702" s="38">
        <v>16</v>
      </c>
      <c r="N702" s="39">
        <f t="shared" si="156"/>
        <v>441</v>
      </c>
      <c r="O702" s="38">
        <v>7</v>
      </c>
      <c r="P702" s="38">
        <v>21</v>
      </c>
      <c r="Q702" s="39">
        <f t="shared" si="157"/>
        <v>466</v>
      </c>
      <c r="R702" s="38">
        <v>7</v>
      </c>
      <c r="S702" s="38">
        <v>46</v>
      </c>
      <c r="T702" s="39">
        <f t="shared" si="158"/>
        <v>501</v>
      </c>
      <c r="U702" s="38">
        <v>8</v>
      </c>
      <c r="V702" s="38">
        <v>21</v>
      </c>
      <c r="W702" s="40">
        <f t="shared" si="159"/>
        <v>504</v>
      </c>
      <c r="X702" s="41">
        <v>8</v>
      </c>
      <c r="Y702" s="41">
        <v>24</v>
      </c>
      <c r="Z702" s="41">
        <f t="shared" si="168"/>
        <v>10080</v>
      </c>
      <c r="AA702" s="61">
        <f t="shared" si="160"/>
        <v>10080</v>
      </c>
      <c r="AB702" s="38">
        <f t="shared" si="161"/>
        <v>10516</v>
      </c>
      <c r="AC702" s="38">
        <f t="shared" si="162"/>
        <v>10516</v>
      </c>
      <c r="AD702" s="38">
        <f t="shared" si="163"/>
        <v>10521</v>
      </c>
      <c r="AE702" s="38">
        <f t="shared" si="164"/>
        <v>10546</v>
      </c>
      <c r="AF702" s="38">
        <f t="shared" si="165"/>
        <v>10581</v>
      </c>
      <c r="AG702" s="62">
        <f t="shared" si="166"/>
        <v>10584</v>
      </c>
    </row>
    <row r="703" spans="1:33" x14ac:dyDescent="0.55000000000000004">
      <c r="A703" s="37">
        <f t="shared" si="153"/>
        <v>429</v>
      </c>
      <c r="B703" s="38">
        <v>7</v>
      </c>
      <c r="C703" s="38">
        <v>9</v>
      </c>
      <c r="D703" s="38" t="s">
        <v>143</v>
      </c>
      <c r="E703" s="61" t="s">
        <v>326</v>
      </c>
      <c r="F703" s="38" t="s">
        <v>3</v>
      </c>
      <c r="G703" s="62" t="s">
        <v>7</v>
      </c>
      <c r="H703" s="39">
        <f t="shared" si="154"/>
        <v>452</v>
      </c>
      <c r="I703" s="38">
        <v>7</v>
      </c>
      <c r="J703" s="38">
        <v>32</v>
      </c>
      <c r="K703" s="39">
        <f t="shared" si="155"/>
        <v>452</v>
      </c>
      <c r="L703" s="38">
        <v>7</v>
      </c>
      <c r="M703" s="38">
        <v>32</v>
      </c>
      <c r="N703" s="39">
        <f t="shared" si="156"/>
        <v>460</v>
      </c>
      <c r="O703" s="38">
        <v>7</v>
      </c>
      <c r="P703" s="38">
        <v>40</v>
      </c>
      <c r="Q703" s="39">
        <f t="shared" si="157"/>
        <v>481</v>
      </c>
      <c r="R703" s="38">
        <v>8</v>
      </c>
      <c r="S703" s="38">
        <v>1</v>
      </c>
      <c r="T703" s="39">
        <f t="shared" si="158"/>
        <v>481</v>
      </c>
      <c r="U703" s="38">
        <v>8</v>
      </c>
      <c r="V703" s="38">
        <v>1</v>
      </c>
      <c r="W703" s="40">
        <f t="shared" si="159"/>
        <v>0</v>
      </c>
      <c r="X703" s="41"/>
      <c r="Y703" s="41"/>
      <c r="Z703" s="41">
        <f t="shared" si="168"/>
        <v>10080</v>
      </c>
      <c r="AA703" s="61">
        <f t="shared" si="160"/>
        <v>10509</v>
      </c>
      <c r="AB703" s="38">
        <f t="shared" si="161"/>
        <v>10532</v>
      </c>
      <c r="AC703" s="38">
        <f t="shared" si="162"/>
        <v>10532</v>
      </c>
      <c r="AD703" s="38">
        <f t="shared" si="163"/>
        <v>10540</v>
      </c>
      <c r="AE703" s="38">
        <f t="shared" si="164"/>
        <v>10561</v>
      </c>
      <c r="AF703" s="38">
        <f t="shared" si="165"/>
        <v>10561</v>
      </c>
      <c r="AG703" s="62">
        <f t="shared" si="166"/>
        <v>10080</v>
      </c>
    </row>
    <row r="704" spans="1:33" x14ac:dyDescent="0.55000000000000004">
      <c r="A704" s="37">
        <f t="shared" si="153"/>
        <v>459</v>
      </c>
      <c r="B704" s="38">
        <v>7</v>
      </c>
      <c r="C704" s="38">
        <v>39</v>
      </c>
      <c r="D704" s="38" t="s">
        <v>172</v>
      </c>
      <c r="E704" s="61" t="s">
        <v>329</v>
      </c>
      <c r="F704" s="38" t="s">
        <v>3</v>
      </c>
      <c r="G704" s="62" t="s">
        <v>12</v>
      </c>
      <c r="H704" s="39">
        <f t="shared" si="154"/>
        <v>468</v>
      </c>
      <c r="I704" s="38">
        <v>7</v>
      </c>
      <c r="J704" s="38">
        <v>48</v>
      </c>
      <c r="K704" s="39">
        <f t="shared" si="155"/>
        <v>469</v>
      </c>
      <c r="L704" s="38">
        <v>7</v>
      </c>
      <c r="M704" s="38">
        <v>49</v>
      </c>
      <c r="N704" s="39">
        <f t="shared" si="156"/>
        <v>478</v>
      </c>
      <c r="O704" s="38">
        <v>7</v>
      </c>
      <c r="P704" s="38">
        <v>58</v>
      </c>
      <c r="Q704" s="39">
        <f t="shared" si="157"/>
        <v>495</v>
      </c>
      <c r="R704" s="38">
        <v>8</v>
      </c>
      <c r="S704" s="38">
        <v>15</v>
      </c>
      <c r="T704" s="39">
        <f t="shared" si="158"/>
        <v>503</v>
      </c>
      <c r="U704" s="38">
        <v>8</v>
      </c>
      <c r="V704" s="38">
        <v>23</v>
      </c>
      <c r="W704" s="40">
        <f t="shared" si="159"/>
        <v>518</v>
      </c>
      <c r="X704" s="41">
        <v>8</v>
      </c>
      <c r="Y704" s="41">
        <v>38</v>
      </c>
      <c r="Z704" s="41">
        <f t="shared" si="168"/>
        <v>10080</v>
      </c>
      <c r="AA704" s="61">
        <f t="shared" si="160"/>
        <v>10539</v>
      </c>
      <c r="AB704" s="38">
        <f t="shared" si="161"/>
        <v>10548</v>
      </c>
      <c r="AC704" s="38">
        <f t="shared" si="162"/>
        <v>10549</v>
      </c>
      <c r="AD704" s="38">
        <f t="shared" si="163"/>
        <v>10558</v>
      </c>
      <c r="AE704" s="38">
        <f t="shared" si="164"/>
        <v>10575</v>
      </c>
      <c r="AF704" s="38">
        <f t="shared" si="165"/>
        <v>10583</v>
      </c>
      <c r="AG704" s="62">
        <f t="shared" si="166"/>
        <v>10598</v>
      </c>
    </row>
    <row r="705" spans="1:33" x14ac:dyDescent="0.55000000000000004">
      <c r="A705" s="37">
        <f t="shared" si="153"/>
        <v>490</v>
      </c>
      <c r="B705" s="38">
        <v>8</v>
      </c>
      <c r="C705" s="38">
        <v>10</v>
      </c>
      <c r="D705" s="38" t="s">
        <v>270</v>
      </c>
      <c r="E705" s="61" t="s">
        <v>326</v>
      </c>
      <c r="F705" s="38" t="s">
        <v>3</v>
      </c>
      <c r="G705" s="62" t="s">
        <v>133</v>
      </c>
      <c r="H705" s="39">
        <f t="shared" si="154"/>
        <v>495</v>
      </c>
      <c r="I705" s="38">
        <v>8</v>
      </c>
      <c r="J705" s="38">
        <v>15</v>
      </c>
      <c r="K705" s="39">
        <f t="shared" si="155"/>
        <v>497</v>
      </c>
      <c r="L705" s="38">
        <v>8</v>
      </c>
      <c r="M705" s="38">
        <v>17</v>
      </c>
      <c r="N705" s="39">
        <f t="shared" si="156"/>
        <v>506</v>
      </c>
      <c r="O705" s="38">
        <v>8</v>
      </c>
      <c r="P705" s="38">
        <v>26</v>
      </c>
      <c r="Q705" s="39">
        <f t="shared" si="157"/>
        <v>532</v>
      </c>
      <c r="R705" s="38">
        <v>8</v>
      </c>
      <c r="S705" s="38">
        <v>52</v>
      </c>
      <c r="T705" s="39">
        <f t="shared" si="158"/>
        <v>544</v>
      </c>
      <c r="U705" s="38">
        <v>9</v>
      </c>
      <c r="V705" s="38">
        <v>4</v>
      </c>
      <c r="W705" s="40">
        <f t="shared" si="159"/>
        <v>553</v>
      </c>
      <c r="X705" s="41">
        <v>9</v>
      </c>
      <c r="Y705" s="41">
        <v>13</v>
      </c>
      <c r="Z705" s="41">
        <f t="shared" si="168"/>
        <v>10080</v>
      </c>
      <c r="AA705" s="61">
        <f t="shared" si="160"/>
        <v>10570</v>
      </c>
      <c r="AB705" s="38">
        <f t="shared" si="161"/>
        <v>10575</v>
      </c>
      <c r="AC705" s="38">
        <f t="shared" si="162"/>
        <v>10577</v>
      </c>
      <c r="AD705" s="38">
        <f t="shared" si="163"/>
        <v>10586</v>
      </c>
      <c r="AE705" s="38">
        <f t="shared" si="164"/>
        <v>10612</v>
      </c>
      <c r="AF705" s="38">
        <f t="shared" si="165"/>
        <v>10624</v>
      </c>
      <c r="AG705" s="62">
        <f t="shared" si="166"/>
        <v>10633</v>
      </c>
    </row>
    <row r="706" spans="1:33" x14ac:dyDescent="0.55000000000000004">
      <c r="A706" s="37">
        <f t="shared" si="153"/>
        <v>512</v>
      </c>
      <c r="B706" s="38">
        <v>8</v>
      </c>
      <c r="C706" s="38">
        <v>32</v>
      </c>
      <c r="D706" s="38" t="s">
        <v>27</v>
      </c>
      <c r="E706" s="61" t="s">
        <v>332</v>
      </c>
      <c r="F706" s="38" t="s">
        <v>17</v>
      </c>
      <c r="G706" s="62" t="s">
        <v>28</v>
      </c>
      <c r="H706" s="39">
        <f t="shared" si="154"/>
        <v>515</v>
      </c>
      <c r="I706" s="38">
        <v>8</v>
      </c>
      <c r="J706" s="38">
        <v>35</v>
      </c>
      <c r="K706" s="39">
        <f t="shared" si="155"/>
        <v>515</v>
      </c>
      <c r="L706" s="38">
        <v>8</v>
      </c>
      <c r="M706" s="38">
        <v>35</v>
      </c>
      <c r="N706" s="39">
        <f t="shared" si="156"/>
        <v>537</v>
      </c>
      <c r="O706" s="38">
        <v>8</v>
      </c>
      <c r="P706" s="38">
        <v>57</v>
      </c>
      <c r="Q706" s="39">
        <f t="shared" si="157"/>
        <v>551</v>
      </c>
      <c r="R706" s="38">
        <v>9</v>
      </c>
      <c r="S706" s="38">
        <v>11</v>
      </c>
      <c r="T706" s="39">
        <f t="shared" si="158"/>
        <v>551</v>
      </c>
      <c r="U706" s="38">
        <v>9</v>
      </c>
      <c r="V706" s="38">
        <v>11</v>
      </c>
      <c r="W706" s="40">
        <f t="shared" si="159"/>
        <v>551</v>
      </c>
      <c r="X706" s="41">
        <v>9</v>
      </c>
      <c r="Y706" s="41">
        <v>11</v>
      </c>
      <c r="Z706" s="41">
        <f t="shared" si="168"/>
        <v>10080</v>
      </c>
      <c r="AA706" s="61">
        <f t="shared" si="160"/>
        <v>10592</v>
      </c>
      <c r="AB706" s="38">
        <f t="shared" si="161"/>
        <v>10595</v>
      </c>
      <c r="AC706" s="38">
        <f t="shared" si="162"/>
        <v>10595</v>
      </c>
      <c r="AD706" s="38">
        <f t="shared" si="163"/>
        <v>10617</v>
      </c>
      <c r="AE706" s="38">
        <f t="shared" si="164"/>
        <v>10631</v>
      </c>
      <c r="AF706" s="38">
        <f t="shared" si="165"/>
        <v>10631</v>
      </c>
      <c r="AG706" s="62">
        <f t="shared" si="166"/>
        <v>10631</v>
      </c>
    </row>
    <row r="707" spans="1:33" x14ac:dyDescent="0.55000000000000004">
      <c r="A707" s="37">
        <f t="shared" si="153"/>
        <v>545</v>
      </c>
      <c r="B707" s="38">
        <v>9</v>
      </c>
      <c r="C707" s="38">
        <v>5</v>
      </c>
      <c r="D707" s="38" t="s">
        <v>271</v>
      </c>
      <c r="E707" s="61" t="s">
        <v>333</v>
      </c>
      <c r="F707" s="38" t="s">
        <v>3</v>
      </c>
      <c r="G707" s="62" t="s">
        <v>31</v>
      </c>
      <c r="H707" s="39">
        <f t="shared" si="154"/>
        <v>549</v>
      </c>
      <c r="I707" s="38">
        <v>9</v>
      </c>
      <c r="J707" s="38">
        <v>9</v>
      </c>
      <c r="K707" s="39">
        <f t="shared" si="155"/>
        <v>549</v>
      </c>
      <c r="L707" s="38">
        <v>9</v>
      </c>
      <c r="M707" s="38">
        <v>9</v>
      </c>
      <c r="N707" s="39">
        <f t="shared" si="156"/>
        <v>572</v>
      </c>
      <c r="O707" s="38">
        <v>9</v>
      </c>
      <c r="P707" s="38">
        <v>32</v>
      </c>
      <c r="Q707" s="39">
        <f t="shared" si="157"/>
        <v>573</v>
      </c>
      <c r="R707" s="38">
        <v>9</v>
      </c>
      <c r="S707" s="38">
        <v>33</v>
      </c>
      <c r="T707" s="39">
        <f t="shared" si="158"/>
        <v>576</v>
      </c>
      <c r="U707" s="38">
        <v>9</v>
      </c>
      <c r="V707" s="38">
        <v>36</v>
      </c>
      <c r="W707" s="40">
        <f t="shared" si="159"/>
        <v>581</v>
      </c>
      <c r="X707" s="41">
        <v>9</v>
      </c>
      <c r="Y707" s="41">
        <v>41</v>
      </c>
      <c r="Z707" s="41">
        <f t="shared" si="168"/>
        <v>10080</v>
      </c>
      <c r="AA707" s="61">
        <f t="shared" si="160"/>
        <v>10625</v>
      </c>
      <c r="AB707" s="38">
        <f t="shared" si="161"/>
        <v>10629</v>
      </c>
      <c r="AC707" s="38">
        <f t="shared" si="162"/>
        <v>10629</v>
      </c>
      <c r="AD707" s="38">
        <f t="shared" si="163"/>
        <v>10652</v>
      </c>
      <c r="AE707" s="38">
        <f t="shared" si="164"/>
        <v>10653</v>
      </c>
      <c r="AF707" s="38">
        <f t="shared" si="165"/>
        <v>10656</v>
      </c>
      <c r="AG707" s="62">
        <f t="shared" si="166"/>
        <v>10661</v>
      </c>
    </row>
    <row r="708" spans="1:33" x14ac:dyDescent="0.55000000000000004">
      <c r="A708" s="37">
        <f t="shared" si="153"/>
        <v>551</v>
      </c>
      <c r="B708" s="38">
        <v>9</v>
      </c>
      <c r="C708" s="38">
        <v>11</v>
      </c>
      <c r="D708" s="38" t="s">
        <v>57</v>
      </c>
      <c r="E708" s="61" t="s">
        <v>328</v>
      </c>
      <c r="F708" s="38" t="s">
        <v>3</v>
      </c>
      <c r="G708" s="62" t="s">
        <v>36</v>
      </c>
      <c r="H708" s="39">
        <f t="shared" si="154"/>
        <v>558</v>
      </c>
      <c r="I708" s="38">
        <v>9</v>
      </c>
      <c r="J708" s="38">
        <v>18</v>
      </c>
      <c r="K708" s="39">
        <f t="shared" si="155"/>
        <v>558</v>
      </c>
      <c r="L708" s="38">
        <v>9</v>
      </c>
      <c r="M708" s="38">
        <v>18</v>
      </c>
      <c r="N708" s="39">
        <f t="shared" si="156"/>
        <v>566</v>
      </c>
      <c r="O708" s="38">
        <v>9</v>
      </c>
      <c r="P708" s="38">
        <v>26</v>
      </c>
      <c r="Q708" s="39">
        <f t="shared" si="157"/>
        <v>589</v>
      </c>
      <c r="R708" s="38">
        <v>9</v>
      </c>
      <c r="S708" s="38">
        <v>49</v>
      </c>
      <c r="T708" s="39">
        <f t="shared" si="158"/>
        <v>598</v>
      </c>
      <c r="U708" s="38">
        <v>9</v>
      </c>
      <c r="V708" s="38">
        <v>58</v>
      </c>
      <c r="W708" s="40">
        <f t="shared" si="159"/>
        <v>610</v>
      </c>
      <c r="X708" s="41">
        <v>10</v>
      </c>
      <c r="Y708" s="41">
        <v>10</v>
      </c>
      <c r="Z708" s="41">
        <f t="shared" si="168"/>
        <v>10080</v>
      </c>
      <c r="AA708" s="61">
        <f t="shared" si="160"/>
        <v>10631</v>
      </c>
      <c r="AB708" s="38">
        <f t="shared" si="161"/>
        <v>10638</v>
      </c>
      <c r="AC708" s="38">
        <f t="shared" si="162"/>
        <v>10638</v>
      </c>
      <c r="AD708" s="38">
        <f t="shared" si="163"/>
        <v>10646</v>
      </c>
      <c r="AE708" s="38">
        <f t="shared" si="164"/>
        <v>10669</v>
      </c>
      <c r="AF708" s="38">
        <f t="shared" si="165"/>
        <v>10678</v>
      </c>
      <c r="AG708" s="62">
        <f t="shared" si="166"/>
        <v>10690</v>
      </c>
    </row>
    <row r="709" spans="1:33" x14ac:dyDescent="0.55000000000000004">
      <c r="A709" s="37">
        <f t="shared" ref="A709:A772" si="169">60*B709+C709</f>
        <v>558</v>
      </c>
      <c r="B709" s="38">
        <v>9</v>
      </c>
      <c r="C709" s="38">
        <v>18</v>
      </c>
      <c r="D709" s="38" t="s">
        <v>51</v>
      </c>
      <c r="E709" s="61" t="s">
        <v>335</v>
      </c>
      <c r="F709" s="38" t="s">
        <v>17</v>
      </c>
      <c r="G709" s="62" t="s">
        <v>52</v>
      </c>
      <c r="H709" s="39">
        <f t="shared" ref="H709:H772" si="170">60*I709+J709</f>
        <v>563</v>
      </c>
      <c r="I709" s="38">
        <v>9</v>
      </c>
      <c r="J709" s="38">
        <v>23</v>
      </c>
      <c r="K709" s="39">
        <f t="shared" ref="K709:K772" si="171">60*L709+M709</f>
        <v>563</v>
      </c>
      <c r="L709" s="38">
        <v>9</v>
      </c>
      <c r="M709" s="38">
        <v>23</v>
      </c>
      <c r="N709" s="39">
        <f t="shared" ref="N709:N772" si="172">60*O709+P709</f>
        <v>579</v>
      </c>
      <c r="O709" s="38">
        <v>9</v>
      </c>
      <c r="P709" s="38">
        <v>39</v>
      </c>
      <c r="Q709" s="39">
        <f t="shared" ref="Q709:Q772" si="173">60*R709+S709</f>
        <v>584</v>
      </c>
      <c r="R709" s="38">
        <v>9</v>
      </c>
      <c r="S709" s="38">
        <v>44</v>
      </c>
      <c r="T709" s="39">
        <f t="shared" ref="T709:T772" si="174">60*U709+V709</f>
        <v>591</v>
      </c>
      <c r="U709" s="38">
        <v>9</v>
      </c>
      <c r="V709" s="38">
        <v>51</v>
      </c>
      <c r="W709" s="40">
        <f t="shared" ref="W709:W772" si="175">60*X709+Y709</f>
        <v>591</v>
      </c>
      <c r="X709" s="41">
        <v>9</v>
      </c>
      <c r="Y709" s="41">
        <v>51</v>
      </c>
      <c r="Z709" s="41">
        <f t="shared" si="168"/>
        <v>10080</v>
      </c>
      <c r="AA709" s="61">
        <f t="shared" ref="AA709:AA772" si="176">A709+Z709</f>
        <v>10638</v>
      </c>
      <c r="AB709" s="38">
        <f t="shared" ref="AB709:AB772" si="177">H709+Z709</f>
        <v>10643</v>
      </c>
      <c r="AC709" s="38">
        <f t="shared" ref="AC709:AC772" si="178">K709+Z709</f>
        <v>10643</v>
      </c>
      <c r="AD709" s="38">
        <f t="shared" ref="AD709:AD772" si="179">N709+Z709</f>
        <v>10659</v>
      </c>
      <c r="AE709" s="38">
        <f t="shared" ref="AE709:AE772" si="180">Q709+Z709</f>
        <v>10664</v>
      </c>
      <c r="AF709" s="38">
        <f t="shared" ref="AF709:AF772" si="181">T709+Z709</f>
        <v>10671</v>
      </c>
      <c r="AG709" s="62">
        <f t="shared" ref="AG709:AG772" si="182">W709+Z709</f>
        <v>10671</v>
      </c>
    </row>
    <row r="710" spans="1:33" x14ac:dyDescent="0.55000000000000004">
      <c r="A710" s="37">
        <f t="shared" si="169"/>
        <v>561</v>
      </c>
      <c r="B710" s="38">
        <v>9</v>
      </c>
      <c r="C710" s="38">
        <v>21</v>
      </c>
      <c r="D710" s="38" t="s">
        <v>16</v>
      </c>
      <c r="E710" s="61" t="s">
        <v>330</v>
      </c>
      <c r="F710" s="38" t="s">
        <v>3</v>
      </c>
      <c r="G710" s="62" t="s">
        <v>18</v>
      </c>
      <c r="H710" s="39">
        <f t="shared" si="170"/>
        <v>568</v>
      </c>
      <c r="I710" s="38">
        <v>9</v>
      </c>
      <c r="J710" s="38">
        <v>28</v>
      </c>
      <c r="K710" s="39">
        <f t="shared" si="171"/>
        <v>569</v>
      </c>
      <c r="L710" s="38">
        <v>9</v>
      </c>
      <c r="M710" s="38">
        <v>29</v>
      </c>
      <c r="N710" s="39">
        <f t="shared" si="172"/>
        <v>595</v>
      </c>
      <c r="O710" s="38">
        <v>9</v>
      </c>
      <c r="P710" s="38">
        <v>55</v>
      </c>
      <c r="Q710" s="39">
        <f t="shared" si="173"/>
        <v>609</v>
      </c>
      <c r="R710" s="38">
        <v>10</v>
      </c>
      <c r="S710" s="38">
        <v>9</v>
      </c>
      <c r="T710" s="39">
        <f t="shared" si="174"/>
        <v>609</v>
      </c>
      <c r="U710" s="38">
        <v>10</v>
      </c>
      <c r="V710" s="38">
        <v>9</v>
      </c>
      <c r="W710" s="40">
        <f t="shared" si="175"/>
        <v>609</v>
      </c>
      <c r="X710" s="41">
        <v>10</v>
      </c>
      <c r="Y710" s="41">
        <v>9</v>
      </c>
      <c r="Z710" s="41">
        <f t="shared" si="168"/>
        <v>10080</v>
      </c>
      <c r="AA710" s="61">
        <f t="shared" si="176"/>
        <v>10641</v>
      </c>
      <c r="AB710" s="38">
        <f t="shared" si="177"/>
        <v>10648</v>
      </c>
      <c r="AC710" s="38">
        <f t="shared" si="178"/>
        <v>10649</v>
      </c>
      <c r="AD710" s="38">
        <f t="shared" si="179"/>
        <v>10675</v>
      </c>
      <c r="AE710" s="38">
        <f t="shared" si="180"/>
        <v>10689</v>
      </c>
      <c r="AF710" s="38">
        <f t="shared" si="181"/>
        <v>10689</v>
      </c>
      <c r="AG710" s="62">
        <f t="shared" si="182"/>
        <v>10689</v>
      </c>
    </row>
    <row r="711" spans="1:33" x14ac:dyDescent="0.55000000000000004">
      <c r="A711" s="37">
        <f t="shared" si="169"/>
        <v>605</v>
      </c>
      <c r="B711" s="38">
        <v>10</v>
      </c>
      <c r="C711" s="38">
        <v>5</v>
      </c>
      <c r="D711" s="38" t="s">
        <v>239</v>
      </c>
      <c r="E711" s="61" t="s">
        <v>333</v>
      </c>
      <c r="F711" s="38" t="s">
        <v>3</v>
      </c>
      <c r="G711" s="62" t="s">
        <v>31</v>
      </c>
      <c r="H711" s="39">
        <f t="shared" si="170"/>
        <v>609</v>
      </c>
      <c r="I711" s="38">
        <v>10</v>
      </c>
      <c r="J711" s="38">
        <v>9</v>
      </c>
      <c r="K711" s="39">
        <f t="shared" si="171"/>
        <v>609</v>
      </c>
      <c r="L711" s="38">
        <v>10</v>
      </c>
      <c r="M711" s="38">
        <v>9</v>
      </c>
      <c r="N711" s="39">
        <f t="shared" si="172"/>
        <v>622</v>
      </c>
      <c r="O711" s="38">
        <v>10</v>
      </c>
      <c r="P711" s="38">
        <v>22</v>
      </c>
      <c r="Q711" s="39">
        <f t="shared" si="173"/>
        <v>633</v>
      </c>
      <c r="R711" s="38">
        <v>10</v>
      </c>
      <c r="S711" s="38">
        <v>33</v>
      </c>
      <c r="T711" s="39">
        <f t="shared" si="174"/>
        <v>655</v>
      </c>
      <c r="U711" s="38">
        <v>10</v>
      </c>
      <c r="V711" s="38">
        <v>55</v>
      </c>
      <c r="W711" s="40">
        <f t="shared" si="175"/>
        <v>693</v>
      </c>
      <c r="X711" s="41">
        <v>11</v>
      </c>
      <c r="Y711" s="41">
        <v>33</v>
      </c>
      <c r="Z711" s="41">
        <f t="shared" si="168"/>
        <v>10080</v>
      </c>
      <c r="AA711" s="61">
        <f t="shared" si="176"/>
        <v>10685</v>
      </c>
      <c r="AB711" s="38">
        <f t="shared" si="177"/>
        <v>10689</v>
      </c>
      <c r="AC711" s="38">
        <f t="shared" si="178"/>
        <v>10689</v>
      </c>
      <c r="AD711" s="38">
        <f t="shared" si="179"/>
        <v>10702</v>
      </c>
      <c r="AE711" s="38">
        <f t="shared" si="180"/>
        <v>10713</v>
      </c>
      <c r="AF711" s="38">
        <f t="shared" si="181"/>
        <v>10735</v>
      </c>
      <c r="AG711" s="62">
        <f t="shared" si="182"/>
        <v>10773</v>
      </c>
    </row>
    <row r="712" spans="1:33" x14ac:dyDescent="0.55000000000000004">
      <c r="A712" s="37">
        <f t="shared" si="169"/>
        <v>608</v>
      </c>
      <c r="B712" s="38">
        <v>10</v>
      </c>
      <c r="C712" s="38">
        <v>8</v>
      </c>
      <c r="D712" s="38" t="s">
        <v>272</v>
      </c>
      <c r="E712" s="61" t="s">
        <v>328</v>
      </c>
      <c r="F712" s="38" t="s">
        <v>3</v>
      </c>
      <c r="G712" s="62" t="s">
        <v>7</v>
      </c>
      <c r="H712" s="39">
        <f t="shared" si="170"/>
        <v>613</v>
      </c>
      <c r="I712" s="38">
        <v>10</v>
      </c>
      <c r="J712" s="38">
        <v>13</v>
      </c>
      <c r="K712" s="39">
        <f t="shared" si="171"/>
        <v>613</v>
      </c>
      <c r="L712" s="38">
        <v>10</v>
      </c>
      <c r="M712" s="38">
        <v>13</v>
      </c>
      <c r="N712" s="39">
        <f t="shared" si="172"/>
        <v>613</v>
      </c>
      <c r="O712" s="38">
        <v>10</v>
      </c>
      <c r="P712" s="38">
        <v>13</v>
      </c>
      <c r="Q712" s="39">
        <f t="shared" si="173"/>
        <v>613</v>
      </c>
      <c r="R712" s="38">
        <v>10</v>
      </c>
      <c r="S712" s="38">
        <v>13</v>
      </c>
      <c r="T712" s="39">
        <f t="shared" si="174"/>
        <v>619</v>
      </c>
      <c r="U712" s="38">
        <v>10</v>
      </c>
      <c r="V712" s="38">
        <v>19</v>
      </c>
      <c r="W712" s="40">
        <f t="shared" si="175"/>
        <v>631</v>
      </c>
      <c r="X712" s="41">
        <v>10</v>
      </c>
      <c r="Y712" s="41">
        <v>31</v>
      </c>
      <c r="Z712" s="41">
        <f t="shared" si="168"/>
        <v>10080</v>
      </c>
      <c r="AA712" s="61">
        <f t="shared" si="176"/>
        <v>10688</v>
      </c>
      <c r="AB712" s="38">
        <f t="shared" si="177"/>
        <v>10693</v>
      </c>
      <c r="AC712" s="38">
        <f t="shared" si="178"/>
        <v>10693</v>
      </c>
      <c r="AD712" s="38">
        <f t="shared" si="179"/>
        <v>10693</v>
      </c>
      <c r="AE712" s="38">
        <f t="shared" si="180"/>
        <v>10693</v>
      </c>
      <c r="AF712" s="38">
        <f t="shared" si="181"/>
        <v>10699</v>
      </c>
      <c r="AG712" s="62">
        <f t="shared" si="182"/>
        <v>10711</v>
      </c>
    </row>
    <row r="713" spans="1:33" x14ac:dyDescent="0.55000000000000004">
      <c r="A713" s="37">
        <f t="shared" si="169"/>
        <v>623</v>
      </c>
      <c r="B713" s="38">
        <v>10</v>
      </c>
      <c r="C713" s="38">
        <v>23</v>
      </c>
      <c r="D713" s="38" t="s">
        <v>16</v>
      </c>
      <c r="E713" s="61" t="s">
        <v>330</v>
      </c>
      <c r="F713" s="38" t="s">
        <v>17</v>
      </c>
      <c r="G713" s="62" t="s">
        <v>18</v>
      </c>
      <c r="H713" s="39">
        <f t="shared" si="170"/>
        <v>629</v>
      </c>
      <c r="I713" s="38">
        <v>10</v>
      </c>
      <c r="J713" s="38">
        <v>29</v>
      </c>
      <c r="K713" s="39">
        <f t="shared" si="171"/>
        <v>630</v>
      </c>
      <c r="L713" s="38">
        <v>10</v>
      </c>
      <c r="M713" s="38">
        <v>30</v>
      </c>
      <c r="N713" s="39">
        <f t="shared" si="172"/>
        <v>655</v>
      </c>
      <c r="O713" s="38">
        <v>10</v>
      </c>
      <c r="P713" s="38">
        <v>55</v>
      </c>
      <c r="Q713" s="39">
        <f t="shared" si="173"/>
        <v>655</v>
      </c>
      <c r="R713" s="38">
        <v>10</v>
      </c>
      <c r="S713" s="38">
        <v>55</v>
      </c>
      <c r="T713" s="39">
        <f t="shared" si="174"/>
        <v>681</v>
      </c>
      <c r="U713" s="38">
        <v>11</v>
      </c>
      <c r="V713" s="38">
        <v>21</v>
      </c>
      <c r="W713" s="40">
        <f t="shared" si="175"/>
        <v>681</v>
      </c>
      <c r="X713" s="41">
        <v>11</v>
      </c>
      <c r="Y713" s="41">
        <v>21</v>
      </c>
      <c r="Z713" s="41">
        <f t="shared" si="168"/>
        <v>10080</v>
      </c>
      <c r="AA713" s="61">
        <f t="shared" si="176"/>
        <v>10703</v>
      </c>
      <c r="AB713" s="38">
        <f t="shared" si="177"/>
        <v>10709</v>
      </c>
      <c r="AC713" s="38">
        <f t="shared" si="178"/>
        <v>10710</v>
      </c>
      <c r="AD713" s="38">
        <f t="shared" si="179"/>
        <v>10735</v>
      </c>
      <c r="AE713" s="38">
        <f t="shared" si="180"/>
        <v>10735</v>
      </c>
      <c r="AF713" s="38">
        <f t="shared" si="181"/>
        <v>10761</v>
      </c>
      <c r="AG713" s="62">
        <f t="shared" si="182"/>
        <v>10761</v>
      </c>
    </row>
    <row r="714" spans="1:33" x14ac:dyDescent="0.55000000000000004">
      <c r="A714" s="37">
        <f t="shared" si="169"/>
        <v>642</v>
      </c>
      <c r="B714" s="38">
        <v>10</v>
      </c>
      <c r="C714" s="38">
        <v>42</v>
      </c>
      <c r="D714" s="38" t="s">
        <v>6</v>
      </c>
      <c r="E714" s="61" t="s">
        <v>328</v>
      </c>
      <c r="F714" s="38" t="s">
        <v>17</v>
      </c>
      <c r="G714" s="62" t="s">
        <v>36</v>
      </c>
      <c r="H714" s="39">
        <f t="shared" si="170"/>
        <v>647</v>
      </c>
      <c r="I714" s="38">
        <v>10</v>
      </c>
      <c r="J714" s="38">
        <v>47</v>
      </c>
      <c r="K714" s="39">
        <f t="shared" si="171"/>
        <v>648</v>
      </c>
      <c r="L714" s="38">
        <v>10</v>
      </c>
      <c r="M714" s="38">
        <v>48</v>
      </c>
      <c r="N714" s="39">
        <f t="shared" si="172"/>
        <v>653</v>
      </c>
      <c r="O714" s="38">
        <v>10</v>
      </c>
      <c r="P714" s="38">
        <v>53</v>
      </c>
      <c r="Q714" s="39">
        <f t="shared" si="173"/>
        <v>662</v>
      </c>
      <c r="R714" s="38">
        <v>11</v>
      </c>
      <c r="S714" s="38">
        <v>2</v>
      </c>
      <c r="T714" s="39">
        <f t="shared" si="174"/>
        <v>662</v>
      </c>
      <c r="U714" s="38">
        <v>11</v>
      </c>
      <c r="V714" s="38">
        <v>2</v>
      </c>
      <c r="W714" s="40">
        <f t="shared" si="175"/>
        <v>671</v>
      </c>
      <c r="X714" s="41">
        <v>11</v>
      </c>
      <c r="Y714" s="41">
        <v>11</v>
      </c>
      <c r="Z714" s="41">
        <f t="shared" si="168"/>
        <v>10080</v>
      </c>
      <c r="AA714" s="61">
        <f t="shared" si="176"/>
        <v>10722</v>
      </c>
      <c r="AB714" s="38">
        <f t="shared" si="177"/>
        <v>10727</v>
      </c>
      <c r="AC714" s="38">
        <f t="shared" si="178"/>
        <v>10728</v>
      </c>
      <c r="AD714" s="38">
        <f t="shared" si="179"/>
        <v>10733</v>
      </c>
      <c r="AE714" s="38">
        <f t="shared" si="180"/>
        <v>10742</v>
      </c>
      <c r="AF714" s="38">
        <f t="shared" si="181"/>
        <v>10742</v>
      </c>
      <c r="AG714" s="62">
        <f t="shared" si="182"/>
        <v>10751</v>
      </c>
    </row>
    <row r="715" spans="1:33" x14ac:dyDescent="0.55000000000000004">
      <c r="A715" s="37">
        <f t="shared" si="169"/>
        <v>657</v>
      </c>
      <c r="B715" s="38">
        <v>10</v>
      </c>
      <c r="C715" s="38">
        <v>57</v>
      </c>
      <c r="D715" s="38" t="s">
        <v>273</v>
      </c>
      <c r="E715" s="61" t="s">
        <v>331</v>
      </c>
      <c r="F715" s="38" t="s">
        <v>3</v>
      </c>
      <c r="G715" s="62" t="s">
        <v>274</v>
      </c>
      <c r="H715" s="39">
        <f t="shared" si="170"/>
        <v>663</v>
      </c>
      <c r="I715" s="38">
        <v>11</v>
      </c>
      <c r="J715" s="38">
        <v>3</v>
      </c>
      <c r="K715" s="39">
        <f t="shared" si="171"/>
        <v>667</v>
      </c>
      <c r="L715" s="38">
        <v>11</v>
      </c>
      <c r="M715" s="38">
        <v>7</v>
      </c>
      <c r="N715" s="39">
        <f t="shared" si="172"/>
        <v>679</v>
      </c>
      <c r="O715" s="38">
        <v>11</v>
      </c>
      <c r="P715" s="38">
        <v>19</v>
      </c>
      <c r="Q715" s="39">
        <f t="shared" si="173"/>
        <v>682</v>
      </c>
      <c r="R715" s="38">
        <v>11</v>
      </c>
      <c r="S715" s="38">
        <v>22</v>
      </c>
      <c r="T715" s="39">
        <f t="shared" si="174"/>
        <v>693</v>
      </c>
      <c r="U715" s="38">
        <v>11</v>
      </c>
      <c r="V715" s="38">
        <v>33</v>
      </c>
      <c r="W715" s="40">
        <f t="shared" si="175"/>
        <v>693</v>
      </c>
      <c r="X715" s="41">
        <v>11</v>
      </c>
      <c r="Y715" s="41">
        <v>33</v>
      </c>
      <c r="Z715" s="41">
        <f t="shared" si="168"/>
        <v>10080</v>
      </c>
      <c r="AA715" s="61">
        <f t="shared" si="176"/>
        <v>10737</v>
      </c>
      <c r="AB715" s="38">
        <f t="shared" si="177"/>
        <v>10743</v>
      </c>
      <c r="AC715" s="38">
        <f t="shared" si="178"/>
        <v>10747</v>
      </c>
      <c r="AD715" s="38">
        <f t="shared" si="179"/>
        <v>10759</v>
      </c>
      <c r="AE715" s="38">
        <f t="shared" si="180"/>
        <v>10762</v>
      </c>
      <c r="AF715" s="38">
        <f t="shared" si="181"/>
        <v>10773</v>
      </c>
      <c r="AG715" s="62">
        <f t="shared" si="182"/>
        <v>10773</v>
      </c>
    </row>
    <row r="716" spans="1:33" x14ac:dyDescent="0.55000000000000004">
      <c r="A716" s="37">
        <f t="shared" si="169"/>
        <v>705</v>
      </c>
      <c r="B716" s="38">
        <v>11</v>
      </c>
      <c r="C716" s="38">
        <v>45</v>
      </c>
      <c r="D716" s="38" t="s">
        <v>47</v>
      </c>
      <c r="E716" s="61" t="s">
        <v>329</v>
      </c>
      <c r="F716" s="38" t="s">
        <v>3</v>
      </c>
      <c r="G716" s="62" t="s">
        <v>14</v>
      </c>
      <c r="H716" s="39">
        <f t="shared" si="170"/>
        <v>709</v>
      </c>
      <c r="I716" s="38">
        <v>11</v>
      </c>
      <c r="J716" s="38">
        <v>49</v>
      </c>
      <c r="K716" s="39">
        <f t="shared" si="171"/>
        <v>715</v>
      </c>
      <c r="L716" s="38">
        <v>11</v>
      </c>
      <c r="M716" s="38">
        <v>55</v>
      </c>
      <c r="N716" s="39">
        <f t="shared" si="172"/>
        <v>715</v>
      </c>
      <c r="O716" s="38">
        <v>11</v>
      </c>
      <c r="P716" s="38">
        <v>55</v>
      </c>
      <c r="Q716" s="39">
        <f t="shared" si="173"/>
        <v>728</v>
      </c>
      <c r="R716" s="38">
        <v>12</v>
      </c>
      <c r="S716" s="38">
        <v>8</v>
      </c>
      <c r="T716" s="39">
        <f t="shared" si="174"/>
        <v>743</v>
      </c>
      <c r="U716" s="38">
        <v>12</v>
      </c>
      <c r="V716" s="38">
        <v>23</v>
      </c>
      <c r="W716" s="40">
        <f t="shared" si="175"/>
        <v>764</v>
      </c>
      <c r="X716" s="41">
        <v>12</v>
      </c>
      <c r="Y716" s="41">
        <v>44</v>
      </c>
      <c r="Z716" s="41">
        <f t="shared" si="168"/>
        <v>10080</v>
      </c>
      <c r="AA716" s="61">
        <f t="shared" si="176"/>
        <v>10785</v>
      </c>
      <c r="AB716" s="38">
        <f t="shared" si="177"/>
        <v>10789</v>
      </c>
      <c r="AC716" s="38">
        <f t="shared" si="178"/>
        <v>10795</v>
      </c>
      <c r="AD716" s="38">
        <f t="shared" si="179"/>
        <v>10795</v>
      </c>
      <c r="AE716" s="38">
        <f t="shared" si="180"/>
        <v>10808</v>
      </c>
      <c r="AF716" s="38">
        <f t="shared" si="181"/>
        <v>10823</v>
      </c>
      <c r="AG716" s="62">
        <f t="shared" si="182"/>
        <v>10844</v>
      </c>
    </row>
    <row r="717" spans="1:33" x14ac:dyDescent="0.55000000000000004">
      <c r="A717" s="37">
        <f t="shared" si="169"/>
        <v>717</v>
      </c>
      <c r="B717" s="38">
        <v>11</v>
      </c>
      <c r="C717" s="38">
        <v>57</v>
      </c>
      <c r="D717" s="38" t="s">
        <v>167</v>
      </c>
      <c r="E717" s="61" t="s">
        <v>329</v>
      </c>
      <c r="F717" s="38" t="s">
        <v>17</v>
      </c>
      <c r="G717" s="62" t="s">
        <v>12</v>
      </c>
      <c r="H717" s="39">
        <f t="shared" si="170"/>
        <v>721</v>
      </c>
      <c r="I717" s="38">
        <v>12</v>
      </c>
      <c r="J717" s="38">
        <v>1</v>
      </c>
      <c r="K717" s="39">
        <f t="shared" si="171"/>
        <v>721</v>
      </c>
      <c r="L717" s="38">
        <v>12</v>
      </c>
      <c r="M717" s="38">
        <v>1</v>
      </c>
      <c r="N717" s="39">
        <f t="shared" si="172"/>
        <v>728</v>
      </c>
      <c r="O717" s="38">
        <v>12</v>
      </c>
      <c r="P717" s="38">
        <v>8</v>
      </c>
      <c r="Q717" s="39">
        <f t="shared" si="173"/>
        <v>744</v>
      </c>
      <c r="R717" s="38">
        <v>12</v>
      </c>
      <c r="S717" s="38">
        <v>24</v>
      </c>
      <c r="T717" s="39">
        <f t="shared" si="174"/>
        <v>744</v>
      </c>
      <c r="U717" s="38">
        <v>12</v>
      </c>
      <c r="V717" s="38">
        <v>24</v>
      </c>
      <c r="W717" s="40">
        <f t="shared" si="175"/>
        <v>749</v>
      </c>
      <c r="X717" s="41">
        <v>12</v>
      </c>
      <c r="Y717" s="41">
        <v>29</v>
      </c>
      <c r="Z717" s="41">
        <f t="shared" si="168"/>
        <v>10080</v>
      </c>
      <c r="AA717" s="61">
        <f t="shared" si="176"/>
        <v>10797</v>
      </c>
      <c r="AB717" s="38">
        <f t="shared" si="177"/>
        <v>10801</v>
      </c>
      <c r="AC717" s="38">
        <f t="shared" si="178"/>
        <v>10801</v>
      </c>
      <c r="AD717" s="38">
        <f t="shared" si="179"/>
        <v>10808</v>
      </c>
      <c r="AE717" s="38">
        <f t="shared" si="180"/>
        <v>10824</v>
      </c>
      <c r="AF717" s="38">
        <f t="shared" si="181"/>
        <v>10824</v>
      </c>
      <c r="AG717" s="62">
        <f t="shared" si="182"/>
        <v>10829</v>
      </c>
    </row>
    <row r="718" spans="1:33" x14ac:dyDescent="0.55000000000000004">
      <c r="A718" s="37">
        <f t="shared" si="169"/>
        <v>722</v>
      </c>
      <c r="B718" s="38">
        <v>12</v>
      </c>
      <c r="C718" s="38">
        <v>2</v>
      </c>
      <c r="D718" s="38" t="s">
        <v>57</v>
      </c>
      <c r="E718" s="61" t="s">
        <v>328</v>
      </c>
      <c r="F718" s="38" t="s">
        <v>11</v>
      </c>
      <c r="G718" s="62" t="s">
        <v>36</v>
      </c>
      <c r="H718" s="39">
        <f t="shared" si="170"/>
        <v>728</v>
      </c>
      <c r="I718" s="38">
        <v>12</v>
      </c>
      <c r="J718" s="38">
        <v>8</v>
      </c>
      <c r="K718" s="39">
        <f t="shared" si="171"/>
        <v>732</v>
      </c>
      <c r="L718" s="38">
        <v>12</v>
      </c>
      <c r="M718" s="38">
        <v>12</v>
      </c>
      <c r="N718" s="39">
        <f t="shared" si="172"/>
        <v>745</v>
      </c>
      <c r="O718" s="38">
        <v>12</v>
      </c>
      <c r="P718" s="38">
        <v>25</v>
      </c>
      <c r="Q718" s="39">
        <f t="shared" si="173"/>
        <v>745</v>
      </c>
      <c r="R718" s="38">
        <v>12</v>
      </c>
      <c r="S718" s="38">
        <v>25</v>
      </c>
      <c r="T718" s="39">
        <f t="shared" si="174"/>
        <v>745</v>
      </c>
      <c r="U718" s="38">
        <v>12</v>
      </c>
      <c r="V718" s="38">
        <v>25</v>
      </c>
      <c r="W718" s="40">
        <f t="shared" si="175"/>
        <v>755</v>
      </c>
      <c r="X718" s="41">
        <v>12</v>
      </c>
      <c r="Y718" s="41">
        <v>35</v>
      </c>
      <c r="Z718" s="41">
        <f t="shared" si="168"/>
        <v>10080</v>
      </c>
      <c r="AA718" s="61">
        <f t="shared" si="176"/>
        <v>10802</v>
      </c>
      <c r="AB718" s="38">
        <f t="shared" si="177"/>
        <v>10808</v>
      </c>
      <c r="AC718" s="38">
        <f t="shared" si="178"/>
        <v>10812</v>
      </c>
      <c r="AD718" s="38">
        <f t="shared" si="179"/>
        <v>10825</v>
      </c>
      <c r="AE718" s="38">
        <f t="shared" si="180"/>
        <v>10825</v>
      </c>
      <c r="AF718" s="38">
        <f t="shared" si="181"/>
        <v>10825</v>
      </c>
      <c r="AG718" s="62">
        <f t="shared" si="182"/>
        <v>10835</v>
      </c>
    </row>
    <row r="719" spans="1:33" x14ac:dyDescent="0.55000000000000004">
      <c r="A719" s="37">
        <f t="shared" si="169"/>
        <v>741</v>
      </c>
      <c r="B719" s="38">
        <v>12</v>
      </c>
      <c r="C719" s="38">
        <v>21</v>
      </c>
      <c r="D719" s="38" t="s">
        <v>275</v>
      </c>
      <c r="E719" s="61" t="s">
        <v>329</v>
      </c>
      <c r="F719" s="38" t="s">
        <v>3</v>
      </c>
      <c r="G719" s="62" t="s">
        <v>12</v>
      </c>
      <c r="H719" s="39">
        <f t="shared" si="170"/>
        <v>750</v>
      </c>
      <c r="I719" s="38">
        <v>12</v>
      </c>
      <c r="J719" s="38">
        <v>30</v>
      </c>
      <c r="K719" s="39">
        <f t="shared" si="171"/>
        <v>757</v>
      </c>
      <c r="L719" s="38">
        <v>12</v>
      </c>
      <c r="M719" s="38">
        <v>37</v>
      </c>
      <c r="N719" s="39">
        <f t="shared" si="172"/>
        <v>757</v>
      </c>
      <c r="O719" s="38">
        <v>12</v>
      </c>
      <c r="P719" s="38">
        <v>37</v>
      </c>
      <c r="Q719" s="39">
        <f t="shared" si="173"/>
        <v>813</v>
      </c>
      <c r="R719" s="38">
        <v>13</v>
      </c>
      <c r="S719" s="38">
        <v>33</v>
      </c>
      <c r="T719" s="39">
        <f t="shared" si="174"/>
        <v>813</v>
      </c>
      <c r="U719" s="38">
        <v>13</v>
      </c>
      <c r="V719" s="38">
        <v>33</v>
      </c>
      <c r="W719" s="40">
        <f t="shared" si="175"/>
        <v>813</v>
      </c>
      <c r="X719" s="41">
        <v>13</v>
      </c>
      <c r="Y719" s="41">
        <v>33</v>
      </c>
      <c r="Z719" s="41">
        <f t="shared" si="168"/>
        <v>10080</v>
      </c>
      <c r="AA719" s="61">
        <f t="shared" si="176"/>
        <v>10821</v>
      </c>
      <c r="AB719" s="38">
        <f t="shared" si="177"/>
        <v>10830</v>
      </c>
      <c r="AC719" s="38">
        <f t="shared" si="178"/>
        <v>10837</v>
      </c>
      <c r="AD719" s="38">
        <f t="shared" si="179"/>
        <v>10837</v>
      </c>
      <c r="AE719" s="38">
        <f t="shared" si="180"/>
        <v>10893</v>
      </c>
      <c r="AF719" s="38">
        <f t="shared" si="181"/>
        <v>10893</v>
      </c>
      <c r="AG719" s="62">
        <f t="shared" si="182"/>
        <v>10893</v>
      </c>
    </row>
    <row r="720" spans="1:33" x14ac:dyDescent="0.55000000000000004">
      <c r="A720" s="37">
        <f t="shared" si="169"/>
        <v>745</v>
      </c>
      <c r="B720" s="38">
        <v>12</v>
      </c>
      <c r="C720" s="38">
        <v>25</v>
      </c>
      <c r="D720" s="38" t="s">
        <v>8</v>
      </c>
      <c r="E720" s="61" t="s">
        <v>327</v>
      </c>
      <c r="F720" s="38" t="s">
        <v>17</v>
      </c>
      <c r="G720" s="62" t="s">
        <v>9</v>
      </c>
      <c r="H720" s="39">
        <f t="shared" si="170"/>
        <v>756</v>
      </c>
      <c r="I720" s="38">
        <v>12</v>
      </c>
      <c r="J720" s="38">
        <v>36</v>
      </c>
      <c r="K720" s="39">
        <f t="shared" si="171"/>
        <v>756</v>
      </c>
      <c r="L720" s="38">
        <v>12</v>
      </c>
      <c r="M720" s="38">
        <v>36</v>
      </c>
      <c r="N720" s="39">
        <f t="shared" si="172"/>
        <v>774</v>
      </c>
      <c r="O720" s="38">
        <v>12</v>
      </c>
      <c r="P720" s="38">
        <v>54</v>
      </c>
      <c r="Q720" s="39">
        <f t="shared" si="173"/>
        <v>786</v>
      </c>
      <c r="R720" s="38">
        <v>13</v>
      </c>
      <c r="S720" s="38">
        <v>6</v>
      </c>
      <c r="T720" s="39">
        <f t="shared" si="174"/>
        <v>793</v>
      </c>
      <c r="U720" s="38">
        <v>13</v>
      </c>
      <c r="V720" s="38">
        <v>13</v>
      </c>
      <c r="W720" s="40">
        <f t="shared" si="175"/>
        <v>793</v>
      </c>
      <c r="X720" s="41">
        <v>13</v>
      </c>
      <c r="Y720" s="41">
        <v>13</v>
      </c>
      <c r="Z720" s="41">
        <f t="shared" si="168"/>
        <v>10080</v>
      </c>
      <c r="AA720" s="61">
        <f t="shared" si="176"/>
        <v>10825</v>
      </c>
      <c r="AB720" s="38">
        <f t="shared" si="177"/>
        <v>10836</v>
      </c>
      <c r="AC720" s="38">
        <f t="shared" si="178"/>
        <v>10836</v>
      </c>
      <c r="AD720" s="38">
        <f t="shared" si="179"/>
        <v>10854</v>
      </c>
      <c r="AE720" s="38">
        <f t="shared" si="180"/>
        <v>10866</v>
      </c>
      <c r="AF720" s="38">
        <f t="shared" si="181"/>
        <v>10873</v>
      </c>
      <c r="AG720" s="62">
        <f t="shared" si="182"/>
        <v>10873</v>
      </c>
    </row>
    <row r="721" spans="1:33" x14ac:dyDescent="0.55000000000000004">
      <c r="A721" s="37">
        <f t="shared" si="169"/>
        <v>767</v>
      </c>
      <c r="B721" s="38">
        <v>12</v>
      </c>
      <c r="C721" s="38">
        <v>47</v>
      </c>
      <c r="D721" s="38" t="s">
        <v>16</v>
      </c>
      <c r="E721" s="61" t="s">
        <v>330</v>
      </c>
      <c r="F721" s="38" t="s">
        <v>17</v>
      </c>
      <c r="G721" s="62" t="s">
        <v>18</v>
      </c>
      <c r="H721" s="39">
        <f t="shared" si="170"/>
        <v>773</v>
      </c>
      <c r="I721" s="38">
        <v>12</v>
      </c>
      <c r="J721" s="38">
        <v>53</v>
      </c>
      <c r="K721" s="39">
        <f t="shared" si="171"/>
        <v>773</v>
      </c>
      <c r="L721" s="38">
        <v>12</v>
      </c>
      <c r="M721" s="38">
        <v>53</v>
      </c>
      <c r="N721" s="39">
        <f t="shared" si="172"/>
        <v>797</v>
      </c>
      <c r="O721" s="38">
        <v>13</v>
      </c>
      <c r="P721" s="38">
        <v>17</v>
      </c>
      <c r="Q721" s="39">
        <f t="shared" si="173"/>
        <v>798</v>
      </c>
      <c r="R721" s="38">
        <v>13</v>
      </c>
      <c r="S721" s="38">
        <v>18</v>
      </c>
      <c r="T721" s="39">
        <f t="shared" si="174"/>
        <v>809</v>
      </c>
      <c r="U721" s="38">
        <v>13</v>
      </c>
      <c r="V721" s="38">
        <v>29</v>
      </c>
      <c r="W721" s="40">
        <f t="shared" si="175"/>
        <v>809</v>
      </c>
      <c r="X721" s="41">
        <v>13</v>
      </c>
      <c r="Y721" s="41">
        <v>29</v>
      </c>
      <c r="Z721" s="41">
        <f t="shared" si="168"/>
        <v>10080</v>
      </c>
      <c r="AA721" s="61">
        <f t="shared" si="176"/>
        <v>10847</v>
      </c>
      <c r="AB721" s="38">
        <f t="shared" si="177"/>
        <v>10853</v>
      </c>
      <c r="AC721" s="38">
        <f t="shared" si="178"/>
        <v>10853</v>
      </c>
      <c r="AD721" s="38">
        <f t="shared" si="179"/>
        <v>10877</v>
      </c>
      <c r="AE721" s="38">
        <f t="shared" si="180"/>
        <v>10878</v>
      </c>
      <c r="AF721" s="38">
        <f t="shared" si="181"/>
        <v>10889</v>
      </c>
      <c r="AG721" s="62">
        <f t="shared" si="182"/>
        <v>10889</v>
      </c>
    </row>
    <row r="722" spans="1:33" x14ac:dyDescent="0.55000000000000004">
      <c r="A722" s="37">
        <f t="shared" si="169"/>
        <v>768</v>
      </c>
      <c r="B722" s="38">
        <v>12</v>
      </c>
      <c r="C722" s="38">
        <v>48</v>
      </c>
      <c r="D722" s="38" t="s">
        <v>186</v>
      </c>
      <c r="E722" s="61" t="s">
        <v>325</v>
      </c>
      <c r="F722" s="38" t="s">
        <v>17</v>
      </c>
      <c r="G722" s="62" t="s">
        <v>133</v>
      </c>
      <c r="H722" s="39">
        <f t="shared" si="170"/>
        <v>775</v>
      </c>
      <c r="I722" s="38">
        <v>12</v>
      </c>
      <c r="J722" s="38">
        <v>55</v>
      </c>
      <c r="K722" s="39">
        <f t="shared" si="171"/>
        <v>776</v>
      </c>
      <c r="L722" s="38">
        <v>12</v>
      </c>
      <c r="M722" s="38">
        <v>56</v>
      </c>
      <c r="N722" s="39">
        <f t="shared" si="172"/>
        <v>781</v>
      </c>
      <c r="O722" s="38">
        <v>13</v>
      </c>
      <c r="P722" s="38">
        <v>1</v>
      </c>
      <c r="Q722" s="39">
        <f t="shared" si="173"/>
        <v>793</v>
      </c>
      <c r="R722" s="38">
        <v>13</v>
      </c>
      <c r="S722" s="38">
        <v>13</v>
      </c>
      <c r="T722" s="39">
        <f t="shared" si="174"/>
        <v>794</v>
      </c>
      <c r="U722" s="38">
        <v>13</v>
      </c>
      <c r="V722" s="38">
        <v>14</v>
      </c>
      <c r="W722" s="40">
        <f t="shared" si="175"/>
        <v>803</v>
      </c>
      <c r="X722" s="41">
        <v>13</v>
      </c>
      <c r="Y722" s="41">
        <v>23</v>
      </c>
      <c r="Z722" s="41">
        <f t="shared" si="168"/>
        <v>10080</v>
      </c>
      <c r="AA722" s="61">
        <f t="shared" si="176"/>
        <v>10848</v>
      </c>
      <c r="AB722" s="38">
        <f t="shared" si="177"/>
        <v>10855</v>
      </c>
      <c r="AC722" s="38">
        <f t="shared" si="178"/>
        <v>10856</v>
      </c>
      <c r="AD722" s="38">
        <f t="shared" si="179"/>
        <v>10861</v>
      </c>
      <c r="AE722" s="38">
        <f t="shared" si="180"/>
        <v>10873</v>
      </c>
      <c r="AF722" s="38">
        <f t="shared" si="181"/>
        <v>10874</v>
      </c>
      <c r="AG722" s="62">
        <f t="shared" si="182"/>
        <v>10883</v>
      </c>
    </row>
    <row r="723" spans="1:33" x14ac:dyDescent="0.55000000000000004">
      <c r="A723" s="37">
        <f t="shared" si="169"/>
        <v>770</v>
      </c>
      <c r="B723" s="38">
        <v>12</v>
      </c>
      <c r="C723" s="38">
        <v>50</v>
      </c>
      <c r="D723" s="38" t="s">
        <v>57</v>
      </c>
      <c r="E723" s="61" t="s">
        <v>328</v>
      </c>
      <c r="F723" s="38" t="s">
        <v>17</v>
      </c>
      <c r="G723" s="62" t="s">
        <v>7</v>
      </c>
      <c r="H723" s="39">
        <f t="shared" si="170"/>
        <v>776</v>
      </c>
      <c r="I723" s="38">
        <v>12</v>
      </c>
      <c r="J723" s="38">
        <v>56</v>
      </c>
      <c r="K723" s="39">
        <f t="shared" si="171"/>
        <v>778</v>
      </c>
      <c r="L723" s="38">
        <v>12</v>
      </c>
      <c r="M723" s="38">
        <v>58</v>
      </c>
      <c r="N723" s="39">
        <f t="shared" si="172"/>
        <v>794</v>
      </c>
      <c r="O723" s="38">
        <v>13</v>
      </c>
      <c r="P723" s="38">
        <v>14</v>
      </c>
      <c r="Q723" s="39">
        <f t="shared" si="173"/>
        <v>804</v>
      </c>
      <c r="R723" s="38">
        <v>13</v>
      </c>
      <c r="S723" s="38">
        <v>24</v>
      </c>
      <c r="T723" s="39">
        <f t="shared" si="174"/>
        <v>813</v>
      </c>
      <c r="U723" s="38">
        <v>13</v>
      </c>
      <c r="V723" s="38">
        <v>33</v>
      </c>
      <c r="W723" s="40">
        <f t="shared" si="175"/>
        <v>834</v>
      </c>
      <c r="X723" s="41">
        <v>13</v>
      </c>
      <c r="Y723" s="41">
        <v>54</v>
      </c>
      <c r="Z723" s="41">
        <f t="shared" si="168"/>
        <v>10080</v>
      </c>
      <c r="AA723" s="61">
        <f t="shared" si="176"/>
        <v>10850</v>
      </c>
      <c r="AB723" s="38">
        <f t="shared" si="177"/>
        <v>10856</v>
      </c>
      <c r="AC723" s="38">
        <f t="shared" si="178"/>
        <v>10858</v>
      </c>
      <c r="AD723" s="38">
        <f t="shared" si="179"/>
        <v>10874</v>
      </c>
      <c r="AE723" s="38">
        <f t="shared" si="180"/>
        <v>10884</v>
      </c>
      <c r="AF723" s="38">
        <f t="shared" si="181"/>
        <v>10893</v>
      </c>
      <c r="AG723" s="62">
        <f t="shared" si="182"/>
        <v>10914</v>
      </c>
    </row>
    <row r="724" spans="1:33" x14ac:dyDescent="0.55000000000000004">
      <c r="A724" s="37">
        <f t="shared" si="169"/>
        <v>794</v>
      </c>
      <c r="B724" s="38">
        <v>13</v>
      </c>
      <c r="C724" s="38">
        <v>14</v>
      </c>
      <c r="D724" s="38" t="s">
        <v>276</v>
      </c>
      <c r="E724" s="61" t="s">
        <v>328</v>
      </c>
      <c r="F724" s="38" t="s">
        <v>3</v>
      </c>
      <c r="G724" s="62" t="s">
        <v>14</v>
      </c>
      <c r="H724" s="39">
        <f t="shared" si="170"/>
        <v>796</v>
      </c>
      <c r="I724" s="38">
        <v>13</v>
      </c>
      <c r="J724" s="38">
        <v>16</v>
      </c>
      <c r="K724" s="39">
        <f t="shared" si="171"/>
        <v>796</v>
      </c>
      <c r="L724" s="38">
        <v>13</v>
      </c>
      <c r="M724" s="38">
        <v>16</v>
      </c>
      <c r="N724" s="39">
        <f t="shared" si="172"/>
        <v>796</v>
      </c>
      <c r="O724" s="38">
        <v>13</v>
      </c>
      <c r="P724" s="38">
        <v>16</v>
      </c>
      <c r="Q724" s="39">
        <f t="shared" si="173"/>
        <v>796</v>
      </c>
      <c r="R724" s="38">
        <v>13</v>
      </c>
      <c r="S724" s="38">
        <v>16</v>
      </c>
      <c r="T724" s="39">
        <f t="shared" si="174"/>
        <v>807</v>
      </c>
      <c r="U724" s="38">
        <v>13</v>
      </c>
      <c r="V724" s="38">
        <v>27</v>
      </c>
      <c r="W724" s="40">
        <f t="shared" si="175"/>
        <v>817</v>
      </c>
      <c r="X724" s="41">
        <v>13</v>
      </c>
      <c r="Y724" s="41">
        <v>37</v>
      </c>
      <c r="Z724" s="41">
        <f t="shared" si="168"/>
        <v>10080</v>
      </c>
      <c r="AA724" s="61">
        <f t="shared" si="176"/>
        <v>10874</v>
      </c>
      <c r="AB724" s="38">
        <f t="shared" si="177"/>
        <v>10876</v>
      </c>
      <c r="AC724" s="38">
        <f t="shared" si="178"/>
        <v>10876</v>
      </c>
      <c r="AD724" s="38">
        <f t="shared" si="179"/>
        <v>10876</v>
      </c>
      <c r="AE724" s="38">
        <f t="shared" si="180"/>
        <v>10876</v>
      </c>
      <c r="AF724" s="38">
        <f t="shared" si="181"/>
        <v>10887</v>
      </c>
      <c r="AG724" s="62">
        <f t="shared" si="182"/>
        <v>10897</v>
      </c>
    </row>
    <row r="725" spans="1:33" x14ac:dyDescent="0.55000000000000004">
      <c r="A725" s="37">
        <f t="shared" si="169"/>
        <v>796</v>
      </c>
      <c r="B725" s="38">
        <v>13</v>
      </c>
      <c r="C725" s="38">
        <v>16</v>
      </c>
      <c r="D725" s="38" t="s">
        <v>8</v>
      </c>
      <c r="E725" s="61" t="s">
        <v>327</v>
      </c>
      <c r="F725" s="38" t="s">
        <v>3</v>
      </c>
      <c r="G725" s="62" t="s">
        <v>9</v>
      </c>
      <c r="H725" s="39">
        <f t="shared" si="170"/>
        <v>800</v>
      </c>
      <c r="I725" s="38">
        <v>13</v>
      </c>
      <c r="J725" s="38">
        <v>20</v>
      </c>
      <c r="K725" s="39">
        <f t="shared" si="171"/>
        <v>801</v>
      </c>
      <c r="L725" s="38">
        <v>13</v>
      </c>
      <c r="M725" s="38">
        <v>21</v>
      </c>
      <c r="N725" s="39">
        <f t="shared" si="172"/>
        <v>813</v>
      </c>
      <c r="O725" s="38">
        <v>13</v>
      </c>
      <c r="P725" s="38">
        <v>33</v>
      </c>
      <c r="Q725" s="39">
        <f t="shared" si="173"/>
        <v>828</v>
      </c>
      <c r="R725" s="38">
        <v>13</v>
      </c>
      <c r="S725" s="38">
        <v>48</v>
      </c>
      <c r="T725" s="39">
        <f t="shared" si="174"/>
        <v>828</v>
      </c>
      <c r="U725" s="38">
        <v>13</v>
      </c>
      <c r="V725" s="38">
        <v>48</v>
      </c>
      <c r="W725" s="40">
        <f t="shared" si="175"/>
        <v>828</v>
      </c>
      <c r="X725" s="41">
        <v>13</v>
      </c>
      <c r="Y725" s="41">
        <v>48</v>
      </c>
      <c r="Z725" s="41">
        <f t="shared" si="168"/>
        <v>10080</v>
      </c>
      <c r="AA725" s="61">
        <f t="shared" si="176"/>
        <v>10876</v>
      </c>
      <c r="AB725" s="38">
        <f t="shared" si="177"/>
        <v>10880</v>
      </c>
      <c r="AC725" s="38">
        <f t="shared" si="178"/>
        <v>10881</v>
      </c>
      <c r="AD725" s="38">
        <f t="shared" si="179"/>
        <v>10893</v>
      </c>
      <c r="AE725" s="38">
        <f t="shared" si="180"/>
        <v>10908</v>
      </c>
      <c r="AF725" s="38">
        <f t="shared" si="181"/>
        <v>10908</v>
      </c>
      <c r="AG725" s="62">
        <f t="shared" si="182"/>
        <v>10908</v>
      </c>
    </row>
    <row r="726" spans="1:33" x14ac:dyDescent="0.55000000000000004">
      <c r="A726" s="37">
        <f t="shared" si="169"/>
        <v>800</v>
      </c>
      <c r="B726" s="38">
        <v>13</v>
      </c>
      <c r="C726" s="38">
        <v>20</v>
      </c>
      <c r="D726" s="38" t="s">
        <v>103</v>
      </c>
      <c r="E726" s="61" t="s">
        <v>325</v>
      </c>
      <c r="F726" s="38" t="s">
        <v>17</v>
      </c>
      <c r="G726" s="62" t="s">
        <v>133</v>
      </c>
      <c r="H726" s="39">
        <f t="shared" si="170"/>
        <v>803</v>
      </c>
      <c r="I726" s="38">
        <v>13</v>
      </c>
      <c r="J726" s="38">
        <v>23</v>
      </c>
      <c r="K726" s="39">
        <f t="shared" si="171"/>
        <v>803</v>
      </c>
      <c r="L726" s="38">
        <v>13</v>
      </c>
      <c r="M726" s="38">
        <v>23</v>
      </c>
      <c r="N726" s="39">
        <f t="shared" si="172"/>
        <v>806</v>
      </c>
      <c r="O726" s="38">
        <v>13</v>
      </c>
      <c r="P726" s="38">
        <v>26</v>
      </c>
      <c r="Q726" s="39">
        <f t="shared" si="173"/>
        <v>812</v>
      </c>
      <c r="R726" s="38">
        <v>13</v>
      </c>
      <c r="S726" s="38">
        <v>32</v>
      </c>
      <c r="T726" s="39">
        <f t="shared" si="174"/>
        <v>814</v>
      </c>
      <c r="U726" s="38">
        <v>13</v>
      </c>
      <c r="V726" s="38">
        <v>34</v>
      </c>
      <c r="W726" s="40">
        <f t="shared" si="175"/>
        <v>819</v>
      </c>
      <c r="X726" s="41">
        <v>13</v>
      </c>
      <c r="Y726" s="41">
        <v>39</v>
      </c>
      <c r="Z726" s="41">
        <f t="shared" si="168"/>
        <v>10080</v>
      </c>
      <c r="AA726" s="61">
        <f t="shared" si="176"/>
        <v>10880</v>
      </c>
      <c r="AB726" s="38">
        <f t="shared" si="177"/>
        <v>10883</v>
      </c>
      <c r="AC726" s="38">
        <f t="shared" si="178"/>
        <v>10883</v>
      </c>
      <c r="AD726" s="38">
        <f t="shared" si="179"/>
        <v>10886</v>
      </c>
      <c r="AE726" s="38">
        <f t="shared" si="180"/>
        <v>10892</v>
      </c>
      <c r="AF726" s="38">
        <f t="shared" si="181"/>
        <v>10894</v>
      </c>
      <c r="AG726" s="62">
        <f t="shared" si="182"/>
        <v>10899</v>
      </c>
    </row>
    <row r="727" spans="1:33" x14ac:dyDescent="0.55000000000000004">
      <c r="A727" s="37">
        <f t="shared" si="169"/>
        <v>823</v>
      </c>
      <c r="B727" s="38">
        <v>13</v>
      </c>
      <c r="C727" s="38">
        <v>43</v>
      </c>
      <c r="D727" s="38" t="s">
        <v>16</v>
      </c>
      <c r="E727" s="61" t="s">
        <v>330</v>
      </c>
      <c r="F727" s="38" t="s">
        <v>3</v>
      </c>
      <c r="G727" s="62" t="s">
        <v>18</v>
      </c>
      <c r="H727" s="39">
        <f t="shared" si="170"/>
        <v>831</v>
      </c>
      <c r="I727" s="38">
        <v>13</v>
      </c>
      <c r="J727" s="38">
        <v>51</v>
      </c>
      <c r="K727" s="39">
        <f t="shared" si="171"/>
        <v>831</v>
      </c>
      <c r="L727" s="38">
        <v>13</v>
      </c>
      <c r="M727" s="38">
        <v>51</v>
      </c>
      <c r="N727" s="39">
        <f t="shared" si="172"/>
        <v>847</v>
      </c>
      <c r="O727" s="38">
        <v>14</v>
      </c>
      <c r="P727" s="38">
        <v>7</v>
      </c>
      <c r="Q727" s="39">
        <f t="shared" si="173"/>
        <v>848</v>
      </c>
      <c r="R727" s="38">
        <v>14</v>
      </c>
      <c r="S727" s="38">
        <v>8</v>
      </c>
      <c r="T727" s="39">
        <f t="shared" si="174"/>
        <v>870</v>
      </c>
      <c r="U727" s="38">
        <v>14</v>
      </c>
      <c r="V727" s="38">
        <v>30</v>
      </c>
      <c r="W727" s="40">
        <f t="shared" si="175"/>
        <v>876</v>
      </c>
      <c r="X727" s="41">
        <v>14</v>
      </c>
      <c r="Y727" s="41">
        <v>36</v>
      </c>
      <c r="Z727" s="41">
        <f t="shared" si="168"/>
        <v>10080</v>
      </c>
      <c r="AA727" s="61">
        <f t="shared" si="176"/>
        <v>10903</v>
      </c>
      <c r="AB727" s="38">
        <f t="shared" si="177"/>
        <v>10911</v>
      </c>
      <c r="AC727" s="38">
        <f t="shared" si="178"/>
        <v>10911</v>
      </c>
      <c r="AD727" s="38">
        <f t="shared" si="179"/>
        <v>10927</v>
      </c>
      <c r="AE727" s="38">
        <f t="shared" si="180"/>
        <v>10928</v>
      </c>
      <c r="AF727" s="38">
        <f t="shared" si="181"/>
        <v>10950</v>
      </c>
      <c r="AG727" s="62">
        <f t="shared" si="182"/>
        <v>10956</v>
      </c>
    </row>
    <row r="728" spans="1:33" x14ac:dyDescent="0.55000000000000004">
      <c r="A728" s="37">
        <f t="shared" si="169"/>
        <v>823</v>
      </c>
      <c r="B728" s="38">
        <v>13</v>
      </c>
      <c r="C728" s="38">
        <v>43</v>
      </c>
      <c r="D728" s="38" t="s">
        <v>277</v>
      </c>
      <c r="E728" s="61" t="s">
        <v>333</v>
      </c>
      <c r="F728" s="38" t="s">
        <v>3</v>
      </c>
      <c r="G728" s="62" t="s">
        <v>31</v>
      </c>
      <c r="H728" s="39">
        <f t="shared" si="170"/>
        <v>830</v>
      </c>
      <c r="I728" s="38">
        <v>13</v>
      </c>
      <c r="J728" s="38">
        <v>50</v>
      </c>
      <c r="K728" s="39">
        <f t="shared" si="171"/>
        <v>830</v>
      </c>
      <c r="L728" s="38">
        <v>13</v>
      </c>
      <c r="M728" s="38">
        <v>50</v>
      </c>
      <c r="N728" s="39">
        <f t="shared" si="172"/>
        <v>838</v>
      </c>
      <c r="O728" s="38">
        <v>13</v>
      </c>
      <c r="P728" s="38">
        <v>58</v>
      </c>
      <c r="Q728" s="39">
        <f t="shared" si="173"/>
        <v>853</v>
      </c>
      <c r="R728" s="38">
        <v>14</v>
      </c>
      <c r="S728" s="38">
        <v>13</v>
      </c>
      <c r="T728" s="39">
        <f t="shared" si="174"/>
        <v>867</v>
      </c>
      <c r="U728" s="38">
        <v>14</v>
      </c>
      <c r="V728" s="38">
        <v>27</v>
      </c>
      <c r="W728" s="40">
        <f t="shared" si="175"/>
        <v>867</v>
      </c>
      <c r="X728" s="41">
        <v>14</v>
      </c>
      <c r="Y728" s="41">
        <v>27</v>
      </c>
      <c r="Z728" s="41">
        <f t="shared" si="168"/>
        <v>10080</v>
      </c>
      <c r="AA728" s="61">
        <f t="shared" si="176"/>
        <v>10903</v>
      </c>
      <c r="AB728" s="38">
        <f t="shared" si="177"/>
        <v>10910</v>
      </c>
      <c r="AC728" s="38">
        <f t="shared" si="178"/>
        <v>10910</v>
      </c>
      <c r="AD728" s="38">
        <f t="shared" si="179"/>
        <v>10918</v>
      </c>
      <c r="AE728" s="38">
        <f t="shared" si="180"/>
        <v>10933</v>
      </c>
      <c r="AF728" s="38">
        <f t="shared" si="181"/>
        <v>10947</v>
      </c>
      <c r="AG728" s="62">
        <f t="shared" si="182"/>
        <v>10947</v>
      </c>
    </row>
    <row r="729" spans="1:33" x14ac:dyDescent="0.55000000000000004">
      <c r="A729" s="37">
        <f t="shared" si="169"/>
        <v>844</v>
      </c>
      <c r="B729" s="38">
        <v>14</v>
      </c>
      <c r="C729" s="38">
        <v>4</v>
      </c>
      <c r="D729" s="38" t="s">
        <v>47</v>
      </c>
      <c r="E729" s="61" t="s">
        <v>333</v>
      </c>
      <c r="F729" s="38" t="s">
        <v>22</v>
      </c>
      <c r="G729" s="62" t="s">
        <v>23</v>
      </c>
      <c r="H729" s="39">
        <f t="shared" si="170"/>
        <v>852</v>
      </c>
      <c r="I729" s="38">
        <v>14</v>
      </c>
      <c r="J729" s="38">
        <v>12</v>
      </c>
      <c r="K729" s="39">
        <f t="shared" si="171"/>
        <v>853</v>
      </c>
      <c r="L729" s="38">
        <v>14</v>
      </c>
      <c r="M729" s="38">
        <v>13</v>
      </c>
      <c r="N729" s="39">
        <f t="shared" si="172"/>
        <v>884</v>
      </c>
      <c r="O729" s="38">
        <v>14</v>
      </c>
      <c r="P729" s="38">
        <v>44</v>
      </c>
      <c r="Q729" s="39">
        <f t="shared" si="173"/>
        <v>884</v>
      </c>
      <c r="R729" s="38">
        <v>14</v>
      </c>
      <c r="S729" s="38">
        <v>44</v>
      </c>
      <c r="T729" s="39">
        <f t="shared" si="174"/>
        <v>894</v>
      </c>
      <c r="U729" s="38">
        <v>14</v>
      </c>
      <c r="V729" s="38">
        <v>54</v>
      </c>
      <c r="W729" s="40">
        <f t="shared" si="175"/>
        <v>914</v>
      </c>
      <c r="X729" s="41">
        <v>15</v>
      </c>
      <c r="Y729" s="41">
        <v>14</v>
      </c>
      <c r="Z729" s="41">
        <f t="shared" si="168"/>
        <v>10080</v>
      </c>
      <c r="AA729" s="61">
        <f t="shared" si="176"/>
        <v>10924</v>
      </c>
      <c r="AB729" s="38">
        <f t="shared" si="177"/>
        <v>10932</v>
      </c>
      <c r="AC729" s="38">
        <f t="shared" si="178"/>
        <v>10933</v>
      </c>
      <c r="AD729" s="38">
        <f t="shared" si="179"/>
        <v>10964</v>
      </c>
      <c r="AE729" s="38">
        <f t="shared" si="180"/>
        <v>10964</v>
      </c>
      <c r="AF729" s="38">
        <f t="shared" si="181"/>
        <v>10974</v>
      </c>
      <c r="AG729" s="62">
        <f t="shared" si="182"/>
        <v>10994</v>
      </c>
    </row>
    <row r="730" spans="1:33" x14ac:dyDescent="0.55000000000000004">
      <c r="A730" s="37">
        <f t="shared" si="169"/>
        <v>853</v>
      </c>
      <c r="B730" s="38">
        <v>14</v>
      </c>
      <c r="C730" s="38">
        <v>13</v>
      </c>
      <c r="D730" s="38" t="s">
        <v>214</v>
      </c>
      <c r="E730" s="61" t="s">
        <v>331</v>
      </c>
      <c r="F730" s="38" t="s">
        <v>17</v>
      </c>
      <c r="G730" s="62" t="s">
        <v>274</v>
      </c>
      <c r="H730" s="39">
        <f t="shared" si="170"/>
        <v>858</v>
      </c>
      <c r="I730" s="38">
        <v>14</v>
      </c>
      <c r="J730" s="38">
        <v>18</v>
      </c>
      <c r="K730" s="39">
        <f t="shared" si="171"/>
        <v>860</v>
      </c>
      <c r="L730" s="38">
        <v>14</v>
      </c>
      <c r="M730" s="38">
        <v>20</v>
      </c>
      <c r="N730" s="39">
        <f t="shared" si="172"/>
        <v>866</v>
      </c>
      <c r="O730" s="38">
        <v>14</v>
      </c>
      <c r="P730" s="38">
        <v>26</v>
      </c>
      <c r="Q730" s="39">
        <f t="shared" si="173"/>
        <v>879</v>
      </c>
      <c r="R730" s="38">
        <v>14</v>
      </c>
      <c r="S730" s="38">
        <v>39</v>
      </c>
      <c r="T730" s="39">
        <f t="shared" si="174"/>
        <v>897</v>
      </c>
      <c r="U730" s="38">
        <v>14</v>
      </c>
      <c r="V730" s="38">
        <v>57</v>
      </c>
      <c r="W730" s="40">
        <f t="shared" si="175"/>
        <v>897</v>
      </c>
      <c r="X730" s="41">
        <v>14</v>
      </c>
      <c r="Y730" s="41">
        <v>57</v>
      </c>
      <c r="Z730" s="41">
        <f t="shared" si="168"/>
        <v>10080</v>
      </c>
      <c r="AA730" s="61">
        <f t="shared" si="176"/>
        <v>10933</v>
      </c>
      <c r="AB730" s="38">
        <f t="shared" si="177"/>
        <v>10938</v>
      </c>
      <c r="AC730" s="38">
        <f t="shared" si="178"/>
        <v>10940</v>
      </c>
      <c r="AD730" s="38">
        <f t="shared" si="179"/>
        <v>10946</v>
      </c>
      <c r="AE730" s="38">
        <f t="shared" si="180"/>
        <v>10959</v>
      </c>
      <c r="AF730" s="38">
        <f t="shared" si="181"/>
        <v>10977</v>
      </c>
      <c r="AG730" s="62">
        <f t="shared" si="182"/>
        <v>10977</v>
      </c>
    </row>
    <row r="731" spans="1:33" x14ac:dyDescent="0.55000000000000004">
      <c r="A731" s="37">
        <f t="shared" si="169"/>
        <v>867</v>
      </c>
      <c r="B731" s="38">
        <v>14</v>
      </c>
      <c r="C731" s="38">
        <v>27</v>
      </c>
      <c r="D731" s="38" t="s">
        <v>278</v>
      </c>
      <c r="E731" s="61" t="s">
        <v>328</v>
      </c>
      <c r="F731" s="38" t="s">
        <v>17</v>
      </c>
      <c r="G731" s="62" t="s">
        <v>31</v>
      </c>
      <c r="H731" s="39">
        <f t="shared" si="170"/>
        <v>874</v>
      </c>
      <c r="I731" s="38">
        <v>14</v>
      </c>
      <c r="J731" s="38">
        <v>34</v>
      </c>
      <c r="K731" s="39">
        <f t="shared" si="171"/>
        <v>874</v>
      </c>
      <c r="L731" s="38">
        <v>14</v>
      </c>
      <c r="M731" s="38">
        <v>34</v>
      </c>
      <c r="N731" s="39">
        <f t="shared" si="172"/>
        <v>885</v>
      </c>
      <c r="O731" s="38">
        <v>14</v>
      </c>
      <c r="P731" s="38">
        <v>45</v>
      </c>
      <c r="Q731" s="39">
        <f t="shared" si="173"/>
        <v>892</v>
      </c>
      <c r="R731" s="38">
        <v>14</v>
      </c>
      <c r="S731" s="38">
        <v>52</v>
      </c>
      <c r="T731" s="39">
        <f t="shared" si="174"/>
        <v>916</v>
      </c>
      <c r="U731" s="38">
        <v>15</v>
      </c>
      <c r="V731" s="38">
        <v>16</v>
      </c>
      <c r="W731" s="40">
        <f t="shared" si="175"/>
        <v>919</v>
      </c>
      <c r="X731" s="41">
        <v>15</v>
      </c>
      <c r="Y731" s="41">
        <v>19</v>
      </c>
      <c r="Z731" s="41">
        <f t="shared" si="168"/>
        <v>10080</v>
      </c>
      <c r="AA731" s="61">
        <f t="shared" si="176"/>
        <v>10947</v>
      </c>
      <c r="AB731" s="38">
        <f t="shared" si="177"/>
        <v>10954</v>
      </c>
      <c r="AC731" s="38">
        <f t="shared" si="178"/>
        <v>10954</v>
      </c>
      <c r="AD731" s="38">
        <f t="shared" si="179"/>
        <v>10965</v>
      </c>
      <c r="AE731" s="38">
        <f t="shared" si="180"/>
        <v>10972</v>
      </c>
      <c r="AF731" s="38">
        <f t="shared" si="181"/>
        <v>10996</v>
      </c>
      <c r="AG731" s="62">
        <f t="shared" si="182"/>
        <v>10999</v>
      </c>
    </row>
    <row r="732" spans="1:33" x14ac:dyDescent="0.55000000000000004">
      <c r="A732" s="37">
        <f t="shared" si="169"/>
        <v>952</v>
      </c>
      <c r="B732" s="38">
        <v>15</v>
      </c>
      <c r="C732" s="38">
        <v>52</v>
      </c>
      <c r="D732" s="38" t="s">
        <v>61</v>
      </c>
      <c r="E732" s="61" t="s">
        <v>333</v>
      </c>
      <c r="F732" s="38" t="s">
        <v>17</v>
      </c>
      <c r="G732" s="62" t="s">
        <v>31</v>
      </c>
      <c r="H732" s="39">
        <f t="shared" si="170"/>
        <v>968</v>
      </c>
      <c r="I732" s="38">
        <v>16</v>
      </c>
      <c r="J732" s="38">
        <v>8</v>
      </c>
      <c r="K732" s="39">
        <f t="shared" si="171"/>
        <v>969</v>
      </c>
      <c r="L732" s="38">
        <v>16</v>
      </c>
      <c r="M732" s="38">
        <v>9</v>
      </c>
      <c r="N732" s="39">
        <f t="shared" si="172"/>
        <v>973</v>
      </c>
      <c r="O732" s="38">
        <v>16</v>
      </c>
      <c r="P732" s="38">
        <v>13</v>
      </c>
      <c r="Q732" s="39">
        <f t="shared" si="173"/>
        <v>987</v>
      </c>
      <c r="R732" s="38">
        <v>16</v>
      </c>
      <c r="S732" s="38">
        <v>27</v>
      </c>
      <c r="T732" s="39">
        <f t="shared" si="174"/>
        <v>998</v>
      </c>
      <c r="U732" s="38">
        <v>16</v>
      </c>
      <c r="V732" s="38">
        <v>38</v>
      </c>
      <c r="W732" s="40">
        <f t="shared" si="175"/>
        <v>1009</v>
      </c>
      <c r="X732" s="41">
        <v>16</v>
      </c>
      <c r="Y732" s="41">
        <v>49</v>
      </c>
      <c r="Z732" s="41">
        <f t="shared" si="168"/>
        <v>10080</v>
      </c>
      <c r="AA732" s="61">
        <f t="shared" si="176"/>
        <v>11032</v>
      </c>
      <c r="AB732" s="38">
        <f t="shared" si="177"/>
        <v>11048</v>
      </c>
      <c r="AC732" s="38">
        <f t="shared" si="178"/>
        <v>11049</v>
      </c>
      <c r="AD732" s="38">
        <f t="shared" si="179"/>
        <v>11053</v>
      </c>
      <c r="AE732" s="38">
        <f t="shared" si="180"/>
        <v>11067</v>
      </c>
      <c r="AF732" s="38">
        <f t="shared" si="181"/>
        <v>11078</v>
      </c>
      <c r="AG732" s="62">
        <f t="shared" si="182"/>
        <v>11089</v>
      </c>
    </row>
    <row r="733" spans="1:33" x14ac:dyDescent="0.55000000000000004">
      <c r="A733" s="37">
        <f t="shared" si="169"/>
        <v>0</v>
      </c>
      <c r="B733" s="38"/>
      <c r="C733" s="38"/>
      <c r="D733" s="38"/>
      <c r="E733" s="61" t="s">
        <v>333</v>
      </c>
      <c r="F733" s="38"/>
      <c r="G733" s="62" t="s">
        <v>23</v>
      </c>
      <c r="H733" s="39">
        <f t="shared" si="170"/>
        <v>956</v>
      </c>
      <c r="I733" s="38">
        <v>15</v>
      </c>
      <c r="J733" s="38">
        <v>56</v>
      </c>
      <c r="K733" s="39">
        <f t="shared" si="171"/>
        <v>958</v>
      </c>
      <c r="L733" s="38">
        <v>15</v>
      </c>
      <c r="M733" s="38">
        <v>58</v>
      </c>
      <c r="N733" s="39">
        <f t="shared" si="172"/>
        <v>963</v>
      </c>
      <c r="O733" s="38">
        <v>16</v>
      </c>
      <c r="P733" s="38">
        <v>3</v>
      </c>
      <c r="Q733" s="39">
        <f t="shared" si="173"/>
        <v>1006</v>
      </c>
      <c r="R733" s="38">
        <v>16</v>
      </c>
      <c r="S733" s="38">
        <v>46</v>
      </c>
      <c r="T733" s="39">
        <f t="shared" si="174"/>
        <v>1006</v>
      </c>
      <c r="U733" s="38">
        <v>16</v>
      </c>
      <c r="V733" s="38">
        <v>46</v>
      </c>
      <c r="W733" s="40">
        <f t="shared" si="175"/>
        <v>1006</v>
      </c>
      <c r="X733" s="41">
        <v>16</v>
      </c>
      <c r="Y733" s="41">
        <v>46</v>
      </c>
      <c r="Z733" s="41">
        <f t="shared" si="168"/>
        <v>10080</v>
      </c>
      <c r="AA733" s="61">
        <f t="shared" si="176"/>
        <v>10080</v>
      </c>
      <c r="AB733" s="38">
        <f t="shared" si="177"/>
        <v>11036</v>
      </c>
      <c r="AC733" s="38">
        <f t="shared" si="178"/>
        <v>11038</v>
      </c>
      <c r="AD733" s="38">
        <f t="shared" si="179"/>
        <v>11043</v>
      </c>
      <c r="AE733" s="38">
        <f t="shared" si="180"/>
        <v>11086</v>
      </c>
      <c r="AF733" s="38">
        <f t="shared" si="181"/>
        <v>11086</v>
      </c>
      <c r="AG733" s="62">
        <f t="shared" si="182"/>
        <v>11086</v>
      </c>
    </row>
    <row r="734" spans="1:33" x14ac:dyDescent="0.55000000000000004">
      <c r="A734" s="37">
        <f t="shared" si="169"/>
        <v>953</v>
      </c>
      <c r="B734" s="38">
        <v>15</v>
      </c>
      <c r="C734" s="38">
        <v>53</v>
      </c>
      <c r="D734" s="38" t="s">
        <v>13</v>
      </c>
      <c r="E734" s="61" t="s">
        <v>329</v>
      </c>
      <c r="F734" s="38" t="s">
        <v>17</v>
      </c>
      <c r="G734" s="62" t="s">
        <v>12</v>
      </c>
      <c r="H734" s="39">
        <f t="shared" si="170"/>
        <v>958</v>
      </c>
      <c r="I734" s="38">
        <v>15</v>
      </c>
      <c r="J734" s="38">
        <v>58</v>
      </c>
      <c r="K734" s="39">
        <f t="shared" si="171"/>
        <v>959</v>
      </c>
      <c r="L734" s="38">
        <v>15</v>
      </c>
      <c r="M734" s="38">
        <v>59</v>
      </c>
      <c r="N734" s="39">
        <f t="shared" si="172"/>
        <v>965</v>
      </c>
      <c r="O734" s="38">
        <v>16</v>
      </c>
      <c r="P734" s="38">
        <v>5</v>
      </c>
      <c r="Q734" s="39">
        <f t="shared" si="173"/>
        <v>987</v>
      </c>
      <c r="R734" s="38">
        <v>16</v>
      </c>
      <c r="S734" s="38">
        <v>27</v>
      </c>
      <c r="T734" s="39">
        <f t="shared" si="174"/>
        <v>1016</v>
      </c>
      <c r="U734" s="38">
        <v>16</v>
      </c>
      <c r="V734" s="38">
        <v>56</v>
      </c>
      <c r="W734" s="40">
        <f t="shared" si="175"/>
        <v>1047</v>
      </c>
      <c r="X734" s="41">
        <v>17</v>
      </c>
      <c r="Y734" s="41">
        <v>27</v>
      </c>
      <c r="Z734" s="41">
        <f t="shared" si="168"/>
        <v>10080</v>
      </c>
      <c r="AA734" s="61">
        <f t="shared" si="176"/>
        <v>11033</v>
      </c>
      <c r="AB734" s="38">
        <f t="shared" si="177"/>
        <v>11038</v>
      </c>
      <c r="AC734" s="38">
        <f t="shared" si="178"/>
        <v>11039</v>
      </c>
      <c r="AD734" s="38">
        <f t="shared" si="179"/>
        <v>11045</v>
      </c>
      <c r="AE734" s="38">
        <f t="shared" si="180"/>
        <v>11067</v>
      </c>
      <c r="AF734" s="38">
        <f t="shared" si="181"/>
        <v>11096</v>
      </c>
      <c r="AG734" s="62">
        <f t="shared" si="182"/>
        <v>11127</v>
      </c>
    </row>
    <row r="735" spans="1:33" x14ac:dyDescent="0.55000000000000004">
      <c r="A735" s="37">
        <f t="shared" si="169"/>
        <v>963</v>
      </c>
      <c r="B735" s="38">
        <v>16</v>
      </c>
      <c r="C735" s="38">
        <v>3</v>
      </c>
      <c r="D735" s="38" t="s">
        <v>101</v>
      </c>
      <c r="E735" s="61" t="s">
        <v>334</v>
      </c>
      <c r="F735" s="38" t="s">
        <v>17</v>
      </c>
      <c r="G735" s="62" t="s">
        <v>49</v>
      </c>
      <c r="H735" s="39">
        <f t="shared" si="170"/>
        <v>967</v>
      </c>
      <c r="I735" s="38">
        <v>16</v>
      </c>
      <c r="J735" s="38">
        <v>7</v>
      </c>
      <c r="K735" s="39">
        <f t="shared" si="171"/>
        <v>967</v>
      </c>
      <c r="L735" s="38">
        <v>16</v>
      </c>
      <c r="M735" s="38">
        <v>7</v>
      </c>
      <c r="N735" s="39">
        <f t="shared" si="172"/>
        <v>991</v>
      </c>
      <c r="O735" s="38">
        <v>16</v>
      </c>
      <c r="P735" s="38">
        <v>31</v>
      </c>
      <c r="Q735" s="39">
        <f t="shared" si="173"/>
        <v>994</v>
      </c>
      <c r="R735" s="38">
        <v>16</v>
      </c>
      <c r="S735" s="38">
        <v>34</v>
      </c>
      <c r="T735" s="39">
        <f t="shared" si="174"/>
        <v>1015</v>
      </c>
      <c r="U735" s="38">
        <v>16</v>
      </c>
      <c r="V735" s="38">
        <v>55</v>
      </c>
      <c r="W735" s="40">
        <f t="shared" si="175"/>
        <v>1015</v>
      </c>
      <c r="X735" s="41">
        <v>16</v>
      </c>
      <c r="Y735" s="41">
        <v>55</v>
      </c>
      <c r="Z735" s="41">
        <f t="shared" si="168"/>
        <v>10080</v>
      </c>
      <c r="AA735" s="61">
        <f t="shared" si="176"/>
        <v>11043</v>
      </c>
      <c r="AB735" s="38">
        <f t="shared" si="177"/>
        <v>11047</v>
      </c>
      <c r="AC735" s="38">
        <f t="shared" si="178"/>
        <v>11047</v>
      </c>
      <c r="AD735" s="38">
        <f t="shared" si="179"/>
        <v>11071</v>
      </c>
      <c r="AE735" s="38">
        <f t="shared" si="180"/>
        <v>11074</v>
      </c>
      <c r="AF735" s="38">
        <f t="shared" si="181"/>
        <v>11095</v>
      </c>
      <c r="AG735" s="62">
        <f t="shared" si="182"/>
        <v>11095</v>
      </c>
    </row>
    <row r="736" spans="1:33" x14ac:dyDescent="0.55000000000000004">
      <c r="A736" s="37">
        <f t="shared" si="169"/>
        <v>982</v>
      </c>
      <c r="B736" s="38">
        <v>16</v>
      </c>
      <c r="C736" s="38">
        <v>22</v>
      </c>
      <c r="D736" s="38" t="s">
        <v>43</v>
      </c>
      <c r="E736" s="61" t="s">
        <v>333</v>
      </c>
      <c r="F736" s="38" t="s">
        <v>17</v>
      </c>
      <c r="G736" s="62" t="s">
        <v>4</v>
      </c>
      <c r="H736" s="39">
        <f t="shared" si="170"/>
        <v>986</v>
      </c>
      <c r="I736" s="38">
        <v>16</v>
      </c>
      <c r="J736" s="38">
        <v>26</v>
      </c>
      <c r="K736" s="39">
        <f t="shared" si="171"/>
        <v>987</v>
      </c>
      <c r="L736" s="38">
        <v>16</v>
      </c>
      <c r="M736" s="38">
        <v>27</v>
      </c>
      <c r="N736" s="39">
        <f t="shared" si="172"/>
        <v>1001</v>
      </c>
      <c r="O736" s="38">
        <v>16</v>
      </c>
      <c r="P736" s="38">
        <v>41</v>
      </c>
      <c r="Q736" s="39">
        <f t="shared" si="173"/>
        <v>1014</v>
      </c>
      <c r="R736" s="38">
        <v>16</v>
      </c>
      <c r="S736" s="38">
        <v>54</v>
      </c>
      <c r="T736" s="39">
        <f t="shared" si="174"/>
        <v>1028</v>
      </c>
      <c r="U736" s="38">
        <v>17</v>
      </c>
      <c r="V736" s="38">
        <v>8</v>
      </c>
      <c r="W736" s="40">
        <f t="shared" si="175"/>
        <v>1028</v>
      </c>
      <c r="X736" s="41">
        <v>17</v>
      </c>
      <c r="Y736" s="41">
        <v>8</v>
      </c>
      <c r="Z736" s="41">
        <f t="shared" si="168"/>
        <v>10080</v>
      </c>
      <c r="AA736" s="61">
        <f t="shared" si="176"/>
        <v>11062</v>
      </c>
      <c r="AB736" s="38">
        <f t="shared" si="177"/>
        <v>11066</v>
      </c>
      <c r="AC736" s="38">
        <f t="shared" si="178"/>
        <v>11067</v>
      </c>
      <c r="AD736" s="38">
        <f t="shared" si="179"/>
        <v>11081</v>
      </c>
      <c r="AE736" s="38">
        <f t="shared" si="180"/>
        <v>11094</v>
      </c>
      <c r="AF736" s="38">
        <f t="shared" si="181"/>
        <v>11108</v>
      </c>
      <c r="AG736" s="62">
        <f t="shared" si="182"/>
        <v>11108</v>
      </c>
    </row>
    <row r="737" spans="1:33" x14ac:dyDescent="0.55000000000000004">
      <c r="A737" s="37">
        <f t="shared" si="169"/>
        <v>991</v>
      </c>
      <c r="B737" s="38">
        <v>16</v>
      </c>
      <c r="C737" s="38">
        <v>31</v>
      </c>
      <c r="D737" s="38" t="s">
        <v>6</v>
      </c>
      <c r="E737" s="61" t="s">
        <v>328</v>
      </c>
      <c r="F737" s="38" t="s">
        <v>17</v>
      </c>
      <c r="G737" s="62" t="s">
        <v>36</v>
      </c>
      <c r="H737" s="39">
        <f t="shared" si="170"/>
        <v>996</v>
      </c>
      <c r="I737" s="38">
        <v>16</v>
      </c>
      <c r="J737" s="38">
        <v>36</v>
      </c>
      <c r="K737" s="39">
        <f t="shared" si="171"/>
        <v>996</v>
      </c>
      <c r="L737" s="38">
        <v>16</v>
      </c>
      <c r="M737" s="38">
        <v>36</v>
      </c>
      <c r="N737" s="39">
        <f t="shared" si="172"/>
        <v>998</v>
      </c>
      <c r="O737" s="38">
        <v>16</v>
      </c>
      <c r="P737" s="38">
        <v>38</v>
      </c>
      <c r="Q737" s="39">
        <f t="shared" si="173"/>
        <v>1004</v>
      </c>
      <c r="R737" s="38">
        <v>16</v>
      </c>
      <c r="S737" s="38">
        <v>44</v>
      </c>
      <c r="T737" s="39">
        <f t="shared" si="174"/>
        <v>1005</v>
      </c>
      <c r="U737" s="38">
        <v>16</v>
      </c>
      <c r="V737" s="38">
        <v>45</v>
      </c>
      <c r="W737" s="40">
        <f t="shared" si="175"/>
        <v>1008</v>
      </c>
      <c r="X737" s="41">
        <v>16</v>
      </c>
      <c r="Y737" s="41">
        <v>48</v>
      </c>
      <c r="Z737" s="41">
        <f t="shared" si="168"/>
        <v>10080</v>
      </c>
      <c r="AA737" s="61">
        <f t="shared" si="176"/>
        <v>11071</v>
      </c>
      <c r="AB737" s="38">
        <f t="shared" si="177"/>
        <v>11076</v>
      </c>
      <c r="AC737" s="38">
        <f t="shared" si="178"/>
        <v>11076</v>
      </c>
      <c r="AD737" s="38">
        <f t="shared" si="179"/>
        <v>11078</v>
      </c>
      <c r="AE737" s="38">
        <f t="shared" si="180"/>
        <v>11084</v>
      </c>
      <c r="AF737" s="38">
        <f t="shared" si="181"/>
        <v>11085</v>
      </c>
      <c r="AG737" s="62">
        <f t="shared" si="182"/>
        <v>11088</v>
      </c>
    </row>
    <row r="738" spans="1:33" x14ac:dyDescent="0.55000000000000004">
      <c r="A738" s="37">
        <f t="shared" si="169"/>
        <v>1001</v>
      </c>
      <c r="B738" s="38">
        <v>16</v>
      </c>
      <c r="C738" s="38">
        <v>41</v>
      </c>
      <c r="D738" s="38" t="s">
        <v>224</v>
      </c>
      <c r="E738" s="61" t="s">
        <v>333</v>
      </c>
      <c r="F738" s="38" t="s">
        <v>3</v>
      </c>
      <c r="G738" s="62" t="s">
        <v>31</v>
      </c>
      <c r="H738" s="39">
        <f t="shared" si="170"/>
        <v>1009</v>
      </c>
      <c r="I738" s="38">
        <v>16</v>
      </c>
      <c r="J738" s="38">
        <v>49</v>
      </c>
      <c r="K738" s="39">
        <f t="shared" si="171"/>
        <v>1009</v>
      </c>
      <c r="L738" s="38">
        <v>16</v>
      </c>
      <c r="M738" s="38">
        <v>49</v>
      </c>
      <c r="N738" s="39">
        <f t="shared" si="172"/>
        <v>1035</v>
      </c>
      <c r="O738" s="38">
        <v>17</v>
      </c>
      <c r="P738" s="38">
        <v>15</v>
      </c>
      <c r="Q738" s="39">
        <f t="shared" si="173"/>
        <v>1035</v>
      </c>
      <c r="R738" s="38">
        <v>17</v>
      </c>
      <c r="S738" s="38">
        <v>15</v>
      </c>
      <c r="T738" s="39">
        <f t="shared" si="174"/>
        <v>1039</v>
      </c>
      <c r="U738" s="38">
        <v>17</v>
      </c>
      <c r="V738" s="38">
        <v>19</v>
      </c>
      <c r="W738" s="40">
        <f t="shared" si="175"/>
        <v>1054</v>
      </c>
      <c r="X738" s="41">
        <v>17</v>
      </c>
      <c r="Y738" s="41">
        <v>34</v>
      </c>
      <c r="Z738" s="41">
        <f t="shared" si="168"/>
        <v>10080</v>
      </c>
      <c r="AA738" s="61">
        <f t="shared" si="176"/>
        <v>11081</v>
      </c>
      <c r="AB738" s="38">
        <f t="shared" si="177"/>
        <v>11089</v>
      </c>
      <c r="AC738" s="38">
        <f t="shared" si="178"/>
        <v>11089</v>
      </c>
      <c r="AD738" s="38">
        <f t="shared" si="179"/>
        <v>11115</v>
      </c>
      <c r="AE738" s="38">
        <f t="shared" si="180"/>
        <v>11115</v>
      </c>
      <c r="AF738" s="38">
        <f t="shared" si="181"/>
        <v>11119</v>
      </c>
      <c r="AG738" s="62">
        <f t="shared" si="182"/>
        <v>11134</v>
      </c>
    </row>
    <row r="739" spans="1:33" x14ac:dyDescent="0.55000000000000004">
      <c r="A739" s="37">
        <f t="shared" si="169"/>
        <v>1018</v>
      </c>
      <c r="B739" s="38">
        <v>16</v>
      </c>
      <c r="C739" s="38">
        <v>58</v>
      </c>
      <c r="D739" s="38" t="s">
        <v>279</v>
      </c>
      <c r="E739" s="61" t="s">
        <v>333</v>
      </c>
      <c r="F739" s="38" t="s">
        <v>22</v>
      </c>
      <c r="G739" s="62" t="s">
        <v>25</v>
      </c>
      <c r="H739" s="39">
        <f t="shared" si="170"/>
        <v>1024</v>
      </c>
      <c r="I739" s="38">
        <v>17</v>
      </c>
      <c r="J739" s="38">
        <v>4</v>
      </c>
      <c r="K739" s="39">
        <f t="shared" si="171"/>
        <v>1024</v>
      </c>
      <c r="L739" s="38">
        <v>17</v>
      </c>
      <c r="M739" s="38">
        <v>4</v>
      </c>
      <c r="N739" s="39">
        <f t="shared" si="172"/>
        <v>1038</v>
      </c>
      <c r="O739" s="38">
        <v>17</v>
      </c>
      <c r="P739" s="38">
        <v>18</v>
      </c>
      <c r="Q739" s="39">
        <f t="shared" si="173"/>
        <v>1071</v>
      </c>
      <c r="R739" s="38">
        <v>17</v>
      </c>
      <c r="S739" s="38">
        <v>51</v>
      </c>
      <c r="T739" s="39">
        <f t="shared" si="174"/>
        <v>1071</v>
      </c>
      <c r="U739" s="38">
        <v>17</v>
      </c>
      <c r="V739" s="38">
        <v>51</v>
      </c>
      <c r="W739" s="40">
        <f t="shared" si="175"/>
        <v>1108</v>
      </c>
      <c r="X739" s="41">
        <v>18</v>
      </c>
      <c r="Y739" s="41">
        <v>28</v>
      </c>
      <c r="Z739" s="41">
        <f t="shared" si="168"/>
        <v>10080</v>
      </c>
      <c r="AA739" s="61">
        <f t="shared" si="176"/>
        <v>11098</v>
      </c>
      <c r="AB739" s="38">
        <f t="shared" si="177"/>
        <v>11104</v>
      </c>
      <c r="AC739" s="38">
        <f t="shared" si="178"/>
        <v>11104</v>
      </c>
      <c r="AD739" s="38">
        <f t="shared" si="179"/>
        <v>11118</v>
      </c>
      <c r="AE739" s="38">
        <f t="shared" si="180"/>
        <v>11151</v>
      </c>
      <c r="AF739" s="38">
        <f t="shared" si="181"/>
        <v>11151</v>
      </c>
      <c r="AG739" s="62">
        <f t="shared" si="182"/>
        <v>11188</v>
      </c>
    </row>
    <row r="740" spans="1:33" x14ac:dyDescent="0.55000000000000004">
      <c r="A740" s="37">
        <f t="shared" si="169"/>
        <v>1041</v>
      </c>
      <c r="B740" s="38">
        <v>17</v>
      </c>
      <c r="C740" s="38">
        <v>21</v>
      </c>
      <c r="D740" s="38" t="s">
        <v>51</v>
      </c>
      <c r="E740" s="61" t="s">
        <v>335</v>
      </c>
      <c r="F740" s="38" t="s">
        <v>17</v>
      </c>
      <c r="G740" s="62" t="s">
        <v>52</v>
      </c>
      <c r="H740" s="39">
        <f t="shared" si="170"/>
        <v>1046</v>
      </c>
      <c r="I740" s="38">
        <v>17</v>
      </c>
      <c r="J740" s="38">
        <v>26</v>
      </c>
      <c r="K740" s="39">
        <f t="shared" si="171"/>
        <v>1047</v>
      </c>
      <c r="L740" s="38">
        <v>17</v>
      </c>
      <c r="M740" s="38">
        <v>27</v>
      </c>
      <c r="N740" s="39">
        <f t="shared" si="172"/>
        <v>1095</v>
      </c>
      <c r="O740" s="38">
        <v>18</v>
      </c>
      <c r="P740" s="38">
        <v>15</v>
      </c>
      <c r="Q740" s="39">
        <f t="shared" si="173"/>
        <v>1095</v>
      </c>
      <c r="R740" s="38">
        <v>18</v>
      </c>
      <c r="S740" s="38">
        <v>15</v>
      </c>
      <c r="T740" s="39">
        <f t="shared" si="174"/>
        <v>1105</v>
      </c>
      <c r="U740" s="38">
        <v>18</v>
      </c>
      <c r="V740" s="38">
        <v>25</v>
      </c>
      <c r="W740" s="40">
        <f t="shared" si="175"/>
        <v>1105</v>
      </c>
      <c r="X740" s="41">
        <v>18</v>
      </c>
      <c r="Y740" s="41">
        <v>25</v>
      </c>
      <c r="Z740" s="41">
        <f t="shared" si="168"/>
        <v>10080</v>
      </c>
      <c r="AA740" s="61">
        <f t="shared" si="176"/>
        <v>11121</v>
      </c>
      <c r="AB740" s="38">
        <f t="shared" si="177"/>
        <v>11126</v>
      </c>
      <c r="AC740" s="38">
        <f t="shared" si="178"/>
        <v>11127</v>
      </c>
      <c r="AD740" s="38">
        <f t="shared" si="179"/>
        <v>11175</v>
      </c>
      <c r="AE740" s="38">
        <f t="shared" si="180"/>
        <v>11175</v>
      </c>
      <c r="AF740" s="38">
        <f t="shared" si="181"/>
        <v>11185</v>
      </c>
      <c r="AG740" s="62">
        <f t="shared" si="182"/>
        <v>11185</v>
      </c>
    </row>
    <row r="741" spans="1:33" x14ac:dyDescent="0.55000000000000004">
      <c r="A741" s="37">
        <f t="shared" si="169"/>
        <v>1048</v>
      </c>
      <c r="B741" s="38">
        <v>17</v>
      </c>
      <c r="C741" s="38">
        <v>28</v>
      </c>
      <c r="D741" s="38" t="s">
        <v>280</v>
      </c>
      <c r="E741" s="61" t="s">
        <v>325</v>
      </c>
      <c r="F741" s="38" t="s">
        <v>3</v>
      </c>
      <c r="G741" s="62" t="s">
        <v>4</v>
      </c>
      <c r="H741" s="39">
        <f t="shared" si="170"/>
        <v>1052</v>
      </c>
      <c r="I741" s="38">
        <v>17</v>
      </c>
      <c r="J741" s="38">
        <v>32</v>
      </c>
      <c r="K741" s="39">
        <f t="shared" si="171"/>
        <v>1057</v>
      </c>
      <c r="L741" s="38">
        <v>17</v>
      </c>
      <c r="M741" s="38">
        <v>37</v>
      </c>
      <c r="N741" s="39">
        <f t="shared" si="172"/>
        <v>1061</v>
      </c>
      <c r="O741" s="38">
        <v>17</v>
      </c>
      <c r="P741" s="38">
        <v>41</v>
      </c>
      <c r="Q741" s="39">
        <f t="shared" si="173"/>
        <v>1074</v>
      </c>
      <c r="R741" s="38">
        <v>17</v>
      </c>
      <c r="S741" s="38">
        <v>54</v>
      </c>
      <c r="T741" s="39">
        <f t="shared" si="174"/>
        <v>1075</v>
      </c>
      <c r="U741" s="38">
        <v>17</v>
      </c>
      <c r="V741" s="38">
        <v>55</v>
      </c>
      <c r="W741" s="40">
        <f t="shared" si="175"/>
        <v>1079</v>
      </c>
      <c r="X741" s="41">
        <v>17</v>
      </c>
      <c r="Y741" s="41">
        <v>59</v>
      </c>
      <c r="Z741" s="41">
        <f t="shared" si="168"/>
        <v>10080</v>
      </c>
      <c r="AA741" s="61">
        <f t="shared" si="176"/>
        <v>11128</v>
      </c>
      <c r="AB741" s="38">
        <f t="shared" si="177"/>
        <v>11132</v>
      </c>
      <c r="AC741" s="38">
        <f t="shared" si="178"/>
        <v>11137</v>
      </c>
      <c r="AD741" s="38">
        <f t="shared" si="179"/>
        <v>11141</v>
      </c>
      <c r="AE741" s="38">
        <f t="shared" si="180"/>
        <v>11154</v>
      </c>
      <c r="AF741" s="38">
        <f t="shared" si="181"/>
        <v>11155</v>
      </c>
      <c r="AG741" s="62">
        <f t="shared" si="182"/>
        <v>11159</v>
      </c>
    </row>
    <row r="742" spans="1:33" x14ac:dyDescent="0.55000000000000004">
      <c r="A742" s="37">
        <f t="shared" si="169"/>
        <v>1050</v>
      </c>
      <c r="B742" s="38">
        <v>17</v>
      </c>
      <c r="C742" s="38">
        <v>30</v>
      </c>
      <c r="D742" s="38" t="s">
        <v>8</v>
      </c>
      <c r="E742" s="61" t="s">
        <v>327</v>
      </c>
      <c r="F742" s="38" t="s">
        <v>17</v>
      </c>
      <c r="G742" s="62" t="s">
        <v>9</v>
      </c>
      <c r="H742" s="39">
        <f t="shared" si="170"/>
        <v>1053</v>
      </c>
      <c r="I742" s="38">
        <v>17</v>
      </c>
      <c r="J742" s="38">
        <v>33</v>
      </c>
      <c r="K742" s="39">
        <f t="shared" si="171"/>
        <v>1053</v>
      </c>
      <c r="L742" s="38">
        <v>17</v>
      </c>
      <c r="M742" s="38">
        <v>33</v>
      </c>
      <c r="N742" s="39">
        <f t="shared" si="172"/>
        <v>1061</v>
      </c>
      <c r="O742" s="38">
        <v>17</v>
      </c>
      <c r="P742" s="38">
        <v>41</v>
      </c>
      <c r="Q742" s="39">
        <f t="shared" si="173"/>
        <v>1062</v>
      </c>
      <c r="R742" s="38">
        <v>17</v>
      </c>
      <c r="S742" s="38">
        <v>42</v>
      </c>
      <c r="T742" s="39">
        <f t="shared" si="174"/>
        <v>1062</v>
      </c>
      <c r="U742" s="38">
        <v>17</v>
      </c>
      <c r="V742" s="38">
        <v>42</v>
      </c>
      <c r="W742" s="40">
        <f t="shared" si="175"/>
        <v>1075</v>
      </c>
      <c r="X742" s="41">
        <v>17</v>
      </c>
      <c r="Y742" s="41">
        <v>55</v>
      </c>
      <c r="Z742" s="41">
        <f t="shared" si="168"/>
        <v>10080</v>
      </c>
      <c r="AA742" s="61">
        <f t="shared" si="176"/>
        <v>11130</v>
      </c>
      <c r="AB742" s="38">
        <f t="shared" si="177"/>
        <v>11133</v>
      </c>
      <c r="AC742" s="38">
        <f t="shared" si="178"/>
        <v>11133</v>
      </c>
      <c r="AD742" s="38">
        <f t="shared" si="179"/>
        <v>11141</v>
      </c>
      <c r="AE742" s="38">
        <f t="shared" si="180"/>
        <v>11142</v>
      </c>
      <c r="AF742" s="38">
        <f t="shared" si="181"/>
        <v>11142</v>
      </c>
      <c r="AG742" s="62">
        <f t="shared" si="182"/>
        <v>11155</v>
      </c>
    </row>
    <row r="743" spans="1:33" x14ac:dyDescent="0.55000000000000004">
      <c r="A743" s="37">
        <f t="shared" si="169"/>
        <v>1051</v>
      </c>
      <c r="B743" s="38">
        <v>17</v>
      </c>
      <c r="C743" s="38">
        <v>31</v>
      </c>
      <c r="D743" s="38" t="s">
        <v>281</v>
      </c>
      <c r="E743" s="61" t="s">
        <v>329</v>
      </c>
      <c r="F743" s="38" t="s">
        <v>17</v>
      </c>
      <c r="G743" s="62" t="s">
        <v>39</v>
      </c>
      <c r="H743" s="39">
        <f t="shared" si="170"/>
        <v>1056</v>
      </c>
      <c r="I743" s="38">
        <v>17</v>
      </c>
      <c r="J743" s="38">
        <v>36</v>
      </c>
      <c r="K743" s="39">
        <f t="shared" si="171"/>
        <v>1058</v>
      </c>
      <c r="L743" s="38">
        <v>17</v>
      </c>
      <c r="M743" s="38">
        <v>38</v>
      </c>
      <c r="N743" s="39">
        <f t="shared" si="172"/>
        <v>1069</v>
      </c>
      <c r="O743" s="38">
        <v>17</v>
      </c>
      <c r="P743" s="38">
        <v>49</v>
      </c>
      <c r="Q743" s="39">
        <f t="shared" si="173"/>
        <v>1091</v>
      </c>
      <c r="R743" s="38">
        <v>18</v>
      </c>
      <c r="S743" s="38">
        <v>11</v>
      </c>
      <c r="T743" s="39">
        <f t="shared" si="174"/>
        <v>1105</v>
      </c>
      <c r="U743" s="38">
        <v>18</v>
      </c>
      <c r="V743" s="38">
        <v>25</v>
      </c>
      <c r="W743" s="40">
        <f t="shared" si="175"/>
        <v>1131</v>
      </c>
      <c r="X743" s="41">
        <v>18</v>
      </c>
      <c r="Y743" s="41">
        <v>51</v>
      </c>
      <c r="Z743" s="41">
        <f t="shared" si="168"/>
        <v>10080</v>
      </c>
      <c r="AA743" s="61">
        <f t="shared" si="176"/>
        <v>11131</v>
      </c>
      <c r="AB743" s="38">
        <f t="shared" si="177"/>
        <v>11136</v>
      </c>
      <c r="AC743" s="38">
        <f t="shared" si="178"/>
        <v>11138</v>
      </c>
      <c r="AD743" s="38">
        <f t="shared" si="179"/>
        <v>11149</v>
      </c>
      <c r="AE743" s="38">
        <f t="shared" si="180"/>
        <v>11171</v>
      </c>
      <c r="AF743" s="38">
        <f t="shared" si="181"/>
        <v>11185</v>
      </c>
      <c r="AG743" s="62">
        <f t="shared" si="182"/>
        <v>11211</v>
      </c>
    </row>
    <row r="744" spans="1:33" x14ac:dyDescent="0.55000000000000004">
      <c r="A744" s="37">
        <f t="shared" si="169"/>
        <v>1055</v>
      </c>
      <c r="B744" s="38">
        <v>17</v>
      </c>
      <c r="C744" s="38">
        <v>35</v>
      </c>
      <c r="D744" s="38" t="s">
        <v>224</v>
      </c>
      <c r="E744" s="61" t="s">
        <v>333</v>
      </c>
      <c r="F744" s="38" t="s">
        <v>17</v>
      </c>
      <c r="G744" s="62" t="s">
        <v>31</v>
      </c>
      <c r="H744" s="39">
        <f t="shared" si="170"/>
        <v>1062</v>
      </c>
      <c r="I744" s="38">
        <v>17</v>
      </c>
      <c r="J744" s="38">
        <v>42</v>
      </c>
      <c r="K744" s="39">
        <f t="shared" si="171"/>
        <v>1063</v>
      </c>
      <c r="L744" s="38">
        <v>17</v>
      </c>
      <c r="M744" s="38">
        <v>43</v>
      </c>
      <c r="N744" s="39">
        <f t="shared" si="172"/>
        <v>1069</v>
      </c>
      <c r="O744" s="38">
        <v>17</v>
      </c>
      <c r="P744" s="38">
        <v>49</v>
      </c>
      <c r="Q744" s="39">
        <f t="shared" si="173"/>
        <v>1095</v>
      </c>
      <c r="R744" s="38">
        <v>18</v>
      </c>
      <c r="S744" s="38">
        <v>15</v>
      </c>
      <c r="T744" s="39">
        <f t="shared" si="174"/>
        <v>1133</v>
      </c>
      <c r="U744" s="38">
        <v>18</v>
      </c>
      <c r="V744" s="38">
        <v>53</v>
      </c>
      <c r="W744" s="40">
        <f t="shared" si="175"/>
        <v>1133</v>
      </c>
      <c r="X744" s="41">
        <v>18</v>
      </c>
      <c r="Y744" s="41">
        <v>53</v>
      </c>
      <c r="Z744" s="41">
        <f t="shared" si="168"/>
        <v>10080</v>
      </c>
      <c r="AA744" s="61">
        <f t="shared" si="176"/>
        <v>11135</v>
      </c>
      <c r="AB744" s="38">
        <f t="shared" si="177"/>
        <v>11142</v>
      </c>
      <c r="AC744" s="38">
        <f t="shared" si="178"/>
        <v>11143</v>
      </c>
      <c r="AD744" s="38">
        <f t="shared" si="179"/>
        <v>11149</v>
      </c>
      <c r="AE744" s="38">
        <f t="shared" si="180"/>
        <v>11175</v>
      </c>
      <c r="AF744" s="38">
        <f t="shared" si="181"/>
        <v>11213</v>
      </c>
      <c r="AG744" s="62">
        <f t="shared" si="182"/>
        <v>11213</v>
      </c>
    </row>
    <row r="745" spans="1:33" x14ac:dyDescent="0.55000000000000004">
      <c r="A745" s="37">
        <f t="shared" si="169"/>
        <v>1081</v>
      </c>
      <c r="B745" s="38">
        <v>18</v>
      </c>
      <c r="C745" s="38">
        <v>1</v>
      </c>
      <c r="D745" s="38" t="s">
        <v>282</v>
      </c>
      <c r="E745" s="61" t="s">
        <v>328</v>
      </c>
      <c r="F745" s="38" t="s">
        <v>3</v>
      </c>
      <c r="G745" s="62" t="s">
        <v>36</v>
      </c>
      <c r="H745" s="39">
        <f t="shared" si="170"/>
        <v>1086</v>
      </c>
      <c r="I745" s="38">
        <v>18</v>
      </c>
      <c r="J745" s="38">
        <v>6</v>
      </c>
      <c r="K745" s="39">
        <f t="shared" si="171"/>
        <v>1089</v>
      </c>
      <c r="L745" s="38">
        <v>18</v>
      </c>
      <c r="M745" s="38">
        <v>9</v>
      </c>
      <c r="N745" s="39">
        <f t="shared" si="172"/>
        <v>1095</v>
      </c>
      <c r="O745" s="38">
        <v>18</v>
      </c>
      <c r="P745" s="38">
        <v>15</v>
      </c>
      <c r="Q745" s="39">
        <f t="shared" si="173"/>
        <v>1120</v>
      </c>
      <c r="R745" s="38">
        <v>18</v>
      </c>
      <c r="S745" s="38">
        <v>40</v>
      </c>
      <c r="T745" s="39">
        <f t="shared" si="174"/>
        <v>1120</v>
      </c>
      <c r="U745" s="38">
        <v>18</v>
      </c>
      <c r="V745" s="38">
        <v>40</v>
      </c>
      <c r="W745" s="40">
        <f t="shared" si="175"/>
        <v>1134</v>
      </c>
      <c r="X745" s="41">
        <v>18</v>
      </c>
      <c r="Y745" s="41">
        <v>54</v>
      </c>
      <c r="Z745" s="41">
        <f t="shared" si="168"/>
        <v>10080</v>
      </c>
      <c r="AA745" s="61">
        <f t="shared" si="176"/>
        <v>11161</v>
      </c>
      <c r="AB745" s="38">
        <f t="shared" si="177"/>
        <v>11166</v>
      </c>
      <c r="AC745" s="38">
        <f t="shared" si="178"/>
        <v>11169</v>
      </c>
      <c r="AD745" s="38">
        <f t="shared" si="179"/>
        <v>11175</v>
      </c>
      <c r="AE745" s="38">
        <f t="shared" si="180"/>
        <v>11200</v>
      </c>
      <c r="AF745" s="38">
        <f t="shared" si="181"/>
        <v>11200</v>
      </c>
      <c r="AG745" s="62">
        <f t="shared" si="182"/>
        <v>11214</v>
      </c>
    </row>
    <row r="746" spans="1:33" x14ac:dyDescent="0.55000000000000004">
      <c r="A746" s="37">
        <f t="shared" si="169"/>
        <v>1101</v>
      </c>
      <c r="B746" s="38">
        <v>18</v>
      </c>
      <c r="C746" s="38">
        <v>21</v>
      </c>
      <c r="D746" s="38" t="s">
        <v>66</v>
      </c>
      <c r="E746" s="61" t="s">
        <v>325</v>
      </c>
      <c r="F746" s="38" t="s">
        <v>17</v>
      </c>
      <c r="G746" s="62" t="s">
        <v>4</v>
      </c>
      <c r="H746" s="39">
        <f t="shared" si="170"/>
        <v>1104</v>
      </c>
      <c r="I746" s="38">
        <v>18</v>
      </c>
      <c r="J746" s="38">
        <v>24</v>
      </c>
      <c r="K746" s="39">
        <f t="shared" si="171"/>
        <v>1104</v>
      </c>
      <c r="L746" s="38">
        <v>18</v>
      </c>
      <c r="M746" s="38">
        <v>24</v>
      </c>
      <c r="N746" s="39">
        <f t="shared" si="172"/>
        <v>1110</v>
      </c>
      <c r="O746" s="38">
        <v>18</v>
      </c>
      <c r="P746" s="38">
        <v>30</v>
      </c>
      <c r="Q746" s="39">
        <f t="shared" si="173"/>
        <v>1120</v>
      </c>
      <c r="R746" s="38">
        <v>18</v>
      </c>
      <c r="S746" s="38">
        <v>40</v>
      </c>
      <c r="T746" s="39">
        <f t="shared" si="174"/>
        <v>1120</v>
      </c>
      <c r="U746" s="38">
        <v>18</v>
      </c>
      <c r="V746" s="38">
        <v>40</v>
      </c>
      <c r="W746" s="40">
        <f t="shared" si="175"/>
        <v>0</v>
      </c>
      <c r="X746" s="41"/>
      <c r="Y746" s="41"/>
      <c r="Z746" s="41">
        <f t="shared" si="168"/>
        <v>10080</v>
      </c>
      <c r="AA746" s="61">
        <f t="shared" si="176"/>
        <v>11181</v>
      </c>
      <c r="AB746" s="38">
        <f t="shared" si="177"/>
        <v>11184</v>
      </c>
      <c r="AC746" s="38">
        <f t="shared" si="178"/>
        <v>11184</v>
      </c>
      <c r="AD746" s="38">
        <f t="shared" si="179"/>
        <v>11190</v>
      </c>
      <c r="AE746" s="38">
        <f t="shared" si="180"/>
        <v>11200</v>
      </c>
      <c r="AF746" s="38">
        <f t="shared" si="181"/>
        <v>11200</v>
      </c>
      <c r="AG746" s="62">
        <f t="shared" si="182"/>
        <v>10080</v>
      </c>
    </row>
    <row r="747" spans="1:33" x14ac:dyDescent="0.55000000000000004">
      <c r="A747" s="37">
        <f t="shared" si="169"/>
        <v>1102</v>
      </c>
      <c r="B747" s="38">
        <v>18</v>
      </c>
      <c r="C747" s="38">
        <v>22</v>
      </c>
      <c r="D747" s="38" t="s">
        <v>101</v>
      </c>
      <c r="E747" s="61" t="s">
        <v>334</v>
      </c>
      <c r="F747" s="38" t="s">
        <v>3</v>
      </c>
      <c r="G747" s="62" t="s">
        <v>49</v>
      </c>
      <c r="H747" s="39">
        <f t="shared" si="170"/>
        <v>1108</v>
      </c>
      <c r="I747" s="38">
        <v>18</v>
      </c>
      <c r="J747" s="38">
        <v>28</v>
      </c>
      <c r="K747" s="39">
        <f t="shared" si="171"/>
        <v>1108</v>
      </c>
      <c r="L747" s="38">
        <v>18</v>
      </c>
      <c r="M747" s="38">
        <v>28</v>
      </c>
      <c r="N747" s="39">
        <f t="shared" si="172"/>
        <v>1127</v>
      </c>
      <c r="O747" s="38">
        <v>18</v>
      </c>
      <c r="P747" s="38">
        <v>47</v>
      </c>
      <c r="Q747" s="39">
        <f t="shared" si="173"/>
        <v>1141</v>
      </c>
      <c r="R747" s="38">
        <v>19</v>
      </c>
      <c r="S747" s="38">
        <v>1</v>
      </c>
      <c r="T747" s="39">
        <f t="shared" si="174"/>
        <v>1141</v>
      </c>
      <c r="U747" s="38">
        <v>19</v>
      </c>
      <c r="V747" s="38">
        <v>1</v>
      </c>
      <c r="W747" s="40">
        <f t="shared" si="175"/>
        <v>1149</v>
      </c>
      <c r="X747" s="41">
        <v>19</v>
      </c>
      <c r="Y747" s="41">
        <v>9</v>
      </c>
      <c r="Z747" s="41">
        <f t="shared" si="168"/>
        <v>10080</v>
      </c>
      <c r="AA747" s="61">
        <f t="shared" si="176"/>
        <v>11182</v>
      </c>
      <c r="AB747" s="38">
        <f t="shared" si="177"/>
        <v>11188</v>
      </c>
      <c r="AC747" s="38">
        <f t="shared" si="178"/>
        <v>11188</v>
      </c>
      <c r="AD747" s="38">
        <f t="shared" si="179"/>
        <v>11207</v>
      </c>
      <c r="AE747" s="38">
        <f t="shared" si="180"/>
        <v>11221</v>
      </c>
      <c r="AF747" s="38">
        <f t="shared" si="181"/>
        <v>11221</v>
      </c>
      <c r="AG747" s="62">
        <f t="shared" si="182"/>
        <v>11229</v>
      </c>
    </row>
    <row r="748" spans="1:33" x14ac:dyDescent="0.55000000000000004">
      <c r="A748" s="37">
        <f t="shared" si="169"/>
        <v>1123</v>
      </c>
      <c r="B748" s="38">
        <v>18</v>
      </c>
      <c r="C748" s="38">
        <v>43</v>
      </c>
      <c r="D748" s="38" t="s">
        <v>101</v>
      </c>
      <c r="E748" s="61" t="s">
        <v>334</v>
      </c>
      <c r="F748" s="38" t="s">
        <v>3</v>
      </c>
      <c r="G748" s="62" t="s">
        <v>49</v>
      </c>
      <c r="H748" s="39">
        <f t="shared" si="170"/>
        <v>1149</v>
      </c>
      <c r="I748" s="38">
        <v>19</v>
      </c>
      <c r="J748" s="38">
        <v>9</v>
      </c>
      <c r="K748" s="39">
        <f t="shared" si="171"/>
        <v>1150</v>
      </c>
      <c r="L748" s="38">
        <v>19</v>
      </c>
      <c r="M748" s="38">
        <v>10</v>
      </c>
      <c r="N748" s="39">
        <f t="shared" si="172"/>
        <v>1155</v>
      </c>
      <c r="O748" s="38">
        <v>19</v>
      </c>
      <c r="P748" s="38">
        <v>15</v>
      </c>
      <c r="Q748" s="39">
        <f t="shared" si="173"/>
        <v>0</v>
      </c>
      <c r="R748" s="38"/>
      <c r="S748" s="38"/>
      <c r="T748" s="39">
        <f t="shared" si="174"/>
        <v>0</v>
      </c>
      <c r="U748" s="38"/>
      <c r="V748" s="38"/>
      <c r="W748" s="40">
        <f t="shared" si="175"/>
        <v>1160</v>
      </c>
      <c r="X748" s="41">
        <v>19</v>
      </c>
      <c r="Y748" s="41">
        <v>20</v>
      </c>
      <c r="Z748" s="41">
        <f t="shared" si="168"/>
        <v>10080</v>
      </c>
      <c r="AA748" s="61">
        <f t="shared" si="176"/>
        <v>11203</v>
      </c>
      <c r="AB748" s="38">
        <f t="shared" si="177"/>
        <v>11229</v>
      </c>
      <c r="AC748" s="38">
        <f t="shared" si="178"/>
        <v>11230</v>
      </c>
      <c r="AD748" s="38">
        <f t="shared" si="179"/>
        <v>11235</v>
      </c>
      <c r="AE748" s="38">
        <f t="shared" si="180"/>
        <v>10080</v>
      </c>
      <c r="AF748" s="38">
        <f t="shared" si="181"/>
        <v>10080</v>
      </c>
      <c r="AG748" s="62">
        <f t="shared" si="182"/>
        <v>11240</v>
      </c>
    </row>
    <row r="749" spans="1:33" x14ac:dyDescent="0.55000000000000004">
      <c r="A749" s="37">
        <f t="shared" si="169"/>
        <v>1124</v>
      </c>
      <c r="B749" s="38">
        <v>18</v>
      </c>
      <c r="C749" s="38">
        <v>44</v>
      </c>
      <c r="D749" s="38" t="s">
        <v>16</v>
      </c>
      <c r="E749" s="61" t="s">
        <v>330</v>
      </c>
      <c r="F749" s="38" t="s">
        <v>22</v>
      </c>
      <c r="G749" s="62" t="s">
        <v>18</v>
      </c>
      <c r="H749" s="39">
        <f t="shared" si="170"/>
        <v>1132</v>
      </c>
      <c r="I749" s="38">
        <v>18</v>
      </c>
      <c r="J749" s="38">
        <v>52</v>
      </c>
      <c r="K749" s="39">
        <f t="shared" si="171"/>
        <v>1132</v>
      </c>
      <c r="L749" s="38">
        <v>18</v>
      </c>
      <c r="M749" s="38">
        <v>52</v>
      </c>
      <c r="N749" s="39">
        <f t="shared" si="172"/>
        <v>1138</v>
      </c>
      <c r="O749" s="38">
        <v>18</v>
      </c>
      <c r="P749" s="38">
        <v>58</v>
      </c>
      <c r="Q749" s="39">
        <f t="shared" si="173"/>
        <v>1140</v>
      </c>
      <c r="R749" s="38">
        <v>19</v>
      </c>
      <c r="S749" s="38">
        <v>0</v>
      </c>
      <c r="T749" s="39">
        <f t="shared" si="174"/>
        <v>1157</v>
      </c>
      <c r="U749" s="38">
        <v>19</v>
      </c>
      <c r="V749" s="38">
        <v>17</v>
      </c>
      <c r="W749" s="40">
        <f t="shared" si="175"/>
        <v>1163</v>
      </c>
      <c r="X749" s="41">
        <v>19</v>
      </c>
      <c r="Y749" s="41">
        <v>23</v>
      </c>
      <c r="Z749" s="41">
        <f t="shared" si="168"/>
        <v>10080</v>
      </c>
      <c r="AA749" s="61">
        <f t="shared" si="176"/>
        <v>11204</v>
      </c>
      <c r="AB749" s="38">
        <f t="shared" si="177"/>
        <v>11212</v>
      </c>
      <c r="AC749" s="38">
        <f t="shared" si="178"/>
        <v>11212</v>
      </c>
      <c r="AD749" s="38">
        <f t="shared" si="179"/>
        <v>11218</v>
      </c>
      <c r="AE749" s="38">
        <f t="shared" si="180"/>
        <v>11220</v>
      </c>
      <c r="AF749" s="38">
        <f t="shared" si="181"/>
        <v>11237</v>
      </c>
      <c r="AG749" s="62">
        <f t="shared" si="182"/>
        <v>11243</v>
      </c>
    </row>
    <row r="750" spans="1:33" x14ac:dyDescent="0.55000000000000004">
      <c r="A750" s="37">
        <f t="shared" si="169"/>
        <v>1164</v>
      </c>
      <c r="B750" s="38">
        <v>19</v>
      </c>
      <c r="C750" s="38">
        <v>24</v>
      </c>
      <c r="D750" s="38" t="s">
        <v>280</v>
      </c>
      <c r="E750" s="61" t="s">
        <v>325</v>
      </c>
      <c r="F750" s="38" t="s">
        <v>17</v>
      </c>
      <c r="G750" s="62" t="s">
        <v>4</v>
      </c>
      <c r="H750" s="39">
        <f t="shared" si="170"/>
        <v>1170</v>
      </c>
      <c r="I750" s="38">
        <v>19</v>
      </c>
      <c r="J750" s="38">
        <v>30</v>
      </c>
      <c r="K750" s="39">
        <f t="shared" si="171"/>
        <v>1170</v>
      </c>
      <c r="L750" s="38">
        <v>19</v>
      </c>
      <c r="M750" s="38">
        <v>30</v>
      </c>
      <c r="N750" s="39">
        <f t="shared" si="172"/>
        <v>1178</v>
      </c>
      <c r="O750" s="38">
        <v>19</v>
      </c>
      <c r="P750" s="38">
        <v>38</v>
      </c>
      <c r="Q750" s="39">
        <f t="shared" si="173"/>
        <v>1192</v>
      </c>
      <c r="R750" s="38">
        <v>19</v>
      </c>
      <c r="S750" s="38">
        <v>52</v>
      </c>
      <c r="T750" s="39">
        <f t="shared" si="174"/>
        <v>1192</v>
      </c>
      <c r="U750" s="38">
        <v>19</v>
      </c>
      <c r="V750" s="38">
        <v>52</v>
      </c>
      <c r="W750" s="40">
        <f t="shared" si="175"/>
        <v>1208</v>
      </c>
      <c r="X750" s="41">
        <v>20</v>
      </c>
      <c r="Y750" s="41">
        <v>8</v>
      </c>
      <c r="Z750" s="41">
        <f t="shared" si="168"/>
        <v>10080</v>
      </c>
      <c r="AA750" s="61">
        <f t="shared" si="176"/>
        <v>11244</v>
      </c>
      <c r="AB750" s="38">
        <f t="shared" si="177"/>
        <v>11250</v>
      </c>
      <c r="AC750" s="38">
        <f t="shared" si="178"/>
        <v>11250</v>
      </c>
      <c r="AD750" s="38">
        <f t="shared" si="179"/>
        <v>11258</v>
      </c>
      <c r="AE750" s="38">
        <f t="shared" si="180"/>
        <v>11272</v>
      </c>
      <c r="AF750" s="38">
        <f t="shared" si="181"/>
        <v>11272</v>
      </c>
      <c r="AG750" s="62">
        <f t="shared" si="182"/>
        <v>11288</v>
      </c>
    </row>
    <row r="751" spans="1:33" x14ac:dyDescent="0.55000000000000004">
      <c r="A751" s="37">
        <f t="shared" si="169"/>
        <v>1169</v>
      </c>
      <c r="B751" s="38">
        <v>19</v>
      </c>
      <c r="C751" s="38">
        <v>29</v>
      </c>
      <c r="D751" s="38" t="s">
        <v>216</v>
      </c>
      <c r="E751" s="61" t="s">
        <v>329</v>
      </c>
      <c r="F751" s="38" t="s">
        <v>3</v>
      </c>
      <c r="G751" s="62" t="s">
        <v>12</v>
      </c>
      <c r="H751" s="39">
        <f t="shared" si="170"/>
        <v>1179</v>
      </c>
      <c r="I751" s="38">
        <v>19</v>
      </c>
      <c r="J751" s="38">
        <v>39</v>
      </c>
      <c r="K751" s="39">
        <f t="shared" si="171"/>
        <v>1180</v>
      </c>
      <c r="L751" s="38">
        <v>19</v>
      </c>
      <c r="M751" s="38">
        <v>40</v>
      </c>
      <c r="N751" s="39">
        <f t="shared" si="172"/>
        <v>1180</v>
      </c>
      <c r="O751" s="38">
        <v>19</v>
      </c>
      <c r="P751" s="38">
        <v>40</v>
      </c>
      <c r="Q751" s="39">
        <f t="shared" si="173"/>
        <v>1186</v>
      </c>
      <c r="R751" s="38">
        <v>19</v>
      </c>
      <c r="S751" s="38">
        <v>46</v>
      </c>
      <c r="T751" s="39">
        <f t="shared" si="174"/>
        <v>1201</v>
      </c>
      <c r="U751" s="38">
        <v>20</v>
      </c>
      <c r="V751" s="38">
        <v>1</v>
      </c>
      <c r="W751" s="40">
        <f t="shared" si="175"/>
        <v>1206</v>
      </c>
      <c r="X751" s="41">
        <v>20</v>
      </c>
      <c r="Y751" s="41">
        <v>6</v>
      </c>
      <c r="Z751" s="41">
        <f t="shared" si="168"/>
        <v>10080</v>
      </c>
      <c r="AA751" s="61">
        <f t="shared" si="176"/>
        <v>11249</v>
      </c>
      <c r="AB751" s="38">
        <f t="shared" si="177"/>
        <v>11259</v>
      </c>
      <c r="AC751" s="38">
        <f t="shared" si="178"/>
        <v>11260</v>
      </c>
      <c r="AD751" s="38">
        <f t="shared" si="179"/>
        <v>11260</v>
      </c>
      <c r="AE751" s="38">
        <f t="shared" si="180"/>
        <v>11266</v>
      </c>
      <c r="AF751" s="38">
        <f t="shared" si="181"/>
        <v>11281</v>
      </c>
      <c r="AG751" s="62">
        <f t="shared" si="182"/>
        <v>11286</v>
      </c>
    </row>
    <row r="752" spans="1:33" x14ac:dyDescent="0.55000000000000004">
      <c r="A752" s="37">
        <f t="shared" si="169"/>
        <v>1211</v>
      </c>
      <c r="B752" s="38">
        <v>20</v>
      </c>
      <c r="C752" s="38">
        <v>11</v>
      </c>
      <c r="D752" s="38" t="s">
        <v>16</v>
      </c>
      <c r="E752" s="61" t="s">
        <v>330</v>
      </c>
      <c r="F752" s="38" t="s">
        <v>17</v>
      </c>
      <c r="G752" s="62" t="s">
        <v>18</v>
      </c>
      <c r="H752" s="39">
        <f t="shared" si="170"/>
        <v>1214</v>
      </c>
      <c r="I752" s="38">
        <v>20</v>
      </c>
      <c r="J752" s="38">
        <v>14</v>
      </c>
      <c r="K752" s="39">
        <f t="shared" si="171"/>
        <v>1214</v>
      </c>
      <c r="L752" s="38">
        <v>20</v>
      </c>
      <c r="M752" s="38">
        <v>14</v>
      </c>
      <c r="N752" s="39">
        <f t="shared" si="172"/>
        <v>1261</v>
      </c>
      <c r="O752" s="38">
        <v>21</v>
      </c>
      <c r="P752" s="38">
        <v>1</v>
      </c>
      <c r="Q752" s="39">
        <f t="shared" si="173"/>
        <v>1261</v>
      </c>
      <c r="R752" s="38">
        <v>21</v>
      </c>
      <c r="S752" s="38">
        <v>1</v>
      </c>
      <c r="T752" s="39">
        <f t="shared" si="174"/>
        <v>1261</v>
      </c>
      <c r="U752" s="38">
        <v>21</v>
      </c>
      <c r="V752" s="38">
        <v>1</v>
      </c>
      <c r="W752" s="40">
        <f t="shared" si="175"/>
        <v>1261</v>
      </c>
      <c r="X752" s="41">
        <v>21</v>
      </c>
      <c r="Y752" s="41">
        <v>1</v>
      </c>
      <c r="Z752" s="41">
        <f t="shared" si="168"/>
        <v>10080</v>
      </c>
      <c r="AA752" s="61">
        <f t="shared" si="176"/>
        <v>11291</v>
      </c>
      <c r="AB752" s="38">
        <f t="shared" si="177"/>
        <v>11294</v>
      </c>
      <c r="AC752" s="38">
        <f t="shared" si="178"/>
        <v>11294</v>
      </c>
      <c r="AD752" s="38">
        <f t="shared" si="179"/>
        <v>11341</v>
      </c>
      <c r="AE752" s="38">
        <f t="shared" si="180"/>
        <v>11341</v>
      </c>
      <c r="AF752" s="38">
        <f t="shared" si="181"/>
        <v>11341</v>
      </c>
      <c r="AG752" s="62">
        <f t="shared" si="182"/>
        <v>11341</v>
      </c>
    </row>
    <row r="753" spans="1:33" x14ac:dyDescent="0.55000000000000004">
      <c r="A753" s="37">
        <f t="shared" si="169"/>
        <v>1221</v>
      </c>
      <c r="B753" s="38">
        <v>20</v>
      </c>
      <c r="C753" s="38">
        <v>21</v>
      </c>
      <c r="D753" s="38" t="s">
        <v>283</v>
      </c>
      <c r="E753" s="61" t="s">
        <v>333</v>
      </c>
      <c r="F753" s="38" t="s">
        <v>22</v>
      </c>
      <c r="G753" s="62" t="s">
        <v>25</v>
      </c>
      <c r="H753" s="39">
        <f t="shared" si="170"/>
        <v>1228</v>
      </c>
      <c r="I753" s="38">
        <v>20</v>
      </c>
      <c r="J753" s="38">
        <v>28</v>
      </c>
      <c r="K753" s="39">
        <f t="shared" si="171"/>
        <v>1228</v>
      </c>
      <c r="L753" s="38">
        <v>20</v>
      </c>
      <c r="M753" s="38">
        <v>28</v>
      </c>
      <c r="N753" s="39">
        <f t="shared" si="172"/>
        <v>1235</v>
      </c>
      <c r="O753" s="38">
        <v>20</v>
      </c>
      <c r="P753" s="38">
        <v>35</v>
      </c>
      <c r="Q753" s="39">
        <f t="shared" si="173"/>
        <v>1259</v>
      </c>
      <c r="R753" s="38">
        <v>20</v>
      </c>
      <c r="S753" s="38">
        <v>59</v>
      </c>
      <c r="T753" s="39">
        <f t="shared" si="174"/>
        <v>1262</v>
      </c>
      <c r="U753" s="38">
        <v>21</v>
      </c>
      <c r="V753" s="38">
        <v>2</v>
      </c>
      <c r="W753" s="40">
        <f t="shared" si="175"/>
        <v>1275</v>
      </c>
      <c r="X753" s="41">
        <v>21</v>
      </c>
      <c r="Y753" s="41">
        <v>15</v>
      </c>
      <c r="Z753" s="41">
        <f t="shared" si="168"/>
        <v>10080</v>
      </c>
      <c r="AA753" s="61">
        <f t="shared" si="176"/>
        <v>11301</v>
      </c>
      <c r="AB753" s="38">
        <f t="shared" si="177"/>
        <v>11308</v>
      </c>
      <c r="AC753" s="38">
        <f t="shared" si="178"/>
        <v>11308</v>
      </c>
      <c r="AD753" s="38">
        <f t="shared" si="179"/>
        <v>11315</v>
      </c>
      <c r="AE753" s="38">
        <f t="shared" si="180"/>
        <v>11339</v>
      </c>
      <c r="AF753" s="38">
        <f t="shared" si="181"/>
        <v>11342</v>
      </c>
      <c r="AG753" s="62">
        <f t="shared" si="182"/>
        <v>11355</v>
      </c>
    </row>
    <row r="754" spans="1:33" x14ac:dyDescent="0.55000000000000004">
      <c r="A754" s="37">
        <f t="shared" si="169"/>
        <v>1238</v>
      </c>
      <c r="B754" s="38">
        <v>20</v>
      </c>
      <c r="C754" s="38">
        <v>38</v>
      </c>
      <c r="D754" s="38" t="s">
        <v>234</v>
      </c>
      <c r="E754" s="61" t="s">
        <v>329</v>
      </c>
      <c r="F754" s="38" t="s">
        <v>17</v>
      </c>
      <c r="G754" s="62" t="s">
        <v>12</v>
      </c>
      <c r="H754" s="39">
        <f t="shared" si="170"/>
        <v>1244</v>
      </c>
      <c r="I754" s="38">
        <v>20</v>
      </c>
      <c r="J754" s="38">
        <v>44</v>
      </c>
      <c r="K754" s="39">
        <f t="shared" si="171"/>
        <v>1244</v>
      </c>
      <c r="L754" s="38">
        <v>20</v>
      </c>
      <c r="M754" s="38">
        <v>44</v>
      </c>
      <c r="N754" s="39">
        <f t="shared" si="172"/>
        <v>1250</v>
      </c>
      <c r="O754" s="38">
        <v>20</v>
      </c>
      <c r="P754" s="38">
        <v>50</v>
      </c>
      <c r="Q754" s="39">
        <f t="shared" si="173"/>
        <v>1273</v>
      </c>
      <c r="R754" s="38">
        <v>21</v>
      </c>
      <c r="S754" s="38">
        <v>13</v>
      </c>
      <c r="T754" s="39">
        <f t="shared" si="174"/>
        <v>1273</v>
      </c>
      <c r="U754" s="38">
        <v>21</v>
      </c>
      <c r="V754" s="38">
        <v>13</v>
      </c>
      <c r="W754" s="40">
        <f t="shared" si="175"/>
        <v>1290</v>
      </c>
      <c r="X754" s="41">
        <v>21</v>
      </c>
      <c r="Y754" s="41">
        <v>30</v>
      </c>
      <c r="Z754" s="41">
        <f t="shared" si="168"/>
        <v>10080</v>
      </c>
      <c r="AA754" s="61">
        <f t="shared" si="176"/>
        <v>11318</v>
      </c>
      <c r="AB754" s="38">
        <f t="shared" si="177"/>
        <v>11324</v>
      </c>
      <c r="AC754" s="38">
        <f t="shared" si="178"/>
        <v>11324</v>
      </c>
      <c r="AD754" s="38">
        <f t="shared" si="179"/>
        <v>11330</v>
      </c>
      <c r="AE754" s="38">
        <f t="shared" si="180"/>
        <v>11353</v>
      </c>
      <c r="AF754" s="38">
        <f t="shared" si="181"/>
        <v>11353</v>
      </c>
      <c r="AG754" s="62">
        <f t="shared" si="182"/>
        <v>11370</v>
      </c>
    </row>
    <row r="755" spans="1:33" x14ac:dyDescent="0.55000000000000004">
      <c r="A755" s="37">
        <f t="shared" si="169"/>
        <v>1262</v>
      </c>
      <c r="B755" s="38">
        <v>21</v>
      </c>
      <c r="C755" s="38">
        <v>2</v>
      </c>
      <c r="D755" s="38" t="s">
        <v>24</v>
      </c>
      <c r="E755" s="61" t="s">
        <v>331</v>
      </c>
      <c r="F755" s="38" t="s">
        <v>17</v>
      </c>
      <c r="G755" s="62" t="s">
        <v>274</v>
      </c>
      <c r="H755" s="39">
        <f t="shared" si="170"/>
        <v>1267</v>
      </c>
      <c r="I755" s="38">
        <v>21</v>
      </c>
      <c r="J755" s="38">
        <v>7</v>
      </c>
      <c r="K755" s="39">
        <f t="shared" si="171"/>
        <v>1268</v>
      </c>
      <c r="L755" s="38">
        <v>21</v>
      </c>
      <c r="M755" s="38">
        <v>8</v>
      </c>
      <c r="N755" s="39">
        <f t="shared" si="172"/>
        <v>1271</v>
      </c>
      <c r="O755" s="38">
        <v>21</v>
      </c>
      <c r="P755" s="38">
        <v>11</v>
      </c>
      <c r="Q755" s="39">
        <f t="shared" si="173"/>
        <v>1274</v>
      </c>
      <c r="R755" s="38">
        <v>21</v>
      </c>
      <c r="S755" s="38">
        <v>14</v>
      </c>
      <c r="T755" s="39">
        <f t="shared" si="174"/>
        <v>1277</v>
      </c>
      <c r="U755" s="38">
        <v>21</v>
      </c>
      <c r="V755" s="38">
        <v>17</v>
      </c>
      <c r="W755" s="40">
        <f t="shared" si="175"/>
        <v>0</v>
      </c>
      <c r="X755" s="41"/>
      <c r="Y755" s="41"/>
      <c r="Z755" s="41">
        <f t="shared" si="168"/>
        <v>10080</v>
      </c>
      <c r="AA755" s="61">
        <f t="shared" si="176"/>
        <v>11342</v>
      </c>
      <c r="AB755" s="38">
        <f t="shared" si="177"/>
        <v>11347</v>
      </c>
      <c r="AC755" s="38">
        <f t="shared" si="178"/>
        <v>11348</v>
      </c>
      <c r="AD755" s="38">
        <f t="shared" si="179"/>
        <v>11351</v>
      </c>
      <c r="AE755" s="38">
        <f t="shared" si="180"/>
        <v>11354</v>
      </c>
      <c r="AF755" s="38">
        <f t="shared" si="181"/>
        <v>11357</v>
      </c>
      <c r="AG755" s="62">
        <f t="shared" si="182"/>
        <v>10080</v>
      </c>
    </row>
    <row r="756" spans="1:33" x14ac:dyDescent="0.55000000000000004">
      <c r="A756" s="37">
        <f t="shared" si="169"/>
        <v>1290</v>
      </c>
      <c r="B756" s="38">
        <v>21</v>
      </c>
      <c r="C756" s="38">
        <v>30</v>
      </c>
      <c r="D756" s="38" t="s">
        <v>284</v>
      </c>
      <c r="E756" s="61" t="s">
        <v>333</v>
      </c>
      <c r="F756" s="38" t="s">
        <v>17</v>
      </c>
      <c r="G756" s="62" t="s">
        <v>31</v>
      </c>
      <c r="H756" s="39">
        <f t="shared" si="170"/>
        <v>1293</v>
      </c>
      <c r="I756" s="38">
        <v>21</v>
      </c>
      <c r="J756" s="38">
        <v>33</v>
      </c>
      <c r="K756" s="39">
        <f t="shared" si="171"/>
        <v>1294</v>
      </c>
      <c r="L756" s="38">
        <v>21</v>
      </c>
      <c r="M756" s="38">
        <v>34</v>
      </c>
      <c r="N756" s="39">
        <f t="shared" si="172"/>
        <v>1298</v>
      </c>
      <c r="O756" s="38">
        <v>21</v>
      </c>
      <c r="P756" s="38">
        <v>38</v>
      </c>
      <c r="Q756" s="39">
        <f t="shared" si="173"/>
        <v>1307</v>
      </c>
      <c r="R756" s="38">
        <v>21</v>
      </c>
      <c r="S756" s="38">
        <v>47</v>
      </c>
      <c r="T756" s="39">
        <f t="shared" si="174"/>
        <v>1324</v>
      </c>
      <c r="U756" s="38">
        <v>22</v>
      </c>
      <c r="V756" s="38">
        <v>4</v>
      </c>
      <c r="W756" s="40">
        <f t="shared" si="175"/>
        <v>1327</v>
      </c>
      <c r="X756" s="41">
        <v>22</v>
      </c>
      <c r="Y756" s="41">
        <v>7</v>
      </c>
      <c r="Z756" s="41">
        <f t="shared" si="168"/>
        <v>10080</v>
      </c>
      <c r="AA756" s="61">
        <f t="shared" si="176"/>
        <v>11370</v>
      </c>
      <c r="AB756" s="38">
        <f t="shared" si="177"/>
        <v>11373</v>
      </c>
      <c r="AC756" s="38">
        <f t="shared" si="178"/>
        <v>11374</v>
      </c>
      <c r="AD756" s="38">
        <f t="shared" si="179"/>
        <v>11378</v>
      </c>
      <c r="AE756" s="38">
        <f t="shared" si="180"/>
        <v>11387</v>
      </c>
      <c r="AF756" s="38">
        <f t="shared" si="181"/>
        <v>11404</v>
      </c>
      <c r="AG756" s="62">
        <f t="shared" si="182"/>
        <v>11407</v>
      </c>
    </row>
    <row r="757" spans="1:33" x14ac:dyDescent="0.55000000000000004">
      <c r="A757" s="37">
        <f t="shared" si="169"/>
        <v>1313</v>
      </c>
      <c r="B757" s="38">
        <v>21</v>
      </c>
      <c r="C757" s="38">
        <v>53</v>
      </c>
      <c r="D757" s="38" t="s">
        <v>285</v>
      </c>
      <c r="E757" s="61" t="s">
        <v>333</v>
      </c>
      <c r="F757" s="38" t="s">
        <v>22</v>
      </c>
      <c r="G757" s="62" t="s">
        <v>25</v>
      </c>
      <c r="H757" s="39">
        <f t="shared" si="170"/>
        <v>1324</v>
      </c>
      <c r="I757" s="38">
        <v>22</v>
      </c>
      <c r="J757" s="38">
        <v>4</v>
      </c>
      <c r="K757" s="39">
        <f t="shared" si="171"/>
        <v>1324</v>
      </c>
      <c r="L757" s="38">
        <v>22</v>
      </c>
      <c r="M757" s="38">
        <v>4</v>
      </c>
      <c r="N757" s="39">
        <f t="shared" si="172"/>
        <v>1324</v>
      </c>
      <c r="O757" s="38">
        <v>22</v>
      </c>
      <c r="P757" s="38">
        <v>4</v>
      </c>
      <c r="Q757" s="39">
        <f t="shared" si="173"/>
        <v>1332</v>
      </c>
      <c r="R757" s="38">
        <v>22</v>
      </c>
      <c r="S757" s="38">
        <v>12</v>
      </c>
      <c r="T757" s="39">
        <f t="shared" si="174"/>
        <v>1358</v>
      </c>
      <c r="U757" s="38">
        <v>22</v>
      </c>
      <c r="V757" s="38">
        <v>38</v>
      </c>
      <c r="W757" s="40">
        <f t="shared" si="175"/>
        <v>1358</v>
      </c>
      <c r="X757" s="41">
        <v>22</v>
      </c>
      <c r="Y757" s="41">
        <v>38</v>
      </c>
      <c r="Z757" s="41">
        <f t="shared" ref="Z757:Z763" si="183">7*1440</f>
        <v>10080</v>
      </c>
      <c r="AA757" s="61">
        <f t="shared" si="176"/>
        <v>11393</v>
      </c>
      <c r="AB757" s="38">
        <f t="shared" si="177"/>
        <v>11404</v>
      </c>
      <c r="AC757" s="38">
        <f t="shared" si="178"/>
        <v>11404</v>
      </c>
      <c r="AD757" s="38">
        <f t="shared" si="179"/>
        <v>11404</v>
      </c>
      <c r="AE757" s="38">
        <f t="shared" si="180"/>
        <v>11412</v>
      </c>
      <c r="AF757" s="38">
        <f t="shared" si="181"/>
        <v>11438</v>
      </c>
      <c r="AG757" s="62">
        <f t="shared" si="182"/>
        <v>11438</v>
      </c>
    </row>
    <row r="758" spans="1:33" x14ac:dyDescent="0.55000000000000004">
      <c r="A758" s="37">
        <f t="shared" si="169"/>
        <v>1314</v>
      </c>
      <c r="B758" s="38">
        <v>21</v>
      </c>
      <c r="C758" s="38">
        <v>54</v>
      </c>
      <c r="D758" s="38" t="s">
        <v>8</v>
      </c>
      <c r="E758" s="61" t="s">
        <v>327</v>
      </c>
      <c r="F758" s="38" t="s">
        <v>17</v>
      </c>
      <c r="G758" s="62" t="s">
        <v>9</v>
      </c>
      <c r="H758" s="39">
        <f t="shared" si="170"/>
        <v>1317</v>
      </c>
      <c r="I758" s="38">
        <v>21</v>
      </c>
      <c r="J758" s="38">
        <v>57</v>
      </c>
      <c r="K758" s="39">
        <f t="shared" si="171"/>
        <v>1324</v>
      </c>
      <c r="L758" s="38">
        <v>22</v>
      </c>
      <c r="M758" s="38">
        <v>4</v>
      </c>
      <c r="N758" s="39">
        <f t="shared" si="172"/>
        <v>1324</v>
      </c>
      <c r="O758" s="38">
        <v>22</v>
      </c>
      <c r="P758" s="38">
        <v>4</v>
      </c>
      <c r="Q758" s="39">
        <f t="shared" si="173"/>
        <v>0</v>
      </c>
      <c r="R758" s="38"/>
      <c r="S758" s="38"/>
      <c r="T758" s="39">
        <f t="shared" si="174"/>
        <v>0</v>
      </c>
      <c r="U758" s="38"/>
      <c r="V758" s="38"/>
      <c r="W758" s="40">
        <f t="shared" si="175"/>
        <v>0</v>
      </c>
      <c r="X758" s="41"/>
      <c r="Y758" s="41"/>
      <c r="Z758" s="41">
        <f t="shared" si="183"/>
        <v>10080</v>
      </c>
      <c r="AA758" s="61">
        <f t="shared" si="176"/>
        <v>11394</v>
      </c>
      <c r="AB758" s="38">
        <f t="shared" si="177"/>
        <v>11397</v>
      </c>
      <c r="AC758" s="38">
        <f t="shared" si="178"/>
        <v>11404</v>
      </c>
      <c r="AD758" s="38">
        <f t="shared" si="179"/>
        <v>11404</v>
      </c>
      <c r="AE758" s="38">
        <f t="shared" si="180"/>
        <v>10080</v>
      </c>
      <c r="AF758" s="38">
        <f t="shared" si="181"/>
        <v>10080</v>
      </c>
      <c r="AG758" s="62">
        <f t="shared" si="182"/>
        <v>10080</v>
      </c>
    </row>
    <row r="759" spans="1:33" x14ac:dyDescent="0.55000000000000004">
      <c r="A759" s="37">
        <f t="shared" si="169"/>
        <v>1331</v>
      </c>
      <c r="B759" s="38">
        <v>22</v>
      </c>
      <c r="C759" s="38">
        <v>11</v>
      </c>
      <c r="D759" s="38" t="s">
        <v>286</v>
      </c>
      <c r="E759" s="61" t="s">
        <v>329</v>
      </c>
      <c r="F759" s="38" t="s">
        <v>17</v>
      </c>
      <c r="G759" s="62" t="s">
        <v>39</v>
      </c>
      <c r="H759" s="39">
        <f t="shared" si="170"/>
        <v>1336</v>
      </c>
      <c r="I759" s="38">
        <v>22</v>
      </c>
      <c r="J759" s="38">
        <v>16</v>
      </c>
      <c r="K759" s="39">
        <f t="shared" si="171"/>
        <v>1338</v>
      </c>
      <c r="L759" s="38">
        <v>22</v>
      </c>
      <c r="M759" s="38">
        <v>18</v>
      </c>
      <c r="N759" s="39">
        <f t="shared" si="172"/>
        <v>1346</v>
      </c>
      <c r="O759" s="38">
        <v>22</v>
      </c>
      <c r="P759" s="38">
        <v>26</v>
      </c>
      <c r="Q759" s="39">
        <f t="shared" si="173"/>
        <v>1352</v>
      </c>
      <c r="R759" s="38">
        <v>22</v>
      </c>
      <c r="S759" s="38">
        <v>32</v>
      </c>
      <c r="T759" s="39">
        <f t="shared" si="174"/>
        <v>1366</v>
      </c>
      <c r="U759" s="38">
        <v>22</v>
      </c>
      <c r="V759" s="38">
        <v>46</v>
      </c>
      <c r="W759" s="40">
        <f t="shared" si="175"/>
        <v>1382</v>
      </c>
      <c r="X759" s="41">
        <v>23</v>
      </c>
      <c r="Y759" s="41">
        <v>2</v>
      </c>
      <c r="Z759" s="41">
        <f t="shared" si="183"/>
        <v>10080</v>
      </c>
      <c r="AA759" s="61">
        <f t="shared" si="176"/>
        <v>11411</v>
      </c>
      <c r="AB759" s="38">
        <f t="shared" si="177"/>
        <v>11416</v>
      </c>
      <c r="AC759" s="38">
        <f t="shared" si="178"/>
        <v>11418</v>
      </c>
      <c r="AD759" s="38">
        <f t="shared" si="179"/>
        <v>11426</v>
      </c>
      <c r="AE759" s="38">
        <f t="shared" si="180"/>
        <v>11432</v>
      </c>
      <c r="AF759" s="38">
        <f t="shared" si="181"/>
        <v>11446</v>
      </c>
      <c r="AG759" s="62">
        <f t="shared" si="182"/>
        <v>11462</v>
      </c>
    </row>
    <row r="760" spans="1:33" x14ac:dyDescent="0.55000000000000004">
      <c r="A760" s="37">
        <f t="shared" si="169"/>
        <v>1331</v>
      </c>
      <c r="B760" s="38">
        <v>22</v>
      </c>
      <c r="C760" s="38">
        <v>11</v>
      </c>
      <c r="D760" s="38" t="s">
        <v>113</v>
      </c>
      <c r="E760" s="61" t="s">
        <v>333</v>
      </c>
      <c r="F760" s="38" t="s">
        <v>17</v>
      </c>
      <c r="G760" s="62" t="s">
        <v>31</v>
      </c>
      <c r="H760" s="39">
        <f t="shared" si="170"/>
        <v>1337</v>
      </c>
      <c r="I760" s="38">
        <v>22</v>
      </c>
      <c r="J760" s="38">
        <v>17</v>
      </c>
      <c r="K760" s="39">
        <f t="shared" si="171"/>
        <v>1339</v>
      </c>
      <c r="L760" s="38">
        <v>22</v>
      </c>
      <c r="M760" s="38">
        <v>19</v>
      </c>
      <c r="N760" s="39">
        <f t="shared" si="172"/>
        <v>1342</v>
      </c>
      <c r="O760" s="38">
        <v>22</v>
      </c>
      <c r="P760" s="38">
        <v>22</v>
      </c>
      <c r="Q760" s="39">
        <f t="shared" si="173"/>
        <v>1351</v>
      </c>
      <c r="R760" s="38">
        <v>22</v>
      </c>
      <c r="S760" s="38">
        <v>31</v>
      </c>
      <c r="T760" s="39">
        <f t="shared" si="174"/>
        <v>1359</v>
      </c>
      <c r="U760" s="38">
        <v>22</v>
      </c>
      <c r="V760" s="38">
        <v>39</v>
      </c>
      <c r="W760" s="40">
        <f t="shared" si="175"/>
        <v>1370</v>
      </c>
      <c r="X760" s="41">
        <v>22</v>
      </c>
      <c r="Y760" s="41">
        <v>50</v>
      </c>
      <c r="Z760" s="41">
        <f t="shared" si="183"/>
        <v>10080</v>
      </c>
      <c r="AA760" s="61">
        <f t="shared" si="176"/>
        <v>11411</v>
      </c>
      <c r="AB760" s="38">
        <f t="shared" si="177"/>
        <v>11417</v>
      </c>
      <c r="AC760" s="38">
        <f t="shared" si="178"/>
        <v>11419</v>
      </c>
      <c r="AD760" s="38">
        <f t="shared" si="179"/>
        <v>11422</v>
      </c>
      <c r="AE760" s="38">
        <f t="shared" si="180"/>
        <v>11431</v>
      </c>
      <c r="AF760" s="38">
        <f t="shared" si="181"/>
        <v>11439</v>
      </c>
      <c r="AG760" s="62">
        <f t="shared" si="182"/>
        <v>11450</v>
      </c>
    </row>
    <row r="761" spans="1:33" x14ac:dyDescent="0.55000000000000004">
      <c r="A761" s="37">
        <f t="shared" si="169"/>
        <v>1373</v>
      </c>
      <c r="B761" s="38">
        <v>22</v>
      </c>
      <c r="C761" s="38">
        <v>53</v>
      </c>
      <c r="D761" s="38" t="s">
        <v>8</v>
      </c>
      <c r="E761" s="61" t="s">
        <v>327</v>
      </c>
      <c r="F761" s="38" t="s">
        <v>3</v>
      </c>
      <c r="G761" s="62" t="s">
        <v>9</v>
      </c>
      <c r="H761" s="39">
        <f t="shared" si="170"/>
        <v>1377</v>
      </c>
      <c r="I761" s="38">
        <v>22</v>
      </c>
      <c r="J761" s="38">
        <v>57</v>
      </c>
      <c r="K761" s="39">
        <f t="shared" si="171"/>
        <v>1377</v>
      </c>
      <c r="L761" s="38">
        <v>22</v>
      </c>
      <c r="M761" s="38">
        <v>57</v>
      </c>
      <c r="N761" s="39">
        <f t="shared" si="172"/>
        <v>1388</v>
      </c>
      <c r="O761" s="38">
        <v>23</v>
      </c>
      <c r="P761" s="38">
        <v>8</v>
      </c>
      <c r="Q761" s="39">
        <f t="shared" si="173"/>
        <v>1388</v>
      </c>
      <c r="R761" s="38">
        <v>23</v>
      </c>
      <c r="S761" s="38">
        <v>8</v>
      </c>
      <c r="T761" s="39">
        <f t="shared" si="174"/>
        <v>1396</v>
      </c>
      <c r="U761" s="38">
        <v>23</v>
      </c>
      <c r="V761" s="38">
        <v>16</v>
      </c>
      <c r="W761" s="40">
        <f t="shared" si="175"/>
        <v>1396</v>
      </c>
      <c r="X761" s="41">
        <v>23</v>
      </c>
      <c r="Y761" s="41">
        <v>16</v>
      </c>
      <c r="Z761" s="41">
        <f t="shared" si="183"/>
        <v>10080</v>
      </c>
      <c r="AA761" s="61">
        <f t="shared" si="176"/>
        <v>11453</v>
      </c>
      <c r="AB761" s="38">
        <f t="shared" si="177"/>
        <v>11457</v>
      </c>
      <c r="AC761" s="38">
        <f t="shared" si="178"/>
        <v>11457</v>
      </c>
      <c r="AD761" s="38">
        <f t="shared" si="179"/>
        <v>11468</v>
      </c>
      <c r="AE761" s="38">
        <f t="shared" si="180"/>
        <v>11468</v>
      </c>
      <c r="AF761" s="38">
        <f t="shared" si="181"/>
        <v>11476</v>
      </c>
      <c r="AG761" s="62">
        <f t="shared" si="182"/>
        <v>11476</v>
      </c>
    </row>
    <row r="762" spans="1:33" x14ac:dyDescent="0.55000000000000004">
      <c r="A762" s="37">
        <f t="shared" si="169"/>
        <v>1391</v>
      </c>
      <c r="B762" s="38">
        <v>23</v>
      </c>
      <c r="C762" s="38">
        <v>11</v>
      </c>
      <c r="D762" s="38" t="s">
        <v>8</v>
      </c>
      <c r="E762" s="61" t="s">
        <v>327</v>
      </c>
      <c r="F762" s="38" t="s">
        <v>17</v>
      </c>
      <c r="G762" s="62" t="s">
        <v>9</v>
      </c>
      <c r="H762" s="39">
        <f t="shared" si="170"/>
        <v>1397</v>
      </c>
      <c r="I762" s="38">
        <v>23</v>
      </c>
      <c r="J762" s="38">
        <v>17</v>
      </c>
      <c r="K762" s="39">
        <f t="shared" si="171"/>
        <v>1397</v>
      </c>
      <c r="L762" s="38">
        <v>23</v>
      </c>
      <c r="M762" s="38">
        <v>17</v>
      </c>
      <c r="N762" s="39">
        <f t="shared" si="172"/>
        <v>1411</v>
      </c>
      <c r="O762" s="38">
        <v>23</v>
      </c>
      <c r="P762" s="38">
        <v>31</v>
      </c>
      <c r="Q762" s="39">
        <f t="shared" si="173"/>
        <v>1412</v>
      </c>
      <c r="R762" s="38">
        <v>23</v>
      </c>
      <c r="S762" s="38">
        <v>32</v>
      </c>
      <c r="T762" s="39">
        <f t="shared" si="174"/>
        <v>1412</v>
      </c>
      <c r="U762" s="38">
        <v>23</v>
      </c>
      <c r="V762" s="38">
        <v>32</v>
      </c>
      <c r="W762" s="40">
        <f t="shared" si="175"/>
        <v>12</v>
      </c>
      <c r="X762" s="41">
        <v>0</v>
      </c>
      <c r="Y762" s="41">
        <v>12</v>
      </c>
      <c r="Z762" s="41">
        <f t="shared" si="183"/>
        <v>10080</v>
      </c>
      <c r="AA762" s="61">
        <f t="shared" si="176"/>
        <v>11471</v>
      </c>
      <c r="AB762" s="38">
        <f t="shared" si="177"/>
        <v>11477</v>
      </c>
      <c r="AC762" s="38">
        <f t="shared" si="178"/>
        <v>11477</v>
      </c>
      <c r="AD762" s="38">
        <f t="shared" si="179"/>
        <v>11491</v>
      </c>
      <c r="AE762" s="38">
        <f t="shared" si="180"/>
        <v>11492</v>
      </c>
      <c r="AF762" s="38">
        <f t="shared" si="181"/>
        <v>11492</v>
      </c>
      <c r="AG762" s="62">
        <f t="shared" si="182"/>
        <v>10092</v>
      </c>
    </row>
    <row r="763" spans="1:33" x14ac:dyDescent="0.55000000000000004">
      <c r="A763" s="37">
        <f t="shared" si="169"/>
        <v>1394</v>
      </c>
      <c r="B763" s="38">
        <v>23</v>
      </c>
      <c r="C763" s="38">
        <v>14</v>
      </c>
      <c r="D763" s="38" t="s">
        <v>16</v>
      </c>
      <c r="E763" s="61" t="s">
        <v>330</v>
      </c>
      <c r="F763" s="38" t="s">
        <v>17</v>
      </c>
      <c r="G763" s="62" t="s">
        <v>18</v>
      </c>
      <c r="H763" s="39">
        <f t="shared" si="170"/>
        <v>1399</v>
      </c>
      <c r="I763" s="38">
        <v>23</v>
      </c>
      <c r="J763" s="38">
        <v>19</v>
      </c>
      <c r="K763" s="39">
        <f t="shared" si="171"/>
        <v>1399</v>
      </c>
      <c r="L763" s="38">
        <v>23</v>
      </c>
      <c r="M763" s="38">
        <v>19</v>
      </c>
      <c r="N763" s="39">
        <f t="shared" si="172"/>
        <v>1415</v>
      </c>
      <c r="O763" s="38">
        <v>23</v>
      </c>
      <c r="P763" s="38">
        <v>35</v>
      </c>
      <c r="Q763" s="39">
        <f t="shared" si="173"/>
        <v>1415</v>
      </c>
      <c r="R763" s="38">
        <v>23</v>
      </c>
      <c r="S763" s="38">
        <v>35</v>
      </c>
      <c r="T763" s="39">
        <f t="shared" si="174"/>
        <v>1420</v>
      </c>
      <c r="U763" s="38">
        <v>23</v>
      </c>
      <c r="V763" s="38">
        <v>40</v>
      </c>
      <c r="W763" s="40">
        <f t="shared" si="175"/>
        <v>1420</v>
      </c>
      <c r="X763" s="41">
        <v>23</v>
      </c>
      <c r="Y763" s="41">
        <v>40</v>
      </c>
      <c r="Z763" s="41">
        <f t="shared" si="183"/>
        <v>10080</v>
      </c>
      <c r="AA763" s="61">
        <f t="shared" si="176"/>
        <v>11474</v>
      </c>
      <c r="AB763" s="38">
        <f t="shared" si="177"/>
        <v>11479</v>
      </c>
      <c r="AC763" s="38">
        <f t="shared" si="178"/>
        <v>11479</v>
      </c>
      <c r="AD763" s="38">
        <f t="shared" si="179"/>
        <v>11495</v>
      </c>
      <c r="AE763" s="38">
        <f t="shared" si="180"/>
        <v>11495</v>
      </c>
      <c r="AF763" s="38">
        <f t="shared" si="181"/>
        <v>11500</v>
      </c>
      <c r="AG763" s="62">
        <f t="shared" si="182"/>
        <v>11500</v>
      </c>
    </row>
    <row r="764" spans="1:33" x14ac:dyDescent="0.55000000000000004">
      <c r="A764" s="32">
        <f t="shared" si="169"/>
        <v>2</v>
      </c>
      <c r="B764" s="33">
        <v>0</v>
      </c>
      <c r="C764" s="33">
        <v>2</v>
      </c>
      <c r="D764" s="33" t="s">
        <v>64</v>
      </c>
      <c r="E764" s="59" t="s">
        <v>325</v>
      </c>
      <c r="F764" s="33" t="s">
        <v>3</v>
      </c>
      <c r="G764" s="60" t="s">
        <v>4</v>
      </c>
      <c r="H764" s="34">
        <f t="shared" si="170"/>
        <v>8</v>
      </c>
      <c r="I764" s="33">
        <v>0</v>
      </c>
      <c r="J764" s="33">
        <v>8</v>
      </c>
      <c r="K764" s="34">
        <f t="shared" si="171"/>
        <v>10</v>
      </c>
      <c r="L764" s="33">
        <v>0</v>
      </c>
      <c r="M764" s="33">
        <v>10</v>
      </c>
      <c r="N764" s="34">
        <f t="shared" si="172"/>
        <v>20</v>
      </c>
      <c r="O764" s="33">
        <v>0</v>
      </c>
      <c r="P764" s="33">
        <v>20</v>
      </c>
      <c r="Q764" s="34">
        <f t="shared" si="173"/>
        <v>27</v>
      </c>
      <c r="R764" s="33">
        <v>0</v>
      </c>
      <c r="S764" s="33">
        <v>27</v>
      </c>
      <c r="T764" s="34">
        <f t="shared" si="174"/>
        <v>40</v>
      </c>
      <c r="U764" s="33">
        <v>0</v>
      </c>
      <c r="V764" s="33">
        <v>40</v>
      </c>
      <c r="W764" s="35">
        <f t="shared" si="175"/>
        <v>40</v>
      </c>
      <c r="X764" s="36">
        <v>0</v>
      </c>
      <c r="Y764" s="36">
        <v>40</v>
      </c>
      <c r="Z764" s="36">
        <f>8*1440</f>
        <v>11520</v>
      </c>
      <c r="AA764" s="59">
        <f t="shared" si="176"/>
        <v>11522</v>
      </c>
      <c r="AB764" s="33">
        <f t="shared" si="177"/>
        <v>11528</v>
      </c>
      <c r="AC764" s="33">
        <f t="shared" si="178"/>
        <v>11530</v>
      </c>
      <c r="AD764" s="33">
        <f t="shared" si="179"/>
        <v>11540</v>
      </c>
      <c r="AE764" s="33">
        <f t="shared" si="180"/>
        <v>11547</v>
      </c>
      <c r="AF764" s="33">
        <f t="shared" si="181"/>
        <v>11560</v>
      </c>
      <c r="AG764" s="60">
        <f t="shared" si="182"/>
        <v>11560</v>
      </c>
    </row>
    <row r="765" spans="1:33" x14ac:dyDescent="0.55000000000000004">
      <c r="A765" s="32">
        <f t="shared" si="169"/>
        <v>7</v>
      </c>
      <c r="B765" s="33">
        <v>0</v>
      </c>
      <c r="C765" s="33">
        <v>7</v>
      </c>
      <c r="D765" s="33" t="s">
        <v>99</v>
      </c>
      <c r="E765" s="59" t="s">
        <v>337</v>
      </c>
      <c r="F765" s="33" t="s">
        <v>17</v>
      </c>
      <c r="G765" s="60" t="s">
        <v>100</v>
      </c>
      <c r="H765" s="34">
        <f t="shared" si="170"/>
        <v>12</v>
      </c>
      <c r="I765" s="33">
        <v>0</v>
      </c>
      <c r="J765" s="33">
        <v>12</v>
      </c>
      <c r="K765" s="34">
        <f t="shared" si="171"/>
        <v>12</v>
      </c>
      <c r="L765" s="33">
        <v>0</v>
      </c>
      <c r="M765" s="33">
        <v>12</v>
      </c>
      <c r="N765" s="34">
        <f t="shared" si="172"/>
        <v>33</v>
      </c>
      <c r="O765" s="33">
        <v>0</v>
      </c>
      <c r="P765" s="33">
        <v>33</v>
      </c>
      <c r="Q765" s="34">
        <f t="shared" si="173"/>
        <v>33</v>
      </c>
      <c r="R765" s="33">
        <v>0</v>
      </c>
      <c r="S765" s="33">
        <v>33</v>
      </c>
      <c r="T765" s="34">
        <f t="shared" si="174"/>
        <v>34</v>
      </c>
      <c r="U765" s="33">
        <v>0</v>
      </c>
      <c r="V765" s="33">
        <v>34</v>
      </c>
      <c r="W765" s="35">
        <f t="shared" si="175"/>
        <v>37</v>
      </c>
      <c r="X765" s="36">
        <v>0</v>
      </c>
      <c r="Y765" s="36">
        <v>37</v>
      </c>
      <c r="Z765" s="36">
        <f t="shared" ref="Z765:Z828" si="184">8*1440</f>
        <v>11520</v>
      </c>
      <c r="AA765" s="59">
        <f t="shared" si="176"/>
        <v>11527</v>
      </c>
      <c r="AB765" s="33">
        <f t="shared" si="177"/>
        <v>11532</v>
      </c>
      <c r="AC765" s="33">
        <f t="shared" si="178"/>
        <v>11532</v>
      </c>
      <c r="AD765" s="33">
        <f t="shared" si="179"/>
        <v>11553</v>
      </c>
      <c r="AE765" s="33">
        <f t="shared" si="180"/>
        <v>11553</v>
      </c>
      <c r="AF765" s="33">
        <f t="shared" si="181"/>
        <v>11554</v>
      </c>
      <c r="AG765" s="60">
        <f t="shared" si="182"/>
        <v>11557</v>
      </c>
    </row>
    <row r="766" spans="1:33" x14ac:dyDescent="0.55000000000000004">
      <c r="A766" s="32">
        <f t="shared" si="169"/>
        <v>12</v>
      </c>
      <c r="B766" s="33">
        <v>0</v>
      </c>
      <c r="C766" s="33">
        <v>12</v>
      </c>
      <c r="D766" s="33" t="s">
        <v>34</v>
      </c>
      <c r="E766" s="59" t="s">
        <v>331</v>
      </c>
      <c r="F766" s="33" t="s">
        <v>3</v>
      </c>
      <c r="G766" s="60" t="s">
        <v>274</v>
      </c>
      <c r="H766" s="34">
        <f t="shared" si="170"/>
        <v>18</v>
      </c>
      <c r="I766" s="33">
        <v>0</v>
      </c>
      <c r="J766" s="33">
        <v>18</v>
      </c>
      <c r="K766" s="34">
        <f t="shared" si="171"/>
        <v>25</v>
      </c>
      <c r="L766" s="33">
        <v>0</v>
      </c>
      <c r="M766" s="33">
        <v>25</v>
      </c>
      <c r="N766" s="34">
        <f t="shared" si="172"/>
        <v>25</v>
      </c>
      <c r="O766" s="33">
        <v>0</v>
      </c>
      <c r="P766" s="33">
        <v>25</v>
      </c>
      <c r="Q766" s="34">
        <f t="shared" si="173"/>
        <v>32</v>
      </c>
      <c r="R766" s="33">
        <v>0</v>
      </c>
      <c r="S766" s="33">
        <v>32</v>
      </c>
      <c r="T766" s="34">
        <f t="shared" si="174"/>
        <v>34</v>
      </c>
      <c r="U766" s="33">
        <v>0</v>
      </c>
      <c r="V766" s="33">
        <v>34</v>
      </c>
      <c r="W766" s="35">
        <f t="shared" si="175"/>
        <v>40</v>
      </c>
      <c r="X766" s="36">
        <v>0</v>
      </c>
      <c r="Y766" s="36">
        <v>40</v>
      </c>
      <c r="Z766" s="36">
        <f t="shared" si="184"/>
        <v>11520</v>
      </c>
      <c r="AA766" s="59">
        <f t="shared" si="176"/>
        <v>11532</v>
      </c>
      <c r="AB766" s="33">
        <f t="shared" si="177"/>
        <v>11538</v>
      </c>
      <c r="AC766" s="33">
        <f t="shared" si="178"/>
        <v>11545</v>
      </c>
      <c r="AD766" s="33">
        <f t="shared" si="179"/>
        <v>11545</v>
      </c>
      <c r="AE766" s="33">
        <f t="shared" si="180"/>
        <v>11552</v>
      </c>
      <c r="AF766" s="33">
        <f t="shared" si="181"/>
        <v>11554</v>
      </c>
      <c r="AG766" s="60">
        <f t="shared" si="182"/>
        <v>11560</v>
      </c>
    </row>
    <row r="767" spans="1:33" x14ac:dyDescent="0.55000000000000004">
      <c r="A767" s="32">
        <f t="shared" si="169"/>
        <v>18</v>
      </c>
      <c r="B767" s="33">
        <v>0</v>
      </c>
      <c r="C767" s="33">
        <v>18</v>
      </c>
      <c r="D767" s="33" t="s">
        <v>287</v>
      </c>
      <c r="E767" s="59" t="s">
        <v>333</v>
      </c>
      <c r="F767" s="33" t="s">
        <v>17</v>
      </c>
      <c r="G767" s="60" t="s">
        <v>31</v>
      </c>
      <c r="H767" s="34">
        <f t="shared" si="170"/>
        <v>27</v>
      </c>
      <c r="I767" s="33">
        <v>0</v>
      </c>
      <c r="J767" s="33">
        <v>27</v>
      </c>
      <c r="K767" s="34">
        <f t="shared" si="171"/>
        <v>30</v>
      </c>
      <c r="L767" s="33">
        <v>0</v>
      </c>
      <c r="M767" s="33">
        <v>30</v>
      </c>
      <c r="N767" s="34">
        <f t="shared" si="172"/>
        <v>47</v>
      </c>
      <c r="O767" s="33">
        <v>0</v>
      </c>
      <c r="P767" s="33">
        <v>47</v>
      </c>
      <c r="Q767" s="34">
        <f t="shared" si="173"/>
        <v>58</v>
      </c>
      <c r="R767" s="33">
        <v>0</v>
      </c>
      <c r="S767" s="33">
        <v>58</v>
      </c>
      <c r="T767" s="34">
        <f t="shared" si="174"/>
        <v>58</v>
      </c>
      <c r="U767" s="33">
        <v>0</v>
      </c>
      <c r="V767" s="33">
        <v>58</v>
      </c>
      <c r="W767" s="35">
        <f t="shared" si="175"/>
        <v>58</v>
      </c>
      <c r="X767" s="36">
        <v>0</v>
      </c>
      <c r="Y767" s="36">
        <v>58</v>
      </c>
      <c r="Z767" s="36">
        <f t="shared" si="184"/>
        <v>11520</v>
      </c>
      <c r="AA767" s="59">
        <f t="shared" si="176"/>
        <v>11538</v>
      </c>
      <c r="AB767" s="33">
        <f t="shared" si="177"/>
        <v>11547</v>
      </c>
      <c r="AC767" s="33">
        <f t="shared" si="178"/>
        <v>11550</v>
      </c>
      <c r="AD767" s="33">
        <f t="shared" si="179"/>
        <v>11567</v>
      </c>
      <c r="AE767" s="33">
        <f t="shared" si="180"/>
        <v>11578</v>
      </c>
      <c r="AF767" s="33">
        <f t="shared" si="181"/>
        <v>11578</v>
      </c>
      <c r="AG767" s="60">
        <f t="shared" si="182"/>
        <v>11578</v>
      </c>
    </row>
    <row r="768" spans="1:33" x14ac:dyDescent="0.55000000000000004">
      <c r="A768" s="32">
        <f t="shared" si="169"/>
        <v>27</v>
      </c>
      <c r="B768" s="33">
        <v>0</v>
      </c>
      <c r="C768" s="33">
        <v>27</v>
      </c>
      <c r="D768" s="33" t="s">
        <v>288</v>
      </c>
      <c r="E768" s="59" t="s">
        <v>328</v>
      </c>
      <c r="F768" s="33" t="s">
        <v>17</v>
      </c>
      <c r="G768" s="60" t="s">
        <v>7</v>
      </c>
      <c r="H768" s="34">
        <f t="shared" si="170"/>
        <v>32</v>
      </c>
      <c r="I768" s="33">
        <v>0</v>
      </c>
      <c r="J768" s="33">
        <v>32</v>
      </c>
      <c r="K768" s="34">
        <f t="shared" si="171"/>
        <v>33</v>
      </c>
      <c r="L768" s="33">
        <v>0</v>
      </c>
      <c r="M768" s="33">
        <v>33</v>
      </c>
      <c r="N768" s="34">
        <f t="shared" si="172"/>
        <v>39</v>
      </c>
      <c r="O768" s="33">
        <v>0</v>
      </c>
      <c r="P768" s="33">
        <v>39</v>
      </c>
      <c r="Q768" s="34">
        <f t="shared" si="173"/>
        <v>41</v>
      </c>
      <c r="R768" s="33">
        <v>0</v>
      </c>
      <c r="S768" s="33">
        <v>41</v>
      </c>
      <c r="T768" s="34">
        <f t="shared" si="174"/>
        <v>41</v>
      </c>
      <c r="U768" s="33">
        <v>0</v>
      </c>
      <c r="V768" s="33">
        <v>41</v>
      </c>
      <c r="W768" s="35">
        <f t="shared" si="175"/>
        <v>44</v>
      </c>
      <c r="X768" s="36">
        <v>0</v>
      </c>
      <c r="Y768" s="36">
        <v>44</v>
      </c>
      <c r="Z768" s="36">
        <f t="shared" si="184"/>
        <v>11520</v>
      </c>
      <c r="AA768" s="59">
        <f t="shared" si="176"/>
        <v>11547</v>
      </c>
      <c r="AB768" s="33">
        <f t="shared" si="177"/>
        <v>11552</v>
      </c>
      <c r="AC768" s="33">
        <f t="shared" si="178"/>
        <v>11553</v>
      </c>
      <c r="AD768" s="33">
        <f t="shared" si="179"/>
        <v>11559</v>
      </c>
      <c r="AE768" s="33">
        <f t="shared" si="180"/>
        <v>11561</v>
      </c>
      <c r="AF768" s="33">
        <f t="shared" si="181"/>
        <v>11561</v>
      </c>
      <c r="AG768" s="60">
        <f t="shared" si="182"/>
        <v>11564</v>
      </c>
    </row>
    <row r="769" spans="1:33" x14ac:dyDescent="0.55000000000000004">
      <c r="A769" s="32">
        <f t="shared" si="169"/>
        <v>75</v>
      </c>
      <c r="B769" s="33">
        <v>1</v>
      </c>
      <c r="C769" s="33">
        <v>15</v>
      </c>
      <c r="D769" s="33" t="s">
        <v>289</v>
      </c>
      <c r="E769" s="59" t="s">
        <v>329</v>
      </c>
      <c r="F769" s="33" t="s">
        <v>3</v>
      </c>
      <c r="G769" s="60" t="s">
        <v>12</v>
      </c>
      <c r="H769" s="34">
        <f t="shared" si="170"/>
        <v>80</v>
      </c>
      <c r="I769" s="33">
        <v>1</v>
      </c>
      <c r="J769" s="33">
        <v>20</v>
      </c>
      <c r="K769" s="34">
        <f t="shared" si="171"/>
        <v>84</v>
      </c>
      <c r="L769" s="33">
        <v>1</v>
      </c>
      <c r="M769" s="33">
        <v>24</v>
      </c>
      <c r="N769" s="34">
        <f t="shared" si="172"/>
        <v>99</v>
      </c>
      <c r="O769" s="33">
        <v>1</v>
      </c>
      <c r="P769" s="33">
        <v>39</v>
      </c>
      <c r="Q769" s="34">
        <f t="shared" si="173"/>
        <v>99</v>
      </c>
      <c r="R769" s="33">
        <v>1</v>
      </c>
      <c r="S769" s="33">
        <v>39</v>
      </c>
      <c r="T769" s="34">
        <f t="shared" si="174"/>
        <v>0</v>
      </c>
      <c r="U769" s="33"/>
      <c r="V769" s="33"/>
      <c r="W769" s="35">
        <f t="shared" si="175"/>
        <v>100</v>
      </c>
      <c r="X769" s="36">
        <v>1</v>
      </c>
      <c r="Y769" s="36">
        <v>40</v>
      </c>
      <c r="Z769" s="36">
        <f t="shared" si="184"/>
        <v>11520</v>
      </c>
      <c r="AA769" s="59">
        <f t="shared" si="176"/>
        <v>11595</v>
      </c>
      <c r="AB769" s="33">
        <f t="shared" si="177"/>
        <v>11600</v>
      </c>
      <c r="AC769" s="33">
        <f t="shared" si="178"/>
        <v>11604</v>
      </c>
      <c r="AD769" s="33">
        <f t="shared" si="179"/>
        <v>11619</v>
      </c>
      <c r="AE769" s="33">
        <f t="shared" si="180"/>
        <v>11619</v>
      </c>
      <c r="AF769" s="33">
        <f t="shared" si="181"/>
        <v>11520</v>
      </c>
      <c r="AG769" s="60">
        <f t="shared" si="182"/>
        <v>11620</v>
      </c>
    </row>
    <row r="770" spans="1:33" x14ac:dyDescent="0.55000000000000004">
      <c r="A770" s="32">
        <f t="shared" si="169"/>
        <v>82</v>
      </c>
      <c r="B770" s="33">
        <v>1</v>
      </c>
      <c r="C770" s="33">
        <v>22</v>
      </c>
      <c r="D770" s="33" t="s">
        <v>51</v>
      </c>
      <c r="E770" s="59" t="s">
        <v>335</v>
      </c>
      <c r="F770" s="33" t="s">
        <v>17</v>
      </c>
      <c r="G770" s="60" t="s">
        <v>52</v>
      </c>
      <c r="H770" s="34">
        <f t="shared" si="170"/>
        <v>87</v>
      </c>
      <c r="I770" s="33">
        <v>1</v>
      </c>
      <c r="J770" s="33">
        <v>27</v>
      </c>
      <c r="K770" s="34">
        <f t="shared" si="171"/>
        <v>87</v>
      </c>
      <c r="L770" s="33">
        <v>1</v>
      </c>
      <c r="M770" s="33">
        <v>27</v>
      </c>
      <c r="N770" s="34">
        <f t="shared" si="172"/>
        <v>102</v>
      </c>
      <c r="O770" s="33">
        <v>1</v>
      </c>
      <c r="P770" s="33">
        <v>42</v>
      </c>
      <c r="Q770" s="34">
        <f t="shared" si="173"/>
        <v>102</v>
      </c>
      <c r="R770" s="33">
        <v>1</v>
      </c>
      <c r="S770" s="33">
        <v>42</v>
      </c>
      <c r="T770" s="34">
        <f t="shared" si="174"/>
        <v>102</v>
      </c>
      <c r="U770" s="33">
        <v>1</v>
      </c>
      <c r="V770" s="33">
        <v>42</v>
      </c>
      <c r="W770" s="35">
        <f t="shared" si="175"/>
        <v>107</v>
      </c>
      <c r="X770" s="36">
        <v>1</v>
      </c>
      <c r="Y770" s="36">
        <v>47</v>
      </c>
      <c r="Z770" s="36">
        <f t="shared" si="184"/>
        <v>11520</v>
      </c>
      <c r="AA770" s="59">
        <f t="shared" si="176"/>
        <v>11602</v>
      </c>
      <c r="AB770" s="33">
        <f t="shared" si="177"/>
        <v>11607</v>
      </c>
      <c r="AC770" s="33">
        <f t="shared" si="178"/>
        <v>11607</v>
      </c>
      <c r="AD770" s="33">
        <f t="shared" si="179"/>
        <v>11622</v>
      </c>
      <c r="AE770" s="33">
        <f t="shared" si="180"/>
        <v>11622</v>
      </c>
      <c r="AF770" s="33">
        <f t="shared" si="181"/>
        <v>11622</v>
      </c>
      <c r="AG770" s="60">
        <f t="shared" si="182"/>
        <v>11627</v>
      </c>
    </row>
    <row r="771" spans="1:33" x14ac:dyDescent="0.55000000000000004">
      <c r="A771" s="32">
        <f t="shared" si="169"/>
        <v>108</v>
      </c>
      <c r="B771" s="33">
        <v>1</v>
      </c>
      <c r="C771" s="33">
        <v>48</v>
      </c>
      <c r="D771" s="33" t="s">
        <v>69</v>
      </c>
      <c r="E771" s="59" t="s">
        <v>329</v>
      </c>
      <c r="F771" s="33" t="s">
        <v>17</v>
      </c>
      <c r="G771" s="60" t="s">
        <v>39</v>
      </c>
      <c r="H771" s="34">
        <f t="shared" si="170"/>
        <v>114</v>
      </c>
      <c r="I771" s="33">
        <v>1</v>
      </c>
      <c r="J771" s="33">
        <v>54</v>
      </c>
      <c r="K771" s="34">
        <f t="shared" si="171"/>
        <v>116</v>
      </c>
      <c r="L771" s="33">
        <v>1</v>
      </c>
      <c r="M771" s="33">
        <v>56</v>
      </c>
      <c r="N771" s="34">
        <f t="shared" si="172"/>
        <v>127</v>
      </c>
      <c r="O771" s="33">
        <v>2</v>
      </c>
      <c r="P771" s="33">
        <v>7</v>
      </c>
      <c r="Q771" s="34">
        <f t="shared" si="173"/>
        <v>127</v>
      </c>
      <c r="R771" s="33">
        <v>2</v>
      </c>
      <c r="S771" s="33">
        <v>7</v>
      </c>
      <c r="T771" s="34">
        <f t="shared" si="174"/>
        <v>131</v>
      </c>
      <c r="U771" s="33">
        <v>2</v>
      </c>
      <c r="V771" s="33">
        <v>11</v>
      </c>
      <c r="W771" s="35">
        <f t="shared" si="175"/>
        <v>138</v>
      </c>
      <c r="X771" s="36">
        <v>2</v>
      </c>
      <c r="Y771" s="36">
        <v>18</v>
      </c>
      <c r="Z771" s="36">
        <f t="shared" si="184"/>
        <v>11520</v>
      </c>
      <c r="AA771" s="59">
        <f t="shared" si="176"/>
        <v>11628</v>
      </c>
      <c r="AB771" s="33">
        <f t="shared" si="177"/>
        <v>11634</v>
      </c>
      <c r="AC771" s="33">
        <f t="shared" si="178"/>
        <v>11636</v>
      </c>
      <c r="AD771" s="33">
        <f t="shared" si="179"/>
        <v>11647</v>
      </c>
      <c r="AE771" s="33">
        <f t="shared" si="180"/>
        <v>11647</v>
      </c>
      <c r="AF771" s="33">
        <f t="shared" si="181"/>
        <v>11651</v>
      </c>
      <c r="AG771" s="60">
        <f t="shared" si="182"/>
        <v>11658</v>
      </c>
    </row>
    <row r="772" spans="1:33" x14ac:dyDescent="0.55000000000000004">
      <c r="A772" s="32">
        <f t="shared" si="169"/>
        <v>113</v>
      </c>
      <c r="B772" s="33">
        <v>1</v>
      </c>
      <c r="C772" s="33">
        <v>53</v>
      </c>
      <c r="D772" s="33" t="s">
        <v>88</v>
      </c>
      <c r="E772" s="59" t="s">
        <v>333</v>
      </c>
      <c r="F772" s="33" t="s">
        <v>22</v>
      </c>
      <c r="G772" s="60" t="s">
        <v>25</v>
      </c>
      <c r="H772" s="34">
        <f t="shared" si="170"/>
        <v>121</v>
      </c>
      <c r="I772" s="33">
        <v>2</v>
      </c>
      <c r="J772" s="33">
        <v>1</v>
      </c>
      <c r="K772" s="34">
        <f t="shared" si="171"/>
        <v>121</v>
      </c>
      <c r="L772" s="33">
        <v>2</v>
      </c>
      <c r="M772" s="33">
        <v>1</v>
      </c>
      <c r="N772" s="34">
        <f t="shared" si="172"/>
        <v>130</v>
      </c>
      <c r="O772" s="33">
        <v>2</v>
      </c>
      <c r="P772" s="33">
        <v>10</v>
      </c>
      <c r="Q772" s="34">
        <f t="shared" si="173"/>
        <v>140</v>
      </c>
      <c r="R772" s="33">
        <v>2</v>
      </c>
      <c r="S772" s="33">
        <v>20</v>
      </c>
      <c r="T772" s="34">
        <f t="shared" si="174"/>
        <v>148</v>
      </c>
      <c r="U772" s="33">
        <v>2</v>
      </c>
      <c r="V772" s="33">
        <v>28</v>
      </c>
      <c r="W772" s="35">
        <f t="shared" si="175"/>
        <v>148</v>
      </c>
      <c r="X772" s="36">
        <v>2</v>
      </c>
      <c r="Y772" s="36">
        <v>28</v>
      </c>
      <c r="Z772" s="36">
        <f t="shared" si="184"/>
        <v>11520</v>
      </c>
      <c r="AA772" s="59">
        <f t="shared" si="176"/>
        <v>11633</v>
      </c>
      <c r="AB772" s="33">
        <f t="shared" si="177"/>
        <v>11641</v>
      </c>
      <c r="AC772" s="33">
        <f t="shared" si="178"/>
        <v>11641</v>
      </c>
      <c r="AD772" s="33">
        <f t="shared" si="179"/>
        <v>11650</v>
      </c>
      <c r="AE772" s="33">
        <f t="shared" si="180"/>
        <v>11660</v>
      </c>
      <c r="AF772" s="33">
        <f t="shared" si="181"/>
        <v>11668</v>
      </c>
      <c r="AG772" s="60">
        <f t="shared" si="182"/>
        <v>11668</v>
      </c>
    </row>
    <row r="773" spans="1:33" x14ac:dyDescent="0.55000000000000004">
      <c r="A773" s="32">
        <f t="shared" ref="A773:A836" si="185">60*B773+C773</f>
        <v>117</v>
      </c>
      <c r="B773" s="33">
        <v>1</v>
      </c>
      <c r="C773" s="33">
        <v>57</v>
      </c>
      <c r="D773" s="33" t="s">
        <v>70</v>
      </c>
      <c r="E773" s="59" t="s">
        <v>331</v>
      </c>
      <c r="F773" s="33" t="s">
        <v>17</v>
      </c>
      <c r="G773" s="60" t="s">
        <v>274</v>
      </c>
      <c r="H773" s="34">
        <f t="shared" ref="H773:H836" si="186">60*I773+J773</f>
        <v>122</v>
      </c>
      <c r="I773" s="33">
        <v>2</v>
      </c>
      <c r="J773" s="33">
        <v>2</v>
      </c>
      <c r="K773" s="34">
        <f t="shared" ref="K773:K836" si="187">60*L773+M773</f>
        <v>125</v>
      </c>
      <c r="L773" s="33">
        <v>2</v>
      </c>
      <c r="M773" s="33">
        <v>5</v>
      </c>
      <c r="N773" s="34">
        <f t="shared" ref="N773:N836" si="188">60*O773+P773</f>
        <v>132</v>
      </c>
      <c r="O773" s="33">
        <v>2</v>
      </c>
      <c r="P773" s="33">
        <v>12</v>
      </c>
      <c r="Q773" s="34">
        <f t="shared" ref="Q773:Q836" si="189">60*R773+S773</f>
        <v>154</v>
      </c>
      <c r="R773" s="33">
        <v>2</v>
      </c>
      <c r="S773" s="33">
        <v>34</v>
      </c>
      <c r="T773" s="34">
        <f t="shared" ref="T773:T836" si="190">60*U773+V773</f>
        <v>156</v>
      </c>
      <c r="U773" s="33">
        <v>2</v>
      </c>
      <c r="V773" s="33">
        <v>36</v>
      </c>
      <c r="W773" s="35">
        <f t="shared" ref="W773:W836" si="191">60*X773+Y773</f>
        <v>167</v>
      </c>
      <c r="X773" s="36">
        <v>2</v>
      </c>
      <c r="Y773" s="36">
        <v>47</v>
      </c>
      <c r="Z773" s="36">
        <f t="shared" si="184"/>
        <v>11520</v>
      </c>
      <c r="AA773" s="59">
        <f t="shared" ref="AA773:AA836" si="192">A773+Z773</f>
        <v>11637</v>
      </c>
      <c r="AB773" s="33">
        <f t="shared" ref="AB773:AB836" si="193">H773+Z773</f>
        <v>11642</v>
      </c>
      <c r="AC773" s="33">
        <f t="shared" ref="AC773:AC836" si="194">K773+Z773</f>
        <v>11645</v>
      </c>
      <c r="AD773" s="33">
        <f t="shared" ref="AD773:AD836" si="195">N773+Z773</f>
        <v>11652</v>
      </c>
      <c r="AE773" s="33">
        <f t="shared" ref="AE773:AE836" si="196">Q773+Z773</f>
        <v>11674</v>
      </c>
      <c r="AF773" s="33">
        <f t="shared" ref="AF773:AF836" si="197">T773+Z773</f>
        <v>11676</v>
      </c>
      <c r="AG773" s="60">
        <f t="shared" ref="AG773:AG836" si="198">W773+Z773</f>
        <v>11687</v>
      </c>
    </row>
    <row r="774" spans="1:33" x14ac:dyDescent="0.55000000000000004">
      <c r="A774" s="32">
        <f t="shared" si="185"/>
        <v>121</v>
      </c>
      <c r="B774" s="33">
        <v>2</v>
      </c>
      <c r="C774" s="33">
        <v>1</v>
      </c>
      <c r="D774" s="33" t="s">
        <v>219</v>
      </c>
      <c r="E774" s="59" t="s">
        <v>329</v>
      </c>
      <c r="F774" s="33" t="s">
        <v>17</v>
      </c>
      <c r="G774" s="60" t="s">
        <v>12</v>
      </c>
      <c r="H774" s="34">
        <f t="shared" si="186"/>
        <v>124</v>
      </c>
      <c r="I774" s="33">
        <v>2</v>
      </c>
      <c r="J774" s="33">
        <v>4</v>
      </c>
      <c r="K774" s="34">
        <f t="shared" si="187"/>
        <v>127</v>
      </c>
      <c r="L774" s="33">
        <v>2</v>
      </c>
      <c r="M774" s="33">
        <v>7</v>
      </c>
      <c r="N774" s="34">
        <f t="shared" si="188"/>
        <v>134</v>
      </c>
      <c r="O774" s="33">
        <v>2</v>
      </c>
      <c r="P774" s="33">
        <v>14</v>
      </c>
      <c r="Q774" s="34">
        <f t="shared" si="189"/>
        <v>162</v>
      </c>
      <c r="R774" s="33">
        <v>2</v>
      </c>
      <c r="S774" s="33">
        <v>42</v>
      </c>
      <c r="T774" s="34">
        <f t="shared" si="190"/>
        <v>187</v>
      </c>
      <c r="U774" s="33">
        <v>3</v>
      </c>
      <c r="V774" s="33">
        <v>7</v>
      </c>
      <c r="W774" s="35">
        <f t="shared" si="191"/>
        <v>187</v>
      </c>
      <c r="X774" s="36">
        <v>3</v>
      </c>
      <c r="Y774" s="36">
        <v>7</v>
      </c>
      <c r="Z774" s="36">
        <f t="shared" si="184"/>
        <v>11520</v>
      </c>
      <c r="AA774" s="59">
        <f t="shared" si="192"/>
        <v>11641</v>
      </c>
      <c r="AB774" s="33">
        <f t="shared" si="193"/>
        <v>11644</v>
      </c>
      <c r="AC774" s="33">
        <f t="shared" si="194"/>
        <v>11647</v>
      </c>
      <c r="AD774" s="33">
        <f t="shared" si="195"/>
        <v>11654</v>
      </c>
      <c r="AE774" s="33">
        <f t="shared" si="196"/>
        <v>11682</v>
      </c>
      <c r="AF774" s="33">
        <f t="shared" si="197"/>
        <v>11707</v>
      </c>
      <c r="AG774" s="60">
        <f t="shared" si="198"/>
        <v>11707</v>
      </c>
    </row>
    <row r="775" spans="1:33" x14ac:dyDescent="0.55000000000000004">
      <c r="A775" s="32">
        <f t="shared" si="185"/>
        <v>170</v>
      </c>
      <c r="B775" s="33">
        <v>2</v>
      </c>
      <c r="C775" s="33">
        <v>50</v>
      </c>
      <c r="D775" s="33" t="s">
        <v>51</v>
      </c>
      <c r="E775" s="59" t="s">
        <v>335</v>
      </c>
      <c r="F775" s="33" t="s">
        <v>17</v>
      </c>
      <c r="G775" s="60" t="s">
        <v>52</v>
      </c>
      <c r="H775" s="34">
        <f t="shared" si="186"/>
        <v>175</v>
      </c>
      <c r="I775" s="33">
        <v>2</v>
      </c>
      <c r="J775" s="33">
        <v>55</v>
      </c>
      <c r="K775" s="34">
        <f t="shared" si="187"/>
        <v>176</v>
      </c>
      <c r="L775" s="33">
        <v>2</v>
      </c>
      <c r="M775" s="33">
        <v>56</v>
      </c>
      <c r="N775" s="34">
        <f t="shared" si="188"/>
        <v>186</v>
      </c>
      <c r="O775" s="33">
        <v>3</v>
      </c>
      <c r="P775" s="33">
        <v>6</v>
      </c>
      <c r="Q775" s="34">
        <f t="shared" si="189"/>
        <v>193</v>
      </c>
      <c r="R775" s="33">
        <v>3</v>
      </c>
      <c r="S775" s="33">
        <v>13</v>
      </c>
      <c r="T775" s="34">
        <f t="shared" si="190"/>
        <v>204</v>
      </c>
      <c r="U775" s="33">
        <v>3</v>
      </c>
      <c r="V775" s="33">
        <v>24</v>
      </c>
      <c r="W775" s="35">
        <f t="shared" si="191"/>
        <v>207</v>
      </c>
      <c r="X775" s="36">
        <v>3</v>
      </c>
      <c r="Y775" s="36">
        <v>27</v>
      </c>
      <c r="Z775" s="36">
        <f t="shared" si="184"/>
        <v>11520</v>
      </c>
      <c r="AA775" s="59">
        <f t="shared" si="192"/>
        <v>11690</v>
      </c>
      <c r="AB775" s="33">
        <f t="shared" si="193"/>
        <v>11695</v>
      </c>
      <c r="AC775" s="33">
        <f t="shared" si="194"/>
        <v>11696</v>
      </c>
      <c r="AD775" s="33">
        <f t="shared" si="195"/>
        <v>11706</v>
      </c>
      <c r="AE775" s="33">
        <f t="shared" si="196"/>
        <v>11713</v>
      </c>
      <c r="AF775" s="33">
        <f t="shared" si="197"/>
        <v>11724</v>
      </c>
      <c r="AG775" s="60">
        <f t="shared" si="198"/>
        <v>11727</v>
      </c>
    </row>
    <row r="776" spans="1:33" x14ac:dyDescent="0.55000000000000004">
      <c r="A776" s="32">
        <f t="shared" si="185"/>
        <v>190</v>
      </c>
      <c r="B776" s="33">
        <v>3</v>
      </c>
      <c r="C776" s="33">
        <v>10</v>
      </c>
      <c r="D776" s="33" t="s">
        <v>290</v>
      </c>
      <c r="E776" s="59" t="s">
        <v>328</v>
      </c>
      <c r="F776" s="33" t="s">
        <v>3</v>
      </c>
      <c r="G776" s="60" t="s">
        <v>274</v>
      </c>
      <c r="H776" s="34">
        <f t="shared" si="186"/>
        <v>194</v>
      </c>
      <c r="I776" s="33">
        <v>3</v>
      </c>
      <c r="J776" s="33">
        <v>14</v>
      </c>
      <c r="K776" s="34">
        <f t="shared" si="187"/>
        <v>197</v>
      </c>
      <c r="L776" s="33">
        <v>3</v>
      </c>
      <c r="M776" s="33">
        <v>17</v>
      </c>
      <c r="N776" s="34">
        <f t="shared" si="188"/>
        <v>204</v>
      </c>
      <c r="O776" s="33">
        <v>3</v>
      </c>
      <c r="P776" s="33">
        <v>24</v>
      </c>
      <c r="Q776" s="34">
        <f t="shared" si="189"/>
        <v>221</v>
      </c>
      <c r="R776" s="33">
        <v>3</v>
      </c>
      <c r="S776" s="33">
        <v>41</v>
      </c>
      <c r="T776" s="34">
        <f t="shared" si="190"/>
        <v>239</v>
      </c>
      <c r="U776" s="33">
        <v>3</v>
      </c>
      <c r="V776" s="33">
        <v>59</v>
      </c>
      <c r="W776" s="35">
        <f t="shared" si="191"/>
        <v>239</v>
      </c>
      <c r="X776" s="36">
        <v>3</v>
      </c>
      <c r="Y776" s="36">
        <v>59</v>
      </c>
      <c r="Z776" s="36">
        <f t="shared" si="184"/>
        <v>11520</v>
      </c>
      <c r="AA776" s="59">
        <f t="shared" si="192"/>
        <v>11710</v>
      </c>
      <c r="AB776" s="33">
        <f t="shared" si="193"/>
        <v>11714</v>
      </c>
      <c r="AC776" s="33">
        <f t="shared" si="194"/>
        <v>11717</v>
      </c>
      <c r="AD776" s="33">
        <f t="shared" si="195"/>
        <v>11724</v>
      </c>
      <c r="AE776" s="33">
        <f t="shared" si="196"/>
        <v>11741</v>
      </c>
      <c r="AF776" s="33">
        <f t="shared" si="197"/>
        <v>11759</v>
      </c>
      <c r="AG776" s="60">
        <f t="shared" si="198"/>
        <v>11759</v>
      </c>
    </row>
    <row r="777" spans="1:33" x14ac:dyDescent="0.55000000000000004">
      <c r="A777" s="32">
        <f t="shared" si="185"/>
        <v>205</v>
      </c>
      <c r="B777" s="33">
        <v>3</v>
      </c>
      <c r="C777" s="33">
        <v>25</v>
      </c>
      <c r="D777" s="33" t="s">
        <v>43</v>
      </c>
      <c r="E777" s="59" t="s">
        <v>333</v>
      </c>
      <c r="F777" s="33" t="s">
        <v>17</v>
      </c>
      <c r="G777" s="60" t="s">
        <v>31</v>
      </c>
      <c r="H777" s="34">
        <f t="shared" si="186"/>
        <v>210</v>
      </c>
      <c r="I777" s="33">
        <v>3</v>
      </c>
      <c r="J777" s="33">
        <v>30</v>
      </c>
      <c r="K777" s="34">
        <f t="shared" si="187"/>
        <v>211</v>
      </c>
      <c r="L777" s="33">
        <v>3</v>
      </c>
      <c r="M777" s="33">
        <v>31</v>
      </c>
      <c r="N777" s="34">
        <f t="shared" si="188"/>
        <v>216</v>
      </c>
      <c r="O777" s="33">
        <v>3</v>
      </c>
      <c r="P777" s="33">
        <v>36</v>
      </c>
      <c r="Q777" s="34">
        <f t="shared" si="189"/>
        <v>241</v>
      </c>
      <c r="R777" s="33">
        <v>4</v>
      </c>
      <c r="S777" s="33">
        <v>1</v>
      </c>
      <c r="T777" s="34">
        <f t="shared" si="190"/>
        <v>255</v>
      </c>
      <c r="U777" s="33">
        <v>4</v>
      </c>
      <c r="V777" s="33">
        <v>15</v>
      </c>
      <c r="W777" s="35">
        <f t="shared" si="191"/>
        <v>256</v>
      </c>
      <c r="X777" s="36">
        <v>4</v>
      </c>
      <c r="Y777" s="36">
        <v>16</v>
      </c>
      <c r="Z777" s="36">
        <f t="shared" si="184"/>
        <v>11520</v>
      </c>
      <c r="AA777" s="59">
        <f t="shared" si="192"/>
        <v>11725</v>
      </c>
      <c r="AB777" s="33">
        <f t="shared" si="193"/>
        <v>11730</v>
      </c>
      <c r="AC777" s="33">
        <f t="shared" si="194"/>
        <v>11731</v>
      </c>
      <c r="AD777" s="33">
        <f t="shared" si="195"/>
        <v>11736</v>
      </c>
      <c r="AE777" s="33">
        <f t="shared" si="196"/>
        <v>11761</v>
      </c>
      <c r="AF777" s="33">
        <f t="shared" si="197"/>
        <v>11775</v>
      </c>
      <c r="AG777" s="60">
        <f t="shared" si="198"/>
        <v>11776</v>
      </c>
    </row>
    <row r="778" spans="1:33" x14ac:dyDescent="0.55000000000000004">
      <c r="A778" s="32">
        <f t="shared" si="185"/>
        <v>236</v>
      </c>
      <c r="B778" s="33">
        <v>3</v>
      </c>
      <c r="C778" s="33">
        <v>56</v>
      </c>
      <c r="D778" s="33" t="s">
        <v>8</v>
      </c>
      <c r="E778" s="59" t="s">
        <v>327</v>
      </c>
      <c r="F778" s="33" t="s">
        <v>22</v>
      </c>
      <c r="G778" s="60" t="s">
        <v>9</v>
      </c>
      <c r="H778" s="34">
        <f t="shared" si="186"/>
        <v>240</v>
      </c>
      <c r="I778" s="33">
        <v>4</v>
      </c>
      <c r="J778" s="33">
        <v>0</v>
      </c>
      <c r="K778" s="34">
        <f t="shared" si="187"/>
        <v>241</v>
      </c>
      <c r="L778" s="33">
        <v>4</v>
      </c>
      <c r="M778" s="33">
        <v>1</v>
      </c>
      <c r="N778" s="34">
        <f t="shared" si="188"/>
        <v>263</v>
      </c>
      <c r="O778" s="33">
        <v>4</v>
      </c>
      <c r="P778" s="33">
        <v>23</v>
      </c>
      <c r="Q778" s="34">
        <f t="shared" si="189"/>
        <v>264</v>
      </c>
      <c r="R778" s="33">
        <v>4</v>
      </c>
      <c r="S778" s="33">
        <v>24</v>
      </c>
      <c r="T778" s="34">
        <f t="shared" si="190"/>
        <v>264</v>
      </c>
      <c r="U778" s="33">
        <v>4</v>
      </c>
      <c r="V778" s="33">
        <v>24</v>
      </c>
      <c r="W778" s="35">
        <f t="shared" si="191"/>
        <v>271</v>
      </c>
      <c r="X778" s="36">
        <v>4</v>
      </c>
      <c r="Y778" s="36">
        <v>31</v>
      </c>
      <c r="Z778" s="36">
        <f t="shared" si="184"/>
        <v>11520</v>
      </c>
      <c r="AA778" s="59">
        <f t="shared" si="192"/>
        <v>11756</v>
      </c>
      <c r="AB778" s="33">
        <f t="shared" si="193"/>
        <v>11760</v>
      </c>
      <c r="AC778" s="33">
        <f t="shared" si="194"/>
        <v>11761</v>
      </c>
      <c r="AD778" s="33">
        <f t="shared" si="195"/>
        <v>11783</v>
      </c>
      <c r="AE778" s="33">
        <f t="shared" si="196"/>
        <v>11784</v>
      </c>
      <c r="AF778" s="33">
        <f t="shared" si="197"/>
        <v>11784</v>
      </c>
      <c r="AG778" s="60">
        <f t="shared" si="198"/>
        <v>11791</v>
      </c>
    </row>
    <row r="779" spans="1:33" x14ac:dyDescent="0.55000000000000004">
      <c r="A779" s="32">
        <f t="shared" si="185"/>
        <v>282</v>
      </c>
      <c r="B779" s="33">
        <v>4</v>
      </c>
      <c r="C779" s="33">
        <v>42</v>
      </c>
      <c r="D779" s="33" t="s">
        <v>291</v>
      </c>
      <c r="E779" s="59" t="s">
        <v>325</v>
      </c>
      <c r="F779" s="33" t="s">
        <v>3</v>
      </c>
      <c r="G779" s="60" t="s">
        <v>4</v>
      </c>
      <c r="H779" s="34">
        <f t="shared" si="186"/>
        <v>286</v>
      </c>
      <c r="I779" s="33">
        <v>4</v>
      </c>
      <c r="J779" s="33">
        <v>46</v>
      </c>
      <c r="K779" s="34">
        <f t="shared" si="187"/>
        <v>290</v>
      </c>
      <c r="L779" s="33">
        <v>4</v>
      </c>
      <c r="M779" s="33">
        <v>50</v>
      </c>
      <c r="N779" s="34">
        <f t="shared" si="188"/>
        <v>307</v>
      </c>
      <c r="O779" s="33">
        <v>5</v>
      </c>
      <c r="P779" s="33">
        <v>7</v>
      </c>
      <c r="Q779" s="34">
        <f t="shared" si="189"/>
        <v>307</v>
      </c>
      <c r="R779" s="33">
        <v>5</v>
      </c>
      <c r="S779" s="33">
        <v>7</v>
      </c>
      <c r="T779" s="34">
        <f t="shared" si="190"/>
        <v>318</v>
      </c>
      <c r="U779" s="33">
        <v>5</v>
      </c>
      <c r="V779" s="33">
        <v>18</v>
      </c>
      <c r="W779" s="35">
        <f t="shared" si="191"/>
        <v>321</v>
      </c>
      <c r="X779" s="36">
        <v>5</v>
      </c>
      <c r="Y779" s="36">
        <v>21</v>
      </c>
      <c r="Z779" s="36">
        <f t="shared" si="184"/>
        <v>11520</v>
      </c>
      <c r="AA779" s="59">
        <f t="shared" si="192"/>
        <v>11802</v>
      </c>
      <c r="AB779" s="33">
        <f t="shared" si="193"/>
        <v>11806</v>
      </c>
      <c r="AC779" s="33">
        <f t="shared" si="194"/>
        <v>11810</v>
      </c>
      <c r="AD779" s="33">
        <f t="shared" si="195"/>
        <v>11827</v>
      </c>
      <c r="AE779" s="33">
        <f t="shared" si="196"/>
        <v>11827</v>
      </c>
      <c r="AF779" s="33">
        <f t="shared" si="197"/>
        <v>11838</v>
      </c>
      <c r="AG779" s="60">
        <f t="shared" si="198"/>
        <v>11841</v>
      </c>
    </row>
    <row r="780" spans="1:33" x14ac:dyDescent="0.55000000000000004">
      <c r="A780" s="32">
        <f t="shared" si="185"/>
        <v>316</v>
      </c>
      <c r="B780" s="33">
        <v>5</v>
      </c>
      <c r="C780" s="33">
        <v>16</v>
      </c>
      <c r="D780" s="33" t="s">
        <v>8</v>
      </c>
      <c r="E780" s="59" t="s">
        <v>327</v>
      </c>
      <c r="F780" s="33" t="s">
        <v>17</v>
      </c>
      <c r="G780" s="60" t="s">
        <v>9</v>
      </c>
      <c r="H780" s="34">
        <f t="shared" si="186"/>
        <v>320</v>
      </c>
      <c r="I780" s="33">
        <v>5</v>
      </c>
      <c r="J780" s="33">
        <v>20</v>
      </c>
      <c r="K780" s="34">
        <f t="shared" si="187"/>
        <v>320</v>
      </c>
      <c r="L780" s="33">
        <v>5</v>
      </c>
      <c r="M780" s="33">
        <v>20</v>
      </c>
      <c r="N780" s="34">
        <f t="shared" si="188"/>
        <v>343</v>
      </c>
      <c r="O780" s="33">
        <v>5</v>
      </c>
      <c r="P780" s="33">
        <v>43</v>
      </c>
      <c r="Q780" s="34">
        <f t="shared" si="189"/>
        <v>344</v>
      </c>
      <c r="R780" s="33">
        <v>5</v>
      </c>
      <c r="S780" s="33">
        <v>44</v>
      </c>
      <c r="T780" s="34">
        <f t="shared" si="190"/>
        <v>360</v>
      </c>
      <c r="U780" s="33">
        <v>6</v>
      </c>
      <c r="V780" s="33">
        <v>0</v>
      </c>
      <c r="W780" s="35">
        <f t="shared" si="191"/>
        <v>368</v>
      </c>
      <c r="X780" s="36">
        <v>6</v>
      </c>
      <c r="Y780" s="36">
        <v>8</v>
      </c>
      <c r="Z780" s="36">
        <f t="shared" si="184"/>
        <v>11520</v>
      </c>
      <c r="AA780" s="59">
        <f t="shared" si="192"/>
        <v>11836</v>
      </c>
      <c r="AB780" s="33">
        <f t="shared" si="193"/>
        <v>11840</v>
      </c>
      <c r="AC780" s="33">
        <f t="shared" si="194"/>
        <v>11840</v>
      </c>
      <c r="AD780" s="33">
        <f t="shared" si="195"/>
        <v>11863</v>
      </c>
      <c r="AE780" s="33">
        <f t="shared" si="196"/>
        <v>11864</v>
      </c>
      <c r="AF780" s="33">
        <f t="shared" si="197"/>
        <v>11880</v>
      </c>
      <c r="AG780" s="60">
        <f t="shared" si="198"/>
        <v>11888</v>
      </c>
    </row>
    <row r="781" spans="1:33" x14ac:dyDescent="0.55000000000000004">
      <c r="A781" s="32">
        <f t="shared" si="185"/>
        <v>320</v>
      </c>
      <c r="B781" s="33">
        <v>5</v>
      </c>
      <c r="C781" s="33">
        <v>20</v>
      </c>
      <c r="D781" s="33" t="s">
        <v>172</v>
      </c>
      <c r="E781" s="59" t="s">
        <v>329</v>
      </c>
      <c r="F781" s="33" t="s">
        <v>17</v>
      </c>
      <c r="G781" s="60" t="s">
        <v>39</v>
      </c>
      <c r="H781" s="34">
        <f t="shared" si="186"/>
        <v>333</v>
      </c>
      <c r="I781" s="33">
        <v>5</v>
      </c>
      <c r="J781" s="33">
        <v>33</v>
      </c>
      <c r="K781" s="34">
        <f t="shared" si="187"/>
        <v>335</v>
      </c>
      <c r="L781" s="33">
        <v>5</v>
      </c>
      <c r="M781" s="33">
        <v>35</v>
      </c>
      <c r="N781" s="34">
        <f t="shared" si="188"/>
        <v>341</v>
      </c>
      <c r="O781" s="33">
        <v>5</v>
      </c>
      <c r="P781" s="33">
        <v>41</v>
      </c>
      <c r="Q781" s="34">
        <f t="shared" si="189"/>
        <v>368</v>
      </c>
      <c r="R781" s="33">
        <v>6</v>
      </c>
      <c r="S781" s="33">
        <v>8</v>
      </c>
      <c r="T781" s="34">
        <f t="shared" si="190"/>
        <v>368</v>
      </c>
      <c r="U781" s="33">
        <v>6</v>
      </c>
      <c r="V781" s="33">
        <v>8</v>
      </c>
      <c r="W781" s="35">
        <f t="shared" si="191"/>
        <v>368</v>
      </c>
      <c r="X781" s="36">
        <v>6</v>
      </c>
      <c r="Y781" s="36">
        <v>8</v>
      </c>
      <c r="Z781" s="36">
        <f t="shared" si="184"/>
        <v>11520</v>
      </c>
      <c r="AA781" s="59">
        <f t="shared" si="192"/>
        <v>11840</v>
      </c>
      <c r="AB781" s="33">
        <f t="shared" si="193"/>
        <v>11853</v>
      </c>
      <c r="AC781" s="33">
        <f t="shared" si="194"/>
        <v>11855</v>
      </c>
      <c r="AD781" s="33">
        <f t="shared" si="195"/>
        <v>11861</v>
      </c>
      <c r="AE781" s="33">
        <f t="shared" si="196"/>
        <v>11888</v>
      </c>
      <c r="AF781" s="33">
        <f t="shared" si="197"/>
        <v>11888</v>
      </c>
      <c r="AG781" s="60">
        <f t="shared" si="198"/>
        <v>11888</v>
      </c>
    </row>
    <row r="782" spans="1:33" x14ac:dyDescent="0.55000000000000004">
      <c r="A782" s="32">
        <f t="shared" si="185"/>
        <v>411</v>
      </c>
      <c r="B782" s="33">
        <v>6</v>
      </c>
      <c r="C782" s="33">
        <v>51</v>
      </c>
      <c r="D782" s="33" t="s">
        <v>6</v>
      </c>
      <c r="E782" s="59" t="s">
        <v>328</v>
      </c>
      <c r="F782" s="33" t="s">
        <v>17</v>
      </c>
      <c r="G782" s="60" t="s">
        <v>7</v>
      </c>
      <c r="H782" s="34">
        <f t="shared" si="186"/>
        <v>414</v>
      </c>
      <c r="I782" s="33">
        <v>6</v>
      </c>
      <c r="J782" s="33">
        <v>54</v>
      </c>
      <c r="K782" s="34">
        <f t="shared" si="187"/>
        <v>414</v>
      </c>
      <c r="L782" s="33">
        <v>6</v>
      </c>
      <c r="M782" s="33">
        <v>54</v>
      </c>
      <c r="N782" s="34">
        <f t="shared" si="188"/>
        <v>417</v>
      </c>
      <c r="O782" s="33">
        <v>6</v>
      </c>
      <c r="P782" s="33">
        <v>57</v>
      </c>
      <c r="Q782" s="34">
        <f t="shared" si="189"/>
        <v>423</v>
      </c>
      <c r="R782" s="33">
        <v>7</v>
      </c>
      <c r="S782" s="33">
        <v>3</v>
      </c>
      <c r="T782" s="34">
        <f t="shared" si="190"/>
        <v>423</v>
      </c>
      <c r="U782" s="33">
        <v>7</v>
      </c>
      <c r="V782" s="33">
        <v>3</v>
      </c>
      <c r="W782" s="35">
        <f t="shared" si="191"/>
        <v>432</v>
      </c>
      <c r="X782" s="36">
        <v>7</v>
      </c>
      <c r="Y782" s="36">
        <v>12</v>
      </c>
      <c r="Z782" s="36">
        <f t="shared" si="184"/>
        <v>11520</v>
      </c>
      <c r="AA782" s="59">
        <f t="shared" si="192"/>
        <v>11931</v>
      </c>
      <c r="AB782" s="33">
        <f t="shared" si="193"/>
        <v>11934</v>
      </c>
      <c r="AC782" s="33">
        <f t="shared" si="194"/>
        <v>11934</v>
      </c>
      <c r="AD782" s="33">
        <f t="shared" si="195"/>
        <v>11937</v>
      </c>
      <c r="AE782" s="33">
        <f t="shared" si="196"/>
        <v>11943</v>
      </c>
      <c r="AF782" s="33">
        <f t="shared" si="197"/>
        <v>11943</v>
      </c>
      <c r="AG782" s="60">
        <f t="shared" si="198"/>
        <v>11952</v>
      </c>
    </row>
    <row r="783" spans="1:33" x14ac:dyDescent="0.55000000000000004">
      <c r="A783" s="32">
        <f t="shared" si="185"/>
        <v>429</v>
      </c>
      <c r="B783" s="33">
        <v>7</v>
      </c>
      <c r="C783" s="33">
        <v>9</v>
      </c>
      <c r="D783" s="33" t="s">
        <v>131</v>
      </c>
      <c r="E783" s="59" t="s">
        <v>325</v>
      </c>
      <c r="F783" s="33" t="s">
        <v>3</v>
      </c>
      <c r="G783" s="60" t="s">
        <v>39</v>
      </c>
      <c r="H783" s="34">
        <f t="shared" si="186"/>
        <v>435</v>
      </c>
      <c r="I783" s="33">
        <v>7</v>
      </c>
      <c r="J783" s="33">
        <v>15</v>
      </c>
      <c r="K783" s="34">
        <f t="shared" si="187"/>
        <v>438</v>
      </c>
      <c r="L783" s="33">
        <v>7</v>
      </c>
      <c r="M783" s="33">
        <v>18</v>
      </c>
      <c r="N783" s="34">
        <f t="shared" si="188"/>
        <v>456</v>
      </c>
      <c r="O783" s="33">
        <v>7</v>
      </c>
      <c r="P783" s="33">
        <v>36</v>
      </c>
      <c r="Q783" s="34">
        <f t="shared" si="189"/>
        <v>482</v>
      </c>
      <c r="R783" s="33">
        <v>8</v>
      </c>
      <c r="S783" s="33">
        <v>2</v>
      </c>
      <c r="T783" s="34">
        <f t="shared" si="190"/>
        <v>490</v>
      </c>
      <c r="U783" s="33">
        <v>8</v>
      </c>
      <c r="V783" s="33">
        <v>10</v>
      </c>
      <c r="W783" s="35">
        <f t="shared" si="191"/>
        <v>531</v>
      </c>
      <c r="X783" s="36">
        <v>8</v>
      </c>
      <c r="Y783" s="36">
        <v>51</v>
      </c>
      <c r="Z783" s="36">
        <f t="shared" si="184"/>
        <v>11520</v>
      </c>
      <c r="AA783" s="59">
        <f t="shared" si="192"/>
        <v>11949</v>
      </c>
      <c r="AB783" s="33">
        <f t="shared" si="193"/>
        <v>11955</v>
      </c>
      <c r="AC783" s="33">
        <f t="shared" si="194"/>
        <v>11958</v>
      </c>
      <c r="AD783" s="33">
        <f t="shared" si="195"/>
        <v>11976</v>
      </c>
      <c r="AE783" s="33">
        <f t="shared" si="196"/>
        <v>12002</v>
      </c>
      <c r="AF783" s="33">
        <f t="shared" si="197"/>
        <v>12010</v>
      </c>
      <c r="AG783" s="60">
        <f t="shared" si="198"/>
        <v>12051</v>
      </c>
    </row>
    <row r="784" spans="1:33" x14ac:dyDescent="0.55000000000000004">
      <c r="A784" s="32">
        <f t="shared" si="185"/>
        <v>452</v>
      </c>
      <c r="B784" s="33">
        <v>7</v>
      </c>
      <c r="C784" s="33">
        <v>32</v>
      </c>
      <c r="D784" s="33" t="s">
        <v>292</v>
      </c>
      <c r="E784" s="59" t="s">
        <v>333</v>
      </c>
      <c r="F784" s="33" t="s">
        <v>3</v>
      </c>
      <c r="G784" s="60" t="s">
        <v>31</v>
      </c>
      <c r="H784" s="34">
        <f t="shared" si="186"/>
        <v>458</v>
      </c>
      <c r="I784" s="33">
        <v>7</v>
      </c>
      <c r="J784" s="33">
        <v>38</v>
      </c>
      <c r="K784" s="34">
        <f t="shared" si="187"/>
        <v>458</v>
      </c>
      <c r="L784" s="33">
        <v>7</v>
      </c>
      <c r="M784" s="33">
        <v>38</v>
      </c>
      <c r="N784" s="34">
        <f t="shared" si="188"/>
        <v>471</v>
      </c>
      <c r="O784" s="33">
        <v>7</v>
      </c>
      <c r="P784" s="33">
        <v>51</v>
      </c>
      <c r="Q784" s="34">
        <f t="shared" si="189"/>
        <v>486</v>
      </c>
      <c r="R784" s="33">
        <v>8</v>
      </c>
      <c r="S784" s="33">
        <v>6</v>
      </c>
      <c r="T784" s="34">
        <f t="shared" si="190"/>
        <v>495</v>
      </c>
      <c r="U784" s="33">
        <v>8</v>
      </c>
      <c r="V784" s="33">
        <v>15</v>
      </c>
      <c r="W784" s="35">
        <f t="shared" si="191"/>
        <v>500</v>
      </c>
      <c r="X784" s="36">
        <v>8</v>
      </c>
      <c r="Y784" s="36">
        <v>20</v>
      </c>
      <c r="Z784" s="36">
        <f t="shared" si="184"/>
        <v>11520</v>
      </c>
      <c r="AA784" s="59">
        <f t="shared" si="192"/>
        <v>11972</v>
      </c>
      <c r="AB784" s="33">
        <f t="shared" si="193"/>
        <v>11978</v>
      </c>
      <c r="AC784" s="33">
        <f t="shared" si="194"/>
        <v>11978</v>
      </c>
      <c r="AD784" s="33">
        <f t="shared" si="195"/>
        <v>11991</v>
      </c>
      <c r="AE784" s="33">
        <f t="shared" si="196"/>
        <v>12006</v>
      </c>
      <c r="AF784" s="33">
        <f t="shared" si="197"/>
        <v>12015</v>
      </c>
      <c r="AG784" s="60">
        <f t="shared" si="198"/>
        <v>12020</v>
      </c>
    </row>
    <row r="785" spans="1:33" x14ac:dyDescent="0.55000000000000004">
      <c r="A785" s="32">
        <f t="shared" si="185"/>
        <v>455</v>
      </c>
      <c r="B785" s="33">
        <v>7</v>
      </c>
      <c r="C785" s="33">
        <v>35</v>
      </c>
      <c r="D785" s="33" t="s">
        <v>293</v>
      </c>
      <c r="E785" s="59" t="s">
        <v>333</v>
      </c>
      <c r="F785" s="33" t="s">
        <v>17</v>
      </c>
      <c r="G785" s="60" t="s">
        <v>25</v>
      </c>
      <c r="H785" s="34">
        <f t="shared" si="186"/>
        <v>464</v>
      </c>
      <c r="I785" s="33">
        <v>7</v>
      </c>
      <c r="J785" s="33">
        <v>44</v>
      </c>
      <c r="K785" s="34">
        <f t="shared" si="187"/>
        <v>464</v>
      </c>
      <c r="L785" s="33">
        <v>7</v>
      </c>
      <c r="M785" s="33">
        <v>44</v>
      </c>
      <c r="N785" s="34">
        <f t="shared" si="188"/>
        <v>476</v>
      </c>
      <c r="O785" s="33">
        <v>7</v>
      </c>
      <c r="P785" s="33">
        <v>56</v>
      </c>
      <c r="Q785" s="34">
        <f t="shared" si="189"/>
        <v>501</v>
      </c>
      <c r="R785" s="33">
        <v>8</v>
      </c>
      <c r="S785" s="33">
        <v>21</v>
      </c>
      <c r="T785" s="34">
        <f t="shared" si="190"/>
        <v>541</v>
      </c>
      <c r="U785" s="33">
        <v>9</v>
      </c>
      <c r="V785" s="33">
        <v>1</v>
      </c>
      <c r="W785" s="35">
        <f t="shared" si="191"/>
        <v>555</v>
      </c>
      <c r="X785" s="36">
        <v>9</v>
      </c>
      <c r="Y785" s="36">
        <v>15</v>
      </c>
      <c r="Z785" s="36">
        <f t="shared" si="184"/>
        <v>11520</v>
      </c>
      <c r="AA785" s="59">
        <f t="shared" si="192"/>
        <v>11975</v>
      </c>
      <c r="AB785" s="33">
        <f t="shared" si="193"/>
        <v>11984</v>
      </c>
      <c r="AC785" s="33">
        <f t="shared" si="194"/>
        <v>11984</v>
      </c>
      <c r="AD785" s="33">
        <f t="shared" si="195"/>
        <v>11996</v>
      </c>
      <c r="AE785" s="33">
        <f t="shared" si="196"/>
        <v>12021</v>
      </c>
      <c r="AF785" s="33">
        <f t="shared" si="197"/>
        <v>12061</v>
      </c>
      <c r="AG785" s="60">
        <f t="shared" si="198"/>
        <v>12075</v>
      </c>
    </row>
    <row r="786" spans="1:33" x14ac:dyDescent="0.55000000000000004">
      <c r="A786" s="32">
        <f t="shared" si="185"/>
        <v>491</v>
      </c>
      <c r="B786" s="33">
        <v>8</v>
      </c>
      <c r="C786" s="33">
        <v>11</v>
      </c>
      <c r="D786" s="33" t="s">
        <v>294</v>
      </c>
      <c r="E786" s="59" t="s">
        <v>328</v>
      </c>
      <c r="F786" s="33" t="s">
        <v>17</v>
      </c>
      <c r="G786" s="60" t="s">
        <v>133</v>
      </c>
      <c r="H786" s="34">
        <f t="shared" si="186"/>
        <v>499</v>
      </c>
      <c r="I786" s="33">
        <v>8</v>
      </c>
      <c r="J786" s="33">
        <v>19</v>
      </c>
      <c r="K786" s="34">
        <f t="shared" si="187"/>
        <v>499</v>
      </c>
      <c r="L786" s="33">
        <v>8</v>
      </c>
      <c r="M786" s="33">
        <v>19</v>
      </c>
      <c r="N786" s="34">
        <f t="shared" si="188"/>
        <v>505</v>
      </c>
      <c r="O786" s="33">
        <v>8</v>
      </c>
      <c r="P786" s="33">
        <v>25</v>
      </c>
      <c r="Q786" s="34">
        <f t="shared" si="189"/>
        <v>524</v>
      </c>
      <c r="R786" s="33">
        <v>8</v>
      </c>
      <c r="S786" s="33">
        <v>44</v>
      </c>
      <c r="T786" s="34">
        <f t="shared" si="190"/>
        <v>524</v>
      </c>
      <c r="U786" s="33">
        <v>8</v>
      </c>
      <c r="V786" s="33">
        <v>44</v>
      </c>
      <c r="W786" s="35">
        <f t="shared" si="191"/>
        <v>524</v>
      </c>
      <c r="X786" s="36">
        <v>8</v>
      </c>
      <c r="Y786" s="36">
        <v>44</v>
      </c>
      <c r="Z786" s="36">
        <f t="shared" si="184"/>
        <v>11520</v>
      </c>
      <c r="AA786" s="59">
        <f t="shared" si="192"/>
        <v>12011</v>
      </c>
      <c r="AB786" s="33">
        <f t="shared" si="193"/>
        <v>12019</v>
      </c>
      <c r="AC786" s="33">
        <f t="shared" si="194"/>
        <v>12019</v>
      </c>
      <c r="AD786" s="33">
        <f t="shared" si="195"/>
        <v>12025</v>
      </c>
      <c r="AE786" s="33">
        <f t="shared" si="196"/>
        <v>12044</v>
      </c>
      <c r="AF786" s="33">
        <f t="shared" si="197"/>
        <v>12044</v>
      </c>
      <c r="AG786" s="60">
        <f t="shared" si="198"/>
        <v>12044</v>
      </c>
    </row>
    <row r="787" spans="1:33" x14ac:dyDescent="0.55000000000000004">
      <c r="A787" s="32">
        <f t="shared" si="185"/>
        <v>495</v>
      </c>
      <c r="B787" s="33">
        <v>8</v>
      </c>
      <c r="C787" s="33">
        <v>15</v>
      </c>
      <c r="D787" s="33" t="s">
        <v>295</v>
      </c>
      <c r="E787" s="59" t="s">
        <v>328</v>
      </c>
      <c r="F787" s="33" t="s">
        <v>3</v>
      </c>
      <c r="G787" s="60" t="s">
        <v>7</v>
      </c>
      <c r="H787" s="34">
        <f t="shared" si="186"/>
        <v>527</v>
      </c>
      <c r="I787" s="33">
        <v>8</v>
      </c>
      <c r="J787" s="33">
        <v>47</v>
      </c>
      <c r="K787" s="34">
        <f t="shared" si="187"/>
        <v>527</v>
      </c>
      <c r="L787" s="33">
        <v>8</v>
      </c>
      <c r="M787" s="33">
        <v>47</v>
      </c>
      <c r="N787" s="34">
        <f t="shared" si="188"/>
        <v>533</v>
      </c>
      <c r="O787" s="33">
        <v>8</v>
      </c>
      <c r="P787" s="33">
        <v>53</v>
      </c>
      <c r="Q787" s="34">
        <f t="shared" si="189"/>
        <v>539</v>
      </c>
      <c r="R787" s="33">
        <v>8</v>
      </c>
      <c r="S787" s="33">
        <v>59</v>
      </c>
      <c r="T787" s="34">
        <f t="shared" si="190"/>
        <v>539</v>
      </c>
      <c r="U787" s="33">
        <v>8</v>
      </c>
      <c r="V787" s="33">
        <v>59</v>
      </c>
      <c r="W787" s="35">
        <f t="shared" si="191"/>
        <v>0</v>
      </c>
      <c r="X787" s="36"/>
      <c r="Y787" s="36"/>
      <c r="Z787" s="36">
        <f t="shared" si="184"/>
        <v>11520</v>
      </c>
      <c r="AA787" s="59">
        <f t="shared" si="192"/>
        <v>12015</v>
      </c>
      <c r="AB787" s="33">
        <f t="shared" si="193"/>
        <v>12047</v>
      </c>
      <c r="AC787" s="33">
        <f t="shared" si="194"/>
        <v>12047</v>
      </c>
      <c r="AD787" s="33">
        <f t="shared" si="195"/>
        <v>12053</v>
      </c>
      <c r="AE787" s="33">
        <f t="shared" si="196"/>
        <v>12059</v>
      </c>
      <c r="AF787" s="33">
        <f t="shared" si="197"/>
        <v>12059</v>
      </c>
      <c r="AG787" s="60">
        <f t="shared" si="198"/>
        <v>11520</v>
      </c>
    </row>
    <row r="788" spans="1:33" x14ac:dyDescent="0.55000000000000004">
      <c r="A788" s="32">
        <f t="shared" si="185"/>
        <v>524</v>
      </c>
      <c r="B788" s="33">
        <v>8</v>
      </c>
      <c r="C788" s="33">
        <v>44</v>
      </c>
      <c r="D788" s="33" t="s">
        <v>179</v>
      </c>
      <c r="E788" s="59" t="s">
        <v>325</v>
      </c>
      <c r="F788" s="33" t="s">
        <v>3</v>
      </c>
      <c r="G788" s="60" t="s">
        <v>4</v>
      </c>
      <c r="H788" s="34">
        <f t="shared" si="186"/>
        <v>528</v>
      </c>
      <c r="I788" s="33">
        <v>8</v>
      </c>
      <c r="J788" s="33">
        <v>48</v>
      </c>
      <c r="K788" s="34">
        <f t="shared" si="187"/>
        <v>529</v>
      </c>
      <c r="L788" s="33">
        <v>8</v>
      </c>
      <c r="M788" s="33">
        <v>49</v>
      </c>
      <c r="N788" s="34">
        <f t="shared" si="188"/>
        <v>545</v>
      </c>
      <c r="O788" s="33">
        <v>9</v>
      </c>
      <c r="P788" s="33">
        <v>5</v>
      </c>
      <c r="Q788" s="34">
        <f t="shared" si="189"/>
        <v>568</v>
      </c>
      <c r="R788" s="33">
        <v>9</v>
      </c>
      <c r="S788" s="33">
        <v>28</v>
      </c>
      <c r="T788" s="34">
        <f t="shared" si="190"/>
        <v>611</v>
      </c>
      <c r="U788" s="33">
        <v>10</v>
      </c>
      <c r="V788" s="33">
        <v>11</v>
      </c>
      <c r="W788" s="35">
        <f t="shared" si="191"/>
        <v>611</v>
      </c>
      <c r="X788" s="36">
        <v>10</v>
      </c>
      <c r="Y788" s="36">
        <v>11</v>
      </c>
      <c r="Z788" s="36">
        <f t="shared" si="184"/>
        <v>11520</v>
      </c>
      <c r="AA788" s="59">
        <f t="shared" si="192"/>
        <v>12044</v>
      </c>
      <c r="AB788" s="33">
        <f t="shared" si="193"/>
        <v>12048</v>
      </c>
      <c r="AC788" s="33">
        <f t="shared" si="194"/>
        <v>12049</v>
      </c>
      <c r="AD788" s="33">
        <f t="shared" si="195"/>
        <v>12065</v>
      </c>
      <c r="AE788" s="33">
        <f t="shared" si="196"/>
        <v>12088</v>
      </c>
      <c r="AF788" s="33">
        <f t="shared" si="197"/>
        <v>12131</v>
      </c>
      <c r="AG788" s="60">
        <f t="shared" si="198"/>
        <v>12131</v>
      </c>
    </row>
    <row r="789" spans="1:33" x14ac:dyDescent="0.55000000000000004">
      <c r="A789" s="32">
        <f t="shared" si="185"/>
        <v>531</v>
      </c>
      <c r="B789" s="33">
        <v>8</v>
      </c>
      <c r="C789" s="33">
        <v>51</v>
      </c>
      <c r="D789" s="33" t="s">
        <v>296</v>
      </c>
      <c r="E789" s="59" t="s">
        <v>326</v>
      </c>
      <c r="F789" s="33" t="s">
        <v>3</v>
      </c>
      <c r="G789" s="60" t="s">
        <v>12</v>
      </c>
      <c r="H789" s="34">
        <f t="shared" si="186"/>
        <v>534</v>
      </c>
      <c r="I789" s="33">
        <v>8</v>
      </c>
      <c r="J789" s="33">
        <v>54</v>
      </c>
      <c r="K789" s="34">
        <f t="shared" si="187"/>
        <v>536</v>
      </c>
      <c r="L789" s="33">
        <v>8</v>
      </c>
      <c r="M789" s="33">
        <v>56</v>
      </c>
      <c r="N789" s="34">
        <f t="shared" si="188"/>
        <v>547</v>
      </c>
      <c r="O789" s="33">
        <v>9</v>
      </c>
      <c r="P789" s="33">
        <v>7</v>
      </c>
      <c r="Q789" s="34">
        <f t="shared" si="189"/>
        <v>574</v>
      </c>
      <c r="R789" s="33">
        <v>9</v>
      </c>
      <c r="S789" s="33">
        <v>34</v>
      </c>
      <c r="T789" s="34">
        <f t="shared" si="190"/>
        <v>574</v>
      </c>
      <c r="U789" s="33">
        <v>9</v>
      </c>
      <c r="V789" s="33">
        <v>34</v>
      </c>
      <c r="W789" s="35">
        <f t="shared" si="191"/>
        <v>589</v>
      </c>
      <c r="X789" s="36">
        <v>9</v>
      </c>
      <c r="Y789" s="36">
        <v>49</v>
      </c>
      <c r="Z789" s="36">
        <f t="shared" si="184"/>
        <v>11520</v>
      </c>
      <c r="AA789" s="59">
        <f t="shared" si="192"/>
        <v>12051</v>
      </c>
      <c r="AB789" s="33">
        <f t="shared" si="193"/>
        <v>12054</v>
      </c>
      <c r="AC789" s="33">
        <f t="shared" si="194"/>
        <v>12056</v>
      </c>
      <c r="AD789" s="33">
        <f t="shared" si="195"/>
        <v>12067</v>
      </c>
      <c r="AE789" s="33">
        <f t="shared" si="196"/>
        <v>12094</v>
      </c>
      <c r="AF789" s="33">
        <f t="shared" si="197"/>
        <v>12094</v>
      </c>
      <c r="AG789" s="60">
        <f t="shared" si="198"/>
        <v>12109</v>
      </c>
    </row>
    <row r="790" spans="1:33" x14ac:dyDescent="0.55000000000000004">
      <c r="A790" s="32">
        <f t="shared" si="185"/>
        <v>541</v>
      </c>
      <c r="B790" s="33">
        <v>9</v>
      </c>
      <c r="C790" s="33">
        <v>1</v>
      </c>
      <c r="D790" s="33" t="s">
        <v>94</v>
      </c>
      <c r="E790" s="130" t="s">
        <v>336</v>
      </c>
      <c r="F790" s="33" t="s">
        <v>3</v>
      </c>
      <c r="G790" s="60" t="s">
        <v>95</v>
      </c>
      <c r="H790" s="34">
        <f t="shared" si="186"/>
        <v>546</v>
      </c>
      <c r="I790" s="33">
        <v>9</v>
      </c>
      <c r="J790" s="33">
        <v>6</v>
      </c>
      <c r="K790" s="34">
        <f t="shared" si="187"/>
        <v>546</v>
      </c>
      <c r="L790" s="33">
        <v>9</v>
      </c>
      <c r="M790" s="33">
        <v>6</v>
      </c>
      <c r="N790" s="34">
        <f t="shared" si="188"/>
        <v>557</v>
      </c>
      <c r="O790" s="33">
        <v>9</v>
      </c>
      <c r="P790" s="33">
        <v>17</v>
      </c>
      <c r="Q790" s="34">
        <f t="shared" si="189"/>
        <v>563</v>
      </c>
      <c r="R790" s="33">
        <v>9</v>
      </c>
      <c r="S790" s="33">
        <v>23</v>
      </c>
      <c r="T790" s="34">
        <f t="shared" si="190"/>
        <v>564</v>
      </c>
      <c r="U790" s="33">
        <v>9</v>
      </c>
      <c r="V790" s="33">
        <v>24</v>
      </c>
      <c r="W790" s="35">
        <f t="shared" si="191"/>
        <v>570</v>
      </c>
      <c r="X790" s="36">
        <v>9</v>
      </c>
      <c r="Y790" s="36">
        <v>30</v>
      </c>
      <c r="Z790" s="36">
        <f t="shared" si="184"/>
        <v>11520</v>
      </c>
      <c r="AA790" s="59">
        <f t="shared" si="192"/>
        <v>12061</v>
      </c>
      <c r="AB790" s="33">
        <f t="shared" si="193"/>
        <v>12066</v>
      </c>
      <c r="AC790" s="33">
        <f t="shared" si="194"/>
        <v>12066</v>
      </c>
      <c r="AD790" s="33">
        <f t="shared" si="195"/>
        <v>12077</v>
      </c>
      <c r="AE790" s="33">
        <f t="shared" si="196"/>
        <v>12083</v>
      </c>
      <c r="AF790" s="33">
        <f t="shared" si="197"/>
        <v>12084</v>
      </c>
      <c r="AG790" s="60">
        <f t="shared" si="198"/>
        <v>12090</v>
      </c>
    </row>
    <row r="791" spans="1:33" x14ac:dyDescent="0.55000000000000004">
      <c r="A791" s="32">
        <f t="shared" si="185"/>
        <v>550</v>
      </c>
      <c r="B791" s="33">
        <v>9</v>
      </c>
      <c r="C791" s="33">
        <v>10</v>
      </c>
      <c r="D791" s="33" t="s">
        <v>99</v>
      </c>
      <c r="E791" s="59" t="s">
        <v>337</v>
      </c>
      <c r="F791" s="33" t="s">
        <v>3</v>
      </c>
      <c r="G791" s="60" t="s">
        <v>100</v>
      </c>
      <c r="H791" s="34">
        <f t="shared" si="186"/>
        <v>554</v>
      </c>
      <c r="I791" s="33">
        <v>9</v>
      </c>
      <c r="J791" s="33">
        <v>14</v>
      </c>
      <c r="K791" s="34">
        <f t="shared" si="187"/>
        <v>554</v>
      </c>
      <c r="L791" s="33">
        <v>9</v>
      </c>
      <c r="M791" s="33">
        <v>14</v>
      </c>
      <c r="N791" s="34">
        <f t="shared" si="188"/>
        <v>559</v>
      </c>
      <c r="O791" s="33">
        <v>9</v>
      </c>
      <c r="P791" s="33">
        <v>19</v>
      </c>
      <c r="Q791" s="34">
        <f t="shared" si="189"/>
        <v>582</v>
      </c>
      <c r="R791" s="33">
        <v>9</v>
      </c>
      <c r="S791" s="33">
        <v>42</v>
      </c>
      <c r="T791" s="34">
        <f t="shared" si="190"/>
        <v>582</v>
      </c>
      <c r="U791" s="33">
        <v>9</v>
      </c>
      <c r="V791" s="33">
        <v>42</v>
      </c>
      <c r="W791" s="35">
        <f t="shared" si="191"/>
        <v>582</v>
      </c>
      <c r="X791" s="36">
        <v>9</v>
      </c>
      <c r="Y791" s="36">
        <v>42</v>
      </c>
      <c r="Z791" s="36">
        <f t="shared" si="184"/>
        <v>11520</v>
      </c>
      <c r="AA791" s="59">
        <f t="shared" si="192"/>
        <v>12070</v>
      </c>
      <c r="AB791" s="33">
        <f t="shared" si="193"/>
        <v>12074</v>
      </c>
      <c r="AC791" s="33">
        <f t="shared" si="194"/>
        <v>12074</v>
      </c>
      <c r="AD791" s="33">
        <f t="shared" si="195"/>
        <v>12079</v>
      </c>
      <c r="AE791" s="33">
        <f t="shared" si="196"/>
        <v>12102</v>
      </c>
      <c r="AF791" s="33">
        <f t="shared" si="197"/>
        <v>12102</v>
      </c>
      <c r="AG791" s="60">
        <f t="shared" si="198"/>
        <v>12102</v>
      </c>
    </row>
    <row r="792" spans="1:33" x14ac:dyDescent="0.55000000000000004">
      <c r="A792" s="32">
        <f t="shared" si="185"/>
        <v>564</v>
      </c>
      <c r="B792" s="33">
        <v>9</v>
      </c>
      <c r="C792" s="33">
        <v>24</v>
      </c>
      <c r="D792" s="33" t="s">
        <v>101</v>
      </c>
      <c r="E792" s="59" t="s">
        <v>334</v>
      </c>
      <c r="F792" s="33" t="s">
        <v>3</v>
      </c>
      <c r="G792" s="60" t="s">
        <v>49</v>
      </c>
      <c r="H792" s="34">
        <f t="shared" si="186"/>
        <v>568</v>
      </c>
      <c r="I792" s="33">
        <v>9</v>
      </c>
      <c r="J792" s="33">
        <v>28</v>
      </c>
      <c r="K792" s="34">
        <f t="shared" si="187"/>
        <v>568</v>
      </c>
      <c r="L792" s="33">
        <v>9</v>
      </c>
      <c r="M792" s="33">
        <v>28</v>
      </c>
      <c r="N792" s="34">
        <f t="shared" si="188"/>
        <v>607</v>
      </c>
      <c r="O792" s="33">
        <v>10</v>
      </c>
      <c r="P792" s="33">
        <v>7</v>
      </c>
      <c r="Q792" s="34">
        <f t="shared" si="189"/>
        <v>607</v>
      </c>
      <c r="R792" s="33">
        <v>10</v>
      </c>
      <c r="S792" s="33">
        <v>7</v>
      </c>
      <c r="T792" s="34">
        <f t="shared" si="190"/>
        <v>607</v>
      </c>
      <c r="U792" s="33">
        <v>10</v>
      </c>
      <c r="V792" s="33">
        <v>7</v>
      </c>
      <c r="W792" s="35">
        <f t="shared" si="191"/>
        <v>607</v>
      </c>
      <c r="X792" s="36">
        <v>10</v>
      </c>
      <c r="Y792" s="36">
        <v>7</v>
      </c>
      <c r="Z792" s="36">
        <f t="shared" si="184"/>
        <v>11520</v>
      </c>
      <c r="AA792" s="59">
        <f t="shared" si="192"/>
        <v>12084</v>
      </c>
      <c r="AB792" s="33">
        <f t="shared" si="193"/>
        <v>12088</v>
      </c>
      <c r="AC792" s="33">
        <f t="shared" si="194"/>
        <v>12088</v>
      </c>
      <c r="AD792" s="33">
        <f t="shared" si="195"/>
        <v>12127</v>
      </c>
      <c r="AE792" s="33">
        <f t="shared" si="196"/>
        <v>12127</v>
      </c>
      <c r="AF792" s="33">
        <f t="shared" si="197"/>
        <v>12127</v>
      </c>
      <c r="AG792" s="60">
        <f t="shared" si="198"/>
        <v>12127</v>
      </c>
    </row>
    <row r="793" spans="1:33" x14ac:dyDescent="0.55000000000000004">
      <c r="A793" s="32">
        <f t="shared" si="185"/>
        <v>567</v>
      </c>
      <c r="B793" s="33">
        <v>9</v>
      </c>
      <c r="C793" s="33">
        <v>27</v>
      </c>
      <c r="D793" s="33" t="s">
        <v>297</v>
      </c>
      <c r="E793" s="59" t="s">
        <v>329</v>
      </c>
      <c r="F793" s="33" t="s">
        <v>17</v>
      </c>
      <c r="G793" s="60" t="s">
        <v>39</v>
      </c>
      <c r="H793" s="34">
        <f t="shared" si="186"/>
        <v>572</v>
      </c>
      <c r="I793" s="33">
        <v>9</v>
      </c>
      <c r="J793" s="33">
        <v>32</v>
      </c>
      <c r="K793" s="34">
        <f t="shared" si="187"/>
        <v>572</v>
      </c>
      <c r="L793" s="33">
        <v>9</v>
      </c>
      <c r="M793" s="33">
        <v>32</v>
      </c>
      <c r="N793" s="34">
        <f t="shared" si="188"/>
        <v>581</v>
      </c>
      <c r="O793" s="33">
        <v>9</v>
      </c>
      <c r="P793" s="33">
        <v>41</v>
      </c>
      <c r="Q793" s="34">
        <f t="shared" si="189"/>
        <v>612</v>
      </c>
      <c r="R793" s="33">
        <v>10</v>
      </c>
      <c r="S793" s="33">
        <v>12</v>
      </c>
      <c r="T793" s="34">
        <f t="shared" si="190"/>
        <v>620</v>
      </c>
      <c r="U793" s="33">
        <v>10</v>
      </c>
      <c r="V793" s="33">
        <v>20</v>
      </c>
      <c r="W793" s="35">
        <f t="shared" si="191"/>
        <v>634</v>
      </c>
      <c r="X793" s="36">
        <v>10</v>
      </c>
      <c r="Y793" s="36">
        <v>34</v>
      </c>
      <c r="Z793" s="36">
        <f t="shared" si="184"/>
        <v>11520</v>
      </c>
      <c r="AA793" s="59">
        <f t="shared" si="192"/>
        <v>12087</v>
      </c>
      <c r="AB793" s="33">
        <f t="shared" si="193"/>
        <v>12092</v>
      </c>
      <c r="AC793" s="33">
        <f t="shared" si="194"/>
        <v>12092</v>
      </c>
      <c r="AD793" s="33">
        <f t="shared" si="195"/>
        <v>12101</v>
      </c>
      <c r="AE793" s="33">
        <f t="shared" si="196"/>
        <v>12132</v>
      </c>
      <c r="AF793" s="33">
        <f t="shared" si="197"/>
        <v>12140</v>
      </c>
      <c r="AG793" s="60">
        <f t="shared" si="198"/>
        <v>12154</v>
      </c>
    </row>
    <row r="794" spans="1:33" x14ac:dyDescent="0.55000000000000004">
      <c r="A794" s="32">
        <f t="shared" si="185"/>
        <v>599</v>
      </c>
      <c r="B794" s="33">
        <v>9</v>
      </c>
      <c r="C794" s="33">
        <v>59</v>
      </c>
      <c r="D794" s="33" t="s">
        <v>8</v>
      </c>
      <c r="E794" s="59" t="s">
        <v>327</v>
      </c>
      <c r="F794" s="33" t="s">
        <v>17</v>
      </c>
      <c r="G794" s="60" t="s">
        <v>9</v>
      </c>
      <c r="H794" s="34">
        <f t="shared" si="186"/>
        <v>603</v>
      </c>
      <c r="I794" s="33">
        <v>10</v>
      </c>
      <c r="J794" s="33">
        <v>3</v>
      </c>
      <c r="K794" s="34">
        <f t="shared" si="187"/>
        <v>603</v>
      </c>
      <c r="L794" s="33">
        <v>10</v>
      </c>
      <c r="M794" s="33">
        <v>3</v>
      </c>
      <c r="N794" s="34">
        <f t="shared" si="188"/>
        <v>619</v>
      </c>
      <c r="O794" s="33">
        <v>10</v>
      </c>
      <c r="P794" s="33">
        <v>19</v>
      </c>
      <c r="Q794" s="34">
        <f t="shared" si="189"/>
        <v>622</v>
      </c>
      <c r="R794" s="33">
        <v>10</v>
      </c>
      <c r="S794" s="33">
        <v>22</v>
      </c>
      <c r="T794" s="34">
        <f t="shared" si="190"/>
        <v>639</v>
      </c>
      <c r="U794" s="33">
        <v>10</v>
      </c>
      <c r="V794" s="33">
        <v>39</v>
      </c>
      <c r="W794" s="35">
        <f t="shared" si="191"/>
        <v>639</v>
      </c>
      <c r="X794" s="36">
        <v>10</v>
      </c>
      <c r="Y794" s="36">
        <v>39</v>
      </c>
      <c r="Z794" s="36">
        <f t="shared" si="184"/>
        <v>11520</v>
      </c>
      <c r="AA794" s="59">
        <f t="shared" si="192"/>
        <v>12119</v>
      </c>
      <c r="AB794" s="33">
        <f t="shared" si="193"/>
        <v>12123</v>
      </c>
      <c r="AC794" s="33">
        <f t="shared" si="194"/>
        <v>12123</v>
      </c>
      <c r="AD794" s="33">
        <f t="shared" si="195"/>
        <v>12139</v>
      </c>
      <c r="AE794" s="33">
        <f t="shared" si="196"/>
        <v>12142</v>
      </c>
      <c r="AF794" s="33">
        <f t="shared" si="197"/>
        <v>12159</v>
      </c>
      <c r="AG794" s="60">
        <f t="shared" si="198"/>
        <v>12159</v>
      </c>
    </row>
    <row r="795" spans="1:33" x14ac:dyDescent="0.55000000000000004">
      <c r="A795" s="32">
        <f t="shared" si="185"/>
        <v>621</v>
      </c>
      <c r="B795" s="33">
        <v>10</v>
      </c>
      <c r="C795" s="33">
        <v>21</v>
      </c>
      <c r="D795" s="33" t="s">
        <v>103</v>
      </c>
      <c r="E795" s="59" t="s">
        <v>325</v>
      </c>
      <c r="F795" s="33" t="s">
        <v>3</v>
      </c>
      <c r="G795" s="60" t="s">
        <v>4</v>
      </c>
      <c r="H795" s="34">
        <f t="shared" si="186"/>
        <v>626</v>
      </c>
      <c r="I795" s="33">
        <v>10</v>
      </c>
      <c r="J795" s="33">
        <v>26</v>
      </c>
      <c r="K795" s="34">
        <f t="shared" si="187"/>
        <v>626</v>
      </c>
      <c r="L795" s="33">
        <v>10</v>
      </c>
      <c r="M795" s="33">
        <v>26</v>
      </c>
      <c r="N795" s="34">
        <f t="shared" si="188"/>
        <v>631</v>
      </c>
      <c r="O795" s="33">
        <v>10</v>
      </c>
      <c r="P795" s="33">
        <v>31</v>
      </c>
      <c r="Q795" s="34">
        <f t="shared" si="189"/>
        <v>638</v>
      </c>
      <c r="R795" s="33">
        <v>10</v>
      </c>
      <c r="S795" s="33">
        <v>38</v>
      </c>
      <c r="T795" s="34">
        <f t="shared" si="190"/>
        <v>640</v>
      </c>
      <c r="U795" s="33">
        <v>10</v>
      </c>
      <c r="V795" s="33">
        <v>40</v>
      </c>
      <c r="W795" s="35">
        <f t="shared" si="191"/>
        <v>646</v>
      </c>
      <c r="X795" s="36">
        <v>10</v>
      </c>
      <c r="Y795" s="36">
        <v>46</v>
      </c>
      <c r="Z795" s="36">
        <f t="shared" si="184"/>
        <v>11520</v>
      </c>
      <c r="AA795" s="59">
        <f t="shared" si="192"/>
        <v>12141</v>
      </c>
      <c r="AB795" s="33">
        <f t="shared" si="193"/>
        <v>12146</v>
      </c>
      <c r="AC795" s="33">
        <f t="shared" si="194"/>
        <v>12146</v>
      </c>
      <c r="AD795" s="33">
        <f t="shared" si="195"/>
        <v>12151</v>
      </c>
      <c r="AE795" s="33">
        <f t="shared" si="196"/>
        <v>12158</v>
      </c>
      <c r="AF795" s="33">
        <f t="shared" si="197"/>
        <v>12160</v>
      </c>
      <c r="AG795" s="60">
        <f t="shared" si="198"/>
        <v>12166</v>
      </c>
    </row>
    <row r="796" spans="1:33" x14ac:dyDescent="0.55000000000000004">
      <c r="A796" s="32">
        <f t="shared" si="185"/>
        <v>639</v>
      </c>
      <c r="B796" s="33">
        <v>10</v>
      </c>
      <c r="C796" s="33">
        <v>39</v>
      </c>
      <c r="D796" s="33" t="s">
        <v>101</v>
      </c>
      <c r="E796" s="59" t="s">
        <v>334</v>
      </c>
      <c r="F796" s="33" t="s">
        <v>3</v>
      </c>
      <c r="G796" s="60" t="s">
        <v>49</v>
      </c>
      <c r="H796" s="34">
        <f t="shared" si="186"/>
        <v>642</v>
      </c>
      <c r="I796" s="33">
        <v>10</v>
      </c>
      <c r="J796" s="33">
        <v>42</v>
      </c>
      <c r="K796" s="34">
        <f t="shared" si="187"/>
        <v>642</v>
      </c>
      <c r="L796" s="33">
        <v>10</v>
      </c>
      <c r="M796" s="33">
        <v>42</v>
      </c>
      <c r="N796" s="34">
        <f t="shared" si="188"/>
        <v>658</v>
      </c>
      <c r="O796" s="33">
        <v>10</v>
      </c>
      <c r="P796" s="33">
        <v>58</v>
      </c>
      <c r="Q796" s="34">
        <f t="shared" si="189"/>
        <v>669</v>
      </c>
      <c r="R796" s="33">
        <v>11</v>
      </c>
      <c r="S796" s="33">
        <v>9</v>
      </c>
      <c r="T796" s="34">
        <f t="shared" si="190"/>
        <v>669</v>
      </c>
      <c r="U796" s="33">
        <v>11</v>
      </c>
      <c r="V796" s="33">
        <v>9</v>
      </c>
      <c r="W796" s="35">
        <f t="shared" si="191"/>
        <v>669</v>
      </c>
      <c r="X796" s="36">
        <v>11</v>
      </c>
      <c r="Y796" s="36">
        <v>9</v>
      </c>
      <c r="Z796" s="36">
        <f t="shared" si="184"/>
        <v>11520</v>
      </c>
      <c r="AA796" s="59">
        <f t="shared" si="192"/>
        <v>12159</v>
      </c>
      <c r="AB796" s="33">
        <f t="shared" si="193"/>
        <v>12162</v>
      </c>
      <c r="AC796" s="33">
        <f t="shared" si="194"/>
        <v>12162</v>
      </c>
      <c r="AD796" s="33">
        <f t="shared" si="195"/>
        <v>12178</v>
      </c>
      <c r="AE796" s="33">
        <f t="shared" si="196"/>
        <v>12189</v>
      </c>
      <c r="AF796" s="33">
        <f t="shared" si="197"/>
        <v>12189</v>
      </c>
      <c r="AG796" s="60">
        <f t="shared" si="198"/>
        <v>12189</v>
      </c>
    </row>
    <row r="797" spans="1:33" x14ac:dyDescent="0.55000000000000004">
      <c r="A797" s="32">
        <f t="shared" si="185"/>
        <v>652</v>
      </c>
      <c r="B797" s="33">
        <v>10</v>
      </c>
      <c r="C797" s="33">
        <v>52</v>
      </c>
      <c r="D797" s="33" t="s">
        <v>40</v>
      </c>
      <c r="E797" s="59" t="s">
        <v>331</v>
      </c>
      <c r="F797" s="33" t="s">
        <v>17</v>
      </c>
      <c r="G797" s="60" t="s">
        <v>132</v>
      </c>
      <c r="H797" s="34">
        <f t="shared" si="186"/>
        <v>657</v>
      </c>
      <c r="I797" s="33">
        <v>10</v>
      </c>
      <c r="J797" s="33">
        <v>57</v>
      </c>
      <c r="K797" s="34">
        <f t="shared" si="187"/>
        <v>659</v>
      </c>
      <c r="L797" s="33">
        <v>10</v>
      </c>
      <c r="M797" s="33">
        <v>59</v>
      </c>
      <c r="N797" s="34">
        <f t="shared" si="188"/>
        <v>668</v>
      </c>
      <c r="O797" s="33">
        <v>11</v>
      </c>
      <c r="P797" s="33">
        <v>8</v>
      </c>
      <c r="Q797" s="34">
        <f t="shared" si="189"/>
        <v>695</v>
      </c>
      <c r="R797" s="33">
        <v>11</v>
      </c>
      <c r="S797" s="33">
        <v>35</v>
      </c>
      <c r="T797" s="34">
        <f t="shared" si="190"/>
        <v>696</v>
      </c>
      <c r="U797" s="33">
        <v>11</v>
      </c>
      <c r="V797" s="33">
        <v>36</v>
      </c>
      <c r="W797" s="35">
        <f t="shared" si="191"/>
        <v>703</v>
      </c>
      <c r="X797" s="36">
        <v>11</v>
      </c>
      <c r="Y797" s="36">
        <v>43</v>
      </c>
      <c r="Z797" s="36">
        <f t="shared" si="184"/>
        <v>11520</v>
      </c>
      <c r="AA797" s="59">
        <f t="shared" si="192"/>
        <v>12172</v>
      </c>
      <c r="AB797" s="33">
        <f t="shared" si="193"/>
        <v>12177</v>
      </c>
      <c r="AC797" s="33">
        <f t="shared" si="194"/>
        <v>12179</v>
      </c>
      <c r="AD797" s="33">
        <f t="shared" si="195"/>
        <v>12188</v>
      </c>
      <c r="AE797" s="33">
        <f t="shared" si="196"/>
        <v>12215</v>
      </c>
      <c r="AF797" s="33">
        <f t="shared" si="197"/>
        <v>12216</v>
      </c>
      <c r="AG797" s="60">
        <f t="shared" si="198"/>
        <v>12223</v>
      </c>
    </row>
    <row r="798" spans="1:33" x14ac:dyDescent="0.55000000000000004">
      <c r="A798" s="32">
        <f t="shared" si="185"/>
        <v>692</v>
      </c>
      <c r="B798" s="33">
        <v>11</v>
      </c>
      <c r="C798" s="33">
        <v>32</v>
      </c>
      <c r="D798" s="33" t="s">
        <v>6</v>
      </c>
      <c r="E798" s="59" t="s">
        <v>328</v>
      </c>
      <c r="F798" s="33" t="s">
        <v>3</v>
      </c>
      <c r="G798" s="60" t="s">
        <v>36</v>
      </c>
      <c r="H798" s="34">
        <f t="shared" si="186"/>
        <v>724</v>
      </c>
      <c r="I798" s="33">
        <v>12</v>
      </c>
      <c r="J798" s="33">
        <v>4</v>
      </c>
      <c r="K798" s="34">
        <f t="shared" si="187"/>
        <v>724</v>
      </c>
      <c r="L798" s="33">
        <v>12</v>
      </c>
      <c r="M798" s="33">
        <v>4</v>
      </c>
      <c r="N798" s="34">
        <f t="shared" si="188"/>
        <v>730</v>
      </c>
      <c r="O798" s="33">
        <v>12</v>
      </c>
      <c r="P798" s="33">
        <v>10</v>
      </c>
      <c r="Q798" s="34">
        <f t="shared" si="189"/>
        <v>742</v>
      </c>
      <c r="R798" s="33">
        <v>12</v>
      </c>
      <c r="S798" s="33">
        <v>22</v>
      </c>
      <c r="T798" s="34">
        <f t="shared" si="190"/>
        <v>742</v>
      </c>
      <c r="U798" s="33">
        <v>12</v>
      </c>
      <c r="V798" s="33">
        <v>22</v>
      </c>
      <c r="W798" s="35">
        <f t="shared" si="191"/>
        <v>743</v>
      </c>
      <c r="X798" s="36">
        <v>12</v>
      </c>
      <c r="Y798" s="36">
        <v>23</v>
      </c>
      <c r="Z798" s="36">
        <f t="shared" si="184"/>
        <v>11520</v>
      </c>
      <c r="AA798" s="59">
        <f t="shared" si="192"/>
        <v>12212</v>
      </c>
      <c r="AB798" s="33">
        <f t="shared" si="193"/>
        <v>12244</v>
      </c>
      <c r="AC798" s="33">
        <f t="shared" si="194"/>
        <v>12244</v>
      </c>
      <c r="AD798" s="33">
        <f t="shared" si="195"/>
        <v>12250</v>
      </c>
      <c r="AE798" s="33">
        <f t="shared" si="196"/>
        <v>12262</v>
      </c>
      <c r="AF798" s="33">
        <f t="shared" si="197"/>
        <v>12262</v>
      </c>
      <c r="AG798" s="60">
        <f t="shared" si="198"/>
        <v>12263</v>
      </c>
    </row>
    <row r="799" spans="1:33" x14ac:dyDescent="0.55000000000000004">
      <c r="A799" s="32">
        <f t="shared" si="185"/>
        <v>718</v>
      </c>
      <c r="B799" s="33">
        <v>11</v>
      </c>
      <c r="C799" s="33">
        <v>58</v>
      </c>
      <c r="D799" s="33" t="s">
        <v>51</v>
      </c>
      <c r="E799" s="59" t="s">
        <v>335</v>
      </c>
      <c r="F799" s="33" t="s">
        <v>17</v>
      </c>
      <c r="G799" s="60" t="s">
        <v>52</v>
      </c>
      <c r="H799" s="34">
        <f t="shared" si="186"/>
        <v>747</v>
      </c>
      <c r="I799" s="33">
        <v>12</v>
      </c>
      <c r="J799" s="33">
        <v>27</v>
      </c>
      <c r="K799" s="34">
        <f t="shared" si="187"/>
        <v>747</v>
      </c>
      <c r="L799" s="33">
        <v>12</v>
      </c>
      <c r="M799" s="33">
        <v>27</v>
      </c>
      <c r="N799" s="34">
        <f t="shared" si="188"/>
        <v>754</v>
      </c>
      <c r="O799" s="33">
        <v>12</v>
      </c>
      <c r="P799" s="33">
        <v>34</v>
      </c>
      <c r="Q799" s="34">
        <f t="shared" si="189"/>
        <v>0</v>
      </c>
      <c r="R799" s="33"/>
      <c r="S799" s="33"/>
      <c r="T799" s="34">
        <f t="shared" si="190"/>
        <v>0</v>
      </c>
      <c r="U799" s="33"/>
      <c r="V799" s="33"/>
      <c r="W799" s="35">
        <f t="shared" si="191"/>
        <v>0</v>
      </c>
      <c r="X799" s="36"/>
      <c r="Y799" s="36"/>
      <c r="Z799" s="36">
        <f t="shared" si="184"/>
        <v>11520</v>
      </c>
      <c r="AA799" s="59">
        <f t="shared" si="192"/>
        <v>12238</v>
      </c>
      <c r="AB799" s="33">
        <f t="shared" si="193"/>
        <v>12267</v>
      </c>
      <c r="AC799" s="33">
        <f t="shared" si="194"/>
        <v>12267</v>
      </c>
      <c r="AD799" s="33">
        <f t="shared" si="195"/>
        <v>12274</v>
      </c>
      <c r="AE799" s="33">
        <f t="shared" si="196"/>
        <v>11520</v>
      </c>
      <c r="AF799" s="33">
        <f t="shared" si="197"/>
        <v>11520</v>
      </c>
      <c r="AG799" s="60">
        <f t="shared" si="198"/>
        <v>11520</v>
      </c>
    </row>
    <row r="800" spans="1:33" x14ac:dyDescent="0.55000000000000004">
      <c r="A800" s="32">
        <f t="shared" si="185"/>
        <v>722</v>
      </c>
      <c r="B800" s="33">
        <v>12</v>
      </c>
      <c r="C800" s="33">
        <v>2</v>
      </c>
      <c r="D800" s="33" t="s">
        <v>298</v>
      </c>
      <c r="E800" s="59" t="s">
        <v>325</v>
      </c>
      <c r="F800" s="33" t="s">
        <v>3</v>
      </c>
      <c r="G800" s="60" t="s">
        <v>4</v>
      </c>
      <c r="H800" s="34">
        <f t="shared" si="186"/>
        <v>762</v>
      </c>
      <c r="I800" s="33">
        <v>12</v>
      </c>
      <c r="J800" s="33">
        <v>42</v>
      </c>
      <c r="K800" s="34">
        <f t="shared" si="187"/>
        <v>763</v>
      </c>
      <c r="L800" s="33">
        <v>12</v>
      </c>
      <c r="M800" s="33">
        <v>43</v>
      </c>
      <c r="N800" s="34">
        <f t="shared" si="188"/>
        <v>774</v>
      </c>
      <c r="O800" s="33">
        <v>12</v>
      </c>
      <c r="P800" s="33">
        <v>54</v>
      </c>
      <c r="Q800" s="34">
        <f t="shared" si="189"/>
        <v>780</v>
      </c>
      <c r="R800" s="33">
        <v>13</v>
      </c>
      <c r="S800" s="33">
        <v>0</v>
      </c>
      <c r="T800" s="34">
        <f t="shared" si="190"/>
        <v>803</v>
      </c>
      <c r="U800" s="33">
        <v>13</v>
      </c>
      <c r="V800" s="33">
        <v>23</v>
      </c>
      <c r="W800" s="35">
        <f t="shared" si="191"/>
        <v>803</v>
      </c>
      <c r="X800" s="36">
        <v>13</v>
      </c>
      <c r="Y800" s="36">
        <v>23</v>
      </c>
      <c r="Z800" s="36">
        <f t="shared" si="184"/>
        <v>11520</v>
      </c>
      <c r="AA800" s="59">
        <f t="shared" si="192"/>
        <v>12242</v>
      </c>
      <c r="AB800" s="33">
        <f t="shared" si="193"/>
        <v>12282</v>
      </c>
      <c r="AC800" s="33">
        <f t="shared" si="194"/>
        <v>12283</v>
      </c>
      <c r="AD800" s="33">
        <f t="shared" si="195"/>
        <v>12294</v>
      </c>
      <c r="AE800" s="33">
        <f t="shared" si="196"/>
        <v>12300</v>
      </c>
      <c r="AF800" s="33">
        <f t="shared" si="197"/>
        <v>12323</v>
      </c>
      <c r="AG800" s="60">
        <f t="shared" si="198"/>
        <v>12323</v>
      </c>
    </row>
    <row r="801" spans="1:33" x14ac:dyDescent="0.55000000000000004">
      <c r="A801" s="32">
        <f t="shared" si="185"/>
        <v>722</v>
      </c>
      <c r="B801" s="33">
        <v>12</v>
      </c>
      <c r="C801" s="33">
        <v>2</v>
      </c>
      <c r="D801" s="33" t="s">
        <v>69</v>
      </c>
      <c r="E801" s="59" t="s">
        <v>329</v>
      </c>
      <c r="F801" s="33" t="s">
        <v>3</v>
      </c>
      <c r="G801" s="60" t="s">
        <v>12</v>
      </c>
      <c r="H801" s="34">
        <f t="shared" si="186"/>
        <v>742</v>
      </c>
      <c r="I801" s="33">
        <v>12</v>
      </c>
      <c r="J801" s="33">
        <v>22</v>
      </c>
      <c r="K801" s="34">
        <f t="shared" si="187"/>
        <v>743</v>
      </c>
      <c r="L801" s="33">
        <v>12</v>
      </c>
      <c r="M801" s="33">
        <v>23</v>
      </c>
      <c r="N801" s="34">
        <f t="shared" si="188"/>
        <v>751</v>
      </c>
      <c r="O801" s="33">
        <v>12</v>
      </c>
      <c r="P801" s="33">
        <v>31</v>
      </c>
      <c r="Q801" s="34">
        <f t="shared" si="189"/>
        <v>766</v>
      </c>
      <c r="R801" s="33">
        <v>12</v>
      </c>
      <c r="S801" s="33">
        <v>46</v>
      </c>
      <c r="T801" s="34">
        <f t="shared" si="190"/>
        <v>766</v>
      </c>
      <c r="U801" s="33">
        <v>12</v>
      </c>
      <c r="V801" s="33">
        <v>46</v>
      </c>
      <c r="W801" s="35">
        <f t="shared" si="191"/>
        <v>786</v>
      </c>
      <c r="X801" s="36">
        <v>13</v>
      </c>
      <c r="Y801" s="36">
        <v>6</v>
      </c>
      <c r="Z801" s="36">
        <f t="shared" si="184"/>
        <v>11520</v>
      </c>
      <c r="AA801" s="59">
        <f t="shared" si="192"/>
        <v>12242</v>
      </c>
      <c r="AB801" s="33">
        <f t="shared" si="193"/>
        <v>12262</v>
      </c>
      <c r="AC801" s="33">
        <f t="shared" si="194"/>
        <v>12263</v>
      </c>
      <c r="AD801" s="33">
        <f t="shared" si="195"/>
        <v>12271</v>
      </c>
      <c r="AE801" s="33">
        <f t="shared" si="196"/>
        <v>12286</v>
      </c>
      <c r="AF801" s="33">
        <f t="shared" si="197"/>
        <v>12286</v>
      </c>
      <c r="AG801" s="60">
        <f t="shared" si="198"/>
        <v>12306</v>
      </c>
    </row>
    <row r="802" spans="1:33" x14ac:dyDescent="0.55000000000000004">
      <c r="A802" s="32">
        <f t="shared" si="185"/>
        <v>762</v>
      </c>
      <c r="B802" s="33">
        <v>12</v>
      </c>
      <c r="C802" s="33">
        <v>42</v>
      </c>
      <c r="D802" s="33" t="s">
        <v>16</v>
      </c>
      <c r="E802" s="59" t="s">
        <v>330</v>
      </c>
      <c r="F802" s="33" t="s">
        <v>3</v>
      </c>
      <c r="G802" s="60" t="s">
        <v>18</v>
      </c>
      <c r="H802" s="34">
        <f t="shared" si="186"/>
        <v>767</v>
      </c>
      <c r="I802" s="33">
        <v>12</v>
      </c>
      <c r="J802" s="33">
        <v>47</v>
      </c>
      <c r="K802" s="34">
        <f t="shared" si="187"/>
        <v>767</v>
      </c>
      <c r="L802" s="33">
        <v>12</v>
      </c>
      <c r="M802" s="33">
        <v>47</v>
      </c>
      <c r="N802" s="34">
        <f t="shared" si="188"/>
        <v>793</v>
      </c>
      <c r="O802" s="33">
        <v>13</v>
      </c>
      <c r="P802" s="33">
        <v>13</v>
      </c>
      <c r="Q802" s="34">
        <f t="shared" si="189"/>
        <v>809</v>
      </c>
      <c r="R802" s="33">
        <v>13</v>
      </c>
      <c r="S802" s="33">
        <v>29</v>
      </c>
      <c r="T802" s="34">
        <f t="shared" si="190"/>
        <v>817</v>
      </c>
      <c r="U802" s="33">
        <v>13</v>
      </c>
      <c r="V802" s="33">
        <v>37</v>
      </c>
      <c r="W802" s="35">
        <f t="shared" si="191"/>
        <v>817</v>
      </c>
      <c r="X802" s="36">
        <v>13</v>
      </c>
      <c r="Y802" s="36">
        <v>37</v>
      </c>
      <c r="Z802" s="36">
        <f t="shared" si="184"/>
        <v>11520</v>
      </c>
      <c r="AA802" s="59">
        <f t="shared" si="192"/>
        <v>12282</v>
      </c>
      <c r="AB802" s="33">
        <f t="shared" si="193"/>
        <v>12287</v>
      </c>
      <c r="AC802" s="33">
        <f t="shared" si="194"/>
        <v>12287</v>
      </c>
      <c r="AD802" s="33">
        <f t="shared" si="195"/>
        <v>12313</v>
      </c>
      <c r="AE802" s="33">
        <f t="shared" si="196"/>
        <v>12329</v>
      </c>
      <c r="AF802" s="33">
        <f t="shared" si="197"/>
        <v>12337</v>
      </c>
      <c r="AG802" s="60">
        <f t="shared" si="198"/>
        <v>12337</v>
      </c>
    </row>
    <row r="803" spans="1:33" x14ac:dyDescent="0.55000000000000004">
      <c r="A803" s="32">
        <f t="shared" si="185"/>
        <v>771</v>
      </c>
      <c r="B803" s="33">
        <v>12</v>
      </c>
      <c r="C803" s="33">
        <v>51</v>
      </c>
      <c r="D803" s="33" t="s">
        <v>6</v>
      </c>
      <c r="E803" s="59" t="s">
        <v>328</v>
      </c>
      <c r="F803" s="33" t="s">
        <v>17</v>
      </c>
      <c r="G803" s="60" t="s">
        <v>7</v>
      </c>
      <c r="H803" s="34">
        <f t="shared" si="186"/>
        <v>776</v>
      </c>
      <c r="I803" s="33">
        <v>12</v>
      </c>
      <c r="J803" s="33">
        <v>56</v>
      </c>
      <c r="K803" s="34">
        <f t="shared" si="187"/>
        <v>778</v>
      </c>
      <c r="L803" s="33">
        <v>12</v>
      </c>
      <c r="M803" s="33">
        <v>58</v>
      </c>
      <c r="N803" s="34">
        <f t="shared" si="188"/>
        <v>783</v>
      </c>
      <c r="O803" s="33">
        <v>13</v>
      </c>
      <c r="P803" s="33">
        <v>3</v>
      </c>
      <c r="Q803" s="34">
        <f t="shared" si="189"/>
        <v>794</v>
      </c>
      <c r="R803" s="33">
        <v>13</v>
      </c>
      <c r="S803" s="33">
        <v>14</v>
      </c>
      <c r="T803" s="34">
        <f t="shared" si="190"/>
        <v>795</v>
      </c>
      <c r="U803" s="33">
        <v>13</v>
      </c>
      <c r="V803" s="33">
        <v>15</v>
      </c>
      <c r="W803" s="35">
        <f t="shared" si="191"/>
        <v>803</v>
      </c>
      <c r="X803" s="36">
        <v>13</v>
      </c>
      <c r="Y803" s="36">
        <v>23</v>
      </c>
      <c r="Z803" s="36">
        <f t="shared" si="184"/>
        <v>11520</v>
      </c>
      <c r="AA803" s="59">
        <f t="shared" si="192"/>
        <v>12291</v>
      </c>
      <c r="AB803" s="33">
        <f t="shared" si="193"/>
        <v>12296</v>
      </c>
      <c r="AC803" s="33">
        <f t="shared" si="194"/>
        <v>12298</v>
      </c>
      <c r="AD803" s="33">
        <f t="shared" si="195"/>
        <v>12303</v>
      </c>
      <c r="AE803" s="33">
        <f t="shared" si="196"/>
        <v>12314</v>
      </c>
      <c r="AF803" s="33">
        <f t="shared" si="197"/>
        <v>12315</v>
      </c>
      <c r="AG803" s="60">
        <f t="shared" si="198"/>
        <v>12323</v>
      </c>
    </row>
    <row r="804" spans="1:33" x14ac:dyDescent="0.55000000000000004">
      <c r="A804" s="32">
        <f t="shared" si="185"/>
        <v>793</v>
      </c>
      <c r="B804" s="33">
        <v>13</v>
      </c>
      <c r="C804" s="33">
        <v>13</v>
      </c>
      <c r="D804" s="33" t="s">
        <v>299</v>
      </c>
      <c r="E804" s="59" t="s">
        <v>329</v>
      </c>
      <c r="F804" s="33" t="s">
        <v>17</v>
      </c>
      <c r="G804" s="60" t="s">
        <v>132</v>
      </c>
      <c r="H804" s="34">
        <f t="shared" si="186"/>
        <v>798</v>
      </c>
      <c r="I804" s="33">
        <v>13</v>
      </c>
      <c r="J804" s="33">
        <v>18</v>
      </c>
      <c r="K804" s="34">
        <f t="shared" si="187"/>
        <v>801</v>
      </c>
      <c r="L804" s="33">
        <v>13</v>
      </c>
      <c r="M804" s="33">
        <v>21</v>
      </c>
      <c r="N804" s="34">
        <f t="shared" si="188"/>
        <v>814</v>
      </c>
      <c r="O804" s="33">
        <v>13</v>
      </c>
      <c r="P804" s="33">
        <v>34</v>
      </c>
      <c r="Q804" s="34">
        <f t="shared" si="189"/>
        <v>833</v>
      </c>
      <c r="R804" s="33">
        <v>13</v>
      </c>
      <c r="S804" s="33">
        <v>53</v>
      </c>
      <c r="T804" s="34">
        <f t="shared" si="190"/>
        <v>839</v>
      </c>
      <c r="U804" s="33">
        <v>13</v>
      </c>
      <c r="V804" s="33">
        <v>59</v>
      </c>
      <c r="W804" s="35">
        <f t="shared" si="191"/>
        <v>868</v>
      </c>
      <c r="X804" s="36">
        <v>14</v>
      </c>
      <c r="Y804" s="36">
        <v>28</v>
      </c>
      <c r="Z804" s="36">
        <f t="shared" si="184"/>
        <v>11520</v>
      </c>
      <c r="AA804" s="59">
        <f t="shared" si="192"/>
        <v>12313</v>
      </c>
      <c r="AB804" s="33">
        <f t="shared" si="193"/>
        <v>12318</v>
      </c>
      <c r="AC804" s="33">
        <f t="shared" si="194"/>
        <v>12321</v>
      </c>
      <c r="AD804" s="33">
        <f t="shared" si="195"/>
        <v>12334</v>
      </c>
      <c r="AE804" s="33">
        <f t="shared" si="196"/>
        <v>12353</v>
      </c>
      <c r="AF804" s="33">
        <f t="shared" si="197"/>
        <v>12359</v>
      </c>
      <c r="AG804" s="60">
        <f t="shared" si="198"/>
        <v>12388</v>
      </c>
    </row>
    <row r="805" spans="1:33" x14ac:dyDescent="0.55000000000000004">
      <c r="A805" s="32">
        <f t="shared" si="185"/>
        <v>806</v>
      </c>
      <c r="B805" s="33">
        <v>13</v>
      </c>
      <c r="C805" s="33">
        <v>26</v>
      </c>
      <c r="D805" s="33" t="s">
        <v>300</v>
      </c>
      <c r="E805" s="59" t="s">
        <v>328</v>
      </c>
      <c r="F805" s="33" t="s">
        <v>17</v>
      </c>
      <c r="G805" s="60" t="s">
        <v>7</v>
      </c>
      <c r="H805" s="34">
        <f t="shared" si="186"/>
        <v>812</v>
      </c>
      <c r="I805" s="33">
        <v>13</v>
      </c>
      <c r="J805" s="33">
        <v>32</v>
      </c>
      <c r="K805" s="34">
        <f t="shared" si="187"/>
        <v>812</v>
      </c>
      <c r="L805" s="33">
        <v>13</v>
      </c>
      <c r="M805" s="33">
        <v>32</v>
      </c>
      <c r="N805" s="34">
        <f t="shared" si="188"/>
        <v>817</v>
      </c>
      <c r="O805" s="33">
        <v>13</v>
      </c>
      <c r="P805" s="33">
        <v>37</v>
      </c>
      <c r="Q805" s="34">
        <f t="shared" si="189"/>
        <v>825</v>
      </c>
      <c r="R805" s="33">
        <v>13</v>
      </c>
      <c r="S805" s="33">
        <v>45</v>
      </c>
      <c r="T805" s="34">
        <f t="shared" si="190"/>
        <v>835</v>
      </c>
      <c r="U805" s="33">
        <v>13</v>
      </c>
      <c r="V805" s="33">
        <v>55</v>
      </c>
      <c r="W805" s="35">
        <f t="shared" si="191"/>
        <v>847</v>
      </c>
      <c r="X805" s="36">
        <v>14</v>
      </c>
      <c r="Y805" s="36">
        <v>7</v>
      </c>
      <c r="Z805" s="36">
        <f t="shared" si="184"/>
        <v>11520</v>
      </c>
      <c r="AA805" s="59">
        <f t="shared" si="192"/>
        <v>12326</v>
      </c>
      <c r="AB805" s="33">
        <f t="shared" si="193"/>
        <v>12332</v>
      </c>
      <c r="AC805" s="33">
        <f t="shared" si="194"/>
        <v>12332</v>
      </c>
      <c r="AD805" s="33">
        <f t="shared" si="195"/>
        <v>12337</v>
      </c>
      <c r="AE805" s="33">
        <f t="shared" si="196"/>
        <v>12345</v>
      </c>
      <c r="AF805" s="33">
        <f t="shared" si="197"/>
        <v>12355</v>
      </c>
      <c r="AG805" s="60">
        <f t="shared" si="198"/>
        <v>12367</v>
      </c>
    </row>
    <row r="806" spans="1:33" x14ac:dyDescent="0.55000000000000004">
      <c r="A806" s="32">
        <f t="shared" si="185"/>
        <v>829</v>
      </c>
      <c r="B806" s="33">
        <v>13</v>
      </c>
      <c r="C806" s="33">
        <v>49</v>
      </c>
      <c r="D806" s="33" t="s">
        <v>16</v>
      </c>
      <c r="E806" s="59" t="s">
        <v>333</v>
      </c>
      <c r="F806" s="33" t="s">
        <v>22</v>
      </c>
      <c r="G806" s="60" t="s">
        <v>182</v>
      </c>
      <c r="H806" s="34">
        <f t="shared" si="186"/>
        <v>845</v>
      </c>
      <c r="I806" s="33">
        <v>14</v>
      </c>
      <c r="J806" s="33">
        <v>5</v>
      </c>
      <c r="K806" s="34">
        <f t="shared" si="187"/>
        <v>845</v>
      </c>
      <c r="L806" s="33">
        <v>14</v>
      </c>
      <c r="M806" s="33">
        <v>5</v>
      </c>
      <c r="N806" s="34">
        <f t="shared" si="188"/>
        <v>925</v>
      </c>
      <c r="O806" s="33">
        <v>15</v>
      </c>
      <c r="P806" s="33">
        <v>25</v>
      </c>
      <c r="Q806" s="34">
        <f t="shared" si="189"/>
        <v>925</v>
      </c>
      <c r="R806" s="33">
        <v>15</v>
      </c>
      <c r="S806" s="33">
        <v>25</v>
      </c>
      <c r="T806" s="34">
        <f t="shared" si="190"/>
        <v>925</v>
      </c>
      <c r="U806" s="33">
        <v>15</v>
      </c>
      <c r="V806" s="33">
        <v>25</v>
      </c>
      <c r="W806" s="35">
        <f t="shared" si="191"/>
        <v>947</v>
      </c>
      <c r="X806" s="36">
        <v>15</v>
      </c>
      <c r="Y806" s="36">
        <v>47</v>
      </c>
      <c r="Z806" s="36">
        <f t="shared" si="184"/>
        <v>11520</v>
      </c>
      <c r="AA806" s="59">
        <f t="shared" si="192"/>
        <v>12349</v>
      </c>
      <c r="AB806" s="33">
        <f t="shared" si="193"/>
        <v>12365</v>
      </c>
      <c r="AC806" s="33">
        <f t="shared" si="194"/>
        <v>12365</v>
      </c>
      <c r="AD806" s="33">
        <f t="shared" si="195"/>
        <v>12445</v>
      </c>
      <c r="AE806" s="33">
        <f t="shared" si="196"/>
        <v>12445</v>
      </c>
      <c r="AF806" s="33">
        <f t="shared" si="197"/>
        <v>12445</v>
      </c>
      <c r="AG806" s="60">
        <f t="shared" si="198"/>
        <v>12467</v>
      </c>
    </row>
    <row r="807" spans="1:33" x14ac:dyDescent="0.55000000000000004">
      <c r="A807" s="32">
        <f t="shared" si="185"/>
        <v>876</v>
      </c>
      <c r="B807" s="33">
        <v>14</v>
      </c>
      <c r="C807" s="33">
        <v>36</v>
      </c>
      <c r="D807" s="33" t="s">
        <v>186</v>
      </c>
      <c r="E807" s="59" t="s">
        <v>325</v>
      </c>
      <c r="F807" s="33" t="s">
        <v>3</v>
      </c>
      <c r="G807" s="60" t="s">
        <v>4</v>
      </c>
      <c r="H807" s="34">
        <f t="shared" si="186"/>
        <v>879</v>
      </c>
      <c r="I807" s="33">
        <v>14</v>
      </c>
      <c r="J807" s="33">
        <v>39</v>
      </c>
      <c r="K807" s="34">
        <f t="shared" si="187"/>
        <v>881</v>
      </c>
      <c r="L807" s="33">
        <v>14</v>
      </c>
      <c r="M807" s="33">
        <v>41</v>
      </c>
      <c r="N807" s="34">
        <f t="shared" si="188"/>
        <v>887</v>
      </c>
      <c r="O807" s="33">
        <v>14</v>
      </c>
      <c r="P807" s="33">
        <v>47</v>
      </c>
      <c r="Q807" s="34">
        <f t="shared" si="189"/>
        <v>897</v>
      </c>
      <c r="R807" s="33">
        <v>14</v>
      </c>
      <c r="S807" s="33">
        <v>57</v>
      </c>
      <c r="T807" s="34">
        <f t="shared" si="190"/>
        <v>903</v>
      </c>
      <c r="U807" s="33">
        <v>15</v>
      </c>
      <c r="V807" s="33">
        <v>3</v>
      </c>
      <c r="W807" s="35">
        <f t="shared" si="191"/>
        <v>925</v>
      </c>
      <c r="X807" s="36">
        <v>15</v>
      </c>
      <c r="Y807" s="36">
        <v>25</v>
      </c>
      <c r="Z807" s="36">
        <f t="shared" si="184"/>
        <v>11520</v>
      </c>
      <c r="AA807" s="59">
        <f t="shared" si="192"/>
        <v>12396</v>
      </c>
      <c r="AB807" s="33">
        <f t="shared" si="193"/>
        <v>12399</v>
      </c>
      <c r="AC807" s="33">
        <f t="shared" si="194"/>
        <v>12401</v>
      </c>
      <c r="AD807" s="33">
        <f t="shared" si="195"/>
        <v>12407</v>
      </c>
      <c r="AE807" s="33">
        <f t="shared" si="196"/>
        <v>12417</v>
      </c>
      <c r="AF807" s="33">
        <f t="shared" si="197"/>
        <v>12423</v>
      </c>
      <c r="AG807" s="60">
        <f t="shared" si="198"/>
        <v>12445</v>
      </c>
    </row>
    <row r="808" spans="1:33" x14ac:dyDescent="0.55000000000000004">
      <c r="A808" s="32">
        <f t="shared" si="185"/>
        <v>878</v>
      </c>
      <c r="B808" s="33">
        <v>14</v>
      </c>
      <c r="C808" s="33">
        <v>38</v>
      </c>
      <c r="D808" s="33" t="s">
        <v>47</v>
      </c>
      <c r="E808" s="59" t="s">
        <v>333</v>
      </c>
      <c r="F808" s="33" t="s">
        <v>22</v>
      </c>
      <c r="G808" s="60" t="s">
        <v>25</v>
      </c>
      <c r="H808" s="34">
        <f t="shared" si="186"/>
        <v>884</v>
      </c>
      <c r="I808" s="33">
        <v>14</v>
      </c>
      <c r="J808" s="33">
        <v>44</v>
      </c>
      <c r="K808" s="34">
        <f t="shared" si="187"/>
        <v>884</v>
      </c>
      <c r="L808" s="33">
        <v>14</v>
      </c>
      <c r="M808" s="33">
        <v>44</v>
      </c>
      <c r="N808" s="34">
        <f t="shared" si="188"/>
        <v>899</v>
      </c>
      <c r="O808" s="33">
        <v>14</v>
      </c>
      <c r="P808" s="33">
        <v>59</v>
      </c>
      <c r="Q808" s="34">
        <f t="shared" si="189"/>
        <v>913</v>
      </c>
      <c r="R808" s="33">
        <v>15</v>
      </c>
      <c r="S808" s="33">
        <v>13</v>
      </c>
      <c r="T808" s="34">
        <f t="shared" si="190"/>
        <v>921</v>
      </c>
      <c r="U808" s="33">
        <v>15</v>
      </c>
      <c r="V808" s="33">
        <v>21</v>
      </c>
      <c r="W808" s="35">
        <f t="shared" si="191"/>
        <v>938</v>
      </c>
      <c r="X808" s="36">
        <v>15</v>
      </c>
      <c r="Y808" s="36">
        <v>38</v>
      </c>
      <c r="Z808" s="36">
        <f t="shared" si="184"/>
        <v>11520</v>
      </c>
      <c r="AA808" s="59">
        <f t="shared" si="192"/>
        <v>12398</v>
      </c>
      <c r="AB808" s="33">
        <f t="shared" si="193"/>
        <v>12404</v>
      </c>
      <c r="AC808" s="33">
        <f t="shared" si="194"/>
        <v>12404</v>
      </c>
      <c r="AD808" s="33">
        <f t="shared" si="195"/>
        <v>12419</v>
      </c>
      <c r="AE808" s="33">
        <f t="shared" si="196"/>
        <v>12433</v>
      </c>
      <c r="AF808" s="33">
        <f t="shared" si="197"/>
        <v>12441</v>
      </c>
      <c r="AG808" s="60">
        <f t="shared" si="198"/>
        <v>12458</v>
      </c>
    </row>
    <row r="809" spans="1:33" x14ac:dyDescent="0.55000000000000004">
      <c r="A809" s="32">
        <f t="shared" si="185"/>
        <v>881</v>
      </c>
      <c r="B809" s="33">
        <v>14</v>
      </c>
      <c r="C809" s="33">
        <v>41</v>
      </c>
      <c r="D809" s="33" t="s">
        <v>43</v>
      </c>
      <c r="E809" s="59" t="s">
        <v>333</v>
      </c>
      <c r="F809" s="33" t="s">
        <v>3</v>
      </c>
      <c r="G809" s="60" t="s">
        <v>31</v>
      </c>
      <c r="H809" s="34">
        <f t="shared" si="186"/>
        <v>893</v>
      </c>
      <c r="I809" s="33">
        <v>14</v>
      </c>
      <c r="J809" s="33">
        <v>53</v>
      </c>
      <c r="K809" s="34">
        <f t="shared" si="187"/>
        <v>897</v>
      </c>
      <c r="L809" s="33">
        <v>14</v>
      </c>
      <c r="M809" s="33">
        <v>57</v>
      </c>
      <c r="N809" s="34">
        <f t="shared" si="188"/>
        <v>903</v>
      </c>
      <c r="O809" s="33">
        <v>15</v>
      </c>
      <c r="P809" s="33">
        <v>3</v>
      </c>
      <c r="Q809" s="34">
        <f t="shared" si="189"/>
        <v>913</v>
      </c>
      <c r="R809" s="33">
        <v>15</v>
      </c>
      <c r="S809" s="33">
        <v>13</v>
      </c>
      <c r="T809" s="34">
        <f t="shared" si="190"/>
        <v>931</v>
      </c>
      <c r="U809" s="33">
        <v>15</v>
      </c>
      <c r="V809" s="33">
        <v>31</v>
      </c>
      <c r="W809" s="35">
        <f t="shared" si="191"/>
        <v>931</v>
      </c>
      <c r="X809" s="36">
        <v>15</v>
      </c>
      <c r="Y809" s="36">
        <v>31</v>
      </c>
      <c r="Z809" s="36">
        <f t="shared" si="184"/>
        <v>11520</v>
      </c>
      <c r="AA809" s="59">
        <f t="shared" si="192"/>
        <v>12401</v>
      </c>
      <c r="AB809" s="33">
        <f t="shared" si="193"/>
        <v>12413</v>
      </c>
      <c r="AC809" s="33">
        <f t="shared" si="194"/>
        <v>12417</v>
      </c>
      <c r="AD809" s="33">
        <f t="shared" si="195"/>
        <v>12423</v>
      </c>
      <c r="AE809" s="33">
        <f t="shared" si="196"/>
        <v>12433</v>
      </c>
      <c r="AF809" s="33">
        <f t="shared" si="197"/>
        <v>12451</v>
      </c>
      <c r="AG809" s="60">
        <f t="shared" si="198"/>
        <v>12451</v>
      </c>
    </row>
    <row r="810" spans="1:33" x14ac:dyDescent="0.55000000000000004">
      <c r="A810" s="32">
        <f t="shared" si="185"/>
        <v>930</v>
      </c>
      <c r="B810" s="33">
        <v>15</v>
      </c>
      <c r="C810" s="33">
        <v>30</v>
      </c>
      <c r="D810" s="33" t="s">
        <v>301</v>
      </c>
      <c r="E810" s="59" t="s">
        <v>329</v>
      </c>
      <c r="F810" s="33" t="s">
        <v>17</v>
      </c>
      <c r="G810" s="60" t="s">
        <v>39</v>
      </c>
      <c r="H810" s="34">
        <f t="shared" si="186"/>
        <v>936</v>
      </c>
      <c r="I810" s="33">
        <v>15</v>
      </c>
      <c r="J810" s="33">
        <v>36</v>
      </c>
      <c r="K810" s="34">
        <f t="shared" si="187"/>
        <v>940</v>
      </c>
      <c r="L810" s="33">
        <v>15</v>
      </c>
      <c r="M810" s="33">
        <v>40</v>
      </c>
      <c r="N810" s="34">
        <f t="shared" si="188"/>
        <v>958</v>
      </c>
      <c r="O810" s="33">
        <v>15</v>
      </c>
      <c r="P810" s="33">
        <v>58</v>
      </c>
      <c r="Q810" s="34">
        <f t="shared" si="189"/>
        <v>970</v>
      </c>
      <c r="R810" s="33">
        <v>16</v>
      </c>
      <c r="S810" s="33">
        <v>10</v>
      </c>
      <c r="T810" s="34">
        <f t="shared" si="190"/>
        <v>987</v>
      </c>
      <c r="U810" s="33">
        <v>16</v>
      </c>
      <c r="V810" s="33">
        <v>27</v>
      </c>
      <c r="W810" s="35">
        <f t="shared" si="191"/>
        <v>1005</v>
      </c>
      <c r="X810" s="36">
        <v>16</v>
      </c>
      <c r="Y810" s="36">
        <v>45</v>
      </c>
      <c r="Z810" s="36">
        <f t="shared" si="184"/>
        <v>11520</v>
      </c>
      <c r="AA810" s="59">
        <f t="shared" si="192"/>
        <v>12450</v>
      </c>
      <c r="AB810" s="33">
        <f t="shared" si="193"/>
        <v>12456</v>
      </c>
      <c r="AC810" s="33">
        <f t="shared" si="194"/>
        <v>12460</v>
      </c>
      <c r="AD810" s="33">
        <f t="shared" si="195"/>
        <v>12478</v>
      </c>
      <c r="AE810" s="33">
        <f t="shared" si="196"/>
        <v>12490</v>
      </c>
      <c r="AF810" s="33">
        <f t="shared" si="197"/>
        <v>12507</v>
      </c>
      <c r="AG810" s="60">
        <f t="shared" si="198"/>
        <v>12525</v>
      </c>
    </row>
    <row r="811" spans="1:33" x14ac:dyDescent="0.55000000000000004">
      <c r="A811" s="32">
        <f t="shared" si="185"/>
        <v>945</v>
      </c>
      <c r="B811" s="33">
        <v>15</v>
      </c>
      <c r="C811" s="33">
        <v>45</v>
      </c>
      <c r="D811" s="33" t="s">
        <v>170</v>
      </c>
      <c r="E811" s="59" t="s">
        <v>329</v>
      </c>
      <c r="F811" s="33" t="s">
        <v>3</v>
      </c>
      <c r="G811" s="60" t="s">
        <v>12</v>
      </c>
      <c r="H811" s="34">
        <f t="shared" si="186"/>
        <v>952</v>
      </c>
      <c r="I811" s="33">
        <v>15</v>
      </c>
      <c r="J811" s="33">
        <v>52</v>
      </c>
      <c r="K811" s="34">
        <f t="shared" si="187"/>
        <v>953</v>
      </c>
      <c r="L811" s="33">
        <v>15</v>
      </c>
      <c r="M811" s="33">
        <v>53</v>
      </c>
      <c r="N811" s="34">
        <f t="shared" si="188"/>
        <v>958</v>
      </c>
      <c r="O811" s="33">
        <v>15</v>
      </c>
      <c r="P811" s="33">
        <v>58</v>
      </c>
      <c r="Q811" s="34">
        <f t="shared" si="189"/>
        <v>974</v>
      </c>
      <c r="R811" s="33">
        <v>16</v>
      </c>
      <c r="S811" s="33">
        <v>14</v>
      </c>
      <c r="T811" s="34">
        <f t="shared" si="190"/>
        <v>975</v>
      </c>
      <c r="U811" s="33">
        <v>16</v>
      </c>
      <c r="V811" s="33">
        <v>15</v>
      </c>
      <c r="W811" s="35">
        <f t="shared" si="191"/>
        <v>986</v>
      </c>
      <c r="X811" s="36">
        <v>16</v>
      </c>
      <c r="Y811" s="36">
        <v>26</v>
      </c>
      <c r="Z811" s="36">
        <f t="shared" si="184"/>
        <v>11520</v>
      </c>
      <c r="AA811" s="59">
        <f t="shared" si="192"/>
        <v>12465</v>
      </c>
      <c r="AB811" s="33">
        <f t="shared" si="193"/>
        <v>12472</v>
      </c>
      <c r="AC811" s="33">
        <f t="shared" si="194"/>
        <v>12473</v>
      </c>
      <c r="AD811" s="33">
        <f t="shared" si="195"/>
        <v>12478</v>
      </c>
      <c r="AE811" s="33">
        <f t="shared" si="196"/>
        <v>12494</v>
      </c>
      <c r="AF811" s="33">
        <f t="shared" si="197"/>
        <v>12495</v>
      </c>
      <c r="AG811" s="60">
        <f t="shared" si="198"/>
        <v>12506</v>
      </c>
    </row>
    <row r="812" spans="1:33" x14ac:dyDescent="0.55000000000000004">
      <c r="A812" s="32">
        <f t="shared" si="185"/>
        <v>953</v>
      </c>
      <c r="B812" s="33">
        <v>15</v>
      </c>
      <c r="C812" s="33">
        <v>53</v>
      </c>
      <c r="D812" s="33" t="s">
        <v>6</v>
      </c>
      <c r="E812" s="59" t="s">
        <v>328</v>
      </c>
      <c r="F812" s="33" t="s">
        <v>17</v>
      </c>
      <c r="G812" s="60" t="s">
        <v>36</v>
      </c>
      <c r="H812" s="34">
        <f t="shared" si="186"/>
        <v>959</v>
      </c>
      <c r="I812" s="33">
        <v>15</v>
      </c>
      <c r="J812" s="33">
        <v>59</v>
      </c>
      <c r="K812" s="34">
        <f t="shared" si="187"/>
        <v>959</v>
      </c>
      <c r="L812" s="33">
        <v>15</v>
      </c>
      <c r="M812" s="33">
        <v>59</v>
      </c>
      <c r="N812" s="34">
        <f t="shared" si="188"/>
        <v>962</v>
      </c>
      <c r="O812" s="33">
        <v>16</v>
      </c>
      <c r="P812" s="33">
        <v>2</v>
      </c>
      <c r="Q812" s="34">
        <f t="shared" si="189"/>
        <v>972</v>
      </c>
      <c r="R812" s="33">
        <v>16</v>
      </c>
      <c r="S812" s="33">
        <v>12</v>
      </c>
      <c r="T812" s="34">
        <f t="shared" si="190"/>
        <v>982</v>
      </c>
      <c r="U812" s="33">
        <v>16</v>
      </c>
      <c r="V812" s="33">
        <v>22</v>
      </c>
      <c r="W812" s="35">
        <f t="shared" si="191"/>
        <v>982</v>
      </c>
      <c r="X812" s="36">
        <v>16</v>
      </c>
      <c r="Y812" s="36">
        <v>22</v>
      </c>
      <c r="Z812" s="36">
        <f t="shared" si="184"/>
        <v>11520</v>
      </c>
      <c r="AA812" s="59">
        <f t="shared" si="192"/>
        <v>12473</v>
      </c>
      <c r="AB812" s="33">
        <f t="shared" si="193"/>
        <v>12479</v>
      </c>
      <c r="AC812" s="33">
        <f t="shared" si="194"/>
        <v>12479</v>
      </c>
      <c r="AD812" s="33">
        <f t="shared" si="195"/>
        <v>12482</v>
      </c>
      <c r="AE812" s="33">
        <f t="shared" si="196"/>
        <v>12492</v>
      </c>
      <c r="AF812" s="33">
        <f t="shared" si="197"/>
        <v>12502</v>
      </c>
      <c r="AG812" s="60">
        <f t="shared" si="198"/>
        <v>12502</v>
      </c>
    </row>
    <row r="813" spans="1:33" x14ac:dyDescent="0.55000000000000004">
      <c r="A813" s="32">
        <f t="shared" si="185"/>
        <v>997</v>
      </c>
      <c r="B813" s="33">
        <v>16</v>
      </c>
      <c r="C813" s="33">
        <v>37</v>
      </c>
      <c r="D813" s="33" t="s">
        <v>6</v>
      </c>
      <c r="E813" s="59" t="s">
        <v>333</v>
      </c>
      <c r="F813" s="33" t="s">
        <v>22</v>
      </c>
      <c r="G813" s="60" t="s">
        <v>25</v>
      </c>
      <c r="H813" s="34">
        <f t="shared" si="186"/>
        <v>1004</v>
      </c>
      <c r="I813" s="33">
        <v>16</v>
      </c>
      <c r="J813" s="33">
        <v>44</v>
      </c>
      <c r="K813" s="34">
        <f t="shared" si="187"/>
        <v>1004</v>
      </c>
      <c r="L813" s="33">
        <v>16</v>
      </c>
      <c r="M813" s="33">
        <v>44</v>
      </c>
      <c r="N813" s="34">
        <f t="shared" si="188"/>
        <v>1018</v>
      </c>
      <c r="O813" s="33">
        <v>16</v>
      </c>
      <c r="P813" s="33">
        <v>58</v>
      </c>
      <c r="Q813" s="34">
        <f t="shared" si="189"/>
        <v>1035</v>
      </c>
      <c r="R813" s="33">
        <v>17</v>
      </c>
      <c r="S813" s="33">
        <v>15</v>
      </c>
      <c r="T813" s="34">
        <f t="shared" si="190"/>
        <v>1043</v>
      </c>
      <c r="U813" s="33">
        <v>17</v>
      </c>
      <c r="V813" s="33">
        <v>23</v>
      </c>
      <c r="W813" s="35">
        <f t="shared" si="191"/>
        <v>1067</v>
      </c>
      <c r="X813" s="36">
        <v>17</v>
      </c>
      <c r="Y813" s="36">
        <v>47</v>
      </c>
      <c r="Z813" s="36">
        <f t="shared" si="184"/>
        <v>11520</v>
      </c>
      <c r="AA813" s="59">
        <f t="shared" si="192"/>
        <v>12517</v>
      </c>
      <c r="AB813" s="33">
        <f t="shared" si="193"/>
        <v>12524</v>
      </c>
      <c r="AC813" s="33">
        <f t="shared" si="194"/>
        <v>12524</v>
      </c>
      <c r="AD813" s="33">
        <f t="shared" si="195"/>
        <v>12538</v>
      </c>
      <c r="AE813" s="33">
        <f t="shared" si="196"/>
        <v>12555</v>
      </c>
      <c r="AF813" s="33">
        <f t="shared" si="197"/>
        <v>12563</v>
      </c>
      <c r="AG813" s="60">
        <f t="shared" si="198"/>
        <v>12587</v>
      </c>
    </row>
    <row r="814" spans="1:33" x14ac:dyDescent="0.55000000000000004">
      <c r="A814" s="32">
        <f t="shared" si="185"/>
        <v>1012</v>
      </c>
      <c r="B814" s="33">
        <v>16</v>
      </c>
      <c r="C814" s="33">
        <v>52</v>
      </c>
      <c r="D814" s="33" t="s">
        <v>16</v>
      </c>
      <c r="E814" s="59" t="s">
        <v>330</v>
      </c>
      <c r="F814" s="33" t="s">
        <v>3</v>
      </c>
      <c r="G814" s="60" t="s">
        <v>18</v>
      </c>
      <c r="H814" s="34">
        <f t="shared" si="186"/>
        <v>1016</v>
      </c>
      <c r="I814" s="33">
        <v>16</v>
      </c>
      <c r="J814" s="33">
        <v>56</v>
      </c>
      <c r="K814" s="34">
        <f t="shared" si="187"/>
        <v>1017</v>
      </c>
      <c r="L814" s="33">
        <v>16</v>
      </c>
      <c r="M814" s="33">
        <v>57</v>
      </c>
      <c r="N814" s="34">
        <f t="shared" si="188"/>
        <v>1035</v>
      </c>
      <c r="O814" s="33">
        <v>17</v>
      </c>
      <c r="P814" s="33">
        <v>15</v>
      </c>
      <c r="Q814" s="34">
        <f t="shared" si="189"/>
        <v>1049</v>
      </c>
      <c r="R814" s="33">
        <v>17</v>
      </c>
      <c r="S814" s="33">
        <v>29</v>
      </c>
      <c r="T814" s="34">
        <f t="shared" si="190"/>
        <v>1049</v>
      </c>
      <c r="U814" s="33">
        <v>17</v>
      </c>
      <c r="V814" s="33">
        <v>29</v>
      </c>
      <c r="W814" s="35">
        <f t="shared" si="191"/>
        <v>1049</v>
      </c>
      <c r="X814" s="36">
        <v>17</v>
      </c>
      <c r="Y814" s="36">
        <v>29</v>
      </c>
      <c r="Z814" s="36">
        <f t="shared" si="184"/>
        <v>11520</v>
      </c>
      <c r="AA814" s="59">
        <f t="shared" si="192"/>
        <v>12532</v>
      </c>
      <c r="AB814" s="33">
        <f t="shared" si="193"/>
        <v>12536</v>
      </c>
      <c r="AC814" s="33">
        <f t="shared" si="194"/>
        <v>12537</v>
      </c>
      <c r="AD814" s="33">
        <f t="shared" si="195"/>
        <v>12555</v>
      </c>
      <c r="AE814" s="33">
        <f t="shared" si="196"/>
        <v>12569</v>
      </c>
      <c r="AF814" s="33">
        <f t="shared" si="197"/>
        <v>12569</v>
      </c>
      <c r="AG814" s="60">
        <f t="shared" si="198"/>
        <v>12569</v>
      </c>
    </row>
    <row r="815" spans="1:33" x14ac:dyDescent="0.55000000000000004">
      <c r="A815" s="32">
        <f t="shared" si="185"/>
        <v>1020</v>
      </c>
      <c r="B815" s="33">
        <v>17</v>
      </c>
      <c r="C815" s="33">
        <v>0</v>
      </c>
      <c r="D815" s="33" t="s">
        <v>99</v>
      </c>
      <c r="E815" s="59" t="s">
        <v>337</v>
      </c>
      <c r="F815" s="33" t="s">
        <v>3</v>
      </c>
      <c r="G815" s="60" t="s">
        <v>100</v>
      </c>
      <c r="H815" s="34">
        <f t="shared" si="186"/>
        <v>1035</v>
      </c>
      <c r="I815" s="33">
        <v>17</v>
      </c>
      <c r="J815" s="33">
        <v>15</v>
      </c>
      <c r="K815" s="34">
        <f t="shared" si="187"/>
        <v>1035</v>
      </c>
      <c r="L815" s="33">
        <v>17</v>
      </c>
      <c r="M815" s="33">
        <v>15</v>
      </c>
      <c r="N815" s="34">
        <f t="shared" si="188"/>
        <v>1044</v>
      </c>
      <c r="O815" s="33">
        <v>17</v>
      </c>
      <c r="P815" s="33">
        <v>24</v>
      </c>
      <c r="Q815" s="34">
        <f t="shared" si="189"/>
        <v>1044</v>
      </c>
      <c r="R815" s="33">
        <v>17</v>
      </c>
      <c r="S815" s="33">
        <v>24</v>
      </c>
      <c r="T815" s="34">
        <f t="shared" si="190"/>
        <v>1044</v>
      </c>
      <c r="U815" s="33">
        <v>17</v>
      </c>
      <c r="V815" s="33">
        <v>24</v>
      </c>
      <c r="W815" s="35">
        <f t="shared" si="191"/>
        <v>1065</v>
      </c>
      <c r="X815" s="36">
        <v>17</v>
      </c>
      <c r="Y815" s="36">
        <v>45</v>
      </c>
      <c r="Z815" s="36">
        <f t="shared" si="184"/>
        <v>11520</v>
      </c>
      <c r="AA815" s="59">
        <f t="shared" si="192"/>
        <v>12540</v>
      </c>
      <c r="AB815" s="33">
        <f t="shared" si="193"/>
        <v>12555</v>
      </c>
      <c r="AC815" s="33">
        <f t="shared" si="194"/>
        <v>12555</v>
      </c>
      <c r="AD815" s="33">
        <f t="shared" si="195"/>
        <v>12564</v>
      </c>
      <c r="AE815" s="33">
        <f t="shared" si="196"/>
        <v>12564</v>
      </c>
      <c r="AF815" s="33">
        <f t="shared" si="197"/>
        <v>12564</v>
      </c>
      <c r="AG815" s="60">
        <f t="shared" si="198"/>
        <v>12585</v>
      </c>
    </row>
    <row r="816" spans="1:33" x14ac:dyDescent="0.55000000000000004">
      <c r="A816" s="32">
        <f t="shared" si="185"/>
        <v>1025</v>
      </c>
      <c r="B816" s="33">
        <v>17</v>
      </c>
      <c r="C816" s="33">
        <v>5</v>
      </c>
      <c r="D816" s="33" t="s">
        <v>216</v>
      </c>
      <c r="E816" s="59" t="s">
        <v>329</v>
      </c>
      <c r="F816" s="33" t="s">
        <v>3</v>
      </c>
      <c r="G816" s="60" t="s">
        <v>39</v>
      </c>
      <c r="H816" s="34">
        <f t="shared" si="186"/>
        <v>1034</v>
      </c>
      <c r="I816" s="33">
        <v>17</v>
      </c>
      <c r="J816" s="33">
        <v>14</v>
      </c>
      <c r="K816" s="34">
        <f t="shared" si="187"/>
        <v>1037</v>
      </c>
      <c r="L816" s="33">
        <v>17</v>
      </c>
      <c r="M816" s="33">
        <v>17</v>
      </c>
      <c r="N816" s="34">
        <f t="shared" si="188"/>
        <v>1074</v>
      </c>
      <c r="O816" s="33">
        <v>17</v>
      </c>
      <c r="P816" s="33">
        <v>54</v>
      </c>
      <c r="Q816" s="34">
        <f t="shared" si="189"/>
        <v>1075</v>
      </c>
      <c r="R816" s="33">
        <v>17</v>
      </c>
      <c r="S816" s="33">
        <v>55</v>
      </c>
      <c r="T816" s="34">
        <f t="shared" si="190"/>
        <v>1075</v>
      </c>
      <c r="U816" s="33">
        <v>17</v>
      </c>
      <c r="V816" s="33">
        <v>55</v>
      </c>
      <c r="W816" s="35">
        <f t="shared" si="191"/>
        <v>0</v>
      </c>
      <c r="X816" s="36"/>
      <c r="Y816" s="36"/>
      <c r="Z816" s="36">
        <f t="shared" si="184"/>
        <v>11520</v>
      </c>
      <c r="AA816" s="59">
        <f t="shared" si="192"/>
        <v>12545</v>
      </c>
      <c r="AB816" s="33">
        <f t="shared" si="193"/>
        <v>12554</v>
      </c>
      <c r="AC816" s="33">
        <f t="shared" si="194"/>
        <v>12557</v>
      </c>
      <c r="AD816" s="33">
        <f t="shared" si="195"/>
        <v>12594</v>
      </c>
      <c r="AE816" s="33">
        <f t="shared" si="196"/>
        <v>12595</v>
      </c>
      <c r="AF816" s="33">
        <f t="shared" si="197"/>
        <v>12595</v>
      </c>
      <c r="AG816" s="60">
        <f t="shared" si="198"/>
        <v>11520</v>
      </c>
    </row>
    <row r="817" spans="1:33" x14ac:dyDescent="0.55000000000000004">
      <c r="A817" s="32">
        <f t="shared" si="185"/>
        <v>1034</v>
      </c>
      <c r="B817" s="33">
        <v>17</v>
      </c>
      <c r="C817" s="33">
        <v>14</v>
      </c>
      <c r="D817" s="33" t="s">
        <v>302</v>
      </c>
      <c r="E817" s="59" t="s">
        <v>331</v>
      </c>
      <c r="F817" s="33" t="s">
        <v>3</v>
      </c>
      <c r="G817" s="60" t="s">
        <v>132</v>
      </c>
      <c r="H817" s="34">
        <f t="shared" si="186"/>
        <v>1037</v>
      </c>
      <c r="I817" s="33">
        <v>17</v>
      </c>
      <c r="J817" s="33">
        <v>17</v>
      </c>
      <c r="K817" s="34">
        <f t="shared" si="187"/>
        <v>1039</v>
      </c>
      <c r="L817" s="33">
        <v>17</v>
      </c>
      <c r="M817" s="33">
        <v>19</v>
      </c>
      <c r="N817" s="34">
        <f t="shared" si="188"/>
        <v>1048</v>
      </c>
      <c r="O817" s="33">
        <v>17</v>
      </c>
      <c r="P817" s="33">
        <v>28</v>
      </c>
      <c r="Q817" s="34">
        <f t="shared" si="189"/>
        <v>1064</v>
      </c>
      <c r="R817" s="33">
        <v>17</v>
      </c>
      <c r="S817" s="33">
        <v>44</v>
      </c>
      <c r="T817" s="34">
        <f t="shared" si="190"/>
        <v>1070</v>
      </c>
      <c r="U817" s="33">
        <v>17</v>
      </c>
      <c r="V817" s="33">
        <v>50</v>
      </c>
      <c r="W817" s="35">
        <f t="shared" si="191"/>
        <v>1095</v>
      </c>
      <c r="X817" s="36">
        <v>18</v>
      </c>
      <c r="Y817" s="36">
        <v>15</v>
      </c>
      <c r="Z817" s="36">
        <f t="shared" si="184"/>
        <v>11520</v>
      </c>
      <c r="AA817" s="59">
        <f t="shared" si="192"/>
        <v>12554</v>
      </c>
      <c r="AB817" s="33">
        <f t="shared" si="193"/>
        <v>12557</v>
      </c>
      <c r="AC817" s="33">
        <f t="shared" si="194"/>
        <v>12559</v>
      </c>
      <c r="AD817" s="33">
        <f t="shared" si="195"/>
        <v>12568</v>
      </c>
      <c r="AE817" s="33">
        <f t="shared" si="196"/>
        <v>12584</v>
      </c>
      <c r="AF817" s="33">
        <f t="shared" si="197"/>
        <v>12590</v>
      </c>
      <c r="AG817" s="60">
        <f t="shared" si="198"/>
        <v>12615</v>
      </c>
    </row>
    <row r="818" spans="1:33" x14ac:dyDescent="0.55000000000000004">
      <c r="A818" s="32">
        <f t="shared" si="185"/>
        <v>1042</v>
      </c>
      <c r="B818" s="33">
        <v>17</v>
      </c>
      <c r="C818" s="33">
        <v>22</v>
      </c>
      <c r="D818" s="33" t="s">
        <v>8</v>
      </c>
      <c r="E818" s="59" t="s">
        <v>327</v>
      </c>
      <c r="F818" s="33" t="s">
        <v>3</v>
      </c>
      <c r="G818" s="60" t="s">
        <v>9</v>
      </c>
      <c r="H818" s="34">
        <f t="shared" si="186"/>
        <v>1045</v>
      </c>
      <c r="I818" s="33">
        <v>17</v>
      </c>
      <c r="J818" s="33">
        <v>25</v>
      </c>
      <c r="K818" s="34">
        <f t="shared" si="187"/>
        <v>1045</v>
      </c>
      <c r="L818" s="33">
        <v>17</v>
      </c>
      <c r="M818" s="33">
        <v>25</v>
      </c>
      <c r="N818" s="34">
        <f t="shared" si="188"/>
        <v>1066</v>
      </c>
      <c r="O818" s="33">
        <v>17</v>
      </c>
      <c r="P818" s="33">
        <v>46</v>
      </c>
      <c r="Q818" s="34">
        <f t="shared" si="189"/>
        <v>1067</v>
      </c>
      <c r="R818" s="33">
        <v>17</v>
      </c>
      <c r="S818" s="33">
        <v>47</v>
      </c>
      <c r="T818" s="34">
        <f t="shared" si="190"/>
        <v>1067</v>
      </c>
      <c r="U818" s="33">
        <v>17</v>
      </c>
      <c r="V818" s="33">
        <v>47</v>
      </c>
      <c r="W818" s="35">
        <f t="shared" si="191"/>
        <v>1067</v>
      </c>
      <c r="X818" s="36">
        <v>17</v>
      </c>
      <c r="Y818" s="36">
        <v>47</v>
      </c>
      <c r="Z818" s="36">
        <f t="shared" si="184"/>
        <v>11520</v>
      </c>
      <c r="AA818" s="59">
        <f t="shared" si="192"/>
        <v>12562</v>
      </c>
      <c r="AB818" s="33">
        <f t="shared" si="193"/>
        <v>12565</v>
      </c>
      <c r="AC818" s="33">
        <f t="shared" si="194"/>
        <v>12565</v>
      </c>
      <c r="AD818" s="33">
        <f t="shared" si="195"/>
        <v>12586</v>
      </c>
      <c r="AE818" s="33">
        <f t="shared" si="196"/>
        <v>12587</v>
      </c>
      <c r="AF818" s="33">
        <f t="shared" si="197"/>
        <v>12587</v>
      </c>
      <c r="AG818" s="60">
        <f t="shared" si="198"/>
        <v>12587</v>
      </c>
    </row>
    <row r="819" spans="1:33" x14ac:dyDescent="0.55000000000000004">
      <c r="A819" s="32">
        <f t="shared" si="185"/>
        <v>1042</v>
      </c>
      <c r="B819" s="33">
        <v>17</v>
      </c>
      <c r="C819" s="33">
        <v>22</v>
      </c>
      <c r="D819" s="33" t="s">
        <v>6</v>
      </c>
      <c r="E819" s="59" t="s">
        <v>328</v>
      </c>
      <c r="F819" s="33" t="s">
        <v>17</v>
      </c>
      <c r="G819" s="60" t="s">
        <v>7</v>
      </c>
      <c r="H819" s="34">
        <f t="shared" si="186"/>
        <v>1047</v>
      </c>
      <c r="I819" s="33">
        <v>17</v>
      </c>
      <c r="J819" s="33">
        <v>27</v>
      </c>
      <c r="K819" s="34">
        <f t="shared" si="187"/>
        <v>1050</v>
      </c>
      <c r="L819" s="33">
        <v>17</v>
      </c>
      <c r="M819" s="33">
        <v>30</v>
      </c>
      <c r="N819" s="34">
        <f t="shared" si="188"/>
        <v>1059</v>
      </c>
      <c r="O819" s="33">
        <v>17</v>
      </c>
      <c r="P819" s="33">
        <v>39</v>
      </c>
      <c r="Q819" s="34">
        <f t="shared" si="189"/>
        <v>1074</v>
      </c>
      <c r="R819" s="33">
        <v>17</v>
      </c>
      <c r="S819" s="33">
        <v>54</v>
      </c>
      <c r="T819" s="34">
        <f t="shared" si="190"/>
        <v>1077</v>
      </c>
      <c r="U819" s="33">
        <v>17</v>
      </c>
      <c r="V819" s="33">
        <v>57</v>
      </c>
      <c r="W819" s="35">
        <f t="shared" si="191"/>
        <v>1093</v>
      </c>
      <c r="X819" s="36">
        <v>18</v>
      </c>
      <c r="Y819" s="36">
        <v>13</v>
      </c>
      <c r="Z819" s="36">
        <f t="shared" si="184"/>
        <v>11520</v>
      </c>
      <c r="AA819" s="59">
        <f t="shared" si="192"/>
        <v>12562</v>
      </c>
      <c r="AB819" s="33">
        <f t="shared" si="193"/>
        <v>12567</v>
      </c>
      <c r="AC819" s="33">
        <f t="shared" si="194"/>
        <v>12570</v>
      </c>
      <c r="AD819" s="33">
        <f t="shared" si="195"/>
        <v>12579</v>
      </c>
      <c r="AE819" s="33">
        <f t="shared" si="196"/>
        <v>12594</v>
      </c>
      <c r="AF819" s="33">
        <f t="shared" si="197"/>
        <v>12597</v>
      </c>
      <c r="AG819" s="60">
        <f t="shared" si="198"/>
        <v>12613</v>
      </c>
    </row>
    <row r="820" spans="1:33" x14ac:dyDescent="0.55000000000000004">
      <c r="A820" s="32">
        <f t="shared" si="185"/>
        <v>1044</v>
      </c>
      <c r="B820" s="33">
        <v>17</v>
      </c>
      <c r="C820" s="33">
        <v>24</v>
      </c>
      <c r="D820" s="33" t="s">
        <v>43</v>
      </c>
      <c r="E820" s="59" t="s">
        <v>333</v>
      </c>
      <c r="F820" s="33" t="s">
        <v>3</v>
      </c>
      <c r="G820" s="60" t="s">
        <v>31</v>
      </c>
      <c r="H820" s="34">
        <f t="shared" si="186"/>
        <v>1051</v>
      </c>
      <c r="I820" s="33">
        <v>17</v>
      </c>
      <c r="J820" s="33">
        <v>31</v>
      </c>
      <c r="K820" s="34">
        <f t="shared" si="187"/>
        <v>1051</v>
      </c>
      <c r="L820" s="33">
        <v>17</v>
      </c>
      <c r="M820" s="33">
        <v>31</v>
      </c>
      <c r="N820" s="34">
        <f t="shared" si="188"/>
        <v>1057</v>
      </c>
      <c r="O820" s="33">
        <v>17</v>
      </c>
      <c r="P820" s="33">
        <v>37</v>
      </c>
      <c r="Q820" s="34">
        <f t="shared" si="189"/>
        <v>1063</v>
      </c>
      <c r="R820" s="33">
        <v>17</v>
      </c>
      <c r="S820" s="33">
        <v>43</v>
      </c>
      <c r="T820" s="34">
        <f t="shared" si="190"/>
        <v>1074</v>
      </c>
      <c r="U820" s="33">
        <v>17</v>
      </c>
      <c r="V820" s="33">
        <v>54</v>
      </c>
      <c r="W820" s="35">
        <f t="shared" si="191"/>
        <v>1093</v>
      </c>
      <c r="X820" s="36">
        <v>18</v>
      </c>
      <c r="Y820" s="36">
        <v>13</v>
      </c>
      <c r="Z820" s="36">
        <f t="shared" si="184"/>
        <v>11520</v>
      </c>
      <c r="AA820" s="59">
        <f t="shared" si="192"/>
        <v>12564</v>
      </c>
      <c r="AB820" s="33">
        <f t="shared" si="193"/>
        <v>12571</v>
      </c>
      <c r="AC820" s="33">
        <f t="shared" si="194"/>
        <v>12571</v>
      </c>
      <c r="AD820" s="33">
        <f t="shared" si="195"/>
        <v>12577</v>
      </c>
      <c r="AE820" s="33">
        <f t="shared" si="196"/>
        <v>12583</v>
      </c>
      <c r="AF820" s="33">
        <f t="shared" si="197"/>
        <v>12594</v>
      </c>
      <c r="AG820" s="60">
        <f t="shared" si="198"/>
        <v>12613</v>
      </c>
    </row>
    <row r="821" spans="1:33" x14ac:dyDescent="0.55000000000000004">
      <c r="A821" s="32">
        <f t="shared" si="185"/>
        <v>1070</v>
      </c>
      <c r="B821" s="33">
        <v>17</v>
      </c>
      <c r="C821" s="33">
        <v>50</v>
      </c>
      <c r="D821" s="33" t="s">
        <v>303</v>
      </c>
      <c r="E821" s="59" t="s">
        <v>333</v>
      </c>
      <c r="F821" s="33" t="s">
        <v>3</v>
      </c>
      <c r="G821" s="60" t="s">
        <v>4</v>
      </c>
      <c r="H821" s="34">
        <f t="shared" si="186"/>
        <v>1078</v>
      </c>
      <c r="I821" s="33">
        <v>17</v>
      </c>
      <c r="J821" s="33">
        <v>58</v>
      </c>
      <c r="K821" s="34">
        <f t="shared" si="187"/>
        <v>1080</v>
      </c>
      <c r="L821" s="33">
        <v>18</v>
      </c>
      <c r="M821" s="33">
        <v>0</v>
      </c>
      <c r="N821" s="34">
        <f t="shared" si="188"/>
        <v>1097</v>
      </c>
      <c r="O821" s="33">
        <v>18</v>
      </c>
      <c r="P821" s="33">
        <v>17</v>
      </c>
      <c r="Q821" s="34">
        <f t="shared" si="189"/>
        <v>1113</v>
      </c>
      <c r="R821" s="33">
        <v>18</v>
      </c>
      <c r="S821" s="33">
        <v>33</v>
      </c>
      <c r="T821" s="34">
        <f t="shared" si="190"/>
        <v>1127</v>
      </c>
      <c r="U821" s="33">
        <v>18</v>
      </c>
      <c r="V821" s="33">
        <v>47</v>
      </c>
      <c r="W821" s="35">
        <f t="shared" si="191"/>
        <v>1137</v>
      </c>
      <c r="X821" s="36">
        <v>18</v>
      </c>
      <c r="Y821" s="36">
        <v>57</v>
      </c>
      <c r="Z821" s="36">
        <f t="shared" si="184"/>
        <v>11520</v>
      </c>
      <c r="AA821" s="59">
        <f t="shared" si="192"/>
        <v>12590</v>
      </c>
      <c r="AB821" s="33">
        <f t="shared" si="193"/>
        <v>12598</v>
      </c>
      <c r="AC821" s="33">
        <f t="shared" si="194"/>
        <v>12600</v>
      </c>
      <c r="AD821" s="33">
        <f t="shared" si="195"/>
        <v>12617</v>
      </c>
      <c r="AE821" s="33">
        <f t="shared" si="196"/>
        <v>12633</v>
      </c>
      <c r="AF821" s="33">
        <f t="shared" si="197"/>
        <v>12647</v>
      </c>
      <c r="AG821" s="60">
        <f t="shared" si="198"/>
        <v>12657</v>
      </c>
    </row>
    <row r="822" spans="1:33" x14ac:dyDescent="0.55000000000000004">
      <c r="A822" s="32">
        <f t="shared" si="185"/>
        <v>1085</v>
      </c>
      <c r="B822" s="33">
        <v>18</v>
      </c>
      <c r="C822" s="33">
        <v>5</v>
      </c>
      <c r="D822" s="33" t="s">
        <v>118</v>
      </c>
      <c r="E822" s="59" t="s">
        <v>331</v>
      </c>
      <c r="F822" s="33" t="s">
        <v>3</v>
      </c>
      <c r="G822" s="60" t="s">
        <v>132</v>
      </c>
      <c r="H822" s="34">
        <f t="shared" si="186"/>
        <v>1095</v>
      </c>
      <c r="I822" s="33">
        <v>18</v>
      </c>
      <c r="J822" s="33">
        <v>15</v>
      </c>
      <c r="K822" s="34">
        <f t="shared" si="187"/>
        <v>1095</v>
      </c>
      <c r="L822" s="33">
        <v>18</v>
      </c>
      <c r="M822" s="33">
        <v>15</v>
      </c>
      <c r="N822" s="34">
        <f t="shared" si="188"/>
        <v>1121</v>
      </c>
      <c r="O822" s="33">
        <v>18</v>
      </c>
      <c r="P822" s="33">
        <v>41</v>
      </c>
      <c r="Q822" s="34">
        <f t="shared" si="189"/>
        <v>1122</v>
      </c>
      <c r="R822" s="33">
        <v>18</v>
      </c>
      <c r="S822" s="33">
        <v>42</v>
      </c>
      <c r="T822" s="34">
        <f t="shared" si="190"/>
        <v>1122</v>
      </c>
      <c r="U822" s="33">
        <v>18</v>
      </c>
      <c r="V822" s="33">
        <v>42</v>
      </c>
      <c r="W822" s="35">
        <f t="shared" si="191"/>
        <v>1136</v>
      </c>
      <c r="X822" s="36">
        <v>18</v>
      </c>
      <c r="Y822" s="36">
        <v>56</v>
      </c>
      <c r="Z822" s="36">
        <f t="shared" si="184"/>
        <v>11520</v>
      </c>
      <c r="AA822" s="59">
        <f t="shared" si="192"/>
        <v>12605</v>
      </c>
      <c r="AB822" s="33">
        <f t="shared" si="193"/>
        <v>12615</v>
      </c>
      <c r="AC822" s="33">
        <f t="shared" si="194"/>
        <v>12615</v>
      </c>
      <c r="AD822" s="33">
        <f t="shared" si="195"/>
        <v>12641</v>
      </c>
      <c r="AE822" s="33">
        <f t="shared" si="196"/>
        <v>12642</v>
      </c>
      <c r="AF822" s="33">
        <f t="shared" si="197"/>
        <v>12642</v>
      </c>
      <c r="AG822" s="60">
        <f t="shared" si="198"/>
        <v>12656</v>
      </c>
    </row>
    <row r="823" spans="1:33" x14ac:dyDescent="0.55000000000000004">
      <c r="A823" s="32">
        <f t="shared" si="185"/>
        <v>1130</v>
      </c>
      <c r="B823" s="33">
        <v>18</v>
      </c>
      <c r="C823" s="33">
        <v>50</v>
      </c>
      <c r="D823" s="33" t="s">
        <v>43</v>
      </c>
      <c r="E823" s="59" t="s">
        <v>333</v>
      </c>
      <c r="F823" s="33" t="s">
        <v>22</v>
      </c>
      <c r="G823" s="60" t="s">
        <v>25</v>
      </c>
      <c r="H823" s="34">
        <f t="shared" si="186"/>
        <v>1136</v>
      </c>
      <c r="I823" s="33">
        <v>18</v>
      </c>
      <c r="J823" s="33">
        <v>56</v>
      </c>
      <c r="K823" s="34">
        <f t="shared" si="187"/>
        <v>1136</v>
      </c>
      <c r="L823" s="33">
        <v>18</v>
      </c>
      <c r="M823" s="33">
        <v>56</v>
      </c>
      <c r="N823" s="34">
        <f t="shared" si="188"/>
        <v>1147</v>
      </c>
      <c r="O823" s="33">
        <v>19</v>
      </c>
      <c r="P823" s="33">
        <v>7</v>
      </c>
      <c r="Q823" s="34">
        <f t="shared" si="189"/>
        <v>1173</v>
      </c>
      <c r="R823" s="33">
        <v>19</v>
      </c>
      <c r="S823" s="33">
        <v>33</v>
      </c>
      <c r="T823" s="34">
        <f t="shared" si="190"/>
        <v>1173</v>
      </c>
      <c r="U823" s="33">
        <v>19</v>
      </c>
      <c r="V823" s="33">
        <v>33</v>
      </c>
      <c r="W823" s="35">
        <f t="shared" si="191"/>
        <v>1173</v>
      </c>
      <c r="X823" s="36">
        <v>19</v>
      </c>
      <c r="Y823" s="36">
        <v>33</v>
      </c>
      <c r="Z823" s="36">
        <f t="shared" si="184"/>
        <v>11520</v>
      </c>
      <c r="AA823" s="59">
        <f t="shared" si="192"/>
        <v>12650</v>
      </c>
      <c r="AB823" s="33">
        <f t="shared" si="193"/>
        <v>12656</v>
      </c>
      <c r="AC823" s="33">
        <f t="shared" si="194"/>
        <v>12656</v>
      </c>
      <c r="AD823" s="33">
        <f t="shared" si="195"/>
        <v>12667</v>
      </c>
      <c r="AE823" s="33">
        <f t="shared" si="196"/>
        <v>12693</v>
      </c>
      <c r="AF823" s="33">
        <f t="shared" si="197"/>
        <v>12693</v>
      </c>
      <c r="AG823" s="60">
        <f t="shared" si="198"/>
        <v>12693</v>
      </c>
    </row>
    <row r="824" spans="1:33" x14ac:dyDescent="0.55000000000000004">
      <c r="A824" s="32">
        <f t="shared" si="185"/>
        <v>1139</v>
      </c>
      <c r="B824" s="33">
        <v>18</v>
      </c>
      <c r="C824" s="33">
        <v>59</v>
      </c>
      <c r="D824" s="33" t="s">
        <v>172</v>
      </c>
      <c r="E824" s="59" t="s">
        <v>329</v>
      </c>
      <c r="F824" s="33" t="s">
        <v>3</v>
      </c>
      <c r="G824" s="60" t="s">
        <v>39</v>
      </c>
      <c r="H824" s="34">
        <f t="shared" si="186"/>
        <v>1174</v>
      </c>
      <c r="I824" s="33">
        <v>19</v>
      </c>
      <c r="J824" s="33">
        <v>34</v>
      </c>
      <c r="K824" s="34">
        <f t="shared" si="187"/>
        <v>1174</v>
      </c>
      <c r="L824" s="33">
        <v>19</v>
      </c>
      <c r="M824" s="33">
        <v>34</v>
      </c>
      <c r="N824" s="34">
        <f t="shared" si="188"/>
        <v>1186</v>
      </c>
      <c r="O824" s="33">
        <v>19</v>
      </c>
      <c r="P824" s="33">
        <v>46</v>
      </c>
      <c r="Q824" s="34">
        <f t="shared" si="189"/>
        <v>1197</v>
      </c>
      <c r="R824" s="33">
        <v>19</v>
      </c>
      <c r="S824" s="33">
        <v>57</v>
      </c>
      <c r="T824" s="34">
        <f t="shared" si="190"/>
        <v>1199</v>
      </c>
      <c r="U824" s="33">
        <v>19</v>
      </c>
      <c r="V824" s="33">
        <v>59</v>
      </c>
      <c r="W824" s="35">
        <f t="shared" si="191"/>
        <v>1204</v>
      </c>
      <c r="X824" s="36">
        <v>20</v>
      </c>
      <c r="Y824" s="36">
        <v>4</v>
      </c>
      <c r="Z824" s="36">
        <f t="shared" si="184"/>
        <v>11520</v>
      </c>
      <c r="AA824" s="59">
        <f t="shared" si="192"/>
        <v>12659</v>
      </c>
      <c r="AB824" s="33">
        <f t="shared" si="193"/>
        <v>12694</v>
      </c>
      <c r="AC824" s="33">
        <f t="shared" si="194"/>
        <v>12694</v>
      </c>
      <c r="AD824" s="33">
        <f t="shared" si="195"/>
        <v>12706</v>
      </c>
      <c r="AE824" s="33">
        <f t="shared" si="196"/>
        <v>12717</v>
      </c>
      <c r="AF824" s="33">
        <f t="shared" si="197"/>
        <v>12719</v>
      </c>
      <c r="AG824" s="60">
        <f t="shared" si="198"/>
        <v>12724</v>
      </c>
    </row>
    <row r="825" spans="1:33" x14ac:dyDescent="0.55000000000000004">
      <c r="A825" s="32">
        <f t="shared" si="185"/>
        <v>1159</v>
      </c>
      <c r="B825" s="33">
        <v>19</v>
      </c>
      <c r="C825" s="33">
        <v>19</v>
      </c>
      <c r="D825" s="33" t="s">
        <v>41</v>
      </c>
      <c r="E825" s="59" t="s">
        <v>331</v>
      </c>
      <c r="F825" s="33" t="s">
        <v>17</v>
      </c>
      <c r="G825" s="60" t="s">
        <v>132</v>
      </c>
      <c r="H825" s="34">
        <f t="shared" si="186"/>
        <v>1164</v>
      </c>
      <c r="I825" s="33">
        <v>19</v>
      </c>
      <c r="J825" s="33">
        <v>24</v>
      </c>
      <c r="K825" s="34">
        <f t="shared" si="187"/>
        <v>1165</v>
      </c>
      <c r="L825" s="33">
        <v>19</v>
      </c>
      <c r="M825" s="33">
        <v>25</v>
      </c>
      <c r="N825" s="34">
        <f t="shared" si="188"/>
        <v>1177</v>
      </c>
      <c r="O825" s="33">
        <v>19</v>
      </c>
      <c r="P825" s="33">
        <v>37</v>
      </c>
      <c r="Q825" s="34">
        <f t="shared" si="189"/>
        <v>1186</v>
      </c>
      <c r="R825" s="33">
        <v>19</v>
      </c>
      <c r="S825" s="33">
        <v>46</v>
      </c>
      <c r="T825" s="34">
        <f t="shared" si="190"/>
        <v>1189</v>
      </c>
      <c r="U825" s="33">
        <v>19</v>
      </c>
      <c r="V825" s="33">
        <v>49</v>
      </c>
      <c r="W825" s="35">
        <f t="shared" si="191"/>
        <v>1193</v>
      </c>
      <c r="X825" s="36">
        <v>19</v>
      </c>
      <c r="Y825" s="36">
        <v>53</v>
      </c>
      <c r="Z825" s="36">
        <f t="shared" si="184"/>
        <v>11520</v>
      </c>
      <c r="AA825" s="59">
        <f t="shared" si="192"/>
        <v>12679</v>
      </c>
      <c r="AB825" s="33">
        <f t="shared" si="193"/>
        <v>12684</v>
      </c>
      <c r="AC825" s="33">
        <f t="shared" si="194"/>
        <v>12685</v>
      </c>
      <c r="AD825" s="33">
        <f t="shared" si="195"/>
        <v>12697</v>
      </c>
      <c r="AE825" s="33">
        <f t="shared" si="196"/>
        <v>12706</v>
      </c>
      <c r="AF825" s="33">
        <f t="shared" si="197"/>
        <v>12709</v>
      </c>
      <c r="AG825" s="60">
        <f t="shared" si="198"/>
        <v>12713</v>
      </c>
    </row>
    <row r="826" spans="1:33" x14ac:dyDescent="0.55000000000000004">
      <c r="A826" s="32">
        <f t="shared" si="185"/>
        <v>1166</v>
      </c>
      <c r="B826" s="33">
        <v>19</v>
      </c>
      <c r="C826" s="33">
        <v>26</v>
      </c>
      <c r="D826" s="33" t="s">
        <v>103</v>
      </c>
      <c r="E826" s="59" t="s">
        <v>325</v>
      </c>
      <c r="F826" s="33" t="s">
        <v>17</v>
      </c>
      <c r="G826" s="60" t="s">
        <v>4</v>
      </c>
      <c r="H826" s="34">
        <f t="shared" si="186"/>
        <v>1171</v>
      </c>
      <c r="I826" s="33">
        <v>19</v>
      </c>
      <c r="J826" s="33">
        <v>31</v>
      </c>
      <c r="K826" s="34">
        <f t="shared" si="187"/>
        <v>1171</v>
      </c>
      <c r="L826" s="33">
        <v>19</v>
      </c>
      <c r="M826" s="33">
        <v>31</v>
      </c>
      <c r="N826" s="34">
        <f t="shared" si="188"/>
        <v>1177</v>
      </c>
      <c r="O826" s="33">
        <v>19</v>
      </c>
      <c r="P826" s="33">
        <v>37</v>
      </c>
      <c r="Q826" s="34">
        <f t="shared" si="189"/>
        <v>1187</v>
      </c>
      <c r="R826" s="33">
        <v>19</v>
      </c>
      <c r="S826" s="33">
        <v>47</v>
      </c>
      <c r="T826" s="34">
        <f t="shared" si="190"/>
        <v>1188</v>
      </c>
      <c r="U826" s="33">
        <v>19</v>
      </c>
      <c r="V826" s="33">
        <v>48</v>
      </c>
      <c r="W826" s="35">
        <f t="shared" si="191"/>
        <v>1192</v>
      </c>
      <c r="X826" s="36">
        <v>19</v>
      </c>
      <c r="Y826" s="36">
        <v>52</v>
      </c>
      <c r="Z826" s="36">
        <f t="shared" si="184"/>
        <v>11520</v>
      </c>
      <c r="AA826" s="59">
        <f t="shared" si="192"/>
        <v>12686</v>
      </c>
      <c r="AB826" s="33">
        <f t="shared" si="193"/>
        <v>12691</v>
      </c>
      <c r="AC826" s="33">
        <f t="shared" si="194"/>
        <v>12691</v>
      </c>
      <c r="AD826" s="33">
        <f t="shared" si="195"/>
        <v>12697</v>
      </c>
      <c r="AE826" s="33">
        <f t="shared" si="196"/>
        <v>12707</v>
      </c>
      <c r="AF826" s="33">
        <f t="shared" si="197"/>
        <v>12708</v>
      </c>
      <c r="AG826" s="60">
        <f t="shared" si="198"/>
        <v>12712</v>
      </c>
    </row>
    <row r="827" spans="1:33" x14ac:dyDescent="0.55000000000000004">
      <c r="A827" s="32">
        <f t="shared" si="185"/>
        <v>1184</v>
      </c>
      <c r="B827" s="33">
        <v>19</v>
      </c>
      <c r="C827" s="33">
        <v>44</v>
      </c>
      <c r="D827" s="33" t="s">
        <v>94</v>
      </c>
      <c r="E827" s="59" t="s">
        <v>336</v>
      </c>
      <c r="F827" s="33" t="s">
        <v>17</v>
      </c>
      <c r="G827" s="60" t="s">
        <v>95</v>
      </c>
      <c r="H827" s="34">
        <f t="shared" si="186"/>
        <v>1189</v>
      </c>
      <c r="I827" s="33">
        <v>19</v>
      </c>
      <c r="J827" s="33">
        <v>49</v>
      </c>
      <c r="K827" s="34">
        <f t="shared" si="187"/>
        <v>1189</v>
      </c>
      <c r="L827" s="33">
        <v>19</v>
      </c>
      <c r="M827" s="33">
        <v>49</v>
      </c>
      <c r="N827" s="34">
        <f t="shared" si="188"/>
        <v>1196</v>
      </c>
      <c r="O827" s="33">
        <v>19</v>
      </c>
      <c r="P827" s="33">
        <v>56</v>
      </c>
      <c r="Q827" s="34">
        <f t="shared" si="189"/>
        <v>1198</v>
      </c>
      <c r="R827" s="33">
        <v>19</v>
      </c>
      <c r="S827" s="33">
        <v>58</v>
      </c>
      <c r="T827" s="34">
        <f t="shared" si="190"/>
        <v>0</v>
      </c>
      <c r="U827" s="33"/>
      <c r="V827" s="33"/>
      <c r="W827" s="35">
        <f t="shared" si="191"/>
        <v>0</v>
      </c>
      <c r="X827" s="36"/>
      <c r="Y827" s="36"/>
      <c r="Z827" s="36">
        <f t="shared" si="184"/>
        <v>11520</v>
      </c>
      <c r="AA827" s="59">
        <f t="shared" si="192"/>
        <v>12704</v>
      </c>
      <c r="AB827" s="33">
        <f t="shared" si="193"/>
        <v>12709</v>
      </c>
      <c r="AC827" s="33">
        <f t="shared" si="194"/>
        <v>12709</v>
      </c>
      <c r="AD827" s="33">
        <f t="shared" si="195"/>
        <v>12716</v>
      </c>
      <c r="AE827" s="33">
        <f t="shared" si="196"/>
        <v>12718</v>
      </c>
      <c r="AF827" s="33">
        <f t="shared" si="197"/>
        <v>11520</v>
      </c>
      <c r="AG827" s="60">
        <f t="shared" si="198"/>
        <v>11520</v>
      </c>
    </row>
    <row r="828" spans="1:33" x14ac:dyDescent="0.55000000000000004">
      <c r="A828" s="32">
        <f t="shared" si="185"/>
        <v>656</v>
      </c>
      <c r="B828" s="33">
        <v>10</v>
      </c>
      <c r="C828" s="33">
        <v>56</v>
      </c>
      <c r="D828" s="33" t="s">
        <v>98</v>
      </c>
      <c r="E828" s="59" t="s">
        <v>326</v>
      </c>
      <c r="F828" s="33" t="s">
        <v>3</v>
      </c>
      <c r="G828" s="60" t="s">
        <v>7</v>
      </c>
      <c r="H828" s="34">
        <f t="shared" si="186"/>
        <v>1203</v>
      </c>
      <c r="I828" s="33">
        <v>20</v>
      </c>
      <c r="J828" s="33">
        <v>3</v>
      </c>
      <c r="K828" s="34">
        <f t="shared" si="187"/>
        <v>1205</v>
      </c>
      <c r="L828" s="33">
        <v>20</v>
      </c>
      <c r="M828" s="33">
        <v>5</v>
      </c>
      <c r="N828" s="34">
        <f t="shared" si="188"/>
        <v>1217</v>
      </c>
      <c r="O828" s="33">
        <v>20</v>
      </c>
      <c r="P828" s="33">
        <v>17</v>
      </c>
      <c r="Q828" s="34">
        <f t="shared" si="189"/>
        <v>1228</v>
      </c>
      <c r="R828" s="33">
        <v>20</v>
      </c>
      <c r="S828" s="33">
        <v>28</v>
      </c>
      <c r="T828" s="34">
        <f t="shared" si="190"/>
        <v>1239</v>
      </c>
      <c r="U828" s="33">
        <v>20</v>
      </c>
      <c r="V828" s="33">
        <v>39</v>
      </c>
      <c r="W828" s="35">
        <f t="shared" si="191"/>
        <v>1254</v>
      </c>
      <c r="X828" s="36">
        <v>20</v>
      </c>
      <c r="Y828" s="36">
        <v>54</v>
      </c>
      <c r="Z828" s="36">
        <f t="shared" si="184"/>
        <v>11520</v>
      </c>
      <c r="AA828" s="59">
        <f t="shared" si="192"/>
        <v>12176</v>
      </c>
      <c r="AB828" s="33">
        <f t="shared" si="193"/>
        <v>12723</v>
      </c>
      <c r="AC828" s="33">
        <f t="shared" si="194"/>
        <v>12725</v>
      </c>
      <c r="AD828" s="33">
        <f t="shared" si="195"/>
        <v>12737</v>
      </c>
      <c r="AE828" s="33">
        <f t="shared" si="196"/>
        <v>12748</v>
      </c>
      <c r="AF828" s="33">
        <f t="shared" si="197"/>
        <v>12759</v>
      </c>
      <c r="AG828" s="60">
        <f t="shared" si="198"/>
        <v>12774</v>
      </c>
    </row>
    <row r="829" spans="1:33" x14ac:dyDescent="0.55000000000000004">
      <c r="A829" s="32">
        <f t="shared" si="185"/>
        <v>1225</v>
      </c>
      <c r="B829" s="33">
        <v>20</v>
      </c>
      <c r="C829" s="33">
        <v>25</v>
      </c>
      <c r="D829" s="33" t="s">
        <v>6</v>
      </c>
      <c r="E829" s="59" t="s">
        <v>326</v>
      </c>
      <c r="F829" s="33" t="s">
        <v>3</v>
      </c>
      <c r="G829" s="60" t="s">
        <v>7</v>
      </c>
      <c r="H829" s="34">
        <f t="shared" si="186"/>
        <v>1255</v>
      </c>
      <c r="I829" s="33">
        <v>20</v>
      </c>
      <c r="J829" s="33">
        <v>55</v>
      </c>
      <c r="K829" s="34">
        <f t="shared" si="187"/>
        <v>1259</v>
      </c>
      <c r="L829" s="33">
        <v>20</v>
      </c>
      <c r="M829" s="33">
        <v>59</v>
      </c>
      <c r="N829" s="34">
        <f t="shared" si="188"/>
        <v>1260</v>
      </c>
      <c r="O829" s="33">
        <v>21</v>
      </c>
      <c r="P829" s="33">
        <v>0</v>
      </c>
      <c r="Q829" s="34">
        <f t="shared" si="189"/>
        <v>1275</v>
      </c>
      <c r="R829" s="33">
        <v>21</v>
      </c>
      <c r="S829" s="33">
        <v>15</v>
      </c>
      <c r="T829" s="34">
        <f t="shared" si="190"/>
        <v>1282</v>
      </c>
      <c r="U829" s="33">
        <v>21</v>
      </c>
      <c r="V829" s="33">
        <v>22</v>
      </c>
      <c r="W829" s="35">
        <f t="shared" si="191"/>
        <v>1297</v>
      </c>
      <c r="X829" s="36">
        <v>21</v>
      </c>
      <c r="Y829" s="36">
        <v>37</v>
      </c>
      <c r="Z829" s="36">
        <f t="shared" ref="Z829:Z842" si="199">8*1440</f>
        <v>11520</v>
      </c>
      <c r="AA829" s="59">
        <f t="shared" si="192"/>
        <v>12745</v>
      </c>
      <c r="AB829" s="33">
        <f t="shared" si="193"/>
        <v>12775</v>
      </c>
      <c r="AC829" s="33">
        <f t="shared" si="194"/>
        <v>12779</v>
      </c>
      <c r="AD829" s="33">
        <f t="shared" si="195"/>
        <v>12780</v>
      </c>
      <c r="AE829" s="33">
        <f t="shared" si="196"/>
        <v>12795</v>
      </c>
      <c r="AF829" s="33">
        <f t="shared" si="197"/>
        <v>12802</v>
      </c>
      <c r="AG829" s="60">
        <f t="shared" si="198"/>
        <v>12817</v>
      </c>
    </row>
    <row r="830" spans="1:33" x14ac:dyDescent="0.55000000000000004">
      <c r="A830" s="32">
        <f t="shared" si="185"/>
        <v>1225</v>
      </c>
      <c r="B830" s="33">
        <v>20</v>
      </c>
      <c r="C830" s="33">
        <v>25</v>
      </c>
      <c r="D830" s="33" t="s">
        <v>242</v>
      </c>
      <c r="E830" s="59" t="s">
        <v>329</v>
      </c>
      <c r="F830" s="33" t="s">
        <v>3</v>
      </c>
      <c r="G830" s="60" t="s">
        <v>12</v>
      </c>
      <c r="H830" s="34">
        <f t="shared" si="186"/>
        <v>1234</v>
      </c>
      <c r="I830" s="33">
        <v>20</v>
      </c>
      <c r="J830" s="33">
        <v>34</v>
      </c>
      <c r="K830" s="34">
        <f t="shared" si="187"/>
        <v>1236</v>
      </c>
      <c r="L830" s="33">
        <v>20</v>
      </c>
      <c r="M830" s="33">
        <v>36</v>
      </c>
      <c r="N830" s="34">
        <f t="shared" si="188"/>
        <v>1240</v>
      </c>
      <c r="O830" s="33">
        <v>20</v>
      </c>
      <c r="P830" s="33">
        <v>40</v>
      </c>
      <c r="Q830" s="34">
        <f t="shared" si="189"/>
        <v>1255</v>
      </c>
      <c r="R830" s="33">
        <v>20</v>
      </c>
      <c r="S830" s="33">
        <v>55</v>
      </c>
      <c r="T830" s="34">
        <f t="shared" si="190"/>
        <v>1255</v>
      </c>
      <c r="U830" s="33">
        <v>20</v>
      </c>
      <c r="V830" s="33">
        <v>55</v>
      </c>
      <c r="W830" s="35">
        <f t="shared" si="191"/>
        <v>1268</v>
      </c>
      <c r="X830" s="36">
        <v>21</v>
      </c>
      <c r="Y830" s="36">
        <v>8</v>
      </c>
      <c r="Z830" s="36">
        <f t="shared" si="199"/>
        <v>11520</v>
      </c>
      <c r="AA830" s="59">
        <f t="shared" si="192"/>
        <v>12745</v>
      </c>
      <c r="AB830" s="33">
        <f t="shared" si="193"/>
        <v>12754</v>
      </c>
      <c r="AC830" s="33">
        <f t="shared" si="194"/>
        <v>12756</v>
      </c>
      <c r="AD830" s="33">
        <f t="shared" si="195"/>
        <v>12760</v>
      </c>
      <c r="AE830" s="33">
        <f t="shared" si="196"/>
        <v>12775</v>
      </c>
      <c r="AF830" s="33">
        <f t="shared" si="197"/>
        <v>12775</v>
      </c>
      <c r="AG830" s="60">
        <f t="shared" si="198"/>
        <v>12788</v>
      </c>
    </row>
    <row r="831" spans="1:33" x14ac:dyDescent="0.55000000000000004">
      <c r="A831" s="32">
        <f t="shared" si="185"/>
        <v>1226</v>
      </c>
      <c r="B831" s="33">
        <v>20</v>
      </c>
      <c r="C831" s="33">
        <v>26</v>
      </c>
      <c r="D831" s="33" t="s">
        <v>103</v>
      </c>
      <c r="E831" s="59" t="s">
        <v>325</v>
      </c>
      <c r="F831" s="33" t="s">
        <v>3</v>
      </c>
      <c r="G831" s="60" t="s">
        <v>4</v>
      </c>
      <c r="H831" s="34">
        <f t="shared" si="186"/>
        <v>1235</v>
      </c>
      <c r="I831" s="33">
        <v>20</v>
      </c>
      <c r="J831" s="33">
        <v>35</v>
      </c>
      <c r="K831" s="34">
        <f t="shared" si="187"/>
        <v>1239</v>
      </c>
      <c r="L831" s="33">
        <v>20</v>
      </c>
      <c r="M831" s="33">
        <v>39</v>
      </c>
      <c r="N831" s="34">
        <f t="shared" si="188"/>
        <v>1244</v>
      </c>
      <c r="O831" s="33">
        <v>20</v>
      </c>
      <c r="P831" s="33">
        <v>44</v>
      </c>
      <c r="Q831" s="34">
        <f t="shared" si="189"/>
        <v>1259</v>
      </c>
      <c r="R831" s="33">
        <v>20</v>
      </c>
      <c r="S831" s="33">
        <v>59</v>
      </c>
      <c r="T831" s="34">
        <f t="shared" si="190"/>
        <v>1264</v>
      </c>
      <c r="U831" s="33">
        <v>21</v>
      </c>
      <c r="V831" s="33">
        <v>4</v>
      </c>
      <c r="W831" s="35">
        <f t="shared" si="191"/>
        <v>1268</v>
      </c>
      <c r="X831" s="36">
        <v>21</v>
      </c>
      <c r="Y831" s="36">
        <v>8</v>
      </c>
      <c r="Z831" s="36">
        <f t="shared" si="199"/>
        <v>11520</v>
      </c>
      <c r="AA831" s="59">
        <f t="shared" si="192"/>
        <v>12746</v>
      </c>
      <c r="AB831" s="33">
        <f t="shared" si="193"/>
        <v>12755</v>
      </c>
      <c r="AC831" s="33">
        <f t="shared" si="194"/>
        <v>12759</v>
      </c>
      <c r="AD831" s="33">
        <f t="shared" si="195"/>
        <v>12764</v>
      </c>
      <c r="AE831" s="33">
        <f t="shared" si="196"/>
        <v>12779</v>
      </c>
      <c r="AF831" s="33">
        <f t="shared" si="197"/>
        <v>12784</v>
      </c>
      <c r="AG831" s="60">
        <f t="shared" si="198"/>
        <v>12788</v>
      </c>
    </row>
    <row r="832" spans="1:33" x14ac:dyDescent="0.55000000000000004">
      <c r="A832" s="32">
        <f t="shared" si="185"/>
        <v>1249</v>
      </c>
      <c r="B832" s="33">
        <v>20</v>
      </c>
      <c r="C832" s="33">
        <v>49</v>
      </c>
      <c r="D832" s="33" t="s">
        <v>61</v>
      </c>
      <c r="E832" s="59" t="s">
        <v>333</v>
      </c>
      <c r="F832" s="33" t="s">
        <v>17</v>
      </c>
      <c r="G832" s="60" t="s">
        <v>31</v>
      </c>
      <c r="H832" s="34">
        <f t="shared" si="186"/>
        <v>1252</v>
      </c>
      <c r="I832" s="33">
        <v>20</v>
      </c>
      <c r="J832" s="33">
        <v>52</v>
      </c>
      <c r="K832" s="34">
        <f t="shared" si="187"/>
        <v>1253</v>
      </c>
      <c r="L832" s="33">
        <v>20</v>
      </c>
      <c r="M832" s="33">
        <v>53</v>
      </c>
      <c r="N832" s="34">
        <f t="shared" si="188"/>
        <v>1262</v>
      </c>
      <c r="O832" s="33">
        <v>21</v>
      </c>
      <c r="P832" s="33">
        <v>2</v>
      </c>
      <c r="Q832" s="34">
        <f t="shared" si="189"/>
        <v>1264</v>
      </c>
      <c r="R832" s="33">
        <v>21</v>
      </c>
      <c r="S832" s="33">
        <v>4</v>
      </c>
      <c r="T832" s="34">
        <f t="shared" si="190"/>
        <v>1266</v>
      </c>
      <c r="U832" s="33">
        <v>21</v>
      </c>
      <c r="V832" s="33">
        <v>6</v>
      </c>
      <c r="W832" s="35">
        <f t="shared" si="191"/>
        <v>1275</v>
      </c>
      <c r="X832" s="36">
        <v>21</v>
      </c>
      <c r="Y832" s="36">
        <v>15</v>
      </c>
      <c r="Z832" s="36">
        <f t="shared" si="199"/>
        <v>11520</v>
      </c>
      <c r="AA832" s="59">
        <f t="shared" si="192"/>
        <v>12769</v>
      </c>
      <c r="AB832" s="33">
        <f t="shared" si="193"/>
        <v>12772</v>
      </c>
      <c r="AC832" s="33">
        <f t="shared" si="194"/>
        <v>12773</v>
      </c>
      <c r="AD832" s="33">
        <f t="shared" si="195"/>
        <v>12782</v>
      </c>
      <c r="AE832" s="33">
        <f t="shared" si="196"/>
        <v>12784</v>
      </c>
      <c r="AF832" s="33">
        <f t="shared" si="197"/>
        <v>12786</v>
      </c>
      <c r="AG832" s="60">
        <f t="shared" si="198"/>
        <v>12795</v>
      </c>
    </row>
    <row r="833" spans="1:33" x14ac:dyDescent="0.55000000000000004">
      <c r="A833" s="32">
        <f t="shared" si="185"/>
        <v>1250</v>
      </c>
      <c r="B833" s="33">
        <v>20</v>
      </c>
      <c r="C833" s="33">
        <v>50</v>
      </c>
      <c r="D833" s="33" t="s">
        <v>304</v>
      </c>
      <c r="E833" s="59" t="s">
        <v>328</v>
      </c>
      <c r="F833" s="33" t="s">
        <v>3</v>
      </c>
      <c r="G833" s="60" t="s">
        <v>39</v>
      </c>
      <c r="H833" s="34">
        <f t="shared" si="186"/>
        <v>1256</v>
      </c>
      <c r="I833" s="33">
        <v>20</v>
      </c>
      <c r="J833" s="33">
        <v>56</v>
      </c>
      <c r="K833" s="34">
        <f t="shared" si="187"/>
        <v>1257</v>
      </c>
      <c r="L833" s="33">
        <v>20</v>
      </c>
      <c r="M833" s="33">
        <v>57</v>
      </c>
      <c r="N833" s="34">
        <f t="shared" si="188"/>
        <v>1264</v>
      </c>
      <c r="O833" s="33">
        <v>21</v>
      </c>
      <c r="P833" s="33">
        <v>4</v>
      </c>
      <c r="Q833" s="34">
        <f t="shared" si="189"/>
        <v>1271</v>
      </c>
      <c r="R833" s="33">
        <v>21</v>
      </c>
      <c r="S833" s="33">
        <v>11</v>
      </c>
      <c r="T833" s="34">
        <f t="shared" si="190"/>
        <v>1277</v>
      </c>
      <c r="U833" s="33">
        <v>21</v>
      </c>
      <c r="V833" s="33">
        <v>17</v>
      </c>
      <c r="W833" s="35">
        <f t="shared" si="191"/>
        <v>1296</v>
      </c>
      <c r="X833" s="36">
        <v>21</v>
      </c>
      <c r="Y833" s="36">
        <v>36</v>
      </c>
      <c r="Z833" s="36">
        <f t="shared" si="199"/>
        <v>11520</v>
      </c>
      <c r="AA833" s="59">
        <f t="shared" si="192"/>
        <v>12770</v>
      </c>
      <c r="AB833" s="33">
        <f t="shared" si="193"/>
        <v>12776</v>
      </c>
      <c r="AC833" s="33">
        <f t="shared" si="194"/>
        <v>12777</v>
      </c>
      <c r="AD833" s="33">
        <f t="shared" si="195"/>
        <v>12784</v>
      </c>
      <c r="AE833" s="33">
        <f t="shared" si="196"/>
        <v>12791</v>
      </c>
      <c r="AF833" s="33">
        <f t="shared" si="197"/>
        <v>12797</v>
      </c>
      <c r="AG833" s="60">
        <f t="shared" si="198"/>
        <v>12816</v>
      </c>
    </row>
    <row r="834" spans="1:33" x14ac:dyDescent="0.55000000000000004">
      <c r="A834" s="32">
        <f t="shared" si="185"/>
        <v>1264</v>
      </c>
      <c r="B834" s="33">
        <v>21</v>
      </c>
      <c r="C834" s="33">
        <v>4</v>
      </c>
      <c r="D834" s="33" t="s">
        <v>101</v>
      </c>
      <c r="E834" s="59" t="s">
        <v>334</v>
      </c>
      <c r="F834" s="33" t="s">
        <v>3</v>
      </c>
      <c r="G834" s="60" t="s">
        <v>49</v>
      </c>
      <c r="H834" s="34">
        <f t="shared" si="186"/>
        <v>1271</v>
      </c>
      <c r="I834" s="33">
        <v>21</v>
      </c>
      <c r="J834" s="33">
        <v>11</v>
      </c>
      <c r="K834" s="34">
        <f t="shared" si="187"/>
        <v>1271</v>
      </c>
      <c r="L834" s="33">
        <v>21</v>
      </c>
      <c r="M834" s="33">
        <v>11</v>
      </c>
      <c r="N834" s="34">
        <f t="shared" si="188"/>
        <v>1285</v>
      </c>
      <c r="O834" s="33">
        <v>21</v>
      </c>
      <c r="P834" s="33">
        <v>25</v>
      </c>
      <c r="Q834" s="34">
        <f t="shared" si="189"/>
        <v>1298</v>
      </c>
      <c r="R834" s="33">
        <v>21</v>
      </c>
      <c r="S834" s="33">
        <v>38</v>
      </c>
      <c r="T834" s="34">
        <f t="shared" si="190"/>
        <v>1318</v>
      </c>
      <c r="U834" s="33">
        <v>21</v>
      </c>
      <c r="V834" s="33">
        <v>58</v>
      </c>
      <c r="W834" s="35">
        <f t="shared" si="191"/>
        <v>0</v>
      </c>
      <c r="X834" s="36"/>
      <c r="Y834" s="36"/>
      <c r="Z834" s="36">
        <f t="shared" si="199"/>
        <v>11520</v>
      </c>
      <c r="AA834" s="59">
        <f t="shared" si="192"/>
        <v>12784</v>
      </c>
      <c r="AB834" s="33">
        <f t="shared" si="193"/>
        <v>12791</v>
      </c>
      <c r="AC834" s="33">
        <f t="shared" si="194"/>
        <v>12791</v>
      </c>
      <c r="AD834" s="33">
        <f t="shared" si="195"/>
        <v>12805</v>
      </c>
      <c r="AE834" s="33">
        <f t="shared" si="196"/>
        <v>12818</v>
      </c>
      <c r="AF834" s="33">
        <f t="shared" si="197"/>
        <v>12838</v>
      </c>
      <c r="AG834" s="60">
        <f t="shared" si="198"/>
        <v>11520</v>
      </c>
    </row>
    <row r="835" spans="1:33" x14ac:dyDescent="0.55000000000000004">
      <c r="A835" s="32">
        <f t="shared" si="185"/>
        <v>1287</v>
      </c>
      <c r="B835" s="33">
        <v>21</v>
      </c>
      <c r="C835" s="33">
        <v>27</v>
      </c>
      <c r="D835" s="33" t="s">
        <v>147</v>
      </c>
      <c r="E835" s="59" t="s">
        <v>325</v>
      </c>
      <c r="F835" s="33" t="s">
        <v>11</v>
      </c>
      <c r="G835" s="60" t="s">
        <v>4</v>
      </c>
      <c r="H835" s="34">
        <f t="shared" si="186"/>
        <v>1294</v>
      </c>
      <c r="I835" s="33">
        <v>21</v>
      </c>
      <c r="J835" s="33">
        <v>34</v>
      </c>
      <c r="K835" s="34">
        <f t="shared" si="187"/>
        <v>1299</v>
      </c>
      <c r="L835" s="33">
        <v>21</v>
      </c>
      <c r="M835" s="33">
        <v>39</v>
      </c>
      <c r="N835" s="34">
        <f t="shared" si="188"/>
        <v>1307</v>
      </c>
      <c r="O835" s="33">
        <v>21</v>
      </c>
      <c r="P835" s="33">
        <v>47</v>
      </c>
      <c r="Q835" s="34">
        <f t="shared" si="189"/>
        <v>1316</v>
      </c>
      <c r="R835" s="33">
        <v>21</v>
      </c>
      <c r="S835" s="33">
        <v>56</v>
      </c>
      <c r="T835" s="34">
        <f t="shared" si="190"/>
        <v>1327</v>
      </c>
      <c r="U835" s="33">
        <v>22</v>
      </c>
      <c r="V835" s="33">
        <v>7</v>
      </c>
      <c r="W835" s="35">
        <f t="shared" si="191"/>
        <v>1330</v>
      </c>
      <c r="X835" s="36">
        <v>22</v>
      </c>
      <c r="Y835" s="36">
        <v>10</v>
      </c>
      <c r="Z835" s="36">
        <f t="shared" si="199"/>
        <v>11520</v>
      </c>
      <c r="AA835" s="59">
        <f t="shared" si="192"/>
        <v>12807</v>
      </c>
      <c r="AB835" s="33">
        <f t="shared" si="193"/>
        <v>12814</v>
      </c>
      <c r="AC835" s="33">
        <f t="shared" si="194"/>
        <v>12819</v>
      </c>
      <c r="AD835" s="33">
        <f t="shared" si="195"/>
        <v>12827</v>
      </c>
      <c r="AE835" s="33">
        <f t="shared" si="196"/>
        <v>12836</v>
      </c>
      <c r="AF835" s="33">
        <f t="shared" si="197"/>
        <v>12847</v>
      </c>
      <c r="AG835" s="60">
        <f t="shared" si="198"/>
        <v>12850</v>
      </c>
    </row>
    <row r="836" spans="1:33" x14ac:dyDescent="0.55000000000000004">
      <c r="A836" s="32">
        <f t="shared" si="185"/>
        <v>1298</v>
      </c>
      <c r="B836" s="33">
        <v>21</v>
      </c>
      <c r="C836" s="33">
        <v>38</v>
      </c>
      <c r="D836" s="33" t="s">
        <v>65</v>
      </c>
      <c r="E836" s="59" t="s">
        <v>333</v>
      </c>
      <c r="F836" s="33" t="s">
        <v>17</v>
      </c>
      <c r="G836" s="60" t="s">
        <v>31</v>
      </c>
      <c r="H836" s="34">
        <f t="shared" si="186"/>
        <v>1302</v>
      </c>
      <c r="I836" s="33">
        <v>21</v>
      </c>
      <c r="J836" s="33">
        <v>42</v>
      </c>
      <c r="K836" s="34">
        <f t="shared" si="187"/>
        <v>1303</v>
      </c>
      <c r="L836" s="33">
        <v>21</v>
      </c>
      <c r="M836" s="33">
        <v>43</v>
      </c>
      <c r="N836" s="34">
        <f t="shared" si="188"/>
        <v>1306</v>
      </c>
      <c r="O836" s="33">
        <v>21</v>
      </c>
      <c r="P836" s="33">
        <v>46</v>
      </c>
      <c r="Q836" s="34">
        <f t="shared" si="189"/>
        <v>1330</v>
      </c>
      <c r="R836" s="33">
        <v>22</v>
      </c>
      <c r="S836" s="33">
        <v>10</v>
      </c>
      <c r="T836" s="34">
        <f t="shared" si="190"/>
        <v>1342</v>
      </c>
      <c r="U836" s="33">
        <v>22</v>
      </c>
      <c r="V836" s="33">
        <v>22</v>
      </c>
      <c r="W836" s="35">
        <f t="shared" si="191"/>
        <v>1356</v>
      </c>
      <c r="X836" s="36">
        <v>22</v>
      </c>
      <c r="Y836" s="36">
        <v>36</v>
      </c>
      <c r="Z836" s="36">
        <f t="shared" si="199"/>
        <v>11520</v>
      </c>
      <c r="AA836" s="59">
        <f t="shared" si="192"/>
        <v>12818</v>
      </c>
      <c r="AB836" s="33">
        <f t="shared" si="193"/>
        <v>12822</v>
      </c>
      <c r="AC836" s="33">
        <f t="shared" si="194"/>
        <v>12823</v>
      </c>
      <c r="AD836" s="33">
        <f t="shared" si="195"/>
        <v>12826</v>
      </c>
      <c r="AE836" s="33">
        <f t="shared" si="196"/>
        <v>12850</v>
      </c>
      <c r="AF836" s="33">
        <f t="shared" si="197"/>
        <v>12862</v>
      </c>
      <c r="AG836" s="60">
        <f t="shared" si="198"/>
        <v>12876</v>
      </c>
    </row>
    <row r="837" spans="1:33" x14ac:dyDescent="0.55000000000000004">
      <c r="A837" s="32">
        <f t="shared" ref="A837:A900" si="200">60*B837+C837</f>
        <v>1326</v>
      </c>
      <c r="B837" s="33">
        <v>22</v>
      </c>
      <c r="C837" s="33">
        <v>6</v>
      </c>
      <c r="D837" s="33" t="s">
        <v>47</v>
      </c>
      <c r="E837" s="59" t="s">
        <v>329</v>
      </c>
      <c r="F837" s="33" t="s">
        <v>3</v>
      </c>
      <c r="G837" s="60" t="s">
        <v>12</v>
      </c>
      <c r="H837" s="34">
        <f t="shared" ref="H837:H900" si="201">60*I837+J837</f>
        <v>1335</v>
      </c>
      <c r="I837" s="33">
        <v>22</v>
      </c>
      <c r="J837" s="33">
        <v>15</v>
      </c>
      <c r="K837" s="34">
        <f t="shared" ref="K837:K900" si="202">60*L837+M837</f>
        <v>1343</v>
      </c>
      <c r="L837" s="33">
        <v>22</v>
      </c>
      <c r="M837" s="33">
        <v>23</v>
      </c>
      <c r="N837" s="34">
        <f t="shared" ref="N837:N900" si="203">60*O837+P837</f>
        <v>1343</v>
      </c>
      <c r="O837" s="33">
        <v>22</v>
      </c>
      <c r="P837" s="33">
        <v>23</v>
      </c>
      <c r="Q837" s="34">
        <f t="shared" ref="Q837:Q900" si="204">60*R837+S837</f>
        <v>1343</v>
      </c>
      <c r="R837" s="33">
        <v>22</v>
      </c>
      <c r="S837" s="33">
        <v>23</v>
      </c>
      <c r="T837" s="34">
        <f t="shared" ref="T837:T900" si="205">60*U837+V837</f>
        <v>1354</v>
      </c>
      <c r="U837" s="33">
        <v>22</v>
      </c>
      <c r="V837" s="33">
        <v>34</v>
      </c>
      <c r="W837" s="35">
        <f t="shared" ref="W837:W900" si="206">60*X837+Y837</f>
        <v>1359</v>
      </c>
      <c r="X837" s="36">
        <v>22</v>
      </c>
      <c r="Y837" s="36">
        <v>39</v>
      </c>
      <c r="Z837" s="36">
        <f t="shared" si="199"/>
        <v>11520</v>
      </c>
      <c r="AA837" s="59">
        <f t="shared" ref="AA837:AA900" si="207">A837+Z837</f>
        <v>12846</v>
      </c>
      <c r="AB837" s="33">
        <f t="shared" ref="AB837:AB900" si="208">H837+Z837</f>
        <v>12855</v>
      </c>
      <c r="AC837" s="33">
        <f t="shared" ref="AC837:AC900" si="209">K837+Z837</f>
        <v>12863</v>
      </c>
      <c r="AD837" s="33">
        <f t="shared" ref="AD837:AD900" si="210">N837+Z837</f>
        <v>12863</v>
      </c>
      <c r="AE837" s="33">
        <f t="shared" ref="AE837:AE900" si="211">Q837+Z837</f>
        <v>12863</v>
      </c>
      <c r="AF837" s="33">
        <f t="shared" ref="AF837:AF900" si="212">T837+Z837</f>
        <v>12874</v>
      </c>
      <c r="AG837" s="60">
        <f t="shared" ref="AG837:AG900" si="213">W837+Z837</f>
        <v>12879</v>
      </c>
    </row>
    <row r="838" spans="1:33" x14ac:dyDescent="0.55000000000000004">
      <c r="A838" s="32">
        <f t="shared" si="200"/>
        <v>1353</v>
      </c>
      <c r="B838" s="33">
        <v>22</v>
      </c>
      <c r="C838" s="33">
        <v>33</v>
      </c>
      <c r="D838" s="33" t="s">
        <v>6</v>
      </c>
      <c r="E838" s="59" t="s">
        <v>326</v>
      </c>
      <c r="F838" s="33" t="s">
        <v>17</v>
      </c>
      <c r="G838" s="60" t="s">
        <v>7</v>
      </c>
      <c r="H838" s="34">
        <f t="shared" si="201"/>
        <v>1363</v>
      </c>
      <c r="I838" s="33">
        <v>22</v>
      </c>
      <c r="J838" s="33">
        <v>43</v>
      </c>
      <c r="K838" s="34">
        <f t="shared" si="202"/>
        <v>1365</v>
      </c>
      <c r="L838" s="33">
        <v>22</v>
      </c>
      <c r="M838" s="33">
        <v>45</v>
      </c>
      <c r="N838" s="34">
        <f t="shared" si="203"/>
        <v>1369</v>
      </c>
      <c r="O838" s="33">
        <v>22</v>
      </c>
      <c r="P838" s="33">
        <v>49</v>
      </c>
      <c r="Q838" s="34">
        <f t="shared" si="204"/>
        <v>1379</v>
      </c>
      <c r="R838" s="33">
        <v>22</v>
      </c>
      <c r="S838" s="33">
        <v>59</v>
      </c>
      <c r="T838" s="34">
        <f t="shared" si="205"/>
        <v>1385</v>
      </c>
      <c r="U838" s="33">
        <v>23</v>
      </c>
      <c r="V838" s="33">
        <v>5</v>
      </c>
      <c r="W838" s="35">
        <f t="shared" si="206"/>
        <v>1412</v>
      </c>
      <c r="X838" s="36">
        <v>23</v>
      </c>
      <c r="Y838" s="36">
        <v>32</v>
      </c>
      <c r="Z838" s="36">
        <f t="shared" si="199"/>
        <v>11520</v>
      </c>
      <c r="AA838" s="59">
        <f t="shared" si="207"/>
        <v>12873</v>
      </c>
      <c r="AB838" s="33">
        <f t="shared" si="208"/>
        <v>12883</v>
      </c>
      <c r="AC838" s="33">
        <f t="shared" si="209"/>
        <v>12885</v>
      </c>
      <c r="AD838" s="33">
        <f t="shared" si="210"/>
        <v>12889</v>
      </c>
      <c r="AE838" s="33">
        <f t="shared" si="211"/>
        <v>12899</v>
      </c>
      <c r="AF838" s="33">
        <f t="shared" si="212"/>
        <v>12905</v>
      </c>
      <c r="AG838" s="60">
        <f t="shared" si="213"/>
        <v>12932</v>
      </c>
    </row>
    <row r="839" spans="1:33" x14ac:dyDescent="0.55000000000000004">
      <c r="A839" s="32">
        <f t="shared" si="200"/>
        <v>1363</v>
      </c>
      <c r="B839" s="33">
        <v>22</v>
      </c>
      <c r="C839" s="33">
        <v>43</v>
      </c>
      <c r="D839" s="33" t="s">
        <v>8</v>
      </c>
      <c r="E839" s="59" t="s">
        <v>327</v>
      </c>
      <c r="F839" s="33" t="s">
        <v>17</v>
      </c>
      <c r="G839" s="60" t="s">
        <v>9</v>
      </c>
      <c r="H839" s="34">
        <f t="shared" si="201"/>
        <v>1370</v>
      </c>
      <c r="I839" s="33">
        <v>22</v>
      </c>
      <c r="J839" s="33">
        <v>50</v>
      </c>
      <c r="K839" s="34">
        <f t="shared" si="202"/>
        <v>1370</v>
      </c>
      <c r="L839" s="33">
        <v>22</v>
      </c>
      <c r="M839" s="33">
        <v>50</v>
      </c>
      <c r="N839" s="34">
        <f t="shared" si="203"/>
        <v>1390</v>
      </c>
      <c r="O839" s="33">
        <v>23</v>
      </c>
      <c r="P839" s="33">
        <v>10</v>
      </c>
      <c r="Q839" s="34">
        <f t="shared" si="204"/>
        <v>1394</v>
      </c>
      <c r="R839" s="33">
        <v>23</v>
      </c>
      <c r="S839" s="33">
        <v>14</v>
      </c>
      <c r="T839" s="34">
        <f t="shared" si="205"/>
        <v>1418</v>
      </c>
      <c r="U839" s="33">
        <v>23</v>
      </c>
      <c r="V839" s="33">
        <v>38</v>
      </c>
      <c r="W839" s="35">
        <f t="shared" si="206"/>
        <v>1418</v>
      </c>
      <c r="X839" s="36">
        <v>23</v>
      </c>
      <c r="Y839" s="36">
        <v>38</v>
      </c>
      <c r="Z839" s="36">
        <f t="shared" si="199"/>
        <v>11520</v>
      </c>
      <c r="AA839" s="59">
        <f t="shared" si="207"/>
        <v>12883</v>
      </c>
      <c r="AB839" s="33">
        <f t="shared" si="208"/>
        <v>12890</v>
      </c>
      <c r="AC839" s="33">
        <f t="shared" si="209"/>
        <v>12890</v>
      </c>
      <c r="AD839" s="33">
        <f t="shared" si="210"/>
        <v>12910</v>
      </c>
      <c r="AE839" s="33">
        <f t="shared" si="211"/>
        <v>12914</v>
      </c>
      <c r="AF839" s="33">
        <f t="shared" si="212"/>
        <v>12938</v>
      </c>
      <c r="AG839" s="60">
        <f t="shared" si="213"/>
        <v>12938</v>
      </c>
    </row>
    <row r="840" spans="1:33" x14ac:dyDescent="0.55000000000000004">
      <c r="A840" s="32">
        <f t="shared" si="200"/>
        <v>1366</v>
      </c>
      <c r="B840" s="33">
        <v>22</v>
      </c>
      <c r="C840" s="33">
        <v>46</v>
      </c>
      <c r="D840" s="33" t="s">
        <v>72</v>
      </c>
      <c r="E840" s="59" t="s">
        <v>329</v>
      </c>
      <c r="F840" s="33" t="s">
        <v>17</v>
      </c>
      <c r="G840" s="60" t="s">
        <v>39</v>
      </c>
      <c r="H840" s="34">
        <f t="shared" si="201"/>
        <v>1370</v>
      </c>
      <c r="I840" s="33">
        <v>22</v>
      </c>
      <c r="J840" s="33">
        <v>50</v>
      </c>
      <c r="K840" s="34">
        <f t="shared" si="202"/>
        <v>1373</v>
      </c>
      <c r="L840" s="33">
        <v>22</v>
      </c>
      <c r="M840" s="33">
        <v>53</v>
      </c>
      <c r="N840" s="34">
        <f t="shared" si="203"/>
        <v>1377</v>
      </c>
      <c r="O840" s="33">
        <v>22</v>
      </c>
      <c r="P840" s="33">
        <v>57</v>
      </c>
      <c r="Q840" s="34">
        <f t="shared" si="204"/>
        <v>1390</v>
      </c>
      <c r="R840" s="33">
        <v>23</v>
      </c>
      <c r="S840" s="33">
        <v>10</v>
      </c>
      <c r="T840" s="34">
        <f t="shared" si="205"/>
        <v>1399</v>
      </c>
      <c r="U840" s="33">
        <v>23</v>
      </c>
      <c r="V840" s="33">
        <v>19</v>
      </c>
      <c r="W840" s="35">
        <f t="shared" si="206"/>
        <v>1413</v>
      </c>
      <c r="X840" s="36">
        <v>23</v>
      </c>
      <c r="Y840" s="36">
        <v>33</v>
      </c>
      <c r="Z840" s="36">
        <f t="shared" si="199"/>
        <v>11520</v>
      </c>
      <c r="AA840" s="59">
        <f t="shared" si="207"/>
        <v>12886</v>
      </c>
      <c r="AB840" s="33">
        <f t="shared" si="208"/>
        <v>12890</v>
      </c>
      <c r="AC840" s="33">
        <f t="shared" si="209"/>
        <v>12893</v>
      </c>
      <c r="AD840" s="33">
        <f t="shared" si="210"/>
        <v>12897</v>
      </c>
      <c r="AE840" s="33">
        <f t="shared" si="211"/>
        <v>12910</v>
      </c>
      <c r="AF840" s="33">
        <f t="shared" si="212"/>
        <v>12919</v>
      </c>
      <c r="AG840" s="60">
        <f t="shared" si="213"/>
        <v>12933</v>
      </c>
    </row>
    <row r="841" spans="1:33" x14ac:dyDescent="0.55000000000000004">
      <c r="A841" s="32">
        <f t="shared" si="200"/>
        <v>1370</v>
      </c>
      <c r="B841" s="33">
        <v>22</v>
      </c>
      <c r="C841" s="33">
        <v>50</v>
      </c>
      <c r="D841" s="33" t="s">
        <v>305</v>
      </c>
      <c r="E841" s="59" t="s">
        <v>331</v>
      </c>
      <c r="F841" s="33" t="s">
        <v>17</v>
      </c>
      <c r="G841" s="60" t="s">
        <v>132</v>
      </c>
      <c r="H841" s="34">
        <f t="shared" si="201"/>
        <v>1374</v>
      </c>
      <c r="I841" s="33">
        <v>22</v>
      </c>
      <c r="J841" s="33">
        <v>54</v>
      </c>
      <c r="K841" s="34">
        <f t="shared" si="202"/>
        <v>1376</v>
      </c>
      <c r="L841" s="33">
        <v>22</v>
      </c>
      <c r="M841" s="33">
        <v>56</v>
      </c>
      <c r="N841" s="34">
        <f t="shared" si="203"/>
        <v>1381</v>
      </c>
      <c r="O841" s="33">
        <v>23</v>
      </c>
      <c r="P841" s="33">
        <v>1</v>
      </c>
      <c r="Q841" s="34">
        <f t="shared" si="204"/>
        <v>1385</v>
      </c>
      <c r="R841" s="33">
        <v>23</v>
      </c>
      <c r="S841" s="33">
        <v>5</v>
      </c>
      <c r="T841" s="34">
        <f t="shared" si="205"/>
        <v>1388</v>
      </c>
      <c r="U841" s="33">
        <v>23</v>
      </c>
      <c r="V841" s="33">
        <v>8</v>
      </c>
      <c r="W841" s="35">
        <f t="shared" si="206"/>
        <v>1392</v>
      </c>
      <c r="X841" s="36">
        <v>23</v>
      </c>
      <c r="Y841" s="36">
        <v>12</v>
      </c>
      <c r="Z841" s="36">
        <f t="shared" si="199"/>
        <v>11520</v>
      </c>
      <c r="AA841" s="59">
        <f t="shared" si="207"/>
        <v>12890</v>
      </c>
      <c r="AB841" s="33">
        <f t="shared" si="208"/>
        <v>12894</v>
      </c>
      <c r="AC841" s="33">
        <f t="shared" si="209"/>
        <v>12896</v>
      </c>
      <c r="AD841" s="33">
        <f t="shared" si="210"/>
        <v>12901</v>
      </c>
      <c r="AE841" s="33">
        <f t="shared" si="211"/>
        <v>12905</v>
      </c>
      <c r="AF841" s="33">
        <f t="shared" si="212"/>
        <v>12908</v>
      </c>
      <c r="AG841" s="60">
        <f t="shared" si="213"/>
        <v>12912</v>
      </c>
    </row>
    <row r="842" spans="1:33" x14ac:dyDescent="0.55000000000000004">
      <c r="A842" s="32">
        <f t="shared" si="200"/>
        <v>1374</v>
      </c>
      <c r="B842" s="33">
        <v>22</v>
      </c>
      <c r="C842" s="33">
        <v>54</v>
      </c>
      <c r="D842" s="33" t="s">
        <v>94</v>
      </c>
      <c r="E842" s="130" t="s">
        <v>336</v>
      </c>
      <c r="F842" s="33" t="s">
        <v>17</v>
      </c>
      <c r="G842" s="60" t="s">
        <v>95</v>
      </c>
      <c r="H842" s="34">
        <f t="shared" si="201"/>
        <v>1377</v>
      </c>
      <c r="I842" s="33">
        <v>22</v>
      </c>
      <c r="J842" s="33">
        <v>57</v>
      </c>
      <c r="K842" s="34">
        <f t="shared" si="202"/>
        <v>1377</v>
      </c>
      <c r="L842" s="33">
        <v>22</v>
      </c>
      <c r="M842" s="33">
        <v>57</v>
      </c>
      <c r="N842" s="34">
        <f t="shared" si="203"/>
        <v>1410</v>
      </c>
      <c r="O842" s="33">
        <v>23</v>
      </c>
      <c r="P842" s="33">
        <v>30</v>
      </c>
      <c r="Q842" s="34">
        <f t="shared" si="204"/>
        <v>1410</v>
      </c>
      <c r="R842" s="33">
        <v>23</v>
      </c>
      <c r="S842" s="33">
        <v>30</v>
      </c>
      <c r="T842" s="34">
        <f t="shared" si="205"/>
        <v>1410</v>
      </c>
      <c r="U842" s="33">
        <v>23</v>
      </c>
      <c r="V842" s="33">
        <v>30</v>
      </c>
      <c r="W842" s="35">
        <f t="shared" si="206"/>
        <v>1410</v>
      </c>
      <c r="X842" s="36">
        <v>23</v>
      </c>
      <c r="Y842" s="36">
        <v>30</v>
      </c>
      <c r="Z842" s="36">
        <f t="shared" si="199"/>
        <v>11520</v>
      </c>
      <c r="AA842" s="59">
        <f t="shared" si="207"/>
        <v>12894</v>
      </c>
      <c r="AB842" s="33">
        <f t="shared" si="208"/>
        <v>12897</v>
      </c>
      <c r="AC842" s="33">
        <f t="shared" si="209"/>
        <v>12897</v>
      </c>
      <c r="AD842" s="33">
        <f t="shared" si="210"/>
        <v>12930</v>
      </c>
      <c r="AE842" s="33">
        <f t="shared" si="211"/>
        <v>12930</v>
      </c>
      <c r="AF842" s="33">
        <f t="shared" si="212"/>
        <v>12930</v>
      </c>
      <c r="AG842" s="60">
        <f t="shared" si="213"/>
        <v>12930</v>
      </c>
    </row>
    <row r="843" spans="1:33" x14ac:dyDescent="0.55000000000000004">
      <c r="A843" s="37">
        <f t="shared" si="200"/>
        <v>41</v>
      </c>
      <c r="B843" s="38">
        <v>0</v>
      </c>
      <c r="C843" s="38">
        <v>41</v>
      </c>
      <c r="D843" s="38" t="s">
        <v>8</v>
      </c>
      <c r="E843" s="61" t="s">
        <v>327</v>
      </c>
      <c r="F843" s="38" t="s">
        <v>17</v>
      </c>
      <c r="G843" s="62" t="s">
        <v>9</v>
      </c>
      <c r="H843" s="39">
        <f t="shared" si="201"/>
        <v>47</v>
      </c>
      <c r="I843" s="38">
        <v>0</v>
      </c>
      <c r="J843" s="38">
        <v>47</v>
      </c>
      <c r="K843" s="39">
        <f t="shared" si="202"/>
        <v>47</v>
      </c>
      <c r="L843" s="38">
        <v>0</v>
      </c>
      <c r="M843" s="38">
        <v>47</v>
      </c>
      <c r="N843" s="39">
        <f t="shared" si="203"/>
        <v>69</v>
      </c>
      <c r="O843" s="38">
        <v>1</v>
      </c>
      <c r="P843" s="38">
        <v>9</v>
      </c>
      <c r="Q843" s="39">
        <f t="shared" si="204"/>
        <v>69</v>
      </c>
      <c r="R843" s="38">
        <v>1</v>
      </c>
      <c r="S843" s="38">
        <v>9</v>
      </c>
      <c r="T843" s="39">
        <f t="shared" si="205"/>
        <v>91</v>
      </c>
      <c r="U843" s="38">
        <v>1</v>
      </c>
      <c r="V843" s="38">
        <v>31</v>
      </c>
      <c r="W843" s="40">
        <f t="shared" si="206"/>
        <v>91</v>
      </c>
      <c r="X843" s="41">
        <v>1</v>
      </c>
      <c r="Y843" s="41">
        <v>31</v>
      </c>
      <c r="Z843" s="41">
        <f>9*1440</f>
        <v>12960</v>
      </c>
      <c r="AA843" s="61">
        <f t="shared" si="207"/>
        <v>13001</v>
      </c>
      <c r="AB843" s="38">
        <f t="shared" si="208"/>
        <v>13007</v>
      </c>
      <c r="AC843" s="38">
        <f t="shared" si="209"/>
        <v>13007</v>
      </c>
      <c r="AD843" s="38">
        <f t="shared" si="210"/>
        <v>13029</v>
      </c>
      <c r="AE843" s="38">
        <f t="shared" si="211"/>
        <v>13029</v>
      </c>
      <c r="AF843" s="38">
        <f t="shared" si="212"/>
        <v>13051</v>
      </c>
      <c r="AG843" s="62">
        <f t="shared" si="213"/>
        <v>13051</v>
      </c>
    </row>
    <row r="844" spans="1:33" x14ac:dyDescent="0.55000000000000004">
      <c r="A844" s="37">
        <f t="shared" si="200"/>
        <v>44</v>
      </c>
      <c r="B844" s="38">
        <v>0</v>
      </c>
      <c r="C844" s="38">
        <v>44</v>
      </c>
      <c r="D844" s="38" t="s">
        <v>16</v>
      </c>
      <c r="E844" s="61" t="s">
        <v>330</v>
      </c>
      <c r="F844" s="38" t="s">
        <v>17</v>
      </c>
      <c r="G844" s="62" t="s">
        <v>18</v>
      </c>
      <c r="H844" s="39">
        <f t="shared" si="201"/>
        <v>48</v>
      </c>
      <c r="I844" s="38">
        <v>0</v>
      </c>
      <c r="J844" s="38">
        <v>48</v>
      </c>
      <c r="K844" s="39">
        <f t="shared" si="202"/>
        <v>48</v>
      </c>
      <c r="L844" s="38">
        <v>0</v>
      </c>
      <c r="M844" s="38">
        <v>48</v>
      </c>
      <c r="N844" s="39">
        <f t="shared" si="203"/>
        <v>59</v>
      </c>
      <c r="O844" s="38">
        <v>0</v>
      </c>
      <c r="P844" s="38">
        <v>59</v>
      </c>
      <c r="Q844" s="39">
        <f t="shared" si="204"/>
        <v>61</v>
      </c>
      <c r="R844" s="38">
        <v>1</v>
      </c>
      <c r="S844" s="38">
        <v>1</v>
      </c>
      <c r="T844" s="39">
        <f t="shared" si="205"/>
        <v>68</v>
      </c>
      <c r="U844" s="38">
        <v>1</v>
      </c>
      <c r="V844" s="38">
        <v>8</v>
      </c>
      <c r="W844" s="40">
        <f t="shared" si="206"/>
        <v>68</v>
      </c>
      <c r="X844" s="41">
        <v>1</v>
      </c>
      <c r="Y844" s="41">
        <v>8</v>
      </c>
      <c r="Z844" s="41">
        <f t="shared" ref="Z844:Z907" si="214">9*1440</f>
        <v>12960</v>
      </c>
      <c r="AA844" s="61">
        <f t="shared" si="207"/>
        <v>13004</v>
      </c>
      <c r="AB844" s="38">
        <f t="shared" si="208"/>
        <v>13008</v>
      </c>
      <c r="AC844" s="38">
        <f t="shared" si="209"/>
        <v>13008</v>
      </c>
      <c r="AD844" s="38">
        <f t="shared" si="210"/>
        <v>13019</v>
      </c>
      <c r="AE844" s="38">
        <f t="shared" si="211"/>
        <v>13021</v>
      </c>
      <c r="AF844" s="38">
        <f t="shared" si="212"/>
        <v>13028</v>
      </c>
      <c r="AG844" s="62">
        <f t="shared" si="213"/>
        <v>13028</v>
      </c>
    </row>
    <row r="845" spans="1:33" x14ac:dyDescent="0.55000000000000004">
      <c r="A845" s="37">
        <f t="shared" si="200"/>
        <v>55</v>
      </c>
      <c r="B845" s="38">
        <v>0</v>
      </c>
      <c r="C845" s="38">
        <v>55</v>
      </c>
      <c r="D845" s="38" t="s">
        <v>285</v>
      </c>
      <c r="E845" s="61" t="s">
        <v>328</v>
      </c>
      <c r="F845" s="38" t="s">
        <v>17</v>
      </c>
      <c r="G845" s="62" t="s">
        <v>7</v>
      </c>
      <c r="H845" s="39">
        <f t="shared" si="201"/>
        <v>61</v>
      </c>
      <c r="I845" s="38">
        <v>1</v>
      </c>
      <c r="J845" s="38">
        <v>1</v>
      </c>
      <c r="K845" s="39">
        <f t="shared" si="202"/>
        <v>61</v>
      </c>
      <c r="L845" s="38">
        <v>1</v>
      </c>
      <c r="M845" s="38">
        <v>1</v>
      </c>
      <c r="N845" s="39">
        <f t="shared" si="203"/>
        <v>74</v>
      </c>
      <c r="O845" s="38">
        <v>1</v>
      </c>
      <c r="P845" s="38">
        <v>14</v>
      </c>
      <c r="Q845" s="39">
        <f t="shared" si="204"/>
        <v>101</v>
      </c>
      <c r="R845" s="38">
        <v>1</v>
      </c>
      <c r="S845" s="38">
        <v>41</v>
      </c>
      <c r="T845" s="39">
        <f t="shared" si="205"/>
        <v>101</v>
      </c>
      <c r="U845" s="38">
        <v>1</v>
      </c>
      <c r="V845" s="38">
        <v>41</v>
      </c>
      <c r="W845" s="40">
        <f t="shared" si="206"/>
        <v>108</v>
      </c>
      <c r="X845" s="41">
        <v>1</v>
      </c>
      <c r="Y845" s="41">
        <v>48</v>
      </c>
      <c r="Z845" s="41">
        <f t="shared" si="214"/>
        <v>12960</v>
      </c>
      <c r="AA845" s="61">
        <f t="shared" si="207"/>
        <v>13015</v>
      </c>
      <c r="AB845" s="38">
        <f t="shared" si="208"/>
        <v>13021</v>
      </c>
      <c r="AC845" s="38">
        <f t="shared" si="209"/>
        <v>13021</v>
      </c>
      <c r="AD845" s="38">
        <f t="shared" si="210"/>
        <v>13034</v>
      </c>
      <c r="AE845" s="38">
        <f t="shared" si="211"/>
        <v>13061</v>
      </c>
      <c r="AF845" s="38">
        <f t="shared" si="212"/>
        <v>13061</v>
      </c>
      <c r="AG845" s="62">
        <f t="shared" si="213"/>
        <v>13068</v>
      </c>
    </row>
    <row r="846" spans="1:33" x14ac:dyDescent="0.55000000000000004">
      <c r="A846" s="37">
        <f t="shared" si="200"/>
        <v>78</v>
      </c>
      <c r="B846" s="38">
        <v>1</v>
      </c>
      <c r="C846" s="38">
        <v>18</v>
      </c>
      <c r="D846" s="38" t="s">
        <v>236</v>
      </c>
      <c r="E846" s="61" t="s">
        <v>331</v>
      </c>
      <c r="F846" s="38" t="s">
        <v>3</v>
      </c>
      <c r="G846" s="62" t="s">
        <v>12</v>
      </c>
      <c r="H846" s="39">
        <f t="shared" si="201"/>
        <v>85</v>
      </c>
      <c r="I846" s="38">
        <v>1</v>
      </c>
      <c r="J846" s="38">
        <v>25</v>
      </c>
      <c r="K846" s="39">
        <f t="shared" si="202"/>
        <v>87</v>
      </c>
      <c r="L846" s="38">
        <v>1</v>
      </c>
      <c r="M846" s="38">
        <v>27</v>
      </c>
      <c r="N846" s="39">
        <f t="shared" si="203"/>
        <v>94</v>
      </c>
      <c r="O846" s="38">
        <v>1</v>
      </c>
      <c r="P846" s="38">
        <v>34</v>
      </c>
      <c r="Q846" s="39">
        <f t="shared" si="204"/>
        <v>104</v>
      </c>
      <c r="R846" s="38">
        <v>1</v>
      </c>
      <c r="S846" s="38">
        <v>44</v>
      </c>
      <c r="T846" s="39">
        <f t="shared" si="205"/>
        <v>111</v>
      </c>
      <c r="U846" s="38">
        <v>1</v>
      </c>
      <c r="V846" s="38">
        <v>51</v>
      </c>
      <c r="W846" s="40">
        <f t="shared" si="206"/>
        <v>112</v>
      </c>
      <c r="X846" s="41">
        <v>1</v>
      </c>
      <c r="Y846" s="41">
        <v>52</v>
      </c>
      <c r="Z846" s="41">
        <f t="shared" si="214"/>
        <v>12960</v>
      </c>
      <c r="AA846" s="61">
        <f t="shared" si="207"/>
        <v>13038</v>
      </c>
      <c r="AB846" s="38">
        <f t="shared" si="208"/>
        <v>13045</v>
      </c>
      <c r="AC846" s="38">
        <f t="shared" si="209"/>
        <v>13047</v>
      </c>
      <c r="AD846" s="38">
        <f t="shared" si="210"/>
        <v>13054</v>
      </c>
      <c r="AE846" s="38">
        <f t="shared" si="211"/>
        <v>13064</v>
      </c>
      <c r="AF846" s="38">
        <f t="shared" si="212"/>
        <v>13071</v>
      </c>
      <c r="AG846" s="62">
        <f t="shared" si="213"/>
        <v>13072</v>
      </c>
    </row>
    <row r="847" spans="1:33" x14ac:dyDescent="0.55000000000000004">
      <c r="A847" s="37">
        <f t="shared" si="200"/>
        <v>86</v>
      </c>
      <c r="B847" s="38">
        <v>1</v>
      </c>
      <c r="C847" s="38">
        <v>26</v>
      </c>
      <c r="D847" s="38" t="s">
        <v>148</v>
      </c>
      <c r="E847" s="61" t="s">
        <v>325</v>
      </c>
      <c r="F847" s="38" t="s">
        <v>17</v>
      </c>
      <c r="G847" s="62" t="s">
        <v>4</v>
      </c>
      <c r="H847" s="39">
        <f t="shared" si="201"/>
        <v>90</v>
      </c>
      <c r="I847" s="38">
        <v>1</v>
      </c>
      <c r="J847" s="38">
        <v>30</v>
      </c>
      <c r="K847" s="39">
        <f t="shared" si="202"/>
        <v>94</v>
      </c>
      <c r="L847" s="38">
        <v>1</v>
      </c>
      <c r="M847" s="38">
        <v>34</v>
      </c>
      <c r="N847" s="39">
        <f t="shared" si="203"/>
        <v>105</v>
      </c>
      <c r="O847" s="38">
        <v>1</v>
      </c>
      <c r="P847" s="38">
        <v>45</v>
      </c>
      <c r="Q847" s="39">
        <f t="shared" si="204"/>
        <v>112</v>
      </c>
      <c r="R847" s="38">
        <v>1</v>
      </c>
      <c r="S847" s="38">
        <v>52</v>
      </c>
      <c r="T847" s="39">
        <f t="shared" si="205"/>
        <v>119</v>
      </c>
      <c r="U847" s="38">
        <v>1</v>
      </c>
      <c r="V847" s="38">
        <v>59</v>
      </c>
      <c r="W847" s="40">
        <f t="shared" si="206"/>
        <v>126</v>
      </c>
      <c r="X847" s="41">
        <v>2</v>
      </c>
      <c r="Y847" s="41">
        <v>6</v>
      </c>
      <c r="Z847" s="41">
        <f t="shared" si="214"/>
        <v>12960</v>
      </c>
      <c r="AA847" s="61">
        <f t="shared" si="207"/>
        <v>13046</v>
      </c>
      <c r="AB847" s="38">
        <f t="shared" si="208"/>
        <v>13050</v>
      </c>
      <c r="AC847" s="38">
        <f t="shared" si="209"/>
        <v>13054</v>
      </c>
      <c r="AD847" s="38">
        <f t="shared" si="210"/>
        <v>13065</v>
      </c>
      <c r="AE847" s="38">
        <f t="shared" si="211"/>
        <v>13072</v>
      </c>
      <c r="AF847" s="38">
        <f t="shared" si="212"/>
        <v>13079</v>
      </c>
      <c r="AG847" s="62">
        <f t="shared" si="213"/>
        <v>13086</v>
      </c>
    </row>
    <row r="848" spans="1:33" x14ac:dyDescent="0.55000000000000004">
      <c r="A848" s="37">
        <f t="shared" si="200"/>
        <v>88</v>
      </c>
      <c r="B848" s="38">
        <v>1</v>
      </c>
      <c r="C848" s="38">
        <v>28</v>
      </c>
      <c r="D848" s="38" t="s">
        <v>6</v>
      </c>
      <c r="E848" s="61" t="s">
        <v>328</v>
      </c>
      <c r="F848" s="38" t="s">
        <v>3</v>
      </c>
      <c r="G848" s="62" t="s">
        <v>7</v>
      </c>
      <c r="H848" s="39">
        <f t="shared" si="201"/>
        <v>109</v>
      </c>
      <c r="I848" s="38">
        <v>1</v>
      </c>
      <c r="J848" s="38">
        <v>49</v>
      </c>
      <c r="K848" s="39">
        <f t="shared" si="202"/>
        <v>110</v>
      </c>
      <c r="L848" s="38">
        <v>1</v>
      </c>
      <c r="M848" s="38">
        <v>50</v>
      </c>
      <c r="N848" s="39">
        <f t="shared" si="203"/>
        <v>126</v>
      </c>
      <c r="O848" s="38">
        <v>2</v>
      </c>
      <c r="P848" s="38">
        <v>6</v>
      </c>
      <c r="Q848" s="39">
        <f t="shared" si="204"/>
        <v>126</v>
      </c>
      <c r="R848" s="38">
        <v>2</v>
      </c>
      <c r="S848" s="38">
        <v>6</v>
      </c>
      <c r="T848" s="39">
        <f t="shared" si="205"/>
        <v>130</v>
      </c>
      <c r="U848" s="38">
        <v>2</v>
      </c>
      <c r="V848" s="38">
        <v>10</v>
      </c>
      <c r="W848" s="40">
        <f t="shared" si="206"/>
        <v>139</v>
      </c>
      <c r="X848" s="41">
        <v>2</v>
      </c>
      <c r="Y848" s="41">
        <v>19</v>
      </c>
      <c r="Z848" s="41">
        <f t="shared" si="214"/>
        <v>12960</v>
      </c>
      <c r="AA848" s="61">
        <f t="shared" si="207"/>
        <v>13048</v>
      </c>
      <c r="AB848" s="38">
        <f t="shared" si="208"/>
        <v>13069</v>
      </c>
      <c r="AC848" s="38">
        <f t="shared" si="209"/>
        <v>13070</v>
      </c>
      <c r="AD848" s="38">
        <f t="shared" si="210"/>
        <v>13086</v>
      </c>
      <c r="AE848" s="38">
        <f t="shared" si="211"/>
        <v>13086</v>
      </c>
      <c r="AF848" s="38">
        <f t="shared" si="212"/>
        <v>13090</v>
      </c>
      <c r="AG848" s="62">
        <f t="shared" si="213"/>
        <v>13099</v>
      </c>
    </row>
    <row r="849" spans="1:33" x14ac:dyDescent="0.55000000000000004">
      <c r="A849" s="37">
        <f t="shared" si="200"/>
        <v>102</v>
      </c>
      <c r="B849" s="38">
        <v>1</v>
      </c>
      <c r="C849" s="38">
        <v>42</v>
      </c>
      <c r="D849" s="38" t="s">
        <v>15</v>
      </c>
      <c r="E849" s="61" t="s">
        <v>329</v>
      </c>
      <c r="F849" s="38" t="s">
        <v>3</v>
      </c>
      <c r="G849" s="62" t="s">
        <v>39</v>
      </c>
      <c r="H849" s="39">
        <f t="shared" si="201"/>
        <v>108</v>
      </c>
      <c r="I849" s="38">
        <v>1</v>
      </c>
      <c r="J849" s="38">
        <v>48</v>
      </c>
      <c r="K849" s="39">
        <f t="shared" si="202"/>
        <v>111</v>
      </c>
      <c r="L849" s="38">
        <v>1</v>
      </c>
      <c r="M849" s="38">
        <v>51</v>
      </c>
      <c r="N849" s="39">
        <f t="shared" si="203"/>
        <v>120</v>
      </c>
      <c r="O849" s="38">
        <v>2</v>
      </c>
      <c r="P849" s="38">
        <v>0</v>
      </c>
      <c r="Q849" s="39">
        <f t="shared" si="204"/>
        <v>125</v>
      </c>
      <c r="R849" s="38">
        <v>2</v>
      </c>
      <c r="S849" s="38">
        <v>5</v>
      </c>
      <c r="T849" s="39">
        <f t="shared" si="205"/>
        <v>132</v>
      </c>
      <c r="U849" s="38">
        <v>2</v>
      </c>
      <c r="V849" s="38">
        <v>12</v>
      </c>
      <c r="W849" s="40">
        <f t="shared" si="206"/>
        <v>136</v>
      </c>
      <c r="X849" s="41">
        <v>2</v>
      </c>
      <c r="Y849" s="41">
        <v>16</v>
      </c>
      <c r="Z849" s="41">
        <f t="shared" si="214"/>
        <v>12960</v>
      </c>
      <c r="AA849" s="61">
        <f t="shared" si="207"/>
        <v>13062</v>
      </c>
      <c r="AB849" s="38">
        <f t="shared" si="208"/>
        <v>13068</v>
      </c>
      <c r="AC849" s="38">
        <f t="shared" si="209"/>
        <v>13071</v>
      </c>
      <c r="AD849" s="38">
        <f t="shared" si="210"/>
        <v>13080</v>
      </c>
      <c r="AE849" s="38">
        <f t="shared" si="211"/>
        <v>13085</v>
      </c>
      <c r="AF849" s="38">
        <f t="shared" si="212"/>
        <v>13092</v>
      </c>
      <c r="AG849" s="62">
        <f t="shared" si="213"/>
        <v>13096</v>
      </c>
    </row>
    <row r="850" spans="1:33" x14ac:dyDescent="0.55000000000000004">
      <c r="A850" s="37">
        <f t="shared" si="200"/>
        <v>203</v>
      </c>
      <c r="B850" s="38">
        <v>3</v>
      </c>
      <c r="C850" s="38">
        <v>23</v>
      </c>
      <c r="D850" s="38" t="s">
        <v>250</v>
      </c>
      <c r="E850" s="61" t="s">
        <v>331</v>
      </c>
      <c r="F850" s="38" t="s">
        <v>3</v>
      </c>
      <c r="G850" s="62" t="s">
        <v>12</v>
      </c>
      <c r="H850" s="39">
        <f t="shared" si="201"/>
        <v>210</v>
      </c>
      <c r="I850" s="38">
        <v>3</v>
      </c>
      <c r="J850" s="38">
        <v>30</v>
      </c>
      <c r="K850" s="39">
        <f t="shared" si="202"/>
        <v>212</v>
      </c>
      <c r="L850" s="38">
        <v>3</v>
      </c>
      <c r="M850" s="38">
        <v>32</v>
      </c>
      <c r="N850" s="39">
        <f t="shared" si="203"/>
        <v>230</v>
      </c>
      <c r="O850" s="38">
        <v>3</v>
      </c>
      <c r="P850" s="38">
        <v>50</v>
      </c>
      <c r="Q850" s="39">
        <f t="shared" si="204"/>
        <v>231</v>
      </c>
      <c r="R850" s="38">
        <v>3</v>
      </c>
      <c r="S850" s="38">
        <v>51</v>
      </c>
      <c r="T850" s="39">
        <f t="shared" si="205"/>
        <v>245</v>
      </c>
      <c r="U850" s="38">
        <v>4</v>
      </c>
      <c r="V850" s="38">
        <v>5</v>
      </c>
      <c r="W850" s="40">
        <f t="shared" si="206"/>
        <v>245</v>
      </c>
      <c r="X850" s="41">
        <v>4</v>
      </c>
      <c r="Y850" s="41">
        <v>5</v>
      </c>
      <c r="Z850" s="41">
        <f t="shared" si="214"/>
        <v>12960</v>
      </c>
      <c r="AA850" s="61">
        <f t="shared" si="207"/>
        <v>13163</v>
      </c>
      <c r="AB850" s="38">
        <f t="shared" si="208"/>
        <v>13170</v>
      </c>
      <c r="AC850" s="38">
        <f t="shared" si="209"/>
        <v>13172</v>
      </c>
      <c r="AD850" s="38">
        <f t="shared" si="210"/>
        <v>13190</v>
      </c>
      <c r="AE850" s="38">
        <f t="shared" si="211"/>
        <v>13191</v>
      </c>
      <c r="AF850" s="38">
        <f t="shared" si="212"/>
        <v>13205</v>
      </c>
      <c r="AG850" s="62">
        <f t="shared" si="213"/>
        <v>13205</v>
      </c>
    </row>
    <row r="851" spans="1:33" x14ac:dyDescent="0.55000000000000004">
      <c r="A851" s="37">
        <f t="shared" si="200"/>
        <v>264</v>
      </c>
      <c r="B851" s="38">
        <v>4</v>
      </c>
      <c r="C851" s="38">
        <v>24</v>
      </c>
      <c r="D851" s="38" t="s">
        <v>148</v>
      </c>
      <c r="E851" s="61" t="s">
        <v>325</v>
      </c>
      <c r="F851" s="38" t="s">
        <v>17</v>
      </c>
      <c r="G851" s="62" t="s">
        <v>4</v>
      </c>
      <c r="H851" s="39">
        <f t="shared" si="201"/>
        <v>268</v>
      </c>
      <c r="I851" s="38">
        <v>4</v>
      </c>
      <c r="J851" s="38">
        <v>28</v>
      </c>
      <c r="K851" s="39">
        <f t="shared" si="202"/>
        <v>272</v>
      </c>
      <c r="L851" s="38">
        <v>4</v>
      </c>
      <c r="M851" s="38">
        <v>32</v>
      </c>
      <c r="N851" s="39">
        <f t="shared" si="203"/>
        <v>280</v>
      </c>
      <c r="O851" s="38">
        <v>4</v>
      </c>
      <c r="P851" s="38">
        <v>40</v>
      </c>
      <c r="Q851" s="39">
        <f t="shared" si="204"/>
        <v>291</v>
      </c>
      <c r="R851" s="38">
        <v>4</v>
      </c>
      <c r="S851" s="38">
        <v>51</v>
      </c>
      <c r="T851" s="39">
        <f t="shared" si="205"/>
        <v>301</v>
      </c>
      <c r="U851" s="38">
        <v>5</v>
      </c>
      <c r="V851" s="38">
        <v>1</v>
      </c>
      <c r="W851" s="40">
        <f t="shared" si="206"/>
        <v>306</v>
      </c>
      <c r="X851" s="41">
        <v>5</v>
      </c>
      <c r="Y851" s="41">
        <v>6</v>
      </c>
      <c r="Z851" s="41">
        <f t="shared" si="214"/>
        <v>12960</v>
      </c>
      <c r="AA851" s="61">
        <f t="shared" si="207"/>
        <v>13224</v>
      </c>
      <c r="AB851" s="38">
        <f t="shared" si="208"/>
        <v>13228</v>
      </c>
      <c r="AC851" s="38">
        <f t="shared" si="209"/>
        <v>13232</v>
      </c>
      <c r="AD851" s="38">
        <f t="shared" si="210"/>
        <v>13240</v>
      </c>
      <c r="AE851" s="38">
        <f t="shared" si="211"/>
        <v>13251</v>
      </c>
      <c r="AF851" s="38">
        <f t="shared" si="212"/>
        <v>13261</v>
      </c>
      <c r="AG851" s="62">
        <f t="shared" si="213"/>
        <v>13266</v>
      </c>
    </row>
    <row r="852" spans="1:33" x14ac:dyDescent="0.55000000000000004">
      <c r="A852" s="37">
        <f t="shared" si="200"/>
        <v>399</v>
      </c>
      <c r="B852" s="38">
        <v>6</v>
      </c>
      <c r="C852" s="38">
        <v>39</v>
      </c>
      <c r="D852" s="38" t="s">
        <v>101</v>
      </c>
      <c r="E852" s="61" t="s">
        <v>334</v>
      </c>
      <c r="F852" s="38" t="s">
        <v>17</v>
      </c>
      <c r="G852" s="62" t="s">
        <v>49</v>
      </c>
      <c r="H852" s="39">
        <f t="shared" si="201"/>
        <v>408</v>
      </c>
      <c r="I852" s="38">
        <v>6</v>
      </c>
      <c r="J852" s="38">
        <v>48</v>
      </c>
      <c r="K852" s="39">
        <f t="shared" si="202"/>
        <v>408</v>
      </c>
      <c r="L852" s="38">
        <v>6</v>
      </c>
      <c r="M852" s="38">
        <v>48</v>
      </c>
      <c r="N852" s="39">
        <f t="shared" si="203"/>
        <v>428</v>
      </c>
      <c r="O852" s="38">
        <v>7</v>
      </c>
      <c r="P852" s="38">
        <v>8</v>
      </c>
      <c r="Q852" s="39">
        <f t="shared" si="204"/>
        <v>431</v>
      </c>
      <c r="R852" s="38">
        <v>7</v>
      </c>
      <c r="S852" s="38">
        <v>11</v>
      </c>
      <c r="T852" s="39">
        <f t="shared" si="205"/>
        <v>431</v>
      </c>
      <c r="U852" s="38">
        <v>7</v>
      </c>
      <c r="V852" s="38">
        <v>11</v>
      </c>
      <c r="W852" s="40">
        <f t="shared" si="206"/>
        <v>443</v>
      </c>
      <c r="X852" s="41">
        <v>7</v>
      </c>
      <c r="Y852" s="41">
        <v>23</v>
      </c>
      <c r="Z852" s="41">
        <f t="shared" si="214"/>
        <v>12960</v>
      </c>
      <c r="AA852" s="61">
        <f t="shared" si="207"/>
        <v>13359</v>
      </c>
      <c r="AB852" s="38">
        <f t="shared" si="208"/>
        <v>13368</v>
      </c>
      <c r="AC852" s="38">
        <f t="shared" si="209"/>
        <v>13368</v>
      </c>
      <c r="AD852" s="38">
        <f t="shared" si="210"/>
        <v>13388</v>
      </c>
      <c r="AE852" s="38">
        <f t="shared" si="211"/>
        <v>13391</v>
      </c>
      <c r="AF852" s="38">
        <f t="shared" si="212"/>
        <v>13391</v>
      </c>
      <c r="AG852" s="62">
        <f t="shared" si="213"/>
        <v>13403</v>
      </c>
    </row>
    <row r="853" spans="1:33" x14ac:dyDescent="0.55000000000000004">
      <c r="A853" s="37">
        <f t="shared" si="200"/>
        <v>410</v>
      </c>
      <c r="B853" s="38">
        <v>6</v>
      </c>
      <c r="C853" s="38">
        <v>50</v>
      </c>
      <c r="D853" s="38" t="s">
        <v>306</v>
      </c>
      <c r="E853" s="61" t="s">
        <v>325</v>
      </c>
      <c r="F853" s="38" t="s">
        <v>17</v>
      </c>
      <c r="G853" s="62" t="s">
        <v>4</v>
      </c>
      <c r="H853" s="39">
        <f t="shared" si="201"/>
        <v>448</v>
      </c>
      <c r="I853" s="38">
        <v>7</v>
      </c>
      <c r="J853" s="38">
        <v>28</v>
      </c>
      <c r="K853" s="39">
        <f t="shared" si="202"/>
        <v>448</v>
      </c>
      <c r="L853" s="38">
        <v>7</v>
      </c>
      <c r="M853" s="38">
        <v>28</v>
      </c>
      <c r="N853" s="39">
        <f t="shared" si="203"/>
        <v>459</v>
      </c>
      <c r="O853" s="38">
        <v>7</v>
      </c>
      <c r="P853" s="38">
        <v>39</v>
      </c>
      <c r="Q853" s="39">
        <f t="shared" si="204"/>
        <v>472</v>
      </c>
      <c r="R853" s="38">
        <v>7</v>
      </c>
      <c r="S853" s="38">
        <v>52</v>
      </c>
      <c r="T853" s="39">
        <f t="shared" si="205"/>
        <v>487</v>
      </c>
      <c r="U853" s="38">
        <v>8</v>
      </c>
      <c r="V853" s="38">
        <v>7</v>
      </c>
      <c r="W853" s="40">
        <f t="shared" si="206"/>
        <v>509</v>
      </c>
      <c r="X853" s="41">
        <v>8</v>
      </c>
      <c r="Y853" s="41">
        <v>29</v>
      </c>
      <c r="Z853" s="41">
        <f t="shared" si="214"/>
        <v>12960</v>
      </c>
      <c r="AA853" s="61">
        <f t="shared" si="207"/>
        <v>13370</v>
      </c>
      <c r="AB853" s="38">
        <f t="shared" si="208"/>
        <v>13408</v>
      </c>
      <c r="AC853" s="38">
        <f t="shared" si="209"/>
        <v>13408</v>
      </c>
      <c r="AD853" s="38">
        <f t="shared" si="210"/>
        <v>13419</v>
      </c>
      <c r="AE853" s="38">
        <f t="shared" si="211"/>
        <v>13432</v>
      </c>
      <c r="AF853" s="38">
        <f t="shared" si="212"/>
        <v>13447</v>
      </c>
      <c r="AG853" s="62">
        <f t="shared" si="213"/>
        <v>13469</v>
      </c>
    </row>
    <row r="854" spans="1:33" x14ac:dyDescent="0.55000000000000004">
      <c r="A854" s="37">
        <f t="shared" si="200"/>
        <v>421</v>
      </c>
      <c r="B854" s="38">
        <v>7</v>
      </c>
      <c r="C854" s="38">
        <v>1</v>
      </c>
      <c r="D854" s="38" t="s">
        <v>307</v>
      </c>
      <c r="E854" s="61" t="s">
        <v>331</v>
      </c>
      <c r="F854" s="38" t="s">
        <v>3</v>
      </c>
      <c r="G854" s="62" t="s">
        <v>36</v>
      </c>
      <c r="H854" s="39">
        <f t="shared" si="201"/>
        <v>462</v>
      </c>
      <c r="I854" s="38">
        <v>7</v>
      </c>
      <c r="J854" s="38">
        <v>42</v>
      </c>
      <c r="K854" s="39">
        <f t="shared" si="202"/>
        <v>462</v>
      </c>
      <c r="L854" s="38">
        <v>7</v>
      </c>
      <c r="M854" s="38">
        <v>42</v>
      </c>
      <c r="N854" s="39">
        <f t="shared" si="203"/>
        <v>477</v>
      </c>
      <c r="O854" s="38">
        <v>7</v>
      </c>
      <c r="P854" s="38">
        <v>57</v>
      </c>
      <c r="Q854" s="39">
        <f t="shared" si="204"/>
        <v>495</v>
      </c>
      <c r="R854" s="38">
        <v>8</v>
      </c>
      <c r="S854" s="38">
        <v>15</v>
      </c>
      <c r="T854" s="39">
        <f t="shared" si="205"/>
        <v>515</v>
      </c>
      <c r="U854" s="38">
        <v>8</v>
      </c>
      <c r="V854" s="38">
        <v>35</v>
      </c>
      <c r="W854" s="40">
        <f t="shared" si="206"/>
        <v>525</v>
      </c>
      <c r="X854" s="41">
        <v>8</v>
      </c>
      <c r="Y854" s="41">
        <v>45</v>
      </c>
      <c r="Z854" s="41">
        <f t="shared" si="214"/>
        <v>12960</v>
      </c>
      <c r="AA854" s="61">
        <f t="shared" si="207"/>
        <v>13381</v>
      </c>
      <c r="AB854" s="38">
        <f t="shared" si="208"/>
        <v>13422</v>
      </c>
      <c r="AC854" s="38">
        <f t="shared" si="209"/>
        <v>13422</v>
      </c>
      <c r="AD854" s="38">
        <f t="shared" si="210"/>
        <v>13437</v>
      </c>
      <c r="AE854" s="38">
        <f t="shared" si="211"/>
        <v>13455</v>
      </c>
      <c r="AF854" s="38">
        <f t="shared" si="212"/>
        <v>13475</v>
      </c>
      <c r="AG854" s="62">
        <f t="shared" si="213"/>
        <v>13485</v>
      </c>
    </row>
    <row r="855" spans="1:33" x14ac:dyDescent="0.55000000000000004">
      <c r="A855" s="37">
        <f t="shared" si="200"/>
        <v>438</v>
      </c>
      <c r="B855" s="38">
        <v>7</v>
      </c>
      <c r="C855" s="38">
        <v>18</v>
      </c>
      <c r="D855" s="38" t="s">
        <v>155</v>
      </c>
      <c r="E855" s="61" t="s">
        <v>326</v>
      </c>
      <c r="F855" s="38" t="s">
        <v>17</v>
      </c>
      <c r="G855" s="62" t="s">
        <v>53</v>
      </c>
      <c r="H855" s="39">
        <f t="shared" si="201"/>
        <v>446</v>
      </c>
      <c r="I855" s="38">
        <v>7</v>
      </c>
      <c r="J855" s="38">
        <v>26</v>
      </c>
      <c r="K855" s="39">
        <f t="shared" si="202"/>
        <v>476</v>
      </c>
      <c r="L855" s="38">
        <v>7</v>
      </c>
      <c r="M855" s="38">
        <v>56</v>
      </c>
      <c r="N855" s="39">
        <f t="shared" si="203"/>
        <v>476</v>
      </c>
      <c r="O855" s="38">
        <v>7</v>
      </c>
      <c r="P855" s="38">
        <v>56</v>
      </c>
      <c r="Q855" s="39">
        <f t="shared" si="204"/>
        <v>476</v>
      </c>
      <c r="R855" s="38">
        <v>7</v>
      </c>
      <c r="S855" s="38">
        <v>56</v>
      </c>
      <c r="T855" s="39">
        <f t="shared" si="205"/>
        <v>476</v>
      </c>
      <c r="U855" s="38">
        <v>7</v>
      </c>
      <c r="V855" s="38">
        <v>56</v>
      </c>
      <c r="W855" s="40">
        <f t="shared" si="206"/>
        <v>496</v>
      </c>
      <c r="X855" s="41">
        <v>8</v>
      </c>
      <c r="Y855" s="41">
        <v>16</v>
      </c>
      <c r="Z855" s="41">
        <f t="shared" si="214"/>
        <v>12960</v>
      </c>
      <c r="AA855" s="61">
        <f t="shared" si="207"/>
        <v>13398</v>
      </c>
      <c r="AB855" s="38">
        <f t="shared" si="208"/>
        <v>13406</v>
      </c>
      <c r="AC855" s="38">
        <f t="shared" si="209"/>
        <v>13436</v>
      </c>
      <c r="AD855" s="38">
        <f t="shared" si="210"/>
        <v>13436</v>
      </c>
      <c r="AE855" s="38">
        <f t="shared" si="211"/>
        <v>13436</v>
      </c>
      <c r="AF855" s="38">
        <f t="shared" si="212"/>
        <v>13436</v>
      </c>
      <c r="AG855" s="62">
        <f t="shared" si="213"/>
        <v>13456</v>
      </c>
    </row>
    <row r="856" spans="1:33" x14ac:dyDescent="0.55000000000000004">
      <c r="A856" s="37">
        <f t="shared" si="200"/>
        <v>451</v>
      </c>
      <c r="B856" s="38">
        <v>7</v>
      </c>
      <c r="C856" s="38">
        <v>31</v>
      </c>
      <c r="D856" s="38" t="s">
        <v>131</v>
      </c>
      <c r="E856" s="61" t="s">
        <v>325</v>
      </c>
      <c r="F856" s="38" t="s">
        <v>17</v>
      </c>
      <c r="G856" s="62" t="s">
        <v>12</v>
      </c>
      <c r="H856" s="39">
        <f t="shared" si="201"/>
        <v>455</v>
      </c>
      <c r="I856" s="38">
        <v>7</v>
      </c>
      <c r="J856" s="38">
        <v>35</v>
      </c>
      <c r="K856" s="39">
        <f t="shared" si="202"/>
        <v>457</v>
      </c>
      <c r="L856" s="38">
        <v>7</v>
      </c>
      <c r="M856" s="38">
        <v>37</v>
      </c>
      <c r="N856" s="39">
        <f t="shared" si="203"/>
        <v>469</v>
      </c>
      <c r="O856" s="38">
        <v>7</v>
      </c>
      <c r="P856" s="38">
        <v>49</v>
      </c>
      <c r="Q856" s="39">
        <f t="shared" si="204"/>
        <v>489</v>
      </c>
      <c r="R856" s="38">
        <v>8</v>
      </c>
      <c r="S856" s="38">
        <v>9</v>
      </c>
      <c r="T856" s="39">
        <f t="shared" si="205"/>
        <v>496</v>
      </c>
      <c r="U856" s="38">
        <v>8</v>
      </c>
      <c r="V856" s="38">
        <v>16</v>
      </c>
      <c r="W856" s="40">
        <f t="shared" si="206"/>
        <v>504</v>
      </c>
      <c r="X856" s="41">
        <v>8</v>
      </c>
      <c r="Y856" s="41">
        <v>24</v>
      </c>
      <c r="Z856" s="41">
        <f t="shared" si="214"/>
        <v>12960</v>
      </c>
      <c r="AA856" s="61">
        <f t="shared" si="207"/>
        <v>13411</v>
      </c>
      <c r="AB856" s="38">
        <f t="shared" si="208"/>
        <v>13415</v>
      </c>
      <c r="AC856" s="38">
        <f t="shared" si="209"/>
        <v>13417</v>
      </c>
      <c r="AD856" s="38">
        <f t="shared" si="210"/>
        <v>13429</v>
      </c>
      <c r="AE856" s="38">
        <f t="shared" si="211"/>
        <v>13449</v>
      </c>
      <c r="AF856" s="38">
        <f t="shared" si="212"/>
        <v>13456</v>
      </c>
      <c r="AG856" s="62">
        <f t="shared" si="213"/>
        <v>13464</v>
      </c>
    </row>
    <row r="857" spans="1:33" x14ac:dyDescent="0.55000000000000004">
      <c r="A857" s="37">
        <f t="shared" si="200"/>
        <v>454</v>
      </c>
      <c r="B857" s="38">
        <v>7</v>
      </c>
      <c r="C857" s="38">
        <v>34</v>
      </c>
      <c r="D857" s="38" t="s">
        <v>230</v>
      </c>
      <c r="E857" s="61" t="s">
        <v>329</v>
      </c>
      <c r="F857" s="38" t="s">
        <v>17</v>
      </c>
      <c r="G857" s="62" t="s">
        <v>39</v>
      </c>
      <c r="H857" s="39">
        <f t="shared" si="201"/>
        <v>459</v>
      </c>
      <c r="I857" s="38">
        <v>7</v>
      </c>
      <c r="J857" s="38">
        <v>39</v>
      </c>
      <c r="K857" s="39">
        <f t="shared" si="202"/>
        <v>459</v>
      </c>
      <c r="L857" s="38">
        <v>7</v>
      </c>
      <c r="M857" s="38">
        <v>39</v>
      </c>
      <c r="N857" s="39">
        <f t="shared" si="203"/>
        <v>483</v>
      </c>
      <c r="O857" s="38">
        <v>8</v>
      </c>
      <c r="P857" s="38">
        <v>3</v>
      </c>
      <c r="Q857" s="39">
        <f t="shared" si="204"/>
        <v>489</v>
      </c>
      <c r="R857" s="38">
        <v>8</v>
      </c>
      <c r="S857" s="38">
        <v>9</v>
      </c>
      <c r="T857" s="39">
        <f t="shared" si="205"/>
        <v>494</v>
      </c>
      <c r="U857" s="38">
        <v>8</v>
      </c>
      <c r="V857" s="38">
        <v>14</v>
      </c>
      <c r="W857" s="40">
        <f t="shared" si="206"/>
        <v>533</v>
      </c>
      <c r="X857" s="41">
        <v>8</v>
      </c>
      <c r="Y857" s="41">
        <v>53</v>
      </c>
      <c r="Z857" s="41">
        <f t="shared" si="214"/>
        <v>12960</v>
      </c>
      <c r="AA857" s="61">
        <f t="shared" si="207"/>
        <v>13414</v>
      </c>
      <c r="AB857" s="38">
        <f t="shared" si="208"/>
        <v>13419</v>
      </c>
      <c r="AC857" s="38">
        <f t="shared" si="209"/>
        <v>13419</v>
      </c>
      <c r="AD857" s="38">
        <f t="shared" si="210"/>
        <v>13443</v>
      </c>
      <c r="AE857" s="38">
        <f t="shared" si="211"/>
        <v>13449</v>
      </c>
      <c r="AF857" s="38">
        <f t="shared" si="212"/>
        <v>13454</v>
      </c>
      <c r="AG857" s="62">
        <f t="shared" si="213"/>
        <v>13493</v>
      </c>
    </row>
    <row r="858" spans="1:33" x14ac:dyDescent="0.55000000000000004">
      <c r="A858" s="37">
        <f t="shared" si="200"/>
        <v>490</v>
      </c>
      <c r="B858" s="38">
        <v>8</v>
      </c>
      <c r="C858" s="38">
        <v>10</v>
      </c>
      <c r="D858" s="38" t="s">
        <v>308</v>
      </c>
      <c r="E858" s="61" t="s">
        <v>329</v>
      </c>
      <c r="F858" s="38" t="s">
        <v>3</v>
      </c>
      <c r="G858" s="62" t="s">
        <v>12</v>
      </c>
      <c r="H858" s="39">
        <f t="shared" si="201"/>
        <v>505</v>
      </c>
      <c r="I858" s="38">
        <v>8</v>
      </c>
      <c r="J858" s="38">
        <v>25</v>
      </c>
      <c r="K858" s="39">
        <f t="shared" si="202"/>
        <v>505</v>
      </c>
      <c r="L858" s="38">
        <v>8</v>
      </c>
      <c r="M858" s="38">
        <v>25</v>
      </c>
      <c r="N858" s="39">
        <f t="shared" si="203"/>
        <v>515</v>
      </c>
      <c r="O858" s="38">
        <v>8</v>
      </c>
      <c r="P858" s="38">
        <v>35</v>
      </c>
      <c r="Q858" s="39">
        <f t="shared" si="204"/>
        <v>530</v>
      </c>
      <c r="R858" s="38">
        <v>8</v>
      </c>
      <c r="S858" s="38">
        <v>50</v>
      </c>
      <c r="T858" s="39">
        <f t="shared" si="205"/>
        <v>540</v>
      </c>
      <c r="U858" s="38">
        <v>9</v>
      </c>
      <c r="V858" s="38">
        <v>0</v>
      </c>
      <c r="W858" s="40">
        <f t="shared" si="206"/>
        <v>556</v>
      </c>
      <c r="X858" s="41">
        <v>9</v>
      </c>
      <c r="Y858" s="41">
        <v>16</v>
      </c>
      <c r="Z858" s="41">
        <f t="shared" si="214"/>
        <v>12960</v>
      </c>
      <c r="AA858" s="61">
        <f t="shared" si="207"/>
        <v>13450</v>
      </c>
      <c r="AB858" s="38">
        <f t="shared" si="208"/>
        <v>13465</v>
      </c>
      <c r="AC858" s="38">
        <f t="shared" si="209"/>
        <v>13465</v>
      </c>
      <c r="AD858" s="38">
        <f t="shared" si="210"/>
        <v>13475</v>
      </c>
      <c r="AE858" s="38">
        <f t="shared" si="211"/>
        <v>13490</v>
      </c>
      <c r="AF858" s="38">
        <f t="shared" si="212"/>
        <v>13500</v>
      </c>
      <c r="AG858" s="62">
        <f t="shared" si="213"/>
        <v>13516</v>
      </c>
    </row>
    <row r="859" spans="1:33" x14ac:dyDescent="0.55000000000000004">
      <c r="A859" s="37">
        <f t="shared" si="200"/>
        <v>499</v>
      </c>
      <c r="B859" s="38">
        <v>8</v>
      </c>
      <c r="C859" s="38">
        <v>19</v>
      </c>
      <c r="D859" s="38" t="s">
        <v>292</v>
      </c>
      <c r="E859" s="61" t="s">
        <v>333</v>
      </c>
      <c r="F859" s="38" t="s">
        <v>3</v>
      </c>
      <c r="G859" s="62" t="s">
        <v>31</v>
      </c>
      <c r="H859" s="39">
        <f t="shared" si="201"/>
        <v>503</v>
      </c>
      <c r="I859" s="38">
        <v>8</v>
      </c>
      <c r="J859" s="38">
        <v>23</v>
      </c>
      <c r="K859" s="39">
        <f t="shared" si="202"/>
        <v>503</v>
      </c>
      <c r="L859" s="38">
        <v>8</v>
      </c>
      <c r="M859" s="38">
        <v>23</v>
      </c>
      <c r="N859" s="39">
        <f t="shared" si="203"/>
        <v>510</v>
      </c>
      <c r="O859" s="38">
        <v>8</v>
      </c>
      <c r="P859" s="38">
        <v>30</v>
      </c>
      <c r="Q859" s="39">
        <f t="shared" si="204"/>
        <v>518</v>
      </c>
      <c r="R859" s="38">
        <v>8</v>
      </c>
      <c r="S859" s="38">
        <v>38</v>
      </c>
      <c r="T859" s="39">
        <f t="shared" si="205"/>
        <v>523</v>
      </c>
      <c r="U859" s="38">
        <v>8</v>
      </c>
      <c r="V859" s="38">
        <v>43</v>
      </c>
      <c r="W859" s="40">
        <f t="shared" si="206"/>
        <v>531</v>
      </c>
      <c r="X859" s="41">
        <v>8</v>
      </c>
      <c r="Y859" s="41">
        <v>51</v>
      </c>
      <c r="Z859" s="41">
        <f t="shared" si="214"/>
        <v>12960</v>
      </c>
      <c r="AA859" s="61">
        <f t="shared" si="207"/>
        <v>13459</v>
      </c>
      <c r="AB859" s="38">
        <f t="shared" si="208"/>
        <v>13463</v>
      </c>
      <c r="AC859" s="38">
        <f t="shared" si="209"/>
        <v>13463</v>
      </c>
      <c r="AD859" s="38">
        <f t="shared" si="210"/>
        <v>13470</v>
      </c>
      <c r="AE859" s="38">
        <f t="shared" si="211"/>
        <v>13478</v>
      </c>
      <c r="AF859" s="38">
        <f t="shared" si="212"/>
        <v>13483</v>
      </c>
      <c r="AG859" s="62">
        <f t="shared" si="213"/>
        <v>13491</v>
      </c>
    </row>
    <row r="860" spans="1:33" x14ac:dyDescent="0.55000000000000004">
      <c r="A860" s="37">
        <f t="shared" si="200"/>
        <v>511</v>
      </c>
      <c r="B860" s="38">
        <v>8</v>
      </c>
      <c r="C860" s="38">
        <v>31</v>
      </c>
      <c r="D860" s="38" t="s">
        <v>16</v>
      </c>
      <c r="E860" s="61" t="s">
        <v>330</v>
      </c>
      <c r="F860" s="38" t="s">
        <v>3</v>
      </c>
      <c r="G860" s="62" t="s">
        <v>18</v>
      </c>
      <c r="H860" s="39">
        <f t="shared" si="201"/>
        <v>514</v>
      </c>
      <c r="I860" s="38">
        <v>8</v>
      </c>
      <c r="J860" s="38">
        <v>34</v>
      </c>
      <c r="K860" s="39">
        <f t="shared" si="202"/>
        <v>515</v>
      </c>
      <c r="L860" s="38">
        <v>8</v>
      </c>
      <c r="M860" s="38">
        <v>35</v>
      </c>
      <c r="N860" s="39">
        <f t="shared" si="203"/>
        <v>539</v>
      </c>
      <c r="O860" s="38">
        <v>8</v>
      </c>
      <c r="P860" s="38">
        <v>59</v>
      </c>
      <c r="Q860" s="39">
        <f t="shared" si="204"/>
        <v>545</v>
      </c>
      <c r="R860" s="38">
        <v>9</v>
      </c>
      <c r="S860" s="38">
        <v>5</v>
      </c>
      <c r="T860" s="39">
        <f t="shared" si="205"/>
        <v>563</v>
      </c>
      <c r="U860" s="38">
        <v>9</v>
      </c>
      <c r="V860" s="38">
        <v>23</v>
      </c>
      <c r="W860" s="40">
        <f t="shared" si="206"/>
        <v>563</v>
      </c>
      <c r="X860" s="41">
        <v>9</v>
      </c>
      <c r="Y860" s="41">
        <v>23</v>
      </c>
      <c r="Z860" s="41">
        <f t="shared" si="214"/>
        <v>12960</v>
      </c>
      <c r="AA860" s="61">
        <f t="shared" si="207"/>
        <v>13471</v>
      </c>
      <c r="AB860" s="38">
        <f t="shared" si="208"/>
        <v>13474</v>
      </c>
      <c r="AC860" s="38">
        <f t="shared" si="209"/>
        <v>13475</v>
      </c>
      <c r="AD860" s="38">
        <f t="shared" si="210"/>
        <v>13499</v>
      </c>
      <c r="AE860" s="38">
        <f t="shared" si="211"/>
        <v>13505</v>
      </c>
      <c r="AF860" s="38">
        <f t="shared" si="212"/>
        <v>13523</v>
      </c>
      <c r="AG860" s="62">
        <f t="shared" si="213"/>
        <v>13523</v>
      </c>
    </row>
    <row r="861" spans="1:33" x14ac:dyDescent="0.55000000000000004">
      <c r="A861" s="37">
        <f t="shared" si="200"/>
        <v>515</v>
      </c>
      <c r="B861" s="38">
        <v>8</v>
      </c>
      <c r="C861" s="38">
        <v>35</v>
      </c>
      <c r="D861" s="38" t="s">
        <v>101</v>
      </c>
      <c r="E861" s="61" t="s">
        <v>334</v>
      </c>
      <c r="F861" s="38" t="s">
        <v>3</v>
      </c>
      <c r="G861" s="62" t="s">
        <v>49</v>
      </c>
      <c r="H861" s="39">
        <f t="shared" si="201"/>
        <v>520</v>
      </c>
      <c r="I861" s="38">
        <v>8</v>
      </c>
      <c r="J861" s="38">
        <v>40</v>
      </c>
      <c r="K861" s="39">
        <f t="shared" si="202"/>
        <v>521</v>
      </c>
      <c r="L861" s="38">
        <v>8</v>
      </c>
      <c r="M861" s="38">
        <v>41</v>
      </c>
      <c r="N861" s="39">
        <f t="shared" si="203"/>
        <v>543</v>
      </c>
      <c r="O861" s="38">
        <v>9</v>
      </c>
      <c r="P861" s="38">
        <v>3</v>
      </c>
      <c r="Q861" s="39">
        <f t="shared" si="204"/>
        <v>545</v>
      </c>
      <c r="R861" s="38">
        <v>9</v>
      </c>
      <c r="S861" s="38">
        <v>5</v>
      </c>
      <c r="T861" s="39">
        <f t="shared" si="205"/>
        <v>556</v>
      </c>
      <c r="U861" s="38">
        <v>9</v>
      </c>
      <c r="V861" s="38">
        <v>16</v>
      </c>
      <c r="W861" s="40">
        <f t="shared" si="206"/>
        <v>556</v>
      </c>
      <c r="X861" s="41">
        <v>9</v>
      </c>
      <c r="Y861" s="41">
        <v>16</v>
      </c>
      <c r="Z861" s="41">
        <f t="shared" si="214"/>
        <v>12960</v>
      </c>
      <c r="AA861" s="61">
        <f t="shared" si="207"/>
        <v>13475</v>
      </c>
      <c r="AB861" s="38">
        <f t="shared" si="208"/>
        <v>13480</v>
      </c>
      <c r="AC861" s="38">
        <f t="shared" si="209"/>
        <v>13481</v>
      </c>
      <c r="AD861" s="38">
        <f t="shared" si="210"/>
        <v>13503</v>
      </c>
      <c r="AE861" s="38">
        <f t="shared" si="211"/>
        <v>13505</v>
      </c>
      <c r="AF861" s="38">
        <f t="shared" si="212"/>
        <v>13516</v>
      </c>
      <c r="AG861" s="62">
        <f t="shared" si="213"/>
        <v>13516</v>
      </c>
    </row>
    <row r="862" spans="1:33" x14ac:dyDescent="0.55000000000000004">
      <c r="A862" s="37">
        <f t="shared" si="200"/>
        <v>537</v>
      </c>
      <c r="B862" s="38">
        <v>8</v>
      </c>
      <c r="C862" s="38">
        <v>57</v>
      </c>
      <c r="D862" s="38" t="s">
        <v>309</v>
      </c>
      <c r="E862" s="61" t="s">
        <v>333</v>
      </c>
      <c r="F862" s="38" t="s">
        <v>17</v>
      </c>
      <c r="G862" s="62" t="s">
        <v>182</v>
      </c>
      <c r="H862" s="39">
        <f t="shared" si="201"/>
        <v>542</v>
      </c>
      <c r="I862" s="38">
        <v>9</v>
      </c>
      <c r="J862" s="38">
        <v>2</v>
      </c>
      <c r="K862" s="39">
        <f t="shared" si="202"/>
        <v>544</v>
      </c>
      <c r="L862" s="38">
        <v>9</v>
      </c>
      <c r="M862" s="38">
        <v>4</v>
      </c>
      <c r="N862" s="39">
        <f t="shared" si="203"/>
        <v>557</v>
      </c>
      <c r="O862" s="38">
        <v>9</v>
      </c>
      <c r="P862" s="38">
        <v>17</v>
      </c>
      <c r="Q862" s="39">
        <f t="shared" si="204"/>
        <v>591</v>
      </c>
      <c r="R862" s="38">
        <v>9</v>
      </c>
      <c r="S862" s="38">
        <v>51</v>
      </c>
      <c r="T862" s="39">
        <f t="shared" si="205"/>
        <v>591</v>
      </c>
      <c r="U862" s="38">
        <v>9</v>
      </c>
      <c r="V862" s="38">
        <v>51</v>
      </c>
      <c r="W862" s="40">
        <f t="shared" si="206"/>
        <v>619</v>
      </c>
      <c r="X862" s="41">
        <v>10</v>
      </c>
      <c r="Y862" s="41">
        <v>19</v>
      </c>
      <c r="Z862" s="41">
        <f t="shared" si="214"/>
        <v>12960</v>
      </c>
      <c r="AA862" s="61">
        <f t="shared" si="207"/>
        <v>13497</v>
      </c>
      <c r="AB862" s="38">
        <f t="shared" si="208"/>
        <v>13502</v>
      </c>
      <c r="AC862" s="38">
        <f t="shared" si="209"/>
        <v>13504</v>
      </c>
      <c r="AD862" s="38">
        <f t="shared" si="210"/>
        <v>13517</v>
      </c>
      <c r="AE862" s="38">
        <f t="shared" si="211"/>
        <v>13551</v>
      </c>
      <c r="AF862" s="38">
        <f t="shared" si="212"/>
        <v>13551</v>
      </c>
      <c r="AG862" s="62">
        <f t="shared" si="213"/>
        <v>13579</v>
      </c>
    </row>
    <row r="863" spans="1:33" x14ac:dyDescent="0.55000000000000004">
      <c r="A863" s="37">
        <f t="shared" si="200"/>
        <v>604</v>
      </c>
      <c r="B863" s="38">
        <v>10</v>
      </c>
      <c r="C863" s="38">
        <v>4</v>
      </c>
      <c r="D863" s="38" t="s">
        <v>99</v>
      </c>
      <c r="E863" s="61" t="s">
        <v>337</v>
      </c>
      <c r="F863" s="38" t="s">
        <v>3</v>
      </c>
      <c r="G863" s="62" t="s">
        <v>100</v>
      </c>
      <c r="H863" s="39">
        <f t="shared" si="201"/>
        <v>617</v>
      </c>
      <c r="I863" s="38">
        <v>10</v>
      </c>
      <c r="J863" s="38">
        <v>17</v>
      </c>
      <c r="K863" s="39">
        <f t="shared" si="202"/>
        <v>617</v>
      </c>
      <c r="L863" s="38">
        <v>10</v>
      </c>
      <c r="M863" s="38">
        <v>17</v>
      </c>
      <c r="N863" s="39">
        <f t="shared" si="203"/>
        <v>631</v>
      </c>
      <c r="O863" s="38">
        <v>10</v>
      </c>
      <c r="P863" s="38">
        <v>31</v>
      </c>
      <c r="Q863" s="39">
        <f t="shared" si="204"/>
        <v>633</v>
      </c>
      <c r="R863" s="38">
        <v>10</v>
      </c>
      <c r="S863" s="38">
        <v>33</v>
      </c>
      <c r="T863" s="39">
        <f t="shared" si="205"/>
        <v>639</v>
      </c>
      <c r="U863" s="38">
        <v>10</v>
      </c>
      <c r="V863" s="38">
        <v>39</v>
      </c>
      <c r="W863" s="40">
        <f t="shared" si="206"/>
        <v>639</v>
      </c>
      <c r="X863" s="41">
        <v>10</v>
      </c>
      <c r="Y863" s="41">
        <v>39</v>
      </c>
      <c r="Z863" s="41">
        <f t="shared" si="214"/>
        <v>12960</v>
      </c>
      <c r="AA863" s="61">
        <f t="shared" si="207"/>
        <v>13564</v>
      </c>
      <c r="AB863" s="38">
        <f t="shared" si="208"/>
        <v>13577</v>
      </c>
      <c r="AC863" s="38">
        <f t="shared" si="209"/>
        <v>13577</v>
      </c>
      <c r="AD863" s="38">
        <f t="shared" si="210"/>
        <v>13591</v>
      </c>
      <c r="AE863" s="38">
        <f t="shared" si="211"/>
        <v>13593</v>
      </c>
      <c r="AF863" s="38">
        <f t="shared" si="212"/>
        <v>13599</v>
      </c>
      <c r="AG863" s="62">
        <f t="shared" si="213"/>
        <v>13599</v>
      </c>
    </row>
    <row r="864" spans="1:33" x14ac:dyDescent="0.55000000000000004">
      <c r="A864" s="37">
        <f t="shared" si="200"/>
        <v>607</v>
      </c>
      <c r="B864" s="38">
        <v>10</v>
      </c>
      <c r="C864" s="38">
        <v>7</v>
      </c>
      <c r="D864" s="38" t="s">
        <v>61</v>
      </c>
      <c r="E864" s="61" t="s">
        <v>333</v>
      </c>
      <c r="F864" s="38" t="s">
        <v>22</v>
      </c>
      <c r="G864" s="62" t="s">
        <v>25</v>
      </c>
      <c r="H864" s="39">
        <f t="shared" si="201"/>
        <v>614</v>
      </c>
      <c r="I864" s="42">
        <v>10</v>
      </c>
      <c r="J864" s="38">
        <v>14</v>
      </c>
      <c r="K864" s="39">
        <f t="shared" si="202"/>
        <v>614</v>
      </c>
      <c r="L864" s="38">
        <v>10</v>
      </c>
      <c r="M864" s="38">
        <v>14</v>
      </c>
      <c r="N864" s="39">
        <f t="shared" si="203"/>
        <v>621</v>
      </c>
      <c r="O864" s="38">
        <v>10</v>
      </c>
      <c r="P864" s="38">
        <v>21</v>
      </c>
      <c r="Q864" s="39">
        <f t="shared" si="204"/>
        <v>632</v>
      </c>
      <c r="R864" s="38">
        <v>10</v>
      </c>
      <c r="S864" s="38">
        <v>32</v>
      </c>
      <c r="T864" s="39">
        <f t="shared" si="205"/>
        <v>636</v>
      </c>
      <c r="U864" s="38">
        <v>10</v>
      </c>
      <c r="V864" s="38">
        <v>36</v>
      </c>
      <c r="W864" s="40">
        <f t="shared" si="206"/>
        <v>647</v>
      </c>
      <c r="X864" s="41">
        <v>10</v>
      </c>
      <c r="Y864" s="41">
        <v>47</v>
      </c>
      <c r="Z864" s="41">
        <f t="shared" si="214"/>
        <v>12960</v>
      </c>
      <c r="AA864" s="61">
        <f t="shared" si="207"/>
        <v>13567</v>
      </c>
      <c r="AB864" s="38">
        <f t="shared" si="208"/>
        <v>13574</v>
      </c>
      <c r="AC864" s="38">
        <f t="shared" si="209"/>
        <v>13574</v>
      </c>
      <c r="AD864" s="38">
        <f t="shared" si="210"/>
        <v>13581</v>
      </c>
      <c r="AE864" s="38">
        <f t="shared" si="211"/>
        <v>13592</v>
      </c>
      <c r="AF864" s="38">
        <f t="shared" si="212"/>
        <v>13596</v>
      </c>
      <c r="AG864" s="62">
        <f t="shared" si="213"/>
        <v>13607</v>
      </c>
    </row>
    <row r="865" spans="1:33" x14ac:dyDescent="0.55000000000000004">
      <c r="A865" s="37">
        <f t="shared" si="200"/>
        <v>613</v>
      </c>
      <c r="B865" s="38">
        <v>10</v>
      </c>
      <c r="C865" s="38">
        <v>13</v>
      </c>
      <c r="D865" s="38" t="s">
        <v>16</v>
      </c>
      <c r="E865" s="61" t="s">
        <v>330</v>
      </c>
      <c r="F865" s="38" t="s">
        <v>3</v>
      </c>
      <c r="G865" s="62" t="s">
        <v>18</v>
      </c>
      <c r="H865" s="39">
        <f t="shared" si="201"/>
        <v>618</v>
      </c>
      <c r="I865" s="38">
        <v>10</v>
      </c>
      <c r="J865" s="38">
        <v>18</v>
      </c>
      <c r="K865" s="39">
        <f t="shared" si="202"/>
        <v>618</v>
      </c>
      <c r="L865" s="38">
        <v>10</v>
      </c>
      <c r="M865" s="38">
        <v>18</v>
      </c>
      <c r="N865" s="39">
        <f t="shared" si="203"/>
        <v>631</v>
      </c>
      <c r="O865" s="38">
        <v>10</v>
      </c>
      <c r="P865" s="38">
        <v>31</v>
      </c>
      <c r="Q865" s="39">
        <f t="shared" si="204"/>
        <v>631</v>
      </c>
      <c r="R865" s="38">
        <v>10</v>
      </c>
      <c r="S865" s="38">
        <v>31</v>
      </c>
      <c r="T865" s="39">
        <f t="shared" si="205"/>
        <v>631</v>
      </c>
      <c r="U865" s="38">
        <v>10</v>
      </c>
      <c r="V865" s="38">
        <v>31</v>
      </c>
      <c r="W865" s="40">
        <f t="shared" si="206"/>
        <v>641</v>
      </c>
      <c r="X865" s="41">
        <v>10</v>
      </c>
      <c r="Y865" s="41">
        <v>41</v>
      </c>
      <c r="Z865" s="41">
        <f t="shared" si="214"/>
        <v>12960</v>
      </c>
      <c r="AA865" s="61">
        <f t="shared" si="207"/>
        <v>13573</v>
      </c>
      <c r="AB865" s="38">
        <f t="shared" si="208"/>
        <v>13578</v>
      </c>
      <c r="AC865" s="38">
        <f t="shared" si="209"/>
        <v>13578</v>
      </c>
      <c r="AD865" s="38">
        <f t="shared" si="210"/>
        <v>13591</v>
      </c>
      <c r="AE865" s="38">
        <f t="shared" si="211"/>
        <v>13591</v>
      </c>
      <c r="AF865" s="38">
        <f t="shared" si="212"/>
        <v>13591</v>
      </c>
      <c r="AG865" s="62">
        <f t="shared" si="213"/>
        <v>13601</v>
      </c>
    </row>
    <row r="866" spans="1:33" x14ac:dyDescent="0.55000000000000004">
      <c r="A866" s="37">
        <f t="shared" si="200"/>
        <v>621</v>
      </c>
      <c r="B866" s="38">
        <v>10</v>
      </c>
      <c r="C866" s="38">
        <v>21</v>
      </c>
      <c r="D866" s="38" t="s">
        <v>310</v>
      </c>
      <c r="E866" s="61" t="s">
        <v>331</v>
      </c>
      <c r="F866" s="38" t="s">
        <v>17</v>
      </c>
      <c r="G866" s="62" t="s">
        <v>31</v>
      </c>
      <c r="H866" s="39">
        <f t="shared" si="201"/>
        <v>625</v>
      </c>
      <c r="I866" s="38">
        <v>10</v>
      </c>
      <c r="J866" s="38">
        <v>25</v>
      </c>
      <c r="K866" s="39">
        <f t="shared" si="202"/>
        <v>625</v>
      </c>
      <c r="L866" s="38">
        <v>10</v>
      </c>
      <c r="M866" s="38">
        <v>25</v>
      </c>
      <c r="N866" s="39">
        <f t="shared" si="203"/>
        <v>638</v>
      </c>
      <c r="O866" s="38">
        <v>10</v>
      </c>
      <c r="P866" s="38">
        <v>38</v>
      </c>
      <c r="Q866" s="39">
        <f t="shared" si="204"/>
        <v>665</v>
      </c>
      <c r="R866" s="38">
        <v>11</v>
      </c>
      <c r="S866" s="38">
        <v>5</v>
      </c>
      <c r="T866" s="39">
        <f t="shared" si="205"/>
        <v>674</v>
      </c>
      <c r="U866" s="38">
        <v>11</v>
      </c>
      <c r="V866" s="38">
        <v>14</v>
      </c>
      <c r="W866" s="40">
        <f t="shared" si="206"/>
        <v>674</v>
      </c>
      <c r="X866" s="41">
        <v>11</v>
      </c>
      <c r="Y866" s="41">
        <v>14</v>
      </c>
      <c r="Z866" s="41">
        <f t="shared" si="214"/>
        <v>12960</v>
      </c>
      <c r="AA866" s="61">
        <f t="shared" si="207"/>
        <v>13581</v>
      </c>
      <c r="AB866" s="38">
        <f t="shared" si="208"/>
        <v>13585</v>
      </c>
      <c r="AC866" s="38">
        <f t="shared" si="209"/>
        <v>13585</v>
      </c>
      <c r="AD866" s="38">
        <f t="shared" si="210"/>
        <v>13598</v>
      </c>
      <c r="AE866" s="38">
        <f t="shared" si="211"/>
        <v>13625</v>
      </c>
      <c r="AF866" s="38">
        <f t="shared" si="212"/>
        <v>13634</v>
      </c>
      <c r="AG866" s="62">
        <f t="shared" si="213"/>
        <v>13634</v>
      </c>
    </row>
    <row r="867" spans="1:33" x14ac:dyDescent="0.55000000000000004">
      <c r="A867" s="37">
        <f t="shared" si="200"/>
        <v>622</v>
      </c>
      <c r="B867" s="38">
        <v>10</v>
      </c>
      <c r="C867" s="38">
        <v>22</v>
      </c>
      <c r="D867" s="38" t="s">
        <v>103</v>
      </c>
      <c r="E867" s="61" t="s">
        <v>325</v>
      </c>
      <c r="F867" s="38" t="s">
        <v>17</v>
      </c>
      <c r="G867" s="62" t="s">
        <v>7</v>
      </c>
      <c r="H867" s="39">
        <f t="shared" si="201"/>
        <v>627</v>
      </c>
      <c r="I867" s="38">
        <v>10</v>
      </c>
      <c r="J867" s="38">
        <v>27</v>
      </c>
      <c r="K867" s="39">
        <f t="shared" si="202"/>
        <v>629</v>
      </c>
      <c r="L867" s="38">
        <v>10</v>
      </c>
      <c r="M867" s="38">
        <v>29</v>
      </c>
      <c r="N867" s="39">
        <f t="shared" si="203"/>
        <v>638</v>
      </c>
      <c r="O867" s="38">
        <v>10</v>
      </c>
      <c r="P867" s="38">
        <v>38</v>
      </c>
      <c r="Q867" s="39">
        <f t="shared" si="204"/>
        <v>649</v>
      </c>
      <c r="R867" s="38">
        <v>10</v>
      </c>
      <c r="S867" s="38">
        <v>49</v>
      </c>
      <c r="T867" s="39">
        <f t="shared" si="205"/>
        <v>651</v>
      </c>
      <c r="U867" s="38">
        <v>10</v>
      </c>
      <c r="V867" s="38">
        <v>51</v>
      </c>
      <c r="W867" s="40">
        <f t="shared" si="206"/>
        <v>662</v>
      </c>
      <c r="X867" s="41">
        <v>11</v>
      </c>
      <c r="Y867" s="41">
        <v>2</v>
      </c>
      <c r="Z867" s="41">
        <f t="shared" si="214"/>
        <v>12960</v>
      </c>
      <c r="AA867" s="61">
        <f t="shared" si="207"/>
        <v>13582</v>
      </c>
      <c r="AB867" s="38">
        <f t="shared" si="208"/>
        <v>13587</v>
      </c>
      <c r="AC867" s="38">
        <f t="shared" si="209"/>
        <v>13589</v>
      </c>
      <c r="AD867" s="38">
        <f t="shared" si="210"/>
        <v>13598</v>
      </c>
      <c r="AE867" s="38">
        <f t="shared" si="211"/>
        <v>13609</v>
      </c>
      <c r="AF867" s="38">
        <f t="shared" si="212"/>
        <v>13611</v>
      </c>
      <c r="AG867" s="62">
        <f t="shared" si="213"/>
        <v>13622</v>
      </c>
    </row>
    <row r="868" spans="1:33" x14ac:dyDescent="0.55000000000000004">
      <c r="A868" s="37">
        <f t="shared" si="200"/>
        <v>631</v>
      </c>
      <c r="B868" s="38">
        <v>10</v>
      </c>
      <c r="C868" s="38">
        <v>31</v>
      </c>
      <c r="D868" s="38" t="s">
        <v>311</v>
      </c>
      <c r="E868" s="61" t="s">
        <v>329</v>
      </c>
      <c r="F868" s="38" t="s">
        <v>3</v>
      </c>
      <c r="G868" s="62" t="s">
        <v>39</v>
      </c>
      <c r="H868" s="39">
        <f t="shared" si="201"/>
        <v>635</v>
      </c>
      <c r="I868" s="38">
        <v>10</v>
      </c>
      <c r="J868" s="38">
        <v>35</v>
      </c>
      <c r="K868" s="39">
        <f t="shared" si="202"/>
        <v>640</v>
      </c>
      <c r="L868" s="38">
        <v>10</v>
      </c>
      <c r="M868" s="38">
        <v>40</v>
      </c>
      <c r="N868" s="39">
        <f t="shared" si="203"/>
        <v>648</v>
      </c>
      <c r="O868" s="38">
        <v>10</v>
      </c>
      <c r="P868" s="38">
        <v>48</v>
      </c>
      <c r="Q868" s="39">
        <f t="shared" si="204"/>
        <v>668</v>
      </c>
      <c r="R868" s="38">
        <v>11</v>
      </c>
      <c r="S868" s="38">
        <v>8</v>
      </c>
      <c r="T868" s="39">
        <f t="shared" si="205"/>
        <v>676</v>
      </c>
      <c r="U868" s="38">
        <v>11</v>
      </c>
      <c r="V868" s="38">
        <v>16</v>
      </c>
      <c r="W868" s="40">
        <f t="shared" si="206"/>
        <v>691</v>
      </c>
      <c r="X868" s="41">
        <v>11</v>
      </c>
      <c r="Y868" s="41">
        <v>31</v>
      </c>
      <c r="Z868" s="41">
        <f t="shared" si="214"/>
        <v>12960</v>
      </c>
      <c r="AA868" s="61">
        <f t="shared" si="207"/>
        <v>13591</v>
      </c>
      <c r="AB868" s="38">
        <f t="shared" si="208"/>
        <v>13595</v>
      </c>
      <c r="AC868" s="38">
        <f t="shared" si="209"/>
        <v>13600</v>
      </c>
      <c r="AD868" s="38">
        <f t="shared" si="210"/>
        <v>13608</v>
      </c>
      <c r="AE868" s="38">
        <f t="shared" si="211"/>
        <v>13628</v>
      </c>
      <c r="AF868" s="38">
        <f t="shared" si="212"/>
        <v>13636</v>
      </c>
      <c r="AG868" s="62">
        <f t="shared" si="213"/>
        <v>13651</v>
      </c>
    </row>
    <row r="869" spans="1:33" x14ac:dyDescent="0.55000000000000004">
      <c r="A869" s="37">
        <f t="shared" si="200"/>
        <v>637</v>
      </c>
      <c r="B869" s="38">
        <v>10</v>
      </c>
      <c r="C869" s="38">
        <v>37</v>
      </c>
      <c r="D869" s="38" t="s">
        <v>8</v>
      </c>
      <c r="E869" s="61" t="s">
        <v>327</v>
      </c>
      <c r="F869" s="38" t="s">
        <v>17</v>
      </c>
      <c r="G869" s="62" t="s">
        <v>9</v>
      </c>
      <c r="H869" s="39">
        <f t="shared" si="201"/>
        <v>640</v>
      </c>
      <c r="I869" s="38">
        <v>10</v>
      </c>
      <c r="J869" s="38">
        <v>40</v>
      </c>
      <c r="K869" s="39">
        <f t="shared" si="202"/>
        <v>640</v>
      </c>
      <c r="L869" s="38">
        <v>10</v>
      </c>
      <c r="M869" s="38">
        <v>40</v>
      </c>
      <c r="N869" s="39">
        <f t="shared" si="203"/>
        <v>654</v>
      </c>
      <c r="O869" s="38">
        <v>10</v>
      </c>
      <c r="P869" s="38">
        <v>54</v>
      </c>
      <c r="Q869" s="39">
        <f t="shared" si="204"/>
        <v>654</v>
      </c>
      <c r="R869" s="38">
        <v>10</v>
      </c>
      <c r="S869" s="38">
        <v>54</v>
      </c>
      <c r="T869" s="39">
        <f t="shared" si="205"/>
        <v>665</v>
      </c>
      <c r="U869" s="38">
        <v>11</v>
      </c>
      <c r="V869" s="38">
        <v>5</v>
      </c>
      <c r="W869" s="40">
        <f t="shared" si="206"/>
        <v>665</v>
      </c>
      <c r="X869" s="41">
        <v>11</v>
      </c>
      <c r="Y869" s="41">
        <v>5</v>
      </c>
      <c r="Z869" s="41">
        <f t="shared" si="214"/>
        <v>12960</v>
      </c>
      <c r="AA869" s="61">
        <f t="shared" si="207"/>
        <v>13597</v>
      </c>
      <c r="AB869" s="38">
        <f t="shared" si="208"/>
        <v>13600</v>
      </c>
      <c r="AC869" s="38">
        <f t="shared" si="209"/>
        <v>13600</v>
      </c>
      <c r="AD869" s="38">
        <f t="shared" si="210"/>
        <v>13614</v>
      </c>
      <c r="AE869" s="38">
        <f t="shared" si="211"/>
        <v>13614</v>
      </c>
      <c r="AF869" s="38">
        <f t="shared" si="212"/>
        <v>13625</v>
      </c>
      <c r="AG869" s="62">
        <f t="shared" si="213"/>
        <v>13625</v>
      </c>
    </row>
    <row r="870" spans="1:33" x14ac:dyDescent="0.55000000000000004">
      <c r="A870" s="37">
        <f t="shared" si="200"/>
        <v>639</v>
      </c>
      <c r="B870" s="38">
        <v>10</v>
      </c>
      <c r="C870" s="38">
        <v>39</v>
      </c>
      <c r="D870" s="38" t="s">
        <v>47</v>
      </c>
      <c r="E870" s="61" t="s">
        <v>329</v>
      </c>
      <c r="F870" s="38" t="s">
        <v>3</v>
      </c>
      <c r="G870" s="62" t="s">
        <v>12</v>
      </c>
      <c r="H870" s="39">
        <f t="shared" si="201"/>
        <v>642</v>
      </c>
      <c r="I870" s="38">
        <v>10</v>
      </c>
      <c r="J870" s="38">
        <v>42</v>
      </c>
      <c r="K870" s="39">
        <f t="shared" si="202"/>
        <v>644</v>
      </c>
      <c r="L870" s="38">
        <v>10</v>
      </c>
      <c r="M870" s="38">
        <v>44</v>
      </c>
      <c r="N870" s="39">
        <f t="shared" si="203"/>
        <v>651</v>
      </c>
      <c r="O870" s="38">
        <v>10</v>
      </c>
      <c r="P870" s="38">
        <v>51</v>
      </c>
      <c r="Q870" s="39">
        <f t="shared" si="204"/>
        <v>659</v>
      </c>
      <c r="R870" s="38">
        <v>10</v>
      </c>
      <c r="S870" s="38">
        <v>59</v>
      </c>
      <c r="T870" s="39">
        <f t="shared" si="205"/>
        <v>670</v>
      </c>
      <c r="U870" s="38">
        <v>11</v>
      </c>
      <c r="V870" s="38">
        <v>10</v>
      </c>
      <c r="W870" s="40">
        <f t="shared" si="206"/>
        <v>670</v>
      </c>
      <c r="X870" s="41">
        <v>11</v>
      </c>
      <c r="Y870" s="41">
        <v>10</v>
      </c>
      <c r="Z870" s="41">
        <f t="shared" si="214"/>
        <v>12960</v>
      </c>
      <c r="AA870" s="61">
        <f t="shared" si="207"/>
        <v>13599</v>
      </c>
      <c r="AB870" s="38">
        <f t="shared" si="208"/>
        <v>13602</v>
      </c>
      <c r="AC870" s="38">
        <f t="shared" si="209"/>
        <v>13604</v>
      </c>
      <c r="AD870" s="38">
        <f t="shared" si="210"/>
        <v>13611</v>
      </c>
      <c r="AE870" s="38">
        <f t="shared" si="211"/>
        <v>13619</v>
      </c>
      <c r="AF870" s="38">
        <f t="shared" si="212"/>
        <v>13630</v>
      </c>
      <c r="AG870" s="62">
        <f t="shared" si="213"/>
        <v>13630</v>
      </c>
    </row>
    <row r="871" spans="1:33" x14ac:dyDescent="0.55000000000000004">
      <c r="A871" s="37">
        <f t="shared" si="200"/>
        <v>661</v>
      </c>
      <c r="B871" s="38">
        <v>11</v>
      </c>
      <c r="C871" s="38">
        <v>1</v>
      </c>
      <c r="D871" s="38" t="s">
        <v>99</v>
      </c>
      <c r="E871" s="61" t="s">
        <v>337</v>
      </c>
      <c r="F871" s="38" t="s">
        <v>3</v>
      </c>
      <c r="G871" s="62" t="s">
        <v>100</v>
      </c>
      <c r="H871" s="39">
        <f t="shared" si="201"/>
        <v>665</v>
      </c>
      <c r="I871" s="38">
        <v>11</v>
      </c>
      <c r="J871" s="38">
        <v>5</v>
      </c>
      <c r="K871" s="39">
        <f t="shared" si="202"/>
        <v>665</v>
      </c>
      <c r="L871" s="38">
        <v>11</v>
      </c>
      <c r="M871" s="38">
        <v>5</v>
      </c>
      <c r="N871" s="39">
        <f t="shared" si="203"/>
        <v>683</v>
      </c>
      <c r="O871" s="38">
        <v>11</v>
      </c>
      <c r="P871" s="38">
        <v>23</v>
      </c>
      <c r="Q871" s="39">
        <f t="shared" si="204"/>
        <v>683</v>
      </c>
      <c r="R871" s="38">
        <v>11</v>
      </c>
      <c r="S871" s="38">
        <v>23</v>
      </c>
      <c r="T871" s="39">
        <f t="shared" si="205"/>
        <v>683</v>
      </c>
      <c r="U871" s="38">
        <v>11</v>
      </c>
      <c r="V871" s="38">
        <v>23</v>
      </c>
      <c r="W871" s="40">
        <f t="shared" si="206"/>
        <v>683</v>
      </c>
      <c r="X871" s="41">
        <v>11</v>
      </c>
      <c r="Y871" s="41">
        <v>23</v>
      </c>
      <c r="Z871" s="41">
        <f t="shared" si="214"/>
        <v>12960</v>
      </c>
      <c r="AA871" s="61">
        <f t="shared" si="207"/>
        <v>13621</v>
      </c>
      <c r="AB871" s="38">
        <f t="shared" si="208"/>
        <v>13625</v>
      </c>
      <c r="AC871" s="38">
        <f t="shared" si="209"/>
        <v>13625</v>
      </c>
      <c r="AD871" s="38">
        <f t="shared" si="210"/>
        <v>13643</v>
      </c>
      <c r="AE871" s="38">
        <f t="shared" si="211"/>
        <v>13643</v>
      </c>
      <c r="AF871" s="38">
        <f t="shared" si="212"/>
        <v>13643</v>
      </c>
      <c r="AG871" s="62">
        <f t="shared" si="213"/>
        <v>13643</v>
      </c>
    </row>
    <row r="872" spans="1:33" x14ac:dyDescent="0.55000000000000004">
      <c r="A872" s="37">
        <f t="shared" si="200"/>
        <v>665</v>
      </c>
      <c r="B872" s="38">
        <v>11</v>
      </c>
      <c r="C872" s="38">
        <v>5</v>
      </c>
      <c r="D872" s="38" t="s">
        <v>16</v>
      </c>
      <c r="E872" s="61" t="s">
        <v>330</v>
      </c>
      <c r="F872" s="38" t="s">
        <v>17</v>
      </c>
      <c r="G872" s="62" t="s">
        <v>18</v>
      </c>
      <c r="H872" s="39">
        <f t="shared" si="201"/>
        <v>668</v>
      </c>
      <c r="I872" s="38">
        <v>11</v>
      </c>
      <c r="J872" s="38">
        <v>8</v>
      </c>
      <c r="K872" s="39">
        <f t="shared" si="202"/>
        <v>668</v>
      </c>
      <c r="L872" s="38">
        <v>11</v>
      </c>
      <c r="M872" s="38">
        <v>8</v>
      </c>
      <c r="N872" s="39">
        <f t="shared" si="203"/>
        <v>678</v>
      </c>
      <c r="O872" s="38">
        <v>11</v>
      </c>
      <c r="P872" s="38">
        <v>18</v>
      </c>
      <c r="Q872" s="39">
        <f t="shared" si="204"/>
        <v>683</v>
      </c>
      <c r="R872" s="38">
        <v>11</v>
      </c>
      <c r="S872" s="38">
        <v>23</v>
      </c>
      <c r="T872" s="39">
        <f t="shared" si="205"/>
        <v>700</v>
      </c>
      <c r="U872" s="38">
        <v>11</v>
      </c>
      <c r="V872" s="38">
        <v>40</v>
      </c>
      <c r="W872" s="40">
        <f t="shared" si="206"/>
        <v>700</v>
      </c>
      <c r="X872" s="41">
        <v>11</v>
      </c>
      <c r="Y872" s="41">
        <v>40</v>
      </c>
      <c r="Z872" s="41">
        <f t="shared" si="214"/>
        <v>12960</v>
      </c>
      <c r="AA872" s="61">
        <f t="shared" si="207"/>
        <v>13625</v>
      </c>
      <c r="AB872" s="38">
        <f t="shared" si="208"/>
        <v>13628</v>
      </c>
      <c r="AC872" s="38">
        <f t="shared" si="209"/>
        <v>13628</v>
      </c>
      <c r="AD872" s="38">
        <f t="shared" si="210"/>
        <v>13638</v>
      </c>
      <c r="AE872" s="38">
        <f t="shared" si="211"/>
        <v>13643</v>
      </c>
      <c r="AF872" s="38">
        <f t="shared" si="212"/>
        <v>13660</v>
      </c>
      <c r="AG872" s="62">
        <f t="shared" si="213"/>
        <v>13660</v>
      </c>
    </row>
    <row r="873" spans="1:33" x14ac:dyDescent="0.55000000000000004">
      <c r="A873" s="37">
        <f t="shared" si="200"/>
        <v>688</v>
      </c>
      <c r="B873" s="38">
        <v>11</v>
      </c>
      <c r="C873" s="38">
        <v>28</v>
      </c>
      <c r="D873" s="38" t="s">
        <v>16</v>
      </c>
      <c r="E873" s="61" t="s">
        <v>330</v>
      </c>
      <c r="F873" s="38" t="s">
        <v>17</v>
      </c>
      <c r="G873" s="62" t="s">
        <v>18</v>
      </c>
      <c r="H873" s="39">
        <f t="shared" si="201"/>
        <v>700</v>
      </c>
      <c r="I873" s="38">
        <v>11</v>
      </c>
      <c r="J873" s="38">
        <v>40</v>
      </c>
      <c r="K873" s="39">
        <f t="shared" si="202"/>
        <v>701</v>
      </c>
      <c r="L873" s="38">
        <v>11</v>
      </c>
      <c r="M873" s="38">
        <v>41</v>
      </c>
      <c r="N873" s="39">
        <f t="shared" si="203"/>
        <v>739</v>
      </c>
      <c r="O873" s="38">
        <v>12</v>
      </c>
      <c r="P873" s="38">
        <v>19</v>
      </c>
      <c r="Q873" s="39">
        <f t="shared" si="204"/>
        <v>748</v>
      </c>
      <c r="R873" s="38">
        <v>12</v>
      </c>
      <c r="S873" s="38">
        <v>28</v>
      </c>
      <c r="T873" s="39">
        <f t="shared" si="205"/>
        <v>748</v>
      </c>
      <c r="U873" s="38">
        <v>12</v>
      </c>
      <c r="V873" s="38">
        <v>28</v>
      </c>
      <c r="W873" s="40">
        <f t="shared" si="206"/>
        <v>748</v>
      </c>
      <c r="X873" s="41">
        <v>12</v>
      </c>
      <c r="Y873" s="41">
        <v>28</v>
      </c>
      <c r="Z873" s="41">
        <f t="shared" si="214"/>
        <v>12960</v>
      </c>
      <c r="AA873" s="61">
        <f t="shared" si="207"/>
        <v>13648</v>
      </c>
      <c r="AB873" s="38">
        <f t="shared" si="208"/>
        <v>13660</v>
      </c>
      <c r="AC873" s="38">
        <f t="shared" si="209"/>
        <v>13661</v>
      </c>
      <c r="AD873" s="38">
        <f t="shared" si="210"/>
        <v>13699</v>
      </c>
      <c r="AE873" s="38">
        <f t="shared" si="211"/>
        <v>13708</v>
      </c>
      <c r="AF873" s="38">
        <f t="shared" si="212"/>
        <v>13708</v>
      </c>
      <c r="AG873" s="62">
        <f t="shared" si="213"/>
        <v>13708</v>
      </c>
    </row>
    <row r="874" spans="1:33" x14ac:dyDescent="0.55000000000000004">
      <c r="A874" s="37">
        <f t="shared" si="200"/>
        <v>702</v>
      </c>
      <c r="B874" s="38">
        <v>11</v>
      </c>
      <c r="C874" s="38">
        <v>42</v>
      </c>
      <c r="D874" s="38" t="s">
        <v>118</v>
      </c>
      <c r="E874" s="61" t="s">
        <v>333</v>
      </c>
      <c r="F874" s="38" t="s">
        <v>17</v>
      </c>
      <c r="G874" s="62" t="s">
        <v>182</v>
      </c>
      <c r="H874" s="39">
        <f t="shared" si="201"/>
        <v>705</v>
      </c>
      <c r="I874" s="38">
        <v>11</v>
      </c>
      <c r="J874" s="38">
        <v>45</v>
      </c>
      <c r="K874" s="39">
        <f t="shared" si="202"/>
        <v>707</v>
      </c>
      <c r="L874" s="38">
        <v>11</v>
      </c>
      <c r="M874" s="38">
        <v>47</v>
      </c>
      <c r="N874" s="39">
        <f t="shared" si="203"/>
        <v>726</v>
      </c>
      <c r="O874" s="38">
        <v>12</v>
      </c>
      <c r="P874" s="38">
        <v>6</v>
      </c>
      <c r="Q874" s="39">
        <f t="shared" si="204"/>
        <v>748</v>
      </c>
      <c r="R874" s="38">
        <v>12</v>
      </c>
      <c r="S874" s="38">
        <v>28</v>
      </c>
      <c r="T874" s="39">
        <f t="shared" si="205"/>
        <v>757</v>
      </c>
      <c r="U874" s="38">
        <v>12</v>
      </c>
      <c r="V874" s="38">
        <v>37</v>
      </c>
      <c r="W874" s="40">
        <f t="shared" si="206"/>
        <v>777</v>
      </c>
      <c r="X874" s="41">
        <v>12</v>
      </c>
      <c r="Y874" s="41">
        <v>57</v>
      </c>
      <c r="Z874" s="41">
        <f t="shared" si="214"/>
        <v>12960</v>
      </c>
      <c r="AA874" s="61">
        <f t="shared" si="207"/>
        <v>13662</v>
      </c>
      <c r="AB874" s="38">
        <f t="shared" si="208"/>
        <v>13665</v>
      </c>
      <c r="AC874" s="38">
        <f t="shared" si="209"/>
        <v>13667</v>
      </c>
      <c r="AD874" s="38">
        <f t="shared" si="210"/>
        <v>13686</v>
      </c>
      <c r="AE874" s="38">
        <f t="shared" si="211"/>
        <v>13708</v>
      </c>
      <c r="AF874" s="38">
        <f t="shared" si="212"/>
        <v>13717</v>
      </c>
      <c r="AG874" s="62">
        <f t="shared" si="213"/>
        <v>13737</v>
      </c>
    </row>
    <row r="875" spans="1:33" x14ac:dyDescent="0.55000000000000004">
      <c r="A875" s="37">
        <f t="shared" si="200"/>
        <v>712</v>
      </c>
      <c r="B875" s="38">
        <v>11</v>
      </c>
      <c r="C875" s="38">
        <v>52</v>
      </c>
      <c r="D875" s="38" t="s">
        <v>73</v>
      </c>
      <c r="E875" s="61" t="s">
        <v>333</v>
      </c>
      <c r="F875" s="38" t="s">
        <v>17</v>
      </c>
      <c r="G875" s="62" t="s">
        <v>25</v>
      </c>
      <c r="H875" s="39">
        <f t="shared" si="201"/>
        <v>857</v>
      </c>
      <c r="I875" s="38">
        <v>14</v>
      </c>
      <c r="J875" s="38">
        <v>17</v>
      </c>
      <c r="K875" s="39">
        <f t="shared" si="202"/>
        <v>857</v>
      </c>
      <c r="L875" s="38">
        <v>14</v>
      </c>
      <c r="M875" s="38">
        <v>17</v>
      </c>
      <c r="N875" s="39">
        <f t="shared" si="203"/>
        <v>861</v>
      </c>
      <c r="O875" s="38">
        <v>14</v>
      </c>
      <c r="P875" s="38">
        <v>21</v>
      </c>
      <c r="Q875" s="39">
        <f t="shared" si="204"/>
        <v>867</v>
      </c>
      <c r="R875" s="38">
        <v>14</v>
      </c>
      <c r="S875" s="38">
        <v>27</v>
      </c>
      <c r="T875" s="39">
        <f t="shared" si="205"/>
        <v>1021</v>
      </c>
      <c r="U875" s="38">
        <v>17</v>
      </c>
      <c r="V875" s="38">
        <v>1</v>
      </c>
      <c r="W875" s="40">
        <f t="shared" si="206"/>
        <v>1021</v>
      </c>
      <c r="X875" s="41">
        <v>17</v>
      </c>
      <c r="Y875" s="41">
        <v>1</v>
      </c>
      <c r="Z875" s="41">
        <f t="shared" si="214"/>
        <v>12960</v>
      </c>
      <c r="AA875" s="61">
        <f t="shared" si="207"/>
        <v>13672</v>
      </c>
      <c r="AB875" s="38">
        <f t="shared" si="208"/>
        <v>13817</v>
      </c>
      <c r="AC875" s="38">
        <f t="shared" si="209"/>
        <v>13817</v>
      </c>
      <c r="AD875" s="38">
        <f t="shared" si="210"/>
        <v>13821</v>
      </c>
      <c r="AE875" s="38">
        <f t="shared" si="211"/>
        <v>13827</v>
      </c>
      <c r="AF875" s="38">
        <f t="shared" si="212"/>
        <v>13981</v>
      </c>
      <c r="AG875" s="62">
        <f t="shared" si="213"/>
        <v>13981</v>
      </c>
    </row>
    <row r="876" spans="1:33" x14ac:dyDescent="0.55000000000000004">
      <c r="A876" s="37">
        <f t="shared" si="200"/>
        <v>725</v>
      </c>
      <c r="B876" s="38">
        <v>12</v>
      </c>
      <c r="C876" s="38">
        <v>5</v>
      </c>
      <c r="D876" s="38" t="s">
        <v>312</v>
      </c>
      <c r="E876" s="61" t="s">
        <v>326</v>
      </c>
      <c r="F876" s="38" t="s">
        <v>17</v>
      </c>
      <c r="G876" s="62" t="s">
        <v>132</v>
      </c>
      <c r="H876" s="39">
        <f t="shared" si="201"/>
        <v>733</v>
      </c>
      <c r="I876" s="38">
        <v>12</v>
      </c>
      <c r="J876" s="38">
        <v>13</v>
      </c>
      <c r="K876" s="39">
        <f t="shared" si="202"/>
        <v>733</v>
      </c>
      <c r="L876" s="38">
        <v>12</v>
      </c>
      <c r="M876" s="38">
        <v>13</v>
      </c>
      <c r="N876" s="39">
        <f t="shared" si="203"/>
        <v>738</v>
      </c>
      <c r="O876" s="38">
        <v>12</v>
      </c>
      <c r="P876" s="38">
        <v>18</v>
      </c>
      <c r="Q876" s="39">
        <f t="shared" si="204"/>
        <v>751</v>
      </c>
      <c r="R876" s="38">
        <v>12</v>
      </c>
      <c r="S876" s="38">
        <v>31</v>
      </c>
      <c r="T876" s="39">
        <f t="shared" si="205"/>
        <v>767</v>
      </c>
      <c r="U876" s="38">
        <v>12</v>
      </c>
      <c r="V876" s="38">
        <v>47</v>
      </c>
      <c r="W876" s="40">
        <f t="shared" si="206"/>
        <v>783</v>
      </c>
      <c r="X876" s="41">
        <v>13</v>
      </c>
      <c r="Y876" s="41">
        <v>3</v>
      </c>
      <c r="Z876" s="41">
        <f t="shared" si="214"/>
        <v>12960</v>
      </c>
      <c r="AA876" s="61">
        <f t="shared" si="207"/>
        <v>13685</v>
      </c>
      <c r="AB876" s="38">
        <f t="shared" si="208"/>
        <v>13693</v>
      </c>
      <c r="AC876" s="38">
        <f t="shared" si="209"/>
        <v>13693</v>
      </c>
      <c r="AD876" s="38">
        <f t="shared" si="210"/>
        <v>13698</v>
      </c>
      <c r="AE876" s="38">
        <f t="shared" si="211"/>
        <v>13711</v>
      </c>
      <c r="AF876" s="38">
        <f t="shared" si="212"/>
        <v>13727</v>
      </c>
      <c r="AG876" s="62">
        <f t="shared" si="213"/>
        <v>13743</v>
      </c>
    </row>
    <row r="877" spans="1:33" x14ac:dyDescent="0.55000000000000004">
      <c r="A877" s="37">
        <f t="shared" si="200"/>
        <v>732</v>
      </c>
      <c r="B877" s="38">
        <v>12</v>
      </c>
      <c r="C877" s="38">
        <v>12</v>
      </c>
      <c r="D877" s="38" t="s">
        <v>51</v>
      </c>
      <c r="E877" s="61" t="s">
        <v>335</v>
      </c>
      <c r="F877" s="38" t="s">
        <v>22</v>
      </c>
      <c r="G877" s="62" t="s">
        <v>52</v>
      </c>
      <c r="H877" s="39">
        <f t="shared" si="201"/>
        <v>737</v>
      </c>
      <c r="I877" s="38">
        <v>12</v>
      </c>
      <c r="J877" s="38">
        <v>17</v>
      </c>
      <c r="K877" s="39">
        <f t="shared" si="202"/>
        <v>737</v>
      </c>
      <c r="L877" s="38">
        <v>12</v>
      </c>
      <c r="M877" s="38">
        <v>17</v>
      </c>
      <c r="N877" s="39">
        <f t="shared" si="203"/>
        <v>757</v>
      </c>
      <c r="O877" s="38">
        <v>12</v>
      </c>
      <c r="P877" s="38">
        <v>37</v>
      </c>
      <c r="Q877" s="39">
        <f t="shared" si="204"/>
        <v>769</v>
      </c>
      <c r="R877" s="38">
        <v>12</v>
      </c>
      <c r="S877" s="38">
        <v>49</v>
      </c>
      <c r="T877" s="39">
        <f t="shared" si="205"/>
        <v>769</v>
      </c>
      <c r="U877" s="38">
        <v>12</v>
      </c>
      <c r="V877" s="38">
        <v>49</v>
      </c>
      <c r="W877" s="40">
        <f t="shared" si="206"/>
        <v>769</v>
      </c>
      <c r="X877" s="41">
        <v>12</v>
      </c>
      <c r="Y877" s="41">
        <v>49</v>
      </c>
      <c r="Z877" s="41">
        <f t="shared" si="214"/>
        <v>12960</v>
      </c>
      <c r="AA877" s="61">
        <f t="shared" si="207"/>
        <v>13692</v>
      </c>
      <c r="AB877" s="38">
        <f t="shared" si="208"/>
        <v>13697</v>
      </c>
      <c r="AC877" s="38">
        <f t="shared" si="209"/>
        <v>13697</v>
      </c>
      <c r="AD877" s="38">
        <f t="shared" si="210"/>
        <v>13717</v>
      </c>
      <c r="AE877" s="38">
        <f t="shared" si="211"/>
        <v>13729</v>
      </c>
      <c r="AF877" s="38">
        <f t="shared" si="212"/>
        <v>13729</v>
      </c>
      <c r="AG877" s="62">
        <f t="shared" si="213"/>
        <v>13729</v>
      </c>
    </row>
    <row r="878" spans="1:33" x14ac:dyDescent="0.55000000000000004">
      <c r="A878" s="37">
        <f t="shared" si="200"/>
        <v>738</v>
      </c>
      <c r="B878" s="38">
        <v>12</v>
      </c>
      <c r="C878" s="38">
        <v>18</v>
      </c>
      <c r="D878" s="38" t="s">
        <v>313</v>
      </c>
      <c r="E878" s="61" t="s">
        <v>329</v>
      </c>
      <c r="F878" s="38" t="s">
        <v>17</v>
      </c>
      <c r="G878" s="62" t="s">
        <v>39</v>
      </c>
      <c r="H878" s="39">
        <f t="shared" si="201"/>
        <v>747</v>
      </c>
      <c r="I878" s="38">
        <v>12</v>
      </c>
      <c r="J878" s="38">
        <v>27</v>
      </c>
      <c r="K878" s="39">
        <f t="shared" si="202"/>
        <v>748</v>
      </c>
      <c r="L878" s="38">
        <v>12</v>
      </c>
      <c r="M878" s="38">
        <v>28</v>
      </c>
      <c r="N878" s="39">
        <f t="shared" si="203"/>
        <v>756</v>
      </c>
      <c r="O878" s="38">
        <v>12</v>
      </c>
      <c r="P878" s="38">
        <v>36</v>
      </c>
      <c r="Q878" s="39">
        <f t="shared" si="204"/>
        <v>766</v>
      </c>
      <c r="R878" s="38">
        <v>12</v>
      </c>
      <c r="S878" s="38">
        <v>46</v>
      </c>
      <c r="T878" s="39">
        <f t="shared" si="205"/>
        <v>788</v>
      </c>
      <c r="U878" s="38">
        <v>13</v>
      </c>
      <c r="V878" s="38">
        <v>8</v>
      </c>
      <c r="W878" s="40">
        <f t="shared" si="206"/>
        <v>788</v>
      </c>
      <c r="X878" s="41">
        <v>13</v>
      </c>
      <c r="Y878" s="41">
        <v>8</v>
      </c>
      <c r="Z878" s="41">
        <f t="shared" si="214"/>
        <v>12960</v>
      </c>
      <c r="AA878" s="61">
        <f t="shared" si="207"/>
        <v>13698</v>
      </c>
      <c r="AB878" s="38">
        <f t="shared" si="208"/>
        <v>13707</v>
      </c>
      <c r="AC878" s="38">
        <f t="shared" si="209"/>
        <v>13708</v>
      </c>
      <c r="AD878" s="38">
        <f t="shared" si="210"/>
        <v>13716</v>
      </c>
      <c r="AE878" s="38">
        <f t="shared" si="211"/>
        <v>13726</v>
      </c>
      <c r="AF878" s="38">
        <f t="shared" si="212"/>
        <v>13748</v>
      </c>
      <c r="AG878" s="62">
        <f t="shared" si="213"/>
        <v>13748</v>
      </c>
    </row>
    <row r="879" spans="1:33" x14ac:dyDescent="0.55000000000000004">
      <c r="A879" s="37">
        <f t="shared" si="200"/>
        <v>743</v>
      </c>
      <c r="B879" s="38">
        <v>12</v>
      </c>
      <c r="C879" s="38">
        <v>23</v>
      </c>
      <c r="D879" s="38" t="s">
        <v>8</v>
      </c>
      <c r="E879" s="61" t="s">
        <v>327</v>
      </c>
      <c r="F879" s="38" t="s">
        <v>3</v>
      </c>
      <c r="G879" s="62" t="s">
        <v>9</v>
      </c>
      <c r="H879" s="39">
        <f t="shared" si="201"/>
        <v>750</v>
      </c>
      <c r="I879" s="38">
        <v>12</v>
      </c>
      <c r="J879" s="38">
        <v>30</v>
      </c>
      <c r="K879" s="39">
        <f t="shared" si="202"/>
        <v>751</v>
      </c>
      <c r="L879" s="38">
        <v>12</v>
      </c>
      <c r="M879" s="38">
        <v>31</v>
      </c>
      <c r="N879" s="39">
        <f t="shared" si="203"/>
        <v>761</v>
      </c>
      <c r="O879" s="38">
        <v>12</v>
      </c>
      <c r="P879" s="38">
        <v>41</v>
      </c>
      <c r="Q879" s="39">
        <f t="shared" si="204"/>
        <v>770</v>
      </c>
      <c r="R879" s="38">
        <v>12</v>
      </c>
      <c r="S879" s="38">
        <v>50</v>
      </c>
      <c r="T879" s="39">
        <f t="shared" si="205"/>
        <v>777</v>
      </c>
      <c r="U879" s="38">
        <v>12</v>
      </c>
      <c r="V879" s="38">
        <v>57</v>
      </c>
      <c r="W879" s="40">
        <f t="shared" si="206"/>
        <v>777</v>
      </c>
      <c r="X879" s="41">
        <v>12</v>
      </c>
      <c r="Y879" s="41">
        <v>57</v>
      </c>
      <c r="Z879" s="41">
        <f t="shared" si="214"/>
        <v>12960</v>
      </c>
      <c r="AA879" s="61">
        <f t="shared" si="207"/>
        <v>13703</v>
      </c>
      <c r="AB879" s="38">
        <f t="shared" si="208"/>
        <v>13710</v>
      </c>
      <c r="AC879" s="38">
        <f t="shared" si="209"/>
        <v>13711</v>
      </c>
      <c r="AD879" s="38">
        <f t="shared" si="210"/>
        <v>13721</v>
      </c>
      <c r="AE879" s="38">
        <f t="shared" si="211"/>
        <v>13730</v>
      </c>
      <c r="AF879" s="38">
        <f t="shared" si="212"/>
        <v>13737</v>
      </c>
      <c r="AG879" s="62">
        <f t="shared" si="213"/>
        <v>13737</v>
      </c>
    </row>
    <row r="880" spans="1:33" x14ac:dyDescent="0.55000000000000004">
      <c r="A880" s="37">
        <f t="shared" si="200"/>
        <v>750</v>
      </c>
      <c r="B880" s="38">
        <v>12</v>
      </c>
      <c r="C880" s="38">
        <v>30</v>
      </c>
      <c r="D880" s="38" t="s">
        <v>142</v>
      </c>
      <c r="E880" s="61" t="s">
        <v>331</v>
      </c>
      <c r="F880" s="38" t="s">
        <v>17</v>
      </c>
      <c r="G880" s="62" t="s">
        <v>36</v>
      </c>
      <c r="H880" s="39">
        <f t="shared" si="201"/>
        <v>780</v>
      </c>
      <c r="I880" s="38">
        <v>13</v>
      </c>
      <c r="J880" s="38">
        <v>0</v>
      </c>
      <c r="K880" s="39">
        <f t="shared" si="202"/>
        <v>782</v>
      </c>
      <c r="L880" s="38">
        <v>13</v>
      </c>
      <c r="M880" s="38">
        <v>2</v>
      </c>
      <c r="N880" s="39">
        <f t="shared" si="203"/>
        <v>793</v>
      </c>
      <c r="O880" s="38">
        <v>13</v>
      </c>
      <c r="P880" s="38">
        <v>13</v>
      </c>
      <c r="Q880" s="39">
        <f t="shared" si="204"/>
        <v>806</v>
      </c>
      <c r="R880" s="38">
        <v>13</v>
      </c>
      <c r="S880" s="38">
        <v>26</v>
      </c>
      <c r="T880" s="39">
        <f t="shared" si="205"/>
        <v>811</v>
      </c>
      <c r="U880" s="38">
        <v>13</v>
      </c>
      <c r="V880" s="38">
        <v>31</v>
      </c>
      <c r="W880" s="40">
        <f t="shared" si="206"/>
        <v>822</v>
      </c>
      <c r="X880" s="41">
        <v>13</v>
      </c>
      <c r="Y880" s="41">
        <v>42</v>
      </c>
      <c r="Z880" s="41">
        <f t="shared" si="214"/>
        <v>12960</v>
      </c>
      <c r="AA880" s="61">
        <f t="shared" si="207"/>
        <v>13710</v>
      </c>
      <c r="AB880" s="38">
        <f t="shared" si="208"/>
        <v>13740</v>
      </c>
      <c r="AC880" s="38">
        <f t="shared" si="209"/>
        <v>13742</v>
      </c>
      <c r="AD880" s="38">
        <f t="shared" si="210"/>
        <v>13753</v>
      </c>
      <c r="AE880" s="38">
        <f t="shared" si="211"/>
        <v>13766</v>
      </c>
      <c r="AF880" s="38">
        <f t="shared" si="212"/>
        <v>13771</v>
      </c>
      <c r="AG880" s="62">
        <f t="shared" si="213"/>
        <v>13782</v>
      </c>
    </row>
    <row r="881" spans="1:33" x14ac:dyDescent="0.55000000000000004">
      <c r="A881" s="37">
        <f t="shared" si="200"/>
        <v>776</v>
      </c>
      <c r="B881" s="38">
        <v>12</v>
      </c>
      <c r="C881" s="38">
        <v>56</v>
      </c>
      <c r="D881" s="38" t="s">
        <v>8</v>
      </c>
      <c r="E881" s="61" t="s">
        <v>327</v>
      </c>
      <c r="F881" s="38" t="s">
        <v>17</v>
      </c>
      <c r="G881" s="62" t="s">
        <v>9</v>
      </c>
      <c r="H881" s="39">
        <f t="shared" si="201"/>
        <v>781</v>
      </c>
      <c r="I881" s="38">
        <v>13</v>
      </c>
      <c r="J881" s="38">
        <v>1</v>
      </c>
      <c r="K881" s="39">
        <f t="shared" si="202"/>
        <v>781</v>
      </c>
      <c r="L881" s="38">
        <v>13</v>
      </c>
      <c r="M881" s="38">
        <v>1</v>
      </c>
      <c r="N881" s="39">
        <f t="shared" si="203"/>
        <v>798</v>
      </c>
      <c r="O881" s="38">
        <v>13</v>
      </c>
      <c r="P881" s="38">
        <v>18</v>
      </c>
      <c r="Q881" s="39">
        <f t="shared" si="204"/>
        <v>805</v>
      </c>
      <c r="R881" s="38">
        <v>13</v>
      </c>
      <c r="S881" s="38">
        <v>25</v>
      </c>
      <c r="T881" s="39">
        <f t="shared" si="205"/>
        <v>806</v>
      </c>
      <c r="U881" s="38">
        <v>13</v>
      </c>
      <c r="V881" s="38">
        <v>26</v>
      </c>
      <c r="W881" s="40">
        <f t="shared" si="206"/>
        <v>806</v>
      </c>
      <c r="X881" s="41">
        <v>13</v>
      </c>
      <c r="Y881" s="41">
        <v>26</v>
      </c>
      <c r="Z881" s="41">
        <f t="shared" si="214"/>
        <v>12960</v>
      </c>
      <c r="AA881" s="61">
        <f t="shared" si="207"/>
        <v>13736</v>
      </c>
      <c r="AB881" s="38">
        <f t="shared" si="208"/>
        <v>13741</v>
      </c>
      <c r="AC881" s="38">
        <f t="shared" si="209"/>
        <v>13741</v>
      </c>
      <c r="AD881" s="38">
        <f t="shared" si="210"/>
        <v>13758</v>
      </c>
      <c r="AE881" s="38">
        <f t="shared" si="211"/>
        <v>13765</v>
      </c>
      <c r="AF881" s="38">
        <f t="shared" si="212"/>
        <v>13766</v>
      </c>
      <c r="AG881" s="62">
        <f t="shared" si="213"/>
        <v>13766</v>
      </c>
    </row>
    <row r="882" spans="1:33" x14ac:dyDescent="0.55000000000000004">
      <c r="A882" s="37">
        <f t="shared" si="200"/>
        <v>799</v>
      </c>
      <c r="B882" s="38">
        <v>13</v>
      </c>
      <c r="C882" s="38">
        <v>19</v>
      </c>
      <c r="D882" s="38" t="s">
        <v>314</v>
      </c>
      <c r="E882" s="61" t="s">
        <v>326</v>
      </c>
      <c r="F882" s="38" t="s">
        <v>17</v>
      </c>
      <c r="G882" s="62" t="s">
        <v>7</v>
      </c>
      <c r="H882" s="39">
        <f t="shared" si="201"/>
        <v>806</v>
      </c>
      <c r="I882" s="38">
        <v>13</v>
      </c>
      <c r="J882" s="38">
        <v>26</v>
      </c>
      <c r="K882" s="39">
        <f t="shared" si="202"/>
        <v>808</v>
      </c>
      <c r="L882" s="38">
        <v>13</v>
      </c>
      <c r="M882" s="38">
        <v>28</v>
      </c>
      <c r="N882" s="39">
        <f t="shared" si="203"/>
        <v>812</v>
      </c>
      <c r="O882" s="38">
        <v>13</v>
      </c>
      <c r="P882" s="38">
        <v>32</v>
      </c>
      <c r="Q882" s="39">
        <f t="shared" si="204"/>
        <v>827</v>
      </c>
      <c r="R882" s="38">
        <v>13</v>
      </c>
      <c r="S882" s="38">
        <v>47</v>
      </c>
      <c r="T882" s="39">
        <f t="shared" si="205"/>
        <v>839</v>
      </c>
      <c r="U882" s="38">
        <v>13</v>
      </c>
      <c r="V882" s="38">
        <v>59</v>
      </c>
      <c r="W882" s="40">
        <f t="shared" si="206"/>
        <v>860</v>
      </c>
      <c r="X882" s="41">
        <v>14</v>
      </c>
      <c r="Y882" s="41">
        <v>20</v>
      </c>
      <c r="Z882" s="41">
        <f t="shared" si="214"/>
        <v>12960</v>
      </c>
      <c r="AA882" s="61">
        <f t="shared" si="207"/>
        <v>13759</v>
      </c>
      <c r="AB882" s="38">
        <f t="shared" si="208"/>
        <v>13766</v>
      </c>
      <c r="AC882" s="38">
        <f t="shared" si="209"/>
        <v>13768</v>
      </c>
      <c r="AD882" s="38">
        <f t="shared" si="210"/>
        <v>13772</v>
      </c>
      <c r="AE882" s="38">
        <f t="shared" si="211"/>
        <v>13787</v>
      </c>
      <c r="AF882" s="38">
        <f t="shared" si="212"/>
        <v>13799</v>
      </c>
      <c r="AG882" s="62">
        <f t="shared" si="213"/>
        <v>13820</v>
      </c>
    </row>
    <row r="883" spans="1:33" x14ac:dyDescent="0.55000000000000004">
      <c r="A883" s="37">
        <f t="shared" si="200"/>
        <v>800</v>
      </c>
      <c r="B883" s="38">
        <v>13</v>
      </c>
      <c r="C883" s="38">
        <v>20</v>
      </c>
      <c r="D883" s="38" t="s">
        <v>148</v>
      </c>
      <c r="E883" s="61" t="s">
        <v>325</v>
      </c>
      <c r="F883" s="38" t="s">
        <v>3</v>
      </c>
      <c r="G883" s="62" t="s">
        <v>132</v>
      </c>
      <c r="H883" s="39">
        <f t="shared" si="201"/>
        <v>845</v>
      </c>
      <c r="I883" s="38">
        <v>14</v>
      </c>
      <c r="J883" s="38">
        <v>5</v>
      </c>
      <c r="K883" s="39">
        <f t="shared" si="202"/>
        <v>845</v>
      </c>
      <c r="L883" s="38">
        <v>14</v>
      </c>
      <c r="M883" s="38">
        <v>5</v>
      </c>
      <c r="N883" s="39">
        <f t="shared" si="203"/>
        <v>857</v>
      </c>
      <c r="O883" s="38">
        <v>14</v>
      </c>
      <c r="P883" s="38">
        <v>17</v>
      </c>
      <c r="Q883" s="39">
        <f t="shared" si="204"/>
        <v>864</v>
      </c>
      <c r="R883" s="38">
        <v>14</v>
      </c>
      <c r="S883" s="38">
        <v>24</v>
      </c>
      <c r="T883" s="39">
        <f t="shared" si="205"/>
        <v>874</v>
      </c>
      <c r="U883" s="38">
        <v>14</v>
      </c>
      <c r="V883" s="38">
        <v>34</v>
      </c>
      <c r="W883" s="40">
        <f t="shared" si="206"/>
        <v>881</v>
      </c>
      <c r="X883" s="41">
        <v>14</v>
      </c>
      <c r="Y883" s="41">
        <v>41</v>
      </c>
      <c r="Z883" s="41">
        <f t="shared" si="214"/>
        <v>12960</v>
      </c>
      <c r="AA883" s="61">
        <f t="shared" si="207"/>
        <v>13760</v>
      </c>
      <c r="AB883" s="38">
        <f t="shared" si="208"/>
        <v>13805</v>
      </c>
      <c r="AC883" s="38">
        <f t="shared" si="209"/>
        <v>13805</v>
      </c>
      <c r="AD883" s="38">
        <f t="shared" si="210"/>
        <v>13817</v>
      </c>
      <c r="AE883" s="38">
        <f t="shared" si="211"/>
        <v>13824</v>
      </c>
      <c r="AF883" s="38">
        <f t="shared" si="212"/>
        <v>13834</v>
      </c>
      <c r="AG883" s="62">
        <f t="shared" si="213"/>
        <v>13841</v>
      </c>
    </row>
    <row r="884" spans="1:33" x14ac:dyDescent="0.55000000000000004">
      <c r="A884" s="37">
        <f t="shared" si="200"/>
        <v>807</v>
      </c>
      <c r="B884" s="38">
        <v>13</v>
      </c>
      <c r="C884" s="38">
        <v>27</v>
      </c>
      <c r="D884" s="38" t="s">
        <v>94</v>
      </c>
      <c r="E884" s="61" t="s">
        <v>336</v>
      </c>
      <c r="F884" s="38" t="s">
        <v>3</v>
      </c>
      <c r="G884" s="62" t="s">
        <v>95</v>
      </c>
      <c r="H884" s="39">
        <f t="shared" si="201"/>
        <v>810</v>
      </c>
      <c r="I884" s="38">
        <v>13</v>
      </c>
      <c r="J884" s="38">
        <v>30</v>
      </c>
      <c r="K884" s="39">
        <f t="shared" si="202"/>
        <v>811</v>
      </c>
      <c r="L884" s="38">
        <v>13</v>
      </c>
      <c r="M884" s="38">
        <v>31</v>
      </c>
      <c r="N884" s="39">
        <f t="shared" si="203"/>
        <v>825</v>
      </c>
      <c r="O884" s="38">
        <v>13</v>
      </c>
      <c r="P884" s="38">
        <v>45</v>
      </c>
      <c r="Q884" s="39">
        <f t="shared" si="204"/>
        <v>827</v>
      </c>
      <c r="R884" s="38">
        <v>13</v>
      </c>
      <c r="S884" s="38">
        <v>47</v>
      </c>
      <c r="T884" s="39">
        <f t="shared" si="205"/>
        <v>845</v>
      </c>
      <c r="U884" s="38">
        <v>14</v>
      </c>
      <c r="V884" s="38">
        <v>5</v>
      </c>
      <c r="W884" s="40">
        <f t="shared" si="206"/>
        <v>846</v>
      </c>
      <c r="X884" s="41">
        <v>14</v>
      </c>
      <c r="Y884" s="41">
        <v>6</v>
      </c>
      <c r="Z884" s="41">
        <f t="shared" si="214"/>
        <v>12960</v>
      </c>
      <c r="AA884" s="61">
        <f t="shared" si="207"/>
        <v>13767</v>
      </c>
      <c r="AB884" s="38">
        <f t="shared" si="208"/>
        <v>13770</v>
      </c>
      <c r="AC884" s="38">
        <f t="shared" si="209"/>
        <v>13771</v>
      </c>
      <c r="AD884" s="38">
        <f t="shared" si="210"/>
        <v>13785</v>
      </c>
      <c r="AE884" s="38">
        <f t="shared" si="211"/>
        <v>13787</v>
      </c>
      <c r="AF884" s="38">
        <f t="shared" si="212"/>
        <v>13805</v>
      </c>
      <c r="AG884" s="62">
        <f t="shared" si="213"/>
        <v>13806</v>
      </c>
    </row>
    <row r="885" spans="1:33" x14ac:dyDescent="0.55000000000000004">
      <c r="A885" s="37">
        <f t="shared" si="200"/>
        <v>817</v>
      </c>
      <c r="B885" s="38">
        <v>13</v>
      </c>
      <c r="C885" s="38">
        <v>37</v>
      </c>
      <c r="D885" s="38" t="s">
        <v>6</v>
      </c>
      <c r="E885" s="61" t="s">
        <v>328</v>
      </c>
      <c r="F885" s="38" t="s">
        <v>17</v>
      </c>
      <c r="G885" s="62" t="s">
        <v>36</v>
      </c>
      <c r="H885" s="39">
        <f t="shared" si="201"/>
        <v>824</v>
      </c>
      <c r="I885" s="38">
        <v>13</v>
      </c>
      <c r="J885" s="38">
        <v>44</v>
      </c>
      <c r="K885" s="39">
        <f t="shared" si="202"/>
        <v>824</v>
      </c>
      <c r="L885" s="38">
        <v>13</v>
      </c>
      <c r="M885" s="38">
        <v>44</v>
      </c>
      <c r="N885" s="39">
        <f t="shared" si="203"/>
        <v>826</v>
      </c>
      <c r="O885" s="38">
        <v>13</v>
      </c>
      <c r="P885" s="38">
        <v>46</v>
      </c>
      <c r="Q885" s="39">
        <f t="shared" si="204"/>
        <v>826</v>
      </c>
      <c r="R885" s="38">
        <v>13</v>
      </c>
      <c r="S885" s="38">
        <v>46</v>
      </c>
      <c r="T885" s="39">
        <f t="shared" si="205"/>
        <v>826</v>
      </c>
      <c r="U885" s="38">
        <v>13</v>
      </c>
      <c r="V885" s="38">
        <v>46</v>
      </c>
      <c r="W885" s="40">
        <f t="shared" si="206"/>
        <v>836</v>
      </c>
      <c r="X885" s="41">
        <v>13</v>
      </c>
      <c r="Y885" s="41">
        <v>56</v>
      </c>
      <c r="Z885" s="41">
        <f t="shared" si="214"/>
        <v>12960</v>
      </c>
      <c r="AA885" s="61">
        <f t="shared" si="207"/>
        <v>13777</v>
      </c>
      <c r="AB885" s="38">
        <f t="shared" si="208"/>
        <v>13784</v>
      </c>
      <c r="AC885" s="38">
        <f t="shared" si="209"/>
        <v>13784</v>
      </c>
      <c r="AD885" s="38">
        <f t="shared" si="210"/>
        <v>13786</v>
      </c>
      <c r="AE885" s="38">
        <f t="shared" si="211"/>
        <v>13786</v>
      </c>
      <c r="AF885" s="38">
        <f t="shared" si="212"/>
        <v>13786</v>
      </c>
      <c r="AG885" s="62">
        <f t="shared" si="213"/>
        <v>13796</v>
      </c>
    </row>
    <row r="886" spans="1:33" x14ac:dyDescent="0.55000000000000004">
      <c r="A886" s="37">
        <f t="shared" si="200"/>
        <v>820</v>
      </c>
      <c r="B886" s="38">
        <v>13</v>
      </c>
      <c r="C886" s="38">
        <v>40</v>
      </c>
      <c r="D886" s="38" t="s">
        <v>6</v>
      </c>
      <c r="E886" s="61" t="s">
        <v>328</v>
      </c>
      <c r="F886" s="38" t="s">
        <v>11</v>
      </c>
      <c r="G886" s="62" t="s">
        <v>168</v>
      </c>
      <c r="H886" s="39">
        <f t="shared" si="201"/>
        <v>857</v>
      </c>
      <c r="I886" s="38">
        <v>14</v>
      </c>
      <c r="J886" s="38">
        <v>17</v>
      </c>
      <c r="K886" s="39">
        <f t="shared" si="202"/>
        <v>859</v>
      </c>
      <c r="L886" s="38">
        <v>14</v>
      </c>
      <c r="M886" s="38">
        <v>19</v>
      </c>
      <c r="N886" s="39">
        <f t="shared" si="203"/>
        <v>880</v>
      </c>
      <c r="O886" s="38">
        <v>14</v>
      </c>
      <c r="P886" s="38">
        <v>40</v>
      </c>
      <c r="Q886" s="39">
        <f t="shared" si="204"/>
        <v>882</v>
      </c>
      <c r="R886" s="38">
        <v>14</v>
      </c>
      <c r="S886" s="38">
        <v>42</v>
      </c>
      <c r="T886" s="39">
        <f t="shared" si="205"/>
        <v>882</v>
      </c>
      <c r="U886" s="38">
        <v>14</v>
      </c>
      <c r="V886" s="38">
        <v>42</v>
      </c>
      <c r="W886" s="40">
        <f t="shared" si="206"/>
        <v>0</v>
      </c>
      <c r="X886" s="41"/>
      <c r="Y886" s="41"/>
      <c r="Z886" s="41">
        <f t="shared" si="214"/>
        <v>12960</v>
      </c>
      <c r="AA886" s="61">
        <f t="shared" si="207"/>
        <v>13780</v>
      </c>
      <c r="AB886" s="38">
        <f t="shared" si="208"/>
        <v>13817</v>
      </c>
      <c r="AC886" s="38">
        <f t="shared" si="209"/>
        <v>13819</v>
      </c>
      <c r="AD886" s="38">
        <f t="shared" si="210"/>
        <v>13840</v>
      </c>
      <c r="AE886" s="38">
        <f t="shared" si="211"/>
        <v>13842</v>
      </c>
      <c r="AF886" s="38">
        <f t="shared" si="212"/>
        <v>13842</v>
      </c>
      <c r="AG886" s="62">
        <f t="shared" si="213"/>
        <v>12960</v>
      </c>
    </row>
    <row r="887" spans="1:33" x14ac:dyDescent="0.55000000000000004">
      <c r="A887" s="37">
        <f t="shared" si="200"/>
        <v>841</v>
      </c>
      <c r="B887" s="38">
        <v>14</v>
      </c>
      <c r="C887" s="38">
        <v>1</v>
      </c>
      <c r="D887" s="38" t="s">
        <v>101</v>
      </c>
      <c r="E887" s="61" t="s">
        <v>334</v>
      </c>
      <c r="F887" s="38" t="s">
        <v>3</v>
      </c>
      <c r="G887" s="62" t="s">
        <v>49</v>
      </c>
      <c r="H887" s="39">
        <f t="shared" si="201"/>
        <v>845</v>
      </c>
      <c r="I887" s="38">
        <v>14</v>
      </c>
      <c r="J887" s="38">
        <v>5</v>
      </c>
      <c r="K887" s="39">
        <f t="shared" si="202"/>
        <v>845</v>
      </c>
      <c r="L887" s="38">
        <v>14</v>
      </c>
      <c r="M887" s="38">
        <v>5</v>
      </c>
      <c r="N887" s="39">
        <f t="shared" si="203"/>
        <v>861</v>
      </c>
      <c r="O887" s="38">
        <v>14</v>
      </c>
      <c r="P887" s="38">
        <v>21</v>
      </c>
      <c r="Q887" s="39">
        <f t="shared" si="204"/>
        <v>866</v>
      </c>
      <c r="R887" s="38">
        <v>14</v>
      </c>
      <c r="S887" s="38">
        <v>26</v>
      </c>
      <c r="T887" s="39">
        <f t="shared" si="205"/>
        <v>869</v>
      </c>
      <c r="U887" s="38">
        <v>14</v>
      </c>
      <c r="V887" s="38">
        <v>29</v>
      </c>
      <c r="W887" s="40">
        <f t="shared" si="206"/>
        <v>870</v>
      </c>
      <c r="X887" s="41">
        <v>14</v>
      </c>
      <c r="Y887" s="41">
        <v>30</v>
      </c>
      <c r="Z887" s="41">
        <f t="shared" si="214"/>
        <v>12960</v>
      </c>
      <c r="AA887" s="61">
        <f t="shared" si="207"/>
        <v>13801</v>
      </c>
      <c r="AB887" s="38">
        <f t="shared" si="208"/>
        <v>13805</v>
      </c>
      <c r="AC887" s="38">
        <f t="shared" si="209"/>
        <v>13805</v>
      </c>
      <c r="AD887" s="38">
        <f t="shared" si="210"/>
        <v>13821</v>
      </c>
      <c r="AE887" s="38">
        <f t="shared" si="211"/>
        <v>13826</v>
      </c>
      <c r="AF887" s="38">
        <f t="shared" si="212"/>
        <v>13829</v>
      </c>
      <c r="AG887" s="62">
        <f t="shared" si="213"/>
        <v>13830</v>
      </c>
    </row>
    <row r="888" spans="1:33" x14ac:dyDescent="0.55000000000000004">
      <c r="A888" s="37">
        <f t="shared" si="200"/>
        <v>845</v>
      </c>
      <c r="B888" s="38">
        <v>14</v>
      </c>
      <c r="C888" s="38">
        <v>5</v>
      </c>
      <c r="D888" s="38" t="s">
        <v>315</v>
      </c>
      <c r="E888" s="61" t="s">
        <v>328</v>
      </c>
      <c r="F888" s="38" t="s">
        <v>17</v>
      </c>
      <c r="G888" s="62" t="s">
        <v>31</v>
      </c>
      <c r="H888" s="39">
        <f t="shared" si="201"/>
        <v>849</v>
      </c>
      <c r="I888" s="38">
        <v>14</v>
      </c>
      <c r="J888" s="38">
        <v>9</v>
      </c>
      <c r="K888" s="39">
        <f t="shared" si="202"/>
        <v>851</v>
      </c>
      <c r="L888" s="38">
        <v>14</v>
      </c>
      <c r="M888" s="38">
        <v>11</v>
      </c>
      <c r="N888" s="39">
        <f t="shared" si="203"/>
        <v>862</v>
      </c>
      <c r="O888" s="38">
        <v>14</v>
      </c>
      <c r="P888" s="38">
        <v>22</v>
      </c>
      <c r="Q888" s="39">
        <f t="shared" si="204"/>
        <v>864</v>
      </c>
      <c r="R888" s="38">
        <v>14</v>
      </c>
      <c r="S888" s="38">
        <v>24</v>
      </c>
      <c r="T888" s="39">
        <f t="shared" si="205"/>
        <v>877</v>
      </c>
      <c r="U888" s="38">
        <v>14</v>
      </c>
      <c r="V888" s="38">
        <v>37</v>
      </c>
      <c r="W888" s="40">
        <f t="shared" si="206"/>
        <v>886</v>
      </c>
      <c r="X888" s="41">
        <v>14</v>
      </c>
      <c r="Y888" s="41">
        <v>46</v>
      </c>
      <c r="Z888" s="41">
        <f t="shared" si="214"/>
        <v>12960</v>
      </c>
      <c r="AA888" s="61">
        <f t="shared" si="207"/>
        <v>13805</v>
      </c>
      <c r="AB888" s="38">
        <f t="shared" si="208"/>
        <v>13809</v>
      </c>
      <c r="AC888" s="38">
        <f t="shared" si="209"/>
        <v>13811</v>
      </c>
      <c r="AD888" s="38">
        <f t="shared" si="210"/>
        <v>13822</v>
      </c>
      <c r="AE888" s="38">
        <f t="shared" si="211"/>
        <v>13824</v>
      </c>
      <c r="AF888" s="38">
        <f t="shared" si="212"/>
        <v>13837</v>
      </c>
      <c r="AG888" s="62">
        <f t="shared" si="213"/>
        <v>13846</v>
      </c>
    </row>
    <row r="889" spans="1:33" x14ac:dyDescent="0.55000000000000004">
      <c r="A889" s="37">
        <f t="shared" si="200"/>
        <v>859</v>
      </c>
      <c r="B889" s="38">
        <v>14</v>
      </c>
      <c r="C889" s="38">
        <v>19</v>
      </c>
      <c r="D889" s="38" t="s">
        <v>316</v>
      </c>
      <c r="E889" s="61" t="s">
        <v>331</v>
      </c>
      <c r="F889" s="38" t="s">
        <v>11</v>
      </c>
      <c r="G889" s="62" t="s">
        <v>12</v>
      </c>
      <c r="H889" s="39">
        <f t="shared" si="201"/>
        <v>865</v>
      </c>
      <c r="I889" s="38">
        <v>14</v>
      </c>
      <c r="J889" s="38">
        <v>25</v>
      </c>
      <c r="K889" s="39">
        <f t="shared" si="202"/>
        <v>868</v>
      </c>
      <c r="L889" s="38">
        <v>14</v>
      </c>
      <c r="M889" s="38">
        <v>28</v>
      </c>
      <c r="N889" s="39">
        <f t="shared" si="203"/>
        <v>880</v>
      </c>
      <c r="O889" s="38">
        <v>14</v>
      </c>
      <c r="P889" s="38">
        <v>40</v>
      </c>
      <c r="Q889" s="39">
        <f t="shared" si="204"/>
        <v>891</v>
      </c>
      <c r="R889" s="38">
        <v>14</v>
      </c>
      <c r="S889" s="38">
        <v>51</v>
      </c>
      <c r="T889" s="39">
        <f t="shared" si="205"/>
        <v>899</v>
      </c>
      <c r="U889" s="38">
        <v>14</v>
      </c>
      <c r="V889" s="38">
        <v>59</v>
      </c>
      <c r="W889" s="40">
        <f t="shared" si="206"/>
        <v>909</v>
      </c>
      <c r="X889" s="41">
        <v>15</v>
      </c>
      <c r="Y889" s="41">
        <v>9</v>
      </c>
      <c r="Z889" s="41">
        <f t="shared" si="214"/>
        <v>12960</v>
      </c>
      <c r="AA889" s="61">
        <f t="shared" si="207"/>
        <v>13819</v>
      </c>
      <c r="AB889" s="38">
        <f t="shared" si="208"/>
        <v>13825</v>
      </c>
      <c r="AC889" s="38">
        <f t="shared" si="209"/>
        <v>13828</v>
      </c>
      <c r="AD889" s="38">
        <f t="shared" si="210"/>
        <v>13840</v>
      </c>
      <c r="AE889" s="38">
        <f t="shared" si="211"/>
        <v>13851</v>
      </c>
      <c r="AF889" s="38">
        <f t="shared" si="212"/>
        <v>13859</v>
      </c>
      <c r="AG889" s="62">
        <f t="shared" si="213"/>
        <v>13869</v>
      </c>
    </row>
    <row r="890" spans="1:33" x14ac:dyDescent="0.55000000000000004">
      <c r="A890" s="37">
        <f t="shared" si="200"/>
        <v>866</v>
      </c>
      <c r="B890" s="38">
        <v>14</v>
      </c>
      <c r="C890" s="38">
        <v>26</v>
      </c>
      <c r="D890" s="38" t="s">
        <v>69</v>
      </c>
      <c r="E890" s="61" t="s">
        <v>329</v>
      </c>
      <c r="F890" s="38" t="s">
        <v>11</v>
      </c>
      <c r="G890" s="62" t="s">
        <v>12</v>
      </c>
      <c r="H890" s="39">
        <f t="shared" si="201"/>
        <v>962</v>
      </c>
      <c r="I890" s="38">
        <v>16</v>
      </c>
      <c r="J890" s="38">
        <v>2</v>
      </c>
      <c r="K890" s="39">
        <f t="shared" si="202"/>
        <v>971</v>
      </c>
      <c r="L890" s="38">
        <v>16</v>
      </c>
      <c r="M890" s="38">
        <v>11</v>
      </c>
      <c r="N890" s="39">
        <f t="shared" si="203"/>
        <v>971</v>
      </c>
      <c r="O890" s="38">
        <v>16</v>
      </c>
      <c r="P890" s="38">
        <v>11</v>
      </c>
      <c r="Q890" s="39">
        <f t="shared" si="204"/>
        <v>973</v>
      </c>
      <c r="R890" s="38">
        <v>16</v>
      </c>
      <c r="S890" s="38">
        <v>13</v>
      </c>
      <c r="T890" s="39">
        <f t="shared" si="205"/>
        <v>973</v>
      </c>
      <c r="U890" s="38">
        <v>16</v>
      </c>
      <c r="V890" s="38">
        <v>13</v>
      </c>
      <c r="W890" s="40">
        <f t="shared" si="206"/>
        <v>999</v>
      </c>
      <c r="X890" s="41">
        <v>16</v>
      </c>
      <c r="Y890" s="41">
        <v>39</v>
      </c>
      <c r="Z890" s="41">
        <f t="shared" si="214"/>
        <v>12960</v>
      </c>
      <c r="AA890" s="61">
        <f t="shared" si="207"/>
        <v>13826</v>
      </c>
      <c r="AB890" s="38">
        <f t="shared" si="208"/>
        <v>13922</v>
      </c>
      <c r="AC890" s="38">
        <f t="shared" si="209"/>
        <v>13931</v>
      </c>
      <c r="AD890" s="38">
        <f t="shared" si="210"/>
        <v>13931</v>
      </c>
      <c r="AE890" s="38">
        <f t="shared" si="211"/>
        <v>13933</v>
      </c>
      <c r="AF890" s="38">
        <f t="shared" si="212"/>
        <v>13933</v>
      </c>
      <c r="AG890" s="62">
        <f t="shared" si="213"/>
        <v>13959</v>
      </c>
    </row>
    <row r="891" spans="1:33" x14ac:dyDescent="0.55000000000000004">
      <c r="A891" s="37">
        <f t="shared" si="200"/>
        <v>871</v>
      </c>
      <c r="B891" s="38">
        <v>14</v>
      </c>
      <c r="C891" s="38">
        <v>31</v>
      </c>
      <c r="D891" s="38" t="s">
        <v>147</v>
      </c>
      <c r="E891" s="61" t="s">
        <v>325</v>
      </c>
      <c r="F891" s="38" t="s">
        <v>3</v>
      </c>
      <c r="G891" s="62" t="s">
        <v>132</v>
      </c>
      <c r="H891" s="39">
        <f t="shared" si="201"/>
        <v>882</v>
      </c>
      <c r="I891" s="38">
        <v>14</v>
      </c>
      <c r="J891" s="38">
        <v>42</v>
      </c>
      <c r="K891" s="39">
        <f t="shared" si="202"/>
        <v>882</v>
      </c>
      <c r="L891" s="38">
        <v>14</v>
      </c>
      <c r="M891" s="38">
        <v>42</v>
      </c>
      <c r="N891" s="39">
        <f t="shared" si="203"/>
        <v>889</v>
      </c>
      <c r="O891" s="38">
        <v>14</v>
      </c>
      <c r="P891" s="38">
        <v>49</v>
      </c>
      <c r="Q891" s="39">
        <f t="shared" si="204"/>
        <v>912</v>
      </c>
      <c r="R891" s="38">
        <v>15</v>
      </c>
      <c r="S891" s="38">
        <v>12</v>
      </c>
      <c r="T891" s="39">
        <f t="shared" si="205"/>
        <v>916</v>
      </c>
      <c r="U891" s="38">
        <v>15</v>
      </c>
      <c r="V891" s="38">
        <v>16</v>
      </c>
      <c r="W891" s="40">
        <f t="shared" si="206"/>
        <v>928</v>
      </c>
      <c r="X891" s="41">
        <v>15</v>
      </c>
      <c r="Y891" s="41">
        <v>28</v>
      </c>
      <c r="Z891" s="41">
        <f t="shared" si="214"/>
        <v>12960</v>
      </c>
      <c r="AA891" s="61">
        <f t="shared" si="207"/>
        <v>13831</v>
      </c>
      <c r="AB891" s="38">
        <f t="shared" si="208"/>
        <v>13842</v>
      </c>
      <c r="AC891" s="38">
        <f t="shared" si="209"/>
        <v>13842</v>
      </c>
      <c r="AD891" s="38">
        <f t="shared" si="210"/>
        <v>13849</v>
      </c>
      <c r="AE891" s="38">
        <f t="shared" si="211"/>
        <v>13872</v>
      </c>
      <c r="AF891" s="38">
        <f t="shared" si="212"/>
        <v>13876</v>
      </c>
      <c r="AG891" s="62">
        <f t="shared" si="213"/>
        <v>13888</v>
      </c>
    </row>
    <row r="892" spans="1:33" x14ac:dyDescent="0.55000000000000004">
      <c r="A892" s="37">
        <f t="shared" si="200"/>
        <v>893</v>
      </c>
      <c r="B892" s="38">
        <v>14</v>
      </c>
      <c r="C892" s="38">
        <v>53</v>
      </c>
      <c r="D892" s="38" t="s">
        <v>27</v>
      </c>
      <c r="E892" s="61" t="s">
        <v>332</v>
      </c>
      <c r="F892" s="38" t="s">
        <v>3</v>
      </c>
      <c r="G892" s="62" t="s">
        <v>28</v>
      </c>
      <c r="H892" s="39">
        <f t="shared" si="201"/>
        <v>898</v>
      </c>
      <c r="I892" s="38">
        <v>14</v>
      </c>
      <c r="J892" s="38">
        <v>58</v>
      </c>
      <c r="K892" s="39">
        <f t="shared" si="202"/>
        <v>898</v>
      </c>
      <c r="L892" s="38">
        <v>14</v>
      </c>
      <c r="M892" s="38">
        <v>58</v>
      </c>
      <c r="N892" s="39">
        <f t="shared" si="203"/>
        <v>915</v>
      </c>
      <c r="O892" s="38">
        <v>15</v>
      </c>
      <c r="P892" s="38">
        <v>15</v>
      </c>
      <c r="Q892" s="39">
        <f t="shared" si="204"/>
        <v>917</v>
      </c>
      <c r="R892" s="38">
        <v>15</v>
      </c>
      <c r="S892" s="38">
        <v>17</v>
      </c>
      <c r="T892" s="39">
        <f t="shared" si="205"/>
        <v>938</v>
      </c>
      <c r="U892" s="38">
        <v>15</v>
      </c>
      <c r="V892" s="38">
        <v>38</v>
      </c>
      <c r="W892" s="40">
        <f t="shared" si="206"/>
        <v>938</v>
      </c>
      <c r="X892" s="41">
        <v>15</v>
      </c>
      <c r="Y892" s="41">
        <v>38</v>
      </c>
      <c r="Z892" s="41">
        <f t="shared" si="214"/>
        <v>12960</v>
      </c>
      <c r="AA892" s="61">
        <f t="shared" si="207"/>
        <v>13853</v>
      </c>
      <c r="AB892" s="38">
        <f t="shared" si="208"/>
        <v>13858</v>
      </c>
      <c r="AC892" s="38">
        <f t="shared" si="209"/>
        <v>13858</v>
      </c>
      <c r="AD892" s="38">
        <f t="shared" si="210"/>
        <v>13875</v>
      </c>
      <c r="AE892" s="38">
        <f t="shared" si="211"/>
        <v>13877</v>
      </c>
      <c r="AF892" s="38">
        <f t="shared" si="212"/>
        <v>13898</v>
      </c>
      <c r="AG892" s="62">
        <f t="shared" si="213"/>
        <v>13898</v>
      </c>
    </row>
    <row r="893" spans="1:33" x14ac:dyDescent="0.55000000000000004">
      <c r="A893" s="37">
        <f t="shared" si="200"/>
        <v>899</v>
      </c>
      <c r="B893" s="38">
        <v>14</v>
      </c>
      <c r="C893" s="38">
        <v>59</v>
      </c>
      <c r="D893" s="38" t="s">
        <v>10</v>
      </c>
      <c r="E893" s="61" t="s">
        <v>329</v>
      </c>
      <c r="F893" s="38" t="s">
        <v>17</v>
      </c>
      <c r="G893" s="62" t="s">
        <v>39</v>
      </c>
      <c r="H893" s="39">
        <f t="shared" si="201"/>
        <v>903</v>
      </c>
      <c r="I893" s="38">
        <v>15</v>
      </c>
      <c r="J893" s="38">
        <v>3</v>
      </c>
      <c r="K893" s="39">
        <f t="shared" si="202"/>
        <v>903</v>
      </c>
      <c r="L893" s="38">
        <v>15</v>
      </c>
      <c r="M893" s="38">
        <v>3</v>
      </c>
      <c r="N893" s="39">
        <f t="shared" si="203"/>
        <v>911</v>
      </c>
      <c r="O893" s="38">
        <v>15</v>
      </c>
      <c r="P893" s="38">
        <v>11</v>
      </c>
      <c r="Q893" s="39">
        <f t="shared" si="204"/>
        <v>930</v>
      </c>
      <c r="R893" s="38">
        <v>15</v>
      </c>
      <c r="S893" s="38">
        <v>30</v>
      </c>
      <c r="T893" s="39">
        <f t="shared" si="205"/>
        <v>933</v>
      </c>
      <c r="U893" s="38">
        <v>15</v>
      </c>
      <c r="V893" s="38">
        <v>33</v>
      </c>
      <c r="W893" s="40">
        <f t="shared" si="206"/>
        <v>945</v>
      </c>
      <c r="X893" s="41">
        <v>15</v>
      </c>
      <c r="Y893" s="41">
        <v>45</v>
      </c>
      <c r="Z893" s="41">
        <f t="shared" si="214"/>
        <v>12960</v>
      </c>
      <c r="AA893" s="61">
        <f t="shared" si="207"/>
        <v>13859</v>
      </c>
      <c r="AB893" s="38">
        <f t="shared" si="208"/>
        <v>13863</v>
      </c>
      <c r="AC893" s="38">
        <f t="shared" si="209"/>
        <v>13863</v>
      </c>
      <c r="AD893" s="38">
        <f t="shared" si="210"/>
        <v>13871</v>
      </c>
      <c r="AE893" s="38">
        <f t="shared" si="211"/>
        <v>13890</v>
      </c>
      <c r="AF893" s="38">
        <f t="shared" si="212"/>
        <v>13893</v>
      </c>
      <c r="AG893" s="62">
        <f t="shared" si="213"/>
        <v>13905</v>
      </c>
    </row>
    <row r="894" spans="1:33" x14ac:dyDescent="0.55000000000000004">
      <c r="A894" s="37">
        <f t="shared" si="200"/>
        <v>899</v>
      </c>
      <c r="B894" s="38">
        <v>14</v>
      </c>
      <c r="C894" s="38">
        <v>59</v>
      </c>
      <c r="D894" s="38" t="s">
        <v>118</v>
      </c>
      <c r="E894" s="61" t="s">
        <v>333</v>
      </c>
      <c r="F894" s="38" t="s">
        <v>17</v>
      </c>
      <c r="G894" s="62" t="s">
        <v>182</v>
      </c>
      <c r="H894" s="39">
        <f t="shared" si="201"/>
        <v>908</v>
      </c>
      <c r="I894" s="38">
        <v>15</v>
      </c>
      <c r="J894" s="38">
        <v>8</v>
      </c>
      <c r="K894" s="39">
        <f t="shared" si="202"/>
        <v>925</v>
      </c>
      <c r="L894" s="38">
        <v>15</v>
      </c>
      <c r="M894" s="38">
        <v>25</v>
      </c>
      <c r="N894" s="39">
        <f t="shared" si="203"/>
        <v>928</v>
      </c>
      <c r="O894" s="38">
        <v>15</v>
      </c>
      <c r="P894" s="38">
        <v>28</v>
      </c>
      <c r="Q894" s="39">
        <f t="shared" si="204"/>
        <v>946</v>
      </c>
      <c r="R894" s="38">
        <v>15</v>
      </c>
      <c r="S894" s="38">
        <v>46</v>
      </c>
      <c r="T894" s="39">
        <f t="shared" si="205"/>
        <v>978</v>
      </c>
      <c r="U894" s="38">
        <v>16</v>
      </c>
      <c r="V894" s="38">
        <v>18</v>
      </c>
      <c r="W894" s="40">
        <f t="shared" si="206"/>
        <v>982</v>
      </c>
      <c r="X894" s="41">
        <v>16</v>
      </c>
      <c r="Y894" s="41">
        <v>22</v>
      </c>
      <c r="Z894" s="41">
        <f t="shared" si="214"/>
        <v>12960</v>
      </c>
      <c r="AA894" s="61">
        <f t="shared" si="207"/>
        <v>13859</v>
      </c>
      <c r="AB894" s="38">
        <f t="shared" si="208"/>
        <v>13868</v>
      </c>
      <c r="AC894" s="38">
        <f t="shared" si="209"/>
        <v>13885</v>
      </c>
      <c r="AD894" s="38">
        <f t="shared" si="210"/>
        <v>13888</v>
      </c>
      <c r="AE894" s="38">
        <f t="shared" si="211"/>
        <v>13906</v>
      </c>
      <c r="AF894" s="38">
        <f t="shared" si="212"/>
        <v>13938</v>
      </c>
      <c r="AG894" s="62">
        <f t="shared" si="213"/>
        <v>13942</v>
      </c>
    </row>
    <row r="895" spans="1:33" x14ac:dyDescent="0.55000000000000004">
      <c r="A895" s="37">
        <f t="shared" si="200"/>
        <v>903</v>
      </c>
      <c r="B895" s="38">
        <v>15</v>
      </c>
      <c r="C895" s="38">
        <v>3</v>
      </c>
      <c r="D895" s="38" t="s">
        <v>317</v>
      </c>
      <c r="E895" s="61" t="s">
        <v>333</v>
      </c>
      <c r="F895" s="38" t="s">
        <v>17</v>
      </c>
      <c r="G895" s="62" t="s">
        <v>31</v>
      </c>
      <c r="H895" s="39">
        <f t="shared" si="201"/>
        <v>906</v>
      </c>
      <c r="I895" s="38">
        <v>15</v>
      </c>
      <c r="J895" s="38">
        <v>6</v>
      </c>
      <c r="K895" s="39">
        <f t="shared" si="202"/>
        <v>907</v>
      </c>
      <c r="L895" s="38">
        <v>15</v>
      </c>
      <c r="M895" s="38">
        <v>7</v>
      </c>
      <c r="N895" s="39">
        <f t="shared" si="203"/>
        <v>928</v>
      </c>
      <c r="O895" s="38">
        <v>15</v>
      </c>
      <c r="P895" s="38">
        <v>28</v>
      </c>
      <c r="Q895" s="39">
        <f t="shared" si="204"/>
        <v>935</v>
      </c>
      <c r="R895" s="38">
        <v>15</v>
      </c>
      <c r="S895" s="38">
        <v>35</v>
      </c>
      <c r="T895" s="39">
        <f t="shared" si="205"/>
        <v>941</v>
      </c>
      <c r="U895" s="38">
        <v>15</v>
      </c>
      <c r="V895" s="38">
        <v>41</v>
      </c>
      <c r="W895" s="40">
        <f t="shared" si="206"/>
        <v>941</v>
      </c>
      <c r="X895" s="41">
        <v>15</v>
      </c>
      <c r="Y895" s="41">
        <v>41</v>
      </c>
      <c r="Z895" s="41">
        <f t="shared" si="214"/>
        <v>12960</v>
      </c>
      <c r="AA895" s="61">
        <f t="shared" si="207"/>
        <v>13863</v>
      </c>
      <c r="AB895" s="38">
        <f t="shared" si="208"/>
        <v>13866</v>
      </c>
      <c r="AC895" s="38">
        <f t="shared" si="209"/>
        <v>13867</v>
      </c>
      <c r="AD895" s="38">
        <f t="shared" si="210"/>
        <v>13888</v>
      </c>
      <c r="AE895" s="38">
        <f t="shared" si="211"/>
        <v>13895</v>
      </c>
      <c r="AF895" s="38">
        <f t="shared" si="212"/>
        <v>13901</v>
      </c>
      <c r="AG895" s="62">
        <f t="shared" si="213"/>
        <v>13901</v>
      </c>
    </row>
    <row r="896" spans="1:33" x14ac:dyDescent="0.55000000000000004">
      <c r="A896" s="37">
        <f t="shared" si="200"/>
        <v>908</v>
      </c>
      <c r="B896" s="38">
        <v>15</v>
      </c>
      <c r="C896" s="38">
        <v>8</v>
      </c>
      <c r="D896" s="38" t="s">
        <v>318</v>
      </c>
      <c r="E896" s="61" t="s">
        <v>331</v>
      </c>
      <c r="F896" s="38" t="s">
        <v>11</v>
      </c>
      <c r="G896" s="62" t="s">
        <v>168</v>
      </c>
      <c r="H896" s="39">
        <f t="shared" si="201"/>
        <v>1007</v>
      </c>
      <c r="I896" s="38">
        <v>16</v>
      </c>
      <c r="J896" s="38">
        <v>47</v>
      </c>
      <c r="K896" s="39">
        <f t="shared" si="202"/>
        <v>1007</v>
      </c>
      <c r="L896" s="38">
        <v>16</v>
      </c>
      <c r="M896" s="38">
        <v>47</v>
      </c>
      <c r="N896" s="39">
        <f t="shared" si="203"/>
        <v>1016</v>
      </c>
      <c r="O896" s="38">
        <v>16</v>
      </c>
      <c r="P896" s="38">
        <v>56</v>
      </c>
      <c r="Q896" s="39">
        <f t="shared" si="204"/>
        <v>1031</v>
      </c>
      <c r="R896" s="38">
        <v>17</v>
      </c>
      <c r="S896" s="38">
        <v>11</v>
      </c>
      <c r="T896" s="39">
        <f t="shared" si="205"/>
        <v>1038</v>
      </c>
      <c r="U896" s="38">
        <v>17</v>
      </c>
      <c r="V896" s="38">
        <v>18</v>
      </c>
      <c r="W896" s="40">
        <f t="shared" si="206"/>
        <v>1050</v>
      </c>
      <c r="X896" s="41">
        <v>17</v>
      </c>
      <c r="Y896" s="41">
        <v>30</v>
      </c>
      <c r="Z896" s="41">
        <f t="shared" si="214"/>
        <v>12960</v>
      </c>
      <c r="AA896" s="61">
        <f t="shared" si="207"/>
        <v>13868</v>
      </c>
      <c r="AB896" s="38">
        <f t="shared" si="208"/>
        <v>13967</v>
      </c>
      <c r="AC896" s="38">
        <f t="shared" si="209"/>
        <v>13967</v>
      </c>
      <c r="AD896" s="38">
        <f t="shared" si="210"/>
        <v>13976</v>
      </c>
      <c r="AE896" s="38">
        <f t="shared" si="211"/>
        <v>13991</v>
      </c>
      <c r="AF896" s="38">
        <f t="shared" si="212"/>
        <v>13998</v>
      </c>
      <c r="AG896" s="62">
        <f t="shared" si="213"/>
        <v>14010</v>
      </c>
    </row>
    <row r="897" spans="1:33" x14ac:dyDescent="0.55000000000000004">
      <c r="A897" s="37">
        <f t="shared" si="200"/>
        <v>911</v>
      </c>
      <c r="B897" s="38">
        <v>15</v>
      </c>
      <c r="C897" s="38">
        <v>11</v>
      </c>
      <c r="D897" s="38" t="s">
        <v>6</v>
      </c>
      <c r="E897" s="61" t="s">
        <v>328</v>
      </c>
      <c r="F897" s="38" t="s">
        <v>17</v>
      </c>
      <c r="G897" s="62" t="s">
        <v>36</v>
      </c>
      <c r="H897" s="39">
        <f t="shared" si="201"/>
        <v>915</v>
      </c>
      <c r="I897" s="38">
        <v>15</v>
      </c>
      <c r="J897" s="38">
        <v>15</v>
      </c>
      <c r="K897" s="39">
        <f t="shared" si="202"/>
        <v>922</v>
      </c>
      <c r="L897" s="38">
        <v>15</v>
      </c>
      <c r="M897" s="38">
        <v>22</v>
      </c>
      <c r="N897" s="39">
        <f t="shared" si="203"/>
        <v>927</v>
      </c>
      <c r="O897" s="38">
        <v>15</v>
      </c>
      <c r="P897" s="38">
        <v>27</v>
      </c>
      <c r="Q897" s="39">
        <f t="shared" si="204"/>
        <v>940</v>
      </c>
      <c r="R897" s="38">
        <v>15</v>
      </c>
      <c r="S897" s="38">
        <v>40</v>
      </c>
      <c r="T897" s="39">
        <f t="shared" si="205"/>
        <v>947</v>
      </c>
      <c r="U897" s="38">
        <v>15</v>
      </c>
      <c r="V897" s="38">
        <v>47</v>
      </c>
      <c r="W897" s="40">
        <f t="shared" si="206"/>
        <v>952</v>
      </c>
      <c r="X897" s="41">
        <v>15</v>
      </c>
      <c r="Y897" s="41">
        <v>52</v>
      </c>
      <c r="Z897" s="41">
        <f t="shared" si="214"/>
        <v>12960</v>
      </c>
      <c r="AA897" s="61">
        <f t="shared" si="207"/>
        <v>13871</v>
      </c>
      <c r="AB897" s="38">
        <f t="shared" si="208"/>
        <v>13875</v>
      </c>
      <c r="AC897" s="38">
        <f t="shared" si="209"/>
        <v>13882</v>
      </c>
      <c r="AD897" s="38">
        <f t="shared" si="210"/>
        <v>13887</v>
      </c>
      <c r="AE897" s="38">
        <f t="shared" si="211"/>
        <v>13900</v>
      </c>
      <c r="AF897" s="38">
        <f t="shared" si="212"/>
        <v>13907</v>
      </c>
      <c r="AG897" s="62">
        <f t="shared" si="213"/>
        <v>13912</v>
      </c>
    </row>
    <row r="898" spans="1:33" x14ac:dyDescent="0.55000000000000004">
      <c r="A898" s="37">
        <f t="shared" si="200"/>
        <v>913</v>
      </c>
      <c r="B898" s="38">
        <v>15</v>
      </c>
      <c r="C898" s="38">
        <v>13</v>
      </c>
      <c r="D898" s="38" t="s">
        <v>319</v>
      </c>
      <c r="E898" s="61" t="s">
        <v>328</v>
      </c>
      <c r="F898" s="38" t="s">
        <v>17</v>
      </c>
      <c r="G898" s="62" t="s">
        <v>12</v>
      </c>
      <c r="H898" s="39">
        <f t="shared" si="201"/>
        <v>910</v>
      </c>
      <c r="I898" s="38">
        <v>15</v>
      </c>
      <c r="J898" s="38">
        <v>10</v>
      </c>
      <c r="K898" s="39">
        <f t="shared" si="202"/>
        <v>910</v>
      </c>
      <c r="L898" s="38">
        <v>15</v>
      </c>
      <c r="M898" s="38">
        <v>10</v>
      </c>
      <c r="N898" s="39">
        <f t="shared" si="203"/>
        <v>930</v>
      </c>
      <c r="O898" s="38">
        <v>15</v>
      </c>
      <c r="P898" s="38">
        <v>30</v>
      </c>
      <c r="Q898" s="39">
        <f t="shared" si="204"/>
        <v>941</v>
      </c>
      <c r="R898" s="38">
        <v>15</v>
      </c>
      <c r="S898" s="38">
        <v>41</v>
      </c>
      <c r="T898" s="39">
        <f t="shared" si="205"/>
        <v>949</v>
      </c>
      <c r="U898" s="38">
        <v>15</v>
      </c>
      <c r="V898" s="38">
        <v>49</v>
      </c>
      <c r="W898" s="40">
        <f t="shared" si="206"/>
        <v>962</v>
      </c>
      <c r="X898" s="41">
        <v>16</v>
      </c>
      <c r="Y898" s="41">
        <v>2</v>
      </c>
      <c r="Z898" s="41">
        <f t="shared" si="214"/>
        <v>12960</v>
      </c>
      <c r="AA898" s="61">
        <f t="shared" si="207"/>
        <v>13873</v>
      </c>
      <c r="AB898" s="38">
        <f t="shared" si="208"/>
        <v>13870</v>
      </c>
      <c r="AC898" s="38">
        <f t="shared" si="209"/>
        <v>13870</v>
      </c>
      <c r="AD898" s="38">
        <f t="shared" si="210"/>
        <v>13890</v>
      </c>
      <c r="AE898" s="38">
        <f t="shared" si="211"/>
        <v>13901</v>
      </c>
      <c r="AF898" s="38">
        <f t="shared" si="212"/>
        <v>13909</v>
      </c>
      <c r="AG898" s="62">
        <f t="shared" si="213"/>
        <v>13922</v>
      </c>
    </row>
    <row r="899" spans="1:33" x14ac:dyDescent="0.55000000000000004">
      <c r="A899" s="37">
        <f t="shared" si="200"/>
        <v>921</v>
      </c>
      <c r="B899" s="38">
        <v>15</v>
      </c>
      <c r="C899" s="38">
        <v>21</v>
      </c>
      <c r="D899" s="38" t="s">
        <v>317</v>
      </c>
      <c r="E899" s="61" t="s">
        <v>333</v>
      </c>
      <c r="F899" s="38" t="s">
        <v>17</v>
      </c>
      <c r="G899" s="62" t="s">
        <v>132</v>
      </c>
      <c r="H899" s="39">
        <f t="shared" si="201"/>
        <v>929</v>
      </c>
      <c r="I899" s="38">
        <v>15</v>
      </c>
      <c r="J899" s="38">
        <v>29</v>
      </c>
      <c r="K899" s="39">
        <f t="shared" si="202"/>
        <v>930</v>
      </c>
      <c r="L899" s="38">
        <v>15</v>
      </c>
      <c r="M899" s="38">
        <v>30</v>
      </c>
      <c r="N899" s="39">
        <f t="shared" si="203"/>
        <v>939</v>
      </c>
      <c r="O899" s="38">
        <v>15</v>
      </c>
      <c r="P899" s="38">
        <v>39</v>
      </c>
      <c r="Q899" s="39">
        <f t="shared" si="204"/>
        <v>949</v>
      </c>
      <c r="R899" s="38">
        <v>15</v>
      </c>
      <c r="S899" s="38">
        <v>49</v>
      </c>
      <c r="T899" s="39">
        <f t="shared" si="205"/>
        <v>956</v>
      </c>
      <c r="U899" s="38">
        <v>15</v>
      </c>
      <c r="V899" s="38">
        <v>56</v>
      </c>
      <c r="W899" s="40">
        <f t="shared" si="206"/>
        <v>968</v>
      </c>
      <c r="X899" s="41">
        <v>16</v>
      </c>
      <c r="Y899" s="41">
        <v>8</v>
      </c>
      <c r="Z899" s="41">
        <f t="shared" si="214"/>
        <v>12960</v>
      </c>
      <c r="AA899" s="61">
        <f t="shared" si="207"/>
        <v>13881</v>
      </c>
      <c r="AB899" s="38">
        <f t="shared" si="208"/>
        <v>13889</v>
      </c>
      <c r="AC899" s="38">
        <f t="shared" si="209"/>
        <v>13890</v>
      </c>
      <c r="AD899" s="38">
        <f t="shared" si="210"/>
        <v>13899</v>
      </c>
      <c r="AE899" s="38">
        <f t="shared" si="211"/>
        <v>13909</v>
      </c>
      <c r="AF899" s="38">
        <f t="shared" si="212"/>
        <v>13916</v>
      </c>
      <c r="AG899" s="62">
        <f t="shared" si="213"/>
        <v>13928</v>
      </c>
    </row>
    <row r="900" spans="1:33" x14ac:dyDescent="0.55000000000000004">
      <c r="A900" s="37">
        <f t="shared" si="200"/>
        <v>925</v>
      </c>
      <c r="B900" s="38">
        <v>15</v>
      </c>
      <c r="C900" s="38">
        <v>25</v>
      </c>
      <c r="D900" s="38" t="s">
        <v>246</v>
      </c>
      <c r="E900" s="61" t="s">
        <v>331</v>
      </c>
      <c r="F900" s="38" t="s">
        <v>3</v>
      </c>
      <c r="G900" s="62" t="s">
        <v>168</v>
      </c>
      <c r="H900" s="39">
        <f t="shared" si="201"/>
        <v>932</v>
      </c>
      <c r="I900" s="38">
        <v>15</v>
      </c>
      <c r="J900" s="38">
        <v>32</v>
      </c>
      <c r="K900" s="39">
        <f t="shared" si="202"/>
        <v>942</v>
      </c>
      <c r="L900" s="38">
        <v>15</v>
      </c>
      <c r="M900" s="38">
        <v>42</v>
      </c>
      <c r="N900" s="39">
        <f t="shared" si="203"/>
        <v>952</v>
      </c>
      <c r="O900" s="38">
        <v>15</v>
      </c>
      <c r="P900" s="38">
        <v>52</v>
      </c>
      <c r="Q900" s="39">
        <f t="shared" si="204"/>
        <v>969</v>
      </c>
      <c r="R900" s="38">
        <v>16</v>
      </c>
      <c r="S900" s="38">
        <v>9</v>
      </c>
      <c r="T900" s="39">
        <f t="shared" si="205"/>
        <v>969</v>
      </c>
      <c r="U900" s="38">
        <v>16</v>
      </c>
      <c r="V900" s="38">
        <v>9</v>
      </c>
      <c r="W900" s="40">
        <f t="shared" si="206"/>
        <v>0</v>
      </c>
      <c r="X900" s="41"/>
      <c r="Y900" s="41"/>
      <c r="Z900" s="41">
        <f t="shared" si="214"/>
        <v>12960</v>
      </c>
      <c r="AA900" s="61">
        <f t="shared" si="207"/>
        <v>13885</v>
      </c>
      <c r="AB900" s="38">
        <f t="shared" si="208"/>
        <v>13892</v>
      </c>
      <c r="AC900" s="38">
        <f t="shared" si="209"/>
        <v>13902</v>
      </c>
      <c r="AD900" s="38">
        <f t="shared" si="210"/>
        <v>13912</v>
      </c>
      <c r="AE900" s="38">
        <f t="shared" si="211"/>
        <v>13929</v>
      </c>
      <c r="AF900" s="38">
        <f t="shared" si="212"/>
        <v>13929</v>
      </c>
      <c r="AG900" s="62">
        <f t="shared" si="213"/>
        <v>12960</v>
      </c>
    </row>
    <row r="901" spans="1:33" x14ac:dyDescent="0.55000000000000004">
      <c r="A901" s="37">
        <f t="shared" ref="A901:A932" si="215">60*B901+C901</f>
        <v>931</v>
      </c>
      <c r="B901" s="38">
        <v>15</v>
      </c>
      <c r="C901" s="38">
        <v>31</v>
      </c>
      <c r="D901" s="38" t="s">
        <v>43</v>
      </c>
      <c r="E901" s="61" t="s">
        <v>333</v>
      </c>
      <c r="F901" s="38" t="s">
        <v>17</v>
      </c>
      <c r="G901" s="62" t="s">
        <v>7</v>
      </c>
      <c r="H901" s="39">
        <f t="shared" ref="H901:H932" si="216">60*I901+J901</f>
        <v>934</v>
      </c>
      <c r="I901" s="38">
        <v>15</v>
      </c>
      <c r="J901" s="38">
        <v>34</v>
      </c>
      <c r="K901" s="39">
        <f t="shared" ref="K901:K932" si="217">60*L901+M901</f>
        <v>936</v>
      </c>
      <c r="L901" s="38">
        <v>15</v>
      </c>
      <c r="M901" s="38">
        <v>36</v>
      </c>
      <c r="N901" s="39">
        <f t="shared" ref="N901:N932" si="218">60*O901+P901</f>
        <v>944</v>
      </c>
      <c r="O901" s="38">
        <v>15</v>
      </c>
      <c r="P901" s="38">
        <v>44</v>
      </c>
      <c r="Q901" s="39">
        <f t="shared" ref="Q901:Q932" si="219">60*R901+S901</f>
        <v>968</v>
      </c>
      <c r="R901" s="38">
        <v>16</v>
      </c>
      <c r="S901" s="38">
        <v>8</v>
      </c>
      <c r="T901" s="39">
        <f t="shared" ref="T901:T932" si="220">60*U901+V901</f>
        <v>995</v>
      </c>
      <c r="U901" s="38">
        <v>16</v>
      </c>
      <c r="V901" s="38">
        <v>35</v>
      </c>
      <c r="W901" s="40">
        <f t="shared" ref="W901:W932" si="221">60*X901+Y901</f>
        <v>1023</v>
      </c>
      <c r="X901" s="41">
        <v>17</v>
      </c>
      <c r="Y901" s="41">
        <v>3</v>
      </c>
      <c r="Z901" s="41">
        <f t="shared" si="214"/>
        <v>12960</v>
      </c>
      <c r="AA901" s="61">
        <f t="shared" ref="AA901:AA932" si="222">A901+Z901</f>
        <v>13891</v>
      </c>
      <c r="AB901" s="38">
        <f t="shared" ref="AB901:AB932" si="223">H901+Z901</f>
        <v>13894</v>
      </c>
      <c r="AC901" s="38">
        <f t="shared" ref="AC901:AC932" si="224">K901+Z901</f>
        <v>13896</v>
      </c>
      <c r="AD901" s="38">
        <f t="shared" ref="AD901:AD932" si="225">N901+Z901</f>
        <v>13904</v>
      </c>
      <c r="AE901" s="38">
        <f t="shared" ref="AE901:AE932" si="226">Q901+Z901</f>
        <v>13928</v>
      </c>
      <c r="AF901" s="38">
        <f t="shared" ref="AF901:AF932" si="227">T901+Z901</f>
        <v>13955</v>
      </c>
      <c r="AG901" s="62">
        <f t="shared" ref="AG901:AG932" si="228">W901+Z901</f>
        <v>13983</v>
      </c>
    </row>
    <row r="902" spans="1:33" x14ac:dyDescent="0.55000000000000004">
      <c r="A902" s="37">
        <f t="shared" si="215"/>
        <v>937</v>
      </c>
      <c r="B902" s="38">
        <v>15</v>
      </c>
      <c r="C902" s="38">
        <v>37</v>
      </c>
      <c r="D902" s="38" t="s">
        <v>317</v>
      </c>
      <c r="E902" s="61" t="s">
        <v>333</v>
      </c>
      <c r="F902" s="38" t="s">
        <v>17</v>
      </c>
      <c r="G902" s="62" t="s">
        <v>31</v>
      </c>
      <c r="H902" s="39">
        <f t="shared" si="216"/>
        <v>941</v>
      </c>
      <c r="I902" s="38">
        <v>15</v>
      </c>
      <c r="J902" s="38">
        <v>41</v>
      </c>
      <c r="K902" s="39">
        <f t="shared" si="217"/>
        <v>941</v>
      </c>
      <c r="L902" s="38">
        <v>15</v>
      </c>
      <c r="M902" s="38">
        <v>41</v>
      </c>
      <c r="N902" s="39">
        <f t="shared" si="218"/>
        <v>942</v>
      </c>
      <c r="O902" s="38">
        <v>15</v>
      </c>
      <c r="P902" s="38">
        <v>42</v>
      </c>
      <c r="Q902" s="39">
        <f t="shared" si="219"/>
        <v>942</v>
      </c>
      <c r="R902" s="38">
        <v>15</v>
      </c>
      <c r="S902" s="38">
        <v>42</v>
      </c>
      <c r="T902" s="39">
        <f t="shared" si="220"/>
        <v>955</v>
      </c>
      <c r="U902" s="38">
        <v>15</v>
      </c>
      <c r="V902" s="38">
        <v>55</v>
      </c>
      <c r="W902" s="40">
        <f t="shared" si="221"/>
        <v>965</v>
      </c>
      <c r="X902" s="41">
        <v>16</v>
      </c>
      <c r="Y902" s="41">
        <v>5</v>
      </c>
      <c r="Z902" s="41">
        <f t="shared" si="214"/>
        <v>12960</v>
      </c>
      <c r="AA902" s="61">
        <f t="shared" si="222"/>
        <v>13897</v>
      </c>
      <c r="AB902" s="38">
        <f t="shared" si="223"/>
        <v>13901</v>
      </c>
      <c r="AC902" s="38">
        <f t="shared" si="224"/>
        <v>13901</v>
      </c>
      <c r="AD902" s="38">
        <f t="shared" si="225"/>
        <v>13902</v>
      </c>
      <c r="AE902" s="38">
        <f t="shared" si="226"/>
        <v>13902</v>
      </c>
      <c r="AF902" s="38">
        <f t="shared" si="227"/>
        <v>13915</v>
      </c>
      <c r="AG902" s="62">
        <f t="shared" si="228"/>
        <v>13925</v>
      </c>
    </row>
    <row r="903" spans="1:33" x14ac:dyDescent="0.55000000000000004">
      <c r="A903" s="37">
        <f t="shared" si="215"/>
        <v>938</v>
      </c>
      <c r="B903" s="38">
        <v>15</v>
      </c>
      <c r="C903" s="38">
        <v>38</v>
      </c>
      <c r="D903" s="38" t="s">
        <v>6</v>
      </c>
      <c r="E903" s="61" t="s">
        <v>328</v>
      </c>
      <c r="F903" s="38" t="s">
        <v>3</v>
      </c>
      <c r="G903" s="62" t="s">
        <v>39</v>
      </c>
      <c r="H903" s="39">
        <f t="shared" si="216"/>
        <v>965</v>
      </c>
      <c r="I903" s="38">
        <v>16</v>
      </c>
      <c r="J903" s="38">
        <v>5</v>
      </c>
      <c r="K903" s="39">
        <f t="shared" si="217"/>
        <v>966</v>
      </c>
      <c r="L903" s="38">
        <v>16</v>
      </c>
      <c r="M903" s="38">
        <v>6</v>
      </c>
      <c r="N903" s="39">
        <f t="shared" si="218"/>
        <v>974</v>
      </c>
      <c r="O903" s="38">
        <v>16</v>
      </c>
      <c r="P903" s="38">
        <v>14</v>
      </c>
      <c r="Q903" s="39">
        <f t="shared" si="219"/>
        <v>977</v>
      </c>
      <c r="R903" s="38">
        <v>16</v>
      </c>
      <c r="S903" s="38">
        <v>17</v>
      </c>
      <c r="T903" s="39">
        <f t="shared" si="220"/>
        <v>984</v>
      </c>
      <c r="U903" s="38">
        <v>16</v>
      </c>
      <c r="V903" s="38">
        <v>24</v>
      </c>
      <c r="W903" s="40">
        <f t="shared" si="221"/>
        <v>991</v>
      </c>
      <c r="X903" s="41">
        <v>16</v>
      </c>
      <c r="Y903" s="41">
        <v>31</v>
      </c>
      <c r="Z903" s="41">
        <f t="shared" si="214"/>
        <v>12960</v>
      </c>
      <c r="AA903" s="61">
        <f t="shared" si="222"/>
        <v>13898</v>
      </c>
      <c r="AB903" s="38">
        <f t="shared" si="223"/>
        <v>13925</v>
      </c>
      <c r="AC903" s="38">
        <f t="shared" si="224"/>
        <v>13926</v>
      </c>
      <c r="AD903" s="38">
        <f t="shared" si="225"/>
        <v>13934</v>
      </c>
      <c r="AE903" s="38">
        <f t="shared" si="226"/>
        <v>13937</v>
      </c>
      <c r="AF903" s="38">
        <f t="shared" si="227"/>
        <v>13944</v>
      </c>
      <c r="AG903" s="62">
        <f t="shared" si="228"/>
        <v>13951</v>
      </c>
    </row>
    <row r="904" spans="1:33" x14ac:dyDescent="0.55000000000000004">
      <c r="A904" s="37">
        <f t="shared" si="215"/>
        <v>948</v>
      </c>
      <c r="B904" s="38">
        <v>15</v>
      </c>
      <c r="C904" s="38">
        <v>48</v>
      </c>
      <c r="D904" s="38" t="s">
        <v>320</v>
      </c>
      <c r="E904" s="61" t="s">
        <v>328</v>
      </c>
      <c r="F904" s="38" t="s">
        <v>17</v>
      </c>
      <c r="G904" s="62" t="s">
        <v>36</v>
      </c>
      <c r="H904" s="39">
        <f t="shared" si="216"/>
        <v>953</v>
      </c>
      <c r="I904" s="38">
        <v>15</v>
      </c>
      <c r="J904" s="38">
        <v>53</v>
      </c>
      <c r="K904" s="39">
        <f t="shared" si="217"/>
        <v>953</v>
      </c>
      <c r="L904" s="38">
        <v>15</v>
      </c>
      <c r="M904" s="38">
        <v>53</v>
      </c>
      <c r="N904" s="39">
        <f t="shared" si="218"/>
        <v>960</v>
      </c>
      <c r="O904" s="38">
        <v>16</v>
      </c>
      <c r="P904" s="38">
        <v>0</v>
      </c>
      <c r="Q904" s="39">
        <f t="shared" si="219"/>
        <v>969</v>
      </c>
      <c r="R904" s="38">
        <v>16</v>
      </c>
      <c r="S904" s="38">
        <v>9</v>
      </c>
      <c r="T904" s="39">
        <f t="shared" si="220"/>
        <v>978</v>
      </c>
      <c r="U904" s="38">
        <v>16</v>
      </c>
      <c r="V904" s="38">
        <v>18</v>
      </c>
      <c r="W904" s="40">
        <f t="shared" si="221"/>
        <v>984</v>
      </c>
      <c r="X904" s="41">
        <v>16</v>
      </c>
      <c r="Y904" s="41">
        <v>24</v>
      </c>
      <c r="Z904" s="41">
        <f t="shared" si="214"/>
        <v>12960</v>
      </c>
      <c r="AA904" s="61">
        <f t="shared" si="222"/>
        <v>13908</v>
      </c>
      <c r="AB904" s="38">
        <f t="shared" si="223"/>
        <v>13913</v>
      </c>
      <c r="AC904" s="38">
        <f t="shared" si="224"/>
        <v>13913</v>
      </c>
      <c r="AD904" s="38">
        <f t="shared" si="225"/>
        <v>13920</v>
      </c>
      <c r="AE904" s="38">
        <f t="shared" si="226"/>
        <v>13929</v>
      </c>
      <c r="AF904" s="38">
        <f t="shared" si="227"/>
        <v>13938</v>
      </c>
      <c r="AG904" s="62">
        <f t="shared" si="228"/>
        <v>13944</v>
      </c>
    </row>
    <row r="905" spans="1:33" x14ac:dyDescent="0.55000000000000004">
      <c r="A905" s="37">
        <f t="shared" si="215"/>
        <v>959</v>
      </c>
      <c r="B905" s="38">
        <v>15</v>
      </c>
      <c r="C905" s="38">
        <v>59</v>
      </c>
      <c r="D905" s="38" t="s">
        <v>310</v>
      </c>
      <c r="E905" s="61" t="s">
        <v>331</v>
      </c>
      <c r="F905" s="38" t="s">
        <v>11</v>
      </c>
      <c r="G905" s="62" t="s">
        <v>31</v>
      </c>
      <c r="H905" s="39">
        <f t="shared" si="216"/>
        <v>1012</v>
      </c>
      <c r="I905" s="38">
        <v>16</v>
      </c>
      <c r="J905" s="38">
        <v>52</v>
      </c>
      <c r="K905" s="39">
        <f t="shared" si="217"/>
        <v>1012</v>
      </c>
      <c r="L905" s="38">
        <v>16</v>
      </c>
      <c r="M905" s="38">
        <v>52</v>
      </c>
      <c r="N905" s="39">
        <f t="shared" si="218"/>
        <v>1028</v>
      </c>
      <c r="O905" s="38">
        <v>17</v>
      </c>
      <c r="P905" s="38">
        <v>8</v>
      </c>
      <c r="Q905" s="39">
        <f t="shared" si="219"/>
        <v>1050</v>
      </c>
      <c r="R905" s="38">
        <v>17</v>
      </c>
      <c r="S905" s="38">
        <v>30</v>
      </c>
      <c r="T905" s="39">
        <f t="shared" si="220"/>
        <v>1062</v>
      </c>
      <c r="U905" s="38">
        <v>17</v>
      </c>
      <c r="V905" s="38">
        <v>42</v>
      </c>
      <c r="W905" s="40">
        <f t="shared" si="221"/>
        <v>1071</v>
      </c>
      <c r="X905" s="41">
        <v>17</v>
      </c>
      <c r="Y905" s="41">
        <v>51</v>
      </c>
      <c r="Z905" s="41">
        <f t="shared" si="214"/>
        <v>12960</v>
      </c>
      <c r="AA905" s="61">
        <f t="shared" si="222"/>
        <v>13919</v>
      </c>
      <c r="AB905" s="38">
        <f t="shared" si="223"/>
        <v>13972</v>
      </c>
      <c r="AC905" s="38">
        <f t="shared" si="224"/>
        <v>13972</v>
      </c>
      <c r="AD905" s="38">
        <f t="shared" si="225"/>
        <v>13988</v>
      </c>
      <c r="AE905" s="38">
        <f t="shared" si="226"/>
        <v>14010</v>
      </c>
      <c r="AF905" s="38">
        <f t="shared" si="227"/>
        <v>14022</v>
      </c>
      <c r="AG905" s="62">
        <f t="shared" si="228"/>
        <v>14031</v>
      </c>
    </row>
    <row r="906" spans="1:33" x14ac:dyDescent="0.55000000000000004">
      <c r="A906" s="37">
        <f t="shared" si="215"/>
        <v>971</v>
      </c>
      <c r="B906" s="38">
        <v>16</v>
      </c>
      <c r="C906" s="38">
        <v>11</v>
      </c>
      <c r="D906" s="38" t="s">
        <v>64</v>
      </c>
      <c r="E906" s="61" t="s">
        <v>325</v>
      </c>
      <c r="F906" s="38" t="s">
        <v>17</v>
      </c>
      <c r="G906" s="62" t="s">
        <v>31</v>
      </c>
      <c r="H906" s="39">
        <f t="shared" si="216"/>
        <v>978</v>
      </c>
      <c r="I906" s="38">
        <v>16</v>
      </c>
      <c r="J906" s="38">
        <v>18</v>
      </c>
      <c r="K906" s="39">
        <f t="shared" si="217"/>
        <v>985</v>
      </c>
      <c r="L906" s="38">
        <v>16</v>
      </c>
      <c r="M906" s="38">
        <v>25</v>
      </c>
      <c r="N906" s="39">
        <f t="shared" si="218"/>
        <v>985</v>
      </c>
      <c r="O906" s="38">
        <v>16</v>
      </c>
      <c r="P906" s="38">
        <v>25</v>
      </c>
      <c r="Q906" s="39">
        <f t="shared" si="219"/>
        <v>999</v>
      </c>
      <c r="R906" s="38">
        <v>16</v>
      </c>
      <c r="S906" s="38">
        <v>39</v>
      </c>
      <c r="T906" s="39">
        <f t="shared" si="220"/>
        <v>1006</v>
      </c>
      <c r="U906" s="38">
        <v>16</v>
      </c>
      <c r="V906" s="38">
        <v>46</v>
      </c>
      <c r="W906" s="40">
        <f t="shared" si="221"/>
        <v>1010</v>
      </c>
      <c r="X906" s="41">
        <v>16</v>
      </c>
      <c r="Y906" s="41">
        <v>50</v>
      </c>
      <c r="Z906" s="41">
        <f t="shared" si="214"/>
        <v>12960</v>
      </c>
      <c r="AA906" s="61">
        <f t="shared" si="222"/>
        <v>13931</v>
      </c>
      <c r="AB906" s="38">
        <f t="shared" si="223"/>
        <v>13938</v>
      </c>
      <c r="AC906" s="38">
        <f t="shared" si="224"/>
        <v>13945</v>
      </c>
      <c r="AD906" s="38">
        <f t="shared" si="225"/>
        <v>13945</v>
      </c>
      <c r="AE906" s="38">
        <f t="shared" si="226"/>
        <v>13959</v>
      </c>
      <c r="AF906" s="38">
        <f t="shared" si="227"/>
        <v>13966</v>
      </c>
      <c r="AG906" s="62">
        <f t="shared" si="228"/>
        <v>13970</v>
      </c>
    </row>
    <row r="907" spans="1:33" x14ac:dyDescent="0.55000000000000004">
      <c r="A907" s="37">
        <f t="shared" si="215"/>
        <v>999</v>
      </c>
      <c r="B907" s="38">
        <v>16</v>
      </c>
      <c r="C907" s="38">
        <v>39</v>
      </c>
      <c r="D907" s="38" t="s">
        <v>27</v>
      </c>
      <c r="E907" s="61" t="s">
        <v>332</v>
      </c>
      <c r="F907" s="38" t="s">
        <v>17</v>
      </c>
      <c r="G907" s="62" t="s">
        <v>28</v>
      </c>
      <c r="H907" s="39">
        <f t="shared" si="216"/>
        <v>1005</v>
      </c>
      <c r="I907" s="38">
        <v>16</v>
      </c>
      <c r="J907" s="38">
        <v>45</v>
      </c>
      <c r="K907" s="39">
        <f t="shared" si="217"/>
        <v>1005</v>
      </c>
      <c r="L907" s="38">
        <v>16</v>
      </c>
      <c r="M907" s="38">
        <v>45</v>
      </c>
      <c r="N907" s="39">
        <f t="shared" si="218"/>
        <v>1011</v>
      </c>
      <c r="O907" s="38">
        <v>16</v>
      </c>
      <c r="P907" s="38">
        <v>51</v>
      </c>
      <c r="Q907" s="39">
        <f t="shared" si="219"/>
        <v>1015</v>
      </c>
      <c r="R907" s="38">
        <v>16</v>
      </c>
      <c r="S907" s="38">
        <v>55</v>
      </c>
      <c r="T907" s="39">
        <f t="shared" si="220"/>
        <v>1042</v>
      </c>
      <c r="U907" s="38">
        <v>17</v>
      </c>
      <c r="V907" s="38">
        <v>22</v>
      </c>
      <c r="W907" s="40">
        <f t="shared" si="221"/>
        <v>1074</v>
      </c>
      <c r="X907" s="41">
        <v>17</v>
      </c>
      <c r="Y907" s="41">
        <v>54</v>
      </c>
      <c r="Z907" s="41">
        <f t="shared" si="214"/>
        <v>12960</v>
      </c>
      <c r="AA907" s="61">
        <f t="shared" si="222"/>
        <v>13959</v>
      </c>
      <c r="AB907" s="38">
        <f t="shared" si="223"/>
        <v>13965</v>
      </c>
      <c r="AC907" s="38">
        <f t="shared" si="224"/>
        <v>13965</v>
      </c>
      <c r="AD907" s="38">
        <f t="shared" si="225"/>
        <v>13971</v>
      </c>
      <c r="AE907" s="38">
        <f t="shared" si="226"/>
        <v>13975</v>
      </c>
      <c r="AF907" s="38">
        <f t="shared" si="227"/>
        <v>14002</v>
      </c>
      <c r="AG907" s="62">
        <f t="shared" si="228"/>
        <v>14034</v>
      </c>
    </row>
    <row r="908" spans="1:33" x14ac:dyDescent="0.55000000000000004">
      <c r="A908" s="37">
        <f t="shared" si="215"/>
        <v>1022</v>
      </c>
      <c r="B908" s="38">
        <v>17</v>
      </c>
      <c r="C908" s="38">
        <v>2</v>
      </c>
      <c r="D908" s="38" t="s">
        <v>73</v>
      </c>
      <c r="E908" s="61" t="s">
        <v>333</v>
      </c>
      <c r="F908" s="38" t="s">
        <v>17</v>
      </c>
      <c r="G908" s="62" t="s">
        <v>25</v>
      </c>
      <c r="H908" s="39">
        <f t="shared" si="216"/>
        <v>1024</v>
      </c>
      <c r="I908" s="38">
        <v>17</v>
      </c>
      <c r="J908" s="38">
        <v>4</v>
      </c>
      <c r="K908" s="39">
        <f t="shared" si="217"/>
        <v>1024</v>
      </c>
      <c r="L908" s="38">
        <v>17</v>
      </c>
      <c r="M908" s="38">
        <v>4</v>
      </c>
      <c r="N908" s="39">
        <f t="shared" si="218"/>
        <v>1024</v>
      </c>
      <c r="O908" s="38">
        <v>17</v>
      </c>
      <c r="P908" s="38">
        <v>4</v>
      </c>
      <c r="Q908" s="39">
        <f t="shared" si="219"/>
        <v>1024</v>
      </c>
      <c r="R908" s="38">
        <v>17</v>
      </c>
      <c r="S908" s="38">
        <v>4</v>
      </c>
      <c r="T908" s="39">
        <f t="shared" si="220"/>
        <v>1061</v>
      </c>
      <c r="U908" s="38">
        <v>17</v>
      </c>
      <c r="V908" s="38">
        <v>41</v>
      </c>
      <c r="W908" s="40">
        <f t="shared" si="221"/>
        <v>1061</v>
      </c>
      <c r="X908" s="41">
        <v>17</v>
      </c>
      <c r="Y908" s="41">
        <v>41</v>
      </c>
      <c r="Z908" s="41">
        <f t="shared" ref="Z908:Z932" si="229">9*1440</f>
        <v>12960</v>
      </c>
      <c r="AA908" s="61">
        <f t="shared" si="222"/>
        <v>13982</v>
      </c>
      <c r="AB908" s="38">
        <f t="shared" si="223"/>
        <v>13984</v>
      </c>
      <c r="AC908" s="38">
        <f t="shared" si="224"/>
        <v>13984</v>
      </c>
      <c r="AD908" s="38">
        <f t="shared" si="225"/>
        <v>13984</v>
      </c>
      <c r="AE908" s="38">
        <f t="shared" si="226"/>
        <v>13984</v>
      </c>
      <c r="AF908" s="38">
        <f t="shared" si="227"/>
        <v>14021</v>
      </c>
      <c r="AG908" s="62">
        <f t="shared" si="228"/>
        <v>14021</v>
      </c>
    </row>
    <row r="909" spans="1:33" x14ac:dyDescent="0.55000000000000004">
      <c r="A909" s="37">
        <f t="shared" si="215"/>
        <v>1024</v>
      </c>
      <c r="B909" s="38">
        <v>17</v>
      </c>
      <c r="C909" s="38">
        <v>4</v>
      </c>
      <c r="D909" s="38" t="s">
        <v>216</v>
      </c>
      <c r="E909" s="61" t="s">
        <v>329</v>
      </c>
      <c r="F909" s="38" t="s">
        <v>11</v>
      </c>
      <c r="G909" s="62" t="s">
        <v>39</v>
      </c>
      <c r="H909" s="39">
        <f t="shared" si="216"/>
        <v>1041</v>
      </c>
      <c r="I909" s="38">
        <v>17</v>
      </c>
      <c r="J909" s="38">
        <v>21</v>
      </c>
      <c r="K909" s="39">
        <f t="shared" si="217"/>
        <v>1045</v>
      </c>
      <c r="L909" s="38">
        <v>17</v>
      </c>
      <c r="M909" s="38">
        <v>25</v>
      </c>
      <c r="N909" s="39">
        <f t="shared" si="218"/>
        <v>1045</v>
      </c>
      <c r="O909" s="38">
        <v>17</v>
      </c>
      <c r="P909" s="38">
        <v>25</v>
      </c>
      <c r="Q909" s="39">
        <f t="shared" si="219"/>
        <v>1052</v>
      </c>
      <c r="R909" s="38">
        <v>17</v>
      </c>
      <c r="S909" s="38">
        <v>32</v>
      </c>
      <c r="T909" s="39">
        <f t="shared" si="220"/>
        <v>1054</v>
      </c>
      <c r="U909" s="38">
        <v>17</v>
      </c>
      <c r="V909" s="38">
        <v>34</v>
      </c>
      <c r="W909" s="40">
        <f t="shared" si="221"/>
        <v>1061</v>
      </c>
      <c r="X909" s="41">
        <v>17</v>
      </c>
      <c r="Y909" s="41">
        <v>41</v>
      </c>
      <c r="Z909" s="41">
        <f t="shared" si="229"/>
        <v>12960</v>
      </c>
      <c r="AA909" s="61">
        <f t="shared" si="222"/>
        <v>13984</v>
      </c>
      <c r="AB909" s="38">
        <f t="shared" si="223"/>
        <v>14001</v>
      </c>
      <c r="AC909" s="38">
        <f t="shared" si="224"/>
        <v>14005</v>
      </c>
      <c r="AD909" s="38">
        <f t="shared" si="225"/>
        <v>14005</v>
      </c>
      <c r="AE909" s="38">
        <f t="shared" si="226"/>
        <v>14012</v>
      </c>
      <c r="AF909" s="38">
        <f t="shared" si="227"/>
        <v>14014</v>
      </c>
      <c r="AG909" s="62">
        <f t="shared" si="228"/>
        <v>14021</v>
      </c>
    </row>
    <row r="910" spans="1:33" x14ac:dyDescent="0.55000000000000004">
      <c r="A910" s="37">
        <f t="shared" si="215"/>
        <v>1027</v>
      </c>
      <c r="B910" s="38">
        <v>17</v>
      </c>
      <c r="C910" s="38">
        <v>7</v>
      </c>
      <c r="D910" s="38" t="s">
        <v>101</v>
      </c>
      <c r="E910" s="61" t="s">
        <v>334</v>
      </c>
      <c r="F910" s="38" t="s">
        <v>3</v>
      </c>
      <c r="G910" s="62" t="s">
        <v>49</v>
      </c>
      <c r="H910" s="39">
        <f t="shared" si="216"/>
        <v>1031</v>
      </c>
      <c r="I910" s="38">
        <v>17</v>
      </c>
      <c r="J910" s="38">
        <v>11</v>
      </c>
      <c r="K910" s="39">
        <f t="shared" si="217"/>
        <v>1031</v>
      </c>
      <c r="L910" s="38">
        <v>17</v>
      </c>
      <c r="M910" s="38">
        <v>11</v>
      </c>
      <c r="N910" s="39">
        <f t="shared" si="218"/>
        <v>1042</v>
      </c>
      <c r="O910" s="38">
        <v>17</v>
      </c>
      <c r="P910" s="38">
        <v>22</v>
      </c>
      <c r="Q910" s="39">
        <f t="shared" si="219"/>
        <v>1052</v>
      </c>
      <c r="R910" s="38">
        <v>17</v>
      </c>
      <c r="S910" s="38">
        <v>32</v>
      </c>
      <c r="T910" s="39">
        <f t="shared" si="220"/>
        <v>1052</v>
      </c>
      <c r="U910" s="38">
        <v>17</v>
      </c>
      <c r="V910" s="38">
        <v>32</v>
      </c>
      <c r="W910" s="40">
        <f t="shared" si="221"/>
        <v>1052</v>
      </c>
      <c r="X910" s="41">
        <v>17</v>
      </c>
      <c r="Y910" s="41">
        <v>32</v>
      </c>
      <c r="Z910" s="41">
        <f t="shared" si="229"/>
        <v>12960</v>
      </c>
      <c r="AA910" s="61">
        <f t="shared" si="222"/>
        <v>13987</v>
      </c>
      <c r="AB910" s="38">
        <f t="shared" si="223"/>
        <v>13991</v>
      </c>
      <c r="AC910" s="38">
        <f t="shared" si="224"/>
        <v>13991</v>
      </c>
      <c r="AD910" s="38">
        <f t="shared" si="225"/>
        <v>14002</v>
      </c>
      <c r="AE910" s="38">
        <f t="shared" si="226"/>
        <v>14012</v>
      </c>
      <c r="AF910" s="38">
        <f t="shared" si="227"/>
        <v>14012</v>
      </c>
      <c r="AG910" s="62">
        <f t="shared" si="228"/>
        <v>14012</v>
      </c>
    </row>
    <row r="911" spans="1:33" x14ac:dyDescent="0.55000000000000004">
      <c r="A911" s="37">
        <f t="shared" si="215"/>
        <v>1041</v>
      </c>
      <c r="B911" s="38">
        <v>17</v>
      </c>
      <c r="C911" s="38">
        <v>21</v>
      </c>
      <c r="D911" s="38" t="s">
        <v>6</v>
      </c>
      <c r="E911" s="61" t="s">
        <v>326</v>
      </c>
      <c r="F911" s="38" t="s">
        <v>3</v>
      </c>
      <c r="G911" s="62" t="s">
        <v>7</v>
      </c>
      <c r="H911" s="39">
        <f t="shared" si="216"/>
        <v>1049</v>
      </c>
      <c r="I911" s="38">
        <v>17</v>
      </c>
      <c r="J911" s="38">
        <v>29</v>
      </c>
      <c r="K911" s="39">
        <f t="shared" si="217"/>
        <v>1049</v>
      </c>
      <c r="L911" s="38">
        <v>17</v>
      </c>
      <c r="M911" s="38">
        <v>29</v>
      </c>
      <c r="N911" s="39">
        <f t="shared" si="218"/>
        <v>1053</v>
      </c>
      <c r="O911" s="38">
        <v>17</v>
      </c>
      <c r="P911" s="38">
        <v>33</v>
      </c>
      <c r="Q911" s="39">
        <f t="shared" si="219"/>
        <v>1063</v>
      </c>
      <c r="R911" s="38">
        <v>17</v>
      </c>
      <c r="S911" s="38">
        <v>43</v>
      </c>
      <c r="T911" s="39">
        <f t="shared" si="220"/>
        <v>1075</v>
      </c>
      <c r="U911" s="38">
        <v>17</v>
      </c>
      <c r="V911" s="38">
        <v>55</v>
      </c>
      <c r="W911" s="40">
        <f t="shared" si="221"/>
        <v>1092</v>
      </c>
      <c r="X911" s="41">
        <v>18</v>
      </c>
      <c r="Y911" s="41">
        <v>12</v>
      </c>
      <c r="Z911" s="41">
        <f t="shared" si="229"/>
        <v>12960</v>
      </c>
      <c r="AA911" s="61">
        <f t="shared" si="222"/>
        <v>14001</v>
      </c>
      <c r="AB911" s="38">
        <f t="shared" si="223"/>
        <v>14009</v>
      </c>
      <c r="AC911" s="38">
        <f t="shared" si="224"/>
        <v>14009</v>
      </c>
      <c r="AD911" s="38">
        <f t="shared" si="225"/>
        <v>14013</v>
      </c>
      <c r="AE911" s="38">
        <f t="shared" si="226"/>
        <v>14023</v>
      </c>
      <c r="AF911" s="38">
        <f t="shared" si="227"/>
        <v>14035</v>
      </c>
      <c r="AG911" s="62">
        <f t="shared" si="228"/>
        <v>14052</v>
      </c>
    </row>
    <row r="912" spans="1:33" x14ac:dyDescent="0.55000000000000004">
      <c r="A912" s="37">
        <f t="shared" si="215"/>
        <v>1041</v>
      </c>
      <c r="B912" s="38">
        <v>17</v>
      </c>
      <c r="C912" s="38">
        <v>21</v>
      </c>
      <c r="D912" s="38" t="s">
        <v>165</v>
      </c>
      <c r="E912" s="61" t="s">
        <v>326</v>
      </c>
      <c r="F912" s="38" t="s">
        <v>11</v>
      </c>
      <c r="G912" s="62" t="s">
        <v>7</v>
      </c>
      <c r="H912" s="39">
        <f t="shared" si="216"/>
        <v>1094</v>
      </c>
      <c r="I912" s="38">
        <v>18</v>
      </c>
      <c r="J912" s="38">
        <v>14</v>
      </c>
      <c r="K912" s="39">
        <f t="shared" si="217"/>
        <v>1094</v>
      </c>
      <c r="L912" s="38">
        <v>18</v>
      </c>
      <c r="M912" s="38">
        <v>14</v>
      </c>
      <c r="N912" s="39">
        <f t="shared" si="218"/>
        <v>1112</v>
      </c>
      <c r="O912" s="38">
        <v>18</v>
      </c>
      <c r="P912" s="38">
        <v>32</v>
      </c>
      <c r="Q912" s="39">
        <f t="shared" si="219"/>
        <v>1119</v>
      </c>
      <c r="R912" s="38">
        <v>18</v>
      </c>
      <c r="S912" s="38">
        <v>39</v>
      </c>
      <c r="T912" s="39">
        <f t="shared" si="220"/>
        <v>1129</v>
      </c>
      <c r="U912" s="38">
        <v>18</v>
      </c>
      <c r="V912" s="38">
        <v>49</v>
      </c>
      <c r="W912" s="40">
        <f t="shared" si="221"/>
        <v>1137</v>
      </c>
      <c r="X912" s="41">
        <v>18</v>
      </c>
      <c r="Y912" s="41">
        <v>57</v>
      </c>
      <c r="Z912" s="41">
        <f t="shared" si="229"/>
        <v>12960</v>
      </c>
      <c r="AA912" s="61">
        <f t="shared" si="222"/>
        <v>14001</v>
      </c>
      <c r="AB912" s="38">
        <f t="shared" si="223"/>
        <v>14054</v>
      </c>
      <c r="AC912" s="38">
        <f t="shared" si="224"/>
        <v>14054</v>
      </c>
      <c r="AD912" s="38">
        <f t="shared" si="225"/>
        <v>14072</v>
      </c>
      <c r="AE912" s="38">
        <f t="shared" si="226"/>
        <v>14079</v>
      </c>
      <c r="AF912" s="38">
        <f t="shared" si="227"/>
        <v>14089</v>
      </c>
      <c r="AG912" s="62">
        <f t="shared" si="228"/>
        <v>14097</v>
      </c>
    </row>
    <row r="913" spans="1:33" x14ac:dyDescent="0.55000000000000004">
      <c r="A913" s="37">
        <f t="shared" si="215"/>
        <v>1052</v>
      </c>
      <c r="B913" s="38">
        <v>17</v>
      </c>
      <c r="C913" s="38">
        <v>32</v>
      </c>
      <c r="D913" s="38" t="s">
        <v>6</v>
      </c>
      <c r="E913" s="61" t="s">
        <v>328</v>
      </c>
      <c r="F913" s="38" t="s">
        <v>11</v>
      </c>
      <c r="G913" s="62" t="s">
        <v>31</v>
      </c>
      <c r="H913" s="39">
        <f t="shared" si="216"/>
        <v>1081</v>
      </c>
      <c r="I913" s="38">
        <v>18</v>
      </c>
      <c r="J913" s="38">
        <v>1</v>
      </c>
      <c r="K913" s="39">
        <f t="shared" si="217"/>
        <v>1081</v>
      </c>
      <c r="L913" s="38">
        <v>18</v>
      </c>
      <c r="M913" s="38">
        <v>1</v>
      </c>
      <c r="N913" s="39">
        <f t="shared" si="218"/>
        <v>1097</v>
      </c>
      <c r="O913" s="38">
        <v>18</v>
      </c>
      <c r="P913" s="38">
        <v>17</v>
      </c>
      <c r="Q913" s="39">
        <f t="shared" si="219"/>
        <v>1097</v>
      </c>
      <c r="R913" s="38">
        <v>18</v>
      </c>
      <c r="S913" s="38">
        <v>17</v>
      </c>
      <c r="T913" s="39">
        <f t="shared" si="220"/>
        <v>1097</v>
      </c>
      <c r="U913" s="38">
        <v>18</v>
      </c>
      <c r="V913" s="38">
        <v>17</v>
      </c>
      <c r="W913" s="40">
        <f t="shared" si="221"/>
        <v>1121</v>
      </c>
      <c r="X913" s="41">
        <v>18</v>
      </c>
      <c r="Y913" s="41">
        <v>41</v>
      </c>
      <c r="Z913" s="41">
        <f t="shared" si="229"/>
        <v>12960</v>
      </c>
      <c r="AA913" s="61">
        <f t="shared" si="222"/>
        <v>14012</v>
      </c>
      <c r="AB913" s="38">
        <f t="shared" si="223"/>
        <v>14041</v>
      </c>
      <c r="AC913" s="38">
        <f t="shared" si="224"/>
        <v>14041</v>
      </c>
      <c r="AD913" s="38">
        <f t="shared" si="225"/>
        <v>14057</v>
      </c>
      <c r="AE913" s="38">
        <f t="shared" si="226"/>
        <v>14057</v>
      </c>
      <c r="AF913" s="38">
        <f t="shared" si="227"/>
        <v>14057</v>
      </c>
      <c r="AG913" s="62">
        <f t="shared" si="228"/>
        <v>14081</v>
      </c>
    </row>
    <row r="914" spans="1:33" x14ac:dyDescent="0.55000000000000004">
      <c r="A914" s="37">
        <f t="shared" si="215"/>
        <v>1052</v>
      </c>
      <c r="B914" s="38">
        <v>17</v>
      </c>
      <c r="C914" s="38">
        <v>32</v>
      </c>
      <c r="D914" s="38" t="s">
        <v>295</v>
      </c>
      <c r="E914" s="61" t="s">
        <v>328</v>
      </c>
      <c r="F914" s="38" t="s">
        <v>17</v>
      </c>
      <c r="G914" s="62" t="s">
        <v>36</v>
      </c>
      <c r="H914" s="39">
        <f t="shared" si="216"/>
        <v>1059</v>
      </c>
      <c r="I914" s="38">
        <v>17</v>
      </c>
      <c r="J914" s="38">
        <v>39</v>
      </c>
      <c r="K914" s="39">
        <f t="shared" si="217"/>
        <v>1060</v>
      </c>
      <c r="L914" s="38">
        <v>17</v>
      </c>
      <c r="M914" s="38">
        <v>40</v>
      </c>
      <c r="N914" s="39">
        <f t="shared" si="218"/>
        <v>1065</v>
      </c>
      <c r="O914" s="38">
        <v>17</v>
      </c>
      <c r="P914" s="38">
        <v>45</v>
      </c>
      <c r="Q914" s="39">
        <f t="shared" si="219"/>
        <v>1069</v>
      </c>
      <c r="R914" s="38">
        <v>17</v>
      </c>
      <c r="S914" s="38">
        <v>49</v>
      </c>
      <c r="T914" s="39">
        <f t="shared" si="220"/>
        <v>1069</v>
      </c>
      <c r="U914" s="38">
        <v>17</v>
      </c>
      <c r="V914" s="38">
        <v>49</v>
      </c>
      <c r="W914" s="40">
        <f t="shared" si="221"/>
        <v>0</v>
      </c>
      <c r="X914" s="41"/>
      <c r="Y914" s="41"/>
      <c r="Z914" s="41">
        <f t="shared" si="229"/>
        <v>12960</v>
      </c>
      <c r="AA914" s="61">
        <f t="shared" si="222"/>
        <v>14012</v>
      </c>
      <c r="AB914" s="38">
        <f t="shared" si="223"/>
        <v>14019</v>
      </c>
      <c r="AC914" s="38">
        <f t="shared" si="224"/>
        <v>14020</v>
      </c>
      <c r="AD914" s="38">
        <f t="shared" si="225"/>
        <v>14025</v>
      </c>
      <c r="AE914" s="38">
        <f t="shared" si="226"/>
        <v>14029</v>
      </c>
      <c r="AF914" s="38">
        <f t="shared" si="227"/>
        <v>14029</v>
      </c>
      <c r="AG914" s="62">
        <f t="shared" si="228"/>
        <v>12960</v>
      </c>
    </row>
    <row r="915" spans="1:33" x14ac:dyDescent="0.55000000000000004">
      <c r="A915" s="37">
        <f t="shared" si="215"/>
        <v>1069</v>
      </c>
      <c r="B915" s="38">
        <v>17</v>
      </c>
      <c r="C915" s="38">
        <v>49</v>
      </c>
      <c r="D915" s="38" t="s">
        <v>148</v>
      </c>
      <c r="E915" s="61" t="s">
        <v>325</v>
      </c>
      <c r="F915" s="38" t="s">
        <v>3</v>
      </c>
      <c r="G915" s="62" t="s">
        <v>132</v>
      </c>
      <c r="H915" s="39">
        <f t="shared" si="216"/>
        <v>1074</v>
      </c>
      <c r="I915" s="38">
        <v>17</v>
      </c>
      <c r="J915" s="38">
        <v>54</v>
      </c>
      <c r="K915" s="39">
        <f t="shared" si="217"/>
        <v>1081</v>
      </c>
      <c r="L915" s="38">
        <v>18</v>
      </c>
      <c r="M915" s="38">
        <v>1</v>
      </c>
      <c r="N915" s="39">
        <f t="shared" si="218"/>
        <v>1091</v>
      </c>
      <c r="O915" s="38">
        <v>18</v>
      </c>
      <c r="P915" s="38">
        <v>11</v>
      </c>
      <c r="Q915" s="39">
        <f t="shared" si="219"/>
        <v>1108</v>
      </c>
      <c r="R915" s="38">
        <v>18</v>
      </c>
      <c r="S915" s="38">
        <v>28</v>
      </c>
      <c r="T915" s="39">
        <f t="shared" si="220"/>
        <v>1111</v>
      </c>
      <c r="U915" s="38">
        <v>18</v>
      </c>
      <c r="V915" s="38">
        <v>31</v>
      </c>
      <c r="W915" s="40">
        <f t="shared" si="221"/>
        <v>1119</v>
      </c>
      <c r="X915" s="41">
        <v>18</v>
      </c>
      <c r="Y915" s="41">
        <v>39</v>
      </c>
      <c r="Z915" s="41">
        <f t="shared" si="229"/>
        <v>12960</v>
      </c>
      <c r="AA915" s="61">
        <f t="shared" si="222"/>
        <v>14029</v>
      </c>
      <c r="AB915" s="38">
        <f t="shared" si="223"/>
        <v>14034</v>
      </c>
      <c r="AC915" s="38">
        <f t="shared" si="224"/>
        <v>14041</v>
      </c>
      <c r="AD915" s="38">
        <f t="shared" si="225"/>
        <v>14051</v>
      </c>
      <c r="AE915" s="38">
        <f t="shared" si="226"/>
        <v>14068</v>
      </c>
      <c r="AF915" s="38">
        <f t="shared" si="227"/>
        <v>14071</v>
      </c>
      <c r="AG915" s="62">
        <f t="shared" si="228"/>
        <v>14079</v>
      </c>
    </row>
    <row r="916" spans="1:33" x14ac:dyDescent="0.55000000000000004">
      <c r="A916" s="37">
        <f t="shared" si="215"/>
        <v>1071</v>
      </c>
      <c r="B916" s="38">
        <v>17</v>
      </c>
      <c r="C916" s="38">
        <v>51</v>
      </c>
      <c r="D916" s="38" t="s">
        <v>321</v>
      </c>
      <c r="E916" s="61" t="s">
        <v>328</v>
      </c>
      <c r="F916" s="38" t="s">
        <v>3</v>
      </c>
      <c r="G916" s="62" t="s">
        <v>36</v>
      </c>
      <c r="H916" s="39">
        <f t="shared" si="216"/>
        <v>1077</v>
      </c>
      <c r="I916" s="38">
        <v>17</v>
      </c>
      <c r="J916" s="38">
        <v>57</v>
      </c>
      <c r="K916" s="39">
        <f t="shared" si="217"/>
        <v>1092</v>
      </c>
      <c r="L916" s="38">
        <v>18</v>
      </c>
      <c r="M916" s="38">
        <v>12</v>
      </c>
      <c r="N916" s="39">
        <f t="shared" si="218"/>
        <v>1092</v>
      </c>
      <c r="O916" s="38">
        <v>18</v>
      </c>
      <c r="P916" s="38">
        <v>12</v>
      </c>
      <c r="Q916" s="39">
        <f t="shared" si="219"/>
        <v>1108</v>
      </c>
      <c r="R916" s="38">
        <v>18</v>
      </c>
      <c r="S916" s="38">
        <v>28</v>
      </c>
      <c r="T916" s="39">
        <f t="shared" si="220"/>
        <v>1115</v>
      </c>
      <c r="U916" s="38">
        <v>18</v>
      </c>
      <c r="V916" s="38">
        <v>35</v>
      </c>
      <c r="W916" s="40">
        <f t="shared" si="221"/>
        <v>1131</v>
      </c>
      <c r="X916" s="41">
        <v>18</v>
      </c>
      <c r="Y916" s="41">
        <v>51</v>
      </c>
      <c r="Z916" s="41">
        <f t="shared" si="229"/>
        <v>12960</v>
      </c>
      <c r="AA916" s="61">
        <f t="shared" si="222"/>
        <v>14031</v>
      </c>
      <c r="AB916" s="38">
        <f t="shared" si="223"/>
        <v>14037</v>
      </c>
      <c r="AC916" s="38">
        <f t="shared" si="224"/>
        <v>14052</v>
      </c>
      <c r="AD916" s="38">
        <f t="shared" si="225"/>
        <v>14052</v>
      </c>
      <c r="AE916" s="38">
        <f t="shared" si="226"/>
        <v>14068</v>
      </c>
      <c r="AF916" s="38">
        <f t="shared" si="227"/>
        <v>14075</v>
      </c>
      <c r="AG916" s="62">
        <f t="shared" si="228"/>
        <v>14091</v>
      </c>
    </row>
    <row r="917" spans="1:33" x14ac:dyDescent="0.55000000000000004">
      <c r="A917" s="37">
        <f t="shared" si="215"/>
        <v>1072</v>
      </c>
      <c r="B917" s="38">
        <v>17</v>
      </c>
      <c r="C917" s="38">
        <v>52</v>
      </c>
      <c r="D917" s="38" t="s">
        <v>51</v>
      </c>
      <c r="E917" s="61" t="s">
        <v>335</v>
      </c>
      <c r="F917" s="38" t="s">
        <v>17</v>
      </c>
      <c r="G917" s="62" t="s">
        <v>52</v>
      </c>
      <c r="H917" s="39">
        <f t="shared" si="216"/>
        <v>1078</v>
      </c>
      <c r="I917" s="38">
        <v>17</v>
      </c>
      <c r="J917" s="38">
        <v>58</v>
      </c>
      <c r="K917" s="39">
        <f t="shared" si="217"/>
        <v>1079</v>
      </c>
      <c r="L917" s="38">
        <v>17</v>
      </c>
      <c r="M917" s="38">
        <v>59</v>
      </c>
      <c r="N917" s="39">
        <f t="shared" si="218"/>
        <v>1101</v>
      </c>
      <c r="O917" s="38">
        <v>18</v>
      </c>
      <c r="P917" s="38">
        <v>21</v>
      </c>
      <c r="Q917" s="39">
        <f t="shared" si="219"/>
        <v>1104</v>
      </c>
      <c r="R917" s="38">
        <v>18</v>
      </c>
      <c r="S917" s="38">
        <v>24</v>
      </c>
      <c r="T917" s="39">
        <f t="shared" si="220"/>
        <v>1115</v>
      </c>
      <c r="U917" s="38">
        <v>18</v>
      </c>
      <c r="V917" s="38">
        <v>35</v>
      </c>
      <c r="W917" s="40">
        <f t="shared" si="221"/>
        <v>1115</v>
      </c>
      <c r="X917" s="41">
        <v>18</v>
      </c>
      <c r="Y917" s="41">
        <v>35</v>
      </c>
      <c r="Z917" s="41">
        <f t="shared" si="229"/>
        <v>12960</v>
      </c>
      <c r="AA917" s="61">
        <f t="shared" si="222"/>
        <v>14032</v>
      </c>
      <c r="AB917" s="38">
        <f t="shared" si="223"/>
        <v>14038</v>
      </c>
      <c r="AC917" s="38">
        <f t="shared" si="224"/>
        <v>14039</v>
      </c>
      <c r="AD917" s="38">
        <f t="shared" si="225"/>
        <v>14061</v>
      </c>
      <c r="AE917" s="38">
        <f t="shared" si="226"/>
        <v>14064</v>
      </c>
      <c r="AF917" s="38">
        <f t="shared" si="227"/>
        <v>14075</v>
      </c>
      <c r="AG917" s="62">
        <f t="shared" si="228"/>
        <v>14075</v>
      </c>
    </row>
    <row r="918" spans="1:33" x14ac:dyDescent="0.55000000000000004">
      <c r="A918" s="37">
        <f t="shared" si="215"/>
        <v>1099</v>
      </c>
      <c r="B918" s="38">
        <v>18</v>
      </c>
      <c r="C918" s="38">
        <v>19</v>
      </c>
      <c r="D918" s="38" t="s">
        <v>322</v>
      </c>
      <c r="E918" s="61" t="s">
        <v>329</v>
      </c>
      <c r="F918" s="38" t="s">
        <v>17</v>
      </c>
      <c r="G918" s="62" t="s">
        <v>12</v>
      </c>
      <c r="H918" s="39">
        <f t="shared" si="216"/>
        <v>1102</v>
      </c>
      <c r="I918" s="38">
        <v>18</v>
      </c>
      <c r="J918" s="38">
        <v>22</v>
      </c>
      <c r="K918" s="39">
        <f t="shared" si="217"/>
        <v>1103</v>
      </c>
      <c r="L918" s="38">
        <v>18</v>
      </c>
      <c r="M918" s="38">
        <v>23</v>
      </c>
      <c r="N918" s="39">
        <f t="shared" si="218"/>
        <v>1118</v>
      </c>
      <c r="O918" s="38">
        <v>18</v>
      </c>
      <c r="P918" s="38">
        <v>38</v>
      </c>
      <c r="Q918" s="39">
        <f t="shared" si="219"/>
        <v>1132</v>
      </c>
      <c r="R918" s="38">
        <v>18</v>
      </c>
      <c r="S918" s="38">
        <v>52</v>
      </c>
      <c r="T918" s="39">
        <f t="shared" si="220"/>
        <v>1133</v>
      </c>
      <c r="U918" s="38">
        <v>18</v>
      </c>
      <c r="V918" s="38">
        <v>53</v>
      </c>
      <c r="W918" s="40">
        <f t="shared" si="221"/>
        <v>1146</v>
      </c>
      <c r="X918" s="41">
        <v>19</v>
      </c>
      <c r="Y918" s="41">
        <v>6</v>
      </c>
      <c r="Z918" s="41">
        <f t="shared" si="229"/>
        <v>12960</v>
      </c>
      <c r="AA918" s="61">
        <f t="shared" si="222"/>
        <v>14059</v>
      </c>
      <c r="AB918" s="38">
        <f t="shared" si="223"/>
        <v>14062</v>
      </c>
      <c r="AC918" s="38">
        <f t="shared" si="224"/>
        <v>14063</v>
      </c>
      <c r="AD918" s="38">
        <f t="shared" si="225"/>
        <v>14078</v>
      </c>
      <c r="AE918" s="38">
        <f t="shared" si="226"/>
        <v>14092</v>
      </c>
      <c r="AF918" s="38">
        <f t="shared" si="227"/>
        <v>14093</v>
      </c>
      <c r="AG918" s="62">
        <f t="shared" si="228"/>
        <v>14106</v>
      </c>
    </row>
    <row r="919" spans="1:33" x14ac:dyDescent="0.55000000000000004">
      <c r="A919" s="37">
        <f t="shared" si="215"/>
        <v>1104</v>
      </c>
      <c r="B919" s="38">
        <v>18</v>
      </c>
      <c r="C919" s="38">
        <v>24</v>
      </c>
      <c r="D919" s="38" t="s">
        <v>313</v>
      </c>
      <c r="E919" s="61" t="s">
        <v>329</v>
      </c>
      <c r="F919" s="38" t="s">
        <v>17</v>
      </c>
      <c r="G919" s="62" t="s">
        <v>39</v>
      </c>
      <c r="H919" s="39">
        <f t="shared" si="216"/>
        <v>1108</v>
      </c>
      <c r="I919" s="38">
        <v>18</v>
      </c>
      <c r="J919" s="38">
        <v>28</v>
      </c>
      <c r="K919" s="39">
        <f t="shared" si="217"/>
        <v>1109</v>
      </c>
      <c r="L919" s="38">
        <v>18</v>
      </c>
      <c r="M919" s="38">
        <v>29</v>
      </c>
      <c r="N919" s="39">
        <f t="shared" si="218"/>
        <v>1122</v>
      </c>
      <c r="O919" s="38">
        <v>18</v>
      </c>
      <c r="P919" s="38">
        <v>42</v>
      </c>
      <c r="Q919" s="39">
        <f t="shared" si="219"/>
        <v>1131</v>
      </c>
      <c r="R919" s="38">
        <v>18</v>
      </c>
      <c r="S919" s="38">
        <v>51</v>
      </c>
      <c r="T919" s="39">
        <f t="shared" si="220"/>
        <v>1145</v>
      </c>
      <c r="U919" s="38">
        <v>19</v>
      </c>
      <c r="V919" s="38">
        <v>5</v>
      </c>
      <c r="W919" s="40">
        <f t="shared" si="221"/>
        <v>1145</v>
      </c>
      <c r="X919" s="41">
        <v>19</v>
      </c>
      <c r="Y919" s="41">
        <v>5</v>
      </c>
      <c r="Z919" s="41">
        <f t="shared" si="229"/>
        <v>12960</v>
      </c>
      <c r="AA919" s="61">
        <f t="shared" si="222"/>
        <v>14064</v>
      </c>
      <c r="AB919" s="38">
        <f t="shared" si="223"/>
        <v>14068</v>
      </c>
      <c r="AC919" s="38">
        <f t="shared" si="224"/>
        <v>14069</v>
      </c>
      <c r="AD919" s="38">
        <f t="shared" si="225"/>
        <v>14082</v>
      </c>
      <c r="AE919" s="38">
        <f t="shared" si="226"/>
        <v>14091</v>
      </c>
      <c r="AF919" s="38">
        <f t="shared" si="227"/>
        <v>14105</v>
      </c>
      <c r="AG919" s="62">
        <f t="shared" si="228"/>
        <v>14105</v>
      </c>
    </row>
    <row r="920" spans="1:33" x14ac:dyDescent="0.55000000000000004">
      <c r="A920" s="37">
        <f t="shared" si="215"/>
        <v>1127</v>
      </c>
      <c r="B920" s="38">
        <v>18</v>
      </c>
      <c r="C920" s="38">
        <v>47</v>
      </c>
      <c r="D920" s="38" t="s">
        <v>16</v>
      </c>
      <c r="E920" s="61" t="s">
        <v>330</v>
      </c>
      <c r="F920" s="38" t="s">
        <v>17</v>
      </c>
      <c r="G920" s="62" t="s">
        <v>18</v>
      </c>
      <c r="H920" s="39">
        <f t="shared" si="216"/>
        <v>1131</v>
      </c>
      <c r="I920" s="38">
        <v>18</v>
      </c>
      <c r="J920" s="38">
        <v>51</v>
      </c>
      <c r="K920" s="39">
        <f t="shared" si="217"/>
        <v>1137</v>
      </c>
      <c r="L920" s="38">
        <v>18</v>
      </c>
      <c r="M920" s="38">
        <v>57</v>
      </c>
      <c r="N920" s="39">
        <f t="shared" si="218"/>
        <v>1143</v>
      </c>
      <c r="O920" s="38">
        <v>19</v>
      </c>
      <c r="P920" s="38">
        <v>3</v>
      </c>
      <c r="Q920" s="39">
        <f t="shared" si="219"/>
        <v>1147</v>
      </c>
      <c r="R920" s="38">
        <v>19</v>
      </c>
      <c r="S920" s="38">
        <v>7</v>
      </c>
      <c r="T920" s="39">
        <f t="shared" si="220"/>
        <v>1163</v>
      </c>
      <c r="U920" s="38">
        <v>19</v>
      </c>
      <c r="V920" s="38">
        <v>23</v>
      </c>
      <c r="W920" s="40">
        <f t="shared" si="221"/>
        <v>1164</v>
      </c>
      <c r="X920" s="41">
        <v>19</v>
      </c>
      <c r="Y920" s="41">
        <v>24</v>
      </c>
      <c r="Z920" s="41">
        <f t="shared" si="229"/>
        <v>12960</v>
      </c>
      <c r="AA920" s="61">
        <f t="shared" si="222"/>
        <v>14087</v>
      </c>
      <c r="AB920" s="38">
        <f t="shared" si="223"/>
        <v>14091</v>
      </c>
      <c r="AC920" s="38">
        <f t="shared" si="224"/>
        <v>14097</v>
      </c>
      <c r="AD920" s="38">
        <f t="shared" si="225"/>
        <v>14103</v>
      </c>
      <c r="AE920" s="38">
        <f t="shared" si="226"/>
        <v>14107</v>
      </c>
      <c r="AF920" s="38">
        <f t="shared" si="227"/>
        <v>14123</v>
      </c>
      <c r="AG920" s="62">
        <f t="shared" si="228"/>
        <v>14124</v>
      </c>
    </row>
    <row r="921" spans="1:33" x14ac:dyDescent="0.55000000000000004">
      <c r="A921" s="37">
        <f t="shared" si="215"/>
        <v>1136</v>
      </c>
      <c r="B921" s="38">
        <v>18</v>
      </c>
      <c r="C921" s="38">
        <v>56</v>
      </c>
      <c r="D921" s="38" t="s">
        <v>148</v>
      </c>
      <c r="E921" s="61" t="s">
        <v>325</v>
      </c>
      <c r="F921" s="38" t="s">
        <v>11</v>
      </c>
      <c r="G921" s="62" t="s">
        <v>132</v>
      </c>
      <c r="H921" s="39">
        <f t="shared" si="216"/>
        <v>1186</v>
      </c>
      <c r="I921" s="38">
        <v>19</v>
      </c>
      <c r="J921" s="38">
        <v>46</v>
      </c>
      <c r="K921" s="39">
        <f t="shared" si="217"/>
        <v>1186</v>
      </c>
      <c r="L921" s="38">
        <v>19</v>
      </c>
      <c r="M921" s="38">
        <v>46</v>
      </c>
      <c r="N921" s="39">
        <f t="shared" si="218"/>
        <v>1204</v>
      </c>
      <c r="O921" s="38">
        <v>20</v>
      </c>
      <c r="P921" s="38">
        <v>4</v>
      </c>
      <c r="Q921" s="39">
        <f t="shared" si="219"/>
        <v>1210</v>
      </c>
      <c r="R921" s="38">
        <v>20</v>
      </c>
      <c r="S921" s="38">
        <v>10</v>
      </c>
      <c r="T921" s="39">
        <f t="shared" si="220"/>
        <v>1230</v>
      </c>
      <c r="U921" s="38">
        <v>20</v>
      </c>
      <c r="V921" s="38">
        <v>30</v>
      </c>
      <c r="W921" s="40">
        <f t="shared" si="221"/>
        <v>1235</v>
      </c>
      <c r="X921" s="41">
        <v>20</v>
      </c>
      <c r="Y921" s="41">
        <v>35</v>
      </c>
      <c r="Z921" s="41">
        <f t="shared" si="229"/>
        <v>12960</v>
      </c>
      <c r="AA921" s="61">
        <f t="shared" si="222"/>
        <v>14096</v>
      </c>
      <c r="AB921" s="38">
        <f t="shared" si="223"/>
        <v>14146</v>
      </c>
      <c r="AC921" s="38">
        <f t="shared" si="224"/>
        <v>14146</v>
      </c>
      <c r="AD921" s="38">
        <f t="shared" si="225"/>
        <v>14164</v>
      </c>
      <c r="AE921" s="38">
        <f t="shared" si="226"/>
        <v>14170</v>
      </c>
      <c r="AF921" s="38">
        <f t="shared" si="227"/>
        <v>14190</v>
      </c>
      <c r="AG921" s="62">
        <f t="shared" si="228"/>
        <v>14195</v>
      </c>
    </row>
    <row r="922" spans="1:33" x14ac:dyDescent="0.55000000000000004">
      <c r="A922" s="37">
        <f t="shared" si="215"/>
        <v>1179</v>
      </c>
      <c r="B922" s="38">
        <v>19</v>
      </c>
      <c r="C922" s="38">
        <v>39</v>
      </c>
      <c r="D922" s="38" t="s">
        <v>143</v>
      </c>
      <c r="E922" s="61" t="s">
        <v>326</v>
      </c>
      <c r="F922" s="38" t="s">
        <v>3</v>
      </c>
      <c r="G922" s="62" t="s">
        <v>7</v>
      </c>
      <c r="H922" s="39">
        <f t="shared" si="216"/>
        <v>1187</v>
      </c>
      <c r="I922" s="38">
        <v>19</v>
      </c>
      <c r="J922" s="38">
        <v>47</v>
      </c>
      <c r="K922" s="39">
        <f t="shared" si="217"/>
        <v>1187</v>
      </c>
      <c r="L922" s="38">
        <v>19</v>
      </c>
      <c r="M922" s="38">
        <v>47</v>
      </c>
      <c r="N922" s="39">
        <f t="shared" si="218"/>
        <v>1196</v>
      </c>
      <c r="O922" s="38">
        <v>19</v>
      </c>
      <c r="P922" s="38">
        <v>56</v>
      </c>
      <c r="Q922" s="39">
        <f t="shared" si="219"/>
        <v>1213</v>
      </c>
      <c r="R922" s="38">
        <v>20</v>
      </c>
      <c r="S922" s="38">
        <v>13</v>
      </c>
      <c r="T922" s="39">
        <f t="shared" si="220"/>
        <v>1215</v>
      </c>
      <c r="U922" s="38">
        <v>20</v>
      </c>
      <c r="V922" s="38">
        <v>15</v>
      </c>
      <c r="W922" s="40">
        <f t="shared" si="221"/>
        <v>1227</v>
      </c>
      <c r="X922" s="41">
        <v>20</v>
      </c>
      <c r="Y922" s="41">
        <v>27</v>
      </c>
      <c r="Z922" s="41">
        <f t="shared" si="229"/>
        <v>12960</v>
      </c>
      <c r="AA922" s="61">
        <f t="shared" si="222"/>
        <v>14139</v>
      </c>
      <c r="AB922" s="38">
        <f t="shared" si="223"/>
        <v>14147</v>
      </c>
      <c r="AC922" s="38">
        <f t="shared" si="224"/>
        <v>14147</v>
      </c>
      <c r="AD922" s="38">
        <f t="shared" si="225"/>
        <v>14156</v>
      </c>
      <c r="AE922" s="38">
        <f t="shared" si="226"/>
        <v>14173</v>
      </c>
      <c r="AF922" s="38">
        <f t="shared" si="227"/>
        <v>14175</v>
      </c>
      <c r="AG922" s="62">
        <f t="shared" si="228"/>
        <v>14187</v>
      </c>
    </row>
    <row r="923" spans="1:33" x14ac:dyDescent="0.55000000000000004">
      <c r="A923" s="37">
        <f t="shared" si="215"/>
        <v>1216</v>
      </c>
      <c r="B923" s="38">
        <v>20</v>
      </c>
      <c r="C923" s="38">
        <v>16</v>
      </c>
      <c r="D923" s="38" t="s">
        <v>13</v>
      </c>
      <c r="E923" s="61" t="s">
        <v>329</v>
      </c>
      <c r="F923" s="38" t="s">
        <v>3</v>
      </c>
      <c r="G923" s="62" t="s">
        <v>12</v>
      </c>
      <c r="H923" s="39">
        <f t="shared" si="216"/>
        <v>1231</v>
      </c>
      <c r="I923" s="38">
        <v>20</v>
      </c>
      <c r="J923" s="38">
        <v>31</v>
      </c>
      <c r="K923" s="39">
        <f t="shared" si="217"/>
        <v>1233</v>
      </c>
      <c r="L923" s="38">
        <v>20</v>
      </c>
      <c r="M923" s="38">
        <v>33</v>
      </c>
      <c r="N923" s="39">
        <f t="shared" si="218"/>
        <v>1248</v>
      </c>
      <c r="O923" s="38">
        <v>20</v>
      </c>
      <c r="P923" s="38">
        <v>48</v>
      </c>
      <c r="Q923" s="39">
        <f t="shared" si="219"/>
        <v>1253</v>
      </c>
      <c r="R923" s="38">
        <v>20</v>
      </c>
      <c r="S923" s="38">
        <v>53</v>
      </c>
      <c r="T923" s="39">
        <f t="shared" si="220"/>
        <v>1258</v>
      </c>
      <c r="U923" s="38">
        <v>20</v>
      </c>
      <c r="V923" s="38">
        <v>58</v>
      </c>
      <c r="W923" s="40">
        <f t="shared" si="221"/>
        <v>1267</v>
      </c>
      <c r="X923" s="41">
        <v>21</v>
      </c>
      <c r="Y923" s="41">
        <v>7</v>
      </c>
      <c r="Z923" s="41">
        <f t="shared" si="229"/>
        <v>12960</v>
      </c>
      <c r="AA923" s="61">
        <f t="shared" si="222"/>
        <v>14176</v>
      </c>
      <c r="AB923" s="38">
        <f t="shared" si="223"/>
        <v>14191</v>
      </c>
      <c r="AC923" s="38">
        <f t="shared" si="224"/>
        <v>14193</v>
      </c>
      <c r="AD923" s="38">
        <f t="shared" si="225"/>
        <v>14208</v>
      </c>
      <c r="AE923" s="38">
        <f t="shared" si="226"/>
        <v>14213</v>
      </c>
      <c r="AF923" s="38">
        <f t="shared" si="227"/>
        <v>14218</v>
      </c>
      <c r="AG923" s="62">
        <f t="shared" si="228"/>
        <v>14227</v>
      </c>
    </row>
    <row r="924" spans="1:33" x14ac:dyDescent="0.55000000000000004">
      <c r="A924" s="37">
        <f t="shared" si="215"/>
        <v>1222</v>
      </c>
      <c r="B924" s="38">
        <v>20</v>
      </c>
      <c r="C924" s="38">
        <v>22</v>
      </c>
      <c r="D924" s="38" t="s">
        <v>315</v>
      </c>
      <c r="E924" s="61" t="s">
        <v>328</v>
      </c>
      <c r="F924" s="38" t="s">
        <v>11</v>
      </c>
      <c r="G924" s="62" t="s">
        <v>7</v>
      </c>
      <c r="H924" s="39">
        <f t="shared" si="216"/>
        <v>1228</v>
      </c>
      <c r="I924" s="38">
        <v>20</v>
      </c>
      <c r="J924" s="38">
        <v>28</v>
      </c>
      <c r="K924" s="39">
        <f t="shared" si="217"/>
        <v>1228</v>
      </c>
      <c r="L924" s="38">
        <v>20</v>
      </c>
      <c r="M924" s="38">
        <v>28</v>
      </c>
      <c r="N924" s="39">
        <f t="shared" si="218"/>
        <v>1238</v>
      </c>
      <c r="O924" s="38">
        <v>20</v>
      </c>
      <c r="P924" s="38">
        <v>38</v>
      </c>
      <c r="Q924" s="39">
        <f t="shared" si="219"/>
        <v>1253</v>
      </c>
      <c r="R924" s="38">
        <v>20</v>
      </c>
      <c r="S924" s="38">
        <v>53</v>
      </c>
      <c r="T924" s="39">
        <f t="shared" si="220"/>
        <v>1277</v>
      </c>
      <c r="U924" s="38">
        <v>21</v>
      </c>
      <c r="V924" s="38">
        <v>17</v>
      </c>
      <c r="W924" s="40">
        <f t="shared" si="221"/>
        <v>1277</v>
      </c>
      <c r="X924" s="41">
        <v>21</v>
      </c>
      <c r="Y924" s="41">
        <v>17</v>
      </c>
      <c r="Z924" s="41">
        <f t="shared" si="229"/>
        <v>12960</v>
      </c>
      <c r="AA924" s="61">
        <f t="shared" si="222"/>
        <v>14182</v>
      </c>
      <c r="AB924" s="38">
        <f t="shared" si="223"/>
        <v>14188</v>
      </c>
      <c r="AC924" s="38">
        <f t="shared" si="224"/>
        <v>14188</v>
      </c>
      <c r="AD924" s="38">
        <f t="shared" si="225"/>
        <v>14198</v>
      </c>
      <c r="AE924" s="38">
        <f t="shared" si="226"/>
        <v>14213</v>
      </c>
      <c r="AF924" s="38">
        <f t="shared" si="227"/>
        <v>14237</v>
      </c>
      <c r="AG924" s="62">
        <f t="shared" si="228"/>
        <v>14237</v>
      </c>
    </row>
    <row r="925" spans="1:33" x14ac:dyDescent="0.55000000000000004">
      <c r="A925" s="37">
        <f t="shared" si="215"/>
        <v>1227</v>
      </c>
      <c r="B925" s="38">
        <v>20</v>
      </c>
      <c r="C925" s="38">
        <v>27</v>
      </c>
      <c r="D925" s="38" t="s">
        <v>323</v>
      </c>
      <c r="E925" s="61" t="s">
        <v>329</v>
      </c>
      <c r="F925" s="38" t="s">
        <v>11</v>
      </c>
      <c r="G925" s="62" t="s">
        <v>31</v>
      </c>
      <c r="H925" s="39">
        <f t="shared" si="216"/>
        <v>1246</v>
      </c>
      <c r="I925" s="38">
        <v>20</v>
      </c>
      <c r="J925" s="38">
        <v>46</v>
      </c>
      <c r="K925" s="39">
        <f t="shared" si="217"/>
        <v>1246</v>
      </c>
      <c r="L925" s="38">
        <v>20</v>
      </c>
      <c r="M925" s="38">
        <v>46</v>
      </c>
      <c r="N925" s="39">
        <f t="shared" si="218"/>
        <v>1256</v>
      </c>
      <c r="O925" s="38">
        <v>20</v>
      </c>
      <c r="P925" s="38">
        <v>56</v>
      </c>
      <c r="Q925" s="39">
        <f t="shared" si="219"/>
        <v>1256</v>
      </c>
      <c r="R925" s="38">
        <v>20</v>
      </c>
      <c r="S925" s="38">
        <v>56</v>
      </c>
      <c r="T925" s="39">
        <f t="shared" si="220"/>
        <v>1263</v>
      </c>
      <c r="U925" s="38">
        <v>21</v>
      </c>
      <c r="V925" s="38">
        <v>3</v>
      </c>
      <c r="W925" s="40">
        <f t="shared" si="221"/>
        <v>1264</v>
      </c>
      <c r="X925" s="41">
        <v>21</v>
      </c>
      <c r="Y925" s="41">
        <v>4</v>
      </c>
      <c r="Z925" s="41">
        <f t="shared" si="229"/>
        <v>12960</v>
      </c>
      <c r="AA925" s="61">
        <f t="shared" si="222"/>
        <v>14187</v>
      </c>
      <c r="AB925" s="38">
        <f t="shared" si="223"/>
        <v>14206</v>
      </c>
      <c r="AC925" s="38">
        <f t="shared" si="224"/>
        <v>14206</v>
      </c>
      <c r="AD925" s="38">
        <f t="shared" si="225"/>
        <v>14216</v>
      </c>
      <c r="AE925" s="38">
        <f t="shared" si="226"/>
        <v>14216</v>
      </c>
      <c r="AF925" s="38">
        <f t="shared" si="227"/>
        <v>14223</v>
      </c>
      <c r="AG925" s="62">
        <f t="shared" si="228"/>
        <v>14224</v>
      </c>
    </row>
    <row r="926" spans="1:33" x14ac:dyDescent="0.55000000000000004">
      <c r="A926" s="37">
        <f t="shared" si="215"/>
        <v>1236</v>
      </c>
      <c r="B926" s="38">
        <v>20</v>
      </c>
      <c r="C926" s="38">
        <v>36</v>
      </c>
      <c r="D926" s="38" t="s">
        <v>8</v>
      </c>
      <c r="E926" s="61" t="s">
        <v>327</v>
      </c>
      <c r="F926" s="38" t="s">
        <v>11</v>
      </c>
      <c r="G926" s="62" t="s">
        <v>9</v>
      </c>
      <c r="H926" s="39">
        <f t="shared" si="216"/>
        <v>1241</v>
      </c>
      <c r="I926" s="38">
        <v>20</v>
      </c>
      <c r="J926" s="38">
        <v>41</v>
      </c>
      <c r="K926" s="39">
        <f t="shared" si="217"/>
        <v>1241</v>
      </c>
      <c r="L926" s="38">
        <v>20</v>
      </c>
      <c r="M926" s="38">
        <v>41</v>
      </c>
      <c r="N926" s="39">
        <f t="shared" si="218"/>
        <v>1254</v>
      </c>
      <c r="O926" s="38">
        <v>20</v>
      </c>
      <c r="P926" s="38">
        <v>54</v>
      </c>
      <c r="Q926" s="39">
        <f t="shared" si="219"/>
        <v>1261</v>
      </c>
      <c r="R926" s="38">
        <v>21</v>
      </c>
      <c r="S926" s="38">
        <v>1</v>
      </c>
      <c r="T926" s="39">
        <f t="shared" si="220"/>
        <v>1264</v>
      </c>
      <c r="U926" s="38">
        <v>21</v>
      </c>
      <c r="V926" s="38">
        <v>4</v>
      </c>
      <c r="W926" s="40">
        <f t="shared" si="221"/>
        <v>1269</v>
      </c>
      <c r="X926" s="41">
        <v>21</v>
      </c>
      <c r="Y926" s="41">
        <v>9</v>
      </c>
      <c r="Z926" s="41">
        <f t="shared" si="229"/>
        <v>12960</v>
      </c>
      <c r="AA926" s="61">
        <f t="shared" si="222"/>
        <v>14196</v>
      </c>
      <c r="AB926" s="38">
        <f t="shared" si="223"/>
        <v>14201</v>
      </c>
      <c r="AC926" s="38">
        <f t="shared" si="224"/>
        <v>14201</v>
      </c>
      <c r="AD926" s="38">
        <f t="shared" si="225"/>
        <v>14214</v>
      </c>
      <c r="AE926" s="38">
        <f t="shared" si="226"/>
        <v>14221</v>
      </c>
      <c r="AF926" s="38">
        <f t="shared" si="227"/>
        <v>14224</v>
      </c>
      <c r="AG926" s="62">
        <f t="shared" si="228"/>
        <v>14229</v>
      </c>
    </row>
    <row r="927" spans="1:33" x14ac:dyDescent="0.55000000000000004">
      <c r="A927" s="37">
        <f t="shared" si="215"/>
        <v>1276</v>
      </c>
      <c r="B927" s="38">
        <v>21</v>
      </c>
      <c r="C927" s="38">
        <v>16</v>
      </c>
      <c r="D927" s="38" t="s">
        <v>61</v>
      </c>
      <c r="E927" s="61" t="s">
        <v>333</v>
      </c>
      <c r="F927" s="38" t="s">
        <v>11</v>
      </c>
      <c r="G927" s="62" t="s">
        <v>31</v>
      </c>
      <c r="H927" s="39">
        <f t="shared" si="216"/>
        <v>1291</v>
      </c>
      <c r="I927" s="38">
        <v>21</v>
      </c>
      <c r="J927" s="38">
        <v>31</v>
      </c>
      <c r="K927" s="39">
        <f t="shared" si="217"/>
        <v>1291</v>
      </c>
      <c r="L927" s="38">
        <v>21</v>
      </c>
      <c r="M927" s="38">
        <v>31</v>
      </c>
      <c r="N927" s="39">
        <f t="shared" si="218"/>
        <v>1302</v>
      </c>
      <c r="O927" s="38">
        <v>21</v>
      </c>
      <c r="P927" s="38">
        <v>42</v>
      </c>
      <c r="Q927" s="39">
        <f t="shared" si="219"/>
        <v>1308</v>
      </c>
      <c r="R927" s="38">
        <v>21</v>
      </c>
      <c r="S927" s="38">
        <v>48</v>
      </c>
      <c r="T927" s="39">
        <f t="shared" si="220"/>
        <v>1320</v>
      </c>
      <c r="U927" s="38">
        <v>22</v>
      </c>
      <c r="V927" s="38">
        <v>0</v>
      </c>
      <c r="W927" s="40">
        <f t="shared" si="221"/>
        <v>1320</v>
      </c>
      <c r="X927" s="41">
        <v>22</v>
      </c>
      <c r="Y927" s="41">
        <v>0</v>
      </c>
      <c r="Z927" s="41">
        <f t="shared" si="229"/>
        <v>12960</v>
      </c>
      <c r="AA927" s="61">
        <f t="shared" si="222"/>
        <v>14236</v>
      </c>
      <c r="AB927" s="38">
        <f t="shared" si="223"/>
        <v>14251</v>
      </c>
      <c r="AC927" s="38">
        <f t="shared" si="224"/>
        <v>14251</v>
      </c>
      <c r="AD927" s="38">
        <f t="shared" si="225"/>
        <v>14262</v>
      </c>
      <c r="AE927" s="38">
        <f t="shared" si="226"/>
        <v>14268</v>
      </c>
      <c r="AF927" s="38">
        <f t="shared" si="227"/>
        <v>14280</v>
      </c>
      <c r="AG927" s="62">
        <f t="shared" si="228"/>
        <v>14280</v>
      </c>
    </row>
    <row r="928" spans="1:33" x14ac:dyDescent="0.55000000000000004">
      <c r="A928" s="37">
        <f t="shared" si="215"/>
        <v>1286</v>
      </c>
      <c r="B928" s="38">
        <v>21</v>
      </c>
      <c r="C928" s="38">
        <v>26</v>
      </c>
      <c r="D928" s="38" t="s">
        <v>34</v>
      </c>
      <c r="E928" s="61" t="s">
        <v>331</v>
      </c>
      <c r="F928" s="38" t="s">
        <v>11</v>
      </c>
      <c r="G928" s="62" t="s">
        <v>168</v>
      </c>
      <c r="H928" s="39">
        <f t="shared" si="216"/>
        <v>1290</v>
      </c>
      <c r="I928" s="38">
        <v>21</v>
      </c>
      <c r="J928" s="38">
        <v>30</v>
      </c>
      <c r="K928" s="39">
        <f t="shared" si="217"/>
        <v>1294</v>
      </c>
      <c r="L928" s="38">
        <v>21</v>
      </c>
      <c r="M928" s="38">
        <v>34</v>
      </c>
      <c r="N928" s="39">
        <f t="shared" si="218"/>
        <v>1296</v>
      </c>
      <c r="O928" s="38">
        <v>21</v>
      </c>
      <c r="P928" s="38">
        <v>36</v>
      </c>
      <c r="Q928" s="39">
        <f t="shared" si="219"/>
        <v>1308</v>
      </c>
      <c r="R928" s="38">
        <v>21</v>
      </c>
      <c r="S928" s="38">
        <v>48</v>
      </c>
      <c r="T928" s="39">
        <f t="shared" si="220"/>
        <v>1315</v>
      </c>
      <c r="U928" s="38">
        <v>21</v>
      </c>
      <c r="V928" s="38">
        <v>55</v>
      </c>
      <c r="W928" s="40">
        <f t="shared" si="221"/>
        <v>1318</v>
      </c>
      <c r="X928" s="41">
        <v>21</v>
      </c>
      <c r="Y928" s="41">
        <v>58</v>
      </c>
      <c r="Z928" s="41">
        <f t="shared" si="229"/>
        <v>12960</v>
      </c>
      <c r="AA928" s="61">
        <f t="shared" si="222"/>
        <v>14246</v>
      </c>
      <c r="AB928" s="38">
        <f t="shared" si="223"/>
        <v>14250</v>
      </c>
      <c r="AC928" s="38">
        <f t="shared" si="224"/>
        <v>14254</v>
      </c>
      <c r="AD928" s="38">
        <f t="shared" si="225"/>
        <v>14256</v>
      </c>
      <c r="AE928" s="38">
        <f t="shared" si="226"/>
        <v>14268</v>
      </c>
      <c r="AF928" s="38">
        <f t="shared" si="227"/>
        <v>14275</v>
      </c>
      <c r="AG928" s="62">
        <f t="shared" si="228"/>
        <v>14278</v>
      </c>
    </row>
    <row r="929" spans="1:33" x14ac:dyDescent="0.55000000000000004">
      <c r="A929" s="37">
        <f t="shared" si="215"/>
        <v>1386</v>
      </c>
      <c r="B929" s="38">
        <v>23</v>
      </c>
      <c r="C929" s="38">
        <v>6</v>
      </c>
      <c r="D929" s="38" t="s">
        <v>99</v>
      </c>
      <c r="E929" s="61" t="s">
        <v>337</v>
      </c>
      <c r="F929" s="38" t="s">
        <v>3</v>
      </c>
      <c r="G929" s="62" t="s">
        <v>100</v>
      </c>
      <c r="H929" s="39">
        <f t="shared" si="216"/>
        <v>1412</v>
      </c>
      <c r="I929" s="38">
        <v>23</v>
      </c>
      <c r="J929" s="38">
        <v>32</v>
      </c>
      <c r="K929" s="39">
        <f t="shared" si="217"/>
        <v>1412</v>
      </c>
      <c r="L929" s="38">
        <v>23</v>
      </c>
      <c r="M929" s="38">
        <v>32</v>
      </c>
      <c r="N929" s="39">
        <f t="shared" si="218"/>
        <v>1418</v>
      </c>
      <c r="O929" s="38">
        <v>23</v>
      </c>
      <c r="P929" s="38">
        <v>38</v>
      </c>
      <c r="Q929" s="39">
        <f t="shared" si="219"/>
        <v>1419</v>
      </c>
      <c r="R929" s="38">
        <v>23</v>
      </c>
      <c r="S929" s="38">
        <v>39</v>
      </c>
      <c r="T929" s="39">
        <f t="shared" si="220"/>
        <v>1419</v>
      </c>
      <c r="U929" s="38">
        <v>23</v>
      </c>
      <c r="V929" s="38">
        <v>39</v>
      </c>
      <c r="W929" s="40">
        <f t="shared" si="221"/>
        <v>1429</v>
      </c>
      <c r="X929" s="41">
        <v>23</v>
      </c>
      <c r="Y929" s="41">
        <v>49</v>
      </c>
      <c r="Z929" s="41">
        <f t="shared" si="229"/>
        <v>12960</v>
      </c>
      <c r="AA929" s="61">
        <f t="shared" si="222"/>
        <v>14346</v>
      </c>
      <c r="AB929" s="38">
        <f t="shared" si="223"/>
        <v>14372</v>
      </c>
      <c r="AC929" s="38">
        <f t="shared" si="224"/>
        <v>14372</v>
      </c>
      <c r="AD929" s="38">
        <f t="shared" si="225"/>
        <v>14378</v>
      </c>
      <c r="AE929" s="38">
        <f t="shared" si="226"/>
        <v>14379</v>
      </c>
      <c r="AF929" s="38">
        <f t="shared" si="227"/>
        <v>14379</v>
      </c>
      <c r="AG929" s="62">
        <f t="shared" si="228"/>
        <v>14389</v>
      </c>
    </row>
    <row r="930" spans="1:33" x14ac:dyDescent="0.55000000000000004">
      <c r="A930" s="37">
        <f t="shared" si="215"/>
        <v>1393</v>
      </c>
      <c r="B930" s="38">
        <v>23</v>
      </c>
      <c r="C930" s="38">
        <v>13</v>
      </c>
      <c r="D930" s="38" t="s">
        <v>236</v>
      </c>
      <c r="E930" s="61" t="s">
        <v>331</v>
      </c>
      <c r="F930" s="38" t="s">
        <v>3</v>
      </c>
      <c r="G930" s="62" t="s">
        <v>39</v>
      </c>
      <c r="H930" s="39">
        <f t="shared" si="216"/>
        <v>1399</v>
      </c>
      <c r="I930" s="38">
        <v>23</v>
      </c>
      <c r="J930" s="38">
        <v>19</v>
      </c>
      <c r="K930" s="39">
        <f t="shared" si="217"/>
        <v>1401</v>
      </c>
      <c r="L930" s="38">
        <v>23</v>
      </c>
      <c r="M930" s="38">
        <v>21</v>
      </c>
      <c r="N930" s="39">
        <f t="shared" si="218"/>
        <v>1408</v>
      </c>
      <c r="O930" s="38">
        <v>23</v>
      </c>
      <c r="P930" s="38">
        <v>28</v>
      </c>
      <c r="Q930" s="39">
        <f t="shared" si="219"/>
        <v>1418</v>
      </c>
      <c r="R930" s="38">
        <v>23</v>
      </c>
      <c r="S930" s="38">
        <v>38</v>
      </c>
      <c r="T930" s="39">
        <f t="shared" si="220"/>
        <v>1423</v>
      </c>
      <c r="U930" s="38">
        <v>23</v>
      </c>
      <c r="V930" s="38">
        <v>43</v>
      </c>
      <c r="W930" s="40">
        <f t="shared" si="221"/>
        <v>1429</v>
      </c>
      <c r="X930" s="41">
        <v>23</v>
      </c>
      <c r="Y930" s="41">
        <v>49</v>
      </c>
      <c r="Z930" s="41">
        <f t="shared" si="229"/>
        <v>12960</v>
      </c>
      <c r="AA930" s="61">
        <f t="shared" si="222"/>
        <v>14353</v>
      </c>
      <c r="AB930" s="38">
        <f t="shared" si="223"/>
        <v>14359</v>
      </c>
      <c r="AC930" s="38">
        <f t="shared" si="224"/>
        <v>14361</v>
      </c>
      <c r="AD930" s="38">
        <f t="shared" si="225"/>
        <v>14368</v>
      </c>
      <c r="AE930" s="38">
        <f t="shared" si="226"/>
        <v>14378</v>
      </c>
      <c r="AF930" s="38">
        <f t="shared" si="227"/>
        <v>14383</v>
      </c>
      <c r="AG930" s="62">
        <f t="shared" si="228"/>
        <v>14389</v>
      </c>
    </row>
    <row r="931" spans="1:33" x14ac:dyDescent="0.55000000000000004">
      <c r="A931" s="37">
        <f t="shared" si="215"/>
        <v>1403</v>
      </c>
      <c r="B931" s="38">
        <v>23</v>
      </c>
      <c r="C931" s="38">
        <v>23</v>
      </c>
      <c r="D931" s="38" t="s">
        <v>324</v>
      </c>
      <c r="E931" s="61" t="s">
        <v>333</v>
      </c>
      <c r="F931" s="38" t="s">
        <v>3</v>
      </c>
      <c r="G931" s="62" t="s">
        <v>182</v>
      </c>
      <c r="H931" s="39">
        <f t="shared" si="216"/>
        <v>1419</v>
      </c>
      <c r="I931" s="38">
        <v>23</v>
      </c>
      <c r="J931" s="38">
        <v>39</v>
      </c>
      <c r="K931" s="39">
        <f t="shared" si="217"/>
        <v>1420</v>
      </c>
      <c r="L931" s="38">
        <v>23</v>
      </c>
      <c r="M931" s="38">
        <v>40</v>
      </c>
      <c r="N931" s="39">
        <f t="shared" si="218"/>
        <v>184</v>
      </c>
      <c r="O931" s="38">
        <v>3</v>
      </c>
      <c r="P931" s="38">
        <v>4</v>
      </c>
      <c r="Q931" s="39">
        <f t="shared" si="219"/>
        <v>184</v>
      </c>
      <c r="R931" s="38">
        <v>3</v>
      </c>
      <c r="S931" s="38">
        <v>4</v>
      </c>
      <c r="T931" s="39">
        <f t="shared" si="220"/>
        <v>184</v>
      </c>
      <c r="U931" s="38">
        <v>3</v>
      </c>
      <c r="V931" s="38">
        <v>4</v>
      </c>
      <c r="W931" s="40">
        <f t="shared" si="221"/>
        <v>184</v>
      </c>
      <c r="X931" s="41">
        <v>3</v>
      </c>
      <c r="Y931" s="41">
        <v>4</v>
      </c>
      <c r="Z931" s="41">
        <f t="shared" si="229"/>
        <v>12960</v>
      </c>
      <c r="AA931" s="61">
        <f t="shared" si="222"/>
        <v>14363</v>
      </c>
      <c r="AB931" s="38">
        <f t="shared" si="223"/>
        <v>14379</v>
      </c>
      <c r="AC931" s="38">
        <f t="shared" si="224"/>
        <v>14380</v>
      </c>
      <c r="AD931" s="38">
        <f t="shared" si="225"/>
        <v>13144</v>
      </c>
      <c r="AE931" s="38">
        <f t="shared" si="226"/>
        <v>13144</v>
      </c>
      <c r="AF931" s="38">
        <f t="shared" si="227"/>
        <v>13144</v>
      </c>
      <c r="AG931" s="62">
        <f t="shared" si="228"/>
        <v>13144</v>
      </c>
    </row>
    <row r="932" spans="1:33" ht="14.7" thickBot="1" x14ac:dyDescent="0.6">
      <c r="A932" s="43">
        <f t="shared" si="215"/>
        <v>1431</v>
      </c>
      <c r="B932" s="44">
        <v>23</v>
      </c>
      <c r="C932" s="44">
        <v>51</v>
      </c>
      <c r="D932" s="44" t="s">
        <v>6</v>
      </c>
      <c r="E932" s="63" t="s">
        <v>328</v>
      </c>
      <c r="F932" s="44" t="s">
        <v>3</v>
      </c>
      <c r="G932" s="64" t="s">
        <v>31</v>
      </c>
      <c r="H932" s="45">
        <f t="shared" si="216"/>
        <v>8</v>
      </c>
      <c r="I932" s="44">
        <v>0</v>
      </c>
      <c r="J932" s="44">
        <v>8</v>
      </c>
      <c r="K932" s="45">
        <f t="shared" si="217"/>
        <v>10</v>
      </c>
      <c r="L932" s="44">
        <v>0</v>
      </c>
      <c r="M932" s="44">
        <v>10</v>
      </c>
      <c r="N932" s="45">
        <f t="shared" si="218"/>
        <v>22</v>
      </c>
      <c r="O932" s="44">
        <v>0</v>
      </c>
      <c r="P932" s="44">
        <v>22</v>
      </c>
      <c r="Q932" s="45">
        <f t="shared" si="219"/>
        <v>22</v>
      </c>
      <c r="R932" s="44">
        <v>0</v>
      </c>
      <c r="S932" s="44">
        <v>22</v>
      </c>
      <c r="T932" s="45">
        <f t="shared" si="220"/>
        <v>54</v>
      </c>
      <c r="U932" s="44">
        <v>0</v>
      </c>
      <c r="V932" s="44">
        <v>54</v>
      </c>
      <c r="W932" s="46">
        <f t="shared" si="221"/>
        <v>54</v>
      </c>
      <c r="X932" s="41">
        <v>0</v>
      </c>
      <c r="Y932" s="41">
        <v>54</v>
      </c>
      <c r="Z932" s="41">
        <f t="shared" si="229"/>
        <v>12960</v>
      </c>
      <c r="AA932" s="63">
        <f t="shared" si="222"/>
        <v>14391</v>
      </c>
      <c r="AB932" s="44">
        <f t="shared" si="223"/>
        <v>12968</v>
      </c>
      <c r="AC932" s="44">
        <f t="shared" si="224"/>
        <v>12970</v>
      </c>
      <c r="AD932" s="44">
        <f t="shared" si="225"/>
        <v>12982</v>
      </c>
      <c r="AE932" s="44">
        <f t="shared" si="226"/>
        <v>12982</v>
      </c>
      <c r="AF932" s="44">
        <f t="shared" si="227"/>
        <v>13014</v>
      </c>
      <c r="AG932" s="64">
        <f t="shared" si="228"/>
        <v>13014</v>
      </c>
    </row>
  </sheetData>
  <mergeCells count="39">
    <mergeCell ref="AG1:AG3"/>
    <mergeCell ref="B2:B3"/>
    <mergeCell ref="C2:C3"/>
    <mergeCell ref="I2:I3"/>
    <mergeCell ref="J2:J3"/>
    <mergeCell ref="L2:L3"/>
    <mergeCell ref="M2:M3"/>
    <mergeCell ref="O2:O3"/>
    <mergeCell ref="P2:P3"/>
    <mergeCell ref="R2:R3"/>
    <mergeCell ref="AA1:AA3"/>
    <mergeCell ref="AB1:AB3"/>
    <mergeCell ref="AC1:AC3"/>
    <mergeCell ref="AD1:AD3"/>
    <mergeCell ref="AE1:AE3"/>
    <mergeCell ref="AF1:AF3"/>
    <mergeCell ref="Q1:Q3"/>
    <mergeCell ref="R1:S1"/>
    <mergeCell ref="T1:T3"/>
    <mergeCell ref="U1:V1"/>
    <mergeCell ref="W1:W3"/>
    <mergeCell ref="X1:Y1"/>
    <mergeCell ref="S2:S3"/>
    <mergeCell ref="U2:U3"/>
    <mergeCell ref="V2:V3"/>
    <mergeCell ref="X2:X3"/>
    <mergeCell ref="Y2:Y3"/>
    <mergeCell ref="O1:P1"/>
    <mergeCell ref="A1:A3"/>
    <mergeCell ref="B1:C1"/>
    <mergeCell ref="D1:D3"/>
    <mergeCell ref="E1:E3"/>
    <mergeCell ref="F1:F3"/>
    <mergeCell ref="G1:G3"/>
    <mergeCell ref="H1:H3"/>
    <mergeCell ref="I1:J1"/>
    <mergeCell ref="K1:K3"/>
    <mergeCell ref="L1:M1"/>
    <mergeCell ref="N1:N3"/>
  </mergeCells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2"/>
  <sheetViews>
    <sheetView tabSelected="1" zoomScaleNormal="100" workbookViewId="0">
      <selection activeCell="G17" sqref="G17"/>
    </sheetView>
  </sheetViews>
  <sheetFormatPr defaultColWidth="9.15625" defaultRowHeight="12.9" x14ac:dyDescent="0.55000000000000004"/>
  <cols>
    <col min="1" max="4" width="9.15625" style="384" customWidth="1"/>
    <col min="5" max="5" width="9.15625" style="385" customWidth="1"/>
    <col min="6" max="6" width="9.15625" style="384" customWidth="1"/>
    <col min="7" max="8" width="9.15625" style="386" customWidth="1"/>
    <col min="9" max="9" width="32.83984375" style="257" customWidth="1"/>
    <col min="10" max="13" width="15.15625" style="257" customWidth="1"/>
    <col min="14" max="14" width="10" style="257" customWidth="1"/>
    <col min="15" max="15" width="9.578125" style="257" customWidth="1"/>
    <col min="16" max="16" width="9.41796875" style="257" customWidth="1"/>
    <col min="17" max="18" width="9.15625" style="387" customWidth="1"/>
    <col min="19" max="19" width="9.41796875" style="257" customWidth="1"/>
    <col min="20" max="21" width="9.15625" style="387" customWidth="1"/>
    <col min="22" max="22" width="9.41796875" style="257" customWidth="1"/>
    <col min="23" max="24" width="9.15625" style="387" customWidth="1"/>
    <col min="25" max="25" width="9.41796875" style="257" customWidth="1"/>
    <col min="26" max="27" width="9.15625" style="387" customWidth="1"/>
    <col min="28" max="28" width="9.41796875" style="257" customWidth="1"/>
    <col min="29" max="30" width="9.15625" style="387" customWidth="1"/>
    <col min="31" max="31" width="9.41796875" style="257" customWidth="1"/>
    <col min="32" max="33" width="9.15625" style="387" customWidth="1"/>
    <col min="34" max="49" width="10.578125" style="257" customWidth="1"/>
    <col min="50" max="16384" width="9.15625" style="257"/>
  </cols>
  <sheetData>
    <row r="1" spans="1:49" ht="15" customHeight="1" x14ac:dyDescent="0.55000000000000004">
      <c r="A1" s="246" t="s">
        <v>596</v>
      </c>
      <c r="B1" s="247" t="s">
        <v>455</v>
      </c>
      <c r="C1" s="246" t="s">
        <v>592</v>
      </c>
      <c r="D1" s="246" t="s">
        <v>338</v>
      </c>
      <c r="E1" s="248" t="s">
        <v>595</v>
      </c>
      <c r="F1" s="247" t="s">
        <v>597</v>
      </c>
      <c r="G1" s="249" t="s">
        <v>0</v>
      </c>
      <c r="H1" s="250"/>
      <c r="I1" s="251" t="s">
        <v>1</v>
      </c>
      <c r="J1" s="252" t="s">
        <v>593</v>
      </c>
      <c r="K1" s="252" t="s">
        <v>594</v>
      </c>
      <c r="L1" s="252" t="s">
        <v>598</v>
      </c>
      <c r="M1" s="252" t="s">
        <v>339</v>
      </c>
      <c r="N1" s="253" t="s">
        <v>340</v>
      </c>
      <c r="O1" s="253" t="s">
        <v>341</v>
      </c>
      <c r="P1" s="254" t="s">
        <v>342</v>
      </c>
      <c r="Q1" s="255" t="s">
        <v>343</v>
      </c>
      <c r="R1" s="256"/>
      <c r="S1" s="254" t="s">
        <v>344</v>
      </c>
      <c r="T1" s="255" t="s">
        <v>345</v>
      </c>
      <c r="U1" s="256"/>
      <c r="V1" s="254" t="s">
        <v>346</v>
      </c>
      <c r="W1" s="255" t="s">
        <v>347</v>
      </c>
      <c r="X1" s="256"/>
      <c r="Y1" s="254" t="s">
        <v>348</v>
      </c>
      <c r="Z1" s="255" t="s">
        <v>349</v>
      </c>
      <c r="AA1" s="256"/>
      <c r="AB1" s="254" t="s">
        <v>350</v>
      </c>
      <c r="AC1" s="255" t="s">
        <v>351</v>
      </c>
      <c r="AD1" s="256"/>
      <c r="AE1" s="254" t="s">
        <v>352</v>
      </c>
      <c r="AF1" s="255" t="s">
        <v>353</v>
      </c>
      <c r="AG1" s="256"/>
      <c r="AH1" s="254" t="s">
        <v>338</v>
      </c>
      <c r="AI1" s="254" t="s">
        <v>342</v>
      </c>
      <c r="AJ1" s="254" t="s">
        <v>344</v>
      </c>
      <c r="AK1" s="254" t="s">
        <v>346</v>
      </c>
      <c r="AL1" s="254" t="s">
        <v>348</v>
      </c>
      <c r="AM1" s="254" t="s">
        <v>350</v>
      </c>
      <c r="AN1" s="246" t="s">
        <v>352</v>
      </c>
      <c r="AO1" s="254" t="s">
        <v>458</v>
      </c>
      <c r="AP1" s="254" t="s">
        <v>454</v>
      </c>
      <c r="AQ1" s="254" t="s">
        <v>359</v>
      </c>
      <c r="AR1" s="254" t="s">
        <v>360</v>
      </c>
      <c r="AS1" s="254" t="s">
        <v>457</v>
      </c>
      <c r="AT1" s="254" t="s">
        <v>456</v>
      </c>
      <c r="AU1" s="254" t="s">
        <v>361</v>
      </c>
      <c r="AV1" s="254" t="s">
        <v>362</v>
      </c>
      <c r="AW1" s="246" t="s">
        <v>363</v>
      </c>
    </row>
    <row r="2" spans="1:49" ht="14.4" customHeight="1" x14ac:dyDescent="0.55000000000000004">
      <c r="A2" s="258"/>
      <c r="B2" s="259"/>
      <c r="C2" s="258"/>
      <c r="D2" s="258"/>
      <c r="E2" s="260"/>
      <c r="F2" s="259"/>
      <c r="G2" s="261" t="s">
        <v>5</v>
      </c>
      <c r="H2" s="262" t="s">
        <v>354</v>
      </c>
      <c r="I2" s="263"/>
      <c r="J2" s="264"/>
      <c r="K2" s="264"/>
      <c r="L2" s="264"/>
      <c r="M2" s="264"/>
      <c r="N2" s="265"/>
      <c r="O2" s="265"/>
      <c r="P2" s="266"/>
      <c r="Q2" s="261" t="s">
        <v>5</v>
      </c>
      <c r="R2" s="262" t="s">
        <v>354</v>
      </c>
      <c r="S2" s="266"/>
      <c r="T2" s="261" t="s">
        <v>5</v>
      </c>
      <c r="U2" s="262" t="s">
        <v>354</v>
      </c>
      <c r="V2" s="266"/>
      <c r="W2" s="261" t="s">
        <v>5</v>
      </c>
      <c r="X2" s="262" t="s">
        <v>354</v>
      </c>
      <c r="Y2" s="266"/>
      <c r="Z2" s="261" t="s">
        <v>5</v>
      </c>
      <c r="AA2" s="262" t="s">
        <v>354</v>
      </c>
      <c r="AB2" s="266"/>
      <c r="AC2" s="261" t="s">
        <v>5</v>
      </c>
      <c r="AD2" s="262" t="s">
        <v>354</v>
      </c>
      <c r="AE2" s="266"/>
      <c r="AF2" s="261" t="s">
        <v>5</v>
      </c>
      <c r="AG2" s="262" t="s">
        <v>354</v>
      </c>
      <c r="AH2" s="266"/>
      <c r="AI2" s="266"/>
      <c r="AJ2" s="266"/>
      <c r="AK2" s="266"/>
      <c r="AL2" s="266"/>
      <c r="AM2" s="266"/>
      <c r="AN2" s="258"/>
      <c r="AO2" s="266"/>
      <c r="AP2" s="266"/>
      <c r="AQ2" s="266"/>
      <c r="AR2" s="266"/>
      <c r="AS2" s="266"/>
      <c r="AT2" s="266"/>
      <c r="AU2" s="266"/>
      <c r="AV2" s="266"/>
      <c r="AW2" s="258"/>
    </row>
    <row r="3" spans="1:49" ht="14.7" customHeight="1" thickBot="1" x14ac:dyDescent="0.6">
      <c r="A3" s="267"/>
      <c r="B3" s="268"/>
      <c r="C3" s="267"/>
      <c r="D3" s="267"/>
      <c r="E3" s="269"/>
      <c r="F3" s="268"/>
      <c r="G3" s="270"/>
      <c r="H3" s="271"/>
      <c r="I3" s="272"/>
      <c r="J3" s="273"/>
      <c r="K3" s="273"/>
      <c r="L3" s="273"/>
      <c r="M3" s="273"/>
      <c r="N3" s="274"/>
      <c r="O3" s="274"/>
      <c r="P3" s="275"/>
      <c r="Q3" s="270"/>
      <c r="R3" s="271"/>
      <c r="S3" s="275"/>
      <c r="T3" s="270"/>
      <c r="U3" s="271"/>
      <c r="V3" s="275"/>
      <c r="W3" s="270"/>
      <c r="X3" s="271"/>
      <c r="Y3" s="275"/>
      <c r="Z3" s="270"/>
      <c r="AA3" s="271"/>
      <c r="AB3" s="275"/>
      <c r="AC3" s="270"/>
      <c r="AD3" s="271"/>
      <c r="AE3" s="275"/>
      <c r="AF3" s="270"/>
      <c r="AG3" s="271"/>
      <c r="AH3" s="275"/>
      <c r="AI3" s="275"/>
      <c r="AJ3" s="275"/>
      <c r="AK3" s="275"/>
      <c r="AL3" s="275"/>
      <c r="AM3" s="275"/>
      <c r="AN3" s="267"/>
      <c r="AO3" s="275"/>
      <c r="AP3" s="275"/>
      <c r="AQ3" s="275"/>
      <c r="AR3" s="275"/>
      <c r="AS3" s="275"/>
      <c r="AT3" s="275"/>
      <c r="AU3" s="275"/>
      <c r="AV3" s="275"/>
      <c r="AW3" s="267"/>
    </row>
    <row r="4" spans="1:49" x14ac:dyDescent="0.55000000000000004">
      <c r="A4" s="276">
        <f>C4/1440+1</f>
        <v>1</v>
      </c>
      <c r="B4" s="276">
        <v>5</v>
      </c>
      <c r="C4" s="276">
        <f>0*1440</f>
        <v>0</v>
      </c>
      <c r="D4" s="276">
        <f>IF(G4="","",60*G4+H4)</f>
        <v>28</v>
      </c>
      <c r="E4" s="277">
        <f>IF(G4="","",(TEXT(G4,"00")&amp;":"&amp;TEXT(H4,"00"))+0)</f>
        <v>1.9444444444444445E-2</v>
      </c>
      <c r="F4" s="276" t="str">
        <f>IF(G4="","",IF(AND(E4&gt;=0.5,E4&lt;=0.75),"Pico","Normal"))</f>
        <v>Normal</v>
      </c>
      <c r="G4" s="278">
        <v>0</v>
      </c>
      <c r="H4" s="279">
        <v>28</v>
      </c>
      <c r="I4" s="280" t="s">
        <v>2</v>
      </c>
      <c r="J4" s="281" t="str">
        <f>IF(I4="","Sim","Não")</f>
        <v>Não</v>
      </c>
      <c r="K4" s="281" t="str">
        <f>IF(OR(M4="Bela Vista",M4="Boulevard",M4="Geisel",M4="Ipiranga",M4="Mary Dota",M4="Nações"), "Bauru", "Região")</f>
        <v>Bauru</v>
      </c>
      <c r="L4" s="281" t="str">
        <f>IF(OR(M4="Bela Vista",M4="Boulevard",M4="Geisel",M4="Ipiranga",M4="Mary Dota",M4="Nações"), "Bauru", M4)</f>
        <v>Bauru</v>
      </c>
      <c r="M4" s="281" t="s">
        <v>325</v>
      </c>
      <c r="N4" s="282" t="s">
        <v>3</v>
      </c>
      <c r="O4" s="282" t="s">
        <v>4</v>
      </c>
      <c r="P4" s="283">
        <f>60*Q4+R4</f>
        <v>33</v>
      </c>
      <c r="Q4" s="284">
        <v>0</v>
      </c>
      <c r="R4" s="285">
        <v>33</v>
      </c>
      <c r="S4" s="283">
        <f>60*T4+U4</f>
        <v>36</v>
      </c>
      <c r="T4" s="284">
        <v>0</v>
      </c>
      <c r="U4" s="285">
        <v>36</v>
      </c>
      <c r="V4" s="283">
        <f>60*W4+X4</f>
        <v>46</v>
      </c>
      <c r="W4" s="284">
        <v>0</v>
      </c>
      <c r="X4" s="285">
        <v>46</v>
      </c>
      <c r="Y4" s="283">
        <f>60*Z4+AA4</f>
        <v>57</v>
      </c>
      <c r="Z4" s="284">
        <v>0</v>
      </c>
      <c r="AA4" s="285">
        <v>57</v>
      </c>
      <c r="AB4" s="283">
        <f>60*AC4+AD4</f>
        <v>65</v>
      </c>
      <c r="AC4" s="284">
        <v>1</v>
      </c>
      <c r="AD4" s="285">
        <v>5</v>
      </c>
      <c r="AE4" s="283">
        <f>60*AF4+AG4</f>
        <v>89</v>
      </c>
      <c r="AF4" s="284">
        <v>1</v>
      </c>
      <c r="AG4" s="285">
        <v>29</v>
      </c>
      <c r="AH4" s="280">
        <f>IF(ISERROR(D4+C4),0,D4+C4)</f>
        <v>28</v>
      </c>
      <c r="AI4" s="280">
        <f t="shared" ref="AI4:AI67" si="0">P4+C4</f>
        <v>33</v>
      </c>
      <c r="AJ4" s="280">
        <f t="shared" ref="AJ4:AJ67" si="1">S4+C4</f>
        <v>36</v>
      </c>
      <c r="AK4" s="280">
        <f t="shared" ref="AK4:AK67" si="2">V4+C4</f>
        <v>46</v>
      </c>
      <c r="AL4" s="280">
        <f t="shared" ref="AL4:AL67" si="3">Y4+C4</f>
        <v>57</v>
      </c>
      <c r="AM4" s="280">
        <f t="shared" ref="AM4:AM67" si="4">AB4+C4</f>
        <v>65</v>
      </c>
      <c r="AN4" s="286">
        <f t="shared" ref="AN4:AN67" si="5">AE4+C4</f>
        <v>89</v>
      </c>
      <c r="AO4" s="280">
        <f>IF(AH4=C4,0,1)</f>
        <v>1</v>
      </c>
      <c r="AP4" s="280">
        <f>IF(AH4=C4,0,IF((AI4-AH4)&lt;0,0,AI4-AH4))</f>
        <v>5</v>
      </c>
      <c r="AQ4" s="280">
        <f>AJ4-AI4</f>
        <v>3</v>
      </c>
      <c r="AR4" s="280">
        <f>AK4-AJ4</f>
        <v>10</v>
      </c>
      <c r="AS4" s="280">
        <f>AL4-AK4</f>
        <v>11</v>
      </c>
      <c r="AT4" s="280">
        <f>AM4-AL4</f>
        <v>8</v>
      </c>
      <c r="AU4" s="280">
        <f>SUM(AS4:AT4)</f>
        <v>19</v>
      </c>
      <c r="AV4" s="280">
        <f>AN4-AM4</f>
        <v>24</v>
      </c>
      <c r="AW4" s="286">
        <f>AN4-AH4</f>
        <v>61</v>
      </c>
    </row>
    <row r="5" spans="1:49" x14ac:dyDescent="0.55000000000000004">
      <c r="A5" s="276">
        <f t="shared" ref="A5:A68" si="6">C5/1440+1</f>
        <v>1</v>
      </c>
      <c r="B5" s="276">
        <v>5</v>
      </c>
      <c r="C5" s="276">
        <f t="shared" ref="C5:C68" si="7">0*1440</f>
        <v>0</v>
      </c>
      <c r="D5" s="276">
        <f t="shared" ref="D5:D68" si="8">IF(G5="","",60*G5+H5)</f>
        <v>36</v>
      </c>
      <c r="E5" s="277">
        <f t="shared" ref="E5:E68" si="9">IF(G5="","",(TEXT(G5,"00")&amp;":"&amp;TEXT(H5,"00"))+0)</f>
        <v>2.4999999999999998E-2</v>
      </c>
      <c r="F5" s="276" t="str">
        <f t="shared" ref="F5:F68" si="10">IF(G5="","",IF(AND(E5&gt;=0.5,E5&lt;=0.75),"Pico","Normal"))</f>
        <v>Normal</v>
      </c>
      <c r="G5" s="287">
        <v>0</v>
      </c>
      <c r="H5" s="288">
        <v>36</v>
      </c>
      <c r="I5" s="280" t="s">
        <v>6</v>
      </c>
      <c r="J5" s="289" t="str">
        <f t="shared" ref="J5:J68" si="11">IF(I5="","Sim","Não")</f>
        <v>Não</v>
      </c>
      <c r="K5" s="289" t="str">
        <f>IF(OR(M5="Bela Vista",M5="Boulevard",M5="Geisel",M5="Ipiranga",M5="Mary Dota",M5="Nações"), "Bauru", "Região")</f>
        <v>Bauru</v>
      </c>
      <c r="L5" s="289" t="str">
        <f t="shared" ref="L5:L68" si="12">IF(OR(M5="Bela Vista",M5="Boulevard",M5="Geisel",M5="Ipiranga",M5="Mary Dota",M5="Nações"), "Bauru", M5)</f>
        <v>Bauru</v>
      </c>
      <c r="M5" s="289" t="s">
        <v>328</v>
      </c>
      <c r="N5" s="286" t="s">
        <v>3</v>
      </c>
      <c r="O5" s="286" t="s">
        <v>7</v>
      </c>
      <c r="P5" s="283">
        <f t="shared" ref="P5:P68" si="13">60*Q5+R5</f>
        <v>41</v>
      </c>
      <c r="Q5" s="284">
        <v>0</v>
      </c>
      <c r="R5" s="285">
        <v>41</v>
      </c>
      <c r="S5" s="283">
        <f t="shared" ref="S5:S68" si="14">60*T5+U5</f>
        <v>41</v>
      </c>
      <c r="T5" s="284">
        <v>0</v>
      </c>
      <c r="U5" s="285">
        <v>41</v>
      </c>
      <c r="V5" s="283">
        <f t="shared" ref="V5:V68" si="15">60*W5+X5</f>
        <v>53</v>
      </c>
      <c r="W5" s="284">
        <v>0</v>
      </c>
      <c r="X5" s="285">
        <v>53</v>
      </c>
      <c r="Y5" s="283">
        <f t="shared" ref="Y5:Y68" si="16">60*Z5+AA5</f>
        <v>54</v>
      </c>
      <c r="Z5" s="284">
        <v>0</v>
      </c>
      <c r="AA5" s="285">
        <v>54</v>
      </c>
      <c r="AB5" s="283">
        <f t="shared" ref="AB5:AB68" si="17">60*AC5+AD5</f>
        <v>63</v>
      </c>
      <c r="AC5" s="284">
        <v>1</v>
      </c>
      <c r="AD5" s="285">
        <v>3</v>
      </c>
      <c r="AE5" s="283">
        <f t="shared" ref="AE5:AE68" si="18">60*AF5+AG5</f>
        <v>69</v>
      </c>
      <c r="AF5" s="284">
        <v>1</v>
      </c>
      <c r="AG5" s="285">
        <v>9</v>
      </c>
      <c r="AH5" s="280">
        <f t="shared" ref="AH5:AH68" si="19">IF(ISERROR(D5+C5),0,D5+C5)</f>
        <v>36</v>
      </c>
      <c r="AI5" s="280">
        <f t="shared" si="0"/>
        <v>41</v>
      </c>
      <c r="AJ5" s="280">
        <f t="shared" si="1"/>
        <v>41</v>
      </c>
      <c r="AK5" s="280">
        <f t="shared" si="2"/>
        <v>53</v>
      </c>
      <c r="AL5" s="280">
        <f t="shared" si="3"/>
        <v>54</v>
      </c>
      <c r="AM5" s="280">
        <f t="shared" si="4"/>
        <v>63</v>
      </c>
      <c r="AN5" s="286">
        <f t="shared" si="5"/>
        <v>69</v>
      </c>
      <c r="AO5" s="280">
        <f t="shared" ref="AO5:AO68" si="20">IF(AH5=C5,0,1)</f>
        <v>1</v>
      </c>
      <c r="AP5" s="280">
        <f t="shared" ref="AP5:AP68" si="21">IF(AH5=C5,0,IF((AI5-AH5)&lt;0,0,AI5-AH5))</f>
        <v>5</v>
      </c>
      <c r="AQ5" s="280">
        <f t="shared" ref="AQ5:AQ68" si="22">AJ5-AI5</f>
        <v>0</v>
      </c>
      <c r="AR5" s="280">
        <f t="shared" ref="AR5:AR68" si="23">AK5-AJ5</f>
        <v>12</v>
      </c>
      <c r="AS5" s="280">
        <f t="shared" ref="AS5:AS68" si="24">AL5-AK5</f>
        <v>1</v>
      </c>
      <c r="AT5" s="280">
        <f t="shared" ref="AT5:AT68" si="25">AM5-AL5</f>
        <v>9</v>
      </c>
      <c r="AU5" s="280">
        <f t="shared" ref="AU5:AU68" si="26">SUM(AS5:AT5)</f>
        <v>10</v>
      </c>
      <c r="AV5" s="280">
        <f t="shared" ref="AV5:AV68" si="27">AN5-AM5</f>
        <v>6</v>
      </c>
      <c r="AW5" s="286">
        <f t="shared" ref="AW5:AW68" si="28">AN5-AH5</f>
        <v>33</v>
      </c>
    </row>
    <row r="6" spans="1:49" x14ac:dyDescent="0.55000000000000004">
      <c r="A6" s="276">
        <f t="shared" si="6"/>
        <v>1</v>
      </c>
      <c r="B6" s="276">
        <v>5</v>
      </c>
      <c r="C6" s="276">
        <f t="shared" si="7"/>
        <v>0</v>
      </c>
      <c r="D6" s="276">
        <f t="shared" si="8"/>
        <v>56</v>
      </c>
      <c r="E6" s="277">
        <f t="shared" si="9"/>
        <v>3.888888888888889E-2</v>
      </c>
      <c r="F6" s="276" t="str">
        <f t="shared" si="10"/>
        <v>Normal</v>
      </c>
      <c r="G6" s="287">
        <v>0</v>
      </c>
      <c r="H6" s="288">
        <v>56</v>
      </c>
      <c r="I6" s="280" t="s">
        <v>8</v>
      </c>
      <c r="J6" s="289" t="str">
        <f t="shared" si="11"/>
        <v>Não</v>
      </c>
      <c r="K6" s="289" t="str">
        <f t="shared" ref="K6:K69" si="29">IF(OR(M6="Bela Vista",M6="Boulevard",M6="Geisel",M6="Ipiranga",M6="Mary Dota",M6="Nações"), "Bauru", "Região")</f>
        <v>Região</v>
      </c>
      <c r="L6" s="289" t="str">
        <f t="shared" si="12"/>
        <v>Agudos</v>
      </c>
      <c r="M6" s="289" t="s">
        <v>327</v>
      </c>
      <c r="N6" s="286" t="s">
        <v>3</v>
      </c>
      <c r="O6" s="286" t="s">
        <v>9</v>
      </c>
      <c r="P6" s="283">
        <f t="shared" si="13"/>
        <v>62</v>
      </c>
      <c r="Q6" s="284">
        <v>1</v>
      </c>
      <c r="R6" s="285">
        <v>2</v>
      </c>
      <c r="S6" s="283">
        <f t="shared" si="14"/>
        <v>62</v>
      </c>
      <c r="T6" s="284">
        <v>1</v>
      </c>
      <c r="U6" s="285">
        <v>2</v>
      </c>
      <c r="V6" s="283">
        <f t="shared" si="15"/>
        <v>78</v>
      </c>
      <c r="W6" s="284">
        <v>1</v>
      </c>
      <c r="X6" s="285">
        <v>18</v>
      </c>
      <c r="Y6" s="283">
        <f t="shared" si="16"/>
        <v>78</v>
      </c>
      <c r="Z6" s="284">
        <v>1</v>
      </c>
      <c r="AA6" s="285">
        <v>18</v>
      </c>
      <c r="AB6" s="283">
        <f t="shared" si="17"/>
        <v>82</v>
      </c>
      <c r="AC6" s="284">
        <v>1</v>
      </c>
      <c r="AD6" s="285">
        <v>22</v>
      </c>
      <c r="AE6" s="283">
        <f t="shared" si="18"/>
        <v>82</v>
      </c>
      <c r="AF6" s="284">
        <v>1</v>
      </c>
      <c r="AG6" s="285">
        <v>22</v>
      </c>
      <c r="AH6" s="280">
        <f t="shared" si="19"/>
        <v>56</v>
      </c>
      <c r="AI6" s="280">
        <f t="shared" si="0"/>
        <v>62</v>
      </c>
      <c r="AJ6" s="280">
        <f t="shared" si="1"/>
        <v>62</v>
      </c>
      <c r="AK6" s="280">
        <f t="shared" si="2"/>
        <v>78</v>
      </c>
      <c r="AL6" s="280">
        <f t="shared" si="3"/>
        <v>78</v>
      </c>
      <c r="AM6" s="280">
        <f t="shared" si="4"/>
        <v>82</v>
      </c>
      <c r="AN6" s="286">
        <f t="shared" si="5"/>
        <v>82</v>
      </c>
      <c r="AO6" s="280">
        <f t="shared" si="20"/>
        <v>1</v>
      </c>
      <c r="AP6" s="280">
        <f t="shared" si="21"/>
        <v>6</v>
      </c>
      <c r="AQ6" s="280">
        <f t="shared" si="22"/>
        <v>0</v>
      </c>
      <c r="AR6" s="280">
        <f t="shared" si="23"/>
        <v>16</v>
      </c>
      <c r="AS6" s="280">
        <f t="shared" si="24"/>
        <v>0</v>
      </c>
      <c r="AT6" s="280">
        <f t="shared" si="25"/>
        <v>4</v>
      </c>
      <c r="AU6" s="280">
        <f t="shared" si="26"/>
        <v>4</v>
      </c>
      <c r="AV6" s="280">
        <f t="shared" si="27"/>
        <v>0</v>
      </c>
      <c r="AW6" s="286">
        <f t="shared" si="28"/>
        <v>26</v>
      </c>
    </row>
    <row r="7" spans="1:49" x14ac:dyDescent="0.55000000000000004">
      <c r="A7" s="276">
        <f t="shared" si="6"/>
        <v>1</v>
      </c>
      <c r="B7" s="276">
        <v>5</v>
      </c>
      <c r="C7" s="276">
        <f t="shared" si="7"/>
        <v>0</v>
      </c>
      <c r="D7" s="276">
        <f t="shared" si="8"/>
        <v>73</v>
      </c>
      <c r="E7" s="277">
        <f t="shared" si="9"/>
        <v>5.0694444444444452E-2</v>
      </c>
      <c r="F7" s="276" t="str">
        <f t="shared" si="10"/>
        <v>Normal</v>
      </c>
      <c r="G7" s="287">
        <v>1</v>
      </c>
      <c r="H7" s="288">
        <v>13</v>
      </c>
      <c r="I7" s="280" t="s">
        <v>10</v>
      </c>
      <c r="J7" s="289" t="str">
        <f t="shared" si="11"/>
        <v>Não</v>
      </c>
      <c r="K7" s="289" t="str">
        <f t="shared" si="29"/>
        <v>Bauru</v>
      </c>
      <c r="L7" s="289" t="str">
        <f t="shared" si="12"/>
        <v>Bauru</v>
      </c>
      <c r="M7" s="289" t="s">
        <v>329</v>
      </c>
      <c r="N7" s="286" t="s">
        <v>11</v>
      </c>
      <c r="O7" s="286" t="s">
        <v>12</v>
      </c>
      <c r="P7" s="283">
        <f t="shared" si="13"/>
        <v>87</v>
      </c>
      <c r="Q7" s="284">
        <v>1</v>
      </c>
      <c r="R7" s="285">
        <v>27</v>
      </c>
      <c r="S7" s="283">
        <f t="shared" si="14"/>
        <v>89</v>
      </c>
      <c r="T7" s="284">
        <v>1</v>
      </c>
      <c r="U7" s="285">
        <v>29</v>
      </c>
      <c r="V7" s="283">
        <f t="shared" si="15"/>
        <v>95</v>
      </c>
      <c r="W7" s="284">
        <v>1</v>
      </c>
      <c r="X7" s="285">
        <v>35</v>
      </c>
      <c r="Y7" s="283">
        <f t="shared" si="16"/>
        <v>96</v>
      </c>
      <c r="Z7" s="284">
        <v>1</v>
      </c>
      <c r="AA7" s="285">
        <v>36</v>
      </c>
      <c r="AB7" s="283">
        <f t="shared" si="17"/>
        <v>96</v>
      </c>
      <c r="AC7" s="284">
        <v>1</v>
      </c>
      <c r="AD7" s="285">
        <v>36</v>
      </c>
      <c r="AE7" s="283">
        <f t="shared" si="18"/>
        <v>0</v>
      </c>
      <c r="AF7" s="284"/>
      <c r="AG7" s="285"/>
      <c r="AH7" s="280">
        <f t="shared" si="19"/>
        <v>73</v>
      </c>
      <c r="AI7" s="280">
        <f t="shared" si="0"/>
        <v>87</v>
      </c>
      <c r="AJ7" s="280">
        <f t="shared" si="1"/>
        <v>89</v>
      </c>
      <c r="AK7" s="280">
        <f t="shared" si="2"/>
        <v>95</v>
      </c>
      <c r="AL7" s="280">
        <f t="shared" si="3"/>
        <v>96</v>
      </c>
      <c r="AM7" s="280">
        <f t="shared" si="4"/>
        <v>96</v>
      </c>
      <c r="AN7" s="286">
        <f t="shared" si="5"/>
        <v>0</v>
      </c>
      <c r="AO7" s="280">
        <f t="shared" si="20"/>
        <v>1</v>
      </c>
      <c r="AP7" s="280">
        <f t="shared" si="21"/>
        <v>14</v>
      </c>
      <c r="AQ7" s="280">
        <f t="shared" si="22"/>
        <v>2</v>
      </c>
      <c r="AR7" s="280">
        <f t="shared" si="23"/>
        <v>6</v>
      </c>
      <c r="AS7" s="280">
        <f t="shared" si="24"/>
        <v>1</v>
      </c>
      <c r="AT7" s="280">
        <f t="shared" si="25"/>
        <v>0</v>
      </c>
      <c r="AU7" s="280">
        <f t="shared" si="26"/>
        <v>1</v>
      </c>
      <c r="AV7" s="280">
        <f t="shared" si="27"/>
        <v>-96</v>
      </c>
      <c r="AW7" s="286">
        <f t="shared" si="28"/>
        <v>-73</v>
      </c>
    </row>
    <row r="8" spans="1:49" x14ac:dyDescent="0.55000000000000004">
      <c r="A8" s="276">
        <f t="shared" si="6"/>
        <v>1</v>
      </c>
      <c r="B8" s="276">
        <v>5</v>
      </c>
      <c r="C8" s="276">
        <f t="shared" si="7"/>
        <v>0</v>
      </c>
      <c r="D8" s="276">
        <f t="shared" si="8"/>
        <v>108</v>
      </c>
      <c r="E8" s="277">
        <f t="shared" si="9"/>
        <v>7.4999999999999997E-2</v>
      </c>
      <c r="F8" s="276" t="str">
        <f t="shared" si="10"/>
        <v>Normal</v>
      </c>
      <c r="G8" s="287">
        <v>1</v>
      </c>
      <c r="H8" s="288">
        <v>48</v>
      </c>
      <c r="I8" s="280" t="s">
        <v>13</v>
      </c>
      <c r="J8" s="289" t="str">
        <f t="shared" si="11"/>
        <v>Não</v>
      </c>
      <c r="K8" s="289" t="str">
        <f t="shared" si="29"/>
        <v>Bauru</v>
      </c>
      <c r="L8" s="289" t="str">
        <f t="shared" si="12"/>
        <v>Bauru</v>
      </c>
      <c r="M8" s="289" t="s">
        <v>329</v>
      </c>
      <c r="N8" s="286" t="s">
        <v>11</v>
      </c>
      <c r="O8" s="286" t="s">
        <v>14</v>
      </c>
      <c r="P8" s="283">
        <f t="shared" si="13"/>
        <v>163</v>
      </c>
      <c r="Q8" s="284">
        <v>2</v>
      </c>
      <c r="R8" s="285">
        <v>43</v>
      </c>
      <c r="S8" s="283">
        <f t="shared" si="14"/>
        <v>163</v>
      </c>
      <c r="T8" s="284">
        <v>2</v>
      </c>
      <c r="U8" s="285">
        <v>43</v>
      </c>
      <c r="V8" s="283">
        <f t="shared" si="15"/>
        <v>163</v>
      </c>
      <c r="W8" s="284">
        <v>2</v>
      </c>
      <c r="X8" s="285">
        <v>43</v>
      </c>
      <c r="Y8" s="283">
        <f t="shared" si="16"/>
        <v>164</v>
      </c>
      <c r="Z8" s="284">
        <v>2</v>
      </c>
      <c r="AA8" s="285">
        <v>44</v>
      </c>
      <c r="AB8" s="283">
        <f t="shared" si="17"/>
        <v>164</v>
      </c>
      <c r="AC8" s="284">
        <v>2</v>
      </c>
      <c r="AD8" s="285">
        <v>44</v>
      </c>
      <c r="AE8" s="283">
        <f t="shared" si="18"/>
        <v>167</v>
      </c>
      <c r="AF8" s="284">
        <v>2</v>
      </c>
      <c r="AG8" s="285">
        <v>47</v>
      </c>
      <c r="AH8" s="280">
        <f t="shared" si="19"/>
        <v>108</v>
      </c>
      <c r="AI8" s="280">
        <f t="shared" si="0"/>
        <v>163</v>
      </c>
      <c r="AJ8" s="280">
        <f t="shared" si="1"/>
        <v>163</v>
      </c>
      <c r="AK8" s="280">
        <f t="shared" si="2"/>
        <v>163</v>
      </c>
      <c r="AL8" s="280">
        <f t="shared" si="3"/>
        <v>164</v>
      </c>
      <c r="AM8" s="280">
        <f t="shared" si="4"/>
        <v>164</v>
      </c>
      <c r="AN8" s="286">
        <f t="shared" si="5"/>
        <v>167</v>
      </c>
      <c r="AO8" s="280">
        <f t="shared" si="20"/>
        <v>1</v>
      </c>
      <c r="AP8" s="280">
        <f t="shared" si="21"/>
        <v>55</v>
      </c>
      <c r="AQ8" s="280">
        <f t="shared" si="22"/>
        <v>0</v>
      </c>
      <c r="AR8" s="280">
        <f t="shared" si="23"/>
        <v>0</v>
      </c>
      <c r="AS8" s="280">
        <f t="shared" si="24"/>
        <v>1</v>
      </c>
      <c r="AT8" s="280">
        <f t="shared" si="25"/>
        <v>0</v>
      </c>
      <c r="AU8" s="280">
        <f t="shared" si="26"/>
        <v>1</v>
      </c>
      <c r="AV8" s="280">
        <f t="shared" si="27"/>
        <v>3</v>
      </c>
      <c r="AW8" s="286">
        <f t="shared" si="28"/>
        <v>59</v>
      </c>
    </row>
    <row r="9" spans="1:49" x14ac:dyDescent="0.55000000000000004">
      <c r="A9" s="276">
        <f t="shared" si="6"/>
        <v>1</v>
      </c>
      <c r="B9" s="276">
        <v>5</v>
      </c>
      <c r="C9" s="276">
        <f t="shared" si="7"/>
        <v>0</v>
      </c>
      <c r="D9" s="276">
        <f t="shared" si="8"/>
        <v>120</v>
      </c>
      <c r="E9" s="277">
        <f t="shared" si="9"/>
        <v>8.3333333333333329E-2</v>
      </c>
      <c r="F9" s="276" t="str">
        <f t="shared" si="10"/>
        <v>Normal</v>
      </c>
      <c r="G9" s="287">
        <v>2</v>
      </c>
      <c r="H9" s="288">
        <v>0</v>
      </c>
      <c r="I9" s="280" t="s">
        <v>15</v>
      </c>
      <c r="J9" s="289" t="str">
        <f t="shared" si="11"/>
        <v>Não</v>
      </c>
      <c r="K9" s="289" t="str">
        <f t="shared" si="29"/>
        <v>Bauru</v>
      </c>
      <c r="L9" s="289" t="str">
        <f t="shared" si="12"/>
        <v>Bauru</v>
      </c>
      <c r="M9" s="289" t="s">
        <v>329</v>
      </c>
      <c r="N9" s="286" t="s">
        <v>11</v>
      </c>
      <c r="O9" s="286" t="s">
        <v>14</v>
      </c>
      <c r="P9" s="283">
        <f t="shared" si="13"/>
        <v>133</v>
      </c>
      <c r="Q9" s="284">
        <v>2</v>
      </c>
      <c r="R9" s="285">
        <v>13</v>
      </c>
      <c r="S9" s="283">
        <f t="shared" si="14"/>
        <v>135</v>
      </c>
      <c r="T9" s="284">
        <v>2</v>
      </c>
      <c r="U9" s="285">
        <v>15</v>
      </c>
      <c r="V9" s="283">
        <f t="shared" si="15"/>
        <v>142</v>
      </c>
      <c r="W9" s="284">
        <v>2</v>
      </c>
      <c r="X9" s="285">
        <v>22</v>
      </c>
      <c r="Y9" s="283">
        <f t="shared" si="16"/>
        <v>152</v>
      </c>
      <c r="Z9" s="284">
        <v>2</v>
      </c>
      <c r="AA9" s="285">
        <v>32</v>
      </c>
      <c r="AB9" s="283">
        <f t="shared" si="17"/>
        <v>163</v>
      </c>
      <c r="AC9" s="284">
        <v>2</v>
      </c>
      <c r="AD9" s="285">
        <v>43</v>
      </c>
      <c r="AE9" s="283">
        <f t="shared" si="18"/>
        <v>163</v>
      </c>
      <c r="AF9" s="284">
        <v>2</v>
      </c>
      <c r="AG9" s="285">
        <v>43</v>
      </c>
      <c r="AH9" s="280">
        <f t="shared" si="19"/>
        <v>120</v>
      </c>
      <c r="AI9" s="280">
        <f t="shared" si="0"/>
        <v>133</v>
      </c>
      <c r="AJ9" s="280">
        <f t="shared" si="1"/>
        <v>135</v>
      </c>
      <c r="AK9" s="280">
        <f t="shared" si="2"/>
        <v>142</v>
      </c>
      <c r="AL9" s="280">
        <f t="shared" si="3"/>
        <v>152</v>
      </c>
      <c r="AM9" s="280">
        <f t="shared" si="4"/>
        <v>163</v>
      </c>
      <c r="AN9" s="286">
        <f t="shared" si="5"/>
        <v>163</v>
      </c>
      <c r="AO9" s="280">
        <f t="shared" si="20"/>
        <v>1</v>
      </c>
      <c r="AP9" s="280">
        <f t="shared" si="21"/>
        <v>13</v>
      </c>
      <c r="AQ9" s="280">
        <f t="shared" si="22"/>
        <v>2</v>
      </c>
      <c r="AR9" s="280">
        <f t="shared" si="23"/>
        <v>7</v>
      </c>
      <c r="AS9" s="280">
        <f t="shared" si="24"/>
        <v>10</v>
      </c>
      <c r="AT9" s="280">
        <f t="shared" si="25"/>
        <v>11</v>
      </c>
      <c r="AU9" s="280">
        <f t="shared" si="26"/>
        <v>21</v>
      </c>
      <c r="AV9" s="280">
        <f t="shared" si="27"/>
        <v>0</v>
      </c>
      <c r="AW9" s="286">
        <f t="shared" si="28"/>
        <v>43</v>
      </c>
    </row>
    <row r="10" spans="1:49" x14ac:dyDescent="0.55000000000000004">
      <c r="A10" s="276">
        <f t="shared" si="6"/>
        <v>1</v>
      </c>
      <c r="B10" s="276">
        <v>5</v>
      </c>
      <c r="C10" s="276">
        <f t="shared" si="7"/>
        <v>0</v>
      </c>
      <c r="D10" s="276">
        <f t="shared" si="8"/>
        <v>142</v>
      </c>
      <c r="E10" s="277">
        <f t="shared" si="9"/>
        <v>9.8611111111111108E-2</v>
      </c>
      <c r="F10" s="276" t="str">
        <f t="shared" si="10"/>
        <v>Normal</v>
      </c>
      <c r="G10" s="287">
        <v>2</v>
      </c>
      <c r="H10" s="288">
        <v>22</v>
      </c>
      <c r="I10" s="280" t="s">
        <v>16</v>
      </c>
      <c r="J10" s="289" t="str">
        <f t="shared" si="11"/>
        <v>Não</v>
      </c>
      <c r="K10" s="289" t="str">
        <f t="shared" si="29"/>
        <v>Região</v>
      </c>
      <c r="L10" s="289" t="str">
        <f t="shared" si="12"/>
        <v>Pederneiras</v>
      </c>
      <c r="M10" s="289" t="s">
        <v>330</v>
      </c>
      <c r="N10" s="286" t="s">
        <v>17</v>
      </c>
      <c r="O10" s="286" t="s">
        <v>18</v>
      </c>
      <c r="P10" s="283">
        <f t="shared" si="13"/>
        <v>151</v>
      </c>
      <c r="Q10" s="284">
        <v>2</v>
      </c>
      <c r="R10" s="285">
        <v>31</v>
      </c>
      <c r="S10" s="283">
        <f t="shared" si="14"/>
        <v>151</v>
      </c>
      <c r="T10" s="284">
        <v>2</v>
      </c>
      <c r="U10" s="285">
        <v>31</v>
      </c>
      <c r="V10" s="283">
        <f t="shared" si="15"/>
        <v>173</v>
      </c>
      <c r="W10" s="284">
        <v>2</v>
      </c>
      <c r="X10" s="285">
        <v>53</v>
      </c>
      <c r="Y10" s="283">
        <f t="shared" si="16"/>
        <v>173</v>
      </c>
      <c r="Z10" s="284">
        <v>2</v>
      </c>
      <c r="AA10" s="285">
        <v>53</v>
      </c>
      <c r="AB10" s="283">
        <f t="shared" si="17"/>
        <v>185</v>
      </c>
      <c r="AC10" s="284">
        <v>3</v>
      </c>
      <c r="AD10" s="285">
        <v>5</v>
      </c>
      <c r="AE10" s="283">
        <f t="shared" si="18"/>
        <v>185</v>
      </c>
      <c r="AF10" s="284">
        <v>3</v>
      </c>
      <c r="AG10" s="285">
        <v>5</v>
      </c>
      <c r="AH10" s="280">
        <f t="shared" si="19"/>
        <v>142</v>
      </c>
      <c r="AI10" s="280">
        <f t="shared" si="0"/>
        <v>151</v>
      </c>
      <c r="AJ10" s="280">
        <f t="shared" si="1"/>
        <v>151</v>
      </c>
      <c r="AK10" s="280">
        <f t="shared" si="2"/>
        <v>173</v>
      </c>
      <c r="AL10" s="280">
        <f t="shared" si="3"/>
        <v>173</v>
      </c>
      <c r="AM10" s="280">
        <f t="shared" si="4"/>
        <v>185</v>
      </c>
      <c r="AN10" s="286">
        <f t="shared" si="5"/>
        <v>185</v>
      </c>
      <c r="AO10" s="280">
        <f t="shared" si="20"/>
        <v>1</v>
      </c>
      <c r="AP10" s="280">
        <f t="shared" si="21"/>
        <v>9</v>
      </c>
      <c r="AQ10" s="280">
        <f t="shared" si="22"/>
        <v>0</v>
      </c>
      <c r="AR10" s="280">
        <f t="shared" si="23"/>
        <v>22</v>
      </c>
      <c r="AS10" s="280">
        <f t="shared" si="24"/>
        <v>0</v>
      </c>
      <c r="AT10" s="280">
        <f t="shared" si="25"/>
        <v>12</v>
      </c>
      <c r="AU10" s="280">
        <f t="shared" si="26"/>
        <v>12</v>
      </c>
      <c r="AV10" s="280">
        <f t="shared" si="27"/>
        <v>0</v>
      </c>
      <c r="AW10" s="286">
        <f t="shared" si="28"/>
        <v>43</v>
      </c>
    </row>
    <row r="11" spans="1:49" x14ac:dyDescent="0.55000000000000004">
      <c r="A11" s="276">
        <f t="shared" si="6"/>
        <v>1</v>
      </c>
      <c r="B11" s="276">
        <v>5</v>
      </c>
      <c r="C11" s="276">
        <f t="shared" si="7"/>
        <v>0</v>
      </c>
      <c r="D11" s="276">
        <f t="shared" si="8"/>
        <v>149</v>
      </c>
      <c r="E11" s="277">
        <f t="shared" si="9"/>
        <v>0.10347222222222223</v>
      </c>
      <c r="F11" s="276" t="str">
        <f t="shared" si="10"/>
        <v>Normal</v>
      </c>
      <c r="G11" s="287">
        <v>2</v>
      </c>
      <c r="H11" s="288">
        <v>29</v>
      </c>
      <c r="I11" s="280" t="s">
        <v>19</v>
      </c>
      <c r="J11" s="289" t="str">
        <f t="shared" si="11"/>
        <v>Não</v>
      </c>
      <c r="K11" s="289" t="str">
        <f t="shared" si="29"/>
        <v>Bauru</v>
      </c>
      <c r="L11" s="289" t="str">
        <f t="shared" si="12"/>
        <v>Bauru</v>
      </c>
      <c r="M11" s="289" t="s">
        <v>328</v>
      </c>
      <c r="N11" s="286" t="s">
        <v>3</v>
      </c>
      <c r="O11" s="286" t="s">
        <v>20</v>
      </c>
      <c r="P11" s="283">
        <f t="shared" si="13"/>
        <v>160</v>
      </c>
      <c r="Q11" s="284">
        <v>2</v>
      </c>
      <c r="R11" s="285">
        <v>40</v>
      </c>
      <c r="S11" s="283">
        <f t="shared" si="14"/>
        <v>161</v>
      </c>
      <c r="T11" s="284">
        <v>2</v>
      </c>
      <c r="U11" s="285">
        <v>41</v>
      </c>
      <c r="V11" s="283">
        <f t="shared" si="15"/>
        <v>172</v>
      </c>
      <c r="W11" s="284">
        <v>2</v>
      </c>
      <c r="X11" s="285">
        <v>52</v>
      </c>
      <c r="Y11" s="283">
        <f t="shared" si="16"/>
        <v>180</v>
      </c>
      <c r="Z11" s="284">
        <v>3</v>
      </c>
      <c r="AA11" s="285">
        <v>0</v>
      </c>
      <c r="AB11" s="283">
        <f t="shared" si="17"/>
        <v>188</v>
      </c>
      <c r="AC11" s="284">
        <v>3</v>
      </c>
      <c r="AD11" s="285">
        <v>8</v>
      </c>
      <c r="AE11" s="283">
        <f t="shared" si="18"/>
        <v>194</v>
      </c>
      <c r="AF11" s="284">
        <v>3</v>
      </c>
      <c r="AG11" s="285">
        <v>14</v>
      </c>
      <c r="AH11" s="280">
        <f t="shared" si="19"/>
        <v>149</v>
      </c>
      <c r="AI11" s="280">
        <f t="shared" si="0"/>
        <v>160</v>
      </c>
      <c r="AJ11" s="280">
        <f t="shared" si="1"/>
        <v>161</v>
      </c>
      <c r="AK11" s="280">
        <f t="shared" si="2"/>
        <v>172</v>
      </c>
      <c r="AL11" s="280">
        <f t="shared" si="3"/>
        <v>180</v>
      </c>
      <c r="AM11" s="280">
        <f t="shared" si="4"/>
        <v>188</v>
      </c>
      <c r="AN11" s="286">
        <f t="shared" si="5"/>
        <v>194</v>
      </c>
      <c r="AO11" s="280">
        <f t="shared" si="20"/>
        <v>1</v>
      </c>
      <c r="AP11" s="280">
        <f t="shared" si="21"/>
        <v>11</v>
      </c>
      <c r="AQ11" s="280">
        <f t="shared" si="22"/>
        <v>1</v>
      </c>
      <c r="AR11" s="280">
        <f t="shared" si="23"/>
        <v>11</v>
      </c>
      <c r="AS11" s="280">
        <f t="shared" si="24"/>
        <v>8</v>
      </c>
      <c r="AT11" s="280">
        <f t="shared" si="25"/>
        <v>8</v>
      </c>
      <c r="AU11" s="280">
        <f t="shared" si="26"/>
        <v>16</v>
      </c>
      <c r="AV11" s="280">
        <f t="shared" si="27"/>
        <v>6</v>
      </c>
      <c r="AW11" s="286">
        <f t="shared" si="28"/>
        <v>45</v>
      </c>
    </row>
    <row r="12" spans="1:49" x14ac:dyDescent="0.55000000000000004">
      <c r="A12" s="276">
        <f t="shared" si="6"/>
        <v>1</v>
      </c>
      <c r="B12" s="276">
        <v>5</v>
      </c>
      <c r="C12" s="276">
        <f t="shared" si="7"/>
        <v>0</v>
      </c>
      <c r="D12" s="276">
        <f t="shared" si="8"/>
        <v>220</v>
      </c>
      <c r="E12" s="277">
        <f t="shared" si="9"/>
        <v>0.15277777777777776</v>
      </c>
      <c r="F12" s="276" t="str">
        <f t="shared" si="10"/>
        <v>Normal</v>
      </c>
      <c r="G12" s="287">
        <v>3</v>
      </c>
      <c r="H12" s="288">
        <v>40</v>
      </c>
      <c r="I12" s="280" t="s">
        <v>21</v>
      </c>
      <c r="J12" s="289" t="str">
        <f t="shared" si="11"/>
        <v>Não</v>
      </c>
      <c r="K12" s="289" t="str">
        <f t="shared" si="29"/>
        <v>Bauru</v>
      </c>
      <c r="L12" s="289" t="str">
        <f t="shared" si="12"/>
        <v>Bauru</v>
      </c>
      <c r="M12" s="289" t="s">
        <v>325</v>
      </c>
      <c r="N12" s="286" t="s">
        <v>3</v>
      </c>
      <c r="O12" s="286" t="s">
        <v>4</v>
      </c>
      <c r="P12" s="283">
        <f t="shared" si="13"/>
        <v>226</v>
      </c>
      <c r="Q12" s="284">
        <v>3</v>
      </c>
      <c r="R12" s="285">
        <v>46</v>
      </c>
      <c r="S12" s="283">
        <f t="shared" si="14"/>
        <v>229</v>
      </c>
      <c r="T12" s="284">
        <v>3</v>
      </c>
      <c r="U12" s="285">
        <v>49</v>
      </c>
      <c r="V12" s="283">
        <f t="shared" si="15"/>
        <v>243</v>
      </c>
      <c r="W12" s="284">
        <v>4</v>
      </c>
      <c r="X12" s="285">
        <v>3</v>
      </c>
      <c r="Y12" s="283">
        <f t="shared" si="16"/>
        <v>249</v>
      </c>
      <c r="Z12" s="284">
        <v>4</v>
      </c>
      <c r="AA12" s="285">
        <v>9</v>
      </c>
      <c r="AB12" s="283">
        <f t="shared" si="17"/>
        <v>259</v>
      </c>
      <c r="AC12" s="284">
        <v>4</v>
      </c>
      <c r="AD12" s="285">
        <v>19</v>
      </c>
      <c r="AE12" s="283">
        <f t="shared" si="18"/>
        <v>270</v>
      </c>
      <c r="AF12" s="284">
        <v>4</v>
      </c>
      <c r="AG12" s="285">
        <v>30</v>
      </c>
      <c r="AH12" s="280">
        <f t="shared" si="19"/>
        <v>220</v>
      </c>
      <c r="AI12" s="280">
        <f t="shared" si="0"/>
        <v>226</v>
      </c>
      <c r="AJ12" s="280">
        <f t="shared" si="1"/>
        <v>229</v>
      </c>
      <c r="AK12" s="280">
        <f t="shared" si="2"/>
        <v>243</v>
      </c>
      <c r="AL12" s="280">
        <f t="shared" si="3"/>
        <v>249</v>
      </c>
      <c r="AM12" s="280">
        <f t="shared" si="4"/>
        <v>259</v>
      </c>
      <c r="AN12" s="286">
        <f t="shared" si="5"/>
        <v>270</v>
      </c>
      <c r="AO12" s="280">
        <f t="shared" si="20"/>
        <v>1</v>
      </c>
      <c r="AP12" s="280">
        <f t="shared" si="21"/>
        <v>6</v>
      </c>
      <c r="AQ12" s="280">
        <f t="shared" si="22"/>
        <v>3</v>
      </c>
      <c r="AR12" s="280">
        <f t="shared" si="23"/>
        <v>14</v>
      </c>
      <c r="AS12" s="280">
        <f t="shared" si="24"/>
        <v>6</v>
      </c>
      <c r="AT12" s="280">
        <f t="shared" si="25"/>
        <v>10</v>
      </c>
      <c r="AU12" s="280">
        <f t="shared" si="26"/>
        <v>16</v>
      </c>
      <c r="AV12" s="280">
        <f t="shared" si="27"/>
        <v>11</v>
      </c>
      <c r="AW12" s="286">
        <f t="shared" si="28"/>
        <v>50</v>
      </c>
    </row>
    <row r="13" spans="1:49" x14ac:dyDescent="0.55000000000000004">
      <c r="A13" s="276">
        <f t="shared" si="6"/>
        <v>1</v>
      </c>
      <c r="B13" s="276">
        <v>5</v>
      </c>
      <c r="C13" s="276">
        <f t="shared" si="7"/>
        <v>0</v>
      </c>
      <c r="D13" s="276">
        <f t="shared" si="8"/>
        <v>225</v>
      </c>
      <c r="E13" s="277">
        <f t="shared" si="9"/>
        <v>0.15625</v>
      </c>
      <c r="F13" s="276" t="str">
        <f t="shared" si="10"/>
        <v>Normal</v>
      </c>
      <c r="G13" s="287">
        <v>3</v>
      </c>
      <c r="H13" s="288">
        <v>45</v>
      </c>
      <c r="I13" s="280" t="s">
        <v>16</v>
      </c>
      <c r="J13" s="289" t="str">
        <f t="shared" si="11"/>
        <v>Não</v>
      </c>
      <c r="K13" s="289" t="str">
        <f t="shared" si="29"/>
        <v>Região</v>
      </c>
      <c r="L13" s="289" t="str">
        <f t="shared" si="12"/>
        <v>Pederneiras</v>
      </c>
      <c r="M13" s="289" t="s">
        <v>330</v>
      </c>
      <c r="N13" s="286" t="s">
        <v>17</v>
      </c>
      <c r="O13" s="286" t="s">
        <v>18</v>
      </c>
      <c r="P13" s="283">
        <f t="shared" si="13"/>
        <v>231</v>
      </c>
      <c r="Q13" s="284">
        <v>3</v>
      </c>
      <c r="R13" s="285">
        <v>51</v>
      </c>
      <c r="S13" s="283">
        <f t="shared" si="14"/>
        <v>0</v>
      </c>
      <c r="T13" s="284"/>
      <c r="U13" s="285"/>
      <c r="V13" s="283">
        <f t="shared" si="15"/>
        <v>0</v>
      </c>
      <c r="W13" s="284"/>
      <c r="X13" s="285"/>
      <c r="Y13" s="283">
        <f t="shared" si="16"/>
        <v>0</v>
      </c>
      <c r="Z13" s="284"/>
      <c r="AA13" s="285"/>
      <c r="AB13" s="283">
        <f t="shared" si="17"/>
        <v>0</v>
      </c>
      <c r="AC13" s="284"/>
      <c r="AD13" s="285"/>
      <c r="AE13" s="283">
        <f t="shared" si="18"/>
        <v>235</v>
      </c>
      <c r="AF13" s="284">
        <v>3</v>
      </c>
      <c r="AG13" s="285">
        <v>55</v>
      </c>
      <c r="AH13" s="280">
        <f t="shared" si="19"/>
        <v>225</v>
      </c>
      <c r="AI13" s="280">
        <f t="shared" si="0"/>
        <v>231</v>
      </c>
      <c r="AJ13" s="280">
        <f t="shared" si="1"/>
        <v>0</v>
      </c>
      <c r="AK13" s="280">
        <f t="shared" si="2"/>
        <v>0</v>
      </c>
      <c r="AL13" s="280">
        <f t="shared" si="3"/>
        <v>0</v>
      </c>
      <c r="AM13" s="280">
        <f t="shared" si="4"/>
        <v>0</v>
      </c>
      <c r="AN13" s="286">
        <f t="shared" si="5"/>
        <v>235</v>
      </c>
      <c r="AO13" s="280">
        <f t="shared" si="20"/>
        <v>1</v>
      </c>
      <c r="AP13" s="280">
        <f t="shared" si="21"/>
        <v>6</v>
      </c>
      <c r="AQ13" s="280">
        <f t="shared" si="22"/>
        <v>-231</v>
      </c>
      <c r="AR13" s="280">
        <f t="shared" si="23"/>
        <v>0</v>
      </c>
      <c r="AS13" s="280">
        <f t="shared" si="24"/>
        <v>0</v>
      </c>
      <c r="AT13" s="280">
        <f t="shared" si="25"/>
        <v>0</v>
      </c>
      <c r="AU13" s="280">
        <f t="shared" si="26"/>
        <v>0</v>
      </c>
      <c r="AV13" s="280">
        <f t="shared" si="27"/>
        <v>235</v>
      </c>
      <c r="AW13" s="286">
        <f t="shared" si="28"/>
        <v>10</v>
      </c>
    </row>
    <row r="14" spans="1:49" x14ac:dyDescent="0.55000000000000004">
      <c r="A14" s="276">
        <f t="shared" si="6"/>
        <v>1</v>
      </c>
      <c r="B14" s="276">
        <v>5</v>
      </c>
      <c r="C14" s="276">
        <f t="shared" si="7"/>
        <v>0</v>
      </c>
      <c r="D14" s="276">
        <f t="shared" si="8"/>
        <v>236</v>
      </c>
      <c r="E14" s="277">
        <f t="shared" si="9"/>
        <v>0.16388888888888889</v>
      </c>
      <c r="F14" s="276" t="str">
        <f t="shared" si="10"/>
        <v>Normal</v>
      </c>
      <c r="G14" s="287">
        <v>3</v>
      </c>
      <c r="H14" s="288">
        <v>56</v>
      </c>
      <c r="I14" s="280" t="s">
        <v>6</v>
      </c>
      <c r="J14" s="289" t="str">
        <f t="shared" si="11"/>
        <v>Não</v>
      </c>
      <c r="K14" s="289" t="str">
        <f t="shared" si="29"/>
        <v>Bauru</v>
      </c>
      <c r="L14" s="289" t="str">
        <f t="shared" si="12"/>
        <v>Bauru</v>
      </c>
      <c r="M14" s="289" t="s">
        <v>328</v>
      </c>
      <c r="N14" s="286" t="s">
        <v>22</v>
      </c>
      <c r="O14" s="286" t="s">
        <v>7</v>
      </c>
      <c r="P14" s="283">
        <f t="shared" si="13"/>
        <v>241</v>
      </c>
      <c r="Q14" s="284">
        <v>4</v>
      </c>
      <c r="R14" s="285">
        <v>1</v>
      </c>
      <c r="S14" s="283">
        <f t="shared" si="14"/>
        <v>242</v>
      </c>
      <c r="T14" s="284">
        <v>4</v>
      </c>
      <c r="U14" s="285">
        <v>2</v>
      </c>
      <c r="V14" s="283">
        <f t="shared" si="15"/>
        <v>245</v>
      </c>
      <c r="W14" s="284">
        <v>4</v>
      </c>
      <c r="X14" s="285">
        <v>5</v>
      </c>
      <c r="Y14" s="283">
        <f t="shared" si="16"/>
        <v>261</v>
      </c>
      <c r="Z14" s="284">
        <v>4</v>
      </c>
      <c r="AA14" s="285">
        <v>21</v>
      </c>
      <c r="AB14" s="283">
        <f t="shared" si="17"/>
        <v>0</v>
      </c>
      <c r="AC14" s="284"/>
      <c r="AD14" s="285"/>
      <c r="AE14" s="283">
        <f t="shared" si="18"/>
        <v>0</v>
      </c>
      <c r="AF14" s="284"/>
      <c r="AG14" s="285"/>
      <c r="AH14" s="280">
        <f t="shared" si="19"/>
        <v>236</v>
      </c>
      <c r="AI14" s="280">
        <f t="shared" si="0"/>
        <v>241</v>
      </c>
      <c r="AJ14" s="280">
        <f t="shared" si="1"/>
        <v>242</v>
      </c>
      <c r="AK14" s="280">
        <f t="shared" si="2"/>
        <v>245</v>
      </c>
      <c r="AL14" s="280">
        <f t="shared" si="3"/>
        <v>261</v>
      </c>
      <c r="AM14" s="280">
        <f t="shared" si="4"/>
        <v>0</v>
      </c>
      <c r="AN14" s="286">
        <f t="shared" si="5"/>
        <v>0</v>
      </c>
      <c r="AO14" s="280">
        <f t="shared" si="20"/>
        <v>1</v>
      </c>
      <c r="AP14" s="280">
        <f t="shared" si="21"/>
        <v>5</v>
      </c>
      <c r="AQ14" s="280">
        <f t="shared" si="22"/>
        <v>1</v>
      </c>
      <c r="AR14" s="280">
        <f t="shared" si="23"/>
        <v>3</v>
      </c>
      <c r="AS14" s="280">
        <f t="shared" si="24"/>
        <v>16</v>
      </c>
      <c r="AT14" s="280">
        <f t="shared" si="25"/>
        <v>-261</v>
      </c>
      <c r="AU14" s="280">
        <f t="shared" si="26"/>
        <v>-245</v>
      </c>
      <c r="AV14" s="280">
        <f t="shared" si="27"/>
        <v>0</v>
      </c>
      <c r="AW14" s="286">
        <f t="shared" si="28"/>
        <v>-236</v>
      </c>
    </row>
    <row r="15" spans="1:49" x14ac:dyDescent="0.55000000000000004">
      <c r="A15" s="276">
        <f t="shared" si="6"/>
        <v>1</v>
      </c>
      <c r="B15" s="276">
        <v>5</v>
      </c>
      <c r="C15" s="276">
        <f t="shared" si="7"/>
        <v>0</v>
      </c>
      <c r="D15" s="276" t="str">
        <f t="shared" si="8"/>
        <v/>
      </c>
      <c r="E15" s="277" t="str">
        <f t="shared" si="9"/>
        <v/>
      </c>
      <c r="F15" s="276" t="str">
        <f t="shared" si="10"/>
        <v/>
      </c>
      <c r="G15" s="287"/>
      <c r="H15" s="288"/>
      <c r="I15" s="280"/>
      <c r="J15" s="290" t="str">
        <f t="shared" si="11"/>
        <v>Sim</v>
      </c>
      <c r="K15" s="290" t="str">
        <f t="shared" si="29"/>
        <v>Bauru</v>
      </c>
      <c r="L15" s="290" t="str">
        <f t="shared" si="12"/>
        <v>Bauru</v>
      </c>
      <c r="M15" s="290" t="s">
        <v>333</v>
      </c>
      <c r="N15" s="291" t="s">
        <v>22</v>
      </c>
      <c r="O15" s="286" t="s">
        <v>23</v>
      </c>
      <c r="P15" s="283">
        <f t="shared" si="13"/>
        <v>245</v>
      </c>
      <c r="Q15" s="284">
        <v>4</v>
      </c>
      <c r="R15" s="285">
        <v>5</v>
      </c>
      <c r="S15" s="283">
        <f t="shared" si="14"/>
        <v>245</v>
      </c>
      <c r="T15" s="284">
        <v>4</v>
      </c>
      <c r="U15" s="285">
        <v>5</v>
      </c>
      <c r="V15" s="283">
        <f t="shared" si="15"/>
        <v>252</v>
      </c>
      <c r="W15" s="284">
        <v>4</v>
      </c>
      <c r="X15" s="285">
        <v>12</v>
      </c>
      <c r="Y15" s="283">
        <f t="shared" si="16"/>
        <v>261</v>
      </c>
      <c r="Z15" s="284">
        <v>4</v>
      </c>
      <c r="AA15" s="285">
        <v>21</v>
      </c>
      <c r="AB15" s="283">
        <f t="shared" si="17"/>
        <v>265</v>
      </c>
      <c r="AC15" s="284">
        <v>4</v>
      </c>
      <c r="AD15" s="285">
        <v>25</v>
      </c>
      <c r="AE15" s="283">
        <f t="shared" si="18"/>
        <v>277</v>
      </c>
      <c r="AF15" s="284">
        <v>4</v>
      </c>
      <c r="AG15" s="285">
        <v>37</v>
      </c>
      <c r="AH15" s="280">
        <f t="shared" si="19"/>
        <v>0</v>
      </c>
      <c r="AI15" s="280">
        <f t="shared" si="0"/>
        <v>245</v>
      </c>
      <c r="AJ15" s="280">
        <f t="shared" si="1"/>
        <v>245</v>
      </c>
      <c r="AK15" s="280">
        <f t="shared" si="2"/>
        <v>252</v>
      </c>
      <c r="AL15" s="280">
        <f t="shared" si="3"/>
        <v>261</v>
      </c>
      <c r="AM15" s="280">
        <f t="shared" si="4"/>
        <v>265</v>
      </c>
      <c r="AN15" s="286">
        <f t="shared" si="5"/>
        <v>277</v>
      </c>
      <c r="AO15" s="280">
        <f t="shared" si="20"/>
        <v>0</v>
      </c>
      <c r="AP15" s="280">
        <f t="shared" si="21"/>
        <v>0</v>
      </c>
      <c r="AQ15" s="280">
        <f t="shared" si="22"/>
        <v>0</v>
      </c>
      <c r="AR15" s="280">
        <f t="shared" si="23"/>
        <v>7</v>
      </c>
      <c r="AS15" s="280">
        <f t="shared" si="24"/>
        <v>9</v>
      </c>
      <c r="AT15" s="280">
        <f t="shared" si="25"/>
        <v>4</v>
      </c>
      <c r="AU15" s="280">
        <f t="shared" si="26"/>
        <v>13</v>
      </c>
      <c r="AV15" s="280">
        <f t="shared" si="27"/>
        <v>12</v>
      </c>
      <c r="AW15" s="286">
        <f t="shared" si="28"/>
        <v>277</v>
      </c>
    </row>
    <row r="16" spans="1:49" x14ac:dyDescent="0.55000000000000004">
      <c r="A16" s="276">
        <f t="shared" si="6"/>
        <v>1</v>
      </c>
      <c r="B16" s="276">
        <v>5</v>
      </c>
      <c r="C16" s="276">
        <f t="shared" si="7"/>
        <v>0</v>
      </c>
      <c r="D16" s="276">
        <f t="shared" si="8"/>
        <v>284</v>
      </c>
      <c r="E16" s="277">
        <f t="shared" si="9"/>
        <v>0.19722222222222222</v>
      </c>
      <c r="F16" s="276" t="str">
        <f t="shared" si="10"/>
        <v>Normal</v>
      </c>
      <c r="G16" s="287">
        <v>4</v>
      </c>
      <c r="H16" s="288">
        <v>44</v>
      </c>
      <c r="I16" s="280" t="s">
        <v>24</v>
      </c>
      <c r="J16" s="289" t="str">
        <f t="shared" si="11"/>
        <v>Não</v>
      </c>
      <c r="K16" s="289" t="str">
        <f t="shared" si="29"/>
        <v>Bauru</v>
      </c>
      <c r="L16" s="289" t="str">
        <f t="shared" si="12"/>
        <v>Bauru</v>
      </c>
      <c r="M16" s="289" t="s">
        <v>331</v>
      </c>
      <c r="N16" s="286" t="s">
        <v>17</v>
      </c>
      <c r="O16" s="286" t="s">
        <v>20</v>
      </c>
      <c r="P16" s="283">
        <f t="shared" si="13"/>
        <v>290</v>
      </c>
      <c r="Q16" s="284">
        <v>4</v>
      </c>
      <c r="R16" s="285">
        <v>50</v>
      </c>
      <c r="S16" s="283">
        <f t="shared" si="14"/>
        <v>293</v>
      </c>
      <c r="T16" s="284">
        <v>4</v>
      </c>
      <c r="U16" s="285">
        <v>53</v>
      </c>
      <c r="V16" s="283">
        <f t="shared" si="15"/>
        <v>301</v>
      </c>
      <c r="W16" s="284">
        <v>5</v>
      </c>
      <c r="X16" s="285">
        <v>1</v>
      </c>
      <c r="Y16" s="283">
        <f t="shared" si="16"/>
        <v>307</v>
      </c>
      <c r="Z16" s="284">
        <v>5</v>
      </c>
      <c r="AA16" s="285">
        <v>7</v>
      </c>
      <c r="AB16" s="283">
        <f t="shared" si="17"/>
        <v>319</v>
      </c>
      <c r="AC16" s="284">
        <v>5</v>
      </c>
      <c r="AD16" s="285">
        <v>19</v>
      </c>
      <c r="AE16" s="283">
        <f t="shared" si="18"/>
        <v>323</v>
      </c>
      <c r="AF16" s="284">
        <v>5</v>
      </c>
      <c r="AG16" s="285">
        <v>23</v>
      </c>
      <c r="AH16" s="280">
        <f t="shared" si="19"/>
        <v>284</v>
      </c>
      <c r="AI16" s="280">
        <f t="shared" si="0"/>
        <v>290</v>
      </c>
      <c r="AJ16" s="280">
        <f t="shared" si="1"/>
        <v>293</v>
      </c>
      <c r="AK16" s="280">
        <f t="shared" si="2"/>
        <v>301</v>
      </c>
      <c r="AL16" s="280">
        <f t="shared" si="3"/>
        <v>307</v>
      </c>
      <c r="AM16" s="280">
        <f t="shared" si="4"/>
        <v>319</v>
      </c>
      <c r="AN16" s="286">
        <f t="shared" si="5"/>
        <v>323</v>
      </c>
      <c r="AO16" s="280">
        <f t="shared" si="20"/>
        <v>1</v>
      </c>
      <c r="AP16" s="280">
        <f t="shared" si="21"/>
        <v>6</v>
      </c>
      <c r="AQ16" s="280">
        <f t="shared" si="22"/>
        <v>3</v>
      </c>
      <c r="AR16" s="280">
        <f t="shared" si="23"/>
        <v>8</v>
      </c>
      <c r="AS16" s="280">
        <f t="shared" si="24"/>
        <v>6</v>
      </c>
      <c r="AT16" s="280">
        <f t="shared" si="25"/>
        <v>12</v>
      </c>
      <c r="AU16" s="280">
        <f t="shared" si="26"/>
        <v>18</v>
      </c>
      <c r="AV16" s="280">
        <f t="shared" si="27"/>
        <v>4</v>
      </c>
      <c r="AW16" s="286">
        <f t="shared" si="28"/>
        <v>39</v>
      </c>
    </row>
    <row r="17" spans="1:49" x14ac:dyDescent="0.55000000000000004">
      <c r="A17" s="276">
        <f t="shared" si="6"/>
        <v>1</v>
      </c>
      <c r="B17" s="276">
        <v>5</v>
      </c>
      <c r="C17" s="276">
        <f t="shared" si="7"/>
        <v>0</v>
      </c>
      <c r="D17" s="276">
        <f t="shared" si="8"/>
        <v>293</v>
      </c>
      <c r="E17" s="277">
        <f t="shared" si="9"/>
        <v>0.20347222222222219</v>
      </c>
      <c r="F17" s="276" t="str">
        <f t="shared" si="10"/>
        <v>Normal</v>
      </c>
      <c r="G17" s="287">
        <v>4</v>
      </c>
      <c r="H17" s="288">
        <v>53</v>
      </c>
      <c r="I17" s="280" t="s">
        <v>6</v>
      </c>
      <c r="J17" s="289" t="str">
        <f t="shared" si="11"/>
        <v>Não</v>
      </c>
      <c r="K17" s="289" t="str">
        <f t="shared" si="29"/>
        <v>Bauru</v>
      </c>
      <c r="L17" s="289" t="str">
        <f t="shared" si="12"/>
        <v>Bauru</v>
      </c>
      <c r="M17" s="289" t="s">
        <v>333</v>
      </c>
      <c r="N17" s="286" t="s">
        <v>11</v>
      </c>
      <c r="O17" s="286" t="s">
        <v>25</v>
      </c>
      <c r="P17" s="283">
        <f t="shared" si="13"/>
        <v>318</v>
      </c>
      <c r="Q17" s="284">
        <v>5</v>
      </c>
      <c r="R17" s="285">
        <v>18</v>
      </c>
      <c r="S17" s="283">
        <f t="shared" si="14"/>
        <v>318</v>
      </c>
      <c r="T17" s="284">
        <v>5</v>
      </c>
      <c r="U17" s="285">
        <v>18</v>
      </c>
      <c r="V17" s="283">
        <f t="shared" si="15"/>
        <v>330</v>
      </c>
      <c r="W17" s="284">
        <v>5</v>
      </c>
      <c r="X17" s="285">
        <v>30</v>
      </c>
      <c r="Y17" s="283">
        <f t="shared" si="16"/>
        <v>342</v>
      </c>
      <c r="Z17" s="284">
        <v>5</v>
      </c>
      <c r="AA17" s="285">
        <v>42</v>
      </c>
      <c r="AB17" s="283">
        <f t="shared" si="17"/>
        <v>0</v>
      </c>
      <c r="AC17" s="284"/>
      <c r="AD17" s="285"/>
      <c r="AE17" s="283">
        <f t="shared" si="18"/>
        <v>0</v>
      </c>
      <c r="AF17" s="284"/>
      <c r="AG17" s="285"/>
      <c r="AH17" s="280">
        <f t="shared" si="19"/>
        <v>293</v>
      </c>
      <c r="AI17" s="280">
        <f t="shared" si="0"/>
        <v>318</v>
      </c>
      <c r="AJ17" s="280">
        <f t="shared" si="1"/>
        <v>318</v>
      </c>
      <c r="AK17" s="280">
        <f t="shared" si="2"/>
        <v>330</v>
      </c>
      <c r="AL17" s="280">
        <f t="shared" si="3"/>
        <v>342</v>
      </c>
      <c r="AM17" s="280">
        <f t="shared" si="4"/>
        <v>0</v>
      </c>
      <c r="AN17" s="286">
        <f t="shared" si="5"/>
        <v>0</v>
      </c>
      <c r="AO17" s="280">
        <f t="shared" si="20"/>
        <v>1</v>
      </c>
      <c r="AP17" s="280">
        <f t="shared" si="21"/>
        <v>25</v>
      </c>
      <c r="AQ17" s="280">
        <f t="shared" si="22"/>
        <v>0</v>
      </c>
      <c r="AR17" s="280">
        <f t="shared" si="23"/>
        <v>12</v>
      </c>
      <c r="AS17" s="280">
        <f t="shared" si="24"/>
        <v>12</v>
      </c>
      <c r="AT17" s="280">
        <f t="shared" si="25"/>
        <v>-342</v>
      </c>
      <c r="AU17" s="280">
        <f t="shared" si="26"/>
        <v>-330</v>
      </c>
      <c r="AV17" s="280">
        <f t="shared" si="27"/>
        <v>0</v>
      </c>
      <c r="AW17" s="286">
        <f t="shared" si="28"/>
        <v>-293</v>
      </c>
    </row>
    <row r="18" spans="1:49" x14ac:dyDescent="0.55000000000000004">
      <c r="A18" s="276">
        <f t="shared" si="6"/>
        <v>1</v>
      </c>
      <c r="B18" s="276">
        <v>5</v>
      </c>
      <c r="C18" s="276">
        <f t="shared" si="7"/>
        <v>0</v>
      </c>
      <c r="D18" s="276" t="str">
        <f t="shared" si="8"/>
        <v/>
      </c>
      <c r="E18" s="277" t="str">
        <f t="shared" si="9"/>
        <v/>
      </c>
      <c r="F18" s="276" t="str">
        <f t="shared" si="10"/>
        <v/>
      </c>
      <c r="G18" s="287"/>
      <c r="H18" s="288"/>
      <c r="I18" s="280"/>
      <c r="J18" s="290" t="str">
        <f t="shared" si="11"/>
        <v>Sim</v>
      </c>
      <c r="K18" s="290" t="str">
        <f t="shared" si="29"/>
        <v>Bauru</v>
      </c>
      <c r="L18" s="290" t="str">
        <f t="shared" si="12"/>
        <v>Bauru</v>
      </c>
      <c r="M18" s="290" t="s">
        <v>333</v>
      </c>
      <c r="N18" s="291" t="s">
        <v>11</v>
      </c>
      <c r="O18" s="286" t="s">
        <v>7</v>
      </c>
      <c r="P18" s="283">
        <f t="shared" si="13"/>
        <v>300</v>
      </c>
      <c r="Q18" s="284">
        <v>5</v>
      </c>
      <c r="R18" s="285">
        <v>0</v>
      </c>
      <c r="S18" s="283">
        <f t="shared" si="14"/>
        <v>300</v>
      </c>
      <c r="T18" s="284">
        <v>5</v>
      </c>
      <c r="U18" s="285">
        <v>0</v>
      </c>
      <c r="V18" s="283">
        <f t="shared" si="15"/>
        <v>308</v>
      </c>
      <c r="W18" s="284">
        <v>5</v>
      </c>
      <c r="X18" s="285">
        <v>8</v>
      </c>
      <c r="Y18" s="283">
        <f t="shared" si="16"/>
        <v>342</v>
      </c>
      <c r="Z18" s="284">
        <v>5</v>
      </c>
      <c r="AA18" s="285">
        <v>42</v>
      </c>
      <c r="AB18" s="283">
        <f t="shared" si="17"/>
        <v>342</v>
      </c>
      <c r="AC18" s="284">
        <v>5</v>
      </c>
      <c r="AD18" s="285">
        <v>42</v>
      </c>
      <c r="AE18" s="283">
        <f t="shared" si="18"/>
        <v>351</v>
      </c>
      <c r="AF18" s="284">
        <v>5</v>
      </c>
      <c r="AG18" s="285">
        <v>51</v>
      </c>
      <c r="AH18" s="280">
        <f t="shared" si="19"/>
        <v>0</v>
      </c>
      <c r="AI18" s="280">
        <f t="shared" si="0"/>
        <v>300</v>
      </c>
      <c r="AJ18" s="280">
        <f t="shared" si="1"/>
        <v>300</v>
      </c>
      <c r="AK18" s="280">
        <f t="shared" si="2"/>
        <v>308</v>
      </c>
      <c r="AL18" s="280">
        <f t="shared" si="3"/>
        <v>342</v>
      </c>
      <c r="AM18" s="280">
        <f t="shared" si="4"/>
        <v>342</v>
      </c>
      <c r="AN18" s="286">
        <f t="shared" si="5"/>
        <v>351</v>
      </c>
      <c r="AO18" s="280">
        <f t="shared" si="20"/>
        <v>0</v>
      </c>
      <c r="AP18" s="280">
        <f t="shared" si="21"/>
        <v>0</v>
      </c>
      <c r="AQ18" s="280">
        <f t="shared" si="22"/>
        <v>0</v>
      </c>
      <c r="AR18" s="280">
        <f t="shared" si="23"/>
        <v>8</v>
      </c>
      <c r="AS18" s="280">
        <f t="shared" si="24"/>
        <v>34</v>
      </c>
      <c r="AT18" s="280">
        <f t="shared" si="25"/>
        <v>0</v>
      </c>
      <c r="AU18" s="280">
        <f t="shared" si="26"/>
        <v>34</v>
      </c>
      <c r="AV18" s="280">
        <f t="shared" si="27"/>
        <v>9</v>
      </c>
      <c r="AW18" s="286">
        <f t="shared" si="28"/>
        <v>351</v>
      </c>
    </row>
    <row r="19" spans="1:49" x14ac:dyDescent="0.55000000000000004">
      <c r="A19" s="276">
        <f t="shared" si="6"/>
        <v>1</v>
      </c>
      <c r="B19" s="276">
        <v>5</v>
      </c>
      <c r="C19" s="276">
        <f t="shared" si="7"/>
        <v>0</v>
      </c>
      <c r="D19" s="276">
        <f t="shared" si="8"/>
        <v>314</v>
      </c>
      <c r="E19" s="277">
        <f t="shared" si="9"/>
        <v>0.21805555555555556</v>
      </c>
      <c r="F19" s="276" t="str">
        <f t="shared" si="10"/>
        <v>Normal</v>
      </c>
      <c r="G19" s="287">
        <v>5</v>
      </c>
      <c r="H19" s="288">
        <v>14</v>
      </c>
      <c r="I19" s="280" t="s">
        <v>26</v>
      </c>
      <c r="J19" s="289" t="str">
        <f t="shared" si="11"/>
        <v>Não</v>
      </c>
      <c r="K19" s="289" t="str">
        <f t="shared" si="29"/>
        <v>Bauru</v>
      </c>
      <c r="L19" s="289" t="str">
        <f t="shared" si="12"/>
        <v>Bauru</v>
      </c>
      <c r="M19" s="289" t="s">
        <v>329</v>
      </c>
      <c r="N19" s="286" t="s">
        <v>17</v>
      </c>
      <c r="O19" s="286" t="s">
        <v>12</v>
      </c>
      <c r="P19" s="283">
        <f t="shared" si="13"/>
        <v>321</v>
      </c>
      <c r="Q19" s="284">
        <v>5</v>
      </c>
      <c r="R19" s="285">
        <v>21</v>
      </c>
      <c r="S19" s="283">
        <f t="shared" si="14"/>
        <v>323</v>
      </c>
      <c r="T19" s="284">
        <v>5</v>
      </c>
      <c r="U19" s="285">
        <v>23</v>
      </c>
      <c r="V19" s="283">
        <f t="shared" si="15"/>
        <v>331</v>
      </c>
      <c r="W19" s="284">
        <v>5</v>
      </c>
      <c r="X19" s="285">
        <v>31</v>
      </c>
      <c r="Y19" s="283">
        <f t="shared" si="16"/>
        <v>338</v>
      </c>
      <c r="Z19" s="284">
        <v>5</v>
      </c>
      <c r="AA19" s="285">
        <v>38</v>
      </c>
      <c r="AB19" s="283">
        <f t="shared" si="17"/>
        <v>351</v>
      </c>
      <c r="AC19" s="284">
        <v>5</v>
      </c>
      <c r="AD19" s="285">
        <v>51</v>
      </c>
      <c r="AE19" s="283">
        <f t="shared" si="18"/>
        <v>362</v>
      </c>
      <c r="AF19" s="284">
        <v>6</v>
      </c>
      <c r="AG19" s="285">
        <v>2</v>
      </c>
      <c r="AH19" s="280">
        <f t="shared" si="19"/>
        <v>314</v>
      </c>
      <c r="AI19" s="280">
        <f t="shared" si="0"/>
        <v>321</v>
      </c>
      <c r="AJ19" s="280">
        <f t="shared" si="1"/>
        <v>323</v>
      </c>
      <c r="AK19" s="280">
        <f t="shared" si="2"/>
        <v>331</v>
      </c>
      <c r="AL19" s="280">
        <f t="shared" si="3"/>
        <v>338</v>
      </c>
      <c r="AM19" s="280">
        <f t="shared" si="4"/>
        <v>351</v>
      </c>
      <c r="AN19" s="286">
        <f t="shared" si="5"/>
        <v>362</v>
      </c>
      <c r="AO19" s="280">
        <f t="shared" si="20"/>
        <v>1</v>
      </c>
      <c r="AP19" s="280">
        <f t="shared" si="21"/>
        <v>7</v>
      </c>
      <c r="AQ19" s="280">
        <f t="shared" si="22"/>
        <v>2</v>
      </c>
      <c r="AR19" s="280">
        <f t="shared" si="23"/>
        <v>8</v>
      </c>
      <c r="AS19" s="280">
        <f t="shared" si="24"/>
        <v>7</v>
      </c>
      <c r="AT19" s="280">
        <f t="shared" si="25"/>
        <v>13</v>
      </c>
      <c r="AU19" s="280">
        <f t="shared" si="26"/>
        <v>20</v>
      </c>
      <c r="AV19" s="280">
        <f t="shared" si="27"/>
        <v>11</v>
      </c>
      <c r="AW19" s="286">
        <f t="shared" si="28"/>
        <v>48</v>
      </c>
    </row>
    <row r="20" spans="1:49" x14ac:dyDescent="0.55000000000000004">
      <c r="A20" s="276">
        <f t="shared" si="6"/>
        <v>1</v>
      </c>
      <c r="B20" s="276">
        <v>5</v>
      </c>
      <c r="C20" s="276">
        <f t="shared" si="7"/>
        <v>0</v>
      </c>
      <c r="D20" s="276">
        <f t="shared" si="8"/>
        <v>404</v>
      </c>
      <c r="E20" s="277">
        <f t="shared" si="9"/>
        <v>0.28055555555555556</v>
      </c>
      <c r="F20" s="276" t="str">
        <f t="shared" si="10"/>
        <v>Normal</v>
      </c>
      <c r="G20" s="287">
        <v>6</v>
      </c>
      <c r="H20" s="288">
        <v>44</v>
      </c>
      <c r="I20" s="280" t="s">
        <v>27</v>
      </c>
      <c r="J20" s="289" t="str">
        <f t="shared" si="11"/>
        <v>Não</v>
      </c>
      <c r="K20" s="289" t="str">
        <f t="shared" si="29"/>
        <v>Região</v>
      </c>
      <c r="L20" s="289" t="str">
        <f t="shared" si="12"/>
        <v>Arealva</v>
      </c>
      <c r="M20" s="289" t="s">
        <v>332</v>
      </c>
      <c r="N20" s="286" t="s">
        <v>17</v>
      </c>
      <c r="O20" s="286" t="s">
        <v>28</v>
      </c>
      <c r="P20" s="283">
        <f t="shared" si="13"/>
        <v>410</v>
      </c>
      <c r="Q20" s="284">
        <v>6</v>
      </c>
      <c r="R20" s="285">
        <v>50</v>
      </c>
      <c r="S20" s="283">
        <f t="shared" si="14"/>
        <v>410</v>
      </c>
      <c r="T20" s="284">
        <v>6</v>
      </c>
      <c r="U20" s="285">
        <v>50</v>
      </c>
      <c r="V20" s="283">
        <f t="shared" si="15"/>
        <v>428</v>
      </c>
      <c r="W20" s="284">
        <v>7</v>
      </c>
      <c r="X20" s="285">
        <v>8</v>
      </c>
      <c r="Y20" s="283">
        <f t="shared" si="16"/>
        <v>428</v>
      </c>
      <c r="Z20" s="284">
        <v>7</v>
      </c>
      <c r="AA20" s="285">
        <v>8</v>
      </c>
      <c r="AB20" s="283">
        <f t="shared" si="17"/>
        <v>429</v>
      </c>
      <c r="AC20" s="284">
        <v>7</v>
      </c>
      <c r="AD20" s="285">
        <v>9</v>
      </c>
      <c r="AE20" s="283">
        <f t="shared" si="18"/>
        <v>435</v>
      </c>
      <c r="AF20" s="284">
        <v>7</v>
      </c>
      <c r="AG20" s="285">
        <v>15</v>
      </c>
      <c r="AH20" s="280">
        <f t="shared" si="19"/>
        <v>404</v>
      </c>
      <c r="AI20" s="280">
        <f t="shared" si="0"/>
        <v>410</v>
      </c>
      <c r="AJ20" s="280">
        <f t="shared" si="1"/>
        <v>410</v>
      </c>
      <c r="AK20" s="280">
        <f t="shared" si="2"/>
        <v>428</v>
      </c>
      <c r="AL20" s="280">
        <f t="shared" si="3"/>
        <v>428</v>
      </c>
      <c r="AM20" s="280">
        <f t="shared" si="4"/>
        <v>429</v>
      </c>
      <c r="AN20" s="286">
        <f t="shared" si="5"/>
        <v>435</v>
      </c>
      <c r="AO20" s="280">
        <f t="shared" si="20"/>
        <v>1</v>
      </c>
      <c r="AP20" s="280">
        <f t="shared" si="21"/>
        <v>6</v>
      </c>
      <c r="AQ20" s="280">
        <f t="shared" si="22"/>
        <v>0</v>
      </c>
      <c r="AR20" s="280">
        <f t="shared" si="23"/>
        <v>18</v>
      </c>
      <c r="AS20" s="280">
        <f t="shared" si="24"/>
        <v>0</v>
      </c>
      <c r="AT20" s="280">
        <f t="shared" si="25"/>
        <v>1</v>
      </c>
      <c r="AU20" s="280">
        <f t="shared" si="26"/>
        <v>1</v>
      </c>
      <c r="AV20" s="280">
        <f t="shared" si="27"/>
        <v>6</v>
      </c>
      <c r="AW20" s="286">
        <f t="shared" si="28"/>
        <v>31</v>
      </c>
    </row>
    <row r="21" spans="1:49" x14ac:dyDescent="0.55000000000000004">
      <c r="A21" s="276">
        <f t="shared" si="6"/>
        <v>1</v>
      </c>
      <c r="B21" s="276">
        <v>5</v>
      </c>
      <c r="C21" s="276">
        <f t="shared" si="7"/>
        <v>0</v>
      </c>
      <c r="D21" s="276">
        <f t="shared" si="8"/>
        <v>420</v>
      </c>
      <c r="E21" s="277">
        <f t="shared" si="9"/>
        <v>0.29166666666666669</v>
      </c>
      <c r="F21" s="276" t="str">
        <f t="shared" si="10"/>
        <v>Normal</v>
      </c>
      <c r="G21" s="287">
        <v>7</v>
      </c>
      <c r="H21" s="288">
        <v>0</v>
      </c>
      <c r="I21" s="280" t="s">
        <v>29</v>
      </c>
      <c r="J21" s="289" t="str">
        <f t="shared" si="11"/>
        <v>Não</v>
      </c>
      <c r="K21" s="289" t="str">
        <f t="shared" si="29"/>
        <v>Bauru</v>
      </c>
      <c r="L21" s="289" t="str">
        <f t="shared" si="12"/>
        <v>Bauru</v>
      </c>
      <c r="M21" s="289" t="s">
        <v>329</v>
      </c>
      <c r="N21" s="286" t="s">
        <v>17</v>
      </c>
      <c r="O21" s="286" t="s">
        <v>12</v>
      </c>
      <c r="P21" s="283">
        <f t="shared" si="13"/>
        <v>428</v>
      </c>
      <c r="Q21" s="284">
        <v>7</v>
      </c>
      <c r="R21" s="285">
        <v>8</v>
      </c>
      <c r="S21" s="283">
        <f t="shared" si="14"/>
        <v>429</v>
      </c>
      <c r="T21" s="284">
        <v>7</v>
      </c>
      <c r="U21" s="285">
        <v>9</v>
      </c>
      <c r="V21" s="283">
        <f t="shared" si="15"/>
        <v>457</v>
      </c>
      <c r="W21" s="284">
        <v>7</v>
      </c>
      <c r="X21" s="285">
        <v>37</v>
      </c>
      <c r="Y21" s="283">
        <f t="shared" si="16"/>
        <v>472</v>
      </c>
      <c r="Z21" s="284">
        <v>7</v>
      </c>
      <c r="AA21" s="285">
        <v>52</v>
      </c>
      <c r="AB21" s="283">
        <f t="shared" si="17"/>
        <v>497</v>
      </c>
      <c r="AC21" s="284">
        <v>8</v>
      </c>
      <c r="AD21" s="285">
        <v>17</v>
      </c>
      <c r="AE21" s="283">
        <f t="shared" si="18"/>
        <v>497</v>
      </c>
      <c r="AF21" s="284">
        <v>8</v>
      </c>
      <c r="AG21" s="285">
        <v>17</v>
      </c>
      <c r="AH21" s="280">
        <f t="shared" si="19"/>
        <v>420</v>
      </c>
      <c r="AI21" s="280">
        <f t="shared" si="0"/>
        <v>428</v>
      </c>
      <c r="AJ21" s="280">
        <f t="shared" si="1"/>
        <v>429</v>
      </c>
      <c r="AK21" s="280">
        <f t="shared" si="2"/>
        <v>457</v>
      </c>
      <c r="AL21" s="280">
        <f t="shared" si="3"/>
        <v>472</v>
      </c>
      <c r="AM21" s="280">
        <f t="shared" si="4"/>
        <v>497</v>
      </c>
      <c r="AN21" s="286">
        <f t="shared" si="5"/>
        <v>497</v>
      </c>
      <c r="AO21" s="280">
        <f t="shared" si="20"/>
        <v>1</v>
      </c>
      <c r="AP21" s="280">
        <f t="shared" si="21"/>
        <v>8</v>
      </c>
      <c r="AQ21" s="280">
        <f t="shared" si="22"/>
        <v>1</v>
      </c>
      <c r="AR21" s="280">
        <f t="shared" si="23"/>
        <v>28</v>
      </c>
      <c r="AS21" s="280">
        <f t="shared" si="24"/>
        <v>15</v>
      </c>
      <c r="AT21" s="280">
        <f t="shared" si="25"/>
        <v>25</v>
      </c>
      <c r="AU21" s="280">
        <f t="shared" si="26"/>
        <v>40</v>
      </c>
      <c r="AV21" s="280">
        <f t="shared" si="27"/>
        <v>0</v>
      </c>
      <c r="AW21" s="286">
        <f t="shared" si="28"/>
        <v>77</v>
      </c>
    </row>
    <row r="22" spans="1:49" x14ac:dyDescent="0.55000000000000004">
      <c r="A22" s="276">
        <f t="shared" si="6"/>
        <v>1</v>
      </c>
      <c r="B22" s="276">
        <v>5</v>
      </c>
      <c r="C22" s="276">
        <f t="shared" si="7"/>
        <v>0</v>
      </c>
      <c r="D22" s="276">
        <f t="shared" si="8"/>
        <v>428</v>
      </c>
      <c r="E22" s="277">
        <f t="shared" si="9"/>
        <v>0.29722222222222222</v>
      </c>
      <c r="F22" s="276" t="str">
        <f t="shared" si="10"/>
        <v>Normal</v>
      </c>
      <c r="G22" s="287">
        <v>7</v>
      </c>
      <c r="H22" s="288">
        <v>8</v>
      </c>
      <c r="I22" s="280" t="s">
        <v>30</v>
      </c>
      <c r="J22" s="289" t="str">
        <f t="shared" si="11"/>
        <v>Não</v>
      </c>
      <c r="K22" s="289" t="str">
        <f t="shared" si="29"/>
        <v>Bauru</v>
      </c>
      <c r="L22" s="289" t="str">
        <f t="shared" si="12"/>
        <v>Bauru</v>
      </c>
      <c r="M22" s="289" t="s">
        <v>331</v>
      </c>
      <c r="N22" s="286" t="s">
        <v>17</v>
      </c>
      <c r="O22" s="286" t="s">
        <v>31</v>
      </c>
      <c r="P22" s="283">
        <f t="shared" si="13"/>
        <v>434</v>
      </c>
      <c r="Q22" s="284">
        <v>7</v>
      </c>
      <c r="R22" s="285">
        <v>14</v>
      </c>
      <c r="S22" s="283">
        <f t="shared" si="14"/>
        <v>439</v>
      </c>
      <c r="T22" s="284">
        <v>7</v>
      </c>
      <c r="U22" s="285">
        <v>19</v>
      </c>
      <c r="V22" s="283">
        <f t="shared" si="15"/>
        <v>466</v>
      </c>
      <c r="W22" s="284">
        <v>7</v>
      </c>
      <c r="X22" s="285">
        <v>46</v>
      </c>
      <c r="Y22" s="283">
        <f t="shared" si="16"/>
        <v>482</v>
      </c>
      <c r="Z22" s="284">
        <v>8</v>
      </c>
      <c r="AA22" s="285">
        <v>2</v>
      </c>
      <c r="AB22" s="283">
        <f t="shared" si="17"/>
        <v>485</v>
      </c>
      <c r="AC22" s="284">
        <v>8</v>
      </c>
      <c r="AD22" s="285">
        <v>5</v>
      </c>
      <c r="AE22" s="283">
        <f t="shared" si="18"/>
        <v>496</v>
      </c>
      <c r="AF22" s="284">
        <v>8</v>
      </c>
      <c r="AG22" s="285">
        <v>16</v>
      </c>
      <c r="AH22" s="280">
        <f t="shared" si="19"/>
        <v>428</v>
      </c>
      <c r="AI22" s="280">
        <f t="shared" si="0"/>
        <v>434</v>
      </c>
      <c r="AJ22" s="280">
        <f t="shared" si="1"/>
        <v>439</v>
      </c>
      <c r="AK22" s="280">
        <f t="shared" si="2"/>
        <v>466</v>
      </c>
      <c r="AL22" s="280">
        <f t="shared" si="3"/>
        <v>482</v>
      </c>
      <c r="AM22" s="280">
        <f t="shared" si="4"/>
        <v>485</v>
      </c>
      <c r="AN22" s="286">
        <f t="shared" si="5"/>
        <v>496</v>
      </c>
      <c r="AO22" s="280">
        <f t="shared" si="20"/>
        <v>1</v>
      </c>
      <c r="AP22" s="280">
        <f t="shared" si="21"/>
        <v>6</v>
      </c>
      <c r="AQ22" s="280">
        <f t="shared" si="22"/>
        <v>5</v>
      </c>
      <c r="AR22" s="280">
        <f t="shared" si="23"/>
        <v>27</v>
      </c>
      <c r="AS22" s="280">
        <f t="shared" si="24"/>
        <v>16</v>
      </c>
      <c r="AT22" s="280">
        <f t="shared" si="25"/>
        <v>3</v>
      </c>
      <c r="AU22" s="280">
        <f t="shared" si="26"/>
        <v>19</v>
      </c>
      <c r="AV22" s="280">
        <f t="shared" si="27"/>
        <v>11</v>
      </c>
      <c r="AW22" s="286">
        <f t="shared" si="28"/>
        <v>68</v>
      </c>
    </row>
    <row r="23" spans="1:49" x14ac:dyDescent="0.55000000000000004">
      <c r="A23" s="276">
        <f t="shared" si="6"/>
        <v>1</v>
      </c>
      <c r="B23" s="276">
        <v>5</v>
      </c>
      <c r="C23" s="276">
        <f t="shared" si="7"/>
        <v>0</v>
      </c>
      <c r="D23" s="276">
        <f t="shared" si="8"/>
        <v>430</v>
      </c>
      <c r="E23" s="277">
        <f t="shared" si="9"/>
        <v>0.2986111111111111</v>
      </c>
      <c r="F23" s="276" t="str">
        <f t="shared" si="10"/>
        <v>Normal</v>
      </c>
      <c r="G23" s="287">
        <v>7</v>
      </c>
      <c r="H23" s="288">
        <v>10</v>
      </c>
      <c r="I23" s="280" t="s">
        <v>32</v>
      </c>
      <c r="J23" s="289" t="str">
        <f t="shared" si="11"/>
        <v>Não</v>
      </c>
      <c r="K23" s="289" t="str">
        <f t="shared" si="29"/>
        <v>Bauru</v>
      </c>
      <c r="L23" s="289" t="str">
        <f t="shared" si="12"/>
        <v>Bauru</v>
      </c>
      <c r="M23" s="289" t="s">
        <v>331</v>
      </c>
      <c r="N23" s="286" t="s">
        <v>3</v>
      </c>
      <c r="O23" s="286" t="s">
        <v>4</v>
      </c>
      <c r="P23" s="283">
        <f t="shared" si="13"/>
        <v>456</v>
      </c>
      <c r="Q23" s="284">
        <v>7</v>
      </c>
      <c r="R23" s="285">
        <v>36</v>
      </c>
      <c r="S23" s="283">
        <f t="shared" si="14"/>
        <v>456</v>
      </c>
      <c r="T23" s="284">
        <v>7</v>
      </c>
      <c r="U23" s="285">
        <v>36</v>
      </c>
      <c r="V23" s="283">
        <f t="shared" si="15"/>
        <v>484</v>
      </c>
      <c r="W23" s="284">
        <v>8</v>
      </c>
      <c r="X23" s="285">
        <v>4</v>
      </c>
      <c r="Y23" s="283">
        <f t="shared" si="16"/>
        <v>484</v>
      </c>
      <c r="Z23" s="284">
        <v>8</v>
      </c>
      <c r="AA23" s="285">
        <v>4</v>
      </c>
      <c r="AB23" s="283">
        <f t="shared" si="17"/>
        <v>509</v>
      </c>
      <c r="AC23" s="284">
        <v>8</v>
      </c>
      <c r="AD23" s="285">
        <v>29</v>
      </c>
      <c r="AE23" s="283">
        <f t="shared" si="18"/>
        <v>528</v>
      </c>
      <c r="AF23" s="284">
        <v>8</v>
      </c>
      <c r="AG23" s="285">
        <v>48</v>
      </c>
      <c r="AH23" s="280">
        <f t="shared" si="19"/>
        <v>430</v>
      </c>
      <c r="AI23" s="280">
        <f t="shared" si="0"/>
        <v>456</v>
      </c>
      <c r="AJ23" s="280">
        <f t="shared" si="1"/>
        <v>456</v>
      </c>
      <c r="AK23" s="280">
        <f t="shared" si="2"/>
        <v>484</v>
      </c>
      <c r="AL23" s="280">
        <f t="shared" si="3"/>
        <v>484</v>
      </c>
      <c r="AM23" s="280">
        <f t="shared" si="4"/>
        <v>509</v>
      </c>
      <c r="AN23" s="286">
        <f t="shared" si="5"/>
        <v>528</v>
      </c>
      <c r="AO23" s="280">
        <f t="shared" si="20"/>
        <v>1</v>
      </c>
      <c r="AP23" s="280">
        <f t="shared" si="21"/>
        <v>26</v>
      </c>
      <c r="AQ23" s="280">
        <f t="shared" si="22"/>
        <v>0</v>
      </c>
      <c r="AR23" s="280">
        <f t="shared" si="23"/>
        <v>28</v>
      </c>
      <c r="AS23" s="280">
        <f t="shared" si="24"/>
        <v>0</v>
      </c>
      <c r="AT23" s="280">
        <f t="shared" si="25"/>
        <v>25</v>
      </c>
      <c r="AU23" s="280">
        <f t="shared" si="26"/>
        <v>25</v>
      </c>
      <c r="AV23" s="280">
        <f t="shared" si="27"/>
        <v>19</v>
      </c>
      <c r="AW23" s="286">
        <f t="shared" si="28"/>
        <v>98</v>
      </c>
    </row>
    <row r="24" spans="1:49" x14ac:dyDescent="0.55000000000000004">
      <c r="A24" s="276">
        <f t="shared" si="6"/>
        <v>1</v>
      </c>
      <c r="B24" s="276">
        <v>5</v>
      </c>
      <c r="C24" s="276">
        <f t="shared" si="7"/>
        <v>0</v>
      </c>
      <c r="D24" s="276">
        <f t="shared" si="8"/>
        <v>441</v>
      </c>
      <c r="E24" s="277">
        <f t="shared" si="9"/>
        <v>0.30624999999999997</v>
      </c>
      <c r="F24" s="276" t="str">
        <f t="shared" si="10"/>
        <v>Normal</v>
      </c>
      <c r="G24" s="287">
        <v>7</v>
      </c>
      <c r="H24" s="288">
        <v>21</v>
      </c>
      <c r="I24" s="280" t="s">
        <v>33</v>
      </c>
      <c r="J24" s="289" t="str">
        <f t="shared" si="11"/>
        <v>Não</v>
      </c>
      <c r="K24" s="289" t="str">
        <f t="shared" si="29"/>
        <v>Bauru</v>
      </c>
      <c r="L24" s="289" t="str">
        <f t="shared" si="12"/>
        <v>Bauru</v>
      </c>
      <c r="M24" s="289" t="s">
        <v>329</v>
      </c>
      <c r="N24" s="286" t="s">
        <v>17</v>
      </c>
      <c r="O24" s="286" t="s">
        <v>7</v>
      </c>
      <c r="P24" s="283">
        <f t="shared" si="13"/>
        <v>464</v>
      </c>
      <c r="Q24" s="284">
        <v>7</v>
      </c>
      <c r="R24" s="285">
        <v>44</v>
      </c>
      <c r="S24" s="283">
        <f t="shared" si="14"/>
        <v>465</v>
      </c>
      <c r="T24" s="284">
        <v>7</v>
      </c>
      <c r="U24" s="285">
        <v>45</v>
      </c>
      <c r="V24" s="283">
        <f t="shared" si="15"/>
        <v>479</v>
      </c>
      <c r="W24" s="284">
        <v>7</v>
      </c>
      <c r="X24" s="285">
        <v>59</v>
      </c>
      <c r="Y24" s="283">
        <f t="shared" si="16"/>
        <v>492</v>
      </c>
      <c r="Z24" s="284">
        <v>8</v>
      </c>
      <c r="AA24" s="285">
        <v>12</v>
      </c>
      <c r="AB24" s="283">
        <f t="shared" si="17"/>
        <v>499</v>
      </c>
      <c r="AC24" s="284">
        <v>8</v>
      </c>
      <c r="AD24" s="285">
        <v>19</v>
      </c>
      <c r="AE24" s="283">
        <f t="shared" si="18"/>
        <v>509</v>
      </c>
      <c r="AF24" s="284">
        <v>8</v>
      </c>
      <c r="AG24" s="285">
        <v>29</v>
      </c>
      <c r="AH24" s="280">
        <f t="shared" si="19"/>
        <v>441</v>
      </c>
      <c r="AI24" s="280">
        <f t="shared" si="0"/>
        <v>464</v>
      </c>
      <c r="AJ24" s="280">
        <f t="shared" si="1"/>
        <v>465</v>
      </c>
      <c r="AK24" s="280">
        <f t="shared" si="2"/>
        <v>479</v>
      </c>
      <c r="AL24" s="280">
        <f t="shared" si="3"/>
        <v>492</v>
      </c>
      <c r="AM24" s="280">
        <f t="shared" si="4"/>
        <v>499</v>
      </c>
      <c r="AN24" s="286">
        <f t="shared" si="5"/>
        <v>509</v>
      </c>
      <c r="AO24" s="280">
        <f t="shared" si="20"/>
        <v>1</v>
      </c>
      <c r="AP24" s="280">
        <f t="shared" si="21"/>
        <v>23</v>
      </c>
      <c r="AQ24" s="280">
        <f t="shared" si="22"/>
        <v>1</v>
      </c>
      <c r="AR24" s="280">
        <f t="shared" si="23"/>
        <v>14</v>
      </c>
      <c r="AS24" s="280">
        <f t="shared" si="24"/>
        <v>13</v>
      </c>
      <c r="AT24" s="280">
        <f t="shared" si="25"/>
        <v>7</v>
      </c>
      <c r="AU24" s="280">
        <f t="shared" si="26"/>
        <v>20</v>
      </c>
      <c r="AV24" s="280">
        <f t="shared" si="27"/>
        <v>10</v>
      </c>
      <c r="AW24" s="286">
        <f t="shared" si="28"/>
        <v>68</v>
      </c>
    </row>
    <row r="25" spans="1:49" x14ac:dyDescent="0.55000000000000004">
      <c r="A25" s="276">
        <f t="shared" si="6"/>
        <v>1</v>
      </c>
      <c r="B25" s="276">
        <v>5</v>
      </c>
      <c r="C25" s="276">
        <f t="shared" si="7"/>
        <v>0</v>
      </c>
      <c r="D25" s="276">
        <f t="shared" si="8"/>
        <v>464</v>
      </c>
      <c r="E25" s="277">
        <f t="shared" si="9"/>
        <v>0.32222222222222224</v>
      </c>
      <c r="F25" s="276" t="str">
        <f t="shared" si="10"/>
        <v>Normal</v>
      </c>
      <c r="G25" s="287">
        <v>7</v>
      </c>
      <c r="H25" s="288">
        <v>44</v>
      </c>
      <c r="I25" s="280" t="s">
        <v>34</v>
      </c>
      <c r="J25" s="289" t="str">
        <f t="shared" si="11"/>
        <v>Não</v>
      </c>
      <c r="K25" s="289" t="str">
        <f t="shared" si="29"/>
        <v>Bauru</v>
      </c>
      <c r="L25" s="289" t="str">
        <f t="shared" si="12"/>
        <v>Bauru</v>
      </c>
      <c r="M25" s="289" t="s">
        <v>331</v>
      </c>
      <c r="N25" s="286" t="s">
        <v>3</v>
      </c>
      <c r="O25" s="286" t="s">
        <v>14</v>
      </c>
      <c r="P25" s="283">
        <f t="shared" si="13"/>
        <v>479</v>
      </c>
      <c r="Q25" s="284">
        <v>7</v>
      </c>
      <c r="R25" s="285">
        <v>59</v>
      </c>
      <c r="S25" s="283">
        <f t="shared" si="14"/>
        <v>479</v>
      </c>
      <c r="T25" s="284">
        <v>7</v>
      </c>
      <c r="U25" s="285">
        <v>59</v>
      </c>
      <c r="V25" s="283">
        <f t="shared" si="15"/>
        <v>501</v>
      </c>
      <c r="W25" s="284">
        <v>8</v>
      </c>
      <c r="X25" s="285">
        <v>21</v>
      </c>
      <c r="Y25" s="283">
        <f t="shared" si="16"/>
        <v>522</v>
      </c>
      <c r="Z25" s="284">
        <v>8</v>
      </c>
      <c r="AA25" s="285">
        <v>42</v>
      </c>
      <c r="AB25" s="283">
        <f t="shared" si="17"/>
        <v>544</v>
      </c>
      <c r="AC25" s="284">
        <v>9</v>
      </c>
      <c r="AD25" s="285">
        <v>4</v>
      </c>
      <c r="AE25" s="283">
        <f t="shared" si="18"/>
        <v>544</v>
      </c>
      <c r="AF25" s="284">
        <v>9</v>
      </c>
      <c r="AG25" s="285">
        <v>4</v>
      </c>
      <c r="AH25" s="280">
        <f t="shared" si="19"/>
        <v>464</v>
      </c>
      <c r="AI25" s="280">
        <f t="shared" si="0"/>
        <v>479</v>
      </c>
      <c r="AJ25" s="280">
        <f t="shared" si="1"/>
        <v>479</v>
      </c>
      <c r="AK25" s="280">
        <f t="shared" si="2"/>
        <v>501</v>
      </c>
      <c r="AL25" s="280">
        <f t="shared" si="3"/>
        <v>522</v>
      </c>
      <c r="AM25" s="280">
        <f t="shared" si="4"/>
        <v>544</v>
      </c>
      <c r="AN25" s="286">
        <f t="shared" si="5"/>
        <v>544</v>
      </c>
      <c r="AO25" s="280">
        <f t="shared" si="20"/>
        <v>1</v>
      </c>
      <c r="AP25" s="280">
        <f t="shared" si="21"/>
        <v>15</v>
      </c>
      <c r="AQ25" s="280">
        <f t="shared" si="22"/>
        <v>0</v>
      </c>
      <c r="AR25" s="280">
        <f t="shared" si="23"/>
        <v>22</v>
      </c>
      <c r="AS25" s="280">
        <f t="shared" si="24"/>
        <v>21</v>
      </c>
      <c r="AT25" s="280">
        <f t="shared" si="25"/>
        <v>22</v>
      </c>
      <c r="AU25" s="280">
        <f t="shared" si="26"/>
        <v>43</v>
      </c>
      <c r="AV25" s="280">
        <f t="shared" si="27"/>
        <v>0</v>
      </c>
      <c r="AW25" s="286">
        <f t="shared" si="28"/>
        <v>80</v>
      </c>
    </row>
    <row r="26" spans="1:49" x14ac:dyDescent="0.55000000000000004">
      <c r="A26" s="276">
        <f t="shared" si="6"/>
        <v>1</v>
      </c>
      <c r="B26" s="276">
        <v>5</v>
      </c>
      <c r="C26" s="276">
        <f t="shared" si="7"/>
        <v>0</v>
      </c>
      <c r="D26" s="276">
        <f t="shared" si="8"/>
        <v>465</v>
      </c>
      <c r="E26" s="277">
        <f t="shared" si="9"/>
        <v>0.32291666666666669</v>
      </c>
      <c r="F26" s="276" t="str">
        <f t="shared" si="10"/>
        <v>Normal</v>
      </c>
      <c r="G26" s="287">
        <v>7</v>
      </c>
      <c r="H26" s="288">
        <v>45</v>
      </c>
      <c r="I26" s="280" t="s">
        <v>35</v>
      </c>
      <c r="J26" s="289" t="str">
        <f t="shared" si="11"/>
        <v>Não</v>
      </c>
      <c r="K26" s="289" t="str">
        <f t="shared" si="29"/>
        <v>Bauru</v>
      </c>
      <c r="L26" s="289" t="str">
        <f t="shared" si="12"/>
        <v>Bauru</v>
      </c>
      <c r="M26" s="289" t="s">
        <v>328</v>
      </c>
      <c r="N26" s="286" t="s">
        <v>17</v>
      </c>
      <c r="O26" s="286" t="s">
        <v>36</v>
      </c>
      <c r="P26" s="283">
        <f t="shared" si="13"/>
        <v>469</v>
      </c>
      <c r="Q26" s="284">
        <v>7</v>
      </c>
      <c r="R26" s="285">
        <v>49</v>
      </c>
      <c r="S26" s="283">
        <f t="shared" si="14"/>
        <v>469</v>
      </c>
      <c r="T26" s="284">
        <v>7</v>
      </c>
      <c r="U26" s="285">
        <v>49</v>
      </c>
      <c r="V26" s="283">
        <f t="shared" si="15"/>
        <v>475</v>
      </c>
      <c r="W26" s="284">
        <v>7</v>
      </c>
      <c r="X26" s="285">
        <v>55</v>
      </c>
      <c r="Y26" s="283">
        <f t="shared" si="16"/>
        <v>488</v>
      </c>
      <c r="Z26" s="284">
        <v>8</v>
      </c>
      <c r="AA26" s="285">
        <v>8</v>
      </c>
      <c r="AB26" s="283">
        <f t="shared" si="17"/>
        <v>494</v>
      </c>
      <c r="AC26" s="284">
        <v>8</v>
      </c>
      <c r="AD26" s="285">
        <v>14</v>
      </c>
      <c r="AE26" s="283">
        <f t="shared" si="18"/>
        <v>507</v>
      </c>
      <c r="AF26" s="284">
        <v>8</v>
      </c>
      <c r="AG26" s="285">
        <v>27</v>
      </c>
      <c r="AH26" s="280">
        <f t="shared" si="19"/>
        <v>465</v>
      </c>
      <c r="AI26" s="280">
        <f t="shared" si="0"/>
        <v>469</v>
      </c>
      <c r="AJ26" s="280">
        <f t="shared" si="1"/>
        <v>469</v>
      </c>
      <c r="AK26" s="280">
        <f t="shared" si="2"/>
        <v>475</v>
      </c>
      <c r="AL26" s="280">
        <f t="shared" si="3"/>
        <v>488</v>
      </c>
      <c r="AM26" s="280">
        <f t="shared" si="4"/>
        <v>494</v>
      </c>
      <c r="AN26" s="286">
        <f t="shared" si="5"/>
        <v>507</v>
      </c>
      <c r="AO26" s="280">
        <f t="shared" si="20"/>
        <v>1</v>
      </c>
      <c r="AP26" s="280">
        <f t="shared" si="21"/>
        <v>4</v>
      </c>
      <c r="AQ26" s="280">
        <f t="shared" si="22"/>
        <v>0</v>
      </c>
      <c r="AR26" s="280">
        <f t="shared" si="23"/>
        <v>6</v>
      </c>
      <c r="AS26" s="280">
        <f t="shared" si="24"/>
        <v>13</v>
      </c>
      <c r="AT26" s="280">
        <f t="shared" si="25"/>
        <v>6</v>
      </c>
      <c r="AU26" s="280">
        <f t="shared" si="26"/>
        <v>19</v>
      </c>
      <c r="AV26" s="280">
        <f t="shared" si="27"/>
        <v>13</v>
      </c>
      <c r="AW26" s="286">
        <f t="shared" si="28"/>
        <v>42</v>
      </c>
    </row>
    <row r="27" spans="1:49" x14ac:dyDescent="0.55000000000000004">
      <c r="A27" s="276">
        <f t="shared" si="6"/>
        <v>1</v>
      </c>
      <c r="B27" s="276">
        <v>5</v>
      </c>
      <c r="C27" s="276">
        <f t="shared" si="7"/>
        <v>0</v>
      </c>
      <c r="D27" s="276">
        <f t="shared" si="8"/>
        <v>467</v>
      </c>
      <c r="E27" s="277">
        <f t="shared" si="9"/>
        <v>0.32430555555555557</v>
      </c>
      <c r="F27" s="276" t="str">
        <f t="shared" si="10"/>
        <v>Normal</v>
      </c>
      <c r="G27" s="287">
        <v>7</v>
      </c>
      <c r="H27" s="288">
        <v>47</v>
      </c>
      <c r="I27" s="280" t="s">
        <v>37</v>
      </c>
      <c r="J27" s="289" t="str">
        <f t="shared" si="11"/>
        <v>Não</v>
      </c>
      <c r="K27" s="289" t="str">
        <f t="shared" si="29"/>
        <v>Bauru</v>
      </c>
      <c r="L27" s="289" t="str">
        <f t="shared" si="12"/>
        <v>Bauru</v>
      </c>
      <c r="M27" s="289" t="s">
        <v>328</v>
      </c>
      <c r="N27" s="286" t="s">
        <v>17</v>
      </c>
      <c r="O27" s="286" t="s">
        <v>14</v>
      </c>
      <c r="P27" s="283">
        <f t="shared" si="13"/>
        <v>476</v>
      </c>
      <c r="Q27" s="284">
        <v>7</v>
      </c>
      <c r="R27" s="285">
        <v>56</v>
      </c>
      <c r="S27" s="283">
        <f t="shared" si="14"/>
        <v>478</v>
      </c>
      <c r="T27" s="284">
        <v>7</v>
      </c>
      <c r="U27" s="285">
        <v>58</v>
      </c>
      <c r="V27" s="283">
        <f t="shared" si="15"/>
        <v>0</v>
      </c>
      <c r="W27" s="284"/>
      <c r="X27" s="285"/>
      <c r="Y27" s="283">
        <f t="shared" si="16"/>
        <v>0</v>
      </c>
      <c r="Z27" s="284"/>
      <c r="AA27" s="285"/>
      <c r="AB27" s="283">
        <f t="shared" si="17"/>
        <v>0</v>
      </c>
      <c r="AC27" s="284"/>
      <c r="AD27" s="285"/>
      <c r="AE27" s="283">
        <f t="shared" si="18"/>
        <v>479</v>
      </c>
      <c r="AF27" s="284">
        <v>7</v>
      </c>
      <c r="AG27" s="285">
        <v>59</v>
      </c>
      <c r="AH27" s="280">
        <f t="shared" si="19"/>
        <v>467</v>
      </c>
      <c r="AI27" s="280">
        <f t="shared" si="0"/>
        <v>476</v>
      </c>
      <c r="AJ27" s="280">
        <f t="shared" si="1"/>
        <v>478</v>
      </c>
      <c r="AK27" s="280">
        <f t="shared" si="2"/>
        <v>0</v>
      </c>
      <c r="AL27" s="280">
        <f t="shared" si="3"/>
        <v>0</v>
      </c>
      <c r="AM27" s="280">
        <f t="shared" si="4"/>
        <v>0</v>
      </c>
      <c r="AN27" s="286">
        <f t="shared" si="5"/>
        <v>479</v>
      </c>
      <c r="AO27" s="280">
        <f t="shared" si="20"/>
        <v>1</v>
      </c>
      <c r="AP27" s="280">
        <f t="shared" si="21"/>
        <v>9</v>
      </c>
      <c r="AQ27" s="280">
        <f t="shared" si="22"/>
        <v>2</v>
      </c>
      <c r="AR27" s="280">
        <f t="shared" si="23"/>
        <v>-478</v>
      </c>
      <c r="AS27" s="280">
        <f t="shared" si="24"/>
        <v>0</v>
      </c>
      <c r="AT27" s="280">
        <f t="shared" si="25"/>
        <v>0</v>
      </c>
      <c r="AU27" s="280">
        <f t="shared" si="26"/>
        <v>0</v>
      </c>
      <c r="AV27" s="280">
        <f t="shared" si="27"/>
        <v>479</v>
      </c>
      <c r="AW27" s="286">
        <f t="shared" si="28"/>
        <v>12</v>
      </c>
    </row>
    <row r="28" spans="1:49" x14ac:dyDescent="0.55000000000000004">
      <c r="A28" s="276">
        <f t="shared" si="6"/>
        <v>1</v>
      </c>
      <c r="B28" s="276">
        <v>5</v>
      </c>
      <c r="C28" s="276">
        <f t="shared" si="7"/>
        <v>0</v>
      </c>
      <c r="D28" s="276">
        <f t="shared" si="8"/>
        <v>468</v>
      </c>
      <c r="E28" s="277">
        <f t="shared" si="9"/>
        <v>0.32500000000000001</v>
      </c>
      <c r="F28" s="276" t="str">
        <f t="shared" si="10"/>
        <v>Normal</v>
      </c>
      <c r="G28" s="287">
        <v>7</v>
      </c>
      <c r="H28" s="288">
        <v>48</v>
      </c>
      <c r="I28" s="280" t="s">
        <v>8</v>
      </c>
      <c r="J28" s="289" t="str">
        <f t="shared" si="11"/>
        <v>Não</v>
      </c>
      <c r="K28" s="289" t="str">
        <f t="shared" si="29"/>
        <v>Região</v>
      </c>
      <c r="L28" s="289" t="str">
        <f t="shared" si="12"/>
        <v>Agudos</v>
      </c>
      <c r="M28" s="289" t="s">
        <v>327</v>
      </c>
      <c r="N28" s="286" t="s">
        <v>17</v>
      </c>
      <c r="O28" s="286" t="s">
        <v>9</v>
      </c>
      <c r="P28" s="283">
        <f t="shared" si="13"/>
        <v>471</v>
      </c>
      <c r="Q28" s="284">
        <v>7</v>
      </c>
      <c r="R28" s="285">
        <v>51</v>
      </c>
      <c r="S28" s="283">
        <f t="shared" si="14"/>
        <v>471</v>
      </c>
      <c r="T28" s="284">
        <v>7</v>
      </c>
      <c r="U28" s="285">
        <v>51</v>
      </c>
      <c r="V28" s="283">
        <f t="shared" si="15"/>
        <v>484</v>
      </c>
      <c r="W28" s="284">
        <v>8</v>
      </c>
      <c r="X28" s="285">
        <v>4</v>
      </c>
      <c r="Y28" s="283">
        <f t="shared" si="16"/>
        <v>521</v>
      </c>
      <c r="Z28" s="284">
        <v>8</v>
      </c>
      <c r="AA28" s="285">
        <v>41</v>
      </c>
      <c r="AB28" s="283">
        <f t="shared" si="17"/>
        <v>522</v>
      </c>
      <c r="AC28" s="284">
        <v>8</v>
      </c>
      <c r="AD28" s="285">
        <v>42</v>
      </c>
      <c r="AE28" s="283">
        <f t="shared" si="18"/>
        <v>522</v>
      </c>
      <c r="AF28" s="284">
        <v>8</v>
      </c>
      <c r="AG28" s="285">
        <v>42</v>
      </c>
      <c r="AH28" s="280">
        <f t="shared" si="19"/>
        <v>468</v>
      </c>
      <c r="AI28" s="280">
        <f t="shared" si="0"/>
        <v>471</v>
      </c>
      <c r="AJ28" s="280">
        <f t="shared" si="1"/>
        <v>471</v>
      </c>
      <c r="AK28" s="280">
        <f t="shared" si="2"/>
        <v>484</v>
      </c>
      <c r="AL28" s="280">
        <f t="shared" si="3"/>
        <v>521</v>
      </c>
      <c r="AM28" s="280">
        <f t="shared" si="4"/>
        <v>522</v>
      </c>
      <c r="AN28" s="286">
        <f t="shared" si="5"/>
        <v>522</v>
      </c>
      <c r="AO28" s="280">
        <f t="shared" si="20"/>
        <v>1</v>
      </c>
      <c r="AP28" s="280">
        <f t="shared" si="21"/>
        <v>3</v>
      </c>
      <c r="AQ28" s="280">
        <f t="shared" si="22"/>
        <v>0</v>
      </c>
      <c r="AR28" s="280">
        <f t="shared" si="23"/>
        <v>13</v>
      </c>
      <c r="AS28" s="280">
        <f t="shared" si="24"/>
        <v>37</v>
      </c>
      <c r="AT28" s="280">
        <f t="shared" si="25"/>
        <v>1</v>
      </c>
      <c r="AU28" s="280">
        <f t="shared" si="26"/>
        <v>38</v>
      </c>
      <c r="AV28" s="280">
        <f t="shared" si="27"/>
        <v>0</v>
      </c>
      <c r="AW28" s="286">
        <f t="shared" si="28"/>
        <v>54</v>
      </c>
    </row>
    <row r="29" spans="1:49" x14ac:dyDescent="0.55000000000000004">
      <c r="A29" s="276">
        <f t="shared" si="6"/>
        <v>1</v>
      </c>
      <c r="B29" s="276">
        <v>5</v>
      </c>
      <c r="C29" s="276">
        <f t="shared" si="7"/>
        <v>0</v>
      </c>
      <c r="D29" s="276">
        <f t="shared" si="8"/>
        <v>486</v>
      </c>
      <c r="E29" s="277">
        <f t="shared" si="9"/>
        <v>0.33749999999999997</v>
      </c>
      <c r="F29" s="276" t="str">
        <f t="shared" si="10"/>
        <v>Normal</v>
      </c>
      <c r="G29" s="287">
        <v>8</v>
      </c>
      <c r="H29" s="288">
        <v>6</v>
      </c>
      <c r="I29" s="280" t="s">
        <v>38</v>
      </c>
      <c r="J29" s="289" t="str">
        <f t="shared" si="11"/>
        <v>Não</v>
      </c>
      <c r="K29" s="289" t="str">
        <f t="shared" si="29"/>
        <v>Bauru</v>
      </c>
      <c r="L29" s="289" t="str">
        <f t="shared" si="12"/>
        <v>Bauru</v>
      </c>
      <c r="M29" s="289" t="s">
        <v>333</v>
      </c>
      <c r="N29" s="286" t="s">
        <v>17</v>
      </c>
      <c r="O29" s="286" t="s">
        <v>39</v>
      </c>
      <c r="P29" s="283">
        <f t="shared" si="13"/>
        <v>491</v>
      </c>
      <c r="Q29" s="284">
        <v>8</v>
      </c>
      <c r="R29" s="285">
        <v>11</v>
      </c>
      <c r="S29" s="283">
        <f t="shared" si="14"/>
        <v>491</v>
      </c>
      <c r="T29" s="284">
        <v>8</v>
      </c>
      <c r="U29" s="285">
        <v>11</v>
      </c>
      <c r="V29" s="283">
        <f t="shared" si="15"/>
        <v>495</v>
      </c>
      <c r="W29" s="284">
        <v>8</v>
      </c>
      <c r="X29" s="285">
        <v>15</v>
      </c>
      <c r="Y29" s="283">
        <f t="shared" si="16"/>
        <v>505</v>
      </c>
      <c r="Z29" s="284">
        <v>8</v>
      </c>
      <c r="AA29" s="285">
        <v>25</v>
      </c>
      <c r="AB29" s="283">
        <f t="shared" si="17"/>
        <v>513</v>
      </c>
      <c r="AC29" s="284">
        <v>8</v>
      </c>
      <c r="AD29" s="285">
        <v>33</v>
      </c>
      <c r="AE29" s="283">
        <f t="shared" si="18"/>
        <v>522</v>
      </c>
      <c r="AF29" s="284">
        <v>8</v>
      </c>
      <c r="AG29" s="285">
        <v>42</v>
      </c>
      <c r="AH29" s="280">
        <f t="shared" si="19"/>
        <v>486</v>
      </c>
      <c r="AI29" s="280">
        <f t="shared" si="0"/>
        <v>491</v>
      </c>
      <c r="AJ29" s="280">
        <f t="shared" si="1"/>
        <v>491</v>
      </c>
      <c r="AK29" s="280">
        <f t="shared" si="2"/>
        <v>495</v>
      </c>
      <c r="AL29" s="280">
        <f t="shared" si="3"/>
        <v>505</v>
      </c>
      <c r="AM29" s="280">
        <f t="shared" si="4"/>
        <v>513</v>
      </c>
      <c r="AN29" s="286">
        <f t="shared" si="5"/>
        <v>522</v>
      </c>
      <c r="AO29" s="280">
        <f t="shared" si="20"/>
        <v>1</v>
      </c>
      <c r="AP29" s="280">
        <f t="shared" si="21"/>
        <v>5</v>
      </c>
      <c r="AQ29" s="280">
        <f t="shared" si="22"/>
        <v>0</v>
      </c>
      <c r="AR29" s="280">
        <f t="shared" si="23"/>
        <v>4</v>
      </c>
      <c r="AS29" s="280">
        <f t="shared" si="24"/>
        <v>10</v>
      </c>
      <c r="AT29" s="280">
        <f t="shared" si="25"/>
        <v>8</v>
      </c>
      <c r="AU29" s="280">
        <f t="shared" si="26"/>
        <v>18</v>
      </c>
      <c r="AV29" s="280">
        <f t="shared" si="27"/>
        <v>9</v>
      </c>
      <c r="AW29" s="286">
        <f t="shared" si="28"/>
        <v>36</v>
      </c>
    </row>
    <row r="30" spans="1:49" x14ac:dyDescent="0.55000000000000004">
      <c r="A30" s="276">
        <f t="shared" si="6"/>
        <v>1</v>
      </c>
      <c r="B30" s="276">
        <v>5</v>
      </c>
      <c r="C30" s="276">
        <f t="shared" si="7"/>
        <v>0</v>
      </c>
      <c r="D30" s="276">
        <f t="shared" si="8"/>
        <v>496</v>
      </c>
      <c r="E30" s="277">
        <f t="shared" si="9"/>
        <v>0.3444444444444445</v>
      </c>
      <c r="F30" s="276" t="str">
        <f t="shared" si="10"/>
        <v>Normal</v>
      </c>
      <c r="G30" s="287">
        <v>8</v>
      </c>
      <c r="H30" s="288">
        <v>16</v>
      </c>
      <c r="I30" s="280" t="s">
        <v>34</v>
      </c>
      <c r="J30" s="289" t="str">
        <f t="shared" si="11"/>
        <v>Não</v>
      </c>
      <c r="K30" s="289" t="str">
        <f t="shared" si="29"/>
        <v>Bauru</v>
      </c>
      <c r="L30" s="289" t="str">
        <f t="shared" si="12"/>
        <v>Bauru</v>
      </c>
      <c r="M30" s="289" t="s">
        <v>331</v>
      </c>
      <c r="N30" s="286" t="s">
        <v>17</v>
      </c>
      <c r="O30" s="286" t="s">
        <v>31</v>
      </c>
      <c r="P30" s="283">
        <f t="shared" si="13"/>
        <v>499</v>
      </c>
      <c r="Q30" s="284">
        <v>8</v>
      </c>
      <c r="R30" s="285">
        <v>19</v>
      </c>
      <c r="S30" s="283">
        <f t="shared" si="14"/>
        <v>499</v>
      </c>
      <c r="T30" s="284">
        <v>8</v>
      </c>
      <c r="U30" s="285">
        <v>19</v>
      </c>
      <c r="V30" s="283">
        <f t="shared" si="15"/>
        <v>501</v>
      </c>
      <c r="W30" s="284">
        <v>8</v>
      </c>
      <c r="X30" s="285">
        <v>21</v>
      </c>
      <c r="Y30" s="283">
        <f t="shared" si="16"/>
        <v>508</v>
      </c>
      <c r="Z30" s="284">
        <v>8</v>
      </c>
      <c r="AA30" s="285">
        <v>28</v>
      </c>
      <c r="AB30" s="283">
        <f t="shared" si="17"/>
        <v>518</v>
      </c>
      <c r="AC30" s="284">
        <v>8</v>
      </c>
      <c r="AD30" s="285">
        <v>38</v>
      </c>
      <c r="AE30" s="283">
        <f t="shared" si="18"/>
        <v>529</v>
      </c>
      <c r="AF30" s="284">
        <v>8</v>
      </c>
      <c r="AG30" s="285">
        <v>49</v>
      </c>
      <c r="AH30" s="280">
        <f t="shared" si="19"/>
        <v>496</v>
      </c>
      <c r="AI30" s="280">
        <f t="shared" si="0"/>
        <v>499</v>
      </c>
      <c r="AJ30" s="280">
        <f t="shared" si="1"/>
        <v>499</v>
      </c>
      <c r="AK30" s="280">
        <f t="shared" si="2"/>
        <v>501</v>
      </c>
      <c r="AL30" s="280">
        <f t="shared" si="3"/>
        <v>508</v>
      </c>
      <c r="AM30" s="280">
        <f t="shared" si="4"/>
        <v>518</v>
      </c>
      <c r="AN30" s="286">
        <f t="shared" si="5"/>
        <v>529</v>
      </c>
      <c r="AO30" s="280">
        <f t="shared" si="20"/>
        <v>1</v>
      </c>
      <c r="AP30" s="280">
        <f t="shared" si="21"/>
        <v>3</v>
      </c>
      <c r="AQ30" s="280">
        <f t="shared" si="22"/>
        <v>0</v>
      </c>
      <c r="AR30" s="280">
        <f t="shared" si="23"/>
        <v>2</v>
      </c>
      <c r="AS30" s="280">
        <f t="shared" si="24"/>
        <v>7</v>
      </c>
      <c r="AT30" s="280">
        <f t="shared" si="25"/>
        <v>10</v>
      </c>
      <c r="AU30" s="280">
        <f t="shared" si="26"/>
        <v>17</v>
      </c>
      <c r="AV30" s="280">
        <f t="shared" si="27"/>
        <v>11</v>
      </c>
      <c r="AW30" s="286">
        <f t="shared" si="28"/>
        <v>33</v>
      </c>
    </row>
    <row r="31" spans="1:49" x14ac:dyDescent="0.55000000000000004">
      <c r="A31" s="276">
        <f t="shared" si="6"/>
        <v>1</v>
      </c>
      <c r="B31" s="276">
        <v>5</v>
      </c>
      <c r="C31" s="276">
        <f t="shared" si="7"/>
        <v>0</v>
      </c>
      <c r="D31" s="276">
        <f t="shared" si="8"/>
        <v>498</v>
      </c>
      <c r="E31" s="277">
        <f t="shared" si="9"/>
        <v>0.34583333333333338</v>
      </c>
      <c r="F31" s="276" t="str">
        <f t="shared" si="10"/>
        <v>Normal</v>
      </c>
      <c r="G31" s="287">
        <v>8</v>
      </c>
      <c r="H31" s="288">
        <v>18</v>
      </c>
      <c r="I31" s="280" t="s">
        <v>40</v>
      </c>
      <c r="J31" s="289" t="str">
        <f t="shared" si="11"/>
        <v>Não</v>
      </c>
      <c r="K31" s="289" t="str">
        <f t="shared" si="29"/>
        <v>Bauru</v>
      </c>
      <c r="L31" s="289" t="str">
        <f t="shared" si="12"/>
        <v>Bauru</v>
      </c>
      <c r="M31" s="289" t="s">
        <v>331</v>
      </c>
      <c r="N31" s="286" t="s">
        <v>11</v>
      </c>
      <c r="O31" s="286" t="s">
        <v>14</v>
      </c>
      <c r="P31" s="283">
        <f t="shared" si="13"/>
        <v>546</v>
      </c>
      <c r="Q31" s="284">
        <v>9</v>
      </c>
      <c r="R31" s="285">
        <v>6</v>
      </c>
      <c r="S31" s="283">
        <f t="shared" si="14"/>
        <v>546</v>
      </c>
      <c r="T31" s="284">
        <v>9</v>
      </c>
      <c r="U31" s="285">
        <v>6</v>
      </c>
      <c r="V31" s="283">
        <f t="shared" si="15"/>
        <v>554</v>
      </c>
      <c r="W31" s="284">
        <v>9</v>
      </c>
      <c r="X31" s="285">
        <v>14</v>
      </c>
      <c r="Y31" s="283">
        <f t="shared" si="16"/>
        <v>565</v>
      </c>
      <c r="Z31" s="284">
        <v>9</v>
      </c>
      <c r="AA31" s="285">
        <v>25</v>
      </c>
      <c r="AB31" s="283">
        <f t="shared" si="17"/>
        <v>572</v>
      </c>
      <c r="AC31" s="284">
        <v>9</v>
      </c>
      <c r="AD31" s="285">
        <v>32</v>
      </c>
      <c r="AE31" s="283">
        <f t="shared" si="18"/>
        <v>580</v>
      </c>
      <c r="AF31" s="284">
        <v>9</v>
      </c>
      <c r="AG31" s="285">
        <v>40</v>
      </c>
      <c r="AH31" s="280">
        <f t="shared" si="19"/>
        <v>498</v>
      </c>
      <c r="AI31" s="280">
        <f t="shared" si="0"/>
        <v>546</v>
      </c>
      <c r="AJ31" s="280">
        <f t="shared" si="1"/>
        <v>546</v>
      </c>
      <c r="AK31" s="280">
        <f t="shared" si="2"/>
        <v>554</v>
      </c>
      <c r="AL31" s="280">
        <f t="shared" si="3"/>
        <v>565</v>
      </c>
      <c r="AM31" s="280">
        <f t="shared" si="4"/>
        <v>572</v>
      </c>
      <c r="AN31" s="286">
        <f t="shared" si="5"/>
        <v>580</v>
      </c>
      <c r="AO31" s="280">
        <f t="shared" si="20"/>
        <v>1</v>
      </c>
      <c r="AP31" s="280">
        <f t="shared" si="21"/>
        <v>48</v>
      </c>
      <c r="AQ31" s="280">
        <f t="shared" si="22"/>
        <v>0</v>
      </c>
      <c r="AR31" s="280">
        <f t="shared" si="23"/>
        <v>8</v>
      </c>
      <c r="AS31" s="280">
        <f t="shared" si="24"/>
        <v>11</v>
      </c>
      <c r="AT31" s="280">
        <f t="shared" si="25"/>
        <v>7</v>
      </c>
      <c r="AU31" s="280">
        <f t="shared" si="26"/>
        <v>18</v>
      </c>
      <c r="AV31" s="280">
        <f t="shared" si="27"/>
        <v>8</v>
      </c>
      <c r="AW31" s="286">
        <f t="shared" si="28"/>
        <v>82</v>
      </c>
    </row>
    <row r="32" spans="1:49" x14ac:dyDescent="0.55000000000000004">
      <c r="A32" s="276">
        <f t="shared" si="6"/>
        <v>1</v>
      </c>
      <c r="B32" s="276">
        <v>5</v>
      </c>
      <c r="C32" s="276">
        <f t="shared" si="7"/>
        <v>0</v>
      </c>
      <c r="D32" s="276">
        <f t="shared" si="8"/>
        <v>525</v>
      </c>
      <c r="E32" s="277">
        <f t="shared" si="9"/>
        <v>0.36458333333333331</v>
      </c>
      <c r="F32" s="276" t="str">
        <f t="shared" si="10"/>
        <v>Normal</v>
      </c>
      <c r="G32" s="287">
        <v>8</v>
      </c>
      <c r="H32" s="288">
        <v>45</v>
      </c>
      <c r="I32" s="280" t="s">
        <v>41</v>
      </c>
      <c r="J32" s="289" t="str">
        <f t="shared" si="11"/>
        <v>Não</v>
      </c>
      <c r="K32" s="289" t="str">
        <f t="shared" si="29"/>
        <v>Bauru</v>
      </c>
      <c r="L32" s="289" t="str">
        <f t="shared" si="12"/>
        <v>Bauru</v>
      </c>
      <c r="M32" s="289" t="s">
        <v>331</v>
      </c>
      <c r="N32" s="286" t="s">
        <v>3</v>
      </c>
      <c r="O32" s="286" t="s">
        <v>39</v>
      </c>
      <c r="P32" s="283">
        <f t="shared" si="13"/>
        <v>528</v>
      </c>
      <c r="Q32" s="284">
        <v>8</v>
      </c>
      <c r="R32" s="285">
        <v>48</v>
      </c>
      <c r="S32" s="283">
        <f t="shared" si="14"/>
        <v>528</v>
      </c>
      <c r="T32" s="284">
        <v>8</v>
      </c>
      <c r="U32" s="285">
        <v>48</v>
      </c>
      <c r="V32" s="283">
        <f t="shared" si="15"/>
        <v>549</v>
      </c>
      <c r="W32" s="284">
        <v>9</v>
      </c>
      <c r="X32" s="285">
        <v>9</v>
      </c>
      <c r="Y32" s="283">
        <f t="shared" si="16"/>
        <v>572</v>
      </c>
      <c r="Z32" s="284">
        <v>9</v>
      </c>
      <c r="AA32" s="285">
        <v>32</v>
      </c>
      <c r="AB32" s="283">
        <f t="shared" si="17"/>
        <v>572</v>
      </c>
      <c r="AC32" s="284">
        <v>9</v>
      </c>
      <c r="AD32" s="285">
        <v>32</v>
      </c>
      <c r="AE32" s="283">
        <f t="shared" si="18"/>
        <v>575</v>
      </c>
      <c r="AF32" s="284">
        <v>9</v>
      </c>
      <c r="AG32" s="285">
        <v>35</v>
      </c>
      <c r="AH32" s="280">
        <f t="shared" si="19"/>
        <v>525</v>
      </c>
      <c r="AI32" s="280">
        <f t="shared" si="0"/>
        <v>528</v>
      </c>
      <c r="AJ32" s="280">
        <f t="shared" si="1"/>
        <v>528</v>
      </c>
      <c r="AK32" s="280">
        <f t="shared" si="2"/>
        <v>549</v>
      </c>
      <c r="AL32" s="280">
        <f t="shared" si="3"/>
        <v>572</v>
      </c>
      <c r="AM32" s="280">
        <f t="shared" si="4"/>
        <v>572</v>
      </c>
      <c r="AN32" s="286">
        <f t="shared" si="5"/>
        <v>575</v>
      </c>
      <c r="AO32" s="280">
        <f t="shared" si="20"/>
        <v>1</v>
      </c>
      <c r="AP32" s="280">
        <f t="shared" si="21"/>
        <v>3</v>
      </c>
      <c r="AQ32" s="280">
        <f t="shared" si="22"/>
        <v>0</v>
      </c>
      <c r="AR32" s="280">
        <f t="shared" si="23"/>
        <v>21</v>
      </c>
      <c r="AS32" s="280">
        <f t="shared" si="24"/>
        <v>23</v>
      </c>
      <c r="AT32" s="280">
        <f t="shared" si="25"/>
        <v>0</v>
      </c>
      <c r="AU32" s="280">
        <f t="shared" si="26"/>
        <v>23</v>
      </c>
      <c r="AV32" s="280">
        <f t="shared" si="27"/>
        <v>3</v>
      </c>
      <c r="AW32" s="286">
        <f t="shared" si="28"/>
        <v>50</v>
      </c>
    </row>
    <row r="33" spans="1:49" x14ac:dyDescent="0.55000000000000004">
      <c r="A33" s="276">
        <f t="shared" si="6"/>
        <v>1</v>
      </c>
      <c r="B33" s="276">
        <v>5</v>
      </c>
      <c r="C33" s="276">
        <f t="shared" si="7"/>
        <v>0</v>
      </c>
      <c r="D33" s="276">
        <f t="shared" si="8"/>
        <v>528</v>
      </c>
      <c r="E33" s="277">
        <f t="shared" si="9"/>
        <v>0.3666666666666667</v>
      </c>
      <c r="F33" s="276" t="str">
        <f t="shared" si="10"/>
        <v>Normal</v>
      </c>
      <c r="G33" s="287">
        <v>8</v>
      </c>
      <c r="H33" s="288">
        <v>48</v>
      </c>
      <c r="I33" s="280" t="s">
        <v>42</v>
      </c>
      <c r="J33" s="289" t="str">
        <f t="shared" si="11"/>
        <v>Não</v>
      </c>
      <c r="K33" s="289" t="str">
        <f t="shared" si="29"/>
        <v>Bauru</v>
      </c>
      <c r="L33" s="289" t="str">
        <f t="shared" si="12"/>
        <v>Bauru</v>
      </c>
      <c r="M33" s="289" t="s">
        <v>331</v>
      </c>
      <c r="N33" s="286" t="s">
        <v>11</v>
      </c>
      <c r="O33" s="286" t="s">
        <v>36</v>
      </c>
      <c r="P33" s="283">
        <f t="shared" si="13"/>
        <v>531</v>
      </c>
      <c r="Q33" s="284">
        <v>8</v>
      </c>
      <c r="R33" s="285">
        <v>51</v>
      </c>
      <c r="S33" s="283">
        <f t="shared" si="14"/>
        <v>531</v>
      </c>
      <c r="T33" s="284">
        <v>8</v>
      </c>
      <c r="U33" s="285">
        <v>51</v>
      </c>
      <c r="V33" s="283">
        <f t="shared" si="15"/>
        <v>543</v>
      </c>
      <c r="W33" s="284">
        <v>9</v>
      </c>
      <c r="X33" s="285">
        <v>3</v>
      </c>
      <c r="Y33" s="283">
        <f t="shared" si="16"/>
        <v>553</v>
      </c>
      <c r="Z33" s="284">
        <v>9</v>
      </c>
      <c r="AA33" s="285">
        <v>13</v>
      </c>
      <c r="AB33" s="283">
        <f t="shared" si="17"/>
        <v>560</v>
      </c>
      <c r="AC33" s="284">
        <v>9</v>
      </c>
      <c r="AD33" s="285">
        <v>20</v>
      </c>
      <c r="AE33" s="283">
        <f t="shared" si="18"/>
        <v>575</v>
      </c>
      <c r="AF33" s="284">
        <v>9</v>
      </c>
      <c r="AG33" s="285">
        <v>35</v>
      </c>
      <c r="AH33" s="280">
        <f t="shared" si="19"/>
        <v>528</v>
      </c>
      <c r="AI33" s="280">
        <f t="shared" si="0"/>
        <v>531</v>
      </c>
      <c r="AJ33" s="280">
        <f t="shared" si="1"/>
        <v>531</v>
      </c>
      <c r="AK33" s="280">
        <f t="shared" si="2"/>
        <v>543</v>
      </c>
      <c r="AL33" s="280">
        <f t="shared" si="3"/>
        <v>553</v>
      </c>
      <c r="AM33" s="280">
        <f t="shared" si="4"/>
        <v>560</v>
      </c>
      <c r="AN33" s="286">
        <f t="shared" si="5"/>
        <v>575</v>
      </c>
      <c r="AO33" s="280">
        <f t="shared" si="20"/>
        <v>1</v>
      </c>
      <c r="AP33" s="280">
        <f t="shared" si="21"/>
        <v>3</v>
      </c>
      <c r="AQ33" s="280">
        <f t="shared" si="22"/>
        <v>0</v>
      </c>
      <c r="AR33" s="280">
        <f t="shared" si="23"/>
        <v>12</v>
      </c>
      <c r="AS33" s="280">
        <f t="shared" si="24"/>
        <v>10</v>
      </c>
      <c r="AT33" s="280">
        <f t="shared" si="25"/>
        <v>7</v>
      </c>
      <c r="AU33" s="280">
        <f t="shared" si="26"/>
        <v>17</v>
      </c>
      <c r="AV33" s="280">
        <f t="shared" si="27"/>
        <v>15</v>
      </c>
      <c r="AW33" s="286">
        <f t="shared" si="28"/>
        <v>47</v>
      </c>
    </row>
    <row r="34" spans="1:49" x14ac:dyDescent="0.55000000000000004">
      <c r="A34" s="276">
        <f t="shared" si="6"/>
        <v>1</v>
      </c>
      <c r="B34" s="276">
        <v>5</v>
      </c>
      <c r="C34" s="276">
        <f t="shared" si="7"/>
        <v>0</v>
      </c>
      <c r="D34" s="276">
        <f t="shared" si="8"/>
        <v>542</v>
      </c>
      <c r="E34" s="277">
        <f t="shared" si="9"/>
        <v>0.37638888888888888</v>
      </c>
      <c r="F34" s="276" t="str">
        <f t="shared" si="10"/>
        <v>Normal</v>
      </c>
      <c r="G34" s="287">
        <v>9</v>
      </c>
      <c r="H34" s="288">
        <v>2</v>
      </c>
      <c r="I34" s="280" t="s">
        <v>6</v>
      </c>
      <c r="J34" s="289" t="str">
        <f t="shared" si="11"/>
        <v>Não</v>
      </c>
      <c r="K34" s="289" t="str">
        <f t="shared" si="29"/>
        <v>Bauru</v>
      </c>
      <c r="L34" s="289" t="str">
        <f t="shared" si="12"/>
        <v>Bauru</v>
      </c>
      <c r="M34" s="289" t="s">
        <v>333</v>
      </c>
      <c r="N34" s="286" t="s">
        <v>3</v>
      </c>
      <c r="O34" s="286" t="s">
        <v>25</v>
      </c>
      <c r="P34" s="283">
        <f t="shared" si="13"/>
        <v>549</v>
      </c>
      <c r="Q34" s="284">
        <v>9</v>
      </c>
      <c r="R34" s="285">
        <v>9</v>
      </c>
      <c r="S34" s="283">
        <f t="shared" si="14"/>
        <v>549</v>
      </c>
      <c r="T34" s="284">
        <v>9</v>
      </c>
      <c r="U34" s="285">
        <v>9</v>
      </c>
      <c r="V34" s="283">
        <f t="shared" si="15"/>
        <v>564</v>
      </c>
      <c r="W34" s="284">
        <v>9</v>
      </c>
      <c r="X34" s="285">
        <v>24</v>
      </c>
      <c r="Y34" s="283">
        <f t="shared" si="16"/>
        <v>577</v>
      </c>
      <c r="Z34" s="284">
        <v>9</v>
      </c>
      <c r="AA34" s="285">
        <v>37</v>
      </c>
      <c r="AB34" s="283">
        <f t="shared" si="17"/>
        <v>592</v>
      </c>
      <c r="AC34" s="284">
        <v>9</v>
      </c>
      <c r="AD34" s="285">
        <v>52</v>
      </c>
      <c r="AE34" s="283">
        <f t="shared" si="18"/>
        <v>614</v>
      </c>
      <c r="AF34" s="284">
        <v>10</v>
      </c>
      <c r="AG34" s="285">
        <v>14</v>
      </c>
      <c r="AH34" s="280">
        <f t="shared" si="19"/>
        <v>542</v>
      </c>
      <c r="AI34" s="280">
        <f t="shared" si="0"/>
        <v>549</v>
      </c>
      <c r="AJ34" s="280">
        <f t="shared" si="1"/>
        <v>549</v>
      </c>
      <c r="AK34" s="280">
        <f t="shared" si="2"/>
        <v>564</v>
      </c>
      <c r="AL34" s="280">
        <f t="shared" si="3"/>
        <v>577</v>
      </c>
      <c r="AM34" s="280">
        <f t="shared" si="4"/>
        <v>592</v>
      </c>
      <c r="AN34" s="286">
        <f t="shared" si="5"/>
        <v>614</v>
      </c>
      <c r="AO34" s="280">
        <f t="shared" si="20"/>
        <v>1</v>
      </c>
      <c r="AP34" s="280">
        <f t="shared" si="21"/>
        <v>7</v>
      </c>
      <c r="AQ34" s="280">
        <f t="shared" si="22"/>
        <v>0</v>
      </c>
      <c r="AR34" s="280">
        <f t="shared" si="23"/>
        <v>15</v>
      </c>
      <c r="AS34" s="280">
        <f t="shared" si="24"/>
        <v>13</v>
      </c>
      <c r="AT34" s="280">
        <f t="shared" si="25"/>
        <v>15</v>
      </c>
      <c r="AU34" s="280">
        <f t="shared" si="26"/>
        <v>28</v>
      </c>
      <c r="AV34" s="280">
        <f t="shared" si="27"/>
        <v>22</v>
      </c>
      <c r="AW34" s="286">
        <f t="shared" si="28"/>
        <v>72</v>
      </c>
    </row>
    <row r="35" spans="1:49" x14ac:dyDescent="0.55000000000000004">
      <c r="A35" s="276">
        <f t="shared" si="6"/>
        <v>1</v>
      </c>
      <c r="B35" s="276">
        <v>5</v>
      </c>
      <c r="C35" s="276">
        <f t="shared" si="7"/>
        <v>0</v>
      </c>
      <c r="D35" s="276">
        <f t="shared" si="8"/>
        <v>547</v>
      </c>
      <c r="E35" s="277">
        <f t="shared" si="9"/>
        <v>0.37986111111111115</v>
      </c>
      <c r="F35" s="276" t="str">
        <f t="shared" si="10"/>
        <v>Normal</v>
      </c>
      <c r="G35" s="287">
        <v>9</v>
      </c>
      <c r="H35" s="288">
        <v>7</v>
      </c>
      <c r="I35" s="280" t="s">
        <v>43</v>
      </c>
      <c r="J35" s="289" t="str">
        <f t="shared" si="11"/>
        <v>Não</v>
      </c>
      <c r="K35" s="289" t="str">
        <f t="shared" si="29"/>
        <v>Bauru</v>
      </c>
      <c r="L35" s="289" t="str">
        <f t="shared" si="12"/>
        <v>Bauru</v>
      </c>
      <c r="M35" s="289" t="s">
        <v>333</v>
      </c>
      <c r="N35" s="286" t="s">
        <v>17</v>
      </c>
      <c r="O35" s="286" t="s">
        <v>23</v>
      </c>
      <c r="P35" s="283">
        <f t="shared" si="13"/>
        <v>639</v>
      </c>
      <c r="Q35" s="284">
        <v>10</v>
      </c>
      <c r="R35" s="285">
        <v>39</v>
      </c>
      <c r="S35" s="283">
        <f t="shared" si="14"/>
        <v>639</v>
      </c>
      <c r="T35" s="284">
        <v>10</v>
      </c>
      <c r="U35" s="285">
        <v>39</v>
      </c>
      <c r="V35" s="283">
        <f t="shared" si="15"/>
        <v>642</v>
      </c>
      <c r="W35" s="284">
        <v>10</v>
      </c>
      <c r="X35" s="285">
        <v>42</v>
      </c>
      <c r="Y35" s="283">
        <f t="shared" si="16"/>
        <v>649</v>
      </c>
      <c r="Z35" s="284">
        <v>10</v>
      </c>
      <c r="AA35" s="285">
        <v>49</v>
      </c>
      <c r="AB35" s="283">
        <f t="shared" si="17"/>
        <v>665</v>
      </c>
      <c r="AC35" s="284">
        <v>11</v>
      </c>
      <c r="AD35" s="285">
        <v>5</v>
      </c>
      <c r="AE35" s="283">
        <f t="shared" si="18"/>
        <v>675</v>
      </c>
      <c r="AF35" s="284">
        <v>11</v>
      </c>
      <c r="AG35" s="285">
        <v>15</v>
      </c>
      <c r="AH35" s="280">
        <f t="shared" si="19"/>
        <v>547</v>
      </c>
      <c r="AI35" s="280">
        <f t="shared" si="0"/>
        <v>639</v>
      </c>
      <c r="AJ35" s="280">
        <f t="shared" si="1"/>
        <v>639</v>
      </c>
      <c r="AK35" s="280">
        <f t="shared" si="2"/>
        <v>642</v>
      </c>
      <c r="AL35" s="280">
        <f t="shared" si="3"/>
        <v>649</v>
      </c>
      <c r="AM35" s="280">
        <f t="shared" si="4"/>
        <v>665</v>
      </c>
      <c r="AN35" s="286">
        <f t="shared" si="5"/>
        <v>675</v>
      </c>
      <c r="AO35" s="280">
        <f t="shared" si="20"/>
        <v>1</v>
      </c>
      <c r="AP35" s="280">
        <f t="shared" si="21"/>
        <v>92</v>
      </c>
      <c r="AQ35" s="280">
        <f t="shared" si="22"/>
        <v>0</v>
      </c>
      <c r="AR35" s="280">
        <f t="shared" si="23"/>
        <v>3</v>
      </c>
      <c r="AS35" s="280">
        <f t="shared" si="24"/>
        <v>7</v>
      </c>
      <c r="AT35" s="280">
        <f t="shared" si="25"/>
        <v>16</v>
      </c>
      <c r="AU35" s="280">
        <f t="shared" si="26"/>
        <v>23</v>
      </c>
      <c r="AV35" s="280">
        <f t="shared" si="27"/>
        <v>10</v>
      </c>
      <c r="AW35" s="286">
        <f t="shared" si="28"/>
        <v>128</v>
      </c>
    </row>
    <row r="36" spans="1:49" x14ac:dyDescent="0.55000000000000004">
      <c r="A36" s="276">
        <f t="shared" si="6"/>
        <v>1</v>
      </c>
      <c r="B36" s="276">
        <v>5</v>
      </c>
      <c r="C36" s="276">
        <f t="shared" si="7"/>
        <v>0</v>
      </c>
      <c r="D36" s="276">
        <f t="shared" si="8"/>
        <v>553</v>
      </c>
      <c r="E36" s="277">
        <f t="shared" si="9"/>
        <v>0.3840277777777778</v>
      </c>
      <c r="F36" s="276" t="str">
        <f t="shared" si="10"/>
        <v>Normal</v>
      </c>
      <c r="G36" s="287">
        <v>9</v>
      </c>
      <c r="H36" s="288">
        <v>13</v>
      </c>
      <c r="I36" s="280" t="s">
        <v>16</v>
      </c>
      <c r="J36" s="289" t="str">
        <f t="shared" si="11"/>
        <v>Não</v>
      </c>
      <c r="K36" s="289" t="str">
        <f t="shared" si="29"/>
        <v>Região</v>
      </c>
      <c r="L36" s="289" t="str">
        <f t="shared" si="12"/>
        <v>Pederneiras</v>
      </c>
      <c r="M36" s="289" t="s">
        <v>330</v>
      </c>
      <c r="N36" s="286" t="s">
        <v>3</v>
      </c>
      <c r="O36" s="286" t="s">
        <v>18</v>
      </c>
      <c r="P36" s="283">
        <f t="shared" si="13"/>
        <v>555</v>
      </c>
      <c r="Q36" s="284">
        <v>9</v>
      </c>
      <c r="R36" s="285">
        <v>15</v>
      </c>
      <c r="S36" s="283">
        <f t="shared" si="14"/>
        <v>557</v>
      </c>
      <c r="T36" s="284">
        <v>9</v>
      </c>
      <c r="U36" s="285">
        <v>17</v>
      </c>
      <c r="V36" s="283">
        <f t="shared" si="15"/>
        <v>580</v>
      </c>
      <c r="W36" s="284">
        <v>9</v>
      </c>
      <c r="X36" s="285">
        <v>40</v>
      </c>
      <c r="Y36" s="283">
        <f t="shared" si="16"/>
        <v>581</v>
      </c>
      <c r="Z36" s="284">
        <v>9</v>
      </c>
      <c r="AA36" s="285">
        <v>41</v>
      </c>
      <c r="AB36" s="283">
        <f t="shared" si="17"/>
        <v>591</v>
      </c>
      <c r="AC36" s="284">
        <v>9</v>
      </c>
      <c r="AD36" s="285">
        <v>51</v>
      </c>
      <c r="AE36" s="283">
        <f t="shared" si="18"/>
        <v>605</v>
      </c>
      <c r="AF36" s="284">
        <v>10</v>
      </c>
      <c r="AG36" s="285">
        <v>5</v>
      </c>
      <c r="AH36" s="280">
        <f t="shared" si="19"/>
        <v>553</v>
      </c>
      <c r="AI36" s="280">
        <f t="shared" si="0"/>
        <v>555</v>
      </c>
      <c r="AJ36" s="280">
        <f t="shared" si="1"/>
        <v>557</v>
      </c>
      <c r="AK36" s="280">
        <f t="shared" si="2"/>
        <v>580</v>
      </c>
      <c r="AL36" s="280">
        <f t="shared" si="3"/>
        <v>581</v>
      </c>
      <c r="AM36" s="280">
        <f t="shared" si="4"/>
        <v>591</v>
      </c>
      <c r="AN36" s="286">
        <f t="shared" si="5"/>
        <v>605</v>
      </c>
      <c r="AO36" s="280">
        <f t="shared" si="20"/>
        <v>1</v>
      </c>
      <c r="AP36" s="280">
        <f t="shared" si="21"/>
        <v>2</v>
      </c>
      <c r="AQ36" s="280">
        <f t="shared" si="22"/>
        <v>2</v>
      </c>
      <c r="AR36" s="280">
        <f t="shared" si="23"/>
        <v>23</v>
      </c>
      <c r="AS36" s="280">
        <f t="shared" si="24"/>
        <v>1</v>
      </c>
      <c r="AT36" s="280">
        <f t="shared" si="25"/>
        <v>10</v>
      </c>
      <c r="AU36" s="280">
        <f t="shared" si="26"/>
        <v>11</v>
      </c>
      <c r="AV36" s="280">
        <f t="shared" si="27"/>
        <v>14</v>
      </c>
      <c r="AW36" s="286">
        <f t="shared" si="28"/>
        <v>52</v>
      </c>
    </row>
    <row r="37" spans="1:49" x14ac:dyDescent="0.55000000000000004">
      <c r="A37" s="276">
        <f t="shared" si="6"/>
        <v>1</v>
      </c>
      <c r="B37" s="276">
        <v>5</v>
      </c>
      <c r="C37" s="276">
        <f t="shared" si="7"/>
        <v>0</v>
      </c>
      <c r="D37" s="276">
        <f t="shared" si="8"/>
        <v>567</v>
      </c>
      <c r="E37" s="277">
        <f t="shared" si="9"/>
        <v>0.39374999999999999</v>
      </c>
      <c r="F37" s="276" t="str">
        <f t="shared" si="10"/>
        <v>Normal</v>
      </c>
      <c r="G37" s="287">
        <v>9</v>
      </c>
      <c r="H37" s="288">
        <v>27</v>
      </c>
      <c r="I37" s="280" t="s">
        <v>27</v>
      </c>
      <c r="J37" s="289" t="str">
        <f t="shared" si="11"/>
        <v>Não</v>
      </c>
      <c r="K37" s="289" t="str">
        <f t="shared" si="29"/>
        <v>Região</v>
      </c>
      <c r="L37" s="289" t="str">
        <f t="shared" si="12"/>
        <v>Arealva</v>
      </c>
      <c r="M37" s="289" t="s">
        <v>332</v>
      </c>
      <c r="N37" s="286" t="s">
        <v>3</v>
      </c>
      <c r="O37" s="286" t="s">
        <v>28</v>
      </c>
      <c r="P37" s="283">
        <f t="shared" si="13"/>
        <v>571</v>
      </c>
      <c r="Q37" s="284">
        <v>9</v>
      </c>
      <c r="R37" s="285">
        <v>31</v>
      </c>
      <c r="S37" s="283">
        <f t="shared" si="14"/>
        <v>572</v>
      </c>
      <c r="T37" s="284">
        <v>9</v>
      </c>
      <c r="U37" s="285">
        <v>32</v>
      </c>
      <c r="V37" s="283">
        <f t="shared" si="15"/>
        <v>580</v>
      </c>
      <c r="W37" s="284">
        <v>9</v>
      </c>
      <c r="X37" s="285">
        <v>40</v>
      </c>
      <c r="Y37" s="283">
        <f t="shared" si="16"/>
        <v>580</v>
      </c>
      <c r="Z37" s="284">
        <v>9</v>
      </c>
      <c r="AA37" s="285">
        <v>40</v>
      </c>
      <c r="AB37" s="283">
        <f t="shared" si="17"/>
        <v>0</v>
      </c>
      <c r="AC37" s="284"/>
      <c r="AD37" s="285"/>
      <c r="AE37" s="283">
        <f t="shared" si="18"/>
        <v>0</v>
      </c>
      <c r="AF37" s="284"/>
      <c r="AG37" s="285"/>
      <c r="AH37" s="280">
        <f t="shared" si="19"/>
        <v>567</v>
      </c>
      <c r="AI37" s="280">
        <f t="shared" si="0"/>
        <v>571</v>
      </c>
      <c r="AJ37" s="280">
        <f t="shared" si="1"/>
        <v>572</v>
      </c>
      <c r="AK37" s="280">
        <f t="shared" si="2"/>
        <v>580</v>
      </c>
      <c r="AL37" s="280">
        <f t="shared" si="3"/>
        <v>580</v>
      </c>
      <c r="AM37" s="280">
        <f t="shared" si="4"/>
        <v>0</v>
      </c>
      <c r="AN37" s="286">
        <f t="shared" si="5"/>
        <v>0</v>
      </c>
      <c r="AO37" s="280">
        <f t="shared" si="20"/>
        <v>1</v>
      </c>
      <c r="AP37" s="280">
        <f t="shared" si="21"/>
        <v>4</v>
      </c>
      <c r="AQ37" s="280">
        <f t="shared" si="22"/>
        <v>1</v>
      </c>
      <c r="AR37" s="280">
        <f t="shared" si="23"/>
        <v>8</v>
      </c>
      <c r="AS37" s="280">
        <f t="shared" si="24"/>
        <v>0</v>
      </c>
      <c r="AT37" s="280">
        <f t="shared" si="25"/>
        <v>-580</v>
      </c>
      <c r="AU37" s="280">
        <f t="shared" si="26"/>
        <v>-580</v>
      </c>
      <c r="AV37" s="280">
        <f t="shared" si="27"/>
        <v>0</v>
      </c>
      <c r="AW37" s="286">
        <f t="shared" si="28"/>
        <v>-567</v>
      </c>
    </row>
    <row r="38" spans="1:49" x14ac:dyDescent="0.55000000000000004">
      <c r="A38" s="276">
        <f t="shared" si="6"/>
        <v>1</v>
      </c>
      <c r="B38" s="276">
        <v>5</v>
      </c>
      <c r="C38" s="276">
        <f t="shared" si="7"/>
        <v>0</v>
      </c>
      <c r="D38" s="276">
        <f t="shared" si="8"/>
        <v>591</v>
      </c>
      <c r="E38" s="277">
        <f t="shared" si="9"/>
        <v>0.41041666666666665</v>
      </c>
      <c r="F38" s="276" t="str">
        <f t="shared" si="10"/>
        <v>Normal</v>
      </c>
      <c r="G38" s="287">
        <v>9</v>
      </c>
      <c r="H38" s="288">
        <v>51</v>
      </c>
      <c r="I38" s="280" t="s">
        <v>44</v>
      </c>
      <c r="J38" s="289" t="str">
        <f t="shared" si="11"/>
        <v>Não</v>
      </c>
      <c r="K38" s="289" t="str">
        <f t="shared" si="29"/>
        <v>Bauru</v>
      </c>
      <c r="L38" s="289" t="str">
        <f t="shared" si="12"/>
        <v>Bauru</v>
      </c>
      <c r="M38" s="289" t="s">
        <v>328</v>
      </c>
      <c r="N38" s="286" t="s">
        <v>17</v>
      </c>
      <c r="O38" s="286" t="s">
        <v>36</v>
      </c>
      <c r="P38" s="283">
        <f t="shared" si="13"/>
        <v>594</v>
      </c>
      <c r="Q38" s="284">
        <v>9</v>
      </c>
      <c r="R38" s="285">
        <v>54</v>
      </c>
      <c r="S38" s="283">
        <f t="shared" si="14"/>
        <v>594</v>
      </c>
      <c r="T38" s="284">
        <v>9</v>
      </c>
      <c r="U38" s="285">
        <v>54</v>
      </c>
      <c r="V38" s="283">
        <f t="shared" si="15"/>
        <v>608</v>
      </c>
      <c r="W38" s="284">
        <v>10</v>
      </c>
      <c r="X38" s="285">
        <v>8</v>
      </c>
      <c r="Y38" s="283">
        <f t="shared" si="16"/>
        <v>646</v>
      </c>
      <c r="Z38" s="284">
        <v>10</v>
      </c>
      <c r="AA38" s="285">
        <v>46</v>
      </c>
      <c r="AB38" s="283">
        <f t="shared" si="17"/>
        <v>0</v>
      </c>
      <c r="AC38" s="284"/>
      <c r="AD38" s="285"/>
      <c r="AE38" s="283">
        <f t="shared" si="18"/>
        <v>0</v>
      </c>
      <c r="AF38" s="284"/>
      <c r="AG38" s="285"/>
      <c r="AH38" s="280">
        <f t="shared" si="19"/>
        <v>591</v>
      </c>
      <c r="AI38" s="280">
        <f t="shared" si="0"/>
        <v>594</v>
      </c>
      <c r="AJ38" s="280">
        <f t="shared" si="1"/>
        <v>594</v>
      </c>
      <c r="AK38" s="280">
        <f t="shared" si="2"/>
        <v>608</v>
      </c>
      <c r="AL38" s="280">
        <f t="shared" si="3"/>
        <v>646</v>
      </c>
      <c r="AM38" s="280">
        <f t="shared" si="4"/>
        <v>0</v>
      </c>
      <c r="AN38" s="286">
        <f t="shared" si="5"/>
        <v>0</v>
      </c>
      <c r="AO38" s="280">
        <f t="shared" si="20"/>
        <v>1</v>
      </c>
      <c r="AP38" s="280">
        <f t="shared" si="21"/>
        <v>3</v>
      </c>
      <c r="AQ38" s="280">
        <f t="shared" si="22"/>
        <v>0</v>
      </c>
      <c r="AR38" s="280">
        <f t="shared" si="23"/>
        <v>14</v>
      </c>
      <c r="AS38" s="280">
        <f t="shared" si="24"/>
        <v>38</v>
      </c>
      <c r="AT38" s="280">
        <f t="shared" si="25"/>
        <v>-646</v>
      </c>
      <c r="AU38" s="280">
        <f t="shared" si="26"/>
        <v>-608</v>
      </c>
      <c r="AV38" s="280">
        <f t="shared" si="27"/>
        <v>0</v>
      </c>
      <c r="AW38" s="286">
        <f t="shared" si="28"/>
        <v>-591</v>
      </c>
    </row>
    <row r="39" spans="1:49" x14ac:dyDescent="0.55000000000000004">
      <c r="A39" s="276">
        <f t="shared" si="6"/>
        <v>1</v>
      </c>
      <c r="B39" s="276">
        <v>5</v>
      </c>
      <c r="C39" s="276">
        <f t="shared" si="7"/>
        <v>0</v>
      </c>
      <c r="D39" s="276">
        <f t="shared" si="8"/>
        <v>599</v>
      </c>
      <c r="E39" s="277">
        <f t="shared" si="9"/>
        <v>0.41597222222222219</v>
      </c>
      <c r="F39" s="276" t="str">
        <f t="shared" si="10"/>
        <v>Normal</v>
      </c>
      <c r="G39" s="287">
        <v>9</v>
      </c>
      <c r="H39" s="288">
        <v>59</v>
      </c>
      <c r="I39" s="280" t="s">
        <v>45</v>
      </c>
      <c r="J39" s="289" t="str">
        <f t="shared" si="11"/>
        <v>Não</v>
      </c>
      <c r="K39" s="289" t="str">
        <f t="shared" si="29"/>
        <v>Bauru</v>
      </c>
      <c r="L39" s="289" t="str">
        <f t="shared" si="12"/>
        <v>Bauru</v>
      </c>
      <c r="M39" s="289" t="s">
        <v>331</v>
      </c>
      <c r="N39" s="286" t="s">
        <v>3</v>
      </c>
      <c r="O39" s="286" t="s">
        <v>14</v>
      </c>
      <c r="P39" s="283">
        <f t="shared" si="13"/>
        <v>602</v>
      </c>
      <c r="Q39" s="284">
        <v>10</v>
      </c>
      <c r="R39" s="285">
        <v>2</v>
      </c>
      <c r="S39" s="283">
        <f t="shared" si="14"/>
        <v>602</v>
      </c>
      <c r="T39" s="284">
        <v>10</v>
      </c>
      <c r="U39" s="285">
        <v>2</v>
      </c>
      <c r="V39" s="283">
        <f t="shared" si="15"/>
        <v>608</v>
      </c>
      <c r="W39" s="284">
        <v>10</v>
      </c>
      <c r="X39" s="285">
        <v>8</v>
      </c>
      <c r="Y39" s="283">
        <f t="shared" si="16"/>
        <v>626</v>
      </c>
      <c r="Z39" s="284">
        <v>10</v>
      </c>
      <c r="AA39" s="285">
        <v>26</v>
      </c>
      <c r="AB39" s="283">
        <f t="shared" si="17"/>
        <v>648</v>
      </c>
      <c r="AC39" s="284">
        <v>10</v>
      </c>
      <c r="AD39" s="285">
        <v>48</v>
      </c>
      <c r="AE39" s="283">
        <f t="shared" si="18"/>
        <v>688</v>
      </c>
      <c r="AF39" s="284">
        <v>11</v>
      </c>
      <c r="AG39" s="285">
        <v>28</v>
      </c>
      <c r="AH39" s="280">
        <f t="shared" si="19"/>
        <v>599</v>
      </c>
      <c r="AI39" s="280">
        <f t="shared" si="0"/>
        <v>602</v>
      </c>
      <c r="AJ39" s="280">
        <f t="shared" si="1"/>
        <v>602</v>
      </c>
      <c r="AK39" s="280">
        <f t="shared" si="2"/>
        <v>608</v>
      </c>
      <c r="AL39" s="280">
        <f t="shared" si="3"/>
        <v>626</v>
      </c>
      <c r="AM39" s="280">
        <f t="shared" si="4"/>
        <v>648</v>
      </c>
      <c r="AN39" s="286">
        <f t="shared" si="5"/>
        <v>688</v>
      </c>
      <c r="AO39" s="280">
        <f t="shared" si="20"/>
        <v>1</v>
      </c>
      <c r="AP39" s="280">
        <f t="shared" si="21"/>
        <v>3</v>
      </c>
      <c r="AQ39" s="280">
        <f t="shared" si="22"/>
        <v>0</v>
      </c>
      <c r="AR39" s="280">
        <f t="shared" si="23"/>
        <v>6</v>
      </c>
      <c r="AS39" s="280">
        <f t="shared" si="24"/>
        <v>18</v>
      </c>
      <c r="AT39" s="280">
        <f t="shared" si="25"/>
        <v>22</v>
      </c>
      <c r="AU39" s="280">
        <f t="shared" si="26"/>
        <v>40</v>
      </c>
      <c r="AV39" s="280">
        <f t="shared" si="27"/>
        <v>40</v>
      </c>
      <c r="AW39" s="286">
        <f t="shared" si="28"/>
        <v>89</v>
      </c>
    </row>
    <row r="40" spans="1:49" x14ac:dyDescent="0.55000000000000004">
      <c r="A40" s="276">
        <f t="shared" si="6"/>
        <v>1</v>
      </c>
      <c r="B40" s="276">
        <v>5</v>
      </c>
      <c r="C40" s="276">
        <f t="shared" si="7"/>
        <v>0</v>
      </c>
      <c r="D40" s="276">
        <f t="shared" si="8"/>
        <v>614</v>
      </c>
      <c r="E40" s="277">
        <f t="shared" si="9"/>
        <v>0.42638888888888887</v>
      </c>
      <c r="F40" s="276" t="str">
        <f t="shared" si="10"/>
        <v>Normal</v>
      </c>
      <c r="G40" s="287">
        <v>10</v>
      </c>
      <c r="H40" s="288">
        <v>14</v>
      </c>
      <c r="I40" s="280" t="s">
        <v>46</v>
      </c>
      <c r="J40" s="289" t="str">
        <f t="shared" si="11"/>
        <v>Não</v>
      </c>
      <c r="K40" s="289" t="str">
        <f t="shared" si="29"/>
        <v>Bauru</v>
      </c>
      <c r="L40" s="289" t="str">
        <f t="shared" si="12"/>
        <v>Bauru</v>
      </c>
      <c r="M40" s="289" t="s">
        <v>333</v>
      </c>
      <c r="N40" s="286" t="s">
        <v>17</v>
      </c>
      <c r="O40" s="286" t="s">
        <v>7</v>
      </c>
      <c r="P40" s="283">
        <f t="shared" si="13"/>
        <v>618</v>
      </c>
      <c r="Q40" s="284">
        <v>10</v>
      </c>
      <c r="R40" s="285">
        <v>18</v>
      </c>
      <c r="S40" s="283">
        <f t="shared" si="14"/>
        <v>618</v>
      </c>
      <c r="T40" s="284">
        <v>10</v>
      </c>
      <c r="U40" s="285">
        <v>18</v>
      </c>
      <c r="V40" s="283">
        <f t="shared" si="15"/>
        <v>630</v>
      </c>
      <c r="W40" s="284">
        <v>10</v>
      </c>
      <c r="X40" s="285">
        <v>30</v>
      </c>
      <c r="Y40" s="283">
        <f t="shared" si="16"/>
        <v>641</v>
      </c>
      <c r="Z40" s="284">
        <v>10</v>
      </c>
      <c r="AA40" s="285">
        <v>41</v>
      </c>
      <c r="AB40" s="283">
        <f t="shared" si="17"/>
        <v>646</v>
      </c>
      <c r="AC40" s="284">
        <v>10</v>
      </c>
      <c r="AD40" s="285">
        <v>46</v>
      </c>
      <c r="AE40" s="283">
        <f t="shared" si="18"/>
        <v>655</v>
      </c>
      <c r="AF40" s="284">
        <v>10</v>
      </c>
      <c r="AG40" s="285">
        <v>55</v>
      </c>
      <c r="AH40" s="280">
        <f t="shared" si="19"/>
        <v>614</v>
      </c>
      <c r="AI40" s="280">
        <f t="shared" si="0"/>
        <v>618</v>
      </c>
      <c r="AJ40" s="280">
        <f t="shared" si="1"/>
        <v>618</v>
      </c>
      <c r="AK40" s="280">
        <f t="shared" si="2"/>
        <v>630</v>
      </c>
      <c r="AL40" s="280">
        <f t="shared" si="3"/>
        <v>641</v>
      </c>
      <c r="AM40" s="280">
        <f t="shared" si="4"/>
        <v>646</v>
      </c>
      <c r="AN40" s="286">
        <f t="shared" si="5"/>
        <v>655</v>
      </c>
      <c r="AO40" s="280">
        <f t="shared" si="20"/>
        <v>1</v>
      </c>
      <c r="AP40" s="280">
        <f t="shared" si="21"/>
        <v>4</v>
      </c>
      <c r="AQ40" s="280">
        <f t="shared" si="22"/>
        <v>0</v>
      </c>
      <c r="AR40" s="280">
        <f t="shared" si="23"/>
        <v>12</v>
      </c>
      <c r="AS40" s="280">
        <f t="shared" si="24"/>
        <v>11</v>
      </c>
      <c r="AT40" s="280">
        <f t="shared" si="25"/>
        <v>5</v>
      </c>
      <c r="AU40" s="280">
        <f t="shared" si="26"/>
        <v>16</v>
      </c>
      <c r="AV40" s="280">
        <f t="shared" si="27"/>
        <v>9</v>
      </c>
      <c r="AW40" s="286">
        <f t="shared" si="28"/>
        <v>41</v>
      </c>
    </row>
    <row r="41" spans="1:49" x14ac:dyDescent="0.55000000000000004">
      <c r="A41" s="276">
        <f t="shared" si="6"/>
        <v>1</v>
      </c>
      <c r="B41" s="276">
        <v>5</v>
      </c>
      <c r="C41" s="276">
        <f t="shared" si="7"/>
        <v>0</v>
      </c>
      <c r="D41" s="276">
        <f t="shared" si="8"/>
        <v>616</v>
      </c>
      <c r="E41" s="277">
        <f t="shared" si="9"/>
        <v>0.42777777777777781</v>
      </c>
      <c r="F41" s="276" t="str">
        <f t="shared" si="10"/>
        <v>Normal</v>
      </c>
      <c r="G41" s="287">
        <v>10</v>
      </c>
      <c r="H41" s="288">
        <v>16</v>
      </c>
      <c r="I41" s="280" t="s">
        <v>47</v>
      </c>
      <c r="J41" s="289" t="str">
        <f t="shared" si="11"/>
        <v>Não</v>
      </c>
      <c r="K41" s="289" t="str">
        <f t="shared" si="29"/>
        <v>Bauru</v>
      </c>
      <c r="L41" s="289" t="str">
        <f t="shared" si="12"/>
        <v>Bauru</v>
      </c>
      <c r="M41" s="289" t="s">
        <v>329</v>
      </c>
      <c r="N41" s="286" t="s">
        <v>3</v>
      </c>
      <c r="O41" s="286" t="s">
        <v>12</v>
      </c>
      <c r="P41" s="283">
        <f t="shared" si="13"/>
        <v>619</v>
      </c>
      <c r="Q41" s="284">
        <v>10</v>
      </c>
      <c r="R41" s="285">
        <v>19</v>
      </c>
      <c r="S41" s="283">
        <f t="shared" si="14"/>
        <v>619</v>
      </c>
      <c r="T41" s="284">
        <v>10</v>
      </c>
      <c r="U41" s="285">
        <v>19</v>
      </c>
      <c r="V41" s="283">
        <f t="shared" si="15"/>
        <v>627</v>
      </c>
      <c r="W41" s="284">
        <v>10</v>
      </c>
      <c r="X41" s="285">
        <v>27</v>
      </c>
      <c r="Y41" s="283">
        <f t="shared" si="16"/>
        <v>642</v>
      </c>
      <c r="Z41" s="284">
        <v>10</v>
      </c>
      <c r="AA41" s="285">
        <v>42</v>
      </c>
      <c r="AB41" s="283">
        <f t="shared" si="17"/>
        <v>642</v>
      </c>
      <c r="AC41" s="284">
        <v>10</v>
      </c>
      <c r="AD41" s="285">
        <v>42</v>
      </c>
      <c r="AE41" s="283">
        <f t="shared" si="18"/>
        <v>654</v>
      </c>
      <c r="AF41" s="284">
        <v>10</v>
      </c>
      <c r="AG41" s="285">
        <v>54</v>
      </c>
      <c r="AH41" s="280">
        <f t="shared" si="19"/>
        <v>616</v>
      </c>
      <c r="AI41" s="280">
        <f t="shared" si="0"/>
        <v>619</v>
      </c>
      <c r="AJ41" s="280">
        <f t="shared" si="1"/>
        <v>619</v>
      </c>
      <c r="AK41" s="280">
        <f t="shared" si="2"/>
        <v>627</v>
      </c>
      <c r="AL41" s="280">
        <f t="shared" si="3"/>
        <v>642</v>
      </c>
      <c r="AM41" s="280">
        <f t="shared" si="4"/>
        <v>642</v>
      </c>
      <c r="AN41" s="286">
        <f t="shared" si="5"/>
        <v>654</v>
      </c>
      <c r="AO41" s="280">
        <f t="shared" si="20"/>
        <v>1</v>
      </c>
      <c r="AP41" s="280">
        <f t="shared" si="21"/>
        <v>3</v>
      </c>
      <c r="AQ41" s="280">
        <f t="shared" si="22"/>
        <v>0</v>
      </c>
      <c r="AR41" s="280">
        <f t="shared" si="23"/>
        <v>8</v>
      </c>
      <c r="AS41" s="280">
        <f t="shared" si="24"/>
        <v>15</v>
      </c>
      <c r="AT41" s="280">
        <f t="shared" si="25"/>
        <v>0</v>
      </c>
      <c r="AU41" s="280">
        <f t="shared" si="26"/>
        <v>15</v>
      </c>
      <c r="AV41" s="280">
        <f t="shared" si="27"/>
        <v>12</v>
      </c>
      <c r="AW41" s="286">
        <f t="shared" si="28"/>
        <v>38</v>
      </c>
    </row>
    <row r="42" spans="1:49" x14ac:dyDescent="0.55000000000000004">
      <c r="A42" s="276">
        <f t="shared" si="6"/>
        <v>1</v>
      </c>
      <c r="B42" s="276">
        <v>5</v>
      </c>
      <c r="C42" s="276">
        <f t="shared" si="7"/>
        <v>0</v>
      </c>
      <c r="D42" s="276">
        <f t="shared" si="8"/>
        <v>632</v>
      </c>
      <c r="E42" s="277">
        <f t="shared" si="9"/>
        <v>0.43888888888888888</v>
      </c>
      <c r="F42" s="276" t="str">
        <f t="shared" si="10"/>
        <v>Normal</v>
      </c>
      <c r="G42" s="287">
        <v>10</v>
      </c>
      <c r="H42" s="288">
        <v>32</v>
      </c>
      <c r="I42" s="280" t="s">
        <v>48</v>
      </c>
      <c r="J42" s="289" t="str">
        <f t="shared" si="11"/>
        <v>Não</v>
      </c>
      <c r="K42" s="289" t="str">
        <f t="shared" si="29"/>
        <v>Região</v>
      </c>
      <c r="L42" s="289" t="str">
        <f t="shared" si="12"/>
        <v>Lençóis Paulista</v>
      </c>
      <c r="M42" s="289" t="s">
        <v>334</v>
      </c>
      <c r="N42" s="286" t="s">
        <v>17</v>
      </c>
      <c r="O42" s="286" t="s">
        <v>49</v>
      </c>
      <c r="P42" s="283">
        <f t="shared" si="13"/>
        <v>637</v>
      </c>
      <c r="Q42" s="284">
        <v>10</v>
      </c>
      <c r="R42" s="285">
        <v>37</v>
      </c>
      <c r="S42" s="283">
        <f t="shared" si="14"/>
        <v>637</v>
      </c>
      <c r="T42" s="284">
        <v>10</v>
      </c>
      <c r="U42" s="285">
        <v>37</v>
      </c>
      <c r="V42" s="283">
        <f t="shared" si="15"/>
        <v>644</v>
      </c>
      <c r="W42" s="284">
        <v>10</v>
      </c>
      <c r="X42" s="285">
        <v>44</v>
      </c>
      <c r="Y42" s="283">
        <f t="shared" si="16"/>
        <v>667</v>
      </c>
      <c r="Z42" s="284">
        <v>11</v>
      </c>
      <c r="AA42" s="285">
        <v>7</v>
      </c>
      <c r="AB42" s="283">
        <f t="shared" si="17"/>
        <v>668</v>
      </c>
      <c r="AC42" s="284">
        <v>11</v>
      </c>
      <c r="AD42" s="285">
        <v>8</v>
      </c>
      <c r="AE42" s="283">
        <f t="shared" si="18"/>
        <v>675</v>
      </c>
      <c r="AF42" s="284">
        <v>11</v>
      </c>
      <c r="AG42" s="285">
        <v>15</v>
      </c>
      <c r="AH42" s="280">
        <f t="shared" si="19"/>
        <v>632</v>
      </c>
      <c r="AI42" s="280">
        <f t="shared" si="0"/>
        <v>637</v>
      </c>
      <c r="AJ42" s="280">
        <f t="shared" si="1"/>
        <v>637</v>
      </c>
      <c r="AK42" s="280">
        <f t="shared" si="2"/>
        <v>644</v>
      </c>
      <c r="AL42" s="280">
        <f t="shared" si="3"/>
        <v>667</v>
      </c>
      <c r="AM42" s="280">
        <f t="shared" si="4"/>
        <v>668</v>
      </c>
      <c r="AN42" s="286">
        <f t="shared" si="5"/>
        <v>675</v>
      </c>
      <c r="AO42" s="280">
        <f t="shared" si="20"/>
        <v>1</v>
      </c>
      <c r="AP42" s="280">
        <f t="shared" si="21"/>
        <v>5</v>
      </c>
      <c r="AQ42" s="280">
        <f t="shared" si="22"/>
        <v>0</v>
      </c>
      <c r="AR42" s="280">
        <f t="shared" si="23"/>
        <v>7</v>
      </c>
      <c r="AS42" s="280">
        <f t="shared" si="24"/>
        <v>23</v>
      </c>
      <c r="AT42" s="280">
        <f t="shared" si="25"/>
        <v>1</v>
      </c>
      <c r="AU42" s="280">
        <f t="shared" si="26"/>
        <v>24</v>
      </c>
      <c r="AV42" s="280">
        <f t="shared" si="27"/>
        <v>7</v>
      </c>
      <c r="AW42" s="286">
        <f t="shared" si="28"/>
        <v>43</v>
      </c>
    </row>
    <row r="43" spans="1:49" x14ac:dyDescent="0.55000000000000004">
      <c r="A43" s="276">
        <f t="shared" si="6"/>
        <v>1</v>
      </c>
      <c r="B43" s="276">
        <v>5</v>
      </c>
      <c r="C43" s="276">
        <f t="shared" si="7"/>
        <v>0</v>
      </c>
      <c r="D43" s="276">
        <f t="shared" si="8"/>
        <v>639</v>
      </c>
      <c r="E43" s="277">
        <f t="shared" si="9"/>
        <v>0.44375000000000003</v>
      </c>
      <c r="F43" s="276" t="str">
        <f t="shared" si="10"/>
        <v>Normal</v>
      </c>
      <c r="G43" s="287">
        <v>10</v>
      </c>
      <c r="H43" s="288">
        <v>39</v>
      </c>
      <c r="I43" s="280" t="s">
        <v>50</v>
      </c>
      <c r="J43" s="289" t="str">
        <f t="shared" si="11"/>
        <v>Não</v>
      </c>
      <c r="K43" s="289" t="str">
        <f t="shared" si="29"/>
        <v>Bauru</v>
      </c>
      <c r="L43" s="289" t="str">
        <f t="shared" si="12"/>
        <v>Bauru</v>
      </c>
      <c r="M43" s="289" t="s">
        <v>329</v>
      </c>
      <c r="N43" s="286" t="s">
        <v>17</v>
      </c>
      <c r="O43" s="286" t="s">
        <v>39</v>
      </c>
      <c r="P43" s="283">
        <f t="shared" si="13"/>
        <v>644</v>
      </c>
      <c r="Q43" s="284">
        <v>10</v>
      </c>
      <c r="R43" s="285">
        <v>44</v>
      </c>
      <c r="S43" s="283">
        <f t="shared" si="14"/>
        <v>644</v>
      </c>
      <c r="T43" s="284">
        <v>10</v>
      </c>
      <c r="U43" s="285">
        <v>44</v>
      </c>
      <c r="V43" s="283">
        <f t="shared" si="15"/>
        <v>650</v>
      </c>
      <c r="W43" s="284">
        <v>10</v>
      </c>
      <c r="X43" s="285">
        <v>50</v>
      </c>
      <c r="Y43" s="283">
        <f t="shared" si="16"/>
        <v>680</v>
      </c>
      <c r="Z43" s="284">
        <v>11</v>
      </c>
      <c r="AA43" s="285">
        <v>20</v>
      </c>
      <c r="AB43" s="283">
        <f t="shared" si="17"/>
        <v>701</v>
      </c>
      <c r="AC43" s="284">
        <v>11</v>
      </c>
      <c r="AD43" s="285">
        <v>41</v>
      </c>
      <c r="AE43" s="283">
        <f t="shared" si="18"/>
        <v>701</v>
      </c>
      <c r="AF43" s="284">
        <v>11</v>
      </c>
      <c r="AG43" s="285">
        <v>41</v>
      </c>
      <c r="AH43" s="280">
        <f t="shared" si="19"/>
        <v>639</v>
      </c>
      <c r="AI43" s="280">
        <f t="shared" si="0"/>
        <v>644</v>
      </c>
      <c r="AJ43" s="280">
        <f t="shared" si="1"/>
        <v>644</v>
      </c>
      <c r="AK43" s="280">
        <f t="shared" si="2"/>
        <v>650</v>
      </c>
      <c r="AL43" s="280">
        <f t="shared" si="3"/>
        <v>680</v>
      </c>
      <c r="AM43" s="280">
        <f t="shared" si="4"/>
        <v>701</v>
      </c>
      <c r="AN43" s="286">
        <f t="shared" si="5"/>
        <v>701</v>
      </c>
      <c r="AO43" s="280">
        <f t="shared" si="20"/>
        <v>1</v>
      </c>
      <c r="AP43" s="280">
        <f t="shared" si="21"/>
        <v>5</v>
      </c>
      <c r="AQ43" s="280">
        <f t="shared" si="22"/>
        <v>0</v>
      </c>
      <c r="AR43" s="280">
        <f t="shared" si="23"/>
        <v>6</v>
      </c>
      <c r="AS43" s="280">
        <f t="shared" si="24"/>
        <v>30</v>
      </c>
      <c r="AT43" s="280">
        <f t="shared" si="25"/>
        <v>21</v>
      </c>
      <c r="AU43" s="280">
        <f t="shared" si="26"/>
        <v>51</v>
      </c>
      <c r="AV43" s="280">
        <f t="shared" si="27"/>
        <v>0</v>
      </c>
      <c r="AW43" s="286">
        <f t="shared" si="28"/>
        <v>62</v>
      </c>
    </row>
    <row r="44" spans="1:49" x14ac:dyDescent="0.55000000000000004">
      <c r="A44" s="276">
        <f t="shared" si="6"/>
        <v>1</v>
      </c>
      <c r="B44" s="276">
        <v>5</v>
      </c>
      <c r="C44" s="276">
        <f t="shared" si="7"/>
        <v>0</v>
      </c>
      <c r="D44" s="276">
        <f t="shared" si="8"/>
        <v>641</v>
      </c>
      <c r="E44" s="277">
        <f t="shared" si="9"/>
        <v>0.44513888888888892</v>
      </c>
      <c r="F44" s="276" t="str">
        <f t="shared" si="10"/>
        <v>Normal</v>
      </c>
      <c r="G44" s="287">
        <v>10</v>
      </c>
      <c r="H44" s="288">
        <v>41</v>
      </c>
      <c r="I44" s="280" t="s">
        <v>51</v>
      </c>
      <c r="J44" s="289" t="str">
        <f t="shared" si="11"/>
        <v>Não</v>
      </c>
      <c r="K44" s="289" t="str">
        <f t="shared" si="29"/>
        <v>Região</v>
      </c>
      <c r="L44" s="289" t="str">
        <f t="shared" si="12"/>
        <v>Pirajui</v>
      </c>
      <c r="M44" s="289" t="s">
        <v>335</v>
      </c>
      <c r="N44" s="286" t="s">
        <v>17</v>
      </c>
      <c r="O44" s="286" t="s">
        <v>52</v>
      </c>
      <c r="P44" s="283">
        <f t="shared" si="13"/>
        <v>646</v>
      </c>
      <c r="Q44" s="284">
        <v>10</v>
      </c>
      <c r="R44" s="285">
        <v>46</v>
      </c>
      <c r="S44" s="283">
        <f t="shared" si="14"/>
        <v>646</v>
      </c>
      <c r="T44" s="284">
        <v>10</v>
      </c>
      <c r="U44" s="285">
        <v>46</v>
      </c>
      <c r="V44" s="283">
        <f t="shared" si="15"/>
        <v>667</v>
      </c>
      <c r="W44" s="284">
        <v>11</v>
      </c>
      <c r="X44" s="285">
        <v>7</v>
      </c>
      <c r="Y44" s="283">
        <f t="shared" si="16"/>
        <v>667</v>
      </c>
      <c r="Z44" s="284">
        <v>11</v>
      </c>
      <c r="AA44" s="285">
        <v>7</v>
      </c>
      <c r="AB44" s="283">
        <f t="shared" si="17"/>
        <v>674</v>
      </c>
      <c r="AC44" s="284">
        <v>11</v>
      </c>
      <c r="AD44" s="285">
        <v>14</v>
      </c>
      <c r="AE44" s="283">
        <f t="shared" si="18"/>
        <v>681</v>
      </c>
      <c r="AF44" s="284">
        <v>11</v>
      </c>
      <c r="AG44" s="285">
        <v>21</v>
      </c>
      <c r="AH44" s="280">
        <f t="shared" si="19"/>
        <v>641</v>
      </c>
      <c r="AI44" s="280">
        <f t="shared" si="0"/>
        <v>646</v>
      </c>
      <c r="AJ44" s="280">
        <f t="shared" si="1"/>
        <v>646</v>
      </c>
      <c r="AK44" s="280">
        <f t="shared" si="2"/>
        <v>667</v>
      </c>
      <c r="AL44" s="280">
        <f t="shared" si="3"/>
        <v>667</v>
      </c>
      <c r="AM44" s="280">
        <f t="shared" si="4"/>
        <v>674</v>
      </c>
      <c r="AN44" s="286">
        <f t="shared" si="5"/>
        <v>681</v>
      </c>
      <c r="AO44" s="280">
        <f t="shared" si="20"/>
        <v>1</v>
      </c>
      <c r="AP44" s="280">
        <f t="shared" si="21"/>
        <v>5</v>
      </c>
      <c r="AQ44" s="280">
        <f t="shared" si="22"/>
        <v>0</v>
      </c>
      <c r="AR44" s="280">
        <f t="shared" si="23"/>
        <v>21</v>
      </c>
      <c r="AS44" s="280">
        <f t="shared" si="24"/>
        <v>0</v>
      </c>
      <c r="AT44" s="280">
        <f t="shared" si="25"/>
        <v>7</v>
      </c>
      <c r="AU44" s="280">
        <f t="shared" si="26"/>
        <v>7</v>
      </c>
      <c r="AV44" s="280">
        <f t="shared" si="27"/>
        <v>7</v>
      </c>
      <c r="AW44" s="286">
        <f t="shared" si="28"/>
        <v>40</v>
      </c>
    </row>
    <row r="45" spans="1:49" x14ac:dyDescent="0.55000000000000004">
      <c r="A45" s="276">
        <f t="shared" si="6"/>
        <v>1</v>
      </c>
      <c r="B45" s="276">
        <v>5</v>
      </c>
      <c r="C45" s="276">
        <f t="shared" si="7"/>
        <v>0</v>
      </c>
      <c r="D45" s="276">
        <f t="shared" si="8"/>
        <v>647</v>
      </c>
      <c r="E45" s="277">
        <f t="shared" si="9"/>
        <v>0.44930555555555557</v>
      </c>
      <c r="F45" s="276" t="str">
        <f t="shared" si="10"/>
        <v>Normal</v>
      </c>
      <c r="G45" s="287">
        <v>10</v>
      </c>
      <c r="H45" s="288">
        <v>47</v>
      </c>
      <c r="I45" s="280" t="s">
        <v>6</v>
      </c>
      <c r="J45" s="289" t="str">
        <f t="shared" si="11"/>
        <v>Não</v>
      </c>
      <c r="K45" s="289" t="str">
        <f t="shared" si="29"/>
        <v>Bauru</v>
      </c>
      <c r="L45" s="289" t="str">
        <f t="shared" si="12"/>
        <v>Bauru</v>
      </c>
      <c r="M45" s="289" t="s">
        <v>328</v>
      </c>
      <c r="N45" s="286" t="s">
        <v>17</v>
      </c>
      <c r="O45" s="286" t="s">
        <v>53</v>
      </c>
      <c r="P45" s="283">
        <f t="shared" si="13"/>
        <v>650</v>
      </c>
      <c r="Q45" s="284">
        <v>10</v>
      </c>
      <c r="R45" s="285">
        <v>50</v>
      </c>
      <c r="S45" s="283">
        <f t="shared" si="14"/>
        <v>666</v>
      </c>
      <c r="T45" s="284">
        <v>11</v>
      </c>
      <c r="U45" s="285">
        <v>6</v>
      </c>
      <c r="V45" s="283">
        <f t="shared" si="15"/>
        <v>666</v>
      </c>
      <c r="W45" s="284">
        <v>11</v>
      </c>
      <c r="X45" s="285">
        <v>6</v>
      </c>
      <c r="Y45" s="283">
        <f t="shared" si="16"/>
        <v>673</v>
      </c>
      <c r="Z45" s="284">
        <v>11</v>
      </c>
      <c r="AA45" s="285">
        <v>13</v>
      </c>
      <c r="AB45" s="283">
        <f t="shared" si="17"/>
        <v>0</v>
      </c>
      <c r="AC45" s="284"/>
      <c r="AD45" s="285"/>
      <c r="AE45" s="283">
        <f t="shared" si="18"/>
        <v>0</v>
      </c>
      <c r="AF45" s="284"/>
      <c r="AG45" s="285"/>
      <c r="AH45" s="280">
        <f t="shared" si="19"/>
        <v>647</v>
      </c>
      <c r="AI45" s="280">
        <f t="shared" si="0"/>
        <v>650</v>
      </c>
      <c r="AJ45" s="280">
        <f t="shared" si="1"/>
        <v>666</v>
      </c>
      <c r="AK45" s="280">
        <f t="shared" si="2"/>
        <v>666</v>
      </c>
      <c r="AL45" s="280">
        <f t="shared" si="3"/>
        <v>673</v>
      </c>
      <c r="AM45" s="280">
        <f t="shared" si="4"/>
        <v>0</v>
      </c>
      <c r="AN45" s="286">
        <f t="shared" si="5"/>
        <v>0</v>
      </c>
      <c r="AO45" s="280">
        <f t="shared" si="20"/>
        <v>1</v>
      </c>
      <c r="AP45" s="280">
        <f t="shared" si="21"/>
        <v>3</v>
      </c>
      <c r="AQ45" s="280">
        <f t="shared" si="22"/>
        <v>16</v>
      </c>
      <c r="AR45" s="280">
        <f t="shared" si="23"/>
        <v>0</v>
      </c>
      <c r="AS45" s="280">
        <f t="shared" si="24"/>
        <v>7</v>
      </c>
      <c r="AT45" s="280">
        <f t="shared" si="25"/>
        <v>-673</v>
      </c>
      <c r="AU45" s="280">
        <f t="shared" si="26"/>
        <v>-666</v>
      </c>
      <c r="AV45" s="280">
        <f t="shared" si="27"/>
        <v>0</v>
      </c>
      <c r="AW45" s="286">
        <f t="shared" si="28"/>
        <v>-647</v>
      </c>
    </row>
    <row r="46" spans="1:49" x14ac:dyDescent="0.55000000000000004">
      <c r="A46" s="276">
        <f t="shared" si="6"/>
        <v>1</v>
      </c>
      <c r="B46" s="276">
        <v>5</v>
      </c>
      <c r="C46" s="276">
        <f t="shared" si="7"/>
        <v>0</v>
      </c>
      <c r="D46" s="276" t="str">
        <f t="shared" si="8"/>
        <v/>
      </c>
      <c r="E46" s="277" t="str">
        <f t="shared" si="9"/>
        <v/>
      </c>
      <c r="F46" s="276" t="str">
        <f t="shared" si="10"/>
        <v/>
      </c>
      <c r="G46" s="287"/>
      <c r="H46" s="288"/>
      <c r="I46" s="280"/>
      <c r="J46" s="290" t="str">
        <f t="shared" si="11"/>
        <v>Sim</v>
      </c>
      <c r="K46" s="290" t="str">
        <f t="shared" si="29"/>
        <v>Bauru</v>
      </c>
      <c r="L46" s="290" t="str">
        <f t="shared" si="12"/>
        <v>Bauru</v>
      </c>
      <c r="M46" s="290" t="s">
        <v>328</v>
      </c>
      <c r="N46" s="291" t="s">
        <v>17</v>
      </c>
      <c r="O46" s="286" t="s">
        <v>12</v>
      </c>
      <c r="P46" s="283">
        <f t="shared" si="13"/>
        <v>654</v>
      </c>
      <c r="Q46" s="284">
        <v>10</v>
      </c>
      <c r="R46" s="285">
        <v>54</v>
      </c>
      <c r="S46" s="283">
        <f t="shared" si="14"/>
        <v>654</v>
      </c>
      <c r="T46" s="284">
        <v>10</v>
      </c>
      <c r="U46" s="285">
        <v>54</v>
      </c>
      <c r="V46" s="283">
        <f t="shared" si="15"/>
        <v>660</v>
      </c>
      <c r="W46" s="284">
        <v>11</v>
      </c>
      <c r="X46" s="285">
        <v>0</v>
      </c>
      <c r="Y46" s="283">
        <f t="shared" si="16"/>
        <v>677</v>
      </c>
      <c r="Z46" s="284">
        <v>11</v>
      </c>
      <c r="AA46" s="285">
        <v>17</v>
      </c>
      <c r="AB46" s="283">
        <f t="shared" si="17"/>
        <v>679</v>
      </c>
      <c r="AC46" s="284">
        <v>11</v>
      </c>
      <c r="AD46" s="285">
        <v>19</v>
      </c>
      <c r="AE46" s="283">
        <f t="shared" si="18"/>
        <v>699</v>
      </c>
      <c r="AF46" s="284">
        <v>11</v>
      </c>
      <c r="AG46" s="285">
        <v>39</v>
      </c>
      <c r="AH46" s="280">
        <f t="shared" si="19"/>
        <v>0</v>
      </c>
      <c r="AI46" s="280">
        <f t="shared" si="0"/>
        <v>654</v>
      </c>
      <c r="AJ46" s="280">
        <f t="shared" si="1"/>
        <v>654</v>
      </c>
      <c r="AK46" s="280">
        <f t="shared" si="2"/>
        <v>660</v>
      </c>
      <c r="AL46" s="280">
        <f t="shared" si="3"/>
        <v>677</v>
      </c>
      <c r="AM46" s="280">
        <f t="shared" si="4"/>
        <v>679</v>
      </c>
      <c r="AN46" s="286">
        <f t="shared" si="5"/>
        <v>699</v>
      </c>
      <c r="AO46" s="280">
        <f t="shared" si="20"/>
        <v>0</v>
      </c>
      <c r="AP46" s="280">
        <f t="shared" si="21"/>
        <v>0</v>
      </c>
      <c r="AQ46" s="280">
        <f t="shared" si="22"/>
        <v>0</v>
      </c>
      <c r="AR46" s="280">
        <f t="shared" si="23"/>
        <v>6</v>
      </c>
      <c r="AS46" s="280">
        <f t="shared" si="24"/>
        <v>17</v>
      </c>
      <c r="AT46" s="280">
        <f t="shared" si="25"/>
        <v>2</v>
      </c>
      <c r="AU46" s="280">
        <f t="shared" si="26"/>
        <v>19</v>
      </c>
      <c r="AV46" s="280">
        <f t="shared" si="27"/>
        <v>20</v>
      </c>
      <c r="AW46" s="286">
        <f t="shared" si="28"/>
        <v>699</v>
      </c>
    </row>
    <row r="47" spans="1:49" x14ac:dyDescent="0.55000000000000004">
      <c r="A47" s="276">
        <f t="shared" si="6"/>
        <v>1</v>
      </c>
      <c r="B47" s="276">
        <v>5</v>
      </c>
      <c r="C47" s="276">
        <f t="shared" si="7"/>
        <v>0</v>
      </c>
      <c r="D47" s="276" t="str">
        <f t="shared" si="8"/>
        <v/>
      </c>
      <c r="E47" s="277" t="str">
        <f t="shared" si="9"/>
        <v/>
      </c>
      <c r="F47" s="276" t="str">
        <f t="shared" si="10"/>
        <v/>
      </c>
      <c r="G47" s="287"/>
      <c r="H47" s="288"/>
      <c r="I47" s="280"/>
      <c r="J47" s="290" t="str">
        <f t="shared" si="11"/>
        <v>Sim</v>
      </c>
      <c r="K47" s="290" t="str">
        <f t="shared" si="29"/>
        <v>Bauru</v>
      </c>
      <c r="L47" s="290" t="str">
        <f t="shared" si="12"/>
        <v>Bauru</v>
      </c>
      <c r="M47" s="290" t="s">
        <v>328</v>
      </c>
      <c r="N47" s="291" t="s">
        <v>17</v>
      </c>
      <c r="O47" s="286" t="s">
        <v>54</v>
      </c>
      <c r="P47" s="283">
        <f t="shared" si="13"/>
        <v>650</v>
      </c>
      <c r="Q47" s="284">
        <v>10</v>
      </c>
      <c r="R47" s="285">
        <v>50</v>
      </c>
      <c r="S47" s="283">
        <f t="shared" si="14"/>
        <v>650</v>
      </c>
      <c r="T47" s="284">
        <v>10</v>
      </c>
      <c r="U47" s="285">
        <v>50</v>
      </c>
      <c r="V47" s="283">
        <f t="shared" si="15"/>
        <v>657</v>
      </c>
      <c r="W47" s="284">
        <v>10</v>
      </c>
      <c r="X47" s="285">
        <v>57</v>
      </c>
      <c r="Y47" s="283">
        <f t="shared" si="16"/>
        <v>673</v>
      </c>
      <c r="Z47" s="284">
        <v>11</v>
      </c>
      <c r="AA47" s="285">
        <v>13</v>
      </c>
      <c r="AB47" s="283">
        <f t="shared" si="17"/>
        <v>0</v>
      </c>
      <c r="AC47" s="284"/>
      <c r="AD47" s="285"/>
      <c r="AE47" s="283">
        <f t="shared" si="18"/>
        <v>0</v>
      </c>
      <c r="AF47" s="284"/>
      <c r="AG47" s="285"/>
      <c r="AH47" s="280">
        <f t="shared" si="19"/>
        <v>0</v>
      </c>
      <c r="AI47" s="280">
        <f t="shared" si="0"/>
        <v>650</v>
      </c>
      <c r="AJ47" s="280">
        <f t="shared" si="1"/>
        <v>650</v>
      </c>
      <c r="AK47" s="280">
        <f t="shared" si="2"/>
        <v>657</v>
      </c>
      <c r="AL47" s="280">
        <f t="shared" si="3"/>
        <v>673</v>
      </c>
      <c r="AM47" s="280">
        <f t="shared" si="4"/>
        <v>0</v>
      </c>
      <c r="AN47" s="286">
        <f t="shared" si="5"/>
        <v>0</v>
      </c>
      <c r="AO47" s="280">
        <f t="shared" si="20"/>
        <v>0</v>
      </c>
      <c r="AP47" s="280">
        <f t="shared" si="21"/>
        <v>0</v>
      </c>
      <c r="AQ47" s="280">
        <f t="shared" si="22"/>
        <v>0</v>
      </c>
      <c r="AR47" s="280">
        <f t="shared" si="23"/>
        <v>7</v>
      </c>
      <c r="AS47" s="280">
        <f t="shared" si="24"/>
        <v>16</v>
      </c>
      <c r="AT47" s="280">
        <f t="shared" si="25"/>
        <v>-673</v>
      </c>
      <c r="AU47" s="280">
        <f t="shared" si="26"/>
        <v>-657</v>
      </c>
      <c r="AV47" s="280">
        <f t="shared" si="27"/>
        <v>0</v>
      </c>
      <c r="AW47" s="286">
        <f t="shared" si="28"/>
        <v>0</v>
      </c>
    </row>
    <row r="48" spans="1:49" x14ac:dyDescent="0.55000000000000004">
      <c r="A48" s="276">
        <f t="shared" si="6"/>
        <v>1</v>
      </c>
      <c r="B48" s="276">
        <v>5</v>
      </c>
      <c r="C48" s="276">
        <f t="shared" si="7"/>
        <v>0</v>
      </c>
      <c r="D48" s="276">
        <f t="shared" si="8"/>
        <v>649</v>
      </c>
      <c r="E48" s="277">
        <f t="shared" si="9"/>
        <v>0.45069444444444445</v>
      </c>
      <c r="F48" s="276" t="str">
        <f t="shared" si="10"/>
        <v>Normal</v>
      </c>
      <c r="G48" s="287">
        <v>10</v>
      </c>
      <c r="H48" s="288">
        <v>49</v>
      </c>
      <c r="I48" s="280" t="s">
        <v>55</v>
      </c>
      <c r="J48" s="289" t="str">
        <f t="shared" si="11"/>
        <v>Não</v>
      </c>
      <c r="K48" s="289" t="str">
        <f t="shared" si="29"/>
        <v>Bauru</v>
      </c>
      <c r="L48" s="289" t="str">
        <f t="shared" si="12"/>
        <v>Bauru</v>
      </c>
      <c r="M48" s="289" t="s">
        <v>328</v>
      </c>
      <c r="N48" s="286" t="s">
        <v>17</v>
      </c>
      <c r="O48" s="286" t="s">
        <v>31</v>
      </c>
      <c r="P48" s="283">
        <f t="shared" si="13"/>
        <v>652</v>
      </c>
      <c r="Q48" s="284">
        <v>10</v>
      </c>
      <c r="R48" s="285">
        <v>52</v>
      </c>
      <c r="S48" s="283">
        <f t="shared" si="14"/>
        <v>652</v>
      </c>
      <c r="T48" s="284">
        <v>10</v>
      </c>
      <c r="U48" s="285">
        <v>52</v>
      </c>
      <c r="V48" s="283">
        <f t="shared" si="15"/>
        <v>666</v>
      </c>
      <c r="W48" s="284">
        <v>11</v>
      </c>
      <c r="X48" s="285">
        <v>6</v>
      </c>
      <c r="Y48" s="283">
        <f t="shared" si="16"/>
        <v>687</v>
      </c>
      <c r="Z48" s="284">
        <v>11</v>
      </c>
      <c r="AA48" s="285">
        <v>27</v>
      </c>
      <c r="AB48" s="283">
        <f t="shared" si="17"/>
        <v>698</v>
      </c>
      <c r="AC48" s="284">
        <v>11</v>
      </c>
      <c r="AD48" s="285">
        <v>38</v>
      </c>
      <c r="AE48" s="283">
        <f t="shared" si="18"/>
        <v>708</v>
      </c>
      <c r="AF48" s="284">
        <v>11</v>
      </c>
      <c r="AG48" s="285">
        <v>48</v>
      </c>
      <c r="AH48" s="280">
        <f t="shared" si="19"/>
        <v>649</v>
      </c>
      <c r="AI48" s="280">
        <f t="shared" si="0"/>
        <v>652</v>
      </c>
      <c r="AJ48" s="280">
        <f t="shared" si="1"/>
        <v>652</v>
      </c>
      <c r="AK48" s="280">
        <f t="shared" si="2"/>
        <v>666</v>
      </c>
      <c r="AL48" s="280">
        <f t="shared" si="3"/>
        <v>687</v>
      </c>
      <c r="AM48" s="280">
        <f t="shared" si="4"/>
        <v>698</v>
      </c>
      <c r="AN48" s="286">
        <f t="shared" si="5"/>
        <v>708</v>
      </c>
      <c r="AO48" s="280">
        <f t="shared" si="20"/>
        <v>1</v>
      </c>
      <c r="AP48" s="280">
        <f t="shared" si="21"/>
        <v>3</v>
      </c>
      <c r="AQ48" s="280">
        <f t="shared" si="22"/>
        <v>0</v>
      </c>
      <c r="AR48" s="280">
        <f t="shared" si="23"/>
        <v>14</v>
      </c>
      <c r="AS48" s="280">
        <f t="shared" si="24"/>
        <v>21</v>
      </c>
      <c r="AT48" s="280">
        <f t="shared" si="25"/>
        <v>11</v>
      </c>
      <c r="AU48" s="280">
        <f t="shared" si="26"/>
        <v>32</v>
      </c>
      <c r="AV48" s="280">
        <f t="shared" si="27"/>
        <v>10</v>
      </c>
      <c r="AW48" s="286">
        <f t="shared" si="28"/>
        <v>59</v>
      </c>
    </row>
    <row r="49" spans="1:49" x14ac:dyDescent="0.55000000000000004">
      <c r="A49" s="276">
        <f t="shared" si="6"/>
        <v>1</v>
      </c>
      <c r="B49" s="276">
        <v>5</v>
      </c>
      <c r="C49" s="276">
        <f t="shared" si="7"/>
        <v>0</v>
      </c>
      <c r="D49" s="276">
        <f t="shared" si="8"/>
        <v>667</v>
      </c>
      <c r="E49" s="277">
        <f t="shared" si="9"/>
        <v>0.46319444444444446</v>
      </c>
      <c r="F49" s="276" t="str">
        <f t="shared" si="10"/>
        <v>Normal</v>
      </c>
      <c r="G49" s="287">
        <v>11</v>
      </c>
      <c r="H49" s="288">
        <v>7</v>
      </c>
      <c r="I49" s="280" t="s">
        <v>6</v>
      </c>
      <c r="J49" s="289" t="str">
        <f t="shared" si="11"/>
        <v>Não</v>
      </c>
      <c r="K49" s="289" t="str">
        <f t="shared" si="29"/>
        <v>Bauru</v>
      </c>
      <c r="L49" s="289" t="str">
        <f t="shared" si="12"/>
        <v>Bauru</v>
      </c>
      <c r="M49" s="289" t="s">
        <v>328</v>
      </c>
      <c r="N49" s="286" t="s">
        <v>17</v>
      </c>
      <c r="O49" s="286" t="s">
        <v>53</v>
      </c>
      <c r="P49" s="283">
        <f t="shared" si="13"/>
        <v>674</v>
      </c>
      <c r="Q49" s="284">
        <v>11</v>
      </c>
      <c r="R49" s="285">
        <v>14</v>
      </c>
      <c r="S49" s="283">
        <f t="shared" si="14"/>
        <v>674</v>
      </c>
      <c r="T49" s="284">
        <v>11</v>
      </c>
      <c r="U49" s="285">
        <v>14</v>
      </c>
      <c r="V49" s="283">
        <f t="shared" si="15"/>
        <v>678</v>
      </c>
      <c r="W49" s="284">
        <v>11</v>
      </c>
      <c r="X49" s="285">
        <v>18</v>
      </c>
      <c r="Y49" s="283">
        <f t="shared" si="16"/>
        <v>722</v>
      </c>
      <c r="Z49" s="284">
        <v>12</v>
      </c>
      <c r="AA49" s="285">
        <v>2</v>
      </c>
      <c r="AB49" s="283">
        <f t="shared" si="17"/>
        <v>0</v>
      </c>
      <c r="AC49" s="284"/>
      <c r="AD49" s="285"/>
      <c r="AE49" s="283">
        <f t="shared" si="18"/>
        <v>0</v>
      </c>
      <c r="AF49" s="284"/>
      <c r="AG49" s="285"/>
      <c r="AH49" s="280">
        <f t="shared" si="19"/>
        <v>667</v>
      </c>
      <c r="AI49" s="280">
        <f t="shared" si="0"/>
        <v>674</v>
      </c>
      <c r="AJ49" s="280">
        <f t="shared" si="1"/>
        <v>674</v>
      </c>
      <c r="AK49" s="280">
        <f t="shared" si="2"/>
        <v>678</v>
      </c>
      <c r="AL49" s="280">
        <f t="shared" si="3"/>
        <v>722</v>
      </c>
      <c r="AM49" s="280">
        <f t="shared" si="4"/>
        <v>0</v>
      </c>
      <c r="AN49" s="286">
        <f t="shared" si="5"/>
        <v>0</v>
      </c>
      <c r="AO49" s="280">
        <f t="shared" si="20"/>
        <v>1</v>
      </c>
      <c r="AP49" s="280">
        <f t="shared" si="21"/>
        <v>7</v>
      </c>
      <c r="AQ49" s="280">
        <f t="shared" si="22"/>
        <v>0</v>
      </c>
      <c r="AR49" s="280">
        <f t="shared" si="23"/>
        <v>4</v>
      </c>
      <c r="AS49" s="280">
        <f t="shared" si="24"/>
        <v>44</v>
      </c>
      <c r="AT49" s="280">
        <f t="shared" si="25"/>
        <v>-722</v>
      </c>
      <c r="AU49" s="280">
        <f t="shared" si="26"/>
        <v>-678</v>
      </c>
      <c r="AV49" s="280">
        <f t="shared" si="27"/>
        <v>0</v>
      </c>
      <c r="AW49" s="286">
        <f t="shared" si="28"/>
        <v>-667</v>
      </c>
    </row>
    <row r="50" spans="1:49" x14ac:dyDescent="0.55000000000000004">
      <c r="A50" s="276">
        <f t="shared" si="6"/>
        <v>1</v>
      </c>
      <c r="B50" s="276">
        <v>5</v>
      </c>
      <c r="C50" s="276">
        <f t="shared" si="7"/>
        <v>0</v>
      </c>
      <c r="D50" s="276" t="str">
        <f t="shared" si="8"/>
        <v/>
      </c>
      <c r="E50" s="277" t="str">
        <f t="shared" si="9"/>
        <v/>
      </c>
      <c r="F50" s="276" t="str">
        <f t="shared" si="10"/>
        <v/>
      </c>
      <c r="G50" s="287"/>
      <c r="H50" s="288"/>
      <c r="I50" s="280"/>
      <c r="J50" s="290" t="str">
        <f t="shared" si="11"/>
        <v>Sim</v>
      </c>
      <c r="K50" s="290" t="str">
        <f t="shared" si="29"/>
        <v>Bauru</v>
      </c>
      <c r="L50" s="290" t="str">
        <f t="shared" si="12"/>
        <v>Bauru</v>
      </c>
      <c r="M50" s="290" t="s">
        <v>328</v>
      </c>
      <c r="N50" s="291" t="s">
        <v>17</v>
      </c>
      <c r="O50" s="286" t="s">
        <v>36</v>
      </c>
      <c r="P50" s="283">
        <f t="shared" si="13"/>
        <v>671</v>
      </c>
      <c r="Q50" s="284">
        <v>11</v>
      </c>
      <c r="R50" s="285">
        <v>11</v>
      </c>
      <c r="S50" s="283">
        <f t="shared" si="14"/>
        <v>672</v>
      </c>
      <c r="T50" s="284">
        <v>11</v>
      </c>
      <c r="U50" s="285">
        <v>12</v>
      </c>
      <c r="V50" s="283">
        <f t="shared" si="15"/>
        <v>678</v>
      </c>
      <c r="W50" s="284">
        <v>11</v>
      </c>
      <c r="X50" s="285">
        <v>18</v>
      </c>
      <c r="Y50" s="283">
        <f t="shared" si="16"/>
        <v>704</v>
      </c>
      <c r="Z50" s="284">
        <v>11</v>
      </c>
      <c r="AA50" s="285">
        <v>44</v>
      </c>
      <c r="AB50" s="283">
        <f t="shared" si="17"/>
        <v>709</v>
      </c>
      <c r="AC50" s="284">
        <v>11</v>
      </c>
      <c r="AD50" s="285">
        <v>49</v>
      </c>
      <c r="AE50" s="283">
        <f t="shared" si="18"/>
        <v>740</v>
      </c>
      <c r="AF50" s="284">
        <v>12</v>
      </c>
      <c r="AG50" s="285">
        <v>20</v>
      </c>
      <c r="AH50" s="280">
        <f t="shared" si="19"/>
        <v>0</v>
      </c>
      <c r="AI50" s="280">
        <f t="shared" si="0"/>
        <v>671</v>
      </c>
      <c r="AJ50" s="280">
        <f t="shared" si="1"/>
        <v>672</v>
      </c>
      <c r="AK50" s="280">
        <f t="shared" si="2"/>
        <v>678</v>
      </c>
      <c r="AL50" s="280">
        <f t="shared" si="3"/>
        <v>704</v>
      </c>
      <c r="AM50" s="280">
        <f t="shared" si="4"/>
        <v>709</v>
      </c>
      <c r="AN50" s="286">
        <f t="shared" si="5"/>
        <v>740</v>
      </c>
      <c r="AO50" s="280">
        <f t="shared" si="20"/>
        <v>0</v>
      </c>
      <c r="AP50" s="280">
        <f t="shared" si="21"/>
        <v>0</v>
      </c>
      <c r="AQ50" s="280">
        <f t="shared" si="22"/>
        <v>1</v>
      </c>
      <c r="AR50" s="280">
        <f t="shared" si="23"/>
        <v>6</v>
      </c>
      <c r="AS50" s="280">
        <f t="shared" si="24"/>
        <v>26</v>
      </c>
      <c r="AT50" s="280">
        <f t="shared" si="25"/>
        <v>5</v>
      </c>
      <c r="AU50" s="280">
        <f t="shared" si="26"/>
        <v>31</v>
      </c>
      <c r="AV50" s="280">
        <f t="shared" si="27"/>
        <v>31</v>
      </c>
      <c r="AW50" s="286">
        <f t="shared" si="28"/>
        <v>740</v>
      </c>
    </row>
    <row r="51" spans="1:49" x14ac:dyDescent="0.55000000000000004">
      <c r="A51" s="276">
        <f t="shared" si="6"/>
        <v>1</v>
      </c>
      <c r="B51" s="276">
        <v>5</v>
      </c>
      <c r="C51" s="276">
        <f t="shared" si="7"/>
        <v>0</v>
      </c>
      <c r="D51" s="276" t="str">
        <f t="shared" si="8"/>
        <v/>
      </c>
      <c r="E51" s="277" t="str">
        <f t="shared" si="9"/>
        <v/>
      </c>
      <c r="F51" s="276" t="str">
        <f t="shared" si="10"/>
        <v/>
      </c>
      <c r="G51" s="287"/>
      <c r="H51" s="288"/>
      <c r="I51" s="280"/>
      <c r="J51" s="290" t="str">
        <f t="shared" si="11"/>
        <v>Sim</v>
      </c>
      <c r="K51" s="290" t="str">
        <f t="shared" si="29"/>
        <v>Bauru</v>
      </c>
      <c r="L51" s="290" t="str">
        <f t="shared" si="12"/>
        <v>Bauru</v>
      </c>
      <c r="M51" s="290" t="s">
        <v>328</v>
      </c>
      <c r="N51" s="291" t="s">
        <v>17</v>
      </c>
      <c r="O51" s="286" t="s">
        <v>54</v>
      </c>
      <c r="P51" s="283">
        <f t="shared" si="13"/>
        <v>674</v>
      </c>
      <c r="Q51" s="284">
        <v>11</v>
      </c>
      <c r="R51" s="285">
        <v>14</v>
      </c>
      <c r="S51" s="283">
        <f t="shared" si="14"/>
        <v>674</v>
      </c>
      <c r="T51" s="284">
        <v>11</v>
      </c>
      <c r="U51" s="285">
        <v>14</v>
      </c>
      <c r="V51" s="283">
        <f t="shared" si="15"/>
        <v>678</v>
      </c>
      <c r="W51" s="284">
        <v>11</v>
      </c>
      <c r="X51" s="285">
        <v>18</v>
      </c>
      <c r="Y51" s="283">
        <f t="shared" si="16"/>
        <v>722</v>
      </c>
      <c r="Z51" s="284">
        <v>12</v>
      </c>
      <c r="AA51" s="285">
        <v>2</v>
      </c>
      <c r="AB51" s="283">
        <f t="shared" si="17"/>
        <v>0</v>
      </c>
      <c r="AC51" s="284"/>
      <c r="AD51" s="285"/>
      <c r="AE51" s="283">
        <f t="shared" si="18"/>
        <v>0</v>
      </c>
      <c r="AF51" s="284"/>
      <c r="AG51" s="285"/>
      <c r="AH51" s="280">
        <f t="shared" si="19"/>
        <v>0</v>
      </c>
      <c r="AI51" s="280">
        <f t="shared" si="0"/>
        <v>674</v>
      </c>
      <c r="AJ51" s="280">
        <f t="shared" si="1"/>
        <v>674</v>
      </c>
      <c r="AK51" s="280">
        <f t="shared" si="2"/>
        <v>678</v>
      </c>
      <c r="AL51" s="280">
        <f t="shared" si="3"/>
        <v>722</v>
      </c>
      <c r="AM51" s="280">
        <f t="shared" si="4"/>
        <v>0</v>
      </c>
      <c r="AN51" s="286">
        <f t="shared" si="5"/>
        <v>0</v>
      </c>
      <c r="AO51" s="280">
        <f t="shared" si="20"/>
        <v>0</v>
      </c>
      <c r="AP51" s="280">
        <f t="shared" si="21"/>
        <v>0</v>
      </c>
      <c r="AQ51" s="280">
        <f t="shared" si="22"/>
        <v>0</v>
      </c>
      <c r="AR51" s="280">
        <f t="shared" si="23"/>
        <v>4</v>
      </c>
      <c r="AS51" s="280">
        <f t="shared" si="24"/>
        <v>44</v>
      </c>
      <c r="AT51" s="280">
        <f t="shared" si="25"/>
        <v>-722</v>
      </c>
      <c r="AU51" s="280">
        <f t="shared" si="26"/>
        <v>-678</v>
      </c>
      <c r="AV51" s="280">
        <f t="shared" si="27"/>
        <v>0</v>
      </c>
      <c r="AW51" s="286">
        <f t="shared" si="28"/>
        <v>0</v>
      </c>
    </row>
    <row r="52" spans="1:49" x14ac:dyDescent="0.55000000000000004">
      <c r="A52" s="276">
        <f t="shared" si="6"/>
        <v>1</v>
      </c>
      <c r="B52" s="276">
        <v>5</v>
      </c>
      <c r="C52" s="276">
        <f t="shared" si="7"/>
        <v>0</v>
      </c>
      <c r="D52" s="276">
        <f t="shared" si="8"/>
        <v>686</v>
      </c>
      <c r="E52" s="277">
        <f t="shared" si="9"/>
        <v>0.47638888888888892</v>
      </c>
      <c r="F52" s="276" t="str">
        <f t="shared" si="10"/>
        <v>Normal</v>
      </c>
      <c r="G52" s="287">
        <v>11</v>
      </c>
      <c r="H52" s="288">
        <v>26</v>
      </c>
      <c r="I52" s="280" t="s">
        <v>56</v>
      </c>
      <c r="J52" s="289" t="str">
        <f t="shared" si="11"/>
        <v>Não</v>
      </c>
      <c r="K52" s="289" t="str">
        <f t="shared" si="29"/>
        <v>Bauru</v>
      </c>
      <c r="L52" s="289" t="str">
        <f t="shared" si="12"/>
        <v>Bauru</v>
      </c>
      <c r="M52" s="289" t="s">
        <v>331</v>
      </c>
      <c r="N52" s="286" t="s">
        <v>17</v>
      </c>
      <c r="O52" s="286" t="s">
        <v>14</v>
      </c>
      <c r="P52" s="283">
        <f t="shared" si="13"/>
        <v>690</v>
      </c>
      <c r="Q52" s="284">
        <v>11</v>
      </c>
      <c r="R52" s="285">
        <v>30</v>
      </c>
      <c r="S52" s="283">
        <f t="shared" si="14"/>
        <v>691</v>
      </c>
      <c r="T52" s="284">
        <v>11</v>
      </c>
      <c r="U52" s="285">
        <v>31</v>
      </c>
      <c r="V52" s="283">
        <f t="shared" si="15"/>
        <v>691</v>
      </c>
      <c r="W52" s="284">
        <v>11</v>
      </c>
      <c r="X52" s="285">
        <v>31</v>
      </c>
      <c r="Y52" s="283">
        <f t="shared" si="16"/>
        <v>694</v>
      </c>
      <c r="Z52" s="284">
        <v>11</v>
      </c>
      <c r="AA52" s="285">
        <v>34</v>
      </c>
      <c r="AB52" s="283">
        <f t="shared" si="17"/>
        <v>714</v>
      </c>
      <c r="AC52" s="284">
        <v>11</v>
      </c>
      <c r="AD52" s="285">
        <v>54</v>
      </c>
      <c r="AE52" s="283">
        <f t="shared" si="18"/>
        <v>722</v>
      </c>
      <c r="AF52" s="284">
        <v>12</v>
      </c>
      <c r="AG52" s="285">
        <v>2</v>
      </c>
      <c r="AH52" s="280">
        <f t="shared" si="19"/>
        <v>686</v>
      </c>
      <c r="AI52" s="280">
        <f t="shared" si="0"/>
        <v>690</v>
      </c>
      <c r="AJ52" s="280">
        <f t="shared" si="1"/>
        <v>691</v>
      </c>
      <c r="AK52" s="280">
        <f t="shared" si="2"/>
        <v>691</v>
      </c>
      <c r="AL52" s="280">
        <f t="shared" si="3"/>
        <v>694</v>
      </c>
      <c r="AM52" s="280">
        <f t="shared" si="4"/>
        <v>714</v>
      </c>
      <c r="AN52" s="286">
        <f t="shared" si="5"/>
        <v>722</v>
      </c>
      <c r="AO52" s="280">
        <f t="shared" si="20"/>
        <v>1</v>
      </c>
      <c r="AP52" s="280">
        <f t="shared" si="21"/>
        <v>4</v>
      </c>
      <c r="AQ52" s="280">
        <f t="shared" si="22"/>
        <v>1</v>
      </c>
      <c r="AR52" s="280">
        <f t="shared" si="23"/>
        <v>0</v>
      </c>
      <c r="AS52" s="280">
        <f t="shared" si="24"/>
        <v>3</v>
      </c>
      <c r="AT52" s="280">
        <f t="shared" si="25"/>
        <v>20</v>
      </c>
      <c r="AU52" s="280">
        <f t="shared" si="26"/>
        <v>23</v>
      </c>
      <c r="AV52" s="280">
        <f t="shared" si="27"/>
        <v>8</v>
      </c>
      <c r="AW52" s="286">
        <f t="shared" si="28"/>
        <v>36</v>
      </c>
    </row>
    <row r="53" spans="1:49" x14ac:dyDescent="0.55000000000000004">
      <c r="A53" s="276">
        <f t="shared" si="6"/>
        <v>1</v>
      </c>
      <c r="B53" s="276">
        <v>5</v>
      </c>
      <c r="C53" s="276">
        <f t="shared" si="7"/>
        <v>0</v>
      </c>
      <c r="D53" s="276">
        <f t="shared" si="8"/>
        <v>738</v>
      </c>
      <c r="E53" s="277">
        <f t="shared" si="9"/>
        <v>0.51250000000000007</v>
      </c>
      <c r="F53" s="276" t="str">
        <f t="shared" si="10"/>
        <v>Pico</v>
      </c>
      <c r="G53" s="287">
        <v>12</v>
      </c>
      <c r="H53" s="288">
        <v>18</v>
      </c>
      <c r="I53" s="280" t="s">
        <v>27</v>
      </c>
      <c r="J53" s="289" t="str">
        <f t="shared" si="11"/>
        <v>Não</v>
      </c>
      <c r="K53" s="289" t="str">
        <f t="shared" si="29"/>
        <v>Região</v>
      </c>
      <c r="L53" s="289" t="str">
        <f t="shared" si="12"/>
        <v>Arealva</v>
      </c>
      <c r="M53" s="289" t="s">
        <v>332</v>
      </c>
      <c r="N53" s="286" t="s">
        <v>3</v>
      </c>
      <c r="O53" s="286" t="s">
        <v>28</v>
      </c>
      <c r="P53" s="283">
        <f t="shared" si="13"/>
        <v>741</v>
      </c>
      <c r="Q53" s="284">
        <v>12</v>
      </c>
      <c r="R53" s="285">
        <v>21</v>
      </c>
      <c r="S53" s="283">
        <f t="shared" si="14"/>
        <v>742</v>
      </c>
      <c r="T53" s="284">
        <v>12</v>
      </c>
      <c r="U53" s="285">
        <v>22</v>
      </c>
      <c r="V53" s="283">
        <f t="shared" si="15"/>
        <v>754</v>
      </c>
      <c r="W53" s="284">
        <v>12</v>
      </c>
      <c r="X53" s="285">
        <v>34</v>
      </c>
      <c r="Y53" s="283">
        <f t="shared" si="16"/>
        <v>754</v>
      </c>
      <c r="Z53" s="284">
        <v>12</v>
      </c>
      <c r="AA53" s="285">
        <v>34</v>
      </c>
      <c r="AB53" s="283">
        <f t="shared" si="17"/>
        <v>765</v>
      </c>
      <c r="AC53" s="284">
        <v>12</v>
      </c>
      <c r="AD53" s="285">
        <v>45</v>
      </c>
      <c r="AE53" s="283">
        <f t="shared" si="18"/>
        <v>765</v>
      </c>
      <c r="AF53" s="284">
        <v>12</v>
      </c>
      <c r="AG53" s="285">
        <v>45</v>
      </c>
      <c r="AH53" s="280">
        <f t="shared" si="19"/>
        <v>738</v>
      </c>
      <c r="AI53" s="280">
        <f t="shared" si="0"/>
        <v>741</v>
      </c>
      <c r="AJ53" s="280">
        <f t="shared" si="1"/>
        <v>742</v>
      </c>
      <c r="AK53" s="280">
        <f t="shared" si="2"/>
        <v>754</v>
      </c>
      <c r="AL53" s="280">
        <f t="shared" si="3"/>
        <v>754</v>
      </c>
      <c r="AM53" s="280">
        <f t="shared" si="4"/>
        <v>765</v>
      </c>
      <c r="AN53" s="286">
        <f t="shared" si="5"/>
        <v>765</v>
      </c>
      <c r="AO53" s="280">
        <f t="shared" si="20"/>
        <v>1</v>
      </c>
      <c r="AP53" s="280">
        <f t="shared" si="21"/>
        <v>3</v>
      </c>
      <c r="AQ53" s="280">
        <f t="shared" si="22"/>
        <v>1</v>
      </c>
      <c r="AR53" s="280">
        <f t="shared" si="23"/>
        <v>12</v>
      </c>
      <c r="AS53" s="280">
        <f t="shared" si="24"/>
        <v>0</v>
      </c>
      <c r="AT53" s="280">
        <f t="shared" si="25"/>
        <v>11</v>
      </c>
      <c r="AU53" s="280">
        <f t="shared" si="26"/>
        <v>11</v>
      </c>
      <c r="AV53" s="280">
        <f t="shared" si="27"/>
        <v>0</v>
      </c>
      <c r="AW53" s="286">
        <f t="shared" si="28"/>
        <v>27</v>
      </c>
    </row>
    <row r="54" spans="1:49" x14ac:dyDescent="0.55000000000000004">
      <c r="A54" s="276">
        <f t="shared" si="6"/>
        <v>1</v>
      </c>
      <c r="B54" s="276">
        <v>5</v>
      </c>
      <c r="C54" s="276">
        <f t="shared" si="7"/>
        <v>0</v>
      </c>
      <c r="D54" s="276">
        <f t="shared" si="8"/>
        <v>744</v>
      </c>
      <c r="E54" s="277">
        <f t="shared" si="9"/>
        <v>0.51666666666666672</v>
      </c>
      <c r="F54" s="276" t="str">
        <f t="shared" si="10"/>
        <v>Pico</v>
      </c>
      <c r="G54" s="287">
        <v>12</v>
      </c>
      <c r="H54" s="288">
        <v>24</v>
      </c>
      <c r="I54" s="280" t="s">
        <v>16</v>
      </c>
      <c r="J54" s="289" t="str">
        <f t="shared" si="11"/>
        <v>Não</v>
      </c>
      <c r="K54" s="289" t="str">
        <f t="shared" si="29"/>
        <v>Região</v>
      </c>
      <c r="L54" s="289" t="str">
        <f t="shared" si="12"/>
        <v>Pederneiras</v>
      </c>
      <c r="M54" s="289" t="s">
        <v>330</v>
      </c>
      <c r="N54" s="286" t="s">
        <v>3</v>
      </c>
      <c r="O54" s="286" t="s">
        <v>18</v>
      </c>
      <c r="P54" s="283">
        <f t="shared" si="13"/>
        <v>747</v>
      </c>
      <c r="Q54" s="284">
        <v>12</v>
      </c>
      <c r="R54" s="285">
        <v>27</v>
      </c>
      <c r="S54" s="283">
        <f t="shared" si="14"/>
        <v>748</v>
      </c>
      <c r="T54" s="284">
        <v>12</v>
      </c>
      <c r="U54" s="285">
        <v>28</v>
      </c>
      <c r="V54" s="283">
        <f t="shared" si="15"/>
        <v>765</v>
      </c>
      <c r="W54" s="284">
        <v>12</v>
      </c>
      <c r="X54" s="285">
        <v>45</v>
      </c>
      <c r="Y54" s="283">
        <f t="shared" si="16"/>
        <v>768</v>
      </c>
      <c r="Z54" s="284">
        <v>12</v>
      </c>
      <c r="AA54" s="285">
        <v>48</v>
      </c>
      <c r="AB54" s="283">
        <f t="shared" si="17"/>
        <v>780</v>
      </c>
      <c r="AC54" s="284">
        <v>13</v>
      </c>
      <c r="AD54" s="285">
        <v>0</v>
      </c>
      <c r="AE54" s="283">
        <f t="shared" si="18"/>
        <v>784</v>
      </c>
      <c r="AF54" s="284">
        <v>13</v>
      </c>
      <c r="AG54" s="285">
        <v>4</v>
      </c>
      <c r="AH54" s="280">
        <f t="shared" si="19"/>
        <v>744</v>
      </c>
      <c r="AI54" s="280">
        <f t="shared" si="0"/>
        <v>747</v>
      </c>
      <c r="AJ54" s="280">
        <f t="shared" si="1"/>
        <v>748</v>
      </c>
      <c r="AK54" s="280">
        <f t="shared" si="2"/>
        <v>765</v>
      </c>
      <c r="AL54" s="280">
        <f t="shared" si="3"/>
        <v>768</v>
      </c>
      <c r="AM54" s="280">
        <f t="shared" si="4"/>
        <v>780</v>
      </c>
      <c r="AN54" s="286">
        <f t="shared" si="5"/>
        <v>784</v>
      </c>
      <c r="AO54" s="280">
        <f t="shared" si="20"/>
        <v>1</v>
      </c>
      <c r="AP54" s="280">
        <f t="shared" si="21"/>
        <v>3</v>
      </c>
      <c r="AQ54" s="280">
        <f t="shared" si="22"/>
        <v>1</v>
      </c>
      <c r="AR54" s="280">
        <f t="shared" si="23"/>
        <v>17</v>
      </c>
      <c r="AS54" s="280">
        <f t="shared" si="24"/>
        <v>3</v>
      </c>
      <c r="AT54" s="280">
        <f t="shared" si="25"/>
        <v>12</v>
      </c>
      <c r="AU54" s="280">
        <f t="shared" si="26"/>
        <v>15</v>
      </c>
      <c r="AV54" s="280">
        <f t="shared" si="27"/>
        <v>4</v>
      </c>
      <c r="AW54" s="286">
        <f t="shared" si="28"/>
        <v>40</v>
      </c>
    </row>
    <row r="55" spans="1:49" x14ac:dyDescent="0.55000000000000004">
      <c r="A55" s="276">
        <f t="shared" si="6"/>
        <v>1</v>
      </c>
      <c r="B55" s="276">
        <v>5</v>
      </c>
      <c r="C55" s="276">
        <f t="shared" si="7"/>
        <v>0</v>
      </c>
      <c r="D55" s="276">
        <f t="shared" si="8"/>
        <v>769</v>
      </c>
      <c r="E55" s="277">
        <f t="shared" si="9"/>
        <v>0.53402777777777777</v>
      </c>
      <c r="F55" s="276" t="str">
        <f t="shared" si="10"/>
        <v>Pico</v>
      </c>
      <c r="G55" s="287">
        <v>12</v>
      </c>
      <c r="H55" s="288">
        <v>49</v>
      </c>
      <c r="I55" s="280" t="s">
        <v>57</v>
      </c>
      <c r="J55" s="289" t="str">
        <f t="shared" si="11"/>
        <v>Não</v>
      </c>
      <c r="K55" s="289" t="str">
        <f t="shared" si="29"/>
        <v>Bauru</v>
      </c>
      <c r="L55" s="289" t="str">
        <f t="shared" si="12"/>
        <v>Bauru</v>
      </c>
      <c r="M55" s="289" t="s">
        <v>328</v>
      </c>
      <c r="N55" s="286" t="s">
        <v>3</v>
      </c>
      <c r="O55" s="286" t="s">
        <v>4</v>
      </c>
      <c r="P55" s="283">
        <f t="shared" si="13"/>
        <v>803</v>
      </c>
      <c r="Q55" s="284">
        <v>13</v>
      </c>
      <c r="R55" s="285">
        <v>23</v>
      </c>
      <c r="S55" s="283">
        <f t="shared" si="14"/>
        <v>804</v>
      </c>
      <c r="T55" s="284">
        <v>13</v>
      </c>
      <c r="U55" s="285">
        <v>24</v>
      </c>
      <c r="V55" s="283">
        <f t="shared" si="15"/>
        <v>833</v>
      </c>
      <c r="W55" s="284">
        <v>13</v>
      </c>
      <c r="X55" s="285">
        <v>53</v>
      </c>
      <c r="Y55" s="283">
        <f t="shared" si="16"/>
        <v>846</v>
      </c>
      <c r="Z55" s="284">
        <v>14</v>
      </c>
      <c r="AA55" s="285">
        <v>6</v>
      </c>
      <c r="AB55" s="283">
        <f t="shared" si="17"/>
        <v>859</v>
      </c>
      <c r="AC55" s="284">
        <v>14</v>
      </c>
      <c r="AD55" s="285">
        <v>19</v>
      </c>
      <c r="AE55" s="283">
        <f t="shared" si="18"/>
        <v>859</v>
      </c>
      <c r="AF55" s="284">
        <v>14</v>
      </c>
      <c r="AG55" s="285">
        <v>19</v>
      </c>
      <c r="AH55" s="280">
        <f t="shared" si="19"/>
        <v>769</v>
      </c>
      <c r="AI55" s="280">
        <f t="shared" si="0"/>
        <v>803</v>
      </c>
      <c r="AJ55" s="280">
        <f t="shared" si="1"/>
        <v>804</v>
      </c>
      <c r="AK55" s="280">
        <f t="shared" si="2"/>
        <v>833</v>
      </c>
      <c r="AL55" s="280">
        <f t="shared" si="3"/>
        <v>846</v>
      </c>
      <c r="AM55" s="280">
        <f t="shared" si="4"/>
        <v>859</v>
      </c>
      <c r="AN55" s="286">
        <f t="shared" si="5"/>
        <v>859</v>
      </c>
      <c r="AO55" s="280">
        <f t="shared" si="20"/>
        <v>1</v>
      </c>
      <c r="AP55" s="280">
        <f t="shared" si="21"/>
        <v>34</v>
      </c>
      <c r="AQ55" s="280">
        <f t="shared" si="22"/>
        <v>1</v>
      </c>
      <c r="AR55" s="280">
        <f t="shared" si="23"/>
        <v>29</v>
      </c>
      <c r="AS55" s="280">
        <f t="shared" si="24"/>
        <v>13</v>
      </c>
      <c r="AT55" s="280">
        <f t="shared" si="25"/>
        <v>13</v>
      </c>
      <c r="AU55" s="280">
        <f t="shared" si="26"/>
        <v>26</v>
      </c>
      <c r="AV55" s="280">
        <f t="shared" si="27"/>
        <v>0</v>
      </c>
      <c r="AW55" s="286">
        <f t="shared" si="28"/>
        <v>90</v>
      </c>
    </row>
    <row r="56" spans="1:49" x14ac:dyDescent="0.55000000000000004">
      <c r="A56" s="276">
        <f t="shared" si="6"/>
        <v>1</v>
      </c>
      <c r="B56" s="276">
        <v>5</v>
      </c>
      <c r="C56" s="276">
        <f t="shared" si="7"/>
        <v>0</v>
      </c>
      <c r="D56" s="276">
        <f t="shared" si="8"/>
        <v>774</v>
      </c>
      <c r="E56" s="277">
        <f t="shared" si="9"/>
        <v>0.53749999999999998</v>
      </c>
      <c r="F56" s="276" t="str">
        <f t="shared" si="10"/>
        <v>Pico</v>
      </c>
      <c r="G56" s="287">
        <v>12</v>
      </c>
      <c r="H56" s="288">
        <v>54</v>
      </c>
      <c r="I56" s="280" t="s">
        <v>58</v>
      </c>
      <c r="J56" s="289" t="str">
        <f t="shared" si="11"/>
        <v>Não</v>
      </c>
      <c r="K56" s="289" t="str">
        <f t="shared" si="29"/>
        <v>Bauru</v>
      </c>
      <c r="L56" s="289" t="str">
        <f t="shared" si="12"/>
        <v>Bauru</v>
      </c>
      <c r="M56" s="289" t="s">
        <v>333</v>
      </c>
      <c r="N56" s="286" t="s">
        <v>3</v>
      </c>
      <c r="O56" s="286" t="s">
        <v>31</v>
      </c>
      <c r="P56" s="283">
        <f t="shared" si="13"/>
        <v>779</v>
      </c>
      <c r="Q56" s="284">
        <v>12</v>
      </c>
      <c r="R56" s="285">
        <v>59</v>
      </c>
      <c r="S56" s="283">
        <f t="shared" si="14"/>
        <v>779</v>
      </c>
      <c r="T56" s="284">
        <v>12</v>
      </c>
      <c r="U56" s="285">
        <v>59</v>
      </c>
      <c r="V56" s="283">
        <f t="shared" si="15"/>
        <v>789</v>
      </c>
      <c r="W56" s="284">
        <v>13</v>
      </c>
      <c r="X56" s="285">
        <v>9</v>
      </c>
      <c r="Y56" s="283">
        <f t="shared" si="16"/>
        <v>804</v>
      </c>
      <c r="Z56" s="284">
        <v>13</v>
      </c>
      <c r="AA56" s="285">
        <v>24</v>
      </c>
      <c r="AB56" s="283">
        <f t="shared" si="17"/>
        <v>819</v>
      </c>
      <c r="AC56" s="284">
        <v>13</v>
      </c>
      <c r="AD56" s="285">
        <v>39</v>
      </c>
      <c r="AE56" s="283">
        <f t="shared" si="18"/>
        <v>819</v>
      </c>
      <c r="AF56" s="284">
        <v>13</v>
      </c>
      <c r="AG56" s="285">
        <v>39</v>
      </c>
      <c r="AH56" s="280">
        <f t="shared" si="19"/>
        <v>774</v>
      </c>
      <c r="AI56" s="280">
        <f t="shared" si="0"/>
        <v>779</v>
      </c>
      <c r="AJ56" s="280">
        <f t="shared" si="1"/>
        <v>779</v>
      </c>
      <c r="AK56" s="280">
        <f t="shared" si="2"/>
        <v>789</v>
      </c>
      <c r="AL56" s="280">
        <f t="shared" si="3"/>
        <v>804</v>
      </c>
      <c r="AM56" s="280">
        <f t="shared" si="4"/>
        <v>819</v>
      </c>
      <c r="AN56" s="286">
        <f t="shared" si="5"/>
        <v>819</v>
      </c>
      <c r="AO56" s="280">
        <f t="shared" si="20"/>
        <v>1</v>
      </c>
      <c r="AP56" s="280">
        <f t="shared" si="21"/>
        <v>5</v>
      </c>
      <c r="AQ56" s="280">
        <f t="shared" si="22"/>
        <v>0</v>
      </c>
      <c r="AR56" s="280">
        <f t="shared" si="23"/>
        <v>10</v>
      </c>
      <c r="AS56" s="280">
        <f t="shared" si="24"/>
        <v>15</v>
      </c>
      <c r="AT56" s="280">
        <f t="shared" si="25"/>
        <v>15</v>
      </c>
      <c r="AU56" s="280">
        <f t="shared" si="26"/>
        <v>30</v>
      </c>
      <c r="AV56" s="280">
        <f t="shared" si="27"/>
        <v>0</v>
      </c>
      <c r="AW56" s="286">
        <f t="shared" si="28"/>
        <v>45</v>
      </c>
    </row>
    <row r="57" spans="1:49" x14ac:dyDescent="0.55000000000000004">
      <c r="A57" s="276">
        <f t="shared" si="6"/>
        <v>1</v>
      </c>
      <c r="B57" s="276">
        <v>5</v>
      </c>
      <c r="C57" s="276">
        <f t="shared" si="7"/>
        <v>0</v>
      </c>
      <c r="D57" s="276">
        <f t="shared" si="8"/>
        <v>806</v>
      </c>
      <c r="E57" s="277">
        <f t="shared" si="9"/>
        <v>0.55972222222222223</v>
      </c>
      <c r="F57" s="276" t="str">
        <f t="shared" si="10"/>
        <v>Pico</v>
      </c>
      <c r="G57" s="287">
        <v>13</v>
      </c>
      <c r="H57" s="288">
        <v>26</v>
      </c>
      <c r="I57" s="280" t="s">
        <v>59</v>
      </c>
      <c r="J57" s="289" t="str">
        <f t="shared" si="11"/>
        <v>Não</v>
      </c>
      <c r="K57" s="289" t="str">
        <f t="shared" si="29"/>
        <v>Bauru</v>
      </c>
      <c r="L57" s="289" t="str">
        <f t="shared" si="12"/>
        <v>Bauru</v>
      </c>
      <c r="M57" s="289" t="s">
        <v>331</v>
      </c>
      <c r="N57" s="286" t="s">
        <v>3</v>
      </c>
      <c r="O57" s="286" t="s">
        <v>14</v>
      </c>
      <c r="P57" s="283">
        <f t="shared" si="13"/>
        <v>815</v>
      </c>
      <c r="Q57" s="284">
        <v>13</v>
      </c>
      <c r="R57" s="285">
        <v>35</v>
      </c>
      <c r="S57" s="283">
        <f t="shared" si="14"/>
        <v>815</v>
      </c>
      <c r="T57" s="284">
        <v>13</v>
      </c>
      <c r="U57" s="285">
        <v>35</v>
      </c>
      <c r="V57" s="283">
        <f t="shared" si="15"/>
        <v>818</v>
      </c>
      <c r="W57" s="284">
        <v>13</v>
      </c>
      <c r="X57" s="285">
        <v>38</v>
      </c>
      <c r="Y57" s="283">
        <f t="shared" si="16"/>
        <v>833</v>
      </c>
      <c r="Z57" s="284">
        <v>13</v>
      </c>
      <c r="AA57" s="285">
        <v>53</v>
      </c>
      <c r="AB57" s="283">
        <f t="shared" si="17"/>
        <v>849</v>
      </c>
      <c r="AC57" s="284">
        <v>14</v>
      </c>
      <c r="AD57" s="285">
        <v>9</v>
      </c>
      <c r="AE57" s="283">
        <f t="shared" si="18"/>
        <v>860</v>
      </c>
      <c r="AF57" s="284">
        <v>14</v>
      </c>
      <c r="AG57" s="285">
        <v>20</v>
      </c>
      <c r="AH57" s="280">
        <f t="shared" si="19"/>
        <v>806</v>
      </c>
      <c r="AI57" s="280">
        <f t="shared" si="0"/>
        <v>815</v>
      </c>
      <c r="AJ57" s="280">
        <f t="shared" si="1"/>
        <v>815</v>
      </c>
      <c r="AK57" s="280">
        <f t="shared" si="2"/>
        <v>818</v>
      </c>
      <c r="AL57" s="280">
        <f t="shared" si="3"/>
        <v>833</v>
      </c>
      <c r="AM57" s="280">
        <f t="shared" si="4"/>
        <v>849</v>
      </c>
      <c r="AN57" s="286">
        <f t="shared" si="5"/>
        <v>860</v>
      </c>
      <c r="AO57" s="280">
        <f t="shared" si="20"/>
        <v>1</v>
      </c>
      <c r="AP57" s="280">
        <f t="shared" si="21"/>
        <v>9</v>
      </c>
      <c r="AQ57" s="280">
        <f t="shared" si="22"/>
        <v>0</v>
      </c>
      <c r="AR57" s="280">
        <f t="shared" si="23"/>
        <v>3</v>
      </c>
      <c r="AS57" s="280">
        <f t="shared" si="24"/>
        <v>15</v>
      </c>
      <c r="AT57" s="280">
        <f t="shared" si="25"/>
        <v>16</v>
      </c>
      <c r="AU57" s="280">
        <f t="shared" si="26"/>
        <v>31</v>
      </c>
      <c r="AV57" s="280">
        <f t="shared" si="27"/>
        <v>11</v>
      </c>
      <c r="AW57" s="286">
        <f t="shared" si="28"/>
        <v>54</v>
      </c>
    </row>
    <row r="58" spans="1:49" x14ac:dyDescent="0.55000000000000004">
      <c r="A58" s="276">
        <f t="shared" si="6"/>
        <v>1</v>
      </c>
      <c r="B58" s="276">
        <v>5</v>
      </c>
      <c r="C58" s="276">
        <f t="shared" si="7"/>
        <v>0</v>
      </c>
      <c r="D58" s="276">
        <f t="shared" si="8"/>
        <v>885</v>
      </c>
      <c r="E58" s="277">
        <f t="shared" si="9"/>
        <v>0.61458333333333337</v>
      </c>
      <c r="F58" s="276" t="str">
        <f t="shared" si="10"/>
        <v>Pico</v>
      </c>
      <c r="G58" s="287">
        <v>14</v>
      </c>
      <c r="H58" s="288">
        <v>45</v>
      </c>
      <c r="I58" s="280" t="s">
        <v>60</v>
      </c>
      <c r="J58" s="289" t="str">
        <f t="shared" si="11"/>
        <v>Não</v>
      </c>
      <c r="K58" s="289" t="str">
        <f t="shared" si="29"/>
        <v>Bauru</v>
      </c>
      <c r="L58" s="289" t="str">
        <f t="shared" si="12"/>
        <v>Bauru</v>
      </c>
      <c r="M58" s="289" t="s">
        <v>331</v>
      </c>
      <c r="N58" s="286" t="s">
        <v>3</v>
      </c>
      <c r="O58" s="286" t="s">
        <v>14</v>
      </c>
      <c r="P58" s="283">
        <f t="shared" si="13"/>
        <v>891</v>
      </c>
      <c r="Q58" s="284">
        <v>14</v>
      </c>
      <c r="R58" s="285">
        <v>51</v>
      </c>
      <c r="S58" s="283">
        <f t="shared" si="14"/>
        <v>893</v>
      </c>
      <c r="T58" s="284">
        <v>14</v>
      </c>
      <c r="U58" s="285">
        <v>53</v>
      </c>
      <c r="V58" s="283">
        <f t="shared" si="15"/>
        <v>893</v>
      </c>
      <c r="W58" s="284">
        <v>14</v>
      </c>
      <c r="X58" s="285">
        <v>53</v>
      </c>
      <c r="Y58" s="283">
        <f t="shared" si="16"/>
        <v>905</v>
      </c>
      <c r="Z58" s="284">
        <v>15</v>
      </c>
      <c r="AA58" s="285">
        <v>5</v>
      </c>
      <c r="AB58" s="283">
        <f t="shared" si="17"/>
        <v>929</v>
      </c>
      <c r="AC58" s="284">
        <v>15</v>
      </c>
      <c r="AD58" s="285">
        <v>29</v>
      </c>
      <c r="AE58" s="283">
        <f t="shared" si="18"/>
        <v>938</v>
      </c>
      <c r="AF58" s="284">
        <v>15</v>
      </c>
      <c r="AG58" s="285">
        <v>38</v>
      </c>
      <c r="AH58" s="280">
        <f t="shared" si="19"/>
        <v>885</v>
      </c>
      <c r="AI58" s="280">
        <f t="shared" si="0"/>
        <v>891</v>
      </c>
      <c r="AJ58" s="280">
        <f t="shared" si="1"/>
        <v>893</v>
      </c>
      <c r="AK58" s="280">
        <f t="shared" si="2"/>
        <v>893</v>
      </c>
      <c r="AL58" s="280">
        <f t="shared" si="3"/>
        <v>905</v>
      </c>
      <c r="AM58" s="280">
        <f t="shared" si="4"/>
        <v>929</v>
      </c>
      <c r="AN58" s="286">
        <f t="shared" si="5"/>
        <v>938</v>
      </c>
      <c r="AO58" s="280">
        <f t="shared" si="20"/>
        <v>1</v>
      </c>
      <c r="AP58" s="280">
        <f t="shared" si="21"/>
        <v>6</v>
      </c>
      <c r="AQ58" s="280">
        <f t="shared" si="22"/>
        <v>2</v>
      </c>
      <c r="AR58" s="280">
        <f t="shared" si="23"/>
        <v>0</v>
      </c>
      <c r="AS58" s="280">
        <f t="shared" si="24"/>
        <v>12</v>
      </c>
      <c r="AT58" s="280">
        <f t="shared" si="25"/>
        <v>24</v>
      </c>
      <c r="AU58" s="280">
        <f t="shared" si="26"/>
        <v>36</v>
      </c>
      <c r="AV58" s="280">
        <f t="shared" si="27"/>
        <v>9</v>
      </c>
      <c r="AW58" s="286">
        <f t="shared" si="28"/>
        <v>53</v>
      </c>
    </row>
    <row r="59" spans="1:49" x14ac:dyDescent="0.55000000000000004">
      <c r="A59" s="276">
        <f t="shared" si="6"/>
        <v>1</v>
      </c>
      <c r="B59" s="276">
        <v>5</v>
      </c>
      <c r="C59" s="276">
        <f t="shared" si="7"/>
        <v>0</v>
      </c>
      <c r="D59" s="276">
        <f t="shared" si="8"/>
        <v>890</v>
      </c>
      <c r="E59" s="277">
        <f t="shared" si="9"/>
        <v>0.61805555555555558</v>
      </c>
      <c r="F59" s="276" t="str">
        <f t="shared" si="10"/>
        <v>Pico</v>
      </c>
      <c r="G59" s="287">
        <v>14</v>
      </c>
      <c r="H59" s="288">
        <v>50</v>
      </c>
      <c r="I59" s="280" t="s">
        <v>6</v>
      </c>
      <c r="J59" s="289" t="str">
        <f t="shared" si="11"/>
        <v>Não</v>
      </c>
      <c r="K59" s="289" t="str">
        <f t="shared" si="29"/>
        <v>Bauru</v>
      </c>
      <c r="L59" s="289" t="str">
        <f t="shared" si="12"/>
        <v>Bauru</v>
      </c>
      <c r="M59" s="289" t="s">
        <v>328</v>
      </c>
      <c r="N59" s="286" t="s">
        <v>3</v>
      </c>
      <c r="O59" s="286" t="s">
        <v>7</v>
      </c>
      <c r="P59" s="283">
        <f t="shared" si="13"/>
        <v>907</v>
      </c>
      <c r="Q59" s="284">
        <v>15</v>
      </c>
      <c r="R59" s="285">
        <v>7</v>
      </c>
      <c r="S59" s="283">
        <f t="shared" si="14"/>
        <v>910</v>
      </c>
      <c r="T59" s="284">
        <v>15</v>
      </c>
      <c r="U59" s="285">
        <v>10</v>
      </c>
      <c r="V59" s="283">
        <f t="shared" si="15"/>
        <v>915</v>
      </c>
      <c r="W59" s="284">
        <v>15</v>
      </c>
      <c r="X59" s="285">
        <v>15</v>
      </c>
      <c r="Y59" s="283">
        <f t="shared" si="16"/>
        <v>915</v>
      </c>
      <c r="Z59" s="284">
        <v>15</v>
      </c>
      <c r="AA59" s="285">
        <v>15</v>
      </c>
      <c r="AB59" s="283">
        <f t="shared" si="17"/>
        <v>915</v>
      </c>
      <c r="AC59" s="284">
        <v>15</v>
      </c>
      <c r="AD59" s="285">
        <v>15</v>
      </c>
      <c r="AE59" s="283">
        <f t="shared" si="18"/>
        <v>936</v>
      </c>
      <c r="AF59" s="284">
        <v>15</v>
      </c>
      <c r="AG59" s="285">
        <v>36</v>
      </c>
      <c r="AH59" s="280">
        <f t="shared" si="19"/>
        <v>890</v>
      </c>
      <c r="AI59" s="280">
        <f t="shared" si="0"/>
        <v>907</v>
      </c>
      <c r="AJ59" s="280">
        <f t="shared" si="1"/>
        <v>910</v>
      </c>
      <c r="AK59" s="280">
        <f t="shared" si="2"/>
        <v>915</v>
      </c>
      <c r="AL59" s="280">
        <f t="shared" si="3"/>
        <v>915</v>
      </c>
      <c r="AM59" s="280">
        <f t="shared" si="4"/>
        <v>915</v>
      </c>
      <c r="AN59" s="286">
        <f t="shared" si="5"/>
        <v>936</v>
      </c>
      <c r="AO59" s="280">
        <f t="shared" si="20"/>
        <v>1</v>
      </c>
      <c r="AP59" s="280">
        <f t="shared" si="21"/>
        <v>17</v>
      </c>
      <c r="AQ59" s="280">
        <f t="shared" si="22"/>
        <v>3</v>
      </c>
      <c r="AR59" s="280">
        <f t="shared" si="23"/>
        <v>5</v>
      </c>
      <c r="AS59" s="280">
        <f t="shared" si="24"/>
        <v>0</v>
      </c>
      <c r="AT59" s="280">
        <f t="shared" si="25"/>
        <v>0</v>
      </c>
      <c r="AU59" s="280">
        <f t="shared" si="26"/>
        <v>0</v>
      </c>
      <c r="AV59" s="280">
        <f t="shared" si="27"/>
        <v>21</v>
      </c>
      <c r="AW59" s="286">
        <f t="shared" si="28"/>
        <v>46</v>
      </c>
    </row>
    <row r="60" spans="1:49" x14ac:dyDescent="0.55000000000000004">
      <c r="A60" s="276">
        <f t="shared" si="6"/>
        <v>1</v>
      </c>
      <c r="B60" s="276">
        <v>5</v>
      </c>
      <c r="C60" s="276">
        <f t="shared" si="7"/>
        <v>0</v>
      </c>
      <c r="D60" s="276">
        <f t="shared" si="8"/>
        <v>896</v>
      </c>
      <c r="E60" s="277">
        <f t="shared" si="9"/>
        <v>0.62222222222222223</v>
      </c>
      <c r="F60" s="276" t="str">
        <f t="shared" si="10"/>
        <v>Pico</v>
      </c>
      <c r="G60" s="287">
        <v>14</v>
      </c>
      <c r="H60" s="288">
        <v>56</v>
      </c>
      <c r="I60" s="280" t="s">
        <v>16</v>
      </c>
      <c r="J60" s="289" t="str">
        <f t="shared" si="11"/>
        <v>Não</v>
      </c>
      <c r="K60" s="289" t="str">
        <f t="shared" si="29"/>
        <v>Região</v>
      </c>
      <c r="L60" s="289" t="str">
        <f t="shared" si="12"/>
        <v>Pederneiras</v>
      </c>
      <c r="M60" s="289" t="s">
        <v>330</v>
      </c>
      <c r="N60" s="286" t="s">
        <v>3</v>
      </c>
      <c r="O60" s="286" t="s">
        <v>18</v>
      </c>
      <c r="P60" s="283">
        <f t="shared" si="13"/>
        <v>900</v>
      </c>
      <c r="Q60" s="284">
        <v>15</v>
      </c>
      <c r="R60" s="285">
        <v>0</v>
      </c>
      <c r="S60" s="283">
        <f t="shared" si="14"/>
        <v>908</v>
      </c>
      <c r="T60" s="284">
        <v>15</v>
      </c>
      <c r="U60" s="285">
        <v>8</v>
      </c>
      <c r="V60" s="283">
        <f t="shared" si="15"/>
        <v>909</v>
      </c>
      <c r="W60" s="284">
        <v>15</v>
      </c>
      <c r="X60" s="285">
        <v>9</v>
      </c>
      <c r="Y60" s="283">
        <f t="shared" si="16"/>
        <v>909</v>
      </c>
      <c r="Z60" s="284">
        <v>15</v>
      </c>
      <c r="AA60" s="285">
        <v>9</v>
      </c>
      <c r="AB60" s="283">
        <f t="shared" si="17"/>
        <v>910</v>
      </c>
      <c r="AC60" s="284">
        <v>15</v>
      </c>
      <c r="AD60" s="285">
        <v>10</v>
      </c>
      <c r="AE60" s="283">
        <f t="shared" si="18"/>
        <v>911</v>
      </c>
      <c r="AF60" s="284">
        <v>15</v>
      </c>
      <c r="AG60" s="285">
        <v>11</v>
      </c>
      <c r="AH60" s="280">
        <f t="shared" si="19"/>
        <v>896</v>
      </c>
      <c r="AI60" s="280">
        <f t="shared" si="0"/>
        <v>900</v>
      </c>
      <c r="AJ60" s="280">
        <f t="shared" si="1"/>
        <v>908</v>
      </c>
      <c r="AK60" s="280">
        <f t="shared" si="2"/>
        <v>909</v>
      </c>
      <c r="AL60" s="280">
        <f t="shared" si="3"/>
        <v>909</v>
      </c>
      <c r="AM60" s="280">
        <f t="shared" si="4"/>
        <v>910</v>
      </c>
      <c r="AN60" s="286">
        <f t="shared" si="5"/>
        <v>911</v>
      </c>
      <c r="AO60" s="280">
        <f t="shared" si="20"/>
        <v>1</v>
      </c>
      <c r="AP60" s="280">
        <f t="shared" si="21"/>
        <v>4</v>
      </c>
      <c r="AQ60" s="280">
        <f t="shared" si="22"/>
        <v>8</v>
      </c>
      <c r="AR60" s="280">
        <f t="shared" si="23"/>
        <v>1</v>
      </c>
      <c r="AS60" s="280">
        <f t="shared" si="24"/>
        <v>0</v>
      </c>
      <c r="AT60" s="280">
        <f t="shared" si="25"/>
        <v>1</v>
      </c>
      <c r="AU60" s="280">
        <f t="shared" si="26"/>
        <v>1</v>
      </c>
      <c r="AV60" s="280">
        <f t="shared" si="27"/>
        <v>1</v>
      </c>
      <c r="AW60" s="286">
        <f t="shared" si="28"/>
        <v>15</v>
      </c>
    </row>
    <row r="61" spans="1:49" x14ac:dyDescent="0.55000000000000004">
      <c r="A61" s="276">
        <f t="shared" si="6"/>
        <v>1</v>
      </c>
      <c r="B61" s="276">
        <v>5</v>
      </c>
      <c r="C61" s="276">
        <f t="shared" si="7"/>
        <v>0</v>
      </c>
      <c r="D61" s="276">
        <f t="shared" si="8"/>
        <v>918</v>
      </c>
      <c r="E61" s="277">
        <f t="shared" si="9"/>
        <v>0.63750000000000007</v>
      </c>
      <c r="F61" s="276" t="str">
        <f t="shared" si="10"/>
        <v>Pico</v>
      </c>
      <c r="G61" s="287">
        <v>15</v>
      </c>
      <c r="H61" s="288">
        <v>18</v>
      </c>
      <c r="I61" s="280" t="s">
        <v>48</v>
      </c>
      <c r="J61" s="289" t="str">
        <f t="shared" si="11"/>
        <v>Não</v>
      </c>
      <c r="K61" s="289" t="str">
        <f t="shared" si="29"/>
        <v>Região</v>
      </c>
      <c r="L61" s="289" t="str">
        <f t="shared" si="12"/>
        <v>Lençóis Paulista</v>
      </c>
      <c r="M61" s="289" t="s">
        <v>334</v>
      </c>
      <c r="N61" s="286" t="s">
        <v>3</v>
      </c>
      <c r="O61" s="286" t="s">
        <v>49</v>
      </c>
      <c r="P61" s="283">
        <f t="shared" si="13"/>
        <v>923</v>
      </c>
      <c r="Q61" s="284">
        <v>15</v>
      </c>
      <c r="R61" s="285">
        <v>23</v>
      </c>
      <c r="S61" s="283">
        <f t="shared" si="14"/>
        <v>923</v>
      </c>
      <c r="T61" s="284">
        <v>15</v>
      </c>
      <c r="U61" s="285">
        <v>23</v>
      </c>
      <c r="V61" s="283">
        <f t="shared" si="15"/>
        <v>949</v>
      </c>
      <c r="W61" s="284">
        <v>15</v>
      </c>
      <c r="X61" s="285">
        <v>49</v>
      </c>
      <c r="Y61" s="283">
        <f t="shared" si="16"/>
        <v>949</v>
      </c>
      <c r="Z61" s="284">
        <v>15</v>
      </c>
      <c r="AA61" s="285">
        <v>49</v>
      </c>
      <c r="AB61" s="283">
        <f t="shared" si="17"/>
        <v>949</v>
      </c>
      <c r="AC61" s="284">
        <v>15</v>
      </c>
      <c r="AD61" s="285">
        <v>49</v>
      </c>
      <c r="AE61" s="283">
        <f t="shared" si="18"/>
        <v>949</v>
      </c>
      <c r="AF61" s="284">
        <v>15</v>
      </c>
      <c r="AG61" s="285">
        <v>49</v>
      </c>
      <c r="AH61" s="280">
        <f t="shared" si="19"/>
        <v>918</v>
      </c>
      <c r="AI61" s="280">
        <f t="shared" si="0"/>
        <v>923</v>
      </c>
      <c r="AJ61" s="280">
        <f t="shared" si="1"/>
        <v>923</v>
      </c>
      <c r="AK61" s="280">
        <f t="shared" si="2"/>
        <v>949</v>
      </c>
      <c r="AL61" s="280">
        <f t="shared" si="3"/>
        <v>949</v>
      </c>
      <c r="AM61" s="280">
        <f t="shared" si="4"/>
        <v>949</v>
      </c>
      <c r="AN61" s="286">
        <f t="shared" si="5"/>
        <v>949</v>
      </c>
      <c r="AO61" s="280">
        <f t="shared" si="20"/>
        <v>1</v>
      </c>
      <c r="AP61" s="280">
        <f t="shared" si="21"/>
        <v>5</v>
      </c>
      <c r="AQ61" s="280">
        <f t="shared" si="22"/>
        <v>0</v>
      </c>
      <c r="AR61" s="280">
        <f t="shared" si="23"/>
        <v>26</v>
      </c>
      <c r="AS61" s="280">
        <f t="shared" si="24"/>
        <v>0</v>
      </c>
      <c r="AT61" s="280">
        <f t="shared" si="25"/>
        <v>0</v>
      </c>
      <c r="AU61" s="280">
        <f t="shared" si="26"/>
        <v>0</v>
      </c>
      <c r="AV61" s="280">
        <f t="shared" si="27"/>
        <v>0</v>
      </c>
      <c r="AW61" s="286">
        <f t="shared" si="28"/>
        <v>31</v>
      </c>
    </row>
    <row r="62" spans="1:49" x14ac:dyDescent="0.55000000000000004">
      <c r="A62" s="276">
        <f t="shared" si="6"/>
        <v>1</v>
      </c>
      <c r="B62" s="276">
        <v>5</v>
      </c>
      <c r="C62" s="276">
        <f t="shared" si="7"/>
        <v>0</v>
      </c>
      <c r="D62" s="276">
        <f t="shared" si="8"/>
        <v>920</v>
      </c>
      <c r="E62" s="277">
        <f t="shared" si="9"/>
        <v>0.63888888888888895</v>
      </c>
      <c r="F62" s="276" t="str">
        <f t="shared" si="10"/>
        <v>Pico</v>
      </c>
      <c r="G62" s="287">
        <v>15</v>
      </c>
      <c r="H62" s="288">
        <v>20</v>
      </c>
      <c r="I62" s="280" t="s">
        <v>61</v>
      </c>
      <c r="J62" s="289" t="str">
        <f t="shared" si="11"/>
        <v>Não</v>
      </c>
      <c r="K62" s="289" t="str">
        <f t="shared" si="29"/>
        <v>Bauru</v>
      </c>
      <c r="L62" s="289" t="str">
        <f t="shared" si="12"/>
        <v>Bauru</v>
      </c>
      <c r="M62" s="289" t="s">
        <v>333</v>
      </c>
      <c r="N62" s="286" t="s">
        <v>11</v>
      </c>
      <c r="O62" s="286" t="s">
        <v>31</v>
      </c>
      <c r="P62" s="283">
        <f t="shared" si="13"/>
        <v>928</v>
      </c>
      <c r="Q62" s="284">
        <v>15</v>
      </c>
      <c r="R62" s="285">
        <v>28</v>
      </c>
      <c r="S62" s="283">
        <f t="shared" si="14"/>
        <v>943</v>
      </c>
      <c r="T62" s="284">
        <v>15</v>
      </c>
      <c r="U62" s="285">
        <v>43</v>
      </c>
      <c r="V62" s="283">
        <f t="shared" si="15"/>
        <v>953</v>
      </c>
      <c r="W62" s="284">
        <v>15</v>
      </c>
      <c r="X62" s="285">
        <v>53</v>
      </c>
      <c r="Y62" s="283">
        <f t="shared" si="16"/>
        <v>970</v>
      </c>
      <c r="Z62" s="284">
        <v>16</v>
      </c>
      <c r="AA62" s="285">
        <v>10</v>
      </c>
      <c r="AB62" s="283">
        <f t="shared" si="17"/>
        <v>977</v>
      </c>
      <c r="AC62" s="284">
        <v>16</v>
      </c>
      <c r="AD62" s="285">
        <v>17</v>
      </c>
      <c r="AE62" s="283">
        <f t="shared" si="18"/>
        <v>983</v>
      </c>
      <c r="AF62" s="284">
        <v>16</v>
      </c>
      <c r="AG62" s="285">
        <v>23</v>
      </c>
      <c r="AH62" s="280">
        <f t="shared" si="19"/>
        <v>920</v>
      </c>
      <c r="AI62" s="280">
        <f t="shared" si="0"/>
        <v>928</v>
      </c>
      <c r="AJ62" s="280">
        <f t="shared" si="1"/>
        <v>943</v>
      </c>
      <c r="AK62" s="280">
        <f t="shared" si="2"/>
        <v>953</v>
      </c>
      <c r="AL62" s="280">
        <f t="shared" si="3"/>
        <v>970</v>
      </c>
      <c r="AM62" s="280">
        <f t="shared" si="4"/>
        <v>977</v>
      </c>
      <c r="AN62" s="286">
        <f t="shared" si="5"/>
        <v>983</v>
      </c>
      <c r="AO62" s="280">
        <f t="shared" si="20"/>
        <v>1</v>
      </c>
      <c r="AP62" s="280">
        <f t="shared" si="21"/>
        <v>8</v>
      </c>
      <c r="AQ62" s="280">
        <f t="shared" si="22"/>
        <v>15</v>
      </c>
      <c r="AR62" s="280">
        <f t="shared" si="23"/>
        <v>10</v>
      </c>
      <c r="AS62" s="280">
        <f t="shared" si="24"/>
        <v>17</v>
      </c>
      <c r="AT62" s="280">
        <f t="shared" si="25"/>
        <v>7</v>
      </c>
      <c r="AU62" s="280">
        <f t="shared" si="26"/>
        <v>24</v>
      </c>
      <c r="AV62" s="280">
        <f t="shared" si="27"/>
        <v>6</v>
      </c>
      <c r="AW62" s="286">
        <f t="shared" si="28"/>
        <v>63</v>
      </c>
    </row>
    <row r="63" spans="1:49" x14ac:dyDescent="0.55000000000000004">
      <c r="A63" s="276">
        <f t="shared" si="6"/>
        <v>1</v>
      </c>
      <c r="B63" s="276">
        <v>5</v>
      </c>
      <c r="C63" s="276">
        <f t="shared" si="7"/>
        <v>0</v>
      </c>
      <c r="D63" s="276">
        <f t="shared" si="8"/>
        <v>922</v>
      </c>
      <c r="E63" s="277">
        <f t="shared" si="9"/>
        <v>0.64027777777777783</v>
      </c>
      <c r="F63" s="276" t="str">
        <f t="shared" si="10"/>
        <v>Pico</v>
      </c>
      <c r="G63" s="287">
        <v>15</v>
      </c>
      <c r="H63" s="288">
        <v>22</v>
      </c>
      <c r="I63" s="280" t="s">
        <v>62</v>
      </c>
      <c r="J63" s="289" t="str">
        <f t="shared" si="11"/>
        <v>Não</v>
      </c>
      <c r="K63" s="289" t="str">
        <f t="shared" si="29"/>
        <v>Bauru</v>
      </c>
      <c r="L63" s="289" t="str">
        <f t="shared" si="12"/>
        <v>Bauru</v>
      </c>
      <c r="M63" s="289" t="s">
        <v>325</v>
      </c>
      <c r="N63" s="286" t="s">
        <v>11</v>
      </c>
      <c r="O63" s="286" t="s">
        <v>4</v>
      </c>
      <c r="P63" s="283">
        <f t="shared" si="13"/>
        <v>935</v>
      </c>
      <c r="Q63" s="284">
        <v>15</v>
      </c>
      <c r="R63" s="285">
        <v>35</v>
      </c>
      <c r="S63" s="283">
        <f t="shared" si="14"/>
        <v>952</v>
      </c>
      <c r="T63" s="284">
        <v>15</v>
      </c>
      <c r="U63" s="285">
        <v>52</v>
      </c>
      <c r="V63" s="283">
        <f t="shared" si="15"/>
        <v>961</v>
      </c>
      <c r="W63" s="284">
        <v>16</v>
      </c>
      <c r="X63" s="285">
        <v>1</v>
      </c>
      <c r="Y63" s="283">
        <f t="shared" si="16"/>
        <v>985</v>
      </c>
      <c r="Z63" s="284">
        <v>16</v>
      </c>
      <c r="AA63" s="285">
        <v>25</v>
      </c>
      <c r="AB63" s="283">
        <f t="shared" si="17"/>
        <v>1022</v>
      </c>
      <c r="AC63" s="284">
        <v>17</v>
      </c>
      <c r="AD63" s="285">
        <v>2</v>
      </c>
      <c r="AE63" s="283">
        <f t="shared" si="18"/>
        <v>1023</v>
      </c>
      <c r="AF63" s="284">
        <v>17</v>
      </c>
      <c r="AG63" s="285">
        <v>3</v>
      </c>
      <c r="AH63" s="280">
        <f t="shared" si="19"/>
        <v>922</v>
      </c>
      <c r="AI63" s="280">
        <f t="shared" si="0"/>
        <v>935</v>
      </c>
      <c r="AJ63" s="280">
        <f t="shared" si="1"/>
        <v>952</v>
      </c>
      <c r="AK63" s="280">
        <f t="shared" si="2"/>
        <v>961</v>
      </c>
      <c r="AL63" s="280">
        <f t="shared" si="3"/>
        <v>985</v>
      </c>
      <c r="AM63" s="280">
        <f t="shared" si="4"/>
        <v>1022</v>
      </c>
      <c r="AN63" s="286">
        <f t="shared" si="5"/>
        <v>1023</v>
      </c>
      <c r="AO63" s="280">
        <f t="shared" si="20"/>
        <v>1</v>
      </c>
      <c r="AP63" s="280">
        <f t="shared" si="21"/>
        <v>13</v>
      </c>
      <c r="AQ63" s="280">
        <f t="shared" si="22"/>
        <v>17</v>
      </c>
      <c r="AR63" s="280">
        <f t="shared" si="23"/>
        <v>9</v>
      </c>
      <c r="AS63" s="280">
        <f t="shared" si="24"/>
        <v>24</v>
      </c>
      <c r="AT63" s="280">
        <f t="shared" si="25"/>
        <v>37</v>
      </c>
      <c r="AU63" s="280">
        <f t="shared" si="26"/>
        <v>61</v>
      </c>
      <c r="AV63" s="280">
        <f t="shared" si="27"/>
        <v>1</v>
      </c>
      <c r="AW63" s="286">
        <f t="shared" si="28"/>
        <v>101</v>
      </c>
    </row>
    <row r="64" spans="1:49" x14ac:dyDescent="0.55000000000000004">
      <c r="A64" s="276">
        <f t="shared" si="6"/>
        <v>1</v>
      </c>
      <c r="B64" s="276">
        <v>5</v>
      </c>
      <c r="C64" s="276">
        <f t="shared" si="7"/>
        <v>0</v>
      </c>
      <c r="D64" s="276">
        <f t="shared" si="8"/>
        <v>923</v>
      </c>
      <c r="E64" s="277">
        <f t="shared" si="9"/>
        <v>0.64097222222222217</v>
      </c>
      <c r="F64" s="276" t="str">
        <f t="shared" si="10"/>
        <v>Pico</v>
      </c>
      <c r="G64" s="287">
        <v>15</v>
      </c>
      <c r="H64" s="288">
        <v>23</v>
      </c>
      <c r="I64" s="280" t="s">
        <v>6</v>
      </c>
      <c r="J64" s="289" t="str">
        <f t="shared" si="11"/>
        <v>Não</v>
      </c>
      <c r="K64" s="289" t="str">
        <f t="shared" si="29"/>
        <v>Bauru</v>
      </c>
      <c r="L64" s="289" t="str">
        <f t="shared" si="12"/>
        <v>Bauru</v>
      </c>
      <c r="M64" s="289" t="s">
        <v>328</v>
      </c>
      <c r="N64" s="286" t="s">
        <v>17</v>
      </c>
      <c r="O64" s="286" t="s">
        <v>36</v>
      </c>
      <c r="P64" s="283">
        <f t="shared" si="13"/>
        <v>932</v>
      </c>
      <c r="Q64" s="284">
        <v>15</v>
      </c>
      <c r="R64" s="285">
        <v>32</v>
      </c>
      <c r="S64" s="283">
        <f t="shared" si="14"/>
        <v>934</v>
      </c>
      <c r="T64" s="284">
        <v>15</v>
      </c>
      <c r="U64" s="285">
        <v>34</v>
      </c>
      <c r="V64" s="283">
        <f t="shared" si="15"/>
        <v>942</v>
      </c>
      <c r="W64" s="284">
        <v>15</v>
      </c>
      <c r="X64" s="285">
        <v>42</v>
      </c>
      <c r="Y64" s="283">
        <f t="shared" si="16"/>
        <v>959</v>
      </c>
      <c r="Z64" s="284">
        <v>15</v>
      </c>
      <c r="AA64" s="285">
        <v>59</v>
      </c>
      <c r="AB64" s="283">
        <f t="shared" si="17"/>
        <v>959</v>
      </c>
      <c r="AC64" s="284">
        <v>15</v>
      </c>
      <c r="AD64" s="285">
        <v>59</v>
      </c>
      <c r="AE64" s="283">
        <f t="shared" si="18"/>
        <v>974</v>
      </c>
      <c r="AF64" s="284">
        <v>16</v>
      </c>
      <c r="AG64" s="285">
        <v>14</v>
      </c>
      <c r="AH64" s="280">
        <f t="shared" si="19"/>
        <v>923</v>
      </c>
      <c r="AI64" s="280">
        <f t="shared" si="0"/>
        <v>932</v>
      </c>
      <c r="AJ64" s="280">
        <f t="shared" si="1"/>
        <v>934</v>
      </c>
      <c r="AK64" s="280">
        <f t="shared" si="2"/>
        <v>942</v>
      </c>
      <c r="AL64" s="280">
        <f t="shared" si="3"/>
        <v>959</v>
      </c>
      <c r="AM64" s="280">
        <f t="shared" si="4"/>
        <v>959</v>
      </c>
      <c r="AN64" s="286">
        <f t="shared" si="5"/>
        <v>974</v>
      </c>
      <c r="AO64" s="280">
        <f t="shared" si="20"/>
        <v>1</v>
      </c>
      <c r="AP64" s="280">
        <f t="shared" si="21"/>
        <v>9</v>
      </c>
      <c r="AQ64" s="280">
        <f t="shared" si="22"/>
        <v>2</v>
      </c>
      <c r="AR64" s="280">
        <f t="shared" si="23"/>
        <v>8</v>
      </c>
      <c r="AS64" s="280">
        <f t="shared" si="24"/>
        <v>17</v>
      </c>
      <c r="AT64" s="280">
        <f t="shared" si="25"/>
        <v>0</v>
      </c>
      <c r="AU64" s="280">
        <f t="shared" si="26"/>
        <v>17</v>
      </c>
      <c r="AV64" s="280">
        <f t="shared" si="27"/>
        <v>15</v>
      </c>
      <c r="AW64" s="286">
        <f t="shared" si="28"/>
        <v>51</v>
      </c>
    </row>
    <row r="65" spans="1:49" x14ac:dyDescent="0.55000000000000004">
      <c r="A65" s="276">
        <f t="shared" si="6"/>
        <v>1</v>
      </c>
      <c r="B65" s="276">
        <v>5</v>
      </c>
      <c r="C65" s="276">
        <f t="shared" si="7"/>
        <v>0</v>
      </c>
      <c r="D65" s="276">
        <f t="shared" si="8"/>
        <v>944</v>
      </c>
      <c r="E65" s="277">
        <f t="shared" si="9"/>
        <v>0.65555555555555556</v>
      </c>
      <c r="F65" s="276" t="str">
        <f t="shared" si="10"/>
        <v>Pico</v>
      </c>
      <c r="G65" s="287">
        <v>15</v>
      </c>
      <c r="H65" s="288">
        <v>44</v>
      </c>
      <c r="I65" s="280" t="s">
        <v>63</v>
      </c>
      <c r="J65" s="289" t="str">
        <f t="shared" si="11"/>
        <v>Não</v>
      </c>
      <c r="K65" s="289" t="str">
        <f t="shared" si="29"/>
        <v>Bauru</v>
      </c>
      <c r="L65" s="289" t="str">
        <f t="shared" si="12"/>
        <v>Bauru</v>
      </c>
      <c r="M65" s="289" t="s">
        <v>328</v>
      </c>
      <c r="N65" s="286" t="s">
        <v>11</v>
      </c>
      <c r="O65" s="286" t="s">
        <v>7</v>
      </c>
      <c r="P65" s="283">
        <f t="shared" si="13"/>
        <v>1002</v>
      </c>
      <c r="Q65" s="284">
        <v>16</v>
      </c>
      <c r="R65" s="285">
        <v>42</v>
      </c>
      <c r="S65" s="283">
        <f t="shared" si="14"/>
        <v>1004</v>
      </c>
      <c r="T65" s="284">
        <v>16</v>
      </c>
      <c r="U65" s="285">
        <v>44</v>
      </c>
      <c r="V65" s="283">
        <f t="shared" si="15"/>
        <v>1008</v>
      </c>
      <c r="W65" s="284">
        <v>16</v>
      </c>
      <c r="X65" s="285">
        <v>48</v>
      </c>
      <c r="Y65" s="283">
        <f t="shared" si="16"/>
        <v>1019</v>
      </c>
      <c r="Z65" s="284">
        <v>16</v>
      </c>
      <c r="AA65" s="285">
        <v>59</v>
      </c>
      <c r="AB65" s="283">
        <f t="shared" si="17"/>
        <v>1028</v>
      </c>
      <c r="AC65" s="284">
        <v>17</v>
      </c>
      <c r="AD65" s="285">
        <v>8</v>
      </c>
      <c r="AE65" s="283">
        <f t="shared" si="18"/>
        <v>1041</v>
      </c>
      <c r="AF65" s="284">
        <v>17</v>
      </c>
      <c r="AG65" s="285">
        <v>21</v>
      </c>
      <c r="AH65" s="280">
        <f t="shared" si="19"/>
        <v>944</v>
      </c>
      <c r="AI65" s="280">
        <f t="shared" si="0"/>
        <v>1002</v>
      </c>
      <c r="AJ65" s="280">
        <f t="shared" si="1"/>
        <v>1004</v>
      </c>
      <c r="AK65" s="280">
        <f t="shared" si="2"/>
        <v>1008</v>
      </c>
      <c r="AL65" s="280">
        <f t="shared" si="3"/>
        <v>1019</v>
      </c>
      <c r="AM65" s="280">
        <f t="shared" si="4"/>
        <v>1028</v>
      </c>
      <c r="AN65" s="286">
        <f t="shared" si="5"/>
        <v>1041</v>
      </c>
      <c r="AO65" s="280">
        <f t="shared" si="20"/>
        <v>1</v>
      </c>
      <c r="AP65" s="280">
        <f t="shared" si="21"/>
        <v>58</v>
      </c>
      <c r="AQ65" s="280">
        <f t="shared" si="22"/>
        <v>2</v>
      </c>
      <c r="AR65" s="280">
        <f t="shared" si="23"/>
        <v>4</v>
      </c>
      <c r="AS65" s="280">
        <f t="shared" si="24"/>
        <v>11</v>
      </c>
      <c r="AT65" s="280">
        <f t="shared" si="25"/>
        <v>9</v>
      </c>
      <c r="AU65" s="280">
        <f t="shared" si="26"/>
        <v>20</v>
      </c>
      <c r="AV65" s="280">
        <f t="shared" si="27"/>
        <v>13</v>
      </c>
      <c r="AW65" s="286">
        <f t="shared" si="28"/>
        <v>97</v>
      </c>
    </row>
    <row r="66" spans="1:49" x14ac:dyDescent="0.55000000000000004">
      <c r="A66" s="276">
        <f t="shared" si="6"/>
        <v>1</v>
      </c>
      <c r="B66" s="276">
        <v>5</v>
      </c>
      <c r="C66" s="276">
        <f t="shared" si="7"/>
        <v>0</v>
      </c>
      <c r="D66" s="276">
        <f t="shared" si="8"/>
        <v>951</v>
      </c>
      <c r="E66" s="277">
        <f t="shared" si="9"/>
        <v>0.66041666666666665</v>
      </c>
      <c r="F66" s="276" t="str">
        <f t="shared" si="10"/>
        <v>Pico</v>
      </c>
      <c r="G66" s="287">
        <v>15</v>
      </c>
      <c r="H66" s="288">
        <v>51</v>
      </c>
      <c r="I66" s="280" t="s">
        <v>32</v>
      </c>
      <c r="J66" s="289" t="str">
        <f t="shared" si="11"/>
        <v>Não</v>
      </c>
      <c r="K66" s="289" t="str">
        <f t="shared" si="29"/>
        <v>Bauru</v>
      </c>
      <c r="L66" s="289" t="str">
        <f t="shared" si="12"/>
        <v>Bauru</v>
      </c>
      <c r="M66" s="289" t="s">
        <v>331</v>
      </c>
      <c r="N66" s="286" t="s">
        <v>3</v>
      </c>
      <c r="O66" s="286" t="s">
        <v>14</v>
      </c>
      <c r="P66" s="283">
        <f t="shared" si="13"/>
        <v>958</v>
      </c>
      <c r="Q66" s="284">
        <v>15</v>
      </c>
      <c r="R66" s="285">
        <v>58</v>
      </c>
      <c r="S66" s="283">
        <f t="shared" si="14"/>
        <v>961</v>
      </c>
      <c r="T66" s="284">
        <v>16</v>
      </c>
      <c r="U66" s="285">
        <v>1</v>
      </c>
      <c r="V66" s="283">
        <f t="shared" si="15"/>
        <v>967</v>
      </c>
      <c r="W66" s="284">
        <v>16</v>
      </c>
      <c r="X66" s="285">
        <v>7</v>
      </c>
      <c r="Y66" s="283">
        <f t="shared" si="16"/>
        <v>999</v>
      </c>
      <c r="Z66" s="284">
        <v>16</v>
      </c>
      <c r="AA66" s="285">
        <v>39</v>
      </c>
      <c r="AB66" s="283">
        <f t="shared" si="17"/>
        <v>999</v>
      </c>
      <c r="AC66" s="284">
        <v>16</v>
      </c>
      <c r="AD66" s="285">
        <v>39</v>
      </c>
      <c r="AE66" s="283">
        <f t="shared" si="18"/>
        <v>1010</v>
      </c>
      <c r="AF66" s="284">
        <v>16</v>
      </c>
      <c r="AG66" s="285">
        <v>50</v>
      </c>
      <c r="AH66" s="280">
        <f t="shared" si="19"/>
        <v>951</v>
      </c>
      <c r="AI66" s="280">
        <f t="shared" si="0"/>
        <v>958</v>
      </c>
      <c r="AJ66" s="280">
        <f t="shared" si="1"/>
        <v>961</v>
      </c>
      <c r="AK66" s="280">
        <f t="shared" si="2"/>
        <v>967</v>
      </c>
      <c r="AL66" s="280">
        <f t="shared" si="3"/>
        <v>999</v>
      </c>
      <c r="AM66" s="280">
        <f t="shared" si="4"/>
        <v>999</v>
      </c>
      <c r="AN66" s="286">
        <f t="shared" si="5"/>
        <v>1010</v>
      </c>
      <c r="AO66" s="280">
        <f t="shared" si="20"/>
        <v>1</v>
      </c>
      <c r="AP66" s="280">
        <f t="shared" si="21"/>
        <v>7</v>
      </c>
      <c r="AQ66" s="280">
        <f t="shared" si="22"/>
        <v>3</v>
      </c>
      <c r="AR66" s="280">
        <f t="shared" si="23"/>
        <v>6</v>
      </c>
      <c r="AS66" s="280">
        <f t="shared" si="24"/>
        <v>32</v>
      </c>
      <c r="AT66" s="280">
        <f t="shared" si="25"/>
        <v>0</v>
      </c>
      <c r="AU66" s="280">
        <f t="shared" si="26"/>
        <v>32</v>
      </c>
      <c r="AV66" s="280">
        <f t="shared" si="27"/>
        <v>11</v>
      </c>
      <c r="AW66" s="286">
        <f t="shared" si="28"/>
        <v>59</v>
      </c>
    </row>
    <row r="67" spans="1:49" x14ac:dyDescent="0.55000000000000004">
      <c r="A67" s="276">
        <f t="shared" si="6"/>
        <v>1</v>
      </c>
      <c r="B67" s="276">
        <v>5</v>
      </c>
      <c r="C67" s="276">
        <f t="shared" si="7"/>
        <v>0</v>
      </c>
      <c r="D67" s="276">
        <f t="shared" si="8"/>
        <v>965</v>
      </c>
      <c r="E67" s="277">
        <f t="shared" si="9"/>
        <v>0.67013888888888884</v>
      </c>
      <c r="F67" s="276" t="str">
        <f t="shared" si="10"/>
        <v>Pico</v>
      </c>
      <c r="G67" s="287">
        <v>16</v>
      </c>
      <c r="H67" s="288">
        <v>5</v>
      </c>
      <c r="I67" s="280" t="s">
        <v>16</v>
      </c>
      <c r="J67" s="289" t="str">
        <f t="shared" si="11"/>
        <v>Não</v>
      </c>
      <c r="K67" s="289" t="str">
        <f t="shared" si="29"/>
        <v>Região</v>
      </c>
      <c r="L67" s="289" t="str">
        <f t="shared" si="12"/>
        <v>Pederneiras</v>
      </c>
      <c r="M67" s="289" t="s">
        <v>330</v>
      </c>
      <c r="N67" s="286" t="s">
        <v>17</v>
      </c>
      <c r="O67" s="286" t="s">
        <v>18</v>
      </c>
      <c r="P67" s="283">
        <f t="shared" si="13"/>
        <v>968</v>
      </c>
      <c r="Q67" s="284">
        <v>16</v>
      </c>
      <c r="R67" s="285">
        <v>8</v>
      </c>
      <c r="S67" s="283">
        <f t="shared" si="14"/>
        <v>969</v>
      </c>
      <c r="T67" s="284">
        <v>16</v>
      </c>
      <c r="U67" s="285">
        <v>9</v>
      </c>
      <c r="V67" s="283">
        <f t="shared" si="15"/>
        <v>981</v>
      </c>
      <c r="W67" s="284">
        <v>16</v>
      </c>
      <c r="X67" s="285">
        <v>21</v>
      </c>
      <c r="Y67" s="283">
        <f t="shared" si="16"/>
        <v>1010</v>
      </c>
      <c r="Z67" s="284">
        <v>16</v>
      </c>
      <c r="AA67" s="285">
        <v>50</v>
      </c>
      <c r="AB67" s="283">
        <f t="shared" si="17"/>
        <v>1015</v>
      </c>
      <c r="AC67" s="284">
        <v>16</v>
      </c>
      <c r="AD67" s="285">
        <v>55</v>
      </c>
      <c r="AE67" s="283">
        <f t="shared" si="18"/>
        <v>1023</v>
      </c>
      <c r="AF67" s="284">
        <v>17</v>
      </c>
      <c r="AG67" s="285">
        <v>3</v>
      </c>
      <c r="AH67" s="280">
        <f t="shared" si="19"/>
        <v>965</v>
      </c>
      <c r="AI67" s="280">
        <f t="shared" si="0"/>
        <v>968</v>
      </c>
      <c r="AJ67" s="280">
        <f t="shared" si="1"/>
        <v>969</v>
      </c>
      <c r="AK67" s="280">
        <f t="shared" si="2"/>
        <v>981</v>
      </c>
      <c r="AL67" s="280">
        <f t="shared" si="3"/>
        <v>1010</v>
      </c>
      <c r="AM67" s="280">
        <f t="shared" si="4"/>
        <v>1015</v>
      </c>
      <c r="AN67" s="286">
        <f t="shared" si="5"/>
        <v>1023</v>
      </c>
      <c r="AO67" s="280">
        <f t="shared" si="20"/>
        <v>1</v>
      </c>
      <c r="AP67" s="280">
        <f t="shared" si="21"/>
        <v>3</v>
      </c>
      <c r="AQ67" s="280">
        <f t="shared" si="22"/>
        <v>1</v>
      </c>
      <c r="AR67" s="280">
        <f t="shared" si="23"/>
        <v>12</v>
      </c>
      <c r="AS67" s="280">
        <f t="shared" si="24"/>
        <v>29</v>
      </c>
      <c r="AT67" s="280">
        <f t="shared" si="25"/>
        <v>5</v>
      </c>
      <c r="AU67" s="280">
        <f t="shared" si="26"/>
        <v>34</v>
      </c>
      <c r="AV67" s="280">
        <f t="shared" si="27"/>
        <v>8</v>
      </c>
      <c r="AW67" s="286">
        <f t="shared" si="28"/>
        <v>58</v>
      </c>
    </row>
    <row r="68" spans="1:49" x14ac:dyDescent="0.55000000000000004">
      <c r="A68" s="276">
        <f t="shared" si="6"/>
        <v>1</v>
      </c>
      <c r="B68" s="276">
        <v>5</v>
      </c>
      <c r="C68" s="276">
        <f t="shared" si="7"/>
        <v>0</v>
      </c>
      <c r="D68" s="276">
        <f t="shared" si="8"/>
        <v>969</v>
      </c>
      <c r="E68" s="277">
        <f t="shared" si="9"/>
        <v>0.67291666666666661</v>
      </c>
      <c r="F68" s="276" t="str">
        <f t="shared" si="10"/>
        <v>Pico</v>
      </c>
      <c r="G68" s="287">
        <v>16</v>
      </c>
      <c r="H68" s="288">
        <v>9</v>
      </c>
      <c r="I68" s="280" t="s">
        <v>6</v>
      </c>
      <c r="J68" s="289" t="str">
        <f t="shared" si="11"/>
        <v>Não</v>
      </c>
      <c r="K68" s="289" t="str">
        <f t="shared" si="29"/>
        <v>Bauru</v>
      </c>
      <c r="L68" s="289" t="str">
        <f t="shared" si="12"/>
        <v>Bauru</v>
      </c>
      <c r="M68" s="289" t="s">
        <v>328</v>
      </c>
      <c r="N68" s="286" t="s">
        <v>3</v>
      </c>
      <c r="O68" s="286" t="s">
        <v>39</v>
      </c>
      <c r="P68" s="283">
        <f t="shared" si="13"/>
        <v>973</v>
      </c>
      <c r="Q68" s="284">
        <v>16</v>
      </c>
      <c r="R68" s="285">
        <v>13</v>
      </c>
      <c r="S68" s="283">
        <f t="shared" si="14"/>
        <v>974</v>
      </c>
      <c r="T68" s="284">
        <v>16</v>
      </c>
      <c r="U68" s="285">
        <v>14</v>
      </c>
      <c r="V68" s="283">
        <f t="shared" si="15"/>
        <v>979</v>
      </c>
      <c r="W68" s="284">
        <v>16</v>
      </c>
      <c r="X68" s="285">
        <v>19</v>
      </c>
      <c r="Y68" s="283">
        <f t="shared" si="16"/>
        <v>1002</v>
      </c>
      <c r="Z68" s="284">
        <v>16</v>
      </c>
      <c r="AA68" s="285">
        <v>42</v>
      </c>
      <c r="AB68" s="283">
        <f t="shared" si="17"/>
        <v>1011</v>
      </c>
      <c r="AC68" s="284">
        <v>16</v>
      </c>
      <c r="AD68" s="285">
        <v>51</v>
      </c>
      <c r="AE68" s="283">
        <f t="shared" si="18"/>
        <v>1011</v>
      </c>
      <c r="AF68" s="284">
        <v>16</v>
      </c>
      <c r="AG68" s="285">
        <v>51</v>
      </c>
      <c r="AH68" s="280">
        <f t="shared" si="19"/>
        <v>969</v>
      </c>
      <c r="AI68" s="280">
        <f t="shared" ref="AI68:AI131" si="30">P68+C68</f>
        <v>973</v>
      </c>
      <c r="AJ68" s="280">
        <f t="shared" ref="AJ68:AJ131" si="31">S68+C68</f>
        <v>974</v>
      </c>
      <c r="AK68" s="280">
        <f t="shared" ref="AK68:AK131" si="32">V68+C68</f>
        <v>979</v>
      </c>
      <c r="AL68" s="280">
        <f t="shared" ref="AL68:AL131" si="33">Y68+C68</f>
        <v>1002</v>
      </c>
      <c r="AM68" s="280">
        <f t="shared" ref="AM68:AM131" si="34">AB68+C68</f>
        <v>1011</v>
      </c>
      <c r="AN68" s="286">
        <f t="shared" ref="AN68:AN131" si="35">AE68+C68</f>
        <v>1011</v>
      </c>
      <c r="AO68" s="280">
        <f t="shared" si="20"/>
        <v>1</v>
      </c>
      <c r="AP68" s="280">
        <f t="shared" si="21"/>
        <v>4</v>
      </c>
      <c r="AQ68" s="280">
        <f t="shared" si="22"/>
        <v>1</v>
      </c>
      <c r="AR68" s="280">
        <f t="shared" si="23"/>
        <v>5</v>
      </c>
      <c r="AS68" s="280">
        <f t="shared" si="24"/>
        <v>23</v>
      </c>
      <c r="AT68" s="280">
        <f t="shared" si="25"/>
        <v>9</v>
      </c>
      <c r="AU68" s="280">
        <f t="shared" si="26"/>
        <v>32</v>
      </c>
      <c r="AV68" s="280">
        <f t="shared" si="27"/>
        <v>0</v>
      </c>
      <c r="AW68" s="286">
        <f t="shared" si="28"/>
        <v>42</v>
      </c>
    </row>
    <row r="69" spans="1:49" x14ac:dyDescent="0.55000000000000004">
      <c r="A69" s="276">
        <f t="shared" ref="A69:A132" si="36">C69/1440+1</f>
        <v>1</v>
      </c>
      <c r="B69" s="276">
        <v>5</v>
      </c>
      <c r="C69" s="276">
        <f t="shared" ref="C69:C100" si="37">0*1440</f>
        <v>0</v>
      </c>
      <c r="D69" s="276">
        <f t="shared" ref="D69:D132" si="38">IF(G69="","",60*G69+H69)</f>
        <v>979</v>
      </c>
      <c r="E69" s="277">
        <f t="shared" ref="E69:E132" si="39">IF(G69="","",(TEXT(G69,"00")&amp;":"&amp;TEXT(H69,"00"))+0)</f>
        <v>0.67986111111111114</v>
      </c>
      <c r="F69" s="276" t="str">
        <f t="shared" ref="F69:F132" si="40">IF(G69="","",IF(AND(E69&gt;=0.5,E69&lt;=0.75),"Pico","Normal"))</f>
        <v>Pico</v>
      </c>
      <c r="G69" s="287">
        <v>16</v>
      </c>
      <c r="H69" s="288">
        <v>19</v>
      </c>
      <c r="I69" s="280" t="s">
        <v>47</v>
      </c>
      <c r="J69" s="292" t="str">
        <f t="shared" ref="J69:J132" si="41">IF(I69="","Sim","Não")</f>
        <v>Não</v>
      </c>
      <c r="K69" s="292" t="str">
        <f t="shared" si="29"/>
        <v>Bauru</v>
      </c>
      <c r="L69" s="292" t="str">
        <f t="shared" ref="L69:L132" si="42">IF(OR(M69="Bela Vista",M69="Boulevard",M69="Geisel",M69="Ipiranga",M69="Mary Dota",M69="Nações"), "Bauru", M69)</f>
        <v>Bauru</v>
      </c>
      <c r="M69" s="292" t="s">
        <v>329</v>
      </c>
      <c r="N69" s="286" t="s">
        <v>11</v>
      </c>
      <c r="O69" s="286" t="s">
        <v>12</v>
      </c>
      <c r="P69" s="283">
        <f t="shared" ref="P69:P130" si="43">60*Q69+R69</f>
        <v>983</v>
      </c>
      <c r="Q69" s="284">
        <v>16</v>
      </c>
      <c r="R69" s="285">
        <v>23</v>
      </c>
      <c r="S69" s="283">
        <f t="shared" ref="S69:S130" si="44">60*T69+U69</f>
        <v>983</v>
      </c>
      <c r="T69" s="284">
        <v>16</v>
      </c>
      <c r="U69" s="285">
        <v>23</v>
      </c>
      <c r="V69" s="283">
        <f t="shared" ref="V69:V130" si="45">60*W69+X69</f>
        <v>989</v>
      </c>
      <c r="W69" s="284">
        <v>16</v>
      </c>
      <c r="X69" s="285">
        <v>29</v>
      </c>
      <c r="Y69" s="283">
        <f t="shared" ref="Y69:Y130" si="46">60*Z69+AA69</f>
        <v>1000</v>
      </c>
      <c r="Z69" s="284">
        <v>16</v>
      </c>
      <c r="AA69" s="285">
        <v>40</v>
      </c>
      <c r="AB69" s="283">
        <f t="shared" ref="AB69:AB130" si="47">60*AC69+AD69</f>
        <v>1006</v>
      </c>
      <c r="AC69" s="284">
        <v>16</v>
      </c>
      <c r="AD69" s="285">
        <v>46</v>
      </c>
      <c r="AE69" s="283">
        <f t="shared" ref="AE69:AE130" si="48">60*AF69+AG69</f>
        <v>1010</v>
      </c>
      <c r="AF69" s="284">
        <v>16</v>
      </c>
      <c r="AG69" s="285">
        <v>50</v>
      </c>
      <c r="AH69" s="280">
        <f t="shared" ref="AH69:AH132" si="49">IF(ISERROR(D69+C69),0,D69+C69)</f>
        <v>979</v>
      </c>
      <c r="AI69" s="280">
        <f t="shared" si="30"/>
        <v>983</v>
      </c>
      <c r="AJ69" s="280">
        <f t="shared" si="31"/>
        <v>983</v>
      </c>
      <c r="AK69" s="280">
        <f t="shared" si="32"/>
        <v>989</v>
      </c>
      <c r="AL69" s="280">
        <f t="shared" si="33"/>
        <v>1000</v>
      </c>
      <c r="AM69" s="280">
        <f t="shared" si="34"/>
        <v>1006</v>
      </c>
      <c r="AN69" s="286">
        <f t="shared" si="35"/>
        <v>1010</v>
      </c>
      <c r="AO69" s="280">
        <f t="shared" ref="AO69:AO132" si="50">IF(AH69=C69,0,1)</f>
        <v>1</v>
      </c>
      <c r="AP69" s="280">
        <f t="shared" ref="AP69:AP132" si="51">IF(AH69=C69,0,IF((AI69-AH69)&lt;0,0,AI69-AH69))</f>
        <v>4</v>
      </c>
      <c r="AQ69" s="280">
        <f t="shared" ref="AQ69:AQ132" si="52">AJ69-AI69</f>
        <v>0</v>
      </c>
      <c r="AR69" s="280">
        <f t="shared" ref="AR69:AR132" si="53">AK69-AJ69</f>
        <v>6</v>
      </c>
      <c r="AS69" s="280">
        <f t="shared" ref="AS69:AS132" si="54">AL69-AK69</f>
        <v>11</v>
      </c>
      <c r="AT69" s="280">
        <f t="shared" ref="AT69:AT132" si="55">AM69-AL69</f>
        <v>6</v>
      </c>
      <c r="AU69" s="280">
        <f t="shared" ref="AU69:AU132" si="56">SUM(AS69:AT69)</f>
        <v>17</v>
      </c>
      <c r="AV69" s="280">
        <f t="shared" ref="AV69:AV132" si="57">AN69-AM69</f>
        <v>4</v>
      </c>
      <c r="AW69" s="286">
        <f t="shared" ref="AW69:AW132" si="58">AN69-AH69</f>
        <v>31</v>
      </c>
    </row>
    <row r="70" spans="1:49" x14ac:dyDescent="0.55000000000000004">
      <c r="A70" s="276">
        <f t="shared" si="36"/>
        <v>1</v>
      </c>
      <c r="B70" s="276">
        <v>5</v>
      </c>
      <c r="C70" s="276">
        <f t="shared" si="37"/>
        <v>0</v>
      </c>
      <c r="D70" s="276">
        <f t="shared" si="38"/>
        <v>1025</v>
      </c>
      <c r="E70" s="277">
        <f t="shared" si="39"/>
        <v>0.71180555555555547</v>
      </c>
      <c r="F70" s="276" t="str">
        <f t="shared" si="40"/>
        <v>Pico</v>
      </c>
      <c r="G70" s="287">
        <v>17</v>
      </c>
      <c r="H70" s="288">
        <v>5</v>
      </c>
      <c r="I70" s="280" t="s">
        <v>64</v>
      </c>
      <c r="J70" s="289" t="str">
        <f t="shared" si="41"/>
        <v>Não</v>
      </c>
      <c r="K70" s="289" t="str">
        <f t="shared" ref="K70:K133" si="59">IF(OR(M70="Bela Vista",M70="Boulevard",M70="Geisel",M70="Ipiranga",M70="Mary Dota",M70="Nações"), "Bauru", "Região")</f>
        <v>Bauru</v>
      </c>
      <c r="L70" s="289" t="str">
        <f t="shared" si="42"/>
        <v>Bauru</v>
      </c>
      <c r="M70" s="289" t="s">
        <v>325</v>
      </c>
      <c r="N70" s="286" t="s">
        <v>17</v>
      </c>
      <c r="O70" s="286" t="s">
        <v>4</v>
      </c>
      <c r="P70" s="283">
        <f t="shared" si="43"/>
        <v>1032</v>
      </c>
      <c r="Q70" s="284">
        <v>17</v>
      </c>
      <c r="R70" s="285">
        <v>12</v>
      </c>
      <c r="S70" s="283">
        <f t="shared" si="44"/>
        <v>1036</v>
      </c>
      <c r="T70" s="284">
        <v>17</v>
      </c>
      <c r="U70" s="285">
        <v>16</v>
      </c>
      <c r="V70" s="283">
        <f t="shared" si="45"/>
        <v>1039</v>
      </c>
      <c r="W70" s="284">
        <v>17</v>
      </c>
      <c r="X70" s="285">
        <v>19</v>
      </c>
      <c r="Y70" s="283">
        <f t="shared" si="46"/>
        <v>1048</v>
      </c>
      <c r="Z70" s="284">
        <v>17</v>
      </c>
      <c r="AA70" s="285">
        <v>28</v>
      </c>
      <c r="AB70" s="283">
        <f t="shared" si="47"/>
        <v>1059</v>
      </c>
      <c r="AC70" s="284">
        <v>17</v>
      </c>
      <c r="AD70" s="285">
        <v>39</v>
      </c>
      <c r="AE70" s="283">
        <f t="shared" si="48"/>
        <v>1071</v>
      </c>
      <c r="AF70" s="284">
        <v>17</v>
      </c>
      <c r="AG70" s="285">
        <v>51</v>
      </c>
      <c r="AH70" s="280">
        <f t="shared" si="49"/>
        <v>1025</v>
      </c>
      <c r="AI70" s="280">
        <f t="shared" si="30"/>
        <v>1032</v>
      </c>
      <c r="AJ70" s="280">
        <f t="shared" si="31"/>
        <v>1036</v>
      </c>
      <c r="AK70" s="280">
        <f t="shared" si="32"/>
        <v>1039</v>
      </c>
      <c r="AL70" s="280">
        <f t="shared" si="33"/>
        <v>1048</v>
      </c>
      <c r="AM70" s="280">
        <f t="shared" si="34"/>
        <v>1059</v>
      </c>
      <c r="AN70" s="286">
        <f t="shared" si="35"/>
        <v>1071</v>
      </c>
      <c r="AO70" s="280">
        <f t="shared" si="50"/>
        <v>1</v>
      </c>
      <c r="AP70" s="280">
        <f t="shared" si="51"/>
        <v>7</v>
      </c>
      <c r="AQ70" s="280">
        <f t="shared" si="52"/>
        <v>4</v>
      </c>
      <c r="AR70" s="280">
        <f t="shared" si="53"/>
        <v>3</v>
      </c>
      <c r="AS70" s="280">
        <f t="shared" si="54"/>
        <v>9</v>
      </c>
      <c r="AT70" s="280">
        <f t="shared" si="55"/>
        <v>11</v>
      </c>
      <c r="AU70" s="280">
        <f t="shared" si="56"/>
        <v>20</v>
      </c>
      <c r="AV70" s="280">
        <f t="shared" si="57"/>
        <v>12</v>
      </c>
      <c r="AW70" s="286">
        <f t="shared" si="58"/>
        <v>46</v>
      </c>
    </row>
    <row r="71" spans="1:49" x14ac:dyDescent="0.55000000000000004">
      <c r="A71" s="276">
        <f t="shared" si="36"/>
        <v>1</v>
      </c>
      <c r="B71" s="276">
        <v>5</v>
      </c>
      <c r="C71" s="276">
        <f t="shared" si="37"/>
        <v>0</v>
      </c>
      <c r="D71" s="276">
        <f t="shared" si="38"/>
        <v>1056</v>
      </c>
      <c r="E71" s="277">
        <f t="shared" si="39"/>
        <v>0.73333333333333339</v>
      </c>
      <c r="F71" s="276" t="str">
        <f t="shared" si="40"/>
        <v>Pico</v>
      </c>
      <c r="G71" s="287">
        <v>17</v>
      </c>
      <c r="H71" s="288">
        <v>36</v>
      </c>
      <c r="I71" s="280" t="s">
        <v>8</v>
      </c>
      <c r="J71" s="289" t="str">
        <f t="shared" si="41"/>
        <v>Não</v>
      </c>
      <c r="K71" s="289" t="str">
        <f t="shared" si="59"/>
        <v>Região</v>
      </c>
      <c r="L71" s="289" t="str">
        <f t="shared" si="42"/>
        <v>Agudos</v>
      </c>
      <c r="M71" s="289" t="s">
        <v>327</v>
      </c>
      <c r="N71" s="286" t="s">
        <v>22</v>
      </c>
      <c r="O71" s="286" t="s">
        <v>9</v>
      </c>
      <c r="P71" s="283">
        <f t="shared" si="43"/>
        <v>1059</v>
      </c>
      <c r="Q71" s="284">
        <v>17</v>
      </c>
      <c r="R71" s="285">
        <v>39</v>
      </c>
      <c r="S71" s="283">
        <f t="shared" si="44"/>
        <v>1059</v>
      </c>
      <c r="T71" s="284">
        <v>17</v>
      </c>
      <c r="U71" s="285">
        <v>39</v>
      </c>
      <c r="V71" s="283">
        <f t="shared" si="45"/>
        <v>1066</v>
      </c>
      <c r="W71" s="284">
        <v>17</v>
      </c>
      <c r="X71" s="285">
        <v>46</v>
      </c>
      <c r="Y71" s="283">
        <f t="shared" si="46"/>
        <v>1067</v>
      </c>
      <c r="Z71" s="284">
        <v>17</v>
      </c>
      <c r="AA71" s="285">
        <v>47</v>
      </c>
      <c r="AB71" s="283">
        <f t="shared" si="47"/>
        <v>1067</v>
      </c>
      <c r="AC71" s="284">
        <v>17</v>
      </c>
      <c r="AD71" s="285">
        <v>47</v>
      </c>
      <c r="AE71" s="283">
        <f t="shared" si="48"/>
        <v>0</v>
      </c>
      <c r="AF71" s="284"/>
      <c r="AG71" s="285"/>
      <c r="AH71" s="280">
        <f t="shared" si="49"/>
        <v>1056</v>
      </c>
      <c r="AI71" s="280">
        <f t="shared" si="30"/>
        <v>1059</v>
      </c>
      <c r="AJ71" s="280">
        <f t="shared" si="31"/>
        <v>1059</v>
      </c>
      <c r="AK71" s="280">
        <f t="shared" si="32"/>
        <v>1066</v>
      </c>
      <c r="AL71" s="280">
        <f t="shared" si="33"/>
        <v>1067</v>
      </c>
      <c r="AM71" s="280">
        <f t="shared" si="34"/>
        <v>1067</v>
      </c>
      <c r="AN71" s="286">
        <f t="shared" si="35"/>
        <v>0</v>
      </c>
      <c r="AO71" s="280">
        <f t="shared" si="50"/>
        <v>1</v>
      </c>
      <c r="AP71" s="280">
        <f t="shared" si="51"/>
        <v>3</v>
      </c>
      <c r="AQ71" s="280">
        <f t="shared" si="52"/>
        <v>0</v>
      </c>
      <c r="AR71" s="280">
        <f t="shared" si="53"/>
        <v>7</v>
      </c>
      <c r="AS71" s="280">
        <f t="shared" si="54"/>
        <v>1</v>
      </c>
      <c r="AT71" s="280">
        <f t="shared" si="55"/>
        <v>0</v>
      </c>
      <c r="AU71" s="280">
        <f t="shared" si="56"/>
        <v>1</v>
      </c>
      <c r="AV71" s="280">
        <f t="shared" si="57"/>
        <v>-1067</v>
      </c>
      <c r="AW71" s="286">
        <f t="shared" si="58"/>
        <v>-1056</v>
      </c>
    </row>
    <row r="72" spans="1:49" x14ac:dyDescent="0.55000000000000004">
      <c r="A72" s="276">
        <f t="shared" si="36"/>
        <v>1</v>
      </c>
      <c r="B72" s="276">
        <v>5</v>
      </c>
      <c r="C72" s="276">
        <f t="shared" si="37"/>
        <v>0</v>
      </c>
      <c r="D72" s="276">
        <f t="shared" si="38"/>
        <v>1063</v>
      </c>
      <c r="E72" s="277">
        <f t="shared" si="39"/>
        <v>0.73819444444444438</v>
      </c>
      <c r="F72" s="276" t="str">
        <f t="shared" si="40"/>
        <v>Pico</v>
      </c>
      <c r="G72" s="287">
        <v>17</v>
      </c>
      <c r="H72" s="288">
        <v>43</v>
      </c>
      <c r="I72" s="280" t="s">
        <v>65</v>
      </c>
      <c r="J72" s="289" t="str">
        <f t="shared" si="41"/>
        <v>Não</v>
      </c>
      <c r="K72" s="289" t="str">
        <f t="shared" si="59"/>
        <v>Bauru</v>
      </c>
      <c r="L72" s="289" t="str">
        <f t="shared" si="42"/>
        <v>Bauru</v>
      </c>
      <c r="M72" s="289" t="s">
        <v>333</v>
      </c>
      <c r="N72" s="286" t="s">
        <v>17</v>
      </c>
      <c r="O72" s="286" t="s">
        <v>31</v>
      </c>
      <c r="P72" s="283">
        <f t="shared" si="43"/>
        <v>1067</v>
      </c>
      <c r="Q72" s="284">
        <v>17</v>
      </c>
      <c r="R72" s="285">
        <v>47</v>
      </c>
      <c r="S72" s="283">
        <f t="shared" si="44"/>
        <v>1068</v>
      </c>
      <c r="T72" s="284">
        <v>17</v>
      </c>
      <c r="U72" s="285">
        <v>48</v>
      </c>
      <c r="V72" s="283">
        <f t="shared" si="45"/>
        <v>1073</v>
      </c>
      <c r="W72" s="284">
        <v>17</v>
      </c>
      <c r="X72" s="285">
        <v>53</v>
      </c>
      <c r="Y72" s="283">
        <f t="shared" si="46"/>
        <v>1098</v>
      </c>
      <c r="Z72" s="284">
        <v>18</v>
      </c>
      <c r="AA72" s="285">
        <v>18</v>
      </c>
      <c r="AB72" s="283">
        <f t="shared" si="47"/>
        <v>1117</v>
      </c>
      <c r="AC72" s="284">
        <v>18</v>
      </c>
      <c r="AD72" s="285">
        <v>37</v>
      </c>
      <c r="AE72" s="283">
        <f t="shared" si="48"/>
        <v>1137</v>
      </c>
      <c r="AF72" s="284">
        <v>18</v>
      </c>
      <c r="AG72" s="285">
        <v>57</v>
      </c>
      <c r="AH72" s="280">
        <f t="shared" si="49"/>
        <v>1063</v>
      </c>
      <c r="AI72" s="280">
        <f t="shared" si="30"/>
        <v>1067</v>
      </c>
      <c r="AJ72" s="280">
        <f t="shared" si="31"/>
        <v>1068</v>
      </c>
      <c r="AK72" s="280">
        <f t="shared" si="32"/>
        <v>1073</v>
      </c>
      <c r="AL72" s="280">
        <f t="shared" si="33"/>
        <v>1098</v>
      </c>
      <c r="AM72" s="280">
        <f t="shared" si="34"/>
        <v>1117</v>
      </c>
      <c r="AN72" s="286">
        <f t="shared" si="35"/>
        <v>1137</v>
      </c>
      <c r="AO72" s="280">
        <f t="shared" si="50"/>
        <v>1</v>
      </c>
      <c r="AP72" s="280">
        <f t="shared" si="51"/>
        <v>4</v>
      </c>
      <c r="AQ72" s="280">
        <f t="shared" si="52"/>
        <v>1</v>
      </c>
      <c r="AR72" s="280">
        <f t="shared" si="53"/>
        <v>5</v>
      </c>
      <c r="AS72" s="280">
        <f t="shared" si="54"/>
        <v>25</v>
      </c>
      <c r="AT72" s="280">
        <f t="shared" si="55"/>
        <v>19</v>
      </c>
      <c r="AU72" s="280">
        <f t="shared" si="56"/>
        <v>44</v>
      </c>
      <c r="AV72" s="280">
        <f t="shared" si="57"/>
        <v>20</v>
      </c>
      <c r="AW72" s="286">
        <f t="shared" si="58"/>
        <v>74</v>
      </c>
    </row>
    <row r="73" spans="1:49" x14ac:dyDescent="0.55000000000000004">
      <c r="A73" s="276">
        <f t="shared" si="36"/>
        <v>1</v>
      </c>
      <c r="B73" s="276">
        <v>5</v>
      </c>
      <c r="C73" s="276">
        <f t="shared" si="37"/>
        <v>0</v>
      </c>
      <c r="D73" s="276">
        <f t="shared" si="38"/>
        <v>1064</v>
      </c>
      <c r="E73" s="277">
        <f t="shared" si="39"/>
        <v>0.73888888888888893</v>
      </c>
      <c r="F73" s="276" t="str">
        <f t="shared" si="40"/>
        <v>Pico</v>
      </c>
      <c r="G73" s="287">
        <v>17</v>
      </c>
      <c r="H73" s="288">
        <v>44</v>
      </c>
      <c r="I73" s="280" t="s">
        <v>66</v>
      </c>
      <c r="J73" s="289" t="str">
        <f t="shared" si="41"/>
        <v>Não</v>
      </c>
      <c r="K73" s="289" t="str">
        <f t="shared" si="59"/>
        <v>Bauru</v>
      </c>
      <c r="L73" s="289" t="str">
        <f t="shared" si="42"/>
        <v>Bauru</v>
      </c>
      <c r="M73" s="289" t="s">
        <v>325</v>
      </c>
      <c r="N73" s="286" t="s">
        <v>3</v>
      </c>
      <c r="O73" s="286" t="s">
        <v>4</v>
      </c>
      <c r="P73" s="283">
        <f t="shared" si="43"/>
        <v>1071</v>
      </c>
      <c r="Q73" s="284">
        <v>17</v>
      </c>
      <c r="R73" s="285">
        <v>51</v>
      </c>
      <c r="S73" s="283">
        <f t="shared" si="44"/>
        <v>1086</v>
      </c>
      <c r="T73" s="284">
        <v>18</v>
      </c>
      <c r="U73" s="285">
        <v>6</v>
      </c>
      <c r="V73" s="283">
        <f t="shared" si="45"/>
        <v>1087</v>
      </c>
      <c r="W73" s="284">
        <v>18</v>
      </c>
      <c r="X73" s="285">
        <v>7</v>
      </c>
      <c r="Y73" s="283">
        <f t="shared" si="46"/>
        <v>1095</v>
      </c>
      <c r="Z73" s="284">
        <v>18</v>
      </c>
      <c r="AA73" s="285">
        <v>15</v>
      </c>
      <c r="AB73" s="283">
        <f t="shared" si="47"/>
        <v>1109</v>
      </c>
      <c r="AC73" s="284">
        <v>18</v>
      </c>
      <c r="AD73" s="285">
        <v>29</v>
      </c>
      <c r="AE73" s="283">
        <f t="shared" si="48"/>
        <v>1143</v>
      </c>
      <c r="AF73" s="284">
        <v>19</v>
      </c>
      <c r="AG73" s="285">
        <v>3</v>
      </c>
      <c r="AH73" s="280">
        <f t="shared" si="49"/>
        <v>1064</v>
      </c>
      <c r="AI73" s="280">
        <f t="shared" si="30"/>
        <v>1071</v>
      </c>
      <c r="AJ73" s="280">
        <f t="shared" si="31"/>
        <v>1086</v>
      </c>
      <c r="AK73" s="280">
        <f t="shared" si="32"/>
        <v>1087</v>
      </c>
      <c r="AL73" s="280">
        <f t="shared" si="33"/>
        <v>1095</v>
      </c>
      <c r="AM73" s="280">
        <f t="shared" si="34"/>
        <v>1109</v>
      </c>
      <c r="AN73" s="286">
        <f t="shared" si="35"/>
        <v>1143</v>
      </c>
      <c r="AO73" s="280">
        <f t="shared" si="50"/>
        <v>1</v>
      </c>
      <c r="AP73" s="280">
        <f t="shared" si="51"/>
        <v>7</v>
      </c>
      <c r="AQ73" s="280">
        <f t="shared" si="52"/>
        <v>15</v>
      </c>
      <c r="AR73" s="280">
        <f t="shared" si="53"/>
        <v>1</v>
      </c>
      <c r="AS73" s="280">
        <f t="shared" si="54"/>
        <v>8</v>
      </c>
      <c r="AT73" s="280">
        <f t="shared" si="55"/>
        <v>14</v>
      </c>
      <c r="AU73" s="280">
        <f t="shared" si="56"/>
        <v>22</v>
      </c>
      <c r="AV73" s="280">
        <f t="shared" si="57"/>
        <v>34</v>
      </c>
      <c r="AW73" s="286">
        <f t="shared" si="58"/>
        <v>79</v>
      </c>
    </row>
    <row r="74" spans="1:49" x14ac:dyDescent="0.55000000000000004">
      <c r="A74" s="276">
        <f t="shared" si="36"/>
        <v>1</v>
      </c>
      <c r="B74" s="276">
        <v>5</v>
      </c>
      <c r="C74" s="276">
        <f t="shared" si="37"/>
        <v>0</v>
      </c>
      <c r="D74" s="276">
        <f t="shared" si="38"/>
        <v>1068</v>
      </c>
      <c r="E74" s="277">
        <f t="shared" si="39"/>
        <v>0.7416666666666667</v>
      </c>
      <c r="F74" s="276" t="str">
        <f t="shared" si="40"/>
        <v>Pico</v>
      </c>
      <c r="G74" s="287">
        <v>17</v>
      </c>
      <c r="H74" s="288">
        <v>48</v>
      </c>
      <c r="I74" s="280" t="s">
        <v>67</v>
      </c>
      <c r="J74" s="289" t="str">
        <f t="shared" si="41"/>
        <v>Não</v>
      </c>
      <c r="K74" s="289" t="str">
        <f t="shared" si="59"/>
        <v>Bauru</v>
      </c>
      <c r="L74" s="289" t="str">
        <f t="shared" si="42"/>
        <v>Bauru</v>
      </c>
      <c r="M74" s="289" t="s">
        <v>333</v>
      </c>
      <c r="N74" s="286" t="s">
        <v>17</v>
      </c>
      <c r="O74" s="286" t="s">
        <v>53</v>
      </c>
      <c r="P74" s="283">
        <f t="shared" si="43"/>
        <v>1074</v>
      </c>
      <c r="Q74" s="284">
        <v>17</v>
      </c>
      <c r="R74" s="285">
        <v>54</v>
      </c>
      <c r="S74" s="283">
        <f t="shared" si="44"/>
        <v>1074</v>
      </c>
      <c r="T74" s="284">
        <v>17</v>
      </c>
      <c r="U74" s="285">
        <v>54</v>
      </c>
      <c r="V74" s="283">
        <f t="shared" si="45"/>
        <v>1117</v>
      </c>
      <c r="W74" s="284">
        <v>18</v>
      </c>
      <c r="X74" s="285">
        <v>37</v>
      </c>
      <c r="Y74" s="283">
        <f t="shared" si="46"/>
        <v>1117</v>
      </c>
      <c r="Z74" s="284">
        <v>18</v>
      </c>
      <c r="AA74" s="285">
        <v>37</v>
      </c>
      <c r="AB74" s="283">
        <f t="shared" si="47"/>
        <v>0</v>
      </c>
      <c r="AC74" s="284"/>
      <c r="AD74" s="285"/>
      <c r="AE74" s="283">
        <f t="shared" si="48"/>
        <v>0</v>
      </c>
      <c r="AF74" s="284"/>
      <c r="AG74" s="285"/>
      <c r="AH74" s="280">
        <f t="shared" si="49"/>
        <v>1068</v>
      </c>
      <c r="AI74" s="280">
        <f t="shared" si="30"/>
        <v>1074</v>
      </c>
      <c r="AJ74" s="280">
        <f t="shared" si="31"/>
        <v>1074</v>
      </c>
      <c r="AK74" s="280">
        <f t="shared" si="32"/>
        <v>1117</v>
      </c>
      <c r="AL74" s="280">
        <f t="shared" si="33"/>
        <v>1117</v>
      </c>
      <c r="AM74" s="280">
        <f t="shared" si="34"/>
        <v>0</v>
      </c>
      <c r="AN74" s="286">
        <f t="shared" si="35"/>
        <v>0</v>
      </c>
      <c r="AO74" s="280">
        <f t="shared" si="50"/>
        <v>1</v>
      </c>
      <c r="AP74" s="280">
        <f t="shared" si="51"/>
        <v>6</v>
      </c>
      <c r="AQ74" s="280">
        <f t="shared" si="52"/>
        <v>0</v>
      </c>
      <c r="AR74" s="280">
        <f t="shared" si="53"/>
        <v>43</v>
      </c>
      <c r="AS74" s="280">
        <f t="shared" si="54"/>
        <v>0</v>
      </c>
      <c r="AT74" s="280">
        <f t="shared" si="55"/>
        <v>-1117</v>
      </c>
      <c r="AU74" s="280">
        <f t="shared" si="56"/>
        <v>-1117</v>
      </c>
      <c r="AV74" s="280">
        <f t="shared" si="57"/>
        <v>0</v>
      </c>
      <c r="AW74" s="286">
        <f t="shared" si="58"/>
        <v>-1068</v>
      </c>
    </row>
    <row r="75" spans="1:49" x14ac:dyDescent="0.55000000000000004">
      <c r="A75" s="276">
        <f t="shared" si="36"/>
        <v>1</v>
      </c>
      <c r="B75" s="276">
        <v>5</v>
      </c>
      <c r="C75" s="276">
        <f t="shared" si="37"/>
        <v>0</v>
      </c>
      <c r="D75" s="276" t="str">
        <f t="shared" si="38"/>
        <v/>
      </c>
      <c r="E75" s="277" t="str">
        <f t="shared" si="39"/>
        <v/>
      </c>
      <c r="F75" s="276" t="str">
        <f t="shared" si="40"/>
        <v/>
      </c>
      <c r="G75" s="287"/>
      <c r="H75" s="288"/>
      <c r="I75" s="280"/>
      <c r="J75" s="290" t="str">
        <f t="shared" si="41"/>
        <v>Sim</v>
      </c>
      <c r="K75" s="290" t="str">
        <f t="shared" si="59"/>
        <v>Bauru</v>
      </c>
      <c r="L75" s="290" t="str">
        <f t="shared" si="42"/>
        <v>Bauru</v>
      </c>
      <c r="M75" s="290" t="s">
        <v>333</v>
      </c>
      <c r="N75" s="291" t="s">
        <v>17</v>
      </c>
      <c r="O75" s="286" t="s">
        <v>36</v>
      </c>
      <c r="P75" s="283">
        <f t="shared" si="43"/>
        <v>1073</v>
      </c>
      <c r="Q75" s="284">
        <v>17</v>
      </c>
      <c r="R75" s="285">
        <v>53</v>
      </c>
      <c r="S75" s="283">
        <f t="shared" si="44"/>
        <v>1077</v>
      </c>
      <c r="T75" s="284">
        <v>17</v>
      </c>
      <c r="U75" s="285">
        <v>57</v>
      </c>
      <c r="V75" s="283">
        <f t="shared" si="45"/>
        <v>1091</v>
      </c>
      <c r="W75" s="284">
        <v>18</v>
      </c>
      <c r="X75" s="285">
        <v>11</v>
      </c>
      <c r="Y75" s="283">
        <f t="shared" si="46"/>
        <v>1112</v>
      </c>
      <c r="Z75" s="284">
        <v>18</v>
      </c>
      <c r="AA75" s="285">
        <v>32</v>
      </c>
      <c r="AB75" s="283">
        <f t="shared" si="47"/>
        <v>1133</v>
      </c>
      <c r="AC75" s="284">
        <v>18</v>
      </c>
      <c r="AD75" s="285">
        <v>53</v>
      </c>
      <c r="AE75" s="283">
        <f t="shared" si="48"/>
        <v>1133</v>
      </c>
      <c r="AF75" s="284">
        <v>18</v>
      </c>
      <c r="AG75" s="285">
        <v>53</v>
      </c>
      <c r="AH75" s="280">
        <f t="shared" si="49"/>
        <v>0</v>
      </c>
      <c r="AI75" s="280">
        <f t="shared" si="30"/>
        <v>1073</v>
      </c>
      <c r="AJ75" s="280">
        <f t="shared" si="31"/>
        <v>1077</v>
      </c>
      <c r="AK75" s="280">
        <f t="shared" si="32"/>
        <v>1091</v>
      </c>
      <c r="AL75" s="280">
        <f t="shared" si="33"/>
        <v>1112</v>
      </c>
      <c r="AM75" s="280">
        <f t="shared" si="34"/>
        <v>1133</v>
      </c>
      <c r="AN75" s="286">
        <f t="shared" si="35"/>
        <v>1133</v>
      </c>
      <c r="AO75" s="280">
        <f t="shared" si="50"/>
        <v>0</v>
      </c>
      <c r="AP75" s="280">
        <f t="shared" si="51"/>
        <v>0</v>
      </c>
      <c r="AQ75" s="280">
        <f t="shared" si="52"/>
        <v>4</v>
      </c>
      <c r="AR75" s="280">
        <f t="shared" si="53"/>
        <v>14</v>
      </c>
      <c r="AS75" s="280">
        <f t="shared" si="54"/>
        <v>21</v>
      </c>
      <c r="AT75" s="280">
        <f t="shared" si="55"/>
        <v>21</v>
      </c>
      <c r="AU75" s="280">
        <f t="shared" si="56"/>
        <v>42</v>
      </c>
      <c r="AV75" s="280">
        <f t="shared" si="57"/>
        <v>0</v>
      </c>
      <c r="AW75" s="286">
        <f t="shared" si="58"/>
        <v>1133</v>
      </c>
    </row>
    <row r="76" spans="1:49" x14ac:dyDescent="0.55000000000000004">
      <c r="A76" s="276">
        <f t="shared" si="36"/>
        <v>1</v>
      </c>
      <c r="B76" s="276">
        <v>5</v>
      </c>
      <c r="C76" s="276">
        <f t="shared" si="37"/>
        <v>0</v>
      </c>
      <c r="D76" s="276" t="str">
        <f t="shared" si="38"/>
        <v/>
      </c>
      <c r="E76" s="277" t="str">
        <f t="shared" si="39"/>
        <v/>
      </c>
      <c r="F76" s="276" t="str">
        <f t="shared" si="40"/>
        <v/>
      </c>
      <c r="G76" s="287"/>
      <c r="H76" s="288"/>
      <c r="I76" s="280"/>
      <c r="J76" s="290" t="str">
        <f t="shared" si="41"/>
        <v>Sim</v>
      </c>
      <c r="K76" s="290" t="str">
        <f t="shared" si="59"/>
        <v>Bauru</v>
      </c>
      <c r="L76" s="290" t="str">
        <f t="shared" si="42"/>
        <v>Bauru</v>
      </c>
      <c r="M76" s="290" t="s">
        <v>333</v>
      </c>
      <c r="N76" s="291" t="s">
        <v>17</v>
      </c>
      <c r="O76" s="286" t="s">
        <v>54</v>
      </c>
      <c r="P76" s="283">
        <f t="shared" si="43"/>
        <v>1074</v>
      </c>
      <c r="Q76" s="284">
        <v>17</v>
      </c>
      <c r="R76" s="285">
        <v>54</v>
      </c>
      <c r="S76" s="283">
        <f t="shared" si="44"/>
        <v>1074</v>
      </c>
      <c r="T76" s="284">
        <v>17</v>
      </c>
      <c r="U76" s="285">
        <v>54</v>
      </c>
      <c r="V76" s="283">
        <f t="shared" si="45"/>
        <v>1117</v>
      </c>
      <c r="W76" s="284">
        <v>18</v>
      </c>
      <c r="X76" s="285">
        <v>37</v>
      </c>
      <c r="Y76" s="283">
        <f t="shared" si="46"/>
        <v>1117</v>
      </c>
      <c r="Z76" s="284">
        <v>18</v>
      </c>
      <c r="AA76" s="285">
        <v>37</v>
      </c>
      <c r="AB76" s="283">
        <f t="shared" si="47"/>
        <v>1118</v>
      </c>
      <c r="AC76" s="284">
        <v>18</v>
      </c>
      <c r="AD76" s="285">
        <v>38</v>
      </c>
      <c r="AE76" s="283">
        <f t="shared" si="48"/>
        <v>0</v>
      </c>
      <c r="AF76" s="284"/>
      <c r="AG76" s="285"/>
      <c r="AH76" s="280">
        <f t="shared" si="49"/>
        <v>0</v>
      </c>
      <c r="AI76" s="280">
        <f t="shared" si="30"/>
        <v>1074</v>
      </c>
      <c r="AJ76" s="280">
        <f t="shared" si="31"/>
        <v>1074</v>
      </c>
      <c r="AK76" s="280">
        <f t="shared" si="32"/>
        <v>1117</v>
      </c>
      <c r="AL76" s="280">
        <f t="shared" si="33"/>
        <v>1117</v>
      </c>
      <c r="AM76" s="280">
        <f t="shared" si="34"/>
        <v>1118</v>
      </c>
      <c r="AN76" s="286">
        <f t="shared" si="35"/>
        <v>0</v>
      </c>
      <c r="AO76" s="280">
        <f t="shared" si="50"/>
        <v>0</v>
      </c>
      <c r="AP76" s="280">
        <f t="shared" si="51"/>
        <v>0</v>
      </c>
      <c r="AQ76" s="280">
        <f t="shared" si="52"/>
        <v>0</v>
      </c>
      <c r="AR76" s="280">
        <f t="shared" si="53"/>
        <v>43</v>
      </c>
      <c r="AS76" s="280">
        <f t="shared" si="54"/>
        <v>0</v>
      </c>
      <c r="AT76" s="280">
        <f t="shared" si="55"/>
        <v>1</v>
      </c>
      <c r="AU76" s="280">
        <f t="shared" si="56"/>
        <v>1</v>
      </c>
      <c r="AV76" s="280">
        <f t="shared" si="57"/>
        <v>-1118</v>
      </c>
      <c r="AW76" s="286">
        <f t="shared" si="58"/>
        <v>0</v>
      </c>
    </row>
    <row r="77" spans="1:49" x14ac:dyDescent="0.55000000000000004">
      <c r="A77" s="276">
        <f t="shared" si="36"/>
        <v>1</v>
      </c>
      <c r="B77" s="276">
        <v>5</v>
      </c>
      <c r="C77" s="276">
        <f t="shared" si="37"/>
        <v>0</v>
      </c>
      <c r="D77" s="276">
        <f t="shared" si="38"/>
        <v>1104</v>
      </c>
      <c r="E77" s="277">
        <f t="shared" si="39"/>
        <v>0.76666666666666661</v>
      </c>
      <c r="F77" s="276" t="str">
        <f t="shared" si="40"/>
        <v>Normal</v>
      </c>
      <c r="G77" s="287">
        <v>18</v>
      </c>
      <c r="H77" s="288">
        <v>24</v>
      </c>
      <c r="I77" s="280" t="s">
        <v>68</v>
      </c>
      <c r="J77" s="289" t="str">
        <f t="shared" si="41"/>
        <v>Não</v>
      </c>
      <c r="K77" s="289" t="str">
        <f t="shared" si="59"/>
        <v>Bauru</v>
      </c>
      <c r="L77" s="289" t="str">
        <f t="shared" si="42"/>
        <v>Bauru</v>
      </c>
      <c r="M77" s="289" t="s">
        <v>331</v>
      </c>
      <c r="N77" s="286" t="s">
        <v>3</v>
      </c>
      <c r="O77" s="286" t="s">
        <v>14</v>
      </c>
      <c r="P77" s="283">
        <f t="shared" si="43"/>
        <v>1108</v>
      </c>
      <c r="Q77" s="284">
        <v>18</v>
      </c>
      <c r="R77" s="285">
        <v>28</v>
      </c>
      <c r="S77" s="283">
        <f t="shared" si="44"/>
        <v>1111</v>
      </c>
      <c r="T77" s="284">
        <v>18</v>
      </c>
      <c r="U77" s="285">
        <v>31</v>
      </c>
      <c r="V77" s="283">
        <f t="shared" si="45"/>
        <v>1128</v>
      </c>
      <c r="W77" s="284">
        <v>18</v>
      </c>
      <c r="X77" s="285">
        <v>48</v>
      </c>
      <c r="Y77" s="283">
        <f t="shared" si="46"/>
        <v>1136</v>
      </c>
      <c r="Z77" s="284">
        <v>18</v>
      </c>
      <c r="AA77" s="285">
        <v>56</v>
      </c>
      <c r="AB77" s="283">
        <f t="shared" si="47"/>
        <v>1164</v>
      </c>
      <c r="AC77" s="284">
        <v>19</v>
      </c>
      <c r="AD77" s="285">
        <v>24</v>
      </c>
      <c r="AE77" s="283">
        <f t="shared" si="48"/>
        <v>1178</v>
      </c>
      <c r="AF77" s="284">
        <v>19</v>
      </c>
      <c r="AG77" s="285">
        <v>38</v>
      </c>
      <c r="AH77" s="280">
        <f t="shared" si="49"/>
        <v>1104</v>
      </c>
      <c r="AI77" s="280">
        <f t="shared" si="30"/>
        <v>1108</v>
      </c>
      <c r="AJ77" s="280">
        <f t="shared" si="31"/>
        <v>1111</v>
      </c>
      <c r="AK77" s="280">
        <f t="shared" si="32"/>
        <v>1128</v>
      </c>
      <c r="AL77" s="280">
        <f t="shared" si="33"/>
        <v>1136</v>
      </c>
      <c r="AM77" s="280">
        <f t="shared" si="34"/>
        <v>1164</v>
      </c>
      <c r="AN77" s="286">
        <f t="shared" si="35"/>
        <v>1178</v>
      </c>
      <c r="AO77" s="280">
        <f t="shared" si="50"/>
        <v>1</v>
      </c>
      <c r="AP77" s="280">
        <f t="shared" si="51"/>
        <v>4</v>
      </c>
      <c r="AQ77" s="280">
        <f t="shared" si="52"/>
        <v>3</v>
      </c>
      <c r="AR77" s="280">
        <f t="shared" si="53"/>
        <v>17</v>
      </c>
      <c r="AS77" s="280">
        <f t="shared" si="54"/>
        <v>8</v>
      </c>
      <c r="AT77" s="280">
        <f t="shared" si="55"/>
        <v>28</v>
      </c>
      <c r="AU77" s="280">
        <f t="shared" si="56"/>
        <v>36</v>
      </c>
      <c r="AV77" s="280">
        <f t="shared" si="57"/>
        <v>14</v>
      </c>
      <c r="AW77" s="286">
        <f t="shared" si="58"/>
        <v>74</v>
      </c>
    </row>
    <row r="78" spans="1:49" x14ac:dyDescent="0.55000000000000004">
      <c r="A78" s="276">
        <f t="shared" si="36"/>
        <v>1</v>
      </c>
      <c r="B78" s="276">
        <v>5</v>
      </c>
      <c r="C78" s="276">
        <f t="shared" si="37"/>
        <v>0</v>
      </c>
      <c r="D78" s="276">
        <f t="shared" si="38"/>
        <v>1106</v>
      </c>
      <c r="E78" s="277">
        <f t="shared" si="39"/>
        <v>0.7680555555555556</v>
      </c>
      <c r="F78" s="276" t="str">
        <f t="shared" si="40"/>
        <v>Normal</v>
      </c>
      <c r="G78" s="287">
        <v>18</v>
      </c>
      <c r="H78" s="288">
        <v>26</v>
      </c>
      <c r="I78" s="280" t="s">
        <v>69</v>
      </c>
      <c r="J78" s="289" t="str">
        <f t="shared" si="41"/>
        <v>Não</v>
      </c>
      <c r="K78" s="289" t="str">
        <f t="shared" si="59"/>
        <v>Bauru</v>
      </c>
      <c r="L78" s="289" t="str">
        <f t="shared" si="42"/>
        <v>Bauru</v>
      </c>
      <c r="M78" s="289" t="s">
        <v>329</v>
      </c>
      <c r="N78" s="286" t="s">
        <v>17</v>
      </c>
      <c r="O78" s="286" t="s">
        <v>39</v>
      </c>
      <c r="P78" s="283">
        <f t="shared" si="43"/>
        <v>1110</v>
      </c>
      <c r="Q78" s="284">
        <v>18</v>
      </c>
      <c r="R78" s="285">
        <v>30</v>
      </c>
      <c r="S78" s="283">
        <f t="shared" si="44"/>
        <v>1111</v>
      </c>
      <c r="T78" s="284">
        <v>18</v>
      </c>
      <c r="U78" s="285">
        <v>31</v>
      </c>
      <c r="V78" s="283">
        <f t="shared" si="45"/>
        <v>1118</v>
      </c>
      <c r="W78" s="284">
        <v>18</v>
      </c>
      <c r="X78" s="285">
        <v>38</v>
      </c>
      <c r="Y78" s="283">
        <f t="shared" si="46"/>
        <v>1127</v>
      </c>
      <c r="Z78" s="284">
        <v>18</v>
      </c>
      <c r="AA78" s="285">
        <v>47</v>
      </c>
      <c r="AB78" s="283">
        <f t="shared" si="47"/>
        <v>1127</v>
      </c>
      <c r="AC78" s="284">
        <v>18</v>
      </c>
      <c r="AD78" s="285">
        <v>47</v>
      </c>
      <c r="AE78" s="283">
        <f t="shared" si="48"/>
        <v>1141</v>
      </c>
      <c r="AF78" s="284">
        <v>19</v>
      </c>
      <c r="AG78" s="285">
        <v>1</v>
      </c>
      <c r="AH78" s="280">
        <f t="shared" si="49"/>
        <v>1106</v>
      </c>
      <c r="AI78" s="280">
        <f t="shared" si="30"/>
        <v>1110</v>
      </c>
      <c r="AJ78" s="280">
        <f t="shared" si="31"/>
        <v>1111</v>
      </c>
      <c r="AK78" s="280">
        <f t="shared" si="32"/>
        <v>1118</v>
      </c>
      <c r="AL78" s="280">
        <f t="shared" si="33"/>
        <v>1127</v>
      </c>
      <c r="AM78" s="280">
        <f t="shared" si="34"/>
        <v>1127</v>
      </c>
      <c r="AN78" s="286">
        <f t="shared" si="35"/>
        <v>1141</v>
      </c>
      <c r="AO78" s="280">
        <f t="shared" si="50"/>
        <v>1</v>
      </c>
      <c r="AP78" s="280">
        <f t="shared" si="51"/>
        <v>4</v>
      </c>
      <c r="AQ78" s="280">
        <f t="shared" si="52"/>
        <v>1</v>
      </c>
      <c r="AR78" s="280">
        <f t="shared" si="53"/>
        <v>7</v>
      </c>
      <c r="AS78" s="280">
        <f t="shared" si="54"/>
        <v>9</v>
      </c>
      <c r="AT78" s="280">
        <f t="shared" si="55"/>
        <v>0</v>
      </c>
      <c r="AU78" s="280">
        <f t="shared" si="56"/>
        <v>9</v>
      </c>
      <c r="AV78" s="280">
        <f t="shared" si="57"/>
        <v>14</v>
      </c>
      <c r="AW78" s="286">
        <f t="shared" si="58"/>
        <v>35</v>
      </c>
    </row>
    <row r="79" spans="1:49" x14ac:dyDescent="0.55000000000000004">
      <c r="A79" s="276">
        <f t="shared" si="36"/>
        <v>1</v>
      </c>
      <c r="B79" s="276">
        <v>5</v>
      </c>
      <c r="C79" s="276">
        <f t="shared" si="37"/>
        <v>0</v>
      </c>
      <c r="D79" s="276">
        <f t="shared" si="38"/>
        <v>1113</v>
      </c>
      <c r="E79" s="277">
        <f t="shared" si="39"/>
        <v>0.7729166666666667</v>
      </c>
      <c r="F79" s="276" t="str">
        <f t="shared" si="40"/>
        <v>Normal</v>
      </c>
      <c r="G79" s="287">
        <v>18</v>
      </c>
      <c r="H79" s="288">
        <v>33</v>
      </c>
      <c r="I79" s="280" t="s">
        <v>70</v>
      </c>
      <c r="J79" s="289" t="str">
        <f t="shared" si="41"/>
        <v>Não</v>
      </c>
      <c r="K79" s="289" t="str">
        <f t="shared" si="59"/>
        <v>Bauru</v>
      </c>
      <c r="L79" s="289" t="str">
        <f t="shared" si="42"/>
        <v>Bauru</v>
      </c>
      <c r="M79" s="289" t="s">
        <v>331</v>
      </c>
      <c r="N79" s="286" t="s">
        <v>17</v>
      </c>
      <c r="O79" s="286" t="s">
        <v>12</v>
      </c>
      <c r="P79" s="283">
        <f t="shared" si="43"/>
        <v>1115</v>
      </c>
      <c r="Q79" s="284">
        <v>18</v>
      </c>
      <c r="R79" s="285">
        <v>35</v>
      </c>
      <c r="S79" s="283">
        <f t="shared" si="44"/>
        <v>1117</v>
      </c>
      <c r="T79" s="284">
        <v>18</v>
      </c>
      <c r="U79" s="285">
        <v>37</v>
      </c>
      <c r="V79" s="283">
        <f t="shared" si="45"/>
        <v>1130</v>
      </c>
      <c r="W79" s="284">
        <v>18</v>
      </c>
      <c r="X79" s="285">
        <v>50</v>
      </c>
      <c r="Y79" s="283">
        <f t="shared" si="46"/>
        <v>1151</v>
      </c>
      <c r="Z79" s="284">
        <v>19</v>
      </c>
      <c r="AA79" s="285">
        <v>11</v>
      </c>
      <c r="AB79" s="283">
        <f t="shared" si="47"/>
        <v>1165</v>
      </c>
      <c r="AC79" s="284">
        <v>19</v>
      </c>
      <c r="AD79" s="285">
        <v>25</v>
      </c>
      <c r="AE79" s="283">
        <f t="shared" si="48"/>
        <v>1178</v>
      </c>
      <c r="AF79" s="284">
        <v>19</v>
      </c>
      <c r="AG79" s="285">
        <v>38</v>
      </c>
      <c r="AH79" s="280">
        <f t="shared" si="49"/>
        <v>1113</v>
      </c>
      <c r="AI79" s="280">
        <f t="shared" si="30"/>
        <v>1115</v>
      </c>
      <c r="AJ79" s="280">
        <f t="shared" si="31"/>
        <v>1117</v>
      </c>
      <c r="AK79" s="280">
        <f t="shared" si="32"/>
        <v>1130</v>
      </c>
      <c r="AL79" s="280">
        <f t="shared" si="33"/>
        <v>1151</v>
      </c>
      <c r="AM79" s="280">
        <f t="shared" si="34"/>
        <v>1165</v>
      </c>
      <c r="AN79" s="286">
        <f t="shared" si="35"/>
        <v>1178</v>
      </c>
      <c r="AO79" s="280">
        <f t="shared" si="50"/>
        <v>1</v>
      </c>
      <c r="AP79" s="280">
        <f t="shared" si="51"/>
        <v>2</v>
      </c>
      <c r="AQ79" s="280">
        <f t="shared" si="52"/>
        <v>2</v>
      </c>
      <c r="AR79" s="280">
        <f t="shared" si="53"/>
        <v>13</v>
      </c>
      <c r="AS79" s="280">
        <f t="shared" si="54"/>
        <v>21</v>
      </c>
      <c r="AT79" s="280">
        <f t="shared" si="55"/>
        <v>14</v>
      </c>
      <c r="AU79" s="280">
        <f t="shared" si="56"/>
        <v>35</v>
      </c>
      <c r="AV79" s="280">
        <f t="shared" si="57"/>
        <v>13</v>
      </c>
      <c r="AW79" s="286">
        <f t="shared" si="58"/>
        <v>65</v>
      </c>
    </row>
    <row r="80" spans="1:49" x14ac:dyDescent="0.55000000000000004">
      <c r="A80" s="276">
        <f t="shared" si="36"/>
        <v>1</v>
      </c>
      <c r="B80" s="276">
        <v>5</v>
      </c>
      <c r="C80" s="276">
        <f t="shared" si="37"/>
        <v>0</v>
      </c>
      <c r="D80" s="276">
        <f t="shared" si="38"/>
        <v>1133</v>
      </c>
      <c r="E80" s="277">
        <f t="shared" si="39"/>
        <v>0.78680555555555554</v>
      </c>
      <c r="F80" s="276" t="str">
        <f t="shared" si="40"/>
        <v>Normal</v>
      </c>
      <c r="G80" s="287">
        <v>18</v>
      </c>
      <c r="H80" s="288">
        <v>53</v>
      </c>
      <c r="I80" s="280" t="s">
        <v>13</v>
      </c>
      <c r="J80" s="289" t="str">
        <f t="shared" si="41"/>
        <v>Não</v>
      </c>
      <c r="K80" s="289" t="str">
        <f t="shared" si="59"/>
        <v>Bauru</v>
      </c>
      <c r="L80" s="289" t="str">
        <f t="shared" si="42"/>
        <v>Bauru</v>
      </c>
      <c r="M80" s="289" t="s">
        <v>329</v>
      </c>
      <c r="N80" s="286" t="s">
        <v>3</v>
      </c>
      <c r="O80" s="286" t="s">
        <v>39</v>
      </c>
      <c r="P80" s="283">
        <f t="shared" si="43"/>
        <v>1211</v>
      </c>
      <c r="Q80" s="284">
        <v>20</v>
      </c>
      <c r="R80" s="285">
        <v>11</v>
      </c>
      <c r="S80" s="283">
        <f t="shared" si="44"/>
        <v>1211</v>
      </c>
      <c r="T80" s="284">
        <v>20</v>
      </c>
      <c r="U80" s="285">
        <v>11</v>
      </c>
      <c r="V80" s="283">
        <f t="shared" si="45"/>
        <v>0</v>
      </c>
      <c r="W80" s="284"/>
      <c r="X80" s="285"/>
      <c r="Y80" s="283">
        <f t="shared" si="46"/>
        <v>0</v>
      </c>
      <c r="Z80" s="284"/>
      <c r="AA80" s="285"/>
      <c r="AB80" s="283">
        <f t="shared" si="47"/>
        <v>0</v>
      </c>
      <c r="AC80" s="284"/>
      <c r="AD80" s="285"/>
      <c r="AE80" s="283">
        <f t="shared" si="48"/>
        <v>0</v>
      </c>
      <c r="AF80" s="284"/>
      <c r="AG80" s="285"/>
      <c r="AH80" s="280">
        <f t="shared" si="49"/>
        <v>1133</v>
      </c>
      <c r="AI80" s="280">
        <f t="shared" si="30"/>
        <v>1211</v>
      </c>
      <c r="AJ80" s="280">
        <f t="shared" si="31"/>
        <v>1211</v>
      </c>
      <c r="AK80" s="280">
        <f t="shared" si="32"/>
        <v>0</v>
      </c>
      <c r="AL80" s="280">
        <f t="shared" si="33"/>
        <v>0</v>
      </c>
      <c r="AM80" s="280">
        <f t="shared" si="34"/>
        <v>0</v>
      </c>
      <c r="AN80" s="286">
        <f t="shared" si="35"/>
        <v>0</v>
      </c>
      <c r="AO80" s="280">
        <f t="shared" si="50"/>
        <v>1</v>
      </c>
      <c r="AP80" s="280">
        <f t="shared" si="51"/>
        <v>78</v>
      </c>
      <c r="AQ80" s="280">
        <f t="shared" si="52"/>
        <v>0</v>
      </c>
      <c r="AR80" s="280">
        <f t="shared" si="53"/>
        <v>-1211</v>
      </c>
      <c r="AS80" s="280">
        <f t="shared" si="54"/>
        <v>0</v>
      </c>
      <c r="AT80" s="280">
        <f t="shared" si="55"/>
        <v>0</v>
      </c>
      <c r="AU80" s="280">
        <f t="shared" si="56"/>
        <v>0</v>
      </c>
      <c r="AV80" s="280">
        <f t="shared" si="57"/>
        <v>0</v>
      </c>
      <c r="AW80" s="286">
        <f t="shared" si="58"/>
        <v>-1133</v>
      </c>
    </row>
    <row r="81" spans="1:49" x14ac:dyDescent="0.55000000000000004">
      <c r="A81" s="276">
        <f t="shared" si="36"/>
        <v>1</v>
      </c>
      <c r="B81" s="276">
        <v>5</v>
      </c>
      <c r="C81" s="276">
        <f t="shared" si="37"/>
        <v>0</v>
      </c>
      <c r="D81" s="276">
        <f t="shared" si="38"/>
        <v>1161</v>
      </c>
      <c r="E81" s="277">
        <f t="shared" si="39"/>
        <v>0.80625000000000002</v>
      </c>
      <c r="F81" s="276" t="str">
        <f t="shared" si="40"/>
        <v>Normal</v>
      </c>
      <c r="G81" s="287">
        <v>19</v>
      </c>
      <c r="H81" s="288">
        <v>21</v>
      </c>
      <c r="I81" s="280" t="s">
        <v>29</v>
      </c>
      <c r="J81" s="289" t="str">
        <f t="shared" si="41"/>
        <v>Não</v>
      </c>
      <c r="K81" s="289" t="str">
        <f t="shared" si="59"/>
        <v>Bauru</v>
      </c>
      <c r="L81" s="289" t="str">
        <f t="shared" si="42"/>
        <v>Bauru</v>
      </c>
      <c r="M81" s="289" t="s">
        <v>329</v>
      </c>
      <c r="N81" s="286" t="s">
        <v>17</v>
      </c>
      <c r="O81" s="286" t="s">
        <v>39</v>
      </c>
      <c r="P81" s="283">
        <f t="shared" si="43"/>
        <v>1171</v>
      </c>
      <c r="Q81" s="284">
        <v>19</v>
      </c>
      <c r="R81" s="285">
        <v>31</v>
      </c>
      <c r="S81" s="283">
        <f t="shared" si="44"/>
        <v>1173</v>
      </c>
      <c r="T81" s="284">
        <v>19</v>
      </c>
      <c r="U81" s="285">
        <v>33</v>
      </c>
      <c r="V81" s="283">
        <f t="shared" si="45"/>
        <v>1187</v>
      </c>
      <c r="W81" s="284">
        <v>19</v>
      </c>
      <c r="X81" s="285">
        <v>47</v>
      </c>
      <c r="Y81" s="283">
        <f t="shared" si="46"/>
        <v>1193</v>
      </c>
      <c r="Z81" s="284">
        <v>19</v>
      </c>
      <c r="AA81" s="285">
        <v>53</v>
      </c>
      <c r="AB81" s="283">
        <f t="shared" si="47"/>
        <v>1207</v>
      </c>
      <c r="AC81" s="284">
        <v>20</v>
      </c>
      <c r="AD81" s="285">
        <v>7</v>
      </c>
      <c r="AE81" s="283">
        <f t="shared" si="48"/>
        <v>1210</v>
      </c>
      <c r="AF81" s="284">
        <v>20</v>
      </c>
      <c r="AG81" s="285">
        <v>10</v>
      </c>
      <c r="AH81" s="280">
        <f t="shared" si="49"/>
        <v>1161</v>
      </c>
      <c r="AI81" s="280">
        <f t="shared" si="30"/>
        <v>1171</v>
      </c>
      <c r="AJ81" s="280">
        <f t="shared" si="31"/>
        <v>1173</v>
      </c>
      <c r="AK81" s="280">
        <f t="shared" si="32"/>
        <v>1187</v>
      </c>
      <c r="AL81" s="280">
        <f t="shared" si="33"/>
        <v>1193</v>
      </c>
      <c r="AM81" s="280">
        <f t="shared" si="34"/>
        <v>1207</v>
      </c>
      <c r="AN81" s="286">
        <f t="shared" si="35"/>
        <v>1210</v>
      </c>
      <c r="AO81" s="280">
        <f t="shared" si="50"/>
        <v>1</v>
      </c>
      <c r="AP81" s="280">
        <f t="shared" si="51"/>
        <v>10</v>
      </c>
      <c r="AQ81" s="280">
        <f t="shared" si="52"/>
        <v>2</v>
      </c>
      <c r="AR81" s="280">
        <f t="shared" si="53"/>
        <v>14</v>
      </c>
      <c r="AS81" s="280">
        <f t="shared" si="54"/>
        <v>6</v>
      </c>
      <c r="AT81" s="280">
        <f t="shared" si="55"/>
        <v>14</v>
      </c>
      <c r="AU81" s="280">
        <f t="shared" si="56"/>
        <v>20</v>
      </c>
      <c r="AV81" s="280">
        <f t="shared" si="57"/>
        <v>3</v>
      </c>
      <c r="AW81" s="286">
        <f t="shared" si="58"/>
        <v>49</v>
      </c>
    </row>
    <row r="82" spans="1:49" x14ac:dyDescent="0.55000000000000004">
      <c r="A82" s="276">
        <f t="shared" si="36"/>
        <v>1</v>
      </c>
      <c r="B82" s="276">
        <v>5</v>
      </c>
      <c r="C82" s="276">
        <f t="shared" si="37"/>
        <v>0</v>
      </c>
      <c r="D82" s="276">
        <f t="shared" si="38"/>
        <v>1161</v>
      </c>
      <c r="E82" s="277">
        <f t="shared" si="39"/>
        <v>0.80625000000000002</v>
      </c>
      <c r="F82" s="276" t="str">
        <f t="shared" si="40"/>
        <v>Normal</v>
      </c>
      <c r="G82" s="287">
        <v>19</v>
      </c>
      <c r="H82" s="288">
        <v>21</v>
      </c>
      <c r="I82" s="280" t="s">
        <v>71</v>
      </c>
      <c r="J82" s="289" t="str">
        <f t="shared" si="41"/>
        <v>Não</v>
      </c>
      <c r="K82" s="289" t="str">
        <f t="shared" si="59"/>
        <v>Bauru</v>
      </c>
      <c r="L82" s="289" t="str">
        <f t="shared" si="42"/>
        <v>Bauru</v>
      </c>
      <c r="M82" s="289" t="s">
        <v>328</v>
      </c>
      <c r="N82" s="286" t="s">
        <v>17</v>
      </c>
      <c r="O82" s="286" t="s">
        <v>7</v>
      </c>
      <c r="P82" s="283">
        <f t="shared" si="43"/>
        <v>1168</v>
      </c>
      <c r="Q82" s="284">
        <v>19</v>
      </c>
      <c r="R82" s="285">
        <v>28</v>
      </c>
      <c r="S82" s="283">
        <f t="shared" si="44"/>
        <v>1169</v>
      </c>
      <c r="T82" s="284">
        <v>19</v>
      </c>
      <c r="U82" s="285">
        <v>29</v>
      </c>
      <c r="V82" s="283">
        <f t="shared" si="45"/>
        <v>1190</v>
      </c>
      <c r="W82" s="284">
        <v>19</v>
      </c>
      <c r="X82" s="285">
        <v>50</v>
      </c>
      <c r="Y82" s="283">
        <f t="shared" si="46"/>
        <v>1192</v>
      </c>
      <c r="Z82" s="284">
        <v>19</v>
      </c>
      <c r="AA82" s="285">
        <v>52</v>
      </c>
      <c r="AB82" s="283">
        <f t="shared" si="47"/>
        <v>1201</v>
      </c>
      <c r="AC82" s="284">
        <v>20</v>
      </c>
      <c r="AD82" s="285">
        <v>1</v>
      </c>
      <c r="AE82" s="283">
        <f t="shared" si="48"/>
        <v>1243</v>
      </c>
      <c r="AF82" s="284">
        <v>20</v>
      </c>
      <c r="AG82" s="285">
        <v>43</v>
      </c>
      <c r="AH82" s="280">
        <f t="shared" si="49"/>
        <v>1161</v>
      </c>
      <c r="AI82" s="280">
        <f t="shared" si="30"/>
        <v>1168</v>
      </c>
      <c r="AJ82" s="280">
        <f t="shared" si="31"/>
        <v>1169</v>
      </c>
      <c r="AK82" s="280">
        <f t="shared" si="32"/>
        <v>1190</v>
      </c>
      <c r="AL82" s="280">
        <f t="shared" si="33"/>
        <v>1192</v>
      </c>
      <c r="AM82" s="280">
        <f t="shared" si="34"/>
        <v>1201</v>
      </c>
      <c r="AN82" s="286">
        <f t="shared" si="35"/>
        <v>1243</v>
      </c>
      <c r="AO82" s="280">
        <f t="shared" si="50"/>
        <v>1</v>
      </c>
      <c r="AP82" s="280">
        <f t="shared" si="51"/>
        <v>7</v>
      </c>
      <c r="AQ82" s="280">
        <f t="shared" si="52"/>
        <v>1</v>
      </c>
      <c r="AR82" s="280">
        <f t="shared" si="53"/>
        <v>21</v>
      </c>
      <c r="AS82" s="280">
        <f t="shared" si="54"/>
        <v>2</v>
      </c>
      <c r="AT82" s="280">
        <f t="shared" si="55"/>
        <v>9</v>
      </c>
      <c r="AU82" s="280">
        <f t="shared" si="56"/>
        <v>11</v>
      </c>
      <c r="AV82" s="280">
        <f t="shared" si="57"/>
        <v>42</v>
      </c>
      <c r="AW82" s="286">
        <f t="shared" si="58"/>
        <v>82</v>
      </c>
    </row>
    <row r="83" spans="1:49" x14ac:dyDescent="0.55000000000000004">
      <c r="A83" s="276">
        <f t="shared" si="36"/>
        <v>1</v>
      </c>
      <c r="B83" s="276">
        <v>5</v>
      </c>
      <c r="C83" s="276">
        <f t="shared" si="37"/>
        <v>0</v>
      </c>
      <c r="D83" s="276">
        <f t="shared" si="38"/>
        <v>1170</v>
      </c>
      <c r="E83" s="277">
        <f t="shared" si="39"/>
        <v>0.8125</v>
      </c>
      <c r="F83" s="276" t="str">
        <f t="shared" si="40"/>
        <v>Normal</v>
      </c>
      <c r="G83" s="287">
        <v>19</v>
      </c>
      <c r="H83" s="288">
        <v>30</v>
      </c>
      <c r="I83" s="280" t="s">
        <v>72</v>
      </c>
      <c r="J83" s="289" t="str">
        <f t="shared" si="41"/>
        <v>Não</v>
      </c>
      <c r="K83" s="289" t="str">
        <f t="shared" si="59"/>
        <v>Bauru</v>
      </c>
      <c r="L83" s="289" t="str">
        <f t="shared" si="42"/>
        <v>Bauru</v>
      </c>
      <c r="M83" s="289" t="s">
        <v>329</v>
      </c>
      <c r="N83" s="286" t="s">
        <v>17</v>
      </c>
      <c r="O83" s="286" t="s">
        <v>4</v>
      </c>
      <c r="P83" s="283">
        <f t="shared" si="43"/>
        <v>1177</v>
      </c>
      <c r="Q83" s="284">
        <v>19</v>
      </c>
      <c r="R83" s="285">
        <v>37</v>
      </c>
      <c r="S83" s="283">
        <f t="shared" si="44"/>
        <v>1177</v>
      </c>
      <c r="T83" s="284">
        <v>19</v>
      </c>
      <c r="U83" s="285">
        <v>37</v>
      </c>
      <c r="V83" s="283">
        <f t="shared" si="45"/>
        <v>1185</v>
      </c>
      <c r="W83" s="284">
        <v>19</v>
      </c>
      <c r="X83" s="285">
        <v>45</v>
      </c>
      <c r="Y83" s="283">
        <f t="shared" si="46"/>
        <v>1198</v>
      </c>
      <c r="Z83" s="284">
        <v>19</v>
      </c>
      <c r="AA83" s="285">
        <v>58</v>
      </c>
      <c r="AB83" s="283">
        <f t="shared" si="47"/>
        <v>1207</v>
      </c>
      <c r="AC83" s="284">
        <v>20</v>
      </c>
      <c r="AD83" s="285">
        <v>7</v>
      </c>
      <c r="AE83" s="283">
        <f t="shared" si="48"/>
        <v>1221</v>
      </c>
      <c r="AF83" s="284">
        <v>20</v>
      </c>
      <c r="AG83" s="285">
        <v>21</v>
      </c>
      <c r="AH83" s="280">
        <f t="shared" si="49"/>
        <v>1170</v>
      </c>
      <c r="AI83" s="280">
        <f t="shared" si="30"/>
        <v>1177</v>
      </c>
      <c r="AJ83" s="280">
        <f t="shared" si="31"/>
        <v>1177</v>
      </c>
      <c r="AK83" s="280">
        <f t="shared" si="32"/>
        <v>1185</v>
      </c>
      <c r="AL83" s="280">
        <f t="shared" si="33"/>
        <v>1198</v>
      </c>
      <c r="AM83" s="280">
        <f t="shared" si="34"/>
        <v>1207</v>
      </c>
      <c r="AN83" s="286">
        <f t="shared" si="35"/>
        <v>1221</v>
      </c>
      <c r="AO83" s="280">
        <f t="shared" si="50"/>
        <v>1</v>
      </c>
      <c r="AP83" s="280">
        <f t="shared" si="51"/>
        <v>7</v>
      </c>
      <c r="AQ83" s="280">
        <f t="shared" si="52"/>
        <v>0</v>
      </c>
      <c r="AR83" s="280">
        <f t="shared" si="53"/>
        <v>8</v>
      </c>
      <c r="AS83" s="280">
        <f t="shared" si="54"/>
        <v>13</v>
      </c>
      <c r="AT83" s="280">
        <f t="shared" si="55"/>
        <v>9</v>
      </c>
      <c r="AU83" s="280">
        <f t="shared" si="56"/>
        <v>22</v>
      </c>
      <c r="AV83" s="280">
        <f t="shared" si="57"/>
        <v>14</v>
      </c>
      <c r="AW83" s="286">
        <f t="shared" si="58"/>
        <v>51</v>
      </c>
    </row>
    <row r="84" spans="1:49" x14ac:dyDescent="0.55000000000000004">
      <c r="A84" s="276">
        <f t="shared" si="36"/>
        <v>1</v>
      </c>
      <c r="B84" s="276">
        <v>5</v>
      </c>
      <c r="C84" s="276">
        <f t="shared" si="37"/>
        <v>0</v>
      </c>
      <c r="D84" s="276">
        <f t="shared" si="38"/>
        <v>1182</v>
      </c>
      <c r="E84" s="277">
        <f t="shared" si="39"/>
        <v>0.8208333333333333</v>
      </c>
      <c r="F84" s="276" t="str">
        <f t="shared" si="40"/>
        <v>Normal</v>
      </c>
      <c r="G84" s="287">
        <v>19</v>
      </c>
      <c r="H84" s="288">
        <v>42</v>
      </c>
      <c r="I84" s="280" t="s">
        <v>73</v>
      </c>
      <c r="J84" s="289" t="str">
        <f t="shared" si="41"/>
        <v>Não</v>
      </c>
      <c r="K84" s="289" t="str">
        <f t="shared" si="59"/>
        <v>Bauru</v>
      </c>
      <c r="L84" s="289" t="str">
        <f t="shared" si="42"/>
        <v>Bauru</v>
      </c>
      <c r="M84" s="289" t="s">
        <v>331</v>
      </c>
      <c r="N84" s="286" t="s">
        <v>17</v>
      </c>
      <c r="O84" s="286" t="s">
        <v>14</v>
      </c>
      <c r="P84" s="283">
        <f t="shared" si="43"/>
        <v>1203</v>
      </c>
      <c r="Q84" s="284">
        <v>20</v>
      </c>
      <c r="R84" s="285">
        <v>3</v>
      </c>
      <c r="S84" s="283">
        <f t="shared" si="44"/>
        <v>1203</v>
      </c>
      <c r="T84" s="284">
        <v>20</v>
      </c>
      <c r="U84" s="285">
        <v>3</v>
      </c>
      <c r="V84" s="283">
        <f t="shared" si="45"/>
        <v>1223</v>
      </c>
      <c r="W84" s="284">
        <v>20</v>
      </c>
      <c r="X84" s="285">
        <v>23</v>
      </c>
      <c r="Y84" s="283">
        <f t="shared" si="46"/>
        <v>1231</v>
      </c>
      <c r="Z84" s="284">
        <v>20</v>
      </c>
      <c r="AA84" s="285">
        <v>31</v>
      </c>
      <c r="AB84" s="283">
        <f t="shared" si="47"/>
        <v>1238</v>
      </c>
      <c r="AC84" s="284">
        <v>20</v>
      </c>
      <c r="AD84" s="285">
        <v>38</v>
      </c>
      <c r="AE84" s="283">
        <f t="shared" si="48"/>
        <v>1242</v>
      </c>
      <c r="AF84" s="284">
        <v>20</v>
      </c>
      <c r="AG84" s="285">
        <v>42</v>
      </c>
      <c r="AH84" s="280">
        <f t="shared" si="49"/>
        <v>1182</v>
      </c>
      <c r="AI84" s="280">
        <f t="shared" si="30"/>
        <v>1203</v>
      </c>
      <c r="AJ84" s="280">
        <f t="shared" si="31"/>
        <v>1203</v>
      </c>
      <c r="AK84" s="280">
        <f t="shared" si="32"/>
        <v>1223</v>
      </c>
      <c r="AL84" s="280">
        <f t="shared" si="33"/>
        <v>1231</v>
      </c>
      <c r="AM84" s="280">
        <f t="shared" si="34"/>
        <v>1238</v>
      </c>
      <c r="AN84" s="286">
        <f t="shared" si="35"/>
        <v>1242</v>
      </c>
      <c r="AO84" s="280">
        <f t="shared" si="50"/>
        <v>1</v>
      </c>
      <c r="AP84" s="280">
        <f t="shared" si="51"/>
        <v>21</v>
      </c>
      <c r="AQ84" s="280">
        <f t="shared" si="52"/>
        <v>0</v>
      </c>
      <c r="AR84" s="280">
        <f t="shared" si="53"/>
        <v>20</v>
      </c>
      <c r="AS84" s="280">
        <f t="shared" si="54"/>
        <v>8</v>
      </c>
      <c r="AT84" s="280">
        <f t="shared" si="55"/>
        <v>7</v>
      </c>
      <c r="AU84" s="280">
        <f t="shared" si="56"/>
        <v>15</v>
      </c>
      <c r="AV84" s="280">
        <f t="shared" si="57"/>
        <v>4</v>
      </c>
      <c r="AW84" s="286">
        <f t="shared" si="58"/>
        <v>60</v>
      </c>
    </row>
    <row r="85" spans="1:49" x14ac:dyDescent="0.55000000000000004">
      <c r="A85" s="276">
        <f t="shared" si="36"/>
        <v>1</v>
      </c>
      <c r="B85" s="276">
        <v>5</v>
      </c>
      <c r="C85" s="276">
        <f t="shared" si="37"/>
        <v>0</v>
      </c>
      <c r="D85" s="276">
        <f t="shared" si="38"/>
        <v>1201</v>
      </c>
      <c r="E85" s="277">
        <f t="shared" si="39"/>
        <v>0.8340277777777777</v>
      </c>
      <c r="F85" s="276" t="str">
        <f t="shared" si="40"/>
        <v>Normal</v>
      </c>
      <c r="G85" s="287">
        <v>20</v>
      </c>
      <c r="H85" s="288">
        <v>1</v>
      </c>
      <c r="I85" s="280" t="s">
        <v>74</v>
      </c>
      <c r="J85" s="289" t="str">
        <f t="shared" si="41"/>
        <v>Não</v>
      </c>
      <c r="K85" s="289" t="str">
        <f t="shared" si="59"/>
        <v>Bauru</v>
      </c>
      <c r="L85" s="289" t="str">
        <f t="shared" si="42"/>
        <v>Bauru</v>
      </c>
      <c r="M85" s="289" t="s">
        <v>329</v>
      </c>
      <c r="N85" s="286" t="s">
        <v>17</v>
      </c>
      <c r="O85" s="286" t="s">
        <v>12</v>
      </c>
      <c r="P85" s="283">
        <f t="shared" si="43"/>
        <v>1207</v>
      </c>
      <c r="Q85" s="284">
        <v>20</v>
      </c>
      <c r="R85" s="285">
        <v>7</v>
      </c>
      <c r="S85" s="283">
        <f t="shared" si="44"/>
        <v>1207</v>
      </c>
      <c r="T85" s="284">
        <v>20</v>
      </c>
      <c r="U85" s="285">
        <v>7</v>
      </c>
      <c r="V85" s="283">
        <f t="shared" si="45"/>
        <v>1232</v>
      </c>
      <c r="W85" s="284">
        <v>20</v>
      </c>
      <c r="X85" s="285">
        <v>32</v>
      </c>
      <c r="Y85" s="283">
        <f t="shared" si="46"/>
        <v>1233</v>
      </c>
      <c r="Z85" s="284">
        <v>20</v>
      </c>
      <c r="AA85" s="285">
        <v>33</v>
      </c>
      <c r="AB85" s="283">
        <f t="shared" si="47"/>
        <v>1235</v>
      </c>
      <c r="AC85" s="284">
        <v>20</v>
      </c>
      <c r="AD85" s="285">
        <v>35</v>
      </c>
      <c r="AE85" s="283">
        <f t="shared" si="48"/>
        <v>1245</v>
      </c>
      <c r="AF85" s="284">
        <v>20</v>
      </c>
      <c r="AG85" s="285">
        <v>45</v>
      </c>
      <c r="AH85" s="280">
        <f t="shared" si="49"/>
        <v>1201</v>
      </c>
      <c r="AI85" s="280">
        <f t="shared" si="30"/>
        <v>1207</v>
      </c>
      <c r="AJ85" s="280">
        <f t="shared" si="31"/>
        <v>1207</v>
      </c>
      <c r="AK85" s="280">
        <f t="shared" si="32"/>
        <v>1232</v>
      </c>
      <c r="AL85" s="280">
        <f t="shared" si="33"/>
        <v>1233</v>
      </c>
      <c r="AM85" s="280">
        <f t="shared" si="34"/>
        <v>1235</v>
      </c>
      <c r="AN85" s="286">
        <f t="shared" si="35"/>
        <v>1245</v>
      </c>
      <c r="AO85" s="280">
        <f t="shared" si="50"/>
        <v>1</v>
      </c>
      <c r="AP85" s="280">
        <f t="shared" si="51"/>
        <v>6</v>
      </c>
      <c r="AQ85" s="280">
        <f t="shared" si="52"/>
        <v>0</v>
      </c>
      <c r="AR85" s="280">
        <f t="shared" si="53"/>
        <v>25</v>
      </c>
      <c r="AS85" s="280">
        <f t="shared" si="54"/>
        <v>1</v>
      </c>
      <c r="AT85" s="280">
        <f t="shared" si="55"/>
        <v>2</v>
      </c>
      <c r="AU85" s="280">
        <f t="shared" si="56"/>
        <v>3</v>
      </c>
      <c r="AV85" s="280">
        <f t="shared" si="57"/>
        <v>10</v>
      </c>
      <c r="AW85" s="286">
        <f t="shared" si="58"/>
        <v>44</v>
      </c>
    </row>
    <row r="86" spans="1:49" x14ac:dyDescent="0.55000000000000004">
      <c r="A86" s="276">
        <f t="shared" si="36"/>
        <v>1</v>
      </c>
      <c r="B86" s="276">
        <v>5</v>
      </c>
      <c r="C86" s="276">
        <f t="shared" si="37"/>
        <v>0</v>
      </c>
      <c r="D86" s="276">
        <f t="shared" si="38"/>
        <v>1204</v>
      </c>
      <c r="E86" s="277">
        <f t="shared" si="39"/>
        <v>0.83611111111111114</v>
      </c>
      <c r="F86" s="276" t="str">
        <f t="shared" si="40"/>
        <v>Normal</v>
      </c>
      <c r="G86" s="287">
        <v>20</v>
      </c>
      <c r="H86" s="288">
        <v>4</v>
      </c>
      <c r="I86" s="280" t="s">
        <v>16</v>
      </c>
      <c r="J86" s="289" t="str">
        <f t="shared" si="41"/>
        <v>Não</v>
      </c>
      <c r="K86" s="289" t="str">
        <f t="shared" si="59"/>
        <v>Região</v>
      </c>
      <c r="L86" s="289" t="str">
        <f t="shared" si="42"/>
        <v>Pederneiras</v>
      </c>
      <c r="M86" s="289" t="s">
        <v>330</v>
      </c>
      <c r="N86" s="286" t="s">
        <v>17</v>
      </c>
      <c r="O86" s="286" t="s">
        <v>18</v>
      </c>
      <c r="P86" s="283">
        <f t="shared" si="43"/>
        <v>1212</v>
      </c>
      <c r="Q86" s="284">
        <v>20</v>
      </c>
      <c r="R86" s="285">
        <v>12</v>
      </c>
      <c r="S86" s="283">
        <f t="shared" si="44"/>
        <v>1212</v>
      </c>
      <c r="T86" s="284">
        <v>20</v>
      </c>
      <c r="U86" s="285">
        <v>12</v>
      </c>
      <c r="V86" s="283">
        <f t="shared" si="45"/>
        <v>1225</v>
      </c>
      <c r="W86" s="284">
        <v>20</v>
      </c>
      <c r="X86" s="285">
        <v>25</v>
      </c>
      <c r="Y86" s="283">
        <f t="shared" si="46"/>
        <v>1226</v>
      </c>
      <c r="Z86" s="284">
        <v>20</v>
      </c>
      <c r="AA86" s="285">
        <v>26</v>
      </c>
      <c r="AB86" s="283">
        <f t="shared" si="47"/>
        <v>1241</v>
      </c>
      <c r="AC86" s="284">
        <v>20</v>
      </c>
      <c r="AD86" s="285">
        <v>41</v>
      </c>
      <c r="AE86" s="283">
        <f t="shared" si="48"/>
        <v>1241</v>
      </c>
      <c r="AF86" s="284">
        <v>20</v>
      </c>
      <c r="AG86" s="285">
        <v>41</v>
      </c>
      <c r="AH86" s="280">
        <f t="shared" si="49"/>
        <v>1204</v>
      </c>
      <c r="AI86" s="280">
        <f t="shared" si="30"/>
        <v>1212</v>
      </c>
      <c r="AJ86" s="280">
        <f t="shared" si="31"/>
        <v>1212</v>
      </c>
      <c r="AK86" s="280">
        <f t="shared" si="32"/>
        <v>1225</v>
      </c>
      <c r="AL86" s="280">
        <f t="shared" si="33"/>
        <v>1226</v>
      </c>
      <c r="AM86" s="280">
        <f t="shared" si="34"/>
        <v>1241</v>
      </c>
      <c r="AN86" s="286">
        <f t="shared" si="35"/>
        <v>1241</v>
      </c>
      <c r="AO86" s="280">
        <f t="shared" si="50"/>
        <v>1</v>
      </c>
      <c r="AP86" s="280">
        <f t="shared" si="51"/>
        <v>8</v>
      </c>
      <c r="AQ86" s="280">
        <f t="shared" si="52"/>
        <v>0</v>
      </c>
      <c r="AR86" s="280">
        <f t="shared" si="53"/>
        <v>13</v>
      </c>
      <c r="AS86" s="280">
        <f t="shared" si="54"/>
        <v>1</v>
      </c>
      <c r="AT86" s="280">
        <f t="shared" si="55"/>
        <v>15</v>
      </c>
      <c r="AU86" s="280">
        <f t="shared" si="56"/>
        <v>16</v>
      </c>
      <c r="AV86" s="280">
        <f t="shared" si="57"/>
        <v>0</v>
      </c>
      <c r="AW86" s="286">
        <f t="shared" si="58"/>
        <v>37</v>
      </c>
    </row>
    <row r="87" spans="1:49" x14ac:dyDescent="0.55000000000000004">
      <c r="A87" s="276">
        <f t="shared" si="36"/>
        <v>1</v>
      </c>
      <c r="B87" s="276">
        <v>5</v>
      </c>
      <c r="C87" s="276">
        <f t="shared" si="37"/>
        <v>0</v>
      </c>
      <c r="D87" s="276">
        <f t="shared" si="38"/>
        <v>1230</v>
      </c>
      <c r="E87" s="277">
        <f t="shared" si="39"/>
        <v>0.85416666666666663</v>
      </c>
      <c r="F87" s="276" t="str">
        <f t="shared" si="40"/>
        <v>Normal</v>
      </c>
      <c r="G87" s="287">
        <v>20</v>
      </c>
      <c r="H87" s="288">
        <v>30</v>
      </c>
      <c r="I87" s="280" t="s">
        <v>6</v>
      </c>
      <c r="J87" s="289" t="str">
        <f t="shared" si="41"/>
        <v>Não</v>
      </c>
      <c r="K87" s="289" t="str">
        <f t="shared" si="59"/>
        <v>Bauru</v>
      </c>
      <c r="L87" s="289" t="str">
        <f t="shared" si="42"/>
        <v>Bauru</v>
      </c>
      <c r="M87" s="289" t="s">
        <v>328</v>
      </c>
      <c r="N87" s="286" t="s">
        <v>11</v>
      </c>
      <c r="O87" s="286" t="s">
        <v>7</v>
      </c>
      <c r="P87" s="283">
        <f t="shared" si="43"/>
        <v>1244</v>
      </c>
      <c r="Q87" s="284">
        <v>20</v>
      </c>
      <c r="R87" s="285">
        <v>44</v>
      </c>
      <c r="S87" s="283">
        <f t="shared" si="44"/>
        <v>1244</v>
      </c>
      <c r="T87" s="284">
        <v>20</v>
      </c>
      <c r="U87" s="285">
        <v>44</v>
      </c>
      <c r="V87" s="283">
        <f t="shared" si="45"/>
        <v>1252</v>
      </c>
      <c r="W87" s="284">
        <v>20</v>
      </c>
      <c r="X87" s="285">
        <v>52</v>
      </c>
      <c r="Y87" s="283">
        <f t="shared" si="46"/>
        <v>1268</v>
      </c>
      <c r="Z87" s="284">
        <v>21</v>
      </c>
      <c r="AA87" s="285">
        <v>8</v>
      </c>
      <c r="AB87" s="283">
        <f t="shared" si="47"/>
        <v>1277</v>
      </c>
      <c r="AC87" s="284">
        <v>21</v>
      </c>
      <c r="AD87" s="285">
        <v>17</v>
      </c>
      <c r="AE87" s="283">
        <f t="shared" si="48"/>
        <v>1286</v>
      </c>
      <c r="AF87" s="284">
        <v>21</v>
      </c>
      <c r="AG87" s="285">
        <v>26</v>
      </c>
      <c r="AH87" s="280">
        <f t="shared" si="49"/>
        <v>1230</v>
      </c>
      <c r="AI87" s="280">
        <f t="shared" si="30"/>
        <v>1244</v>
      </c>
      <c r="AJ87" s="280">
        <f t="shared" si="31"/>
        <v>1244</v>
      </c>
      <c r="AK87" s="280">
        <f t="shared" si="32"/>
        <v>1252</v>
      </c>
      <c r="AL87" s="280">
        <f t="shared" si="33"/>
        <v>1268</v>
      </c>
      <c r="AM87" s="280">
        <f t="shared" si="34"/>
        <v>1277</v>
      </c>
      <c r="AN87" s="286">
        <f t="shared" si="35"/>
        <v>1286</v>
      </c>
      <c r="AO87" s="280">
        <f t="shared" si="50"/>
        <v>1</v>
      </c>
      <c r="AP87" s="280">
        <f t="shared" si="51"/>
        <v>14</v>
      </c>
      <c r="AQ87" s="280">
        <f t="shared" si="52"/>
        <v>0</v>
      </c>
      <c r="AR87" s="280">
        <f t="shared" si="53"/>
        <v>8</v>
      </c>
      <c r="AS87" s="280">
        <f t="shared" si="54"/>
        <v>16</v>
      </c>
      <c r="AT87" s="280">
        <f t="shared" si="55"/>
        <v>9</v>
      </c>
      <c r="AU87" s="280">
        <f t="shared" si="56"/>
        <v>25</v>
      </c>
      <c r="AV87" s="280">
        <f t="shared" si="57"/>
        <v>9</v>
      </c>
      <c r="AW87" s="286">
        <f t="shared" si="58"/>
        <v>56</v>
      </c>
    </row>
    <row r="88" spans="1:49" x14ac:dyDescent="0.55000000000000004">
      <c r="A88" s="276">
        <f t="shared" si="36"/>
        <v>1</v>
      </c>
      <c r="B88" s="276">
        <v>5</v>
      </c>
      <c r="C88" s="276">
        <f t="shared" si="37"/>
        <v>0</v>
      </c>
      <c r="D88" s="276">
        <f t="shared" si="38"/>
        <v>1239</v>
      </c>
      <c r="E88" s="277">
        <f t="shared" si="39"/>
        <v>0.86041666666666661</v>
      </c>
      <c r="F88" s="276" t="str">
        <f t="shared" si="40"/>
        <v>Normal</v>
      </c>
      <c r="G88" s="287">
        <v>20</v>
      </c>
      <c r="H88" s="288">
        <v>39</v>
      </c>
      <c r="I88" s="280" t="s">
        <v>47</v>
      </c>
      <c r="J88" s="289" t="str">
        <f t="shared" si="41"/>
        <v>Não</v>
      </c>
      <c r="K88" s="289" t="str">
        <f t="shared" si="59"/>
        <v>Bauru</v>
      </c>
      <c r="L88" s="289" t="str">
        <f t="shared" si="42"/>
        <v>Bauru</v>
      </c>
      <c r="M88" s="289" t="s">
        <v>333</v>
      </c>
      <c r="N88" s="286" t="s">
        <v>17</v>
      </c>
      <c r="O88" s="286" t="s">
        <v>23</v>
      </c>
      <c r="P88" s="283">
        <f t="shared" si="43"/>
        <v>1248</v>
      </c>
      <c r="Q88" s="284">
        <v>20</v>
      </c>
      <c r="R88" s="285">
        <v>48</v>
      </c>
      <c r="S88" s="283">
        <f t="shared" si="44"/>
        <v>1248</v>
      </c>
      <c r="T88" s="284">
        <v>20</v>
      </c>
      <c r="U88" s="285">
        <v>48</v>
      </c>
      <c r="V88" s="283">
        <f t="shared" si="45"/>
        <v>1261</v>
      </c>
      <c r="W88" s="284">
        <v>21</v>
      </c>
      <c r="X88" s="285">
        <v>1</v>
      </c>
      <c r="Y88" s="283">
        <f t="shared" si="46"/>
        <v>1271</v>
      </c>
      <c r="Z88" s="284">
        <v>21</v>
      </c>
      <c r="AA88" s="285">
        <v>11</v>
      </c>
      <c r="AB88" s="283">
        <f t="shared" si="47"/>
        <v>1279</v>
      </c>
      <c r="AC88" s="284">
        <v>21</v>
      </c>
      <c r="AD88" s="285">
        <v>19</v>
      </c>
      <c r="AE88" s="283">
        <f t="shared" si="48"/>
        <v>1298</v>
      </c>
      <c r="AF88" s="284">
        <v>21</v>
      </c>
      <c r="AG88" s="285">
        <v>38</v>
      </c>
      <c r="AH88" s="280">
        <f t="shared" si="49"/>
        <v>1239</v>
      </c>
      <c r="AI88" s="280">
        <f t="shared" si="30"/>
        <v>1248</v>
      </c>
      <c r="AJ88" s="280">
        <f t="shared" si="31"/>
        <v>1248</v>
      </c>
      <c r="AK88" s="280">
        <f t="shared" si="32"/>
        <v>1261</v>
      </c>
      <c r="AL88" s="280">
        <f t="shared" si="33"/>
        <v>1271</v>
      </c>
      <c r="AM88" s="280">
        <f t="shared" si="34"/>
        <v>1279</v>
      </c>
      <c r="AN88" s="286">
        <f t="shared" si="35"/>
        <v>1298</v>
      </c>
      <c r="AO88" s="280">
        <f t="shared" si="50"/>
        <v>1</v>
      </c>
      <c r="AP88" s="280">
        <f t="shared" si="51"/>
        <v>9</v>
      </c>
      <c r="AQ88" s="280">
        <f t="shared" si="52"/>
        <v>0</v>
      </c>
      <c r="AR88" s="280">
        <f t="shared" si="53"/>
        <v>13</v>
      </c>
      <c r="AS88" s="280">
        <f t="shared" si="54"/>
        <v>10</v>
      </c>
      <c r="AT88" s="280">
        <f t="shared" si="55"/>
        <v>8</v>
      </c>
      <c r="AU88" s="280">
        <f t="shared" si="56"/>
        <v>18</v>
      </c>
      <c r="AV88" s="280">
        <f t="shared" si="57"/>
        <v>19</v>
      </c>
      <c r="AW88" s="286">
        <f t="shared" si="58"/>
        <v>59</v>
      </c>
    </row>
    <row r="89" spans="1:49" x14ac:dyDescent="0.55000000000000004">
      <c r="A89" s="276">
        <f t="shared" si="36"/>
        <v>1</v>
      </c>
      <c r="B89" s="276">
        <v>5</v>
      </c>
      <c r="C89" s="276">
        <f t="shared" si="37"/>
        <v>0</v>
      </c>
      <c r="D89" s="276">
        <f t="shared" si="38"/>
        <v>1257</v>
      </c>
      <c r="E89" s="277">
        <f t="shared" si="39"/>
        <v>0.87291666666666667</v>
      </c>
      <c r="F89" s="276" t="str">
        <f t="shared" si="40"/>
        <v>Normal</v>
      </c>
      <c r="G89" s="287">
        <v>20</v>
      </c>
      <c r="H89" s="288">
        <v>57</v>
      </c>
      <c r="I89" s="280" t="s">
        <v>34</v>
      </c>
      <c r="J89" s="289" t="str">
        <f t="shared" si="41"/>
        <v>Não</v>
      </c>
      <c r="K89" s="289" t="str">
        <f t="shared" si="59"/>
        <v>Bauru</v>
      </c>
      <c r="L89" s="289" t="str">
        <f t="shared" si="42"/>
        <v>Bauru</v>
      </c>
      <c r="M89" s="289" t="s">
        <v>331</v>
      </c>
      <c r="N89" s="286" t="s">
        <v>3</v>
      </c>
      <c r="O89" s="286" t="s">
        <v>14</v>
      </c>
      <c r="P89" s="283">
        <f t="shared" si="43"/>
        <v>1268</v>
      </c>
      <c r="Q89" s="284">
        <v>21</v>
      </c>
      <c r="R89" s="285">
        <v>8</v>
      </c>
      <c r="S89" s="283">
        <f t="shared" si="44"/>
        <v>1270</v>
      </c>
      <c r="T89" s="284">
        <v>21</v>
      </c>
      <c r="U89" s="285">
        <v>10</v>
      </c>
      <c r="V89" s="283">
        <f t="shared" si="45"/>
        <v>1276</v>
      </c>
      <c r="W89" s="284">
        <v>21</v>
      </c>
      <c r="X89" s="285">
        <v>16</v>
      </c>
      <c r="Y89" s="283">
        <f t="shared" si="46"/>
        <v>1286</v>
      </c>
      <c r="Z89" s="284">
        <v>21</v>
      </c>
      <c r="AA89" s="285">
        <v>26</v>
      </c>
      <c r="AB89" s="283">
        <f t="shared" si="47"/>
        <v>1289</v>
      </c>
      <c r="AC89" s="284">
        <v>21</v>
      </c>
      <c r="AD89" s="285">
        <v>29</v>
      </c>
      <c r="AE89" s="283">
        <f t="shared" si="48"/>
        <v>1297</v>
      </c>
      <c r="AF89" s="284">
        <v>21</v>
      </c>
      <c r="AG89" s="285">
        <v>37</v>
      </c>
      <c r="AH89" s="280">
        <f t="shared" si="49"/>
        <v>1257</v>
      </c>
      <c r="AI89" s="280">
        <f t="shared" si="30"/>
        <v>1268</v>
      </c>
      <c r="AJ89" s="280">
        <f t="shared" si="31"/>
        <v>1270</v>
      </c>
      <c r="AK89" s="280">
        <f t="shared" si="32"/>
        <v>1276</v>
      </c>
      <c r="AL89" s="280">
        <f t="shared" si="33"/>
        <v>1286</v>
      </c>
      <c r="AM89" s="280">
        <f t="shared" si="34"/>
        <v>1289</v>
      </c>
      <c r="AN89" s="286">
        <f t="shared" si="35"/>
        <v>1297</v>
      </c>
      <c r="AO89" s="280">
        <f t="shared" si="50"/>
        <v>1</v>
      </c>
      <c r="AP89" s="280">
        <f t="shared" si="51"/>
        <v>11</v>
      </c>
      <c r="AQ89" s="280">
        <f t="shared" si="52"/>
        <v>2</v>
      </c>
      <c r="AR89" s="280">
        <f t="shared" si="53"/>
        <v>6</v>
      </c>
      <c r="AS89" s="280">
        <f t="shared" si="54"/>
        <v>10</v>
      </c>
      <c r="AT89" s="280">
        <f t="shared" si="55"/>
        <v>3</v>
      </c>
      <c r="AU89" s="280">
        <f t="shared" si="56"/>
        <v>13</v>
      </c>
      <c r="AV89" s="280">
        <f t="shared" si="57"/>
        <v>8</v>
      </c>
      <c r="AW89" s="286">
        <f t="shared" si="58"/>
        <v>40</v>
      </c>
    </row>
    <row r="90" spans="1:49" x14ac:dyDescent="0.55000000000000004">
      <c r="A90" s="276">
        <f t="shared" si="36"/>
        <v>1</v>
      </c>
      <c r="B90" s="276">
        <v>5</v>
      </c>
      <c r="C90" s="276">
        <f t="shared" si="37"/>
        <v>0</v>
      </c>
      <c r="D90" s="276">
        <f t="shared" si="38"/>
        <v>1284</v>
      </c>
      <c r="E90" s="277">
        <f t="shared" si="39"/>
        <v>0.89166666666666661</v>
      </c>
      <c r="F90" s="276" t="str">
        <f t="shared" si="40"/>
        <v>Normal</v>
      </c>
      <c r="G90" s="287">
        <v>21</v>
      </c>
      <c r="H90" s="288">
        <v>24</v>
      </c>
      <c r="I90" s="280" t="s">
        <v>75</v>
      </c>
      <c r="J90" s="289" t="str">
        <f t="shared" si="41"/>
        <v>Não</v>
      </c>
      <c r="K90" s="289" t="str">
        <f t="shared" si="59"/>
        <v>Bauru</v>
      </c>
      <c r="L90" s="289" t="str">
        <f t="shared" si="42"/>
        <v>Bauru</v>
      </c>
      <c r="M90" s="289" t="s">
        <v>328</v>
      </c>
      <c r="N90" s="286" t="s">
        <v>3</v>
      </c>
      <c r="O90" s="286" t="s">
        <v>31</v>
      </c>
      <c r="P90" s="283">
        <f t="shared" si="43"/>
        <v>1289</v>
      </c>
      <c r="Q90" s="284">
        <v>21</v>
      </c>
      <c r="R90" s="285">
        <v>29</v>
      </c>
      <c r="S90" s="283">
        <f t="shared" si="44"/>
        <v>1293</v>
      </c>
      <c r="T90" s="284">
        <v>21</v>
      </c>
      <c r="U90" s="285">
        <v>33</v>
      </c>
      <c r="V90" s="283">
        <f t="shared" si="45"/>
        <v>1303</v>
      </c>
      <c r="W90" s="284">
        <v>21</v>
      </c>
      <c r="X90" s="285">
        <v>43</v>
      </c>
      <c r="Y90" s="283">
        <f t="shared" si="46"/>
        <v>1311</v>
      </c>
      <c r="Z90" s="284">
        <v>21</v>
      </c>
      <c r="AA90" s="285">
        <v>51</v>
      </c>
      <c r="AB90" s="283">
        <f t="shared" si="47"/>
        <v>1392</v>
      </c>
      <c r="AC90" s="284">
        <v>23</v>
      </c>
      <c r="AD90" s="285">
        <v>12</v>
      </c>
      <c r="AE90" s="283">
        <f t="shared" si="48"/>
        <v>1393</v>
      </c>
      <c r="AF90" s="284">
        <v>23</v>
      </c>
      <c r="AG90" s="285">
        <v>13</v>
      </c>
      <c r="AH90" s="280">
        <f t="shared" si="49"/>
        <v>1284</v>
      </c>
      <c r="AI90" s="280">
        <f t="shared" si="30"/>
        <v>1289</v>
      </c>
      <c r="AJ90" s="280">
        <f t="shared" si="31"/>
        <v>1293</v>
      </c>
      <c r="AK90" s="280">
        <f t="shared" si="32"/>
        <v>1303</v>
      </c>
      <c r="AL90" s="280">
        <f t="shared" si="33"/>
        <v>1311</v>
      </c>
      <c r="AM90" s="280">
        <f t="shared" si="34"/>
        <v>1392</v>
      </c>
      <c r="AN90" s="286">
        <f t="shared" si="35"/>
        <v>1393</v>
      </c>
      <c r="AO90" s="280">
        <f t="shared" si="50"/>
        <v>1</v>
      </c>
      <c r="AP90" s="280">
        <f t="shared" si="51"/>
        <v>5</v>
      </c>
      <c r="AQ90" s="280">
        <f t="shared" si="52"/>
        <v>4</v>
      </c>
      <c r="AR90" s="280">
        <f t="shared" si="53"/>
        <v>10</v>
      </c>
      <c r="AS90" s="280">
        <f t="shared" si="54"/>
        <v>8</v>
      </c>
      <c r="AT90" s="280">
        <f t="shared" si="55"/>
        <v>81</v>
      </c>
      <c r="AU90" s="280">
        <f t="shared" si="56"/>
        <v>89</v>
      </c>
      <c r="AV90" s="280">
        <f t="shared" si="57"/>
        <v>1</v>
      </c>
      <c r="AW90" s="286">
        <f t="shared" si="58"/>
        <v>109</v>
      </c>
    </row>
    <row r="91" spans="1:49" x14ac:dyDescent="0.55000000000000004">
      <c r="A91" s="276">
        <f t="shared" si="36"/>
        <v>1</v>
      </c>
      <c r="B91" s="276">
        <v>5</v>
      </c>
      <c r="C91" s="276">
        <f t="shared" si="37"/>
        <v>0</v>
      </c>
      <c r="D91" s="276">
        <f t="shared" si="38"/>
        <v>1289</v>
      </c>
      <c r="E91" s="277">
        <f t="shared" si="39"/>
        <v>0.89513888888888893</v>
      </c>
      <c r="F91" s="276" t="str">
        <f t="shared" si="40"/>
        <v>Normal</v>
      </c>
      <c r="G91" s="287">
        <v>21</v>
      </c>
      <c r="H91" s="288">
        <v>29</v>
      </c>
      <c r="I91" s="280" t="s">
        <v>8</v>
      </c>
      <c r="J91" s="289" t="str">
        <f t="shared" si="41"/>
        <v>Não</v>
      </c>
      <c r="K91" s="289" t="str">
        <f t="shared" si="59"/>
        <v>Região</v>
      </c>
      <c r="L91" s="289" t="str">
        <f t="shared" si="42"/>
        <v>Agudos</v>
      </c>
      <c r="M91" s="289" t="s">
        <v>327</v>
      </c>
      <c r="N91" s="286" t="s">
        <v>17</v>
      </c>
      <c r="O91" s="286" t="s">
        <v>9</v>
      </c>
      <c r="P91" s="283">
        <f t="shared" si="43"/>
        <v>1284</v>
      </c>
      <c r="Q91" s="284">
        <v>21</v>
      </c>
      <c r="R91" s="285">
        <v>24</v>
      </c>
      <c r="S91" s="283">
        <f t="shared" si="44"/>
        <v>1284</v>
      </c>
      <c r="T91" s="284">
        <v>21</v>
      </c>
      <c r="U91" s="285">
        <v>24</v>
      </c>
      <c r="V91" s="283">
        <f t="shared" si="45"/>
        <v>1309</v>
      </c>
      <c r="W91" s="284">
        <v>21</v>
      </c>
      <c r="X91" s="285">
        <v>49</v>
      </c>
      <c r="Y91" s="283">
        <f t="shared" si="46"/>
        <v>1309</v>
      </c>
      <c r="Z91" s="284">
        <v>21</v>
      </c>
      <c r="AA91" s="285">
        <v>49</v>
      </c>
      <c r="AB91" s="283">
        <f t="shared" si="47"/>
        <v>1373</v>
      </c>
      <c r="AC91" s="284">
        <v>22</v>
      </c>
      <c r="AD91" s="285">
        <v>53</v>
      </c>
      <c r="AE91" s="283">
        <f t="shared" si="48"/>
        <v>1373</v>
      </c>
      <c r="AF91" s="284">
        <v>22</v>
      </c>
      <c r="AG91" s="285">
        <v>53</v>
      </c>
      <c r="AH91" s="280">
        <f t="shared" si="49"/>
        <v>1289</v>
      </c>
      <c r="AI91" s="280">
        <f t="shared" si="30"/>
        <v>1284</v>
      </c>
      <c r="AJ91" s="280">
        <f t="shared" si="31"/>
        <v>1284</v>
      </c>
      <c r="AK91" s="280">
        <f t="shared" si="32"/>
        <v>1309</v>
      </c>
      <c r="AL91" s="280">
        <f t="shared" si="33"/>
        <v>1309</v>
      </c>
      <c r="AM91" s="280">
        <f t="shared" si="34"/>
        <v>1373</v>
      </c>
      <c r="AN91" s="286">
        <f t="shared" si="35"/>
        <v>1373</v>
      </c>
      <c r="AO91" s="280">
        <f t="shared" si="50"/>
        <v>1</v>
      </c>
      <c r="AP91" s="280">
        <f t="shared" si="51"/>
        <v>0</v>
      </c>
      <c r="AQ91" s="280">
        <f t="shared" si="52"/>
        <v>0</v>
      </c>
      <c r="AR91" s="280">
        <f t="shared" si="53"/>
        <v>25</v>
      </c>
      <c r="AS91" s="280">
        <f t="shared" si="54"/>
        <v>0</v>
      </c>
      <c r="AT91" s="280">
        <f t="shared" si="55"/>
        <v>64</v>
      </c>
      <c r="AU91" s="280">
        <f t="shared" si="56"/>
        <v>64</v>
      </c>
      <c r="AV91" s="280">
        <f t="shared" si="57"/>
        <v>0</v>
      </c>
      <c r="AW91" s="286">
        <f t="shared" si="58"/>
        <v>84</v>
      </c>
    </row>
    <row r="92" spans="1:49" x14ac:dyDescent="0.55000000000000004">
      <c r="A92" s="276">
        <f t="shared" si="36"/>
        <v>1</v>
      </c>
      <c r="B92" s="276">
        <v>5</v>
      </c>
      <c r="C92" s="276">
        <f t="shared" si="37"/>
        <v>0</v>
      </c>
      <c r="D92" s="276">
        <f t="shared" si="38"/>
        <v>1308</v>
      </c>
      <c r="E92" s="277">
        <f t="shared" si="39"/>
        <v>0.90833333333333333</v>
      </c>
      <c r="F92" s="276" t="str">
        <f t="shared" si="40"/>
        <v>Normal</v>
      </c>
      <c r="G92" s="287">
        <v>21</v>
      </c>
      <c r="H92" s="288">
        <v>48</v>
      </c>
      <c r="I92" s="280" t="s">
        <v>76</v>
      </c>
      <c r="J92" s="289" t="str">
        <f t="shared" si="41"/>
        <v>Não</v>
      </c>
      <c r="K92" s="289" t="str">
        <f t="shared" si="59"/>
        <v>Bauru</v>
      </c>
      <c r="L92" s="289" t="str">
        <f t="shared" si="42"/>
        <v>Bauru</v>
      </c>
      <c r="M92" s="289" t="s">
        <v>325</v>
      </c>
      <c r="N92" s="286" t="s">
        <v>17</v>
      </c>
      <c r="O92" s="286" t="s">
        <v>4</v>
      </c>
      <c r="P92" s="283">
        <f t="shared" si="43"/>
        <v>1314</v>
      </c>
      <c r="Q92" s="284">
        <v>21</v>
      </c>
      <c r="R92" s="285">
        <v>54</v>
      </c>
      <c r="S92" s="283">
        <f t="shared" si="44"/>
        <v>1317</v>
      </c>
      <c r="T92" s="284">
        <v>21</v>
      </c>
      <c r="U92" s="285">
        <v>57</v>
      </c>
      <c r="V92" s="283">
        <f t="shared" si="45"/>
        <v>1327</v>
      </c>
      <c r="W92" s="284">
        <v>22</v>
      </c>
      <c r="X92" s="285">
        <v>7</v>
      </c>
      <c r="Y92" s="283">
        <f t="shared" si="46"/>
        <v>1348</v>
      </c>
      <c r="Z92" s="284">
        <v>22</v>
      </c>
      <c r="AA92" s="285">
        <v>28</v>
      </c>
      <c r="AB92" s="283">
        <f t="shared" si="47"/>
        <v>1357</v>
      </c>
      <c r="AC92" s="284">
        <v>22</v>
      </c>
      <c r="AD92" s="285">
        <v>37</v>
      </c>
      <c r="AE92" s="283">
        <f t="shared" si="48"/>
        <v>1381</v>
      </c>
      <c r="AF92" s="284">
        <v>23</v>
      </c>
      <c r="AG92" s="285">
        <v>1</v>
      </c>
      <c r="AH92" s="280">
        <f t="shared" si="49"/>
        <v>1308</v>
      </c>
      <c r="AI92" s="280">
        <f t="shared" si="30"/>
        <v>1314</v>
      </c>
      <c r="AJ92" s="280">
        <f t="shared" si="31"/>
        <v>1317</v>
      </c>
      <c r="AK92" s="280">
        <f t="shared" si="32"/>
        <v>1327</v>
      </c>
      <c r="AL92" s="280">
        <f t="shared" si="33"/>
        <v>1348</v>
      </c>
      <c r="AM92" s="280">
        <f t="shared" si="34"/>
        <v>1357</v>
      </c>
      <c r="AN92" s="286">
        <f t="shared" si="35"/>
        <v>1381</v>
      </c>
      <c r="AO92" s="280">
        <f t="shared" si="50"/>
        <v>1</v>
      </c>
      <c r="AP92" s="280">
        <f t="shared" si="51"/>
        <v>6</v>
      </c>
      <c r="AQ92" s="280">
        <f t="shared" si="52"/>
        <v>3</v>
      </c>
      <c r="AR92" s="280">
        <f t="shared" si="53"/>
        <v>10</v>
      </c>
      <c r="AS92" s="280">
        <f t="shared" si="54"/>
        <v>21</v>
      </c>
      <c r="AT92" s="280">
        <f t="shared" si="55"/>
        <v>9</v>
      </c>
      <c r="AU92" s="280">
        <f t="shared" si="56"/>
        <v>30</v>
      </c>
      <c r="AV92" s="280">
        <f t="shared" si="57"/>
        <v>24</v>
      </c>
      <c r="AW92" s="286">
        <f t="shared" si="58"/>
        <v>73</v>
      </c>
    </row>
    <row r="93" spans="1:49" x14ac:dyDescent="0.55000000000000004">
      <c r="A93" s="276">
        <f t="shared" si="36"/>
        <v>1</v>
      </c>
      <c r="B93" s="276">
        <v>5</v>
      </c>
      <c r="C93" s="276">
        <f t="shared" si="37"/>
        <v>0</v>
      </c>
      <c r="D93" s="276">
        <f t="shared" si="38"/>
        <v>1312</v>
      </c>
      <c r="E93" s="277">
        <f t="shared" si="39"/>
        <v>0.91111111111111109</v>
      </c>
      <c r="F93" s="276" t="str">
        <f t="shared" si="40"/>
        <v>Normal</v>
      </c>
      <c r="G93" s="287">
        <v>21</v>
      </c>
      <c r="H93" s="288">
        <v>52</v>
      </c>
      <c r="I93" s="280" t="s">
        <v>77</v>
      </c>
      <c r="J93" s="289" t="str">
        <f t="shared" si="41"/>
        <v>Não</v>
      </c>
      <c r="K93" s="289" t="str">
        <f t="shared" si="59"/>
        <v>Bauru</v>
      </c>
      <c r="L93" s="289" t="str">
        <f t="shared" si="42"/>
        <v>Bauru</v>
      </c>
      <c r="M93" s="289" t="s">
        <v>331</v>
      </c>
      <c r="N93" s="286" t="s">
        <v>3</v>
      </c>
      <c r="O93" s="286" t="s">
        <v>14</v>
      </c>
      <c r="P93" s="283">
        <f t="shared" si="43"/>
        <v>1321</v>
      </c>
      <c r="Q93" s="284">
        <v>22</v>
      </c>
      <c r="R93" s="285">
        <v>1</v>
      </c>
      <c r="S93" s="283">
        <f t="shared" si="44"/>
        <v>1323</v>
      </c>
      <c r="T93" s="284">
        <v>22</v>
      </c>
      <c r="U93" s="285">
        <v>3</v>
      </c>
      <c r="V93" s="283">
        <f t="shared" si="45"/>
        <v>1327</v>
      </c>
      <c r="W93" s="284">
        <v>22</v>
      </c>
      <c r="X93" s="285">
        <v>7</v>
      </c>
      <c r="Y93" s="283">
        <f t="shared" si="46"/>
        <v>1337</v>
      </c>
      <c r="Z93" s="284">
        <v>22</v>
      </c>
      <c r="AA93" s="285">
        <v>17</v>
      </c>
      <c r="AB93" s="283">
        <f t="shared" si="47"/>
        <v>1344</v>
      </c>
      <c r="AC93" s="284">
        <v>22</v>
      </c>
      <c r="AD93" s="285">
        <v>24</v>
      </c>
      <c r="AE93" s="283">
        <f t="shared" si="48"/>
        <v>1347</v>
      </c>
      <c r="AF93" s="284">
        <v>22</v>
      </c>
      <c r="AG93" s="285">
        <v>27</v>
      </c>
      <c r="AH93" s="280">
        <f t="shared" si="49"/>
        <v>1312</v>
      </c>
      <c r="AI93" s="280">
        <f t="shared" si="30"/>
        <v>1321</v>
      </c>
      <c r="AJ93" s="280">
        <f t="shared" si="31"/>
        <v>1323</v>
      </c>
      <c r="AK93" s="280">
        <f t="shared" si="32"/>
        <v>1327</v>
      </c>
      <c r="AL93" s="280">
        <f t="shared" si="33"/>
        <v>1337</v>
      </c>
      <c r="AM93" s="280">
        <f t="shared" si="34"/>
        <v>1344</v>
      </c>
      <c r="AN93" s="286">
        <f t="shared" si="35"/>
        <v>1347</v>
      </c>
      <c r="AO93" s="280">
        <f t="shared" si="50"/>
        <v>1</v>
      </c>
      <c r="AP93" s="280">
        <f t="shared" si="51"/>
        <v>9</v>
      </c>
      <c r="AQ93" s="280">
        <f t="shared" si="52"/>
        <v>2</v>
      </c>
      <c r="AR93" s="280">
        <f t="shared" si="53"/>
        <v>4</v>
      </c>
      <c r="AS93" s="280">
        <f t="shared" si="54"/>
        <v>10</v>
      </c>
      <c r="AT93" s="280">
        <f t="shared" si="55"/>
        <v>7</v>
      </c>
      <c r="AU93" s="280">
        <f t="shared" si="56"/>
        <v>17</v>
      </c>
      <c r="AV93" s="280">
        <f t="shared" si="57"/>
        <v>3</v>
      </c>
      <c r="AW93" s="286">
        <f t="shared" si="58"/>
        <v>35</v>
      </c>
    </row>
    <row r="94" spans="1:49" x14ac:dyDescent="0.55000000000000004">
      <c r="A94" s="276">
        <f t="shared" si="36"/>
        <v>1</v>
      </c>
      <c r="B94" s="276">
        <v>5</v>
      </c>
      <c r="C94" s="276">
        <f t="shared" si="37"/>
        <v>0</v>
      </c>
      <c r="D94" s="276">
        <f t="shared" si="38"/>
        <v>1324</v>
      </c>
      <c r="E94" s="277">
        <f t="shared" si="39"/>
        <v>0.9194444444444444</v>
      </c>
      <c r="F94" s="276" t="str">
        <f t="shared" si="40"/>
        <v>Normal</v>
      </c>
      <c r="G94" s="287">
        <v>22</v>
      </c>
      <c r="H94" s="288">
        <v>4</v>
      </c>
      <c r="I94" s="280" t="s">
        <v>27</v>
      </c>
      <c r="J94" s="289" t="str">
        <f t="shared" si="41"/>
        <v>Não</v>
      </c>
      <c r="K94" s="289" t="str">
        <f t="shared" si="59"/>
        <v>Região</v>
      </c>
      <c r="L94" s="289" t="str">
        <f t="shared" si="42"/>
        <v>Arealva</v>
      </c>
      <c r="M94" s="289" t="s">
        <v>332</v>
      </c>
      <c r="N94" s="286" t="s">
        <v>3</v>
      </c>
      <c r="O94" s="286" t="s">
        <v>28</v>
      </c>
      <c r="P94" s="283">
        <f t="shared" si="43"/>
        <v>1353</v>
      </c>
      <c r="Q94" s="284">
        <v>22</v>
      </c>
      <c r="R94" s="285">
        <v>33</v>
      </c>
      <c r="S94" s="283">
        <f t="shared" si="44"/>
        <v>1353</v>
      </c>
      <c r="T94" s="284">
        <v>22</v>
      </c>
      <c r="U94" s="285">
        <v>33</v>
      </c>
      <c r="V94" s="283">
        <f t="shared" si="45"/>
        <v>1354</v>
      </c>
      <c r="W94" s="284">
        <v>22</v>
      </c>
      <c r="X94" s="285">
        <v>34</v>
      </c>
      <c r="Y94" s="283">
        <f t="shared" si="46"/>
        <v>1354</v>
      </c>
      <c r="Z94" s="284">
        <v>22</v>
      </c>
      <c r="AA94" s="285">
        <v>34</v>
      </c>
      <c r="AB94" s="283">
        <f t="shared" si="47"/>
        <v>1420</v>
      </c>
      <c r="AC94" s="284">
        <v>23</v>
      </c>
      <c r="AD94" s="285">
        <v>40</v>
      </c>
      <c r="AE94" s="283">
        <f t="shared" si="48"/>
        <v>1421</v>
      </c>
      <c r="AF94" s="284">
        <v>23</v>
      </c>
      <c r="AG94" s="285">
        <v>41</v>
      </c>
      <c r="AH94" s="280">
        <f t="shared" si="49"/>
        <v>1324</v>
      </c>
      <c r="AI94" s="280">
        <f t="shared" si="30"/>
        <v>1353</v>
      </c>
      <c r="AJ94" s="280">
        <f t="shared" si="31"/>
        <v>1353</v>
      </c>
      <c r="AK94" s="280">
        <f t="shared" si="32"/>
        <v>1354</v>
      </c>
      <c r="AL94" s="280">
        <f t="shared" si="33"/>
        <v>1354</v>
      </c>
      <c r="AM94" s="280">
        <f t="shared" si="34"/>
        <v>1420</v>
      </c>
      <c r="AN94" s="286">
        <f t="shared" si="35"/>
        <v>1421</v>
      </c>
      <c r="AO94" s="280">
        <f t="shared" si="50"/>
        <v>1</v>
      </c>
      <c r="AP94" s="280">
        <f t="shared" si="51"/>
        <v>29</v>
      </c>
      <c r="AQ94" s="280">
        <f t="shared" si="52"/>
        <v>0</v>
      </c>
      <c r="AR94" s="280">
        <f t="shared" si="53"/>
        <v>1</v>
      </c>
      <c r="AS94" s="280">
        <f t="shared" si="54"/>
        <v>0</v>
      </c>
      <c r="AT94" s="280">
        <f t="shared" si="55"/>
        <v>66</v>
      </c>
      <c r="AU94" s="280">
        <f t="shared" si="56"/>
        <v>66</v>
      </c>
      <c r="AV94" s="280">
        <f t="shared" si="57"/>
        <v>1</v>
      </c>
      <c r="AW94" s="286">
        <f t="shared" si="58"/>
        <v>97</v>
      </c>
    </row>
    <row r="95" spans="1:49" x14ac:dyDescent="0.55000000000000004">
      <c r="A95" s="276">
        <f t="shared" si="36"/>
        <v>1</v>
      </c>
      <c r="B95" s="276">
        <v>5</v>
      </c>
      <c r="C95" s="276">
        <f t="shared" si="37"/>
        <v>0</v>
      </c>
      <c r="D95" s="276">
        <f t="shared" si="38"/>
        <v>1325</v>
      </c>
      <c r="E95" s="277">
        <f t="shared" si="39"/>
        <v>0.92013888888888884</v>
      </c>
      <c r="F95" s="276" t="str">
        <f t="shared" si="40"/>
        <v>Normal</v>
      </c>
      <c r="G95" s="287">
        <v>22</v>
      </c>
      <c r="H95" s="288">
        <v>5</v>
      </c>
      <c r="I95" s="280" t="s">
        <v>69</v>
      </c>
      <c r="J95" s="289" t="str">
        <f t="shared" si="41"/>
        <v>Não</v>
      </c>
      <c r="K95" s="289" t="str">
        <f t="shared" si="59"/>
        <v>Bauru</v>
      </c>
      <c r="L95" s="289" t="str">
        <f t="shared" si="42"/>
        <v>Bauru</v>
      </c>
      <c r="M95" s="289" t="s">
        <v>329</v>
      </c>
      <c r="N95" s="286" t="s">
        <v>3</v>
      </c>
      <c r="O95" s="286" t="s">
        <v>12</v>
      </c>
      <c r="P95" s="283">
        <f t="shared" si="43"/>
        <v>1329</v>
      </c>
      <c r="Q95" s="284">
        <v>22</v>
      </c>
      <c r="R95" s="285">
        <v>9</v>
      </c>
      <c r="S95" s="283">
        <f t="shared" si="44"/>
        <v>1332</v>
      </c>
      <c r="T95" s="284">
        <v>22</v>
      </c>
      <c r="U95" s="285">
        <v>12</v>
      </c>
      <c r="V95" s="283">
        <f t="shared" si="45"/>
        <v>1338</v>
      </c>
      <c r="W95" s="284">
        <v>22</v>
      </c>
      <c r="X95" s="285">
        <v>18</v>
      </c>
      <c r="Y95" s="283">
        <f t="shared" si="46"/>
        <v>1356</v>
      </c>
      <c r="Z95" s="284">
        <v>22</v>
      </c>
      <c r="AA95" s="285">
        <v>36</v>
      </c>
      <c r="AB95" s="283">
        <f t="shared" si="47"/>
        <v>1368</v>
      </c>
      <c r="AC95" s="284">
        <v>22</v>
      </c>
      <c r="AD95" s="285">
        <v>48</v>
      </c>
      <c r="AE95" s="283">
        <f t="shared" si="48"/>
        <v>1380</v>
      </c>
      <c r="AF95" s="284">
        <v>23</v>
      </c>
      <c r="AG95" s="285">
        <v>0</v>
      </c>
      <c r="AH95" s="280">
        <f t="shared" si="49"/>
        <v>1325</v>
      </c>
      <c r="AI95" s="280">
        <f t="shared" si="30"/>
        <v>1329</v>
      </c>
      <c r="AJ95" s="280">
        <f t="shared" si="31"/>
        <v>1332</v>
      </c>
      <c r="AK95" s="280">
        <f t="shared" si="32"/>
        <v>1338</v>
      </c>
      <c r="AL95" s="280">
        <f t="shared" si="33"/>
        <v>1356</v>
      </c>
      <c r="AM95" s="280">
        <f t="shared" si="34"/>
        <v>1368</v>
      </c>
      <c r="AN95" s="286">
        <f t="shared" si="35"/>
        <v>1380</v>
      </c>
      <c r="AO95" s="280">
        <f t="shared" si="50"/>
        <v>1</v>
      </c>
      <c r="AP95" s="280">
        <f t="shared" si="51"/>
        <v>4</v>
      </c>
      <c r="AQ95" s="280">
        <f t="shared" si="52"/>
        <v>3</v>
      </c>
      <c r="AR95" s="280">
        <f t="shared" si="53"/>
        <v>6</v>
      </c>
      <c r="AS95" s="280">
        <f t="shared" si="54"/>
        <v>18</v>
      </c>
      <c r="AT95" s="280">
        <f t="shared" si="55"/>
        <v>12</v>
      </c>
      <c r="AU95" s="280">
        <f t="shared" si="56"/>
        <v>30</v>
      </c>
      <c r="AV95" s="280">
        <f t="shared" si="57"/>
        <v>12</v>
      </c>
      <c r="AW95" s="286">
        <f t="shared" si="58"/>
        <v>55</v>
      </c>
    </row>
    <row r="96" spans="1:49" x14ac:dyDescent="0.55000000000000004">
      <c r="A96" s="276">
        <f t="shared" si="36"/>
        <v>1</v>
      </c>
      <c r="B96" s="276">
        <v>5</v>
      </c>
      <c r="C96" s="276">
        <f t="shared" si="37"/>
        <v>0</v>
      </c>
      <c r="D96" s="276">
        <f t="shared" si="38"/>
        <v>1341</v>
      </c>
      <c r="E96" s="277">
        <f t="shared" si="39"/>
        <v>0.93125000000000002</v>
      </c>
      <c r="F96" s="276" t="str">
        <f t="shared" si="40"/>
        <v>Normal</v>
      </c>
      <c r="G96" s="287">
        <v>22</v>
      </c>
      <c r="H96" s="288">
        <v>21</v>
      </c>
      <c r="I96" s="280" t="s">
        <v>78</v>
      </c>
      <c r="J96" s="289" t="str">
        <f t="shared" si="41"/>
        <v>Não</v>
      </c>
      <c r="K96" s="289" t="str">
        <f t="shared" si="59"/>
        <v>Bauru</v>
      </c>
      <c r="L96" s="289" t="str">
        <f t="shared" si="42"/>
        <v>Bauru</v>
      </c>
      <c r="M96" s="289" t="s">
        <v>326</v>
      </c>
      <c r="N96" s="286" t="s">
        <v>3</v>
      </c>
      <c r="O96" s="286" t="s">
        <v>7</v>
      </c>
      <c r="P96" s="283">
        <f t="shared" si="43"/>
        <v>1352</v>
      </c>
      <c r="Q96" s="284">
        <v>22</v>
      </c>
      <c r="R96" s="285">
        <v>32</v>
      </c>
      <c r="S96" s="283">
        <f t="shared" si="44"/>
        <v>1352</v>
      </c>
      <c r="T96" s="284">
        <v>22</v>
      </c>
      <c r="U96" s="285">
        <v>32</v>
      </c>
      <c r="V96" s="283">
        <f t="shared" si="45"/>
        <v>1352</v>
      </c>
      <c r="W96" s="284">
        <v>22</v>
      </c>
      <c r="X96" s="285">
        <v>32</v>
      </c>
      <c r="Y96" s="283">
        <f t="shared" si="46"/>
        <v>1352</v>
      </c>
      <c r="Z96" s="284">
        <v>22</v>
      </c>
      <c r="AA96" s="285">
        <v>32</v>
      </c>
      <c r="AB96" s="283">
        <f t="shared" si="47"/>
        <v>1363</v>
      </c>
      <c r="AC96" s="284">
        <v>22</v>
      </c>
      <c r="AD96" s="285">
        <v>43</v>
      </c>
      <c r="AE96" s="283">
        <f t="shared" si="48"/>
        <v>0</v>
      </c>
      <c r="AF96" s="284"/>
      <c r="AG96" s="285"/>
      <c r="AH96" s="280">
        <f t="shared" si="49"/>
        <v>1341</v>
      </c>
      <c r="AI96" s="280">
        <f t="shared" si="30"/>
        <v>1352</v>
      </c>
      <c r="AJ96" s="280">
        <f t="shared" si="31"/>
        <v>1352</v>
      </c>
      <c r="AK96" s="280">
        <f t="shared" si="32"/>
        <v>1352</v>
      </c>
      <c r="AL96" s="280">
        <f t="shared" si="33"/>
        <v>1352</v>
      </c>
      <c r="AM96" s="280">
        <f t="shared" si="34"/>
        <v>1363</v>
      </c>
      <c r="AN96" s="286">
        <f t="shared" si="35"/>
        <v>0</v>
      </c>
      <c r="AO96" s="280">
        <f t="shared" si="50"/>
        <v>1</v>
      </c>
      <c r="AP96" s="280">
        <f t="shared" si="51"/>
        <v>11</v>
      </c>
      <c r="AQ96" s="280">
        <f t="shared" si="52"/>
        <v>0</v>
      </c>
      <c r="AR96" s="280">
        <f t="shared" si="53"/>
        <v>0</v>
      </c>
      <c r="AS96" s="280">
        <f t="shared" si="54"/>
        <v>0</v>
      </c>
      <c r="AT96" s="280">
        <f t="shared" si="55"/>
        <v>11</v>
      </c>
      <c r="AU96" s="280">
        <f t="shared" si="56"/>
        <v>11</v>
      </c>
      <c r="AV96" s="280">
        <f t="shared" si="57"/>
        <v>-1363</v>
      </c>
      <c r="AW96" s="286">
        <f t="shared" si="58"/>
        <v>-1341</v>
      </c>
    </row>
    <row r="97" spans="1:49" x14ac:dyDescent="0.55000000000000004">
      <c r="A97" s="276">
        <f t="shared" si="36"/>
        <v>1</v>
      </c>
      <c r="B97" s="276">
        <v>5</v>
      </c>
      <c r="C97" s="276">
        <f t="shared" si="37"/>
        <v>0</v>
      </c>
      <c r="D97" s="276">
        <f t="shared" si="38"/>
        <v>1358</v>
      </c>
      <c r="E97" s="277">
        <f t="shared" si="39"/>
        <v>0.94305555555555554</v>
      </c>
      <c r="F97" s="276" t="str">
        <f t="shared" si="40"/>
        <v>Normal</v>
      </c>
      <c r="G97" s="287">
        <v>22</v>
      </c>
      <c r="H97" s="288">
        <v>38</v>
      </c>
      <c r="I97" s="280" t="s">
        <v>34</v>
      </c>
      <c r="J97" s="289" t="str">
        <f t="shared" si="41"/>
        <v>Não</v>
      </c>
      <c r="K97" s="289" t="str">
        <f t="shared" si="59"/>
        <v>Bauru</v>
      </c>
      <c r="L97" s="289" t="str">
        <f t="shared" si="42"/>
        <v>Bauru</v>
      </c>
      <c r="M97" s="289" t="s">
        <v>331</v>
      </c>
      <c r="N97" s="286" t="s">
        <v>3</v>
      </c>
      <c r="O97" s="286" t="s">
        <v>14</v>
      </c>
      <c r="P97" s="283">
        <f t="shared" si="43"/>
        <v>1365</v>
      </c>
      <c r="Q97" s="284">
        <v>22</v>
      </c>
      <c r="R97" s="285">
        <v>45</v>
      </c>
      <c r="S97" s="283">
        <f t="shared" si="44"/>
        <v>1368</v>
      </c>
      <c r="T97" s="284">
        <v>22</v>
      </c>
      <c r="U97" s="285">
        <v>48</v>
      </c>
      <c r="V97" s="283">
        <f t="shared" si="45"/>
        <v>1373</v>
      </c>
      <c r="W97" s="284">
        <v>22</v>
      </c>
      <c r="X97" s="285">
        <v>53</v>
      </c>
      <c r="Y97" s="283">
        <f t="shared" si="46"/>
        <v>1380</v>
      </c>
      <c r="Z97" s="284">
        <v>23</v>
      </c>
      <c r="AA97" s="285">
        <v>0</v>
      </c>
      <c r="AB97" s="283">
        <f t="shared" si="47"/>
        <v>1385</v>
      </c>
      <c r="AC97" s="284">
        <v>23</v>
      </c>
      <c r="AD97" s="285">
        <v>5</v>
      </c>
      <c r="AE97" s="283">
        <f t="shared" si="48"/>
        <v>1431</v>
      </c>
      <c r="AF97" s="284">
        <v>23</v>
      </c>
      <c r="AG97" s="285">
        <v>51</v>
      </c>
      <c r="AH97" s="280">
        <f t="shared" si="49"/>
        <v>1358</v>
      </c>
      <c r="AI97" s="280">
        <f t="shared" si="30"/>
        <v>1365</v>
      </c>
      <c r="AJ97" s="280">
        <f t="shared" si="31"/>
        <v>1368</v>
      </c>
      <c r="AK97" s="280">
        <f t="shared" si="32"/>
        <v>1373</v>
      </c>
      <c r="AL97" s="280">
        <f t="shared" si="33"/>
        <v>1380</v>
      </c>
      <c r="AM97" s="280">
        <f t="shared" si="34"/>
        <v>1385</v>
      </c>
      <c r="AN97" s="286">
        <f t="shared" si="35"/>
        <v>1431</v>
      </c>
      <c r="AO97" s="280">
        <f t="shared" si="50"/>
        <v>1</v>
      </c>
      <c r="AP97" s="280">
        <f t="shared" si="51"/>
        <v>7</v>
      </c>
      <c r="AQ97" s="280">
        <f t="shared" si="52"/>
        <v>3</v>
      </c>
      <c r="AR97" s="280">
        <f t="shared" si="53"/>
        <v>5</v>
      </c>
      <c r="AS97" s="280">
        <f t="shared" si="54"/>
        <v>7</v>
      </c>
      <c r="AT97" s="280">
        <f t="shared" si="55"/>
        <v>5</v>
      </c>
      <c r="AU97" s="280">
        <f t="shared" si="56"/>
        <v>12</v>
      </c>
      <c r="AV97" s="280">
        <f t="shared" si="57"/>
        <v>46</v>
      </c>
      <c r="AW97" s="286">
        <f t="shared" si="58"/>
        <v>73</v>
      </c>
    </row>
    <row r="98" spans="1:49" x14ac:dyDescent="0.55000000000000004">
      <c r="A98" s="276">
        <f t="shared" si="36"/>
        <v>1</v>
      </c>
      <c r="B98" s="276">
        <v>5</v>
      </c>
      <c r="C98" s="276">
        <f t="shared" si="37"/>
        <v>0</v>
      </c>
      <c r="D98" s="276">
        <f t="shared" si="38"/>
        <v>1378</v>
      </c>
      <c r="E98" s="277">
        <f t="shared" si="39"/>
        <v>0.95694444444444438</v>
      </c>
      <c r="F98" s="276" t="str">
        <f t="shared" si="40"/>
        <v>Normal</v>
      </c>
      <c r="G98" s="287">
        <v>22</v>
      </c>
      <c r="H98" s="288">
        <v>58</v>
      </c>
      <c r="I98" s="280" t="s">
        <v>8</v>
      </c>
      <c r="J98" s="289" t="str">
        <f t="shared" si="41"/>
        <v>Não</v>
      </c>
      <c r="K98" s="289" t="str">
        <f t="shared" si="59"/>
        <v>Região</v>
      </c>
      <c r="L98" s="289" t="str">
        <f t="shared" si="42"/>
        <v>Agudos</v>
      </c>
      <c r="M98" s="289" t="s">
        <v>327</v>
      </c>
      <c r="N98" s="286" t="s">
        <v>3</v>
      </c>
      <c r="O98" s="286" t="s">
        <v>9</v>
      </c>
      <c r="P98" s="283">
        <f t="shared" si="43"/>
        <v>1382</v>
      </c>
      <c r="Q98" s="284">
        <v>23</v>
      </c>
      <c r="R98" s="285">
        <v>2</v>
      </c>
      <c r="S98" s="283">
        <f t="shared" si="44"/>
        <v>1382</v>
      </c>
      <c r="T98" s="284">
        <v>23</v>
      </c>
      <c r="U98" s="285">
        <v>2</v>
      </c>
      <c r="V98" s="283">
        <f t="shared" si="45"/>
        <v>1402</v>
      </c>
      <c r="W98" s="284">
        <v>23</v>
      </c>
      <c r="X98" s="285">
        <v>22</v>
      </c>
      <c r="Y98" s="283">
        <f t="shared" si="46"/>
        <v>1402</v>
      </c>
      <c r="Z98" s="284">
        <v>23</v>
      </c>
      <c r="AA98" s="285">
        <v>22</v>
      </c>
      <c r="AB98" s="283">
        <f t="shared" si="47"/>
        <v>1430</v>
      </c>
      <c r="AC98" s="284">
        <v>23</v>
      </c>
      <c r="AD98" s="285">
        <v>50</v>
      </c>
      <c r="AE98" s="283">
        <f t="shared" si="48"/>
        <v>1432</v>
      </c>
      <c r="AF98" s="284">
        <v>23</v>
      </c>
      <c r="AG98" s="285">
        <v>52</v>
      </c>
      <c r="AH98" s="280">
        <f t="shared" si="49"/>
        <v>1378</v>
      </c>
      <c r="AI98" s="280">
        <f t="shared" si="30"/>
        <v>1382</v>
      </c>
      <c r="AJ98" s="280">
        <f t="shared" si="31"/>
        <v>1382</v>
      </c>
      <c r="AK98" s="280">
        <f t="shared" si="32"/>
        <v>1402</v>
      </c>
      <c r="AL98" s="280">
        <f t="shared" si="33"/>
        <v>1402</v>
      </c>
      <c r="AM98" s="280">
        <f t="shared" si="34"/>
        <v>1430</v>
      </c>
      <c r="AN98" s="286">
        <f t="shared" si="35"/>
        <v>1432</v>
      </c>
      <c r="AO98" s="280">
        <f t="shared" si="50"/>
        <v>1</v>
      </c>
      <c r="AP98" s="280">
        <f t="shared" si="51"/>
        <v>4</v>
      </c>
      <c r="AQ98" s="280">
        <f t="shared" si="52"/>
        <v>0</v>
      </c>
      <c r="AR98" s="280">
        <f t="shared" si="53"/>
        <v>20</v>
      </c>
      <c r="AS98" s="280">
        <f t="shared" si="54"/>
        <v>0</v>
      </c>
      <c r="AT98" s="280">
        <f t="shared" si="55"/>
        <v>28</v>
      </c>
      <c r="AU98" s="280">
        <f t="shared" si="56"/>
        <v>28</v>
      </c>
      <c r="AV98" s="280">
        <f t="shared" si="57"/>
        <v>2</v>
      </c>
      <c r="AW98" s="286">
        <f t="shared" si="58"/>
        <v>54</v>
      </c>
    </row>
    <row r="99" spans="1:49" x14ac:dyDescent="0.55000000000000004">
      <c r="A99" s="276">
        <f t="shared" si="36"/>
        <v>1</v>
      </c>
      <c r="B99" s="276">
        <v>5</v>
      </c>
      <c r="C99" s="276">
        <f t="shared" si="37"/>
        <v>0</v>
      </c>
      <c r="D99" s="276">
        <f t="shared" si="38"/>
        <v>1379</v>
      </c>
      <c r="E99" s="277">
        <f t="shared" si="39"/>
        <v>0.95763888888888893</v>
      </c>
      <c r="F99" s="276" t="str">
        <f t="shared" si="40"/>
        <v>Normal</v>
      </c>
      <c r="G99" s="287">
        <v>22</v>
      </c>
      <c r="H99" s="288">
        <v>59</v>
      </c>
      <c r="I99" s="280" t="s">
        <v>48</v>
      </c>
      <c r="J99" s="289" t="str">
        <f t="shared" si="41"/>
        <v>Não</v>
      </c>
      <c r="K99" s="289" t="str">
        <f t="shared" si="59"/>
        <v>Região</v>
      </c>
      <c r="L99" s="289" t="str">
        <f t="shared" si="42"/>
        <v>Lençóis Paulista</v>
      </c>
      <c r="M99" s="289" t="s">
        <v>334</v>
      </c>
      <c r="N99" s="286" t="s">
        <v>3</v>
      </c>
      <c r="O99" s="286" t="s">
        <v>49</v>
      </c>
      <c r="P99" s="283">
        <f t="shared" si="43"/>
        <v>1390</v>
      </c>
      <c r="Q99" s="284">
        <v>23</v>
      </c>
      <c r="R99" s="285">
        <v>10</v>
      </c>
      <c r="S99" s="283">
        <f t="shared" si="44"/>
        <v>1390</v>
      </c>
      <c r="T99" s="284">
        <v>23</v>
      </c>
      <c r="U99" s="285">
        <v>10</v>
      </c>
      <c r="V99" s="283">
        <f t="shared" si="45"/>
        <v>1409</v>
      </c>
      <c r="W99" s="284">
        <v>23</v>
      </c>
      <c r="X99" s="285">
        <v>29</v>
      </c>
      <c r="Y99" s="283">
        <f t="shared" si="46"/>
        <v>1409</v>
      </c>
      <c r="Z99" s="284">
        <v>23</v>
      </c>
      <c r="AA99" s="285">
        <v>29</v>
      </c>
      <c r="AB99" s="283">
        <f t="shared" si="47"/>
        <v>1409</v>
      </c>
      <c r="AC99" s="284">
        <v>23</v>
      </c>
      <c r="AD99" s="285">
        <v>29</v>
      </c>
      <c r="AE99" s="283">
        <f t="shared" si="48"/>
        <v>1409</v>
      </c>
      <c r="AF99" s="284">
        <v>23</v>
      </c>
      <c r="AG99" s="285">
        <v>29</v>
      </c>
      <c r="AH99" s="280">
        <f t="shared" si="49"/>
        <v>1379</v>
      </c>
      <c r="AI99" s="280">
        <f t="shared" si="30"/>
        <v>1390</v>
      </c>
      <c r="AJ99" s="280">
        <f t="shared" si="31"/>
        <v>1390</v>
      </c>
      <c r="AK99" s="280">
        <f t="shared" si="32"/>
        <v>1409</v>
      </c>
      <c r="AL99" s="280">
        <f t="shared" si="33"/>
        <v>1409</v>
      </c>
      <c r="AM99" s="280">
        <f t="shared" si="34"/>
        <v>1409</v>
      </c>
      <c r="AN99" s="286">
        <f t="shared" si="35"/>
        <v>1409</v>
      </c>
      <c r="AO99" s="280">
        <f t="shared" si="50"/>
        <v>1</v>
      </c>
      <c r="AP99" s="280">
        <f t="shared" si="51"/>
        <v>11</v>
      </c>
      <c r="AQ99" s="280">
        <f t="shared" si="52"/>
        <v>0</v>
      </c>
      <c r="AR99" s="280">
        <f t="shared" si="53"/>
        <v>19</v>
      </c>
      <c r="AS99" s="280">
        <f t="shared" si="54"/>
        <v>0</v>
      </c>
      <c r="AT99" s="280">
        <f t="shared" si="55"/>
        <v>0</v>
      </c>
      <c r="AU99" s="280">
        <f t="shared" si="56"/>
        <v>0</v>
      </c>
      <c r="AV99" s="280">
        <f t="shared" si="57"/>
        <v>0</v>
      </c>
      <c r="AW99" s="286">
        <f t="shared" si="58"/>
        <v>30</v>
      </c>
    </row>
    <row r="100" spans="1:49" x14ac:dyDescent="0.55000000000000004">
      <c r="A100" s="276">
        <f t="shared" si="36"/>
        <v>1</v>
      </c>
      <c r="B100" s="276">
        <v>5</v>
      </c>
      <c r="C100" s="276">
        <f t="shared" si="37"/>
        <v>0</v>
      </c>
      <c r="D100" s="276">
        <f t="shared" si="38"/>
        <v>1409</v>
      </c>
      <c r="E100" s="277">
        <f t="shared" si="39"/>
        <v>0.9784722222222223</v>
      </c>
      <c r="F100" s="276" t="str">
        <f t="shared" si="40"/>
        <v>Normal</v>
      </c>
      <c r="G100" s="287">
        <v>23</v>
      </c>
      <c r="H100" s="288">
        <v>29</v>
      </c>
      <c r="I100" s="280" t="s">
        <v>10</v>
      </c>
      <c r="J100" s="289" t="str">
        <f t="shared" si="41"/>
        <v>Não</v>
      </c>
      <c r="K100" s="289" t="str">
        <f t="shared" si="59"/>
        <v>Bauru</v>
      </c>
      <c r="L100" s="289" t="str">
        <f t="shared" si="42"/>
        <v>Bauru</v>
      </c>
      <c r="M100" s="289" t="s">
        <v>329</v>
      </c>
      <c r="N100" s="286" t="s">
        <v>3</v>
      </c>
      <c r="O100" s="286" t="s">
        <v>39</v>
      </c>
      <c r="P100" s="283">
        <f t="shared" si="43"/>
        <v>1416</v>
      </c>
      <c r="Q100" s="284">
        <v>23</v>
      </c>
      <c r="R100" s="285">
        <v>36</v>
      </c>
      <c r="S100" s="283">
        <f t="shared" si="44"/>
        <v>1417</v>
      </c>
      <c r="T100" s="284">
        <v>23</v>
      </c>
      <c r="U100" s="285">
        <v>37</v>
      </c>
      <c r="V100" s="283">
        <f t="shared" si="45"/>
        <v>1422</v>
      </c>
      <c r="W100" s="284">
        <v>23</v>
      </c>
      <c r="X100" s="285">
        <v>42</v>
      </c>
      <c r="Y100" s="283">
        <f t="shared" si="46"/>
        <v>1428</v>
      </c>
      <c r="Z100" s="284">
        <v>23</v>
      </c>
      <c r="AA100" s="285">
        <v>48</v>
      </c>
      <c r="AB100" s="283">
        <f t="shared" si="47"/>
        <v>1433</v>
      </c>
      <c r="AC100" s="284">
        <v>23</v>
      </c>
      <c r="AD100" s="285">
        <v>53</v>
      </c>
      <c r="AE100" s="283">
        <f t="shared" si="48"/>
        <v>0</v>
      </c>
      <c r="AF100" s="284">
        <v>0</v>
      </c>
      <c r="AG100" s="285">
        <v>0</v>
      </c>
      <c r="AH100" s="280">
        <f t="shared" si="49"/>
        <v>1409</v>
      </c>
      <c r="AI100" s="280">
        <f t="shared" si="30"/>
        <v>1416</v>
      </c>
      <c r="AJ100" s="280">
        <f t="shared" si="31"/>
        <v>1417</v>
      </c>
      <c r="AK100" s="280">
        <f t="shared" si="32"/>
        <v>1422</v>
      </c>
      <c r="AL100" s="280">
        <f t="shared" si="33"/>
        <v>1428</v>
      </c>
      <c r="AM100" s="280">
        <f t="shared" si="34"/>
        <v>1433</v>
      </c>
      <c r="AN100" s="286">
        <f t="shared" si="35"/>
        <v>0</v>
      </c>
      <c r="AO100" s="280">
        <f t="shared" si="50"/>
        <v>1</v>
      </c>
      <c r="AP100" s="280">
        <f t="shared" si="51"/>
        <v>7</v>
      </c>
      <c r="AQ100" s="280">
        <f t="shared" si="52"/>
        <v>1</v>
      </c>
      <c r="AR100" s="280">
        <f t="shared" si="53"/>
        <v>5</v>
      </c>
      <c r="AS100" s="280">
        <f t="shared" si="54"/>
        <v>6</v>
      </c>
      <c r="AT100" s="280">
        <f t="shared" si="55"/>
        <v>5</v>
      </c>
      <c r="AU100" s="280">
        <f t="shared" si="56"/>
        <v>11</v>
      </c>
      <c r="AV100" s="280">
        <f t="shared" si="57"/>
        <v>-1433</v>
      </c>
      <c r="AW100" s="286">
        <f t="shared" si="58"/>
        <v>-1409</v>
      </c>
    </row>
    <row r="101" spans="1:49" x14ac:dyDescent="0.55000000000000004">
      <c r="A101" s="293">
        <f t="shared" si="36"/>
        <v>2</v>
      </c>
      <c r="B101" s="293">
        <v>6</v>
      </c>
      <c r="C101" s="293">
        <f>1*1440</f>
        <v>1440</v>
      </c>
      <c r="D101" s="293">
        <f t="shared" si="38"/>
        <v>93</v>
      </c>
      <c r="E101" s="294">
        <f t="shared" si="39"/>
        <v>6.458333333333334E-2</v>
      </c>
      <c r="F101" s="293" t="str">
        <f t="shared" si="40"/>
        <v>Normal</v>
      </c>
      <c r="G101" s="295">
        <v>1</v>
      </c>
      <c r="H101" s="296">
        <v>33</v>
      </c>
      <c r="I101" s="297" t="s">
        <v>16</v>
      </c>
      <c r="J101" s="298" t="str">
        <f t="shared" si="41"/>
        <v>Não</v>
      </c>
      <c r="K101" s="298" t="str">
        <f t="shared" si="59"/>
        <v>Região</v>
      </c>
      <c r="L101" s="298" t="str">
        <f t="shared" si="42"/>
        <v>Pederneiras</v>
      </c>
      <c r="M101" s="298" t="s">
        <v>330</v>
      </c>
      <c r="N101" s="299" t="s">
        <v>11</v>
      </c>
      <c r="O101" s="299" t="s">
        <v>18</v>
      </c>
      <c r="P101" s="300">
        <f t="shared" si="43"/>
        <v>101</v>
      </c>
      <c r="Q101" s="301">
        <v>1</v>
      </c>
      <c r="R101" s="302">
        <v>41</v>
      </c>
      <c r="S101" s="300">
        <f t="shared" si="44"/>
        <v>101</v>
      </c>
      <c r="T101" s="301">
        <v>1</v>
      </c>
      <c r="U101" s="302">
        <v>41</v>
      </c>
      <c r="V101" s="300">
        <f t="shared" si="45"/>
        <v>118</v>
      </c>
      <c r="W101" s="301">
        <v>1</v>
      </c>
      <c r="X101" s="302">
        <v>58</v>
      </c>
      <c r="Y101" s="300">
        <f t="shared" si="46"/>
        <v>118</v>
      </c>
      <c r="Z101" s="301">
        <v>1</v>
      </c>
      <c r="AA101" s="302">
        <v>58</v>
      </c>
      <c r="AB101" s="300">
        <f t="shared" si="47"/>
        <v>123</v>
      </c>
      <c r="AC101" s="301">
        <v>2</v>
      </c>
      <c r="AD101" s="302">
        <v>3</v>
      </c>
      <c r="AE101" s="300">
        <f t="shared" si="48"/>
        <v>139</v>
      </c>
      <c r="AF101" s="301">
        <v>2</v>
      </c>
      <c r="AG101" s="302">
        <v>19</v>
      </c>
      <c r="AH101" s="297">
        <f t="shared" si="49"/>
        <v>1533</v>
      </c>
      <c r="AI101" s="297">
        <f t="shared" si="30"/>
        <v>1541</v>
      </c>
      <c r="AJ101" s="297">
        <f t="shared" si="31"/>
        <v>1541</v>
      </c>
      <c r="AK101" s="297">
        <f t="shared" si="32"/>
        <v>1558</v>
      </c>
      <c r="AL101" s="297">
        <f t="shared" si="33"/>
        <v>1558</v>
      </c>
      <c r="AM101" s="297">
        <f t="shared" si="34"/>
        <v>1563</v>
      </c>
      <c r="AN101" s="299">
        <f t="shared" si="35"/>
        <v>1579</v>
      </c>
      <c r="AO101" s="297">
        <f t="shared" si="50"/>
        <v>1</v>
      </c>
      <c r="AP101" s="297">
        <f t="shared" si="51"/>
        <v>8</v>
      </c>
      <c r="AQ101" s="297">
        <f t="shared" si="52"/>
        <v>0</v>
      </c>
      <c r="AR101" s="297">
        <f t="shared" si="53"/>
        <v>17</v>
      </c>
      <c r="AS101" s="297">
        <f t="shared" si="54"/>
        <v>0</v>
      </c>
      <c r="AT101" s="297">
        <f t="shared" si="55"/>
        <v>5</v>
      </c>
      <c r="AU101" s="297">
        <f t="shared" si="56"/>
        <v>5</v>
      </c>
      <c r="AV101" s="297">
        <f t="shared" si="57"/>
        <v>16</v>
      </c>
      <c r="AW101" s="299">
        <f t="shared" si="58"/>
        <v>46</v>
      </c>
    </row>
    <row r="102" spans="1:49" x14ac:dyDescent="0.55000000000000004">
      <c r="A102" s="293">
        <f t="shared" si="36"/>
        <v>2</v>
      </c>
      <c r="B102" s="293">
        <v>6</v>
      </c>
      <c r="C102" s="293">
        <f t="shared" ref="C102:C165" si="60">1*1440</f>
        <v>1440</v>
      </c>
      <c r="D102" s="293">
        <f t="shared" si="38"/>
        <v>99</v>
      </c>
      <c r="E102" s="294">
        <f t="shared" si="39"/>
        <v>6.8749999999999992E-2</v>
      </c>
      <c r="F102" s="293" t="str">
        <f t="shared" si="40"/>
        <v>Normal</v>
      </c>
      <c r="G102" s="295">
        <v>1</v>
      </c>
      <c r="H102" s="296">
        <v>39</v>
      </c>
      <c r="I102" s="297" t="s">
        <v>51</v>
      </c>
      <c r="J102" s="298" t="str">
        <f t="shared" si="41"/>
        <v>Não</v>
      </c>
      <c r="K102" s="298" t="str">
        <f t="shared" si="59"/>
        <v>Região</v>
      </c>
      <c r="L102" s="298" t="str">
        <f t="shared" si="42"/>
        <v>Pirajui</v>
      </c>
      <c r="M102" s="298" t="s">
        <v>335</v>
      </c>
      <c r="N102" s="299" t="s">
        <v>17</v>
      </c>
      <c r="O102" s="299" t="s">
        <v>52</v>
      </c>
      <c r="P102" s="300">
        <f t="shared" si="43"/>
        <v>103</v>
      </c>
      <c r="Q102" s="301">
        <v>1</v>
      </c>
      <c r="R102" s="302">
        <v>43</v>
      </c>
      <c r="S102" s="300">
        <f t="shared" si="44"/>
        <v>103</v>
      </c>
      <c r="T102" s="301">
        <v>1</v>
      </c>
      <c r="U102" s="302">
        <v>43</v>
      </c>
      <c r="V102" s="300">
        <f t="shared" si="45"/>
        <v>124</v>
      </c>
      <c r="W102" s="301">
        <v>2</v>
      </c>
      <c r="X102" s="302">
        <v>4</v>
      </c>
      <c r="Y102" s="300">
        <f t="shared" si="46"/>
        <v>124</v>
      </c>
      <c r="Z102" s="301">
        <v>2</v>
      </c>
      <c r="AA102" s="302">
        <v>4</v>
      </c>
      <c r="AB102" s="300">
        <f t="shared" si="47"/>
        <v>155</v>
      </c>
      <c r="AC102" s="301">
        <v>2</v>
      </c>
      <c r="AD102" s="302">
        <v>35</v>
      </c>
      <c r="AE102" s="300">
        <f t="shared" si="48"/>
        <v>155</v>
      </c>
      <c r="AF102" s="301">
        <v>2</v>
      </c>
      <c r="AG102" s="302">
        <v>35</v>
      </c>
      <c r="AH102" s="297">
        <f t="shared" si="49"/>
        <v>1539</v>
      </c>
      <c r="AI102" s="297">
        <f t="shared" si="30"/>
        <v>1543</v>
      </c>
      <c r="AJ102" s="297">
        <f t="shared" si="31"/>
        <v>1543</v>
      </c>
      <c r="AK102" s="297">
        <f t="shared" si="32"/>
        <v>1564</v>
      </c>
      <c r="AL102" s="297">
        <f t="shared" si="33"/>
        <v>1564</v>
      </c>
      <c r="AM102" s="297">
        <f t="shared" si="34"/>
        <v>1595</v>
      </c>
      <c r="AN102" s="299">
        <f t="shared" si="35"/>
        <v>1595</v>
      </c>
      <c r="AO102" s="297">
        <f t="shared" si="50"/>
        <v>1</v>
      </c>
      <c r="AP102" s="297">
        <f t="shared" si="51"/>
        <v>4</v>
      </c>
      <c r="AQ102" s="297">
        <f t="shared" si="52"/>
        <v>0</v>
      </c>
      <c r="AR102" s="297">
        <f t="shared" si="53"/>
        <v>21</v>
      </c>
      <c r="AS102" s="297">
        <f t="shared" si="54"/>
        <v>0</v>
      </c>
      <c r="AT102" s="297">
        <f t="shared" si="55"/>
        <v>31</v>
      </c>
      <c r="AU102" s="297">
        <f t="shared" si="56"/>
        <v>31</v>
      </c>
      <c r="AV102" s="297">
        <f t="shared" si="57"/>
        <v>0</v>
      </c>
      <c r="AW102" s="299">
        <f t="shared" si="58"/>
        <v>56</v>
      </c>
    </row>
    <row r="103" spans="1:49" x14ac:dyDescent="0.55000000000000004">
      <c r="A103" s="293">
        <f t="shared" si="36"/>
        <v>2</v>
      </c>
      <c r="B103" s="293">
        <v>6</v>
      </c>
      <c r="C103" s="293">
        <f t="shared" si="60"/>
        <v>1440</v>
      </c>
      <c r="D103" s="293">
        <f t="shared" si="38"/>
        <v>133</v>
      </c>
      <c r="E103" s="294">
        <f t="shared" si="39"/>
        <v>9.2361111111111116E-2</v>
      </c>
      <c r="F103" s="293" t="str">
        <f t="shared" si="40"/>
        <v>Normal</v>
      </c>
      <c r="G103" s="295">
        <v>2</v>
      </c>
      <c r="H103" s="296">
        <v>13</v>
      </c>
      <c r="I103" s="297" t="s">
        <v>79</v>
      </c>
      <c r="J103" s="298" t="str">
        <f t="shared" si="41"/>
        <v>Não</v>
      </c>
      <c r="K103" s="298" t="str">
        <f t="shared" si="59"/>
        <v>Bauru</v>
      </c>
      <c r="L103" s="298" t="str">
        <f t="shared" si="42"/>
        <v>Bauru</v>
      </c>
      <c r="M103" s="298" t="s">
        <v>329</v>
      </c>
      <c r="N103" s="299" t="s">
        <v>11</v>
      </c>
      <c r="O103" s="299" t="s">
        <v>12</v>
      </c>
      <c r="P103" s="300">
        <f t="shared" si="43"/>
        <v>158</v>
      </c>
      <c r="Q103" s="301">
        <v>2</v>
      </c>
      <c r="R103" s="302">
        <v>38</v>
      </c>
      <c r="S103" s="300">
        <f t="shared" si="44"/>
        <v>161</v>
      </c>
      <c r="T103" s="301">
        <v>2</v>
      </c>
      <c r="U103" s="302">
        <v>41</v>
      </c>
      <c r="V103" s="300">
        <f t="shared" si="45"/>
        <v>174</v>
      </c>
      <c r="W103" s="301">
        <v>2</v>
      </c>
      <c r="X103" s="302">
        <v>54</v>
      </c>
      <c r="Y103" s="300">
        <f t="shared" si="46"/>
        <v>178</v>
      </c>
      <c r="Z103" s="301">
        <v>2</v>
      </c>
      <c r="AA103" s="302">
        <v>58</v>
      </c>
      <c r="AB103" s="300">
        <f t="shared" si="47"/>
        <v>178</v>
      </c>
      <c r="AC103" s="301">
        <v>2</v>
      </c>
      <c r="AD103" s="302">
        <v>58</v>
      </c>
      <c r="AE103" s="300">
        <f t="shared" si="48"/>
        <v>186</v>
      </c>
      <c r="AF103" s="301">
        <v>3</v>
      </c>
      <c r="AG103" s="302">
        <v>6</v>
      </c>
      <c r="AH103" s="297">
        <f t="shared" si="49"/>
        <v>1573</v>
      </c>
      <c r="AI103" s="297">
        <f t="shared" si="30"/>
        <v>1598</v>
      </c>
      <c r="AJ103" s="297">
        <f t="shared" si="31"/>
        <v>1601</v>
      </c>
      <c r="AK103" s="297">
        <f t="shared" si="32"/>
        <v>1614</v>
      </c>
      <c r="AL103" s="297">
        <f t="shared" si="33"/>
        <v>1618</v>
      </c>
      <c r="AM103" s="297">
        <f t="shared" si="34"/>
        <v>1618</v>
      </c>
      <c r="AN103" s="299">
        <f t="shared" si="35"/>
        <v>1626</v>
      </c>
      <c r="AO103" s="297">
        <f t="shared" si="50"/>
        <v>1</v>
      </c>
      <c r="AP103" s="297">
        <f t="shared" si="51"/>
        <v>25</v>
      </c>
      <c r="AQ103" s="297">
        <f t="shared" si="52"/>
        <v>3</v>
      </c>
      <c r="AR103" s="297">
        <f t="shared" si="53"/>
        <v>13</v>
      </c>
      <c r="AS103" s="297">
        <f t="shared" si="54"/>
        <v>4</v>
      </c>
      <c r="AT103" s="297">
        <f t="shared" si="55"/>
        <v>0</v>
      </c>
      <c r="AU103" s="297">
        <f t="shared" si="56"/>
        <v>4</v>
      </c>
      <c r="AV103" s="297">
        <f t="shared" si="57"/>
        <v>8</v>
      </c>
      <c r="AW103" s="299">
        <f t="shared" si="58"/>
        <v>53</v>
      </c>
    </row>
    <row r="104" spans="1:49" x14ac:dyDescent="0.55000000000000004">
      <c r="A104" s="293">
        <f t="shared" si="36"/>
        <v>2</v>
      </c>
      <c r="B104" s="293">
        <v>6</v>
      </c>
      <c r="C104" s="293">
        <f t="shared" si="60"/>
        <v>1440</v>
      </c>
      <c r="D104" s="293">
        <f t="shared" si="38"/>
        <v>141</v>
      </c>
      <c r="E104" s="294">
        <f t="shared" si="39"/>
        <v>9.7916666666666666E-2</v>
      </c>
      <c r="F104" s="293" t="str">
        <f t="shared" si="40"/>
        <v>Normal</v>
      </c>
      <c r="G104" s="295">
        <v>2</v>
      </c>
      <c r="H104" s="296">
        <v>21</v>
      </c>
      <c r="I104" s="297" t="s">
        <v>80</v>
      </c>
      <c r="J104" s="298" t="str">
        <f t="shared" si="41"/>
        <v>Não</v>
      </c>
      <c r="K104" s="298" t="str">
        <f t="shared" si="59"/>
        <v>Bauru</v>
      </c>
      <c r="L104" s="298" t="str">
        <f t="shared" si="42"/>
        <v>Bauru</v>
      </c>
      <c r="M104" s="298" t="s">
        <v>331</v>
      </c>
      <c r="N104" s="299" t="s">
        <v>3</v>
      </c>
      <c r="O104" s="299" t="s">
        <v>14</v>
      </c>
      <c r="P104" s="300">
        <f t="shared" si="43"/>
        <v>155</v>
      </c>
      <c r="Q104" s="301">
        <v>2</v>
      </c>
      <c r="R104" s="302">
        <v>35</v>
      </c>
      <c r="S104" s="300">
        <f t="shared" si="44"/>
        <v>158</v>
      </c>
      <c r="T104" s="301">
        <v>2</v>
      </c>
      <c r="U104" s="302">
        <v>38</v>
      </c>
      <c r="V104" s="300">
        <f t="shared" si="45"/>
        <v>162</v>
      </c>
      <c r="W104" s="301">
        <v>2</v>
      </c>
      <c r="X104" s="302">
        <v>42</v>
      </c>
      <c r="Y104" s="300">
        <f t="shared" si="46"/>
        <v>164</v>
      </c>
      <c r="Z104" s="301">
        <v>2</v>
      </c>
      <c r="AA104" s="302">
        <v>44</v>
      </c>
      <c r="AB104" s="300">
        <f t="shared" si="47"/>
        <v>170</v>
      </c>
      <c r="AC104" s="301">
        <v>2</v>
      </c>
      <c r="AD104" s="302">
        <v>50</v>
      </c>
      <c r="AE104" s="300">
        <f t="shared" si="48"/>
        <v>172</v>
      </c>
      <c r="AF104" s="301">
        <v>2</v>
      </c>
      <c r="AG104" s="302">
        <v>52</v>
      </c>
      <c r="AH104" s="297">
        <f t="shared" si="49"/>
        <v>1581</v>
      </c>
      <c r="AI104" s="297">
        <f t="shared" si="30"/>
        <v>1595</v>
      </c>
      <c r="AJ104" s="297">
        <f t="shared" si="31"/>
        <v>1598</v>
      </c>
      <c r="AK104" s="297">
        <f t="shared" si="32"/>
        <v>1602</v>
      </c>
      <c r="AL104" s="297">
        <f t="shared" si="33"/>
        <v>1604</v>
      </c>
      <c r="AM104" s="297">
        <f t="shared" si="34"/>
        <v>1610</v>
      </c>
      <c r="AN104" s="299">
        <f t="shared" si="35"/>
        <v>1612</v>
      </c>
      <c r="AO104" s="297">
        <f t="shared" si="50"/>
        <v>1</v>
      </c>
      <c r="AP104" s="297">
        <f t="shared" si="51"/>
        <v>14</v>
      </c>
      <c r="AQ104" s="297">
        <f t="shared" si="52"/>
        <v>3</v>
      </c>
      <c r="AR104" s="297">
        <f t="shared" si="53"/>
        <v>4</v>
      </c>
      <c r="AS104" s="297">
        <f t="shared" si="54"/>
        <v>2</v>
      </c>
      <c r="AT104" s="297">
        <f t="shared" si="55"/>
        <v>6</v>
      </c>
      <c r="AU104" s="297">
        <f t="shared" si="56"/>
        <v>8</v>
      </c>
      <c r="AV104" s="297">
        <f t="shared" si="57"/>
        <v>2</v>
      </c>
      <c r="AW104" s="299">
        <f t="shared" si="58"/>
        <v>31</v>
      </c>
    </row>
    <row r="105" spans="1:49" x14ac:dyDescent="0.55000000000000004">
      <c r="A105" s="293">
        <f t="shared" si="36"/>
        <v>2</v>
      </c>
      <c r="B105" s="293">
        <v>6</v>
      </c>
      <c r="C105" s="293">
        <f t="shared" si="60"/>
        <v>1440</v>
      </c>
      <c r="D105" s="293">
        <f t="shared" si="38"/>
        <v>164</v>
      </c>
      <c r="E105" s="294">
        <f t="shared" si="39"/>
        <v>0.11388888888888889</v>
      </c>
      <c r="F105" s="293" t="str">
        <f t="shared" si="40"/>
        <v>Normal</v>
      </c>
      <c r="G105" s="295">
        <v>2</v>
      </c>
      <c r="H105" s="296">
        <v>44</v>
      </c>
      <c r="I105" s="297" t="s">
        <v>81</v>
      </c>
      <c r="J105" s="298" t="str">
        <f t="shared" si="41"/>
        <v>Não</v>
      </c>
      <c r="K105" s="298" t="str">
        <f t="shared" si="59"/>
        <v>Bauru</v>
      </c>
      <c r="L105" s="298" t="str">
        <f t="shared" si="42"/>
        <v>Bauru</v>
      </c>
      <c r="M105" s="298" t="s">
        <v>328</v>
      </c>
      <c r="N105" s="299" t="s">
        <v>3</v>
      </c>
      <c r="O105" s="299" t="s">
        <v>31</v>
      </c>
      <c r="P105" s="300">
        <f t="shared" si="43"/>
        <v>173</v>
      </c>
      <c r="Q105" s="301">
        <v>2</v>
      </c>
      <c r="R105" s="302">
        <v>53</v>
      </c>
      <c r="S105" s="300">
        <f t="shared" si="44"/>
        <v>177</v>
      </c>
      <c r="T105" s="301">
        <v>2</v>
      </c>
      <c r="U105" s="302">
        <v>57</v>
      </c>
      <c r="V105" s="300">
        <f t="shared" si="45"/>
        <v>192</v>
      </c>
      <c r="W105" s="301">
        <v>3</v>
      </c>
      <c r="X105" s="302">
        <v>12</v>
      </c>
      <c r="Y105" s="300">
        <f t="shared" si="46"/>
        <v>197</v>
      </c>
      <c r="Z105" s="301">
        <v>3</v>
      </c>
      <c r="AA105" s="302">
        <v>17</v>
      </c>
      <c r="AB105" s="300">
        <f t="shared" si="47"/>
        <v>207</v>
      </c>
      <c r="AC105" s="301">
        <v>3</v>
      </c>
      <c r="AD105" s="302">
        <v>27</v>
      </c>
      <c r="AE105" s="300">
        <f t="shared" si="48"/>
        <v>209</v>
      </c>
      <c r="AF105" s="301">
        <v>3</v>
      </c>
      <c r="AG105" s="302">
        <v>29</v>
      </c>
      <c r="AH105" s="297">
        <f t="shared" si="49"/>
        <v>1604</v>
      </c>
      <c r="AI105" s="297">
        <f t="shared" si="30"/>
        <v>1613</v>
      </c>
      <c r="AJ105" s="297">
        <f t="shared" si="31"/>
        <v>1617</v>
      </c>
      <c r="AK105" s="297">
        <f t="shared" si="32"/>
        <v>1632</v>
      </c>
      <c r="AL105" s="297">
        <f t="shared" si="33"/>
        <v>1637</v>
      </c>
      <c r="AM105" s="297">
        <f t="shared" si="34"/>
        <v>1647</v>
      </c>
      <c r="AN105" s="299">
        <f t="shared" si="35"/>
        <v>1649</v>
      </c>
      <c r="AO105" s="297">
        <f t="shared" si="50"/>
        <v>1</v>
      </c>
      <c r="AP105" s="297">
        <f t="shared" si="51"/>
        <v>9</v>
      </c>
      <c r="AQ105" s="297">
        <f t="shared" si="52"/>
        <v>4</v>
      </c>
      <c r="AR105" s="297">
        <f t="shared" si="53"/>
        <v>15</v>
      </c>
      <c r="AS105" s="297">
        <f t="shared" si="54"/>
        <v>5</v>
      </c>
      <c r="AT105" s="297">
        <f t="shared" si="55"/>
        <v>10</v>
      </c>
      <c r="AU105" s="297">
        <f t="shared" si="56"/>
        <v>15</v>
      </c>
      <c r="AV105" s="297">
        <f t="shared" si="57"/>
        <v>2</v>
      </c>
      <c r="AW105" s="299">
        <f t="shared" si="58"/>
        <v>45</v>
      </c>
    </row>
    <row r="106" spans="1:49" x14ac:dyDescent="0.55000000000000004">
      <c r="A106" s="293">
        <f t="shared" si="36"/>
        <v>2</v>
      </c>
      <c r="B106" s="293">
        <v>6</v>
      </c>
      <c r="C106" s="293">
        <f t="shared" si="60"/>
        <v>1440</v>
      </c>
      <c r="D106" s="293">
        <f t="shared" si="38"/>
        <v>193</v>
      </c>
      <c r="E106" s="294">
        <f t="shared" si="39"/>
        <v>0.13402777777777777</v>
      </c>
      <c r="F106" s="293" t="str">
        <f t="shared" si="40"/>
        <v>Normal</v>
      </c>
      <c r="G106" s="295">
        <v>3</v>
      </c>
      <c r="H106" s="296">
        <v>13</v>
      </c>
      <c r="I106" s="297" t="s">
        <v>82</v>
      </c>
      <c r="J106" s="298" t="str">
        <f t="shared" si="41"/>
        <v>Não</v>
      </c>
      <c r="K106" s="298" t="str">
        <f t="shared" si="59"/>
        <v>Bauru</v>
      </c>
      <c r="L106" s="298" t="str">
        <f t="shared" si="42"/>
        <v>Bauru</v>
      </c>
      <c r="M106" s="298" t="s">
        <v>329</v>
      </c>
      <c r="N106" s="299" t="s">
        <v>3</v>
      </c>
      <c r="O106" s="299" t="s">
        <v>39</v>
      </c>
      <c r="P106" s="300">
        <f t="shared" si="43"/>
        <v>200</v>
      </c>
      <c r="Q106" s="301">
        <v>3</v>
      </c>
      <c r="R106" s="302">
        <v>20</v>
      </c>
      <c r="S106" s="300">
        <f t="shared" si="44"/>
        <v>202</v>
      </c>
      <c r="T106" s="301">
        <v>3</v>
      </c>
      <c r="U106" s="302">
        <v>22</v>
      </c>
      <c r="V106" s="300">
        <f t="shared" si="45"/>
        <v>208</v>
      </c>
      <c r="W106" s="301">
        <v>3</v>
      </c>
      <c r="X106" s="302">
        <v>28</v>
      </c>
      <c r="Y106" s="300">
        <f t="shared" si="46"/>
        <v>216</v>
      </c>
      <c r="Z106" s="301">
        <v>3</v>
      </c>
      <c r="AA106" s="302">
        <v>36</v>
      </c>
      <c r="AB106" s="300">
        <f t="shared" si="47"/>
        <v>220</v>
      </c>
      <c r="AC106" s="301">
        <v>3</v>
      </c>
      <c r="AD106" s="302">
        <v>40</v>
      </c>
      <c r="AE106" s="300">
        <f t="shared" si="48"/>
        <v>252</v>
      </c>
      <c r="AF106" s="301">
        <v>4</v>
      </c>
      <c r="AG106" s="302">
        <v>12</v>
      </c>
      <c r="AH106" s="297">
        <f t="shared" si="49"/>
        <v>1633</v>
      </c>
      <c r="AI106" s="297">
        <f t="shared" si="30"/>
        <v>1640</v>
      </c>
      <c r="AJ106" s="297">
        <f t="shared" si="31"/>
        <v>1642</v>
      </c>
      <c r="AK106" s="297">
        <f t="shared" si="32"/>
        <v>1648</v>
      </c>
      <c r="AL106" s="297">
        <f t="shared" si="33"/>
        <v>1656</v>
      </c>
      <c r="AM106" s="297">
        <f t="shared" si="34"/>
        <v>1660</v>
      </c>
      <c r="AN106" s="299">
        <f t="shared" si="35"/>
        <v>1692</v>
      </c>
      <c r="AO106" s="297">
        <f t="shared" si="50"/>
        <v>1</v>
      </c>
      <c r="AP106" s="297">
        <f t="shared" si="51"/>
        <v>7</v>
      </c>
      <c r="AQ106" s="297">
        <f t="shared" si="52"/>
        <v>2</v>
      </c>
      <c r="AR106" s="297">
        <f t="shared" si="53"/>
        <v>6</v>
      </c>
      <c r="AS106" s="297">
        <f t="shared" si="54"/>
        <v>8</v>
      </c>
      <c r="AT106" s="297">
        <f t="shared" si="55"/>
        <v>4</v>
      </c>
      <c r="AU106" s="297">
        <f t="shared" si="56"/>
        <v>12</v>
      </c>
      <c r="AV106" s="297">
        <f t="shared" si="57"/>
        <v>32</v>
      </c>
      <c r="AW106" s="299">
        <f t="shared" si="58"/>
        <v>59</v>
      </c>
    </row>
    <row r="107" spans="1:49" x14ac:dyDescent="0.55000000000000004">
      <c r="A107" s="293">
        <f t="shared" si="36"/>
        <v>2</v>
      </c>
      <c r="B107" s="293">
        <v>6</v>
      </c>
      <c r="C107" s="293">
        <f t="shared" si="60"/>
        <v>1440</v>
      </c>
      <c r="D107" s="293">
        <f t="shared" si="38"/>
        <v>226</v>
      </c>
      <c r="E107" s="294">
        <f t="shared" si="39"/>
        <v>0.15694444444444444</v>
      </c>
      <c r="F107" s="293" t="str">
        <f t="shared" si="40"/>
        <v>Normal</v>
      </c>
      <c r="G107" s="295">
        <v>3</v>
      </c>
      <c r="H107" s="296">
        <v>46</v>
      </c>
      <c r="I107" s="297" t="s">
        <v>83</v>
      </c>
      <c r="J107" s="298" t="str">
        <f t="shared" si="41"/>
        <v>Não</v>
      </c>
      <c r="K107" s="298" t="str">
        <f t="shared" si="59"/>
        <v>Bauru</v>
      </c>
      <c r="L107" s="298" t="str">
        <f t="shared" si="42"/>
        <v>Bauru</v>
      </c>
      <c r="M107" s="298" t="s">
        <v>331</v>
      </c>
      <c r="N107" s="299" t="s">
        <v>22</v>
      </c>
      <c r="O107" s="299" t="s">
        <v>14</v>
      </c>
      <c r="P107" s="300">
        <f t="shared" si="43"/>
        <v>244</v>
      </c>
      <c r="Q107" s="301">
        <v>4</v>
      </c>
      <c r="R107" s="302">
        <v>4</v>
      </c>
      <c r="S107" s="300">
        <f t="shared" si="44"/>
        <v>246</v>
      </c>
      <c r="T107" s="301">
        <v>4</v>
      </c>
      <c r="U107" s="302">
        <v>6</v>
      </c>
      <c r="V107" s="300">
        <f t="shared" si="45"/>
        <v>0</v>
      </c>
      <c r="W107" s="301"/>
      <c r="X107" s="302"/>
      <c r="Y107" s="300">
        <f t="shared" si="46"/>
        <v>0</v>
      </c>
      <c r="Z107" s="301"/>
      <c r="AA107" s="302"/>
      <c r="AB107" s="300">
        <f t="shared" si="47"/>
        <v>0</v>
      </c>
      <c r="AC107" s="301"/>
      <c r="AD107" s="302"/>
      <c r="AE107" s="300">
        <f t="shared" si="48"/>
        <v>0</v>
      </c>
      <c r="AF107" s="301"/>
      <c r="AG107" s="302"/>
      <c r="AH107" s="297">
        <f t="shared" si="49"/>
        <v>1666</v>
      </c>
      <c r="AI107" s="297">
        <f t="shared" si="30"/>
        <v>1684</v>
      </c>
      <c r="AJ107" s="297">
        <f t="shared" si="31"/>
        <v>1686</v>
      </c>
      <c r="AK107" s="297">
        <f t="shared" si="32"/>
        <v>1440</v>
      </c>
      <c r="AL107" s="297">
        <f t="shared" si="33"/>
        <v>1440</v>
      </c>
      <c r="AM107" s="297">
        <f t="shared" si="34"/>
        <v>1440</v>
      </c>
      <c r="AN107" s="299">
        <f t="shared" si="35"/>
        <v>1440</v>
      </c>
      <c r="AO107" s="297">
        <f t="shared" si="50"/>
        <v>1</v>
      </c>
      <c r="AP107" s="297">
        <f t="shared" si="51"/>
        <v>18</v>
      </c>
      <c r="AQ107" s="297">
        <f t="shared" si="52"/>
        <v>2</v>
      </c>
      <c r="AR107" s="297">
        <f t="shared" si="53"/>
        <v>-246</v>
      </c>
      <c r="AS107" s="297">
        <f t="shared" si="54"/>
        <v>0</v>
      </c>
      <c r="AT107" s="297">
        <f t="shared" si="55"/>
        <v>0</v>
      </c>
      <c r="AU107" s="297">
        <f t="shared" si="56"/>
        <v>0</v>
      </c>
      <c r="AV107" s="297">
        <f t="shared" si="57"/>
        <v>0</v>
      </c>
      <c r="AW107" s="299">
        <f t="shared" si="58"/>
        <v>-226</v>
      </c>
    </row>
    <row r="108" spans="1:49" x14ac:dyDescent="0.55000000000000004">
      <c r="A108" s="293">
        <f t="shared" si="36"/>
        <v>2</v>
      </c>
      <c r="B108" s="293">
        <v>6</v>
      </c>
      <c r="C108" s="293">
        <f t="shared" si="60"/>
        <v>1440</v>
      </c>
      <c r="D108" s="293" t="str">
        <f t="shared" si="38"/>
        <v/>
      </c>
      <c r="E108" s="294" t="str">
        <f t="shared" si="39"/>
        <v/>
      </c>
      <c r="F108" s="293" t="str">
        <f t="shared" si="40"/>
        <v/>
      </c>
      <c r="G108" s="295"/>
      <c r="H108" s="296"/>
      <c r="I108" s="297"/>
      <c r="J108" s="303" t="str">
        <f t="shared" si="41"/>
        <v>Sim</v>
      </c>
      <c r="K108" s="303" t="str">
        <f t="shared" si="59"/>
        <v>Bauru</v>
      </c>
      <c r="L108" s="303" t="str">
        <f t="shared" si="42"/>
        <v>Bauru</v>
      </c>
      <c r="M108" s="303" t="s">
        <v>333</v>
      </c>
      <c r="N108" s="304" t="s">
        <v>22</v>
      </c>
      <c r="O108" s="299" t="s">
        <v>25</v>
      </c>
      <c r="P108" s="300">
        <f t="shared" si="43"/>
        <v>234</v>
      </c>
      <c r="Q108" s="301">
        <v>3</v>
      </c>
      <c r="R108" s="302">
        <v>54</v>
      </c>
      <c r="S108" s="300">
        <f t="shared" si="44"/>
        <v>236</v>
      </c>
      <c r="T108" s="301">
        <v>3</v>
      </c>
      <c r="U108" s="302">
        <v>56</v>
      </c>
      <c r="V108" s="300">
        <f t="shared" si="45"/>
        <v>258</v>
      </c>
      <c r="W108" s="301">
        <v>4</v>
      </c>
      <c r="X108" s="302">
        <v>18</v>
      </c>
      <c r="Y108" s="300">
        <f t="shared" si="46"/>
        <v>258</v>
      </c>
      <c r="Z108" s="301">
        <v>4</v>
      </c>
      <c r="AA108" s="302">
        <v>18</v>
      </c>
      <c r="AB108" s="300">
        <f t="shared" si="47"/>
        <v>267</v>
      </c>
      <c r="AC108" s="301">
        <v>4</v>
      </c>
      <c r="AD108" s="302">
        <v>27</v>
      </c>
      <c r="AE108" s="300">
        <f t="shared" si="48"/>
        <v>295</v>
      </c>
      <c r="AF108" s="301">
        <v>4</v>
      </c>
      <c r="AG108" s="302">
        <v>55</v>
      </c>
      <c r="AH108" s="297">
        <f t="shared" si="49"/>
        <v>0</v>
      </c>
      <c r="AI108" s="297">
        <f t="shared" si="30"/>
        <v>1674</v>
      </c>
      <c r="AJ108" s="297">
        <f t="shared" si="31"/>
        <v>1676</v>
      </c>
      <c r="AK108" s="297">
        <f t="shared" si="32"/>
        <v>1698</v>
      </c>
      <c r="AL108" s="297">
        <f t="shared" si="33"/>
        <v>1698</v>
      </c>
      <c r="AM108" s="297">
        <f t="shared" si="34"/>
        <v>1707</v>
      </c>
      <c r="AN108" s="299">
        <f t="shared" si="35"/>
        <v>1735</v>
      </c>
      <c r="AO108" s="297">
        <f t="shared" si="50"/>
        <v>1</v>
      </c>
      <c r="AP108" s="297">
        <f t="shared" si="51"/>
        <v>1674</v>
      </c>
      <c r="AQ108" s="297">
        <f t="shared" si="52"/>
        <v>2</v>
      </c>
      <c r="AR108" s="297">
        <f t="shared" si="53"/>
        <v>22</v>
      </c>
      <c r="AS108" s="297">
        <f t="shared" si="54"/>
        <v>0</v>
      </c>
      <c r="AT108" s="297">
        <f t="shared" si="55"/>
        <v>9</v>
      </c>
      <c r="AU108" s="297">
        <f t="shared" si="56"/>
        <v>9</v>
      </c>
      <c r="AV108" s="297">
        <f t="shared" si="57"/>
        <v>28</v>
      </c>
      <c r="AW108" s="299">
        <f t="shared" si="58"/>
        <v>1735</v>
      </c>
    </row>
    <row r="109" spans="1:49" x14ac:dyDescent="0.55000000000000004">
      <c r="A109" s="293">
        <f t="shared" si="36"/>
        <v>2</v>
      </c>
      <c r="B109" s="293">
        <v>6</v>
      </c>
      <c r="C109" s="293">
        <f t="shared" si="60"/>
        <v>1440</v>
      </c>
      <c r="D109" s="293">
        <f t="shared" si="38"/>
        <v>244</v>
      </c>
      <c r="E109" s="294">
        <f t="shared" si="39"/>
        <v>0.16944444444444443</v>
      </c>
      <c r="F109" s="293" t="str">
        <f t="shared" si="40"/>
        <v>Normal</v>
      </c>
      <c r="G109" s="295">
        <v>4</v>
      </c>
      <c r="H109" s="296">
        <v>4</v>
      </c>
      <c r="I109" s="297" t="s">
        <v>84</v>
      </c>
      <c r="J109" s="298" t="str">
        <f t="shared" si="41"/>
        <v>Não</v>
      </c>
      <c r="K109" s="298" t="str">
        <f t="shared" si="59"/>
        <v>Bauru</v>
      </c>
      <c r="L109" s="298" t="str">
        <f t="shared" si="42"/>
        <v>Bauru</v>
      </c>
      <c r="M109" s="298" t="s">
        <v>331</v>
      </c>
      <c r="N109" s="299" t="s">
        <v>17</v>
      </c>
      <c r="O109" s="299" t="s">
        <v>12</v>
      </c>
      <c r="P109" s="300">
        <f t="shared" si="43"/>
        <v>250</v>
      </c>
      <c r="Q109" s="301">
        <v>4</v>
      </c>
      <c r="R109" s="302">
        <v>10</v>
      </c>
      <c r="S109" s="300">
        <f t="shared" si="44"/>
        <v>252</v>
      </c>
      <c r="T109" s="301">
        <v>4</v>
      </c>
      <c r="U109" s="302">
        <v>12</v>
      </c>
      <c r="V109" s="300">
        <f t="shared" si="45"/>
        <v>263</v>
      </c>
      <c r="W109" s="301">
        <v>4</v>
      </c>
      <c r="X109" s="302">
        <v>23</v>
      </c>
      <c r="Y109" s="300">
        <f t="shared" si="46"/>
        <v>276</v>
      </c>
      <c r="Z109" s="301">
        <v>4</v>
      </c>
      <c r="AA109" s="302">
        <v>36</v>
      </c>
      <c r="AB109" s="300">
        <f t="shared" si="47"/>
        <v>291</v>
      </c>
      <c r="AC109" s="301">
        <v>4</v>
      </c>
      <c r="AD109" s="302">
        <v>51</v>
      </c>
      <c r="AE109" s="300">
        <f t="shared" si="48"/>
        <v>300</v>
      </c>
      <c r="AF109" s="301">
        <v>5</v>
      </c>
      <c r="AG109" s="302">
        <v>0</v>
      </c>
      <c r="AH109" s="297">
        <f t="shared" si="49"/>
        <v>1684</v>
      </c>
      <c r="AI109" s="297">
        <f t="shared" si="30"/>
        <v>1690</v>
      </c>
      <c r="AJ109" s="297">
        <f t="shared" si="31"/>
        <v>1692</v>
      </c>
      <c r="AK109" s="297">
        <f t="shared" si="32"/>
        <v>1703</v>
      </c>
      <c r="AL109" s="297">
        <f t="shared" si="33"/>
        <v>1716</v>
      </c>
      <c r="AM109" s="297">
        <f t="shared" si="34"/>
        <v>1731</v>
      </c>
      <c r="AN109" s="299">
        <f t="shared" si="35"/>
        <v>1740</v>
      </c>
      <c r="AO109" s="297">
        <f t="shared" si="50"/>
        <v>1</v>
      </c>
      <c r="AP109" s="297">
        <f t="shared" si="51"/>
        <v>6</v>
      </c>
      <c r="AQ109" s="297">
        <f t="shared" si="52"/>
        <v>2</v>
      </c>
      <c r="AR109" s="297">
        <f t="shared" si="53"/>
        <v>11</v>
      </c>
      <c r="AS109" s="297">
        <f t="shared" si="54"/>
        <v>13</v>
      </c>
      <c r="AT109" s="297">
        <f t="shared" si="55"/>
        <v>15</v>
      </c>
      <c r="AU109" s="297">
        <f t="shared" si="56"/>
        <v>28</v>
      </c>
      <c r="AV109" s="297">
        <f t="shared" si="57"/>
        <v>9</v>
      </c>
      <c r="AW109" s="299">
        <f t="shared" si="58"/>
        <v>56</v>
      </c>
    </row>
    <row r="110" spans="1:49" x14ac:dyDescent="0.55000000000000004">
      <c r="A110" s="293">
        <f t="shared" si="36"/>
        <v>2</v>
      </c>
      <c r="B110" s="293">
        <v>6</v>
      </c>
      <c r="C110" s="293">
        <f t="shared" si="60"/>
        <v>1440</v>
      </c>
      <c r="D110" s="293" t="str">
        <f t="shared" si="38"/>
        <v/>
      </c>
      <c r="E110" s="294" t="str">
        <f t="shared" si="39"/>
        <v/>
      </c>
      <c r="F110" s="293" t="str">
        <f t="shared" si="40"/>
        <v/>
      </c>
      <c r="G110" s="295"/>
      <c r="H110" s="296"/>
      <c r="I110" s="297"/>
      <c r="J110" s="303" t="str">
        <f t="shared" si="41"/>
        <v>Sim</v>
      </c>
      <c r="K110" s="303" t="str">
        <f t="shared" si="59"/>
        <v>Bauru</v>
      </c>
      <c r="L110" s="303" t="str">
        <f t="shared" si="42"/>
        <v>Bauru</v>
      </c>
      <c r="M110" s="303" t="s">
        <v>333</v>
      </c>
      <c r="N110" s="304" t="s">
        <v>17</v>
      </c>
      <c r="O110" s="299" t="s">
        <v>23</v>
      </c>
      <c r="P110" s="300">
        <f t="shared" si="43"/>
        <v>258</v>
      </c>
      <c r="Q110" s="301">
        <v>4</v>
      </c>
      <c r="R110" s="302">
        <v>18</v>
      </c>
      <c r="S110" s="300">
        <f t="shared" si="44"/>
        <v>259</v>
      </c>
      <c r="T110" s="301">
        <v>4</v>
      </c>
      <c r="U110" s="302">
        <v>19</v>
      </c>
      <c r="V110" s="300">
        <f t="shared" si="45"/>
        <v>266</v>
      </c>
      <c r="W110" s="301">
        <v>4</v>
      </c>
      <c r="X110" s="302">
        <v>26</v>
      </c>
      <c r="Y110" s="300">
        <f t="shared" si="46"/>
        <v>266</v>
      </c>
      <c r="Z110" s="301">
        <v>4</v>
      </c>
      <c r="AA110" s="302">
        <v>26</v>
      </c>
      <c r="AB110" s="300">
        <f t="shared" si="47"/>
        <v>274</v>
      </c>
      <c r="AC110" s="301">
        <v>4</v>
      </c>
      <c r="AD110" s="302">
        <v>34</v>
      </c>
      <c r="AE110" s="300">
        <f t="shared" si="48"/>
        <v>275</v>
      </c>
      <c r="AF110" s="301">
        <v>4</v>
      </c>
      <c r="AG110" s="302">
        <v>35</v>
      </c>
      <c r="AH110" s="297">
        <f t="shared" si="49"/>
        <v>0</v>
      </c>
      <c r="AI110" s="297">
        <f t="shared" si="30"/>
        <v>1698</v>
      </c>
      <c r="AJ110" s="297">
        <f t="shared" si="31"/>
        <v>1699</v>
      </c>
      <c r="AK110" s="297">
        <f t="shared" si="32"/>
        <v>1706</v>
      </c>
      <c r="AL110" s="297">
        <f t="shared" si="33"/>
        <v>1706</v>
      </c>
      <c r="AM110" s="297">
        <f t="shared" si="34"/>
        <v>1714</v>
      </c>
      <c r="AN110" s="299">
        <f t="shared" si="35"/>
        <v>1715</v>
      </c>
      <c r="AO110" s="297">
        <f t="shared" si="50"/>
        <v>1</v>
      </c>
      <c r="AP110" s="297">
        <f t="shared" si="51"/>
        <v>1698</v>
      </c>
      <c r="AQ110" s="297">
        <f t="shared" si="52"/>
        <v>1</v>
      </c>
      <c r="AR110" s="297">
        <f t="shared" si="53"/>
        <v>7</v>
      </c>
      <c r="AS110" s="297">
        <f t="shared" si="54"/>
        <v>0</v>
      </c>
      <c r="AT110" s="297">
        <f t="shared" si="55"/>
        <v>8</v>
      </c>
      <c r="AU110" s="297">
        <f t="shared" si="56"/>
        <v>8</v>
      </c>
      <c r="AV110" s="297">
        <f t="shared" si="57"/>
        <v>1</v>
      </c>
      <c r="AW110" s="299">
        <f t="shared" si="58"/>
        <v>1715</v>
      </c>
    </row>
    <row r="111" spans="1:49" x14ac:dyDescent="0.55000000000000004">
      <c r="A111" s="293">
        <f t="shared" si="36"/>
        <v>2</v>
      </c>
      <c r="B111" s="293">
        <v>6</v>
      </c>
      <c r="C111" s="293">
        <f t="shared" si="60"/>
        <v>1440</v>
      </c>
      <c r="D111" s="293">
        <f t="shared" si="38"/>
        <v>296</v>
      </c>
      <c r="E111" s="294">
        <f t="shared" si="39"/>
        <v>0.20555555555555557</v>
      </c>
      <c r="F111" s="293" t="str">
        <f t="shared" si="40"/>
        <v>Normal</v>
      </c>
      <c r="G111" s="295">
        <v>4</v>
      </c>
      <c r="H111" s="296">
        <v>56</v>
      </c>
      <c r="I111" s="297" t="s">
        <v>85</v>
      </c>
      <c r="J111" s="298" t="str">
        <f t="shared" si="41"/>
        <v>Não</v>
      </c>
      <c r="K111" s="298" t="str">
        <f t="shared" si="59"/>
        <v>Bauru</v>
      </c>
      <c r="L111" s="298" t="str">
        <f t="shared" si="42"/>
        <v>Bauru</v>
      </c>
      <c r="M111" s="298" t="s">
        <v>325</v>
      </c>
      <c r="N111" s="299" t="s">
        <v>3</v>
      </c>
      <c r="O111" s="299" t="s">
        <v>4</v>
      </c>
      <c r="P111" s="300">
        <f t="shared" si="43"/>
        <v>306</v>
      </c>
      <c r="Q111" s="301">
        <v>5</v>
      </c>
      <c r="R111" s="302">
        <v>6</v>
      </c>
      <c r="S111" s="300">
        <f t="shared" si="44"/>
        <v>306</v>
      </c>
      <c r="T111" s="301">
        <v>5</v>
      </c>
      <c r="U111" s="302">
        <v>6</v>
      </c>
      <c r="V111" s="300">
        <f t="shared" si="45"/>
        <v>331</v>
      </c>
      <c r="W111" s="301">
        <v>5</v>
      </c>
      <c r="X111" s="302">
        <v>31</v>
      </c>
      <c r="Y111" s="300">
        <f t="shared" si="46"/>
        <v>331</v>
      </c>
      <c r="Z111" s="301">
        <v>5</v>
      </c>
      <c r="AA111" s="302">
        <v>31</v>
      </c>
      <c r="AB111" s="300">
        <f t="shared" si="47"/>
        <v>338</v>
      </c>
      <c r="AC111" s="301">
        <v>5</v>
      </c>
      <c r="AD111" s="302">
        <v>38</v>
      </c>
      <c r="AE111" s="300">
        <f t="shared" si="48"/>
        <v>356</v>
      </c>
      <c r="AF111" s="301">
        <v>5</v>
      </c>
      <c r="AG111" s="302">
        <v>56</v>
      </c>
      <c r="AH111" s="297">
        <f t="shared" si="49"/>
        <v>1736</v>
      </c>
      <c r="AI111" s="297">
        <f t="shared" si="30"/>
        <v>1746</v>
      </c>
      <c r="AJ111" s="297">
        <f t="shared" si="31"/>
        <v>1746</v>
      </c>
      <c r="AK111" s="297">
        <f t="shared" si="32"/>
        <v>1771</v>
      </c>
      <c r="AL111" s="297">
        <f t="shared" si="33"/>
        <v>1771</v>
      </c>
      <c r="AM111" s="297">
        <f t="shared" si="34"/>
        <v>1778</v>
      </c>
      <c r="AN111" s="299">
        <f t="shared" si="35"/>
        <v>1796</v>
      </c>
      <c r="AO111" s="297">
        <f t="shared" si="50"/>
        <v>1</v>
      </c>
      <c r="AP111" s="297">
        <f t="shared" si="51"/>
        <v>10</v>
      </c>
      <c r="AQ111" s="297">
        <f t="shared" si="52"/>
        <v>0</v>
      </c>
      <c r="AR111" s="297">
        <f t="shared" si="53"/>
        <v>25</v>
      </c>
      <c r="AS111" s="297">
        <f t="shared" si="54"/>
        <v>0</v>
      </c>
      <c r="AT111" s="297">
        <f t="shared" si="55"/>
        <v>7</v>
      </c>
      <c r="AU111" s="297">
        <f t="shared" si="56"/>
        <v>7</v>
      </c>
      <c r="AV111" s="297">
        <f t="shared" si="57"/>
        <v>18</v>
      </c>
      <c r="AW111" s="299">
        <f t="shared" si="58"/>
        <v>60</v>
      </c>
    </row>
    <row r="112" spans="1:49" x14ac:dyDescent="0.55000000000000004">
      <c r="A112" s="293">
        <f t="shared" si="36"/>
        <v>2</v>
      </c>
      <c r="B112" s="293">
        <v>6</v>
      </c>
      <c r="C112" s="293">
        <f t="shared" si="60"/>
        <v>1440</v>
      </c>
      <c r="D112" s="293">
        <f t="shared" si="38"/>
        <v>307</v>
      </c>
      <c r="E112" s="294">
        <f t="shared" si="39"/>
        <v>0.21319444444444444</v>
      </c>
      <c r="F112" s="293" t="str">
        <f t="shared" si="40"/>
        <v>Normal</v>
      </c>
      <c r="G112" s="295">
        <v>5</v>
      </c>
      <c r="H112" s="296">
        <v>7</v>
      </c>
      <c r="I112" s="297" t="s">
        <v>86</v>
      </c>
      <c r="J112" s="298" t="str">
        <f t="shared" si="41"/>
        <v>Não</v>
      </c>
      <c r="K112" s="298" t="str">
        <f t="shared" si="59"/>
        <v>Bauru</v>
      </c>
      <c r="L112" s="298" t="str">
        <f t="shared" si="42"/>
        <v>Bauru</v>
      </c>
      <c r="M112" s="298" t="s">
        <v>333</v>
      </c>
      <c r="N112" s="299" t="s">
        <v>3</v>
      </c>
      <c r="O112" s="299" t="s">
        <v>31</v>
      </c>
      <c r="P112" s="300">
        <f t="shared" si="43"/>
        <v>312</v>
      </c>
      <c r="Q112" s="301">
        <v>5</v>
      </c>
      <c r="R112" s="302">
        <v>12</v>
      </c>
      <c r="S112" s="300">
        <f t="shared" si="44"/>
        <v>315</v>
      </c>
      <c r="T112" s="301">
        <v>5</v>
      </c>
      <c r="U112" s="302">
        <v>15</v>
      </c>
      <c r="V112" s="300">
        <f t="shared" si="45"/>
        <v>321</v>
      </c>
      <c r="W112" s="301">
        <v>5</v>
      </c>
      <c r="X112" s="302">
        <v>21</v>
      </c>
      <c r="Y112" s="300">
        <f t="shared" si="46"/>
        <v>327</v>
      </c>
      <c r="Z112" s="301">
        <v>5</v>
      </c>
      <c r="AA112" s="302">
        <v>27</v>
      </c>
      <c r="AB112" s="300">
        <f t="shared" si="47"/>
        <v>330</v>
      </c>
      <c r="AC112" s="301">
        <v>5</v>
      </c>
      <c r="AD112" s="302">
        <v>30</v>
      </c>
      <c r="AE112" s="300">
        <f t="shared" si="48"/>
        <v>382</v>
      </c>
      <c r="AF112" s="301">
        <v>6</v>
      </c>
      <c r="AG112" s="302">
        <v>22</v>
      </c>
      <c r="AH112" s="297">
        <f t="shared" si="49"/>
        <v>1747</v>
      </c>
      <c r="AI112" s="297">
        <f t="shared" si="30"/>
        <v>1752</v>
      </c>
      <c r="AJ112" s="297">
        <f t="shared" si="31"/>
        <v>1755</v>
      </c>
      <c r="AK112" s="297">
        <f t="shared" si="32"/>
        <v>1761</v>
      </c>
      <c r="AL112" s="297">
        <f t="shared" si="33"/>
        <v>1767</v>
      </c>
      <c r="AM112" s="297">
        <f t="shared" si="34"/>
        <v>1770</v>
      </c>
      <c r="AN112" s="299">
        <f t="shared" si="35"/>
        <v>1822</v>
      </c>
      <c r="AO112" s="297">
        <f t="shared" si="50"/>
        <v>1</v>
      </c>
      <c r="AP112" s="297">
        <f t="shared" si="51"/>
        <v>5</v>
      </c>
      <c r="AQ112" s="297">
        <f t="shared" si="52"/>
        <v>3</v>
      </c>
      <c r="AR112" s="297">
        <f t="shared" si="53"/>
        <v>6</v>
      </c>
      <c r="AS112" s="297">
        <f t="shared" si="54"/>
        <v>6</v>
      </c>
      <c r="AT112" s="297">
        <f t="shared" si="55"/>
        <v>3</v>
      </c>
      <c r="AU112" s="297">
        <f t="shared" si="56"/>
        <v>9</v>
      </c>
      <c r="AV112" s="297">
        <f t="shared" si="57"/>
        <v>52</v>
      </c>
      <c r="AW112" s="299">
        <f t="shared" si="58"/>
        <v>75</v>
      </c>
    </row>
    <row r="113" spans="1:49" x14ac:dyDescent="0.55000000000000004">
      <c r="A113" s="293">
        <f t="shared" si="36"/>
        <v>2</v>
      </c>
      <c r="B113" s="293">
        <v>6</v>
      </c>
      <c r="C113" s="293">
        <f t="shared" si="60"/>
        <v>1440</v>
      </c>
      <c r="D113" s="293">
        <f t="shared" si="38"/>
        <v>345</v>
      </c>
      <c r="E113" s="294">
        <f t="shared" si="39"/>
        <v>0.23958333333333334</v>
      </c>
      <c r="F113" s="293" t="str">
        <f t="shared" si="40"/>
        <v>Normal</v>
      </c>
      <c r="G113" s="295">
        <v>5</v>
      </c>
      <c r="H113" s="296">
        <v>45</v>
      </c>
      <c r="I113" s="297" t="s">
        <v>40</v>
      </c>
      <c r="J113" s="298" t="str">
        <f t="shared" si="41"/>
        <v>Não</v>
      </c>
      <c r="K113" s="298" t="str">
        <f t="shared" si="59"/>
        <v>Bauru</v>
      </c>
      <c r="L113" s="298" t="str">
        <f t="shared" si="42"/>
        <v>Bauru</v>
      </c>
      <c r="M113" s="298" t="s">
        <v>331</v>
      </c>
      <c r="N113" s="299" t="s">
        <v>3</v>
      </c>
      <c r="O113" s="299" t="s">
        <v>14</v>
      </c>
      <c r="P113" s="300">
        <f t="shared" si="43"/>
        <v>358</v>
      </c>
      <c r="Q113" s="301">
        <v>5</v>
      </c>
      <c r="R113" s="302">
        <v>58</v>
      </c>
      <c r="S113" s="300">
        <f t="shared" si="44"/>
        <v>362</v>
      </c>
      <c r="T113" s="301">
        <v>6</v>
      </c>
      <c r="U113" s="302">
        <v>2</v>
      </c>
      <c r="V113" s="300">
        <f t="shared" si="45"/>
        <v>392</v>
      </c>
      <c r="W113" s="301">
        <v>6</v>
      </c>
      <c r="X113" s="302">
        <v>32</v>
      </c>
      <c r="Y113" s="300">
        <f t="shared" si="46"/>
        <v>392</v>
      </c>
      <c r="Z113" s="301">
        <v>6</v>
      </c>
      <c r="AA113" s="302">
        <v>32</v>
      </c>
      <c r="AB113" s="300">
        <f t="shared" si="47"/>
        <v>392</v>
      </c>
      <c r="AC113" s="301">
        <v>6</v>
      </c>
      <c r="AD113" s="302">
        <v>32</v>
      </c>
      <c r="AE113" s="300">
        <f t="shared" si="48"/>
        <v>404</v>
      </c>
      <c r="AF113" s="301">
        <v>6</v>
      </c>
      <c r="AG113" s="302">
        <v>44</v>
      </c>
      <c r="AH113" s="297">
        <f t="shared" si="49"/>
        <v>1785</v>
      </c>
      <c r="AI113" s="297">
        <f t="shared" si="30"/>
        <v>1798</v>
      </c>
      <c r="AJ113" s="297">
        <f t="shared" si="31"/>
        <v>1802</v>
      </c>
      <c r="AK113" s="297">
        <f t="shared" si="32"/>
        <v>1832</v>
      </c>
      <c r="AL113" s="297">
        <f t="shared" si="33"/>
        <v>1832</v>
      </c>
      <c r="AM113" s="297">
        <f t="shared" si="34"/>
        <v>1832</v>
      </c>
      <c r="AN113" s="299">
        <f t="shared" si="35"/>
        <v>1844</v>
      </c>
      <c r="AO113" s="297">
        <f t="shared" si="50"/>
        <v>1</v>
      </c>
      <c r="AP113" s="297">
        <f t="shared" si="51"/>
        <v>13</v>
      </c>
      <c r="AQ113" s="297">
        <f t="shared" si="52"/>
        <v>4</v>
      </c>
      <c r="AR113" s="297">
        <f t="shared" si="53"/>
        <v>30</v>
      </c>
      <c r="AS113" s="297">
        <f t="shared" si="54"/>
        <v>0</v>
      </c>
      <c r="AT113" s="297">
        <f t="shared" si="55"/>
        <v>0</v>
      </c>
      <c r="AU113" s="297">
        <f t="shared" si="56"/>
        <v>0</v>
      </c>
      <c r="AV113" s="297">
        <f t="shared" si="57"/>
        <v>12</v>
      </c>
      <c r="AW113" s="299">
        <f t="shared" si="58"/>
        <v>59</v>
      </c>
    </row>
    <row r="114" spans="1:49" x14ac:dyDescent="0.55000000000000004">
      <c r="A114" s="293">
        <f t="shared" si="36"/>
        <v>2</v>
      </c>
      <c r="B114" s="293">
        <v>6</v>
      </c>
      <c r="C114" s="293">
        <f t="shared" si="60"/>
        <v>1440</v>
      </c>
      <c r="D114" s="293">
        <f t="shared" si="38"/>
        <v>347</v>
      </c>
      <c r="E114" s="294">
        <f t="shared" si="39"/>
        <v>0.24097222222222223</v>
      </c>
      <c r="F114" s="293" t="str">
        <f t="shared" si="40"/>
        <v>Normal</v>
      </c>
      <c r="G114" s="295">
        <v>5</v>
      </c>
      <c r="H114" s="296">
        <v>47</v>
      </c>
      <c r="I114" s="297" t="s">
        <v>87</v>
      </c>
      <c r="J114" s="298" t="str">
        <f t="shared" si="41"/>
        <v>Não</v>
      </c>
      <c r="K114" s="298" t="str">
        <f t="shared" si="59"/>
        <v>Bauru</v>
      </c>
      <c r="L114" s="298" t="str">
        <f t="shared" si="42"/>
        <v>Bauru</v>
      </c>
      <c r="M114" s="298" t="s">
        <v>333</v>
      </c>
      <c r="N114" s="299" t="s">
        <v>22</v>
      </c>
      <c r="O114" s="299" t="s">
        <v>23</v>
      </c>
      <c r="P114" s="300">
        <f t="shared" si="43"/>
        <v>354</v>
      </c>
      <c r="Q114" s="301">
        <v>5</v>
      </c>
      <c r="R114" s="302">
        <v>54</v>
      </c>
      <c r="S114" s="300">
        <f t="shared" si="44"/>
        <v>355</v>
      </c>
      <c r="T114" s="301">
        <v>5</v>
      </c>
      <c r="U114" s="302">
        <v>55</v>
      </c>
      <c r="V114" s="300">
        <f t="shared" si="45"/>
        <v>362</v>
      </c>
      <c r="W114" s="301">
        <v>6</v>
      </c>
      <c r="X114" s="302">
        <v>2</v>
      </c>
      <c r="Y114" s="300">
        <f t="shared" si="46"/>
        <v>385</v>
      </c>
      <c r="Z114" s="301">
        <v>6</v>
      </c>
      <c r="AA114" s="302">
        <v>25</v>
      </c>
      <c r="AB114" s="300">
        <f t="shared" si="47"/>
        <v>386</v>
      </c>
      <c r="AC114" s="301">
        <v>6</v>
      </c>
      <c r="AD114" s="302">
        <v>26</v>
      </c>
      <c r="AE114" s="300">
        <f t="shared" si="48"/>
        <v>397</v>
      </c>
      <c r="AF114" s="301">
        <v>6</v>
      </c>
      <c r="AG114" s="302">
        <v>37</v>
      </c>
      <c r="AH114" s="297">
        <f t="shared" si="49"/>
        <v>1787</v>
      </c>
      <c r="AI114" s="297">
        <f t="shared" si="30"/>
        <v>1794</v>
      </c>
      <c r="AJ114" s="297">
        <f t="shared" si="31"/>
        <v>1795</v>
      </c>
      <c r="AK114" s="297">
        <f t="shared" si="32"/>
        <v>1802</v>
      </c>
      <c r="AL114" s="297">
        <f t="shared" si="33"/>
        <v>1825</v>
      </c>
      <c r="AM114" s="297">
        <f t="shared" si="34"/>
        <v>1826</v>
      </c>
      <c r="AN114" s="299">
        <f t="shared" si="35"/>
        <v>1837</v>
      </c>
      <c r="AO114" s="297">
        <f t="shared" si="50"/>
        <v>1</v>
      </c>
      <c r="AP114" s="297">
        <f t="shared" si="51"/>
        <v>7</v>
      </c>
      <c r="AQ114" s="297">
        <f t="shared" si="52"/>
        <v>1</v>
      </c>
      <c r="AR114" s="297">
        <f t="shared" si="53"/>
        <v>7</v>
      </c>
      <c r="AS114" s="297">
        <f t="shared" si="54"/>
        <v>23</v>
      </c>
      <c r="AT114" s="297">
        <f t="shared" si="55"/>
        <v>1</v>
      </c>
      <c r="AU114" s="297">
        <f t="shared" si="56"/>
        <v>24</v>
      </c>
      <c r="AV114" s="297">
        <f t="shared" si="57"/>
        <v>11</v>
      </c>
      <c r="AW114" s="299">
        <f t="shared" si="58"/>
        <v>50</v>
      </c>
    </row>
    <row r="115" spans="1:49" x14ac:dyDescent="0.55000000000000004">
      <c r="A115" s="293">
        <f t="shared" si="36"/>
        <v>2</v>
      </c>
      <c r="B115" s="293">
        <v>6</v>
      </c>
      <c r="C115" s="293">
        <f t="shared" si="60"/>
        <v>1440</v>
      </c>
      <c r="D115" s="293">
        <f t="shared" si="38"/>
        <v>372</v>
      </c>
      <c r="E115" s="294">
        <f t="shared" si="39"/>
        <v>0.25833333333333336</v>
      </c>
      <c r="F115" s="293" t="str">
        <f t="shared" si="40"/>
        <v>Normal</v>
      </c>
      <c r="G115" s="295">
        <v>6</v>
      </c>
      <c r="H115" s="296">
        <v>12</v>
      </c>
      <c r="I115" s="297" t="s">
        <v>65</v>
      </c>
      <c r="J115" s="298" t="str">
        <f t="shared" si="41"/>
        <v>Não</v>
      </c>
      <c r="K115" s="298" t="str">
        <f t="shared" si="59"/>
        <v>Bauru</v>
      </c>
      <c r="L115" s="298" t="str">
        <f t="shared" si="42"/>
        <v>Bauru</v>
      </c>
      <c r="M115" s="298" t="s">
        <v>333</v>
      </c>
      <c r="N115" s="299" t="s">
        <v>3</v>
      </c>
      <c r="O115" s="299" t="s">
        <v>31</v>
      </c>
      <c r="P115" s="300">
        <f t="shared" si="43"/>
        <v>385</v>
      </c>
      <c r="Q115" s="301">
        <v>6</v>
      </c>
      <c r="R115" s="302">
        <v>25</v>
      </c>
      <c r="S115" s="300">
        <f t="shared" si="44"/>
        <v>385</v>
      </c>
      <c r="T115" s="301">
        <v>6</v>
      </c>
      <c r="U115" s="302">
        <v>25</v>
      </c>
      <c r="V115" s="300">
        <f t="shared" si="45"/>
        <v>390</v>
      </c>
      <c r="W115" s="301">
        <v>6</v>
      </c>
      <c r="X115" s="302">
        <v>30</v>
      </c>
      <c r="Y115" s="300">
        <f t="shared" si="46"/>
        <v>393</v>
      </c>
      <c r="Z115" s="301">
        <v>6</v>
      </c>
      <c r="AA115" s="302">
        <v>33</v>
      </c>
      <c r="AB115" s="300">
        <f t="shared" si="47"/>
        <v>397</v>
      </c>
      <c r="AC115" s="301">
        <v>6</v>
      </c>
      <c r="AD115" s="302">
        <v>37</v>
      </c>
      <c r="AE115" s="300">
        <f t="shared" si="48"/>
        <v>403</v>
      </c>
      <c r="AF115" s="301">
        <v>6</v>
      </c>
      <c r="AG115" s="302">
        <v>43</v>
      </c>
      <c r="AH115" s="297">
        <f t="shared" si="49"/>
        <v>1812</v>
      </c>
      <c r="AI115" s="297">
        <f t="shared" si="30"/>
        <v>1825</v>
      </c>
      <c r="AJ115" s="297">
        <f t="shared" si="31"/>
        <v>1825</v>
      </c>
      <c r="AK115" s="297">
        <f t="shared" si="32"/>
        <v>1830</v>
      </c>
      <c r="AL115" s="297">
        <f t="shared" si="33"/>
        <v>1833</v>
      </c>
      <c r="AM115" s="297">
        <f t="shared" si="34"/>
        <v>1837</v>
      </c>
      <c r="AN115" s="299">
        <f t="shared" si="35"/>
        <v>1843</v>
      </c>
      <c r="AO115" s="297">
        <f t="shared" si="50"/>
        <v>1</v>
      </c>
      <c r="AP115" s="297">
        <f t="shared" si="51"/>
        <v>13</v>
      </c>
      <c r="AQ115" s="297">
        <f t="shared" si="52"/>
        <v>0</v>
      </c>
      <c r="AR115" s="297">
        <f t="shared" si="53"/>
        <v>5</v>
      </c>
      <c r="AS115" s="297">
        <f t="shared" si="54"/>
        <v>3</v>
      </c>
      <c r="AT115" s="297">
        <f t="shared" si="55"/>
        <v>4</v>
      </c>
      <c r="AU115" s="297">
        <f t="shared" si="56"/>
        <v>7</v>
      </c>
      <c r="AV115" s="297">
        <f t="shared" si="57"/>
        <v>6</v>
      </c>
      <c r="AW115" s="299">
        <f t="shared" si="58"/>
        <v>31</v>
      </c>
    </row>
    <row r="116" spans="1:49" x14ac:dyDescent="0.55000000000000004">
      <c r="A116" s="293">
        <f t="shared" si="36"/>
        <v>2</v>
      </c>
      <c r="B116" s="293">
        <v>6</v>
      </c>
      <c r="C116" s="293">
        <f t="shared" si="60"/>
        <v>1440</v>
      </c>
      <c r="D116" s="293">
        <f t="shared" si="38"/>
        <v>424</v>
      </c>
      <c r="E116" s="294">
        <f t="shared" si="39"/>
        <v>0.29444444444444445</v>
      </c>
      <c r="F116" s="293" t="str">
        <f t="shared" si="40"/>
        <v>Normal</v>
      </c>
      <c r="G116" s="295">
        <v>7</v>
      </c>
      <c r="H116" s="296">
        <v>4</v>
      </c>
      <c r="I116" s="297" t="s">
        <v>88</v>
      </c>
      <c r="J116" s="298" t="str">
        <f t="shared" si="41"/>
        <v>Não</v>
      </c>
      <c r="K116" s="298" t="str">
        <f t="shared" si="59"/>
        <v>Bauru</v>
      </c>
      <c r="L116" s="298" t="str">
        <f t="shared" si="42"/>
        <v>Bauru</v>
      </c>
      <c r="M116" s="298" t="s">
        <v>331</v>
      </c>
      <c r="N116" s="299" t="s">
        <v>17</v>
      </c>
      <c r="O116" s="299" t="s">
        <v>36</v>
      </c>
      <c r="P116" s="300">
        <f t="shared" si="43"/>
        <v>431</v>
      </c>
      <c r="Q116" s="301">
        <v>7</v>
      </c>
      <c r="R116" s="302">
        <v>11</v>
      </c>
      <c r="S116" s="300">
        <f t="shared" si="44"/>
        <v>432</v>
      </c>
      <c r="T116" s="301">
        <v>7</v>
      </c>
      <c r="U116" s="302">
        <v>12</v>
      </c>
      <c r="V116" s="300">
        <f t="shared" si="45"/>
        <v>443</v>
      </c>
      <c r="W116" s="301">
        <v>7</v>
      </c>
      <c r="X116" s="302">
        <v>23</v>
      </c>
      <c r="Y116" s="300">
        <f t="shared" si="46"/>
        <v>464</v>
      </c>
      <c r="Z116" s="301">
        <v>7</v>
      </c>
      <c r="AA116" s="302">
        <v>44</v>
      </c>
      <c r="AB116" s="300">
        <f t="shared" si="47"/>
        <v>464</v>
      </c>
      <c r="AC116" s="301">
        <v>7</v>
      </c>
      <c r="AD116" s="302">
        <v>44</v>
      </c>
      <c r="AE116" s="300">
        <f t="shared" si="48"/>
        <v>484</v>
      </c>
      <c r="AF116" s="301">
        <v>8</v>
      </c>
      <c r="AG116" s="302">
        <v>4</v>
      </c>
      <c r="AH116" s="297">
        <f t="shared" si="49"/>
        <v>1864</v>
      </c>
      <c r="AI116" s="297">
        <f t="shared" si="30"/>
        <v>1871</v>
      </c>
      <c r="AJ116" s="297">
        <f t="shared" si="31"/>
        <v>1872</v>
      </c>
      <c r="AK116" s="297">
        <f t="shared" si="32"/>
        <v>1883</v>
      </c>
      <c r="AL116" s="297">
        <f t="shared" si="33"/>
        <v>1904</v>
      </c>
      <c r="AM116" s="297">
        <f t="shared" si="34"/>
        <v>1904</v>
      </c>
      <c r="AN116" s="299">
        <f t="shared" si="35"/>
        <v>1924</v>
      </c>
      <c r="AO116" s="297">
        <f t="shared" si="50"/>
        <v>1</v>
      </c>
      <c r="AP116" s="297">
        <f t="shared" si="51"/>
        <v>7</v>
      </c>
      <c r="AQ116" s="297">
        <f t="shared" si="52"/>
        <v>1</v>
      </c>
      <c r="AR116" s="297">
        <f t="shared" si="53"/>
        <v>11</v>
      </c>
      <c r="AS116" s="297">
        <f t="shared" si="54"/>
        <v>21</v>
      </c>
      <c r="AT116" s="297">
        <f t="shared" si="55"/>
        <v>0</v>
      </c>
      <c r="AU116" s="297">
        <f t="shared" si="56"/>
        <v>21</v>
      </c>
      <c r="AV116" s="297">
        <f t="shared" si="57"/>
        <v>20</v>
      </c>
      <c r="AW116" s="299">
        <f t="shared" si="58"/>
        <v>60</v>
      </c>
    </row>
    <row r="117" spans="1:49" x14ac:dyDescent="0.55000000000000004">
      <c r="A117" s="293">
        <f t="shared" si="36"/>
        <v>2</v>
      </c>
      <c r="B117" s="293">
        <v>6</v>
      </c>
      <c r="C117" s="293">
        <f t="shared" si="60"/>
        <v>1440</v>
      </c>
      <c r="D117" s="293">
        <f t="shared" si="38"/>
        <v>427</v>
      </c>
      <c r="E117" s="294">
        <f t="shared" si="39"/>
        <v>0.29652777777777778</v>
      </c>
      <c r="F117" s="293" t="str">
        <f t="shared" si="40"/>
        <v>Normal</v>
      </c>
      <c r="G117" s="295">
        <v>7</v>
      </c>
      <c r="H117" s="296">
        <v>7</v>
      </c>
      <c r="I117" s="297" t="s">
        <v>51</v>
      </c>
      <c r="J117" s="298" t="str">
        <f t="shared" si="41"/>
        <v>Não</v>
      </c>
      <c r="K117" s="298" t="str">
        <f t="shared" si="59"/>
        <v>Região</v>
      </c>
      <c r="L117" s="298" t="str">
        <f t="shared" si="42"/>
        <v>Pirajui</v>
      </c>
      <c r="M117" s="298" t="s">
        <v>335</v>
      </c>
      <c r="N117" s="299" t="s">
        <v>3</v>
      </c>
      <c r="O117" s="299" t="s">
        <v>52</v>
      </c>
      <c r="P117" s="300">
        <f t="shared" si="43"/>
        <v>436</v>
      </c>
      <c r="Q117" s="301">
        <v>7</v>
      </c>
      <c r="R117" s="302">
        <v>16</v>
      </c>
      <c r="S117" s="300">
        <f t="shared" si="44"/>
        <v>437</v>
      </c>
      <c r="T117" s="301">
        <v>7</v>
      </c>
      <c r="U117" s="302">
        <v>17</v>
      </c>
      <c r="V117" s="300">
        <f t="shared" si="45"/>
        <v>459</v>
      </c>
      <c r="W117" s="301">
        <v>7</v>
      </c>
      <c r="X117" s="302">
        <v>39</v>
      </c>
      <c r="Y117" s="300">
        <f t="shared" si="46"/>
        <v>459</v>
      </c>
      <c r="Z117" s="301">
        <v>7</v>
      </c>
      <c r="AA117" s="302">
        <v>39</v>
      </c>
      <c r="AB117" s="300">
        <f t="shared" si="47"/>
        <v>467</v>
      </c>
      <c r="AC117" s="301">
        <v>7</v>
      </c>
      <c r="AD117" s="302">
        <v>47</v>
      </c>
      <c r="AE117" s="300">
        <f t="shared" si="48"/>
        <v>467</v>
      </c>
      <c r="AF117" s="301">
        <v>7</v>
      </c>
      <c r="AG117" s="302">
        <v>47</v>
      </c>
      <c r="AH117" s="297">
        <f t="shared" si="49"/>
        <v>1867</v>
      </c>
      <c r="AI117" s="297">
        <f t="shared" si="30"/>
        <v>1876</v>
      </c>
      <c r="AJ117" s="297">
        <f t="shared" si="31"/>
        <v>1877</v>
      </c>
      <c r="AK117" s="297">
        <f t="shared" si="32"/>
        <v>1899</v>
      </c>
      <c r="AL117" s="297">
        <f t="shared" si="33"/>
        <v>1899</v>
      </c>
      <c r="AM117" s="297">
        <f t="shared" si="34"/>
        <v>1907</v>
      </c>
      <c r="AN117" s="299">
        <f t="shared" si="35"/>
        <v>1907</v>
      </c>
      <c r="AO117" s="297">
        <f t="shared" si="50"/>
        <v>1</v>
      </c>
      <c r="AP117" s="297">
        <f t="shared" si="51"/>
        <v>9</v>
      </c>
      <c r="AQ117" s="297">
        <f t="shared" si="52"/>
        <v>1</v>
      </c>
      <c r="AR117" s="297">
        <f t="shared" si="53"/>
        <v>22</v>
      </c>
      <c r="AS117" s="297">
        <f t="shared" si="54"/>
        <v>0</v>
      </c>
      <c r="AT117" s="297">
        <f t="shared" si="55"/>
        <v>8</v>
      </c>
      <c r="AU117" s="297">
        <f t="shared" si="56"/>
        <v>8</v>
      </c>
      <c r="AV117" s="297">
        <f t="shared" si="57"/>
        <v>0</v>
      </c>
      <c r="AW117" s="299">
        <f t="shared" si="58"/>
        <v>40</v>
      </c>
    </row>
    <row r="118" spans="1:49" x14ac:dyDescent="0.55000000000000004">
      <c r="A118" s="293">
        <f t="shared" si="36"/>
        <v>2</v>
      </c>
      <c r="B118" s="293">
        <v>6</v>
      </c>
      <c r="C118" s="293">
        <f t="shared" si="60"/>
        <v>1440</v>
      </c>
      <c r="D118" s="293">
        <f t="shared" si="38"/>
        <v>428</v>
      </c>
      <c r="E118" s="294">
        <f t="shared" si="39"/>
        <v>0.29722222222222222</v>
      </c>
      <c r="F118" s="293" t="str">
        <f t="shared" si="40"/>
        <v>Normal</v>
      </c>
      <c r="G118" s="295">
        <v>7</v>
      </c>
      <c r="H118" s="296">
        <v>8</v>
      </c>
      <c r="I118" s="297" t="s">
        <v>6</v>
      </c>
      <c r="J118" s="298" t="str">
        <f t="shared" si="41"/>
        <v>Não</v>
      </c>
      <c r="K118" s="298" t="str">
        <f t="shared" si="59"/>
        <v>Bauru</v>
      </c>
      <c r="L118" s="298" t="str">
        <f t="shared" si="42"/>
        <v>Bauru</v>
      </c>
      <c r="M118" s="298" t="s">
        <v>328</v>
      </c>
      <c r="N118" s="299" t="s">
        <v>3</v>
      </c>
      <c r="O118" s="299" t="s">
        <v>12</v>
      </c>
      <c r="P118" s="300">
        <f t="shared" si="43"/>
        <v>453</v>
      </c>
      <c r="Q118" s="301">
        <v>7</v>
      </c>
      <c r="R118" s="302">
        <v>33</v>
      </c>
      <c r="S118" s="300">
        <f t="shared" si="44"/>
        <v>453</v>
      </c>
      <c r="T118" s="301">
        <v>7</v>
      </c>
      <c r="U118" s="302">
        <v>33</v>
      </c>
      <c r="V118" s="300">
        <f t="shared" si="45"/>
        <v>458</v>
      </c>
      <c r="W118" s="301">
        <v>7</v>
      </c>
      <c r="X118" s="302">
        <v>38</v>
      </c>
      <c r="Y118" s="300">
        <f t="shared" si="46"/>
        <v>478</v>
      </c>
      <c r="Z118" s="301">
        <v>7</v>
      </c>
      <c r="AA118" s="302">
        <v>58</v>
      </c>
      <c r="AB118" s="300">
        <f t="shared" si="47"/>
        <v>483</v>
      </c>
      <c r="AC118" s="301">
        <v>8</v>
      </c>
      <c r="AD118" s="302">
        <v>3</v>
      </c>
      <c r="AE118" s="300">
        <f t="shared" si="48"/>
        <v>496</v>
      </c>
      <c r="AF118" s="301">
        <v>8</v>
      </c>
      <c r="AG118" s="302">
        <v>16</v>
      </c>
      <c r="AH118" s="297">
        <f t="shared" si="49"/>
        <v>1868</v>
      </c>
      <c r="AI118" s="297">
        <f t="shared" si="30"/>
        <v>1893</v>
      </c>
      <c r="AJ118" s="297">
        <f t="shared" si="31"/>
        <v>1893</v>
      </c>
      <c r="AK118" s="297">
        <f t="shared" si="32"/>
        <v>1898</v>
      </c>
      <c r="AL118" s="297">
        <f t="shared" si="33"/>
        <v>1918</v>
      </c>
      <c r="AM118" s="297">
        <f t="shared" si="34"/>
        <v>1923</v>
      </c>
      <c r="AN118" s="299">
        <f t="shared" si="35"/>
        <v>1936</v>
      </c>
      <c r="AO118" s="297">
        <f t="shared" si="50"/>
        <v>1</v>
      </c>
      <c r="AP118" s="297">
        <f t="shared" si="51"/>
        <v>25</v>
      </c>
      <c r="AQ118" s="297">
        <f t="shared" si="52"/>
        <v>0</v>
      </c>
      <c r="AR118" s="297">
        <f t="shared" si="53"/>
        <v>5</v>
      </c>
      <c r="AS118" s="297">
        <f t="shared" si="54"/>
        <v>20</v>
      </c>
      <c r="AT118" s="297">
        <f t="shared" si="55"/>
        <v>5</v>
      </c>
      <c r="AU118" s="297">
        <f t="shared" si="56"/>
        <v>25</v>
      </c>
      <c r="AV118" s="297">
        <f t="shared" si="57"/>
        <v>13</v>
      </c>
      <c r="AW118" s="299">
        <f t="shared" si="58"/>
        <v>68</v>
      </c>
    </row>
    <row r="119" spans="1:49" x14ac:dyDescent="0.55000000000000004">
      <c r="A119" s="293">
        <f t="shared" si="36"/>
        <v>2</v>
      </c>
      <c r="B119" s="293">
        <v>6</v>
      </c>
      <c r="C119" s="293">
        <f t="shared" si="60"/>
        <v>1440</v>
      </c>
      <c r="D119" s="293">
        <f t="shared" si="38"/>
        <v>435</v>
      </c>
      <c r="E119" s="294">
        <f t="shared" si="39"/>
        <v>0.30208333333333331</v>
      </c>
      <c r="F119" s="293" t="str">
        <f t="shared" si="40"/>
        <v>Normal</v>
      </c>
      <c r="G119" s="295">
        <v>7</v>
      </c>
      <c r="H119" s="296">
        <v>15</v>
      </c>
      <c r="I119" s="297" t="s">
        <v>8</v>
      </c>
      <c r="J119" s="298" t="str">
        <f t="shared" si="41"/>
        <v>Não</v>
      </c>
      <c r="K119" s="298" t="str">
        <f t="shared" si="59"/>
        <v>Região</v>
      </c>
      <c r="L119" s="298" t="str">
        <f t="shared" si="42"/>
        <v>Agudos</v>
      </c>
      <c r="M119" s="298" t="s">
        <v>327</v>
      </c>
      <c r="N119" s="299" t="s">
        <v>3</v>
      </c>
      <c r="O119" s="299" t="s">
        <v>9</v>
      </c>
      <c r="P119" s="300">
        <f t="shared" si="43"/>
        <v>441</v>
      </c>
      <c r="Q119" s="301">
        <v>7</v>
      </c>
      <c r="R119" s="302">
        <v>21</v>
      </c>
      <c r="S119" s="300">
        <f t="shared" si="44"/>
        <v>441</v>
      </c>
      <c r="T119" s="301">
        <v>7</v>
      </c>
      <c r="U119" s="302">
        <v>21</v>
      </c>
      <c r="V119" s="300">
        <f t="shared" si="45"/>
        <v>459</v>
      </c>
      <c r="W119" s="301">
        <v>7</v>
      </c>
      <c r="X119" s="302">
        <v>39</v>
      </c>
      <c r="Y119" s="300">
        <f t="shared" si="46"/>
        <v>462</v>
      </c>
      <c r="Z119" s="301">
        <v>7</v>
      </c>
      <c r="AA119" s="302">
        <v>42</v>
      </c>
      <c r="AB119" s="300">
        <f t="shared" si="47"/>
        <v>472</v>
      </c>
      <c r="AC119" s="301">
        <v>7</v>
      </c>
      <c r="AD119" s="302">
        <v>52</v>
      </c>
      <c r="AE119" s="300">
        <f t="shared" si="48"/>
        <v>476</v>
      </c>
      <c r="AF119" s="301">
        <v>7</v>
      </c>
      <c r="AG119" s="302">
        <v>56</v>
      </c>
      <c r="AH119" s="297">
        <f t="shared" si="49"/>
        <v>1875</v>
      </c>
      <c r="AI119" s="297">
        <f t="shared" si="30"/>
        <v>1881</v>
      </c>
      <c r="AJ119" s="297">
        <f t="shared" si="31"/>
        <v>1881</v>
      </c>
      <c r="AK119" s="297">
        <f t="shared" si="32"/>
        <v>1899</v>
      </c>
      <c r="AL119" s="297">
        <f t="shared" si="33"/>
        <v>1902</v>
      </c>
      <c r="AM119" s="297">
        <f t="shared" si="34"/>
        <v>1912</v>
      </c>
      <c r="AN119" s="299">
        <f t="shared" si="35"/>
        <v>1916</v>
      </c>
      <c r="AO119" s="297">
        <f t="shared" si="50"/>
        <v>1</v>
      </c>
      <c r="AP119" s="297">
        <f t="shared" si="51"/>
        <v>6</v>
      </c>
      <c r="AQ119" s="297">
        <f t="shared" si="52"/>
        <v>0</v>
      </c>
      <c r="AR119" s="297">
        <f t="shared" si="53"/>
        <v>18</v>
      </c>
      <c r="AS119" s="297">
        <f t="shared" si="54"/>
        <v>3</v>
      </c>
      <c r="AT119" s="297">
        <f t="shared" si="55"/>
        <v>10</v>
      </c>
      <c r="AU119" s="297">
        <f t="shared" si="56"/>
        <v>13</v>
      </c>
      <c r="AV119" s="297">
        <f t="shared" si="57"/>
        <v>4</v>
      </c>
      <c r="AW119" s="299">
        <f t="shared" si="58"/>
        <v>41</v>
      </c>
    </row>
    <row r="120" spans="1:49" x14ac:dyDescent="0.55000000000000004">
      <c r="A120" s="293">
        <f t="shared" si="36"/>
        <v>2</v>
      </c>
      <c r="B120" s="293">
        <v>6</v>
      </c>
      <c r="C120" s="293">
        <f t="shared" si="60"/>
        <v>1440</v>
      </c>
      <c r="D120" s="293">
        <f t="shared" si="38"/>
        <v>445</v>
      </c>
      <c r="E120" s="294">
        <f t="shared" si="39"/>
        <v>0.30902777777777779</v>
      </c>
      <c r="F120" s="293" t="str">
        <f t="shared" si="40"/>
        <v>Normal</v>
      </c>
      <c r="G120" s="295">
        <v>7</v>
      </c>
      <c r="H120" s="296">
        <v>25</v>
      </c>
      <c r="I120" s="297" t="s">
        <v>6</v>
      </c>
      <c r="J120" s="298" t="str">
        <f t="shared" si="41"/>
        <v>Não</v>
      </c>
      <c r="K120" s="298" t="str">
        <f t="shared" si="59"/>
        <v>Bauru</v>
      </c>
      <c r="L120" s="298" t="str">
        <f t="shared" si="42"/>
        <v>Bauru</v>
      </c>
      <c r="M120" s="298" t="s">
        <v>328</v>
      </c>
      <c r="N120" s="299" t="s">
        <v>17</v>
      </c>
      <c r="O120" s="299" t="s">
        <v>53</v>
      </c>
      <c r="P120" s="300">
        <f t="shared" si="43"/>
        <v>470</v>
      </c>
      <c r="Q120" s="301">
        <v>7</v>
      </c>
      <c r="R120" s="302">
        <v>50</v>
      </c>
      <c r="S120" s="300">
        <f t="shared" si="44"/>
        <v>470</v>
      </c>
      <c r="T120" s="301">
        <v>7</v>
      </c>
      <c r="U120" s="302">
        <v>50</v>
      </c>
      <c r="V120" s="300">
        <f t="shared" si="45"/>
        <v>492</v>
      </c>
      <c r="W120" s="301">
        <v>8</v>
      </c>
      <c r="X120" s="302">
        <v>12</v>
      </c>
      <c r="Y120" s="300">
        <f t="shared" si="46"/>
        <v>492</v>
      </c>
      <c r="Z120" s="301">
        <v>8</v>
      </c>
      <c r="AA120" s="302">
        <v>12</v>
      </c>
      <c r="AB120" s="300">
        <f t="shared" si="47"/>
        <v>493</v>
      </c>
      <c r="AC120" s="301">
        <v>8</v>
      </c>
      <c r="AD120" s="302">
        <v>13</v>
      </c>
      <c r="AE120" s="300">
        <f t="shared" si="48"/>
        <v>524</v>
      </c>
      <c r="AF120" s="301">
        <v>8</v>
      </c>
      <c r="AG120" s="302">
        <v>44</v>
      </c>
      <c r="AH120" s="297">
        <f t="shared" si="49"/>
        <v>1885</v>
      </c>
      <c r="AI120" s="297">
        <f t="shared" si="30"/>
        <v>1910</v>
      </c>
      <c r="AJ120" s="297">
        <f t="shared" si="31"/>
        <v>1910</v>
      </c>
      <c r="AK120" s="297">
        <f t="shared" si="32"/>
        <v>1932</v>
      </c>
      <c r="AL120" s="297">
        <f t="shared" si="33"/>
        <v>1932</v>
      </c>
      <c r="AM120" s="297">
        <f t="shared" si="34"/>
        <v>1933</v>
      </c>
      <c r="AN120" s="299">
        <f t="shared" si="35"/>
        <v>1964</v>
      </c>
      <c r="AO120" s="297">
        <f t="shared" si="50"/>
        <v>1</v>
      </c>
      <c r="AP120" s="297">
        <f t="shared" si="51"/>
        <v>25</v>
      </c>
      <c r="AQ120" s="297">
        <f t="shared" si="52"/>
        <v>0</v>
      </c>
      <c r="AR120" s="297">
        <f t="shared" si="53"/>
        <v>22</v>
      </c>
      <c r="AS120" s="297">
        <f t="shared" si="54"/>
        <v>0</v>
      </c>
      <c r="AT120" s="297">
        <f t="shared" si="55"/>
        <v>1</v>
      </c>
      <c r="AU120" s="297">
        <f t="shared" si="56"/>
        <v>1</v>
      </c>
      <c r="AV120" s="297">
        <f t="shared" si="57"/>
        <v>31</v>
      </c>
      <c r="AW120" s="299">
        <f t="shared" si="58"/>
        <v>79</v>
      </c>
    </row>
    <row r="121" spans="1:49" x14ac:dyDescent="0.55000000000000004">
      <c r="A121" s="293">
        <f t="shared" si="36"/>
        <v>2</v>
      </c>
      <c r="B121" s="293">
        <v>6</v>
      </c>
      <c r="C121" s="293">
        <f t="shared" si="60"/>
        <v>1440</v>
      </c>
      <c r="D121" s="293" t="str">
        <f t="shared" si="38"/>
        <v/>
      </c>
      <c r="E121" s="294" t="str">
        <f t="shared" si="39"/>
        <v/>
      </c>
      <c r="F121" s="293" t="str">
        <f t="shared" si="40"/>
        <v/>
      </c>
      <c r="G121" s="295"/>
      <c r="H121" s="296"/>
      <c r="I121" s="297"/>
      <c r="J121" s="303" t="str">
        <f t="shared" si="41"/>
        <v>Sim</v>
      </c>
      <c r="K121" s="303" t="str">
        <f t="shared" si="59"/>
        <v>Bauru</v>
      </c>
      <c r="L121" s="303" t="str">
        <f t="shared" si="42"/>
        <v>Bauru</v>
      </c>
      <c r="M121" s="303" t="s">
        <v>328</v>
      </c>
      <c r="N121" s="304" t="s">
        <v>17</v>
      </c>
      <c r="O121" s="299" t="s">
        <v>54</v>
      </c>
      <c r="P121" s="300">
        <f t="shared" si="43"/>
        <v>470</v>
      </c>
      <c r="Q121" s="301">
        <v>7</v>
      </c>
      <c r="R121" s="302">
        <v>50</v>
      </c>
      <c r="S121" s="300">
        <f t="shared" si="44"/>
        <v>470</v>
      </c>
      <c r="T121" s="301">
        <v>7</v>
      </c>
      <c r="U121" s="302">
        <v>50</v>
      </c>
      <c r="V121" s="300">
        <f t="shared" si="45"/>
        <v>493</v>
      </c>
      <c r="W121" s="301">
        <v>8</v>
      </c>
      <c r="X121" s="302">
        <v>13</v>
      </c>
      <c r="Y121" s="300">
        <f t="shared" si="46"/>
        <v>493</v>
      </c>
      <c r="Z121" s="301">
        <v>8</v>
      </c>
      <c r="AA121" s="302">
        <v>13</v>
      </c>
      <c r="AB121" s="300">
        <f t="shared" si="47"/>
        <v>493</v>
      </c>
      <c r="AC121" s="301">
        <v>8</v>
      </c>
      <c r="AD121" s="302">
        <v>13</v>
      </c>
      <c r="AE121" s="300">
        <f t="shared" si="48"/>
        <v>524</v>
      </c>
      <c r="AF121" s="301">
        <v>8</v>
      </c>
      <c r="AG121" s="302">
        <v>44</v>
      </c>
      <c r="AH121" s="297">
        <f t="shared" si="49"/>
        <v>0</v>
      </c>
      <c r="AI121" s="297">
        <f t="shared" si="30"/>
        <v>1910</v>
      </c>
      <c r="AJ121" s="297">
        <f t="shared" si="31"/>
        <v>1910</v>
      </c>
      <c r="AK121" s="297">
        <f t="shared" si="32"/>
        <v>1933</v>
      </c>
      <c r="AL121" s="297">
        <f t="shared" si="33"/>
        <v>1933</v>
      </c>
      <c r="AM121" s="297">
        <f t="shared" si="34"/>
        <v>1933</v>
      </c>
      <c r="AN121" s="299">
        <f t="shared" si="35"/>
        <v>1964</v>
      </c>
      <c r="AO121" s="297">
        <f t="shared" si="50"/>
        <v>1</v>
      </c>
      <c r="AP121" s="297">
        <f t="shared" si="51"/>
        <v>1910</v>
      </c>
      <c r="AQ121" s="297">
        <f t="shared" si="52"/>
        <v>0</v>
      </c>
      <c r="AR121" s="297">
        <f t="shared" si="53"/>
        <v>23</v>
      </c>
      <c r="AS121" s="297">
        <f t="shared" si="54"/>
        <v>0</v>
      </c>
      <c r="AT121" s="297">
        <f t="shared" si="55"/>
        <v>0</v>
      </c>
      <c r="AU121" s="297">
        <f t="shared" si="56"/>
        <v>0</v>
      </c>
      <c r="AV121" s="297">
        <f t="shared" si="57"/>
        <v>31</v>
      </c>
      <c r="AW121" s="299">
        <f t="shared" si="58"/>
        <v>1964</v>
      </c>
    </row>
    <row r="122" spans="1:49" x14ac:dyDescent="0.55000000000000004">
      <c r="A122" s="293">
        <f t="shared" si="36"/>
        <v>2</v>
      </c>
      <c r="B122" s="293">
        <v>6</v>
      </c>
      <c r="C122" s="293">
        <f t="shared" si="60"/>
        <v>1440</v>
      </c>
      <c r="D122" s="293" t="str">
        <f t="shared" si="38"/>
        <v/>
      </c>
      <c r="E122" s="294" t="str">
        <f t="shared" si="39"/>
        <v/>
      </c>
      <c r="F122" s="293" t="str">
        <f t="shared" si="40"/>
        <v/>
      </c>
      <c r="G122" s="295"/>
      <c r="H122" s="296"/>
      <c r="I122" s="297"/>
      <c r="J122" s="303" t="str">
        <f t="shared" si="41"/>
        <v>Sim</v>
      </c>
      <c r="K122" s="303" t="str">
        <f t="shared" si="59"/>
        <v>Bauru</v>
      </c>
      <c r="L122" s="303" t="str">
        <f t="shared" si="42"/>
        <v>Bauru</v>
      </c>
      <c r="M122" s="303" t="s">
        <v>328</v>
      </c>
      <c r="N122" s="304" t="s">
        <v>17</v>
      </c>
      <c r="O122" s="299" t="s">
        <v>7</v>
      </c>
      <c r="P122" s="300">
        <f t="shared" si="43"/>
        <v>448</v>
      </c>
      <c r="Q122" s="301">
        <v>7</v>
      </c>
      <c r="R122" s="302">
        <v>28</v>
      </c>
      <c r="S122" s="300">
        <f t="shared" si="44"/>
        <v>450</v>
      </c>
      <c r="T122" s="301">
        <v>7</v>
      </c>
      <c r="U122" s="302">
        <v>30</v>
      </c>
      <c r="V122" s="300">
        <f t="shared" si="45"/>
        <v>467</v>
      </c>
      <c r="W122" s="301">
        <v>7</v>
      </c>
      <c r="X122" s="302">
        <v>47</v>
      </c>
      <c r="Y122" s="300">
        <f t="shared" si="46"/>
        <v>493</v>
      </c>
      <c r="Z122" s="301">
        <v>8</v>
      </c>
      <c r="AA122" s="302">
        <v>13</v>
      </c>
      <c r="AB122" s="300">
        <f t="shared" si="47"/>
        <v>501</v>
      </c>
      <c r="AC122" s="301">
        <v>8</v>
      </c>
      <c r="AD122" s="302">
        <v>21</v>
      </c>
      <c r="AE122" s="300">
        <f t="shared" si="48"/>
        <v>521</v>
      </c>
      <c r="AF122" s="301">
        <v>8</v>
      </c>
      <c r="AG122" s="302">
        <v>41</v>
      </c>
      <c r="AH122" s="297">
        <f t="shared" si="49"/>
        <v>0</v>
      </c>
      <c r="AI122" s="297">
        <f t="shared" si="30"/>
        <v>1888</v>
      </c>
      <c r="AJ122" s="297">
        <f t="shared" si="31"/>
        <v>1890</v>
      </c>
      <c r="AK122" s="297">
        <f t="shared" si="32"/>
        <v>1907</v>
      </c>
      <c r="AL122" s="297">
        <f t="shared" si="33"/>
        <v>1933</v>
      </c>
      <c r="AM122" s="297">
        <f t="shared" si="34"/>
        <v>1941</v>
      </c>
      <c r="AN122" s="299">
        <f t="shared" si="35"/>
        <v>1961</v>
      </c>
      <c r="AO122" s="297">
        <f t="shared" si="50"/>
        <v>1</v>
      </c>
      <c r="AP122" s="297">
        <f t="shared" si="51"/>
        <v>1888</v>
      </c>
      <c r="AQ122" s="297">
        <f t="shared" si="52"/>
        <v>2</v>
      </c>
      <c r="AR122" s="297">
        <f t="shared" si="53"/>
        <v>17</v>
      </c>
      <c r="AS122" s="297">
        <f t="shared" si="54"/>
        <v>26</v>
      </c>
      <c r="AT122" s="297">
        <f t="shared" si="55"/>
        <v>8</v>
      </c>
      <c r="AU122" s="297">
        <f t="shared" si="56"/>
        <v>34</v>
      </c>
      <c r="AV122" s="297">
        <f t="shared" si="57"/>
        <v>20</v>
      </c>
      <c r="AW122" s="299">
        <f t="shared" si="58"/>
        <v>1961</v>
      </c>
    </row>
    <row r="123" spans="1:49" x14ac:dyDescent="0.55000000000000004">
      <c r="A123" s="293">
        <f t="shared" si="36"/>
        <v>2</v>
      </c>
      <c r="B123" s="293">
        <v>6</v>
      </c>
      <c r="C123" s="293">
        <f t="shared" si="60"/>
        <v>1440</v>
      </c>
      <c r="D123" s="293">
        <f t="shared" si="38"/>
        <v>450</v>
      </c>
      <c r="E123" s="294">
        <f t="shared" si="39"/>
        <v>0.3125</v>
      </c>
      <c r="F123" s="293" t="str">
        <f t="shared" si="40"/>
        <v>Normal</v>
      </c>
      <c r="G123" s="295">
        <v>7</v>
      </c>
      <c r="H123" s="296">
        <v>30</v>
      </c>
      <c r="I123" s="297" t="s">
        <v>89</v>
      </c>
      <c r="J123" s="298" t="str">
        <f t="shared" si="41"/>
        <v>Não</v>
      </c>
      <c r="K123" s="298" t="str">
        <f t="shared" si="59"/>
        <v>Bauru</v>
      </c>
      <c r="L123" s="298" t="str">
        <f t="shared" si="42"/>
        <v>Bauru</v>
      </c>
      <c r="M123" s="298" t="s">
        <v>328</v>
      </c>
      <c r="N123" s="299" t="s">
        <v>17</v>
      </c>
      <c r="O123" s="299" t="s">
        <v>31</v>
      </c>
      <c r="P123" s="300">
        <f t="shared" si="43"/>
        <v>454</v>
      </c>
      <c r="Q123" s="301">
        <v>7</v>
      </c>
      <c r="R123" s="302">
        <v>34</v>
      </c>
      <c r="S123" s="300">
        <f t="shared" si="44"/>
        <v>454</v>
      </c>
      <c r="T123" s="301">
        <v>7</v>
      </c>
      <c r="U123" s="302">
        <v>34</v>
      </c>
      <c r="V123" s="300">
        <f t="shared" si="45"/>
        <v>466</v>
      </c>
      <c r="W123" s="301">
        <v>7</v>
      </c>
      <c r="X123" s="302">
        <v>46</v>
      </c>
      <c r="Y123" s="300">
        <f t="shared" si="46"/>
        <v>522</v>
      </c>
      <c r="Z123" s="301">
        <v>8</v>
      </c>
      <c r="AA123" s="302">
        <v>42</v>
      </c>
      <c r="AB123" s="300">
        <f t="shared" si="47"/>
        <v>522</v>
      </c>
      <c r="AC123" s="301">
        <v>8</v>
      </c>
      <c r="AD123" s="302">
        <v>42</v>
      </c>
      <c r="AE123" s="300">
        <f t="shared" si="48"/>
        <v>531</v>
      </c>
      <c r="AF123" s="301">
        <v>8</v>
      </c>
      <c r="AG123" s="302">
        <v>51</v>
      </c>
      <c r="AH123" s="297">
        <f t="shared" si="49"/>
        <v>1890</v>
      </c>
      <c r="AI123" s="297">
        <f t="shared" si="30"/>
        <v>1894</v>
      </c>
      <c r="AJ123" s="297">
        <f t="shared" si="31"/>
        <v>1894</v>
      </c>
      <c r="AK123" s="297">
        <f t="shared" si="32"/>
        <v>1906</v>
      </c>
      <c r="AL123" s="297">
        <f t="shared" si="33"/>
        <v>1962</v>
      </c>
      <c r="AM123" s="297">
        <f t="shared" si="34"/>
        <v>1962</v>
      </c>
      <c r="AN123" s="299">
        <f t="shared" si="35"/>
        <v>1971</v>
      </c>
      <c r="AO123" s="297">
        <f t="shared" si="50"/>
        <v>1</v>
      </c>
      <c r="AP123" s="297">
        <f t="shared" si="51"/>
        <v>4</v>
      </c>
      <c r="AQ123" s="297">
        <f t="shared" si="52"/>
        <v>0</v>
      </c>
      <c r="AR123" s="297">
        <f t="shared" si="53"/>
        <v>12</v>
      </c>
      <c r="AS123" s="297">
        <f t="shared" si="54"/>
        <v>56</v>
      </c>
      <c r="AT123" s="297">
        <f t="shared" si="55"/>
        <v>0</v>
      </c>
      <c r="AU123" s="297">
        <f t="shared" si="56"/>
        <v>56</v>
      </c>
      <c r="AV123" s="297">
        <f t="shared" si="57"/>
        <v>9</v>
      </c>
      <c r="AW123" s="299">
        <f t="shared" si="58"/>
        <v>81</v>
      </c>
    </row>
    <row r="124" spans="1:49" x14ac:dyDescent="0.55000000000000004">
      <c r="A124" s="293">
        <f t="shared" si="36"/>
        <v>2</v>
      </c>
      <c r="B124" s="293">
        <v>6</v>
      </c>
      <c r="C124" s="293">
        <f t="shared" si="60"/>
        <v>1440</v>
      </c>
      <c r="D124" s="293">
        <f t="shared" si="38"/>
        <v>456</v>
      </c>
      <c r="E124" s="294">
        <f t="shared" si="39"/>
        <v>0.31666666666666665</v>
      </c>
      <c r="F124" s="293" t="str">
        <f t="shared" si="40"/>
        <v>Normal</v>
      </c>
      <c r="G124" s="295">
        <v>7</v>
      </c>
      <c r="H124" s="296">
        <v>36</v>
      </c>
      <c r="I124" s="297" t="s">
        <v>51</v>
      </c>
      <c r="J124" s="298" t="str">
        <f t="shared" si="41"/>
        <v>Não</v>
      </c>
      <c r="K124" s="298" t="str">
        <f t="shared" si="59"/>
        <v>Região</v>
      </c>
      <c r="L124" s="298" t="str">
        <f t="shared" si="42"/>
        <v>Pirajui</v>
      </c>
      <c r="M124" s="298" t="s">
        <v>335</v>
      </c>
      <c r="N124" s="299" t="s">
        <v>17</v>
      </c>
      <c r="O124" s="299" t="s">
        <v>52</v>
      </c>
      <c r="P124" s="300">
        <f t="shared" si="43"/>
        <v>467</v>
      </c>
      <c r="Q124" s="301">
        <v>7</v>
      </c>
      <c r="R124" s="302">
        <v>47</v>
      </c>
      <c r="S124" s="300">
        <f t="shared" si="44"/>
        <v>468</v>
      </c>
      <c r="T124" s="301">
        <v>7</v>
      </c>
      <c r="U124" s="302">
        <v>48</v>
      </c>
      <c r="V124" s="300">
        <f t="shared" si="45"/>
        <v>503</v>
      </c>
      <c r="W124" s="301">
        <v>8</v>
      </c>
      <c r="X124" s="302">
        <v>23</v>
      </c>
      <c r="Y124" s="300">
        <f t="shared" si="46"/>
        <v>503</v>
      </c>
      <c r="Z124" s="301">
        <v>8</v>
      </c>
      <c r="AA124" s="302">
        <v>23</v>
      </c>
      <c r="AB124" s="300">
        <f t="shared" si="47"/>
        <v>524</v>
      </c>
      <c r="AC124" s="301">
        <v>8</v>
      </c>
      <c r="AD124" s="302">
        <v>44</v>
      </c>
      <c r="AE124" s="300">
        <f t="shared" si="48"/>
        <v>524</v>
      </c>
      <c r="AF124" s="301">
        <v>8</v>
      </c>
      <c r="AG124" s="302">
        <v>44</v>
      </c>
      <c r="AH124" s="297">
        <f t="shared" si="49"/>
        <v>1896</v>
      </c>
      <c r="AI124" s="297">
        <f t="shared" si="30"/>
        <v>1907</v>
      </c>
      <c r="AJ124" s="297">
        <f t="shared" si="31"/>
        <v>1908</v>
      </c>
      <c r="AK124" s="297">
        <f t="shared" si="32"/>
        <v>1943</v>
      </c>
      <c r="AL124" s="297">
        <f t="shared" si="33"/>
        <v>1943</v>
      </c>
      <c r="AM124" s="297">
        <f t="shared" si="34"/>
        <v>1964</v>
      </c>
      <c r="AN124" s="299">
        <f t="shared" si="35"/>
        <v>1964</v>
      </c>
      <c r="AO124" s="297">
        <f t="shared" si="50"/>
        <v>1</v>
      </c>
      <c r="AP124" s="297">
        <f t="shared" si="51"/>
        <v>11</v>
      </c>
      <c r="AQ124" s="297">
        <f t="shared" si="52"/>
        <v>1</v>
      </c>
      <c r="AR124" s="297">
        <f t="shared" si="53"/>
        <v>35</v>
      </c>
      <c r="AS124" s="297">
        <f t="shared" si="54"/>
        <v>0</v>
      </c>
      <c r="AT124" s="297">
        <f t="shared" si="55"/>
        <v>21</v>
      </c>
      <c r="AU124" s="297">
        <f t="shared" si="56"/>
        <v>21</v>
      </c>
      <c r="AV124" s="297">
        <f t="shared" si="57"/>
        <v>0</v>
      </c>
      <c r="AW124" s="299">
        <f t="shared" si="58"/>
        <v>68</v>
      </c>
    </row>
    <row r="125" spans="1:49" x14ac:dyDescent="0.55000000000000004">
      <c r="A125" s="293">
        <f t="shared" si="36"/>
        <v>2</v>
      </c>
      <c r="B125" s="293">
        <v>6</v>
      </c>
      <c r="C125" s="293">
        <f t="shared" si="60"/>
        <v>1440</v>
      </c>
      <c r="D125" s="293">
        <f t="shared" si="38"/>
        <v>456</v>
      </c>
      <c r="E125" s="294">
        <f t="shared" si="39"/>
        <v>0.31666666666666665</v>
      </c>
      <c r="F125" s="293" t="str">
        <f t="shared" si="40"/>
        <v>Normal</v>
      </c>
      <c r="G125" s="295">
        <v>7</v>
      </c>
      <c r="H125" s="296">
        <v>36</v>
      </c>
      <c r="I125" s="297" t="s">
        <v>90</v>
      </c>
      <c r="J125" s="298" t="str">
        <f t="shared" si="41"/>
        <v>Não</v>
      </c>
      <c r="K125" s="298" t="str">
        <f t="shared" si="59"/>
        <v>Bauru</v>
      </c>
      <c r="L125" s="298" t="str">
        <f t="shared" si="42"/>
        <v>Bauru</v>
      </c>
      <c r="M125" s="298" t="s">
        <v>333</v>
      </c>
      <c r="N125" s="299" t="s">
        <v>17</v>
      </c>
      <c r="O125" s="299" t="s">
        <v>4</v>
      </c>
      <c r="P125" s="300">
        <f t="shared" si="43"/>
        <v>463</v>
      </c>
      <c r="Q125" s="301">
        <v>7</v>
      </c>
      <c r="R125" s="302">
        <v>43</v>
      </c>
      <c r="S125" s="300">
        <f t="shared" si="44"/>
        <v>463</v>
      </c>
      <c r="T125" s="301">
        <v>7</v>
      </c>
      <c r="U125" s="302">
        <v>43</v>
      </c>
      <c r="V125" s="300">
        <f t="shared" si="45"/>
        <v>497</v>
      </c>
      <c r="W125" s="301">
        <v>8</v>
      </c>
      <c r="X125" s="302">
        <v>17</v>
      </c>
      <c r="Y125" s="300">
        <f t="shared" si="46"/>
        <v>500</v>
      </c>
      <c r="Z125" s="301">
        <v>8</v>
      </c>
      <c r="AA125" s="302">
        <v>20</v>
      </c>
      <c r="AB125" s="300">
        <f t="shared" si="47"/>
        <v>526</v>
      </c>
      <c r="AC125" s="301">
        <v>8</v>
      </c>
      <c r="AD125" s="302">
        <v>46</v>
      </c>
      <c r="AE125" s="300">
        <f t="shared" si="48"/>
        <v>565</v>
      </c>
      <c r="AF125" s="301">
        <v>9</v>
      </c>
      <c r="AG125" s="302">
        <v>25</v>
      </c>
      <c r="AH125" s="297">
        <f t="shared" si="49"/>
        <v>1896</v>
      </c>
      <c r="AI125" s="297">
        <f t="shared" si="30"/>
        <v>1903</v>
      </c>
      <c r="AJ125" s="297">
        <f t="shared" si="31"/>
        <v>1903</v>
      </c>
      <c r="AK125" s="297">
        <f t="shared" si="32"/>
        <v>1937</v>
      </c>
      <c r="AL125" s="297">
        <f t="shared" si="33"/>
        <v>1940</v>
      </c>
      <c r="AM125" s="297">
        <f t="shared" si="34"/>
        <v>1966</v>
      </c>
      <c r="AN125" s="299">
        <f t="shared" si="35"/>
        <v>2005</v>
      </c>
      <c r="AO125" s="297">
        <f t="shared" si="50"/>
        <v>1</v>
      </c>
      <c r="AP125" s="297">
        <f t="shared" si="51"/>
        <v>7</v>
      </c>
      <c r="AQ125" s="297">
        <f t="shared" si="52"/>
        <v>0</v>
      </c>
      <c r="AR125" s="297">
        <f t="shared" si="53"/>
        <v>34</v>
      </c>
      <c r="AS125" s="297">
        <f t="shared" si="54"/>
        <v>3</v>
      </c>
      <c r="AT125" s="297">
        <f t="shared" si="55"/>
        <v>26</v>
      </c>
      <c r="AU125" s="297">
        <f t="shared" si="56"/>
        <v>29</v>
      </c>
      <c r="AV125" s="297">
        <f t="shared" si="57"/>
        <v>39</v>
      </c>
      <c r="AW125" s="299">
        <f t="shared" si="58"/>
        <v>109</v>
      </c>
    </row>
    <row r="126" spans="1:49" x14ac:dyDescent="0.55000000000000004">
      <c r="A126" s="293">
        <f t="shared" si="36"/>
        <v>2</v>
      </c>
      <c r="B126" s="293">
        <v>6</v>
      </c>
      <c r="C126" s="293">
        <f t="shared" si="60"/>
        <v>1440</v>
      </c>
      <c r="D126" s="293">
        <f t="shared" si="38"/>
        <v>463</v>
      </c>
      <c r="E126" s="294">
        <f t="shared" si="39"/>
        <v>0.3215277777777778</v>
      </c>
      <c r="F126" s="293" t="str">
        <f t="shared" si="40"/>
        <v>Normal</v>
      </c>
      <c r="G126" s="295">
        <v>7</v>
      </c>
      <c r="H126" s="296">
        <v>43</v>
      </c>
      <c r="I126" s="297" t="s">
        <v>91</v>
      </c>
      <c r="J126" s="298" t="str">
        <f t="shared" si="41"/>
        <v>Não</v>
      </c>
      <c r="K126" s="298" t="str">
        <f t="shared" si="59"/>
        <v>Bauru</v>
      </c>
      <c r="L126" s="298" t="str">
        <f t="shared" si="42"/>
        <v>Bauru</v>
      </c>
      <c r="M126" s="298" t="s">
        <v>328</v>
      </c>
      <c r="N126" s="299" t="s">
        <v>17</v>
      </c>
      <c r="O126" s="299" t="s">
        <v>49</v>
      </c>
      <c r="P126" s="300">
        <f t="shared" si="43"/>
        <v>476</v>
      </c>
      <c r="Q126" s="301">
        <v>7</v>
      </c>
      <c r="R126" s="302">
        <v>56</v>
      </c>
      <c r="S126" s="300">
        <f t="shared" si="44"/>
        <v>477</v>
      </c>
      <c r="T126" s="301">
        <v>7</v>
      </c>
      <c r="U126" s="302">
        <v>57</v>
      </c>
      <c r="V126" s="300">
        <f t="shared" si="45"/>
        <v>493</v>
      </c>
      <c r="W126" s="301">
        <v>8</v>
      </c>
      <c r="X126" s="302">
        <v>13</v>
      </c>
      <c r="Y126" s="300">
        <f t="shared" si="46"/>
        <v>493</v>
      </c>
      <c r="Z126" s="301">
        <v>8</v>
      </c>
      <c r="AA126" s="302">
        <v>13</v>
      </c>
      <c r="AB126" s="300">
        <f t="shared" si="47"/>
        <v>493</v>
      </c>
      <c r="AC126" s="301">
        <v>8</v>
      </c>
      <c r="AD126" s="302">
        <v>13</v>
      </c>
      <c r="AE126" s="300">
        <f t="shared" si="48"/>
        <v>503</v>
      </c>
      <c r="AF126" s="301">
        <v>8</v>
      </c>
      <c r="AG126" s="302">
        <v>23</v>
      </c>
      <c r="AH126" s="297">
        <f t="shared" si="49"/>
        <v>1903</v>
      </c>
      <c r="AI126" s="297">
        <f t="shared" si="30"/>
        <v>1916</v>
      </c>
      <c r="AJ126" s="297">
        <f t="shared" si="31"/>
        <v>1917</v>
      </c>
      <c r="AK126" s="297">
        <f t="shared" si="32"/>
        <v>1933</v>
      </c>
      <c r="AL126" s="297">
        <f t="shared" si="33"/>
        <v>1933</v>
      </c>
      <c r="AM126" s="297">
        <f t="shared" si="34"/>
        <v>1933</v>
      </c>
      <c r="AN126" s="299">
        <f t="shared" si="35"/>
        <v>1943</v>
      </c>
      <c r="AO126" s="297">
        <f t="shared" si="50"/>
        <v>1</v>
      </c>
      <c r="AP126" s="297">
        <f t="shared" si="51"/>
        <v>13</v>
      </c>
      <c r="AQ126" s="297">
        <f t="shared" si="52"/>
        <v>1</v>
      </c>
      <c r="AR126" s="297">
        <f t="shared" si="53"/>
        <v>16</v>
      </c>
      <c r="AS126" s="297">
        <f t="shared" si="54"/>
        <v>0</v>
      </c>
      <c r="AT126" s="297">
        <f t="shared" si="55"/>
        <v>0</v>
      </c>
      <c r="AU126" s="297">
        <f t="shared" si="56"/>
        <v>0</v>
      </c>
      <c r="AV126" s="297">
        <f t="shared" si="57"/>
        <v>10</v>
      </c>
      <c r="AW126" s="299">
        <f t="shared" si="58"/>
        <v>40</v>
      </c>
    </row>
    <row r="127" spans="1:49" x14ac:dyDescent="0.55000000000000004">
      <c r="A127" s="293">
        <f t="shared" si="36"/>
        <v>2</v>
      </c>
      <c r="B127" s="293">
        <v>6</v>
      </c>
      <c r="C127" s="293">
        <f t="shared" si="60"/>
        <v>1440</v>
      </c>
      <c r="D127" s="293" t="str">
        <f t="shared" si="38"/>
        <v/>
      </c>
      <c r="E127" s="294" t="str">
        <f t="shared" si="39"/>
        <v/>
      </c>
      <c r="F127" s="293" t="str">
        <f t="shared" si="40"/>
        <v/>
      </c>
      <c r="G127" s="295"/>
      <c r="H127" s="296"/>
      <c r="I127" s="297"/>
      <c r="J127" s="303" t="str">
        <f t="shared" si="41"/>
        <v>Sim</v>
      </c>
      <c r="K127" s="303" t="str">
        <f t="shared" si="59"/>
        <v>Bauru</v>
      </c>
      <c r="L127" s="303" t="str">
        <f t="shared" si="42"/>
        <v>Bauru</v>
      </c>
      <c r="M127" s="303" t="s">
        <v>328</v>
      </c>
      <c r="N127" s="304" t="s">
        <v>17</v>
      </c>
      <c r="O127" s="299" t="s">
        <v>39</v>
      </c>
      <c r="P127" s="300">
        <f t="shared" si="43"/>
        <v>472</v>
      </c>
      <c r="Q127" s="301">
        <v>7</v>
      </c>
      <c r="R127" s="302">
        <v>52</v>
      </c>
      <c r="S127" s="300">
        <f t="shared" si="44"/>
        <v>0</v>
      </c>
      <c r="T127" s="301"/>
      <c r="U127" s="302"/>
      <c r="V127" s="300">
        <f t="shared" si="45"/>
        <v>0</v>
      </c>
      <c r="W127" s="301"/>
      <c r="X127" s="302"/>
      <c r="Y127" s="300">
        <f t="shared" si="46"/>
        <v>0</v>
      </c>
      <c r="Z127" s="301"/>
      <c r="AA127" s="302"/>
      <c r="AB127" s="300">
        <f t="shared" si="47"/>
        <v>476</v>
      </c>
      <c r="AC127" s="301">
        <v>7</v>
      </c>
      <c r="AD127" s="302">
        <v>56</v>
      </c>
      <c r="AE127" s="300">
        <f t="shared" si="48"/>
        <v>487</v>
      </c>
      <c r="AF127" s="301">
        <v>8</v>
      </c>
      <c r="AG127" s="302">
        <v>7</v>
      </c>
      <c r="AH127" s="297">
        <f t="shared" si="49"/>
        <v>0</v>
      </c>
      <c r="AI127" s="297">
        <f t="shared" si="30"/>
        <v>1912</v>
      </c>
      <c r="AJ127" s="297">
        <f t="shared" si="31"/>
        <v>1440</v>
      </c>
      <c r="AK127" s="297">
        <f t="shared" si="32"/>
        <v>1440</v>
      </c>
      <c r="AL127" s="297">
        <f t="shared" si="33"/>
        <v>1440</v>
      </c>
      <c r="AM127" s="297">
        <f t="shared" si="34"/>
        <v>1916</v>
      </c>
      <c r="AN127" s="299">
        <f t="shared" si="35"/>
        <v>1927</v>
      </c>
      <c r="AO127" s="297">
        <f t="shared" si="50"/>
        <v>1</v>
      </c>
      <c r="AP127" s="297">
        <f t="shared" si="51"/>
        <v>1912</v>
      </c>
      <c r="AQ127" s="297">
        <f t="shared" si="52"/>
        <v>-472</v>
      </c>
      <c r="AR127" s="297">
        <f t="shared" si="53"/>
        <v>0</v>
      </c>
      <c r="AS127" s="297">
        <f t="shared" si="54"/>
        <v>0</v>
      </c>
      <c r="AT127" s="297">
        <f t="shared" si="55"/>
        <v>476</v>
      </c>
      <c r="AU127" s="297">
        <f t="shared" si="56"/>
        <v>476</v>
      </c>
      <c r="AV127" s="297">
        <f t="shared" si="57"/>
        <v>11</v>
      </c>
      <c r="AW127" s="299">
        <f t="shared" si="58"/>
        <v>1927</v>
      </c>
    </row>
    <row r="128" spans="1:49" x14ac:dyDescent="0.55000000000000004">
      <c r="A128" s="293">
        <f t="shared" si="36"/>
        <v>2</v>
      </c>
      <c r="B128" s="293">
        <v>6</v>
      </c>
      <c r="C128" s="293">
        <f t="shared" si="60"/>
        <v>1440</v>
      </c>
      <c r="D128" s="293">
        <f t="shared" si="38"/>
        <v>497</v>
      </c>
      <c r="E128" s="294">
        <f t="shared" si="39"/>
        <v>0.34513888888888888</v>
      </c>
      <c r="F128" s="293" t="str">
        <f t="shared" si="40"/>
        <v>Normal</v>
      </c>
      <c r="G128" s="295">
        <v>8</v>
      </c>
      <c r="H128" s="296">
        <v>17</v>
      </c>
      <c r="I128" s="297" t="s">
        <v>92</v>
      </c>
      <c r="J128" s="298" t="str">
        <f t="shared" si="41"/>
        <v>Não</v>
      </c>
      <c r="K128" s="298" t="str">
        <f t="shared" si="59"/>
        <v>Bauru</v>
      </c>
      <c r="L128" s="298" t="str">
        <f t="shared" si="42"/>
        <v>Bauru</v>
      </c>
      <c r="M128" s="298" t="s">
        <v>329</v>
      </c>
      <c r="N128" s="299" t="s">
        <v>17</v>
      </c>
      <c r="O128" s="299" t="s">
        <v>39</v>
      </c>
      <c r="P128" s="300">
        <f t="shared" si="43"/>
        <v>502</v>
      </c>
      <c r="Q128" s="301">
        <v>8</v>
      </c>
      <c r="R128" s="302">
        <v>22</v>
      </c>
      <c r="S128" s="300">
        <f t="shared" si="44"/>
        <v>502</v>
      </c>
      <c r="T128" s="301">
        <v>8</v>
      </c>
      <c r="U128" s="302">
        <v>22</v>
      </c>
      <c r="V128" s="300">
        <f t="shared" si="45"/>
        <v>502</v>
      </c>
      <c r="W128" s="301">
        <v>8</v>
      </c>
      <c r="X128" s="302">
        <v>22</v>
      </c>
      <c r="Y128" s="300">
        <f t="shared" si="46"/>
        <v>520</v>
      </c>
      <c r="Z128" s="301">
        <v>8</v>
      </c>
      <c r="AA128" s="302">
        <v>40</v>
      </c>
      <c r="AB128" s="300">
        <f t="shared" si="47"/>
        <v>528</v>
      </c>
      <c r="AC128" s="301">
        <v>8</v>
      </c>
      <c r="AD128" s="302">
        <v>48</v>
      </c>
      <c r="AE128" s="300">
        <f t="shared" si="48"/>
        <v>565</v>
      </c>
      <c r="AF128" s="301">
        <v>9</v>
      </c>
      <c r="AG128" s="302">
        <v>25</v>
      </c>
      <c r="AH128" s="297">
        <f t="shared" si="49"/>
        <v>1937</v>
      </c>
      <c r="AI128" s="297">
        <f t="shared" si="30"/>
        <v>1942</v>
      </c>
      <c r="AJ128" s="297">
        <f t="shared" si="31"/>
        <v>1942</v>
      </c>
      <c r="AK128" s="297">
        <f t="shared" si="32"/>
        <v>1942</v>
      </c>
      <c r="AL128" s="297">
        <f t="shared" si="33"/>
        <v>1960</v>
      </c>
      <c r="AM128" s="297">
        <f t="shared" si="34"/>
        <v>1968</v>
      </c>
      <c r="AN128" s="299">
        <f t="shared" si="35"/>
        <v>2005</v>
      </c>
      <c r="AO128" s="297">
        <f t="shared" si="50"/>
        <v>1</v>
      </c>
      <c r="AP128" s="297">
        <f t="shared" si="51"/>
        <v>5</v>
      </c>
      <c r="AQ128" s="297">
        <f t="shared" si="52"/>
        <v>0</v>
      </c>
      <c r="AR128" s="297">
        <f t="shared" si="53"/>
        <v>0</v>
      </c>
      <c r="AS128" s="297">
        <f t="shared" si="54"/>
        <v>18</v>
      </c>
      <c r="AT128" s="297">
        <f t="shared" si="55"/>
        <v>8</v>
      </c>
      <c r="AU128" s="297">
        <f t="shared" si="56"/>
        <v>26</v>
      </c>
      <c r="AV128" s="297">
        <f t="shared" si="57"/>
        <v>37</v>
      </c>
      <c r="AW128" s="299">
        <f t="shared" si="58"/>
        <v>68</v>
      </c>
    </row>
    <row r="129" spans="1:49" x14ac:dyDescent="0.55000000000000004">
      <c r="A129" s="293">
        <f t="shared" si="36"/>
        <v>2</v>
      </c>
      <c r="B129" s="293">
        <v>6</v>
      </c>
      <c r="C129" s="293">
        <f t="shared" si="60"/>
        <v>1440</v>
      </c>
      <c r="D129" s="293">
        <f t="shared" si="38"/>
        <v>501</v>
      </c>
      <c r="E129" s="294">
        <f t="shared" si="39"/>
        <v>0.34791666666666665</v>
      </c>
      <c r="F129" s="293" t="str">
        <f t="shared" si="40"/>
        <v>Normal</v>
      </c>
      <c r="G129" s="295">
        <v>8</v>
      </c>
      <c r="H129" s="296">
        <v>21</v>
      </c>
      <c r="I129" s="297" t="s">
        <v>93</v>
      </c>
      <c r="J129" s="298" t="str">
        <f t="shared" si="41"/>
        <v>Não</v>
      </c>
      <c r="K129" s="298" t="str">
        <f t="shared" si="59"/>
        <v>Bauru</v>
      </c>
      <c r="L129" s="298" t="str">
        <f t="shared" si="42"/>
        <v>Bauru</v>
      </c>
      <c r="M129" s="298" t="s">
        <v>329</v>
      </c>
      <c r="N129" s="299" t="s">
        <v>11</v>
      </c>
      <c r="O129" s="299" t="s">
        <v>12</v>
      </c>
      <c r="P129" s="300">
        <f t="shared" si="43"/>
        <v>509</v>
      </c>
      <c r="Q129" s="301">
        <v>8</v>
      </c>
      <c r="R129" s="302">
        <v>29</v>
      </c>
      <c r="S129" s="300">
        <f t="shared" si="44"/>
        <v>510</v>
      </c>
      <c r="T129" s="301">
        <v>8</v>
      </c>
      <c r="U129" s="302">
        <v>30</v>
      </c>
      <c r="V129" s="300">
        <f t="shared" si="45"/>
        <v>530</v>
      </c>
      <c r="W129" s="301">
        <v>8</v>
      </c>
      <c r="X129" s="302">
        <v>50</v>
      </c>
      <c r="Y129" s="300">
        <f t="shared" si="46"/>
        <v>532</v>
      </c>
      <c r="Z129" s="301">
        <v>8</v>
      </c>
      <c r="AA129" s="302">
        <v>52</v>
      </c>
      <c r="AB129" s="300">
        <f t="shared" si="47"/>
        <v>532</v>
      </c>
      <c r="AC129" s="301">
        <v>8</v>
      </c>
      <c r="AD129" s="302">
        <v>52</v>
      </c>
      <c r="AE129" s="300">
        <f t="shared" si="48"/>
        <v>540</v>
      </c>
      <c r="AF129" s="301">
        <v>9</v>
      </c>
      <c r="AG129" s="302">
        <v>0</v>
      </c>
      <c r="AH129" s="297">
        <f t="shared" si="49"/>
        <v>1941</v>
      </c>
      <c r="AI129" s="297">
        <f t="shared" si="30"/>
        <v>1949</v>
      </c>
      <c r="AJ129" s="297">
        <f t="shared" si="31"/>
        <v>1950</v>
      </c>
      <c r="AK129" s="297">
        <f t="shared" si="32"/>
        <v>1970</v>
      </c>
      <c r="AL129" s="297">
        <f t="shared" si="33"/>
        <v>1972</v>
      </c>
      <c r="AM129" s="297">
        <f t="shared" si="34"/>
        <v>1972</v>
      </c>
      <c r="AN129" s="299">
        <f t="shared" si="35"/>
        <v>1980</v>
      </c>
      <c r="AO129" s="297">
        <f t="shared" si="50"/>
        <v>1</v>
      </c>
      <c r="AP129" s="297">
        <f t="shared" si="51"/>
        <v>8</v>
      </c>
      <c r="AQ129" s="297">
        <f t="shared" si="52"/>
        <v>1</v>
      </c>
      <c r="AR129" s="297">
        <f t="shared" si="53"/>
        <v>20</v>
      </c>
      <c r="AS129" s="297">
        <f t="shared" si="54"/>
        <v>2</v>
      </c>
      <c r="AT129" s="297">
        <f t="shared" si="55"/>
        <v>0</v>
      </c>
      <c r="AU129" s="297">
        <f t="shared" si="56"/>
        <v>2</v>
      </c>
      <c r="AV129" s="297">
        <f t="shared" si="57"/>
        <v>8</v>
      </c>
      <c r="AW129" s="299">
        <f t="shared" si="58"/>
        <v>39</v>
      </c>
    </row>
    <row r="130" spans="1:49" x14ac:dyDescent="0.55000000000000004">
      <c r="A130" s="293">
        <f t="shared" si="36"/>
        <v>2</v>
      </c>
      <c r="B130" s="293">
        <v>6</v>
      </c>
      <c r="C130" s="293">
        <f t="shared" si="60"/>
        <v>1440</v>
      </c>
      <c r="D130" s="293">
        <f t="shared" si="38"/>
        <v>540</v>
      </c>
      <c r="E130" s="294">
        <f t="shared" si="39"/>
        <v>0.375</v>
      </c>
      <c r="F130" s="293" t="str">
        <f t="shared" si="40"/>
        <v>Normal</v>
      </c>
      <c r="G130" s="295">
        <v>9</v>
      </c>
      <c r="H130" s="296">
        <v>0</v>
      </c>
      <c r="I130" s="297" t="s">
        <v>94</v>
      </c>
      <c r="J130" s="298" t="str">
        <f t="shared" si="41"/>
        <v>Não</v>
      </c>
      <c r="K130" s="298" t="str">
        <f t="shared" si="59"/>
        <v>Região</v>
      </c>
      <c r="L130" s="298" t="str">
        <f t="shared" si="42"/>
        <v>Duartina</v>
      </c>
      <c r="M130" s="298" t="s">
        <v>336</v>
      </c>
      <c r="N130" s="299" t="s">
        <v>17</v>
      </c>
      <c r="O130" s="299" t="s">
        <v>95</v>
      </c>
      <c r="P130" s="300">
        <f t="shared" si="43"/>
        <v>544</v>
      </c>
      <c r="Q130" s="301">
        <v>9</v>
      </c>
      <c r="R130" s="302">
        <v>4</v>
      </c>
      <c r="S130" s="300">
        <f t="shared" si="44"/>
        <v>545</v>
      </c>
      <c r="T130" s="301">
        <v>9</v>
      </c>
      <c r="U130" s="302">
        <v>5</v>
      </c>
      <c r="V130" s="300">
        <f t="shared" si="45"/>
        <v>552</v>
      </c>
      <c r="W130" s="301">
        <v>9</v>
      </c>
      <c r="X130" s="302">
        <v>12</v>
      </c>
      <c r="Y130" s="300">
        <f t="shared" si="46"/>
        <v>0</v>
      </c>
      <c r="Z130" s="301"/>
      <c r="AA130" s="302"/>
      <c r="AB130" s="300">
        <f t="shared" si="47"/>
        <v>552</v>
      </c>
      <c r="AC130" s="301">
        <v>9</v>
      </c>
      <c r="AD130" s="302">
        <v>12</v>
      </c>
      <c r="AE130" s="300">
        <f t="shared" si="48"/>
        <v>0</v>
      </c>
      <c r="AF130" s="301"/>
      <c r="AG130" s="302"/>
      <c r="AH130" s="297">
        <f t="shared" si="49"/>
        <v>1980</v>
      </c>
      <c r="AI130" s="297">
        <f t="shared" si="30"/>
        <v>1984</v>
      </c>
      <c r="AJ130" s="297">
        <f t="shared" si="31"/>
        <v>1985</v>
      </c>
      <c r="AK130" s="297">
        <f t="shared" si="32"/>
        <v>1992</v>
      </c>
      <c r="AL130" s="297">
        <f t="shared" si="33"/>
        <v>1440</v>
      </c>
      <c r="AM130" s="297">
        <f t="shared" si="34"/>
        <v>1992</v>
      </c>
      <c r="AN130" s="299">
        <f t="shared" si="35"/>
        <v>1440</v>
      </c>
      <c r="AO130" s="297">
        <f t="shared" si="50"/>
        <v>1</v>
      </c>
      <c r="AP130" s="297">
        <f t="shared" si="51"/>
        <v>4</v>
      </c>
      <c r="AQ130" s="297">
        <f t="shared" si="52"/>
        <v>1</v>
      </c>
      <c r="AR130" s="297">
        <f t="shared" si="53"/>
        <v>7</v>
      </c>
      <c r="AS130" s="297">
        <f t="shared" si="54"/>
        <v>-552</v>
      </c>
      <c r="AT130" s="297">
        <f t="shared" si="55"/>
        <v>552</v>
      </c>
      <c r="AU130" s="297">
        <f t="shared" si="56"/>
        <v>0</v>
      </c>
      <c r="AV130" s="297">
        <f t="shared" si="57"/>
        <v>-552</v>
      </c>
      <c r="AW130" s="299">
        <f t="shared" si="58"/>
        <v>-540</v>
      </c>
    </row>
    <row r="131" spans="1:49" x14ac:dyDescent="0.55000000000000004">
      <c r="A131" s="293">
        <f t="shared" si="36"/>
        <v>2</v>
      </c>
      <c r="B131" s="293">
        <v>6</v>
      </c>
      <c r="C131" s="293">
        <f t="shared" si="60"/>
        <v>1440</v>
      </c>
      <c r="D131" s="293">
        <f t="shared" si="38"/>
        <v>541</v>
      </c>
      <c r="E131" s="294">
        <f t="shared" si="39"/>
        <v>0.3756944444444445</v>
      </c>
      <c r="F131" s="293" t="str">
        <f t="shared" si="40"/>
        <v>Normal</v>
      </c>
      <c r="G131" s="295">
        <v>9</v>
      </c>
      <c r="H131" s="296">
        <v>1</v>
      </c>
      <c r="I131" s="297" t="s">
        <v>96</v>
      </c>
      <c r="J131" s="298" t="str">
        <f t="shared" si="41"/>
        <v>Não</v>
      </c>
      <c r="K131" s="298" t="str">
        <f t="shared" si="59"/>
        <v>Bauru</v>
      </c>
      <c r="L131" s="298" t="str">
        <f t="shared" si="42"/>
        <v>Bauru</v>
      </c>
      <c r="M131" s="298" t="s">
        <v>325</v>
      </c>
      <c r="N131" s="299" t="s">
        <v>17</v>
      </c>
      <c r="O131" s="299" t="s">
        <v>7</v>
      </c>
      <c r="P131" s="300">
        <f t="shared" ref="P131:P194" si="61">60*Q131+R131</f>
        <v>548</v>
      </c>
      <c r="Q131" s="301">
        <v>9</v>
      </c>
      <c r="R131" s="302">
        <v>8</v>
      </c>
      <c r="S131" s="300">
        <f t="shared" ref="S131:S194" si="62">60*T131+U131</f>
        <v>548</v>
      </c>
      <c r="T131" s="301">
        <v>9</v>
      </c>
      <c r="U131" s="302">
        <v>8</v>
      </c>
      <c r="V131" s="300">
        <f t="shared" ref="V131:V194" si="63">60*W131+X131</f>
        <v>557</v>
      </c>
      <c r="W131" s="301">
        <v>9</v>
      </c>
      <c r="X131" s="302">
        <v>17</v>
      </c>
      <c r="Y131" s="300">
        <f t="shared" ref="Y131:Y194" si="64">60*Z131+AA131</f>
        <v>564</v>
      </c>
      <c r="Z131" s="301">
        <v>9</v>
      </c>
      <c r="AA131" s="302">
        <v>24</v>
      </c>
      <c r="AB131" s="300">
        <f t="shared" ref="AB131:AB194" si="65">60*AC131+AD131</f>
        <v>580</v>
      </c>
      <c r="AC131" s="301">
        <v>9</v>
      </c>
      <c r="AD131" s="302">
        <v>40</v>
      </c>
      <c r="AE131" s="300">
        <f t="shared" ref="AE131:AE194" si="66">60*AF131+AG131</f>
        <v>592</v>
      </c>
      <c r="AF131" s="301">
        <v>9</v>
      </c>
      <c r="AG131" s="302">
        <v>52</v>
      </c>
      <c r="AH131" s="297">
        <f t="shared" si="49"/>
        <v>1981</v>
      </c>
      <c r="AI131" s="297">
        <f t="shared" si="30"/>
        <v>1988</v>
      </c>
      <c r="AJ131" s="297">
        <f t="shared" si="31"/>
        <v>1988</v>
      </c>
      <c r="AK131" s="297">
        <f t="shared" si="32"/>
        <v>1997</v>
      </c>
      <c r="AL131" s="297">
        <f t="shared" si="33"/>
        <v>2004</v>
      </c>
      <c r="AM131" s="297">
        <f t="shared" si="34"/>
        <v>2020</v>
      </c>
      <c r="AN131" s="299">
        <f t="shared" si="35"/>
        <v>2032</v>
      </c>
      <c r="AO131" s="297">
        <f t="shared" si="50"/>
        <v>1</v>
      </c>
      <c r="AP131" s="297">
        <f t="shared" si="51"/>
        <v>7</v>
      </c>
      <c r="AQ131" s="297">
        <f t="shared" si="52"/>
        <v>0</v>
      </c>
      <c r="AR131" s="297">
        <f t="shared" si="53"/>
        <v>9</v>
      </c>
      <c r="AS131" s="297">
        <f t="shared" si="54"/>
        <v>7</v>
      </c>
      <c r="AT131" s="297">
        <f t="shared" si="55"/>
        <v>16</v>
      </c>
      <c r="AU131" s="297">
        <f t="shared" si="56"/>
        <v>23</v>
      </c>
      <c r="AV131" s="297">
        <f t="shared" si="57"/>
        <v>12</v>
      </c>
      <c r="AW131" s="299">
        <f t="shared" si="58"/>
        <v>51</v>
      </c>
    </row>
    <row r="132" spans="1:49" x14ac:dyDescent="0.55000000000000004">
      <c r="A132" s="293">
        <f t="shared" si="36"/>
        <v>2</v>
      </c>
      <c r="B132" s="293">
        <v>6</v>
      </c>
      <c r="C132" s="293">
        <f t="shared" si="60"/>
        <v>1440</v>
      </c>
      <c r="D132" s="293">
        <f t="shared" si="38"/>
        <v>547</v>
      </c>
      <c r="E132" s="294">
        <f t="shared" si="39"/>
        <v>0.37986111111111115</v>
      </c>
      <c r="F132" s="293" t="str">
        <f t="shared" si="40"/>
        <v>Normal</v>
      </c>
      <c r="G132" s="295">
        <v>9</v>
      </c>
      <c r="H132" s="296">
        <v>7</v>
      </c>
      <c r="I132" s="297" t="s">
        <v>6</v>
      </c>
      <c r="J132" s="298" t="str">
        <f t="shared" si="41"/>
        <v>Não</v>
      </c>
      <c r="K132" s="298" t="str">
        <f t="shared" si="59"/>
        <v>Bauru</v>
      </c>
      <c r="L132" s="298" t="str">
        <f t="shared" si="42"/>
        <v>Bauru</v>
      </c>
      <c r="M132" s="298" t="s">
        <v>328</v>
      </c>
      <c r="N132" s="299" t="s">
        <v>17</v>
      </c>
      <c r="O132" s="299" t="s">
        <v>36</v>
      </c>
      <c r="P132" s="300">
        <f t="shared" si="61"/>
        <v>551</v>
      </c>
      <c r="Q132" s="301">
        <v>9</v>
      </c>
      <c r="R132" s="302">
        <v>11</v>
      </c>
      <c r="S132" s="300">
        <f t="shared" si="62"/>
        <v>554</v>
      </c>
      <c r="T132" s="301">
        <v>9</v>
      </c>
      <c r="U132" s="302">
        <v>14</v>
      </c>
      <c r="V132" s="300">
        <f t="shared" si="63"/>
        <v>576</v>
      </c>
      <c r="W132" s="301">
        <v>9</v>
      </c>
      <c r="X132" s="302">
        <v>36</v>
      </c>
      <c r="Y132" s="300">
        <f t="shared" si="64"/>
        <v>576</v>
      </c>
      <c r="Z132" s="301">
        <v>9</v>
      </c>
      <c r="AA132" s="302">
        <v>36</v>
      </c>
      <c r="AB132" s="300">
        <f t="shared" si="65"/>
        <v>583</v>
      </c>
      <c r="AC132" s="301">
        <v>9</v>
      </c>
      <c r="AD132" s="302">
        <v>43</v>
      </c>
      <c r="AE132" s="300">
        <f t="shared" si="66"/>
        <v>588</v>
      </c>
      <c r="AF132" s="301">
        <v>9</v>
      </c>
      <c r="AG132" s="302">
        <v>48</v>
      </c>
      <c r="AH132" s="297">
        <f t="shared" si="49"/>
        <v>1987</v>
      </c>
      <c r="AI132" s="297">
        <f t="shared" ref="AI132:AI195" si="67">P132+C132</f>
        <v>1991</v>
      </c>
      <c r="AJ132" s="297">
        <f t="shared" ref="AJ132:AJ195" si="68">S132+C132</f>
        <v>1994</v>
      </c>
      <c r="AK132" s="297">
        <f t="shared" ref="AK132:AK195" si="69">V132+C132</f>
        <v>2016</v>
      </c>
      <c r="AL132" s="297">
        <f t="shared" ref="AL132:AL195" si="70">Y132+C132</f>
        <v>2016</v>
      </c>
      <c r="AM132" s="297">
        <f t="shared" ref="AM132:AM195" si="71">AB132+C132</f>
        <v>2023</v>
      </c>
      <c r="AN132" s="299">
        <f t="shared" ref="AN132:AN195" si="72">AE132+C132</f>
        <v>2028</v>
      </c>
      <c r="AO132" s="297">
        <f t="shared" si="50"/>
        <v>1</v>
      </c>
      <c r="AP132" s="297">
        <f t="shared" si="51"/>
        <v>4</v>
      </c>
      <c r="AQ132" s="297">
        <f t="shared" si="52"/>
        <v>3</v>
      </c>
      <c r="AR132" s="297">
        <f t="shared" si="53"/>
        <v>22</v>
      </c>
      <c r="AS132" s="297">
        <f t="shared" si="54"/>
        <v>0</v>
      </c>
      <c r="AT132" s="297">
        <f t="shared" si="55"/>
        <v>7</v>
      </c>
      <c r="AU132" s="297">
        <f t="shared" si="56"/>
        <v>7</v>
      </c>
      <c r="AV132" s="297">
        <f t="shared" si="57"/>
        <v>5</v>
      </c>
      <c r="AW132" s="299">
        <f t="shared" si="58"/>
        <v>41</v>
      </c>
    </row>
    <row r="133" spans="1:49" x14ac:dyDescent="0.55000000000000004">
      <c r="A133" s="293">
        <f t="shared" ref="A133:A196" si="73">C133/1440+1</f>
        <v>2</v>
      </c>
      <c r="B133" s="293">
        <v>6</v>
      </c>
      <c r="C133" s="293">
        <f t="shared" si="60"/>
        <v>1440</v>
      </c>
      <c r="D133" s="293">
        <f t="shared" ref="D133:D196" si="74">IF(G133="","",60*G133+H133)</f>
        <v>549</v>
      </c>
      <c r="E133" s="294">
        <f t="shared" ref="E133:E196" si="75">IF(G133="","",(TEXT(G133,"00")&amp;":"&amp;TEXT(H133,"00"))+0)</f>
        <v>0.38125000000000003</v>
      </c>
      <c r="F133" s="293" t="str">
        <f t="shared" ref="F133:F196" si="76">IF(G133="","",IF(AND(E133&gt;=0.5,E133&lt;=0.75),"Pico","Normal"))</f>
        <v>Normal</v>
      </c>
      <c r="G133" s="295">
        <v>9</v>
      </c>
      <c r="H133" s="296">
        <v>9</v>
      </c>
      <c r="I133" s="297" t="s">
        <v>43</v>
      </c>
      <c r="J133" s="298" t="str">
        <f t="shared" ref="J133:J196" si="77">IF(I133="","Sim","Não")</f>
        <v>Não</v>
      </c>
      <c r="K133" s="298" t="str">
        <f t="shared" si="59"/>
        <v>Bauru</v>
      </c>
      <c r="L133" s="298" t="str">
        <f t="shared" ref="L133:L196" si="78">IF(OR(M133="Bela Vista",M133="Boulevard",M133="Geisel",M133="Ipiranga",M133="Mary Dota",M133="Nações"), "Bauru", M133)</f>
        <v>Bauru</v>
      </c>
      <c r="M133" s="298" t="s">
        <v>333</v>
      </c>
      <c r="N133" s="299" t="s">
        <v>3</v>
      </c>
      <c r="O133" s="299" t="s">
        <v>31</v>
      </c>
      <c r="P133" s="300">
        <f t="shared" si="61"/>
        <v>552</v>
      </c>
      <c r="Q133" s="301">
        <v>9</v>
      </c>
      <c r="R133" s="302">
        <v>12</v>
      </c>
      <c r="S133" s="300">
        <f t="shared" si="62"/>
        <v>552</v>
      </c>
      <c r="T133" s="301">
        <v>9</v>
      </c>
      <c r="U133" s="302">
        <v>12</v>
      </c>
      <c r="V133" s="300">
        <f t="shared" si="63"/>
        <v>573</v>
      </c>
      <c r="W133" s="301">
        <v>9</v>
      </c>
      <c r="X133" s="302">
        <v>33</v>
      </c>
      <c r="Y133" s="300">
        <f t="shared" si="64"/>
        <v>576</v>
      </c>
      <c r="Z133" s="301">
        <v>9</v>
      </c>
      <c r="AA133" s="302">
        <v>36</v>
      </c>
      <c r="AB133" s="300">
        <f t="shared" si="65"/>
        <v>578</v>
      </c>
      <c r="AC133" s="301">
        <v>9</v>
      </c>
      <c r="AD133" s="302">
        <v>38</v>
      </c>
      <c r="AE133" s="300">
        <f t="shared" si="66"/>
        <v>583</v>
      </c>
      <c r="AF133" s="301">
        <v>9</v>
      </c>
      <c r="AG133" s="302">
        <v>43</v>
      </c>
      <c r="AH133" s="297">
        <f t="shared" ref="AH133:AH196" si="79">IF(ISERROR(D133+C133),0,D133+C133)</f>
        <v>1989</v>
      </c>
      <c r="AI133" s="297">
        <f t="shared" si="67"/>
        <v>1992</v>
      </c>
      <c r="AJ133" s="297">
        <f t="shared" si="68"/>
        <v>1992</v>
      </c>
      <c r="AK133" s="297">
        <f t="shared" si="69"/>
        <v>2013</v>
      </c>
      <c r="AL133" s="297">
        <f t="shared" si="70"/>
        <v>2016</v>
      </c>
      <c r="AM133" s="297">
        <f t="shared" si="71"/>
        <v>2018</v>
      </c>
      <c r="AN133" s="299">
        <f t="shared" si="72"/>
        <v>2023</v>
      </c>
      <c r="AO133" s="297">
        <f t="shared" ref="AO133:AO196" si="80">IF(AH133=C133,0,1)</f>
        <v>1</v>
      </c>
      <c r="AP133" s="297">
        <f t="shared" ref="AP133:AP196" si="81">IF(AH133=C133,0,IF((AI133-AH133)&lt;0,0,AI133-AH133))</f>
        <v>3</v>
      </c>
      <c r="AQ133" s="297">
        <f t="shared" ref="AQ133:AQ196" si="82">AJ133-AI133</f>
        <v>0</v>
      </c>
      <c r="AR133" s="297">
        <f t="shared" ref="AR133:AR196" si="83">AK133-AJ133</f>
        <v>21</v>
      </c>
      <c r="AS133" s="297">
        <f t="shared" ref="AS133:AS196" si="84">AL133-AK133</f>
        <v>3</v>
      </c>
      <c r="AT133" s="297">
        <f t="shared" ref="AT133:AT196" si="85">AM133-AL133</f>
        <v>2</v>
      </c>
      <c r="AU133" s="297">
        <f t="shared" ref="AU133:AU196" si="86">SUM(AS133:AT133)</f>
        <v>5</v>
      </c>
      <c r="AV133" s="297">
        <f t="shared" ref="AV133:AV196" si="87">AN133-AM133</f>
        <v>5</v>
      </c>
      <c r="AW133" s="299">
        <f t="shared" ref="AW133:AW196" si="88">AN133-AH133</f>
        <v>34</v>
      </c>
    </row>
    <row r="134" spans="1:49" x14ac:dyDescent="0.55000000000000004">
      <c r="A134" s="293">
        <f t="shared" si="73"/>
        <v>2</v>
      </c>
      <c r="B134" s="293">
        <v>6</v>
      </c>
      <c r="C134" s="293">
        <f t="shared" si="60"/>
        <v>1440</v>
      </c>
      <c r="D134" s="293">
        <f t="shared" si="74"/>
        <v>554</v>
      </c>
      <c r="E134" s="294">
        <f t="shared" si="75"/>
        <v>0.38472222222222219</v>
      </c>
      <c r="F134" s="293" t="str">
        <f t="shared" si="76"/>
        <v>Normal</v>
      </c>
      <c r="G134" s="295">
        <v>9</v>
      </c>
      <c r="H134" s="296">
        <v>14</v>
      </c>
      <c r="I134" s="297" t="s">
        <v>97</v>
      </c>
      <c r="J134" s="298" t="str">
        <f t="shared" si="77"/>
        <v>Não</v>
      </c>
      <c r="K134" s="298" t="str">
        <f t="shared" ref="K134:K197" si="89">IF(OR(M134="Bela Vista",M134="Boulevard",M134="Geisel",M134="Ipiranga",M134="Mary Dota",M134="Nações"), "Bauru", "Região")</f>
        <v>Bauru</v>
      </c>
      <c r="L134" s="298" t="str">
        <f t="shared" si="78"/>
        <v>Bauru</v>
      </c>
      <c r="M134" s="298" t="s">
        <v>331</v>
      </c>
      <c r="N134" s="299" t="s">
        <v>3</v>
      </c>
      <c r="O134" s="299" t="s">
        <v>39</v>
      </c>
      <c r="P134" s="300">
        <f t="shared" si="61"/>
        <v>585</v>
      </c>
      <c r="Q134" s="301">
        <v>9</v>
      </c>
      <c r="R134" s="302">
        <v>45</v>
      </c>
      <c r="S134" s="300">
        <f t="shared" si="62"/>
        <v>592</v>
      </c>
      <c r="T134" s="301">
        <v>9</v>
      </c>
      <c r="U134" s="302">
        <v>52</v>
      </c>
      <c r="V134" s="300">
        <f t="shared" si="63"/>
        <v>592</v>
      </c>
      <c r="W134" s="301">
        <v>9</v>
      </c>
      <c r="X134" s="302">
        <v>52</v>
      </c>
      <c r="Y134" s="300">
        <f t="shared" si="64"/>
        <v>602</v>
      </c>
      <c r="Z134" s="301">
        <v>10</v>
      </c>
      <c r="AA134" s="302">
        <v>2</v>
      </c>
      <c r="AB134" s="300">
        <f t="shared" si="65"/>
        <v>611</v>
      </c>
      <c r="AC134" s="301">
        <v>10</v>
      </c>
      <c r="AD134" s="302">
        <v>11</v>
      </c>
      <c r="AE134" s="300">
        <f t="shared" si="66"/>
        <v>619</v>
      </c>
      <c r="AF134" s="301">
        <v>10</v>
      </c>
      <c r="AG134" s="302">
        <v>19</v>
      </c>
      <c r="AH134" s="297">
        <f t="shared" si="79"/>
        <v>1994</v>
      </c>
      <c r="AI134" s="297">
        <f t="shared" si="67"/>
        <v>2025</v>
      </c>
      <c r="AJ134" s="297">
        <f t="shared" si="68"/>
        <v>2032</v>
      </c>
      <c r="AK134" s="297">
        <f t="shared" si="69"/>
        <v>2032</v>
      </c>
      <c r="AL134" s="297">
        <f t="shared" si="70"/>
        <v>2042</v>
      </c>
      <c r="AM134" s="297">
        <f t="shared" si="71"/>
        <v>2051</v>
      </c>
      <c r="AN134" s="299">
        <f t="shared" si="72"/>
        <v>2059</v>
      </c>
      <c r="AO134" s="297">
        <f t="shared" si="80"/>
        <v>1</v>
      </c>
      <c r="AP134" s="297">
        <f t="shared" si="81"/>
        <v>31</v>
      </c>
      <c r="AQ134" s="297">
        <f t="shared" si="82"/>
        <v>7</v>
      </c>
      <c r="AR134" s="297">
        <f t="shared" si="83"/>
        <v>0</v>
      </c>
      <c r="AS134" s="297">
        <f t="shared" si="84"/>
        <v>10</v>
      </c>
      <c r="AT134" s="297">
        <f t="shared" si="85"/>
        <v>9</v>
      </c>
      <c r="AU134" s="297">
        <f t="shared" si="86"/>
        <v>19</v>
      </c>
      <c r="AV134" s="297">
        <f t="shared" si="87"/>
        <v>8</v>
      </c>
      <c r="AW134" s="299">
        <f t="shared" si="88"/>
        <v>65</v>
      </c>
    </row>
    <row r="135" spans="1:49" x14ac:dyDescent="0.55000000000000004">
      <c r="A135" s="293">
        <f t="shared" si="73"/>
        <v>2</v>
      </c>
      <c r="B135" s="293">
        <v>6</v>
      </c>
      <c r="C135" s="293">
        <f t="shared" si="60"/>
        <v>1440</v>
      </c>
      <c r="D135" s="293">
        <f t="shared" si="74"/>
        <v>558</v>
      </c>
      <c r="E135" s="294">
        <f t="shared" si="75"/>
        <v>0.38750000000000001</v>
      </c>
      <c r="F135" s="293" t="str">
        <f t="shared" si="76"/>
        <v>Normal</v>
      </c>
      <c r="G135" s="295">
        <v>9</v>
      </c>
      <c r="H135" s="296">
        <v>18</v>
      </c>
      <c r="I135" s="297" t="s">
        <v>98</v>
      </c>
      <c r="J135" s="298" t="str">
        <f t="shared" si="77"/>
        <v>Não</v>
      </c>
      <c r="K135" s="298" t="str">
        <f t="shared" si="89"/>
        <v>Bauru</v>
      </c>
      <c r="L135" s="298" t="str">
        <f t="shared" si="78"/>
        <v>Bauru</v>
      </c>
      <c r="M135" s="298" t="s">
        <v>326</v>
      </c>
      <c r="N135" s="299" t="s">
        <v>11</v>
      </c>
      <c r="O135" s="299" t="s">
        <v>12</v>
      </c>
      <c r="P135" s="300">
        <f t="shared" si="61"/>
        <v>563</v>
      </c>
      <c r="Q135" s="301">
        <v>9</v>
      </c>
      <c r="R135" s="302">
        <v>23</v>
      </c>
      <c r="S135" s="300">
        <f t="shared" si="62"/>
        <v>565</v>
      </c>
      <c r="T135" s="301">
        <v>9</v>
      </c>
      <c r="U135" s="302">
        <v>25</v>
      </c>
      <c r="V135" s="300">
        <f t="shared" si="63"/>
        <v>593</v>
      </c>
      <c r="W135" s="301">
        <v>9</v>
      </c>
      <c r="X135" s="302">
        <v>53</v>
      </c>
      <c r="Y135" s="300">
        <f t="shared" si="64"/>
        <v>599</v>
      </c>
      <c r="Z135" s="301">
        <v>9</v>
      </c>
      <c r="AA135" s="302">
        <v>59</v>
      </c>
      <c r="AB135" s="300">
        <f t="shared" si="65"/>
        <v>607</v>
      </c>
      <c r="AC135" s="301">
        <v>10</v>
      </c>
      <c r="AD135" s="302">
        <v>7</v>
      </c>
      <c r="AE135" s="300">
        <f t="shared" si="66"/>
        <v>607</v>
      </c>
      <c r="AF135" s="301">
        <v>10</v>
      </c>
      <c r="AG135" s="302">
        <v>7</v>
      </c>
      <c r="AH135" s="297">
        <f t="shared" si="79"/>
        <v>1998</v>
      </c>
      <c r="AI135" s="297">
        <f t="shared" si="67"/>
        <v>2003</v>
      </c>
      <c r="AJ135" s="297">
        <f t="shared" si="68"/>
        <v>2005</v>
      </c>
      <c r="AK135" s="297">
        <f t="shared" si="69"/>
        <v>2033</v>
      </c>
      <c r="AL135" s="297">
        <f t="shared" si="70"/>
        <v>2039</v>
      </c>
      <c r="AM135" s="297">
        <f t="shared" si="71"/>
        <v>2047</v>
      </c>
      <c r="AN135" s="299">
        <f t="shared" si="72"/>
        <v>2047</v>
      </c>
      <c r="AO135" s="297">
        <f t="shared" si="80"/>
        <v>1</v>
      </c>
      <c r="AP135" s="297">
        <f t="shared" si="81"/>
        <v>5</v>
      </c>
      <c r="AQ135" s="297">
        <f t="shared" si="82"/>
        <v>2</v>
      </c>
      <c r="AR135" s="297">
        <f t="shared" si="83"/>
        <v>28</v>
      </c>
      <c r="AS135" s="297">
        <f t="shared" si="84"/>
        <v>6</v>
      </c>
      <c r="AT135" s="297">
        <f t="shared" si="85"/>
        <v>8</v>
      </c>
      <c r="AU135" s="297">
        <f t="shared" si="86"/>
        <v>14</v>
      </c>
      <c r="AV135" s="297">
        <f t="shared" si="87"/>
        <v>0</v>
      </c>
      <c r="AW135" s="299">
        <f t="shared" si="88"/>
        <v>49</v>
      </c>
    </row>
    <row r="136" spans="1:49" x14ac:dyDescent="0.55000000000000004">
      <c r="A136" s="293">
        <f t="shared" si="73"/>
        <v>2</v>
      </c>
      <c r="B136" s="293">
        <v>6</v>
      </c>
      <c r="C136" s="293">
        <f t="shared" si="60"/>
        <v>1440</v>
      </c>
      <c r="D136" s="293">
        <f t="shared" si="74"/>
        <v>560</v>
      </c>
      <c r="E136" s="294">
        <f t="shared" si="75"/>
        <v>0.3888888888888889</v>
      </c>
      <c r="F136" s="293" t="str">
        <f t="shared" si="76"/>
        <v>Normal</v>
      </c>
      <c r="G136" s="295">
        <v>9</v>
      </c>
      <c r="H136" s="296">
        <v>20</v>
      </c>
      <c r="I136" s="297" t="s">
        <v>99</v>
      </c>
      <c r="J136" s="298" t="str">
        <f t="shared" si="77"/>
        <v>Não</v>
      </c>
      <c r="K136" s="298" t="str">
        <f t="shared" si="89"/>
        <v>Região</v>
      </c>
      <c r="L136" s="298" t="str">
        <f t="shared" si="78"/>
        <v>Iacanga</v>
      </c>
      <c r="M136" s="298" t="s">
        <v>337</v>
      </c>
      <c r="N136" s="299" t="s">
        <v>17</v>
      </c>
      <c r="O136" s="299" t="s">
        <v>100</v>
      </c>
      <c r="P136" s="300">
        <f t="shared" si="61"/>
        <v>564</v>
      </c>
      <c r="Q136" s="301">
        <v>9</v>
      </c>
      <c r="R136" s="302">
        <v>24</v>
      </c>
      <c r="S136" s="300">
        <f t="shared" si="62"/>
        <v>565</v>
      </c>
      <c r="T136" s="301">
        <v>9</v>
      </c>
      <c r="U136" s="302">
        <v>25</v>
      </c>
      <c r="V136" s="300">
        <f t="shared" si="63"/>
        <v>574</v>
      </c>
      <c r="W136" s="301">
        <v>9</v>
      </c>
      <c r="X136" s="302">
        <v>34</v>
      </c>
      <c r="Y136" s="300">
        <f t="shared" si="64"/>
        <v>575</v>
      </c>
      <c r="Z136" s="301">
        <v>9</v>
      </c>
      <c r="AA136" s="302">
        <v>35</v>
      </c>
      <c r="AB136" s="300">
        <f t="shared" si="65"/>
        <v>579</v>
      </c>
      <c r="AC136" s="301">
        <v>9</v>
      </c>
      <c r="AD136" s="302">
        <v>39</v>
      </c>
      <c r="AE136" s="300">
        <f t="shared" si="66"/>
        <v>579</v>
      </c>
      <c r="AF136" s="301">
        <v>9</v>
      </c>
      <c r="AG136" s="302">
        <v>39</v>
      </c>
      <c r="AH136" s="297">
        <f t="shared" si="79"/>
        <v>2000</v>
      </c>
      <c r="AI136" s="297">
        <f t="shared" si="67"/>
        <v>2004</v>
      </c>
      <c r="AJ136" s="297">
        <f t="shared" si="68"/>
        <v>2005</v>
      </c>
      <c r="AK136" s="297">
        <f t="shared" si="69"/>
        <v>2014</v>
      </c>
      <c r="AL136" s="297">
        <f t="shared" si="70"/>
        <v>2015</v>
      </c>
      <c r="AM136" s="297">
        <f t="shared" si="71"/>
        <v>2019</v>
      </c>
      <c r="AN136" s="299">
        <f t="shared" si="72"/>
        <v>2019</v>
      </c>
      <c r="AO136" s="297">
        <f t="shared" si="80"/>
        <v>1</v>
      </c>
      <c r="AP136" s="297">
        <f t="shared" si="81"/>
        <v>4</v>
      </c>
      <c r="AQ136" s="297">
        <f t="shared" si="82"/>
        <v>1</v>
      </c>
      <c r="AR136" s="297">
        <f t="shared" si="83"/>
        <v>9</v>
      </c>
      <c r="AS136" s="297">
        <f t="shared" si="84"/>
        <v>1</v>
      </c>
      <c r="AT136" s="297">
        <f t="shared" si="85"/>
        <v>4</v>
      </c>
      <c r="AU136" s="297">
        <f t="shared" si="86"/>
        <v>5</v>
      </c>
      <c r="AV136" s="297">
        <f t="shared" si="87"/>
        <v>0</v>
      </c>
      <c r="AW136" s="299">
        <f t="shared" si="88"/>
        <v>19</v>
      </c>
    </row>
    <row r="137" spans="1:49" x14ac:dyDescent="0.55000000000000004">
      <c r="A137" s="293">
        <f t="shared" si="73"/>
        <v>2</v>
      </c>
      <c r="B137" s="293">
        <v>6</v>
      </c>
      <c r="C137" s="293">
        <f t="shared" si="60"/>
        <v>1440</v>
      </c>
      <c r="D137" s="293">
        <f t="shared" si="74"/>
        <v>572</v>
      </c>
      <c r="E137" s="294">
        <f t="shared" si="75"/>
        <v>0.3972222222222222</v>
      </c>
      <c r="F137" s="293" t="str">
        <f t="shared" si="76"/>
        <v>Normal</v>
      </c>
      <c r="G137" s="295">
        <v>9</v>
      </c>
      <c r="H137" s="296">
        <v>32</v>
      </c>
      <c r="I137" s="297" t="s">
        <v>101</v>
      </c>
      <c r="J137" s="298" t="str">
        <f t="shared" si="77"/>
        <v>Não</v>
      </c>
      <c r="K137" s="298" t="str">
        <f t="shared" si="89"/>
        <v>Região</v>
      </c>
      <c r="L137" s="298" t="str">
        <f t="shared" si="78"/>
        <v>Lençóis Paulista</v>
      </c>
      <c r="M137" s="298" t="s">
        <v>334</v>
      </c>
      <c r="N137" s="299" t="s">
        <v>17</v>
      </c>
      <c r="O137" s="299" t="s">
        <v>49</v>
      </c>
      <c r="P137" s="300">
        <f t="shared" si="61"/>
        <v>577</v>
      </c>
      <c r="Q137" s="301">
        <v>9</v>
      </c>
      <c r="R137" s="302">
        <v>37</v>
      </c>
      <c r="S137" s="300">
        <f t="shared" si="62"/>
        <v>577</v>
      </c>
      <c r="T137" s="301">
        <v>9</v>
      </c>
      <c r="U137" s="302">
        <v>37</v>
      </c>
      <c r="V137" s="300">
        <f t="shared" si="63"/>
        <v>592</v>
      </c>
      <c r="W137" s="301">
        <v>9</v>
      </c>
      <c r="X137" s="302">
        <v>52</v>
      </c>
      <c r="Y137" s="300">
        <f t="shared" si="64"/>
        <v>592</v>
      </c>
      <c r="Z137" s="301">
        <v>9</v>
      </c>
      <c r="AA137" s="302">
        <v>52</v>
      </c>
      <c r="AB137" s="300">
        <f t="shared" si="65"/>
        <v>594</v>
      </c>
      <c r="AC137" s="301">
        <v>9</v>
      </c>
      <c r="AD137" s="302">
        <v>54</v>
      </c>
      <c r="AE137" s="300">
        <f t="shared" si="66"/>
        <v>594</v>
      </c>
      <c r="AF137" s="301">
        <v>9</v>
      </c>
      <c r="AG137" s="302">
        <v>54</v>
      </c>
      <c r="AH137" s="297">
        <f t="shared" si="79"/>
        <v>2012</v>
      </c>
      <c r="AI137" s="297">
        <f t="shared" si="67"/>
        <v>2017</v>
      </c>
      <c r="AJ137" s="297">
        <f t="shared" si="68"/>
        <v>2017</v>
      </c>
      <c r="AK137" s="297">
        <f t="shared" si="69"/>
        <v>2032</v>
      </c>
      <c r="AL137" s="297">
        <f t="shared" si="70"/>
        <v>2032</v>
      </c>
      <c r="AM137" s="297">
        <f t="shared" si="71"/>
        <v>2034</v>
      </c>
      <c r="AN137" s="299">
        <f t="shared" si="72"/>
        <v>2034</v>
      </c>
      <c r="AO137" s="297">
        <f t="shared" si="80"/>
        <v>1</v>
      </c>
      <c r="AP137" s="297">
        <f t="shared" si="81"/>
        <v>5</v>
      </c>
      <c r="AQ137" s="297">
        <f t="shared" si="82"/>
        <v>0</v>
      </c>
      <c r="AR137" s="297">
        <f t="shared" si="83"/>
        <v>15</v>
      </c>
      <c r="AS137" s="297">
        <f t="shared" si="84"/>
        <v>0</v>
      </c>
      <c r="AT137" s="297">
        <f t="shared" si="85"/>
        <v>2</v>
      </c>
      <c r="AU137" s="297">
        <f t="shared" si="86"/>
        <v>2</v>
      </c>
      <c r="AV137" s="297">
        <f t="shared" si="87"/>
        <v>0</v>
      </c>
      <c r="AW137" s="299">
        <f t="shared" si="88"/>
        <v>22</v>
      </c>
    </row>
    <row r="138" spans="1:49" x14ac:dyDescent="0.55000000000000004">
      <c r="A138" s="293">
        <f t="shared" si="73"/>
        <v>2</v>
      </c>
      <c r="B138" s="293">
        <v>6</v>
      </c>
      <c r="C138" s="293">
        <f t="shared" si="60"/>
        <v>1440</v>
      </c>
      <c r="D138" s="293">
        <f t="shared" si="74"/>
        <v>577</v>
      </c>
      <c r="E138" s="294">
        <f t="shared" si="75"/>
        <v>0.40069444444444446</v>
      </c>
      <c r="F138" s="293" t="str">
        <f t="shared" si="76"/>
        <v>Normal</v>
      </c>
      <c r="G138" s="295">
        <v>9</v>
      </c>
      <c r="H138" s="296">
        <v>37</v>
      </c>
      <c r="I138" s="297" t="s">
        <v>79</v>
      </c>
      <c r="J138" s="298" t="str">
        <f t="shared" si="77"/>
        <v>Não</v>
      </c>
      <c r="K138" s="298" t="str">
        <f t="shared" si="89"/>
        <v>Bauru</v>
      </c>
      <c r="L138" s="298" t="str">
        <f t="shared" si="78"/>
        <v>Bauru</v>
      </c>
      <c r="M138" s="298" t="s">
        <v>329</v>
      </c>
      <c r="N138" s="299" t="s">
        <v>11</v>
      </c>
      <c r="O138" s="299" t="s">
        <v>12</v>
      </c>
      <c r="P138" s="300">
        <f t="shared" si="61"/>
        <v>630</v>
      </c>
      <c r="Q138" s="301">
        <v>10</v>
      </c>
      <c r="R138" s="302">
        <v>30</v>
      </c>
      <c r="S138" s="300">
        <f t="shared" si="62"/>
        <v>630</v>
      </c>
      <c r="T138" s="301">
        <v>10</v>
      </c>
      <c r="U138" s="302">
        <v>30</v>
      </c>
      <c r="V138" s="300">
        <f t="shared" si="63"/>
        <v>645</v>
      </c>
      <c r="W138" s="301">
        <v>10</v>
      </c>
      <c r="X138" s="302">
        <v>45</v>
      </c>
      <c r="Y138" s="300">
        <f t="shared" si="64"/>
        <v>659</v>
      </c>
      <c r="Z138" s="301">
        <v>10</v>
      </c>
      <c r="AA138" s="302">
        <v>59</v>
      </c>
      <c r="AB138" s="300">
        <f t="shared" si="65"/>
        <v>671</v>
      </c>
      <c r="AC138" s="301">
        <v>11</v>
      </c>
      <c r="AD138" s="302">
        <v>11</v>
      </c>
      <c r="AE138" s="300">
        <f t="shared" si="66"/>
        <v>684</v>
      </c>
      <c r="AF138" s="301">
        <v>11</v>
      </c>
      <c r="AG138" s="302">
        <v>24</v>
      </c>
      <c r="AH138" s="297">
        <f t="shared" si="79"/>
        <v>2017</v>
      </c>
      <c r="AI138" s="297">
        <f t="shared" si="67"/>
        <v>2070</v>
      </c>
      <c r="AJ138" s="297">
        <f t="shared" si="68"/>
        <v>2070</v>
      </c>
      <c r="AK138" s="297">
        <f t="shared" si="69"/>
        <v>2085</v>
      </c>
      <c r="AL138" s="297">
        <f t="shared" si="70"/>
        <v>2099</v>
      </c>
      <c r="AM138" s="297">
        <f t="shared" si="71"/>
        <v>2111</v>
      </c>
      <c r="AN138" s="299">
        <f t="shared" si="72"/>
        <v>2124</v>
      </c>
      <c r="AO138" s="297">
        <f t="shared" si="80"/>
        <v>1</v>
      </c>
      <c r="AP138" s="297">
        <f t="shared" si="81"/>
        <v>53</v>
      </c>
      <c r="AQ138" s="297">
        <f t="shared" si="82"/>
        <v>0</v>
      </c>
      <c r="AR138" s="297">
        <f t="shared" si="83"/>
        <v>15</v>
      </c>
      <c r="AS138" s="297">
        <f t="shared" si="84"/>
        <v>14</v>
      </c>
      <c r="AT138" s="297">
        <f t="shared" si="85"/>
        <v>12</v>
      </c>
      <c r="AU138" s="297">
        <f t="shared" si="86"/>
        <v>26</v>
      </c>
      <c r="AV138" s="297">
        <f t="shared" si="87"/>
        <v>13</v>
      </c>
      <c r="AW138" s="299">
        <f t="shared" si="88"/>
        <v>107</v>
      </c>
    </row>
    <row r="139" spans="1:49" x14ac:dyDescent="0.55000000000000004">
      <c r="A139" s="293">
        <f t="shared" si="73"/>
        <v>2</v>
      </c>
      <c r="B139" s="293">
        <v>6</v>
      </c>
      <c r="C139" s="293">
        <f t="shared" si="60"/>
        <v>1440</v>
      </c>
      <c r="D139" s="293">
        <f t="shared" si="74"/>
        <v>588</v>
      </c>
      <c r="E139" s="294">
        <f t="shared" si="75"/>
        <v>0.40833333333333338</v>
      </c>
      <c r="F139" s="293" t="str">
        <f t="shared" si="76"/>
        <v>Normal</v>
      </c>
      <c r="G139" s="295">
        <v>9</v>
      </c>
      <c r="H139" s="296">
        <v>48</v>
      </c>
      <c r="I139" s="297" t="s">
        <v>101</v>
      </c>
      <c r="J139" s="298" t="str">
        <f t="shared" si="77"/>
        <v>Não</v>
      </c>
      <c r="K139" s="298" t="str">
        <f t="shared" si="89"/>
        <v>Região</v>
      </c>
      <c r="L139" s="298" t="str">
        <f t="shared" si="78"/>
        <v>Lençóis Paulista</v>
      </c>
      <c r="M139" s="298" t="s">
        <v>334</v>
      </c>
      <c r="N139" s="299" t="s">
        <v>3</v>
      </c>
      <c r="O139" s="299" t="s">
        <v>49</v>
      </c>
      <c r="P139" s="300">
        <f t="shared" si="61"/>
        <v>595</v>
      </c>
      <c r="Q139" s="301">
        <v>9</v>
      </c>
      <c r="R139" s="302">
        <v>55</v>
      </c>
      <c r="S139" s="300">
        <f t="shared" si="62"/>
        <v>597</v>
      </c>
      <c r="T139" s="301">
        <v>9</v>
      </c>
      <c r="U139" s="302">
        <v>57</v>
      </c>
      <c r="V139" s="300">
        <f t="shared" si="63"/>
        <v>602</v>
      </c>
      <c r="W139" s="301">
        <v>10</v>
      </c>
      <c r="X139" s="302">
        <v>2</v>
      </c>
      <c r="Y139" s="300">
        <f t="shared" si="64"/>
        <v>602</v>
      </c>
      <c r="Z139" s="301">
        <v>10</v>
      </c>
      <c r="AA139" s="302">
        <v>2</v>
      </c>
      <c r="AB139" s="300">
        <f t="shared" si="65"/>
        <v>603</v>
      </c>
      <c r="AC139" s="301">
        <v>10</v>
      </c>
      <c r="AD139" s="302">
        <v>3</v>
      </c>
      <c r="AE139" s="300">
        <f t="shared" si="66"/>
        <v>619</v>
      </c>
      <c r="AF139" s="301">
        <v>10</v>
      </c>
      <c r="AG139" s="302">
        <v>19</v>
      </c>
      <c r="AH139" s="297">
        <f t="shared" si="79"/>
        <v>2028</v>
      </c>
      <c r="AI139" s="297">
        <f t="shared" si="67"/>
        <v>2035</v>
      </c>
      <c r="AJ139" s="297">
        <f t="shared" si="68"/>
        <v>2037</v>
      </c>
      <c r="AK139" s="297">
        <f t="shared" si="69"/>
        <v>2042</v>
      </c>
      <c r="AL139" s="297">
        <f t="shared" si="70"/>
        <v>2042</v>
      </c>
      <c r="AM139" s="297">
        <f t="shared" si="71"/>
        <v>2043</v>
      </c>
      <c r="AN139" s="299">
        <f t="shared" si="72"/>
        <v>2059</v>
      </c>
      <c r="AO139" s="297">
        <f t="shared" si="80"/>
        <v>1</v>
      </c>
      <c r="AP139" s="297">
        <f t="shared" si="81"/>
        <v>7</v>
      </c>
      <c r="AQ139" s="297">
        <f t="shared" si="82"/>
        <v>2</v>
      </c>
      <c r="AR139" s="297">
        <f t="shared" si="83"/>
        <v>5</v>
      </c>
      <c r="AS139" s="297">
        <f t="shared" si="84"/>
        <v>0</v>
      </c>
      <c r="AT139" s="297">
        <f t="shared" si="85"/>
        <v>1</v>
      </c>
      <c r="AU139" s="297">
        <f t="shared" si="86"/>
        <v>1</v>
      </c>
      <c r="AV139" s="297">
        <f t="shared" si="87"/>
        <v>16</v>
      </c>
      <c r="AW139" s="299">
        <f t="shared" si="88"/>
        <v>31</v>
      </c>
    </row>
    <row r="140" spans="1:49" x14ac:dyDescent="0.55000000000000004">
      <c r="A140" s="293">
        <f t="shared" si="73"/>
        <v>2</v>
      </c>
      <c r="B140" s="293">
        <v>6</v>
      </c>
      <c r="C140" s="293">
        <f t="shared" si="60"/>
        <v>1440</v>
      </c>
      <c r="D140" s="293">
        <f t="shared" si="74"/>
        <v>593</v>
      </c>
      <c r="E140" s="294">
        <f t="shared" si="75"/>
        <v>0.41180555555555554</v>
      </c>
      <c r="F140" s="293" t="str">
        <f t="shared" si="76"/>
        <v>Normal</v>
      </c>
      <c r="G140" s="295">
        <v>9</v>
      </c>
      <c r="H140" s="296">
        <v>53</v>
      </c>
      <c r="I140" s="297" t="s">
        <v>102</v>
      </c>
      <c r="J140" s="298" t="str">
        <f t="shared" si="77"/>
        <v>Não</v>
      </c>
      <c r="K140" s="298" t="str">
        <f t="shared" si="89"/>
        <v>Bauru</v>
      </c>
      <c r="L140" s="298" t="str">
        <f t="shared" si="78"/>
        <v>Bauru</v>
      </c>
      <c r="M140" s="298" t="s">
        <v>333</v>
      </c>
      <c r="N140" s="299" t="s">
        <v>17</v>
      </c>
      <c r="O140" s="299" t="s">
        <v>31</v>
      </c>
      <c r="P140" s="300">
        <f t="shared" si="61"/>
        <v>596</v>
      </c>
      <c r="Q140" s="301">
        <v>9</v>
      </c>
      <c r="R140" s="302">
        <v>56</v>
      </c>
      <c r="S140" s="300">
        <f t="shared" si="62"/>
        <v>596</v>
      </c>
      <c r="T140" s="301">
        <v>9</v>
      </c>
      <c r="U140" s="302">
        <v>56</v>
      </c>
      <c r="V140" s="300">
        <f t="shared" si="63"/>
        <v>608</v>
      </c>
      <c r="W140" s="301">
        <v>10</v>
      </c>
      <c r="X140" s="302">
        <v>8</v>
      </c>
      <c r="Y140" s="300">
        <f t="shared" si="64"/>
        <v>622</v>
      </c>
      <c r="Z140" s="301">
        <v>10</v>
      </c>
      <c r="AA140" s="302">
        <v>22</v>
      </c>
      <c r="AB140" s="300">
        <f t="shared" si="65"/>
        <v>657</v>
      </c>
      <c r="AC140" s="301">
        <v>10</v>
      </c>
      <c r="AD140" s="302">
        <v>57</v>
      </c>
      <c r="AE140" s="300">
        <f t="shared" si="66"/>
        <v>658</v>
      </c>
      <c r="AF140" s="301">
        <v>10</v>
      </c>
      <c r="AG140" s="302">
        <v>58</v>
      </c>
      <c r="AH140" s="297">
        <f t="shared" si="79"/>
        <v>2033</v>
      </c>
      <c r="AI140" s="297">
        <f t="shared" si="67"/>
        <v>2036</v>
      </c>
      <c r="AJ140" s="297">
        <f t="shared" si="68"/>
        <v>2036</v>
      </c>
      <c r="AK140" s="297">
        <f t="shared" si="69"/>
        <v>2048</v>
      </c>
      <c r="AL140" s="297">
        <f t="shared" si="70"/>
        <v>2062</v>
      </c>
      <c r="AM140" s="297">
        <f t="shared" si="71"/>
        <v>2097</v>
      </c>
      <c r="AN140" s="299">
        <f t="shared" si="72"/>
        <v>2098</v>
      </c>
      <c r="AO140" s="297">
        <f t="shared" si="80"/>
        <v>1</v>
      </c>
      <c r="AP140" s="297">
        <f t="shared" si="81"/>
        <v>3</v>
      </c>
      <c r="AQ140" s="297">
        <f t="shared" si="82"/>
        <v>0</v>
      </c>
      <c r="AR140" s="297">
        <f t="shared" si="83"/>
        <v>12</v>
      </c>
      <c r="AS140" s="297">
        <f t="shared" si="84"/>
        <v>14</v>
      </c>
      <c r="AT140" s="297">
        <f t="shared" si="85"/>
        <v>35</v>
      </c>
      <c r="AU140" s="297">
        <f t="shared" si="86"/>
        <v>49</v>
      </c>
      <c r="AV140" s="297">
        <f t="shared" si="87"/>
        <v>1</v>
      </c>
      <c r="AW140" s="299">
        <f t="shared" si="88"/>
        <v>65</v>
      </c>
    </row>
    <row r="141" spans="1:49" x14ac:dyDescent="0.55000000000000004">
      <c r="A141" s="293">
        <f t="shared" si="73"/>
        <v>2</v>
      </c>
      <c r="B141" s="293">
        <v>6</v>
      </c>
      <c r="C141" s="293">
        <f t="shared" si="60"/>
        <v>1440</v>
      </c>
      <c r="D141" s="293">
        <f t="shared" si="74"/>
        <v>618</v>
      </c>
      <c r="E141" s="294">
        <f t="shared" si="75"/>
        <v>0.4291666666666667</v>
      </c>
      <c r="F141" s="293" t="str">
        <f t="shared" si="76"/>
        <v>Normal</v>
      </c>
      <c r="G141" s="295">
        <v>10</v>
      </c>
      <c r="H141" s="296">
        <v>18</v>
      </c>
      <c r="I141" s="297" t="s">
        <v>15</v>
      </c>
      <c r="J141" s="298" t="str">
        <f t="shared" si="77"/>
        <v>Não</v>
      </c>
      <c r="K141" s="298" t="str">
        <f t="shared" si="89"/>
        <v>Bauru</v>
      </c>
      <c r="L141" s="298" t="str">
        <f t="shared" si="78"/>
        <v>Bauru</v>
      </c>
      <c r="M141" s="298" t="s">
        <v>329</v>
      </c>
      <c r="N141" s="299" t="s">
        <v>3</v>
      </c>
      <c r="O141" s="299" t="s">
        <v>39</v>
      </c>
      <c r="P141" s="300">
        <f t="shared" si="61"/>
        <v>619</v>
      </c>
      <c r="Q141" s="301">
        <v>10</v>
      </c>
      <c r="R141" s="302">
        <v>19</v>
      </c>
      <c r="S141" s="300">
        <f t="shared" si="62"/>
        <v>619</v>
      </c>
      <c r="T141" s="301">
        <v>10</v>
      </c>
      <c r="U141" s="302">
        <v>19</v>
      </c>
      <c r="V141" s="300">
        <f t="shared" si="63"/>
        <v>631</v>
      </c>
      <c r="W141" s="301">
        <v>10</v>
      </c>
      <c r="X141" s="302">
        <v>31</v>
      </c>
      <c r="Y141" s="300">
        <f t="shared" si="64"/>
        <v>636</v>
      </c>
      <c r="Z141" s="301">
        <v>10</v>
      </c>
      <c r="AA141" s="302">
        <v>36</v>
      </c>
      <c r="AB141" s="300">
        <f t="shared" si="65"/>
        <v>645</v>
      </c>
      <c r="AC141" s="301">
        <v>10</v>
      </c>
      <c r="AD141" s="302">
        <v>45</v>
      </c>
      <c r="AE141" s="300">
        <f t="shared" si="66"/>
        <v>730</v>
      </c>
      <c r="AF141" s="301">
        <v>12</v>
      </c>
      <c r="AG141" s="302">
        <v>10</v>
      </c>
      <c r="AH141" s="297">
        <f t="shared" si="79"/>
        <v>2058</v>
      </c>
      <c r="AI141" s="297">
        <f t="shared" si="67"/>
        <v>2059</v>
      </c>
      <c r="AJ141" s="297">
        <f t="shared" si="68"/>
        <v>2059</v>
      </c>
      <c r="AK141" s="297">
        <f t="shared" si="69"/>
        <v>2071</v>
      </c>
      <c r="AL141" s="297">
        <f t="shared" si="70"/>
        <v>2076</v>
      </c>
      <c r="AM141" s="297">
        <f t="shared" si="71"/>
        <v>2085</v>
      </c>
      <c r="AN141" s="299">
        <f t="shared" si="72"/>
        <v>2170</v>
      </c>
      <c r="AO141" s="297">
        <f t="shared" si="80"/>
        <v>1</v>
      </c>
      <c r="AP141" s="297">
        <f t="shared" si="81"/>
        <v>1</v>
      </c>
      <c r="AQ141" s="297">
        <f t="shared" si="82"/>
        <v>0</v>
      </c>
      <c r="AR141" s="297">
        <f t="shared" si="83"/>
        <v>12</v>
      </c>
      <c r="AS141" s="297">
        <f t="shared" si="84"/>
        <v>5</v>
      </c>
      <c r="AT141" s="297">
        <f t="shared" si="85"/>
        <v>9</v>
      </c>
      <c r="AU141" s="297">
        <f t="shared" si="86"/>
        <v>14</v>
      </c>
      <c r="AV141" s="297">
        <f t="shared" si="87"/>
        <v>85</v>
      </c>
      <c r="AW141" s="299">
        <f t="shared" si="88"/>
        <v>112</v>
      </c>
    </row>
    <row r="142" spans="1:49" x14ac:dyDescent="0.55000000000000004">
      <c r="A142" s="293">
        <f t="shared" si="73"/>
        <v>2</v>
      </c>
      <c r="B142" s="293">
        <v>6</v>
      </c>
      <c r="C142" s="293">
        <f t="shared" si="60"/>
        <v>1440</v>
      </c>
      <c r="D142" s="293">
        <f t="shared" si="74"/>
        <v>640</v>
      </c>
      <c r="E142" s="294">
        <f t="shared" si="75"/>
        <v>0.44444444444444442</v>
      </c>
      <c r="F142" s="293" t="str">
        <f t="shared" si="76"/>
        <v>Normal</v>
      </c>
      <c r="G142" s="295">
        <v>10</v>
      </c>
      <c r="H142" s="296">
        <v>40</v>
      </c>
      <c r="I142" s="297" t="s">
        <v>101</v>
      </c>
      <c r="J142" s="298" t="str">
        <f t="shared" si="77"/>
        <v>Não</v>
      </c>
      <c r="K142" s="298" t="str">
        <f t="shared" si="89"/>
        <v>Região</v>
      </c>
      <c r="L142" s="298" t="str">
        <f t="shared" si="78"/>
        <v>Lençóis Paulista</v>
      </c>
      <c r="M142" s="298" t="s">
        <v>334</v>
      </c>
      <c r="N142" s="299" t="s">
        <v>3</v>
      </c>
      <c r="O142" s="299" t="s">
        <v>49</v>
      </c>
      <c r="P142" s="300">
        <f t="shared" si="61"/>
        <v>645</v>
      </c>
      <c r="Q142" s="301">
        <v>10</v>
      </c>
      <c r="R142" s="302">
        <v>45</v>
      </c>
      <c r="S142" s="300">
        <f t="shared" si="62"/>
        <v>663</v>
      </c>
      <c r="T142" s="301">
        <v>11</v>
      </c>
      <c r="U142" s="302">
        <v>3</v>
      </c>
      <c r="V142" s="300">
        <f t="shared" si="63"/>
        <v>663</v>
      </c>
      <c r="W142" s="301">
        <v>11</v>
      </c>
      <c r="X142" s="302">
        <v>3</v>
      </c>
      <c r="Y142" s="300">
        <f t="shared" si="64"/>
        <v>0</v>
      </c>
      <c r="Z142" s="301"/>
      <c r="AA142" s="302"/>
      <c r="AB142" s="300">
        <f t="shared" si="65"/>
        <v>663</v>
      </c>
      <c r="AC142" s="301">
        <v>11</v>
      </c>
      <c r="AD142" s="302">
        <v>3</v>
      </c>
      <c r="AE142" s="300">
        <f t="shared" si="66"/>
        <v>687</v>
      </c>
      <c r="AF142" s="301">
        <v>11</v>
      </c>
      <c r="AG142" s="302">
        <v>27</v>
      </c>
      <c r="AH142" s="297">
        <f t="shared" si="79"/>
        <v>2080</v>
      </c>
      <c r="AI142" s="297">
        <f t="shared" si="67"/>
        <v>2085</v>
      </c>
      <c r="AJ142" s="297">
        <f t="shared" si="68"/>
        <v>2103</v>
      </c>
      <c r="AK142" s="297">
        <f t="shared" si="69"/>
        <v>2103</v>
      </c>
      <c r="AL142" s="297">
        <f t="shared" si="70"/>
        <v>1440</v>
      </c>
      <c r="AM142" s="297">
        <f t="shared" si="71"/>
        <v>2103</v>
      </c>
      <c r="AN142" s="299">
        <f t="shared" si="72"/>
        <v>2127</v>
      </c>
      <c r="AO142" s="297">
        <f t="shared" si="80"/>
        <v>1</v>
      </c>
      <c r="AP142" s="297">
        <f t="shared" si="81"/>
        <v>5</v>
      </c>
      <c r="AQ142" s="297">
        <f t="shared" si="82"/>
        <v>18</v>
      </c>
      <c r="AR142" s="297">
        <f t="shared" si="83"/>
        <v>0</v>
      </c>
      <c r="AS142" s="297">
        <f t="shared" si="84"/>
        <v>-663</v>
      </c>
      <c r="AT142" s="297">
        <f t="shared" si="85"/>
        <v>663</v>
      </c>
      <c r="AU142" s="297">
        <f t="shared" si="86"/>
        <v>0</v>
      </c>
      <c r="AV142" s="297">
        <f t="shared" si="87"/>
        <v>24</v>
      </c>
      <c r="AW142" s="299">
        <f t="shared" si="88"/>
        <v>47</v>
      </c>
    </row>
    <row r="143" spans="1:49" x14ac:dyDescent="0.55000000000000004">
      <c r="A143" s="293">
        <f t="shared" si="73"/>
        <v>2</v>
      </c>
      <c r="B143" s="293">
        <v>6</v>
      </c>
      <c r="C143" s="293">
        <f t="shared" si="60"/>
        <v>1440</v>
      </c>
      <c r="D143" s="293">
        <f t="shared" si="74"/>
        <v>654</v>
      </c>
      <c r="E143" s="294">
        <f t="shared" si="75"/>
        <v>0.45416666666666666</v>
      </c>
      <c r="F143" s="293" t="str">
        <f t="shared" si="76"/>
        <v>Normal</v>
      </c>
      <c r="G143" s="295">
        <v>10</v>
      </c>
      <c r="H143" s="296">
        <v>54</v>
      </c>
      <c r="I143" s="297" t="s">
        <v>43</v>
      </c>
      <c r="J143" s="298" t="str">
        <f t="shared" si="77"/>
        <v>Não</v>
      </c>
      <c r="K143" s="298" t="str">
        <f t="shared" si="89"/>
        <v>Bauru</v>
      </c>
      <c r="L143" s="298" t="str">
        <f t="shared" si="78"/>
        <v>Bauru</v>
      </c>
      <c r="M143" s="298" t="s">
        <v>333</v>
      </c>
      <c r="N143" s="299" t="s">
        <v>17</v>
      </c>
      <c r="O143" s="299" t="s">
        <v>31</v>
      </c>
      <c r="P143" s="300">
        <f t="shared" si="61"/>
        <v>658</v>
      </c>
      <c r="Q143" s="301">
        <v>10</v>
      </c>
      <c r="R143" s="302">
        <v>58</v>
      </c>
      <c r="S143" s="300">
        <f t="shared" si="62"/>
        <v>658</v>
      </c>
      <c r="T143" s="301">
        <v>10</v>
      </c>
      <c r="U143" s="302">
        <v>58</v>
      </c>
      <c r="V143" s="300">
        <f t="shared" si="63"/>
        <v>658</v>
      </c>
      <c r="W143" s="301">
        <v>10</v>
      </c>
      <c r="X143" s="302">
        <v>58</v>
      </c>
      <c r="Y143" s="300">
        <f t="shared" si="64"/>
        <v>672</v>
      </c>
      <c r="Z143" s="301">
        <v>11</v>
      </c>
      <c r="AA143" s="302">
        <v>12</v>
      </c>
      <c r="AB143" s="300">
        <f t="shared" si="65"/>
        <v>681</v>
      </c>
      <c r="AC143" s="301">
        <v>11</v>
      </c>
      <c r="AD143" s="302">
        <v>21</v>
      </c>
      <c r="AE143" s="300">
        <f t="shared" si="66"/>
        <v>688</v>
      </c>
      <c r="AF143" s="301">
        <v>11</v>
      </c>
      <c r="AG143" s="302">
        <v>28</v>
      </c>
      <c r="AH143" s="297">
        <f t="shared" si="79"/>
        <v>2094</v>
      </c>
      <c r="AI143" s="297">
        <f t="shared" si="67"/>
        <v>2098</v>
      </c>
      <c r="AJ143" s="297">
        <f t="shared" si="68"/>
        <v>2098</v>
      </c>
      <c r="AK143" s="297">
        <f t="shared" si="69"/>
        <v>2098</v>
      </c>
      <c r="AL143" s="297">
        <f t="shared" si="70"/>
        <v>2112</v>
      </c>
      <c r="AM143" s="297">
        <f t="shared" si="71"/>
        <v>2121</v>
      </c>
      <c r="AN143" s="299">
        <f t="shared" si="72"/>
        <v>2128</v>
      </c>
      <c r="AO143" s="297">
        <f t="shared" si="80"/>
        <v>1</v>
      </c>
      <c r="AP143" s="297">
        <f t="shared" si="81"/>
        <v>4</v>
      </c>
      <c r="AQ143" s="297">
        <f t="shared" si="82"/>
        <v>0</v>
      </c>
      <c r="AR143" s="297">
        <f t="shared" si="83"/>
        <v>0</v>
      </c>
      <c r="AS143" s="297">
        <f t="shared" si="84"/>
        <v>14</v>
      </c>
      <c r="AT143" s="297">
        <f t="shared" si="85"/>
        <v>9</v>
      </c>
      <c r="AU143" s="297">
        <f t="shared" si="86"/>
        <v>23</v>
      </c>
      <c r="AV143" s="297">
        <f t="shared" si="87"/>
        <v>7</v>
      </c>
      <c r="AW143" s="299">
        <f t="shared" si="88"/>
        <v>34</v>
      </c>
    </row>
    <row r="144" spans="1:49" x14ac:dyDescent="0.55000000000000004">
      <c r="A144" s="293">
        <f t="shared" si="73"/>
        <v>2</v>
      </c>
      <c r="B144" s="293">
        <v>6</v>
      </c>
      <c r="C144" s="293">
        <f t="shared" si="60"/>
        <v>1440</v>
      </c>
      <c r="D144" s="293">
        <f t="shared" si="74"/>
        <v>665</v>
      </c>
      <c r="E144" s="294">
        <f t="shared" si="75"/>
        <v>0.46180555555555558</v>
      </c>
      <c r="F144" s="293" t="str">
        <f t="shared" si="76"/>
        <v>Normal</v>
      </c>
      <c r="G144" s="295">
        <v>11</v>
      </c>
      <c r="H144" s="296">
        <v>5</v>
      </c>
      <c r="I144" s="297" t="s">
        <v>103</v>
      </c>
      <c r="J144" s="298" t="str">
        <f t="shared" si="77"/>
        <v>Não</v>
      </c>
      <c r="K144" s="298" t="str">
        <f t="shared" si="89"/>
        <v>Bauru</v>
      </c>
      <c r="L144" s="298" t="str">
        <f t="shared" si="78"/>
        <v>Bauru</v>
      </c>
      <c r="M144" s="298" t="s">
        <v>325</v>
      </c>
      <c r="N144" s="299" t="s">
        <v>17</v>
      </c>
      <c r="O144" s="299" t="s">
        <v>53</v>
      </c>
      <c r="P144" s="300">
        <f t="shared" si="61"/>
        <v>669</v>
      </c>
      <c r="Q144" s="301">
        <v>11</v>
      </c>
      <c r="R144" s="302">
        <v>9</v>
      </c>
      <c r="S144" s="300">
        <f t="shared" si="62"/>
        <v>669</v>
      </c>
      <c r="T144" s="301">
        <v>11</v>
      </c>
      <c r="U144" s="302">
        <v>9</v>
      </c>
      <c r="V144" s="300">
        <f t="shared" si="63"/>
        <v>751</v>
      </c>
      <c r="W144" s="301">
        <v>12</v>
      </c>
      <c r="X144" s="302">
        <v>31</v>
      </c>
      <c r="Y144" s="300">
        <f t="shared" si="64"/>
        <v>751</v>
      </c>
      <c r="Z144" s="301">
        <v>12</v>
      </c>
      <c r="AA144" s="302">
        <v>31</v>
      </c>
      <c r="AB144" s="300">
        <f t="shared" si="65"/>
        <v>751</v>
      </c>
      <c r="AC144" s="301">
        <v>12</v>
      </c>
      <c r="AD144" s="302">
        <v>31</v>
      </c>
      <c r="AE144" s="300">
        <f t="shared" si="66"/>
        <v>796</v>
      </c>
      <c r="AF144" s="301">
        <v>13</v>
      </c>
      <c r="AG144" s="302">
        <v>16</v>
      </c>
      <c r="AH144" s="297">
        <f t="shared" si="79"/>
        <v>2105</v>
      </c>
      <c r="AI144" s="297">
        <f t="shared" si="67"/>
        <v>2109</v>
      </c>
      <c r="AJ144" s="297">
        <f t="shared" si="68"/>
        <v>2109</v>
      </c>
      <c r="AK144" s="297">
        <f t="shared" si="69"/>
        <v>2191</v>
      </c>
      <c r="AL144" s="297">
        <f t="shared" si="70"/>
        <v>2191</v>
      </c>
      <c r="AM144" s="297">
        <f t="shared" si="71"/>
        <v>2191</v>
      </c>
      <c r="AN144" s="299">
        <f t="shared" si="72"/>
        <v>2236</v>
      </c>
      <c r="AO144" s="297">
        <f t="shared" si="80"/>
        <v>1</v>
      </c>
      <c r="AP144" s="297">
        <f t="shared" si="81"/>
        <v>4</v>
      </c>
      <c r="AQ144" s="297">
        <f t="shared" si="82"/>
        <v>0</v>
      </c>
      <c r="AR144" s="297">
        <f t="shared" si="83"/>
        <v>82</v>
      </c>
      <c r="AS144" s="297">
        <f t="shared" si="84"/>
        <v>0</v>
      </c>
      <c r="AT144" s="297">
        <f t="shared" si="85"/>
        <v>0</v>
      </c>
      <c r="AU144" s="297">
        <f t="shared" si="86"/>
        <v>0</v>
      </c>
      <c r="AV144" s="297">
        <f t="shared" si="87"/>
        <v>45</v>
      </c>
      <c r="AW144" s="299">
        <f t="shared" si="88"/>
        <v>131</v>
      </c>
    </row>
    <row r="145" spans="1:49" x14ac:dyDescent="0.55000000000000004">
      <c r="A145" s="293">
        <f t="shared" si="73"/>
        <v>2</v>
      </c>
      <c r="B145" s="293">
        <v>6</v>
      </c>
      <c r="C145" s="293">
        <f t="shared" si="60"/>
        <v>1440</v>
      </c>
      <c r="D145" s="293" t="str">
        <f t="shared" si="74"/>
        <v/>
      </c>
      <c r="E145" s="294" t="str">
        <f t="shared" si="75"/>
        <v/>
      </c>
      <c r="F145" s="293" t="str">
        <f t="shared" si="76"/>
        <v/>
      </c>
      <c r="G145" s="295"/>
      <c r="H145" s="296"/>
      <c r="I145" s="297"/>
      <c r="J145" s="303" t="str">
        <f t="shared" si="77"/>
        <v>Sim</v>
      </c>
      <c r="K145" s="303" t="str">
        <f t="shared" si="89"/>
        <v>Bauru</v>
      </c>
      <c r="L145" s="303" t="str">
        <f t="shared" si="78"/>
        <v>Bauru</v>
      </c>
      <c r="M145" s="303" t="s">
        <v>325</v>
      </c>
      <c r="N145" s="304" t="s">
        <v>17</v>
      </c>
      <c r="O145" s="299" t="s">
        <v>4</v>
      </c>
      <c r="P145" s="300">
        <f t="shared" si="61"/>
        <v>668</v>
      </c>
      <c r="Q145" s="301">
        <v>11</v>
      </c>
      <c r="R145" s="302">
        <v>8</v>
      </c>
      <c r="S145" s="300">
        <f t="shared" si="62"/>
        <v>668</v>
      </c>
      <c r="T145" s="301">
        <v>11</v>
      </c>
      <c r="U145" s="302">
        <v>8</v>
      </c>
      <c r="V145" s="300">
        <f t="shared" si="63"/>
        <v>710</v>
      </c>
      <c r="W145" s="301">
        <v>11</v>
      </c>
      <c r="X145" s="302">
        <v>50</v>
      </c>
      <c r="Y145" s="300">
        <f t="shared" si="64"/>
        <v>710</v>
      </c>
      <c r="Z145" s="301">
        <v>11</v>
      </c>
      <c r="AA145" s="302">
        <v>50</v>
      </c>
      <c r="AB145" s="300">
        <f t="shared" si="65"/>
        <v>710</v>
      </c>
      <c r="AC145" s="301">
        <v>11</v>
      </c>
      <c r="AD145" s="302">
        <v>50</v>
      </c>
      <c r="AE145" s="300">
        <f t="shared" si="66"/>
        <v>801</v>
      </c>
      <c r="AF145" s="301">
        <v>13</v>
      </c>
      <c r="AG145" s="302">
        <v>21</v>
      </c>
      <c r="AH145" s="297">
        <f t="shared" si="79"/>
        <v>0</v>
      </c>
      <c r="AI145" s="297">
        <f t="shared" si="67"/>
        <v>2108</v>
      </c>
      <c r="AJ145" s="297">
        <f t="shared" si="68"/>
        <v>2108</v>
      </c>
      <c r="AK145" s="297">
        <f t="shared" si="69"/>
        <v>2150</v>
      </c>
      <c r="AL145" s="297">
        <f t="shared" si="70"/>
        <v>2150</v>
      </c>
      <c r="AM145" s="297">
        <f t="shared" si="71"/>
        <v>2150</v>
      </c>
      <c r="AN145" s="299">
        <f t="shared" si="72"/>
        <v>2241</v>
      </c>
      <c r="AO145" s="297">
        <f t="shared" si="80"/>
        <v>1</v>
      </c>
      <c r="AP145" s="297">
        <f t="shared" si="81"/>
        <v>2108</v>
      </c>
      <c r="AQ145" s="297">
        <f t="shared" si="82"/>
        <v>0</v>
      </c>
      <c r="AR145" s="297">
        <f t="shared" si="83"/>
        <v>42</v>
      </c>
      <c r="AS145" s="297">
        <f t="shared" si="84"/>
        <v>0</v>
      </c>
      <c r="AT145" s="297">
        <f t="shared" si="85"/>
        <v>0</v>
      </c>
      <c r="AU145" s="297">
        <f t="shared" si="86"/>
        <v>0</v>
      </c>
      <c r="AV145" s="297">
        <f t="shared" si="87"/>
        <v>91</v>
      </c>
      <c r="AW145" s="299">
        <f t="shared" si="88"/>
        <v>2241</v>
      </c>
    </row>
    <row r="146" spans="1:49" x14ac:dyDescent="0.55000000000000004">
      <c r="A146" s="293">
        <f t="shared" si="73"/>
        <v>2</v>
      </c>
      <c r="B146" s="293">
        <v>6</v>
      </c>
      <c r="C146" s="293">
        <f t="shared" si="60"/>
        <v>1440</v>
      </c>
      <c r="D146" s="293" t="str">
        <f t="shared" si="74"/>
        <v/>
      </c>
      <c r="E146" s="294" t="str">
        <f t="shared" si="75"/>
        <v/>
      </c>
      <c r="F146" s="293" t="str">
        <f t="shared" si="76"/>
        <v/>
      </c>
      <c r="G146" s="295"/>
      <c r="H146" s="296"/>
      <c r="I146" s="297"/>
      <c r="J146" s="303" t="str">
        <f t="shared" si="77"/>
        <v>Sim</v>
      </c>
      <c r="K146" s="303" t="str">
        <f t="shared" si="89"/>
        <v>Bauru</v>
      </c>
      <c r="L146" s="303" t="str">
        <f t="shared" si="78"/>
        <v>Bauru</v>
      </c>
      <c r="M146" s="303" t="s">
        <v>325</v>
      </c>
      <c r="N146" s="304" t="s">
        <v>17</v>
      </c>
      <c r="O146" s="299" t="s">
        <v>54</v>
      </c>
      <c r="P146" s="300">
        <f t="shared" si="61"/>
        <v>669</v>
      </c>
      <c r="Q146" s="301">
        <v>11</v>
      </c>
      <c r="R146" s="302">
        <v>9</v>
      </c>
      <c r="S146" s="300">
        <f t="shared" si="62"/>
        <v>669</v>
      </c>
      <c r="T146" s="301">
        <v>11</v>
      </c>
      <c r="U146" s="302">
        <v>9</v>
      </c>
      <c r="V146" s="300">
        <f t="shared" si="63"/>
        <v>751</v>
      </c>
      <c r="W146" s="301">
        <v>12</v>
      </c>
      <c r="X146" s="302">
        <v>31</v>
      </c>
      <c r="Y146" s="300">
        <f t="shared" si="64"/>
        <v>751</v>
      </c>
      <c r="Z146" s="301">
        <v>12</v>
      </c>
      <c r="AA146" s="302">
        <v>31</v>
      </c>
      <c r="AB146" s="300">
        <f t="shared" si="65"/>
        <v>751</v>
      </c>
      <c r="AC146" s="301">
        <v>12</v>
      </c>
      <c r="AD146" s="302">
        <v>31</v>
      </c>
      <c r="AE146" s="300">
        <f t="shared" si="66"/>
        <v>796</v>
      </c>
      <c r="AF146" s="301">
        <v>13</v>
      </c>
      <c r="AG146" s="302">
        <v>16</v>
      </c>
      <c r="AH146" s="297">
        <f t="shared" si="79"/>
        <v>0</v>
      </c>
      <c r="AI146" s="297">
        <f t="shared" si="67"/>
        <v>2109</v>
      </c>
      <c r="AJ146" s="297">
        <f t="shared" si="68"/>
        <v>2109</v>
      </c>
      <c r="AK146" s="297">
        <f t="shared" si="69"/>
        <v>2191</v>
      </c>
      <c r="AL146" s="297">
        <f t="shared" si="70"/>
        <v>2191</v>
      </c>
      <c r="AM146" s="297">
        <f t="shared" si="71"/>
        <v>2191</v>
      </c>
      <c r="AN146" s="299">
        <f t="shared" si="72"/>
        <v>2236</v>
      </c>
      <c r="AO146" s="297">
        <f t="shared" si="80"/>
        <v>1</v>
      </c>
      <c r="AP146" s="297">
        <f t="shared" si="81"/>
        <v>2109</v>
      </c>
      <c r="AQ146" s="297">
        <f t="shared" si="82"/>
        <v>0</v>
      </c>
      <c r="AR146" s="297">
        <f t="shared" si="83"/>
        <v>82</v>
      </c>
      <c r="AS146" s="297">
        <f t="shared" si="84"/>
        <v>0</v>
      </c>
      <c r="AT146" s="297">
        <f t="shared" si="85"/>
        <v>0</v>
      </c>
      <c r="AU146" s="297">
        <f t="shared" si="86"/>
        <v>0</v>
      </c>
      <c r="AV146" s="297">
        <f t="shared" si="87"/>
        <v>45</v>
      </c>
      <c r="AW146" s="299">
        <f t="shared" si="88"/>
        <v>2236</v>
      </c>
    </row>
    <row r="147" spans="1:49" x14ac:dyDescent="0.55000000000000004">
      <c r="A147" s="293">
        <f t="shared" si="73"/>
        <v>2</v>
      </c>
      <c r="B147" s="293">
        <v>6</v>
      </c>
      <c r="C147" s="293">
        <f t="shared" si="60"/>
        <v>1440</v>
      </c>
      <c r="D147" s="293" t="str">
        <f t="shared" si="74"/>
        <v/>
      </c>
      <c r="E147" s="294" t="str">
        <f t="shared" si="75"/>
        <v/>
      </c>
      <c r="F147" s="293" t="str">
        <f t="shared" si="76"/>
        <v/>
      </c>
      <c r="G147" s="295"/>
      <c r="H147" s="296"/>
      <c r="I147" s="297"/>
      <c r="J147" s="303" t="str">
        <f t="shared" si="77"/>
        <v>Sim</v>
      </c>
      <c r="K147" s="303" t="str">
        <f t="shared" si="89"/>
        <v>Bauru</v>
      </c>
      <c r="L147" s="303" t="str">
        <f t="shared" si="78"/>
        <v>Bauru</v>
      </c>
      <c r="M147" s="303" t="s">
        <v>333</v>
      </c>
      <c r="N147" s="304" t="s">
        <v>17</v>
      </c>
      <c r="O147" s="299" t="s">
        <v>23</v>
      </c>
      <c r="P147" s="300">
        <f t="shared" si="61"/>
        <v>677</v>
      </c>
      <c r="Q147" s="301">
        <v>11</v>
      </c>
      <c r="R147" s="302">
        <v>17</v>
      </c>
      <c r="S147" s="300">
        <f t="shared" si="62"/>
        <v>677</v>
      </c>
      <c r="T147" s="301">
        <v>11</v>
      </c>
      <c r="U147" s="302">
        <v>17</v>
      </c>
      <c r="V147" s="300">
        <f t="shared" si="63"/>
        <v>706</v>
      </c>
      <c r="W147" s="301">
        <v>11</v>
      </c>
      <c r="X147" s="302">
        <v>46</v>
      </c>
      <c r="Y147" s="300">
        <f t="shared" si="64"/>
        <v>706</v>
      </c>
      <c r="Z147" s="301">
        <v>11</v>
      </c>
      <c r="AA147" s="302">
        <v>46</v>
      </c>
      <c r="AB147" s="300">
        <f t="shared" si="65"/>
        <v>716</v>
      </c>
      <c r="AC147" s="301">
        <v>11</v>
      </c>
      <c r="AD147" s="302">
        <v>56</v>
      </c>
      <c r="AE147" s="300">
        <f t="shared" si="66"/>
        <v>757</v>
      </c>
      <c r="AF147" s="301">
        <v>12</v>
      </c>
      <c r="AG147" s="302">
        <v>37</v>
      </c>
      <c r="AH147" s="297">
        <f t="shared" si="79"/>
        <v>0</v>
      </c>
      <c r="AI147" s="297">
        <f t="shared" si="67"/>
        <v>2117</v>
      </c>
      <c r="AJ147" s="297">
        <f t="shared" si="68"/>
        <v>2117</v>
      </c>
      <c r="AK147" s="297">
        <f t="shared" si="69"/>
        <v>2146</v>
      </c>
      <c r="AL147" s="297">
        <f t="shared" si="70"/>
        <v>2146</v>
      </c>
      <c r="AM147" s="297">
        <f t="shared" si="71"/>
        <v>2156</v>
      </c>
      <c r="AN147" s="299">
        <f t="shared" si="72"/>
        <v>2197</v>
      </c>
      <c r="AO147" s="297">
        <f t="shared" si="80"/>
        <v>1</v>
      </c>
      <c r="AP147" s="297">
        <f t="shared" si="81"/>
        <v>2117</v>
      </c>
      <c r="AQ147" s="297">
        <f t="shared" si="82"/>
        <v>0</v>
      </c>
      <c r="AR147" s="297">
        <f t="shared" si="83"/>
        <v>29</v>
      </c>
      <c r="AS147" s="297">
        <f t="shared" si="84"/>
        <v>0</v>
      </c>
      <c r="AT147" s="297">
        <f t="shared" si="85"/>
        <v>10</v>
      </c>
      <c r="AU147" s="297">
        <f t="shared" si="86"/>
        <v>10</v>
      </c>
      <c r="AV147" s="297">
        <f t="shared" si="87"/>
        <v>41</v>
      </c>
      <c r="AW147" s="299">
        <f t="shared" si="88"/>
        <v>2197</v>
      </c>
    </row>
    <row r="148" spans="1:49" x14ac:dyDescent="0.55000000000000004">
      <c r="A148" s="293">
        <f t="shared" si="73"/>
        <v>2</v>
      </c>
      <c r="B148" s="293">
        <v>6</v>
      </c>
      <c r="C148" s="293">
        <f t="shared" si="60"/>
        <v>1440</v>
      </c>
      <c r="D148" s="293">
        <f t="shared" si="74"/>
        <v>680</v>
      </c>
      <c r="E148" s="294">
        <f t="shared" si="75"/>
        <v>0.47222222222222227</v>
      </c>
      <c r="F148" s="293" t="str">
        <f t="shared" si="76"/>
        <v>Normal</v>
      </c>
      <c r="G148" s="295">
        <v>11</v>
      </c>
      <c r="H148" s="296">
        <v>20</v>
      </c>
      <c r="I148" s="297" t="s">
        <v>47</v>
      </c>
      <c r="J148" s="298" t="str">
        <f t="shared" si="77"/>
        <v>Não</v>
      </c>
      <c r="K148" s="298" t="str">
        <f t="shared" si="89"/>
        <v>Bauru</v>
      </c>
      <c r="L148" s="298" t="str">
        <f t="shared" si="78"/>
        <v>Bauru</v>
      </c>
      <c r="M148" s="298" t="s">
        <v>329</v>
      </c>
      <c r="N148" s="299" t="s">
        <v>3</v>
      </c>
      <c r="O148" s="299" t="s">
        <v>12</v>
      </c>
      <c r="P148" s="300">
        <f t="shared" si="61"/>
        <v>684</v>
      </c>
      <c r="Q148" s="301">
        <v>11</v>
      </c>
      <c r="R148" s="302">
        <v>24</v>
      </c>
      <c r="S148" s="300">
        <f t="shared" si="62"/>
        <v>684</v>
      </c>
      <c r="T148" s="301">
        <v>11</v>
      </c>
      <c r="U148" s="302">
        <v>24</v>
      </c>
      <c r="V148" s="300">
        <f t="shared" si="63"/>
        <v>693</v>
      </c>
      <c r="W148" s="301">
        <v>11</v>
      </c>
      <c r="X148" s="302">
        <v>33</v>
      </c>
      <c r="Y148" s="300">
        <f t="shared" si="64"/>
        <v>709</v>
      </c>
      <c r="Z148" s="301">
        <v>11</v>
      </c>
      <c r="AA148" s="302">
        <v>49</v>
      </c>
      <c r="AB148" s="300">
        <f t="shared" si="65"/>
        <v>724</v>
      </c>
      <c r="AC148" s="301">
        <v>12</v>
      </c>
      <c r="AD148" s="302">
        <v>4</v>
      </c>
      <c r="AE148" s="300">
        <f t="shared" si="66"/>
        <v>730</v>
      </c>
      <c r="AF148" s="301">
        <v>12</v>
      </c>
      <c r="AG148" s="302">
        <v>10</v>
      </c>
      <c r="AH148" s="297">
        <f t="shared" si="79"/>
        <v>2120</v>
      </c>
      <c r="AI148" s="297">
        <f t="shared" si="67"/>
        <v>2124</v>
      </c>
      <c r="AJ148" s="297">
        <f t="shared" si="68"/>
        <v>2124</v>
      </c>
      <c r="AK148" s="297">
        <f t="shared" si="69"/>
        <v>2133</v>
      </c>
      <c r="AL148" s="297">
        <f t="shared" si="70"/>
        <v>2149</v>
      </c>
      <c r="AM148" s="297">
        <f t="shared" si="71"/>
        <v>2164</v>
      </c>
      <c r="AN148" s="299">
        <f t="shared" si="72"/>
        <v>2170</v>
      </c>
      <c r="AO148" s="297">
        <f t="shared" si="80"/>
        <v>1</v>
      </c>
      <c r="AP148" s="297">
        <f t="shared" si="81"/>
        <v>4</v>
      </c>
      <c r="AQ148" s="297">
        <f t="shared" si="82"/>
        <v>0</v>
      </c>
      <c r="AR148" s="297">
        <f t="shared" si="83"/>
        <v>9</v>
      </c>
      <c r="AS148" s="297">
        <f t="shared" si="84"/>
        <v>16</v>
      </c>
      <c r="AT148" s="297">
        <f t="shared" si="85"/>
        <v>15</v>
      </c>
      <c r="AU148" s="297">
        <f t="shared" si="86"/>
        <v>31</v>
      </c>
      <c r="AV148" s="297">
        <f t="shared" si="87"/>
        <v>6</v>
      </c>
      <c r="AW148" s="299">
        <f t="shared" si="88"/>
        <v>50</v>
      </c>
    </row>
    <row r="149" spans="1:49" x14ac:dyDescent="0.55000000000000004">
      <c r="A149" s="293">
        <f t="shared" si="73"/>
        <v>2</v>
      </c>
      <c r="B149" s="293">
        <v>6</v>
      </c>
      <c r="C149" s="293">
        <f t="shared" si="60"/>
        <v>1440</v>
      </c>
      <c r="D149" s="293">
        <f t="shared" si="74"/>
        <v>681</v>
      </c>
      <c r="E149" s="294">
        <f t="shared" si="75"/>
        <v>0.47291666666666665</v>
      </c>
      <c r="F149" s="293" t="str">
        <f t="shared" si="76"/>
        <v>Normal</v>
      </c>
      <c r="G149" s="295">
        <v>11</v>
      </c>
      <c r="H149" s="296">
        <v>21</v>
      </c>
      <c r="I149" s="297" t="s">
        <v>8</v>
      </c>
      <c r="J149" s="298" t="str">
        <f t="shared" si="77"/>
        <v>Não</v>
      </c>
      <c r="K149" s="298" t="str">
        <f t="shared" si="89"/>
        <v>Região</v>
      </c>
      <c r="L149" s="298" t="str">
        <f t="shared" si="78"/>
        <v>Agudos</v>
      </c>
      <c r="M149" s="298" t="s">
        <v>327</v>
      </c>
      <c r="N149" s="299" t="s">
        <v>17</v>
      </c>
      <c r="O149" s="299" t="s">
        <v>9</v>
      </c>
      <c r="P149" s="300">
        <f t="shared" si="61"/>
        <v>686</v>
      </c>
      <c r="Q149" s="301">
        <v>11</v>
      </c>
      <c r="R149" s="302">
        <v>26</v>
      </c>
      <c r="S149" s="300">
        <f t="shared" si="62"/>
        <v>686</v>
      </c>
      <c r="T149" s="301">
        <v>11</v>
      </c>
      <c r="U149" s="302">
        <v>26</v>
      </c>
      <c r="V149" s="300">
        <f t="shared" si="63"/>
        <v>730</v>
      </c>
      <c r="W149" s="301">
        <v>12</v>
      </c>
      <c r="X149" s="302">
        <v>10</v>
      </c>
      <c r="Y149" s="300">
        <f t="shared" si="64"/>
        <v>730</v>
      </c>
      <c r="Z149" s="301">
        <v>12</v>
      </c>
      <c r="AA149" s="302">
        <v>10</v>
      </c>
      <c r="AB149" s="300">
        <f t="shared" si="65"/>
        <v>730</v>
      </c>
      <c r="AC149" s="301">
        <v>12</v>
      </c>
      <c r="AD149" s="302">
        <v>10</v>
      </c>
      <c r="AE149" s="300">
        <f t="shared" si="66"/>
        <v>730</v>
      </c>
      <c r="AF149" s="301">
        <v>12</v>
      </c>
      <c r="AG149" s="302">
        <v>10</v>
      </c>
      <c r="AH149" s="297">
        <f t="shared" si="79"/>
        <v>2121</v>
      </c>
      <c r="AI149" s="297">
        <f t="shared" si="67"/>
        <v>2126</v>
      </c>
      <c r="AJ149" s="297">
        <f t="shared" si="68"/>
        <v>2126</v>
      </c>
      <c r="AK149" s="297">
        <f t="shared" si="69"/>
        <v>2170</v>
      </c>
      <c r="AL149" s="297">
        <f t="shared" si="70"/>
        <v>2170</v>
      </c>
      <c r="AM149" s="297">
        <f t="shared" si="71"/>
        <v>2170</v>
      </c>
      <c r="AN149" s="299">
        <f t="shared" si="72"/>
        <v>2170</v>
      </c>
      <c r="AO149" s="297">
        <f t="shared" si="80"/>
        <v>1</v>
      </c>
      <c r="AP149" s="297">
        <f t="shared" si="81"/>
        <v>5</v>
      </c>
      <c r="AQ149" s="297">
        <f t="shared" si="82"/>
        <v>0</v>
      </c>
      <c r="AR149" s="297">
        <f t="shared" si="83"/>
        <v>44</v>
      </c>
      <c r="AS149" s="297">
        <f t="shared" si="84"/>
        <v>0</v>
      </c>
      <c r="AT149" s="297">
        <f t="shared" si="85"/>
        <v>0</v>
      </c>
      <c r="AU149" s="297">
        <f t="shared" si="86"/>
        <v>0</v>
      </c>
      <c r="AV149" s="297">
        <f t="shared" si="87"/>
        <v>0</v>
      </c>
      <c r="AW149" s="299">
        <f t="shared" si="88"/>
        <v>49</v>
      </c>
    </row>
    <row r="150" spans="1:49" x14ac:dyDescent="0.55000000000000004">
      <c r="A150" s="293">
        <f t="shared" si="73"/>
        <v>2</v>
      </c>
      <c r="B150" s="293">
        <v>6</v>
      </c>
      <c r="C150" s="293">
        <f t="shared" si="60"/>
        <v>1440</v>
      </c>
      <c r="D150" s="293">
        <f t="shared" si="74"/>
        <v>724</v>
      </c>
      <c r="E150" s="294">
        <f t="shared" si="75"/>
        <v>0.50277777777777777</v>
      </c>
      <c r="F150" s="293" t="str">
        <f t="shared" si="76"/>
        <v>Pico</v>
      </c>
      <c r="G150" s="295">
        <v>12</v>
      </c>
      <c r="H150" s="296">
        <v>4</v>
      </c>
      <c r="I150" s="297" t="s">
        <v>104</v>
      </c>
      <c r="J150" s="298" t="str">
        <f t="shared" si="77"/>
        <v>Não</v>
      </c>
      <c r="K150" s="298" t="str">
        <f t="shared" si="89"/>
        <v>Bauru</v>
      </c>
      <c r="L150" s="298" t="str">
        <f t="shared" si="78"/>
        <v>Bauru</v>
      </c>
      <c r="M150" s="298" t="s">
        <v>331</v>
      </c>
      <c r="N150" s="299" t="s">
        <v>3</v>
      </c>
      <c r="O150" s="299" t="s">
        <v>14</v>
      </c>
      <c r="P150" s="300">
        <f t="shared" si="61"/>
        <v>727</v>
      </c>
      <c r="Q150" s="301">
        <v>12</v>
      </c>
      <c r="R150" s="302">
        <v>7</v>
      </c>
      <c r="S150" s="300">
        <f t="shared" si="62"/>
        <v>729</v>
      </c>
      <c r="T150" s="301">
        <v>12</v>
      </c>
      <c r="U150" s="302">
        <v>9</v>
      </c>
      <c r="V150" s="300">
        <f t="shared" si="63"/>
        <v>732</v>
      </c>
      <c r="W150" s="301">
        <v>12</v>
      </c>
      <c r="X150" s="302">
        <v>12</v>
      </c>
      <c r="Y150" s="300">
        <f t="shared" si="64"/>
        <v>738</v>
      </c>
      <c r="Z150" s="301">
        <v>12</v>
      </c>
      <c r="AA150" s="302">
        <v>18</v>
      </c>
      <c r="AB150" s="300">
        <f t="shared" si="65"/>
        <v>0</v>
      </c>
      <c r="AC150" s="301"/>
      <c r="AD150" s="302"/>
      <c r="AE150" s="300">
        <f t="shared" si="66"/>
        <v>0</v>
      </c>
      <c r="AF150" s="301"/>
      <c r="AG150" s="302"/>
      <c r="AH150" s="297">
        <f t="shared" si="79"/>
        <v>2164</v>
      </c>
      <c r="AI150" s="297">
        <f t="shared" si="67"/>
        <v>2167</v>
      </c>
      <c r="AJ150" s="297">
        <f t="shared" si="68"/>
        <v>2169</v>
      </c>
      <c r="AK150" s="297">
        <f t="shared" si="69"/>
        <v>2172</v>
      </c>
      <c r="AL150" s="297">
        <f t="shared" si="70"/>
        <v>2178</v>
      </c>
      <c r="AM150" s="297">
        <f t="shared" si="71"/>
        <v>1440</v>
      </c>
      <c r="AN150" s="299">
        <f t="shared" si="72"/>
        <v>1440</v>
      </c>
      <c r="AO150" s="297">
        <f t="shared" si="80"/>
        <v>1</v>
      </c>
      <c r="AP150" s="297">
        <f t="shared" si="81"/>
        <v>3</v>
      </c>
      <c r="AQ150" s="297">
        <f t="shared" si="82"/>
        <v>2</v>
      </c>
      <c r="AR150" s="297">
        <f t="shared" si="83"/>
        <v>3</v>
      </c>
      <c r="AS150" s="297">
        <f t="shared" si="84"/>
        <v>6</v>
      </c>
      <c r="AT150" s="297">
        <f t="shared" si="85"/>
        <v>-738</v>
      </c>
      <c r="AU150" s="297">
        <f t="shared" si="86"/>
        <v>-732</v>
      </c>
      <c r="AV150" s="297">
        <f t="shared" si="87"/>
        <v>0</v>
      </c>
      <c r="AW150" s="299">
        <f t="shared" si="88"/>
        <v>-724</v>
      </c>
    </row>
    <row r="151" spans="1:49" x14ac:dyDescent="0.55000000000000004">
      <c r="A151" s="293">
        <f t="shared" si="73"/>
        <v>2</v>
      </c>
      <c r="B151" s="293">
        <v>6</v>
      </c>
      <c r="C151" s="293">
        <f t="shared" si="60"/>
        <v>1440</v>
      </c>
      <c r="D151" s="293">
        <f t="shared" si="74"/>
        <v>727</v>
      </c>
      <c r="E151" s="294">
        <f t="shared" si="75"/>
        <v>0.50486111111111109</v>
      </c>
      <c r="F151" s="293" t="str">
        <f t="shared" si="76"/>
        <v>Pico</v>
      </c>
      <c r="G151" s="295">
        <v>12</v>
      </c>
      <c r="H151" s="296">
        <v>7</v>
      </c>
      <c r="I151" s="297" t="s">
        <v>105</v>
      </c>
      <c r="J151" s="298" t="str">
        <f t="shared" si="77"/>
        <v>Não</v>
      </c>
      <c r="K151" s="298" t="str">
        <f t="shared" si="89"/>
        <v>Bauru</v>
      </c>
      <c r="L151" s="298" t="str">
        <f t="shared" si="78"/>
        <v>Bauru</v>
      </c>
      <c r="M151" s="298" t="s">
        <v>328</v>
      </c>
      <c r="N151" s="299" t="s">
        <v>3</v>
      </c>
      <c r="O151" s="299" t="s">
        <v>7</v>
      </c>
      <c r="P151" s="300">
        <f t="shared" si="61"/>
        <v>737</v>
      </c>
      <c r="Q151" s="301">
        <v>12</v>
      </c>
      <c r="R151" s="302">
        <v>17</v>
      </c>
      <c r="S151" s="300">
        <f t="shared" si="62"/>
        <v>743</v>
      </c>
      <c r="T151" s="301">
        <v>12</v>
      </c>
      <c r="U151" s="302">
        <v>23</v>
      </c>
      <c r="V151" s="300">
        <f t="shared" si="63"/>
        <v>750</v>
      </c>
      <c r="W151" s="301">
        <v>12</v>
      </c>
      <c r="X151" s="302">
        <v>30</v>
      </c>
      <c r="Y151" s="300">
        <f t="shared" si="64"/>
        <v>758</v>
      </c>
      <c r="Z151" s="301">
        <v>12</v>
      </c>
      <c r="AA151" s="302">
        <v>38</v>
      </c>
      <c r="AB151" s="300">
        <f t="shared" si="65"/>
        <v>761</v>
      </c>
      <c r="AC151" s="301">
        <v>12</v>
      </c>
      <c r="AD151" s="302">
        <v>41</v>
      </c>
      <c r="AE151" s="300">
        <f t="shared" si="66"/>
        <v>788</v>
      </c>
      <c r="AF151" s="301">
        <v>13</v>
      </c>
      <c r="AG151" s="302">
        <v>8</v>
      </c>
      <c r="AH151" s="297">
        <f t="shared" si="79"/>
        <v>2167</v>
      </c>
      <c r="AI151" s="297">
        <f t="shared" si="67"/>
        <v>2177</v>
      </c>
      <c r="AJ151" s="297">
        <f t="shared" si="68"/>
        <v>2183</v>
      </c>
      <c r="AK151" s="297">
        <f t="shared" si="69"/>
        <v>2190</v>
      </c>
      <c r="AL151" s="297">
        <f t="shared" si="70"/>
        <v>2198</v>
      </c>
      <c r="AM151" s="297">
        <f t="shared" si="71"/>
        <v>2201</v>
      </c>
      <c r="AN151" s="299">
        <f t="shared" si="72"/>
        <v>2228</v>
      </c>
      <c r="AO151" s="297">
        <f t="shared" si="80"/>
        <v>1</v>
      </c>
      <c r="AP151" s="297">
        <f t="shared" si="81"/>
        <v>10</v>
      </c>
      <c r="AQ151" s="297">
        <f t="shared" si="82"/>
        <v>6</v>
      </c>
      <c r="AR151" s="297">
        <f t="shared" si="83"/>
        <v>7</v>
      </c>
      <c r="AS151" s="297">
        <f t="shared" si="84"/>
        <v>8</v>
      </c>
      <c r="AT151" s="297">
        <f t="shared" si="85"/>
        <v>3</v>
      </c>
      <c r="AU151" s="297">
        <f t="shared" si="86"/>
        <v>11</v>
      </c>
      <c r="AV151" s="297">
        <f t="shared" si="87"/>
        <v>27</v>
      </c>
      <c r="AW151" s="299">
        <f t="shared" si="88"/>
        <v>61</v>
      </c>
    </row>
    <row r="152" spans="1:49" x14ac:dyDescent="0.55000000000000004">
      <c r="A152" s="293">
        <f t="shared" si="73"/>
        <v>2</v>
      </c>
      <c r="B152" s="293">
        <v>6</v>
      </c>
      <c r="C152" s="293">
        <f t="shared" si="60"/>
        <v>1440</v>
      </c>
      <c r="D152" s="293">
        <f t="shared" si="74"/>
        <v>730</v>
      </c>
      <c r="E152" s="294">
        <f t="shared" si="75"/>
        <v>0.50694444444444442</v>
      </c>
      <c r="F152" s="293" t="str">
        <f t="shared" si="76"/>
        <v>Pico</v>
      </c>
      <c r="G152" s="295">
        <v>12</v>
      </c>
      <c r="H152" s="296">
        <v>10</v>
      </c>
      <c r="I152" s="297" t="s">
        <v>106</v>
      </c>
      <c r="J152" s="298" t="str">
        <f t="shared" si="77"/>
        <v>Não</v>
      </c>
      <c r="K152" s="298" t="str">
        <f t="shared" si="89"/>
        <v>Bauru</v>
      </c>
      <c r="L152" s="298" t="str">
        <f t="shared" si="78"/>
        <v>Bauru</v>
      </c>
      <c r="M152" s="298" t="s">
        <v>331</v>
      </c>
      <c r="N152" s="299" t="s">
        <v>3</v>
      </c>
      <c r="O152" s="299" t="s">
        <v>14</v>
      </c>
      <c r="P152" s="300">
        <f t="shared" si="61"/>
        <v>740</v>
      </c>
      <c r="Q152" s="301">
        <v>12</v>
      </c>
      <c r="R152" s="302">
        <v>20</v>
      </c>
      <c r="S152" s="300">
        <f t="shared" si="62"/>
        <v>740</v>
      </c>
      <c r="T152" s="301">
        <v>12</v>
      </c>
      <c r="U152" s="302">
        <v>20</v>
      </c>
      <c r="V152" s="300">
        <f t="shared" si="63"/>
        <v>744</v>
      </c>
      <c r="W152" s="301">
        <v>12</v>
      </c>
      <c r="X152" s="302">
        <v>24</v>
      </c>
      <c r="Y152" s="300">
        <f t="shared" si="64"/>
        <v>750</v>
      </c>
      <c r="Z152" s="301">
        <v>12</v>
      </c>
      <c r="AA152" s="302">
        <v>30</v>
      </c>
      <c r="AB152" s="300">
        <f t="shared" si="65"/>
        <v>758</v>
      </c>
      <c r="AC152" s="301">
        <v>12</v>
      </c>
      <c r="AD152" s="302">
        <v>38</v>
      </c>
      <c r="AE152" s="300">
        <f t="shared" si="66"/>
        <v>765</v>
      </c>
      <c r="AF152" s="301">
        <v>12</v>
      </c>
      <c r="AG152" s="302">
        <v>45</v>
      </c>
      <c r="AH152" s="297">
        <f t="shared" si="79"/>
        <v>2170</v>
      </c>
      <c r="AI152" s="297">
        <f t="shared" si="67"/>
        <v>2180</v>
      </c>
      <c r="AJ152" s="297">
        <f t="shared" si="68"/>
        <v>2180</v>
      </c>
      <c r="AK152" s="297">
        <f t="shared" si="69"/>
        <v>2184</v>
      </c>
      <c r="AL152" s="297">
        <f t="shared" si="70"/>
        <v>2190</v>
      </c>
      <c r="AM152" s="297">
        <f t="shared" si="71"/>
        <v>2198</v>
      </c>
      <c r="AN152" s="299">
        <f t="shared" si="72"/>
        <v>2205</v>
      </c>
      <c r="AO152" s="297">
        <f t="shared" si="80"/>
        <v>1</v>
      </c>
      <c r="AP152" s="297">
        <f t="shared" si="81"/>
        <v>10</v>
      </c>
      <c r="AQ152" s="297">
        <f t="shared" si="82"/>
        <v>0</v>
      </c>
      <c r="AR152" s="297">
        <f t="shared" si="83"/>
        <v>4</v>
      </c>
      <c r="AS152" s="297">
        <f t="shared" si="84"/>
        <v>6</v>
      </c>
      <c r="AT152" s="297">
        <f t="shared" si="85"/>
        <v>8</v>
      </c>
      <c r="AU152" s="297">
        <f t="shared" si="86"/>
        <v>14</v>
      </c>
      <c r="AV152" s="297">
        <f t="shared" si="87"/>
        <v>7</v>
      </c>
      <c r="AW152" s="299">
        <f t="shared" si="88"/>
        <v>35</v>
      </c>
    </row>
    <row r="153" spans="1:49" x14ac:dyDescent="0.55000000000000004">
      <c r="A153" s="293">
        <f t="shared" si="73"/>
        <v>2</v>
      </c>
      <c r="B153" s="293">
        <v>6</v>
      </c>
      <c r="C153" s="293">
        <f t="shared" si="60"/>
        <v>1440</v>
      </c>
      <c r="D153" s="293">
        <f t="shared" si="74"/>
        <v>735</v>
      </c>
      <c r="E153" s="294">
        <f t="shared" si="75"/>
        <v>0.51041666666666663</v>
      </c>
      <c r="F153" s="293" t="str">
        <f t="shared" si="76"/>
        <v>Pico</v>
      </c>
      <c r="G153" s="295">
        <v>12</v>
      </c>
      <c r="H153" s="296">
        <v>15</v>
      </c>
      <c r="I153" s="297" t="s">
        <v>107</v>
      </c>
      <c r="J153" s="298" t="str">
        <f t="shared" si="77"/>
        <v>Não</v>
      </c>
      <c r="K153" s="298" t="str">
        <f t="shared" si="89"/>
        <v>Bauru</v>
      </c>
      <c r="L153" s="298" t="str">
        <f t="shared" si="78"/>
        <v>Bauru</v>
      </c>
      <c r="M153" s="298" t="s">
        <v>329</v>
      </c>
      <c r="N153" s="299" t="s">
        <v>3</v>
      </c>
      <c r="O153" s="299" t="s">
        <v>39</v>
      </c>
      <c r="P153" s="300">
        <f t="shared" si="61"/>
        <v>744</v>
      </c>
      <c r="Q153" s="301">
        <v>12</v>
      </c>
      <c r="R153" s="302">
        <v>24</v>
      </c>
      <c r="S153" s="300">
        <f t="shared" si="62"/>
        <v>744</v>
      </c>
      <c r="T153" s="301">
        <v>12</v>
      </c>
      <c r="U153" s="302">
        <v>24</v>
      </c>
      <c r="V153" s="300">
        <f t="shared" si="63"/>
        <v>753</v>
      </c>
      <c r="W153" s="301">
        <v>12</v>
      </c>
      <c r="X153" s="302">
        <v>33</v>
      </c>
      <c r="Y153" s="300">
        <f t="shared" si="64"/>
        <v>760</v>
      </c>
      <c r="Z153" s="301">
        <v>12</v>
      </c>
      <c r="AA153" s="302">
        <v>40</v>
      </c>
      <c r="AB153" s="300">
        <f t="shared" si="65"/>
        <v>768</v>
      </c>
      <c r="AC153" s="301">
        <v>12</v>
      </c>
      <c r="AD153" s="302">
        <v>48</v>
      </c>
      <c r="AE153" s="300">
        <f t="shared" si="66"/>
        <v>777</v>
      </c>
      <c r="AF153" s="301">
        <v>12</v>
      </c>
      <c r="AG153" s="302">
        <v>57</v>
      </c>
      <c r="AH153" s="297">
        <f t="shared" si="79"/>
        <v>2175</v>
      </c>
      <c r="AI153" s="297">
        <f t="shared" si="67"/>
        <v>2184</v>
      </c>
      <c r="AJ153" s="297">
        <f t="shared" si="68"/>
        <v>2184</v>
      </c>
      <c r="AK153" s="297">
        <f t="shared" si="69"/>
        <v>2193</v>
      </c>
      <c r="AL153" s="297">
        <f t="shared" si="70"/>
        <v>2200</v>
      </c>
      <c r="AM153" s="297">
        <f t="shared" si="71"/>
        <v>2208</v>
      </c>
      <c r="AN153" s="299">
        <f t="shared" si="72"/>
        <v>2217</v>
      </c>
      <c r="AO153" s="297">
        <f t="shared" si="80"/>
        <v>1</v>
      </c>
      <c r="AP153" s="297">
        <f t="shared" si="81"/>
        <v>9</v>
      </c>
      <c r="AQ153" s="297">
        <f t="shared" si="82"/>
        <v>0</v>
      </c>
      <c r="AR153" s="297">
        <f t="shared" si="83"/>
        <v>9</v>
      </c>
      <c r="AS153" s="297">
        <f t="shared" si="84"/>
        <v>7</v>
      </c>
      <c r="AT153" s="297">
        <f t="shared" si="85"/>
        <v>8</v>
      </c>
      <c r="AU153" s="297">
        <f t="shared" si="86"/>
        <v>15</v>
      </c>
      <c r="AV153" s="297">
        <f t="shared" si="87"/>
        <v>9</v>
      </c>
      <c r="AW153" s="299">
        <f t="shared" si="88"/>
        <v>42</v>
      </c>
    </row>
    <row r="154" spans="1:49" x14ac:dyDescent="0.55000000000000004">
      <c r="A154" s="293">
        <f t="shared" si="73"/>
        <v>2</v>
      </c>
      <c r="B154" s="293">
        <v>6</v>
      </c>
      <c r="C154" s="293">
        <f t="shared" si="60"/>
        <v>1440</v>
      </c>
      <c r="D154" s="293">
        <f t="shared" si="74"/>
        <v>740</v>
      </c>
      <c r="E154" s="294">
        <f t="shared" si="75"/>
        <v>0.51388888888888895</v>
      </c>
      <c r="F154" s="293" t="str">
        <f t="shared" si="76"/>
        <v>Pico</v>
      </c>
      <c r="G154" s="295">
        <v>12</v>
      </c>
      <c r="H154" s="296">
        <v>20</v>
      </c>
      <c r="I154" s="297" t="s">
        <v>43</v>
      </c>
      <c r="J154" s="298" t="str">
        <f t="shared" si="77"/>
        <v>Não</v>
      </c>
      <c r="K154" s="298" t="str">
        <f t="shared" si="89"/>
        <v>Bauru</v>
      </c>
      <c r="L154" s="298" t="str">
        <f t="shared" si="78"/>
        <v>Bauru</v>
      </c>
      <c r="M154" s="298" t="s">
        <v>333</v>
      </c>
      <c r="N154" s="299" t="s">
        <v>3</v>
      </c>
      <c r="O154" s="299" t="s">
        <v>31</v>
      </c>
      <c r="P154" s="300">
        <f t="shared" si="61"/>
        <v>750</v>
      </c>
      <c r="Q154" s="301">
        <v>12</v>
      </c>
      <c r="R154" s="302">
        <v>30</v>
      </c>
      <c r="S154" s="300">
        <f t="shared" si="62"/>
        <v>750</v>
      </c>
      <c r="T154" s="301">
        <v>12</v>
      </c>
      <c r="U154" s="302">
        <v>30</v>
      </c>
      <c r="V154" s="300">
        <f t="shared" si="63"/>
        <v>757</v>
      </c>
      <c r="W154" s="301">
        <v>12</v>
      </c>
      <c r="X154" s="302">
        <v>37</v>
      </c>
      <c r="Y154" s="300">
        <f t="shared" si="64"/>
        <v>773</v>
      </c>
      <c r="Z154" s="301">
        <v>12</v>
      </c>
      <c r="AA154" s="302">
        <v>53</v>
      </c>
      <c r="AB154" s="300">
        <f t="shared" si="65"/>
        <v>782</v>
      </c>
      <c r="AC154" s="301">
        <v>13</v>
      </c>
      <c r="AD154" s="302">
        <v>2</v>
      </c>
      <c r="AE154" s="300">
        <f t="shared" si="66"/>
        <v>794</v>
      </c>
      <c r="AF154" s="301">
        <v>13</v>
      </c>
      <c r="AG154" s="302">
        <v>14</v>
      </c>
      <c r="AH154" s="297">
        <f t="shared" si="79"/>
        <v>2180</v>
      </c>
      <c r="AI154" s="297">
        <f t="shared" si="67"/>
        <v>2190</v>
      </c>
      <c r="AJ154" s="297">
        <f t="shared" si="68"/>
        <v>2190</v>
      </c>
      <c r="AK154" s="297">
        <f t="shared" si="69"/>
        <v>2197</v>
      </c>
      <c r="AL154" s="297">
        <f t="shared" si="70"/>
        <v>2213</v>
      </c>
      <c r="AM154" s="297">
        <f t="shared" si="71"/>
        <v>2222</v>
      </c>
      <c r="AN154" s="299">
        <f t="shared" si="72"/>
        <v>2234</v>
      </c>
      <c r="AO154" s="297">
        <f t="shared" si="80"/>
        <v>1</v>
      </c>
      <c r="AP154" s="297">
        <f t="shared" si="81"/>
        <v>10</v>
      </c>
      <c r="AQ154" s="297">
        <f t="shared" si="82"/>
        <v>0</v>
      </c>
      <c r="AR154" s="297">
        <f t="shared" si="83"/>
        <v>7</v>
      </c>
      <c r="AS154" s="297">
        <f t="shared" si="84"/>
        <v>16</v>
      </c>
      <c r="AT154" s="297">
        <f t="shared" si="85"/>
        <v>9</v>
      </c>
      <c r="AU154" s="297">
        <f t="shared" si="86"/>
        <v>25</v>
      </c>
      <c r="AV154" s="297">
        <f t="shared" si="87"/>
        <v>12</v>
      </c>
      <c r="AW154" s="299">
        <f t="shared" si="88"/>
        <v>54</v>
      </c>
    </row>
    <row r="155" spans="1:49" x14ac:dyDescent="0.55000000000000004">
      <c r="A155" s="293">
        <f t="shared" si="73"/>
        <v>2</v>
      </c>
      <c r="B155" s="293">
        <v>6</v>
      </c>
      <c r="C155" s="293">
        <f t="shared" si="60"/>
        <v>1440</v>
      </c>
      <c r="D155" s="293">
        <f t="shared" si="74"/>
        <v>775</v>
      </c>
      <c r="E155" s="294">
        <f t="shared" si="75"/>
        <v>0.53819444444444442</v>
      </c>
      <c r="F155" s="293" t="str">
        <f t="shared" si="76"/>
        <v>Pico</v>
      </c>
      <c r="G155" s="295">
        <v>12</v>
      </c>
      <c r="H155" s="296">
        <v>55</v>
      </c>
      <c r="I155" s="297" t="s">
        <v>8</v>
      </c>
      <c r="J155" s="298" t="str">
        <f t="shared" si="77"/>
        <v>Não</v>
      </c>
      <c r="K155" s="298" t="str">
        <f t="shared" si="89"/>
        <v>Região</v>
      </c>
      <c r="L155" s="298" t="str">
        <f t="shared" si="78"/>
        <v>Agudos</v>
      </c>
      <c r="M155" s="298" t="s">
        <v>327</v>
      </c>
      <c r="N155" s="299" t="s">
        <v>3</v>
      </c>
      <c r="O155" s="299" t="s">
        <v>9</v>
      </c>
      <c r="P155" s="300">
        <f t="shared" si="61"/>
        <v>778</v>
      </c>
      <c r="Q155" s="301">
        <v>12</v>
      </c>
      <c r="R155" s="302">
        <v>58</v>
      </c>
      <c r="S155" s="300">
        <f t="shared" si="62"/>
        <v>778</v>
      </c>
      <c r="T155" s="301">
        <v>12</v>
      </c>
      <c r="U155" s="302">
        <v>58</v>
      </c>
      <c r="V155" s="300">
        <f t="shared" si="63"/>
        <v>801</v>
      </c>
      <c r="W155" s="301">
        <v>13</v>
      </c>
      <c r="X155" s="302">
        <v>21</v>
      </c>
      <c r="Y155" s="300">
        <f t="shared" si="64"/>
        <v>802</v>
      </c>
      <c r="Z155" s="301">
        <v>13</v>
      </c>
      <c r="AA155" s="302">
        <v>22</v>
      </c>
      <c r="AB155" s="300">
        <f t="shared" si="65"/>
        <v>802</v>
      </c>
      <c r="AC155" s="301">
        <v>13</v>
      </c>
      <c r="AD155" s="302">
        <v>22</v>
      </c>
      <c r="AE155" s="300">
        <f t="shared" si="66"/>
        <v>802</v>
      </c>
      <c r="AF155" s="301">
        <v>13</v>
      </c>
      <c r="AG155" s="302">
        <v>22</v>
      </c>
      <c r="AH155" s="297">
        <f t="shared" si="79"/>
        <v>2215</v>
      </c>
      <c r="AI155" s="297">
        <f t="shared" si="67"/>
        <v>2218</v>
      </c>
      <c r="AJ155" s="297">
        <f t="shared" si="68"/>
        <v>2218</v>
      </c>
      <c r="AK155" s="297">
        <f t="shared" si="69"/>
        <v>2241</v>
      </c>
      <c r="AL155" s="297">
        <f t="shared" si="70"/>
        <v>2242</v>
      </c>
      <c r="AM155" s="297">
        <f t="shared" si="71"/>
        <v>2242</v>
      </c>
      <c r="AN155" s="299">
        <f t="shared" si="72"/>
        <v>2242</v>
      </c>
      <c r="AO155" s="297">
        <f t="shared" si="80"/>
        <v>1</v>
      </c>
      <c r="AP155" s="297">
        <f t="shared" si="81"/>
        <v>3</v>
      </c>
      <c r="AQ155" s="297">
        <f t="shared" si="82"/>
        <v>0</v>
      </c>
      <c r="AR155" s="297">
        <f t="shared" si="83"/>
        <v>23</v>
      </c>
      <c r="AS155" s="297">
        <f t="shared" si="84"/>
        <v>1</v>
      </c>
      <c r="AT155" s="297">
        <f t="shared" si="85"/>
        <v>0</v>
      </c>
      <c r="AU155" s="297">
        <f t="shared" si="86"/>
        <v>1</v>
      </c>
      <c r="AV155" s="297">
        <f t="shared" si="87"/>
        <v>0</v>
      </c>
      <c r="AW155" s="299">
        <f t="shared" si="88"/>
        <v>27</v>
      </c>
    </row>
    <row r="156" spans="1:49" x14ac:dyDescent="0.55000000000000004">
      <c r="A156" s="293">
        <f t="shared" si="73"/>
        <v>2</v>
      </c>
      <c r="B156" s="293">
        <v>6</v>
      </c>
      <c r="C156" s="293">
        <f t="shared" si="60"/>
        <v>1440</v>
      </c>
      <c r="D156" s="293">
        <f t="shared" si="74"/>
        <v>777</v>
      </c>
      <c r="E156" s="294">
        <f t="shared" si="75"/>
        <v>0.5395833333333333</v>
      </c>
      <c r="F156" s="293" t="str">
        <f t="shared" si="76"/>
        <v>Pico</v>
      </c>
      <c r="G156" s="295">
        <v>12</v>
      </c>
      <c r="H156" s="296">
        <v>57</v>
      </c>
      <c r="I156" s="297" t="s">
        <v>108</v>
      </c>
      <c r="J156" s="298" t="str">
        <f t="shared" si="77"/>
        <v>Não</v>
      </c>
      <c r="K156" s="298" t="str">
        <f t="shared" si="89"/>
        <v>Bauru</v>
      </c>
      <c r="L156" s="298" t="str">
        <f t="shared" si="78"/>
        <v>Bauru</v>
      </c>
      <c r="M156" s="298" t="s">
        <v>333</v>
      </c>
      <c r="N156" s="299" t="s">
        <v>3</v>
      </c>
      <c r="O156" s="299" t="s">
        <v>31</v>
      </c>
      <c r="P156" s="300">
        <f t="shared" si="61"/>
        <v>852</v>
      </c>
      <c r="Q156" s="301">
        <v>14</v>
      </c>
      <c r="R156" s="302">
        <v>12</v>
      </c>
      <c r="S156" s="300">
        <f t="shared" si="62"/>
        <v>852</v>
      </c>
      <c r="T156" s="301">
        <v>14</v>
      </c>
      <c r="U156" s="302">
        <v>12</v>
      </c>
      <c r="V156" s="300">
        <f t="shared" si="63"/>
        <v>859</v>
      </c>
      <c r="W156" s="301">
        <v>14</v>
      </c>
      <c r="X156" s="302">
        <v>19</v>
      </c>
      <c r="Y156" s="300">
        <f t="shared" si="64"/>
        <v>873</v>
      </c>
      <c r="Z156" s="301">
        <v>14</v>
      </c>
      <c r="AA156" s="302">
        <v>33</v>
      </c>
      <c r="AB156" s="300">
        <f t="shared" si="65"/>
        <v>885</v>
      </c>
      <c r="AC156" s="301">
        <v>14</v>
      </c>
      <c r="AD156" s="302">
        <v>45</v>
      </c>
      <c r="AE156" s="300">
        <f t="shared" si="66"/>
        <v>885</v>
      </c>
      <c r="AF156" s="301">
        <v>14</v>
      </c>
      <c r="AG156" s="302">
        <v>45</v>
      </c>
      <c r="AH156" s="297">
        <f t="shared" si="79"/>
        <v>2217</v>
      </c>
      <c r="AI156" s="297">
        <f t="shared" si="67"/>
        <v>2292</v>
      </c>
      <c r="AJ156" s="297">
        <f t="shared" si="68"/>
        <v>2292</v>
      </c>
      <c r="AK156" s="297">
        <f t="shared" si="69"/>
        <v>2299</v>
      </c>
      <c r="AL156" s="297">
        <f t="shared" si="70"/>
        <v>2313</v>
      </c>
      <c r="AM156" s="297">
        <f t="shared" si="71"/>
        <v>2325</v>
      </c>
      <c r="AN156" s="299">
        <f t="shared" si="72"/>
        <v>2325</v>
      </c>
      <c r="AO156" s="297">
        <f t="shared" si="80"/>
        <v>1</v>
      </c>
      <c r="AP156" s="297">
        <f t="shared" si="81"/>
        <v>75</v>
      </c>
      <c r="AQ156" s="297">
        <f t="shared" si="82"/>
        <v>0</v>
      </c>
      <c r="AR156" s="297">
        <f t="shared" si="83"/>
        <v>7</v>
      </c>
      <c r="AS156" s="297">
        <f t="shared" si="84"/>
        <v>14</v>
      </c>
      <c r="AT156" s="297">
        <f t="shared" si="85"/>
        <v>12</v>
      </c>
      <c r="AU156" s="297">
        <f t="shared" si="86"/>
        <v>26</v>
      </c>
      <c r="AV156" s="297">
        <f t="shared" si="87"/>
        <v>0</v>
      </c>
      <c r="AW156" s="299">
        <f t="shared" si="88"/>
        <v>108</v>
      </c>
    </row>
    <row r="157" spans="1:49" x14ac:dyDescent="0.55000000000000004">
      <c r="A157" s="293">
        <f t="shared" si="73"/>
        <v>2</v>
      </c>
      <c r="B157" s="293">
        <v>6</v>
      </c>
      <c r="C157" s="293">
        <f t="shared" si="60"/>
        <v>1440</v>
      </c>
      <c r="D157" s="293">
        <f t="shared" si="74"/>
        <v>786</v>
      </c>
      <c r="E157" s="294">
        <f t="shared" si="75"/>
        <v>0.54583333333333328</v>
      </c>
      <c r="F157" s="293" t="str">
        <f t="shared" si="76"/>
        <v>Pico</v>
      </c>
      <c r="G157" s="295">
        <v>13</v>
      </c>
      <c r="H157" s="296">
        <v>6</v>
      </c>
      <c r="I157" s="297" t="s">
        <v>109</v>
      </c>
      <c r="J157" s="298" t="str">
        <f t="shared" si="77"/>
        <v>Não</v>
      </c>
      <c r="K157" s="298" t="str">
        <f t="shared" si="89"/>
        <v>Bauru</v>
      </c>
      <c r="L157" s="298" t="str">
        <f t="shared" si="78"/>
        <v>Bauru</v>
      </c>
      <c r="M157" s="298" t="s">
        <v>325</v>
      </c>
      <c r="N157" s="299" t="s">
        <v>17</v>
      </c>
      <c r="O157" s="299" t="s">
        <v>12</v>
      </c>
      <c r="P157" s="300">
        <f t="shared" si="61"/>
        <v>791</v>
      </c>
      <c r="Q157" s="301">
        <v>13</v>
      </c>
      <c r="R157" s="302">
        <v>11</v>
      </c>
      <c r="S157" s="300">
        <f t="shared" si="62"/>
        <v>796</v>
      </c>
      <c r="T157" s="301">
        <v>13</v>
      </c>
      <c r="U157" s="302">
        <v>16</v>
      </c>
      <c r="V157" s="300">
        <f t="shared" si="63"/>
        <v>800</v>
      </c>
      <c r="W157" s="301">
        <v>13</v>
      </c>
      <c r="X157" s="302">
        <v>20</v>
      </c>
      <c r="Y157" s="300">
        <f t="shared" si="64"/>
        <v>821</v>
      </c>
      <c r="Z157" s="301">
        <v>13</v>
      </c>
      <c r="AA157" s="302">
        <v>41</v>
      </c>
      <c r="AB157" s="300">
        <f t="shared" si="65"/>
        <v>829</v>
      </c>
      <c r="AC157" s="301">
        <v>13</v>
      </c>
      <c r="AD157" s="302">
        <v>49</v>
      </c>
      <c r="AE157" s="300">
        <f t="shared" si="66"/>
        <v>857</v>
      </c>
      <c r="AF157" s="301">
        <v>14</v>
      </c>
      <c r="AG157" s="302">
        <v>17</v>
      </c>
      <c r="AH157" s="297">
        <f t="shared" si="79"/>
        <v>2226</v>
      </c>
      <c r="AI157" s="297">
        <f t="shared" si="67"/>
        <v>2231</v>
      </c>
      <c r="AJ157" s="297">
        <f t="shared" si="68"/>
        <v>2236</v>
      </c>
      <c r="AK157" s="297">
        <f t="shared" si="69"/>
        <v>2240</v>
      </c>
      <c r="AL157" s="297">
        <f t="shared" si="70"/>
        <v>2261</v>
      </c>
      <c r="AM157" s="297">
        <f t="shared" si="71"/>
        <v>2269</v>
      </c>
      <c r="AN157" s="299">
        <f t="shared" si="72"/>
        <v>2297</v>
      </c>
      <c r="AO157" s="297">
        <f t="shared" si="80"/>
        <v>1</v>
      </c>
      <c r="AP157" s="297">
        <f t="shared" si="81"/>
        <v>5</v>
      </c>
      <c r="AQ157" s="297">
        <f t="shared" si="82"/>
        <v>5</v>
      </c>
      <c r="AR157" s="297">
        <f t="shared" si="83"/>
        <v>4</v>
      </c>
      <c r="AS157" s="297">
        <f t="shared" si="84"/>
        <v>21</v>
      </c>
      <c r="AT157" s="297">
        <f t="shared" si="85"/>
        <v>8</v>
      </c>
      <c r="AU157" s="297">
        <f t="shared" si="86"/>
        <v>29</v>
      </c>
      <c r="AV157" s="297">
        <f t="shared" si="87"/>
        <v>28</v>
      </c>
      <c r="AW157" s="299">
        <f t="shared" si="88"/>
        <v>71</v>
      </c>
    </row>
    <row r="158" spans="1:49" x14ac:dyDescent="0.55000000000000004">
      <c r="A158" s="293">
        <f t="shared" si="73"/>
        <v>2</v>
      </c>
      <c r="B158" s="293">
        <v>6</v>
      </c>
      <c r="C158" s="293">
        <f t="shared" si="60"/>
        <v>1440</v>
      </c>
      <c r="D158" s="293">
        <f t="shared" si="74"/>
        <v>803</v>
      </c>
      <c r="E158" s="294">
        <f t="shared" si="75"/>
        <v>0.55763888888888891</v>
      </c>
      <c r="F158" s="293" t="str">
        <f t="shared" si="76"/>
        <v>Pico</v>
      </c>
      <c r="G158" s="295">
        <v>13</v>
      </c>
      <c r="H158" s="296">
        <v>23</v>
      </c>
      <c r="I158" s="297" t="s">
        <v>110</v>
      </c>
      <c r="J158" s="298" t="str">
        <f t="shared" si="77"/>
        <v>Não</v>
      </c>
      <c r="K158" s="298" t="str">
        <f t="shared" si="89"/>
        <v>Bauru</v>
      </c>
      <c r="L158" s="298" t="str">
        <f t="shared" si="78"/>
        <v>Bauru</v>
      </c>
      <c r="M158" s="298" t="s">
        <v>328</v>
      </c>
      <c r="N158" s="299" t="s">
        <v>3</v>
      </c>
      <c r="O158" s="299" t="s">
        <v>36</v>
      </c>
      <c r="P158" s="300">
        <f t="shared" si="61"/>
        <v>868</v>
      </c>
      <c r="Q158" s="301">
        <v>14</v>
      </c>
      <c r="R158" s="302">
        <v>28</v>
      </c>
      <c r="S158" s="300">
        <f t="shared" si="62"/>
        <v>879</v>
      </c>
      <c r="T158" s="301">
        <v>14</v>
      </c>
      <c r="U158" s="302">
        <v>39</v>
      </c>
      <c r="V158" s="300">
        <f t="shared" si="63"/>
        <v>879</v>
      </c>
      <c r="W158" s="301">
        <v>14</v>
      </c>
      <c r="X158" s="302">
        <v>39</v>
      </c>
      <c r="Y158" s="300">
        <f t="shared" si="64"/>
        <v>913</v>
      </c>
      <c r="Z158" s="301">
        <v>15</v>
      </c>
      <c r="AA158" s="302">
        <v>13</v>
      </c>
      <c r="AB158" s="300">
        <f t="shared" si="65"/>
        <v>914</v>
      </c>
      <c r="AC158" s="301">
        <v>15</v>
      </c>
      <c r="AD158" s="302">
        <v>14</v>
      </c>
      <c r="AE158" s="300">
        <f t="shared" si="66"/>
        <v>923</v>
      </c>
      <c r="AF158" s="301">
        <v>15</v>
      </c>
      <c r="AG158" s="302">
        <v>23</v>
      </c>
      <c r="AH158" s="297">
        <f t="shared" si="79"/>
        <v>2243</v>
      </c>
      <c r="AI158" s="297">
        <f t="shared" si="67"/>
        <v>2308</v>
      </c>
      <c r="AJ158" s="297">
        <f t="shared" si="68"/>
        <v>2319</v>
      </c>
      <c r="AK158" s="297">
        <f t="shared" si="69"/>
        <v>2319</v>
      </c>
      <c r="AL158" s="297">
        <f t="shared" si="70"/>
        <v>2353</v>
      </c>
      <c r="AM158" s="297">
        <f t="shared" si="71"/>
        <v>2354</v>
      </c>
      <c r="AN158" s="299">
        <f t="shared" si="72"/>
        <v>2363</v>
      </c>
      <c r="AO158" s="297">
        <f t="shared" si="80"/>
        <v>1</v>
      </c>
      <c r="AP158" s="297">
        <f t="shared" si="81"/>
        <v>65</v>
      </c>
      <c r="AQ158" s="297">
        <f t="shared" si="82"/>
        <v>11</v>
      </c>
      <c r="AR158" s="297">
        <f t="shared" si="83"/>
        <v>0</v>
      </c>
      <c r="AS158" s="297">
        <f t="shared" si="84"/>
        <v>34</v>
      </c>
      <c r="AT158" s="297">
        <f t="shared" si="85"/>
        <v>1</v>
      </c>
      <c r="AU158" s="297">
        <f t="shared" si="86"/>
        <v>35</v>
      </c>
      <c r="AV158" s="297">
        <f t="shared" si="87"/>
        <v>9</v>
      </c>
      <c r="AW158" s="299">
        <f t="shared" si="88"/>
        <v>120</v>
      </c>
    </row>
    <row r="159" spans="1:49" x14ac:dyDescent="0.55000000000000004">
      <c r="A159" s="293">
        <f t="shared" si="73"/>
        <v>2</v>
      </c>
      <c r="B159" s="293">
        <v>6</v>
      </c>
      <c r="C159" s="293">
        <f t="shared" si="60"/>
        <v>1440</v>
      </c>
      <c r="D159" s="293">
        <f t="shared" si="74"/>
        <v>811</v>
      </c>
      <c r="E159" s="294">
        <f t="shared" si="75"/>
        <v>0.56319444444444444</v>
      </c>
      <c r="F159" s="293" t="str">
        <f t="shared" si="76"/>
        <v>Pico</v>
      </c>
      <c r="G159" s="295">
        <v>13</v>
      </c>
      <c r="H159" s="296">
        <v>31</v>
      </c>
      <c r="I159" s="297" t="s">
        <v>111</v>
      </c>
      <c r="J159" s="298" t="str">
        <f t="shared" si="77"/>
        <v>Não</v>
      </c>
      <c r="K159" s="298" t="str">
        <f t="shared" si="89"/>
        <v>Bauru</v>
      </c>
      <c r="L159" s="298" t="str">
        <f t="shared" si="78"/>
        <v>Bauru</v>
      </c>
      <c r="M159" s="298" t="s">
        <v>328</v>
      </c>
      <c r="N159" s="299" t="s">
        <v>17</v>
      </c>
      <c r="O159" s="299" t="s">
        <v>53</v>
      </c>
      <c r="P159" s="300">
        <f t="shared" si="61"/>
        <v>822</v>
      </c>
      <c r="Q159" s="301">
        <v>13</v>
      </c>
      <c r="R159" s="302">
        <v>42</v>
      </c>
      <c r="S159" s="300">
        <f t="shared" si="62"/>
        <v>822</v>
      </c>
      <c r="T159" s="301">
        <v>13</v>
      </c>
      <c r="U159" s="302">
        <v>42</v>
      </c>
      <c r="V159" s="300">
        <f t="shared" si="63"/>
        <v>835</v>
      </c>
      <c r="W159" s="301">
        <v>13</v>
      </c>
      <c r="X159" s="302">
        <v>55</v>
      </c>
      <c r="Y159" s="300">
        <f t="shared" si="64"/>
        <v>0</v>
      </c>
      <c r="Z159" s="301"/>
      <c r="AA159" s="302"/>
      <c r="AB159" s="300">
        <f t="shared" si="65"/>
        <v>0</v>
      </c>
      <c r="AC159" s="301"/>
      <c r="AD159" s="302"/>
      <c r="AE159" s="300">
        <f t="shared" si="66"/>
        <v>835</v>
      </c>
      <c r="AF159" s="301">
        <v>13</v>
      </c>
      <c r="AG159" s="302">
        <v>55</v>
      </c>
      <c r="AH159" s="297">
        <f t="shared" si="79"/>
        <v>2251</v>
      </c>
      <c r="AI159" s="297">
        <f t="shared" si="67"/>
        <v>2262</v>
      </c>
      <c r="AJ159" s="297">
        <f t="shared" si="68"/>
        <v>2262</v>
      </c>
      <c r="AK159" s="297">
        <f t="shared" si="69"/>
        <v>2275</v>
      </c>
      <c r="AL159" s="297">
        <f t="shared" si="70"/>
        <v>1440</v>
      </c>
      <c r="AM159" s="297">
        <f t="shared" si="71"/>
        <v>1440</v>
      </c>
      <c r="AN159" s="299">
        <f t="shared" si="72"/>
        <v>2275</v>
      </c>
      <c r="AO159" s="297">
        <f t="shared" si="80"/>
        <v>1</v>
      </c>
      <c r="AP159" s="297">
        <f t="shared" si="81"/>
        <v>11</v>
      </c>
      <c r="AQ159" s="297">
        <f t="shared" si="82"/>
        <v>0</v>
      </c>
      <c r="AR159" s="297">
        <f t="shared" si="83"/>
        <v>13</v>
      </c>
      <c r="AS159" s="297">
        <f t="shared" si="84"/>
        <v>-835</v>
      </c>
      <c r="AT159" s="297">
        <f t="shared" si="85"/>
        <v>0</v>
      </c>
      <c r="AU159" s="297">
        <f t="shared" si="86"/>
        <v>-835</v>
      </c>
      <c r="AV159" s="297">
        <f t="shared" si="87"/>
        <v>835</v>
      </c>
      <c r="AW159" s="299">
        <f t="shared" si="88"/>
        <v>24</v>
      </c>
    </row>
    <row r="160" spans="1:49" x14ac:dyDescent="0.55000000000000004">
      <c r="A160" s="293">
        <f t="shared" si="73"/>
        <v>2</v>
      </c>
      <c r="B160" s="293">
        <v>6</v>
      </c>
      <c r="C160" s="293">
        <f t="shared" si="60"/>
        <v>1440</v>
      </c>
      <c r="D160" s="293" t="str">
        <f t="shared" si="74"/>
        <v/>
      </c>
      <c r="E160" s="294" t="str">
        <f t="shared" si="75"/>
        <v/>
      </c>
      <c r="F160" s="293" t="str">
        <f t="shared" si="76"/>
        <v/>
      </c>
      <c r="G160" s="295"/>
      <c r="H160" s="296"/>
      <c r="I160" s="297"/>
      <c r="J160" s="303" t="str">
        <f t="shared" si="77"/>
        <v>Sim</v>
      </c>
      <c r="K160" s="303" t="str">
        <f t="shared" si="89"/>
        <v>Bauru</v>
      </c>
      <c r="L160" s="303" t="str">
        <f t="shared" si="78"/>
        <v>Bauru</v>
      </c>
      <c r="M160" s="303" t="s">
        <v>328</v>
      </c>
      <c r="N160" s="304" t="s">
        <v>17</v>
      </c>
      <c r="O160" s="299" t="s">
        <v>36</v>
      </c>
      <c r="P160" s="300">
        <f t="shared" si="61"/>
        <v>809</v>
      </c>
      <c r="Q160" s="301">
        <v>13</v>
      </c>
      <c r="R160" s="302">
        <v>29</v>
      </c>
      <c r="S160" s="300">
        <f t="shared" si="62"/>
        <v>815</v>
      </c>
      <c r="T160" s="301">
        <v>13</v>
      </c>
      <c r="U160" s="302">
        <v>35</v>
      </c>
      <c r="V160" s="300">
        <f t="shared" si="63"/>
        <v>824</v>
      </c>
      <c r="W160" s="301">
        <v>13</v>
      </c>
      <c r="X160" s="302">
        <v>44</v>
      </c>
      <c r="Y160" s="300">
        <f t="shared" si="64"/>
        <v>841</v>
      </c>
      <c r="Z160" s="301">
        <v>14</v>
      </c>
      <c r="AA160" s="302">
        <v>1</v>
      </c>
      <c r="AB160" s="300">
        <f t="shared" si="65"/>
        <v>857</v>
      </c>
      <c r="AC160" s="301">
        <v>14</v>
      </c>
      <c r="AD160" s="302">
        <v>17</v>
      </c>
      <c r="AE160" s="300">
        <f t="shared" si="66"/>
        <v>868</v>
      </c>
      <c r="AF160" s="301">
        <v>14</v>
      </c>
      <c r="AG160" s="302">
        <v>28</v>
      </c>
      <c r="AH160" s="297">
        <f t="shared" si="79"/>
        <v>0</v>
      </c>
      <c r="AI160" s="297">
        <f t="shared" si="67"/>
        <v>2249</v>
      </c>
      <c r="AJ160" s="297">
        <f t="shared" si="68"/>
        <v>2255</v>
      </c>
      <c r="AK160" s="297">
        <f t="shared" si="69"/>
        <v>2264</v>
      </c>
      <c r="AL160" s="297">
        <f t="shared" si="70"/>
        <v>2281</v>
      </c>
      <c r="AM160" s="297">
        <f t="shared" si="71"/>
        <v>2297</v>
      </c>
      <c r="AN160" s="299">
        <f t="shared" si="72"/>
        <v>2308</v>
      </c>
      <c r="AO160" s="297">
        <f t="shared" si="80"/>
        <v>1</v>
      </c>
      <c r="AP160" s="297">
        <f t="shared" si="81"/>
        <v>2249</v>
      </c>
      <c r="AQ160" s="297">
        <f t="shared" si="82"/>
        <v>6</v>
      </c>
      <c r="AR160" s="297">
        <f t="shared" si="83"/>
        <v>9</v>
      </c>
      <c r="AS160" s="297">
        <f t="shared" si="84"/>
        <v>17</v>
      </c>
      <c r="AT160" s="297">
        <f t="shared" si="85"/>
        <v>16</v>
      </c>
      <c r="AU160" s="297">
        <f t="shared" si="86"/>
        <v>33</v>
      </c>
      <c r="AV160" s="297">
        <f t="shared" si="87"/>
        <v>11</v>
      </c>
      <c r="AW160" s="299">
        <f t="shared" si="88"/>
        <v>2308</v>
      </c>
    </row>
    <row r="161" spans="1:49" x14ac:dyDescent="0.55000000000000004">
      <c r="A161" s="293">
        <f t="shared" si="73"/>
        <v>2</v>
      </c>
      <c r="B161" s="293">
        <v>6</v>
      </c>
      <c r="C161" s="293">
        <f t="shared" si="60"/>
        <v>1440</v>
      </c>
      <c r="D161" s="293" t="str">
        <f t="shared" si="74"/>
        <v/>
      </c>
      <c r="E161" s="294" t="str">
        <f t="shared" si="75"/>
        <v/>
      </c>
      <c r="F161" s="293" t="str">
        <f t="shared" si="76"/>
        <v/>
      </c>
      <c r="G161" s="295"/>
      <c r="H161" s="296"/>
      <c r="I161" s="297"/>
      <c r="J161" s="303" t="str">
        <f t="shared" si="77"/>
        <v>Sim</v>
      </c>
      <c r="K161" s="303" t="str">
        <f t="shared" si="89"/>
        <v>Bauru</v>
      </c>
      <c r="L161" s="303" t="str">
        <f t="shared" si="78"/>
        <v>Bauru</v>
      </c>
      <c r="M161" s="303" t="s">
        <v>328</v>
      </c>
      <c r="N161" s="304" t="s">
        <v>17</v>
      </c>
      <c r="O161" s="299" t="s">
        <v>54</v>
      </c>
      <c r="P161" s="300">
        <f t="shared" si="61"/>
        <v>822</v>
      </c>
      <c r="Q161" s="301">
        <v>13</v>
      </c>
      <c r="R161" s="302">
        <v>42</v>
      </c>
      <c r="S161" s="300">
        <f t="shared" si="62"/>
        <v>822</v>
      </c>
      <c r="T161" s="301">
        <v>13</v>
      </c>
      <c r="U161" s="302">
        <v>42</v>
      </c>
      <c r="V161" s="300">
        <f t="shared" si="63"/>
        <v>835</v>
      </c>
      <c r="W161" s="301">
        <v>13</v>
      </c>
      <c r="X161" s="302">
        <v>55</v>
      </c>
      <c r="Y161" s="300">
        <f t="shared" si="64"/>
        <v>0</v>
      </c>
      <c r="Z161" s="301"/>
      <c r="AA161" s="302"/>
      <c r="AB161" s="300">
        <f t="shared" si="65"/>
        <v>0</v>
      </c>
      <c r="AC161" s="301"/>
      <c r="AD161" s="302"/>
      <c r="AE161" s="300">
        <f t="shared" si="66"/>
        <v>836</v>
      </c>
      <c r="AF161" s="301">
        <v>13</v>
      </c>
      <c r="AG161" s="302">
        <v>56</v>
      </c>
      <c r="AH161" s="297">
        <f t="shared" si="79"/>
        <v>0</v>
      </c>
      <c r="AI161" s="297">
        <f t="shared" si="67"/>
        <v>2262</v>
      </c>
      <c r="AJ161" s="297">
        <f t="shared" si="68"/>
        <v>2262</v>
      </c>
      <c r="AK161" s="297">
        <f t="shared" si="69"/>
        <v>2275</v>
      </c>
      <c r="AL161" s="297">
        <f t="shared" si="70"/>
        <v>1440</v>
      </c>
      <c r="AM161" s="297">
        <f t="shared" si="71"/>
        <v>1440</v>
      </c>
      <c r="AN161" s="299">
        <f t="shared" si="72"/>
        <v>2276</v>
      </c>
      <c r="AO161" s="297">
        <f t="shared" si="80"/>
        <v>1</v>
      </c>
      <c r="AP161" s="297">
        <f t="shared" si="81"/>
        <v>2262</v>
      </c>
      <c r="AQ161" s="297">
        <f t="shared" si="82"/>
        <v>0</v>
      </c>
      <c r="AR161" s="297">
        <f t="shared" si="83"/>
        <v>13</v>
      </c>
      <c r="AS161" s="297">
        <f t="shared" si="84"/>
        <v>-835</v>
      </c>
      <c r="AT161" s="297">
        <f t="shared" si="85"/>
        <v>0</v>
      </c>
      <c r="AU161" s="297">
        <f t="shared" si="86"/>
        <v>-835</v>
      </c>
      <c r="AV161" s="297">
        <f t="shared" si="87"/>
        <v>836</v>
      </c>
      <c r="AW161" s="299">
        <f t="shared" si="88"/>
        <v>2276</v>
      </c>
    </row>
    <row r="162" spans="1:49" x14ac:dyDescent="0.55000000000000004">
      <c r="A162" s="293">
        <f t="shared" si="73"/>
        <v>2</v>
      </c>
      <c r="B162" s="293">
        <v>6</v>
      </c>
      <c r="C162" s="293">
        <f t="shared" si="60"/>
        <v>1440</v>
      </c>
      <c r="D162" s="293">
        <f t="shared" si="74"/>
        <v>825</v>
      </c>
      <c r="E162" s="294">
        <f t="shared" si="75"/>
        <v>0.57291666666666663</v>
      </c>
      <c r="F162" s="293" t="str">
        <f t="shared" si="76"/>
        <v>Pico</v>
      </c>
      <c r="G162" s="295">
        <v>13</v>
      </c>
      <c r="H162" s="296">
        <v>45</v>
      </c>
      <c r="I162" s="297" t="s">
        <v>50</v>
      </c>
      <c r="J162" s="298" t="str">
        <f t="shared" si="77"/>
        <v>Não</v>
      </c>
      <c r="K162" s="298" t="str">
        <f t="shared" si="89"/>
        <v>Bauru</v>
      </c>
      <c r="L162" s="298" t="str">
        <f t="shared" si="78"/>
        <v>Bauru</v>
      </c>
      <c r="M162" s="298" t="s">
        <v>329</v>
      </c>
      <c r="N162" s="299" t="s">
        <v>3</v>
      </c>
      <c r="O162" s="299" t="s">
        <v>39</v>
      </c>
      <c r="P162" s="300">
        <f t="shared" si="61"/>
        <v>849</v>
      </c>
      <c r="Q162" s="301">
        <v>14</v>
      </c>
      <c r="R162" s="302">
        <v>9</v>
      </c>
      <c r="S162" s="300">
        <f t="shared" si="62"/>
        <v>858</v>
      </c>
      <c r="T162" s="301">
        <v>14</v>
      </c>
      <c r="U162" s="302">
        <v>18</v>
      </c>
      <c r="V162" s="300">
        <f t="shared" si="63"/>
        <v>858</v>
      </c>
      <c r="W162" s="301">
        <v>14</v>
      </c>
      <c r="X162" s="302">
        <v>18</v>
      </c>
      <c r="Y162" s="300">
        <f t="shared" si="64"/>
        <v>870</v>
      </c>
      <c r="Z162" s="301">
        <v>14</v>
      </c>
      <c r="AA162" s="302">
        <v>30</v>
      </c>
      <c r="AB162" s="300">
        <f t="shared" si="65"/>
        <v>881</v>
      </c>
      <c r="AC162" s="301">
        <v>14</v>
      </c>
      <c r="AD162" s="302">
        <v>41</v>
      </c>
      <c r="AE162" s="300">
        <f t="shared" si="66"/>
        <v>896</v>
      </c>
      <c r="AF162" s="301">
        <v>14</v>
      </c>
      <c r="AG162" s="302">
        <v>56</v>
      </c>
      <c r="AH162" s="297">
        <f t="shared" si="79"/>
        <v>2265</v>
      </c>
      <c r="AI162" s="297">
        <f t="shared" si="67"/>
        <v>2289</v>
      </c>
      <c r="AJ162" s="297">
        <f t="shared" si="68"/>
        <v>2298</v>
      </c>
      <c r="AK162" s="297">
        <f t="shared" si="69"/>
        <v>2298</v>
      </c>
      <c r="AL162" s="297">
        <f t="shared" si="70"/>
        <v>2310</v>
      </c>
      <c r="AM162" s="297">
        <f t="shared" si="71"/>
        <v>2321</v>
      </c>
      <c r="AN162" s="299">
        <f t="shared" si="72"/>
        <v>2336</v>
      </c>
      <c r="AO162" s="297">
        <f t="shared" si="80"/>
        <v>1</v>
      </c>
      <c r="AP162" s="297">
        <f t="shared" si="81"/>
        <v>24</v>
      </c>
      <c r="AQ162" s="297">
        <f t="shared" si="82"/>
        <v>9</v>
      </c>
      <c r="AR162" s="297">
        <f t="shared" si="83"/>
        <v>0</v>
      </c>
      <c r="AS162" s="297">
        <f t="shared" si="84"/>
        <v>12</v>
      </c>
      <c r="AT162" s="297">
        <f t="shared" si="85"/>
        <v>11</v>
      </c>
      <c r="AU162" s="297">
        <f t="shared" si="86"/>
        <v>23</v>
      </c>
      <c r="AV162" s="297">
        <f t="shared" si="87"/>
        <v>15</v>
      </c>
      <c r="AW162" s="299">
        <f t="shared" si="88"/>
        <v>71</v>
      </c>
    </row>
    <row r="163" spans="1:49" x14ac:dyDescent="0.55000000000000004">
      <c r="A163" s="293">
        <f t="shared" si="73"/>
        <v>2</v>
      </c>
      <c r="B163" s="293">
        <v>6</v>
      </c>
      <c r="C163" s="293">
        <f t="shared" si="60"/>
        <v>1440</v>
      </c>
      <c r="D163" s="293">
        <f t="shared" si="74"/>
        <v>827</v>
      </c>
      <c r="E163" s="294">
        <f t="shared" si="75"/>
        <v>0.57430555555555551</v>
      </c>
      <c r="F163" s="293" t="str">
        <f t="shared" si="76"/>
        <v>Pico</v>
      </c>
      <c r="G163" s="295">
        <v>13</v>
      </c>
      <c r="H163" s="296">
        <v>47</v>
      </c>
      <c r="I163" s="297" t="s">
        <v>6</v>
      </c>
      <c r="J163" s="298" t="str">
        <f t="shared" si="77"/>
        <v>Não</v>
      </c>
      <c r="K163" s="298" t="str">
        <f t="shared" si="89"/>
        <v>Bauru</v>
      </c>
      <c r="L163" s="298" t="str">
        <f t="shared" si="78"/>
        <v>Bauru</v>
      </c>
      <c r="M163" s="298" t="s">
        <v>328</v>
      </c>
      <c r="N163" s="299" t="s">
        <v>17</v>
      </c>
      <c r="O163" s="299" t="s">
        <v>39</v>
      </c>
      <c r="P163" s="300">
        <f t="shared" si="61"/>
        <v>839</v>
      </c>
      <c r="Q163" s="301">
        <v>13</v>
      </c>
      <c r="R163" s="302">
        <v>59</v>
      </c>
      <c r="S163" s="300">
        <f t="shared" si="62"/>
        <v>839</v>
      </c>
      <c r="T163" s="301">
        <v>13</v>
      </c>
      <c r="U163" s="302">
        <v>59</v>
      </c>
      <c r="V163" s="300">
        <f t="shared" si="63"/>
        <v>847</v>
      </c>
      <c r="W163" s="301">
        <v>14</v>
      </c>
      <c r="X163" s="302">
        <v>7</v>
      </c>
      <c r="Y163" s="300">
        <f t="shared" si="64"/>
        <v>847</v>
      </c>
      <c r="Z163" s="301">
        <v>14</v>
      </c>
      <c r="AA163" s="302">
        <v>7</v>
      </c>
      <c r="AB163" s="300">
        <f t="shared" si="65"/>
        <v>0</v>
      </c>
      <c r="AC163" s="301"/>
      <c r="AD163" s="302"/>
      <c r="AE163" s="300">
        <f t="shared" si="66"/>
        <v>0</v>
      </c>
      <c r="AF163" s="301"/>
      <c r="AG163" s="302"/>
      <c r="AH163" s="297">
        <f t="shared" si="79"/>
        <v>2267</v>
      </c>
      <c r="AI163" s="297">
        <f t="shared" si="67"/>
        <v>2279</v>
      </c>
      <c r="AJ163" s="297">
        <f t="shared" si="68"/>
        <v>2279</v>
      </c>
      <c r="AK163" s="297">
        <f t="shared" si="69"/>
        <v>2287</v>
      </c>
      <c r="AL163" s="297">
        <f t="shared" si="70"/>
        <v>2287</v>
      </c>
      <c r="AM163" s="297">
        <f t="shared" si="71"/>
        <v>1440</v>
      </c>
      <c r="AN163" s="299">
        <f t="shared" si="72"/>
        <v>1440</v>
      </c>
      <c r="AO163" s="297">
        <f t="shared" si="80"/>
        <v>1</v>
      </c>
      <c r="AP163" s="297">
        <f t="shared" si="81"/>
        <v>12</v>
      </c>
      <c r="AQ163" s="297">
        <f t="shared" si="82"/>
        <v>0</v>
      </c>
      <c r="AR163" s="297">
        <f t="shared" si="83"/>
        <v>8</v>
      </c>
      <c r="AS163" s="297">
        <f t="shared" si="84"/>
        <v>0</v>
      </c>
      <c r="AT163" s="297">
        <f t="shared" si="85"/>
        <v>-847</v>
      </c>
      <c r="AU163" s="297">
        <f t="shared" si="86"/>
        <v>-847</v>
      </c>
      <c r="AV163" s="297">
        <f t="shared" si="87"/>
        <v>0</v>
      </c>
      <c r="AW163" s="299">
        <f t="shared" si="88"/>
        <v>-827</v>
      </c>
    </row>
    <row r="164" spans="1:49" x14ac:dyDescent="0.55000000000000004">
      <c r="A164" s="293">
        <f t="shared" si="73"/>
        <v>2</v>
      </c>
      <c r="B164" s="293">
        <v>6</v>
      </c>
      <c r="C164" s="293">
        <f t="shared" si="60"/>
        <v>1440</v>
      </c>
      <c r="D164" s="293">
        <f t="shared" si="74"/>
        <v>832</v>
      </c>
      <c r="E164" s="294">
        <f t="shared" si="75"/>
        <v>0.57777777777777783</v>
      </c>
      <c r="F164" s="293" t="str">
        <f t="shared" si="76"/>
        <v>Pico</v>
      </c>
      <c r="G164" s="295">
        <v>13</v>
      </c>
      <c r="H164" s="296">
        <v>52</v>
      </c>
      <c r="I164" s="297" t="s">
        <v>112</v>
      </c>
      <c r="J164" s="298" t="str">
        <f t="shared" si="77"/>
        <v>Não</v>
      </c>
      <c r="K164" s="298" t="str">
        <f t="shared" si="89"/>
        <v>Bauru</v>
      </c>
      <c r="L164" s="298" t="str">
        <f t="shared" si="78"/>
        <v>Bauru</v>
      </c>
      <c r="M164" s="298" t="s">
        <v>331</v>
      </c>
      <c r="N164" s="299" t="s">
        <v>11</v>
      </c>
      <c r="O164" s="299" t="s">
        <v>4</v>
      </c>
      <c r="P164" s="300">
        <f t="shared" si="61"/>
        <v>855</v>
      </c>
      <c r="Q164" s="301">
        <v>14</v>
      </c>
      <c r="R164" s="302">
        <v>15</v>
      </c>
      <c r="S164" s="300">
        <f t="shared" si="62"/>
        <v>856</v>
      </c>
      <c r="T164" s="301">
        <v>14</v>
      </c>
      <c r="U164" s="302">
        <v>16</v>
      </c>
      <c r="V164" s="300">
        <f t="shared" si="63"/>
        <v>0</v>
      </c>
      <c r="W164" s="301"/>
      <c r="X164" s="302"/>
      <c r="Y164" s="300">
        <f t="shared" si="64"/>
        <v>0</v>
      </c>
      <c r="Z164" s="301"/>
      <c r="AA164" s="302"/>
      <c r="AB164" s="300">
        <f t="shared" si="65"/>
        <v>0</v>
      </c>
      <c r="AC164" s="301"/>
      <c r="AD164" s="302"/>
      <c r="AE164" s="300">
        <f t="shared" si="66"/>
        <v>860</v>
      </c>
      <c r="AF164" s="301">
        <v>14</v>
      </c>
      <c r="AG164" s="302">
        <v>20</v>
      </c>
      <c r="AH164" s="297">
        <f t="shared" si="79"/>
        <v>2272</v>
      </c>
      <c r="AI164" s="297">
        <f t="shared" si="67"/>
        <v>2295</v>
      </c>
      <c r="AJ164" s="297">
        <f t="shared" si="68"/>
        <v>2296</v>
      </c>
      <c r="AK164" s="297">
        <f t="shared" si="69"/>
        <v>1440</v>
      </c>
      <c r="AL164" s="297">
        <f t="shared" si="70"/>
        <v>1440</v>
      </c>
      <c r="AM164" s="297">
        <f t="shared" si="71"/>
        <v>1440</v>
      </c>
      <c r="AN164" s="299">
        <f t="shared" si="72"/>
        <v>2300</v>
      </c>
      <c r="AO164" s="297">
        <f t="shared" si="80"/>
        <v>1</v>
      </c>
      <c r="AP164" s="297">
        <f t="shared" si="81"/>
        <v>23</v>
      </c>
      <c r="AQ164" s="297">
        <f t="shared" si="82"/>
        <v>1</v>
      </c>
      <c r="AR164" s="297">
        <f t="shared" si="83"/>
        <v>-856</v>
      </c>
      <c r="AS164" s="297">
        <f t="shared" si="84"/>
        <v>0</v>
      </c>
      <c r="AT164" s="297">
        <f t="shared" si="85"/>
        <v>0</v>
      </c>
      <c r="AU164" s="297">
        <f t="shared" si="86"/>
        <v>0</v>
      </c>
      <c r="AV164" s="297">
        <f t="shared" si="87"/>
        <v>860</v>
      </c>
      <c r="AW164" s="299">
        <f t="shared" si="88"/>
        <v>28</v>
      </c>
    </row>
    <row r="165" spans="1:49" x14ac:dyDescent="0.55000000000000004">
      <c r="A165" s="293">
        <f t="shared" si="73"/>
        <v>2</v>
      </c>
      <c r="B165" s="293">
        <v>6</v>
      </c>
      <c r="C165" s="293">
        <f t="shared" si="60"/>
        <v>1440</v>
      </c>
      <c r="D165" s="293">
        <f t="shared" si="74"/>
        <v>833</v>
      </c>
      <c r="E165" s="294">
        <f t="shared" si="75"/>
        <v>0.57847222222222217</v>
      </c>
      <c r="F165" s="293" t="str">
        <f t="shared" si="76"/>
        <v>Pico</v>
      </c>
      <c r="G165" s="295">
        <v>13</v>
      </c>
      <c r="H165" s="296">
        <v>53</v>
      </c>
      <c r="I165" s="297" t="s">
        <v>8</v>
      </c>
      <c r="J165" s="298" t="str">
        <f t="shared" si="77"/>
        <v>Não</v>
      </c>
      <c r="K165" s="298" t="str">
        <f t="shared" si="89"/>
        <v>Região</v>
      </c>
      <c r="L165" s="298" t="str">
        <f t="shared" si="78"/>
        <v>Agudos</v>
      </c>
      <c r="M165" s="298" t="s">
        <v>327</v>
      </c>
      <c r="N165" s="299" t="s">
        <v>3</v>
      </c>
      <c r="O165" s="299" t="s">
        <v>9</v>
      </c>
      <c r="P165" s="300">
        <f t="shared" si="61"/>
        <v>838</v>
      </c>
      <c r="Q165" s="301">
        <v>13</v>
      </c>
      <c r="R165" s="302">
        <v>58</v>
      </c>
      <c r="S165" s="300">
        <f t="shared" si="62"/>
        <v>838</v>
      </c>
      <c r="T165" s="301">
        <v>13</v>
      </c>
      <c r="U165" s="302">
        <v>58</v>
      </c>
      <c r="V165" s="300">
        <f t="shared" si="63"/>
        <v>856</v>
      </c>
      <c r="W165" s="301">
        <v>14</v>
      </c>
      <c r="X165" s="302">
        <v>16</v>
      </c>
      <c r="Y165" s="300">
        <f t="shared" si="64"/>
        <v>870</v>
      </c>
      <c r="Z165" s="301">
        <v>14</v>
      </c>
      <c r="AA165" s="302">
        <v>30</v>
      </c>
      <c r="AB165" s="300">
        <f t="shared" si="65"/>
        <v>870</v>
      </c>
      <c r="AC165" s="301">
        <v>14</v>
      </c>
      <c r="AD165" s="302">
        <v>30</v>
      </c>
      <c r="AE165" s="300">
        <f t="shared" si="66"/>
        <v>870</v>
      </c>
      <c r="AF165" s="301">
        <v>14</v>
      </c>
      <c r="AG165" s="302">
        <v>30</v>
      </c>
      <c r="AH165" s="297">
        <f t="shared" si="79"/>
        <v>2273</v>
      </c>
      <c r="AI165" s="297">
        <f t="shared" si="67"/>
        <v>2278</v>
      </c>
      <c r="AJ165" s="297">
        <f t="shared" si="68"/>
        <v>2278</v>
      </c>
      <c r="AK165" s="297">
        <f t="shared" si="69"/>
        <v>2296</v>
      </c>
      <c r="AL165" s="297">
        <f t="shared" si="70"/>
        <v>2310</v>
      </c>
      <c r="AM165" s="297">
        <f t="shared" si="71"/>
        <v>2310</v>
      </c>
      <c r="AN165" s="299">
        <f t="shared" si="72"/>
        <v>2310</v>
      </c>
      <c r="AO165" s="297">
        <f t="shared" si="80"/>
        <v>1</v>
      </c>
      <c r="AP165" s="297">
        <f t="shared" si="81"/>
        <v>5</v>
      </c>
      <c r="AQ165" s="297">
        <f t="shared" si="82"/>
        <v>0</v>
      </c>
      <c r="AR165" s="297">
        <f t="shared" si="83"/>
        <v>18</v>
      </c>
      <c r="AS165" s="297">
        <f t="shared" si="84"/>
        <v>14</v>
      </c>
      <c r="AT165" s="297">
        <f t="shared" si="85"/>
        <v>0</v>
      </c>
      <c r="AU165" s="297">
        <f t="shared" si="86"/>
        <v>14</v>
      </c>
      <c r="AV165" s="297">
        <f t="shared" si="87"/>
        <v>0</v>
      </c>
      <c r="AW165" s="299">
        <f t="shared" si="88"/>
        <v>37</v>
      </c>
    </row>
    <row r="166" spans="1:49" x14ac:dyDescent="0.55000000000000004">
      <c r="A166" s="293">
        <f t="shared" si="73"/>
        <v>2</v>
      </c>
      <c r="B166" s="293">
        <v>6</v>
      </c>
      <c r="C166" s="293">
        <f t="shared" ref="C166:C217" si="90">1*1440</f>
        <v>1440</v>
      </c>
      <c r="D166" s="293">
        <f t="shared" si="74"/>
        <v>852</v>
      </c>
      <c r="E166" s="294">
        <f t="shared" si="75"/>
        <v>0.59166666666666667</v>
      </c>
      <c r="F166" s="293" t="str">
        <f t="shared" si="76"/>
        <v>Pico</v>
      </c>
      <c r="G166" s="295">
        <v>14</v>
      </c>
      <c r="H166" s="296">
        <v>12</v>
      </c>
      <c r="I166" s="297" t="s">
        <v>98</v>
      </c>
      <c r="J166" s="298" t="str">
        <f t="shared" si="77"/>
        <v>Não</v>
      </c>
      <c r="K166" s="298" t="str">
        <f t="shared" si="89"/>
        <v>Bauru</v>
      </c>
      <c r="L166" s="298" t="str">
        <f t="shared" si="78"/>
        <v>Bauru</v>
      </c>
      <c r="M166" s="298" t="s">
        <v>326</v>
      </c>
      <c r="N166" s="299" t="s">
        <v>11</v>
      </c>
      <c r="O166" s="299" t="s">
        <v>12</v>
      </c>
      <c r="P166" s="300">
        <f t="shared" si="61"/>
        <v>857</v>
      </c>
      <c r="Q166" s="301">
        <v>14</v>
      </c>
      <c r="R166" s="302">
        <v>17</v>
      </c>
      <c r="S166" s="300">
        <f t="shared" si="62"/>
        <v>857</v>
      </c>
      <c r="T166" s="301">
        <v>14</v>
      </c>
      <c r="U166" s="302">
        <v>17</v>
      </c>
      <c r="V166" s="300">
        <f t="shared" si="63"/>
        <v>0</v>
      </c>
      <c r="W166" s="301"/>
      <c r="X166" s="302"/>
      <c r="Y166" s="300">
        <f t="shared" si="64"/>
        <v>0</v>
      </c>
      <c r="Z166" s="301"/>
      <c r="AA166" s="302"/>
      <c r="AB166" s="300">
        <f t="shared" si="65"/>
        <v>865</v>
      </c>
      <c r="AC166" s="301">
        <v>14</v>
      </c>
      <c r="AD166" s="302">
        <v>25</v>
      </c>
      <c r="AE166" s="300">
        <f t="shared" si="66"/>
        <v>874</v>
      </c>
      <c r="AF166" s="301">
        <v>14</v>
      </c>
      <c r="AG166" s="302">
        <v>34</v>
      </c>
      <c r="AH166" s="297">
        <f t="shared" si="79"/>
        <v>2292</v>
      </c>
      <c r="AI166" s="297">
        <f t="shared" si="67"/>
        <v>2297</v>
      </c>
      <c r="AJ166" s="297">
        <f t="shared" si="68"/>
        <v>2297</v>
      </c>
      <c r="AK166" s="297">
        <f t="shared" si="69"/>
        <v>1440</v>
      </c>
      <c r="AL166" s="297">
        <f t="shared" si="70"/>
        <v>1440</v>
      </c>
      <c r="AM166" s="297">
        <f t="shared" si="71"/>
        <v>2305</v>
      </c>
      <c r="AN166" s="299">
        <f t="shared" si="72"/>
        <v>2314</v>
      </c>
      <c r="AO166" s="297">
        <f t="shared" si="80"/>
        <v>1</v>
      </c>
      <c r="AP166" s="297">
        <f t="shared" si="81"/>
        <v>5</v>
      </c>
      <c r="AQ166" s="297">
        <f t="shared" si="82"/>
        <v>0</v>
      </c>
      <c r="AR166" s="297">
        <f t="shared" si="83"/>
        <v>-857</v>
      </c>
      <c r="AS166" s="297">
        <f t="shared" si="84"/>
        <v>0</v>
      </c>
      <c r="AT166" s="297">
        <f t="shared" si="85"/>
        <v>865</v>
      </c>
      <c r="AU166" s="297">
        <f t="shared" si="86"/>
        <v>865</v>
      </c>
      <c r="AV166" s="297">
        <f t="shared" si="87"/>
        <v>9</v>
      </c>
      <c r="AW166" s="299">
        <f t="shared" si="88"/>
        <v>22</v>
      </c>
    </row>
    <row r="167" spans="1:49" x14ac:dyDescent="0.55000000000000004">
      <c r="A167" s="293">
        <f t="shared" si="73"/>
        <v>2</v>
      </c>
      <c r="B167" s="293">
        <v>6</v>
      </c>
      <c r="C167" s="293">
        <f t="shared" si="90"/>
        <v>1440</v>
      </c>
      <c r="D167" s="293">
        <f t="shared" si="74"/>
        <v>858</v>
      </c>
      <c r="E167" s="294">
        <f t="shared" si="75"/>
        <v>0.59583333333333333</v>
      </c>
      <c r="F167" s="293" t="str">
        <f t="shared" si="76"/>
        <v>Pico</v>
      </c>
      <c r="G167" s="295">
        <v>14</v>
      </c>
      <c r="H167" s="296">
        <v>18</v>
      </c>
      <c r="I167" s="297" t="s">
        <v>113</v>
      </c>
      <c r="J167" s="298" t="str">
        <f t="shared" si="77"/>
        <v>Não</v>
      </c>
      <c r="K167" s="298" t="str">
        <f t="shared" si="89"/>
        <v>Bauru</v>
      </c>
      <c r="L167" s="298" t="str">
        <f t="shared" si="78"/>
        <v>Bauru</v>
      </c>
      <c r="M167" s="298" t="s">
        <v>325</v>
      </c>
      <c r="N167" s="299" t="s">
        <v>17</v>
      </c>
      <c r="O167" s="299" t="s">
        <v>53</v>
      </c>
      <c r="P167" s="300">
        <f t="shared" si="61"/>
        <v>862</v>
      </c>
      <c r="Q167" s="301">
        <v>14</v>
      </c>
      <c r="R167" s="302">
        <v>22</v>
      </c>
      <c r="S167" s="300">
        <f t="shared" si="62"/>
        <v>862</v>
      </c>
      <c r="T167" s="301">
        <v>14</v>
      </c>
      <c r="U167" s="302">
        <v>22</v>
      </c>
      <c r="V167" s="300">
        <f t="shared" si="63"/>
        <v>882</v>
      </c>
      <c r="W167" s="301">
        <v>14</v>
      </c>
      <c r="X167" s="302">
        <v>42</v>
      </c>
      <c r="Y167" s="300">
        <f t="shared" si="64"/>
        <v>882</v>
      </c>
      <c r="Z167" s="301">
        <v>14</v>
      </c>
      <c r="AA167" s="302">
        <v>42</v>
      </c>
      <c r="AB167" s="300">
        <f t="shared" si="65"/>
        <v>0</v>
      </c>
      <c r="AC167" s="301"/>
      <c r="AD167" s="302"/>
      <c r="AE167" s="300">
        <f t="shared" si="66"/>
        <v>0</v>
      </c>
      <c r="AF167" s="301"/>
      <c r="AG167" s="302"/>
      <c r="AH167" s="297">
        <f t="shared" si="79"/>
        <v>2298</v>
      </c>
      <c r="AI167" s="297">
        <f t="shared" si="67"/>
        <v>2302</v>
      </c>
      <c r="AJ167" s="297">
        <f t="shared" si="68"/>
        <v>2302</v>
      </c>
      <c r="AK167" s="297">
        <f t="shared" si="69"/>
        <v>2322</v>
      </c>
      <c r="AL167" s="297">
        <f t="shared" si="70"/>
        <v>2322</v>
      </c>
      <c r="AM167" s="297">
        <f t="shared" si="71"/>
        <v>1440</v>
      </c>
      <c r="AN167" s="299">
        <f t="shared" si="72"/>
        <v>1440</v>
      </c>
      <c r="AO167" s="297">
        <f t="shared" si="80"/>
        <v>1</v>
      </c>
      <c r="AP167" s="297">
        <f t="shared" si="81"/>
        <v>4</v>
      </c>
      <c r="AQ167" s="297">
        <f t="shared" si="82"/>
        <v>0</v>
      </c>
      <c r="AR167" s="297">
        <f t="shared" si="83"/>
        <v>20</v>
      </c>
      <c r="AS167" s="297">
        <f t="shared" si="84"/>
        <v>0</v>
      </c>
      <c r="AT167" s="297">
        <f t="shared" si="85"/>
        <v>-882</v>
      </c>
      <c r="AU167" s="297">
        <f t="shared" si="86"/>
        <v>-882</v>
      </c>
      <c r="AV167" s="297">
        <f t="shared" si="87"/>
        <v>0</v>
      </c>
      <c r="AW167" s="299">
        <f t="shared" si="88"/>
        <v>-858</v>
      </c>
    </row>
    <row r="168" spans="1:49" x14ac:dyDescent="0.55000000000000004">
      <c r="A168" s="293">
        <f t="shared" si="73"/>
        <v>2</v>
      </c>
      <c r="B168" s="293">
        <v>6</v>
      </c>
      <c r="C168" s="293">
        <f t="shared" si="90"/>
        <v>1440</v>
      </c>
      <c r="D168" s="293" t="str">
        <f t="shared" si="74"/>
        <v/>
      </c>
      <c r="E168" s="294" t="str">
        <f t="shared" si="75"/>
        <v/>
      </c>
      <c r="F168" s="293" t="str">
        <f t="shared" si="76"/>
        <v/>
      </c>
      <c r="G168" s="295"/>
      <c r="H168" s="296"/>
      <c r="I168" s="297"/>
      <c r="J168" s="303" t="str">
        <f t="shared" si="77"/>
        <v>Sim</v>
      </c>
      <c r="K168" s="303" t="str">
        <f t="shared" si="89"/>
        <v>Bauru</v>
      </c>
      <c r="L168" s="303" t="str">
        <f t="shared" si="78"/>
        <v>Bauru</v>
      </c>
      <c r="M168" s="303" t="s">
        <v>325</v>
      </c>
      <c r="N168" s="304" t="s">
        <v>17</v>
      </c>
      <c r="O168" s="299" t="s">
        <v>4</v>
      </c>
      <c r="P168" s="300">
        <f t="shared" si="61"/>
        <v>867</v>
      </c>
      <c r="Q168" s="301">
        <v>14</v>
      </c>
      <c r="R168" s="302">
        <v>27</v>
      </c>
      <c r="S168" s="300">
        <f t="shared" si="62"/>
        <v>867</v>
      </c>
      <c r="T168" s="301">
        <v>14</v>
      </c>
      <c r="U168" s="302">
        <v>27</v>
      </c>
      <c r="V168" s="300">
        <f t="shared" si="63"/>
        <v>874</v>
      </c>
      <c r="W168" s="301">
        <v>14</v>
      </c>
      <c r="X168" s="302">
        <v>34</v>
      </c>
      <c r="Y168" s="300">
        <f t="shared" si="64"/>
        <v>883</v>
      </c>
      <c r="Z168" s="301">
        <v>14</v>
      </c>
      <c r="AA168" s="302">
        <v>43</v>
      </c>
      <c r="AB168" s="300">
        <f t="shared" si="65"/>
        <v>897</v>
      </c>
      <c r="AC168" s="301">
        <v>14</v>
      </c>
      <c r="AD168" s="302">
        <v>57</v>
      </c>
      <c r="AE168" s="300">
        <f t="shared" si="66"/>
        <v>929</v>
      </c>
      <c r="AF168" s="301">
        <v>15</v>
      </c>
      <c r="AG168" s="302">
        <v>29</v>
      </c>
      <c r="AH168" s="297">
        <f t="shared" si="79"/>
        <v>0</v>
      </c>
      <c r="AI168" s="297">
        <f t="shared" si="67"/>
        <v>2307</v>
      </c>
      <c r="AJ168" s="297">
        <f t="shared" si="68"/>
        <v>2307</v>
      </c>
      <c r="AK168" s="297">
        <f t="shared" si="69"/>
        <v>2314</v>
      </c>
      <c r="AL168" s="297">
        <f t="shared" si="70"/>
        <v>2323</v>
      </c>
      <c r="AM168" s="297">
        <f t="shared" si="71"/>
        <v>2337</v>
      </c>
      <c r="AN168" s="299">
        <f t="shared" si="72"/>
        <v>2369</v>
      </c>
      <c r="AO168" s="297">
        <f t="shared" si="80"/>
        <v>1</v>
      </c>
      <c r="AP168" s="297">
        <f t="shared" si="81"/>
        <v>2307</v>
      </c>
      <c r="AQ168" s="297">
        <f t="shared" si="82"/>
        <v>0</v>
      </c>
      <c r="AR168" s="297">
        <f t="shared" si="83"/>
        <v>7</v>
      </c>
      <c r="AS168" s="297">
        <f t="shared" si="84"/>
        <v>9</v>
      </c>
      <c r="AT168" s="297">
        <f t="shared" si="85"/>
        <v>14</v>
      </c>
      <c r="AU168" s="297">
        <f t="shared" si="86"/>
        <v>23</v>
      </c>
      <c r="AV168" s="297">
        <f t="shared" si="87"/>
        <v>32</v>
      </c>
      <c r="AW168" s="299">
        <f t="shared" si="88"/>
        <v>2369</v>
      </c>
    </row>
    <row r="169" spans="1:49" x14ac:dyDescent="0.55000000000000004">
      <c r="A169" s="293">
        <f t="shared" si="73"/>
        <v>2</v>
      </c>
      <c r="B169" s="293">
        <v>6</v>
      </c>
      <c r="C169" s="293">
        <f t="shared" si="90"/>
        <v>1440</v>
      </c>
      <c r="D169" s="293" t="str">
        <f t="shared" si="74"/>
        <v/>
      </c>
      <c r="E169" s="294" t="str">
        <f t="shared" si="75"/>
        <v/>
      </c>
      <c r="F169" s="293" t="str">
        <f t="shared" si="76"/>
        <v/>
      </c>
      <c r="G169" s="295"/>
      <c r="H169" s="296"/>
      <c r="I169" s="297"/>
      <c r="J169" s="303" t="str">
        <f t="shared" si="77"/>
        <v>Sim</v>
      </c>
      <c r="K169" s="303" t="str">
        <f t="shared" si="89"/>
        <v>Bauru</v>
      </c>
      <c r="L169" s="303" t="str">
        <f t="shared" si="78"/>
        <v>Bauru</v>
      </c>
      <c r="M169" s="303" t="s">
        <v>325</v>
      </c>
      <c r="N169" s="304" t="s">
        <v>17</v>
      </c>
      <c r="O169" s="299" t="s">
        <v>54</v>
      </c>
      <c r="P169" s="300">
        <f t="shared" si="61"/>
        <v>862</v>
      </c>
      <c r="Q169" s="301">
        <v>14</v>
      </c>
      <c r="R169" s="302">
        <v>22</v>
      </c>
      <c r="S169" s="300">
        <f t="shared" si="62"/>
        <v>862</v>
      </c>
      <c r="T169" s="301">
        <v>14</v>
      </c>
      <c r="U169" s="302">
        <v>22</v>
      </c>
      <c r="V169" s="300">
        <f t="shared" si="63"/>
        <v>882</v>
      </c>
      <c r="W169" s="301">
        <v>14</v>
      </c>
      <c r="X169" s="302">
        <v>42</v>
      </c>
      <c r="Y169" s="300">
        <f t="shared" si="64"/>
        <v>882</v>
      </c>
      <c r="Z169" s="301">
        <v>14</v>
      </c>
      <c r="AA169" s="302">
        <v>42</v>
      </c>
      <c r="AB169" s="300">
        <f t="shared" si="65"/>
        <v>0</v>
      </c>
      <c r="AC169" s="301"/>
      <c r="AD169" s="302"/>
      <c r="AE169" s="300">
        <f t="shared" si="66"/>
        <v>0</v>
      </c>
      <c r="AF169" s="301"/>
      <c r="AG169" s="302"/>
      <c r="AH169" s="297">
        <f t="shared" si="79"/>
        <v>0</v>
      </c>
      <c r="AI169" s="297">
        <f t="shared" si="67"/>
        <v>2302</v>
      </c>
      <c r="AJ169" s="297">
        <f t="shared" si="68"/>
        <v>2302</v>
      </c>
      <c r="AK169" s="297">
        <f t="shared" si="69"/>
        <v>2322</v>
      </c>
      <c r="AL169" s="297">
        <f t="shared" si="70"/>
        <v>2322</v>
      </c>
      <c r="AM169" s="297">
        <f t="shared" si="71"/>
        <v>1440</v>
      </c>
      <c r="AN169" s="299">
        <f t="shared" si="72"/>
        <v>1440</v>
      </c>
      <c r="AO169" s="297">
        <f t="shared" si="80"/>
        <v>1</v>
      </c>
      <c r="AP169" s="297">
        <f t="shared" si="81"/>
        <v>2302</v>
      </c>
      <c r="AQ169" s="297">
        <f t="shared" si="82"/>
        <v>0</v>
      </c>
      <c r="AR169" s="297">
        <f t="shared" si="83"/>
        <v>20</v>
      </c>
      <c r="AS169" s="297">
        <f t="shared" si="84"/>
        <v>0</v>
      </c>
      <c r="AT169" s="297">
        <f t="shared" si="85"/>
        <v>-882</v>
      </c>
      <c r="AU169" s="297">
        <f t="shared" si="86"/>
        <v>-882</v>
      </c>
      <c r="AV169" s="297">
        <f t="shared" si="87"/>
        <v>0</v>
      </c>
      <c r="AW169" s="299">
        <f t="shared" si="88"/>
        <v>1440</v>
      </c>
    </row>
    <row r="170" spans="1:49" x14ac:dyDescent="0.55000000000000004">
      <c r="A170" s="293">
        <f t="shared" si="73"/>
        <v>2</v>
      </c>
      <c r="B170" s="293">
        <v>6</v>
      </c>
      <c r="C170" s="293">
        <f t="shared" si="90"/>
        <v>1440</v>
      </c>
      <c r="D170" s="293">
        <f t="shared" si="74"/>
        <v>892</v>
      </c>
      <c r="E170" s="294">
        <f t="shared" si="75"/>
        <v>0.61944444444444446</v>
      </c>
      <c r="F170" s="293" t="str">
        <f t="shared" si="76"/>
        <v>Pico</v>
      </c>
      <c r="G170" s="295">
        <v>14</v>
      </c>
      <c r="H170" s="296">
        <v>52</v>
      </c>
      <c r="I170" s="297" t="s">
        <v>114</v>
      </c>
      <c r="J170" s="298" t="str">
        <f t="shared" si="77"/>
        <v>Não</v>
      </c>
      <c r="K170" s="298" t="str">
        <f t="shared" si="89"/>
        <v>Bauru</v>
      </c>
      <c r="L170" s="298" t="str">
        <f t="shared" si="78"/>
        <v>Bauru</v>
      </c>
      <c r="M170" s="298" t="s">
        <v>333</v>
      </c>
      <c r="N170" s="299" t="s">
        <v>17</v>
      </c>
      <c r="O170" s="299" t="s">
        <v>31</v>
      </c>
      <c r="P170" s="300">
        <f t="shared" si="61"/>
        <v>897</v>
      </c>
      <c r="Q170" s="301">
        <v>14</v>
      </c>
      <c r="R170" s="302">
        <v>57</v>
      </c>
      <c r="S170" s="300">
        <f t="shared" si="62"/>
        <v>903</v>
      </c>
      <c r="T170" s="301">
        <v>15</v>
      </c>
      <c r="U170" s="302">
        <v>3</v>
      </c>
      <c r="V170" s="300">
        <f t="shared" si="63"/>
        <v>903</v>
      </c>
      <c r="W170" s="301">
        <v>15</v>
      </c>
      <c r="X170" s="302">
        <v>3</v>
      </c>
      <c r="Y170" s="300">
        <f t="shared" si="64"/>
        <v>916</v>
      </c>
      <c r="Z170" s="301">
        <v>15</v>
      </c>
      <c r="AA170" s="302">
        <v>16</v>
      </c>
      <c r="AB170" s="300">
        <f t="shared" si="65"/>
        <v>921</v>
      </c>
      <c r="AC170" s="301">
        <v>15</v>
      </c>
      <c r="AD170" s="302">
        <v>21</v>
      </c>
      <c r="AE170" s="300">
        <f t="shared" si="66"/>
        <v>932</v>
      </c>
      <c r="AF170" s="301">
        <v>15</v>
      </c>
      <c r="AG170" s="302">
        <v>32</v>
      </c>
      <c r="AH170" s="297">
        <f t="shared" si="79"/>
        <v>2332</v>
      </c>
      <c r="AI170" s="297">
        <f t="shared" si="67"/>
        <v>2337</v>
      </c>
      <c r="AJ170" s="297">
        <f t="shared" si="68"/>
        <v>2343</v>
      </c>
      <c r="AK170" s="297">
        <f t="shared" si="69"/>
        <v>2343</v>
      </c>
      <c r="AL170" s="297">
        <f t="shared" si="70"/>
        <v>2356</v>
      </c>
      <c r="AM170" s="297">
        <f t="shared" si="71"/>
        <v>2361</v>
      </c>
      <c r="AN170" s="299">
        <f t="shared" si="72"/>
        <v>2372</v>
      </c>
      <c r="AO170" s="297">
        <f t="shared" si="80"/>
        <v>1</v>
      </c>
      <c r="AP170" s="297">
        <f t="shared" si="81"/>
        <v>5</v>
      </c>
      <c r="AQ170" s="297">
        <f t="shared" si="82"/>
        <v>6</v>
      </c>
      <c r="AR170" s="297">
        <f t="shared" si="83"/>
        <v>0</v>
      </c>
      <c r="AS170" s="297">
        <f t="shared" si="84"/>
        <v>13</v>
      </c>
      <c r="AT170" s="297">
        <f t="shared" si="85"/>
        <v>5</v>
      </c>
      <c r="AU170" s="297">
        <f t="shared" si="86"/>
        <v>18</v>
      </c>
      <c r="AV170" s="297">
        <f t="shared" si="87"/>
        <v>11</v>
      </c>
      <c r="AW170" s="299">
        <f t="shared" si="88"/>
        <v>40</v>
      </c>
    </row>
    <row r="171" spans="1:49" x14ac:dyDescent="0.55000000000000004">
      <c r="A171" s="293">
        <f t="shared" si="73"/>
        <v>2</v>
      </c>
      <c r="B171" s="293">
        <v>6</v>
      </c>
      <c r="C171" s="293">
        <f t="shared" si="90"/>
        <v>1440</v>
      </c>
      <c r="D171" s="293">
        <f t="shared" si="74"/>
        <v>896</v>
      </c>
      <c r="E171" s="294">
        <f t="shared" si="75"/>
        <v>0.62222222222222223</v>
      </c>
      <c r="F171" s="293" t="str">
        <f t="shared" si="76"/>
        <v>Pico</v>
      </c>
      <c r="G171" s="295">
        <v>14</v>
      </c>
      <c r="H171" s="296">
        <v>56</v>
      </c>
      <c r="I171" s="297" t="s">
        <v>115</v>
      </c>
      <c r="J171" s="298" t="str">
        <f t="shared" si="77"/>
        <v>Não</v>
      </c>
      <c r="K171" s="298" t="str">
        <f t="shared" si="89"/>
        <v>Bauru</v>
      </c>
      <c r="L171" s="298" t="str">
        <f t="shared" si="78"/>
        <v>Bauru</v>
      </c>
      <c r="M171" s="298" t="s">
        <v>328</v>
      </c>
      <c r="N171" s="299" t="s">
        <v>17</v>
      </c>
      <c r="O171" s="299" t="s">
        <v>53</v>
      </c>
      <c r="P171" s="300">
        <f t="shared" si="61"/>
        <v>905</v>
      </c>
      <c r="Q171" s="301">
        <v>15</v>
      </c>
      <c r="R171" s="302">
        <v>5</v>
      </c>
      <c r="S171" s="300">
        <f t="shared" si="62"/>
        <v>905</v>
      </c>
      <c r="T171" s="301">
        <v>15</v>
      </c>
      <c r="U171" s="302">
        <v>5</v>
      </c>
      <c r="V171" s="300">
        <f t="shared" si="63"/>
        <v>967</v>
      </c>
      <c r="W171" s="301">
        <v>16</v>
      </c>
      <c r="X171" s="302">
        <v>7</v>
      </c>
      <c r="Y171" s="300">
        <f t="shared" si="64"/>
        <v>967</v>
      </c>
      <c r="Z171" s="301">
        <v>16</v>
      </c>
      <c r="AA171" s="302">
        <v>7</v>
      </c>
      <c r="AB171" s="300">
        <f t="shared" si="65"/>
        <v>0</v>
      </c>
      <c r="AC171" s="301"/>
      <c r="AD171" s="302"/>
      <c r="AE171" s="300">
        <f t="shared" si="66"/>
        <v>0</v>
      </c>
      <c r="AF171" s="301"/>
      <c r="AG171" s="302"/>
      <c r="AH171" s="297">
        <f t="shared" si="79"/>
        <v>2336</v>
      </c>
      <c r="AI171" s="297">
        <f t="shared" si="67"/>
        <v>2345</v>
      </c>
      <c r="AJ171" s="297">
        <f t="shared" si="68"/>
        <v>2345</v>
      </c>
      <c r="AK171" s="297">
        <f t="shared" si="69"/>
        <v>2407</v>
      </c>
      <c r="AL171" s="297">
        <f t="shared" si="70"/>
        <v>2407</v>
      </c>
      <c r="AM171" s="297">
        <f t="shared" si="71"/>
        <v>1440</v>
      </c>
      <c r="AN171" s="299">
        <f t="shared" si="72"/>
        <v>1440</v>
      </c>
      <c r="AO171" s="297">
        <f t="shared" si="80"/>
        <v>1</v>
      </c>
      <c r="AP171" s="297">
        <f t="shared" si="81"/>
        <v>9</v>
      </c>
      <c r="AQ171" s="297">
        <f t="shared" si="82"/>
        <v>0</v>
      </c>
      <c r="AR171" s="297">
        <f t="shared" si="83"/>
        <v>62</v>
      </c>
      <c r="AS171" s="297">
        <f t="shared" si="84"/>
        <v>0</v>
      </c>
      <c r="AT171" s="297">
        <f t="shared" si="85"/>
        <v>-967</v>
      </c>
      <c r="AU171" s="297">
        <f t="shared" si="86"/>
        <v>-967</v>
      </c>
      <c r="AV171" s="297">
        <f t="shared" si="87"/>
        <v>0</v>
      </c>
      <c r="AW171" s="299">
        <f t="shared" si="88"/>
        <v>-896</v>
      </c>
    </row>
    <row r="172" spans="1:49" x14ac:dyDescent="0.55000000000000004">
      <c r="A172" s="293">
        <f t="shared" si="73"/>
        <v>2</v>
      </c>
      <c r="B172" s="293">
        <v>6</v>
      </c>
      <c r="C172" s="293">
        <f t="shared" si="90"/>
        <v>1440</v>
      </c>
      <c r="D172" s="293" t="str">
        <f t="shared" si="74"/>
        <v/>
      </c>
      <c r="E172" s="294" t="str">
        <f t="shared" si="75"/>
        <v/>
      </c>
      <c r="F172" s="293" t="str">
        <f t="shared" si="76"/>
        <v/>
      </c>
      <c r="G172" s="295"/>
      <c r="H172" s="296"/>
      <c r="I172" s="297"/>
      <c r="J172" s="303" t="str">
        <f t="shared" si="77"/>
        <v>Sim</v>
      </c>
      <c r="K172" s="303" t="str">
        <f t="shared" si="89"/>
        <v>Bauru</v>
      </c>
      <c r="L172" s="303" t="str">
        <f t="shared" si="78"/>
        <v>Bauru</v>
      </c>
      <c r="M172" s="303" t="s">
        <v>328</v>
      </c>
      <c r="N172" s="304" t="s">
        <v>17</v>
      </c>
      <c r="O172" s="299" t="s">
        <v>54</v>
      </c>
      <c r="P172" s="300">
        <f t="shared" si="61"/>
        <v>905</v>
      </c>
      <c r="Q172" s="301">
        <v>15</v>
      </c>
      <c r="R172" s="302">
        <v>5</v>
      </c>
      <c r="S172" s="300">
        <f t="shared" si="62"/>
        <v>905</v>
      </c>
      <c r="T172" s="301">
        <v>15</v>
      </c>
      <c r="U172" s="302">
        <v>5</v>
      </c>
      <c r="V172" s="300">
        <f t="shared" si="63"/>
        <v>967</v>
      </c>
      <c r="W172" s="301">
        <v>16</v>
      </c>
      <c r="X172" s="302">
        <v>7</v>
      </c>
      <c r="Y172" s="300">
        <f t="shared" si="64"/>
        <v>0</v>
      </c>
      <c r="Z172" s="301"/>
      <c r="AA172" s="302"/>
      <c r="AB172" s="300">
        <f t="shared" si="65"/>
        <v>0</v>
      </c>
      <c r="AC172" s="301"/>
      <c r="AD172" s="302"/>
      <c r="AE172" s="300">
        <f t="shared" si="66"/>
        <v>0</v>
      </c>
      <c r="AF172" s="301"/>
      <c r="AG172" s="302"/>
      <c r="AH172" s="297">
        <f t="shared" si="79"/>
        <v>0</v>
      </c>
      <c r="AI172" s="297">
        <f t="shared" si="67"/>
        <v>2345</v>
      </c>
      <c r="AJ172" s="297">
        <f t="shared" si="68"/>
        <v>2345</v>
      </c>
      <c r="AK172" s="297">
        <f t="shared" si="69"/>
        <v>2407</v>
      </c>
      <c r="AL172" s="297">
        <f t="shared" si="70"/>
        <v>1440</v>
      </c>
      <c r="AM172" s="297">
        <f t="shared" si="71"/>
        <v>1440</v>
      </c>
      <c r="AN172" s="299">
        <f t="shared" si="72"/>
        <v>1440</v>
      </c>
      <c r="AO172" s="297">
        <f t="shared" si="80"/>
        <v>1</v>
      </c>
      <c r="AP172" s="297">
        <f t="shared" si="81"/>
        <v>2345</v>
      </c>
      <c r="AQ172" s="297">
        <f t="shared" si="82"/>
        <v>0</v>
      </c>
      <c r="AR172" s="297">
        <f t="shared" si="83"/>
        <v>62</v>
      </c>
      <c r="AS172" s="297">
        <f t="shared" si="84"/>
        <v>-967</v>
      </c>
      <c r="AT172" s="297">
        <f t="shared" si="85"/>
        <v>0</v>
      </c>
      <c r="AU172" s="297">
        <f t="shared" si="86"/>
        <v>-967</v>
      </c>
      <c r="AV172" s="297">
        <f t="shared" si="87"/>
        <v>0</v>
      </c>
      <c r="AW172" s="299">
        <f t="shared" si="88"/>
        <v>1440</v>
      </c>
    </row>
    <row r="173" spans="1:49" x14ac:dyDescent="0.55000000000000004">
      <c r="A173" s="293">
        <f t="shared" si="73"/>
        <v>2</v>
      </c>
      <c r="B173" s="293">
        <v>6</v>
      </c>
      <c r="C173" s="293">
        <f t="shared" si="90"/>
        <v>1440</v>
      </c>
      <c r="D173" s="293" t="str">
        <f t="shared" si="74"/>
        <v/>
      </c>
      <c r="E173" s="294" t="str">
        <f t="shared" si="75"/>
        <v/>
      </c>
      <c r="F173" s="293" t="str">
        <f t="shared" si="76"/>
        <v/>
      </c>
      <c r="G173" s="295"/>
      <c r="H173" s="296"/>
      <c r="I173" s="297"/>
      <c r="J173" s="303" t="str">
        <f t="shared" si="77"/>
        <v>Sim</v>
      </c>
      <c r="K173" s="303" t="str">
        <f t="shared" si="89"/>
        <v>Bauru</v>
      </c>
      <c r="L173" s="303" t="str">
        <f t="shared" si="78"/>
        <v>Bauru</v>
      </c>
      <c r="M173" s="303" t="s">
        <v>328</v>
      </c>
      <c r="N173" s="304" t="s">
        <v>17</v>
      </c>
      <c r="O173" s="299" t="s">
        <v>7</v>
      </c>
      <c r="P173" s="300">
        <f t="shared" si="61"/>
        <v>899</v>
      </c>
      <c r="Q173" s="301">
        <v>14</v>
      </c>
      <c r="R173" s="302">
        <v>59</v>
      </c>
      <c r="S173" s="300">
        <f t="shared" si="62"/>
        <v>899</v>
      </c>
      <c r="T173" s="301">
        <v>14</v>
      </c>
      <c r="U173" s="302">
        <v>59</v>
      </c>
      <c r="V173" s="300">
        <f t="shared" si="63"/>
        <v>904</v>
      </c>
      <c r="W173" s="301">
        <v>15</v>
      </c>
      <c r="X173" s="302">
        <v>4</v>
      </c>
      <c r="Y173" s="300">
        <f t="shared" si="64"/>
        <v>917</v>
      </c>
      <c r="Z173" s="301">
        <v>15</v>
      </c>
      <c r="AA173" s="302">
        <v>17</v>
      </c>
      <c r="AB173" s="300">
        <f t="shared" si="65"/>
        <v>925</v>
      </c>
      <c r="AC173" s="301">
        <v>15</v>
      </c>
      <c r="AD173" s="302">
        <v>25</v>
      </c>
      <c r="AE173" s="300">
        <f t="shared" si="66"/>
        <v>968</v>
      </c>
      <c r="AF173" s="301">
        <v>16</v>
      </c>
      <c r="AG173" s="302">
        <v>8</v>
      </c>
      <c r="AH173" s="297">
        <f t="shared" si="79"/>
        <v>0</v>
      </c>
      <c r="AI173" s="297">
        <f t="shared" si="67"/>
        <v>2339</v>
      </c>
      <c r="AJ173" s="297">
        <f t="shared" si="68"/>
        <v>2339</v>
      </c>
      <c r="AK173" s="297">
        <f t="shared" si="69"/>
        <v>2344</v>
      </c>
      <c r="AL173" s="297">
        <f t="shared" si="70"/>
        <v>2357</v>
      </c>
      <c r="AM173" s="297">
        <f t="shared" si="71"/>
        <v>2365</v>
      </c>
      <c r="AN173" s="299">
        <f t="shared" si="72"/>
        <v>2408</v>
      </c>
      <c r="AO173" s="297">
        <f t="shared" si="80"/>
        <v>1</v>
      </c>
      <c r="AP173" s="297">
        <f t="shared" si="81"/>
        <v>2339</v>
      </c>
      <c r="AQ173" s="297">
        <f t="shared" si="82"/>
        <v>0</v>
      </c>
      <c r="AR173" s="297">
        <f t="shared" si="83"/>
        <v>5</v>
      </c>
      <c r="AS173" s="297">
        <f t="shared" si="84"/>
        <v>13</v>
      </c>
      <c r="AT173" s="297">
        <f t="shared" si="85"/>
        <v>8</v>
      </c>
      <c r="AU173" s="297">
        <f t="shared" si="86"/>
        <v>21</v>
      </c>
      <c r="AV173" s="297">
        <f t="shared" si="87"/>
        <v>43</v>
      </c>
      <c r="AW173" s="299">
        <f t="shared" si="88"/>
        <v>2408</v>
      </c>
    </row>
    <row r="174" spans="1:49" x14ac:dyDescent="0.55000000000000004">
      <c r="A174" s="293">
        <f t="shared" si="73"/>
        <v>2</v>
      </c>
      <c r="B174" s="293">
        <v>6</v>
      </c>
      <c r="C174" s="293">
        <f t="shared" si="90"/>
        <v>1440</v>
      </c>
      <c r="D174" s="293">
        <f t="shared" si="74"/>
        <v>906</v>
      </c>
      <c r="E174" s="294">
        <f t="shared" si="75"/>
        <v>0.62916666666666665</v>
      </c>
      <c r="F174" s="293" t="str">
        <f t="shared" si="76"/>
        <v>Pico</v>
      </c>
      <c r="G174" s="295">
        <v>15</v>
      </c>
      <c r="H174" s="296">
        <v>6</v>
      </c>
      <c r="I174" s="297" t="s">
        <v>101</v>
      </c>
      <c r="J174" s="298" t="str">
        <f t="shared" si="77"/>
        <v>Não</v>
      </c>
      <c r="K174" s="298" t="str">
        <f t="shared" si="89"/>
        <v>Região</v>
      </c>
      <c r="L174" s="298" t="str">
        <f t="shared" si="78"/>
        <v>Lençóis Paulista</v>
      </c>
      <c r="M174" s="298" t="s">
        <v>334</v>
      </c>
      <c r="N174" s="299" t="s">
        <v>17</v>
      </c>
      <c r="O174" s="299" t="s">
        <v>49</v>
      </c>
      <c r="P174" s="300">
        <f t="shared" si="61"/>
        <v>907</v>
      </c>
      <c r="Q174" s="301">
        <v>15</v>
      </c>
      <c r="R174" s="302">
        <v>7</v>
      </c>
      <c r="S174" s="300">
        <f t="shared" si="62"/>
        <v>907</v>
      </c>
      <c r="T174" s="301">
        <v>15</v>
      </c>
      <c r="U174" s="302">
        <v>7</v>
      </c>
      <c r="V174" s="300">
        <f t="shared" si="63"/>
        <v>908</v>
      </c>
      <c r="W174" s="301">
        <v>15</v>
      </c>
      <c r="X174" s="302">
        <v>8</v>
      </c>
      <c r="Y174" s="300">
        <f t="shared" si="64"/>
        <v>908</v>
      </c>
      <c r="Z174" s="301">
        <v>15</v>
      </c>
      <c r="AA174" s="302">
        <v>8</v>
      </c>
      <c r="AB174" s="300">
        <f t="shared" si="65"/>
        <v>919</v>
      </c>
      <c r="AC174" s="301">
        <v>15</v>
      </c>
      <c r="AD174" s="302">
        <v>19</v>
      </c>
      <c r="AE174" s="300">
        <f t="shared" si="66"/>
        <v>923</v>
      </c>
      <c r="AF174" s="301">
        <v>15</v>
      </c>
      <c r="AG174" s="302">
        <v>23</v>
      </c>
      <c r="AH174" s="297">
        <f t="shared" si="79"/>
        <v>2346</v>
      </c>
      <c r="AI174" s="297">
        <f t="shared" si="67"/>
        <v>2347</v>
      </c>
      <c r="AJ174" s="297">
        <f t="shared" si="68"/>
        <v>2347</v>
      </c>
      <c r="AK174" s="297">
        <f t="shared" si="69"/>
        <v>2348</v>
      </c>
      <c r="AL174" s="297">
        <f t="shared" si="70"/>
        <v>2348</v>
      </c>
      <c r="AM174" s="297">
        <f t="shared" si="71"/>
        <v>2359</v>
      </c>
      <c r="AN174" s="299">
        <f t="shared" si="72"/>
        <v>2363</v>
      </c>
      <c r="AO174" s="297">
        <f t="shared" si="80"/>
        <v>1</v>
      </c>
      <c r="AP174" s="297">
        <f t="shared" si="81"/>
        <v>1</v>
      </c>
      <c r="AQ174" s="297">
        <f t="shared" si="82"/>
        <v>0</v>
      </c>
      <c r="AR174" s="297">
        <f t="shared" si="83"/>
        <v>1</v>
      </c>
      <c r="AS174" s="297">
        <f t="shared" si="84"/>
        <v>0</v>
      </c>
      <c r="AT174" s="297">
        <f t="shared" si="85"/>
        <v>11</v>
      </c>
      <c r="AU174" s="297">
        <f t="shared" si="86"/>
        <v>11</v>
      </c>
      <c r="AV174" s="297">
        <f t="shared" si="87"/>
        <v>4</v>
      </c>
      <c r="AW174" s="299">
        <f t="shared" si="88"/>
        <v>17</v>
      </c>
    </row>
    <row r="175" spans="1:49" x14ac:dyDescent="0.55000000000000004">
      <c r="A175" s="293">
        <f t="shared" si="73"/>
        <v>2</v>
      </c>
      <c r="B175" s="293">
        <v>6</v>
      </c>
      <c r="C175" s="293">
        <f t="shared" si="90"/>
        <v>1440</v>
      </c>
      <c r="D175" s="293">
        <f t="shared" si="74"/>
        <v>923</v>
      </c>
      <c r="E175" s="294">
        <f t="shared" si="75"/>
        <v>0.64097222222222217</v>
      </c>
      <c r="F175" s="293" t="str">
        <f t="shared" si="76"/>
        <v>Pico</v>
      </c>
      <c r="G175" s="295">
        <v>15</v>
      </c>
      <c r="H175" s="296">
        <v>23</v>
      </c>
      <c r="I175" s="297" t="s">
        <v>116</v>
      </c>
      <c r="J175" s="298" t="str">
        <f t="shared" si="77"/>
        <v>Não</v>
      </c>
      <c r="K175" s="298" t="str">
        <f t="shared" si="89"/>
        <v>Bauru</v>
      </c>
      <c r="L175" s="298" t="str">
        <f t="shared" si="78"/>
        <v>Bauru</v>
      </c>
      <c r="M175" s="298" t="s">
        <v>329</v>
      </c>
      <c r="N175" s="299" t="s">
        <v>11</v>
      </c>
      <c r="O175" s="299" t="s">
        <v>39</v>
      </c>
      <c r="P175" s="300">
        <f t="shared" si="61"/>
        <v>939</v>
      </c>
      <c r="Q175" s="301">
        <v>15</v>
      </c>
      <c r="R175" s="302">
        <v>39</v>
      </c>
      <c r="S175" s="300">
        <f t="shared" si="62"/>
        <v>943</v>
      </c>
      <c r="T175" s="301">
        <v>15</v>
      </c>
      <c r="U175" s="302">
        <v>43</v>
      </c>
      <c r="V175" s="300">
        <f t="shared" si="63"/>
        <v>957</v>
      </c>
      <c r="W175" s="301">
        <v>15</v>
      </c>
      <c r="X175" s="302">
        <v>57</v>
      </c>
      <c r="Y175" s="300">
        <f t="shared" si="64"/>
        <v>968</v>
      </c>
      <c r="Z175" s="301">
        <v>16</v>
      </c>
      <c r="AA175" s="302">
        <v>8</v>
      </c>
      <c r="AB175" s="300">
        <f t="shared" si="65"/>
        <v>975</v>
      </c>
      <c r="AC175" s="301">
        <v>16</v>
      </c>
      <c r="AD175" s="302">
        <v>15</v>
      </c>
      <c r="AE175" s="300">
        <f t="shared" si="66"/>
        <v>981</v>
      </c>
      <c r="AF175" s="301">
        <v>16</v>
      </c>
      <c r="AG175" s="302">
        <v>21</v>
      </c>
      <c r="AH175" s="297">
        <f t="shared" si="79"/>
        <v>2363</v>
      </c>
      <c r="AI175" s="297">
        <f t="shared" si="67"/>
        <v>2379</v>
      </c>
      <c r="AJ175" s="297">
        <f t="shared" si="68"/>
        <v>2383</v>
      </c>
      <c r="AK175" s="297">
        <f t="shared" si="69"/>
        <v>2397</v>
      </c>
      <c r="AL175" s="297">
        <f t="shared" si="70"/>
        <v>2408</v>
      </c>
      <c r="AM175" s="297">
        <f t="shared" si="71"/>
        <v>2415</v>
      </c>
      <c r="AN175" s="299">
        <f t="shared" si="72"/>
        <v>2421</v>
      </c>
      <c r="AO175" s="297">
        <f t="shared" si="80"/>
        <v>1</v>
      </c>
      <c r="AP175" s="297">
        <f t="shared" si="81"/>
        <v>16</v>
      </c>
      <c r="AQ175" s="297">
        <f t="shared" si="82"/>
        <v>4</v>
      </c>
      <c r="AR175" s="297">
        <f t="shared" si="83"/>
        <v>14</v>
      </c>
      <c r="AS175" s="297">
        <f t="shared" si="84"/>
        <v>11</v>
      </c>
      <c r="AT175" s="297">
        <f t="shared" si="85"/>
        <v>7</v>
      </c>
      <c r="AU175" s="297">
        <f t="shared" si="86"/>
        <v>18</v>
      </c>
      <c r="AV175" s="297">
        <f t="shared" si="87"/>
        <v>6</v>
      </c>
      <c r="AW175" s="299">
        <f t="shared" si="88"/>
        <v>58</v>
      </c>
    </row>
    <row r="176" spans="1:49" x14ac:dyDescent="0.55000000000000004">
      <c r="A176" s="293">
        <f t="shared" si="73"/>
        <v>2</v>
      </c>
      <c r="B176" s="293">
        <v>6</v>
      </c>
      <c r="C176" s="293">
        <f t="shared" si="90"/>
        <v>1440</v>
      </c>
      <c r="D176" s="293">
        <f t="shared" si="74"/>
        <v>952</v>
      </c>
      <c r="E176" s="294">
        <f t="shared" si="75"/>
        <v>0.66111111111111109</v>
      </c>
      <c r="F176" s="293" t="str">
        <f t="shared" si="76"/>
        <v>Pico</v>
      </c>
      <c r="G176" s="295">
        <v>15</v>
      </c>
      <c r="H176" s="296">
        <v>52</v>
      </c>
      <c r="I176" s="297" t="s">
        <v>6</v>
      </c>
      <c r="J176" s="298" t="str">
        <f t="shared" si="77"/>
        <v>Não</v>
      </c>
      <c r="K176" s="298" t="str">
        <f t="shared" si="89"/>
        <v>Bauru</v>
      </c>
      <c r="L176" s="298" t="str">
        <f t="shared" si="78"/>
        <v>Bauru</v>
      </c>
      <c r="M176" s="298" t="s">
        <v>328</v>
      </c>
      <c r="N176" s="299" t="s">
        <v>3</v>
      </c>
      <c r="O176" s="299" t="s">
        <v>36</v>
      </c>
      <c r="P176" s="300">
        <f t="shared" si="61"/>
        <v>957</v>
      </c>
      <c r="Q176" s="301">
        <v>15</v>
      </c>
      <c r="R176" s="302">
        <v>57</v>
      </c>
      <c r="S176" s="300">
        <f t="shared" si="62"/>
        <v>957</v>
      </c>
      <c r="T176" s="301">
        <v>15</v>
      </c>
      <c r="U176" s="302">
        <v>57</v>
      </c>
      <c r="V176" s="300">
        <f t="shared" si="63"/>
        <v>964</v>
      </c>
      <c r="W176" s="301">
        <v>16</v>
      </c>
      <c r="X176" s="302">
        <v>4</v>
      </c>
      <c r="Y176" s="300">
        <f t="shared" si="64"/>
        <v>964</v>
      </c>
      <c r="Z176" s="301">
        <v>16</v>
      </c>
      <c r="AA176" s="302">
        <v>4</v>
      </c>
      <c r="AB176" s="300">
        <f t="shared" si="65"/>
        <v>970</v>
      </c>
      <c r="AC176" s="301">
        <v>16</v>
      </c>
      <c r="AD176" s="302">
        <v>10</v>
      </c>
      <c r="AE176" s="300">
        <f t="shared" si="66"/>
        <v>999</v>
      </c>
      <c r="AF176" s="301">
        <v>16</v>
      </c>
      <c r="AG176" s="302">
        <v>39</v>
      </c>
      <c r="AH176" s="297">
        <f t="shared" si="79"/>
        <v>2392</v>
      </c>
      <c r="AI176" s="297">
        <f t="shared" si="67"/>
        <v>2397</v>
      </c>
      <c r="AJ176" s="297">
        <f t="shared" si="68"/>
        <v>2397</v>
      </c>
      <c r="AK176" s="297">
        <f t="shared" si="69"/>
        <v>2404</v>
      </c>
      <c r="AL176" s="297">
        <f t="shared" si="70"/>
        <v>2404</v>
      </c>
      <c r="AM176" s="297">
        <f t="shared" si="71"/>
        <v>2410</v>
      </c>
      <c r="AN176" s="299">
        <f t="shared" si="72"/>
        <v>2439</v>
      </c>
      <c r="AO176" s="297">
        <f t="shared" si="80"/>
        <v>1</v>
      </c>
      <c r="AP176" s="297">
        <f t="shared" si="81"/>
        <v>5</v>
      </c>
      <c r="AQ176" s="297">
        <f t="shared" si="82"/>
        <v>0</v>
      </c>
      <c r="AR176" s="297">
        <f t="shared" si="83"/>
        <v>7</v>
      </c>
      <c r="AS176" s="297">
        <f t="shared" si="84"/>
        <v>0</v>
      </c>
      <c r="AT176" s="297">
        <f t="shared" si="85"/>
        <v>6</v>
      </c>
      <c r="AU176" s="297">
        <f t="shared" si="86"/>
        <v>6</v>
      </c>
      <c r="AV176" s="297">
        <f t="shared" si="87"/>
        <v>29</v>
      </c>
      <c r="AW176" s="299">
        <f t="shared" si="88"/>
        <v>47</v>
      </c>
    </row>
    <row r="177" spans="1:49" x14ac:dyDescent="0.55000000000000004">
      <c r="A177" s="293">
        <f t="shared" si="73"/>
        <v>2</v>
      </c>
      <c r="B177" s="293">
        <v>6</v>
      </c>
      <c r="C177" s="293">
        <f t="shared" si="90"/>
        <v>1440</v>
      </c>
      <c r="D177" s="293">
        <f t="shared" si="74"/>
        <v>962</v>
      </c>
      <c r="E177" s="294">
        <f t="shared" si="75"/>
        <v>0.66805555555555562</v>
      </c>
      <c r="F177" s="293" t="str">
        <f t="shared" si="76"/>
        <v>Pico</v>
      </c>
      <c r="G177" s="295">
        <v>16</v>
      </c>
      <c r="H177" s="296">
        <v>2</v>
      </c>
      <c r="I177" s="297" t="s">
        <v>6</v>
      </c>
      <c r="J177" s="298" t="str">
        <f t="shared" si="77"/>
        <v>Não</v>
      </c>
      <c r="K177" s="298" t="str">
        <f t="shared" si="89"/>
        <v>Bauru</v>
      </c>
      <c r="L177" s="298" t="str">
        <f t="shared" si="78"/>
        <v>Bauru</v>
      </c>
      <c r="M177" s="298" t="s">
        <v>328</v>
      </c>
      <c r="N177" s="299" t="s">
        <v>3</v>
      </c>
      <c r="O177" s="299" t="s">
        <v>7</v>
      </c>
      <c r="P177" s="300">
        <f t="shared" si="61"/>
        <v>1001</v>
      </c>
      <c r="Q177" s="301">
        <v>16</v>
      </c>
      <c r="R177" s="302">
        <v>41</v>
      </c>
      <c r="S177" s="300">
        <f t="shared" si="62"/>
        <v>1001</v>
      </c>
      <c r="T177" s="301">
        <v>16</v>
      </c>
      <c r="U177" s="302">
        <v>41</v>
      </c>
      <c r="V177" s="300">
        <f t="shared" si="63"/>
        <v>1011</v>
      </c>
      <c r="W177" s="301">
        <v>16</v>
      </c>
      <c r="X177" s="302">
        <v>51</v>
      </c>
      <c r="Y177" s="300">
        <f t="shared" si="64"/>
        <v>1016</v>
      </c>
      <c r="Z177" s="301">
        <v>16</v>
      </c>
      <c r="AA177" s="302">
        <v>56</v>
      </c>
      <c r="AB177" s="300">
        <f t="shared" si="65"/>
        <v>1018</v>
      </c>
      <c r="AC177" s="301">
        <v>16</v>
      </c>
      <c r="AD177" s="302">
        <v>58</v>
      </c>
      <c r="AE177" s="300">
        <f t="shared" si="66"/>
        <v>1032</v>
      </c>
      <c r="AF177" s="301">
        <v>17</v>
      </c>
      <c r="AG177" s="302">
        <v>12</v>
      </c>
      <c r="AH177" s="297">
        <f t="shared" si="79"/>
        <v>2402</v>
      </c>
      <c r="AI177" s="297">
        <f t="shared" si="67"/>
        <v>2441</v>
      </c>
      <c r="AJ177" s="297">
        <f t="shared" si="68"/>
        <v>2441</v>
      </c>
      <c r="AK177" s="297">
        <f t="shared" si="69"/>
        <v>2451</v>
      </c>
      <c r="AL177" s="297">
        <f t="shared" si="70"/>
        <v>2456</v>
      </c>
      <c r="AM177" s="297">
        <f t="shared" si="71"/>
        <v>2458</v>
      </c>
      <c r="AN177" s="299">
        <f t="shared" si="72"/>
        <v>2472</v>
      </c>
      <c r="AO177" s="297">
        <f t="shared" si="80"/>
        <v>1</v>
      </c>
      <c r="AP177" s="297">
        <f t="shared" si="81"/>
        <v>39</v>
      </c>
      <c r="AQ177" s="297">
        <f t="shared" si="82"/>
        <v>0</v>
      </c>
      <c r="AR177" s="297">
        <f t="shared" si="83"/>
        <v>10</v>
      </c>
      <c r="AS177" s="297">
        <f t="shared" si="84"/>
        <v>5</v>
      </c>
      <c r="AT177" s="297">
        <f t="shared" si="85"/>
        <v>2</v>
      </c>
      <c r="AU177" s="297">
        <f t="shared" si="86"/>
        <v>7</v>
      </c>
      <c r="AV177" s="297">
        <f t="shared" si="87"/>
        <v>14</v>
      </c>
      <c r="AW177" s="299">
        <f t="shared" si="88"/>
        <v>70</v>
      </c>
    </row>
    <row r="178" spans="1:49" x14ac:dyDescent="0.55000000000000004">
      <c r="A178" s="293">
        <f t="shared" si="73"/>
        <v>2</v>
      </c>
      <c r="B178" s="293">
        <v>6</v>
      </c>
      <c r="C178" s="293">
        <f t="shared" si="90"/>
        <v>1440</v>
      </c>
      <c r="D178" s="293">
        <f t="shared" si="74"/>
        <v>963</v>
      </c>
      <c r="E178" s="294">
        <f t="shared" si="75"/>
        <v>0.66875000000000007</v>
      </c>
      <c r="F178" s="293" t="str">
        <f t="shared" si="76"/>
        <v>Pico</v>
      </c>
      <c r="G178" s="295">
        <v>16</v>
      </c>
      <c r="H178" s="296">
        <v>3</v>
      </c>
      <c r="I178" s="297" t="s">
        <v>51</v>
      </c>
      <c r="J178" s="298" t="str">
        <f t="shared" si="77"/>
        <v>Não</v>
      </c>
      <c r="K178" s="298" t="str">
        <f t="shared" si="89"/>
        <v>Região</v>
      </c>
      <c r="L178" s="298" t="str">
        <f t="shared" si="78"/>
        <v>Pirajui</v>
      </c>
      <c r="M178" s="298" t="s">
        <v>335</v>
      </c>
      <c r="N178" s="299" t="s">
        <v>3</v>
      </c>
      <c r="O178" s="299" t="s">
        <v>52</v>
      </c>
      <c r="P178" s="300">
        <f t="shared" si="61"/>
        <v>967</v>
      </c>
      <c r="Q178" s="301">
        <v>16</v>
      </c>
      <c r="R178" s="302">
        <v>7</v>
      </c>
      <c r="S178" s="300">
        <f t="shared" si="62"/>
        <v>968</v>
      </c>
      <c r="T178" s="301">
        <v>16</v>
      </c>
      <c r="U178" s="302">
        <v>8</v>
      </c>
      <c r="V178" s="300">
        <f t="shared" si="63"/>
        <v>979</v>
      </c>
      <c r="W178" s="301">
        <v>16</v>
      </c>
      <c r="X178" s="302">
        <v>19</v>
      </c>
      <c r="Y178" s="300">
        <f t="shared" si="64"/>
        <v>979</v>
      </c>
      <c r="Z178" s="301">
        <v>16</v>
      </c>
      <c r="AA178" s="302">
        <v>19</v>
      </c>
      <c r="AB178" s="300">
        <f t="shared" si="65"/>
        <v>0</v>
      </c>
      <c r="AC178" s="301"/>
      <c r="AD178" s="302"/>
      <c r="AE178" s="300">
        <f t="shared" si="66"/>
        <v>0</v>
      </c>
      <c r="AF178" s="301"/>
      <c r="AG178" s="302"/>
      <c r="AH178" s="297">
        <f t="shared" si="79"/>
        <v>2403</v>
      </c>
      <c r="AI178" s="297">
        <f t="shared" si="67"/>
        <v>2407</v>
      </c>
      <c r="AJ178" s="297">
        <f t="shared" si="68"/>
        <v>2408</v>
      </c>
      <c r="AK178" s="297">
        <f t="shared" si="69"/>
        <v>2419</v>
      </c>
      <c r="AL178" s="297">
        <f t="shared" si="70"/>
        <v>2419</v>
      </c>
      <c r="AM178" s="297">
        <f t="shared" si="71"/>
        <v>1440</v>
      </c>
      <c r="AN178" s="299">
        <f t="shared" si="72"/>
        <v>1440</v>
      </c>
      <c r="AO178" s="297">
        <f t="shared" si="80"/>
        <v>1</v>
      </c>
      <c r="AP178" s="297">
        <f t="shared" si="81"/>
        <v>4</v>
      </c>
      <c r="AQ178" s="297">
        <f t="shared" si="82"/>
        <v>1</v>
      </c>
      <c r="AR178" s="297">
        <f t="shared" si="83"/>
        <v>11</v>
      </c>
      <c r="AS178" s="297">
        <f t="shared" si="84"/>
        <v>0</v>
      </c>
      <c r="AT178" s="297">
        <f t="shared" si="85"/>
        <v>-979</v>
      </c>
      <c r="AU178" s="297">
        <f t="shared" si="86"/>
        <v>-979</v>
      </c>
      <c r="AV178" s="297">
        <f t="shared" si="87"/>
        <v>0</v>
      </c>
      <c r="AW178" s="299">
        <f t="shared" si="88"/>
        <v>-963</v>
      </c>
    </row>
    <row r="179" spans="1:49" x14ac:dyDescent="0.55000000000000004">
      <c r="A179" s="293">
        <f t="shared" si="73"/>
        <v>2</v>
      </c>
      <c r="B179" s="293">
        <v>6</v>
      </c>
      <c r="C179" s="293">
        <f t="shared" si="90"/>
        <v>1440</v>
      </c>
      <c r="D179" s="293">
        <f t="shared" si="74"/>
        <v>971</v>
      </c>
      <c r="E179" s="294">
        <f t="shared" si="75"/>
        <v>0.6743055555555556</v>
      </c>
      <c r="F179" s="293" t="str">
        <f t="shared" si="76"/>
        <v>Pico</v>
      </c>
      <c r="G179" s="295">
        <v>16</v>
      </c>
      <c r="H179" s="296">
        <v>11</v>
      </c>
      <c r="I179" s="297" t="s">
        <v>61</v>
      </c>
      <c r="J179" s="298" t="str">
        <f t="shared" si="77"/>
        <v>Não</v>
      </c>
      <c r="K179" s="298" t="str">
        <f t="shared" si="89"/>
        <v>Bauru</v>
      </c>
      <c r="L179" s="298" t="str">
        <f t="shared" si="78"/>
        <v>Bauru</v>
      </c>
      <c r="M179" s="298" t="s">
        <v>333</v>
      </c>
      <c r="N179" s="299" t="s">
        <v>3</v>
      </c>
      <c r="O179" s="299" t="s">
        <v>31</v>
      </c>
      <c r="P179" s="300">
        <f t="shared" si="61"/>
        <v>974</v>
      </c>
      <c r="Q179" s="301">
        <v>16</v>
      </c>
      <c r="R179" s="302">
        <v>14</v>
      </c>
      <c r="S179" s="300">
        <f t="shared" si="62"/>
        <v>974</v>
      </c>
      <c r="T179" s="301">
        <v>16</v>
      </c>
      <c r="U179" s="302">
        <v>14</v>
      </c>
      <c r="V179" s="300">
        <f t="shared" si="63"/>
        <v>986</v>
      </c>
      <c r="W179" s="301">
        <v>16</v>
      </c>
      <c r="X179" s="302">
        <v>26</v>
      </c>
      <c r="Y179" s="300">
        <f t="shared" si="64"/>
        <v>987</v>
      </c>
      <c r="Z179" s="301">
        <v>16</v>
      </c>
      <c r="AA179" s="302">
        <v>27</v>
      </c>
      <c r="AB179" s="300">
        <f t="shared" si="65"/>
        <v>990</v>
      </c>
      <c r="AC179" s="301">
        <v>16</v>
      </c>
      <c r="AD179" s="302">
        <v>30</v>
      </c>
      <c r="AE179" s="300">
        <f t="shared" si="66"/>
        <v>1007</v>
      </c>
      <c r="AF179" s="301">
        <v>16</v>
      </c>
      <c r="AG179" s="302">
        <v>47</v>
      </c>
      <c r="AH179" s="297">
        <f t="shared" si="79"/>
        <v>2411</v>
      </c>
      <c r="AI179" s="297">
        <f t="shared" si="67"/>
        <v>2414</v>
      </c>
      <c r="AJ179" s="297">
        <f t="shared" si="68"/>
        <v>2414</v>
      </c>
      <c r="AK179" s="297">
        <f t="shared" si="69"/>
        <v>2426</v>
      </c>
      <c r="AL179" s="297">
        <f t="shared" si="70"/>
        <v>2427</v>
      </c>
      <c r="AM179" s="297">
        <f t="shared" si="71"/>
        <v>2430</v>
      </c>
      <c r="AN179" s="299">
        <f t="shared" si="72"/>
        <v>2447</v>
      </c>
      <c r="AO179" s="297">
        <f t="shared" si="80"/>
        <v>1</v>
      </c>
      <c r="AP179" s="297">
        <f t="shared" si="81"/>
        <v>3</v>
      </c>
      <c r="AQ179" s="297">
        <f t="shared" si="82"/>
        <v>0</v>
      </c>
      <c r="AR179" s="297">
        <f t="shared" si="83"/>
        <v>12</v>
      </c>
      <c r="AS179" s="297">
        <f t="shared" si="84"/>
        <v>1</v>
      </c>
      <c r="AT179" s="297">
        <f t="shared" si="85"/>
        <v>3</v>
      </c>
      <c r="AU179" s="297">
        <f t="shared" si="86"/>
        <v>4</v>
      </c>
      <c r="AV179" s="297">
        <f t="shared" si="87"/>
        <v>17</v>
      </c>
      <c r="AW179" s="299">
        <f t="shared" si="88"/>
        <v>36</v>
      </c>
    </row>
    <row r="180" spans="1:49" x14ac:dyDescent="0.55000000000000004">
      <c r="A180" s="293">
        <f t="shared" si="73"/>
        <v>2</v>
      </c>
      <c r="B180" s="293">
        <v>6</v>
      </c>
      <c r="C180" s="293">
        <f t="shared" si="90"/>
        <v>1440</v>
      </c>
      <c r="D180" s="293">
        <f t="shared" si="74"/>
        <v>996</v>
      </c>
      <c r="E180" s="294">
        <f t="shared" si="75"/>
        <v>0.69166666666666676</v>
      </c>
      <c r="F180" s="293" t="str">
        <f t="shared" si="76"/>
        <v>Pico</v>
      </c>
      <c r="G180" s="295">
        <v>16</v>
      </c>
      <c r="H180" s="296">
        <v>36</v>
      </c>
      <c r="I180" s="297" t="s">
        <v>117</v>
      </c>
      <c r="J180" s="298" t="str">
        <f t="shared" si="77"/>
        <v>Não</v>
      </c>
      <c r="K180" s="298" t="str">
        <f t="shared" si="89"/>
        <v>Bauru</v>
      </c>
      <c r="L180" s="298" t="str">
        <f t="shared" si="78"/>
        <v>Bauru</v>
      </c>
      <c r="M180" s="298" t="s">
        <v>333</v>
      </c>
      <c r="N180" s="299" t="s">
        <v>17</v>
      </c>
      <c r="O180" s="299" t="s">
        <v>31</v>
      </c>
      <c r="P180" s="300">
        <f t="shared" si="61"/>
        <v>1008</v>
      </c>
      <c r="Q180" s="301">
        <v>16</v>
      </c>
      <c r="R180" s="302">
        <v>48</v>
      </c>
      <c r="S180" s="300">
        <f t="shared" si="62"/>
        <v>1008</v>
      </c>
      <c r="T180" s="301">
        <v>16</v>
      </c>
      <c r="U180" s="302">
        <v>48</v>
      </c>
      <c r="V180" s="300">
        <f t="shared" si="63"/>
        <v>1021</v>
      </c>
      <c r="W180" s="301">
        <v>17</v>
      </c>
      <c r="X180" s="302">
        <v>1</v>
      </c>
      <c r="Y180" s="300">
        <f t="shared" si="64"/>
        <v>1038</v>
      </c>
      <c r="Z180" s="301">
        <v>17</v>
      </c>
      <c r="AA180" s="302">
        <v>18</v>
      </c>
      <c r="AB180" s="300">
        <f t="shared" si="65"/>
        <v>1051</v>
      </c>
      <c r="AC180" s="301">
        <v>17</v>
      </c>
      <c r="AD180" s="302">
        <v>31</v>
      </c>
      <c r="AE180" s="300">
        <f t="shared" si="66"/>
        <v>1061</v>
      </c>
      <c r="AF180" s="301">
        <v>17</v>
      </c>
      <c r="AG180" s="302">
        <v>41</v>
      </c>
      <c r="AH180" s="297">
        <f t="shared" si="79"/>
        <v>2436</v>
      </c>
      <c r="AI180" s="297">
        <f t="shared" si="67"/>
        <v>2448</v>
      </c>
      <c r="AJ180" s="297">
        <f t="shared" si="68"/>
        <v>2448</v>
      </c>
      <c r="AK180" s="297">
        <f t="shared" si="69"/>
        <v>2461</v>
      </c>
      <c r="AL180" s="297">
        <f t="shared" si="70"/>
        <v>2478</v>
      </c>
      <c r="AM180" s="297">
        <f t="shared" si="71"/>
        <v>2491</v>
      </c>
      <c r="AN180" s="299">
        <f t="shared" si="72"/>
        <v>2501</v>
      </c>
      <c r="AO180" s="297">
        <f t="shared" si="80"/>
        <v>1</v>
      </c>
      <c r="AP180" s="297">
        <f t="shared" si="81"/>
        <v>12</v>
      </c>
      <c r="AQ180" s="297">
        <f t="shared" si="82"/>
        <v>0</v>
      </c>
      <c r="AR180" s="297">
        <f t="shared" si="83"/>
        <v>13</v>
      </c>
      <c r="AS180" s="297">
        <f t="shared" si="84"/>
        <v>17</v>
      </c>
      <c r="AT180" s="297">
        <f t="shared" si="85"/>
        <v>13</v>
      </c>
      <c r="AU180" s="297">
        <f t="shared" si="86"/>
        <v>30</v>
      </c>
      <c r="AV180" s="297">
        <f t="shared" si="87"/>
        <v>10</v>
      </c>
      <c r="AW180" s="299">
        <f t="shared" si="88"/>
        <v>65</v>
      </c>
    </row>
    <row r="181" spans="1:49" x14ac:dyDescent="0.55000000000000004">
      <c r="A181" s="293">
        <f t="shared" si="73"/>
        <v>2</v>
      </c>
      <c r="B181" s="293">
        <v>6</v>
      </c>
      <c r="C181" s="293">
        <f t="shared" si="90"/>
        <v>1440</v>
      </c>
      <c r="D181" s="293">
        <f t="shared" si="74"/>
        <v>1002</v>
      </c>
      <c r="E181" s="294">
        <f t="shared" si="75"/>
        <v>0.6958333333333333</v>
      </c>
      <c r="F181" s="293" t="str">
        <f t="shared" si="76"/>
        <v>Pico</v>
      </c>
      <c r="G181" s="295">
        <v>16</v>
      </c>
      <c r="H181" s="296">
        <v>42</v>
      </c>
      <c r="I181" s="297" t="s">
        <v>51</v>
      </c>
      <c r="J181" s="298" t="str">
        <f t="shared" si="77"/>
        <v>Não</v>
      </c>
      <c r="K181" s="298" t="str">
        <f t="shared" si="89"/>
        <v>Região</v>
      </c>
      <c r="L181" s="298" t="str">
        <f t="shared" si="78"/>
        <v>Pirajui</v>
      </c>
      <c r="M181" s="298" t="s">
        <v>335</v>
      </c>
      <c r="N181" s="299" t="s">
        <v>3</v>
      </c>
      <c r="O181" s="299" t="s">
        <v>52</v>
      </c>
      <c r="P181" s="300">
        <f t="shared" si="61"/>
        <v>1005</v>
      </c>
      <c r="Q181" s="301">
        <v>16</v>
      </c>
      <c r="R181" s="302">
        <v>45</v>
      </c>
      <c r="S181" s="300">
        <f t="shared" si="62"/>
        <v>1005</v>
      </c>
      <c r="T181" s="301">
        <v>16</v>
      </c>
      <c r="U181" s="302">
        <v>45</v>
      </c>
      <c r="V181" s="300">
        <f t="shared" si="63"/>
        <v>1020</v>
      </c>
      <c r="W181" s="301">
        <v>17</v>
      </c>
      <c r="X181" s="302">
        <v>0</v>
      </c>
      <c r="Y181" s="300">
        <f t="shared" si="64"/>
        <v>1022</v>
      </c>
      <c r="Z181" s="301">
        <v>17</v>
      </c>
      <c r="AA181" s="302">
        <v>2</v>
      </c>
      <c r="AB181" s="300">
        <f t="shared" si="65"/>
        <v>1036</v>
      </c>
      <c r="AC181" s="301">
        <v>17</v>
      </c>
      <c r="AD181" s="302">
        <v>16</v>
      </c>
      <c r="AE181" s="300">
        <f t="shared" si="66"/>
        <v>1045</v>
      </c>
      <c r="AF181" s="301">
        <v>17</v>
      </c>
      <c r="AG181" s="302">
        <v>25</v>
      </c>
      <c r="AH181" s="297">
        <f t="shared" si="79"/>
        <v>2442</v>
      </c>
      <c r="AI181" s="297">
        <f t="shared" si="67"/>
        <v>2445</v>
      </c>
      <c r="AJ181" s="297">
        <f t="shared" si="68"/>
        <v>2445</v>
      </c>
      <c r="AK181" s="297">
        <f t="shared" si="69"/>
        <v>2460</v>
      </c>
      <c r="AL181" s="297">
        <f t="shared" si="70"/>
        <v>2462</v>
      </c>
      <c r="AM181" s="297">
        <f t="shared" si="71"/>
        <v>2476</v>
      </c>
      <c r="AN181" s="299">
        <f t="shared" si="72"/>
        <v>2485</v>
      </c>
      <c r="AO181" s="297">
        <f t="shared" si="80"/>
        <v>1</v>
      </c>
      <c r="AP181" s="297">
        <f t="shared" si="81"/>
        <v>3</v>
      </c>
      <c r="AQ181" s="297">
        <f t="shared" si="82"/>
        <v>0</v>
      </c>
      <c r="AR181" s="297">
        <f t="shared" si="83"/>
        <v>15</v>
      </c>
      <c r="AS181" s="297">
        <f t="shared" si="84"/>
        <v>2</v>
      </c>
      <c r="AT181" s="297">
        <f t="shared" si="85"/>
        <v>14</v>
      </c>
      <c r="AU181" s="297">
        <f t="shared" si="86"/>
        <v>16</v>
      </c>
      <c r="AV181" s="297">
        <f t="shared" si="87"/>
        <v>9</v>
      </c>
      <c r="AW181" s="299">
        <f t="shared" si="88"/>
        <v>43</v>
      </c>
    </row>
    <row r="182" spans="1:49" x14ac:dyDescent="0.55000000000000004">
      <c r="A182" s="293">
        <f t="shared" si="73"/>
        <v>2</v>
      </c>
      <c r="B182" s="293">
        <v>6</v>
      </c>
      <c r="C182" s="293">
        <f t="shared" si="90"/>
        <v>1440</v>
      </c>
      <c r="D182" s="293">
        <f t="shared" si="74"/>
        <v>1003</v>
      </c>
      <c r="E182" s="294">
        <f t="shared" si="75"/>
        <v>0.69652777777777775</v>
      </c>
      <c r="F182" s="293" t="str">
        <f t="shared" si="76"/>
        <v>Pico</v>
      </c>
      <c r="G182" s="295">
        <v>16</v>
      </c>
      <c r="H182" s="296">
        <v>43</v>
      </c>
      <c r="I182" s="297" t="s">
        <v>118</v>
      </c>
      <c r="J182" s="298" t="str">
        <f t="shared" si="77"/>
        <v>Não</v>
      </c>
      <c r="K182" s="298" t="str">
        <f t="shared" si="89"/>
        <v>Bauru</v>
      </c>
      <c r="L182" s="298" t="str">
        <f t="shared" si="78"/>
        <v>Bauru</v>
      </c>
      <c r="M182" s="298" t="s">
        <v>331</v>
      </c>
      <c r="N182" s="299" t="s">
        <v>17</v>
      </c>
      <c r="O182" s="299" t="s">
        <v>14</v>
      </c>
      <c r="P182" s="300">
        <f t="shared" si="61"/>
        <v>1009</v>
      </c>
      <c r="Q182" s="301">
        <v>16</v>
      </c>
      <c r="R182" s="302">
        <v>49</v>
      </c>
      <c r="S182" s="300">
        <f t="shared" si="62"/>
        <v>1016</v>
      </c>
      <c r="T182" s="301">
        <v>16</v>
      </c>
      <c r="U182" s="302">
        <v>56</v>
      </c>
      <c r="V182" s="300">
        <f t="shared" si="63"/>
        <v>1016</v>
      </c>
      <c r="W182" s="301">
        <v>16</v>
      </c>
      <c r="X182" s="302">
        <v>56</v>
      </c>
      <c r="Y182" s="300">
        <f t="shared" si="64"/>
        <v>1021</v>
      </c>
      <c r="Z182" s="301">
        <v>17</v>
      </c>
      <c r="AA182" s="302">
        <v>1</v>
      </c>
      <c r="AB182" s="300">
        <f t="shared" si="65"/>
        <v>1030</v>
      </c>
      <c r="AC182" s="301">
        <v>17</v>
      </c>
      <c r="AD182" s="302">
        <v>10</v>
      </c>
      <c r="AE182" s="300">
        <f t="shared" si="66"/>
        <v>1046</v>
      </c>
      <c r="AF182" s="301">
        <v>17</v>
      </c>
      <c r="AG182" s="302">
        <v>26</v>
      </c>
      <c r="AH182" s="297">
        <f t="shared" si="79"/>
        <v>2443</v>
      </c>
      <c r="AI182" s="297">
        <f t="shared" si="67"/>
        <v>2449</v>
      </c>
      <c r="AJ182" s="297">
        <f t="shared" si="68"/>
        <v>2456</v>
      </c>
      <c r="AK182" s="297">
        <f t="shared" si="69"/>
        <v>2456</v>
      </c>
      <c r="AL182" s="297">
        <f t="shared" si="70"/>
        <v>2461</v>
      </c>
      <c r="AM182" s="297">
        <f t="shared" si="71"/>
        <v>2470</v>
      </c>
      <c r="AN182" s="299">
        <f t="shared" si="72"/>
        <v>2486</v>
      </c>
      <c r="AO182" s="297">
        <f t="shared" si="80"/>
        <v>1</v>
      </c>
      <c r="AP182" s="297">
        <f t="shared" si="81"/>
        <v>6</v>
      </c>
      <c r="AQ182" s="297">
        <f t="shared" si="82"/>
        <v>7</v>
      </c>
      <c r="AR182" s="297">
        <f t="shared" si="83"/>
        <v>0</v>
      </c>
      <c r="AS182" s="297">
        <f t="shared" si="84"/>
        <v>5</v>
      </c>
      <c r="AT182" s="297">
        <f t="shared" si="85"/>
        <v>9</v>
      </c>
      <c r="AU182" s="297">
        <f t="shared" si="86"/>
        <v>14</v>
      </c>
      <c r="AV182" s="297">
        <f t="shared" si="87"/>
        <v>16</v>
      </c>
      <c r="AW182" s="299">
        <f t="shared" si="88"/>
        <v>43</v>
      </c>
    </row>
    <row r="183" spans="1:49" x14ac:dyDescent="0.55000000000000004">
      <c r="A183" s="293">
        <f t="shared" si="73"/>
        <v>2</v>
      </c>
      <c r="B183" s="293">
        <v>6</v>
      </c>
      <c r="C183" s="293">
        <f t="shared" si="90"/>
        <v>1440</v>
      </c>
      <c r="D183" s="293">
        <f t="shared" si="74"/>
        <v>1006</v>
      </c>
      <c r="E183" s="294">
        <f t="shared" si="75"/>
        <v>0.69861111111111107</v>
      </c>
      <c r="F183" s="293" t="str">
        <f t="shared" si="76"/>
        <v>Pico</v>
      </c>
      <c r="G183" s="295">
        <v>16</v>
      </c>
      <c r="H183" s="296">
        <v>46</v>
      </c>
      <c r="I183" s="297" t="s">
        <v>69</v>
      </c>
      <c r="J183" s="298" t="str">
        <f t="shared" si="77"/>
        <v>Não</v>
      </c>
      <c r="K183" s="298" t="str">
        <f t="shared" si="89"/>
        <v>Bauru</v>
      </c>
      <c r="L183" s="298" t="str">
        <f t="shared" si="78"/>
        <v>Bauru</v>
      </c>
      <c r="M183" s="298" t="s">
        <v>329</v>
      </c>
      <c r="N183" s="299" t="s">
        <v>3</v>
      </c>
      <c r="O183" s="299" t="s">
        <v>12</v>
      </c>
      <c r="P183" s="300">
        <f t="shared" si="61"/>
        <v>1026</v>
      </c>
      <c r="Q183" s="301">
        <v>17</v>
      </c>
      <c r="R183" s="302">
        <v>6</v>
      </c>
      <c r="S183" s="300">
        <f t="shared" si="62"/>
        <v>1027</v>
      </c>
      <c r="T183" s="301">
        <v>17</v>
      </c>
      <c r="U183" s="302">
        <v>7</v>
      </c>
      <c r="V183" s="300">
        <f t="shared" si="63"/>
        <v>1040</v>
      </c>
      <c r="W183" s="301">
        <v>17</v>
      </c>
      <c r="X183" s="302">
        <v>20</v>
      </c>
      <c r="Y183" s="300">
        <f t="shared" si="64"/>
        <v>1052</v>
      </c>
      <c r="Z183" s="301">
        <v>17</v>
      </c>
      <c r="AA183" s="302">
        <v>32</v>
      </c>
      <c r="AB183" s="300">
        <f t="shared" si="65"/>
        <v>1070</v>
      </c>
      <c r="AC183" s="301">
        <v>17</v>
      </c>
      <c r="AD183" s="302">
        <v>50</v>
      </c>
      <c r="AE183" s="300">
        <f t="shared" si="66"/>
        <v>1077</v>
      </c>
      <c r="AF183" s="301">
        <v>17</v>
      </c>
      <c r="AG183" s="302">
        <v>57</v>
      </c>
      <c r="AH183" s="297">
        <f t="shared" si="79"/>
        <v>2446</v>
      </c>
      <c r="AI183" s="297">
        <f t="shared" si="67"/>
        <v>2466</v>
      </c>
      <c r="AJ183" s="297">
        <f t="shared" si="68"/>
        <v>2467</v>
      </c>
      <c r="AK183" s="297">
        <f t="shared" si="69"/>
        <v>2480</v>
      </c>
      <c r="AL183" s="297">
        <f t="shared" si="70"/>
        <v>2492</v>
      </c>
      <c r="AM183" s="297">
        <f t="shared" si="71"/>
        <v>2510</v>
      </c>
      <c r="AN183" s="299">
        <f t="shared" si="72"/>
        <v>2517</v>
      </c>
      <c r="AO183" s="297">
        <f t="shared" si="80"/>
        <v>1</v>
      </c>
      <c r="AP183" s="297">
        <f t="shared" si="81"/>
        <v>20</v>
      </c>
      <c r="AQ183" s="297">
        <f t="shared" si="82"/>
        <v>1</v>
      </c>
      <c r="AR183" s="297">
        <f t="shared" si="83"/>
        <v>13</v>
      </c>
      <c r="AS183" s="297">
        <f t="shared" si="84"/>
        <v>12</v>
      </c>
      <c r="AT183" s="297">
        <f t="shared" si="85"/>
        <v>18</v>
      </c>
      <c r="AU183" s="297">
        <f t="shared" si="86"/>
        <v>30</v>
      </c>
      <c r="AV183" s="297">
        <f t="shared" si="87"/>
        <v>7</v>
      </c>
      <c r="AW183" s="299">
        <f t="shared" si="88"/>
        <v>71</v>
      </c>
    </row>
    <row r="184" spans="1:49" x14ac:dyDescent="0.55000000000000004">
      <c r="A184" s="293">
        <f t="shared" si="73"/>
        <v>2</v>
      </c>
      <c r="B184" s="293">
        <v>6</v>
      </c>
      <c r="C184" s="293">
        <f t="shared" si="90"/>
        <v>1440</v>
      </c>
      <c r="D184" s="293">
        <f t="shared" si="74"/>
        <v>1037</v>
      </c>
      <c r="E184" s="294">
        <f t="shared" si="75"/>
        <v>0.72013888888888899</v>
      </c>
      <c r="F184" s="293" t="str">
        <f t="shared" si="76"/>
        <v>Pico</v>
      </c>
      <c r="G184" s="295">
        <v>17</v>
      </c>
      <c r="H184" s="296">
        <v>17</v>
      </c>
      <c r="I184" s="297" t="s">
        <v>119</v>
      </c>
      <c r="J184" s="298" t="str">
        <f t="shared" si="77"/>
        <v>Não</v>
      </c>
      <c r="K184" s="298" t="str">
        <f t="shared" si="89"/>
        <v>Bauru</v>
      </c>
      <c r="L184" s="298" t="str">
        <f t="shared" si="78"/>
        <v>Bauru</v>
      </c>
      <c r="M184" s="298" t="s">
        <v>329</v>
      </c>
      <c r="N184" s="299" t="s">
        <v>17</v>
      </c>
      <c r="O184" s="299" t="s">
        <v>53</v>
      </c>
      <c r="P184" s="300">
        <f t="shared" si="61"/>
        <v>1042</v>
      </c>
      <c r="Q184" s="301">
        <v>17</v>
      </c>
      <c r="R184" s="302">
        <v>22</v>
      </c>
      <c r="S184" s="300">
        <f t="shared" si="62"/>
        <v>1042</v>
      </c>
      <c r="T184" s="301">
        <v>17</v>
      </c>
      <c r="U184" s="302">
        <v>22</v>
      </c>
      <c r="V184" s="300">
        <f t="shared" si="63"/>
        <v>1105</v>
      </c>
      <c r="W184" s="301">
        <v>18</v>
      </c>
      <c r="X184" s="302">
        <v>25</v>
      </c>
      <c r="Y184" s="300">
        <f t="shared" si="64"/>
        <v>0</v>
      </c>
      <c r="Z184" s="301"/>
      <c r="AA184" s="302"/>
      <c r="AB184" s="300">
        <f t="shared" si="65"/>
        <v>0</v>
      </c>
      <c r="AC184" s="301"/>
      <c r="AD184" s="302"/>
      <c r="AE184" s="300">
        <f t="shared" si="66"/>
        <v>0</v>
      </c>
      <c r="AF184" s="301"/>
      <c r="AG184" s="302"/>
      <c r="AH184" s="297">
        <f t="shared" si="79"/>
        <v>2477</v>
      </c>
      <c r="AI184" s="297">
        <f t="shared" si="67"/>
        <v>2482</v>
      </c>
      <c r="AJ184" s="297">
        <f t="shared" si="68"/>
        <v>2482</v>
      </c>
      <c r="AK184" s="297">
        <f t="shared" si="69"/>
        <v>2545</v>
      </c>
      <c r="AL184" s="297">
        <f t="shared" si="70"/>
        <v>1440</v>
      </c>
      <c r="AM184" s="297">
        <f t="shared" si="71"/>
        <v>1440</v>
      </c>
      <c r="AN184" s="299">
        <f t="shared" si="72"/>
        <v>1440</v>
      </c>
      <c r="AO184" s="297">
        <f t="shared" si="80"/>
        <v>1</v>
      </c>
      <c r="AP184" s="297">
        <f t="shared" si="81"/>
        <v>5</v>
      </c>
      <c r="AQ184" s="297">
        <f t="shared" si="82"/>
        <v>0</v>
      </c>
      <c r="AR184" s="297">
        <f t="shared" si="83"/>
        <v>63</v>
      </c>
      <c r="AS184" s="297">
        <f t="shared" si="84"/>
        <v>-1105</v>
      </c>
      <c r="AT184" s="297">
        <f t="shared" si="85"/>
        <v>0</v>
      </c>
      <c r="AU184" s="297">
        <f t="shared" si="86"/>
        <v>-1105</v>
      </c>
      <c r="AV184" s="297">
        <f t="shared" si="87"/>
        <v>0</v>
      </c>
      <c r="AW184" s="299">
        <f t="shared" si="88"/>
        <v>-1037</v>
      </c>
    </row>
    <row r="185" spans="1:49" x14ac:dyDescent="0.55000000000000004">
      <c r="A185" s="293">
        <f t="shared" si="73"/>
        <v>2</v>
      </c>
      <c r="B185" s="293">
        <v>6</v>
      </c>
      <c r="C185" s="293">
        <f t="shared" si="90"/>
        <v>1440</v>
      </c>
      <c r="D185" s="293" t="str">
        <f t="shared" si="74"/>
        <v/>
      </c>
      <c r="E185" s="294" t="str">
        <f t="shared" si="75"/>
        <v/>
      </c>
      <c r="F185" s="293" t="str">
        <f t="shared" si="76"/>
        <v/>
      </c>
      <c r="G185" s="295"/>
      <c r="H185" s="296"/>
      <c r="I185" s="297"/>
      <c r="J185" s="303" t="str">
        <f t="shared" si="77"/>
        <v>Sim</v>
      </c>
      <c r="K185" s="303" t="str">
        <f t="shared" si="89"/>
        <v>Bauru</v>
      </c>
      <c r="L185" s="303" t="str">
        <f t="shared" si="78"/>
        <v>Bauru</v>
      </c>
      <c r="M185" s="303" t="s">
        <v>329</v>
      </c>
      <c r="N185" s="304" t="s">
        <v>17</v>
      </c>
      <c r="O185" s="299" t="s">
        <v>14</v>
      </c>
      <c r="P185" s="300">
        <f t="shared" si="61"/>
        <v>1047</v>
      </c>
      <c r="Q185" s="301">
        <v>17</v>
      </c>
      <c r="R185" s="302">
        <v>27</v>
      </c>
      <c r="S185" s="300">
        <f t="shared" si="62"/>
        <v>1047</v>
      </c>
      <c r="T185" s="301">
        <v>17</v>
      </c>
      <c r="U185" s="302">
        <v>27</v>
      </c>
      <c r="V185" s="300">
        <f t="shared" si="63"/>
        <v>0</v>
      </c>
      <c r="W185" s="301"/>
      <c r="X185" s="302"/>
      <c r="Y185" s="300">
        <f t="shared" si="64"/>
        <v>0</v>
      </c>
      <c r="Z185" s="301"/>
      <c r="AA185" s="302"/>
      <c r="AB185" s="300">
        <f t="shared" si="65"/>
        <v>0</v>
      </c>
      <c r="AC185" s="301"/>
      <c r="AD185" s="302"/>
      <c r="AE185" s="300">
        <f t="shared" si="66"/>
        <v>0</v>
      </c>
      <c r="AF185" s="301"/>
      <c r="AG185" s="302"/>
      <c r="AH185" s="297">
        <f t="shared" si="79"/>
        <v>0</v>
      </c>
      <c r="AI185" s="297">
        <f t="shared" si="67"/>
        <v>2487</v>
      </c>
      <c r="AJ185" s="297">
        <f t="shared" si="68"/>
        <v>2487</v>
      </c>
      <c r="AK185" s="297">
        <f t="shared" si="69"/>
        <v>1440</v>
      </c>
      <c r="AL185" s="297">
        <f t="shared" si="70"/>
        <v>1440</v>
      </c>
      <c r="AM185" s="297">
        <f t="shared" si="71"/>
        <v>1440</v>
      </c>
      <c r="AN185" s="299">
        <f t="shared" si="72"/>
        <v>1440</v>
      </c>
      <c r="AO185" s="297">
        <f t="shared" si="80"/>
        <v>1</v>
      </c>
      <c r="AP185" s="297">
        <f t="shared" si="81"/>
        <v>2487</v>
      </c>
      <c r="AQ185" s="297">
        <f t="shared" si="82"/>
        <v>0</v>
      </c>
      <c r="AR185" s="297">
        <f t="shared" si="83"/>
        <v>-1047</v>
      </c>
      <c r="AS185" s="297">
        <f t="shared" si="84"/>
        <v>0</v>
      </c>
      <c r="AT185" s="297">
        <f t="shared" si="85"/>
        <v>0</v>
      </c>
      <c r="AU185" s="297">
        <f t="shared" si="86"/>
        <v>0</v>
      </c>
      <c r="AV185" s="297">
        <f t="shared" si="87"/>
        <v>0</v>
      </c>
      <c r="AW185" s="299">
        <f t="shared" si="88"/>
        <v>1440</v>
      </c>
    </row>
    <row r="186" spans="1:49" x14ac:dyDescent="0.55000000000000004">
      <c r="A186" s="293">
        <f t="shared" si="73"/>
        <v>2</v>
      </c>
      <c r="B186" s="293">
        <v>6</v>
      </c>
      <c r="C186" s="293">
        <f t="shared" si="90"/>
        <v>1440</v>
      </c>
      <c r="D186" s="293" t="str">
        <f t="shared" si="74"/>
        <v/>
      </c>
      <c r="E186" s="294" t="str">
        <f t="shared" si="75"/>
        <v/>
      </c>
      <c r="F186" s="293" t="str">
        <f t="shared" si="76"/>
        <v/>
      </c>
      <c r="G186" s="295"/>
      <c r="H186" s="296"/>
      <c r="I186" s="297"/>
      <c r="J186" s="303" t="str">
        <f t="shared" si="77"/>
        <v>Sim</v>
      </c>
      <c r="K186" s="303" t="str">
        <f t="shared" si="89"/>
        <v>Bauru</v>
      </c>
      <c r="L186" s="303" t="str">
        <f t="shared" si="78"/>
        <v>Bauru</v>
      </c>
      <c r="M186" s="303" t="s">
        <v>329</v>
      </c>
      <c r="N186" s="304" t="s">
        <v>17</v>
      </c>
      <c r="O186" s="299" t="s">
        <v>54</v>
      </c>
      <c r="P186" s="300">
        <f t="shared" si="61"/>
        <v>1042</v>
      </c>
      <c r="Q186" s="301">
        <v>17</v>
      </c>
      <c r="R186" s="302">
        <v>22</v>
      </c>
      <c r="S186" s="300">
        <f t="shared" si="62"/>
        <v>1042</v>
      </c>
      <c r="T186" s="301">
        <v>17</v>
      </c>
      <c r="U186" s="302">
        <v>22</v>
      </c>
      <c r="V186" s="300">
        <f t="shared" si="63"/>
        <v>1106</v>
      </c>
      <c r="W186" s="301">
        <v>18</v>
      </c>
      <c r="X186" s="302">
        <v>26</v>
      </c>
      <c r="Y186" s="300">
        <f t="shared" si="64"/>
        <v>1106</v>
      </c>
      <c r="Z186" s="301">
        <v>18</v>
      </c>
      <c r="AA186" s="302">
        <v>26</v>
      </c>
      <c r="AB186" s="300">
        <f t="shared" si="65"/>
        <v>0</v>
      </c>
      <c r="AC186" s="301"/>
      <c r="AD186" s="302"/>
      <c r="AE186" s="300">
        <f t="shared" si="66"/>
        <v>0</v>
      </c>
      <c r="AF186" s="301"/>
      <c r="AG186" s="302"/>
      <c r="AH186" s="297">
        <f t="shared" si="79"/>
        <v>0</v>
      </c>
      <c r="AI186" s="297">
        <f t="shared" si="67"/>
        <v>2482</v>
      </c>
      <c r="AJ186" s="297">
        <f t="shared" si="68"/>
        <v>2482</v>
      </c>
      <c r="AK186" s="297">
        <f t="shared" si="69"/>
        <v>2546</v>
      </c>
      <c r="AL186" s="297">
        <f t="shared" si="70"/>
        <v>2546</v>
      </c>
      <c r="AM186" s="297">
        <f t="shared" si="71"/>
        <v>1440</v>
      </c>
      <c r="AN186" s="299">
        <f t="shared" si="72"/>
        <v>1440</v>
      </c>
      <c r="AO186" s="297">
        <f t="shared" si="80"/>
        <v>1</v>
      </c>
      <c r="AP186" s="297">
        <f t="shared" si="81"/>
        <v>2482</v>
      </c>
      <c r="AQ186" s="297">
        <f t="shared" si="82"/>
        <v>0</v>
      </c>
      <c r="AR186" s="297">
        <f t="shared" si="83"/>
        <v>64</v>
      </c>
      <c r="AS186" s="297">
        <f t="shared" si="84"/>
        <v>0</v>
      </c>
      <c r="AT186" s="297">
        <f t="shared" si="85"/>
        <v>-1106</v>
      </c>
      <c r="AU186" s="297">
        <f t="shared" si="86"/>
        <v>-1106</v>
      </c>
      <c r="AV186" s="297">
        <f t="shared" si="87"/>
        <v>0</v>
      </c>
      <c r="AW186" s="299">
        <f t="shared" si="88"/>
        <v>1440</v>
      </c>
    </row>
    <row r="187" spans="1:49" x14ac:dyDescent="0.55000000000000004">
      <c r="A187" s="293">
        <f t="shared" si="73"/>
        <v>2</v>
      </c>
      <c r="B187" s="293">
        <v>6</v>
      </c>
      <c r="C187" s="293">
        <f t="shared" si="90"/>
        <v>1440</v>
      </c>
      <c r="D187" s="293">
        <f t="shared" si="74"/>
        <v>1052</v>
      </c>
      <c r="E187" s="294">
        <f t="shared" si="75"/>
        <v>0.73055555555555562</v>
      </c>
      <c r="F187" s="293" t="str">
        <f t="shared" si="76"/>
        <v>Pico</v>
      </c>
      <c r="G187" s="295">
        <v>17</v>
      </c>
      <c r="H187" s="296">
        <v>32</v>
      </c>
      <c r="I187" s="297" t="s">
        <v>27</v>
      </c>
      <c r="J187" s="298" t="str">
        <f t="shared" si="77"/>
        <v>Não</v>
      </c>
      <c r="K187" s="298" t="str">
        <f t="shared" si="89"/>
        <v>Região</v>
      </c>
      <c r="L187" s="298" t="str">
        <f t="shared" si="78"/>
        <v>Arealva</v>
      </c>
      <c r="M187" s="298" t="s">
        <v>332</v>
      </c>
      <c r="N187" s="299" t="s">
        <v>3</v>
      </c>
      <c r="O187" s="299" t="s">
        <v>28</v>
      </c>
      <c r="P187" s="300">
        <f t="shared" si="61"/>
        <v>1055</v>
      </c>
      <c r="Q187" s="301">
        <v>17</v>
      </c>
      <c r="R187" s="302">
        <v>35</v>
      </c>
      <c r="S187" s="300">
        <f t="shared" si="62"/>
        <v>1055</v>
      </c>
      <c r="T187" s="301">
        <v>17</v>
      </c>
      <c r="U187" s="302">
        <v>35</v>
      </c>
      <c r="V187" s="300">
        <f t="shared" si="63"/>
        <v>1118</v>
      </c>
      <c r="W187" s="301">
        <v>18</v>
      </c>
      <c r="X187" s="302">
        <v>38</v>
      </c>
      <c r="Y187" s="300">
        <f t="shared" si="64"/>
        <v>1119</v>
      </c>
      <c r="Z187" s="301">
        <v>18</v>
      </c>
      <c r="AA187" s="302">
        <v>39</v>
      </c>
      <c r="AB187" s="300">
        <f t="shared" si="65"/>
        <v>1144</v>
      </c>
      <c r="AC187" s="301">
        <v>19</v>
      </c>
      <c r="AD187" s="302">
        <v>4</v>
      </c>
      <c r="AE187" s="300">
        <f t="shared" si="66"/>
        <v>1152</v>
      </c>
      <c r="AF187" s="301">
        <v>19</v>
      </c>
      <c r="AG187" s="302">
        <v>12</v>
      </c>
      <c r="AH187" s="297">
        <f t="shared" si="79"/>
        <v>2492</v>
      </c>
      <c r="AI187" s="297">
        <f t="shared" si="67"/>
        <v>2495</v>
      </c>
      <c r="AJ187" s="297">
        <f t="shared" si="68"/>
        <v>2495</v>
      </c>
      <c r="AK187" s="297">
        <f t="shared" si="69"/>
        <v>2558</v>
      </c>
      <c r="AL187" s="297">
        <f t="shared" si="70"/>
        <v>2559</v>
      </c>
      <c r="AM187" s="297">
        <f t="shared" si="71"/>
        <v>2584</v>
      </c>
      <c r="AN187" s="299">
        <f t="shared" si="72"/>
        <v>2592</v>
      </c>
      <c r="AO187" s="297">
        <f t="shared" si="80"/>
        <v>1</v>
      </c>
      <c r="AP187" s="297">
        <f t="shared" si="81"/>
        <v>3</v>
      </c>
      <c r="AQ187" s="297">
        <f t="shared" si="82"/>
        <v>0</v>
      </c>
      <c r="AR187" s="297">
        <f t="shared" si="83"/>
        <v>63</v>
      </c>
      <c r="AS187" s="297">
        <f t="shared" si="84"/>
        <v>1</v>
      </c>
      <c r="AT187" s="297">
        <f t="shared" si="85"/>
        <v>25</v>
      </c>
      <c r="AU187" s="297">
        <f t="shared" si="86"/>
        <v>26</v>
      </c>
      <c r="AV187" s="297">
        <f t="shared" si="87"/>
        <v>8</v>
      </c>
      <c r="AW187" s="299">
        <f t="shared" si="88"/>
        <v>100</v>
      </c>
    </row>
    <row r="188" spans="1:49" x14ac:dyDescent="0.55000000000000004">
      <c r="A188" s="293">
        <f t="shared" si="73"/>
        <v>2</v>
      </c>
      <c r="B188" s="293">
        <v>6</v>
      </c>
      <c r="C188" s="293">
        <f t="shared" si="90"/>
        <v>1440</v>
      </c>
      <c r="D188" s="293">
        <f t="shared" si="74"/>
        <v>1066</v>
      </c>
      <c r="E188" s="294">
        <f t="shared" si="75"/>
        <v>0.7402777777777777</v>
      </c>
      <c r="F188" s="293" t="str">
        <f t="shared" si="76"/>
        <v>Pico</v>
      </c>
      <c r="G188" s="295">
        <v>17</v>
      </c>
      <c r="H188" s="296">
        <v>46</v>
      </c>
      <c r="I188" s="297" t="s">
        <v>6</v>
      </c>
      <c r="J188" s="298" t="str">
        <f t="shared" si="77"/>
        <v>Não</v>
      </c>
      <c r="K188" s="298" t="str">
        <f t="shared" si="89"/>
        <v>Bauru</v>
      </c>
      <c r="L188" s="298" t="str">
        <f t="shared" si="78"/>
        <v>Bauru</v>
      </c>
      <c r="M188" s="298" t="s">
        <v>328</v>
      </c>
      <c r="N188" s="299" t="s">
        <v>11</v>
      </c>
      <c r="O188" s="299" t="s">
        <v>7</v>
      </c>
      <c r="P188" s="300">
        <f t="shared" si="61"/>
        <v>1080</v>
      </c>
      <c r="Q188" s="301">
        <v>18</v>
      </c>
      <c r="R188" s="302">
        <v>0</v>
      </c>
      <c r="S188" s="300">
        <f t="shared" si="62"/>
        <v>1086</v>
      </c>
      <c r="T188" s="301">
        <v>18</v>
      </c>
      <c r="U188" s="302">
        <v>6</v>
      </c>
      <c r="V188" s="300">
        <f t="shared" si="63"/>
        <v>1090</v>
      </c>
      <c r="W188" s="301">
        <v>18</v>
      </c>
      <c r="X188" s="302">
        <v>10</v>
      </c>
      <c r="Y188" s="300">
        <f t="shared" si="64"/>
        <v>1104</v>
      </c>
      <c r="Z188" s="301">
        <v>18</v>
      </c>
      <c r="AA188" s="302">
        <v>24</v>
      </c>
      <c r="AB188" s="300">
        <f t="shared" si="65"/>
        <v>1111</v>
      </c>
      <c r="AC188" s="301">
        <v>18</v>
      </c>
      <c r="AD188" s="302">
        <v>31</v>
      </c>
      <c r="AE188" s="300">
        <f t="shared" si="66"/>
        <v>1133</v>
      </c>
      <c r="AF188" s="301">
        <v>18</v>
      </c>
      <c r="AG188" s="302">
        <v>53</v>
      </c>
      <c r="AH188" s="297">
        <f t="shared" si="79"/>
        <v>2506</v>
      </c>
      <c r="AI188" s="297">
        <f t="shared" si="67"/>
        <v>2520</v>
      </c>
      <c r="AJ188" s="297">
        <f t="shared" si="68"/>
        <v>2526</v>
      </c>
      <c r="AK188" s="297">
        <f t="shared" si="69"/>
        <v>2530</v>
      </c>
      <c r="AL188" s="297">
        <f t="shared" si="70"/>
        <v>2544</v>
      </c>
      <c r="AM188" s="297">
        <f t="shared" si="71"/>
        <v>2551</v>
      </c>
      <c r="AN188" s="299">
        <f t="shared" si="72"/>
        <v>2573</v>
      </c>
      <c r="AO188" s="297">
        <f t="shared" si="80"/>
        <v>1</v>
      </c>
      <c r="AP188" s="297">
        <f t="shared" si="81"/>
        <v>14</v>
      </c>
      <c r="AQ188" s="297">
        <f t="shared" si="82"/>
        <v>6</v>
      </c>
      <c r="AR188" s="297">
        <f t="shared" si="83"/>
        <v>4</v>
      </c>
      <c r="AS188" s="297">
        <f t="shared" si="84"/>
        <v>14</v>
      </c>
      <c r="AT188" s="297">
        <f t="shared" si="85"/>
        <v>7</v>
      </c>
      <c r="AU188" s="297">
        <f t="shared" si="86"/>
        <v>21</v>
      </c>
      <c r="AV188" s="297">
        <f t="shared" si="87"/>
        <v>22</v>
      </c>
      <c r="AW188" s="299">
        <f t="shared" si="88"/>
        <v>67</v>
      </c>
    </row>
    <row r="189" spans="1:49" x14ac:dyDescent="0.55000000000000004">
      <c r="A189" s="293">
        <f t="shared" si="73"/>
        <v>2</v>
      </c>
      <c r="B189" s="293">
        <v>6</v>
      </c>
      <c r="C189" s="293">
        <f t="shared" si="90"/>
        <v>1440</v>
      </c>
      <c r="D189" s="293">
        <f t="shared" si="74"/>
        <v>1096</v>
      </c>
      <c r="E189" s="294">
        <f t="shared" si="75"/>
        <v>0.76111111111111107</v>
      </c>
      <c r="F189" s="293" t="str">
        <f t="shared" si="76"/>
        <v>Normal</v>
      </c>
      <c r="G189" s="295">
        <v>18</v>
      </c>
      <c r="H189" s="296">
        <v>16</v>
      </c>
      <c r="I189" s="297" t="s">
        <v>6</v>
      </c>
      <c r="J189" s="298" t="str">
        <f t="shared" si="77"/>
        <v>Não</v>
      </c>
      <c r="K189" s="298" t="str">
        <f t="shared" si="89"/>
        <v>Bauru</v>
      </c>
      <c r="L189" s="298" t="str">
        <f t="shared" si="78"/>
        <v>Bauru</v>
      </c>
      <c r="M189" s="298" t="s">
        <v>328</v>
      </c>
      <c r="N189" s="299" t="s">
        <v>3</v>
      </c>
      <c r="O189" s="299" t="s">
        <v>39</v>
      </c>
      <c r="P189" s="300">
        <f t="shared" si="61"/>
        <v>1100</v>
      </c>
      <c r="Q189" s="301">
        <v>18</v>
      </c>
      <c r="R189" s="302">
        <v>20</v>
      </c>
      <c r="S189" s="300">
        <f t="shared" si="62"/>
        <v>1107</v>
      </c>
      <c r="T189" s="301">
        <v>18</v>
      </c>
      <c r="U189" s="302">
        <v>27</v>
      </c>
      <c r="V189" s="300">
        <f t="shared" si="63"/>
        <v>1118</v>
      </c>
      <c r="W189" s="301">
        <v>18</v>
      </c>
      <c r="X189" s="302">
        <v>38</v>
      </c>
      <c r="Y189" s="300">
        <f t="shared" si="64"/>
        <v>1118</v>
      </c>
      <c r="Z189" s="301">
        <v>18</v>
      </c>
      <c r="AA189" s="302">
        <v>38</v>
      </c>
      <c r="AB189" s="300">
        <f t="shared" si="65"/>
        <v>1133</v>
      </c>
      <c r="AC189" s="301">
        <v>18</v>
      </c>
      <c r="AD189" s="302">
        <v>53</v>
      </c>
      <c r="AE189" s="300">
        <f t="shared" si="66"/>
        <v>1142</v>
      </c>
      <c r="AF189" s="301">
        <v>19</v>
      </c>
      <c r="AG189" s="302">
        <v>2</v>
      </c>
      <c r="AH189" s="297">
        <f t="shared" si="79"/>
        <v>2536</v>
      </c>
      <c r="AI189" s="297">
        <f t="shared" si="67"/>
        <v>2540</v>
      </c>
      <c r="AJ189" s="297">
        <f t="shared" si="68"/>
        <v>2547</v>
      </c>
      <c r="AK189" s="297">
        <f t="shared" si="69"/>
        <v>2558</v>
      </c>
      <c r="AL189" s="297">
        <f t="shared" si="70"/>
        <v>2558</v>
      </c>
      <c r="AM189" s="297">
        <f t="shared" si="71"/>
        <v>2573</v>
      </c>
      <c r="AN189" s="299">
        <f t="shared" si="72"/>
        <v>2582</v>
      </c>
      <c r="AO189" s="297">
        <f t="shared" si="80"/>
        <v>1</v>
      </c>
      <c r="AP189" s="297">
        <f t="shared" si="81"/>
        <v>4</v>
      </c>
      <c r="AQ189" s="297">
        <f t="shared" si="82"/>
        <v>7</v>
      </c>
      <c r="AR189" s="297">
        <f t="shared" si="83"/>
        <v>11</v>
      </c>
      <c r="AS189" s="297">
        <f t="shared" si="84"/>
        <v>0</v>
      </c>
      <c r="AT189" s="297">
        <f t="shared" si="85"/>
        <v>15</v>
      </c>
      <c r="AU189" s="297">
        <f t="shared" si="86"/>
        <v>15</v>
      </c>
      <c r="AV189" s="297">
        <f t="shared" si="87"/>
        <v>9</v>
      </c>
      <c r="AW189" s="299">
        <f t="shared" si="88"/>
        <v>46</v>
      </c>
    </row>
    <row r="190" spans="1:49" x14ac:dyDescent="0.55000000000000004">
      <c r="A190" s="293">
        <f t="shared" si="73"/>
        <v>2</v>
      </c>
      <c r="B190" s="293">
        <v>6</v>
      </c>
      <c r="C190" s="293">
        <f t="shared" si="90"/>
        <v>1440</v>
      </c>
      <c r="D190" s="293">
        <f t="shared" si="74"/>
        <v>1101</v>
      </c>
      <c r="E190" s="294">
        <f t="shared" si="75"/>
        <v>0.76458333333333339</v>
      </c>
      <c r="F190" s="293" t="str">
        <f t="shared" si="76"/>
        <v>Normal</v>
      </c>
      <c r="G190" s="295">
        <v>18</v>
      </c>
      <c r="H190" s="296">
        <v>21</v>
      </c>
      <c r="I190" s="297" t="s">
        <v>120</v>
      </c>
      <c r="J190" s="298" t="str">
        <f t="shared" si="77"/>
        <v>Não</v>
      </c>
      <c r="K190" s="298" t="str">
        <f t="shared" si="89"/>
        <v>Bauru</v>
      </c>
      <c r="L190" s="298" t="str">
        <f t="shared" si="78"/>
        <v>Bauru</v>
      </c>
      <c r="M190" s="298" t="s">
        <v>329</v>
      </c>
      <c r="N190" s="299" t="s">
        <v>3</v>
      </c>
      <c r="O190" s="299" t="s">
        <v>12</v>
      </c>
      <c r="P190" s="300">
        <f t="shared" si="61"/>
        <v>1115</v>
      </c>
      <c r="Q190" s="301">
        <v>18</v>
      </c>
      <c r="R190" s="302">
        <v>35</v>
      </c>
      <c r="S190" s="300">
        <f t="shared" si="62"/>
        <v>1117</v>
      </c>
      <c r="T190" s="301">
        <v>18</v>
      </c>
      <c r="U190" s="302">
        <v>37</v>
      </c>
      <c r="V190" s="300">
        <f t="shared" si="63"/>
        <v>1123</v>
      </c>
      <c r="W190" s="301">
        <v>18</v>
      </c>
      <c r="X190" s="302">
        <v>43</v>
      </c>
      <c r="Y190" s="300">
        <f t="shared" si="64"/>
        <v>1139</v>
      </c>
      <c r="Z190" s="301">
        <v>18</v>
      </c>
      <c r="AA190" s="302">
        <v>59</v>
      </c>
      <c r="AB190" s="300">
        <f t="shared" si="65"/>
        <v>1139</v>
      </c>
      <c r="AC190" s="301">
        <v>18</v>
      </c>
      <c r="AD190" s="302">
        <v>59</v>
      </c>
      <c r="AE190" s="300">
        <f t="shared" si="66"/>
        <v>1143</v>
      </c>
      <c r="AF190" s="301">
        <v>19</v>
      </c>
      <c r="AG190" s="302">
        <v>3</v>
      </c>
      <c r="AH190" s="297">
        <f t="shared" si="79"/>
        <v>2541</v>
      </c>
      <c r="AI190" s="297">
        <f t="shared" si="67"/>
        <v>2555</v>
      </c>
      <c r="AJ190" s="297">
        <f t="shared" si="68"/>
        <v>2557</v>
      </c>
      <c r="AK190" s="297">
        <f t="shared" si="69"/>
        <v>2563</v>
      </c>
      <c r="AL190" s="297">
        <f t="shared" si="70"/>
        <v>2579</v>
      </c>
      <c r="AM190" s="297">
        <f t="shared" si="71"/>
        <v>2579</v>
      </c>
      <c r="AN190" s="299">
        <f t="shared" si="72"/>
        <v>2583</v>
      </c>
      <c r="AO190" s="297">
        <f t="shared" si="80"/>
        <v>1</v>
      </c>
      <c r="AP190" s="297">
        <f t="shared" si="81"/>
        <v>14</v>
      </c>
      <c r="AQ190" s="297">
        <f t="shared" si="82"/>
        <v>2</v>
      </c>
      <c r="AR190" s="297">
        <f t="shared" si="83"/>
        <v>6</v>
      </c>
      <c r="AS190" s="297">
        <f t="shared" si="84"/>
        <v>16</v>
      </c>
      <c r="AT190" s="297">
        <f t="shared" si="85"/>
        <v>0</v>
      </c>
      <c r="AU190" s="297">
        <f t="shared" si="86"/>
        <v>16</v>
      </c>
      <c r="AV190" s="297">
        <f t="shared" si="87"/>
        <v>4</v>
      </c>
      <c r="AW190" s="299">
        <f t="shared" si="88"/>
        <v>42</v>
      </c>
    </row>
    <row r="191" spans="1:49" x14ac:dyDescent="0.55000000000000004">
      <c r="A191" s="293">
        <f t="shared" si="73"/>
        <v>2</v>
      </c>
      <c r="B191" s="293">
        <v>6</v>
      </c>
      <c r="C191" s="293">
        <f t="shared" si="90"/>
        <v>1440</v>
      </c>
      <c r="D191" s="293">
        <f t="shared" si="74"/>
        <v>1104</v>
      </c>
      <c r="E191" s="294">
        <f t="shared" si="75"/>
        <v>0.76666666666666661</v>
      </c>
      <c r="F191" s="293" t="str">
        <f t="shared" si="76"/>
        <v>Normal</v>
      </c>
      <c r="G191" s="295">
        <v>18</v>
      </c>
      <c r="H191" s="296">
        <v>24</v>
      </c>
      <c r="I191" s="297" t="s">
        <v>43</v>
      </c>
      <c r="J191" s="298" t="str">
        <f t="shared" si="77"/>
        <v>Não</v>
      </c>
      <c r="K191" s="298" t="str">
        <f t="shared" si="89"/>
        <v>Bauru</v>
      </c>
      <c r="L191" s="298" t="str">
        <f t="shared" si="78"/>
        <v>Bauru</v>
      </c>
      <c r="M191" s="298" t="s">
        <v>333</v>
      </c>
      <c r="N191" s="299" t="s">
        <v>3</v>
      </c>
      <c r="O191" s="299" t="s">
        <v>31</v>
      </c>
      <c r="P191" s="300">
        <f t="shared" si="61"/>
        <v>1113</v>
      </c>
      <c r="Q191" s="301">
        <v>18</v>
      </c>
      <c r="R191" s="302">
        <v>33</v>
      </c>
      <c r="S191" s="300">
        <f t="shared" si="62"/>
        <v>1119</v>
      </c>
      <c r="T191" s="301">
        <v>18</v>
      </c>
      <c r="U191" s="302">
        <v>39</v>
      </c>
      <c r="V191" s="300">
        <f t="shared" si="63"/>
        <v>1119</v>
      </c>
      <c r="W191" s="301">
        <v>18</v>
      </c>
      <c r="X191" s="302">
        <v>39</v>
      </c>
      <c r="Y191" s="300">
        <f t="shared" si="64"/>
        <v>1134</v>
      </c>
      <c r="Z191" s="301">
        <v>18</v>
      </c>
      <c r="AA191" s="302">
        <v>54</v>
      </c>
      <c r="AB191" s="300">
        <f t="shared" si="65"/>
        <v>1135</v>
      </c>
      <c r="AC191" s="301">
        <v>18</v>
      </c>
      <c r="AD191" s="302">
        <v>55</v>
      </c>
      <c r="AE191" s="300">
        <f t="shared" si="66"/>
        <v>1144</v>
      </c>
      <c r="AF191" s="301">
        <v>19</v>
      </c>
      <c r="AG191" s="302">
        <v>4</v>
      </c>
      <c r="AH191" s="297">
        <f t="shared" si="79"/>
        <v>2544</v>
      </c>
      <c r="AI191" s="297">
        <f t="shared" si="67"/>
        <v>2553</v>
      </c>
      <c r="AJ191" s="297">
        <f t="shared" si="68"/>
        <v>2559</v>
      </c>
      <c r="AK191" s="297">
        <f t="shared" si="69"/>
        <v>2559</v>
      </c>
      <c r="AL191" s="297">
        <f t="shared" si="70"/>
        <v>2574</v>
      </c>
      <c r="AM191" s="297">
        <f t="shared" si="71"/>
        <v>2575</v>
      </c>
      <c r="AN191" s="299">
        <f t="shared" si="72"/>
        <v>2584</v>
      </c>
      <c r="AO191" s="297">
        <f t="shared" si="80"/>
        <v>1</v>
      </c>
      <c r="AP191" s="297">
        <f t="shared" si="81"/>
        <v>9</v>
      </c>
      <c r="AQ191" s="297">
        <f t="shared" si="82"/>
        <v>6</v>
      </c>
      <c r="AR191" s="297">
        <f t="shared" si="83"/>
        <v>0</v>
      </c>
      <c r="AS191" s="297">
        <f t="shared" si="84"/>
        <v>15</v>
      </c>
      <c r="AT191" s="297">
        <f t="shared" si="85"/>
        <v>1</v>
      </c>
      <c r="AU191" s="297">
        <f t="shared" si="86"/>
        <v>16</v>
      </c>
      <c r="AV191" s="297">
        <f t="shared" si="87"/>
        <v>9</v>
      </c>
      <c r="AW191" s="299">
        <f t="shared" si="88"/>
        <v>40</v>
      </c>
    </row>
    <row r="192" spans="1:49" x14ac:dyDescent="0.55000000000000004">
      <c r="A192" s="293">
        <f t="shared" si="73"/>
        <v>2</v>
      </c>
      <c r="B192" s="293">
        <v>6</v>
      </c>
      <c r="C192" s="293">
        <f t="shared" si="90"/>
        <v>1440</v>
      </c>
      <c r="D192" s="293">
        <f t="shared" si="74"/>
        <v>1111</v>
      </c>
      <c r="E192" s="294">
        <f t="shared" si="75"/>
        <v>0.7715277777777777</v>
      </c>
      <c r="F192" s="293" t="str">
        <f t="shared" si="76"/>
        <v>Normal</v>
      </c>
      <c r="G192" s="295">
        <v>18</v>
      </c>
      <c r="H192" s="296">
        <v>31</v>
      </c>
      <c r="I192" s="297" t="s">
        <v>121</v>
      </c>
      <c r="J192" s="298" t="str">
        <f t="shared" si="77"/>
        <v>Não</v>
      </c>
      <c r="K192" s="298" t="str">
        <f t="shared" si="89"/>
        <v>Bauru</v>
      </c>
      <c r="L192" s="298" t="str">
        <f t="shared" si="78"/>
        <v>Bauru</v>
      </c>
      <c r="M192" s="298" t="s">
        <v>331</v>
      </c>
      <c r="N192" s="299" t="s">
        <v>17</v>
      </c>
      <c r="O192" s="299" t="s">
        <v>14</v>
      </c>
      <c r="P192" s="300">
        <f t="shared" si="61"/>
        <v>1115</v>
      </c>
      <c r="Q192" s="301">
        <v>18</v>
      </c>
      <c r="R192" s="302">
        <v>35</v>
      </c>
      <c r="S192" s="300">
        <f t="shared" si="62"/>
        <v>1117</v>
      </c>
      <c r="T192" s="301">
        <v>18</v>
      </c>
      <c r="U192" s="302">
        <v>37</v>
      </c>
      <c r="V192" s="300">
        <f t="shared" si="63"/>
        <v>1121</v>
      </c>
      <c r="W192" s="301">
        <v>18</v>
      </c>
      <c r="X192" s="302">
        <v>41</v>
      </c>
      <c r="Y192" s="300">
        <f t="shared" si="64"/>
        <v>1130</v>
      </c>
      <c r="Z192" s="301">
        <v>18</v>
      </c>
      <c r="AA192" s="302">
        <v>50</v>
      </c>
      <c r="AB192" s="300">
        <f t="shared" si="65"/>
        <v>1143</v>
      </c>
      <c r="AC192" s="301">
        <v>19</v>
      </c>
      <c r="AD192" s="302">
        <v>3</v>
      </c>
      <c r="AE192" s="300">
        <f t="shared" si="66"/>
        <v>1157</v>
      </c>
      <c r="AF192" s="301">
        <v>19</v>
      </c>
      <c r="AG192" s="302">
        <v>17</v>
      </c>
      <c r="AH192" s="297">
        <f t="shared" si="79"/>
        <v>2551</v>
      </c>
      <c r="AI192" s="297">
        <f t="shared" si="67"/>
        <v>2555</v>
      </c>
      <c r="AJ192" s="297">
        <f t="shared" si="68"/>
        <v>2557</v>
      </c>
      <c r="AK192" s="297">
        <f t="shared" si="69"/>
        <v>2561</v>
      </c>
      <c r="AL192" s="297">
        <f t="shared" si="70"/>
        <v>2570</v>
      </c>
      <c r="AM192" s="297">
        <f t="shared" si="71"/>
        <v>2583</v>
      </c>
      <c r="AN192" s="299">
        <f t="shared" si="72"/>
        <v>2597</v>
      </c>
      <c r="AO192" s="297">
        <f t="shared" si="80"/>
        <v>1</v>
      </c>
      <c r="AP192" s="297">
        <f t="shared" si="81"/>
        <v>4</v>
      </c>
      <c r="AQ192" s="297">
        <f t="shared" si="82"/>
        <v>2</v>
      </c>
      <c r="AR192" s="297">
        <f t="shared" si="83"/>
        <v>4</v>
      </c>
      <c r="AS192" s="297">
        <f t="shared" si="84"/>
        <v>9</v>
      </c>
      <c r="AT192" s="297">
        <f t="shared" si="85"/>
        <v>13</v>
      </c>
      <c r="AU192" s="297">
        <f t="shared" si="86"/>
        <v>22</v>
      </c>
      <c r="AV192" s="297">
        <f t="shared" si="87"/>
        <v>14</v>
      </c>
      <c r="AW192" s="299">
        <f t="shared" si="88"/>
        <v>46</v>
      </c>
    </row>
    <row r="193" spans="1:49" x14ac:dyDescent="0.55000000000000004">
      <c r="A193" s="293">
        <f t="shared" si="73"/>
        <v>2</v>
      </c>
      <c r="B193" s="293">
        <v>6</v>
      </c>
      <c r="C193" s="293">
        <f t="shared" si="90"/>
        <v>1440</v>
      </c>
      <c r="D193" s="293">
        <f t="shared" si="74"/>
        <v>1121</v>
      </c>
      <c r="E193" s="294">
        <f t="shared" si="75"/>
        <v>0.77847222222222223</v>
      </c>
      <c r="F193" s="293" t="str">
        <f t="shared" si="76"/>
        <v>Normal</v>
      </c>
      <c r="G193" s="295">
        <v>18</v>
      </c>
      <c r="H193" s="296">
        <v>41</v>
      </c>
      <c r="I193" s="297" t="s">
        <v>94</v>
      </c>
      <c r="J193" s="298" t="str">
        <f t="shared" si="77"/>
        <v>Não</v>
      </c>
      <c r="K193" s="298" t="str">
        <f t="shared" si="89"/>
        <v>Região</v>
      </c>
      <c r="L193" s="298" t="str">
        <f t="shared" si="78"/>
        <v>Duartina</v>
      </c>
      <c r="M193" s="298" t="s">
        <v>336</v>
      </c>
      <c r="N193" s="299" t="s">
        <v>3</v>
      </c>
      <c r="O193" s="299" t="s">
        <v>95</v>
      </c>
      <c r="P193" s="300">
        <f t="shared" si="61"/>
        <v>1124</v>
      </c>
      <c r="Q193" s="301">
        <v>18</v>
      </c>
      <c r="R193" s="302">
        <v>44</v>
      </c>
      <c r="S193" s="300">
        <f t="shared" si="62"/>
        <v>1124</v>
      </c>
      <c r="T193" s="301">
        <v>18</v>
      </c>
      <c r="U193" s="302">
        <v>44</v>
      </c>
      <c r="V193" s="300">
        <f t="shared" si="63"/>
        <v>1150</v>
      </c>
      <c r="W193" s="301">
        <v>19</v>
      </c>
      <c r="X193" s="302">
        <v>10</v>
      </c>
      <c r="Y193" s="300">
        <f t="shared" si="64"/>
        <v>1152</v>
      </c>
      <c r="Z193" s="301">
        <v>19</v>
      </c>
      <c r="AA193" s="302">
        <v>12</v>
      </c>
      <c r="AB193" s="300">
        <f t="shared" si="65"/>
        <v>1165</v>
      </c>
      <c r="AC193" s="301">
        <v>19</v>
      </c>
      <c r="AD193" s="302">
        <v>25</v>
      </c>
      <c r="AE193" s="300">
        <f t="shared" si="66"/>
        <v>1165</v>
      </c>
      <c r="AF193" s="301">
        <v>19</v>
      </c>
      <c r="AG193" s="302">
        <v>25</v>
      </c>
      <c r="AH193" s="297">
        <f t="shared" si="79"/>
        <v>2561</v>
      </c>
      <c r="AI193" s="297">
        <f t="shared" si="67"/>
        <v>2564</v>
      </c>
      <c r="AJ193" s="297">
        <f t="shared" si="68"/>
        <v>2564</v>
      </c>
      <c r="AK193" s="297">
        <f t="shared" si="69"/>
        <v>2590</v>
      </c>
      <c r="AL193" s="297">
        <f t="shared" si="70"/>
        <v>2592</v>
      </c>
      <c r="AM193" s="297">
        <f t="shared" si="71"/>
        <v>2605</v>
      </c>
      <c r="AN193" s="299">
        <f t="shared" si="72"/>
        <v>2605</v>
      </c>
      <c r="AO193" s="297">
        <f t="shared" si="80"/>
        <v>1</v>
      </c>
      <c r="AP193" s="297">
        <f t="shared" si="81"/>
        <v>3</v>
      </c>
      <c r="AQ193" s="297">
        <f t="shared" si="82"/>
        <v>0</v>
      </c>
      <c r="AR193" s="297">
        <f t="shared" si="83"/>
        <v>26</v>
      </c>
      <c r="AS193" s="297">
        <f t="shared" si="84"/>
        <v>2</v>
      </c>
      <c r="AT193" s="297">
        <f t="shared" si="85"/>
        <v>13</v>
      </c>
      <c r="AU193" s="297">
        <f t="shared" si="86"/>
        <v>15</v>
      </c>
      <c r="AV193" s="297">
        <f t="shared" si="87"/>
        <v>0</v>
      </c>
      <c r="AW193" s="299">
        <f t="shared" si="88"/>
        <v>44</v>
      </c>
    </row>
    <row r="194" spans="1:49" x14ac:dyDescent="0.55000000000000004">
      <c r="A194" s="293">
        <f t="shared" si="73"/>
        <v>2</v>
      </c>
      <c r="B194" s="293">
        <v>6</v>
      </c>
      <c r="C194" s="293">
        <f t="shared" si="90"/>
        <v>1440</v>
      </c>
      <c r="D194" s="293">
        <f t="shared" si="74"/>
        <v>1133</v>
      </c>
      <c r="E194" s="294">
        <f t="shared" si="75"/>
        <v>0.78680555555555554</v>
      </c>
      <c r="F194" s="293" t="str">
        <f t="shared" si="76"/>
        <v>Normal</v>
      </c>
      <c r="G194" s="295">
        <v>18</v>
      </c>
      <c r="H194" s="296">
        <v>53</v>
      </c>
      <c r="I194" s="297" t="s">
        <v>10</v>
      </c>
      <c r="J194" s="298" t="str">
        <f t="shared" si="77"/>
        <v>Não</v>
      </c>
      <c r="K194" s="298" t="str">
        <f t="shared" si="89"/>
        <v>Bauru</v>
      </c>
      <c r="L194" s="298" t="str">
        <f t="shared" si="78"/>
        <v>Bauru</v>
      </c>
      <c r="M194" s="298" t="s">
        <v>329</v>
      </c>
      <c r="N194" s="299" t="s">
        <v>17</v>
      </c>
      <c r="O194" s="299" t="s">
        <v>39</v>
      </c>
      <c r="P194" s="300">
        <f t="shared" si="61"/>
        <v>1174</v>
      </c>
      <c r="Q194" s="301">
        <v>19</v>
      </c>
      <c r="R194" s="302">
        <v>34</v>
      </c>
      <c r="S194" s="300">
        <f t="shared" si="62"/>
        <v>1174</v>
      </c>
      <c r="T194" s="301">
        <v>19</v>
      </c>
      <c r="U194" s="302">
        <v>34</v>
      </c>
      <c r="V194" s="300">
        <f t="shared" si="63"/>
        <v>1186</v>
      </c>
      <c r="W194" s="301">
        <v>19</v>
      </c>
      <c r="X194" s="302">
        <v>46</v>
      </c>
      <c r="Y194" s="300">
        <f t="shared" si="64"/>
        <v>1187</v>
      </c>
      <c r="Z194" s="301">
        <v>19</v>
      </c>
      <c r="AA194" s="302">
        <v>47</v>
      </c>
      <c r="AB194" s="300">
        <f t="shared" si="65"/>
        <v>1197</v>
      </c>
      <c r="AC194" s="301">
        <v>19</v>
      </c>
      <c r="AD194" s="302">
        <v>57</v>
      </c>
      <c r="AE194" s="300">
        <f t="shared" si="66"/>
        <v>1213</v>
      </c>
      <c r="AF194" s="301">
        <v>20</v>
      </c>
      <c r="AG194" s="302">
        <v>13</v>
      </c>
      <c r="AH194" s="297">
        <f t="shared" si="79"/>
        <v>2573</v>
      </c>
      <c r="AI194" s="297">
        <f t="shared" si="67"/>
        <v>2614</v>
      </c>
      <c r="AJ194" s="297">
        <f t="shared" si="68"/>
        <v>2614</v>
      </c>
      <c r="AK194" s="297">
        <f t="shared" si="69"/>
        <v>2626</v>
      </c>
      <c r="AL194" s="297">
        <f t="shared" si="70"/>
        <v>2627</v>
      </c>
      <c r="AM194" s="297">
        <f t="shared" si="71"/>
        <v>2637</v>
      </c>
      <c r="AN194" s="299">
        <f t="shared" si="72"/>
        <v>2653</v>
      </c>
      <c r="AO194" s="297">
        <f t="shared" si="80"/>
        <v>1</v>
      </c>
      <c r="AP194" s="297">
        <f t="shared" si="81"/>
        <v>41</v>
      </c>
      <c r="AQ194" s="297">
        <f t="shared" si="82"/>
        <v>0</v>
      </c>
      <c r="AR194" s="297">
        <f t="shared" si="83"/>
        <v>12</v>
      </c>
      <c r="AS194" s="297">
        <f t="shared" si="84"/>
        <v>1</v>
      </c>
      <c r="AT194" s="297">
        <f t="shared" si="85"/>
        <v>10</v>
      </c>
      <c r="AU194" s="297">
        <f t="shared" si="86"/>
        <v>11</v>
      </c>
      <c r="AV194" s="297">
        <f t="shared" si="87"/>
        <v>16</v>
      </c>
      <c r="AW194" s="299">
        <f t="shared" si="88"/>
        <v>80</v>
      </c>
    </row>
    <row r="195" spans="1:49" x14ac:dyDescent="0.55000000000000004">
      <c r="A195" s="293">
        <f t="shared" si="73"/>
        <v>2</v>
      </c>
      <c r="B195" s="293">
        <v>6</v>
      </c>
      <c r="C195" s="293">
        <f t="shared" si="90"/>
        <v>1440</v>
      </c>
      <c r="D195" s="293">
        <f t="shared" si="74"/>
        <v>1150</v>
      </c>
      <c r="E195" s="294">
        <f t="shared" si="75"/>
        <v>0.79861111111111116</v>
      </c>
      <c r="F195" s="293" t="str">
        <f t="shared" si="76"/>
        <v>Normal</v>
      </c>
      <c r="G195" s="295">
        <v>19</v>
      </c>
      <c r="H195" s="296">
        <v>10</v>
      </c>
      <c r="I195" s="297" t="s">
        <v>99</v>
      </c>
      <c r="J195" s="298" t="str">
        <f t="shared" si="77"/>
        <v>Não</v>
      </c>
      <c r="K195" s="298" t="str">
        <f t="shared" si="89"/>
        <v>Região</v>
      </c>
      <c r="L195" s="298" t="str">
        <f t="shared" si="78"/>
        <v>Iacanga</v>
      </c>
      <c r="M195" s="298" t="s">
        <v>337</v>
      </c>
      <c r="N195" s="299" t="s">
        <v>3</v>
      </c>
      <c r="O195" s="299" t="s">
        <v>100</v>
      </c>
      <c r="P195" s="300">
        <f t="shared" ref="P195:P256" si="91">60*Q195+R195</f>
        <v>1159</v>
      </c>
      <c r="Q195" s="301">
        <v>19</v>
      </c>
      <c r="R195" s="302">
        <v>19</v>
      </c>
      <c r="S195" s="300">
        <f t="shared" ref="S195:S256" si="92">60*T195+U195</f>
        <v>1159</v>
      </c>
      <c r="T195" s="301">
        <v>19</v>
      </c>
      <c r="U195" s="302">
        <v>19</v>
      </c>
      <c r="V195" s="300">
        <f t="shared" ref="V195:V256" si="93">60*W195+X195</f>
        <v>1185</v>
      </c>
      <c r="W195" s="301">
        <v>19</v>
      </c>
      <c r="X195" s="302">
        <v>45</v>
      </c>
      <c r="Y195" s="300">
        <f t="shared" ref="Y195:Y256" si="94">60*Z195+AA195</f>
        <v>1185</v>
      </c>
      <c r="Z195" s="301">
        <v>19</v>
      </c>
      <c r="AA195" s="302">
        <v>45</v>
      </c>
      <c r="AB195" s="300">
        <f t="shared" ref="AB195:AB256" si="95">60*AC195+AD195</f>
        <v>1186</v>
      </c>
      <c r="AC195" s="301">
        <v>19</v>
      </c>
      <c r="AD195" s="302">
        <v>46</v>
      </c>
      <c r="AE195" s="300">
        <f t="shared" ref="AE195:AE256" si="96">60*AF195+AG195</f>
        <v>1206</v>
      </c>
      <c r="AF195" s="301">
        <v>20</v>
      </c>
      <c r="AG195" s="302">
        <v>6</v>
      </c>
      <c r="AH195" s="297">
        <f t="shared" si="79"/>
        <v>2590</v>
      </c>
      <c r="AI195" s="297">
        <f t="shared" si="67"/>
        <v>2599</v>
      </c>
      <c r="AJ195" s="297">
        <f t="shared" si="68"/>
        <v>2599</v>
      </c>
      <c r="AK195" s="297">
        <f t="shared" si="69"/>
        <v>2625</v>
      </c>
      <c r="AL195" s="297">
        <f t="shared" si="70"/>
        <v>2625</v>
      </c>
      <c r="AM195" s="297">
        <f t="shared" si="71"/>
        <v>2626</v>
      </c>
      <c r="AN195" s="299">
        <f t="shared" si="72"/>
        <v>2646</v>
      </c>
      <c r="AO195" s="297">
        <f t="shared" si="80"/>
        <v>1</v>
      </c>
      <c r="AP195" s="297">
        <f t="shared" si="81"/>
        <v>9</v>
      </c>
      <c r="AQ195" s="297">
        <f t="shared" si="82"/>
        <v>0</v>
      </c>
      <c r="AR195" s="297">
        <f t="shared" si="83"/>
        <v>26</v>
      </c>
      <c r="AS195" s="297">
        <f t="shared" si="84"/>
        <v>0</v>
      </c>
      <c r="AT195" s="297">
        <f t="shared" si="85"/>
        <v>1</v>
      </c>
      <c r="AU195" s="297">
        <f t="shared" si="86"/>
        <v>1</v>
      </c>
      <c r="AV195" s="297">
        <f t="shared" si="87"/>
        <v>20</v>
      </c>
      <c r="AW195" s="299">
        <f t="shared" si="88"/>
        <v>56</v>
      </c>
    </row>
    <row r="196" spans="1:49" x14ac:dyDescent="0.55000000000000004">
      <c r="A196" s="293">
        <f t="shared" si="73"/>
        <v>2</v>
      </c>
      <c r="B196" s="293">
        <v>6</v>
      </c>
      <c r="C196" s="293">
        <f t="shared" si="90"/>
        <v>1440</v>
      </c>
      <c r="D196" s="293">
        <f t="shared" si="74"/>
        <v>1152</v>
      </c>
      <c r="E196" s="294">
        <f t="shared" si="75"/>
        <v>0.79999999999999993</v>
      </c>
      <c r="F196" s="293" t="str">
        <f t="shared" si="76"/>
        <v>Normal</v>
      </c>
      <c r="G196" s="295">
        <v>19</v>
      </c>
      <c r="H196" s="296">
        <v>12</v>
      </c>
      <c r="I196" s="297" t="s">
        <v>16</v>
      </c>
      <c r="J196" s="298" t="str">
        <f t="shared" si="77"/>
        <v>Não</v>
      </c>
      <c r="K196" s="298" t="str">
        <f t="shared" si="89"/>
        <v>Região</v>
      </c>
      <c r="L196" s="298" t="str">
        <f t="shared" si="78"/>
        <v>Pederneiras</v>
      </c>
      <c r="M196" s="298" t="s">
        <v>330</v>
      </c>
      <c r="N196" s="299" t="s">
        <v>3</v>
      </c>
      <c r="O196" s="299" t="s">
        <v>18</v>
      </c>
      <c r="P196" s="300">
        <f t="shared" si="91"/>
        <v>1162</v>
      </c>
      <c r="Q196" s="301">
        <v>19</v>
      </c>
      <c r="R196" s="302">
        <v>22</v>
      </c>
      <c r="S196" s="300">
        <f t="shared" si="92"/>
        <v>1162</v>
      </c>
      <c r="T196" s="301">
        <v>19</v>
      </c>
      <c r="U196" s="302">
        <v>22</v>
      </c>
      <c r="V196" s="300">
        <f t="shared" si="93"/>
        <v>1187</v>
      </c>
      <c r="W196" s="301">
        <v>19</v>
      </c>
      <c r="X196" s="302">
        <v>47</v>
      </c>
      <c r="Y196" s="300">
        <f t="shared" si="94"/>
        <v>1197</v>
      </c>
      <c r="Z196" s="301">
        <v>19</v>
      </c>
      <c r="AA196" s="302">
        <v>57</v>
      </c>
      <c r="AB196" s="300">
        <f t="shared" si="95"/>
        <v>1197</v>
      </c>
      <c r="AC196" s="301">
        <v>19</v>
      </c>
      <c r="AD196" s="302">
        <v>57</v>
      </c>
      <c r="AE196" s="300">
        <f t="shared" si="96"/>
        <v>1197</v>
      </c>
      <c r="AF196" s="301">
        <v>19</v>
      </c>
      <c r="AG196" s="302">
        <v>57</v>
      </c>
      <c r="AH196" s="297">
        <f t="shared" si="79"/>
        <v>2592</v>
      </c>
      <c r="AI196" s="297">
        <f t="shared" ref="AI196:AI259" si="97">P196+C196</f>
        <v>2602</v>
      </c>
      <c r="AJ196" s="297">
        <f t="shared" ref="AJ196:AJ259" si="98">S196+C196</f>
        <v>2602</v>
      </c>
      <c r="AK196" s="297">
        <f t="shared" ref="AK196:AK259" si="99">V196+C196</f>
        <v>2627</v>
      </c>
      <c r="AL196" s="297">
        <f t="shared" ref="AL196:AL259" si="100">Y196+C196</f>
        <v>2637</v>
      </c>
      <c r="AM196" s="297">
        <f t="shared" ref="AM196:AM259" si="101">AB196+C196</f>
        <v>2637</v>
      </c>
      <c r="AN196" s="299">
        <f t="shared" ref="AN196:AN259" si="102">AE196+C196</f>
        <v>2637</v>
      </c>
      <c r="AO196" s="297">
        <f t="shared" si="80"/>
        <v>1</v>
      </c>
      <c r="AP196" s="297">
        <f t="shared" si="81"/>
        <v>10</v>
      </c>
      <c r="AQ196" s="297">
        <f t="shared" si="82"/>
        <v>0</v>
      </c>
      <c r="AR196" s="297">
        <f t="shared" si="83"/>
        <v>25</v>
      </c>
      <c r="AS196" s="297">
        <f t="shared" si="84"/>
        <v>10</v>
      </c>
      <c r="AT196" s="297">
        <f t="shared" si="85"/>
        <v>0</v>
      </c>
      <c r="AU196" s="297">
        <f t="shared" si="86"/>
        <v>10</v>
      </c>
      <c r="AV196" s="297">
        <f t="shared" si="87"/>
        <v>0</v>
      </c>
      <c r="AW196" s="299">
        <f t="shared" si="88"/>
        <v>45</v>
      </c>
    </row>
    <row r="197" spans="1:49" x14ac:dyDescent="0.55000000000000004">
      <c r="A197" s="293">
        <f t="shared" ref="A197:A260" si="103">C197/1440+1</f>
        <v>2</v>
      </c>
      <c r="B197" s="293">
        <v>6</v>
      </c>
      <c r="C197" s="293">
        <f t="shared" si="90"/>
        <v>1440</v>
      </c>
      <c r="D197" s="293">
        <f t="shared" ref="D197:D260" si="104">IF(G197="","",60*G197+H197)</f>
        <v>1179</v>
      </c>
      <c r="E197" s="294">
        <f t="shared" ref="E197:E260" si="105">IF(G197="","",(TEXT(G197,"00")&amp;":"&amp;TEXT(H197,"00"))+0)</f>
        <v>0.81874999999999998</v>
      </c>
      <c r="F197" s="293" t="str">
        <f t="shared" ref="F197:F260" si="106">IF(G197="","",IF(AND(E197&gt;=0.5,E197&lt;=0.75),"Pico","Normal"))</f>
        <v>Normal</v>
      </c>
      <c r="G197" s="295">
        <v>19</v>
      </c>
      <c r="H197" s="296">
        <v>39</v>
      </c>
      <c r="I197" s="297" t="s">
        <v>8</v>
      </c>
      <c r="J197" s="298" t="str">
        <f t="shared" ref="J197:J260" si="107">IF(I197="","Sim","Não")</f>
        <v>Não</v>
      </c>
      <c r="K197" s="298" t="str">
        <f t="shared" si="89"/>
        <v>Região</v>
      </c>
      <c r="L197" s="298" t="str">
        <f t="shared" ref="L197:L260" si="108">IF(OR(M197="Bela Vista",M197="Boulevard",M197="Geisel",M197="Ipiranga",M197="Mary Dota",M197="Nações"), "Bauru", M197)</f>
        <v>Agudos</v>
      </c>
      <c r="M197" s="298" t="s">
        <v>327</v>
      </c>
      <c r="N197" s="299" t="s">
        <v>3</v>
      </c>
      <c r="O197" s="299" t="s">
        <v>9</v>
      </c>
      <c r="P197" s="300">
        <f t="shared" si="91"/>
        <v>1184</v>
      </c>
      <c r="Q197" s="301">
        <v>19</v>
      </c>
      <c r="R197" s="302">
        <v>44</v>
      </c>
      <c r="S197" s="300">
        <f t="shared" si="92"/>
        <v>1185</v>
      </c>
      <c r="T197" s="301">
        <v>19</v>
      </c>
      <c r="U197" s="302">
        <v>45</v>
      </c>
      <c r="V197" s="300">
        <f t="shared" si="93"/>
        <v>1205</v>
      </c>
      <c r="W197" s="301">
        <v>20</v>
      </c>
      <c r="X197" s="302">
        <v>5</v>
      </c>
      <c r="Y197" s="300">
        <f t="shared" si="94"/>
        <v>1205</v>
      </c>
      <c r="Z197" s="301">
        <v>20</v>
      </c>
      <c r="AA197" s="302">
        <v>5</v>
      </c>
      <c r="AB197" s="300">
        <f t="shared" si="95"/>
        <v>1205</v>
      </c>
      <c r="AC197" s="301">
        <v>20</v>
      </c>
      <c r="AD197" s="302">
        <v>5</v>
      </c>
      <c r="AE197" s="300">
        <f t="shared" si="96"/>
        <v>0</v>
      </c>
      <c r="AF197" s="301"/>
      <c r="AG197" s="302"/>
      <c r="AH197" s="297">
        <f t="shared" ref="AH197:AH260" si="109">IF(ISERROR(D197+C197),0,D197+C197)</f>
        <v>2619</v>
      </c>
      <c r="AI197" s="297">
        <f t="shared" si="97"/>
        <v>2624</v>
      </c>
      <c r="AJ197" s="297">
        <f t="shared" si="98"/>
        <v>2625</v>
      </c>
      <c r="AK197" s="297">
        <f t="shared" si="99"/>
        <v>2645</v>
      </c>
      <c r="AL197" s="297">
        <f t="shared" si="100"/>
        <v>2645</v>
      </c>
      <c r="AM197" s="297">
        <f t="shared" si="101"/>
        <v>2645</v>
      </c>
      <c r="AN197" s="299">
        <f t="shared" si="102"/>
        <v>1440</v>
      </c>
      <c r="AO197" s="297">
        <f t="shared" ref="AO197:AO260" si="110">IF(AH197=C197,0,1)</f>
        <v>1</v>
      </c>
      <c r="AP197" s="297">
        <f t="shared" ref="AP197:AP260" si="111">IF(AH197=C197,0,IF((AI197-AH197)&lt;0,0,AI197-AH197))</f>
        <v>5</v>
      </c>
      <c r="AQ197" s="297">
        <f t="shared" ref="AQ197:AQ260" si="112">AJ197-AI197</f>
        <v>1</v>
      </c>
      <c r="AR197" s="297">
        <f t="shared" ref="AR197:AR260" si="113">AK197-AJ197</f>
        <v>20</v>
      </c>
      <c r="AS197" s="297">
        <f t="shared" ref="AS197:AS260" si="114">AL197-AK197</f>
        <v>0</v>
      </c>
      <c r="AT197" s="297">
        <f t="shared" ref="AT197:AT260" si="115">AM197-AL197</f>
        <v>0</v>
      </c>
      <c r="AU197" s="297">
        <f t="shared" ref="AU197:AU260" si="116">SUM(AS197:AT197)</f>
        <v>0</v>
      </c>
      <c r="AV197" s="297">
        <f t="shared" ref="AV197:AV260" si="117">AN197-AM197</f>
        <v>-1205</v>
      </c>
      <c r="AW197" s="299">
        <f t="shared" ref="AW197:AW260" si="118">AN197-AH197</f>
        <v>-1179</v>
      </c>
    </row>
    <row r="198" spans="1:49" x14ac:dyDescent="0.55000000000000004">
      <c r="A198" s="293">
        <f t="shared" si="103"/>
        <v>2</v>
      </c>
      <c r="B198" s="293">
        <v>6</v>
      </c>
      <c r="C198" s="293">
        <f t="shared" si="90"/>
        <v>1440</v>
      </c>
      <c r="D198" s="293">
        <f t="shared" si="104"/>
        <v>1180</v>
      </c>
      <c r="E198" s="294">
        <f t="shared" si="105"/>
        <v>0.81944444444444453</v>
      </c>
      <c r="F198" s="293" t="str">
        <f t="shared" si="106"/>
        <v>Normal</v>
      </c>
      <c r="G198" s="295">
        <v>19</v>
      </c>
      <c r="H198" s="296">
        <v>40</v>
      </c>
      <c r="I198" s="297" t="s">
        <v>8</v>
      </c>
      <c r="J198" s="298" t="str">
        <f t="shared" si="107"/>
        <v>Não</v>
      </c>
      <c r="K198" s="298" t="str">
        <f t="shared" ref="K198:K261" si="119">IF(OR(M198="Bela Vista",M198="Boulevard",M198="Geisel",M198="Ipiranga",M198="Mary Dota",M198="Nações"), "Bauru", "Região")</f>
        <v>Região</v>
      </c>
      <c r="L198" s="298" t="str">
        <f t="shared" si="108"/>
        <v>Agudos</v>
      </c>
      <c r="M198" s="298" t="s">
        <v>327</v>
      </c>
      <c r="N198" s="299" t="s">
        <v>3</v>
      </c>
      <c r="O198" s="299" t="s">
        <v>9</v>
      </c>
      <c r="P198" s="300">
        <f t="shared" si="91"/>
        <v>1205</v>
      </c>
      <c r="Q198" s="301">
        <v>20</v>
      </c>
      <c r="R198" s="302">
        <v>5</v>
      </c>
      <c r="S198" s="300">
        <f t="shared" si="92"/>
        <v>1205</v>
      </c>
      <c r="T198" s="301">
        <v>20</v>
      </c>
      <c r="U198" s="302">
        <v>5</v>
      </c>
      <c r="V198" s="300">
        <f t="shared" si="93"/>
        <v>1205</v>
      </c>
      <c r="W198" s="301">
        <v>20</v>
      </c>
      <c r="X198" s="302">
        <v>5</v>
      </c>
      <c r="Y198" s="300">
        <f t="shared" si="94"/>
        <v>1206</v>
      </c>
      <c r="Z198" s="301">
        <v>20</v>
      </c>
      <c r="AA198" s="302">
        <v>6</v>
      </c>
      <c r="AB198" s="300">
        <f t="shared" si="95"/>
        <v>1206</v>
      </c>
      <c r="AC198" s="301">
        <v>20</v>
      </c>
      <c r="AD198" s="302">
        <v>6</v>
      </c>
      <c r="AE198" s="300">
        <f t="shared" si="96"/>
        <v>0</v>
      </c>
      <c r="AF198" s="301"/>
      <c r="AG198" s="302"/>
      <c r="AH198" s="297">
        <f t="shared" si="109"/>
        <v>2620</v>
      </c>
      <c r="AI198" s="297">
        <f t="shared" si="97"/>
        <v>2645</v>
      </c>
      <c r="AJ198" s="297">
        <f t="shared" si="98"/>
        <v>2645</v>
      </c>
      <c r="AK198" s="297">
        <f t="shared" si="99"/>
        <v>2645</v>
      </c>
      <c r="AL198" s="297">
        <f t="shared" si="100"/>
        <v>2646</v>
      </c>
      <c r="AM198" s="297">
        <f t="shared" si="101"/>
        <v>2646</v>
      </c>
      <c r="AN198" s="299">
        <f t="shared" si="102"/>
        <v>1440</v>
      </c>
      <c r="AO198" s="297">
        <f t="shared" si="110"/>
        <v>1</v>
      </c>
      <c r="AP198" s="297">
        <f t="shared" si="111"/>
        <v>25</v>
      </c>
      <c r="AQ198" s="297">
        <f t="shared" si="112"/>
        <v>0</v>
      </c>
      <c r="AR198" s="297">
        <f t="shared" si="113"/>
        <v>0</v>
      </c>
      <c r="AS198" s="297">
        <f t="shared" si="114"/>
        <v>1</v>
      </c>
      <c r="AT198" s="297">
        <f t="shared" si="115"/>
        <v>0</v>
      </c>
      <c r="AU198" s="297">
        <f t="shared" si="116"/>
        <v>1</v>
      </c>
      <c r="AV198" s="297">
        <f t="shared" si="117"/>
        <v>-1206</v>
      </c>
      <c r="AW198" s="299">
        <f t="shared" si="118"/>
        <v>-1180</v>
      </c>
    </row>
    <row r="199" spans="1:49" x14ac:dyDescent="0.55000000000000004">
      <c r="A199" s="293">
        <f t="shared" si="103"/>
        <v>2</v>
      </c>
      <c r="B199" s="293">
        <v>6</v>
      </c>
      <c r="C199" s="293">
        <f t="shared" si="90"/>
        <v>1440</v>
      </c>
      <c r="D199" s="293">
        <f t="shared" si="104"/>
        <v>1183</v>
      </c>
      <c r="E199" s="294">
        <f t="shared" si="105"/>
        <v>0.82152777777777775</v>
      </c>
      <c r="F199" s="293" t="str">
        <f t="shared" si="106"/>
        <v>Normal</v>
      </c>
      <c r="G199" s="295">
        <v>19</v>
      </c>
      <c r="H199" s="296">
        <v>43</v>
      </c>
      <c r="I199" s="297" t="s">
        <v>122</v>
      </c>
      <c r="J199" s="298" t="str">
        <f t="shared" si="107"/>
        <v>Não</v>
      </c>
      <c r="K199" s="298" t="str">
        <f t="shared" si="119"/>
        <v>Bauru</v>
      </c>
      <c r="L199" s="298" t="str">
        <f t="shared" si="108"/>
        <v>Bauru</v>
      </c>
      <c r="M199" s="298" t="s">
        <v>329</v>
      </c>
      <c r="N199" s="299" t="s">
        <v>11</v>
      </c>
      <c r="O199" s="299" t="s">
        <v>39</v>
      </c>
      <c r="P199" s="300">
        <f t="shared" si="91"/>
        <v>1214</v>
      </c>
      <c r="Q199" s="301">
        <v>20</v>
      </c>
      <c r="R199" s="302">
        <v>14</v>
      </c>
      <c r="S199" s="300">
        <f t="shared" si="92"/>
        <v>1214</v>
      </c>
      <c r="T199" s="301">
        <v>20</v>
      </c>
      <c r="U199" s="302">
        <v>14</v>
      </c>
      <c r="V199" s="300">
        <f t="shared" si="93"/>
        <v>1253</v>
      </c>
      <c r="W199" s="301">
        <v>20</v>
      </c>
      <c r="X199" s="302">
        <v>53</v>
      </c>
      <c r="Y199" s="300">
        <f t="shared" si="94"/>
        <v>1255</v>
      </c>
      <c r="Z199" s="301">
        <v>20</v>
      </c>
      <c r="AA199" s="302">
        <v>55</v>
      </c>
      <c r="AB199" s="300">
        <f t="shared" si="95"/>
        <v>1258</v>
      </c>
      <c r="AC199" s="301">
        <v>20</v>
      </c>
      <c r="AD199" s="302">
        <v>58</v>
      </c>
      <c r="AE199" s="300">
        <f t="shared" si="96"/>
        <v>1270</v>
      </c>
      <c r="AF199" s="301">
        <v>21</v>
      </c>
      <c r="AG199" s="302">
        <v>10</v>
      </c>
      <c r="AH199" s="297">
        <f t="shared" si="109"/>
        <v>2623</v>
      </c>
      <c r="AI199" s="297">
        <f t="shared" si="97"/>
        <v>2654</v>
      </c>
      <c r="AJ199" s="297">
        <f t="shared" si="98"/>
        <v>2654</v>
      </c>
      <c r="AK199" s="297">
        <f t="shared" si="99"/>
        <v>2693</v>
      </c>
      <c r="AL199" s="297">
        <f t="shared" si="100"/>
        <v>2695</v>
      </c>
      <c r="AM199" s="297">
        <f t="shared" si="101"/>
        <v>2698</v>
      </c>
      <c r="AN199" s="299">
        <f t="shared" si="102"/>
        <v>2710</v>
      </c>
      <c r="AO199" s="297">
        <f t="shared" si="110"/>
        <v>1</v>
      </c>
      <c r="AP199" s="297">
        <f t="shared" si="111"/>
        <v>31</v>
      </c>
      <c r="AQ199" s="297">
        <f t="shared" si="112"/>
        <v>0</v>
      </c>
      <c r="AR199" s="297">
        <f t="shared" si="113"/>
        <v>39</v>
      </c>
      <c r="AS199" s="297">
        <f t="shared" si="114"/>
        <v>2</v>
      </c>
      <c r="AT199" s="297">
        <f t="shared" si="115"/>
        <v>3</v>
      </c>
      <c r="AU199" s="297">
        <f t="shared" si="116"/>
        <v>5</v>
      </c>
      <c r="AV199" s="297">
        <f t="shared" si="117"/>
        <v>12</v>
      </c>
      <c r="AW199" s="299">
        <f t="shared" si="118"/>
        <v>87</v>
      </c>
    </row>
    <row r="200" spans="1:49" x14ac:dyDescent="0.55000000000000004">
      <c r="A200" s="293">
        <f t="shared" si="103"/>
        <v>2</v>
      </c>
      <c r="B200" s="293">
        <v>6</v>
      </c>
      <c r="C200" s="293">
        <f t="shared" si="90"/>
        <v>1440</v>
      </c>
      <c r="D200" s="293">
        <f t="shared" si="104"/>
        <v>1191</v>
      </c>
      <c r="E200" s="294">
        <f t="shared" si="105"/>
        <v>0.82708333333333339</v>
      </c>
      <c r="F200" s="293" t="str">
        <f t="shared" si="106"/>
        <v>Normal</v>
      </c>
      <c r="G200" s="295">
        <v>19</v>
      </c>
      <c r="H200" s="296">
        <v>51</v>
      </c>
      <c r="I200" s="297" t="s">
        <v>8</v>
      </c>
      <c r="J200" s="298" t="str">
        <f t="shared" si="107"/>
        <v>Não</v>
      </c>
      <c r="K200" s="298" t="str">
        <f t="shared" si="119"/>
        <v>Região</v>
      </c>
      <c r="L200" s="298" t="str">
        <f t="shared" si="108"/>
        <v>Agudos</v>
      </c>
      <c r="M200" s="298" t="s">
        <v>327</v>
      </c>
      <c r="N200" s="299" t="s">
        <v>3</v>
      </c>
      <c r="O200" s="299" t="s">
        <v>9</v>
      </c>
      <c r="P200" s="300">
        <f t="shared" si="91"/>
        <v>1206</v>
      </c>
      <c r="Q200" s="301">
        <v>20</v>
      </c>
      <c r="R200" s="302">
        <v>6</v>
      </c>
      <c r="S200" s="300">
        <f t="shared" si="92"/>
        <v>1206</v>
      </c>
      <c r="T200" s="301">
        <v>20</v>
      </c>
      <c r="U200" s="302">
        <v>6</v>
      </c>
      <c r="V200" s="300">
        <f t="shared" si="93"/>
        <v>1226</v>
      </c>
      <c r="W200" s="301">
        <v>20</v>
      </c>
      <c r="X200" s="302">
        <v>26</v>
      </c>
      <c r="Y200" s="300">
        <f t="shared" si="94"/>
        <v>1226</v>
      </c>
      <c r="Z200" s="301">
        <v>20</v>
      </c>
      <c r="AA200" s="302">
        <v>26</v>
      </c>
      <c r="AB200" s="300">
        <f t="shared" si="95"/>
        <v>1226</v>
      </c>
      <c r="AC200" s="301">
        <v>20</v>
      </c>
      <c r="AD200" s="302">
        <v>26</v>
      </c>
      <c r="AE200" s="300">
        <f t="shared" si="96"/>
        <v>1226</v>
      </c>
      <c r="AF200" s="301">
        <v>20</v>
      </c>
      <c r="AG200" s="302">
        <v>26</v>
      </c>
      <c r="AH200" s="297">
        <f t="shared" si="109"/>
        <v>2631</v>
      </c>
      <c r="AI200" s="297">
        <f t="shared" si="97"/>
        <v>2646</v>
      </c>
      <c r="AJ200" s="297">
        <f t="shared" si="98"/>
        <v>2646</v>
      </c>
      <c r="AK200" s="297">
        <f t="shared" si="99"/>
        <v>2666</v>
      </c>
      <c r="AL200" s="297">
        <f t="shared" si="100"/>
        <v>2666</v>
      </c>
      <c r="AM200" s="297">
        <f t="shared" si="101"/>
        <v>2666</v>
      </c>
      <c r="AN200" s="299">
        <f t="shared" si="102"/>
        <v>2666</v>
      </c>
      <c r="AO200" s="297">
        <f t="shared" si="110"/>
        <v>1</v>
      </c>
      <c r="AP200" s="297">
        <f t="shared" si="111"/>
        <v>15</v>
      </c>
      <c r="AQ200" s="297">
        <f t="shared" si="112"/>
        <v>0</v>
      </c>
      <c r="AR200" s="297">
        <f t="shared" si="113"/>
        <v>20</v>
      </c>
      <c r="AS200" s="297">
        <f t="shared" si="114"/>
        <v>0</v>
      </c>
      <c r="AT200" s="297">
        <f t="shared" si="115"/>
        <v>0</v>
      </c>
      <c r="AU200" s="297">
        <f t="shared" si="116"/>
        <v>0</v>
      </c>
      <c r="AV200" s="297">
        <f t="shared" si="117"/>
        <v>0</v>
      </c>
      <c r="AW200" s="299">
        <f t="shared" si="118"/>
        <v>35</v>
      </c>
    </row>
    <row r="201" spans="1:49" x14ac:dyDescent="0.55000000000000004">
      <c r="A201" s="293">
        <f t="shared" si="103"/>
        <v>2</v>
      </c>
      <c r="B201" s="293">
        <v>6</v>
      </c>
      <c r="C201" s="293">
        <f t="shared" si="90"/>
        <v>1440</v>
      </c>
      <c r="D201" s="293">
        <f t="shared" si="104"/>
        <v>1201</v>
      </c>
      <c r="E201" s="294">
        <f t="shared" si="105"/>
        <v>0.8340277777777777</v>
      </c>
      <c r="F201" s="293" t="str">
        <f t="shared" si="106"/>
        <v>Normal</v>
      </c>
      <c r="G201" s="295">
        <v>20</v>
      </c>
      <c r="H201" s="296">
        <v>1</v>
      </c>
      <c r="I201" s="297" t="s">
        <v>16</v>
      </c>
      <c r="J201" s="298" t="str">
        <f t="shared" si="107"/>
        <v>Não</v>
      </c>
      <c r="K201" s="298" t="str">
        <f t="shared" si="119"/>
        <v>Região</v>
      </c>
      <c r="L201" s="298" t="str">
        <f t="shared" si="108"/>
        <v>Pederneiras</v>
      </c>
      <c r="M201" s="298" t="s">
        <v>330</v>
      </c>
      <c r="N201" s="299" t="s">
        <v>17</v>
      </c>
      <c r="O201" s="299" t="s">
        <v>18</v>
      </c>
      <c r="P201" s="300">
        <f t="shared" si="91"/>
        <v>1205</v>
      </c>
      <c r="Q201" s="301">
        <v>20</v>
      </c>
      <c r="R201" s="302">
        <v>5</v>
      </c>
      <c r="S201" s="300">
        <f t="shared" si="92"/>
        <v>1205</v>
      </c>
      <c r="T201" s="301">
        <v>20</v>
      </c>
      <c r="U201" s="302">
        <v>5</v>
      </c>
      <c r="V201" s="300">
        <f t="shared" si="93"/>
        <v>1231</v>
      </c>
      <c r="W201" s="301">
        <v>20</v>
      </c>
      <c r="X201" s="302">
        <v>31</v>
      </c>
      <c r="Y201" s="300">
        <f t="shared" si="94"/>
        <v>1234</v>
      </c>
      <c r="Z201" s="301">
        <v>20</v>
      </c>
      <c r="AA201" s="302">
        <v>34</v>
      </c>
      <c r="AB201" s="300">
        <f t="shared" si="95"/>
        <v>1250</v>
      </c>
      <c r="AC201" s="301">
        <v>20</v>
      </c>
      <c r="AD201" s="302">
        <v>50</v>
      </c>
      <c r="AE201" s="300">
        <f t="shared" si="96"/>
        <v>1251</v>
      </c>
      <c r="AF201" s="301">
        <v>20</v>
      </c>
      <c r="AG201" s="302">
        <v>51</v>
      </c>
      <c r="AH201" s="297">
        <f t="shared" si="109"/>
        <v>2641</v>
      </c>
      <c r="AI201" s="297">
        <f t="shared" si="97"/>
        <v>2645</v>
      </c>
      <c r="AJ201" s="297">
        <f t="shared" si="98"/>
        <v>2645</v>
      </c>
      <c r="AK201" s="297">
        <f t="shared" si="99"/>
        <v>2671</v>
      </c>
      <c r="AL201" s="297">
        <f t="shared" si="100"/>
        <v>2674</v>
      </c>
      <c r="AM201" s="297">
        <f t="shared" si="101"/>
        <v>2690</v>
      </c>
      <c r="AN201" s="299">
        <f t="shared" si="102"/>
        <v>2691</v>
      </c>
      <c r="AO201" s="297">
        <f t="shared" si="110"/>
        <v>1</v>
      </c>
      <c r="AP201" s="297">
        <f t="shared" si="111"/>
        <v>4</v>
      </c>
      <c r="AQ201" s="297">
        <f t="shared" si="112"/>
        <v>0</v>
      </c>
      <c r="AR201" s="297">
        <f t="shared" si="113"/>
        <v>26</v>
      </c>
      <c r="AS201" s="297">
        <f t="shared" si="114"/>
        <v>3</v>
      </c>
      <c r="AT201" s="297">
        <f t="shared" si="115"/>
        <v>16</v>
      </c>
      <c r="AU201" s="297">
        <f t="shared" si="116"/>
        <v>19</v>
      </c>
      <c r="AV201" s="297">
        <f t="shared" si="117"/>
        <v>1</v>
      </c>
      <c r="AW201" s="299">
        <f t="shared" si="118"/>
        <v>50</v>
      </c>
    </row>
    <row r="202" spans="1:49" x14ac:dyDescent="0.55000000000000004">
      <c r="A202" s="293">
        <f t="shared" si="103"/>
        <v>2</v>
      </c>
      <c r="B202" s="293">
        <v>6</v>
      </c>
      <c r="C202" s="293">
        <f t="shared" si="90"/>
        <v>1440</v>
      </c>
      <c r="D202" s="293">
        <f t="shared" si="104"/>
        <v>1209</v>
      </c>
      <c r="E202" s="294">
        <f t="shared" si="105"/>
        <v>0.83958333333333324</v>
      </c>
      <c r="F202" s="293" t="str">
        <f t="shared" si="106"/>
        <v>Normal</v>
      </c>
      <c r="G202" s="295">
        <v>20</v>
      </c>
      <c r="H202" s="296">
        <v>9</v>
      </c>
      <c r="I202" s="297" t="s">
        <v>123</v>
      </c>
      <c r="J202" s="298" t="str">
        <f t="shared" si="107"/>
        <v>Não</v>
      </c>
      <c r="K202" s="298" t="str">
        <f t="shared" si="119"/>
        <v>Bauru</v>
      </c>
      <c r="L202" s="298" t="str">
        <f t="shared" si="108"/>
        <v>Bauru</v>
      </c>
      <c r="M202" s="298" t="s">
        <v>326</v>
      </c>
      <c r="N202" s="299" t="s">
        <v>3</v>
      </c>
      <c r="O202" s="299" t="s">
        <v>7</v>
      </c>
      <c r="P202" s="300">
        <f t="shared" si="91"/>
        <v>1217</v>
      </c>
      <c r="Q202" s="301">
        <v>20</v>
      </c>
      <c r="R202" s="302">
        <v>17</v>
      </c>
      <c r="S202" s="300">
        <f t="shared" si="92"/>
        <v>1217</v>
      </c>
      <c r="T202" s="301">
        <v>20</v>
      </c>
      <c r="U202" s="302">
        <v>17</v>
      </c>
      <c r="V202" s="300">
        <f t="shared" si="93"/>
        <v>1217</v>
      </c>
      <c r="W202" s="301">
        <v>20</v>
      </c>
      <c r="X202" s="302">
        <v>17</v>
      </c>
      <c r="Y202" s="300">
        <f t="shared" si="94"/>
        <v>1217</v>
      </c>
      <c r="Z202" s="301">
        <v>20</v>
      </c>
      <c r="AA202" s="302">
        <v>17</v>
      </c>
      <c r="AB202" s="300">
        <f t="shared" si="95"/>
        <v>1218</v>
      </c>
      <c r="AC202" s="301">
        <v>20</v>
      </c>
      <c r="AD202" s="302">
        <v>18</v>
      </c>
      <c r="AE202" s="300">
        <f t="shared" si="96"/>
        <v>1219</v>
      </c>
      <c r="AF202" s="301">
        <v>20</v>
      </c>
      <c r="AG202" s="302">
        <v>19</v>
      </c>
      <c r="AH202" s="297">
        <f t="shared" si="109"/>
        <v>2649</v>
      </c>
      <c r="AI202" s="297">
        <f t="shared" si="97"/>
        <v>2657</v>
      </c>
      <c r="AJ202" s="297">
        <f t="shared" si="98"/>
        <v>2657</v>
      </c>
      <c r="AK202" s="297">
        <f t="shared" si="99"/>
        <v>2657</v>
      </c>
      <c r="AL202" s="297">
        <f t="shared" si="100"/>
        <v>2657</v>
      </c>
      <c r="AM202" s="297">
        <f t="shared" si="101"/>
        <v>2658</v>
      </c>
      <c r="AN202" s="299">
        <f t="shared" si="102"/>
        <v>2659</v>
      </c>
      <c r="AO202" s="297">
        <f t="shared" si="110"/>
        <v>1</v>
      </c>
      <c r="AP202" s="297">
        <f t="shared" si="111"/>
        <v>8</v>
      </c>
      <c r="AQ202" s="297">
        <f t="shared" si="112"/>
        <v>0</v>
      </c>
      <c r="AR202" s="297">
        <f t="shared" si="113"/>
        <v>0</v>
      </c>
      <c r="AS202" s="297">
        <f t="shared" si="114"/>
        <v>0</v>
      </c>
      <c r="AT202" s="297">
        <f t="shared" si="115"/>
        <v>1</v>
      </c>
      <c r="AU202" s="297">
        <f t="shared" si="116"/>
        <v>1</v>
      </c>
      <c r="AV202" s="297">
        <f t="shared" si="117"/>
        <v>1</v>
      </c>
      <c r="AW202" s="299">
        <f t="shared" si="118"/>
        <v>10</v>
      </c>
    </row>
    <row r="203" spans="1:49" x14ac:dyDescent="0.55000000000000004">
      <c r="A203" s="293">
        <f t="shared" si="103"/>
        <v>2</v>
      </c>
      <c r="B203" s="293">
        <v>6</v>
      </c>
      <c r="C203" s="293">
        <f t="shared" si="90"/>
        <v>1440</v>
      </c>
      <c r="D203" s="293">
        <f t="shared" si="104"/>
        <v>1215</v>
      </c>
      <c r="E203" s="294">
        <f t="shared" si="105"/>
        <v>0.84375</v>
      </c>
      <c r="F203" s="293" t="str">
        <f t="shared" si="106"/>
        <v>Normal</v>
      </c>
      <c r="G203" s="295">
        <v>20</v>
      </c>
      <c r="H203" s="296">
        <v>15</v>
      </c>
      <c r="I203" s="297" t="s">
        <v>6</v>
      </c>
      <c r="J203" s="298" t="str">
        <f t="shared" si="107"/>
        <v>Não</v>
      </c>
      <c r="K203" s="298" t="str">
        <f t="shared" si="119"/>
        <v>Bauru</v>
      </c>
      <c r="L203" s="298" t="str">
        <f t="shared" si="108"/>
        <v>Bauru</v>
      </c>
      <c r="M203" s="298" t="s">
        <v>326</v>
      </c>
      <c r="N203" s="299" t="s">
        <v>17</v>
      </c>
      <c r="O203" s="299" t="s">
        <v>7</v>
      </c>
      <c r="P203" s="300">
        <f t="shared" si="91"/>
        <v>1220</v>
      </c>
      <c r="Q203" s="301">
        <v>20</v>
      </c>
      <c r="R203" s="302">
        <v>20</v>
      </c>
      <c r="S203" s="300">
        <f t="shared" si="92"/>
        <v>1220</v>
      </c>
      <c r="T203" s="301">
        <v>20</v>
      </c>
      <c r="U203" s="302">
        <v>20</v>
      </c>
      <c r="V203" s="300">
        <f t="shared" si="93"/>
        <v>1224</v>
      </c>
      <c r="W203" s="301">
        <v>20</v>
      </c>
      <c r="X203" s="302">
        <v>24</v>
      </c>
      <c r="Y203" s="300">
        <f t="shared" si="94"/>
        <v>1233</v>
      </c>
      <c r="Z203" s="301">
        <v>20</v>
      </c>
      <c r="AA203" s="302">
        <v>33</v>
      </c>
      <c r="AB203" s="300">
        <f t="shared" si="95"/>
        <v>1240</v>
      </c>
      <c r="AC203" s="301">
        <v>20</v>
      </c>
      <c r="AD203" s="302">
        <v>40</v>
      </c>
      <c r="AE203" s="300">
        <f t="shared" si="96"/>
        <v>1258</v>
      </c>
      <c r="AF203" s="301">
        <v>20</v>
      </c>
      <c r="AG203" s="302">
        <v>58</v>
      </c>
      <c r="AH203" s="297">
        <f t="shared" si="109"/>
        <v>2655</v>
      </c>
      <c r="AI203" s="297">
        <f t="shared" si="97"/>
        <v>2660</v>
      </c>
      <c r="AJ203" s="297">
        <f t="shared" si="98"/>
        <v>2660</v>
      </c>
      <c r="AK203" s="297">
        <f t="shared" si="99"/>
        <v>2664</v>
      </c>
      <c r="AL203" s="297">
        <f t="shared" si="100"/>
        <v>2673</v>
      </c>
      <c r="AM203" s="297">
        <f t="shared" si="101"/>
        <v>2680</v>
      </c>
      <c r="AN203" s="299">
        <f t="shared" si="102"/>
        <v>2698</v>
      </c>
      <c r="AO203" s="297">
        <f t="shared" si="110"/>
        <v>1</v>
      </c>
      <c r="AP203" s="297">
        <f t="shared" si="111"/>
        <v>5</v>
      </c>
      <c r="AQ203" s="297">
        <f t="shared" si="112"/>
        <v>0</v>
      </c>
      <c r="AR203" s="297">
        <f t="shared" si="113"/>
        <v>4</v>
      </c>
      <c r="AS203" s="297">
        <f t="shared" si="114"/>
        <v>9</v>
      </c>
      <c r="AT203" s="297">
        <f t="shared" si="115"/>
        <v>7</v>
      </c>
      <c r="AU203" s="297">
        <f t="shared" si="116"/>
        <v>16</v>
      </c>
      <c r="AV203" s="297">
        <f t="shared" si="117"/>
        <v>18</v>
      </c>
      <c r="AW203" s="299">
        <f t="shared" si="118"/>
        <v>43</v>
      </c>
    </row>
    <row r="204" spans="1:49" x14ac:dyDescent="0.55000000000000004">
      <c r="A204" s="293">
        <f t="shared" si="103"/>
        <v>2</v>
      </c>
      <c r="B204" s="293">
        <v>6</v>
      </c>
      <c r="C204" s="293">
        <f t="shared" si="90"/>
        <v>1440</v>
      </c>
      <c r="D204" s="293">
        <f t="shared" si="104"/>
        <v>1218</v>
      </c>
      <c r="E204" s="294">
        <f t="shared" si="105"/>
        <v>0.84583333333333333</v>
      </c>
      <c r="F204" s="293" t="str">
        <f t="shared" si="106"/>
        <v>Normal</v>
      </c>
      <c r="G204" s="295">
        <v>20</v>
      </c>
      <c r="H204" s="296">
        <v>18</v>
      </c>
      <c r="I204" s="297" t="s">
        <v>34</v>
      </c>
      <c r="J204" s="298" t="str">
        <f t="shared" si="107"/>
        <v>Não</v>
      </c>
      <c r="K204" s="298" t="str">
        <f t="shared" si="119"/>
        <v>Bauru</v>
      </c>
      <c r="L204" s="298" t="str">
        <f t="shared" si="108"/>
        <v>Bauru</v>
      </c>
      <c r="M204" s="298" t="s">
        <v>331</v>
      </c>
      <c r="N204" s="299" t="s">
        <v>3</v>
      </c>
      <c r="O204" s="299" t="s">
        <v>14</v>
      </c>
      <c r="P204" s="300">
        <f t="shared" si="91"/>
        <v>1226</v>
      </c>
      <c r="Q204" s="301">
        <v>20</v>
      </c>
      <c r="R204" s="302">
        <v>26</v>
      </c>
      <c r="S204" s="300">
        <f t="shared" si="92"/>
        <v>1226</v>
      </c>
      <c r="T204" s="301">
        <v>20</v>
      </c>
      <c r="U204" s="302">
        <v>26</v>
      </c>
      <c r="V204" s="300">
        <f t="shared" si="93"/>
        <v>1250</v>
      </c>
      <c r="W204" s="301">
        <v>20</v>
      </c>
      <c r="X204" s="302">
        <v>50</v>
      </c>
      <c r="Y204" s="300">
        <f t="shared" si="94"/>
        <v>1250</v>
      </c>
      <c r="Z204" s="301">
        <v>20</v>
      </c>
      <c r="AA204" s="302">
        <v>50</v>
      </c>
      <c r="AB204" s="300">
        <f t="shared" si="95"/>
        <v>1250</v>
      </c>
      <c r="AC204" s="301">
        <v>20</v>
      </c>
      <c r="AD204" s="302">
        <v>50</v>
      </c>
      <c r="AE204" s="300">
        <f t="shared" si="96"/>
        <v>1251</v>
      </c>
      <c r="AF204" s="301">
        <v>20</v>
      </c>
      <c r="AG204" s="302">
        <v>51</v>
      </c>
      <c r="AH204" s="297">
        <f t="shared" si="109"/>
        <v>2658</v>
      </c>
      <c r="AI204" s="297">
        <f t="shared" si="97"/>
        <v>2666</v>
      </c>
      <c r="AJ204" s="297">
        <f t="shared" si="98"/>
        <v>2666</v>
      </c>
      <c r="AK204" s="297">
        <f t="shared" si="99"/>
        <v>2690</v>
      </c>
      <c r="AL204" s="297">
        <f t="shared" si="100"/>
        <v>2690</v>
      </c>
      <c r="AM204" s="297">
        <f t="shared" si="101"/>
        <v>2690</v>
      </c>
      <c r="AN204" s="299">
        <f t="shared" si="102"/>
        <v>2691</v>
      </c>
      <c r="AO204" s="297">
        <f t="shared" si="110"/>
        <v>1</v>
      </c>
      <c r="AP204" s="297">
        <f t="shared" si="111"/>
        <v>8</v>
      </c>
      <c r="AQ204" s="297">
        <f t="shared" si="112"/>
        <v>0</v>
      </c>
      <c r="AR204" s="297">
        <f t="shared" si="113"/>
        <v>24</v>
      </c>
      <c r="AS204" s="297">
        <f t="shared" si="114"/>
        <v>0</v>
      </c>
      <c r="AT204" s="297">
        <f t="shared" si="115"/>
        <v>0</v>
      </c>
      <c r="AU204" s="297">
        <f t="shared" si="116"/>
        <v>0</v>
      </c>
      <c r="AV204" s="297">
        <f t="shared" si="117"/>
        <v>1</v>
      </c>
      <c r="AW204" s="299">
        <f t="shared" si="118"/>
        <v>33</v>
      </c>
    </row>
    <row r="205" spans="1:49" x14ac:dyDescent="0.55000000000000004">
      <c r="A205" s="293">
        <f t="shared" si="103"/>
        <v>2</v>
      </c>
      <c r="B205" s="293">
        <v>6</v>
      </c>
      <c r="C205" s="293">
        <f t="shared" si="90"/>
        <v>1440</v>
      </c>
      <c r="D205" s="293">
        <f t="shared" si="104"/>
        <v>1225</v>
      </c>
      <c r="E205" s="294">
        <f t="shared" si="105"/>
        <v>0.85069444444444453</v>
      </c>
      <c r="F205" s="293" t="str">
        <f t="shared" si="106"/>
        <v>Normal</v>
      </c>
      <c r="G205" s="295">
        <v>20</v>
      </c>
      <c r="H205" s="296">
        <v>25</v>
      </c>
      <c r="I205" s="297" t="s">
        <v>124</v>
      </c>
      <c r="J205" s="298" t="str">
        <f t="shared" si="107"/>
        <v>Não</v>
      </c>
      <c r="K205" s="298" t="str">
        <f t="shared" si="119"/>
        <v>Bauru</v>
      </c>
      <c r="L205" s="298" t="str">
        <f t="shared" si="108"/>
        <v>Bauru</v>
      </c>
      <c r="M205" s="298" t="s">
        <v>333</v>
      </c>
      <c r="N205" s="299" t="s">
        <v>22</v>
      </c>
      <c r="O205" s="299" t="s">
        <v>25</v>
      </c>
      <c r="P205" s="300">
        <f t="shared" si="91"/>
        <v>1241</v>
      </c>
      <c r="Q205" s="301">
        <v>20</v>
      </c>
      <c r="R205" s="302">
        <v>41</v>
      </c>
      <c r="S205" s="300">
        <f t="shared" si="92"/>
        <v>1241</v>
      </c>
      <c r="T205" s="301">
        <v>20</v>
      </c>
      <c r="U205" s="302">
        <v>41</v>
      </c>
      <c r="V205" s="300">
        <f t="shared" si="93"/>
        <v>1249</v>
      </c>
      <c r="W205" s="301">
        <v>20</v>
      </c>
      <c r="X205" s="302">
        <v>49</v>
      </c>
      <c r="Y205" s="300">
        <f t="shared" si="94"/>
        <v>1265</v>
      </c>
      <c r="Z205" s="301">
        <v>21</v>
      </c>
      <c r="AA205" s="302">
        <v>5</v>
      </c>
      <c r="AB205" s="300">
        <f t="shared" si="95"/>
        <v>1266</v>
      </c>
      <c r="AC205" s="301">
        <v>21</v>
      </c>
      <c r="AD205" s="302">
        <v>6</v>
      </c>
      <c r="AE205" s="300">
        <f t="shared" si="96"/>
        <v>1266</v>
      </c>
      <c r="AF205" s="301">
        <v>21</v>
      </c>
      <c r="AG205" s="302">
        <v>6</v>
      </c>
      <c r="AH205" s="297">
        <f t="shared" si="109"/>
        <v>2665</v>
      </c>
      <c r="AI205" s="297">
        <f t="shared" si="97"/>
        <v>2681</v>
      </c>
      <c r="AJ205" s="297">
        <f t="shared" si="98"/>
        <v>2681</v>
      </c>
      <c r="AK205" s="297">
        <f t="shared" si="99"/>
        <v>2689</v>
      </c>
      <c r="AL205" s="297">
        <f t="shared" si="100"/>
        <v>2705</v>
      </c>
      <c r="AM205" s="297">
        <f t="shared" si="101"/>
        <v>2706</v>
      </c>
      <c r="AN205" s="299">
        <f t="shared" si="102"/>
        <v>2706</v>
      </c>
      <c r="AO205" s="297">
        <f t="shared" si="110"/>
        <v>1</v>
      </c>
      <c r="AP205" s="297">
        <f t="shared" si="111"/>
        <v>16</v>
      </c>
      <c r="AQ205" s="297">
        <f t="shared" si="112"/>
        <v>0</v>
      </c>
      <c r="AR205" s="297">
        <f t="shared" si="113"/>
        <v>8</v>
      </c>
      <c r="AS205" s="297">
        <f t="shared" si="114"/>
        <v>16</v>
      </c>
      <c r="AT205" s="297">
        <f t="shared" si="115"/>
        <v>1</v>
      </c>
      <c r="AU205" s="297">
        <f t="shared" si="116"/>
        <v>17</v>
      </c>
      <c r="AV205" s="297">
        <f t="shared" si="117"/>
        <v>0</v>
      </c>
      <c r="AW205" s="299">
        <f t="shared" si="118"/>
        <v>41</v>
      </c>
    </row>
    <row r="206" spans="1:49" x14ac:dyDescent="0.55000000000000004">
      <c r="A206" s="293">
        <f t="shared" si="103"/>
        <v>2</v>
      </c>
      <c r="B206" s="293">
        <v>6</v>
      </c>
      <c r="C206" s="293">
        <f t="shared" si="90"/>
        <v>1440</v>
      </c>
      <c r="D206" s="293">
        <f t="shared" si="104"/>
        <v>1226</v>
      </c>
      <c r="E206" s="294">
        <f t="shared" si="105"/>
        <v>0.85138888888888886</v>
      </c>
      <c r="F206" s="293" t="str">
        <f t="shared" si="106"/>
        <v>Normal</v>
      </c>
      <c r="G206" s="295">
        <v>20</v>
      </c>
      <c r="H206" s="296">
        <v>26</v>
      </c>
      <c r="I206" s="297" t="s">
        <v>40</v>
      </c>
      <c r="J206" s="298" t="str">
        <f t="shared" si="107"/>
        <v>Não</v>
      </c>
      <c r="K206" s="298" t="str">
        <f t="shared" si="119"/>
        <v>Bauru</v>
      </c>
      <c r="L206" s="298" t="str">
        <f t="shared" si="108"/>
        <v>Bauru</v>
      </c>
      <c r="M206" s="298" t="s">
        <v>331</v>
      </c>
      <c r="N206" s="299" t="s">
        <v>17</v>
      </c>
      <c r="O206" s="299" t="s">
        <v>12</v>
      </c>
      <c r="P206" s="300">
        <f t="shared" si="91"/>
        <v>1248</v>
      </c>
      <c r="Q206" s="301">
        <v>20</v>
      </c>
      <c r="R206" s="302">
        <v>48</v>
      </c>
      <c r="S206" s="300">
        <f t="shared" si="92"/>
        <v>1248</v>
      </c>
      <c r="T206" s="301">
        <v>20</v>
      </c>
      <c r="U206" s="302">
        <v>48</v>
      </c>
      <c r="V206" s="300">
        <f t="shared" si="93"/>
        <v>1248</v>
      </c>
      <c r="W206" s="301">
        <v>20</v>
      </c>
      <c r="X206" s="302">
        <v>48</v>
      </c>
      <c r="Y206" s="300">
        <f t="shared" si="94"/>
        <v>1256</v>
      </c>
      <c r="Z206" s="301">
        <v>20</v>
      </c>
      <c r="AA206" s="302">
        <v>56</v>
      </c>
      <c r="AB206" s="300">
        <f t="shared" si="95"/>
        <v>1262</v>
      </c>
      <c r="AC206" s="301">
        <v>21</v>
      </c>
      <c r="AD206" s="302">
        <v>2</v>
      </c>
      <c r="AE206" s="300">
        <f t="shared" si="96"/>
        <v>1282</v>
      </c>
      <c r="AF206" s="301">
        <v>21</v>
      </c>
      <c r="AG206" s="302">
        <v>22</v>
      </c>
      <c r="AH206" s="297">
        <f t="shared" si="109"/>
        <v>2666</v>
      </c>
      <c r="AI206" s="297">
        <f t="shared" si="97"/>
        <v>2688</v>
      </c>
      <c r="AJ206" s="297">
        <f t="shared" si="98"/>
        <v>2688</v>
      </c>
      <c r="AK206" s="297">
        <f t="shared" si="99"/>
        <v>2688</v>
      </c>
      <c r="AL206" s="297">
        <f t="shared" si="100"/>
        <v>2696</v>
      </c>
      <c r="AM206" s="297">
        <f t="shared" si="101"/>
        <v>2702</v>
      </c>
      <c r="AN206" s="299">
        <f t="shared" si="102"/>
        <v>2722</v>
      </c>
      <c r="AO206" s="297">
        <f t="shared" si="110"/>
        <v>1</v>
      </c>
      <c r="AP206" s="297">
        <f t="shared" si="111"/>
        <v>22</v>
      </c>
      <c r="AQ206" s="297">
        <f t="shared" si="112"/>
        <v>0</v>
      </c>
      <c r="AR206" s="297">
        <f t="shared" si="113"/>
        <v>0</v>
      </c>
      <c r="AS206" s="297">
        <f t="shared" si="114"/>
        <v>8</v>
      </c>
      <c r="AT206" s="297">
        <f t="shared" si="115"/>
        <v>6</v>
      </c>
      <c r="AU206" s="297">
        <f t="shared" si="116"/>
        <v>14</v>
      </c>
      <c r="AV206" s="297">
        <f t="shared" si="117"/>
        <v>20</v>
      </c>
      <c r="AW206" s="299">
        <f t="shared" si="118"/>
        <v>56</v>
      </c>
    </row>
    <row r="207" spans="1:49" x14ac:dyDescent="0.55000000000000004">
      <c r="A207" s="293">
        <f t="shared" si="103"/>
        <v>2</v>
      </c>
      <c r="B207" s="293">
        <v>6</v>
      </c>
      <c r="C207" s="293">
        <f t="shared" si="90"/>
        <v>1440</v>
      </c>
      <c r="D207" s="293">
        <f t="shared" si="104"/>
        <v>1243</v>
      </c>
      <c r="E207" s="294">
        <f t="shared" si="105"/>
        <v>0.86319444444444438</v>
      </c>
      <c r="F207" s="293" t="str">
        <f t="shared" si="106"/>
        <v>Normal</v>
      </c>
      <c r="G207" s="295">
        <v>20</v>
      </c>
      <c r="H207" s="296">
        <v>43</v>
      </c>
      <c r="I207" s="297" t="s">
        <v>8</v>
      </c>
      <c r="J207" s="298" t="str">
        <f t="shared" si="107"/>
        <v>Não</v>
      </c>
      <c r="K207" s="298" t="str">
        <f t="shared" si="119"/>
        <v>Região</v>
      </c>
      <c r="L207" s="298" t="str">
        <f t="shared" si="108"/>
        <v>Agudos</v>
      </c>
      <c r="M207" s="298" t="s">
        <v>327</v>
      </c>
      <c r="N207" s="299" t="s">
        <v>3</v>
      </c>
      <c r="O207" s="299" t="s">
        <v>9</v>
      </c>
      <c r="P207" s="300">
        <f t="shared" si="91"/>
        <v>1276</v>
      </c>
      <c r="Q207" s="301">
        <v>21</v>
      </c>
      <c r="R207" s="302">
        <v>16</v>
      </c>
      <c r="S207" s="300">
        <f t="shared" si="92"/>
        <v>1276</v>
      </c>
      <c r="T207" s="301">
        <v>21</v>
      </c>
      <c r="U207" s="302">
        <v>16</v>
      </c>
      <c r="V207" s="300">
        <f t="shared" si="93"/>
        <v>1289</v>
      </c>
      <c r="W207" s="301">
        <v>21</v>
      </c>
      <c r="X207" s="302">
        <v>29</v>
      </c>
      <c r="Y207" s="300">
        <f t="shared" si="94"/>
        <v>1289</v>
      </c>
      <c r="Z207" s="301">
        <v>21</v>
      </c>
      <c r="AA207" s="302">
        <v>29</v>
      </c>
      <c r="AB207" s="300">
        <f t="shared" si="95"/>
        <v>1303</v>
      </c>
      <c r="AC207" s="301">
        <v>21</v>
      </c>
      <c r="AD207" s="302">
        <v>43</v>
      </c>
      <c r="AE207" s="300">
        <f t="shared" si="96"/>
        <v>1318</v>
      </c>
      <c r="AF207" s="301">
        <v>21</v>
      </c>
      <c r="AG207" s="302">
        <v>58</v>
      </c>
      <c r="AH207" s="297">
        <f t="shared" si="109"/>
        <v>2683</v>
      </c>
      <c r="AI207" s="297">
        <f t="shared" si="97"/>
        <v>2716</v>
      </c>
      <c r="AJ207" s="297">
        <f t="shared" si="98"/>
        <v>2716</v>
      </c>
      <c r="AK207" s="297">
        <f t="shared" si="99"/>
        <v>2729</v>
      </c>
      <c r="AL207" s="297">
        <f t="shared" si="100"/>
        <v>2729</v>
      </c>
      <c r="AM207" s="297">
        <f t="shared" si="101"/>
        <v>2743</v>
      </c>
      <c r="AN207" s="299">
        <f t="shared" si="102"/>
        <v>2758</v>
      </c>
      <c r="AO207" s="297">
        <f t="shared" si="110"/>
        <v>1</v>
      </c>
      <c r="AP207" s="297">
        <f t="shared" si="111"/>
        <v>33</v>
      </c>
      <c r="AQ207" s="297">
        <f t="shared" si="112"/>
        <v>0</v>
      </c>
      <c r="AR207" s="297">
        <f t="shared" si="113"/>
        <v>13</v>
      </c>
      <c r="AS207" s="297">
        <f t="shared" si="114"/>
        <v>0</v>
      </c>
      <c r="AT207" s="297">
        <f t="shared" si="115"/>
        <v>14</v>
      </c>
      <c r="AU207" s="297">
        <f t="shared" si="116"/>
        <v>14</v>
      </c>
      <c r="AV207" s="297">
        <f t="shared" si="117"/>
        <v>15</v>
      </c>
      <c r="AW207" s="299">
        <f t="shared" si="118"/>
        <v>75</v>
      </c>
    </row>
    <row r="208" spans="1:49" x14ac:dyDescent="0.55000000000000004">
      <c r="A208" s="293">
        <f t="shared" si="103"/>
        <v>2</v>
      </c>
      <c r="B208" s="293">
        <v>6</v>
      </c>
      <c r="C208" s="293">
        <f t="shared" si="90"/>
        <v>1440</v>
      </c>
      <c r="D208" s="293">
        <f t="shared" si="104"/>
        <v>1293</v>
      </c>
      <c r="E208" s="294">
        <f t="shared" si="105"/>
        <v>0.8979166666666667</v>
      </c>
      <c r="F208" s="293" t="str">
        <f t="shared" si="106"/>
        <v>Normal</v>
      </c>
      <c r="G208" s="295">
        <v>21</v>
      </c>
      <c r="H208" s="296">
        <v>33</v>
      </c>
      <c r="I208" s="297" t="s">
        <v>16</v>
      </c>
      <c r="J208" s="298" t="str">
        <f t="shared" si="107"/>
        <v>Não</v>
      </c>
      <c r="K208" s="298" t="str">
        <f t="shared" si="119"/>
        <v>Região</v>
      </c>
      <c r="L208" s="298" t="str">
        <f t="shared" si="108"/>
        <v>Pederneiras</v>
      </c>
      <c r="M208" s="298" t="s">
        <v>330</v>
      </c>
      <c r="N208" s="299" t="s">
        <v>3</v>
      </c>
      <c r="O208" s="299" t="s">
        <v>18</v>
      </c>
      <c r="P208" s="300">
        <f t="shared" si="91"/>
        <v>1304</v>
      </c>
      <c r="Q208" s="301">
        <v>21</v>
      </c>
      <c r="R208" s="302">
        <v>44</v>
      </c>
      <c r="S208" s="300">
        <f t="shared" si="92"/>
        <v>1312</v>
      </c>
      <c r="T208" s="301">
        <v>21</v>
      </c>
      <c r="U208" s="302">
        <v>52</v>
      </c>
      <c r="V208" s="300">
        <f t="shared" si="93"/>
        <v>1312</v>
      </c>
      <c r="W208" s="301">
        <v>21</v>
      </c>
      <c r="X208" s="302">
        <v>52</v>
      </c>
      <c r="Y208" s="300">
        <f t="shared" si="94"/>
        <v>1312</v>
      </c>
      <c r="Z208" s="301">
        <v>21</v>
      </c>
      <c r="AA208" s="302">
        <v>52</v>
      </c>
      <c r="AB208" s="300">
        <f t="shared" si="95"/>
        <v>1322</v>
      </c>
      <c r="AC208" s="301">
        <v>22</v>
      </c>
      <c r="AD208" s="302">
        <v>2</v>
      </c>
      <c r="AE208" s="300">
        <f t="shared" si="96"/>
        <v>1330</v>
      </c>
      <c r="AF208" s="301">
        <v>22</v>
      </c>
      <c r="AG208" s="302">
        <v>10</v>
      </c>
      <c r="AH208" s="297">
        <f t="shared" si="109"/>
        <v>2733</v>
      </c>
      <c r="AI208" s="297">
        <f t="shared" si="97"/>
        <v>2744</v>
      </c>
      <c r="AJ208" s="297">
        <f t="shared" si="98"/>
        <v>2752</v>
      </c>
      <c r="AK208" s="297">
        <f t="shared" si="99"/>
        <v>2752</v>
      </c>
      <c r="AL208" s="297">
        <f t="shared" si="100"/>
        <v>2752</v>
      </c>
      <c r="AM208" s="297">
        <f t="shared" si="101"/>
        <v>2762</v>
      </c>
      <c r="AN208" s="299">
        <f t="shared" si="102"/>
        <v>2770</v>
      </c>
      <c r="AO208" s="297">
        <f t="shared" si="110"/>
        <v>1</v>
      </c>
      <c r="AP208" s="297">
        <f t="shared" si="111"/>
        <v>11</v>
      </c>
      <c r="AQ208" s="297">
        <f t="shared" si="112"/>
        <v>8</v>
      </c>
      <c r="AR208" s="297">
        <f t="shared" si="113"/>
        <v>0</v>
      </c>
      <c r="AS208" s="297">
        <f t="shared" si="114"/>
        <v>0</v>
      </c>
      <c r="AT208" s="297">
        <f t="shared" si="115"/>
        <v>10</v>
      </c>
      <c r="AU208" s="297">
        <f t="shared" si="116"/>
        <v>10</v>
      </c>
      <c r="AV208" s="297">
        <f t="shared" si="117"/>
        <v>8</v>
      </c>
      <c r="AW208" s="299">
        <f t="shared" si="118"/>
        <v>37</v>
      </c>
    </row>
    <row r="209" spans="1:49" x14ac:dyDescent="0.55000000000000004">
      <c r="A209" s="293">
        <f t="shared" si="103"/>
        <v>2</v>
      </c>
      <c r="B209" s="293">
        <v>6</v>
      </c>
      <c r="C209" s="293">
        <f t="shared" si="90"/>
        <v>1440</v>
      </c>
      <c r="D209" s="293">
        <f t="shared" si="104"/>
        <v>1298</v>
      </c>
      <c r="E209" s="294">
        <f t="shared" si="105"/>
        <v>0.90138888888888891</v>
      </c>
      <c r="F209" s="293" t="str">
        <f t="shared" si="106"/>
        <v>Normal</v>
      </c>
      <c r="G209" s="295">
        <v>21</v>
      </c>
      <c r="H209" s="296">
        <v>38</v>
      </c>
      <c r="I209" s="297" t="s">
        <v>99</v>
      </c>
      <c r="J209" s="298" t="str">
        <f t="shared" si="107"/>
        <v>Não</v>
      </c>
      <c r="K209" s="298" t="str">
        <f t="shared" si="119"/>
        <v>Região</v>
      </c>
      <c r="L209" s="298" t="str">
        <f t="shared" si="108"/>
        <v>Iacanga</v>
      </c>
      <c r="M209" s="298" t="s">
        <v>337</v>
      </c>
      <c r="N209" s="299" t="s">
        <v>3</v>
      </c>
      <c r="O209" s="299" t="s">
        <v>100</v>
      </c>
      <c r="P209" s="300">
        <f t="shared" si="91"/>
        <v>1306</v>
      </c>
      <c r="Q209" s="301">
        <v>21</v>
      </c>
      <c r="R209" s="302">
        <v>46</v>
      </c>
      <c r="S209" s="300">
        <f t="shared" si="92"/>
        <v>1306</v>
      </c>
      <c r="T209" s="301">
        <v>21</v>
      </c>
      <c r="U209" s="302">
        <v>46</v>
      </c>
      <c r="V209" s="300">
        <f t="shared" si="93"/>
        <v>1339</v>
      </c>
      <c r="W209" s="301">
        <v>22</v>
      </c>
      <c r="X209" s="302">
        <v>19</v>
      </c>
      <c r="Y209" s="300">
        <f t="shared" si="94"/>
        <v>1339</v>
      </c>
      <c r="Z209" s="301">
        <v>22</v>
      </c>
      <c r="AA209" s="302">
        <v>19</v>
      </c>
      <c r="AB209" s="300">
        <f t="shared" si="95"/>
        <v>1339</v>
      </c>
      <c r="AC209" s="301">
        <v>22</v>
      </c>
      <c r="AD209" s="302">
        <v>19</v>
      </c>
      <c r="AE209" s="300">
        <f t="shared" si="96"/>
        <v>1339</v>
      </c>
      <c r="AF209" s="301">
        <v>22</v>
      </c>
      <c r="AG209" s="302">
        <v>19</v>
      </c>
      <c r="AH209" s="297">
        <f t="shared" si="109"/>
        <v>2738</v>
      </c>
      <c r="AI209" s="297">
        <f t="shared" si="97"/>
        <v>2746</v>
      </c>
      <c r="AJ209" s="297">
        <f t="shared" si="98"/>
        <v>2746</v>
      </c>
      <c r="AK209" s="297">
        <f t="shared" si="99"/>
        <v>2779</v>
      </c>
      <c r="AL209" s="297">
        <f t="shared" si="100"/>
        <v>2779</v>
      </c>
      <c r="AM209" s="297">
        <f t="shared" si="101"/>
        <v>2779</v>
      </c>
      <c r="AN209" s="299">
        <f t="shared" si="102"/>
        <v>2779</v>
      </c>
      <c r="AO209" s="297">
        <f t="shared" si="110"/>
        <v>1</v>
      </c>
      <c r="AP209" s="297">
        <f t="shared" si="111"/>
        <v>8</v>
      </c>
      <c r="AQ209" s="297">
        <f t="shared" si="112"/>
        <v>0</v>
      </c>
      <c r="AR209" s="297">
        <f t="shared" si="113"/>
        <v>33</v>
      </c>
      <c r="AS209" s="297">
        <f t="shared" si="114"/>
        <v>0</v>
      </c>
      <c r="AT209" s="297">
        <f t="shared" si="115"/>
        <v>0</v>
      </c>
      <c r="AU209" s="297">
        <f t="shared" si="116"/>
        <v>0</v>
      </c>
      <c r="AV209" s="297">
        <f t="shared" si="117"/>
        <v>0</v>
      </c>
      <c r="AW209" s="299">
        <f t="shared" si="118"/>
        <v>41</v>
      </c>
    </row>
    <row r="210" spans="1:49" x14ac:dyDescent="0.55000000000000004">
      <c r="A210" s="293">
        <f t="shared" si="103"/>
        <v>2</v>
      </c>
      <c r="B210" s="293">
        <v>6</v>
      </c>
      <c r="C210" s="293">
        <f t="shared" si="90"/>
        <v>1440</v>
      </c>
      <c r="D210" s="293">
        <f t="shared" si="104"/>
        <v>1351</v>
      </c>
      <c r="E210" s="294">
        <f t="shared" si="105"/>
        <v>0.93819444444444444</v>
      </c>
      <c r="F210" s="293" t="str">
        <f t="shared" si="106"/>
        <v>Normal</v>
      </c>
      <c r="G210" s="295">
        <v>22</v>
      </c>
      <c r="H210" s="296">
        <v>31</v>
      </c>
      <c r="I210" s="297" t="s">
        <v>125</v>
      </c>
      <c r="J210" s="298" t="str">
        <f t="shared" si="107"/>
        <v>Não</v>
      </c>
      <c r="K210" s="298" t="str">
        <f t="shared" si="119"/>
        <v>Bauru</v>
      </c>
      <c r="L210" s="298" t="str">
        <f t="shared" si="108"/>
        <v>Bauru</v>
      </c>
      <c r="M210" s="298" t="s">
        <v>326</v>
      </c>
      <c r="N210" s="299" t="s">
        <v>11</v>
      </c>
      <c r="O210" s="299" t="s">
        <v>7</v>
      </c>
      <c r="P210" s="300">
        <f t="shared" si="91"/>
        <v>1360</v>
      </c>
      <c r="Q210" s="301">
        <v>22</v>
      </c>
      <c r="R210" s="302">
        <v>40</v>
      </c>
      <c r="S210" s="300">
        <f t="shared" si="92"/>
        <v>1361</v>
      </c>
      <c r="T210" s="301">
        <v>22</v>
      </c>
      <c r="U210" s="302">
        <v>41</v>
      </c>
      <c r="V210" s="300">
        <f t="shared" si="93"/>
        <v>1372</v>
      </c>
      <c r="W210" s="301">
        <v>22</v>
      </c>
      <c r="X210" s="302">
        <v>52</v>
      </c>
      <c r="Y210" s="300">
        <f t="shared" si="94"/>
        <v>1382</v>
      </c>
      <c r="Z210" s="301">
        <v>23</v>
      </c>
      <c r="AA210" s="302">
        <v>2</v>
      </c>
      <c r="AB210" s="300">
        <f t="shared" si="95"/>
        <v>1395</v>
      </c>
      <c r="AC210" s="301">
        <v>23</v>
      </c>
      <c r="AD210" s="302">
        <v>15</v>
      </c>
      <c r="AE210" s="300">
        <f t="shared" si="96"/>
        <v>1409</v>
      </c>
      <c r="AF210" s="301">
        <v>23</v>
      </c>
      <c r="AG210" s="302">
        <v>29</v>
      </c>
      <c r="AH210" s="297">
        <f t="shared" si="109"/>
        <v>2791</v>
      </c>
      <c r="AI210" s="297">
        <f t="shared" si="97"/>
        <v>2800</v>
      </c>
      <c r="AJ210" s="297">
        <f t="shared" si="98"/>
        <v>2801</v>
      </c>
      <c r="AK210" s="297">
        <f t="shared" si="99"/>
        <v>2812</v>
      </c>
      <c r="AL210" s="297">
        <f t="shared" si="100"/>
        <v>2822</v>
      </c>
      <c r="AM210" s="297">
        <f t="shared" si="101"/>
        <v>2835</v>
      </c>
      <c r="AN210" s="299">
        <f t="shared" si="102"/>
        <v>2849</v>
      </c>
      <c r="AO210" s="297">
        <f t="shared" si="110"/>
        <v>1</v>
      </c>
      <c r="AP210" s="297">
        <f t="shared" si="111"/>
        <v>9</v>
      </c>
      <c r="AQ210" s="297">
        <f t="shared" si="112"/>
        <v>1</v>
      </c>
      <c r="AR210" s="297">
        <f t="shared" si="113"/>
        <v>11</v>
      </c>
      <c r="AS210" s="297">
        <f t="shared" si="114"/>
        <v>10</v>
      </c>
      <c r="AT210" s="297">
        <f t="shared" si="115"/>
        <v>13</v>
      </c>
      <c r="AU210" s="297">
        <f t="shared" si="116"/>
        <v>23</v>
      </c>
      <c r="AV210" s="297">
        <f t="shared" si="117"/>
        <v>14</v>
      </c>
      <c r="AW210" s="299">
        <f t="shared" si="118"/>
        <v>58</v>
      </c>
    </row>
    <row r="211" spans="1:49" x14ac:dyDescent="0.55000000000000004">
      <c r="A211" s="293">
        <f t="shared" si="103"/>
        <v>2</v>
      </c>
      <c r="B211" s="293">
        <v>6</v>
      </c>
      <c r="C211" s="293">
        <f t="shared" si="90"/>
        <v>1440</v>
      </c>
      <c r="D211" s="293">
        <f t="shared" si="104"/>
        <v>1363</v>
      </c>
      <c r="E211" s="294">
        <f t="shared" si="105"/>
        <v>0.94652777777777775</v>
      </c>
      <c r="F211" s="293" t="str">
        <f t="shared" si="106"/>
        <v>Normal</v>
      </c>
      <c r="G211" s="295">
        <v>22</v>
      </c>
      <c r="H211" s="296">
        <v>43</v>
      </c>
      <c r="I211" s="297" t="s">
        <v>126</v>
      </c>
      <c r="J211" s="298" t="str">
        <f t="shared" si="107"/>
        <v>Não</v>
      </c>
      <c r="K211" s="298" t="str">
        <f t="shared" si="119"/>
        <v>Bauru</v>
      </c>
      <c r="L211" s="298" t="str">
        <f t="shared" si="108"/>
        <v>Bauru</v>
      </c>
      <c r="M211" s="298" t="s">
        <v>333</v>
      </c>
      <c r="N211" s="299" t="s">
        <v>17</v>
      </c>
      <c r="O211" s="299" t="s">
        <v>23</v>
      </c>
      <c r="P211" s="300">
        <f t="shared" si="91"/>
        <v>1378</v>
      </c>
      <c r="Q211" s="301">
        <v>22</v>
      </c>
      <c r="R211" s="302">
        <v>58</v>
      </c>
      <c r="S211" s="300">
        <f t="shared" si="92"/>
        <v>1385</v>
      </c>
      <c r="T211" s="301">
        <v>23</v>
      </c>
      <c r="U211" s="302">
        <v>5</v>
      </c>
      <c r="V211" s="300">
        <f t="shared" si="93"/>
        <v>1401</v>
      </c>
      <c r="W211" s="301">
        <v>23</v>
      </c>
      <c r="X211" s="302">
        <v>21</v>
      </c>
      <c r="Y211" s="300">
        <f t="shared" si="94"/>
        <v>1439</v>
      </c>
      <c r="Z211" s="301">
        <v>23</v>
      </c>
      <c r="AA211" s="302">
        <v>59</v>
      </c>
      <c r="AB211" s="300">
        <f t="shared" si="95"/>
        <v>15</v>
      </c>
      <c r="AC211" s="301">
        <v>0</v>
      </c>
      <c r="AD211" s="302">
        <v>15</v>
      </c>
      <c r="AE211" s="300">
        <f t="shared" si="96"/>
        <v>25</v>
      </c>
      <c r="AF211" s="301">
        <v>0</v>
      </c>
      <c r="AG211" s="302">
        <v>25</v>
      </c>
      <c r="AH211" s="297">
        <f t="shared" si="109"/>
        <v>2803</v>
      </c>
      <c r="AI211" s="297">
        <f t="shared" si="97"/>
        <v>2818</v>
      </c>
      <c r="AJ211" s="297">
        <f t="shared" si="98"/>
        <v>2825</v>
      </c>
      <c r="AK211" s="297">
        <f t="shared" si="99"/>
        <v>2841</v>
      </c>
      <c r="AL211" s="297">
        <f t="shared" si="100"/>
        <v>2879</v>
      </c>
      <c r="AM211" s="297">
        <f t="shared" si="101"/>
        <v>1455</v>
      </c>
      <c r="AN211" s="299">
        <f t="shared" si="102"/>
        <v>1465</v>
      </c>
      <c r="AO211" s="297">
        <f t="shared" si="110"/>
        <v>1</v>
      </c>
      <c r="AP211" s="297">
        <f t="shared" si="111"/>
        <v>15</v>
      </c>
      <c r="AQ211" s="297">
        <f t="shared" si="112"/>
        <v>7</v>
      </c>
      <c r="AR211" s="297">
        <f t="shared" si="113"/>
        <v>16</v>
      </c>
      <c r="AS211" s="297">
        <f t="shared" si="114"/>
        <v>38</v>
      </c>
      <c r="AT211" s="297">
        <f t="shared" si="115"/>
        <v>-1424</v>
      </c>
      <c r="AU211" s="297">
        <f t="shared" si="116"/>
        <v>-1386</v>
      </c>
      <c r="AV211" s="297">
        <f t="shared" si="117"/>
        <v>10</v>
      </c>
      <c r="AW211" s="299">
        <f t="shared" si="118"/>
        <v>-1338</v>
      </c>
    </row>
    <row r="212" spans="1:49" x14ac:dyDescent="0.55000000000000004">
      <c r="A212" s="293">
        <f t="shared" si="103"/>
        <v>2</v>
      </c>
      <c r="B212" s="293">
        <v>6</v>
      </c>
      <c r="C212" s="293">
        <f t="shared" si="90"/>
        <v>1440</v>
      </c>
      <c r="D212" s="293">
        <f t="shared" si="104"/>
        <v>1368</v>
      </c>
      <c r="E212" s="294">
        <f t="shared" si="105"/>
        <v>0.95000000000000007</v>
      </c>
      <c r="F212" s="293" t="str">
        <f t="shared" si="106"/>
        <v>Normal</v>
      </c>
      <c r="G212" s="295">
        <v>22</v>
      </c>
      <c r="H212" s="296">
        <v>48</v>
      </c>
      <c r="I212" s="297" t="s">
        <v>127</v>
      </c>
      <c r="J212" s="298" t="str">
        <f t="shared" si="107"/>
        <v>Não</v>
      </c>
      <c r="K212" s="298" t="str">
        <f t="shared" si="119"/>
        <v>Bauru</v>
      </c>
      <c r="L212" s="298" t="str">
        <f t="shared" si="108"/>
        <v>Bauru</v>
      </c>
      <c r="M212" s="298" t="s">
        <v>325</v>
      </c>
      <c r="N212" s="299" t="s">
        <v>17</v>
      </c>
      <c r="O212" s="299" t="s">
        <v>4</v>
      </c>
      <c r="P212" s="300">
        <f t="shared" si="91"/>
        <v>1373</v>
      </c>
      <c r="Q212" s="301">
        <v>22</v>
      </c>
      <c r="R212" s="302">
        <v>53</v>
      </c>
      <c r="S212" s="300">
        <f t="shared" si="92"/>
        <v>1377</v>
      </c>
      <c r="T212" s="301">
        <v>22</v>
      </c>
      <c r="U212" s="302">
        <v>57</v>
      </c>
      <c r="V212" s="300">
        <f t="shared" si="93"/>
        <v>1393</v>
      </c>
      <c r="W212" s="301">
        <v>23</v>
      </c>
      <c r="X212" s="302">
        <v>13</v>
      </c>
      <c r="Y212" s="300">
        <f t="shared" si="94"/>
        <v>1394</v>
      </c>
      <c r="Z212" s="301">
        <v>23</v>
      </c>
      <c r="AA212" s="302">
        <v>14</v>
      </c>
      <c r="AB212" s="300">
        <f t="shared" si="95"/>
        <v>1404</v>
      </c>
      <c r="AC212" s="301">
        <v>23</v>
      </c>
      <c r="AD212" s="302">
        <v>24</v>
      </c>
      <c r="AE212" s="300">
        <f t="shared" si="96"/>
        <v>1410</v>
      </c>
      <c r="AF212" s="301">
        <v>23</v>
      </c>
      <c r="AG212" s="302">
        <v>30</v>
      </c>
      <c r="AH212" s="297">
        <f t="shared" si="109"/>
        <v>2808</v>
      </c>
      <c r="AI212" s="297">
        <f t="shared" si="97"/>
        <v>2813</v>
      </c>
      <c r="AJ212" s="297">
        <f t="shared" si="98"/>
        <v>2817</v>
      </c>
      <c r="AK212" s="297">
        <f t="shared" si="99"/>
        <v>2833</v>
      </c>
      <c r="AL212" s="297">
        <f t="shared" si="100"/>
        <v>2834</v>
      </c>
      <c r="AM212" s="297">
        <f t="shared" si="101"/>
        <v>2844</v>
      </c>
      <c r="AN212" s="299">
        <f t="shared" si="102"/>
        <v>2850</v>
      </c>
      <c r="AO212" s="297">
        <f t="shared" si="110"/>
        <v>1</v>
      </c>
      <c r="AP212" s="297">
        <f t="shared" si="111"/>
        <v>5</v>
      </c>
      <c r="AQ212" s="297">
        <f t="shared" si="112"/>
        <v>4</v>
      </c>
      <c r="AR212" s="297">
        <f t="shared" si="113"/>
        <v>16</v>
      </c>
      <c r="AS212" s="297">
        <f t="shared" si="114"/>
        <v>1</v>
      </c>
      <c r="AT212" s="297">
        <f t="shared" si="115"/>
        <v>10</v>
      </c>
      <c r="AU212" s="297">
        <f t="shared" si="116"/>
        <v>11</v>
      </c>
      <c r="AV212" s="297">
        <f t="shared" si="117"/>
        <v>6</v>
      </c>
      <c r="AW212" s="299">
        <f t="shared" si="118"/>
        <v>42</v>
      </c>
    </row>
    <row r="213" spans="1:49" x14ac:dyDescent="0.55000000000000004">
      <c r="A213" s="293">
        <f t="shared" si="103"/>
        <v>2</v>
      </c>
      <c r="B213" s="293">
        <v>6</v>
      </c>
      <c r="C213" s="293">
        <f t="shared" si="90"/>
        <v>1440</v>
      </c>
      <c r="D213" s="293">
        <f t="shared" si="104"/>
        <v>1380</v>
      </c>
      <c r="E213" s="294">
        <f t="shared" si="105"/>
        <v>0.95833333333333337</v>
      </c>
      <c r="F213" s="293" t="str">
        <f t="shared" si="106"/>
        <v>Normal</v>
      </c>
      <c r="G213" s="295">
        <v>23</v>
      </c>
      <c r="H213" s="296">
        <v>0</v>
      </c>
      <c r="I213" s="297" t="s">
        <v>16</v>
      </c>
      <c r="J213" s="298" t="str">
        <f t="shared" si="107"/>
        <v>Não</v>
      </c>
      <c r="K213" s="298" t="str">
        <f t="shared" si="119"/>
        <v>Região</v>
      </c>
      <c r="L213" s="298" t="str">
        <f t="shared" si="108"/>
        <v>Pederneiras</v>
      </c>
      <c r="M213" s="298" t="s">
        <v>330</v>
      </c>
      <c r="N213" s="299" t="s">
        <v>3</v>
      </c>
      <c r="O213" s="299" t="s">
        <v>18</v>
      </c>
      <c r="P213" s="300">
        <f t="shared" si="91"/>
        <v>1387</v>
      </c>
      <c r="Q213" s="301">
        <v>23</v>
      </c>
      <c r="R213" s="302">
        <v>7</v>
      </c>
      <c r="S213" s="300">
        <f t="shared" si="92"/>
        <v>1388</v>
      </c>
      <c r="T213" s="301">
        <v>23</v>
      </c>
      <c r="U213" s="302">
        <v>8</v>
      </c>
      <c r="V213" s="300">
        <f t="shared" si="93"/>
        <v>1422</v>
      </c>
      <c r="W213" s="301">
        <v>23</v>
      </c>
      <c r="X213" s="302">
        <v>42</v>
      </c>
      <c r="Y213" s="300">
        <f t="shared" si="94"/>
        <v>1422</v>
      </c>
      <c r="Z213" s="301">
        <v>23</v>
      </c>
      <c r="AA213" s="302">
        <v>42</v>
      </c>
      <c r="AB213" s="300">
        <f t="shared" si="95"/>
        <v>1427</v>
      </c>
      <c r="AC213" s="301">
        <v>23</v>
      </c>
      <c r="AD213" s="302">
        <v>47</v>
      </c>
      <c r="AE213" s="300">
        <f t="shared" si="96"/>
        <v>1429</v>
      </c>
      <c r="AF213" s="301">
        <v>23</v>
      </c>
      <c r="AG213" s="302">
        <v>49</v>
      </c>
      <c r="AH213" s="297">
        <f t="shared" si="109"/>
        <v>2820</v>
      </c>
      <c r="AI213" s="297">
        <f t="shared" si="97"/>
        <v>2827</v>
      </c>
      <c r="AJ213" s="297">
        <f t="shared" si="98"/>
        <v>2828</v>
      </c>
      <c r="AK213" s="297">
        <f t="shared" si="99"/>
        <v>2862</v>
      </c>
      <c r="AL213" s="297">
        <f t="shared" si="100"/>
        <v>2862</v>
      </c>
      <c r="AM213" s="297">
        <f t="shared" si="101"/>
        <v>2867</v>
      </c>
      <c r="AN213" s="299">
        <f t="shared" si="102"/>
        <v>2869</v>
      </c>
      <c r="AO213" s="297">
        <f t="shared" si="110"/>
        <v>1</v>
      </c>
      <c r="AP213" s="297">
        <f t="shared" si="111"/>
        <v>7</v>
      </c>
      <c r="AQ213" s="297">
        <f t="shared" si="112"/>
        <v>1</v>
      </c>
      <c r="AR213" s="297">
        <f t="shared" si="113"/>
        <v>34</v>
      </c>
      <c r="AS213" s="297">
        <f t="shared" si="114"/>
        <v>0</v>
      </c>
      <c r="AT213" s="297">
        <f t="shared" si="115"/>
        <v>5</v>
      </c>
      <c r="AU213" s="297">
        <f t="shared" si="116"/>
        <v>5</v>
      </c>
      <c r="AV213" s="297">
        <f t="shared" si="117"/>
        <v>2</v>
      </c>
      <c r="AW213" s="299">
        <f t="shared" si="118"/>
        <v>49</v>
      </c>
    </row>
    <row r="214" spans="1:49" x14ac:dyDescent="0.55000000000000004">
      <c r="A214" s="293">
        <f t="shared" si="103"/>
        <v>2</v>
      </c>
      <c r="B214" s="293">
        <v>6</v>
      </c>
      <c r="C214" s="293">
        <f t="shared" si="90"/>
        <v>1440</v>
      </c>
      <c r="D214" s="293">
        <f t="shared" si="104"/>
        <v>1401</v>
      </c>
      <c r="E214" s="294">
        <f t="shared" si="105"/>
        <v>0.97291666666666676</v>
      </c>
      <c r="F214" s="293" t="str">
        <f t="shared" si="106"/>
        <v>Normal</v>
      </c>
      <c r="G214" s="295">
        <v>23</v>
      </c>
      <c r="H214" s="296">
        <v>21</v>
      </c>
      <c r="I214" s="297" t="s">
        <v>118</v>
      </c>
      <c r="J214" s="298" t="str">
        <f t="shared" si="107"/>
        <v>Não</v>
      </c>
      <c r="K214" s="298" t="str">
        <f t="shared" si="119"/>
        <v>Bauru</v>
      </c>
      <c r="L214" s="298" t="str">
        <f t="shared" si="108"/>
        <v>Bauru</v>
      </c>
      <c r="M214" s="298" t="s">
        <v>333</v>
      </c>
      <c r="N214" s="299" t="s">
        <v>22</v>
      </c>
      <c r="O214" s="299" t="s">
        <v>25</v>
      </c>
      <c r="P214" s="300">
        <f t="shared" si="91"/>
        <v>1406</v>
      </c>
      <c r="Q214" s="301">
        <v>23</v>
      </c>
      <c r="R214" s="302">
        <v>26</v>
      </c>
      <c r="S214" s="300">
        <f t="shared" si="92"/>
        <v>1407</v>
      </c>
      <c r="T214" s="301">
        <v>23</v>
      </c>
      <c r="U214" s="302">
        <v>27</v>
      </c>
      <c r="V214" s="300">
        <f t="shared" si="93"/>
        <v>1425</v>
      </c>
      <c r="W214" s="301">
        <v>23</v>
      </c>
      <c r="X214" s="302">
        <v>45</v>
      </c>
      <c r="Y214" s="300">
        <f t="shared" si="94"/>
        <v>0</v>
      </c>
      <c r="Z214" s="301">
        <v>0</v>
      </c>
      <c r="AA214" s="302">
        <v>0</v>
      </c>
      <c r="AB214" s="300">
        <f t="shared" si="95"/>
        <v>7</v>
      </c>
      <c r="AC214" s="301">
        <v>0</v>
      </c>
      <c r="AD214" s="302">
        <v>7</v>
      </c>
      <c r="AE214" s="300">
        <f t="shared" si="96"/>
        <v>26</v>
      </c>
      <c r="AF214" s="301">
        <v>0</v>
      </c>
      <c r="AG214" s="302">
        <v>26</v>
      </c>
      <c r="AH214" s="297">
        <f t="shared" si="109"/>
        <v>2841</v>
      </c>
      <c r="AI214" s="297">
        <f t="shared" si="97"/>
        <v>2846</v>
      </c>
      <c r="AJ214" s="297">
        <f t="shared" si="98"/>
        <v>2847</v>
      </c>
      <c r="AK214" s="297">
        <f t="shared" si="99"/>
        <v>2865</v>
      </c>
      <c r="AL214" s="297">
        <f t="shared" si="100"/>
        <v>1440</v>
      </c>
      <c r="AM214" s="297">
        <f t="shared" si="101"/>
        <v>1447</v>
      </c>
      <c r="AN214" s="299">
        <f t="shared" si="102"/>
        <v>1466</v>
      </c>
      <c r="AO214" s="297">
        <f t="shared" si="110"/>
        <v>1</v>
      </c>
      <c r="AP214" s="297">
        <f t="shared" si="111"/>
        <v>5</v>
      </c>
      <c r="AQ214" s="297">
        <f t="shared" si="112"/>
        <v>1</v>
      </c>
      <c r="AR214" s="297">
        <f t="shared" si="113"/>
        <v>18</v>
      </c>
      <c r="AS214" s="297">
        <f t="shared" si="114"/>
        <v>-1425</v>
      </c>
      <c r="AT214" s="297">
        <f t="shared" si="115"/>
        <v>7</v>
      </c>
      <c r="AU214" s="297">
        <f t="shared" si="116"/>
        <v>-1418</v>
      </c>
      <c r="AV214" s="297">
        <f t="shared" si="117"/>
        <v>19</v>
      </c>
      <c r="AW214" s="299">
        <f t="shared" si="118"/>
        <v>-1375</v>
      </c>
    </row>
    <row r="215" spans="1:49" x14ac:dyDescent="0.55000000000000004">
      <c r="A215" s="293">
        <f t="shared" si="103"/>
        <v>2</v>
      </c>
      <c r="B215" s="293">
        <v>6</v>
      </c>
      <c r="C215" s="293">
        <f t="shared" si="90"/>
        <v>1440</v>
      </c>
      <c r="D215" s="293">
        <f t="shared" si="104"/>
        <v>1419</v>
      </c>
      <c r="E215" s="294">
        <f t="shared" si="105"/>
        <v>0.98541666666666661</v>
      </c>
      <c r="F215" s="293" t="str">
        <f t="shared" si="106"/>
        <v>Normal</v>
      </c>
      <c r="G215" s="295">
        <v>23</v>
      </c>
      <c r="H215" s="296">
        <v>39</v>
      </c>
      <c r="I215" s="297" t="s">
        <v>128</v>
      </c>
      <c r="J215" s="298" t="str">
        <f t="shared" si="107"/>
        <v>Não</v>
      </c>
      <c r="K215" s="298" t="str">
        <f t="shared" si="119"/>
        <v>Bauru</v>
      </c>
      <c r="L215" s="298" t="str">
        <f t="shared" si="108"/>
        <v>Bauru</v>
      </c>
      <c r="M215" s="298" t="s">
        <v>328</v>
      </c>
      <c r="N215" s="299" t="s">
        <v>3</v>
      </c>
      <c r="O215" s="299" t="s">
        <v>31</v>
      </c>
      <c r="P215" s="300">
        <f t="shared" si="91"/>
        <v>1424</v>
      </c>
      <c r="Q215" s="301">
        <v>23</v>
      </c>
      <c r="R215" s="302">
        <v>44</v>
      </c>
      <c r="S215" s="300">
        <f t="shared" si="92"/>
        <v>1425</v>
      </c>
      <c r="T215" s="301">
        <v>23</v>
      </c>
      <c r="U215" s="302">
        <v>45</v>
      </c>
      <c r="V215" s="300">
        <f t="shared" si="93"/>
        <v>1438</v>
      </c>
      <c r="W215" s="301">
        <v>23</v>
      </c>
      <c r="X215" s="302">
        <v>58</v>
      </c>
      <c r="Y215" s="300">
        <f t="shared" si="94"/>
        <v>9</v>
      </c>
      <c r="Z215" s="301">
        <v>0</v>
      </c>
      <c r="AA215" s="302">
        <v>9</v>
      </c>
      <c r="AB215" s="300">
        <f t="shared" si="95"/>
        <v>17</v>
      </c>
      <c r="AC215" s="301">
        <v>0</v>
      </c>
      <c r="AD215" s="302">
        <v>17</v>
      </c>
      <c r="AE215" s="300">
        <f t="shared" si="96"/>
        <v>17</v>
      </c>
      <c r="AF215" s="301">
        <v>0</v>
      </c>
      <c r="AG215" s="302">
        <v>17</v>
      </c>
      <c r="AH215" s="297">
        <f t="shared" si="109"/>
        <v>2859</v>
      </c>
      <c r="AI215" s="297">
        <f t="shared" si="97"/>
        <v>2864</v>
      </c>
      <c r="AJ215" s="297">
        <f t="shared" si="98"/>
        <v>2865</v>
      </c>
      <c r="AK215" s="297">
        <f t="shared" si="99"/>
        <v>2878</v>
      </c>
      <c r="AL215" s="297">
        <f t="shared" si="100"/>
        <v>1449</v>
      </c>
      <c r="AM215" s="297">
        <f t="shared" si="101"/>
        <v>1457</v>
      </c>
      <c r="AN215" s="299">
        <f t="shared" si="102"/>
        <v>1457</v>
      </c>
      <c r="AO215" s="297">
        <f t="shared" si="110"/>
        <v>1</v>
      </c>
      <c r="AP215" s="297">
        <f t="shared" si="111"/>
        <v>5</v>
      </c>
      <c r="AQ215" s="297">
        <f t="shared" si="112"/>
        <v>1</v>
      </c>
      <c r="AR215" s="297">
        <f t="shared" si="113"/>
        <v>13</v>
      </c>
      <c r="AS215" s="297">
        <f t="shared" si="114"/>
        <v>-1429</v>
      </c>
      <c r="AT215" s="297">
        <f t="shared" si="115"/>
        <v>8</v>
      </c>
      <c r="AU215" s="297">
        <f t="shared" si="116"/>
        <v>-1421</v>
      </c>
      <c r="AV215" s="297">
        <f t="shared" si="117"/>
        <v>0</v>
      </c>
      <c r="AW215" s="299">
        <f t="shared" si="118"/>
        <v>-1402</v>
      </c>
    </row>
    <row r="216" spans="1:49" x14ac:dyDescent="0.55000000000000004">
      <c r="A216" s="293">
        <f t="shared" si="103"/>
        <v>2</v>
      </c>
      <c r="B216" s="293">
        <v>6</v>
      </c>
      <c r="C216" s="293">
        <f t="shared" si="90"/>
        <v>1440</v>
      </c>
      <c r="D216" s="293">
        <f t="shared" si="104"/>
        <v>1419</v>
      </c>
      <c r="E216" s="294">
        <f t="shared" si="105"/>
        <v>0.98541666666666661</v>
      </c>
      <c r="F216" s="293" t="str">
        <f t="shared" si="106"/>
        <v>Normal</v>
      </c>
      <c r="G216" s="295">
        <v>23</v>
      </c>
      <c r="H216" s="296">
        <v>39</v>
      </c>
      <c r="I216" s="297" t="s">
        <v>129</v>
      </c>
      <c r="J216" s="298" t="str">
        <f t="shared" si="107"/>
        <v>Não</v>
      </c>
      <c r="K216" s="298" t="str">
        <f t="shared" si="119"/>
        <v>Região</v>
      </c>
      <c r="L216" s="298" t="str">
        <f t="shared" si="108"/>
        <v>Iacanga</v>
      </c>
      <c r="M216" s="298" t="s">
        <v>337</v>
      </c>
      <c r="N216" s="299" t="s">
        <v>17</v>
      </c>
      <c r="O216" s="299" t="s">
        <v>100</v>
      </c>
      <c r="P216" s="300">
        <f t="shared" si="91"/>
        <v>1427</v>
      </c>
      <c r="Q216" s="301">
        <v>23</v>
      </c>
      <c r="R216" s="302">
        <v>47</v>
      </c>
      <c r="S216" s="300">
        <f t="shared" si="92"/>
        <v>1427</v>
      </c>
      <c r="T216" s="301">
        <v>23</v>
      </c>
      <c r="U216" s="302">
        <v>47</v>
      </c>
      <c r="V216" s="300">
        <f t="shared" si="93"/>
        <v>18</v>
      </c>
      <c r="W216" s="301">
        <v>0</v>
      </c>
      <c r="X216" s="302">
        <v>18</v>
      </c>
      <c r="Y216" s="300">
        <f t="shared" si="94"/>
        <v>18</v>
      </c>
      <c r="Z216" s="301">
        <v>0</v>
      </c>
      <c r="AA216" s="302">
        <v>18</v>
      </c>
      <c r="AB216" s="300">
        <f t="shared" si="95"/>
        <v>63</v>
      </c>
      <c r="AC216" s="301">
        <v>1</v>
      </c>
      <c r="AD216" s="302">
        <v>3</v>
      </c>
      <c r="AE216" s="300">
        <f t="shared" si="96"/>
        <v>132</v>
      </c>
      <c r="AF216" s="301">
        <v>2</v>
      </c>
      <c r="AG216" s="302">
        <v>12</v>
      </c>
      <c r="AH216" s="297">
        <f t="shared" si="109"/>
        <v>2859</v>
      </c>
      <c r="AI216" s="297">
        <f t="shared" si="97"/>
        <v>2867</v>
      </c>
      <c r="AJ216" s="297">
        <f t="shared" si="98"/>
        <v>2867</v>
      </c>
      <c r="AK216" s="297">
        <f t="shared" si="99"/>
        <v>1458</v>
      </c>
      <c r="AL216" s="297">
        <f t="shared" si="100"/>
        <v>1458</v>
      </c>
      <c r="AM216" s="297">
        <f t="shared" si="101"/>
        <v>1503</v>
      </c>
      <c r="AN216" s="299">
        <f t="shared" si="102"/>
        <v>1572</v>
      </c>
      <c r="AO216" s="297">
        <f t="shared" si="110"/>
        <v>1</v>
      </c>
      <c r="AP216" s="297">
        <f t="shared" si="111"/>
        <v>8</v>
      </c>
      <c r="AQ216" s="297">
        <f t="shared" si="112"/>
        <v>0</v>
      </c>
      <c r="AR216" s="297">
        <f t="shared" si="113"/>
        <v>-1409</v>
      </c>
      <c r="AS216" s="297">
        <f t="shared" si="114"/>
        <v>0</v>
      </c>
      <c r="AT216" s="297">
        <f t="shared" si="115"/>
        <v>45</v>
      </c>
      <c r="AU216" s="297">
        <f t="shared" si="116"/>
        <v>45</v>
      </c>
      <c r="AV216" s="297">
        <f t="shared" si="117"/>
        <v>69</v>
      </c>
      <c r="AW216" s="299">
        <f t="shared" si="118"/>
        <v>-1287</v>
      </c>
    </row>
    <row r="217" spans="1:49" x14ac:dyDescent="0.55000000000000004">
      <c r="A217" s="293">
        <f t="shared" si="103"/>
        <v>2</v>
      </c>
      <c r="B217" s="293">
        <v>6</v>
      </c>
      <c r="C217" s="293">
        <f t="shared" si="90"/>
        <v>1440</v>
      </c>
      <c r="D217" s="293">
        <f t="shared" si="104"/>
        <v>1420</v>
      </c>
      <c r="E217" s="294">
        <f t="shared" si="105"/>
        <v>0.98611111111111116</v>
      </c>
      <c r="F217" s="293" t="str">
        <f t="shared" si="106"/>
        <v>Normal</v>
      </c>
      <c r="G217" s="295">
        <v>23</v>
      </c>
      <c r="H217" s="296">
        <v>40</v>
      </c>
      <c r="I217" s="297" t="s">
        <v>65</v>
      </c>
      <c r="J217" s="298" t="str">
        <f t="shared" si="107"/>
        <v>Não</v>
      </c>
      <c r="K217" s="298" t="str">
        <f t="shared" si="119"/>
        <v>Bauru</v>
      </c>
      <c r="L217" s="298" t="str">
        <f t="shared" si="108"/>
        <v>Bauru</v>
      </c>
      <c r="M217" s="298" t="s">
        <v>333</v>
      </c>
      <c r="N217" s="299" t="s">
        <v>3</v>
      </c>
      <c r="O217" s="299" t="s">
        <v>4</v>
      </c>
      <c r="P217" s="300">
        <f t="shared" si="91"/>
        <v>0</v>
      </c>
      <c r="Q217" s="301">
        <v>0</v>
      </c>
      <c r="R217" s="302">
        <v>0</v>
      </c>
      <c r="S217" s="300">
        <f t="shared" si="92"/>
        <v>3</v>
      </c>
      <c r="T217" s="301">
        <v>0</v>
      </c>
      <c r="U217" s="302">
        <v>3</v>
      </c>
      <c r="V217" s="300">
        <f t="shared" si="93"/>
        <v>14</v>
      </c>
      <c r="W217" s="301">
        <v>0</v>
      </c>
      <c r="X217" s="302">
        <v>14</v>
      </c>
      <c r="Y217" s="300">
        <f t="shared" si="94"/>
        <v>24</v>
      </c>
      <c r="Z217" s="301">
        <v>0</v>
      </c>
      <c r="AA217" s="302">
        <v>24</v>
      </c>
      <c r="AB217" s="300">
        <f t="shared" si="95"/>
        <v>0</v>
      </c>
      <c r="AC217" s="301"/>
      <c r="AD217" s="302"/>
      <c r="AE217" s="300">
        <f t="shared" si="96"/>
        <v>0</v>
      </c>
      <c r="AF217" s="301"/>
      <c r="AG217" s="302"/>
      <c r="AH217" s="297">
        <f t="shared" si="109"/>
        <v>2860</v>
      </c>
      <c r="AI217" s="297">
        <f t="shared" si="97"/>
        <v>1440</v>
      </c>
      <c r="AJ217" s="297">
        <f t="shared" si="98"/>
        <v>1443</v>
      </c>
      <c r="AK217" s="297">
        <f t="shared" si="99"/>
        <v>1454</v>
      </c>
      <c r="AL217" s="297">
        <f t="shared" si="100"/>
        <v>1464</v>
      </c>
      <c r="AM217" s="297">
        <f t="shared" si="101"/>
        <v>1440</v>
      </c>
      <c r="AN217" s="299">
        <f t="shared" si="102"/>
        <v>1440</v>
      </c>
      <c r="AO217" s="297">
        <f t="shared" si="110"/>
        <v>1</v>
      </c>
      <c r="AP217" s="297">
        <f t="shared" si="111"/>
        <v>0</v>
      </c>
      <c r="AQ217" s="297">
        <f t="shared" si="112"/>
        <v>3</v>
      </c>
      <c r="AR217" s="297">
        <f t="shared" si="113"/>
        <v>11</v>
      </c>
      <c r="AS217" s="297">
        <f t="shared" si="114"/>
        <v>10</v>
      </c>
      <c r="AT217" s="297">
        <f t="shared" si="115"/>
        <v>-24</v>
      </c>
      <c r="AU217" s="297">
        <f t="shared" si="116"/>
        <v>-14</v>
      </c>
      <c r="AV217" s="297">
        <f t="shared" si="117"/>
        <v>0</v>
      </c>
      <c r="AW217" s="299">
        <f t="shared" si="118"/>
        <v>-1420</v>
      </c>
    </row>
    <row r="218" spans="1:49" x14ac:dyDescent="0.55000000000000004">
      <c r="A218" s="305">
        <f t="shared" si="103"/>
        <v>3</v>
      </c>
      <c r="B218" s="305">
        <v>8</v>
      </c>
      <c r="C218" s="305">
        <f>2*1440</f>
        <v>2880</v>
      </c>
      <c r="D218" s="305">
        <f t="shared" si="104"/>
        <v>10</v>
      </c>
      <c r="E218" s="306">
        <f t="shared" si="105"/>
        <v>6.9444444444444441E-3</v>
      </c>
      <c r="F218" s="305" t="str">
        <f t="shared" si="106"/>
        <v>Normal</v>
      </c>
      <c r="G218" s="307">
        <v>0</v>
      </c>
      <c r="H218" s="308">
        <v>10</v>
      </c>
      <c r="I218" s="309" t="s">
        <v>113</v>
      </c>
      <c r="J218" s="310" t="str">
        <f t="shared" si="107"/>
        <v>Não</v>
      </c>
      <c r="K218" s="310" t="str">
        <f t="shared" si="119"/>
        <v>Bauru</v>
      </c>
      <c r="L218" s="310" t="str">
        <f t="shared" si="108"/>
        <v>Bauru</v>
      </c>
      <c r="M218" s="310" t="s">
        <v>325</v>
      </c>
      <c r="N218" s="311" t="s">
        <v>17</v>
      </c>
      <c r="O218" s="311" t="s">
        <v>4</v>
      </c>
      <c r="P218" s="312">
        <f t="shared" si="91"/>
        <v>18</v>
      </c>
      <c r="Q218" s="313">
        <v>0</v>
      </c>
      <c r="R218" s="314">
        <v>18</v>
      </c>
      <c r="S218" s="312">
        <f t="shared" si="92"/>
        <v>19</v>
      </c>
      <c r="T218" s="313">
        <v>0</v>
      </c>
      <c r="U218" s="314">
        <v>19</v>
      </c>
      <c r="V218" s="312">
        <f t="shared" si="93"/>
        <v>28</v>
      </c>
      <c r="W218" s="313">
        <v>0</v>
      </c>
      <c r="X218" s="314">
        <v>28</v>
      </c>
      <c r="Y218" s="312">
        <f t="shared" si="94"/>
        <v>30</v>
      </c>
      <c r="Z218" s="313">
        <v>0</v>
      </c>
      <c r="AA218" s="314">
        <v>30</v>
      </c>
      <c r="AB218" s="312">
        <f t="shared" si="95"/>
        <v>30</v>
      </c>
      <c r="AC218" s="313">
        <v>0</v>
      </c>
      <c r="AD218" s="314">
        <v>30</v>
      </c>
      <c r="AE218" s="312">
        <f t="shared" si="96"/>
        <v>40</v>
      </c>
      <c r="AF218" s="313">
        <v>0</v>
      </c>
      <c r="AG218" s="314">
        <v>40</v>
      </c>
      <c r="AH218" s="309">
        <f t="shared" si="109"/>
        <v>2890</v>
      </c>
      <c r="AI218" s="309">
        <f t="shared" si="97"/>
        <v>2898</v>
      </c>
      <c r="AJ218" s="309">
        <f t="shared" si="98"/>
        <v>2899</v>
      </c>
      <c r="AK218" s="309">
        <f t="shared" si="99"/>
        <v>2908</v>
      </c>
      <c r="AL218" s="309">
        <f t="shared" si="100"/>
        <v>2910</v>
      </c>
      <c r="AM218" s="309">
        <f t="shared" si="101"/>
        <v>2910</v>
      </c>
      <c r="AN218" s="311">
        <f t="shared" si="102"/>
        <v>2920</v>
      </c>
      <c r="AO218" s="309">
        <f t="shared" si="110"/>
        <v>1</v>
      </c>
      <c r="AP218" s="309">
        <f t="shared" si="111"/>
        <v>8</v>
      </c>
      <c r="AQ218" s="309">
        <f t="shared" si="112"/>
        <v>1</v>
      </c>
      <c r="AR218" s="309">
        <f t="shared" si="113"/>
        <v>9</v>
      </c>
      <c r="AS218" s="309">
        <f t="shared" si="114"/>
        <v>2</v>
      </c>
      <c r="AT218" s="309">
        <f t="shared" si="115"/>
        <v>0</v>
      </c>
      <c r="AU218" s="309">
        <f t="shared" si="116"/>
        <v>2</v>
      </c>
      <c r="AV218" s="309">
        <f t="shared" si="117"/>
        <v>10</v>
      </c>
      <c r="AW218" s="311">
        <f t="shared" si="118"/>
        <v>30</v>
      </c>
    </row>
    <row r="219" spans="1:49" x14ac:dyDescent="0.55000000000000004">
      <c r="A219" s="305">
        <f t="shared" si="103"/>
        <v>3</v>
      </c>
      <c r="B219" s="305">
        <v>8</v>
      </c>
      <c r="C219" s="305">
        <f t="shared" ref="C219:C282" si="120">2*1440</f>
        <v>2880</v>
      </c>
      <c r="D219" s="305">
        <f t="shared" si="104"/>
        <v>26</v>
      </c>
      <c r="E219" s="306">
        <f t="shared" si="105"/>
        <v>1.8055555555555557E-2</v>
      </c>
      <c r="F219" s="305" t="str">
        <f t="shared" si="106"/>
        <v>Normal</v>
      </c>
      <c r="G219" s="307">
        <v>0</v>
      </c>
      <c r="H219" s="308">
        <v>26</v>
      </c>
      <c r="I219" s="309" t="s">
        <v>16</v>
      </c>
      <c r="J219" s="310" t="str">
        <f t="shared" si="107"/>
        <v>Não</v>
      </c>
      <c r="K219" s="310" t="str">
        <f t="shared" si="119"/>
        <v>Região</v>
      </c>
      <c r="L219" s="310" t="str">
        <f t="shared" si="108"/>
        <v>Pederneiras</v>
      </c>
      <c r="M219" s="310" t="s">
        <v>330</v>
      </c>
      <c r="N219" s="311" t="s">
        <v>17</v>
      </c>
      <c r="O219" s="311" t="s">
        <v>18</v>
      </c>
      <c r="P219" s="312">
        <f t="shared" si="91"/>
        <v>29</v>
      </c>
      <c r="Q219" s="313">
        <v>0</v>
      </c>
      <c r="R219" s="314">
        <v>29</v>
      </c>
      <c r="S219" s="312">
        <f t="shared" si="92"/>
        <v>29</v>
      </c>
      <c r="T219" s="313">
        <v>0</v>
      </c>
      <c r="U219" s="314">
        <v>29</v>
      </c>
      <c r="V219" s="312">
        <f t="shared" si="93"/>
        <v>44</v>
      </c>
      <c r="W219" s="313">
        <v>0</v>
      </c>
      <c r="X219" s="314">
        <v>44</v>
      </c>
      <c r="Y219" s="312">
        <f t="shared" si="94"/>
        <v>52</v>
      </c>
      <c r="Z219" s="313">
        <v>0</v>
      </c>
      <c r="AA219" s="314">
        <v>52</v>
      </c>
      <c r="AB219" s="312">
        <f t="shared" si="95"/>
        <v>54</v>
      </c>
      <c r="AC219" s="313">
        <v>0</v>
      </c>
      <c r="AD219" s="314">
        <v>54</v>
      </c>
      <c r="AE219" s="312">
        <f t="shared" si="96"/>
        <v>62</v>
      </c>
      <c r="AF219" s="313">
        <v>1</v>
      </c>
      <c r="AG219" s="314">
        <v>2</v>
      </c>
      <c r="AH219" s="309">
        <f t="shared" si="109"/>
        <v>2906</v>
      </c>
      <c r="AI219" s="309">
        <f t="shared" si="97"/>
        <v>2909</v>
      </c>
      <c r="AJ219" s="309">
        <f t="shared" si="98"/>
        <v>2909</v>
      </c>
      <c r="AK219" s="309">
        <f t="shared" si="99"/>
        <v>2924</v>
      </c>
      <c r="AL219" s="309">
        <f t="shared" si="100"/>
        <v>2932</v>
      </c>
      <c r="AM219" s="309">
        <f t="shared" si="101"/>
        <v>2934</v>
      </c>
      <c r="AN219" s="311">
        <f t="shared" si="102"/>
        <v>2942</v>
      </c>
      <c r="AO219" s="309">
        <f t="shared" si="110"/>
        <v>1</v>
      </c>
      <c r="AP219" s="309">
        <f t="shared" si="111"/>
        <v>3</v>
      </c>
      <c r="AQ219" s="309">
        <f t="shared" si="112"/>
        <v>0</v>
      </c>
      <c r="AR219" s="309">
        <f t="shared" si="113"/>
        <v>15</v>
      </c>
      <c r="AS219" s="309">
        <f t="shared" si="114"/>
        <v>8</v>
      </c>
      <c r="AT219" s="309">
        <f t="shared" si="115"/>
        <v>2</v>
      </c>
      <c r="AU219" s="309">
        <f t="shared" si="116"/>
        <v>10</v>
      </c>
      <c r="AV219" s="309">
        <f t="shared" si="117"/>
        <v>8</v>
      </c>
      <c r="AW219" s="311">
        <f t="shared" si="118"/>
        <v>36</v>
      </c>
    </row>
    <row r="220" spans="1:49" x14ac:dyDescent="0.55000000000000004">
      <c r="A220" s="305">
        <f t="shared" si="103"/>
        <v>3</v>
      </c>
      <c r="B220" s="305">
        <v>8</v>
      </c>
      <c r="C220" s="305">
        <f t="shared" si="120"/>
        <v>2880</v>
      </c>
      <c r="D220" s="305">
        <f t="shared" si="104"/>
        <v>51</v>
      </c>
      <c r="E220" s="306">
        <f t="shared" si="105"/>
        <v>3.5416666666666666E-2</v>
      </c>
      <c r="F220" s="305" t="str">
        <f t="shared" si="106"/>
        <v>Normal</v>
      </c>
      <c r="G220" s="307">
        <v>0</v>
      </c>
      <c r="H220" s="308">
        <v>51</v>
      </c>
      <c r="I220" s="309" t="s">
        <v>130</v>
      </c>
      <c r="J220" s="310" t="str">
        <f t="shared" si="107"/>
        <v>Não</v>
      </c>
      <c r="K220" s="310" t="str">
        <f t="shared" si="119"/>
        <v>Bauru</v>
      </c>
      <c r="L220" s="310" t="str">
        <f t="shared" si="108"/>
        <v>Bauru</v>
      </c>
      <c r="M220" s="310" t="s">
        <v>328</v>
      </c>
      <c r="N220" s="311" t="s">
        <v>17</v>
      </c>
      <c r="O220" s="311" t="s">
        <v>7</v>
      </c>
      <c r="P220" s="312">
        <f t="shared" si="91"/>
        <v>55</v>
      </c>
      <c r="Q220" s="313">
        <v>0</v>
      </c>
      <c r="R220" s="314">
        <v>55</v>
      </c>
      <c r="S220" s="312">
        <f t="shared" si="92"/>
        <v>57</v>
      </c>
      <c r="T220" s="313">
        <v>0</v>
      </c>
      <c r="U220" s="314">
        <v>57</v>
      </c>
      <c r="V220" s="312">
        <f t="shared" si="93"/>
        <v>76</v>
      </c>
      <c r="W220" s="313">
        <v>1</v>
      </c>
      <c r="X220" s="314">
        <v>16</v>
      </c>
      <c r="Y220" s="312">
        <f t="shared" si="94"/>
        <v>76</v>
      </c>
      <c r="Z220" s="313">
        <v>1</v>
      </c>
      <c r="AA220" s="314">
        <v>16</v>
      </c>
      <c r="AB220" s="312">
        <f t="shared" si="95"/>
        <v>81</v>
      </c>
      <c r="AC220" s="313">
        <v>1</v>
      </c>
      <c r="AD220" s="314">
        <v>21</v>
      </c>
      <c r="AE220" s="312">
        <f t="shared" si="96"/>
        <v>92</v>
      </c>
      <c r="AF220" s="313">
        <v>1</v>
      </c>
      <c r="AG220" s="314">
        <v>32</v>
      </c>
      <c r="AH220" s="309">
        <f t="shared" si="109"/>
        <v>2931</v>
      </c>
      <c r="AI220" s="309">
        <f t="shared" si="97"/>
        <v>2935</v>
      </c>
      <c r="AJ220" s="309">
        <f t="shared" si="98"/>
        <v>2937</v>
      </c>
      <c r="AK220" s="309">
        <f t="shared" si="99"/>
        <v>2956</v>
      </c>
      <c r="AL220" s="309">
        <f t="shared" si="100"/>
        <v>2956</v>
      </c>
      <c r="AM220" s="309">
        <f t="shared" si="101"/>
        <v>2961</v>
      </c>
      <c r="AN220" s="311">
        <f t="shared" si="102"/>
        <v>2972</v>
      </c>
      <c r="AO220" s="309">
        <f t="shared" si="110"/>
        <v>1</v>
      </c>
      <c r="AP220" s="309">
        <f t="shared" si="111"/>
        <v>4</v>
      </c>
      <c r="AQ220" s="309">
        <f t="shared" si="112"/>
        <v>2</v>
      </c>
      <c r="AR220" s="309">
        <f t="shared" si="113"/>
        <v>19</v>
      </c>
      <c r="AS220" s="309">
        <f t="shared" si="114"/>
        <v>0</v>
      </c>
      <c r="AT220" s="309">
        <f t="shared" si="115"/>
        <v>5</v>
      </c>
      <c r="AU220" s="309">
        <f t="shared" si="116"/>
        <v>5</v>
      </c>
      <c r="AV220" s="309">
        <f t="shared" si="117"/>
        <v>11</v>
      </c>
      <c r="AW220" s="311">
        <f t="shared" si="118"/>
        <v>41</v>
      </c>
    </row>
    <row r="221" spans="1:49" x14ac:dyDescent="0.55000000000000004">
      <c r="A221" s="305">
        <f t="shared" si="103"/>
        <v>3</v>
      </c>
      <c r="B221" s="305">
        <v>8</v>
      </c>
      <c r="C221" s="305">
        <f t="shared" si="120"/>
        <v>2880</v>
      </c>
      <c r="D221" s="305">
        <f t="shared" si="104"/>
        <v>52</v>
      </c>
      <c r="E221" s="306">
        <f t="shared" si="105"/>
        <v>3.6111111111111115E-2</v>
      </c>
      <c r="F221" s="305" t="str">
        <f t="shared" si="106"/>
        <v>Normal</v>
      </c>
      <c r="G221" s="307">
        <v>0</v>
      </c>
      <c r="H221" s="308">
        <v>52</v>
      </c>
      <c r="I221" s="309" t="s">
        <v>131</v>
      </c>
      <c r="J221" s="310" t="str">
        <f t="shared" si="107"/>
        <v>Não</v>
      </c>
      <c r="K221" s="310" t="str">
        <f t="shared" si="119"/>
        <v>Bauru</v>
      </c>
      <c r="L221" s="310" t="str">
        <f t="shared" si="108"/>
        <v>Bauru</v>
      </c>
      <c r="M221" s="310" t="s">
        <v>325</v>
      </c>
      <c r="N221" s="311" t="s">
        <v>17</v>
      </c>
      <c r="O221" s="311" t="s">
        <v>132</v>
      </c>
      <c r="P221" s="312">
        <f t="shared" si="91"/>
        <v>59</v>
      </c>
      <c r="Q221" s="313">
        <v>0</v>
      </c>
      <c r="R221" s="314">
        <v>59</v>
      </c>
      <c r="S221" s="312">
        <f t="shared" si="92"/>
        <v>62</v>
      </c>
      <c r="T221" s="313">
        <v>1</v>
      </c>
      <c r="U221" s="314">
        <v>2</v>
      </c>
      <c r="V221" s="312">
        <f t="shared" si="93"/>
        <v>68</v>
      </c>
      <c r="W221" s="313">
        <v>1</v>
      </c>
      <c r="X221" s="314">
        <v>8</v>
      </c>
      <c r="Y221" s="312">
        <f t="shared" si="94"/>
        <v>77</v>
      </c>
      <c r="Z221" s="313">
        <v>1</v>
      </c>
      <c r="AA221" s="314">
        <v>17</v>
      </c>
      <c r="AB221" s="312">
        <f t="shared" si="95"/>
        <v>88</v>
      </c>
      <c r="AC221" s="313">
        <v>1</v>
      </c>
      <c r="AD221" s="314">
        <v>28</v>
      </c>
      <c r="AE221" s="312">
        <f t="shared" si="96"/>
        <v>88</v>
      </c>
      <c r="AF221" s="313">
        <v>1</v>
      </c>
      <c r="AG221" s="314">
        <v>28</v>
      </c>
      <c r="AH221" s="309">
        <f t="shared" si="109"/>
        <v>2932</v>
      </c>
      <c r="AI221" s="309">
        <f t="shared" si="97"/>
        <v>2939</v>
      </c>
      <c r="AJ221" s="309">
        <f t="shared" si="98"/>
        <v>2942</v>
      </c>
      <c r="AK221" s="309">
        <f t="shared" si="99"/>
        <v>2948</v>
      </c>
      <c r="AL221" s="309">
        <f t="shared" si="100"/>
        <v>2957</v>
      </c>
      <c r="AM221" s="309">
        <f t="shared" si="101"/>
        <v>2968</v>
      </c>
      <c r="AN221" s="311">
        <f t="shared" si="102"/>
        <v>2968</v>
      </c>
      <c r="AO221" s="309">
        <f t="shared" si="110"/>
        <v>1</v>
      </c>
      <c r="AP221" s="309">
        <f t="shared" si="111"/>
        <v>7</v>
      </c>
      <c r="AQ221" s="309">
        <f t="shared" si="112"/>
        <v>3</v>
      </c>
      <c r="AR221" s="309">
        <f t="shared" si="113"/>
        <v>6</v>
      </c>
      <c r="AS221" s="309">
        <f t="shared" si="114"/>
        <v>9</v>
      </c>
      <c r="AT221" s="309">
        <f t="shared" si="115"/>
        <v>11</v>
      </c>
      <c r="AU221" s="309">
        <f t="shared" si="116"/>
        <v>20</v>
      </c>
      <c r="AV221" s="309">
        <f t="shared" si="117"/>
        <v>0</v>
      </c>
      <c r="AW221" s="311">
        <f t="shared" si="118"/>
        <v>36</v>
      </c>
    </row>
    <row r="222" spans="1:49" x14ac:dyDescent="0.55000000000000004">
      <c r="A222" s="305">
        <f t="shared" si="103"/>
        <v>3</v>
      </c>
      <c r="B222" s="305">
        <v>8</v>
      </c>
      <c r="C222" s="305">
        <f t="shared" si="120"/>
        <v>2880</v>
      </c>
      <c r="D222" s="305">
        <f t="shared" si="104"/>
        <v>58</v>
      </c>
      <c r="E222" s="306">
        <f t="shared" si="105"/>
        <v>4.027777777777778E-2</v>
      </c>
      <c r="F222" s="305" t="str">
        <f t="shared" si="106"/>
        <v>Normal</v>
      </c>
      <c r="G222" s="307">
        <v>0</v>
      </c>
      <c r="H222" s="308">
        <v>58</v>
      </c>
      <c r="I222" s="309" t="s">
        <v>8</v>
      </c>
      <c r="J222" s="310" t="str">
        <f t="shared" si="107"/>
        <v>Não</v>
      </c>
      <c r="K222" s="310" t="str">
        <f t="shared" si="119"/>
        <v>Região</v>
      </c>
      <c r="L222" s="310" t="str">
        <f t="shared" si="108"/>
        <v>Agudos</v>
      </c>
      <c r="M222" s="310" t="s">
        <v>327</v>
      </c>
      <c r="N222" s="311" t="s">
        <v>17</v>
      </c>
      <c r="O222" s="311" t="s">
        <v>9</v>
      </c>
      <c r="P222" s="312">
        <f t="shared" si="91"/>
        <v>61</v>
      </c>
      <c r="Q222" s="313">
        <v>1</v>
      </c>
      <c r="R222" s="314">
        <v>1</v>
      </c>
      <c r="S222" s="312">
        <f t="shared" si="92"/>
        <v>62</v>
      </c>
      <c r="T222" s="313">
        <v>1</v>
      </c>
      <c r="U222" s="314">
        <v>2</v>
      </c>
      <c r="V222" s="312">
        <f t="shared" si="93"/>
        <v>90</v>
      </c>
      <c r="W222" s="313">
        <v>1</v>
      </c>
      <c r="X222" s="314">
        <v>30</v>
      </c>
      <c r="Y222" s="312">
        <f t="shared" si="94"/>
        <v>90</v>
      </c>
      <c r="Z222" s="313">
        <v>1</v>
      </c>
      <c r="AA222" s="314">
        <v>30</v>
      </c>
      <c r="AB222" s="312">
        <f t="shared" si="95"/>
        <v>124</v>
      </c>
      <c r="AC222" s="313">
        <v>2</v>
      </c>
      <c r="AD222" s="314">
        <v>4</v>
      </c>
      <c r="AE222" s="312">
        <f t="shared" si="96"/>
        <v>127</v>
      </c>
      <c r="AF222" s="313">
        <v>2</v>
      </c>
      <c r="AG222" s="314">
        <v>7</v>
      </c>
      <c r="AH222" s="309">
        <f t="shared" si="109"/>
        <v>2938</v>
      </c>
      <c r="AI222" s="309">
        <f t="shared" si="97"/>
        <v>2941</v>
      </c>
      <c r="AJ222" s="309">
        <f t="shared" si="98"/>
        <v>2942</v>
      </c>
      <c r="AK222" s="309">
        <f t="shared" si="99"/>
        <v>2970</v>
      </c>
      <c r="AL222" s="309">
        <f t="shared" si="100"/>
        <v>2970</v>
      </c>
      <c r="AM222" s="309">
        <f t="shared" si="101"/>
        <v>3004</v>
      </c>
      <c r="AN222" s="311">
        <f t="shared" si="102"/>
        <v>3007</v>
      </c>
      <c r="AO222" s="309">
        <f t="shared" si="110"/>
        <v>1</v>
      </c>
      <c r="AP222" s="309">
        <f t="shared" si="111"/>
        <v>3</v>
      </c>
      <c r="AQ222" s="309">
        <f t="shared" si="112"/>
        <v>1</v>
      </c>
      <c r="AR222" s="309">
        <f t="shared" si="113"/>
        <v>28</v>
      </c>
      <c r="AS222" s="309">
        <f t="shared" si="114"/>
        <v>0</v>
      </c>
      <c r="AT222" s="309">
        <f t="shared" si="115"/>
        <v>34</v>
      </c>
      <c r="AU222" s="309">
        <f t="shared" si="116"/>
        <v>34</v>
      </c>
      <c r="AV222" s="309">
        <f t="shared" si="117"/>
        <v>3</v>
      </c>
      <c r="AW222" s="311">
        <f t="shared" si="118"/>
        <v>69</v>
      </c>
    </row>
    <row r="223" spans="1:49" x14ac:dyDescent="0.55000000000000004">
      <c r="A223" s="305">
        <f t="shared" si="103"/>
        <v>3</v>
      </c>
      <c r="B223" s="305">
        <v>8</v>
      </c>
      <c r="C223" s="305">
        <f t="shared" si="120"/>
        <v>2880</v>
      </c>
      <c r="D223" s="305">
        <f t="shared" si="104"/>
        <v>60</v>
      </c>
      <c r="E223" s="306">
        <f t="shared" si="105"/>
        <v>4.1666666666666664E-2</v>
      </c>
      <c r="F223" s="305" t="str">
        <f t="shared" si="106"/>
        <v>Normal</v>
      </c>
      <c r="G223" s="307">
        <v>1</v>
      </c>
      <c r="H223" s="308">
        <v>0</v>
      </c>
      <c r="I223" s="309" t="s">
        <v>6</v>
      </c>
      <c r="J223" s="310" t="str">
        <f t="shared" si="107"/>
        <v>Não</v>
      </c>
      <c r="K223" s="310" t="str">
        <f t="shared" si="119"/>
        <v>Bauru</v>
      </c>
      <c r="L223" s="310" t="str">
        <f t="shared" si="108"/>
        <v>Bauru</v>
      </c>
      <c r="M223" s="310" t="s">
        <v>328</v>
      </c>
      <c r="N223" s="311" t="s">
        <v>17</v>
      </c>
      <c r="O223" s="311" t="s">
        <v>133</v>
      </c>
      <c r="P223" s="312">
        <f t="shared" si="91"/>
        <v>66</v>
      </c>
      <c r="Q223" s="313">
        <v>1</v>
      </c>
      <c r="R223" s="314">
        <v>6</v>
      </c>
      <c r="S223" s="312">
        <f t="shared" si="92"/>
        <v>67</v>
      </c>
      <c r="T223" s="313">
        <v>1</v>
      </c>
      <c r="U223" s="314">
        <v>7</v>
      </c>
      <c r="V223" s="312">
        <f t="shared" si="93"/>
        <v>77</v>
      </c>
      <c r="W223" s="313">
        <v>1</v>
      </c>
      <c r="X223" s="314">
        <v>17</v>
      </c>
      <c r="Y223" s="312">
        <f t="shared" si="94"/>
        <v>83</v>
      </c>
      <c r="Z223" s="313">
        <v>1</v>
      </c>
      <c r="AA223" s="314">
        <v>23</v>
      </c>
      <c r="AB223" s="312">
        <f t="shared" si="95"/>
        <v>85</v>
      </c>
      <c r="AC223" s="313">
        <v>1</v>
      </c>
      <c r="AD223" s="314">
        <v>25</v>
      </c>
      <c r="AE223" s="312">
        <f t="shared" si="96"/>
        <v>92</v>
      </c>
      <c r="AF223" s="313">
        <v>1</v>
      </c>
      <c r="AG223" s="314">
        <v>32</v>
      </c>
      <c r="AH223" s="309">
        <f t="shared" si="109"/>
        <v>2940</v>
      </c>
      <c r="AI223" s="309">
        <f t="shared" si="97"/>
        <v>2946</v>
      </c>
      <c r="AJ223" s="309">
        <f t="shared" si="98"/>
        <v>2947</v>
      </c>
      <c r="AK223" s="309">
        <f t="shared" si="99"/>
        <v>2957</v>
      </c>
      <c r="AL223" s="309">
        <f t="shared" si="100"/>
        <v>2963</v>
      </c>
      <c r="AM223" s="309">
        <f t="shared" si="101"/>
        <v>2965</v>
      </c>
      <c r="AN223" s="311">
        <f t="shared" si="102"/>
        <v>2972</v>
      </c>
      <c r="AO223" s="309">
        <f t="shared" si="110"/>
        <v>1</v>
      </c>
      <c r="AP223" s="309">
        <f t="shared" si="111"/>
        <v>6</v>
      </c>
      <c r="AQ223" s="309">
        <f t="shared" si="112"/>
        <v>1</v>
      </c>
      <c r="AR223" s="309">
        <f t="shared" si="113"/>
        <v>10</v>
      </c>
      <c r="AS223" s="309">
        <f t="shared" si="114"/>
        <v>6</v>
      </c>
      <c r="AT223" s="309">
        <f t="shared" si="115"/>
        <v>2</v>
      </c>
      <c r="AU223" s="309">
        <f t="shared" si="116"/>
        <v>8</v>
      </c>
      <c r="AV223" s="309">
        <f t="shared" si="117"/>
        <v>7</v>
      </c>
      <c r="AW223" s="311">
        <f t="shared" si="118"/>
        <v>32</v>
      </c>
    </row>
    <row r="224" spans="1:49" x14ac:dyDescent="0.55000000000000004">
      <c r="A224" s="305">
        <f t="shared" si="103"/>
        <v>3</v>
      </c>
      <c r="B224" s="305">
        <v>8</v>
      </c>
      <c r="C224" s="305">
        <f t="shared" si="120"/>
        <v>2880</v>
      </c>
      <c r="D224" s="305">
        <f t="shared" si="104"/>
        <v>13</v>
      </c>
      <c r="E224" s="306">
        <f t="shared" si="105"/>
        <v>9.0277777777777787E-3</v>
      </c>
      <c r="F224" s="305" t="str">
        <f t="shared" si="106"/>
        <v>Normal</v>
      </c>
      <c r="G224" s="307">
        <v>0</v>
      </c>
      <c r="H224" s="308">
        <v>13</v>
      </c>
      <c r="I224" s="309" t="s">
        <v>34</v>
      </c>
      <c r="J224" s="310" t="str">
        <f t="shared" si="107"/>
        <v>Não</v>
      </c>
      <c r="K224" s="310" t="str">
        <f t="shared" si="119"/>
        <v>Bauru</v>
      </c>
      <c r="L224" s="310" t="str">
        <f t="shared" si="108"/>
        <v>Bauru</v>
      </c>
      <c r="M224" s="310" t="s">
        <v>331</v>
      </c>
      <c r="N224" s="311" t="s">
        <v>3</v>
      </c>
      <c r="O224" s="311" t="s">
        <v>133</v>
      </c>
      <c r="P224" s="312">
        <f t="shared" si="91"/>
        <v>125</v>
      </c>
      <c r="Q224" s="313">
        <v>2</v>
      </c>
      <c r="R224" s="314">
        <v>5</v>
      </c>
      <c r="S224" s="312">
        <f t="shared" si="92"/>
        <v>127</v>
      </c>
      <c r="T224" s="313">
        <v>2</v>
      </c>
      <c r="U224" s="314">
        <v>7</v>
      </c>
      <c r="V224" s="312">
        <f t="shared" si="93"/>
        <v>132</v>
      </c>
      <c r="W224" s="313">
        <v>2</v>
      </c>
      <c r="X224" s="314">
        <v>12</v>
      </c>
      <c r="Y224" s="312">
        <f t="shared" si="94"/>
        <v>146</v>
      </c>
      <c r="Z224" s="313">
        <v>2</v>
      </c>
      <c r="AA224" s="314">
        <v>26</v>
      </c>
      <c r="AB224" s="312">
        <f t="shared" si="95"/>
        <v>164</v>
      </c>
      <c r="AC224" s="313">
        <v>2</v>
      </c>
      <c r="AD224" s="314">
        <v>44</v>
      </c>
      <c r="AE224" s="312">
        <f t="shared" si="96"/>
        <v>171</v>
      </c>
      <c r="AF224" s="313">
        <v>2</v>
      </c>
      <c r="AG224" s="314">
        <v>51</v>
      </c>
      <c r="AH224" s="309">
        <f t="shared" si="109"/>
        <v>2893</v>
      </c>
      <c r="AI224" s="309">
        <f t="shared" si="97"/>
        <v>3005</v>
      </c>
      <c r="AJ224" s="309">
        <f t="shared" si="98"/>
        <v>3007</v>
      </c>
      <c r="AK224" s="309">
        <f t="shared" si="99"/>
        <v>3012</v>
      </c>
      <c r="AL224" s="309">
        <f t="shared" si="100"/>
        <v>3026</v>
      </c>
      <c r="AM224" s="309">
        <f t="shared" si="101"/>
        <v>3044</v>
      </c>
      <c r="AN224" s="311">
        <f t="shared" si="102"/>
        <v>3051</v>
      </c>
      <c r="AO224" s="309">
        <f t="shared" si="110"/>
        <v>1</v>
      </c>
      <c r="AP224" s="309">
        <f t="shared" si="111"/>
        <v>112</v>
      </c>
      <c r="AQ224" s="309">
        <f t="shared" si="112"/>
        <v>2</v>
      </c>
      <c r="AR224" s="309">
        <f t="shared" si="113"/>
        <v>5</v>
      </c>
      <c r="AS224" s="309">
        <f t="shared" si="114"/>
        <v>14</v>
      </c>
      <c r="AT224" s="309">
        <f t="shared" si="115"/>
        <v>18</v>
      </c>
      <c r="AU224" s="309">
        <f t="shared" si="116"/>
        <v>32</v>
      </c>
      <c r="AV224" s="309">
        <f t="shared" si="117"/>
        <v>7</v>
      </c>
      <c r="AW224" s="311">
        <f t="shared" si="118"/>
        <v>158</v>
      </c>
    </row>
    <row r="225" spans="1:49" x14ac:dyDescent="0.55000000000000004">
      <c r="A225" s="305">
        <f t="shared" si="103"/>
        <v>3</v>
      </c>
      <c r="B225" s="305">
        <v>8</v>
      </c>
      <c r="C225" s="305">
        <f t="shared" si="120"/>
        <v>2880</v>
      </c>
      <c r="D225" s="305">
        <f t="shared" si="104"/>
        <v>130</v>
      </c>
      <c r="E225" s="306">
        <f t="shared" si="105"/>
        <v>9.0277777777777776E-2</v>
      </c>
      <c r="F225" s="305" t="str">
        <f t="shared" si="106"/>
        <v>Normal</v>
      </c>
      <c r="G225" s="307">
        <v>2</v>
      </c>
      <c r="H225" s="308">
        <v>10</v>
      </c>
      <c r="I225" s="309" t="s">
        <v>134</v>
      </c>
      <c r="J225" s="310" t="str">
        <f t="shared" si="107"/>
        <v>Não</v>
      </c>
      <c r="K225" s="310" t="str">
        <f t="shared" si="119"/>
        <v>Bauru</v>
      </c>
      <c r="L225" s="310" t="str">
        <f t="shared" si="108"/>
        <v>Bauru</v>
      </c>
      <c r="M225" s="310" t="s">
        <v>333</v>
      </c>
      <c r="N225" s="311" t="s">
        <v>22</v>
      </c>
      <c r="O225" s="311" t="s">
        <v>31</v>
      </c>
      <c r="P225" s="312">
        <f t="shared" si="91"/>
        <v>138</v>
      </c>
      <c r="Q225" s="313">
        <v>2</v>
      </c>
      <c r="R225" s="314">
        <v>18</v>
      </c>
      <c r="S225" s="312">
        <f t="shared" si="92"/>
        <v>138</v>
      </c>
      <c r="T225" s="313">
        <v>2</v>
      </c>
      <c r="U225" s="314">
        <v>18</v>
      </c>
      <c r="V225" s="312">
        <f t="shared" si="93"/>
        <v>154</v>
      </c>
      <c r="W225" s="313">
        <v>2</v>
      </c>
      <c r="X225" s="314">
        <v>34</v>
      </c>
      <c r="Y225" s="312">
        <f t="shared" si="94"/>
        <v>154</v>
      </c>
      <c r="Z225" s="313">
        <v>2</v>
      </c>
      <c r="AA225" s="314">
        <v>34</v>
      </c>
      <c r="AB225" s="312">
        <f t="shared" si="95"/>
        <v>0</v>
      </c>
      <c r="AC225" s="313"/>
      <c r="AD225" s="314"/>
      <c r="AE225" s="312">
        <f t="shared" si="96"/>
        <v>0</v>
      </c>
      <c r="AF225" s="313"/>
      <c r="AG225" s="314"/>
      <c r="AH225" s="309">
        <f t="shared" si="109"/>
        <v>3010</v>
      </c>
      <c r="AI225" s="309">
        <f t="shared" si="97"/>
        <v>3018</v>
      </c>
      <c r="AJ225" s="309">
        <f t="shared" si="98"/>
        <v>3018</v>
      </c>
      <c r="AK225" s="309">
        <f t="shared" si="99"/>
        <v>3034</v>
      </c>
      <c r="AL225" s="309">
        <f t="shared" si="100"/>
        <v>3034</v>
      </c>
      <c r="AM225" s="309">
        <f t="shared" si="101"/>
        <v>2880</v>
      </c>
      <c r="AN225" s="311">
        <f t="shared" si="102"/>
        <v>2880</v>
      </c>
      <c r="AO225" s="309">
        <f t="shared" si="110"/>
        <v>1</v>
      </c>
      <c r="AP225" s="309">
        <f t="shared" si="111"/>
        <v>8</v>
      </c>
      <c r="AQ225" s="309">
        <f t="shared" si="112"/>
        <v>0</v>
      </c>
      <c r="AR225" s="309">
        <f t="shared" si="113"/>
        <v>16</v>
      </c>
      <c r="AS225" s="309">
        <f t="shared" si="114"/>
        <v>0</v>
      </c>
      <c r="AT225" s="309">
        <f t="shared" si="115"/>
        <v>-154</v>
      </c>
      <c r="AU225" s="309">
        <f t="shared" si="116"/>
        <v>-154</v>
      </c>
      <c r="AV225" s="309">
        <f t="shared" si="117"/>
        <v>0</v>
      </c>
      <c r="AW225" s="311">
        <f t="shared" si="118"/>
        <v>-130</v>
      </c>
    </row>
    <row r="226" spans="1:49" x14ac:dyDescent="0.55000000000000004">
      <c r="A226" s="305">
        <f t="shared" si="103"/>
        <v>3</v>
      </c>
      <c r="B226" s="305">
        <v>8</v>
      </c>
      <c r="C226" s="305">
        <f t="shared" si="120"/>
        <v>2880</v>
      </c>
      <c r="D226" s="305" t="str">
        <f t="shared" si="104"/>
        <v/>
      </c>
      <c r="E226" s="306" t="str">
        <f t="shared" si="105"/>
        <v/>
      </c>
      <c r="F226" s="305" t="str">
        <f t="shared" si="106"/>
        <v/>
      </c>
      <c r="G226" s="307"/>
      <c r="H226" s="308"/>
      <c r="I226" s="309"/>
      <c r="J226" s="315" t="str">
        <f t="shared" si="107"/>
        <v>Sim</v>
      </c>
      <c r="K226" s="315" t="str">
        <f t="shared" si="119"/>
        <v>Bauru</v>
      </c>
      <c r="L226" s="315" t="str">
        <f t="shared" si="108"/>
        <v>Bauru</v>
      </c>
      <c r="M226" s="315" t="s">
        <v>333</v>
      </c>
      <c r="N226" s="316" t="s">
        <v>22</v>
      </c>
      <c r="O226" s="311" t="s">
        <v>23</v>
      </c>
      <c r="P226" s="312">
        <f t="shared" si="91"/>
        <v>138</v>
      </c>
      <c r="Q226" s="313">
        <v>2</v>
      </c>
      <c r="R226" s="314">
        <v>18</v>
      </c>
      <c r="S226" s="312">
        <f t="shared" si="92"/>
        <v>138</v>
      </c>
      <c r="T226" s="313">
        <v>2</v>
      </c>
      <c r="U226" s="314">
        <v>18</v>
      </c>
      <c r="V226" s="312">
        <f t="shared" si="93"/>
        <v>153</v>
      </c>
      <c r="W226" s="313">
        <v>2</v>
      </c>
      <c r="X226" s="314">
        <v>33</v>
      </c>
      <c r="Y226" s="312">
        <f t="shared" si="94"/>
        <v>154</v>
      </c>
      <c r="Z226" s="313">
        <v>2</v>
      </c>
      <c r="AA226" s="314">
        <v>34</v>
      </c>
      <c r="AB226" s="312">
        <f t="shared" si="95"/>
        <v>154</v>
      </c>
      <c r="AC226" s="313">
        <v>2</v>
      </c>
      <c r="AD226" s="314">
        <v>34</v>
      </c>
      <c r="AE226" s="312">
        <f t="shared" si="96"/>
        <v>159</v>
      </c>
      <c r="AF226" s="313">
        <v>2</v>
      </c>
      <c r="AG226" s="314">
        <v>39</v>
      </c>
      <c r="AH226" s="309">
        <f t="shared" si="109"/>
        <v>0</v>
      </c>
      <c r="AI226" s="309">
        <f t="shared" si="97"/>
        <v>3018</v>
      </c>
      <c r="AJ226" s="309">
        <f t="shared" si="98"/>
        <v>3018</v>
      </c>
      <c r="AK226" s="309">
        <f t="shared" si="99"/>
        <v>3033</v>
      </c>
      <c r="AL226" s="309">
        <f t="shared" si="100"/>
        <v>3034</v>
      </c>
      <c r="AM226" s="309">
        <f t="shared" si="101"/>
        <v>3034</v>
      </c>
      <c r="AN226" s="311">
        <f t="shared" si="102"/>
        <v>3039</v>
      </c>
      <c r="AO226" s="309">
        <f t="shared" si="110"/>
        <v>1</v>
      </c>
      <c r="AP226" s="309">
        <f t="shared" si="111"/>
        <v>3018</v>
      </c>
      <c r="AQ226" s="309">
        <f t="shared" si="112"/>
        <v>0</v>
      </c>
      <c r="AR226" s="309">
        <f t="shared" si="113"/>
        <v>15</v>
      </c>
      <c r="AS226" s="309">
        <f t="shared" si="114"/>
        <v>1</v>
      </c>
      <c r="AT226" s="309">
        <f t="shared" si="115"/>
        <v>0</v>
      </c>
      <c r="AU226" s="309">
        <f t="shared" si="116"/>
        <v>1</v>
      </c>
      <c r="AV226" s="309">
        <f t="shared" si="117"/>
        <v>5</v>
      </c>
      <c r="AW226" s="311">
        <f t="shared" si="118"/>
        <v>3039</v>
      </c>
    </row>
    <row r="227" spans="1:49" x14ac:dyDescent="0.55000000000000004">
      <c r="A227" s="305">
        <f t="shared" si="103"/>
        <v>3</v>
      </c>
      <c r="B227" s="305">
        <v>8</v>
      </c>
      <c r="C227" s="305">
        <f t="shared" si="120"/>
        <v>2880</v>
      </c>
      <c r="D227" s="305">
        <f t="shared" si="104"/>
        <v>142</v>
      </c>
      <c r="E227" s="306">
        <f t="shared" si="105"/>
        <v>9.8611111111111108E-2</v>
      </c>
      <c r="F227" s="305" t="str">
        <f t="shared" si="106"/>
        <v>Normal</v>
      </c>
      <c r="G227" s="307">
        <v>2</v>
      </c>
      <c r="H227" s="308">
        <v>22</v>
      </c>
      <c r="I227" s="309" t="s">
        <v>135</v>
      </c>
      <c r="J227" s="310" t="str">
        <f t="shared" si="107"/>
        <v>Não</v>
      </c>
      <c r="K227" s="310" t="str">
        <f t="shared" si="119"/>
        <v>Região</v>
      </c>
      <c r="L227" s="310" t="str">
        <f t="shared" si="108"/>
        <v>Pirajui</v>
      </c>
      <c r="M227" s="310" t="s">
        <v>335</v>
      </c>
      <c r="N227" s="311" t="s">
        <v>17</v>
      </c>
      <c r="O227" s="311" t="s">
        <v>52</v>
      </c>
      <c r="P227" s="312">
        <f t="shared" si="91"/>
        <v>148</v>
      </c>
      <c r="Q227" s="313">
        <v>2</v>
      </c>
      <c r="R227" s="314">
        <v>28</v>
      </c>
      <c r="S227" s="312">
        <f t="shared" si="92"/>
        <v>148</v>
      </c>
      <c r="T227" s="313">
        <v>2</v>
      </c>
      <c r="U227" s="314">
        <v>28</v>
      </c>
      <c r="V227" s="312">
        <f t="shared" si="93"/>
        <v>193</v>
      </c>
      <c r="W227" s="313">
        <v>3</v>
      </c>
      <c r="X227" s="314">
        <v>13</v>
      </c>
      <c r="Y227" s="312">
        <f t="shared" si="94"/>
        <v>193</v>
      </c>
      <c r="Z227" s="313">
        <v>3</v>
      </c>
      <c r="AA227" s="314">
        <v>13</v>
      </c>
      <c r="AB227" s="312">
        <f t="shared" si="95"/>
        <v>223</v>
      </c>
      <c r="AC227" s="313">
        <v>3</v>
      </c>
      <c r="AD227" s="314">
        <v>43</v>
      </c>
      <c r="AE227" s="312">
        <f t="shared" si="96"/>
        <v>235</v>
      </c>
      <c r="AF227" s="313">
        <v>3</v>
      </c>
      <c r="AG227" s="314">
        <v>55</v>
      </c>
      <c r="AH227" s="309">
        <f t="shared" si="109"/>
        <v>3022</v>
      </c>
      <c r="AI227" s="309">
        <f t="shared" si="97"/>
        <v>3028</v>
      </c>
      <c r="AJ227" s="309">
        <f t="shared" si="98"/>
        <v>3028</v>
      </c>
      <c r="AK227" s="309">
        <f t="shared" si="99"/>
        <v>3073</v>
      </c>
      <c r="AL227" s="309">
        <f t="shared" si="100"/>
        <v>3073</v>
      </c>
      <c r="AM227" s="309">
        <f t="shared" si="101"/>
        <v>3103</v>
      </c>
      <c r="AN227" s="311">
        <f t="shared" si="102"/>
        <v>3115</v>
      </c>
      <c r="AO227" s="309">
        <f t="shared" si="110"/>
        <v>1</v>
      </c>
      <c r="AP227" s="309">
        <f t="shared" si="111"/>
        <v>6</v>
      </c>
      <c r="AQ227" s="309">
        <f t="shared" si="112"/>
        <v>0</v>
      </c>
      <c r="AR227" s="309">
        <f t="shared" si="113"/>
        <v>45</v>
      </c>
      <c r="AS227" s="309">
        <f t="shared" si="114"/>
        <v>0</v>
      </c>
      <c r="AT227" s="309">
        <f t="shared" si="115"/>
        <v>30</v>
      </c>
      <c r="AU227" s="309">
        <f t="shared" si="116"/>
        <v>30</v>
      </c>
      <c r="AV227" s="309">
        <f t="shared" si="117"/>
        <v>12</v>
      </c>
      <c r="AW227" s="311">
        <f t="shared" si="118"/>
        <v>93</v>
      </c>
    </row>
    <row r="228" spans="1:49" x14ac:dyDescent="0.55000000000000004">
      <c r="A228" s="305">
        <f t="shared" si="103"/>
        <v>3</v>
      </c>
      <c r="B228" s="305">
        <v>8</v>
      </c>
      <c r="C228" s="305">
        <f t="shared" si="120"/>
        <v>2880</v>
      </c>
      <c r="D228" s="305">
        <f t="shared" si="104"/>
        <v>149</v>
      </c>
      <c r="E228" s="306">
        <f t="shared" si="105"/>
        <v>0.10347222222222223</v>
      </c>
      <c r="F228" s="305" t="str">
        <f t="shared" si="106"/>
        <v>Normal</v>
      </c>
      <c r="G228" s="307">
        <v>2</v>
      </c>
      <c r="H228" s="308">
        <v>29</v>
      </c>
      <c r="I228" s="309" t="s">
        <v>136</v>
      </c>
      <c r="J228" s="310" t="str">
        <f t="shared" si="107"/>
        <v>Não</v>
      </c>
      <c r="K228" s="310" t="str">
        <f t="shared" si="119"/>
        <v>Bauru</v>
      </c>
      <c r="L228" s="310" t="str">
        <f t="shared" si="108"/>
        <v>Bauru</v>
      </c>
      <c r="M228" s="310" t="s">
        <v>328</v>
      </c>
      <c r="N228" s="311" t="s">
        <v>3</v>
      </c>
      <c r="O228" s="311" t="s">
        <v>31</v>
      </c>
      <c r="P228" s="312">
        <f t="shared" si="91"/>
        <v>157</v>
      </c>
      <c r="Q228" s="313">
        <v>2</v>
      </c>
      <c r="R228" s="314">
        <v>37</v>
      </c>
      <c r="S228" s="312">
        <f t="shared" si="92"/>
        <v>157</v>
      </c>
      <c r="T228" s="313">
        <v>2</v>
      </c>
      <c r="U228" s="314">
        <v>37</v>
      </c>
      <c r="V228" s="312">
        <f t="shared" si="93"/>
        <v>164</v>
      </c>
      <c r="W228" s="313">
        <v>2</v>
      </c>
      <c r="X228" s="314">
        <v>44</v>
      </c>
      <c r="Y228" s="312">
        <f t="shared" si="94"/>
        <v>176</v>
      </c>
      <c r="Z228" s="313">
        <v>2</v>
      </c>
      <c r="AA228" s="314">
        <v>56</v>
      </c>
      <c r="AB228" s="312">
        <f t="shared" si="95"/>
        <v>182</v>
      </c>
      <c r="AC228" s="313">
        <v>3</v>
      </c>
      <c r="AD228" s="314">
        <v>2</v>
      </c>
      <c r="AE228" s="312">
        <f t="shared" si="96"/>
        <v>235</v>
      </c>
      <c r="AF228" s="313">
        <v>3</v>
      </c>
      <c r="AG228" s="314">
        <v>55</v>
      </c>
      <c r="AH228" s="309">
        <f t="shared" si="109"/>
        <v>3029</v>
      </c>
      <c r="AI228" s="309">
        <f t="shared" si="97"/>
        <v>3037</v>
      </c>
      <c r="AJ228" s="309">
        <f t="shared" si="98"/>
        <v>3037</v>
      </c>
      <c r="AK228" s="309">
        <f t="shared" si="99"/>
        <v>3044</v>
      </c>
      <c r="AL228" s="309">
        <f t="shared" si="100"/>
        <v>3056</v>
      </c>
      <c r="AM228" s="309">
        <f t="shared" si="101"/>
        <v>3062</v>
      </c>
      <c r="AN228" s="311">
        <f t="shared" si="102"/>
        <v>3115</v>
      </c>
      <c r="AO228" s="309">
        <f t="shared" si="110"/>
        <v>1</v>
      </c>
      <c r="AP228" s="309">
        <f t="shared" si="111"/>
        <v>8</v>
      </c>
      <c r="AQ228" s="309">
        <f t="shared" si="112"/>
        <v>0</v>
      </c>
      <c r="AR228" s="309">
        <f t="shared" si="113"/>
        <v>7</v>
      </c>
      <c r="AS228" s="309">
        <f t="shared" si="114"/>
        <v>12</v>
      </c>
      <c r="AT228" s="309">
        <f t="shared" si="115"/>
        <v>6</v>
      </c>
      <c r="AU228" s="309">
        <f t="shared" si="116"/>
        <v>18</v>
      </c>
      <c r="AV228" s="309">
        <f t="shared" si="117"/>
        <v>53</v>
      </c>
      <c r="AW228" s="311">
        <f t="shared" si="118"/>
        <v>86</v>
      </c>
    </row>
    <row r="229" spans="1:49" x14ac:dyDescent="0.55000000000000004">
      <c r="A229" s="305">
        <f t="shared" si="103"/>
        <v>3</v>
      </c>
      <c r="B229" s="305">
        <v>8</v>
      </c>
      <c r="C229" s="305">
        <f t="shared" si="120"/>
        <v>2880</v>
      </c>
      <c r="D229" s="305">
        <f t="shared" si="104"/>
        <v>164</v>
      </c>
      <c r="E229" s="306">
        <f t="shared" si="105"/>
        <v>0.11388888888888889</v>
      </c>
      <c r="F229" s="305" t="str">
        <f t="shared" si="106"/>
        <v>Normal</v>
      </c>
      <c r="G229" s="307">
        <v>2</v>
      </c>
      <c r="H229" s="308">
        <v>44</v>
      </c>
      <c r="I229" s="309" t="s">
        <v>94</v>
      </c>
      <c r="J229" s="310" t="str">
        <f t="shared" si="107"/>
        <v>Não</v>
      </c>
      <c r="K229" s="310" t="str">
        <f t="shared" si="119"/>
        <v>Região</v>
      </c>
      <c r="L229" s="310" t="str">
        <f t="shared" si="108"/>
        <v>Duartina</v>
      </c>
      <c r="M229" s="310" t="s">
        <v>336</v>
      </c>
      <c r="N229" s="311" t="s">
        <v>17</v>
      </c>
      <c r="O229" s="311" t="s">
        <v>95</v>
      </c>
      <c r="P229" s="312">
        <f t="shared" si="91"/>
        <v>172</v>
      </c>
      <c r="Q229" s="313">
        <v>2</v>
      </c>
      <c r="R229" s="314">
        <v>52</v>
      </c>
      <c r="S229" s="312">
        <f t="shared" si="92"/>
        <v>173</v>
      </c>
      <c r="T229" s="313">
        <v>2</v>
      </c>
      <c r="U229" s="314">
        <v>53</v>
      </c>
      <c r="V229" s="312">
        <f t="shared" si="93"/>
        <v>206</v>
      </c>
      <c r="W229" s="313">
        <v>3</v>
      </c>
      <c r="X229" s="314">
        <v>26</v>
      </c>
      <c r="Y229" s="312">
        <f t="shared" si="94"/>
        <v>206</v>
      </c>
      <c r="Z229" s="313">
        <v>3</v>
      </c>
      <c r="AA229" s="314">
        <v>26</v>
      </c>
      <c r="AB229" s="312">
        <f t="shared" si="95"/>
        <v>206</v>
      </c>
      <c r="AC229" s="313">
        <v>3</v>
      </c>
      <c r="AD229" s="314">
        <v>26</v>
      </c>
      <c r="AE229" s="312">
        <f t="shared" si="96"/>
        <v>206</v>
      </c>
      <c r="AF229" s="313">
        <v>3</v>
      </c>
      <c r="AG229" s="314">
        <v>26</v>
      </c>
      <c r="AH229" s="309">
        <f t="shared" si="109"/>
        <v>3044</v>
      </c>
      <c r="AI229" s="309">
        <f t="shared" si="97"/>
        <v>3052</v>
      </c>
      <c r="AJ229" s="309">
        <f t="shared" si="98"/>
        <v>3053</v>
      </c>
      <c r="AK229" s="309">
        <f t="shared" si="99"/>
        <v>3086</v>
      </c>
      <c r="AL229" s="309">
        <f t="shared" si="100"/>
        <v>3086</v>
      </c>
      <c r="AM229" s="309">
        <f t="shared" si="101"/>
        <v>3086</v>
      </c>
      <c r="AN229" s="311">
        <f t="shared" si="102"/>
        <v>3086</v>
      </c>
      <c r="AO229" s="309">
        <f t="shared" si="110"/>
        <v>1</v>
      </c>
      <c r="AP229" s="309">
        <f t="shared" si="111"/>
        <v>8</v>
      </c>
      <c r="AQ229" s="309">
        <f t="shared" si="112"/>
        <v>1</v>
      </c>
      <c r="AR229" s="309">
        <f t="shared" si="113"/>
        <v>33</v>
      </c>
      <c r="AS229" s="309">
        <f t="shared" si="114"/>
        <v>0</v>
      </c>
      <c r="AT229" s="309">
        <f t="shared" si="115"/>
        <v>0</v>
      </c>
      <c r="AU229" s="309">
        <f t="shared" si="116"/>
        <v>0</v>
      </c>
      <c r="AV229" s="309">
        <f t="shared" si="117"/>
        <v>0</v>
      </c>
      <c r="AW229" s="311">
        <f t="shared" si="118"/>
        <v>42</v>
      </c>
    </row>
    <row r="230" spans="1:49" x14ac:dyDescent="0.55000000000000004">
      <c r="A230" s="305">
        <f t="shared" si="103"/>
        <v>3</v>
      </c>
      <c r="B230" s="305">
        <v>8</v>
      </c>
      <c r="C230" s="305">
        <f t="shared" si="120"/>
        <v>2880</v>
      </c>
      <c r="D230" s="305">
        <f t="shared" si="104"/>
        <v>169</v>
      </c>
      <c r="E230" s="306">
        <f t="shared" si="105"/>
        <v>0.1173611111111111</v>
      </c>
      <c r="F230" s="305" t="str">
        <f t="shared" si="106"/>
        <v>Normal</v>
      </c>
      <c r="G230" s="307">
        <v>2</v>
      </c>
      <c r="H230" s="308">
        <v>49</v>
      </c>
      <c r="I230" s="309" t="s">
        <v>16</v>
      </c>
      <c r="J230" s="310" t="str">
        <f t="shared" si="107"/>
        <v>Não</v>
      </c>
      <c r="K230" s="310" t="str">
        <f t="shared" si="119"/>
        <v>Região</v>
      </c>
      <c r="L230" s="310" t="str">
        <f t="shared" si="108"/>
        <v>Pederneiras</v>
      </c>
      <c r="M230" s="310" t="s">
        <v>330</v>
      </c>
      <c r="N230" s="311" t="s">
        <v>17</v>
      </c>
      <c r="O230" s="311" t="s">
        <v>18</v>
      </c>
      <c r="P230" s="312">
        <f t="shared" si="91"/>
        <v>174</v>
      </c>
      <c r="Q230" s="313">
        <v>2</v>
      </c>
      <c r="R230" s="314">
        <v>54</v>
      </c>
      <c r="S230" s="312">
        <f t="shared" si="92"/>
        <v>175</v>
      </c>
      <c r="T230" s="313">
        <v>2</v>
      </c>
      <c r="U230" s="314">
        <v>55</v>
      </c>
      <c r="V230" s="312">
        <f t="shared" si="93"/>
        <v>202</v>
      </c>
      <c r="W230" s="313">
        <v>3</v>
      </c>
      <c r="X230" s="314">
        <v>22</v>
      </c>
      <c r="Y230" s="312">
        <f t="shared" si="94"/>
        <v>202</v>
      </c>
      <c r="Z230" s="313">
        <v>3</v>
      </c>
      <c r="AA230" s="314">
        <v>22</v>
      </c>
      <c r="AB230" s="312">
        <f t="shared" si="95"/>
        <v>216</v>
      </c>
      <c r="AC230" s="313">
        <v>3</v>
      </c>
      <c r="AD230" s="314">
        <v>36</v>
      </c>
      <c r="AE230" s="312">
        <f t="shared" si="96"/>
        <v>216</v>
      </c>
      <c r="AF230" s="313">
        <v>3</v>
      </c>
      <c r="AG230" s="314">
        <v>36</v>
      </c>
      <c r="AH230" s="309">
        <f t="shared" si="109"/>
        <v>3049</v>
      </c>
      <c r="AI230" s="309">
        <f t="shared" si="97"/>
        <v>3054</v>
      </c>
      <c r="AJ230" s="309">
        <f t="shared" si="98"/>
        <v>3055</v>
      </c>
      <c r="AK230" s="309">
        <f t="shared" si="99"/>
        <v>3082</v>
      </c>
      <c r="AL230" s="309">
        <f t="shared" si="100"/>
        <v>3082</v>
      </c>
      <c r="AM230" s="309">
        <f t="shared" si="101"/>
        <v>3096</v>
      </c>
      <c r="AN230" s="311">
        <f t="shared" si="102"/>
        <v>3096</v>
      </c>
      <c r="AO230" s="309">
        <f t="shared" si="110"/>
        <v>1</v>
      </c>
      <c r="AP230" s="309">
        <f t="shared" si="111"/>
        <v>5</v>
      </c>
      <c r="AQ230" s="309">
        <f t="shared" si="112"/>
        <v>1</v>
      </c>
      <c r="AR230" s="309">
        <f t="shared" si="113"/>
        <v>27</v>
      </c>
      <c r="AS230" s="309">
        <f t="shared" si="114"/>
        <v>0</v>
      </c>
      <c r="AT230" s="309">
        <f t="shared" si="115"/>
        <v>14</v>
      </c>
      <c r="AU230" s="309">
        <f t="shared" si="116"/>
        <v>14</v>
      </c>
      <c r="AV230" s="309">
        <f t="shared" si="117"/>
        <v>0</v>
      </c>
      <c r="AW230" s="311">
        <f t="shared" si="118"/>
        <v>47</v>
      </c>
    </row>
    <row r="231" spans="1:49" x14ac:dyDescent="0.55000000000000004">
      <c r="A231" s="305">
        <f t="shared" si="103"/>
        <v>3</v>
      </c>
      <c r="B231" s="305">
        <v>8</v>
      </c>
      <c r="C231" s="305">
        <f t="shared" si="120"/>
        <v>2880</v>
      </c>
      <c r="D231" s="305">
        <f t="shared" si="104"/>
        <v>182</v>
      </c>
      <c r="E231" s="306">
        <f t="shared" si="105"/>
        <v>0.12638888888888888</v>
      </c>
      <c r="F231" s="305" t="str">
        <f t="shared" si="106"/>
        <v>Normal</v>
      </c>
      <c r="G231" s="307">
        <v>3</v>
      </c>
      <c r="H231" s="308">
        <v>2</v>
      </c>
      <c r="I231" s="309" t="s">
        <v>47</v>
      </c>
      <c r="J231" s="310" t="str">
        <f t="shared" si="107"/>
        <v>Não</v>
      </c>
      <c r="K231" s="310" t="str">
        <f t="shared" si="119"/>
        <v>Bauru</v>
      </c>
      <c r="L231" s="310" t="str">
        <f t="shared" si="108"/>
        <v>Bauru</v>
      </c>
      <c r="M231" s="310" t="s">
        <v>329</v>
      </c>
      <c r="N231" s="311" t="s">
        <v>17</v>
      </c>
      <c r="O231" s="311" t="s">
        <v>132</v>
      </c>
      <c r="P231" s="312">
        <f t="shared" si="91"/>
        <v>190</v>
      </c>
      <c r="Q231" s="313">
        <v>3</v>
      </c>
      <c r="R231" s="314">
        <v>10</v>
      </c>
      <c r="S231" s="312">
        <f t="shared" si="92"/>
        <v>190</v>
      </c>
      <c r="T231" s="313">
        <v>3</v>
      </c>
      <c r="U231" s="314">
        <v>10</v>
      </c>
      <c r="V231" s="312">
        <f t="shared" si="93"/>
        <v>190</v>
      </c>
      <c r="W231" s="313">
        <v>3</v>
      </c>
      <c r="X231" s="314">
        <v>10</v>
      </c>
      <c r="Y231" s="312">
        <f t="shared" si="94"/>
        <v>199</v>
      </c>
      <c r="Z231" s="313">
        <v>3</v>
      </c>
      <c r="AA231" s="314">
        <v>19</v>
      </c>
      <c r="AB231" s="312">
        <f t="shared" si="95"/>
        <v>207</v>
      </c>
      <c r="AC231" s="313">
        <v>3</v>
      </c>
      <c r="AD231" s="314">
        <v>27</v>
      </c>
      <c r="AE231" s="312">
        <f t="shared" si="96"/>
        <v>215</v>
      </c>
      <c r="AF231" s="313">
        <v>3</v>
      </c>
      <c r="AG231" s="314">
        <v>35</v>
      </c>
      <c r="AH231" s="309">
        <f t="shared" si="109"/>
        <v>3062</v>
      </c>
      <c r="AI231" s="309">
        <f t="shared" si="97"/>
        <v>3070</v>
      </c>
      <c r="AJ231" s="309">
        <f t="shared" si="98"/>
        <v>3070</v>
      </c>
      <c r="AK231" s="309">
        <f t="shared" si="99"/>
        <v>3070</v>
      </c>
      <c r="AL231" s="309">
        <f t="shared" si="100"/>
        <v>3079</v>
      </c>
      <c r="AM231" s="309">
        <f t="shared" si="101"/>
        <v>3087</v>
      </c>
      <c r="AN231" s="311">
        <f t="shared" si="102"/>
        <v>3095</v>
      </c>
      <c r="AO231" s="309">
        <f t="shared" si="110"/>
        <v>1</v>
      </c>
      <c r="AP231" s="309">
        <f t="shared" si="111"/>
        <v>8</v>
      </c>
      <c r="AQ231" s="309">
        <f t="shared" si="112"/>
        <v>0</v>
      </c>
      <c r="AR231" s="309">
        <f t="shared" si="113"/>
        <v>0</v>
      </c>
      <c r="AS231" s="309">
        <f t="shared" si="114"/>
        <v>9</v>
      </c>
      <c r="AT231" s="309">
        <f t="shared" si="115"/>
        <v>8</v>
      </c>
      <c r="AU231" s="309">
        <f t="shared" si="116"/>
        <v>17</v>
      </c>
      <c r="AV231" s="309">
        <f t="shared" si="117"/>
        <v>8</v>
      </c>
      <c r="AW231" s="311">
        <f t="shared" si="118"/>
        <v>33</v>
      </c>
    </row>
    <row r="232" spans="1:49" x14ac:dyDescent="0.55000000000000004">
      <c r="A232" s="305">
        <f t="shared" si="103"/>
        <v>3</v>
      </c>
      <c r="B232" s="305">
        <v>8</v>
      </c>
      <c r="C232" s="305">
        <f t="shared" si="120"/>
        <v>2880</v>
      </c>
      <c r="D232" s="305">
        <f t="shared" si="104"/>
        <v>191</v>
      </c>
      <c r="E232" s="306">
        <f t="shared" si="105"/>
        <v>0.13263888888888889</v>
      </c>
      <c r="F232" s="305" t="str">
        <f t="shared" si="106"/>
        <v>Normal</v>
      </c>
      <c r="G232" s="307">
        <v>3</v>
      </c>
      <c r="H232" s="308">
        <v>11</v>
      </c>
      <c r="I232" s="309" t="s">
        <v>101</v>
      </c>
      <c r="J232" s="310" t="str">
        <f t="shared" si="107"/>
        <v>Não</v>
      </c>
      <c r="K232" s="310" t="str">
        <f t="shared" si="119"/>
        <v>Região</v>
      </c>
      <c r="L232" s="310" t="str">
        <f t="shared" si="108"/>
        <v>Lençóis Paulista</v>
      </c>
      <c r="M232" s="310" t="s">
        <v>334</v>
      </c>
      <c r="N232" s="311" t="s">
        <v>17</v>
      </c>
      <c r="O232" s="311" t="s">
        <v>49</v>
      </c>
      <c r="P232" s="312">
        <f t="shared" si="91"/>
        <v>197</v>
      </c>
      <c r="Q232" s="313">
        <v>3</v>
      </c>
      <c r="R232" s="314">
        <v>17</v>
      </c>
      <c r="S232" s="312">
        <f t="shared" si="92"/>
        <v>198</v>
      </c>
      <c r="T232" s="313">
        <v>3</v>
      </c>
      <c r="U232" s="314">
        <v>18</v>
      </c>
      <c r="V232" s="312">
        <f t="shared" si="93"/>
        <v>215</v>
      </c>
      <c r="W232" s="313">
        <v>3</v>
      </c>
      <c r="X232" s="314">
        <v>35</v>
      </c>
      <c r="Y232" s="312">
        <f t="shared" si="94"/>
        <v>216</v>
      </c>
      <c r="Z232" s="313">
        <v>3</v>
      </c>
      <c r="AA232" s="314">
        <v>36</v>
      </c>
      <c r="AB232" s="312">
        <f t="shared" si="95"/>
        <v>233</v>
      </c>
      <c r="AC232" s="313">
        <v>3</v>
      </c>
      <c r="AD232" s="314">
        <v>53</v>
      </c>
      <c r="AE232" s="312">
        <f t="shared" si="96"/>
        <v>235</v>
      </c>
      <c r="AF232" s="313">
        <v>3</v>
      </c>
      <c r="AG232" s="314">
        <v>55</v>
      </c>
      <c r="AH232" s="309">
        <f t="shared" si="109"/>
        <v>3071</v>
      </c>
      <c r="AI232" s="309">
        <f t="shared" si="97"/>
        <v>3077</v>
      </c>
      <c r="AJ232" s="309">
        <f t="shared" si="98"/>
        <v>3078</v>
      </c>
      <c r="AK232" s="309">
        <f t="shared" si="99"/>
        <v>3095</v>
      </c>
      <c r="AL232" s="309">
        <f t="shared" si="100"/>
        <v>3096</v>
      </c>
      <c r="AM232" s="309">
        <f t="shared" si="101"/>
        <v>3113</v>
      </c>
      <c r="AN232" s="311">
        <f t="shared" si="102"/>
        <v>3115</v>
      </c>
      <c r="AO232" s="309">
        <f t="shared" si="110"/>
        <v>1</v>
      </c>
      <c r="AP232" s="309">
        <f t="shared" si="111"/>
        <v>6</v>
      </c>
      <c r="AQ232" s="309">
        <f t="shared" si="112"/>
        <v>1</v>
      </c>
      <c r="AR232" s="309">
        <f t="shared" si="113"/>
        <v>17</v>
      </c>
      <c r="AS232" s="309">
        <f t="shared" si="114"/>
        <v>1</v>
      </c>
      <c r="AT232" s="309">
        <f t="shared" si="115"/>
        <v>17</v>
      </c>
      <c r="AU232" s="309">
        <f t="shared" si="116"/>
        <v>18</v>
      </c>
      <c r="AV232" s="309">
        <f t="shared" si="117"/>
        <v>2</v>
      </c>
      <c r="AW232" s="311">
        <f t="shared" si="118"/>
        <v>44</v>
      </c>
    </row>
    <row r="233" spans="1:49" x14ac:dyDescent="0.55000000000000004">
      <c r="A233" s="305">
        <f t="shared" si="103"/>
        <v>3</v>
      </c>
      <c r="B233" s="305">
        <v>8</v>
      </c>
      <c r="C233" s="305">
        <f t="shared" si="120"/>
        <v>2880</v>
      </c>
      <c r="D233" s="305">
        <f t="shared" si="104"/>
        <v>236</v>
      </c>
      <c r="E233" s="306">
        <f t="shared" si="105"/>
        <v>0.16388888888888889</v>
      </c>
      <c r="F233" s="305" t="str">
        <f t="shared" si="106"/>
        <v>Normal</v>
      </c>
      <c r="G233" s="307">
        <v>3</v>
      </c>
      <c r="H233" s="308">
        <v>56</v>
      </c>
      <c r="I233" s="309" t="s">
        <v>137</v>
      </c>
      <c r="J233" s="310" t="str">
        <f t="shared" si="107"/>
        <v>Não</v>
      </c>
      <c r="K233" s="310" t="str">
        <f t="shared" si="119"/>
        <v>Bauru</v>
      </c>
      <c r="L233" s="310" t="str">
        <f t="shared" si="108"/>
        <v>Bauru</v>
      </c>
      <c r="M233" s="310" t="s">
        <v>328</v>
      </c>
      <c r="N233" s="311" t="s">
        <v>3</v>
      </c>
      <c r="O233" s="311" t="s">
        <v>7</v>
      </c>
      <c r="P233" s="312">
        <f t="shared" si="91"/>
        <v>252</v>
      </c>
      <c r="Q233" s="313">
        <v>4</v>
      </c>
      <c r="R233" s="314">
        <v>12</v>
      </c>
      <c r="S233" s="312">
        <f t="shared" si="92"/>
        <v>255</v>
      </c>
      <c r="T233" s="313">
        <v>4</v>
      </c>
      <c r="U233" s="314">
        <v>15</v>
      </c>
      <c r="V233" s="312">
        <f t="shared" si="93"/>
        <v>261</v>
      </c>
      <c r="W233" s="313">
        <v>4</v>
      </c>
      <c r="X233" s="314">
        <v>21</v>
      </c>
      <c r="Y233" s="312">
        <f t="shared" si="94"/>
        <v>265</v>
      </c>
      <c r="Z233" s="313">
        <v>4</v>
      </c>
      <c r="AA233" s="314">
        <v>25</v>
      </c>
      <c r="AB233" s="312">
        <f t="shared" si="95"/>
        <v>269</v>
      </c>
      <c r="AC233" s="313">
        <v>4</v>
      </c>
      <c r="AD233" s="314">
        <v>29</v>
      </c>
      <c r="AE233" s="312">
        <f t="shared" si="96"/>
        <v>281</v>
      </c>
      <c r="AF233" s="313">
        <v>4</v>
      </c>
      <c r="AG233" s="314">
        <v>41</v>
      </c>
      <c r="AH233" s="309">
        <f t="shared" si="109"/>
        <v>3116</v>
      </c>
      <c r="AI233" s="309">
        <f t="shared" si="97"/>
        <v>3132</v>
      </c>
      <c r="AJ233" s="309">
        <f t="shared" si="98"/>
        <v>3135</v>
      </c>
      <c r="AK233" s="309">
        <f t="shared" si="99"/>
        <v>3141</v>
      </c>
      <c r="AL233" s="309">
        <f t="shared" si="100"/>
        <v>3145</v>
      </c>
      <c r="AM233" s="309">
        <f t="shared" si="101"/>
        <v>3149</v>
      </c>
      <c r="AN233" s="311">
        <f t="shared" si="102"/>
        <v>3161</v>
      </c>
      <c r="AO233" s="309">
        <f t="shared" si="110"/>
        <v>1</v>
      </c>
      <c r="AP233" s="309">
        <f t="shared" si="111"/>
        <v>16</v>
      </c>
      <c r="AQ233" s="309">
        <f t="shared" si="112"/>
        <v>3</v>
      </c>
      <c r="AR233" s="309">
        <f t="shared" si="113"/>
        <v>6</v>
      </c>
      <c r="AS233" s="309">
        <f t="shared" si="114"/>
        <v>4</v>
      </c>
      <c r="AT233" s="309">
        <f t="shared" si="115"/>
        <v>4</v>
      </c>
      <c r="AU233" s="309">
        <f t="shared" si="116"/>
        <v>8</v>
      </c>
      <c r="AV233" s="309">
        <f t="shared" si="117"/>
        <v>12</v>
      </c>
      <c r="AW233" s="311">
        <f t="shared" si="118"/>
        <v>45</v>
      </c>
    </row>
    <row r="234" spans="1:49" x14ac:dyDescent="0.55000000000000004">
      <c r="A234" s="305">
        <f t="shared" si="103"/>
        <v>3</v>
      </c>
      <c r="B234" s="305">
        <v>8</v>
      </c>
      <c r="C234" s="305">
        <f t="shared" si="120"/>
        <v>2880</v>
      </c>
      <c r="D234" s="305">
        <f t="shared" si="104"/>
        <v>238</v>
      </c>
      <c r="E234" s="306">
        <f t="shared" si="105"/>
        <v>0.16527777777777777</v>
      </c>
      <c r="F234" s="305" t="str">
        <f t="shared" si="106"/>
        <v>Normal</v>
      </c>
      <c r="G234" s="307">
        <v>3</v>
      </c>
      <c r="H234" s="308">
        <v>58</v>
      </c>
      <c r="I234" s="309" t="s">
        <v>138</v>
      </c>
      <c r="J234" s="310" t="str">
        <f t="shared" si="107"/>
        <v>Não</v>
      </c>
      <c r="K234" s="310" t="str">
        <f t="shared" si="119"/>
        <v>Bauru</v>
      </c>
      <c r="L234" s="310" t="str">
        <f t="shared" si="108"/>
        <v>Bauru</v>
      </c>
      <c r="M234" s="310" t="s">
        <v>325</v>
      </c>
      <c r="N234" s="311" t="s">
        <v>3</v>
      </c>
      <c r="O234" s="311" t="s">
        <v>4</v>
      </c>
      <c r="P234" s="312">
        <f t="shared" si="91"/>
        <v>245</v>
      </c>
      <c r="Q234" s="313">
        <v>4</v>
      </c>
      <c r="R234" s="314">
        <v>5</v>
      </c>
      <c r="S234" s="312">
        <f t="shared" si="92"/>
        <v>248</v>
      </c>
      <c r="T234" s="313">
        <v>4</v>
      </c>
      <c r="U234" s="314">
        <v>8</v>
      </c>
      <c r="V234" s="312">
        <f t="shared" si="93"/>
        <v>256</v>
      </c>
      <c r="W234" s="313">
        <v>4</v>
      </c>
      <c r="X234" s="314">
        <v>16</v>
      </c>
      <c r="Y234" s="312">
        <f t="shared" si="94"/>
        <v>258</v>
      </c>
      <c r="Z234" s="313">
        <v>4</v>
      </c>
      <c r="AA234" s="314">
        <v>18</v>
      </c>
      <c r="AB234" s="312">
        <f t="shared" si="95"/>
        <v>262</v>
      </c>
      <c r="AC234" s="313">
        <v>4</v>
      </c>
      <c r="AD234" s="314">
        <v>22</v>
      </c>
      <c r="AE234" s="312">
        <f t="shared" si="96"/>
        <v>271</v>
      </c>
      <c r="AF234" s="313">
        <v>4</v>
      </c>
      <c r="AG234" s="314">
        <v>31</v>
      </c>
      <c r="AH234" s="309">
        <f t="shared" si="109"/>
        <v>3118</v>
      </c>
      <c r="AI234" s="309">
        <f t="shared" si="97"/>
        <v>3125</v>
      </c>
      <c r="AJ234" s="309">
        <f t="shared" si="98"/>
        <v>3128</v>
      </c>
      <c r="AK234" s="309">
        <f t="shared" si="99"/>
        <v>3136</v>
      </c>
      <c r="AL234" s="309">
        <f t="shared" si="100"/>
        <v>3138</v>
      </c>
      <c r="AM234" s="309">
        <f t="shared" si="101"/>
        <v>3142</v>
      </c>
      <c r="AN234" s="311">
        <f t="shared" si="102"/>
        <v>3151</v>
      </c>
      <c r="AO234" s="309">
        <f t="shared" si="110"/>
        <v>1</v>
      </c>
      <c r="AP234" s="309">
        <f t="shared" si="111"/>
        <v>7</v>
      </c>
      <c r="AQ234" s="309">
        <f t="shared" si="112"/>
        <v>3</v>
      </c>
      <c r="AR234" s="309">
        <f t="shared" si="113"/>
        <v>8</v>
      </c>
      <c r="AS234" s="309">
        <f t="shared" si="114"/>
        <v>2</v>
      </c>
      <c r="AT234" s="309">
        <f t="shared" si="115"/>
        <v>4</v>
      </c>
      <c r="AU234" s="309">
        <f t="shared" si="116"/>
        <v>6</v>
      </c>
      <c r="AV234" s="309">
        <f t="shared" si="117"/>
        <v>9</v>
      </c>
      <c r="AW234" s="311">
        <f t="shared" si="118"/>
        <v>33</v>
      </c>
    </row>
    <row r="235" spans="1:49" x14ac:dyDescent="0.55000000000000004">
      <c r="A235" s="305">
        <f t="shared" si="103"/>
        <v>3</v>
      </c>
      <c r="B235" s="305">
        <v>8</v>
      </c>
      <c r="C235" s="305">
        <f t="shared" si="120"/>
        <v>2880</v>
      </c>
      <c r="D235" s="305">
        <f t="shared" si="104"/>
        <v>245</v>
      </c>
      <c r="E235" s="306">
        <f t="shared" si="105"/>
        <v>0.17013888888888887</v>
      </c>
      <c r="F235" s="305" t="str">
        <f t="shared" si="106"/>
        <v>Normal</v>
      </c>
      <c r="G235" s="307">
        <v>4</v>
      </c>
      <c r="H235" s="308">
        <v>5</v>
      </c>
      <c r="I235" s="309" t="s">
        <v>103</v>
      </c>
      <c r="J235" s="310" t="str">
        <f t="shared" si="107"/>
        <v>Não</v>
      </c>
      <c r="K235" s="310" t="str">
        <f t="shared" si="119"/>
        <v>Bauru</v>
      </c>
      <c r="L235" s="310" t="str">
        <f t="shared" si="108"/>
        <v>Bauru</v>
      </c>
      <c r="M235" s="310" t="s">
        <v>325</v>
      </c>
      <c r="N235" s="311" t="s">
        <v>3</v>
      </c>
      <c r="O235" s="311" t="s">
        <v>4</v>
      </c>
      <c r="P235" s="312">
        <f t="shared" si="91"/>
        <v>271</v>
      </c>
      <c r="Q235" s="313">
        <v>4</v>
      </c>
      <c r="R235" s="314">
        <v>31</v>
      </c>
      <c r="S235" s="312">
        <f t="shared" si="92"/>
        <v>272</v>
      </c>
      <c r="T235" s="313">
        <v>4</v>
      </c>
      <c r="U235" s="314">
        <v>32</v>
      </c>
      <c r="V235" s="312">
        <f t="shared" si="93"/>
        <v>0</v>
      </c>
      <c r="W235" s="313"/>
      <c r="X235" s="314"/>
      <c r="Y235" s="312">
        <f t="shared" si="94"/>
        <v>0</v>
      </c>
      <c r="Z235" s="313"/>
      <c r="AA235" s="314"/>
      <c r="AB235" s="312">
        <f t="shared" si="95"/>
        <v>0</v>
      </c>
      <c r="AC235" s="313"/>
      <c r="AD235" s="314"/>
      <c r="AE235" s="312">
        <f t="shared" si="96"/>
        <v>0</v>
      </c>
      <c r="AF235" s="313"/>
      <c r="AG235" s="314"/>
      <c r="AH235" s="309">
        <f t="shared" si="109"/>
        <v>3125</v>
      </c>
      <c r="AI235" s="309">
        <f t="shared" si="97"/>
        <v>3151</v>
      </c>
      <c r="AJ235" s="309">
        <f t="shared" si="98"/>
        <v>3152</v>
      </c>
      <c r="AK235" s="309">
        <f t="shared" si="99"/>
        <v>2880</v>
      </c>
      <c r="AL235" s="309">
        <f t="shared" si="100"/>
        <v>2880</v>
      </c>
      <c r="AM235" s="309">
        <f t="shared" si="101"/>
        <v>2880</v>
      </c>
      <c r="AN235" s="311">
        <f t="shared" si="102"/>
        <v>2880</v>
      </c>
      <c r="AO235" s="309">
        <f t="shared" si="110"/>
        <v>1</v>
      </c>
      <c r="AP235" s="309">
        <f t="shared" si="111"/>
        <v>26</v>
      </c>
      <c r="AQ235" s="309">
        <f t="shared" si="112"/>
        <v>1</v>
      </c>
      <c r="AR235" s="309">
        <f t="shared" si="113"/>
        <v>-272</v>
      </c>
      <c r="AS235" s="309">
        <f t="shared" si="114"/>
        <v>0</v>
      </c>
      <c r="AT235" s="309">
        <f t="shared" si="115"/>
        <v>0</v>
      </c>
      <c r="AU235" s="309">
        <f t="shared" si="116"/>
        <v>0</v>
      </c>
      <c r="AV235" s="309">
        <f t="shared" si="117"/>
        <v>0</v>
      </c>
      <c r="AW235" s="311">
        <f t="shared" si="118"/>
        <v>-245</v>
      </c>
    </row>
    <row r="236" spans="1:49" x14ac:dyDescent="0.55000000000000004">
      <c r="A236" s="305">
        <f t="shared" si="103"/>
        <v>3</v>
      </c>
      <c r="B236" s="305">
        <v>8</v>
      </c>
      <c r="C236" s="305">
        <f t="shared" si="120"/>
        <v>2880</v>
      </c>
      <c r="D236" s="305">
        <f t="shared" si="104"/>
        <v>289</v>
      </c>
      <c r="E236" s="306">
        <f t="shared" si="105"/>
        <v>0.20069444444444443</v>
      </c>
      <c r="F236" s="305" t="str">
        <f t="shared" si="106"/>
        <v>Normal</v>
      </c>
      <c r="G236" s="307">
        <v>4</v>
      </c>
      <c r="H236" s="308">
        <v>49</v>
      </c>
      <c r="I236" s="309" t="s">
        <v>8</v>
      </c>
      <c r="J236" s="310" t="str">
        <f t="shared" si="107"/>
        <v>Não</v>
      </c>
      <c r="K236" s="310" t="str">
        <f t="shared" si="119"/>
        <v>Região</v>
      </c>
      <c r="L236" s="310" t="str">
        <f t="shared" si="108"/>
        <v>Agudos</v>
      </c>
      <c r="M236" s="310" t="s">
        <v>327</v>
      </c>
      <c r="N236" s="311" t="s">
        <v>3</v>
      </c>
      <c r="O236" s="311" t="s">
        <v>9</v>
      </c>
      <c r="P236" s="312">
        <f t="shared" si="91"/>
        <v>294</v>
      </c>
      <c r="Q236" s="313">
        <v>4</v>
      </c>
      <c r="R236" s="314">
        <v>54</v>
      </c>
      <c r="S236" s="312">
        <f t="shared" si="92"/>
        <v>294</v>
      </c>
      <c r="T236" s="313">
        <v>4</v>
      </c>
      <c r="U236" s="314">
        <v>54</v>
      </c>
      <c r="V236" s="312">
        <f t="shared" si="93"/>
        <v>322</v>
      </c>
      <c r="W236" s="313">
        <v>5</v>
      </c>
      <c r="X236" s="314">
        <v>22</v>
      </c>
      <c r="Y236" s="312">
        <f t="shared" si="94"/>
        <v>322</v>
      </c>
      <c r="Z236" s="313">
        <v>5</v>
      </c>
      <c r="AA236" s="314">
        <v>22</v>
      </c>
      <c r="AB236" s="312">
        <f t="shared" si="95"/>
        <v>401</v>
      </c>
      <c r="AC236" s="313">
        <v>6</v>
      </c>
      <c r="AD236" s="314">
        <v>41</v>
      </c>
      <c r="AE236" s="312">
        <f t="shared" si="96"/>
        <v>401</v>
      </c>
      <c r="AF236" s="313">
        <v>6</v>
      </c>
      <c r="AG236" s="314">
        <v>41</v>
      </c>
      <c r="AH236" s="309">
        <f t="shared" si="109"/>
        <v>3169</v>
      </c>
      <c r="AI236" s="309">
        <f t="shared" si="97"/>
        <v>3174</v>
      </c>
      <c r="AJ236" s="309">
        <f t="shared" si="98"/>
        <v>3174</v>
      </c>
      <c r="AK236" s="309">
        <f t="shared" si="99"/>
        <v>3202</v>
      </c>
      <c r="AL236" s="309">
        <f t="shared" si="100"/>
        <v>3202</v>
      </c>
      <c r="AM236" s="309">
        <f t="shared" si="101"/>
        <v>3281</v>
      </c>
      <c r="AN236" s="311">
        <f t="shared" si="102"/>
        <v>3281</v>
      </c>
      <c r="AO236" s="309">
        <f t="shared" si="110"/>
        <v>1</v>
      </c>
      <c r="AP236" s="309">
        <f t="shared" si="111"/>
        <v>5</v>
      </c>
      <c r="AQ236" s="309">
        <f t="shared" si="112"/>
        <v>0</v>
      </c>
      <c r="AR236" s="309">
        <f t="shared" si="113"/>
        <v>28</v>
      </c>
      <c r="AS236" s="309">
        <f t="shared" si="114"/>
        <v>0</v>
      </c>
      <c r="AT236" s="309">
        <f t="shared" si="115"/>
        <v>79</v>
      </c>
      <c r="AU236" s="309">
        <f t="shared" si="116"/>
        <v>79</v>
      </c>
      <c r="AV236" s="309">
        <f t="shared" si="117"/>
        <v>0</v>
      </c>
      <c r="AW236" s="311">
        <f t="shared" si="118"/>
        <v>112</v>
      </c>
    </row>
    <row r="237" spans="1:49" x14ac:dyDescent="0.55000000000000004">
      <c r="A237" s="305">
        <f t="shared" si="103"/>
        <v>3</v>
      </c>
      <c r="B237" s="305">
        <v>8</v>
      </c>
      <c r="C237" s="305">
        <f t="shared" si="120"/>
        <v>2880</v>
      </c>
      <c r="D237" s="305">
        <f t="shared" si="104"/>
        <v>296</v>
      </c>
      <c r="E237" s="306">
        <f t="shared" si="105"/>
        <v>0.20555555555555557</v>
      </c>
      <c r="F237" s="305" t="str">
        <f t="shared" si="106"/>
        <v>Normal</v>
      </c>
      <c r="G237" s="307">
        <v>4</v>
      </c>
      <c r="H237" s="308">
        <v>56</v>
      </c>
      <c r="I237" s="309" t="s">
        <v>51</v>
      </c>
      <c r="J237" s="310" t="str">
        <f t="shared" si="107"/>
        <v>Não</v>
      </c>
      <c r="K237" s="310" t="str">
        <f t="shared" si="119"/>
        <v>Região</v>
      </c>
      <c r="L237" s="310" t="str">
        <f t="shared" si="108"/>
        <v>Pirajui</v>
      </c>
      <c r="M237" s="310" t="s">
        <v>335</v>
      </c>
      <c r="N237" s="311" t="s">
        <v>17</v>
      </c>
      <c r="O237" s="311" t="s">
        <v>52</v>
      </c>
      <c r="P237" s="312">
        <f t="shared" si="91"/>
        <v>304</v>
      </c>
      <c r="Q237" s="313">
        <v>5</v>
      </c>
      <c r="R237" s="314">
        <v>4</v>
      </c>
      <c r="S237" s="312">
        <f t="shared" si="92"/>
        <v>304</v>
      </c>
      <c r="T237" s="313">
        <v>5</v>
      </c>
      <c r="U237" s="314">
        <v>4</v>
      </c>
      <c r="V237" s="312">
        <f t="shared" si="93"/>
        <v>342</v>
      </c>
      <c r="W237" s="313">
        <v>5</v>
      </c>
      <c r="X237" s="314">
        <v>42</v>
      </c>
      <c r="Y237" s="312">
        <f t="shared" si="94"/>
        <v>342</v>
      </c>
      <c r="Z237" s="313">
        <v>5</v>
      </c>
      <c r="AA237" s="314">
        <v>42</v>
      </c>
      <c r="AB237" s="312">
        <f t="shared" si="95"/>
        <v>342</v>
      </c>
      <c r="AC237" s="313">
        <v>5</v>
      </c>
      <c r="AD237" s="314">
        <v>42</v>
      </c>
      <c r="AE237" s="312">
        <f t="shared" si="96"/>
        <v>342</v>
      </c>
      <c r="AF237" s="313">
        <v>5</v>
      </c>
      <c r="AG237" s="314">
        <v>42</v>
      </c>
      <c r="AH237" s="309">
        <f t="shared" si="109"/>
        <v>3176</v>
      </c>
      <c r="AI237" s="309">
        <f t="shared" si="97"/>
        <v>3184</v>
      </c>
      <c r="AJ237" s="309">
        <f t="shared" si="98"/>
        <v>3184</v>
      </c>
      <c r="AK237" s="309">
        <f t="shared" si="99"/>
        <v>3222</v>
      </c>
      <c r="AL237" s="309">
        <f t="shared" si="100"/>
        <v>3222</v>
      </c>
      <c r="AM237" s="309">
        <f t="shared" si="101"/>
        <v>3222</v>
      </c>
      <c r="AN237" s="311">
        <f t="shared" si="102"/>
        <v>3222</v>
      </c>
      <c r="AO237" s="309">
        <f t="shared" si="110"/>
        <v>1</v>
      </c>
      <c r="AP237" s="309">
        <f t="shared" si="111"/>
        <v>8</v>
      </c>
      <c r="AQ237" s="309">
        <f t="shared" si="112"/>
        <v>0</v>
      </c>
      <c r="AR237" s="309">
        <f t="shared" si="113"/>
        <v>38</v>
      </c>
      <c r="AS237" s="309">
        <f t="shared" si="114"/>
        <v>0</v>
      </c>
      <c r="AT237" s="309">
        <f t="shared" si="115"/>
        <v>0</v>
      </c>
      <c r="AU237" s="309">
        <f t="shared" si="116"/>
        <v>0</v>
      </c>
      <c r="AV237" s="309">
        <f t="shared" si="117"/>
        <v>0</v>
      </c>
      <c r="AW237" s="311">
        <f t="shared" si="118"/>
        <v>46</v>
      </c>
    </row>
    <row r="238" spans="1:49" x14ac:dyDescent="0.55000000000000004">
      <c r="A238" s="305">
        <f t="shared" si="103"/>
        <v>3</v>
      </c>
      <c r="B238" s="305">
        <v>8</v>
      </c>
      <c r="C238" s="305">
        <f t="shared" si="120"/>
        <v>2880</v>
      </c>
      <c r="D238" s="305">
        <f t="shared" si="104"/>
        <v>309</v>
      </c>
      <c r="E238" s="306">
        <f t="shared" si="105"/>
        <v>0.21458333333333335</v>
      </c>
      <c r="F238" s="305" t="str">
        <f t="shared" si="106"/>
        <v>Normal</v>
      </c>
      <c r="G238" s="307">
        <v>5</v>
      </c>
      <c r="H238" s="308">
        <v>9</v>
      </c>
      <c r="I238" s="309" t="s">
        <v>139</v>
      </c>
      <c r="J238" s="310" t="str">
        <f t="shared" si="107"/>
        <v>Não</v>
      </c>
      <c r="K238" s="310" t="str">
        <f t="shared" si="119"/>
        <v>Bauru</v>
      </c>
      <c r="L238" s="310" t="str">
        <f t="shared" si="108"/>
        <v>Bauru</v>
      </c>
      <c r="M238" s="310" t="s">
        <v>331</v>
      </c>
      <c r="N238" s="311" t="s">
        <v>17</v>
      </c>
      <c r="O238" s="311" t="s">
        <v>7</v>
      </c>
      <c r="P238" s="312">
        <f t="shared" si="91"/>
        <v>313</v>
      </c>
      <c r="Q238" s="313">
        <v>5</v>
      </c>
      <c r="R238" s="314">
        <v>13</v>
      </c>
      <c r="S238" s="312">
        <f t="shared" si="92"/>
        <v>315</v>
      </c>
      <c r="T238" s="313">
        <v>5</v>
      </c>
      <c r="U238" s="314">
        <v>15</v>
      </c>
      <c r="V238" s="312">
        <f t="shared" si="93"/>
        <v>325</v>
      </c>
      <c r="W238" s="313">
        <v>5</v>
      </c>
      <c r="X238" s="314">
        <v>25</v>
      </c>
      <c r="Y238" s="312">
        <f t="shared" si="94"/>
        <v>336</v>
      </c>
      <c r="Z238" s="313">
        <v>5</v>
      </c>
      <c r="AA238" s="314">
        <v>36</v>
      </c>
      <c r="AB238" s="312">
        <f t="shared" si="95"/>
        <v>347</v>
      </c>
      <c r="AC238" s="313">
        <v>5</v>
      </c>
      <c r="AD238" s="314">
        <v>47</v>
      </c>
      <c r="AE238" s="312">
        <f t="shared" si="96"/>
        <v>353</v>
      </c>
      <c r="AF238" s="313">
        <v>5</v>
      </c>
      <c r="AG238" s="314">
        <v>53</v>
      </c>
      <c r="AH238" s="309">
        <f t="shared" si="109"/>
        <v>3189</v>
      </c>
      <c r="AI238" s="309">
        <f t="shared" si="97"/>
        <v>3193</v>
      </c>
      <c r="AJ238" s="309">
        <f t="shared" si="98"/>
        <v>3195</v>
      </c>
      <c r="AK238" s="309">
        <f t="shared" si="99"/>
        <v>3205</v>
      </c>
      <c r="AL238" s="309">
        <f t="shared" si="100"/>
        <v>3216</v>
      </c>
      <c r="AM238" s="309">
        <f t="shared" si="101"/>
        <v>3227</v>
      </c>
      <c r="AN238" s="311">
        <f t="shared" si="102"/>
        <v>3233</v>
      </c>
      <c r="AO238" s="309">
        <f t="shared" si="110"/>
        <v>1</v>
      </c>
      <c r="AP238" s="309">
        <f t="shared" si="111"/>
        <v>4</v>
      </c>
      <c r="AQ238" s="309">
        <f t="shared" si="112"/>
        <v>2</v>
      </c>
      <c r="AR238" s="309">
        <f t="shared" si="113"/>
        <v>10</v>
      </c>
      <c r="AS238" s="309">
        <f t="shared" si="114"/>
        <v>11</v>
      </c>
      <c r="AT238" s="309">
        <f t="shared" si="115"/>
        <v>11</v>
      </c>
      <c r="AU238" s="309">
        <f t="shared" si="116"/>
        <v>22</v>
      </c>
      <c r="AV238" s="309">
        <f t="shared" si="117"/>
        <v>6</v>
      </c>
      <c r="AW238" s="311">
        <f t="shared" si="118"/>
        <v>44</v>
      </c>
    </row>
    <row r="239" spans="1:49" x14ac:dyDescent="0.55000000000000004">
      <c r="A239" s="305">
        <f t="shared" si="103"/>
        <v>3</v>
      </c>
      <c r="B239" s="305">
        <v>8</v>
      </c>
      <c r="C239" s="305">
        <f t="shared" si="120"/>
        <v>2880</v>
      </c>
      <c r="D239" s="305">
        <f t="shared" si="104"/>
        <v>313</v>
      </c>
      <c r="E239" s="306">
        <f t="shared" si="105"/>
        <v>0.21736111111111112</v>
      </c>
      <c r="F239" s="305" t="str">
        <f t="shared" si="106"/>
        <v>Normal</v>
      </c>
      <c r="G239" s="307">
        <v>5</v>
      </c>
      <c r="H239" s="308">
        <v>13</v>
      </c>
      <c r="I239" s="309" t="s">
        <v>140</v>
      </c>
      <c r="J239" s="310" t="str">
        <f t="shared" si="107"/>
        <v>Não</v>
      </c>
      <c r="K239" s="310" t="str">
        <f t="shared" si="119"/>
        <v>Bauru</v>
      </c>
      <c r="L239" s="310" t="str">
        <f t="shared" si="108"/>
        <v>Bauru</v>
      </c>
      <c r="M239" s="310" t="s">
        <v>325</v>
      </c>
      <c r="N239" s="311" t="s">
        <v>3</v>
      </c>
      <c r="O239" s="311" t="s">
        <v>4</v>
      </c>
      <c r="P239" s="312">
        <f t="shared" si="91"/>
        <v>326</v>
      </c>
      <c r="Q239" s="313">
        <v>5</v>
      </c>
      <c r="R239" s="314">
        <v>26</v>
      </c>
      <c r="S239" s="312">
        <f t="shared" si="92"/>
        <v>328</v>
      </c>
      <c r="T239" s="313">
        <v>5</v>
      </c>
      <c r="U239" s="314">
        <v>28</v>
      </c>
      <c r="V239" s="312">
        <f t="shared" si="93"/>
        <v>337</v>
      </c>
      <c r="W239" s="313">
        <v>5</v>
      </c>
      <c r="X239" s="314">
        <v>37</v>
      </c>
      <c r="Y239" s="312">
        <f t="shared" si="94"/>
        <v>347</v>
      </c>
      <c r="Z239" s="313">
        <v>5</v>
      </c>
      <c r="AA239" s="314">
        <v>47</v>
      </c>
      <c r="AB239" s="312">
        <f t="shared" si="95"/>
        <v>358</v>
      </c>
      <c r="AC239" s="313">
        <v>5</v>
      </c>
      <c r="AD239" s="314">
        <v>58</v>
      </c>
      <c r="AE239" s="312">
        <f t="shared" si="96"/>
        <v>365</v>
      </c>
      <c r="AF239" s="313">
        <v>6</v>
      </c>
      <c r="AG239" s="314">
        <v>5</v>
      </c>
      <c r="AH239" s="309">
        <f t="shared" si="109"/>
        <v>3193</v>
      </c>
      <c r="AI239" s="309">
        <f t="shared" si="97"/>
        <v>3206</v>
      </c>
      <c r="AJ239" s="309">
        <f t="shared" si="98"/>
        <v>3208</v>
      </c>
      <c r="AK239" s="309">
        <f t="shared" si="99"/>
        <v>3217</v>
      </c>
      <c r="AL239" s="309">
        <f t="shared" si="100"/>
        <v>3227</v>
      </c>
      <c r="AM239" s="309">
        <f t="shared" si="101"/>
        <v>3238</v>
      </c>
      <c r="AN239" s="311">
        <f t="shared" si="102"/>
        <v>3245</v>
      </c>
      <c r="AO239" s="309">
        <f t="shared" si="110"/>
        <v>1</v>
      </c>
      <c r="AP239" s="309">
        <f t="shared" si="111"/>
        <v>13</v>
      </c>
      <c r="AQ239" s="309">
        <f t="shared" si="112"/>
        <v>2</v>
      </c>
      <c r="AR239" s="309">
        <f t="shared" si="113"/>
        <v>9</v>
      </c>
      <c r="AS239" s="309">
        <f t="shared" si="114"/>
        <v>10</v>
      </c>
      <c r="AT239" s="309">
        <f t="shared" si="115"/>
        <v>11</v>
      </c>
      <c r="AU239" s="309">
        <f t="shared" si="116"/>
        <v>21</v>
      </c>
      <c r="AV239" s="309">
        <f t="shared" si="117"/>
        <v>7</v>
      </c>
      <c r="AW239" s="311">
        <f t="shared" si="118"/>
        <v>52</v>
      </c>
    </row>
    <row r="240" spans="1:49" x14ac:dyDescent="0.55000000000000004">
      <c r="A240" s="305">
        <f t="shared" si="103"/>
        <v>3</v>
      </c>
      <c r="B240" s="305">
        <v>8</v>
      </c>
      <c r="C240" s="305">
        <f t="shared" si="120"/>
        <v>2880</v>
      </c>
      <c r="D240" s="305">
        <f t="shared" si="104"/>
        <v>350</v>
      </c>
      <c r="E240" s="306">
        <f t="shared" si="105"/>
        <v>0.24305555555555555</v>
      </c>
      <c r="F240" s="305" t="str">
        <f t="shared" si="106"/>
        <v>Normal</v>
      </c>
      <c r="G240" s="307">
        <v>5</v>
      </c>
      <c r="H240" s="308">
        <v>50</v>
      </c>
      <c r="I240" s="309" t="s">
        <v>101</v>
      </c>
      <c r="J240" s="310" t="str">
        <f t="shared" si="107"/>
        <v>Não</v>
      </c>
      <c r="K240" s="310" t="str">
        <f t="shared" si="119"/>
        <v>Região</v>
      </c>
      <c r="L240" s="310" t="str">
        <f t="shared" si="108"/>
        <v>Lençóis Paulista</v>
      </c>
      <c r="M240" s="310" t="s">
        <v>334</v>
      </c>
      <c r="N240" s="311" t="s">
        <v>3</v>
      </c>
      <c r="O240" s="311" t="s">
        <v>49</v>
      </c>
      <c r="P240" s="312">
        <f t="shared" si="91"/>
        <v>354</v>
      </c>
      <c r="Q240" s="313">
        <v>5</v>
      </c>
      <c r="R240" s="314">
        <v>54</v>
      </c>
      <c r="S240" s="312">
        <f t="shared" si="92"/>
        <v>354</v>
      </c>
      <c r="T240" s="313">
        <v>5</v>
      </c>
      <c r="U240" s="314">
        <v>54</v>
      </c>
      <c r="V240" s="312">
        <f t="shared" si="93"/>
        <v>0</v>
      </c>
      <c r="W240" s="313"/>
      <c r="X240" s="314"/>
      <c r="Y240" s="312">
        <f t="shared" si="94"/>
        <v>0</v>
      </c>
      <c r="Z240" s="313"/>
      <c r="AA240" s="314"/>
      <c r="AB240" s="312">
        <f t="shared" si="95"/>
        <v>0</v>
      </c>
      <c r="AC240" s="313"/>
      <c r="AD240" s="314"/>
      <c r="AE240" s="312">
        <f t="shared" si="96"/>
        <v>0</v>
      </c>
      <c r="AF240" s="313"/>
      <c r="AG240" s="314"/>
      <c r="AH240" s="309">
        <f t="shared" si="109"/>
        <v>3230</v>
      </c>
      <c r="AI240" s="309">
        <f t="shared" si="97"/>
        <v>3234</v>
      </c>
      <c r="AJ240" s="309">
        <f t="shared" si="98"/>
        <v>3234</v>
      </c>
      <c r="AK240" s="309">
        <f t="shared" si="99"/>
        <v>2880</v>
      </c>
      <c r="AL240" s="309">
        <f t="shared" si="100"/>
        <v>2880</v>
      </c>
      <c r="AM240" s="309">
        <f t="shared" si="101"/>
        <v>2880</v>
      </c>
      <c r="AN240" s="311">
        <f t="shared" si="102"/>
        <v>2880</v>
      </c>
      <c r="AO240" s="309">
        <f t="shared" si="110"/>
        <v>1</v>
      </c>
      <c r="AP240" s="309">
        <f t="shared" si="111"/>
        <v>4</v>
      </c>
      <c r="AQ240" s="309">
        <f t="shared" si="112"/>
        <v>0</v>
      </c>
      <c r="AR240" s="309">
        <f t="shared" si="113"/>
        <v>-354</v>
      </c>
      <c r="AS240" s="309">
        <f t="shared" si="114"/>
        <v>0</v>
      </c>
      <c r="AT240" s="309">
        <f t="shared" si="115"/>
        <v>0</v>
      </c>
      <c r="AU240" s="309">
        <f t="shared" si="116"/>
        <v>0</v>
      </c>
      <c r="AV240" s="309">
        <f t="shared" si="117"/>
        <v>0</v>
      </c>
      <c r="AW240" s="311">
        <f t="shared" si="118"/>
        <v>-350</v>
      </c>
    </row>
    <row r="241" spans="1:49" x14ac:dyDescent="0.55000000000000004">
      <c r="A241" s="305">
        <f t="shared" si="103"/>
        <v>3</v>
      </c>
      <c r="B241" s="305">
        <v>8</v>
      </c>
      <c r="C241" s="305">
        <f t="shared" si="120"/>
        <v>2880</v>
      </c>
      <c r="D241" s="305">
        <f t="shared" si="104"/>
        <v>442</v>
      </c>
      <c r="E241" s="306">
        <f t="shared" si="105"/>
        <v>0.30694444444444441</v>
      </c>
      <c r="F241" s="305" t="str">
        <f t="shared" si="106"/>
        <v>Normal</v>
      </c>
      <c r="G241" s="307">
        <v>7</v>
      </c>
      <c r="H241" s="308">
        <v>22</v>
      </c>
      <c r="I241" s="309" t="s">
        <v>141</v>
      </c>
      <c r="J241" s="310" t="str">
        <f t="shared" si="107"/>
        <v>Não</v>
      </c>
      <c r="K241" s="310" t="str">
        <f t="shared" si="119"/>
        <v>Bauru</v>
      </c>
      <c r="L241" s="310" t="str">
        <f t="shared" si="108"/>
        <v>Bauru</v>
      </c>
      <c r="M241" s="310" t="s">
        <v>333</v>
      </c>
      <c r="N241" s="311" t="s">
        <v>22</v>
      </c>
      <c r="O241" s="311" t="s">
        <v>53</v>
      </c>
      <c r="P241" s="312">
        <f t="shared" si="91"/>
        <v>447</v>
      </c>
      <c r="Q241" s="313">
        <v>7</v>
      </c>
      <c r="R241" s="314">
        <v>27</v>
      </c>
      <c r="S241" s="312">
        <f t="shared" si="92"/>
        <v>447</v>
      </c>
      <c r="T241" s="313">
        <v>7</v>
      </c>
      <c r="U241" s="314">
        <v>27</v>
      </c>
      <c r="V241" s="312">
        <f t="shared" si="93"/>
        <v>464</v>
      </c>
      <c r="W241" s="313">
        <v>7</v>
      </c>
      <c r="X241" s="314">
        <v>44</v>
      </c>
      <c r="Y241" s="312">
        <f t="shared" si="94"/>
        <v>489</v>
      </c>
      <c r="Z241" s="313">
        <v>8</v>
      </c>
      <c r="AA241" s="314">
        <v>9</v>
      </c>
      <c r="AB241" s="312">
        <f t="shared" si="95"/>
        <v>489</v>
      </c>
      <c r="AC241" s="313">
        <v>8</v>
      </c>
      <c r="AD241" s="314">
        <v>9</v>
      </c>
      <c r="AE241" s="312">
        <f t="shared" si="96"/>
        <v>501</v>
      </c>
      <c r="AF241" s="313">
        <v>8</v>
      </c>
      <c r="AG241" s="314">
        <v>21</v>
      </c>
      <c r="AH241" s="309">
        <f t="shared" si="109"/>
        <v>3322</v>
      </c>
      <c r="AI241" s="309">
        <f t="shared" si="97"/>
        <v>3327</v>
      </c>
      <c r="AJ241" s="309">
        <f t="shared" si="98"/>
        <v>3327</v>
      </c>
      <c r="AK241" s="309">
        <f t="shared" si="99"/>
        <v>3344</v>
      </c>
      <c r="AL241" s="309">
        <f t="shared" si="100"/>
        <v>3369</v>
      </c>
      <c r="AM241" s="309">
        <f t="shared" si="101"/>
        <v>3369</v>
      </c>
      <c r="AN241" s="311">
        <f t="shared" si="102"/>
        <v>3381</v>
      </c>
      <c r="AO241" s="309">
        <f t="shared" si="110"/>
        <v>1</v>
      </c>
      <c r="AP241" s="309">
        <f t="shared" si="111"/>
        <v>5</v>
      </c>
      <c r="AQ241" s="309">
        <f t="shared" si="112"/>
        <v>0</v>
      </c>
      <c r="AR241" s="309">
        <f t="shared" si="113"/>
        <v>17</v>
      </c>
      <c r="AS241" s="309">
        <f t="shared" si="114"/>
        <v>25</v>
      </c>
      <c r="AT241" s="309">
        <f t="shared" si="115"/>
        <v>0</v>
      </c>
      <c r="AU241" s="309">
        <f t="shared" si="116"/>
        <v>25</v>
      </c>
      <c r="AV241" s="309">
        <f t="shared" si="117"/>
        <v>12</v>
      </c>
      <c r="AW241" s="311">
        <f t="shared" si="118"/>
        <v>59</v>
      </c>
    </row>
    <row r="242" spans="1:49" x14ac:dyDescent="0.55000000000000004">
      <c r="A242" s="305">
        <f t="shared" si="103"/>
        <v>3</v>
      </c>
      <c r="B242" s="305">
        <v>8</v>
      </c>
      <c r="C242" s="305">
        <f t="shared" si="120"/>
        <v>2880</v>
      </c>
      <c r="D242" s="305" t="str">
        <f t="shared" si="104"/>
        <v/>
      </c>
      <c r="E242" s="306" t="str">
        <f t="shared" si="105"/>
        <v/>
      </c>
      <c r="F242" s="305" t="str">
        <f t="shared" si="106"/>
        <v/>
      </c>
      <c r="G242" s="307"/>
      <c r="H242" s="308"/>
      <c r="I242" s="309"/>
      <c r="J242" s="315" t="str">
        <f t="shared" si="107"/>
        <v>Sim</v>
      </c>
      <c r="K242" s="315" t="str">
        <f t="shared" si="119"/>
        <v>Bauru</v>
      </c>
      <c r="L242" s="315" t="str">
        <f t="shared" si="108"/>
        <v>Bauru</v>
      </c>
      <c r="M242" s="315" t="s">
        <v>333</v>
      </c>
      <c r="N242" s="316" t="s">
        <v>22</v>
      </c>
      <c r="O242" s="311" t="s">
        <v>54</v>
      </c>
      <c r="P242" s="312">
        <f t="shared" si="91"/>
        <v>447</v>
      </c>
      <c r="Q242" s="313">
        <v>7</v>
      </c>
      <c r="R242" s="314">
        <v>27</v>
      </c>
      <c r="S242" s="312">
        <f t="shared" si="92"/>
        <v>447</v>
      </c>
      <c r="T242" s="313">
        <v>7</v>
      </c>
      <c r="U242" s="314">
        <v>27</v>
      </c>
      <c r="V242" s="312">
        <f t="shared" si="93"/>
        <v>464</v>
      </c>
      <c r="W242" s="313">
        <v>7</v>
      </c>
      <c r="X242" s="314">
        <v>44</v>
      </c>
      <c r="Y242" s="312">
        <f t="shared" si="94"/>
        <v>489</v>
      </c>
      <c r="Z242" s="313">
        <v>8</v>
      </c>
      <c r="AA242" s="314">
        <v>9</v>
      </c>
      <c r="AB242" s="312">
        <f t="shared" si="95"/>
        <v>489</v>
      </c>
      <c r="AC242" s="313">
        <v>8</v>
      </c>
      <c r="AD242" s="314">
        <v>9</v>
      </c>
      <c r="AE242" s="312">
        <f t="shared" si="96"/>
        <v>501</v>
      </c>
      <c r="AF242" s="313">
        <v>8</v>
      </c>
      <c r="AG242" s="314">
        <v>21</v>
      </c>
      <c r="AH242" s="309">
        <f t="shared" si="109"/>
        <v>0</v>
      </c>
      <c r="AI242" s="309">
        <f t="shared" si="97"/>
        <v>3327</v>
      </c>
      <c r="AJ242" s="309">
        <f t="shared" si="98"/>
        <v>3327</v>
      </c>
      <c r="AK242" s="309">
        <f t="shared" si="99"/>
        <v>3344</v>
      </c>
      <c r="AL242" s="309">
        <f t="shared" si="100"/>
        <v>3369</v>
      </c>
      <c r="AM242" s="309">
        <f t="shared" si="101"/>
        <v>3369</v>
      </c>
      <c r="AN242" s="311">
        <f t="shared" si="102"/>
        <v>3381</v>
      </c>
      <c r="AO242" s="309">
        <f t="shared" si="110"/>
        <v>1</v>
      </c>
      <c r="AP242" s="309">
        <f t="shared" si="111"/>
        <v>3327</v>
      </c>
      <c r="AQ242" s="309">
        <f t="shared" si="112"/>
        <v>0</v>
      </c>
      <c r="AR242" s="309">
        <f t="shared" si="113"/>
        <v>17</v>
      </c>
      <c r="AS242" s="309">
        <f t="shared" si="114"/>
        <v>25</v>
      </c>
      <c r="AT242" s="309">
        <f t="shared" si="115"/>
        <v>0</v>
      </c>
      <c r="AU242" s="309">
        <f t="shared" si="116"/>
        <v>25</v>
      </c>
      <c r="AV242" s="309">
        <f t="shared" si="117"/>
        <v>12</v>
      </c>
      <c r="AW242" s="311">
        <f t="shared" si="118"/>
        <v>3381</v>
      </c>
    </row>
    <row r="243" spans="1:49" x14ac:dyDescent="0.55000000000000004">
      <c r="A243" s="305">
        <f t="shared" si="103"/>
        <v>3</v>
      </c>
      <c r="B243" s="305">
        <v>8</v>
      </c>
      <c r="C243" s="305">
        <f t="shared" si="120"/>
        <v>2880</v>
      </c>
      <c r="D243" s="305" t="str">
        <f t="shared" si="104"/>
        <v/>
      </c>
      <c r="E243" s="306" t="str">
        <f t="shared" si="105"/>
        <v/>
      </c>
      <c r="F243" s="305" t="str">
        <f t="shared" si="106"/>
        <v/>
      </c>
      <c r="G243" s="307"/>
      <c r="H243" s="308"/>
      <c r="I243" s="309"/>
      <c r="J243" s="315" t="str">
        <f t="shared" si="107"/>
        <v>Sim</v>
      </c>
      <c r="K243" s="315" t="str">
        <f t="shared" si="119"/>
        <v>Bauru</v>
      </c>
      <c r="L243" s="315" t="str">
        <f t="shared" si="108"/>
        <v>Bauru</v>
      </c>
      <c r="M243" s="315" t="s">
        <v>333</v>
      </c>
      <c r="N243" s="316" t="s">
        <v>22</v>
      </c>
      <c r="O243" s="311" t="s">
        <v>23</v>
      </c>
      <c r="P243" s="312">
        <f t="shared" si="91"/>
        <v>448</v>
      </c>
      <c r="Q243" s="313">
        <v>7</v>
      </c>
      <c r="R243" s="314">
        <v>28</v>
      </c>
      <c r="S243" s="312">
        <f t="shared" si="92"/>
        <v>448</v>
      </c>
      <c r="T243" s="313">
        <v>7</v>
      </c>
      <c r="U243" s="314">
        <v>28</v>
      </c>
      <c r="V243" s="312">
        <f t="shared" si="93"/>
        <v>465</v>
      </c>
      <c r="W243" s="313">
        <v>7</v>
      </c>
      <c r="X243" s="314">
        <v>45</v>
      </c>
      <c r="Y243" s="312">
        <f t="shared" si="94"/>
        <v>480</v>
      </c>
      <c r="Z243" s="313">
        <v>8</v>
      </c>
      <c r="AA243" s="314">
        <v>0</v>
      </c>
      <c r="AB243" s="312">
        <f t="shared" si="95"/>
        <v>490</v>
      </c>
      <c r="AC243" s="313">
        <v>8</v>
      </c>
      <c r="AD243" s="314">
        <v>10</v>
      </c>
      <c r="AE243" s="312">
        <f t="shared" si="96"/>
        <v>506</v>
      </c>
      <c r="AF243" s="313">
        <v>8</v>
      </c>
      <c r="AG243" s="314">
        <v>26</v>
      </c>
      <c r="AH243" s="309">
        <f t="shared" si="109"/>
        <v>0</v>
      </c>
      <c r="AI243" s="309">
        <f t="shared" si="97"/>
        <v>3328</v>
      </c>
      <c r="AJ243" s="309">
        <f t="shared" si="98"/>
        <v>3328</v>
      </c>
      <c r="AK243" s="309">
        <f t="shared" si="99"/>
        <v>3345</v>
      </c>
      <c r="AL243" s="309">
        <f t="shared" si="100"/>
        <v>3360</v>
      </c>
      <c r="AM243" s="309">
        <f t="shared" si="101"/>
        <v>3370</v>
      </c>
      <c r="AN243" s="311">
        <f t="shared" si="102"/>
        <v>3386</v>
      </c>
      <c r="AO243" s="309">
        <f t="shared" si="110"/>
        <v>1</v>
      </c>
      <c r="AP243" s="309">
        <f t="shared" si="111"/>
        <v>3328</v>
      </c>
      <c r="AQ243" s="309">
        <f t="shared" si="112"/>
        <v>0</v>
      </c>
      <c r="AR243" s="309">
        <f t="shared" si="113"/>
        <v>17</v>
      </c>
      <c r="AS243" s="309">
        <f t="shared" si="114"/>
        <v>15</v>
      </c>
      <c r="AT243" s="309">
        <f t="shared" si="115"/>
        <v>10</v>
      </c>
      <c r="AU243" s="309">
        <f t="shared" si="116"/>
        <v>25</v>
      </c>
      <c r="AV243" s="309">
        <f t="shared" si="117"/>
        <v>16</v>
      </c>
      <c r="AW243" s="311">
        <f t="shared" si="118"/>
        <v>3386</v>
      </c>
    </row>
    <row r="244" spans="1:49" x14ac:dyDescent="0.55000000000000004">
      <c r="A244" s="305">
        <f t="shared" si="103"/>
        <v>3</v>
      </c>
      <c r="B244" s="305">
        <v>8</v>
      </c>
      <c r="C244" s="305">
        <f t="shared" si="120"/>
        <v>2880</v>
      </c>
      <c r="D244" s="305">
        <f t="shared" si="104"/>
        <v>450</v>
      </c>
      <c r="E244" s="306">
        <f t="shared" si="105"/>
        <v>0.3125</v>
      </c>
      <c r="F244" s="305" t="str">
        <f t="shared" si="106"/>
        <v>Normal</v>
      </c>
      <c r="G244" s="307">
        <v>7</v>
      </c>
      <c r="H244" s="308">
        <v>30</v>
      </c>
      <c r="I244" s="309" t="s">
        <v>32</v>
      </c>
      <c r="J244" s="310" t="str">
        <f t="shared" si="107"/>
        <v>Não</v>
      </c>
      <c r="K244" s="310" t="str">
        <f t="shared" si="119"/>
        <v>Bauru</v>
      </c>
      <c r="L244" s="310" t="str">
        <f t="shared" si="108"/>
        <v>Bauru</v>
      </c>
      <c r="M244" s="310" t="s">
        <v>331</v>
      </c>
      <c r="N244" s="311" t="s">
        <v>17</v>
      </c>
      <c r="O244" s="311" t="s">
        <v>133</v>
      </c>
      <c r="P244" s="312">
        <f t="shared" si="91"/>
        <v>456</v>
      </c>
      <c r="Q244" s="313">
        <v>7</v>
      </c>
      <c r="R244" s="314">
        <v>36</v>
      </c>
      <c r="S244" s="312">
        <f t="shared" si="92"/>
        <v>456</v>
      </c>
      <c r="T244" s="313">
        <v>7</v>
      </c>
      <c r="U244" s="314">
        <v>36</v>
      </c>
      <c r="V244" s="312">
        <f t="shared" si="93"/>
        <v>466</v>
      </c>
      <c r="W244" s="313">
        <v>7</v>
      </c>
      <c r="X244" s="314">
        <v>46</v>
      </c>
      <c r="Y244" s="312">
        <f t="shared" si="94"/>
        <v>483</v>
      </c>
      <c r="Z244" s="313">
        <v>8</v>
      </c>
      <c r="AA244" s="314">
        <v>3</v>
      </c>
      <c r="AB244" s="312">
        <f t="shared" si="95"/>
        <v>501</v>
      </c>
      <c r="AC244" s="313">
        <v>8</v>
      </c>
      <c r="AD244" s="314">
        <v>21</v>
      </c>
      <c r="AE244" s="312">
        <f t="shared" si="96"/>
        <v>508</v>
      </c>
      <c r="AF244" s="313">
        <v>8</v>
      </c>
      <c r="AG244" s="314">
        <v>28</v>
      </c>
      <c r="AH244" s="309">
        <f t="shared" si="109"/>
        <v>3330</v>
      </c>
      <c r="AI244" s="309">
        <f t="shared" si="97"/>
        <v>3336</v>
      </c>
      <c r="AJ244" s="309">
        <f t="shared" si="98"/>
        <v>3336</v>
      </c>
      <c r="AK244" s="309">
        <f t="shared" si="99"/>
        <v>3346</v>
      </c>
      <c r="AL244" s="309">
        <f t="shared" si="100"/>
        <v>3363</v>
      </c>
      <c r="AM244" s="309">
        <f t="shared" si="101"/>
        <v>3381</v>
      </c>
      <c r="AN244" s="311">
        <f t="shared" si="102"/>
        <v>3388</v>
      </c>
      <c r="AO244" s="309">
        <f t="shared" si="110"/>
        <v>1</v>
      </c>
      <c r="AP244" s="309">
        <f t="shared" si="111"/>
        <v>6</v>
      </c>
      <c r="AQ244" s="309">
        <f t="shared" si="112"/>
        <v>0</v>
      </c>
      <c r="AR244" s="309">
        <f t="shared" si="113"/>
        <v>10</v>
      </c>
      <c r="AS244" s="309">
        <f t="shared" si="114"/>
        <v>17</v>
      </c>
      <c r="AT244" s="309">
        <f t="shared" si="115"/>
        <v>18</v>
      </c>
      <c r="AU244" s="309">
        <f t="shared" si="116"/>
        <v>35</v>
      </c>
      <c r="AV244" s="309">
        <f t="shared" si="117"/>
        <v>7</v>
      </c>
      <c r="AW244" s="311">
        <f t="shared" si="118"/>
        <v>58</v>
      </c>
    </row>
    <row r="245" spans="1:49" x14ac:dyDescent="0.55000000000000004">
      <c r="A245" s="305">
        <f t="shared" si="103"/>
        <v>3</v>
      </c>
      <c r="B245" s="305">
        <v>8</v>
      </c>
      <c r="C245" s="305">
        <f t="shared" si="120"/>
        <v>2880</v>
      </c>
      <c r="D245" s="305">
        <f t="shared" si="104"/>
        <v>454</v>
      </c>
      <c r="E245" s="306">
        <f t="shared" si="105"/>
        <v>0.31527777777777777</v>
      </c>
      <c r="F245" s="305" t="str">
        <f t="shared" si="106"/>
        <v>Normal</v>
      </c>
      <c r="G245" s="307">
        <v>7</v>
      </c>
      <c r="H245" s="308">
        <v>34</v>
      </c>
      <c r="I245" s="309" t="s">
        <v>142</v>
      </c>
      <c r="J245" s="310" t="str">
        <f t="shared" si="107"/>
        <v>Não</v>
      </c>
      <c r="K245" s="310" t="str">
        <f t="shared" si="119"/>
        <v>Bauru</v>
      </c>
      <c r="L245" s="310" t="str">
        <f t="shared" si="108"/>
        <v>Bauru</v>
      </c>
      <c r="M245" s="310" t="s">
        <v>331</v>
      </c>
      <c r="N245" s="311" t="s">
        <v>17</v>
      </c>
      <c r="O245" s="311" t="s">
        <v>39</v>
      </c>
      <c r="P245" s="312">
        <f t="shared" si="91"/>
        <v>460</v>
      </c>
      <c r="Q245" s="313">
        <v>7</v>
      </c>
      <c r="R245" s="314">
        <v>40</v>
      </c>
      <c r="S245" s="312">
        <f t="shared" si="92"/>
        <v>460</v>
      </c>
      <c r="T245" s="313">
        <v>7</v>
      </c>
      <c r="U245" s="314">
        <v>40</v>
      </c>
      <c r="V245" s="312">
        <f t="shared" si="93"/>
        <v>467</v>
      </c>
      <c r="W245" s="313">
        <v>7</v>
      </c>
      <c r="X245" s="314">
        <v>47</v>
      </c>
      <c r="Y245" s="312">
        <f t="shared" si="94"/>
        <v>483</v>
      </c>
      <c r="Z245" s="313">
        <v>8</v>
      </c>
      <c r="AA245" s="314">
        <v>3</v>
      </c>
      <c r="AB245" s="312">
        <f t="shared" si="95"/>
        <v>490</v>
      </c>
      <c r="AC245" s="313">
        <v>8</v>
      </c>
      <c r="AD245" s="314">
        <v>10</v>
      </c>
      <c r="AE245" s="312">
        <f t="shared" si="96"/>
        <v>508</v>
      </c>
      <c r="AF245" s="313">
        <v>8</v>
      </c>
      <c r="AG245" s="314">
        <v>28</v>
      </c>
      <c r="AH245" s="309">
        <f t="shared" si="109"/>
        <v>3334</v>
      </c>
      <c r="AI245" s="309">
        <f t="shared" si="97"/>
        <v>3340</v>
      </c>
      <c r="AJ245" s="309">
        <f t="shared" si="98"/>
        <v>3340</v>
      </c>
      <c r="AK245" s="309">
        <f t="shared" si="99"/>
        <v>3347</v>
      </c>
      <c r="AL245" s="309">
        <f t="shared" si="100"/>
        <v>3363</v>
      </c>
      <c r="AM245" s="309">
        <f t="shared" si="101"/>
        <v>3370</v>
      </c>
      <c r="AN245" s="311">
        <f t="shared" si="102"/>
        <v>3388</v>
      </c>
      <c r="AO245" s="309">
        <f t="shared" si="110"/>
        <v>1</v>
      </c>
      <c r="AP245" s="309">
        <f t="shared" si="111"/>
        <v>6</v>
      </c>
      <c r="AQ245" s="309">
        <f t="shared" si="112"/>
        <v>0</v>
      </c>
      <c r="AR245" s="309">
        <f t="shared" si="113"/>
        <v>7</v>
      </c>
      <c r="AS245" s="309">
        <f t="shared" si="114"/>
        <v>16</v>
      </c>
      <c r="AT245" s="309">
        <f t="shared" si="115"/>
        <v>7</v>
      </c>
      <c r="AU245" s="309">
        <f t="shared" si="116"/>
        <v>23</v>
      </c>
      <c r="AV245" s="309">
        <f t="shared" si="117"/>
        <v>18</v>
      </c>
      <c r="AW245" s="311">
        <f t="shared" si="118"/>
        <v>54</v>
      </c>
    </row>
    <row r="246" spans="1:49" x14ac:dyDescent="0.55000000000000004">
      <c r="A246" s="305">
        <f t="shared" si="103"/>
        <v>3</v>
      </c>
      <c r="B246" s="305">
        <v>8</v>
      </c>
      <c r="C246" s="305">
        <f t="shared" si="120"/>
        <v>2880</v>
      </c>
      <c r="D246" s="305">
        <f t="shared" si="104"/>
        <v>486</v>
      </c>
      <c r="E246" s="306">
        <f t="shared" si="105"/>
        <v>0.33749999999999997</v>
      </c>
      <c r="F246" s="305" t="str">
        <f t="shared" si="106"/>
        <v>Normal</v>
      </c>
      <c r="G246" s="307">
        <v>8</v>
      </c>
      <c r="H246" s="308">
        <v>6</v>
      </c>
      <c r="I246" s="309" t="s">
        <v>61</v>
      </c>
      <c r="J246" s="310" t="str">
        <f t="shared" si="107"/>
        <v>Não</v>
      </c>
      <c r="K246" s="310" t="str">
        <f t="shared" si="119"/>
        <v>Bauru</v>
      </c>
      <c r="L246" s="310" t="str">
        <f t="shared" si="108"/>
        <v>Bauru</v>
      </c>
      <c r="M246" s="310" t="s">
        <v>333</v>
      </c>
      <c r="N246" s="311" t="s">
        <v>17</v>
      </c>
      <c r="O246" s="311" t="s">
        <v>31</v>
      </c>
      <c r="P246" s="312">
        <f t="shared" si="91"/>
        <v>491</v>
      </c>
      <c r="Q246" s="313">
        <v>8</v>
      </c>
      <c r="R246" s="314">
        <v>11</v>
      </c>
      <c r="S246" s="312">
        <f t="shared" si="92"/>
        <v>492</v>
      </c>
      <c r="T246" s="313">
        <v>8</v>
      </c>
      <c r="U246" s="314">
        <v>12</v>
      </c>
      <c r="V246" s="312">
        <f t="shared" si="93"/>
        <v>496</v>
      </c>
      <c r="W246" s="313">
        <v>8</v>
      </c>
      <c r="X246" s="314">
        <v>16</v>
      </c>
      <c r="Y246" s="312">
        <f t="shared" si="94"/>
        <v>504</v>
      </c>
      <c r="Z246" s="313">
        <v>8</v>
      </c>
      <c r="AA246" s="314">
        <v>24</v>
      </c>
      <c r="AB246" s="312">
        <f t="shared" si="95"/>
        <v>507</v>
      </c>
      <c r="AC246" s="313">
        <v>8</v>
      </c>
      <c r="AD246" s="314">
        <v>27</v>
      </c>
      <c r="AE246" s="312">
        <f t="shared" si="96"/>
        <v>515</v>
      </c>
      <c r="AF246" s="313">
        <v>8</v>
      </c>
      <c r="AG246" s="314">
        <v>35</v>
      </c>
      <c r="AH246" s="309">
        <f t="shared" si="109"/>
        <v>3366</v>
      </c>
      <c r="AI246" s="309">
        <f t="shared" si="97"/>
        <v>3371</v>
      </c>
      <c r="AJ246" s="309">
        <f t="shared" si="98"/>
        <v>3372</v>
      </c>
      <c r="AK246" s="309">
        <f t="shared" si="99"/>
        <v>3376</v>
      </c>
      <c r="AL246" s="309">
        <f t="shared" si="100"/>
        <v>3384</v>
      </c>
      <c r="AM246" s="309">
        <f t="shared" si="101"/>
        <v>3387</v>
      </c>
      <c r="AN246" s="311">
        <f t="shared" si="102"/>
        <v>3395</v>
      </c>
      <c r="AO246" s="309">
        <f t="shared" si="110"/>
        <v>1</v>
      </c>
      <c r="AP246" s="309">
        <f t="shared" si="111"/>
        <v>5</v>
      </c>
      <c r="AQ246" s="309">
        <f t="shared" si="112"/>
        <v>1</v>
      </c>
      <c r="AR246" s="309">
        <f t="shared" si="113"/>
        <v>4</v>
      </c>
      <c r="AS246" s="309">
        <f t="shared" si="114"/>
        <v>8</v>
      </c>
      <c r="AT246" s="309">
        <f t="shared" si="115"/>
        <v>3</v>
      </c>
      <c r="AU246" s="309">
        <f t="shared" si="116"/>
        <v>11</v>
      </c>
      <c r="AV246" s="309">
        <f t="shared" si="117"/>
        <v>8</v>
      </c>
      <c r="AW246" s="311">
        <f t="shared" si="118"/>
        <v>29</v>
      </c>
    </row>
    <row r="247" spans="1:49" x14ac:dyDescent="0.55000000000000004">
      <c r="A247" s="305">
        <f t="shared" si="103"/>
        <v>3</v>
      </c>
      <c r="B247" s="305">
        <v>8</v>
      </c>
      <c r="C247" s="305">
        <f t="shared" si="120"/>
        <v>2880</v>
      </c>
      <c r="D247" s="305">
        <f t="shared" si="104"/>
        <v>505</v>
      </c>
      <c r="E247" s="306">
        <f t="shared" si="105"/>
        <v>0.35069444444444442</v>
      </c>
      <c r="F247" s="305" t="str">
        <f t="shared" si="106"/>
        <v>Normal</v>
      </c>
      <c r="G247" s="307">
        <v>8</v>
      </c>
      <c r="H247" s="308">
        <v>25</v>
      </c>
      <c r="I247" s="309" t="s">
        <v>24</v>
      </c>
      <c r="J247" s="310" t="str">
        <f t="shared" si="107"/>
        <v>Não</v>
      </c>
      <c r="K247" s="310" t="str">
        <f t="shared" si="119"/>
        <v>Bauru</v>
      </c>
      <c r="L247" s="310" t="str">
        <f t="shared" si="108"/>
        <v>Bauru</v>
      </c>
      <c r="M247" s="310" t="s">
        <v>331</v>
      </c>
      <c r="N247" s="311" t="s">
        <v>11</v>
      </c>
      <c r="O247" s="311" t="s">
        <v>133</v>
      </c>
      <c r="P247" s="312">
        <f t="shared" si="91"/>
        <v>539</v>
      </c>
      <c r="Q247" s="313">
        <v>8</v>
      </c>
      <c r="R247" s="314">
        <v>59</v>
      </c>
      <c r="S247" s="312">
        <f t="shared" si="92"/>
        <v>539</v>
      </c>
      <c r="T247" s="313">
        <v>8</v>
      </c>
      <c r="U247" s="314">
        <v>59</v>
      </c>
      <c r="V247" s="312">
        <f t="shared" si="93"/>
        <v>541</v>
      </c>
      <c r="W247" s="313">
        <v>9</v>
      </c>
      <c r="X247" s="314">
        <v>1</v>
      </c>
      <c r="Y247" s="312">
        <f t="shared" si="94"/>
        <v>556</v>
      </c>
      <c r="Z247" s="313">
        <v>9</v>
      </c>
      <c r="AA247" s="314">
        <v>16</v>
      </c>
      <c r="AB247" s="312">
        <f t="shared" si="95"/>
        <v>558</v>
      </c>
      <c r="AC247" s="313">
        <v>9</v>
      </c>
      <c r="AD247" s="314">
        <v>18</v>
      </c>
      <c r="AE247" s="312">
        <f t="shared" si="96"/>
        <v>566</v>
      </c>
      <c r="AF247" s="313">
        <v>9</v>
      </c>
      <c r="AG247" s="314">
        <v>26</v>
      </c>
      <c r="AH247" s="309">
        <f t="shared" si="109"/>
        <v>3385</v>
      </c>
      <c r="AI247" s="309">
        <f t="shared" si="97"/>
        <v>3419</v>
      </c>
      <c r="AJ247" s="309">
        <f t="shared" si="98"/>
        <v>3419</v>
      </c>
      <c r="AK247" s="309">
        <f t="shared" si="99"/>
        <v>3421</v>
      </c>
      <c r="AL247" s="309">
        <f t="shared" si="100"/>
        <v>3436</v>
      </c>
      <c r="AM247" s="309">
        <f t="shared" si="101"/>
        <v>3438</v>
      </c>
      <c r="AN247" s="311">
        <f t="shared" si="102"/>
        <v>3446</v>
      </c>
      <c r="AO247" s="309">
        <f t="shared" si="110"/>
        <v>1</v>
      </c>
      <c r="AP247" s="309">
        <f t="shared" si="111"/>
        <v>34</v>
      </c>
      <c r="AQ247" s="309">
        <f t="shared" si="112"/>
        <v>0</v>
      </c>
      <c r="AR247" s="309">
        <f t="shared" si="113"/>
        <v>2</v>
      </c>
      <c r="AS247" s="309">
        <f t="shared" si="114"/>
        <v>15</v>
      </c>
      <c r="AT247" s="309">
        <f t="shared" si="115"/>
        <v>2</v>
      </c>
      <c r="AU247" s="309">
        <f t="shared" si="116"/>
        <v>17</v>
      </c>
      <c r="AV247" s="309">
        <f t="shared" si="117"/>
        <v>8</v>
      </c>
      <c r="AW247" s="311">
        <f t="shared" si="118"/>
        <v>61</v>
      </c>
    </row>
    <row r="248" spans="1:49" x14ac:dyDescent="0.55000000000000004">
      <c r="A248" s="305">
        <f t="shared" si="103"/>
        <v>3</v>
      </c>
      <c r="B248" s="305">
        <v>8</v>
      </c>
      <c r="C248" s="305">
        <f t="shared" si="120"/>
        <v>2880</v>
      </c>
      <c r="D248" s="305">
        <f t="shared" si="104"/>
        <v>521</v>
      </c>
      <c r="E248" s="306">
        <f t="shared" si="105"/>
        <v>0.36180555555555555</v>
      </c>
      <c r="F248" s="305" t="str">
        <f t="shared" si="106"/>
        <v>Normal</v>
      </c>
      <c r="G248" s="307">
        <v>8</v>
      </c>
      <c r="H248" s="308">
        <v>41</v>
      </c>
      <c r="I248" s="309" t="s">
        <v>118</v>
      </c>
      <c r="J248" s="310" t="str">
        <f t="shared" si="107"/>
        <v>Não</v>
      </c>
      <c r="K248" s="310" t="str">
        <f t="shared" si="119"/>
        <v>Bauru</v>
      </c>
      <c r="L248" s="310" t="str">
        <f t="shared" si="108"/>
        <v>Bauru</v>
      </c>
      <c r="M248" s="310" t="s">
        <v>333</v>
      </c>
      <c r="N248" s="311" t="s">
        <v>22</v>
      </c>
      <c r="O248" s="311" t="s">
        <v>25</v>
      </c>
      <c r="P248" s="312">
        <f t="shared" si="91"/>
        <v>549</v>
      </c>
      <c r="Q248" s="313">
        <v>9</v>
      </c>
      <c r="R248" s="314">
        <v>9</v>
      </c>
      <c r="S248" s="312">
        <f t="shared" si="92"/>
        <v>556</v>
      </c>
      <c r="T248" s="313">
        <v>9</v>
      </c>
      <c r="U248" s="314">
        <v>16</v>
      </c>
      <c r="V248" s="312">
        <f t="shared" si="93"/>
        <v>572</v>
      </c>
      <c r="W248" s="313">
        <v>9</v>
      </c>
      <c r="X248" s="314">
        <v>32</v>
      </c>
      <c r="Y248" s="312">
        <f t="shared" si="94"/>
        <v>583</v>
      </c>
      <c r="Z248" s="313">
        <v>9</v>
      </c>
      <c r="AA248" s="314">
        <v>43</v>
      </c>
      <c r="AB248" s="312">
        <f t="shared" si="95"/>
        <v>615</v>
      </c>
      <c r="AC248" s="313">
        <v>10</v>
      </c>
      <c r="AD248" s="314">
        <v>15</v>
      </c>
      <c r="AE248" s="312">
        <f t="shared" si="96"/>
        <v>628</v>
      </c>
      <c r="AF248" s="313">
        <v>10</v>
      </c>
      <c r="AG248" s="314">
        <v>28</v>
      </c>
      <c r="AH248" s="309">
        <f t="shared" si="109"/>
        <v>3401</v>
      </c>
      <c r="AI248" s="309">
        <f t="shared" si="97"/>
        <v>3429</v>
      </c>
      <c r="AJ248" s="309">
        <f t="shared" si="98"/>
        <v>3436</v>
      </c>
      <c r="AK248" s="309">
        <f t="shared" si="99"/>
        <v>3452</v>
      </c>
      <c r="AL248" s="309">
        <f t="shared" si="100"/>
        <v>3463</v>
      </c>
      <c r="AM248" s="309">
        <f t="shared" si="101"/>
        <v>3495</v>
      </c>
      <c r="AN248" s="311">
        <f t="shared" si="102"/>
        <v>3508</v>
      </c>
      <c r="AO248" s="309">
        <f t="shared" si="110"/>
        <v>1</v>
      </c>
      <c r="AP248" s="309">
        <f t="shared" si="111"/>
        <v>28</v>
      </c>
      <c r="AQ248" s="309">
        <f t="shared" si="112"/>
        <v>7</v>
      </c>
      <c r="AR248" s="309">
        <f t="shared" si="113"/>
        <v>16</v>
      </c>
      <c r="AS248" s="309">
        <f t="shared" si="114"/>
        <v>11</v>
      </c>
      <c r="AT248" s="309">
        <f t="shared" si="115"/>
        <v>32</v>
      </c>
      <c r="AU248" s="309">
        <f t="shared" si="116"/>
        <v>43</v>
      </c>
      <c r="AV248" s="309">
        <f t="shared" si="117"/>
        <v>13</v>
      </c>
      <c r="AW248" s="311">
        <f t="shared" si="118"/>
        <v>107</v>
      </c>
    </row>
    <row r="249" spans="1:49" x14ac:dyDescent="0.55000000000000004">
      <c r="A249" s="305">
        <f t="shared" si="103"/>
        <v>3</v>
      </c>
      <c r="B249" s="305">
        <v>8</v>
      </c>
      <c r="C249" s="305">
        <f t="shared" si="120"/>
        <v>2880</v>
      </c>
      <c r="D249" s="305">
        <f t="shared" si="104"/>
        <v>530</v>
      </c>
      <c r="E249" s="306">
        <f t="shared" si="105"/>
        <v>0.36805555555555558</v>
      </c>
      <c r="F249" s="305" t="str">
        <f t="shared" si="106"/>
        <v>Normal</v>
      </c>
      <c r="G249" s="307">
        <v>8</v>
      </c>
      <c r="H249" s="308">
        <v>50</v>
      </c>
      <c r="I249" s="309" t="s">
        <v>6</v>
      </c>
      <c r="J249" s="310" t="str">
        <f t="shared" si="107"/>
        <v>Não</v>
      </c>
      <c r="K249" s="310" t="str">
        <f t="shared" si="119"/>
        <v>Bauru</v>
      </c>
      <c r="L249" s="310" t="str">
        <f t="shared" si="108"/>
        <v>Bauru</v>
      </c>
      <c r="M249" s="310" t="s">
        <v>328</v>
      </c>
      <c r="N249" s="311" t="s">
        <v>17</v>
      </c>
      <c r="O249" s="311" t="s">
        <v>7</v>
      </c>
      <c r="P249" s="312">
        <f t="shared" si="91"/>
        <v>535</v>
      </c>
      <c r="Q249" s="313">
        <v>8</v>
      </c>
      <c r="R249" s="314">
        <v>55</v>
      </c>
      <c r="S249" s="312">
        <f t="shared" si="92"/>
        <v>536</v>
      </c>
      <c r="T249" s="313">
        <v>8</v>
      </c>
      <c r="U249" s="314">
        <v>56</v>
      </c>
      <c r="V249" s="312">
        <f t="shared" si="93"/>
        <v>543</v>
      </c>
      <c r="W249" s="313">
        <v>9</v>
      </c>
      <c r="X249" s="314">
        <v>3</v>
      </c>
      <c r="Y249" s="312">
        <f t="shared" si="94"/>
        <v>562</v>
      </c>
      <c r="Z249" s="313">
        <v>9</v>
      </c>
      <c r="AA249" s="314">
        <v>22</v>
      </c>
      <c r="AB249" s="312">
        <f t="shared" si="95"/>
        <v>568</v>
      </c>
      <c r="AC249" s="313">
        <v>9</v>
      </c>
      <c r="AD249" s="314">
        <v>28</v>
      </c>
      <c r="AE249" s="312">
        <f t="shared" si="96"/>
        <v>568</v>
      </c>
      <c r="AF249" s="313">
        <v>9</v>
      </c>
      <c r="AG249" s="314">
        <v>28</v>
      </c>
      <c r="AH249" s="309">
        <f t="shared" si="109"/>
        <v>3410</v>
      </c>
      <c r="AI249" s="309">
        <f t="shared" si="97"/>
        <v>3415</v>
      </c>
      <c r="AJ249" s="309">
        <f t="shared" si="98"/>
        <v>3416</v>
      </c>
      <c r="AK249" s="309">
        <f t="shared" si="99"/>
        <v>3423</v>
      </c>
      <c r="AL249" s="309">
        <f t="shared" si="100"/>
        <v>3442</v>
      </c>
      <c r="AM249" s="309">
        <f t="shared" si="101"/>
        <v>3448</v>
      </c>
      <c r="AN249" s="311">
        <f t="shared" si="102"/>
        <v>3448</v>
      </c>
      <c r="AO249" s="309">
        <f t="shared" si="110"/>
        <v>1</v>
      </c>
      <c r="AP249" s="309">
        <f t="shared" si="111"/>
        <v>5</v>
      </c>
      <c r="AQ249" s="309">
        <f t="shared" si="112"/>
        <v>1</v>
      </c>
      <c r="AR249" s="309">
        <f t="shared" si="113"/>
        <v>7</v>
      </c>
      <c r="AS249" s="309">
        <f t="shared" si="114"/>
        <v>19</v>
      </c>
      <c r="AT249" s="309">
        <f t="shared" si="115"/>
        <v>6</v>
      </c>
      <c r="AU249" s="309">
        <f t="shared" si="116"/>
        <v>25</v>
      </c>
      <c r="AV249" s="309">
        <f t="shared" si="117"/>
        <v>0</v>
      </c>
      <c r="AW249" s="311">
        <f t="shared" si="118"/>
        <v>38</v>
      </c>
    </row>
    <row r="250" spans="1:49" x14ac:dyDescent="0.55000000000000004">
      <c r="A250" s="305">
        <f t="shared" si="103"/>
        <v>3</v>
      </c>
      <c r="B250" s="305">
        <v>8</v>
      </c>
      <c r="C250" s="305">
        <f t="shared" si="120"/>
        <v>2880</v>
      </c>
      <c r="D250" s="305">
        <f t="shared" si="104"/>
        <v>551</v>
      </c>
      <c r="E250" s="306">
        <f t="shared" si="105"/>
        <v>0.38263888888888892</v>
      </c>
      <c r="F250" s="305" t="str">
        <f t="shared" si="106"/>
        <v>Normal</v>
      </c>
      <c r="G250" s="307">
        <v>9</v>
      </c>
      <c r="H250" s="308">
        <v>11</v>
      </c>
      <c r="I250" s="309" t="s">
        <v>143</v>
      </c>
      <c r="J250" s="310" t="str">
        <f t="shared" si="107"/>
        <v>Não</v>
      </c>
      <c r="K250" s="310" t="str">
        <f t="shared" si="119"/>
        <v>Bauru</v>
      </c>
      <c r="L250" s="310" t="str">
        <f t="shared" si="108"/>
        <v>Bauru</v>
      </c>
      <c r="M250" s="310" t="s">
        <v>326</v>
      </c>
      <c r="N250" s="311" t="s">
        <v>3</v>
      </c>
      <c r="O250" s="311" t="s">
        <v>36</v>
      </c>
      <c r="P250" s="312">
        <f t="shared" si="91"/>
        <v>566</v>
      </c>
      <c r="Q250" s="313">
        <v>9</v>
      </c>
      <c r="R250" s="314">
        <v>26</v>
      </c>
      <c r="S250" s="312">
        <f t="shared" si="92"/>
        <v>573</v>
      </c>
      <c r="T250" s="313">
        <v>9</v>
      </c>
      <c r="U250" s="314">
        <v>33</v>
      </c>
      <c r="V250" s="312">
        <f t="shared" si="93"/>
        <v>579</v>
      </c>
      <c r="W250" s="313">
        <v>9</v>
      </c>
      <c r="X250" s="314">
        <v>39</v>
      </c>
      <c r="Y250" s="312">
        <f t="shared" si="94"/>
        <v>596</v>
      </c>
      <c r="Z250" s="313">
        <v>9</v>
      </c>
      <c r="AA250" s="314">
        <v>56</v>
      </c>
      <c r="AB250" s="312">
        <f t="shared" si="95"/>
        <v>602</v>
      </c>
      <c r="AC250" s="313">
        <v>10</v>
      </c>
      <c r="AD250" s="314">
        <v>2</v>
      </c>
      <c r="AE250" s="312">
        <f t="shared" si="96"/>
        <v>615</v>
      </c>
      <c r="AF250" s="313">
        <v>10</v>
      </c>
      <c r="AG250" s="314">
        <v>15</v>
      </c>
      <c r="AH250" s="309">
        <f t="shared" si="109"/>
        <v>3431</v>
      </c>
      <c r="AI250" s="309">
        <f t="shared" si="97"/>
        <v>3446</v>
      </c>
      <c r="AJ250" s="309">
        <f t="shared" si="98"/>
        <v>3453</v>
      </c>
      <c r="AK250" s="309">
        <f t="shared" si="99"/>
        <v>3459</v>
      </c>
      <c r="AL250" s="309">
        <f t="shared" si="100"/>
        <v>3476</v>
      </c>
      <c r="AM250" s="309">
        <f t="shared" si="101"/>
        <v>3482</v>
      </c>
      <c r="AN250" s="311">
        <f t="shared" si="102"/>
        <v>3495</v>
      </c>
      <c r="AO250" s="309">
        <f t="shared" si="110"/>
        <v>1</v>
      </c>
      <c r="AP250" s="309">
        <f t="shared" si="111"/>
        <v>15</v>
      </c>
      <c r="AQ250" s="309">
        <f t="shared" si="112"/>
        <v>7</v>
      </c>
      <c r="AR250" s="309">
        <f t="shared" si="113"/>
        <v>6</v>
      </c>
      <c r="AS250" s="309">
        <f t="shared" si="114"/>
        <v>17</v>
      </c>
      <c r="AT250" s="309">
        <f t="shared" si="115"/>
        <v>6</v>
      </c>
      <c r="AU250" s="309">
        <f t="shared" si="116"/>
        <v>23</v>
      </c>
      <c r="AV250" s="309">
        <f t="shared" si="117"/>
        <v>13</v>
      </c>
      <c r="AW250" s="311">
        <f t="shared" si="118"/>
        <v>64</v>
      </c>
    </row>
    <row r="251" spans="1:49" x14ac:dyDescent="0.55000000000000004">
      <c r="A251" s="305">
        <f t="shared" si="103"/>
        <v>3</v>
      </c>
      <c r="B251" s="305">
        <v>8</v>
      </c>
      <c r="C251" s="305">
        <f t="shared" si="120"/>
        <v>2880</v>
      </c>
      <c r="D251" s="305">
        <f t="shared" si="104"/>
        <v>559</v>
      </c>
      <c r="E251" s="306">
        <f t="shared" si="105"/>
        <v>0.38819444444444445</v>
      </c>
      <c r="F251" s="305" t="str">
        <f t="shared" si="106"/>
        <v>Normal</v>
      </c>
      <c r="G251" s="307">
        <v>9</v>
      </c>
      <c r="H251" s="308">
        <v>19</v>
      </c>
      <c r="I251" s="309" t="s">
        <v>99</v>
      </c>
      <c r="J251" s="310" t="str">
        <f t="shared" si="107"/>
        <v>Não</v>
      </c>
      <c r="K251" s="310" t="str">
        <f t="shared" si="119"/>
        <v>Região</v>
      </c>
      <c r="L251" s="310" t="str">
        <f t="shared" si="108"/>
        <v>Iacanga</v>
      </c>
      <c r="M251" s="310" t="s">
        <v>337</v>
      </c>
      <c r="N251" s="311" t="s">
        <v>17</v>
      </c>
      <c r="O251" s="311" t="s">
        <v>100</v>
      </c>
      <c r="P251" s="312">
        <f t="shared" si="91"/>
        <v>564</v>
      </c>
      <c r="Q251" s="313">
        <v>9</v>
      </c>
      <c r="R251" s="314">
        <v>24</v>
      </c>
      <c r="S251" s="312">
        <f t="shared" si="92"/>
        <v>564</v>
      </c>
      <c r="T251" s="313">
        <v>9</v>
      </c>
      <c r="U251" s="314">
        <v>24</v>
      </c>
      <c r="V251" s="312">
        <f t="shared" si="93"/>
        <v>595</v>
      </c>
      <c r="W251" s="313">
        <v>9</v>
      </c>
      <c r="X251" s="314">
        <v>55</v>
      </c>
      <c r="Y251" s="312">
        <f t="shared" si="94"/>
        <v>596</v>
      </c>
      <c r="Z251" s="313">
        <v>9</v>
      </c>
      <c r="AA251" s="314">
        <v>56</v>
      </c>
      <c r="AB251" s="312">
        <f t="shared" si="95"/>
        <v>639</v>
      </c>
      <c r="AC251" s="313">
        <v>10</v>
      </c>
      <c r="AD251" s="314">
        <v>39</v>
      </c>
      <c r="AE251" s="312">
        <f t="shared" si="96"/>
        <v>647</v>
      </c>
      <c r="AF251" s="313">
        <v>10</v>
      </c>
      <c r="AG251" s="314">
        <v>47</v>
      </c>
      <c r="AH251" s="309">
        <f t="shared" si="109"/>
        <v>3439</v>
      </c>
      <c r="AI251" s="309">
        <f t="shared" si="97"/>
        <v>3444</v>
      </c>
      <c r="AJ251" s="309">
        <f t="shared" si="98"/>
        <v>3444</v>
      </c>
      <c r="AK251" s="309">
        <f t="shared" si="99"/>
        <v>3475</v>
      </c>
      <c r="AL251" s="309">
        <f t="shared" si="100"/>
        <v>3476</v>
      </c>
      <c r="AM251" s="309">
        <f t="shared" si="101"/>
        <v>3519</v>
      </c>
      <c r="AN251" s="311">
        <f t="shared" si="102"/>
        <v>3527</v>
      </c>
      <c r="AO251" s="309">
        <f t="shared" si="110"/>
        <v>1</v>
      </c>
      <c r="AP251" s="309">
        <f t="shared" si="111"/>
        <v>5</v>
      </c>
      <c r="AQ251" s="309">
        <f t="shared" si="112"/>
        <v>0</v>
      </c>
      <c r="AR251" s="309">
        <f t="shared" si="113"/>
        <v>31</v>
      </c>
      <c r="AS251" s="309">
        <f t="shared" si="114"/>
        <v>1</v>
      </c>
      <c r="AT251" s="309">
        <f t="shared" si="115"/>
        <v>43</v>
      </c>
      <c r="AU251" s="309">
        <f t="shared" si="116"/>
        <v>44</v>
      </c>
      <c r="AV251" s="309">
        <f t="shared" si="117"/>
        <v>8</v>
      </c>
      <c r="AW251" s="311">
        <f t="shared" si="118"/>
        <v>88</v>
      </c>
    </row>
    <row r="252" spans="1:49" x14ac:dyDescent="0.55000000000000004">
      <c r="A252" s="305">
        <f t="shared" si="103"/>
        <v>3</v>
      </c>
      <c r="B252" s="305">
        <v>8</v>
      </c>
      <c r="C252" s="305">
        <f t="shared" si="120"/>
        <v>2880</v>
      </c>
      <c r="D252" s="305">
        <f t="shared" si="104"/>
        <v>568</v>
      </c>
      <c r="E252" s="306">
        <f t="shared" si="105"/>
        <v>0.39444444444444443</v>
      </c>
      <c r="F252" s="305" t="str">
        <f t="shared" si="106"/>
        <v>Normal</v>
      </c>
      <c r="G252" s="307">
        <v>9</v>
      </c>
      <c r="H252" s="308">
        <v>28</v>
      </c>
      <c r="I252" s="309" t="s">
        <v>103</v>
      </c>
      <c r="J252" s="310" t="str">
        <f t="shared" si="107"/>
        <v>Não</v>
      </c>
      <c r="K252" s="310" t="str">
        <f t="shared" si="119"/>
        <v>Bauru</v>
      </c>
      <c r="L252" s="310" t="str">
        <f t="shared" si="108"/>
        <v>Bauru</v>
      </c>
      <c r="M252" s="310" t="s">
        <v>325</v>
      </c>
      <c r="N252" s="311" t="s">
        <v>17</v>
      </c>
      <c r="O252" s="311" t="s">
        <v>4</v>
      </c>
      <c r="P252" s="312">
        <f t="shared" si="91"/>
        <v>576</v>
      </c>
      <c r="Q252" s="313">
        <v>9</v>
      </c>
      <c r="R252" s="314">
        <v>36</v>
      </c>
      <c r="S252" s="312">
        <f t="shared" si="92"/>
        <v>593</v>
      </c>
      <c r="T252" s="313">
        <v>9</v>
      </c>
      <c r="U252" s="314">
        <v>53</v>
      </c>
      <c r="V252" s="312">
        <f t="shared" si="93"/>
        <v>593</v>
      </c>
      <c r="W252" s="313">
        <v>9</v>
      </c>
      <c r="X252" s="314">
        <v>53</v>
      </c>
      <c r="Y252" s="312">
        <f t="shared" si="94"/>
        <v>606</v>
      </c>
      <c r="Z252" s="313">
        <v>10</v>
      </c>
      <c r="AA252" s="314">
        <v>6</v>
      </c>
      <c r="AB252" s="312">
        <f t="shared" si="95"/>
        <v>615</v>
      </c>
      <c r="AC252" s="313">
        <v>10</v>
      </c>
      <c r="AD252" s="314">
        <v>15</v>
      </c>
      <c r="AE252" s="312">
        <f t="shared" si="96"/>
        <v>644</v>
      </c>
      <c r="AF252" s="313">
        <v>10</v>
      </c>
      <c r="AG252" s="314">
        <v>44</v>
      </c>
      <c r="AH252" s="309">
        <f t="shared" si="109"/>
        <v>3448</v>
      </c>
      <c r="AI252" s="309">
        <f t="shared" si="97"/>
        <v>3456</v>
      </c>
      <c r="AJ252" s="309">
        <f t="shared" si="98"/>
        <v>3473</v>
      </c>
      <c r="AK252" s="309">
        <f t="shared" si="99"/>
        <v>3473</v>
      </c>
      <c r="AL252" s="309">
        <f t="shared" si="100"/>
        <v>3486</v>
      </c>
      <c r="AM252" s="309">
        <f t="shared" si="101"/>
        <v>3495</v>
      </c>
      <c r="AN252" s="311">
        <f t="shared" si="102"/>
        <v>3524</v>
      </c>
      <c r="AO252" s="309">
        <f t="shared" si="110"/>
        <v>1</v>
      </c>
      <c r="AP252" s="309">
        <f t="shared" si="111"/>
        <v>8</v>
      </c>
      <c r="AQ252" s="309">
        <f t="shared" si="112"/>
        <v>17</v>
      </c>
      <c r="AR252" s="309">
        <f t="shared" si="113"/>
        <v>0</v>
      </c>
      <c r="AS252" s="309">
        <f t="shared" si="114"/>
        <v>13</v>
      </c>
      <c r="AT252" s="309">
        <f t="shared" si="115"/>
        <v>9</v>
      </c>
      <c r="AU252" s="309">
        <f t="shared" si="116"/>
        <v>22</v>
      </c>
      <c r="AV252" s="309">
        <f t="shared" si="117"/>
        <v>29</v>
      </c>
      <c r="AW252" s="311">
        <f t="shared" si="118"/>
        <v>76</v>
      </c>
    </row>
    <row r="253" spans="1:49" x14ac:dyDescent="0.55000000000000004">
      <c r="A253" s="305">
        <f t="shared" si="103"/>
        <v>3</v>
      </c>
      <c r="B253" s="305">
        <v>8</v>
      </c>
      <c r="C253" s="305">
        <f t="shared" si="120"/>
        <v>2880</v>
      </c>
      <c r="D253" s="305">
        <f t="shared" si="104"/>
        <v>584</v>
      </c>
      <c r="E253" s="306">
        <f t="shared" si="105"/>
        <v>0.4055555555555555</v>
      </c>
      <c r="F253" s="305" t="str">
        <f t="shared" si="106"/>
        <v>Normal</v>
      </c>
      <c r="G253" s="307">
        <v>9</v>
      </c>
      <c r="H253" s="308">
        <v>44</v>
      </c>
      <c r="I253" s="309" t="s">
        <v>131</v>
      </c>
      <c r="J253" s="310" t="str">
        <f t="shared" si="107"/>
        <v>Não</v>
      </c>
      <c r="K253" s="310" t="str">
        <f t="shared" si="119"/>
        <v>Bauru</v>
      </c>
      <c r="L253" s="310" t="str">
        <f t="shared" si="108"/>
        <v>Bauru</v>
      </c>
      <c r="M253" s="310" t="s">
        <v>325</v>
      </c>
      <c r="N253" s="311" t="s">
        <v>17</v>
      </c>
      <c r="O253" s="311" t="s">
        <v>132</v>
      </c>
      <c r="P253" s="312">
        <f t="shared" si="91"/>
        <v>589</v>
      </c>
      <c r="Q253" s="313">
        <v>9</v>
      </c>
      <c r="R253" s="314">
        <v>49</v>
      </c>
      <c r="S253" s="312">
        <f t="shared" si="92"/>
        <v>591</v>
      </c>
      <c r="T253" s="313">
        <v>9</v>
      </c>
      <c r="U253" s="314">
        <v>51</v>
      </c>
      <c r="V253" s="312">
        <f t="shared" si="93"/>
        <v>606</v>
      </c>
      <c r="W253" s="313">
        <v>10</v>
      </c>
      <c r="X253" s="314">
        <v>6</v>
      </c>
      <c r="Y253" s="312">
        <f t="shared" si="94"/>
        <v>606</v>
      </c>
      <c r="Z253" s="313">
        <v>10</v>
      </c>
      <c r="AA253" s="314">
        <v>6</v>
      </c>
      <c r="AB253" s="312">
        <f t="shared" si="95"/>
        <v>616</v>
      </c>
      <c r="AC253" s="313">
        <v>10</v>
      </c>
      <c r="AD253" s="314">
        <v>16</v>
      </c>
      <c r="AE253" s="312">
        <f t="shared" si="96"/>
        <v>636</v>
      </c>
      <c r="AF253" s="313">
        <v>10</v>
      </c>
      <c r="AG253" s="314">
        <v>36</v>
      </c>
      <c r="AH253" s="309">
        <f t="shared" si="109"/>
        <v>3464</v>
      </c>
      <c r="AI253" s="309">
        <f t="shared" si="97"/>
        <v>3469</v>
      </c>
      <c r="AJ253" s="309">
        <f t="shared" si="98"/>
        <v>3471</v>
      </c>
      <c r="AK253" s="309">
        <f t="shared" si="99"/>
        <v>3486</v>
      </c>
      <c r="AL253" s="309">
        <f t="shared" si="100"/>
        <v>3486</v>
      </c>
      <c r="AM253" s="309">
        <f t="shared" si="101"/>
        <v>3496</v>
      </c>
      <c r="AN253" s="311">
        <f t="shared" si="102"/>
        <v>3516</v>
      </c>
      <c r="AO253" s="309">
        <f t="shared" si="110"/>
        <v>1</v>
      </c>
      <c r="AP253" s="309">
        <f t="shared" si="111"/>
        <v>5</v>
      </c>
      <c r="AQ253" s="309">
        <f t="shared" si="112"/>
        <v>2</v>
      </c>
      <c r="AR253" s="309">
        <f t="shared" si="113"/>
        <v>15</v>
      </c>
      <c r="AS253" s="309">
        <f t="shared" si="114"/>
        <v>0</v>
      </c>
      <c r="AT253" s="309">
        <f t="shared" si="115"/>
        <v>10</v>
      </c>
      <c r="AU253" s="309">
        <f t="shared" si="116"/>
        <v>10</v>
      </c>
      <c r="AV253" s="309">
        <f t="shared" si="117"/>
        <v>20</v>
      </c>
      <c r="AW253" s="311">
        <f t="shared" si="118"/>
        <v>52</v>
      </c>
    </row>
    <row r="254" spans="1:49" x14ac:dyDescent="0.55000000000000004">
      <c r="A254" s="305">
        <f t="shared" si="103"/>
        <v>3</v>
      </c>
      <c r="B254" s="305">
        <v>8</v>
      </c>
      <c r="C254" s="305">
        <f t="shared" si="120"/>
        <v>2880</v>
      </c>
      <c r="D254" s="305">
        <f t="shared" si="104"/>
        <v>601</v>
      </c>
      <c r="E254" s="306">
        <f t="shared" si="105"/>
        <v>0.41736111111111113</v>
      </c>
      <c r="F254" s="305" t="str">
        <f t="shared" si="106"/>
        <v>Normal</v>
      </c>
      <c r="G254" s="307">
        <v>10</v>
      </c>
      <c r="H254" s="308">
        <v>1</v>
      </c>
      <c r="I254" s="309" t="s">
        <v>144</v>
      </c>
      <c r="J254" s="310" t="str">
        <f t="shared" si="107"/>
        <v>Não</v>
      </c>
      <c r="K254" s="310" t="str">
        <f t="shared" si="119"/>
        <v>Bauru</v>
      </c>
      <c r="L254" s="310" t="str">
        <f t="shared" si="108"/>
        <v>Bauru</v>
      </c>
      <c r="M254" s="310" t="s">
        <v>328</v>
      </c>
      <c r="N254" s="311" t="s">
        <v>17</v>
      </c>
      <c r="O254" s="311" t="s">
        <v>7</v>
      </c>
      <c r="P254" s="312">
        <f t="shared" si="91"/>
        <v>605</v>
      </c>
      <c r="Q254" s="313">
        <v>10</v>
      </c>
      <c r="R254" s="314">
        <v>5</v>
      </c>
      <c r="S254" s="312">
        <f t="shared" si="92"/>
        <v>607</v>
      </c>
      <c r="T254" s="313">
        <v>10</v>
      </c>
      <c r="U254" s="314">
        <v>7</v>
      </c>
      <c r="V254" s="312">
        <f t="shared" si="93"/>
        <v>611</v>
      </c>
      <c r="W254" s="313">
        <v>10</v>
      </c>
      <c r="X254" s="314">
        <v>11</v>
      </c>
      <c r="Y254" s="312">
        <f t="shared" si="94"/>
        <v>620</v>
      </c>
      <c r="Z254" s="313">
        <v>10</v>
      </c>
      <c r="AA254" s="314">
        <v>20</v>
      </c>
      <c r="AB254" s="312">
        <f t="shared" si="95"/>
        <v>639</v>
      </c>
      <c r="AC254" s="313">
        <v>10</v>
      </c>
      <c r="AD254" s="314">
        <v>39</v>
      </c>
      <c r="AE254" s="312">
        <f t="shared" si="96"/>
        <v>639</v>
      </c>
      <c r="AF254" s="313">
        <v>10</v>
      </c>
      <c r="AG254" s="314">
        <v>39</v>
      </c>
      <c r="AH254" s="309">
        <f t="shared" si="109"/>
        <v>3481</v>
      </c>
      <c r="AI254" s="309">
        <f t="shared" si="97"/>
        <v>3485</v>
      </c>
      <c r="AJ254" s="309">
        <f t="shared" si="98"/>
        <v>3487</v>
      </c>
      <c r="AK254" s="309">
        <f t="shared" si="99"/>
        <v>3491</v>
      </c>
      <c r="AL254" s="309">
        <f t="shared" si="100"/>
        <v>3500</v>
      </c>
      <c r="AM254" s="309">
        <f t="shared" si="101"/>
        <v>3519</v>
      </c>
      <c r="AN254" s="311">
        <f t="shared" si="102"/>
        <v>3519</v>
      </c>
      <c r="AO254" s="309">
        <f t="shared" si="110"/>
        <v>1</v>
      </c>
      <c r="AP254" s="309">
        <f t="shared" si="111"/>
        <v>4</v>
      </c>
      <c r="AQ254" s="309">
        <f t="shared" si="112"/>
        <v>2</v>
      </c>
      <c r="AR254" s="309">
        <f t="shared" si="113"/>
        <v>4</v>
      </c>
      <c r="AS254" s="309">
        <f t="shared" si="114"/>
        <v>9</v>
      </c>
      <c r="AT254" s="309">
        <f t="shared" si="115"/>
        <v>19</v>
      </c>
      <c r="AU254" s="309">
        <f t="shared" si="116"/>
        <v>28</v>
      </c>
      <c r="AV254" s="309">
        <f t="shared" si="117"/>
        <v>0</v>
      </c>
      <c r="AW254" s="311">
        <f t="shared" si="118"/>
        <v>38</v>
      </c>
    </row>
    <row r="255" spans="1:49" x14ac:dyDescent="0.55000000000000004">
      <c r="A255" s="305">
        <f t="shared" si="103"/>
        <v>3</v>
      </c>
      <c r="B255" s="305">
        <v>8</v>
      </c>
      <c r="C255" s="305">
        <f t="shared" si="120"/>
        <v>2880</v>
      </c>
      <c r="D255" s="305">
        <f t="shared" si="104"/>
        <v>613</v>
      </c>
      <c r="E255" s="306">
        <f t="shared" si="105"/>
        <v>0.42569444444444443</v>
      </c>
      <c r="F255" s="305" t="str">
        <f t="shared" si="106"/>
        <v>Normal</v>
      </c>
      <c r="G255" s="307">
        <v>10</v>
      </c>
      <c r="H255" s="308">
        <v>13</v>
      </c>
      <c r="I255" s="309" t="s">
        <v>145</v>
      </c>
      <c r="J255" s="310" t="str">
        <f t="shared" si="107"/>
        <v>Não</v>
      </c>
      <c r="K255" s="310" t="str">
        <f t="shared" si="119"/>
        <v>Bauru</v>
      </c>
      <c r="L255" s="310" t="str">
        <f t="shared" si="108"/>
        <v>Bauru</v>
      </c>
      <c r="M255" s="310" t="s">
        <v>329</v>
      </c>
      <c r="N255" s="311" t="s">
        <v>17</v>
      </c>
      <c r="O255" s="311" t="s">
        <v>39</v>
      </c>
      <c r="P255" s="312">
        <f t="shared" si="91"/>
        <v>620</v>
      </c>
      <c r="Q255" s="313">
        <v>10</v>
      </c>
      <c r="R255" s="314">
        <v>20</v>
      </c>
      <c r="S255" s="312">
        <f t="shared" si="92"/>
        <v>622</v>
      </c>
      <c r="T255" s="313">
        <v>10</v>
      </c>
      <c r="U255" s="314">
        <v>22</v>
      </c>
      <c r="V255" s="312">
        <f t="shared" si="93"/>
        <v>628</v>
      </c>
      <c r="W255" s="313">
        <v>10</v>
      </c>
      <c r="X255" s="314">
        <v>28</v>
      </c>
      <c r="Y255" s="312">
        <f t="shared" si="94"/>
        <v>658</v>
      </c>
      <c r="Z255" s="313">
        <v>10</v>
      </c>
      <c r="AA255" s="314">
        <v>58</v>
      </c>
      <c r="AB255" s="312">
        <f t="shared" si="95"/>
        <v>666</v>
      </c>
      <c r="AC255" s="313">
        <v>11</v>
      </c>
      <c r="AD255" s="314">
        <v>6</v>
      </c>
      <c r="AE255" s="312">
        <f t="shared" si="96"/>
        <v>677</v>
      </c>
      <c r="AF255" s="313">
        <v>11</v>
      </c>
      <c r="AG255" s="314">
        <v>17</v>
      </c>
      <c r="AH255" s="309">
        <f t="shared" si="109"/>
        <v>3493</v>
      </c>
      <c r="AI255" s="309">
        <f t="shared" si="97"/>
        <v>3500</v>
      </c>
      <c r="AJ255" s="309">
        <f t="shared" si="98"/>
        <v>3502</v>
      </c>
      <c r="AK255" s="309">
        <f t="shared" si="99"/>
        <v>3508</v>
      </c>
      <c r="AL255" s="309">
        <f t="shared" si="100"/>
        <v>3538</v>
      </c>
      <c r="AM255" s="309">
        <f t="shared" si="101"/>
        <v>3546</v>
      </c>
      <c r="AN255" s="311">
        <f t="shared" si="102"/>
        <v>3557</v>
      </c>
      <c r="AO255" s="309">
        <f t="shared" si="110"/>
        <v>1</v>
      </c>
      <c r="AP255" s="309">
        <f t="shared" si="111"/>
        <v>7</v>
      </c>
      <c r="AQ255" s="309">
        <f t="shared" si="112"/>
        <v>2</v>
      </c>
      <c r="AR255" s="309">
        <f t="shared" si="113"/>
        <v>6</v>
      </c>
      <c r="AS255" s="309">
        <f t="shared" si="114"/>
        <v>30</v>
      </c>
      <c r="AT255" s="309">
        <f t="shared" si="115"/>
        <v>8</v>
      </c>
      <c r="AU255" s="309">
        <f t="shared" si="116"/>
        <v>38</v>
      </c>
      <c r="AV255" s="309">
        <f t="shared" si="117"/>
        <v>11</v>
      </c>
      <c r="AW255" s="311">
        <f t="shared" si="118"/>
        <v>64</v>
      </c>
    </row>
    <row r="256" spans="1:49" x14ac:dyDescent="0.55000000000000004">
      <c r="A256" s="305">
        <f t="shared" si="103"/>
        <v>3</v>
      </c>
      <c r="B256" s="305">
        <v>8</v>
      </c>
      <c r="C256" s="305">
        <f t="shared" si="120"/>
        <v>2880</v>
      </c>
      <c r="D256" s="305">
        <f t="shared" si="104"/>
        <v>629</v>
      </c>
      <c r="E256" s="306">
        <f t="shared" si="105"/>
        <v>0.4368055555555555</v>
      </c>
      <c r="F256" s="305" t="str">
        <f t="shared" si="106"/>
        <v>Normal</v>
      </c>
      <c r="G256" s="307">
        <v>10</v>
      </c>
      <c r="H256" s="308">
        <v>29</v>
      </c>
      <c r="I256" s="309" t="s">
        <v>10</v>
      </c>
      <c r="J256" s="310" t="str">
        <f t="shared" si="107"/>
        <v>Não</v>
      </c>
      <c r="K256" s="310" t="str">
        <f t="shared" si="119"/>
        <v>Bauru</v>
      </c>
      <c r="L256" s="310" t="str">
        <f t="shared" si="108"/>
        <v>Bauru</v>
      </c>
      <c r="M256" s="310" t="s">
        <v>329</v>
      </c>
      <c r="N256" s="311" t="s">
        <v>17</v>
      </c>
      <c r="O256" s="311" t="s">
        <v>132</v>
      </c>
      <c r="P256" s="312">
        <f t="shared" si="91"/>
        <v>637</v>
      </c>
      <c r="Q256" s="313">
        <v>10</v>
      </c>
      <c r="R256" s="314">
        <v>37</v>
      </c>
      <c r="S256" s="312">
        <f t="shared" si="92"/>
        <v>637</v>
      </c>
      <c r="T256" s="313">
        <v>10</v>
      </c>
      <c r="U256" s="314">
        <v>37</v>
      </c>
      <c r="V256" s="312">
        <f t="shared" si="93"/>
        <v>642</v>
      </c>
      <c r="W256" s="313">
        <v>10</v>
      </c>
      <c r="X256" s="314">
        <v>42</v>
      </c>
      <c r="Y256" s="312">
        <f t="shared" si="94"/>
        <v>652</v>
      </c>
      <c r="Z256" s="313">
        <v>10</v>
      </c>
      <c r="AA256" s="314">
        <v>52</v>
      </c>
      <c r="AB256" s="312">
        <f t="shared" si="95"/>
        <v>655</v>
      </c>
      <c r="AC256" s="313">
        <v>10</v>
      </c>
      <c r="AD256" s="314">
        <v>55</v>
      </c>
      <c r="AE256" s="312">
        <f t="shared" si="96"/>
        <v>667</v>
      </c>
      <c r="AF256" s="313">
        <v>11</v>
      </c>
      <c r="AG256" s="314">
        <v>7</v>
      </c>
      <c r="AH256" s="309">
        <f t="shared" si="109"/>
        <v>3509</v>
      </c>
      <c r="AI256" s="309">
        <f t="shared" si="97"/>
        <v>3517</v>
      </c>
      <c r="AJ256" s="309">
        <f t="shared" si="98"/>
        <v>3517</v>
      </c>
      <c r="AK256" s="309">
        <f t="shared" si="99"/>
        <v>3522</v>
      </c>
      <c r="AL256" s="309">
        <f t="shared" si="100"/>
        <v>3532</v>
      </c>
      <c r="AM256" s="309">
        <f t="shared" si="101"/>
        <v>3535</v>
      </c>
      <c r="AN256" s="311">
        <f t="shared" si="102"/>
        <v>3547</v>
      </c>
      <c r="AO256" s="309">
        <f t="shared" si="110"/>
        <v>1</v>
      </c>
      <c r="AP256" s="309">
        <f t="shared" si="111"/>
        <v>8</v>
      </c>
      <c r="AQ256" s="309">
        <f t="shared" si="112"/>
        <v>0</v>
      </c>
      <c r="AR256" s="309">
        <f t="shared" si="113"/>
        <v>5</v>
      </c>
      <c r="AS256" s="309">
        <f t="shared" si="114"/>
        <v>10</v>
      </c>
      <c r="AT256" s="309">
        <f t="shared" si="115"/>
        <v>3</v>
      </c>
      <c r="AU256" s="309">
        <f t="shared" si="116"/>
        <v>13</v>
      </c>
      <c r="AV256" s="309">
        <f t="shared" si="117"/>
        <v>12</v>
      </c>
      <c r="AW256" s="311">
        <f t="shared" si="118"/>
        <v>38</v>
      </c>
    </row>
    <row r="257" spans="1:49" x14ac:dyDescent="0.55000000000000004">
      <c r="A257" s="305">
        <f t="shared" si="103"/>
        <v>3</v>
      </c>
      <c r="B257" s="305">
        <v>8</v>
      </c>
      <c r="C257" s="305">
        <f t="shared" si="120"/>
        <v>2880</v>
      </c>
      <c r="D257" s="305">
        <f t="shared" si="104"/>
        <v>631</v>
      </c>
      <c r="E257" s="306">
        <f t="shared" si="105"/>
        <v>0.4381944444444445</v>
      </c>
      <c r="F257" s="305" t="str">
        <f t="shared" si="106"/>
        <v>Normal</v>
      </c>
      <c r="G257" s="307">
        <v>10</v>
      </c>
      <c r="H257" s="308">
        <v>31</v>
      </c>
      <c r="I257" s="309" t="s">
        <v>24</v>
      </c>
      <c r="J257" s="310" t="str">
        <f t="shared" si="107"/>
        <v>Não</v>
      </c>
      <c r="K257" s="310" t="str">
        <f t="shared" si="119"/>
        <v>Bauru</v>
      </c>
      <c r="L257" s="310" t="str">
        <f t="shared" si="108"/>
        <v>Bauru</v>
      </c>
      <c r="M257" s="310" t="s">
        <v>331</v>
      </c>
      <c r="N257" s="311" t="s">
        <v>22</v>
      </c>
      <c r="O257" s="311" t="s">
        <v>133</v>
      </c>
      <c r="P257" s="312">
        <f t="shared" ref="P257:P320" si="121">60*Q257+R257</f>
        <v>634</v>
      </c>
      <c r="Q257" s="313">
        <v>10</v>
      </c>
      <c r="R257" s="314">
        <v>34</v>
      </c>
      <c r="S257" s="312">
        <f t="shared" ref="S257:S320" si="122">60*T257+U257</f>
        <v>635</v>
      </c>
      <c r="T257" s="313">
        <v>10</v>
      </c>
      <c r="U257" s="314">
        <v>35</v>
      </c>
      <c r="V257" s="312">
        <f t="shared" ref="V257:V320" si="123">60*W257+X257</f>
        <v>664</v>
      </c>
      <c r="W257" s="313">
        <v>11</v>
      </c>
      <c r="X257" s="314">
        <v>4</v>
      </c>
      <c r="Y257" s="312">
        <f t="shared" ref="Y257:Y320" si="124">60*Z257+AA257</f>
        <v>665</v>
      </c>
      <c r="Z257" s="313">
        <v>11</v>
      </c>
      <c r="AA257" s="314">
        <v>5</v>
      </c>
      <c r="AB257" s="312">
        <f t="shared" ref="AB257:AB320" si="125">60*AC257+AD257</f>
        <v>665</v>
      </c>
      <c r="AC257" s="313">
        <v>11</v>
      </c>
      <c r="AD257" s="314">
        <v>5</v>
      </c>
      <c r="AE257" s="312">
        <f t="shared" ref="AE257:AE320" si="126">60*AF257+AG257</f>
        <v>666</v>
      </c>
      <c r="AF257" s="313">
        <v>11</v>
      </c>
      <c r="AG257" s="314">
        <v>6</v>
      </c>
      <c r="AH257" s="309">
        <f t="shared" si="109"/>
        <v>3511</v>
      </c>
      <c r="AI257" s="309">
        <f t="shared" si="97"/>
        <v>3514</v>
      </c>
      <c r="AJ257" s="309">
        <f t="shared" si="98"/>
        <v>3515</v>
      </c>
      <c r="AK257" s="309">
        <f t="shared" si="99"/>
        <v>3544</v>
      </c>
      <c r="AL257" s="309">
        <f t="shared" si="100"/>
        <v>3545</v>
      </c>
      <c r="AM257" s="309">
        <f t="shared" si="101"/>
        <v>3545</v>
      </c>
      <c r="AN257" s="311">
        <f t="shared" si="102"/>
        <v>3546</v>
      </c>
      <c r="AO257" s="309">
        <f t="shared" si="110"/>
        <v>1</v>
      </c>
      <c r="AP257" s="309">
        <f t="shared" si="111"/>
        <v>3</v>
      </c>
      <c r="AQ257" s="309">
        <f t="shared" si="112"/>
        <v>1</v>
      </c>
      <c r="AR257" s="309">
        <f t="shared" si="113"/>
        <v>29</v>
      </c>
      <c r="AS257" s="309">
        <f t="shared" si="114"/>
        <v>1</v>
      </c>
      <c r="AT257" s="309">
        <f t="shared" si="115"/>
        <v>0</v>
      </c>
      <c r="AU257" s="309">
        <f t="shared" si="116"/>
        <v>1</v>
      </c>
      <c r="AV257" s="309">
        <f t="shared" si="117"/>
        <v>1</v>
      </c>
      <c r="AW257" s="311">
        <f t="shared" si="118"/>
        <v>35</v>
      </c>
    </row>
    <row r="258" spans="1:49" x14ac:dyDescent="0.55000000000000004">
      <c r="A258" s="305">
        <f t="shared" si="103"/>
        <v>3</v>
      </c>
      <c r="B258" s="305">
        <v>8</v>
      </c>
      <c r="C258" s="305">
        <f t="shared" si="120"/>
        <v>2880</v>
      </c>
      <c r="D258" s="305" t="str">
        <f t="shared" si="104"/>
        <v/>
      </c>
      <c r="E258" s="306" t="str">
        <f t="shared" si="105"/>
        <v/>
      </c>
      <c r="F258" s="305" t="str">
        <f t="shared" si="106"/>
        <v/>
      </c>
      <c r="G258" s="307"/>
      <c r="H258" s="308"/>
      <c r="I258" s="309"/>
      <c r="J258" s="315" t="str">
        <f t="shared" si="107"/>
        <v>Sim</v>
      </c>
      <c r="K258" s="315" t="str">
        <f t="shared" si="119"/>
        <v>Bauru</v>
      </c>
      <c r="L258" s="315" t="str">
        <f t="shared" si="108"/>
        <v>Bauru</v>
      </c>
      <c r="M258" s="315" t="s">
        <v>333</v>
      </c>
      <c r="N258" s="316" t="s">
        <v>22</v>
      </c>
      <c r="O258" s="311" t="s">
        <v>23</v>
      </c>
      <c r="P258" s="312">
        <f t="shared" si="121"/>
        <v>635</v>
      </c>
      <c r="Q258" s="313">
        <v>10</v>
      </c>
      <c r="R258" s="314">
        <v>35</v>
      </c>
      <c r="S258" s="312">
        <f t="shared" si="122"/>
        <v>636</v>
      </c>
      <c r="T258" s="313">
        <v>10</v>
      </c>
      <c r="U258" s="314">
        <v>36</v>
      </c>
      <c r="V258" s="312">
        <f t="shared" si="123"/>
        <v>647</v>
      </c>
      <c r="W258" s="313">
        <v>10</v>
      </c>
      <c r="X258" s="314">
        <v>47</v>
      </c>
      <c r="Y258" s="312">
        <f t="shared" si="124"/>
        <v>663</v>
      </c>
      <c r="Z258" s="313">
        <v>11</v>
      </c>
      <c r="AA258" s="314">
        <v>3</v>
      </c>
      <c r="AB258" s="312">
        <f t="shared" si="125"/>
        <v>663</v>
      </c>
      <c r="AC258" s="313">
        <v>11</v>
      </c>
      <c r="AD258" s="314">
        <v>3</v>
      </c>
      <c r="AE258" s="312">
        <f t="shared" si="126"/>
        <v>687</v>
      </c>
      <c r="AF258" s="313">
        <v>11</v>
      </c>
      <c r="AG258" s="314">
        <v>27</v>
      </c>
      <c r="AH258" s="309">
        <f t="shared" si="109"/>
        <v>0</v>
      </c>
      <c r="AI258" s="309">
        <f t="shared" si="97"/>
        <v>3515</v>
      </c>
      <c r="AJ258" s="309">
        <f t="shared" si="98"/>
        <v>3516</v>
      </c>
      <c r="AK258" s="309">
        <f t="shared" si="99"/>
        <v>3527</v>
      </c>
      <c r="AL258" s="309">
        <f t="shared" si="100"/>
        <v>3543</v>
      </c>
      <c r="AM258" s="309">
        <f t="shared" si="101"/>
        <v>3543</v>
      </c>
      <c r="AN258" s="311">
        <f t="shared" si="102"/>
        <v>3567</v>
      </c>
      <c r="AO258" s="309">
        <f t="shared" si="110"/>
        <v>1</v>
      </c>
      <c r="AP258" s="309">
        <f t="shared" si="111"/>
        <v>3515</v>
      </c>
      <c r="AQ258" s="309">
        <f t="shared" si="112"/>
        <v>1</v>
      </c>
      <c r="AR258" s="309">
        <f t="shared" si="113"/>
        <v>11</v>
      </c>
      <c r="AS258" s="309">
        <f t="shared" si="114"/>
        <v>16</v>
      </c>
      <c r="AT258" s="309">
        <f t="shared" si="115"/>
        <v>0</v>
      </c>
      <c r="AU258" s="309">
        <f t="shared" si="116"/>
        <v>16</v>
      </c>
      <c r="AV258" s="309">
        <f t="shared" si="117"/>
        <v>24</v>
      </c>
      <c r="AW258" s="311">
        <f t="shared" si="118"/>
        <v>3567</v>
      </c>
    </row>
    <row r="259" spans="1:49" x14ac:dyDescent="0.55000000000000004">
      <c r="A259" s="305">
        <f t="shared" si="103"/>
        <v>3</v>
      </c>
      <c r="B259" s="305">
        <v>8</v>
      </c>
      <c r="C259" s="305">
        <f t="shared" si="120"/>
        <v>2880</v>
      </c>
      <c r="D259" s="305">
        <f t="shared" si="104"/>
        <v>634</v>
      </c>
      <c r="E259" s="306">
        <f t="shared" si="105"/>
        <v>0.44027777777777777</v>
      </c>
      <c r="F259" s="305" t="str">
        <f t="shared" si="106"/>
        <v>Normal</v>
      </c>
      <c r="G259" s="307">
        <v>10</v>
      </c>
      <c r="H259" s="308">
        <v>34</v>
      </c>
      <c r="I259" s="309" t="s">
        <v>94</v>
      </c>
      <c r="J259" s="310" t="str">
        <f t="shared" si="107"/>
        <v>Não</v>
      </c>
      <c r="K259" s="310" t="str">
        <f t="shared" si="119"/>
        <v>Região</v>
      </c>
      <c r="L259" s="310" t="str">
        <f t="shared" si="108"/>
        <v>Duartina</v>
      </c>
      <c r="M259" s="310" t="s">
        <v>336</v>
      </c>
      <c r="N259" s="311" t="s">
        <v>17</v>
      </c>
      <c r="O259" s="311" t="s">
        <v>95</v>
      </c>
      <c r="P259" s="312">
        <f t="shared" si="121"/>
        <v>641</v>
      </c>
      <c r="Q259" s="313">
        <v>10</v>
      </c>
      <c r="R259" s="314">
        <v>41</v>
      </c>
      <c r="S259" s="312">
        <f t="shared" si="122"/>
        <v>641</v>
      </c>
      <c r="T259" s="313">
        <v>10</v>
      </c>
      <c r="U259" s="314">
        <v>41</v>
      </c>
      <c r="V259" s="312">
        <f t="shared" si="123"/>
        <v>650</v>
      </c>
      <c r="W259" s="313">
        <v>10</v>
      </c>
      <c r="X259" s="314">
        <v>50</v>
      </c>
      <c r="Y259" s="312">
        <f t="shared" si="124"/>
        <v>654</v>
      </c>
      <c r="Z259" s="313">
        <v>10</v>
      </c>
      <c r="AA259" s="314">
        <v>54</v>
      </c>
      <c r="AB259" s="312">
        <f t="shared" si="125"/>
        <v>693</v>
      </c>
      <c r="AC259" s="313">
        <v>11</v>
      </c>
      <c r="AD259" s="314">
        <v>33</v>
      </c>
      <c r="AE259" s="312">
        <f t="shared" si="126"/>
        <v>699</v>
      </c>
      <c r="AF259" s="313">
        <v>11</v>
      </c>
      <c r="AG259" s="314">
        <v>39</v>
      </c>
      <c r="AH259" s="309">
        <f t="shared" si="109"/>
        <v>3514</v>
      </c>
      <c r="AI259" s="309">
        <f t="shared" si="97"/>
        <v>3521</v>
      </c>
      <c r="AJ259" s="309">
        <f t="shared" si="98"/>
        <v>3521</v>
      </c>
      <c r="AK259" s="309">
        <f t="shared" si="99"/>
        <v>3530</v>
      </c>
      <c r="AL259" s="309">
        <f t="shared" si="100"/>
        <v>3534</v>
      </c>
      <c r="AM259" s="309">
        <f t="shared" si="101"/>
        <v>3573</v>
      </c>
      <c r="AN259" s="311">
        <f t="shared" si="102"/>
        <v>3579</v>
      </c>
      <c r="AO259" s="309">
        <f t="shared" si="110"/>
        <v>1</v>
      </c>
      <c r="AP259" s="309">
        <f t="shared" si="111"/>
        <v>7</v>
      </c>
      <c r="AQ259" s="309">
        <f t="shared" si="112"/>
        <v>0</v>
      </c>
      <c r="AR259" s="309">
        <f t="shared" si="113"/>
        <v>9</v>
      </c>
      <c r="AS259" s="309">
        <f t="shared" si="114"/>
        <v>4</v>
      </c>
      <c r="AT259" s="309">
        <f t="shared" si="115"/>
        <v>39</v>
      </c>
      <c r="AU259" s="309">
        <f t="shared" si="116"/>
        <v>43</v>
      </c>
      <c r="AV259" s="309">
        <f t="shared" si="117"/>
        <v>6</v>
      </c>
      <c r="AW259" s="311">
        <f t="shared" si="118"/>
        <v>65</v>
      </c>
    </row>
    <row r="260" spans="1:49" x14ac:dyDescent="0.55000000000000004">
      <c r="A260" s="305">
        <f t="shared" si="103"/>
        <v>3</v>
      </c>
      <c r="B260" s="305">
        <v>8</v>
      </c>
      <c r="C260" s="305">
        <f t="shared" si="120"/>
        <v>2880</v>
      </c>
      <c r="D260" s="305">
        <f t="shared" si="104"/>
        <v>664</v>
      </c>
      <c r="E260" s="306">
        <f t="shared" si="105"/>
        <v>0.46111111111111108</v>
      </c>
      <c r="F260" s="305" t="str">
        <f t="shared" si="106"/>
        <v>Normal</v>
      </c>
      <c r="G260" s="307">
        <v>11</v>
      </c>
      <c r="H260" s="308">
        <v>4</v>
      </c>
      <c r="I260" s="309" t="s">
        <v>24</v>
      </c>
      <c r="J260" s="310" t="str">
        <f t="shared" si="107"/>
        <v>Não</v>
      </c>
      <c r="K260" s="310" t="str">
        <f t="shared" si="119"/>
        <v>Bauru</v>
      </c>
      <c r="L260" s="310" t="str">
        <f t="shared" si="108"/>
        <v>Bauru</v>
      </c>
      <c r="M260" s="310" t="s">
        <v>331</v>
      </c>
      <c r="N260" s="311" t="s">
        <v>17</v>
      </c>
      <c r="O260" s="311" t="s">
        <v>133</v>
      </c>
      <c r="P260" s="312">
        <f t="shared" si="121"/>
        <v>667</v>
      </c>
      <c r="Q260" s="313">
        <v>11</v>
      </c>
      <c r="R260" s="314">
        <v>7</v>
      </c>
      <c r="S260" s="312">
        <f t="shared" si="122"/>
        <v>667</v>
      </c>
      <c r="T260" s="313">
        <v>11</v>
      </c>
      <c r="U260" s="314">
        <v>7</v>
      </c>
      <c r="V260" s="312">
        <f t="shared" si="123"/>
        <v>667</v>
      </c>
      <c r="W260" s="313">
        <v>11</v>
      </c>
      <c r="X260" s="314">
        <v>7</v>
      </c>
      <c r="Y260" s="312">
        <f t="shared" si="124"/>
        <v>667</v>
      </c>
      <c r="Z260" s="313">
        <v>11</v>
      </c>
      <c r="AA260" s="314">
        <v>7</v>
      </c>
      <c r="AB260" s="312">
        <f t="shared" si="125"/>
        <v>675</v>
      </c>
      <c r="AC260" s="313">
        <v>11</v>
      </c>
      <c r="AD260" s="314">
        <v>15</v>
      </c>
      <c r="AE260" s="312">
        <f t="shared" si="126"/>
        <v>675</v>
      </c>
      <c r="AF260" s="313">
        <v>11</v>
      </c>
      <c r="AG260" s="314">
        <v>15</v>
      </c>
      <c r="AH260" s="309">
        <f t="shared" si="109"/>
        <v>3544</v>
      </c>
      <c r="AI260" s="309">
        <f t="shared" ref="AI260:AI323" si="127">P260+C260</f>
        <v>3547</v>
      </c>
      <c r="AJ260" s="309">
        <f t="shared" ref="AJ260:AJ323" si="128">S260+C260</f>
        <v>3547</v>
      </c>
      <c r="AK260" s="309">
        <f t="shared" ref="AK260:AK323" si="129">V260+C260</f>
        <v>3547</v>
      </c>
      <c r="AL260" s="309">
        <f t="shared" ref="AL260:AL323" si="130">Y260+C260</f>
        <v>3547</v>
      </c>
      <c r="AM260" s="309">
        <f t="shared" ref="AM260:AM323" si="131">AB260+C260</f>
        <v>3555</v>
      </c>
      <c r="AN260" s="311">
        <f t="shared" ref="AN260:AN323" si="132">AE260+C260</f>
        <v>3555</v>
      </c>
      <c r="AO260" s="309">
        <f t="shared" si="110"/>
        <v>1</v>
      </c>
      <c r="AP260" s="309">
        <f t="shared" si="111"/>
        <v>3</v>
      </c>
      <c r="AQ260" s="309">
        <f t="shared" si="112"/>
        <v>0</v>
      </c>
      <c r="AR260" s="309">
        <f t="shared" si="113"/>
        <v>0</v>
      </c>
      <c r="AS260" s="309">
        <f t="shared" si="114"/>
        <v>0</v>
      </c>
      <c r="AT260" s="309">
        <f t="shared" si="115"/>
        <v>8</v>
      </c>
      <c r="AU260" s="309">
        <f t="shared" si="116"/>
        <v>8</v>
      </c>
      <c r="AV260" s="309">
        <f t="shared" si="117"/>
        <v>0</v>
      </c>
      <c r="AW260" s="311">
        <f t="shared" si="118"/>
        <v>11</v>
      </c>
    </row>
    <row r="261" spans="1:49" x14ac:dyDescent="0.55000000000000004">
      <c r="A261" s="305">
        <f t="shared" ref="A261:A324" si="133">C261/1440+1</f>
        <v>3</v>
      </c>
      <c r="B261" s="305">
        <v>8</v>
      </c>
      <c r="C261" s="305">
        <f t="shared" si="120"/>
        <v>2880</v>
      </c>
      <c r="D261" s="305">
        <f t="shared" ref="D261:D324" si="134">IF(G261="","",60*G261+H261)</f>
        <v>672</v>
      </c>
      <c r="E261" s="306">
        <f t="shared" ref="E261:E324" si="135">IF(G261="","",(TEXT(G261,"00")&amp;":"&amp;TEXT(H261,"00"))+0)</f>
        <v>0.46666666666666662</v>
      </c>
      <c r="F261" s="305" t="str">
        <f t="shared" ref="F261:F324" si="136">IF(G261="","",IF(AND(E261&gt;=0.5,E261&lt;=0.75),"Pico","Normal"))</f>
        <v>Normal</v>
      </c>
      <c r="G261" s="307">
        <v>11</v>
      </c>
      <c r="H261" s="308">
        <v>12</v>
      </c>
      <c r="I261" s="309" t="s">
        <v>146</v>
      </c>
      <c r="J261" s="310" t="str">
        <f t="shared" ref="J261:J324" si="137">IF(I261="","Sim","Não")</f>
        <v>Não</v>
      </c>
      <c r="K261" s="310" t="str">
        <f t="shared" si="119"/>
        <v>Bauru</v>
      </c>
      <c r="L261" s="310" t="str">
        <f t="shared" ref="L261:L324" si="138">IF(OR(M261="Bela Vista",M261="Boulevard",M261="Geisel",M261="Ipiranga",M261="Mary Dota",M261="Nações"), "Bauru", M261)</f>
        <v>Bauru</v>
      </c>
      <c r="M261" s="310" t="s">
        <v>333</v>
      </c>
      <c r="N261" s="311" t="s">
        <v>3</v>
      </c>
      <c r="O261" s="311" t="s">
        <v>31</v>
      </c>
      <c r="P261" s="312">
        <f t="shared" si="121"/>
        <v>693</v>
      </c>
      <c r="Q261" s="313">
        <v>11</v>
      </c>
      <c r="R261" s="314">
        <v>33</v>
      </c>
      <c r="S261" s="312">
        <f t="shared" si="122"/>
        <v>693</v>
      </c>
      <c r="T261" s="313">
        <v>11</v>
      </c>
      <c r="U261" s="314">
        <v>33</v>
      </c>
      <c r="V261" s="312">
        <f t="shared" si="123"/>
        <v>702</v>
      </c>
      <c r="W261" s="313">
        <v>11</v>
      </c>
      <c r="X261" s="314">
        <v>42</v>
      </c>
      <c r="Y261" s="312">
        <f t="shared" si="124"/>
        <v>719</v>
      </c>
      <c r="Z261" s="313">
        <v>11</v>
      </c>
      <c r="AA261" s="314">
        <v>59</v>
      </c>
      <c r="AB261" s="312">
        <f t="shared" si="125"/>
        <v>730</v>
      </c>
      <c r="AC261" s="313">
        <v>12</v>
      </c>
      <c r="AD261" s="314">
        <v>10</v>
      </c>
      <c r="AE261" s="312">
        <f t="shared" si="126"/>
        <v>761</v>
      </c>
      <c r="AF261" s="313">
        <v>12</v>
      </c>
      <c r="AG261" s="314">
        <v>41</v>
      </c>
      <c r="AH261" s="309">
        <f t="shared" ref="AH261:AH324" si="139">IF(ISERROR(D261+C261),0,D261+C261)</f>
        <v>3552</v>
      </c>
      <c r="AI261" s="309">
        <f t="shared" si="127"/>
        <v>3573</v>
      </c>
      <c r="AJ261" s="309">
        <f t="shared" si="128"/>
        <v>3573</v>
      </c>
      <c r="AK261" s="309">
        <f t="shared" si="129"/>
        <v>3582</v>
      </c>
      <c r="AL261" s="309">
        <f t="shared" si="130"/>
        <v>3599</v>
      </c>
      <c r="AM261" s="309">
        <f t="shared" si="131"/>
        <v>3610</v>
      </c>
      <c r="AN261" s="311">
        <f t="shared" si="132"/>
        <v>3641</v>
      </c>
      <c r="AO261" s="309">
        <f t="shared" ref="AO261:AO324" si="140">IF(AH261=C261,0,1)</f>
        <v>1</v>
      </c>
      <c r="AP261" s="309">
        <f t="shared" ref="AP261:AP324" si="141">IF(AH261=C261,0,IF((AI261-AH261)&lt;0,0,AI261-AH261))</f>
        <v>21</v>
      </c>
      <c r="AQ261" s="309">
        <f t="shared" ref="AQ261:AQ324" si="142">AJ261-AI261</f>
        <v>0</v>
      </c>
      <c r="AR261" s="309">
        <f t="shared" ref="AR261:AR324" si="143">AK261-AJ261</f>
        <v>9</v>
      </c>
      <c r="AS261" s="309">
        <f t="shared" ref="AS261:AS324" si="144">AL261-AK261</f>
        <v>17</v>
      </c>
      <c r="AT261" s="309">
        <f t="shared" ref="AT261:AT324" si="145">AM261-AL261</f>
        <v>11</v>
      </c>
      <c r="AU261" s="309">
        <f t="shared" ref="AU261:AU324" si="146">SUM(AS261:AT261)</f>
        <v>28</v>
      </c>
      <c r="AV261" s="309">
        <f t="shared" ref="AV261:AV324" si="147">AN261-AM261</f>
        <v>31</v>
      </c>
      <c r="AW261" s="311">
        <f t="shared" ref="AW261:AW324" si="148">AN261-AH261</f>
        <v>89</v>
      </c>
    </row>
    <row r="262" spans="1:49" x14ac:dyDescent="0.55000000000000004">
      <c r="A262" s="305">
        <f t="shared" si="133"/>
        <v>3</v>
      </c>
      <c r="B262" s="305">
        <v>8</v>
      </c>
      <c r="C262" s="305">
        <f t="shared" si="120"/>
        <v>2880</v>
      </c>
      <c r="D262" s="305">
        <f t="shared" si="134"/>
        <v>678</v>
      </c>
      <c r="E262" s="306">
        <f t="shared" si="135"/>
        <v>0.47083333333333338</v>
      </c>
      <c r="F262" s="305" t="str">
        <f t="shared" si="136"/>
        <v>Normal</v>
      </c>
      <c r="G262" s="307">
        <v>11</v>
      </c>
      <c r="H262" s="308">
        <v>18</v>
      </c>
      <c r="I262" s="309" t="s">
        <v>147</v>
      </c>
      <c r="J262" s="310" t="str">
        <f t="shared" si="137"/>
        <v>Não</v>
      </c>
      <c r="K262" s="310" t="str">
        <f t="shared" ref="K262:K325" si="149">IF(OR(M262="Bela Vista",M262="Boulevard",M262="Geisel",M262="Ipiranga",M262="Mary Dota",M262="Nações"), "Bauru", "Região")</f>
        <v>Bauru</v>
      </c>
      <c r="L262" s="310" t="str">
        <f t="shared" si="138"/>
        <v>Bauru</v>
      </c>
      <c r="M262" s="310" t="s">
        <v>325</v>
      </c>
      <c r="N262" s="311" t="s">
        <v>17</v>
      </c>
      <c r="O262" s="311" t="s">
        <v>4</v>
      </c>
      <c r="P262" s="312">
        <f t="shared" si="121"/>
        <v>682</v>
      </c>
      <c r="Q262" s="313">
        <v>11</v>
      </c>
      <c r="R262" s="314">
        <v>22</v>
      </c>
      <c r="S262" s="312">
        <f t="shared" si="122"/>
        <v>685</v>
      </c>
      <c r="T262" s="313">
        <v>11</v>
      </c>
      <c r="U262" s="314">
        <v>25</v>
      </c>
      <c r="V262" s="312">
        <f t="shared" si="123"/>
        <v>697</v>
      </c>
      <c r="W262" s="313">
        <v>11</v>
      </c>
      <c r="X262" s="314">
        <v>37</v>
      </c>
      <c r="Y262" s="312">
        <f t="shared" si="124"/>
        <v>700</v>
      </c>
      <c r="Z262" s="313">
        <v>11</v>
      </c>
      <c r="AA262" s="314">
        <v>40</v>
      </c>
      <c r="AB262" s="312">
        <f t="shared" si="125"/>
        <v>709</v>
      </c>
      <c r="AC262" s="313">
        <v>11</v>
      </c>
      <c r="AD262" s="314">
        <v>49</v>
      </c>
      <c r="AE262" s="312">
        <f t="shared" si="126"/>
        <v>762</v>
      </c>
      <c r="AF262" s="313">
        <v>12</v>
      </c>
      <c r="AG262" s="314">
        <v>42</v>
      </c>
      <c r="AH262" s="309">
        <f t="shared" si="139"/>
        <v>3558</v>
      </c>
      <c r="AI262" s="309">
        <f t="shared" si="127"/>
        <v>3562</v>
      </c>
      <c r="AJ262" s="309">
        <f t="shared" si="128"/>
        <v>3565</v>
      </c>
      <c r="AK262" s="309">
        <f t="shared" si="129"/>
        <v>3577</v>
      </c>
      <c r="AL262" s="309">
        <f t="shared" si="130"/>
        <v>3580</v>
      </c>
      <c r="AM262" s="309">
        <f t="shared" si="131"/>
        <v>3589</v>
      </c>
      <c r="AN262" s="311">
        <f t="shared" si="132"/>
        <v>3642</v>
      </c>
      <c r="AO262" s="309">
        <f t="shared" si="140"/>
        <v>1</v>
      </c>
      <c r="AP262" s="309">
        <f t="shared" si="141"/>
        <v>4</v>
      </c>
      <c r="AQ262" s="309">
        <f t="shared" si="142"/>
        <v>3</v>
      </c>
      <c r="AR262" s="309">
        <f t="shared" si="143"/>
        <v>12</v>
      </c>
      <c r="AS262" s="309">
        <f t="shared" si="144"/>
        <v>3</v>
      </c>
      <c r="AT262" s="309">
        <f t="shared" si="145"/>
        <v>9</v>
      </c>
      <c r="AU262" s="309">
        <f t="shared" si="146"/>
        <v>12</v>
      </c>
      <c r="AV262" s="309">
        <f t="shared" si="147"/>
        <v>53</v>
      </c>
      <c r="AW262" s="311">
        <f t="shared" si="148"/>
        <v>84</v>
      </c>
    </row>
    <row r="263" spans="1:49" x14ac:dyDescent="0.55000000000000004">
      <c r="A263" s="305">
        <f t="shared" si="133"/>
        <v>3</v>
      </c>
      <c r="B263" s="305">
        <v>8</v>
      </c>
      <c r="C263" s="305">
        <f t="shared" si="120"/>
        <v>2880</v>
      </c>
      <c r="D263" s="305">
        <f t="shared" si="134"/>
        <v>681</v>
      </c>
      <c r="E263" s="306">
        <f t="shared" si="135"/>
        <v>0.47291666666666665</v>
      </c>
      <c r="F263" s="305" t="str">
        <f t="shared" si="136"/>
        <v>Normal</v>
      </c>
      <c r="G263" s="307">
        <v>11</v>
      </c>
      <c r="H263" s="308">
        <v>21</v>
      </c>
      <c r="I263" s="309" t="s">
        <v>47</v>
      </c>
      <c r="J263" s="310" t="str">
        <f t="shared" si="137"/>
        <v>Não</v>
      </c>
      <c r="K263" s="310" t="str">
        <f t="shared" si="149"/>
        <v>Bauru</v>
      </c>
      <c r="L263" s="310" t="str">
        <f t="shared" si="138"/>
        <v>Bauru</v>
      </c>
      <c r="M263" s="310" t="s">
        <v>333</v>
      </c>
      <c r="N263" s="311" t="s">
        <v>22</v>
      </c>
      <c r="O263" s="311" t="s">
        <v>25</v>
      </c>
      <c r="P263" s="312">
        <f t="shared" si="121"/>
        <v>691</v>
      </c>
      <c r="Q263" s="313">
        <v>11</v>
      </c>
      <c r="R263" s="314">
        <v>31</v>
      </c>
      <c r="S263" s="312">
        <f t="shared" si="122"/>
        <v>693</v>
      </c>
      <c r="T263" s="313">
        <v>11</v>
      </c>
      <c r="U263" s="314">
        <v>33</v>
      </c>
      <c r="V263" s="312">
        <f t="shared" si="123"/>
        <v>707</v>
      </c>
      <c r="W263" s="313">
        <v>11</v>
      </c>
      <c r="X263" s="314">
        <v>47</v>
      </c>
      <c r="Y263" s="312">
        <f t="shared" si="124"/>
        <v>720</v>
      </c>
      <c r="Z263" s="313">
        <v>12</v>
      </c>
      <c r="AA263" s="314">
        <v>0</v>
      </c>
      <c r="AB263" s="312">
        <f t="shared" si="125"/>
        <v>728</v>
      </c>
      <c r="AC263" s="313">
        <v>12</v>
      </c>
      <c r="AD263" s="314">
        <v>8</v>
      </c>
      <c r="AE263" s="312">
        <f t="shared" si="126"/>
        <v>745</v>
      </c>
      <c r="AF263" s="313">
        <v>12</v>
      </c>
      <c r="AG263" s="314">
        <v>25</v>
      </c>
      <c r="AH263" s="309">
        <f t="shared" si="139"/>
        <v>3561</v>
      </c>
      <c r="AI263" s="309">
        <f t="shared" si="127"/>
        <v>3571</v>
      </c>
      <c r="AJ263" s="309">
        <f t="shared" si="128"/>
        <v>3573</v>
      </c>
      <c r="AK263" s="309">
        <f t="shared" si="129"/>
        <v>3587</v>
      </c>
      <c r="AL263" s="309">
        <f t="shared" si="130"/>
        <v>3600</v>
      </c>
      <c r="AM263" s="309">
        <f t="shared" si="131"/>
        <v>3608</v>
      </c>
      <c r="AN263" s="311">
        <f t="shared" si="132"/>
        <v>3625</v>
      </c>
      <c r="AO263" s="309">
        <f t="shared" si="140"/>
        <v>1</v>
      </c>
      <c r="AP263" s="309">
        <f t="shared" si="141"/>
        <v>10</v>
      </c>
      <c r="AQ263" s="309">
        <f t="shared" si="142"/>
        <v>2</v>
      </c>
      <c r="AR263" s="309">
        <f t="shared" si="143"/>
        <v>14</v>
      </c>
      <c r="AS263" s="309">
        <f t="shared" si="144"/>
        <v>13</v>
      </c>
      <c r="AT263" s="309">
        <f t="shared" si="145"/>
        <v>8</v>
      </c>
      <c r="AU263" s="309">
        <f t="shared" si="146"/>
        <v>21</v>
      </c>
      <c r="AV263" s="309">
        <f t="shared" si="147"/>
        <v>17</v>
      </c>
      <c r="AW263" s="311">
        <f t="shared" si="148"/>
        <v>64</v>
      </c>
    </row>
    <row r="264" spans="1:49" x14ac:dyDescent="0.55000000000000004">
      <c r="A264" s="305">
        <f t="shared" si="133"/>
        <v>3</v>
      </c>
      <c r="B264" s="305">
        <v>8</v>
      </c>
      <c r="C264" s="305">
        <f t="shared" si="120"/>
        <v>2880</v>
      </c>
      <c r="D264" s="305">
        <f t="shared" si="134"/>
        <v>719</v>
      </c>
      <c r="E264" s="306">
        <f t="shared" si="135"/>
        <v>0.4993055555555555</v>
      </c>
      <c r="F264" s="305" t="str">
        <f t="shared" si="136"/>
        <v>Normal</v>
      </c>
      <c r="G264" s="307">
        <v>11</v>
      </c>
      <c r="H264" s="308">
        <v>59</v>
      </c>
      <c r="I264" s="309" t="s">
        <v>15</v>
      </c>
      <c r="J264" s="310" t="str">
        <f t="shared" si="137"/>
        <v>Não</v>
      </c>
      <c r="K264" s="310" t="str">
        <f t="shared" si="149"/>
        <v>Bauru</v>
      </c>
      <c r="L264" s="310" t="str">
        <f t="shared" si="138"/>
        <v>Bauru</v>
      </c>
      <c r="M264" s="310" t="s">
        <v>329</v>
      </c>
      <c r="N264" s="311" t="s">
        <v>3</v>
      </c>
      <c r="O264" s="311" t="s">
        <v>39</v>
      </c>
      <c r="P264" s="312">
        <f t="shared" si="121"/>
        <v>723</v>
      </c>
      <c r="Q264" s="313">
        <v>12</v>
      </c>
      <c r="R264" s="314">
        <v>3</v>
      </c>
      <c r="S264" s="312">
        <f t="shared" si="122"/>
        <v>726</v>
      </c>
      <c r="T264" s="313">
        <v>12</v>
      </c>
      <c r="U264" s="314">
        <v>6</v>
      </c>
      <c r="V264" s="312">
        <f t="shared" si="123"/>
        <v>749</v>
      </c>
      <c r="W264" s="313">
        <v>12</v>
      </c>
      <c r="X264" s="314">
        <v>29</v>
      </c>
      <c r="Y264" s="312">
        <f t="shared" si="124"/>
        <v>756</v>
      </c>
      <c r="Z264" s="313">
        <v>12</v>
      </c>
      <c r="AA264" s="314">
        <v>36</v>
      </c>
      <c r="AB264" s="312">
        <f t="shared" si="125"/>
        <v>773</v>
      </c>
      <c r="AC264" s="313">
        <v>12</v>
      </c>
      <c r="AD264" s="314">
        <v>53</v>
      </c>
      <c r="AE264" s="312">
        <f t="shared" si="126"/>
        <v>786</v>
      </c>
      <c r="AF264" s="313">
        <v>13</v>
      </c>
      <c r="AG264" s="314">
        <v>6</v>
      </c>
      <c r="AH264" s="309">
        <f t="shared" si="139"/>
        <v>3599</v>
      </c>
      <c r="AI264" s="309">
        <f t="shared" si="127"/>
        <v>3603</v>
      </c>
      <c r="AJ264" s="309">
        <f t="shared" si="128"/>
        <v>3606</v>
      </c>
      <c r="AK264" s="309">
        <f t="shared" si="129"/>
        <v>3629</v>
      </c>
      <c r="AL264" s="309">
        <f t="shared" si="130"/>
        <v>3636</v>
      </c>
      <c r="AM264" s="309">
        <f t="shared" si="131"/>
        <v>3653</v>
      </c>
      <c r="AN264" s="311">
        <f t="shared" si="132"/>
        <v>3666</v>
      </c>
      <c r="AO264" s="309">
        <f t="shared" si="140"/>
        <v>1</v>
      </c>
      <c r="AP264" s="309">
        <f t="shared" si="141"/>
        <v>4</v>
      </c>
      <c r="AQ264" s="309">
        <f t="shared" si="142"/>
        <v>3</v>
      </c>
      <c r="AR264" s="309">
        <f t="shared" si="143"/>
        <v>23</v>
      </c>
      <c r="AS264" s="309">
        <f t="shared" si="144"/>
        <v>7</v>
      </c>
      <c r="AT264" s="309">
        <f t="shared" si="145"/>
        <v>17</v>
      </c>
      <c r="AU264" s="309">
        <f t="shared" si="146"/>
        <v>24</v>
      </c>
      <c r="AV264" s="309">
        <f t="shared" si="147"/>
        <v>13</v>
      </c>
      <c r="AW264" s="311">
        <f t="shared" si="148"/>
        <v>67</v>
      </c>
    </row>
    <row r="265" spans="1:49" x14ac:dyDescent="0.55000000000000004">
      <c r="A265" s="305">
        <f t="shared" si="133"/>
        <v>3</v>
      </c>
      <c r="B265" s="305">
        <v>8</v>
      </c>
      <c r="C265" s="305">
        <f t="shared" si="120"/>
        <v>2880</v>
      </c>
      <c r="D265" s="305">
        <f t="shared" si="134"/>
        <v>754</v>
      </c>
      <c r="E265" s="306">
        <f t="shared" si="135"/>
        <v>0.52361111111111114</v>
      </c>
      <c r="F265" s="305" t="str">
        <f t="shared" si="136"/>
        <v>Pico</v>
      </c>
      <c r="G265" s="307">
        <v>12</v>
      </c>
      <c r="H265" s="308">
        <v>34</v>
      </c>
      <c r="I265" s="309" t="s">
        <v>8</v>
      </c>
      <c r="J265" s="310" t="str">
        <f t="shared" si="137"/>
        <v>Não</v>
      </c>
      <c r="K265" s="310" t="str">
        <f t="shared" si="149"/>
        <v>Região</v>
      </c>
      <c r="L265" s="310" t="str">
        <f t="shared" si="138"/>
        <v>Agudos</v>
      </c>
      <c r="M265" s="310" t="s">
        <v>327</v>
      </c>
      <c r="N265" s="311" t="s">
        <v>17</v>
      </c>
      <c r="O265" s="311" t="s">
        <v>9</v>
      </c>
      <c r="P265" s="312">
        <f t="shared" si="121"/>
        <v>758</v>
      </c>
      <c r="Q265" s="313">
        <v>12</v>
      </c>
      <c r="R265" s="314">
        <v>38</v>
      </c>
      <c r="S265" s="312">
        <f t="shared" si="122"/>
        <v>758</v>
      </c>
      <c r="T265" s="313">
        <v>12</v>
      </c>
      <c r="U265" s="314">
        <v>38</v>
      </c>
      <c r="V265" s="312">
        <f t="shared" si="123"/>
        <v>780</v>
      </c>
      <c r="W265" s="313">
        <v>13</v>
      </c>
      <c r="X265" s="314">
        <v>0</v>
      </c>
      <c r="Y265" s="312">
        <f t="shared" si="124"/>
        <v>0</v>
      </c>
      <c r="Z265" s="313"/>
      <c r="AA265" s="314"/>
      <c r="AB265" s="312">
        <f t="shared" si="125"/>
        <v>0</v>
      </c>
      <c r="AC265" s="313"/>
      <c r="AD265" s="314"/>
      <c r="AE265" s="312">
        <f t="shared" si="126"/>
        <v>0</v>
      </c>
      <c r="AF265" s="313"/>
      <c r="AG265" s="314"/>
      <c r="AH265" s="309">
        <f t="shared" si="139"/>
        <v>3634</v>
      </c>
      <c r="AI265" s="309">
        <f t="shared" si="127"/>
        <v>3638</v>
      </c>
      <c r="AJ265" s="309">
        <f t="shared" si="128"/>
        <v>3638</v>
      </c>
      <c r="AK265" s="309">
        <f t="shared" si="129"/>
        <v>3660</v>
      </c>
      <c r="AL265" s="309">
        <f t="shared" si="130"/>
        <v>2880</v>
      </c>
      <c r="AM265" s="309">
        <f t="shared" si="131"/>
        <v>2880</v>
      </c>
      <c r="AN265" s="311">
        <f t="shared" si="132"/>
        <v>2880</v>
      </c>
      <c r="AO265" s="309">
        <f t="shared" si="140"/>
        <v>1</v>
      </c>
      <c r="AP265" s="309">
        <f t="shared" si="141"/>
        <v>4</v>
      </c>
      <c r="AQ265" s="309">
        <f t="shared" si="142"/>
        <v>0</v>
      </c>
      <c r="AR265" s="309">
        <f t="shared" si="143"/>
        <v>22</v>
      </c>
      <c r="AS265" s="309">
        <f t="shared" si="144"/>
        <v>-780</v>
      </c>
      <c r="AT265" s="309">
        <f t="shared" si="145"/>
        <v>0</v>
      </c>
      <c r="AU265" s="309">
        <f t="shared" si="146"/>
        <v>-780</v>
      </c>
      <c r="AV265" s="309">
        <f t="shared" si="147"/>
        <v>0</v>
      </c>
      <c r="AW265" s="311">
        <f t="shared" si="148"/>
        <v>-754</v>
      </c>
    </row>
    <row r="266" spans="1:49" x14ac:dyDescent="0.55000000000000004">
      <c r="A266" s="305">
        <f t="shared" si="133"/>
        <v>3</v>
      </c>
      <c r="B266" s="305">
        <v>8</v>
      </c>
      <c r="C266" s="305">
        <f t="shared" si="120"/>
        <v>2880</v>
      </c>
      <c r="D266" s="305">
        <f t="shared" si="134"/>
        <v>755</v>
      </c>
      <c r="E266" s="306">
        <f t="shared" si="135"/>
        <v>0.52430555555555558</v>
      </c>
      <c r="F266" s="305" t="str">
        <f t="shared" si="136"/>
        <v>Pico</v>
      </c>
      <c r="G266" s="307">
        <v>12</v>
      </c>
      <c r="H266" s="308">
        <v>35</v>
      </c>
      <c r="I266" s="309" t="s">
        <v>16</v>
      </c>
      <c r="J266" s="310" t="str">
        <f t="shared" si="137"/>
        <v>Não</v>
      </c>
      <c r="K266" s="310" t="str">
        <f t="shared" si="149"/>
        <v>Região</v>
      </c>
      <c r="L266" s="310" t="str">
        <f t="shared" si="138"/>
        <v>Pederneiras</v>
      </c>
      <c r="M266" s="310" t="s">
        <v>330</v>
      </c>
      <c r="N266" s="311" t="s">
        <v>17</v>
      </c>
      <c r="O266" s="311" t="s">
        <v>18</v>
      </c>
      <c r="P266" s="312">
        <f t="shared" si="121"/>
        <v>762</v>
      </c>
      <c r="Q266" s="313">
        <v>12</v>
      </c>
      <c r="R266" s="314">
        <v>42</v>
      </c>
      <c r="S266" s="312">
        <f t="shared" si="122"/>
        <v>762</v>
      </c>
      <c r="T266" s="313">
        <v>12</v>
      </c>
      <c r="U266" s="314">
        <v>42</v>
      </c>
      <c r="V266" s="312">
        <f t="shared" si="123"/>
        <v>770</v>
      </c>
      <c r="W266" s="313">
        <v>12</v>
      </c>
      <c r="X266" s="314">
        <v>50</v>
      </c>
      <c r="Y266" s="312">
        <f t="shared" si="124"/>
        <v>770</v>
      </c>
      <c r="Z266" s="313">
        <v>12</v>
      </c>
      <c r="AA266" s="314">
        <v>50</v>
      </c>
      <c r="AB266" s="312">
        <f t="shared" si="125"/>
        <v>782</v>
      </c>
      <c r="AC266" s="313">
        <v>13</v>
      </c>
      <c r="AD266" s="314">
        <v>2</v>
      </c>
      <c r="AE266" s="312">
        <f t="shared" si="126"/>
        <v>782</v>
      </c>
      <c r="AF266" s="313">
        <v>13</v>
      </c>
      <c r="AG266" s="314">
        <v>2</v>
      </c>
      <c r="AH266" s="309">
        <f t="shared" si="139"/>
        <v>3635</v>
      </c>
      <c r="AI266" s="309">
        <f t="shared" si="127"/>
        <v>3642</v>
      </c>
      <c r="AJ266" s="309">
        <f t="shared" si="128"/>
        <v>3642</v>
      </c>
      <c r="AK266" s="309">
        <f t="shared" si="129"/>
        <v>3650</v>
      </c>
      <c r="AL266" s="309">
        <f t="shared" si="130"/>
        <v>3650</v>
      </c>
      <c r="AM266" s="309">
        <f t="shared" si="131"/>
        <v>3662</v>
      </c>
      <c r="AN266" s="311">
        <f t="shared" si="132"/>
        <v>3662</v>
      </c>
      <c r="AO266" s="309">
        <f t="shared" si="140"/>
        <v>1</v>
      </c>
      <c r="AP266" s="309">
        <f t="shared" si="141"/>
        <v>7</v>
      </c>
      <c r="AQ266" s="309">
        <f t="shared" si="142"/>
        <v>0</v>
      </c>
      <c r="AR266" s="309">
        <f t="shared" si="143"/>
        <v>8</v>
      </c>
      <c r="AS266" s="309">
        <f t="shared" si="144"/>
        <v>0</v>
      </c>
      <c r="AT266" s="309">
        <f t="shared" si="145"/>
        <v>12</v>
      </c>
      <c r="AU266" s="309">
        <f t="shared" si="146"/>
        <v>12</v>
      </c>
      <c r="AV266" s="309">
        <f t="shared" si="147"/>
        <v>0</v>
      </c>
      <c r="AW266" s="311">
        <f t="shared" si="148"/>
        <v>27</v>
      </c>
    </row>
    <row r="267" spans="1:49" x14ac:dyDescent="0.55000000000000004">
      <c r="A267" s="305">
        <f t="shared" si="133"/>
        <v>3</v>
      </c>
      <c r="B267" s="305">
        <v>8</v>
      </c>
      <c r="C267" s="305">
        <f t="shared" si="120"/>
        <v>2880</v>
      </c>
      <c r="D267" s="305">
        <f t="shared" si="134"/>
        <v>755</v>
      </c>
      <c r="E267" s="306">
        <f t="shared" si="135"/>
        <v>0.52430555555555558</v>
      </c>
      <c r="F267" s="305" t="str">
        <f t="shared" si="136"/>
        <v>Pico</v>
      </c>
      <c r="G267" s="307">
        <v>12</v>
      </c>
      <c r="H267" s="308">
        <v>35</v>
      </c>
      <c r="I267" s="309" t="s">
        <v>6</v>
      </c>
      <c r="J267" s="310" t="str">
        <f t="shared" si="137"/>
        <v>Não</v>
      </c>
      <c r="K267" s="310" t="str">
        <f t="shared" si="149"/>
        <v>Bauru</v>
      </c>
      <c r="L267" s="310" t="str">
        <f t="shared" si="138"/>
        <v>Bauru</v>
      </c>
      <c r="M267" s="310" t="s">
        <v>328</v>
      </c>
      <c r="N267" s="311" t="s">
        <v>17</v>
      </c>
      <c r="O267" s="311" t="s">
        <v>7</v>
      </c>
      <c r="P267" s="312">
        <f t="shared" si="121"/>
        <v>761</v>
      </c>
      <c r="Q267" s="313">
        <v>12</v>
      </c>
      <c r="R267" s="314">
        <v>41</v>
      </c>
      <c r="S267" s="312">
        <f t="shared" si="122"/>
        <v>762</v>
      </c>
      <c r="T267" s="313">
        <v>12</v>
      </c>
      <c r="U267" s="314">
        <v>42</v>
      </c>
      <c r="V267" s="312">
        <f t="shared" si="123"/>
        <v>765</v>
      </c>
      <c r="W267" s="313">
        <v>12</v>
      </c>
      <c r="X267" s="314">
        <v>45</v>
      </c>
      <c r="Y267" s="312">
        <f t="shared" si="124"/>
        <v>779</v>
      </c>
      <c r="Z267" s="313">
        <v>12</v>
      </c>
      <c r="AA267" s="314">
        <v>59</v>
      </c>
      <c r="AB267" s="312">
        <f t="shared" si="125"/>
        <v>802</v>
      </c>
      <c r="AC267" s="313">
        <v>13</v>
      </c>
      <c r="AD267" s="314">
        <v>22</v>
      </c>
      <c r="AE267" s="312">
        <f t="shared" si="126"/>
        <v>811</v>
      </c>
      <c r="AF267" s="313">
        <v>13</v>
      </c>
      <c r="AG267" s="314">
        <v>31</v>
      </c>
      <c r="AH267" s="309">
        <f t="shared" si="139"/>
        <v>3635</v>
      </c>
      <c r="AI267" s="309">
        <f t="shared" si="127"/>
        <v>3641</v>
      </c>
      <c r="AJ267" s="309">
        <f t="shared" si="128"/>
        <v>3642</v>
      </c>
      <c r="AK267" s="309">
        <f t="shared" si="129"/>
        <v>3645</v>
      </c>
      <c r="AL267" s="309">
        <f t="shared" si="130"/>
        <v>3659</v>
      </c>
      <c r="AM267" s="309">
        <f t="shared" si="131"/>
        <v>3682</v>
      </c>
      <c r="AN267" s="311">
        <f t="shared" si="132"/>
        <v>3691</v>
      </c>
      <c r="AO267" s="309">
        <f t="shared" si="140"/>
        <v>1</v>
      </c>
      <c r="AP267" s="309">
        <f t="shared" si="141"/>
        <v>6</v>
      </c>
      <c r="AQ267" s="309">
        <f t="shared" si="142"/>
        <v>1</v>
      </c>
      <c r="AR267" s="309">
        <f t="shared" si="143"/>
        <v>3</v>
      </c>
      <c r="AS267" s="309">
        <f t="shared" si="144"/>
        <v>14</v>
      </c>
      <c r="AT267" s="309">
        <f t="shared" si="145"/>
        <v>23</v>
      </c>
      <c r="AU267" s="309">
        <f t="shared" si="146"/>
        <v>37</v>
      </c>
      <c r="AV267" s="309">
        <f t="shared" si="147"/>
        <v>9</v>
      </c>
      <c r="AW267" s="311">
        <f t="shared" si="148"/>
        <v>56</v>
      </c>
    </row>
    <row r="268" spans="1:49" x14ac:dyDescent="0.55000000000000004">
      <c r="A268" s="305">
        <f t="shared" si="133"/>
        <v>3</v>
      </c>
      <c r="B268" s="305">
        <v>8</v>
      </c>
      <c r="C268" s="305">
        <f t="shared" si="120"/>
        <v>2880</v>
      </c>
      <c r="D268" s="305">
        <f t="shared" si="134"/>
        <v>769</v>
      </c>
      <c r="E268" s="306">
        <f t="shared" si="135"/>
        <v>0.53402777777777777</v>
      </c>
      <c r="F268" s="305" t="str">
        <f t="shared" si="136"/>
        <v>Pico</v>
      </c>
      <c r="G268" s="307">
        <v>12</v>
      </c>
      <c r="H268" s="308">
        <v>49</v>
      </c>
      <c r="I268" s="309" t="s">
        <v>101</v>
      </c>
      <c r="J268" s="310" t="str">
        <f t="shared" si="137"/>
        <v>Não</v>
      </c>
      <c r="K268" s="310" t="str">
        <f t="shared" si="149"/>
        <v>Região</v>
      </c>
      <c r="L268" s="310" t="str">
        <f t="shared" si="138"/>
        <v>Lençóis Paulista</v>
      </c>
      <c r="M268" s="310" t="s">
        <v>334</v>
      </c>
      <c r="N268" s="311" t="s">
        <v>17</v>
      </c>
      <c r="O268" s="311" t="s">
        <v>49</v>
      </c>
      <c r="P268" s="312">
        <f t="shared" si="121"/>
        <v>773</v>
      </c>
      <c r="Q268" s="313">
        <v>12</v>
      </c>
      <c r="R268" s="314">
        <v>53</v>
      </c>
      <c r="S268" s="312">
        <f t="shared" si="122"/>
        <v>773</v>
      </c>
      <c r="T268" s="313">
        <v>12</v>
      </c>
      <c r="U268" s="314">
        <v>53</v>
      </c>
      <c r="V268" s="312">
        <f t="shared" si="123"/>
        <v>789</v>
      </c>
      <c r="W268" s="313">
        <v>13</v>
      </c>
      <c r="X268" s="314">
        <v>9</v>
      </c>
      <c r="Y268" s="312">
        <f t="shared" si="124"/>
        <v>790</v>
      </c>
      <c r="Z268" s="313">
        <v>13</v>
      </c>
      <c r="AA268" s="314">
        <v>10</v>
      </c>
      <c r="AB268" s="312">
        <f t="shared" si="125"/>
        <v>805</v>
      </c>
      <c r="AC268" s="313">
        <v>13</v>
      </c>
      <c r="AD268" s="314">
        <v>25</v>
      </c>
      <c r="AE268" s="312">
        <f t="shared" si="126"/>
        <v>805</v>
      </c>
      <c r="AF268" s="313">
        <v>13</v>
      </c>
      <c r="AG268" s="314">
        <v>25</v>
      </c>
      <c r="AH268" s="309">
        <f t="shared" si="139"/>
        <v>3649</v>
      </c>
      <c r="AI268" s="309">
        <f t="shared" si="127"/>
        <v>3653</v>
      </c>
      <c r="AJ268" s="309">
        <f t="shared" si="128"/>
        <v>3653</v>
      </c>
      <c r="AK268" s="309">
        <f t="shared" si="129"/>
        <v>3669</v>
      </c>
      <c r="AL268" s="309">
        <f t="shared" si="130"/>
        <v>3670</v>
      </c>
      <c r="AM268" s="309">
        <f t="shared" si="131"/>
        <v>3685</v>
      </c>
      <c r="AN268" s="311">
        <f t="shared" si="132"/>
        <v>3685</v>
      </c>
      <c r="AO268" s="309">
        <f t="shared" si="140"/>
        <v>1</v>
      </c>
      <c r="AP268" s="309">
        <f t="shared" si="141"/>
        <v>4</v>
      </c>
      <c r="AQ268" s="309">
        <f t="shared" si="142"/>
        <v>0</v>
      </c>
      <c r="AR268" s="309">
        <f t="shared" si="143"/>
        <v>16</v>
      </c>
      <c r="AS268" s="309">
        <f t="shared" si="144"/>
        <v>1</v>
      </c>
      <c r="AT268" s="309">
        <f t="shared" si="145"/>
        <v>15</v>
      </c>
      <c r="AU268" s="309">
        <f t="shared" si="146"/>
        <v>16</v>
      </c>
      <c r="AV268" s="309">
        <f t="shared" si="147"/>
        <v>0</v>
      </c>
      <c r="AW268" s="311">
        <f t="shared" si="148"/>
        <v>36</v>
      </c>
    </row>
    <row r="269" spans="1:49" x14ac:dyDescent="0.55000000000000004">
      <c r="A269" s="305">
        <f t="shared" si="133"/>
        <v>3</v>
      </c>
      <c r="B269" s="305">
        <v>8</v>
      </c>
      <c r="C269" s="305">
        <f t="shared" si="120"/>
        <v>2880</v>
      </c>
      <c r="D269" s="305">
        <f t="shared" si="134"/>
        <v>774</v>
      </c>
      <c r="E269" s="306">
        <f t="shared" si="135"/>
        <v>0.53749999999999998</v>
      </c>
      <c r="F269" s="305" t="str">
        <f t="shared" si="136"/>
        <v>Pico</v>
      </c>
      <c r="G269" s="307">
        <v>12</v>
      </c>
      <c r="H269" s="308">
        <v>54</v>
      </c>
      <c r="I269" s="309" t="s">
        <v>51</v>
      </c>
      <c r="J269" s="310" t="str">
        <f t="shared" si="137"/>
        <v>Não</v>
      </c>
      <c r="K269" s="310" t="str">
        <f t="shared" si="149"/>
        <v>Região</v>
      </c>
      <c r="L269" s="310" t="str">
        <f t="shared" si="138"/>
        <v>Pirajui</v>
      </c>
      <c r="M269" s="310" t="s">
        <v>335</v>
      </c>
      <c r="N269" s="311" t="s">
        <v>17</v>
      </c>
      <c r="O269" s="311" t="s">
        <v>52</v>
      </c>
      <c r="P269" s="312">
        <f t="shared" si="121"/>
        <v>780</v>
      </c>
      <c r="Q269" s="313">
        <v>13</v>
      </c>
      <c r="R269" s="314">
        <v>0</v>
      </c>
      <c r="S269" s="312">
        <f t="shared" si="122"/>
        <v>780</v>
      </c>
      <c r="T269" s="313">
        <v>13</v>
      </c>
      <c r="U269" s="314">
        <v>0</v>
      </c>
      <c r="V269" s="312">
        <f t="shared" si="123"/>
        <v>804</v>
      </c>
      <c r="W269" s="313">
        <v>13</v>
      </c>
      <c r="X269" s="314">
        <v>24</v>
      </c>
      <c r="Y269" s="312">
        <f t="shared" si="124"/>
        <v>823</v>
      </c>
      <c r="Z269" s="313">
        <v>13</v>
      </c>
      <c r="AA269" s="314">
        <v>43</v>
      </c>
      <c r="AB269" s="312">
        <f t="shared" si="125"/>
        <v>823</v>
      </c>
      <c r="AC269" s="313">
        <v>13</v>
      </c>
      <c r="AD269" s="314">
        <v>43</v>
      </c>
      <c r="AE269" s="312">
        <f t="shared" si="126"/>
        <v>830</v>
      </c>
      <c r="AF269" s="313">
        <v>13</v>
      </c>
      <c r="AG269" s="314">
        <v>50</v>
      </c>
      <c r="AH269" s="309">
        <f t="shared" si="139"/>
        <v>3654</v>
      </c>
      <c r="AI269" s="309">
        <f t="shared" si="127"/>
        <v>3660</v>
      </c>
      <c r="AJ269" s="309">
        <f t="shared" si="128"/>
        <v>3660</v>
      </c>
      <c r="AK269" s="309">
        <f t="shared" si="129"/>
        <v>3684</v>
      </c>
      <c r="AL269" s="309">
        <f t="shared" si="130"/>
        <v>3703</v>
      </c>
      <c r="AM269" s="309">
        <f t="shared" si="131"/>
        <v>3703</v>
      </c>
      <c r="AN269" s="311">
        <f t="shared" si="132"/>
        <v>3710</v>
      </c>
      <c r="AO269" s="309">
        <f t="shared" si="140"/>
        <v>1</v>
      </c>
      <c r="AP269" s="309">
        <f t="shared" si="141"/>
        <v>6</v>
      </c>
      <c r="AQ269" s="309">
        <f t="shared" si="142"/>
        <v>0</v>
      </c>
      <c r="AR269" s="309">
        <f t="shared" si="143"/>
        <v>24</v>
      </c>
      <c r="AS269" s="309">
        <f t="shared" si="144"/>
        <v>19</v>
      </c>
      <c r="AT269" s="309">
        <f t="shared" si="145"/>
        <v>0</v>
      </c>
      <c r="AU269" s="309">
        <f t="shared" si="146"/>
        <v>19</v>
      </c>
      <c r="AV269" s="309">
        <f t="shared" si="147"/>
        <v>7</v>
      </c>
      <c r="AW269" s="311">
        <f t="shared" si="148"/>
        <v>56</v>
      </c>
    </row>
    <row r="270" spans="1:49" x14ac:dyDescent="0.55000000000000004">
      <c r="A270" s="305">
        <f t="shared" si="133"/>
        <v>3</v>
      </c>
      <c r="B270" s="305">
        <v>8</v>
      </c>
      <c r="C270" s="305">
        <f t="shared" si="120"/>
        <v>2880</v>
      </c>
      <c r="D270" s="305">
        <f t="shared" si="134"/>
        <v>784</v>
      </c>
      <c r="E270" s="306">
        <f t="shared" si="135"/>
        <v>0.5444444444444444</v>
      </c>
      <c r="F270" s="305" t="str">
        <f t="shared" si="136"/>
        <v>Pico</v>
      </c>
      <c r="G270" s="307">
        <v>13</v>
      </c>
      <c r="H270" s="308">
        <v>4</v>
      </c>
      <c r="I270" s="309" t="s">
        <v>61</v>
      </c>
      <c r="J270" s="310" t="str">
        <f t="shared" si="137"/>
        <v>Não</v>
      </c>
      <c r="K270" s="310" t="str">
        <f t="shared" si="149"/>
        <v>Bauru</v>
      </c>
      <c r="L270" s="310" t="str">
        <f t="shared" si="138"/>
        <v>Bauru</v>
      </c>
      <c r="M270" s="310" t="s">
        <v>333</v>
      </c>
      <c r="N270" s="311" t="s">
        <v>17</v>
      </c>
      <c r="O270" s="311" t="s">
        <v>31</v>
      </c>
      <c r="P270" s="312">
        <f t="shared" si="121"/>
        <v>789</v>
      </c>
      <c r="Q270" s="313">
        <v>13</v>
      </c>
      <c r="R270" s="314">
        <v>9</v>
      </c>
      <c r="S270" s="312">
        <f t="shared" si="122"/>
        <v>789</v>
      </c>
      <c r="T270" s="313">
        <v>13</v>
      </c>
      <c r="U270" s="314">
        <v>9</v>
      </c>
      <c r="V270" s="312">
        <f t="shared" si="123"/>
        <v>796</v>
      </c>
      <c r="W270" s="313">
        <v>13</v>
      </c>
      <c r="X270" s="314">
        <v>16</v>
      </c>
      <c r="Y270" s="312">
        <f t="shared" si="124"/>
        <v>813</v>
      </c>
      <c r="Z270" s="313">
        <v>13</v>
      </c>
      <c r="AA270" s="314">
        <v>33</v>
      </c>
      <c r="AB270" s="312">
        <f t="shared" si="125"/>
        <v>819</v>
      </c>
      <c r="AC270" s="313">
        <v>13</v>
      </c>
      <c r="AD270" s="314">
        <v>39</v>
      </c>
      <c r="AE270" s="312">
        <f t="shared" si="126"/>
        <v>846</v>
      </c>
      <c r="AF270" s="313">
        <v>14</v>
      </c>
      <c r="AG270" s="314">
        <v>6</v>
      </c>
      <c r="AH270" s="309">
        <f t="shared" si="139"/>
        <v>3664</v>
      </c>
      <c r="AI270" s="309">
        <f t="shared" si="127"/>
        <v>3669</v>
      </c>
      <c r="AJ270" s="309">
        <f t="shared" si="128"/>
        <v>3669</v>
      </c>
      <c r="AK270" s="309">
        <f t="shared" si="129"/>
        <v>3676</v>
      </c>
      <c r="AL270" s="309">
        <f t="shared" si="130"/>
        <v>3693</v>
      </c>
      <c r="AM270" s="309">
        <f t="shared" si="131"/>
        <v>3699</v>
      </c>
      <c r="AN270" s="311">
        <f t="shared" si="132"/>
        <v>3726</v>
      </c>
      <c r="AO270" s="309">
        <f t="shared" si="140"/>
        <v>1</v>
      </c>
      <c r="AP270" s="309">
        <f t="shared" si="141"/>
        <v>5</v>
      </c>
      <c r="AQ270" s="309">
        <f t="shared" si="142"/>
        <v>0</v>
      </c>
      <c r="AR270" s="309">
        <f t="shared" si="143"/>
        <v>7</v>
      </c>
      <c r="AS270" s="309">
        <f t="shared" si="144"/>
        <v>17</v>
      </c>
      <c r="AT270" s="309">
        <f t="shared" si="145"/>
        <v>6</v>
      </c>
      <c r="AU270" s="309">
        <f t="shared" si="146"/>
        <v>23</v>
      </c>
      <c r="AV270" s="309">
        <f t="shared" si="147"/>
        <v>27</v>
      </c>
      <c r="AW270" s="311">
        <f t="shared" si="148"/>
        <v>62</v>
      </c>
    </row>
    <row r="271" spans="1:49" x14ac:dyDescent="0.55000000000000004">
      <c r="A271" s="305">
        <f t="shared" si="133"/>
        <v>3</v>
      </c>
      <c r="B271" s="305">
        <v>8</v>
      </c>
      <c r="C271" s="305">
        <f t="shared" si="120"/>
        <v>2880</v>
      </c>
      <c r="D271" s="305">
        <f t="shared" si="134"/>
        <v>804</v>
      </c>
      <c r="E271" s="306">
        <f t="shared" si="135"/>
        <v>0.55833333333333335</v>
      </c>
      <c r="F271" s="305" t="str">
        <f t="shared" si="136"/>
        <v>Pico</v>
      </c>
      <c r="G271" s="307">
        <v>13</v>
      </c>
      <c r="H271" s="308">
        <v>24</v>
      </c>
      <c r="I271" s="309" t="s">
        <v>47</v>
      </c>
      <c r="J271" s="310" t="str">
        <f t="shared" si="137"/>
        <v>Não</v>
      </c>
      <c r="K271" s="310" t="str">
        <f t="shared" si="149"/>
        <v>Bauru</v>
      </c>
      <c r="L271" s="310" t="str">
        <f t="shared" si="138"/>
        <v>Bauru</v>
      </c>
      <c r="M271" s="310" t="s">
        <v>329</v>
      </c>
      <c r="N271" s="311" t="s">
        <v>3</v>
      </c>
      <c r="O271" s="311" t="s">
        <v>132</v>
      </c>
      <c r="P271" s="312">
        <f t="shared" si="121"/>
        <v>815</v>
      </c>
      <c r="Q271" s="313">
        <v>13</v>
      </c>
      <c r="R271" s="314">
        <v>35</v>
      </c>
      <c r="S271" s="312">
        <f t="shared" si="122"/>
        <v>816</v>
      </c>
      <c r="T271" s="313">
        <v>13</v>
      </c>
      <c r="U271" s="314">
        <v>36</v>
      </c>
      <c r="V271" s="312">
        <f t="shared" si="123"/>
        <v>817</v>
      </c>
      <c r="W271" s="313">
        <v>13</v>
      </c>
      <c r="X271" s="314">
        <v>37</v>
      </c>
      <c r="Y271" s="312">
        <f t="shared" si="124"/>
        <v>824</v>
      </c>
      <c r="Z271" s="313">
        <v>13</v>
      </c>
      <c r="AA271" s="314">
        <v>44</v>
      </c>
      <c r="AB271" s="312">
        <f t="shared" si="125"/>
        <v>835</v>
      </c>
      <c r="AC271" s="313">
        <v>13</v>
      </c>
      <c r="AD271" s="314">
        <v>55</v>
      </c>
      <c r="AE271" s="312">
        <f t="shared" si="126"/>
        <v>849</v>
      </c>
      <c r="AF271" s="313">
        <v>14</v>
      </c>
      <c r="AG271" s="314">
        <v>9</v>
      </c>
      <c r="AH271" s="309">
        <f t="shared" si="139"/>
        <v>3684</v>
      </c>
      <c r="AI271" s="309">
        <f t="shared" si="127"/>
        <v>3695</v>
      </c>
      <c r="AJ271" s="309">
        <f t="shared" si="128"/>
        <v>3696</v>
      </c>
      <c r="AK271" s="309">
        <f t="shared" si="129"/>
        <v>3697</v>
      </c>
      <c r="AL271" s="309">
        <f t="shared" si="130"/>
        <v>3704</v>
      </c>
      <c r="AM271" s="309">
        <f t="shared" si="131"/>
        <v>3715</v>
      </c>
      <c r="AN271" s="311">
        <f t="shared" si="132"/>
        <v>3729</v>
      </c>
      <c r="AO271" s="309">
        <f t="shared" si="140"/>
        <v>1</v>
      </c>
      <c r="AP271" s="309">
        <f t="shared" si="141"/>
        <v>11</v>
      </c>
      <c r="AQ271" s="309">
        <f t="shared" si="142"/>
        <v>1</v>
      </c>
      <c r="AR271" s="309">
        <f t="shared" si="143"/>
        <v>1</v>
      </c>
      <c r="AS271" s="309">
        <f t="shared" si="144"/>
        <v>7</v>
      </c>
      <c r="AT271" s="309">
        <f t="shared" si="145"/>
        <v>11</v>
      </c>
      <c r="AU271" s="309">
        <f t="shared" si="146"/>
        <v>18</v>
      </c>
      <c r="AV271" s="309">
        <f t="shared" si="147"/>
        <v>14</v>
      </c>
      <c r="AW271" s="311">
        <f t="shared" si="148"/>
        <v>45</v>
      </c>
    </row>
    <row r="272" spans="1:49" x14ac:dyDescent="0.55000000000000004">
      <c r="A272" s="305">
        <f t="shared" si="133"/>
        <v>3</v>
      </c>
      <c r="B272" s="305">
        <v>8</v>
      </c>
      <c r="C272" s="305">
        <f t="shared" si="120"/>
        <v>2880</v>
      </c>
      <c r="D272" s="305">
        <f t="shared" si="134"/>
        <v>812</v>
      </c>
      <c r="E272" s="306">
        <f t="shared" si="135"/>
        <v>0.56388888888888888</v>
      </c>
      <c r="F272" s="305" t="str">
        <f t="shared" si="136"/>
        <v>Pico</v>
      </c>
      <c r="G272" s="307">
        <v>13</v>
      </c>
      <c r="H272" s="308">
        <v>32</v>
      </c>
      <c r="I272" s="309" t="s">
        <v>101</v>
      </c>
      <c r="J272" s="310" t="str">
        <f t="shared" si="137"/>
        <v>Não</v>
      </c>
      <c r="K272" s="310" t="str">
        <f t="shared" si="149"/>
        <v>Região</v>
      </c>
      <c r="L272" s="310" t="str">
        <f t="shared" si="138"/>
        <v>Lençóis Paulista</v>
      </c>
      <c r="M272" s="310" t="s">
        <v>334</v>
      </c>
      <c r="N272" s="311" t="s">
        <v>3</v>
      </c>
      <c r="O272" s="311" t="s">
        <v>49</v>
      </c>
      <c r="P272" s="312">
        <f t="shared" si="121"/>
        <v>816</v>
      </c>
      <c r="Q272" s="313">
        <v>13</v>
      </c>
      <c r="R272" s="314">
        <v>36</v>
      </c>
      <c r="S272" s="312">
        <f t="shared" si="122"/>
        <v>817</v>
      </c>
      <c r="T272" s="313">
        <v>13</v>
      </c>
      <c r="U272" s="314">
        <v>37</v>
      </c>
      <c r="V272" s="312">
        <f t="shared" si="123"/>
        <v>830</v>
      </c>
      <c r="W272" s="313">
        <v>13</v>
      </c>
      <c r="X272" s="314">
        <v>50</v>
      </c>
      <c r="Y272" s="312">
        <f t="shared" si="124"/>
        <v>833</v>
      </c>
      <c r="Z272" s="313">
        <v>13</v>
      </c>
      <c r="AA272" s="314">
        <v>53</v>
      </c>
      <c r="AB272" s="312">
        <f t="shared" si="125"/>
        <v>844</v>
      </c>
      <c r="AC272" s="313">
        <v>14</v>
      </c>
      <c r="AD272" s="314">
        <v>4</v>
      </c>
      <c r="AE272" s="312">
        <f t="shared" si="126"/>
        <v>844</v>
      </c>
      <c r="AF272" s="313">
        <v>14</v>
      </c>
      <c r="AG272" s="314">
        <v>4</v>
      </c>
      <c r="AH272" s="309">
        <f t="shared" si="139"/>
        <v>3692</v>
      </c>
      <c r="AI272" s="309">
        <f t="shared" si="127"/>
        <v>3696</v>
      </c>
      <c r="AJ272" s="309">
        <f t="shared" si="128"/>
        <v>3697</v>
      </c>
      <c r="AK272" s="309">
        <f t="shared" si="129"/>
        <v>3710</v>
      </c>
      <c r="AL272" s="309">
        <f t="shared" si="130"/>
        <v>3713</v>
      </c>
      <c r="AM272" s="309">
        <f t="shared" si="131"/>
        <v>3724</v>
      </c>
      <c r="AN272" s="311">
        <f t="shared" si="132"/>
        <v>3724</v>
      </c>
      <c r="AO272" s="309">
        <f t="shared" si="140"/>
        <v>1</v>
      </c>
      <c r="AP272" s="309">
        <f t="shared" si="141"/>
        <v>4</v>
      </c>
      <c r="AQ272" s="309">
        <f t="shared" si="142"/>
        <v>1</v>
      </c>
      <c r="AR272" s="309">
        <f t="shared" si="143"/>
        <v>13</v>
      </c>
      <c r="AS272" s="309">
        <f t="shared" si="144"/>
        <v>3</v>
      </c>
      <c r="AT272" s="309">
        <f t="shared" si="145"/>
        <v>11</v>
      </c>
      <c r="AU272" s="309">
        <f t="shared" si="146"/>
        <v>14</v>
      </c>
      <c r="AV272" s="309">
        <f t="shared" si="147"/>
        <v>0</v>
      </c>
      <c r="AW272" s="311">
        <f t="shared" si="148"/>
        <v>32</v>
      </c>
    </row>
    <row r="273" spans="1:49" x14ac:dyDescent="0.55000000000000004">
      <c r="A273" s="305">
        <f t="shared" si="133"/>
        <v>3</v>
      </c>
      <c r="B273" s="305">
        <v>8</v>
      </c>
      <c r="C273" s="305">
        <f t="shared" si="120"/>
        <v>2880</v>
      </c>
      <c r="D273" s="305">
        <f t="shared" si="134"/>
        <v>822</v>
      </c>
      <c r="E273" s="306">
        <f t="shared" si="135"/>
        <v>0.5708333333333333</v>
      </c>
      <c r="F273" s="305" t="str">
        <f t="shared" si="136"/>
        <v>Pico</v>
      </c>
      <c r="G273" s="307">
        <v>13</v>
      </c>
      <c r="H273" s="308">
        <v>42</v>
      </c>
      <c r="I273" s="309" t="s">
        <v>15</v>
      </c>
      <c r="J273" s="310" t="str">
        <f t="shared" si="137"/>
        <v>Não</v>
      </c>
      <c r="K273" s="310" t="str">
        <f t="shared" si="149"/>
        <v>Bauru</v>
      </c>
      <c r="L273" s="310" t="str">
        <f t="shared" si="138"/>
        <v>Bauru</v>
      </c>
      <c r="M273" s="310" t="s">
        <v>329</v>
      </c>
      <c r="N273" s="311" t="s">
        <v>17</v>
      </c>
      <c r="O273" s="311" t="s">
        <v>39</v>
      </c>
      <c r="P273" s="312">
        <f t="shared" si="121"/>
        <v>817</v>
      </c>
      <c r="Q273" s="313">
        <v>13</v>
      </c>
      <c r="R273" s="314">
        <v>37</v>
      </c>
      <c r="S273" s="312">
        <f t="shared" si="122"/>
        <v>830</v>
      </c>
      <c r="T273" s="313">
        <v>13</v>
      </c>
      <c r="U273" s="314">
        <v>50</v>
      </c>
      <c r="V273" s="312">
        <f t="shared" si="123"/>
        <v>838</v>
      </c>
      <c r="W273" s="313">
        <v>13</v>
      </c>
      <c r="X273" s="314">
        <v>58</v>
      </c>
      <c r="Y273" s="312">
        <f t="shared" si="124"/>
        <v>857</v>
      </c>
      <c r="Z273" s="313">
        <v>14</v>
      </c>
      <c r="AA273" s="314">
        <v>17</v>
      </c>
      <c r="AB273" s="312">
        <f t="shared" si="125"/>
        <v>879</v>
      </c>
      <c r="AC273" s="313">
        <v>14</v>
      </c>
      <c r="AD273" s="314">
        <v>39</v>
      </c>
      <c r="AE273" s="312">
        <f t="shared" si="126"/>
        <v>881</v>
      </c>
      <c r="AF273" s="313">
        <v>14</v>
      </c>
      <c r="AG273" s="314">
        <v>41</v>
      </c>
      <c r="AH273" s="309">
        <f t="shared" si="139"/>
        <v>3702</v>
      </c>
      <c r="AI273" s="309">
        <f t="shared" si="127"/>
        <v>3697</v>
      </c>
      <c r="AJ273" s="309">
        <f t="shared" si="128"/>
        <v>3710</v>
      </c>
      <c r="AK273" s="309">
        <f t="shared" si="129"/>
        <v>3718</v>
      </c>
      <c r="AL273" s="309">
        <f t="shared" si="130"/>
        <v>3737</v>
      </c>
      <c r="AM273" s="309">
        <f t="shared" si="131"/>
        <v>3759</v>
      </c>
      <c r="AN273" s="311">
        <f t="shared" si="132"/>
        <v>3761</v>
      </c>
      <c r="AO273" s="309">
        <f t="shared" si="140"/>
        <v>1</v>
      </c>
      <c r="AP273" s="309">
        <f t="shared" si="141"/>
        <v>0</v>
      </c>
      <c r="AQ273" s="309">
        <f t="shared" si="142"/>
        <v>13</v>
      </c>
      <c r="AR273" s="309">
        <f t="shared" si="143"/>
        <v>8</v>
      </c>
      <c r="AS273" s="309">
        <f t="shared" si="144"/>
        <v>19</v>
      </c>
      <c r="AT273" s="309">
        <f t="shared" si="145"/>
        <v>22</v>
      </c>
      <c r="AU273" s="309">
        <f t="shared" si="146"/>
        <v>41</v>
      </c>
      <c r="AV273" s="309">
        <f t="shared" si="147"/>
        <v>2</v>
      </c>
      <c r="AW273" s="311">
        <f t="shared" si="148"/>
        <v>59</v>
      </c>
    </row>
    <row r="274" spans="1:49" x14ac:dyDescent="0.55000000000000004">
      <c r="A274" s="305">
        <f t="shared" si="133"/>
        <v>3</v>
      </c>
      <c r="B274" s="305">
        <v>8</v>
      </c>
      <c r="C274" s="305">
        <f t="shared" si="120"/>
        <v>2880</v>
      </c>
      <c r="D274" s="305">
        <f t="shared" si="134"/>
        <v>837</v>
      </c>
      <c r="E274" s="306">
        <f t="shared" si="135"/>
        <v>0.58124999999999993</v>
      </c>
      <c r="F274" s="305" t="str">
        <f t="shared" si="136"/>
        <v>Pico</v>
      </c>
      <c r="G274" s="307">
        <v>13</v>
      </c>
      <c r="H274" s="308">
        <v>57</v>
      </c>
      <c r="I274" s="309" t="s">
        <v>148</v>
      </c>
      <c r="J274" s="310" t="str">
        <f t="shared" si="137"/>
        <v>Não</v>
      </c>
      <c r="K274" s="310" t="str">
        <f t="shared" si="149"/>
        <v>Bauru</v>
      </c>
      <c r="L274" s="310" t="str">
        <f t="shared" si="138"/>
        <v>Bauru</v>
      </c>
      <c r="M274" s="310" t="s">
        <v>325</v>
      </c>
      <c r="N274" s="311" t="s">
        <v>17</v>
      </c>
      <c r="O274" s="311" t="s">
        <v>4</v>
      </c>
      <c r="P274" s="312">
        <f t="shared" si="121"/>
        <v>842</v>
      </c>
      <c r="Q274" s="313">
        <v>14</v>
      </c>
      <c r="R274" s="314">
        <v>2</v>
      </c>
      <c r="S274" s="312">
        <f t="shared" si="122"/>
        <v>845</v>
      </c>
      <c r="T274" s="313">
        <v>14</v>
      </c>
      <c r="U274" s="314">
        <v>5</v>
      </c>
      <c r="V274" s="312">
        <f t="shared" si="123"/>
        <v>853</v>
      </c>
      <c r="W274" s="313">
        <v>14</v>
      </c>
      <c r="X274" s="314">
        <v>13</v>
      </c>
      <c r="Y274" s="312">
        <f t="shared" si="124"/>
        <v>865</v>
      </c>
      <c r="Z274" s="313">
        <v>14</v>
      </c>
      <c r="AA274" s="314">
        <v>25</v>
      </c>
      <c r="AB274" s="312">
        <f t="shared" si="125"/>
        <v>889</v>
      </c>
      <c r="AC274" s="313">
        <v>14</v>
      </c>
      <c r="AD274" s="314">
        <v>49</v>
      </c>
      <c r="AE274" s="312">
        <f t="shared" si="126"/>
        <v>890</v>
      </c>
      <c r="AF274" s="313">
        <v>14</v>
      </c>
      <c r="AG274" s="314">
        <v>50</v>
      </c>
      <c r="AH274" s="309">
        <f t="shared" si="139"/>
        <v>3717</v>
      </c>
      <c r="AI274" s="309">
        <f t="shared" si="127"/>
        <v>3722</v>
      </c>
      <c r="AJ274" s="309">
        <f t="shared" si="128"/>
        <v>3725</v>
      </c>
      <c r="AK274" s="309">
        <f t="shared" si="129"/>
        <v>3733</v>
      </c>
      <c r="AL274" s="309">
        <f t="shared" si="130"/>
        <v>3745</v>
      </c>
      <c r="AM274" s="309">
        <f t="shared" si="131"/>
        <v>3769</v>
      </c>
      <c r="AN274" s="311">
        <f t="shared" si="132"/>
        <v>3770</v>
      </c>
      <c r="AO274" s="309">
        <f t="shared" si="140"/>
        <v>1</v>
      </c>
      <c r="AP274" s="309">
        <f t="shared" si="141"/>
        <v>5</v>
      </c>
      <c r="AQ274" s="309">
        <f t="shared" si="142"/>
        <v>3</v>
      </c>
      <c r="AR274" s="309">
        <f t="shared" si="143"/>
        <v>8</v>
      </c>
      <c r="AS274" s="309">
        <f t="shared" si="144"/>
        <v>12</v>
      </c>
      <c r="AT274" s="309">
        <f t="shared" si="145"/>
        <v>24</v>
      </c>
      <c r="AU274" s="309">
        <f t="shared" si="146"/>
        <v>36</v>
      </c>
      <c r="AV274" s="309">
        <f t="shared" si="147"/>
        <v>1</v>
      </c>
      <c r="AW274" s="311">
        <f t="shared" si="148"/>
        <v>53</v>
      </c>
    </row>
    <row r="275" spans="1:49" x14ac:dyDescent="0.55000000000000004">
      <c r="A275" s="305">
        <f t="shared" si="133"/>
        <v>3</v>
      </c>
      <c r="B275" s="305">
        <v>8</v>
      </c>
      <c r="C275" s="305">
        <f t="shared" si="120"/>
        <v>2880</v>
      </c>
      <c r="D275" s="305">
        <f t="shared" si="134"/>
        <v>843</v>
      </c>
      <c r="E275" s="306">
        <f t="shared" si="135"/>
        <v>0.5854166666666667</v>
      </c>
      <c r="F275" s="305" t="str">
        <f t="shared" si="136"/>
        <v>Pico</v>
      </c>
      <c r="G275" s="307">
        <v>14</v>
      </c>
      <c r="H275" s="308">
        <v>3</v>
      </c>
      <c r="I275" s="309" t="s">
        <v>61</v>
      </c>
      <c r="J275" s="310" t="str">
        <f t="shared" si="137"/>
        <v>Não</v>
      </c>
      <c r="K275" s="310" t="str">
        <f t="shared" si="149"/>
        <v>Bauru</v>
      </c>
      <c r="L275" s="310" t="str">
        <f t="shared" si="138"/>
        <v>Bauru</v>
      </c>
      <c r="M275" s="310" t="s">
        <v>333</v>
      </c>
      <c r="N275" s="311" t="s">
        <v>3</v>
      </c>
      <c r="O275" s="311" t="s">
        <v>31</v>
      </c>
      <c r="P275" s="312">
        <f t="shared" si="121"/>
        <v>849</v>
      </c>
      <c r="Q275" s="313">
        <v>14</v>
      </c>
      <c r="R275" s="314">
        <v>9</v>
      </c>
      <c r="S275" s="312">
        <f t="shared" si="122"/>
        <v>849</v>
      </c>
      <c r="T275" s="313">
        <v>14</v>
      </c>
      <c r="U275" s="314">
        <v>9</v>
      </c>
      <c r="V275" s="312">
        <f t="shared" si="123"/>
        <v>857</v>
      </c>
      <c r="W275" s="313">
        <v>14</v>
      </c>
      <c r="X275" s="314">
        <v>17</v>
      </c>
      <c r="Y275" s="312">
        <f t="shared" si="124"/>
        <v>866</v>
      </c>
      <c r="Z275" s="313">
        <v>14</v>
      </c>
      <c r="AA275" s="314">
        <v>26</v>
      </c>
      <c r="AB275" s="312">
        <f t="shared" si="125"/>
        <v>871</v>
      </c>
      <c r="AC275" s="313">
        <v>14</v>
      </c>
      <c r="AD275" s="314">
        <v>31</v>
      </c>
      <c r="AE275" s="312">
        <f t="shared" si="126"/>
        <v>897</v>
      </c>
      <c r="AF275" s="313">
        <v>14</v>
      </c>
      <c r="AG275" s="314">
        <v>57</v>
      </c>
      <c r="AH275" s="309">
        <f t="shared" si="139"/>
        <v>3723</v>
      </c>
      <c r="AI275" s="309">
        <f t="shared" si="127"/>
        <v>3729</v>
      </c>
      <c r="AJ275" s="309">
        <f t="shared" si="128"/>
        <v>3729</v>
      </c>
      <c r="AK275" s="309">
        <f t="shared" si="129"/>
        <v>3737</v>
      </c>
      <c r="AL275" s="309">
        <f t="shared" si="130"/>
        <v>3746</v>
      </c>
      <c r="AM275" s="309">
        <f t="shared" si="131"/>
        <v>3751</v>
      </c>
      <c r="AN275" s="311">
        <f t="shared" si="132"/>
        <v>3777</v>
      </c>
      <c r="AO275" s="309">
        <f t="shared" si="140"/>
        <v>1</v>
      </c>
      <c r="AP275" s="309">
        <f t="shared" si="141"/>
        <v>6</v>
      </c>
      <c r="AQ275" s="309">
        <f t="shared" si="142"/>
        <v>0</v>
      </c>
      <c r="AR275" s="309">
        <f t="shared" si="143"/>
        <v>8</v>
      </c>
      <c r="AS275" s="309">
        <f t="shared" si="144"/>
        <v>9</v>
      </c>
      <c r="AT275" s="309">
        <f t="shared" si="145"/>
        <v>5</v>
      </c>
      <c r="AU275" s="309">
        <f t="shared" si="146"/>
        <v>14</v>
      </c>
      <c r="AV275" s="309">
        <f t="shared" si="147"/>
        <v>26</v>
      </c>
      <c r="AW275" s="311">
        <f t="shared" si="148"/>
        <v>54</v>
      </c>
    </row>
    <row r="276" spans="1:49" x14ac:dyDescent="0.55000000000000004">
      <c r="A276" s="305">
        <f t="shared" si="133"/>
        <v>3</v>
      </c>
      <c r="B276" s="305">
        <v>8</v>
      </c>
      <c r="C276" s="305">
        <f t="shared" si="120"/>
        <v>2880</v>
      </c>
      <c r="D276" s="305">
        <f t="shared" si="134"/>
        <v>856</v>
      </c>
      <c r="E276" s="306">
        <f t="shared" si="135"/>
        <v>0.59444444444444444</v>
      </c>
      <c r="F276" s="305" t="str">
        <f t="shared" si="136"/>
        <v>Pico</v>
      </c>
      <c r="G276" s="307">
        <v>14</v>
      </c>
      <c r="H276" s="308">
        <v>16</v>
      </c>
      <c r="I276" s="309" t="s">
        <v>141</v>
      </c>
      <c r="J276" s="310" t="str">
        <f t="shared" si="137"/>
        <v>Não</v>
      </c>
      <c r="K276" s="310" t="str">
        <f t="shared" si="149"/>
        <v>Bauru</v>
      </c>
      <c r="L276" s="310" t="str">
        <f t="shared" si="138"/>
        <v>Bauru</v>
      </c>
      <c r="M276" s="310" t="s">
        <v>329</v>
      </c>
      <c r="N276" s="311" t="s">
        <v>17</v>
      </c>
      <c r="O276" s="311" t="s">
        <v>132</v>
      </c>
      <c r="P276" s="312">
        <f t="shared" si="121"/>
        <v>861</v>
      </c>
      <c r="Q276" s="313">
        <v>14</v>
      </c>
      <c r="R276" s="314">
        <v>21</v>
      </c>
      <c r="S276" s="312">
        <f t="shared" si="122"/>
        <v>861</v>
      </c>
      <c r="T276" s="313">
        <v>14</v>
      </c>
      <c r="U276" s="314">
        <v>21</v>
      </c>
      <c r="V276" s="312">
        <f t="shared" si="123"/>
        <v>871</v>
      </c>
      <c r="W276" s="313">
        <v>14</v>
      </c>
      <c r="X276" s="314">
        <v>31</v>
      </c>
      <c r="Y276" s="312">
        <f t="shared" si="124"/>
        <v>887</v>
      </c>
      <c r="Z276" s="313">
        <v>14</v>
      </c>
      <c r="AA276" s="314">
        <v>47</v>
      </c>
      <c r="AB276" s="312">
        <f t="shared" si="125"/>
        <v>903</v>
      </c>
      <c r="AC276" s="313">
        <v>15</v>
      </c>
      <c r="AD276" s="314">
        <v>3</v>
      </c>
      <c r="AE276" s="312">
        <f t="shared" si="126"/>
        <v>920</v>
      </c>
      <c r="AF276" s="313">
        <v>15</v>
      </c>
      <c r="AG276" s="314">
        <v>20</v>
      </c>
      <c r="AH276" s="309">
        <f t="shared" si="139"/>
        <v>3736</v>
      </c>
      <c r="AI276" s="309">
        <f t="shared" si="127"/>
        <v>3741</v>
      </c>
      <c r="AJ276" s="309">
        <f t="shared" si="128"/>
        <v>3741</v>
      </c>
      <c r="AK276" s="309">
        <f t="shared" si="129"/>
        <v>3751</v>
      </c>
      <c r="AL276" s="309">
        <f t="shared" si="130"/>
        <v>3767</v>
      </c>
      <c r="AM276" s="309">
        <f t="shared" si="131"/>
        <v>3783</v>
      </c>
      <c r="AN276" s="311">
        <f t="shared" si="132"/>
        <v>3800</v>
      </c>
      <c r="AO276" s="309">
        <f t="shared" si="140"/>
        <v>1</v>
      </c>
      <c r="AP276" s="309">
        <f t="shared" si="141"/>
        <v>5</v>
      </c>
      <c r="AQ276" s="309">
        <f t="shared" si="142"/>
        <v>0</v>
      </c>
      <c r="AR276" s="309">
        <f t="shared" si="143"/>
        <v>10</v>
      </c>
      <c r="AS276" s="309">
        <f t="shared" si="144"/>
        <v>16</v>
      </c>
      <c r="AT276" s="309">
        <f t="shared" si="145"/>
        <v>16</v>
      </c>
      <c r="AU276" s="309">
        <f t="shared" si="146"/>
        <v>32</v>
      </c>
      <c r="AV276" s="309">
        <f t="shared" si="147"/>
        <v>17</v>
      </c>
      <c r="AW276" s="311">
        <f t="shared" si="148"/>
        <v>64</v>
      </c>
    </row>
    <row r="277" spans="1:49" x14ac:dyDescent="0.55000000000000004">
      <c r="A277" s="305">
        <f t="shared" si="133"/>
        <v>3</v>
      </c>
      <c r="B277" s="305">
        <v>8</v>
      </c>
      <c r="C277" s="305">
        <f t="shared" si="120"/>
        <v>2880</v>
      </c>
      <c r="D277" s="305">
        <f t="shared" si="134"/>
        <v>866</v>
      </c>
      <c r="E277" s="306">
        <f t="shared" si="135"/>
        <v>0.60138888888888886</v>
      </c>
      <c r="F277" s="305" t="str">
        <f t="shared" si="136"/>
        <v>Pico</v>
      </c>
      <c r="G277" s="307">
        <v>14</v>
      </c>
      <c r="H277" s="308">
        <v>26</v>
      </c>
      <c r="I277" s="309" t="s">
        <v>148</v>
      </c>
      <c r="J277" s="310" t="str">
        <f t="shared" si="137"/>
        <v>Não</v>
      </c>
      <c r="K277" s="310" t="str">
        <f t="shared" si="149"/>
        <v>Bauru</v>
      </c>
      <c r="L277" s="310" t="str">
        <f t="shared" si="138"/>
        <v>Bauru</v>
      </c>
      <c r="M277" s="310" t="s">
        <v>325</v>
      </c>
      <c r="N277" s="311" t="s">
        <v>3</v>
      </c>
      <c r="O277" s="311" t="s">
        <v>4</v>
      </c>
      <c r="P277" s="312">
        <f t="shared" si="121"/>
        <v>890</v>
      </c>
      <c r="Q277" s="313">
        <v>14</v>
      </c>
      <c r="R277" s="314">
        <v>50</v>
      </c>
      <c r="S277" s="312">
        <f t="shared" si="122"/>
        <v>890</v>
      </c>
      <c r="T277" s="313">
        <v>14</v>
      </c>
      <c r="U277" s="314">
        <v>50</v>
      </c>
      <c r="V277" s="312">
        <f t="shared" si="123"/>
        <v>890</v>
      </c>
      <c r="W277" s="313">
        <v>14</v>
      </c>
      <c r="X277" s="314">
        <v>50</v>
      </c>
      <c r="Y277" s="312">
        <f t="shared" si="124"/>
        <v>890</v>
      </c>
      <c r="Z277" s="313">
        <v>14</v>
      </c>
      <c r="AA277" s="314">
        <v>50</v>
      </c>
      <c r="AB277" s="312">
        <f t="shared" si="125"/>
        <v>897</v>
      </c>
      <c r="AC277" s="313">
        <v>14</v>
      </c>
      <c r="AD277" s="314">
        <v>57</v>
      </c>
      <c r="AE277" s="312">
        <f t="shared" si="126"/>
        <v>909</v>
      </c>
      <c r="AF277" s="313">
        <v>15</v>
      </c>
      <c r="AG277" s="314">
        <v>9</v>
      </c>
      <c r="AH277" s="309">
        <f t="shared" si="139"/>
        <v>3746</v>
      </c>
      <c r="AI277" s="309">
        <f t="shared" si="127"/>
        <v>3770</v>
      </c>
      <c r="AJ277" s="309">
        <f t="shared" si="128"/>
        <v>3770</v>
      </c>
      <c r="AK277" s="309">
        <f t="shared" si="129"/>
        <v>3770</v>
      </c>
      <c r="AL277" s="309">
        <f t="shared" si="130"/>
        <v>3770</v>
      </c>
      <c r="AM277" s="309">
        <f t="shared" si="131"/>
        <v>3777</v>
      </c>
      <c r="AN277" s="311">
        <f t="shared" si="132"/>
        <v>3789</v>
      </c>
      <c r="AO277" s="309">
        <f t="shared" si="140"/>
        <v>1</v>
      </c>
      <c r="AP277" s="309">
        <f t="shared" si="141"/>
        <v>24</v>
      </c>
      <c r="AQ277" s="309">
        <f t="shared" si="142"/>
        <v>0</v>
      </c>
      <c r="AR277" s="309">
        <f t="shared" si="143"/>
        <v>0</v>
      </c>
      <c r="AS277" s="309">
        <f t="shared" si="144"/>
        <v>0</v>
      </c>
      <c r="AT277" s="309">
        <f t="shared" si="145"/>
        <v>7</v>
      </c>
      <c r="AU277" s="309">
        <f t="shared" si="146"/>
        <v>7</v>
      </c>
      <c r="AV277" s="309">
        <f t="shared" si="147"/>
        <v>12</v>
      </c>
      <c r="AW277" s="311">
        <f t="shared" si="148"/>
        <v>43</v>
      </c>
    </row>
    <row r="278" spans="1:49" x14ac:dyDescent="0.55000000000000004">
      <c r="A278" s="305">
        <f t="shared" si="133"/>
        <v>3</v>
      </c>
      <c r="B278" s="305">
        <v>8</v>
      </c>
      <c r="C278" s="305">
        <f t="shared" si="120"/>
        <v>2880</v>
      </c>
      <c r="D278" s="305">
        <f t="shared" si="134"/>
        <v>874</v>
      </c>
      <c r="E278" s="306">
        <f t="shared" si="135"/>
        <v>0.6069444444444444</v>
      </c>
      <c r="F278" s="305" t="str">
        <f t="shared" si="136"/>
        <v>Pico</v>
      </c>
      <c r="G278" s="307">
        <v>14</v>
      </c>
      <c r="H278" s="308">
        <v>34</v>
      </c>
      <c r="I278" s="309" t="s">
        <v>125</v>
      </c>
      <c r="J278" s="310" t="str">
        <f t="shared" si="137"/>
        <v>Não</v>
      </c>
      <c r="K278" s="310" t="str">
        <f t="shared" si="149"/>
        <v>Bauru</v>
      </c>
      <c r="L278" s="310" t="str">
        <f t="shared" si="138"/>
        <v>Bauru</v>
      </c>
      <c r="M278" s="310" t="s">
        <v>326</v>
      </c>
      <c r="N278" s="311" t="s">
        <v>3</v>
      </c>
      <c r="O278" s="311" t="s">
        <v>7</v>
      </c>
      <c r="P278" s="312">
        <f t="shared" si="121"/>
        <v>918</v>
      </c>
      <c r="Q278" s="313">
        <v>15</v>
      </c>
      <c r="R278" s="314">
        <v>18</v>
      </c>
      <c r="S278" s="312">
        <f t="shared" si="122"/>
        <v>919</v>
      </c>
      <c r="T278" s="313">
        <v>15</v>
      </c>
      <c r="U278" s="314">
        <v>19</v>
      </c>
      <c r="V278" s="312">
        <f t="shared" si="123"/>
        <v>943</v>
      </c>
      <c r="W278" s="313">
        <v>15</v>
      </c>
      <c r="X278" s="314">
        <v>43</v>
      </c>
      <c r="Y278" s="312">
        <f t="shared" si="124"/>
        <v>946</v>
      </c>
      <c r="Z278" s="313">
        <v>15</v>
      </c>
      <c r="AA278" s="314">
        <v>46</v>
      </c>
      <c r="AB278" s="312">
        <f t="shared" si="125"/>
        <v>959</v>
      </c>
      <c r="AC278" s="313">
        <v>15</v>
      </c>
      <c r="AD278" s="314">
        <v>59</v>
      </c>
      <c r="AE278" s="312">
        <f t="shared" si="126"/>
        <v>978</v>
      </c>
      <c r="AF278" s="313">
        <v>16</v>
      </c>
      <c r="AG278" s="314">
        <v>18</v>
      </c>
      <c r="AH278" s="309">
        <f t="shared" si="139"/>
        <v>3754</v>
      </c>
      <c r="AI278" s="309">
        <f t="shared" si="127"/>
        <v>3798</v>
      </c>
      <c r="AJ278" s="309">
        <f t="shared" si="128"/>
        <v>3799</v>
      </c>
      <c r="AK278" s="309">
        <f t="shared" si="129"/>
        <v>3823</v>
      </c>
      <c r="AL278" s="309">
        <f t="shared" si="130"/>
        <v>3826</v>
      </c>
      <c r="AM278" s="309">
        <f t="shared" si="131"/>
        <v>3839</v>
      </c>
      <c r="AN278" s="311">
        <f t="shared" si="132"/>
        <v>3858</v>
      </c>
      <c r="AO278" s="309">
        <f t="shared" si="140"/>
        <v>1</v>
      </c>
      <c r="AP278" s="309">
        <f t="shared" si="141"/>
        <v>44</v>
      </c>
      <c r="AQ278" s="309">
        <f t="shared" si="142"/>
        <v>1</v>
      </c>
      <c r="AR278" s="309">
        <f t="shared" si="143"/>
        <v>24</v>
      </c>
      <c r="AS278" s="309">
        <f t="shared" si="144"/>
        <v>3</v>
      </c>
      <c r="AT278" s="309">
        <f t="shared" si="145"/>
        <v>13</v>
      </c>
      <c r="AU278" s="309">
        <f t="shared" si="146"/>
        <v>16</v>
      </c>
      <c r="AV278" s="309">
        <f t="shared" si="147"/>
        <v>19</v>
      </c>
      <c r="AW278" s="311">
        <f t="shared" si="148"/>
        <v>104</v>
      </c>
    </row>
    <row r="279" spans="1:49" x14ac:dyDescent="0.55000000000000004">
      <c r="A279" s="305">
        <f t="shared" si="133"/>
        <v>3</v>
      </c>
      <c r="B279" s="305">
        <v>8</v>
      </c>
      <c r="C279" s="305">
        <f t="shared" si="120"/>
        <v>2880</v>
      </c>
      <c r="D279" s="305">
        <f t="shared" si="134"/>
        <v>895</v>
      </c>
      <c r="E279" s="306">
        <f t="shared" si="135"/>
        <v>0.62152777777777779</v>
      </c>
      <c r="F279" s="305" t="str">
        <f t="shared" si="136"/>
        <v>Pico</v>
      </c>
      <c r="G279" s="307">
        <v>14</v>
      </c>
      <c r="H279" s="308">
        <v>55</v>
      </c>
      <c r="I279" s="309" t="s">
        <v>103</v>
      </c>
      <c r="J279" s="310" t="str">
        <f t="shared" si="137"/>
        <v>Não</v>
      </c>
      <c r="K279" s="310" t="str">
        <f t="shared" si="149"/>
        <v>Bauru</v>
      </c>
      <c r="L279" s="310" t="str">
        <f t="shared" si="138"/>
        <v>Bauru</v>
      </c>
      <c r="M279" s="310" t="s">
        <v>333</v>
      </c>
      <c r="N279" s="311" t="s">
        <v>22</v>
      </c>
      <c r="O279" s="311" t="s">
        <v>23</v>
      </c>
      <c r="P279" s="312">
        <f t="shared" si="121"/>
        <v>903</v>
      </c>
      <c r="Q279" s="313">
        <v>15</v>
      </c>
      <c r="R279" s="314">
        <v>3</v>
      </c>
      <c r="S279" s="312">
        <f t="shared" si="122"/>
        <v>903</v>
      </c>
      <c r="T279" s="313">
        <v>15</v>
      </c>
      <c r="U279" s="314">
        <v>3</v>
      </c>
      <c r="V279" s="312">
        <f t="shared" si="123"/>
        <v>913</v>
      </c>
      <c r="W279" s="313">
        <v>15</v>
      </c>
      <c r="X279" s="314">
        <v>13</v>
      </c>
      <c r="Y279" s="312">
        <f t="shared" si="124"/>
        <v>923</v>
      </c>
      <c r="Z279" s="313">
        <v>15</v>
      </c>
      <c r="AA279" s="314">
        <v>23</v>
      </c>
      <c r="AB279" s="312">
        <f t="shared" si="125"/>
        <v>936</v>
      </c>
      <c r="AC279" s="313">
        <v>15</v>
      </c>
      <c r="AD279" s="314">
        <v>36</v>
      </c>
      <c r="AE279" s="312">
        <f t="shared" si="126"/>
        <v>950</v>
      </c>
      <c r="AF279" s="313">
        <v>15</v>
      </c>
      <c r="AG279" s="314">
        <v>50</v>
      </c>
      <c r="AH279" s="309">
        <f t="shared" si="139"/>
        <v>3775</v>
      </c>
      <c r="AI279" s="309">
        <f t="shared" si="127"/>
        <v>3783</v>
      </c>
      <c r="AJ279" s="309">
        <f t="shared" si="128"/>
        <v>3783</v>
      </c>
      <c r="AK279" s="309">
        <f t="shared" si="129"/>
        <v>3793</v>
      </c>
      <c r="AL279" s="309">
        <f t="shared" si="130"/>
        <v>3803</v>
      </c>
      <c r="AM279" s="309">
        <f t="shared" si="131"/>
        <v>3816</v>
      </c>
      <c r="AN279" s="311">
        <f t="shared" si="132"/>
        <v>3830</v>
      </c>
      <c r="AO279" s="309">
        <f t="shared" si="140"/>
        <v>1</v>
      </c>
      <c r="AP279" s="309">
        <f t="shared" si="141"/>
        <v>8</v>
      </c>
      <c r="AQ279" s="309">
        <f t="shared" si="142"/>
        <v>0</v>
      </c>
      <c r="AR279" s="309">
        <f t="shared" si="143"/>
        <v>10</v>
      </c>
      <c r="AS279" s="309">
        <f t="shared" si="144"/>
        <v>10</v>
      </c>
      <c r="AT279" s="309">
        <f t="shared" si="145"/>
        <v>13</v>
      </c>
      <c r="AU279" s="309">
        <f t="shared" si="146"/>
        <v>23</v>
      </c>
      <c r="AV279" s="309">
        <f t="shared" si="147"/>
        <v>14</v>
      </c>
      <c r="AW279" s="311">
        <f t="shared" si="148"/>
        <v>55</v>
      </c>
    </row>
    <row r="280" spans="1:49" x14ac:dyDescent="0.55000000000000004">
      <c r="A280" s="305">
        <f t="shared" si="133"/>
        <v>3</v>
      </c>
      <c r="B280" s="305">
        <v>8</v>
      </c>
      <c r="C280" s="305">
        <f t="shared" si="120"/>
        <v>2880</v>
      </c>
      <c r="D280" s="305">
        <f t="shared" si="134"/>
        <v>911</v>
      </c>
      <c r="E280" s="306">
        <f t="shared" si="135"/>
        <v>0.63263888888888886</v>
      </c>
      <c r="F280" s="305" t="str">
        <f t="shared" si="136"/>
        <v>Pico</v>
      </c>
      <c r="G280" s="307">
        <v>15</v>
      </c>
      <c r="H280" s="308">
        <v>11</v>
      </c>
      <c r="I280" s="309" t="s">
        <v>101</v>
      </c>
      <c r="J280" s="310" t="str">
        <f t="shared" si="137"/>
        <v>Não</v>
      </c>
      <c r="K280" s="310" t="str">
        <f t="shared" si="149"/>
        <v>Região</v>
      </c>
      <c r="L280" s="310" t="str">
        <f t="shared" si="138"/>
        <v>Lençóis Paulista</v>
      </c>
      <c r="M280" s="310" t="s">
        <v>334</v>
      </c>
      <c r="N280" s="311" t="s">
        <v>3</v>
      </c>
      <c r="O280" s="311" t="s">
        <v>49</v>
      </c>
      <c r="P280" s="312">
        <f t="shared" si="121"/>
        <v>915</v>
      </c>
      <c r="Q280" s="313">
        <v>15</v>
      </c>
      <c r="R280" s="314">
        <v>15</v>
      </c>
      <c r="S280" s="312">
        <f t="shared" si="122"/>
        <v>915</v>
      </c>
      <c r="T280" s="313">
        <v>15</v>
      </c>
      <c r="U280" s="314">
        <v>15</v>
      </c>
      <c r="V280" s="312">
        <f t="shared" si="123"/>
        <v>939</v>
      </c>
      <c r="W280" s="313">
        <v>15</v>
      </c>
      <c r="X280" s="314">
        <v>39</v>
      </c>
      <c r="Y280" s="312">
        <f t="shared" si="124"/>
        <v>942</v>
      </c>
      <c r="Z280" s="313">
        <v>15</v>
      </c>
      <c r="AA280" s="314">
        <v>42</v>
      </c>
      <c r="AB280" s="312">
        <f t="shared" si="125"/>
        <v>955</v>
      </c>
      <c r="AC280" s="313">
        <v>15</v>
      </c>
      <c r="AD280" s="314">
        <v>55</v>
      </c>
      <c r="AE280" s="312">
        <f t="shared" si="126"/>
        <v>955</v>
      </c>
      <c r="AF280" s="313">
        <v>15</v>
      </c>
      <c r="AG280" s="314">
        <v>55</v>
      </c>
      <c r="AH280" s="309">
        <f t="shared" si="139"/>
        <v>3791</v>
      </c>
      <c r="AI280" s="309">
        <f t="shared" si="127"/>
        <v>3795</v>
      </c>
      <c r="AJ280" s="309">
        <f t="shared" si="128"/>
        <v>3795</v>
      </c>
      <c r="AK280" s="309">
        <f t="shared" si="129"/>
        <v>3819</v>
      </c>
      <c r="AL280" s="309">
        <f t="shared" si="130"/>
        <v>3822</v>
      </c>
      <c r="AM280" s="309">
        <f t="shared" si="131"/>
        <v>3835</v>
      </c>
      <c r="AN280" s="311">
        <f t="shared" si="132"/>
        <v>3835</v>
      </c>
      <c r="AO280" s="309">
        <f t="shared" si="140"/>
        <v>1</v>
      </c>
      <c r="AP280" s="309">
        <f t="shared" si="141"/>
        <v>4</v>
      </c>
      <c r="AQ280" s="309">
        <f t="shared" si="142"/>
        <v>0</v>
      </c>
      <c r="AR280" s="309">
        <f t="shared" si="143"/>
        <v>24</v>
      </c>
      <c r="AS280" s="309">
        <f t="shared" si="144"/>
        <v>3</v>
      </c>
      <c r="AT280" s="309">
        <f t="shared" si="145"/>
        <v>13</v>
      </c>
      <c r="AU280" s="309">
        <f t="shared" si="146"/>
        <v>16</v>
      </c>
      <c r="AV280" s="309">
        <f t="shared" si="147"/>
        <v>0</v>
      </c>
      <c r="AW280" s="311">
        <f t="shared" si="148"/>
        <v>44</v>
      </c>
    </row>
    <row r="281" spans="1:49" x14ac:dyDescent="0.55000000000000004">
      <c r="A281" s="305">
        <f t="shared" si="133"/>
        <v>3</v>
      </c>
      <c r="B281" s="305">
        <v>8</v>
      </c>
      <c r="C281" s="305">
        <f t="shared" si="120"/>
        <v>2880</v>
      </c>
      <c r="D281" s="305">
        <f t="shared" si="134"/>
        <v>914</v>
      </c>
      <c r="E281" s="306">
        <f t="shared" si="135"/>
        <v>0.63472222222222219</v>
      </c>
      <c r="F281" s="305" t="str">
        <f t="shared" si="136"/>
        <v>Pico</v>
      </c>
      <c r="G281" s="307">
        <v>15</v>
      </c>
      <c r="H281" s="308">
        <v>14</v>
      </c>
      <c r="I281" s="309" t="s">
        <v>149</v>
      </c>
      <c r="J281" s="310" t="str">
        <f t="shared" si="137"/>
        <v>Não</v>
      </c>
      <c r="K281" s="310" t="str">
        <f t="shared" si="149"/>
        <v>Bauru</v>
      </c>
      <c r="L281" s="310" t="str">
        <f t="shared" si="138"/>
        <v>Bauru</v>
      </c>
      <c r="M281" s="310" t="s">
        <v>331</v>
      </c>
      <c r="N281" s="311" t="s">
        <v>17</v>
      </c>
      <c r="O281" s="311" t="s">
        <v>133</v>
      </c>
      <c r="P281" s="312">
        <f t="shared" si="121"/>
        <v>920</v>
      </c>
      <c r="Q281" s="313">
        <v>15</v>
      </c>
      <c r="R281" s="314">
        <v>20</v>
      </c>
      <c r="S281" s="312">
        <f t="shared" si="122"/>
        <v>921</v>
      </c>
      <c r="T281" s="313">
        <v>15</v>
      </c>
      <c r="U281" s="314">
        <v>21</v>
      </c>
      <c r="V281" s="312">
        <f t="shared" si="123"/>
        <v>929</v>
      </c>
      <c r="W281" s="313">
        <v>15</v>
      </c>
      <c r="X281" s="314">
        <v>29</v>
      </c>
      <c r="Y281" s="312">
        <f t="shared" si="124"/>
        <v>939</v>
      </c>
      <c r="Z281" s="313">
        <v>15</v>
      </c>
      <c r="AA281" s="314">
        <v>39</v>
      </c>
      <c r="AB281" s="312">
        <f t="shared" si="125"/>
        <v>946</v>
      </c>
      <c r="AC281" s="313">
        <v>15</v>
      </c>
      <c r="AD281" s="314">
        <v>46</v>
      </c>
      <c r="AE281" s="312">
        <f t="shared" si="126"/>
        <v>956</v>
      </c>
      <c r="AF281" s="313">
        <v>15</v>
      </c>
      <c r="AG281" s="314">
        <v>56</v>
      </c>
      <c r="AH281" s="309">
        <f t="shared" si="139"/>
        <v>3794</v>
      </c>
      <c r="AI281" s="309">
        <f t="shared" si="127"/>
        <v>3800</v>
      </c>
      <c r="AJ281" s="309">
        <f t="shared" si="128"/>
        <v>3801</v>
      </c>
      <c r="AK281" s="309">
        <f t="shared" si="129"/>
        <v>3809</v>
      </c>
      <c r="AL281" s="309">
        <f t="shared" si="130"/>
        <v>3819</v>
      </c>
      <c r="AM281" s="309">
        <f t="shared" si="131"/>
        <v>3826</v>
      </c>
      <c r="AN281" s="311">
        <f t="shared" si="132"/>
        <v>3836</v>
      </c>
      <c r="AO281" s="309">
        <f t="shared" si="140"/>
        <v>1</v>
      </c>
      <c r="AP281" s="309">
        <f t="shared" si="141"/>
        <v>6</v>
      </c>
      <c r="AQ281" s="309">
        <f t="shared" si="142"/>
        <v>1</v>
      </c>
      <c r="AR281" s="309">
        <f t="shared" si="143"/>
        <v>8</v>
      </c>
      <c r="AS281" s="309">
        <f t="shared" si="144"/>
        <v>10</v>
      </c>
      <c r="AT281" s="309">
        <f t="shared" si="145"/>
        <v>7</v>
      </c>
      <c r="AU281" s="309">
        <f t="shared" si="146"/>
        <v>17</v>
      </c>
      <c r="AV281" s="309">
        <f t="shared" si="147"/>
        <v>10</v>
      </c>
      <c r="AW281" s="311">
        <f t="shared" si="148"/>
        <v>42</v>
      </c>
    </row>
    <row r="282" spans="1:49" x14ac:dyDescent="0.55000000000000004">
      <c r="A282" s="305">
        <f t="shared" si="133"/>
        <v>3</v>
      </c>
      <c r="B282" s="305">
        <v>8</v>
      </c>
      <c r="C282" s="305">
        <f t="shared" si="120"/>
        <v>2880</v>
      </c>
      <c r="D282" s="305">
        <f t="shared" si="134"/>
        <v>954</v>
      </c>
      <c r="E282" s="306">
        <f t="shared" si="135"/>
        <v>0.66249999999999998</v>
      </c>
      <c r="F282" s="305" t="str">
        <f t="shared" si="136"/>
        <v>Pico</v>
      </c>
      <c r="G282" s="307">
        <v>15</v>
      </c>
      <c r="H282" s="308">
        <v>54</v>
      </c>
      <c r="I282" s="309" t="s">
        <v>101</v>
      </c>
      <c r="J282" s="310" t="str">
        <f t="shared" si="137"/>
        <v>Não</v>
      </c>
      <c r="K282" s="310" t="str">
        <f t="shared" si="149"/>
        <v>Região</v>
      </c>
      <c r="L282" s="310" t="str">
        <f t="shared" si="138"/>
        <v>Lençóis Paulista</v>
      </c>
      <c r="M282" s="310" t="s">
        <v>334</v>
      </c>
      <c r="N282" s="311" t="s">
        <v>3</v>
      </c>
      <c r="O282" s="311" t="s">
        <v>49</v>
      </c>
      <c r="P282" s="312">
        <f t="shared" si="121"/>
        <v>959</v>
      </c>
      <c r="Q282" s="313">
        <v>15</v>
      </c>
      <c r="R282" s="314">
        <v>59</v>
      </c>
      <c r="S282" s="312">
        <f t="shared" si="122"/>
        <v>960</v>
      </c>
      <c r="T282" s="313">
        <v>16</v>
      </c>
      <c r="U282" s="314">
        <v>0</v>
      </c>
      <c r="V282" s="312">
        <f t="shared" si="123"/>
        <v>976</v>
      </c>
      <c r="W282" s="313">
        <v>16</v>
      </c>
      <c r="X282" s="314">
        <v>16</v>
      </c>
      <c r="Y282" s="312">
        <f t="shared" si="124"/>
        <v>976</v>
      </c>
      <c r="Z282" s="313">
        <v>16</v>
      </c>
      <c r="AA282" s="314">
        <v>16</v>
      </c>
      <c r="AB282" s="312">
        <f t="shared" si="125"/>
        <v>985</v>
      </c>
      <c r="AC282" s="313">
        <v>16</v>
      </c>
      <c r="AD282" s="314">
        <v>25</v>
      </c>
      <c r="AE282" s="312">
        <f t="shared" si="126"/>
        <v>985</v>
      </c>
      <c r="AF282" s="313">
        <v>16</v>
      </c>
      <c r="AG282" s="314">
        <v>25</v>
      </c>
      <c r="AH282" s="309">
        <f t="shared" si="139"/>
        <v>3834</v>
      </c>
      <c r="AI282" s="309">
        <f t="shared" si="127"/>
        <v>3839</v>
      </c>
      <c r="AJ282" s="309">
        <f t="shared" si="128"/>
        <v>3840</v>
      </c>
      <c r="AK282" s="309">
        <f t="shared" si="129"/>
        <v>3856</v>
      </c>
      <c r="AL282" s="309">
        <f t="shared" si="130"/>
        <v>3856</v>
      </c>
      <c r="AM282" s="309">
        <f t="shared" si="131"/>
        <v>3865</v>
      </c>
      <c r="AN282" s="311">
        <f t="shared" si="132"/>
        <v>3865</v>
      </c>
      <c r="AO282" s="309">
        <f t="shared" si="140"/>
        <v>1</v>
      </c>
      <c r="AP282" s="309">
        <f t="shared" si="141"/>
        <v>5</v>
      </c>
      <c r="AQ282" s="309">
        <f t="shared" si="142"/>
        <v>1</v>
      </c>
      <c r="AR282" s="309">
        <f t="shared" si="143"/>
        <v>16</v>
      </c>
      <c r="AS282" s="309">
        <f t="shared" si="144"/>
        <v>0</v>
      </c>
      <c r="AT282" s="309">
        <f t="shared" si="145"/>
        <v>9</v>
      </c>
      <c r="AU282" s="309">
        <f t="shared" si="146"/>
        <v>9</v>
      </c>
      <c r="AV282" s="309">
        <f t="shared" si="147"/>
        <v>0</v>
      </c>
      <c r="AW282" s="311">
        <f t="shared" si="148"/>
        <v>31</v>
      </c>
    </row>
    <row r="283" spans="1:49" x14ac:dyDescent="0.55000000000000004">
      <c r="A283" s="305">
        <f t="shared" si="133"/>
        <v>3</v>
      </c>
      <c r="B283" s="305">
        <v>8</v>
      </c>
      <c r="C283" s="305">
        <f t="shared" ref="C283:C326" si="150">2*1440</f>
        <v>2880</v>
      </c>
      <c r="D283" s="305">
        <f t="shared" si="134"/>
        <v>963</v>
      </c>
      <c r="E283" s="306">
        <f t="shared" si="135"/>
        <v>0.66875000000000007</v>
      </c>
      <c r="F283" s="305" t="str">
        <f t="shared" si="136"/>
        <v>Pico</v>
      </c>
      <c r="G283" s="307">
        <v>16</v>
      </c>
      <c r="H283" s="308">
        <v>3</v>
      </c>
      <c r="I283" s="309" t="s">
        <v>150</v>
      </c>
      <c r="J283" s="310" t="str">
        <f t="shared" si="137"/>
        <v>Não</v>
      </c>
      <c r="K283" s="310" t="str">
        <f t="shared" si="149"/>
        <v>Bauru</v>
      </c>
      <c r="L283" s="310" t="str">
        <f t="shared" si="138"/>
        <v>Bauru</v>
      </c>
      <c r="M283" s="310" t="s">
        <v>328</v>
      </c>
      <c r="N283" s="311" t="s">
        <v>17</v>
      </c>
      <c r="O283" s="311" t="s">
        <v>31</v>
      </c>
      <c r="P283" s="312">
        <f t="shared" si="121"/>
        <v>970</v>
      </c>
      <c r="Q283" s="313">
        <v>16</v>
      </c>
      <c r="R283" s="314">
        <v>10</v>
      </c>
      <c r="S283" s="312">
        <f t="shared" si="122"/>
        <v>970</v>
      </c>
      <c r="T283" s="313">
        <v>16</v>
      </c>
      <c r="U283" s="314">
        <v>10</v>
      </c>
      <c r="V283" s="312">
        <f t="shared" si="123"/>
        <v>989</v>
      </c>
      <c r="W283" s="313">
        <v>16</v>
      </c>
      <c r="X283" s="314">
        <v>29</v>
      </c>
      <c r="Y283" s="312">
        <f t="shared" si="124"/>
        <v>989</v>
      </c>
      <c r="Z283" s="313">
        <v>16</v>
      </c>
      <c r="AA283" s="314">
        <v>29</v>
      </c>
      <c r="AB283" s="312">
        <f t="shared" si="125"/>
        <v>1005</v>
      </c>
      <c r="AC283" s="313">
        <v>16</v>
      </c>
      <c r="AD283" s="314">
        <v>45</v>
      </c>
      <c r="AE283" s="312">
        <f t="shared" si="126"/>
        <v>1009</v>
      </c>
      <c r="AF283" s="313">
        <v>16</v>
      </c>
      <c r="AG283" s="314">
        <v>49</v>
      </c>
      <c r="AH283" s="309">
        <f t="shared" si="139"/>
        <v>3843</v>
      </c>
      <c r="AI283" s="309">
        <f t="shared" si="127"/>
        <v>3850</v>
      </c>
      <c r="AJ283" s="309">
        <f t="shared" si="128"/>
        <v>3850</v>
      </c>
      <c r="AK283" s="309">
        <f t="shared" si="129"/>
        <v>3869</v>
      </c>
      <c r="AL283" s="309">
        <f t="shared" si="130"/>
        <v>3869</v>
      </c>
      <c r="AM283" s="309">
        <f t="shared" si="131"/>
        <v>3885</v>
      </c>
      <c r="AN283" s="311">
        <f t="shared" si="132"/>
        <v>3889</v>
      </c>
      <c r="AO283" s="309">
        <f t="shared" si="140"/>
        <v>1</v>
      </c>
      <c r="AP283" s="309">
        <f t="shared" si="141"/>
        <v>7</v>
      </c>
      <c r="AQ283" s="309">
        <f t="shared" si="142"/>
        <v>0</v>
      </c>
      <c r="AR283" s="309">
        <f t="shared" si="143"/>
        <v>19</v>
      </c>
      <c r="AS283" s="309">
        <f t="shared" si="144"/>
        <v>0</v>
      </c>
      <c r="AT283" s="309">
        <f t="shared" si="145"/>
        <v>16</v>
      </c>
      <c r="AU283" s="309">
        <f t="shared" si="146"/>
        <v>16</v>
      </c>
      <c r="AV283" s="309">
        <f t="shared" si="147"/>
        <v>4</v>
      </c>
      <c r="AW283" s="311">
        <f t="shared" si="148"/>
        <v>46</v>
      </c>
    </row>
    <row r="284" spans="1:49" x14ac:dyDescent="0.55000000000000004">
      <c r="A284" s="305">
        <f t="shared" si="133"/>
        <v>3</v>
      </c>
      <c r="B284" s="305">
        <v>8</v>
      </c>
      <c r="C284" s="305">
        <f t="shared" si="150"/>
        <v>2880</v>
      </c>
      <c r="D284" s="305">
        <f t="shared" si="134"/>
        <v>978</v>
      </c>
      <c r="E284" s="306">
        <f t="shared" si="135"/>
        <v>0.6791666666666667</v>
      </c>
      <c r="F284" s="305" t="str">
        <f t="shared" si="136"/>
        <v>Pico</v>
      </c>
      <c r="G284" s="307">
        <v>16</v>
      </c>
      <c r="H284" s="308">
        <v>18</v>
      </c>
      <c r="I284" s="309" t="s">
        <v>151</v>
      </c>
      <c r="J284" s="310" t="str">
        <f t="shared" si="137"/>
        <v>Não</v>
      </c>
      <c r="K284" s="310" t="str">
        <f t="shared" si="149"/>
        <v>Bauru</v>
      </c>
      <c r="L284" s="310" t="str">
        <f t="shared" si="138"/>
        <v>Bauru</v>
      </c>
      <c r="M284" s="310" t="s">
        <v>325</v>
      </c>
      <c r="N284" s="311" t="s">
        <v>3</v>
      </c>
      <c r="O284" s="311" t="s">
        <v>4</v>
      </c>
      <c r="P284" s="312">
        <f t="shared" si="121"/>
        <v>983</v>
      </c>
      <c r="Q284" s="313">
        <v>16</v>
      </c>
      <c r="R284" s="314">
        <v>23</v>
      </c>
      <c r="S284" s="312">
        <f t="shared" si="122"/>
        <v>983</v>
      </c>
      <c r="T284" s="313">
        <v>16</v>
      </c>
      <c r="U284" s="314">
        <v>23</v>
      </c>
      <c r="V284" s="312">
        <f t="shared" si="123"/>
        <v>1004</v>
      </c>
      <c r="W284" s="313">
        <v>16</v>
      </c>
      <c r="X284" s="314">
        <v>44</v>
      </c>
      <c r="Y284" s="312">
        <f t="shared" si="124"/>
        <v>1019</v>
      </c>
      <c r="Z284" s="313">
        <v>16</v>
      </c>
      <c r="AA284" s="314">
        <v>59</v>
      </c>
      <c r="AB284" s="312">
        <f t="shared" si="125"/>
        <v>1052</v>
      </c>
      <c r="AC284" s="313">
        <v>17</v>
      </c>
      <c r="AD284" s="314">
        <v>32</v>
      </c>
      <c r="AE284" s="312">
        <f t="shared" si="126"/>
        <v>1056</v>
      </c>
      <c r="AF284" s="313">
        <v>17</v>
      </c>
      <c r="AG284" s="314">
        <v>36</v>
      </c>
      <c r="AH284" s="309">
        <f t="shared" si="139"/>
        <v>3858</v>
      </c>
      <c r="AI284" s="309">
        <f t="shared" si="127"/>
        <v>3863</v>
      </c>
      <c r="AJ284" s="309">
        <f t="shared" si="128"/>
        <v>3863</v>
      </c>
      <c r="AK284" s="309">
        <f t="shared" si="129"/>
        <v>3884</v>
      </c>
      <c r="AL284" s="309">
        <f t="shared" si="130"/>
        <v>3899</v>
      </c>
      <c r="AM284" s="309">
        <f t="shared" si="131"/>
        <v>3932</v>
      </c>
      <c r="AN284" s="311">
        <f t="shared" si="132"/>
        <v>3936</v>
      </c>
      <c r="AO284" s="309">
        <f t="shared" si="140"/>
        <v>1</v>
      </c>
      <c r="AP284" s="309">
        <f t="shared" si="141"/>
        <v>5</v>
      </c>
      <c r="AQ284" s="309">
        <f t="shared" si="142"/>
        <v>0</v>
      </c>
      <c r="AR284" s="309">
        <f t="shared" si="143"/>
        <v>21</v>
      </c>
      <c r="AS284" s="309">
        <f t="shared" si="144"/>
        <v>15</v>
      </c>
      <c r="AT284" s="309">
        <f t="shared" si="145"/>
        <v>33</v>
      </c>
      <c r="AU284" s="309">
        <f t="shared" si="146"/>
        <v>48</v>
      </c>
      <c r="AV284" s="309">
        <f t="shared" si="147"/>
        <v>4</v>
      </c>
      <c r="AW284" s="311">
        <f t="shared" si="148"/>
        <v>78</v>
      </c>
    </row>
    <row r="285" spans="1:49" x14ac:dyDescent="0.55000000000000004">
      <c r="A285" s="305">
        <f t="shared" si="133"/>
        <v>3</v>
      </c>
      <c r="B285" s="305">
        <v>8</v>
      </c>
      <c r="C285" s="305">
        <f t="shared" si="150"/>
        <v>2880</v>
      </c>
      <c r="D285" s="305">
        <f t="shared" si="134"/>
        <v>979</v>
      </c>
      <c r="E285" s="306">
        <f t="shared" si="135"/>
        <v>0.67986111111111114</v>
      </c>
      <c r="F285" s="305" t="str">
        <f t="shared" si="136"/>
        <v>Pico</v>
      </c>
      <c r="G285" s="307">
        <v>16</v>
      </c>
      <c r="H285" s="308">
        <v>19</v>
      </c>
      <c r="I285" s="309" t="s">
        <v>152</v>
      </c>
      <c r="J285" s="310" t="str">
        <f t="shared" si="137"/>
        <v>Não</v>
      </c>
      <c r="K285" s="310" t="str">
        <f t="shared" si="149"/>
        <v>Bauru</v>
      </c>
      <c r="L285" s="310" t="str">
        <f t="shared" si="138"/>
        <v>Bauru</v>
      </c>
      <c r="M285" s="310" t="s">
        <v>326</v>
      </c>
      <c r="N285" s="311" t="s">
        <v>17</v>
      </c>
      <c r="O285" s="311" t="s">
        <v>36</v>
      </c>
      <c r="P285" s="312">
        <f t="shared" si="121"/>
        <v>985</v>
      </c>
      <c r="Q285" s="313">
        <v>16</v>
      </c>
      <c r="R285" s="314">
        <v>25</v>
      </c>
      <c r="S285" s="312">
        <f t="shared" si="122"/>
        <v>989</v>
      </c>
      <c r="T285" s="313">
        <v>16</v>
      </c>
      <c r="U285" s="314">
        <v>29</v>
      </c>
      <c r="V285" s="312">
        <f t="shared" si="123"/>
        <v>994</v>
      </c>
      <c r="W285" s="313">
        <v>16</v>
      </c>
      <c r="X285" s="314">
        <v>34</v>
      </c>
      <c r="Y285" s="312">
        <f t="shared" si="124"/>
        <v>1000</v>
      </c>
      <c r="Z285" s="313">
        <v>16</v>
      </c>
      <c r="AA285" s="314">
        <v>40</v>
      </c>
      <c r="AB285" s="312">
        <f t="shared" si="125"/>
        <v>1023</v>
      </c>
      <c r="AC285" s="313">
        <v>17</v>
      </c>
      <c r="AD285" s="314">
        <v>3</v>
      </c>
      <c r="AE285" s="312">
        <f t="shared" si="126"/>
        <v>1027</v>
      </c>
      <c r="AF285" s="313">
        <v>17</v>
      </c>
      <c r="AG285" s="314">
        <v>7</v>
      </c>
      <c r="AH285" s="309">
        <f t="shared" si="139"/>
        <v>3859</v>
      </c>
      <c r="AI285" s="309">
        <f t="shared" si="127"/>
        <v>3865</v>
      </c>
      <c r="AJ285" s="309">
        <f t="shared" si="128"/>
        <v>3869</v>
      </c>
      <c r="AK285" s="309">
        <f t="shared" si="129"/>
        <v>3874</v>
      </c>
      <c r="AL285" s="309">
        <f t="shared" si="130"/>
        <v>3880</v>
      </c>
      <c r="AM285" s="309">
        <f t="shared" si="131"/>
        <v>3903</v>
      </c>
      <c r="AN285" s="311">
        <f t="shared" si="132"/>
        <v>3907</v>
      </c>
      <c r="AO285" s="309">
        <f t="shared" si="140"/>
        <v>1</v>
      </c>
      <c r="AP285" s="309">
        <f t="shared" si="141"/>
        <v>6</v>
      </c>
      <c r="AQ285" s="309">
        <f t="shared" si="142"/>
        <v>4</v>
      </c>
      <c r="AR285" s="309">
        <f t="shared" si="143"/>
        <v>5</v>
      </c>
      <c r="AS285" s="309">
        <f t="shared" si="144"/>
        <v>6</v>
      </c>
      <c r="AT285" s="309">
        <f t="shared" si="145"/>
        <v>23</v>
      </c>
      <c r="AU285" s="309">
        <f t="shared" si="146"/>
        <v>29</v>
      </c>
      <c r="AV285" s="309">
        <f t="shared" si="147"/>
        <v>4</v>
      </c>
      <c r="AW285" s="311">
        <f t="shared" si="148"/>
        <v>48</v>
      </c>
    </row>
    <row r="286" spans="1:49" x14ac:dyDescent="0.55000000000000004">
      <c r="A286" s="305">
        <f t="shared" si="133"/>
        <v>3</v>
      </c>
      <c r="B286" s="305">
        <v>8</v>
      </c>
      <c r="C286" s="305">
        <f t="shared" si="150"/>
        <v>2880</v>
      </c>
      <c r="D286" s="305">
        <f t="shared" si="134"/>
        <v>985</v>
      </c>
      <c r="E286" s="306">
        <f t="shared" si="135"/>
        <v>0.68402777777777779</v>
      </c>
      <c r="F286" s="305" t="str">
        <f t="shared" si="136"/>
        <v>Pico</v>
      </c>
      <c r="G286" s="307">
        <v>16</v>
      </c>
      <c r="H286" s="308">
        <v>25</v>
      </c>
      <c r="I286" s="309" t="s">
        <v>153</v>
      </c>
      <c r="J286" s="310" t="str">
        <f t="shared" si="137"/>
        <v>Não</v>
      </c>
      <c r="K286" s="310" t="str">
        <f t="shared" si="149"/>
        <v>Bauru</v>
      </c>
      <c r="L286" s="310" t="str">
        <f t="shared" si="138"/>
        <v>Bauru</v>
      </c>
      <c r="M286" s="310" t="s">
        <v>326</v>
      </c>
      <c r="N286" s="311" t="s">
        <v>17</v>
      </c>
      <c r="O286" s="311" t="s">
        <v>7</v>
      </c>
      <c r="P286" s="312">
        <f t="shared" si="121"/>
        <v>999</v>
      </c>
      <c r="Q286" s="313">
        <v>16</v>
      </c>
      <c r="R286" s="314">
        <v>39</v>
      </c>
      <c r="S286" s="312">
        <f t="shared" si="122"/>
        <v>1005</v>
      </c>
      <c r="T286" s="313">
        <v>16</v>
      </c>
      <c r="U286" s="314">
        <v>45</v>
      </c>
      <c r="V286" s="312">
        <f t="shared" si="123"/>
        <v>1005</v>
      </c>
      <c r="W286" s="313">
        <v>16</v>
      </c>
      <c r="X286" s="314">
        <v>45</v>
      </c>
      <c r="Y286" s="312">
        <f t="shared" si="124"/>
        <v>1015</v>
      </c>
      <c r="Z286" s="313">
        <v>16</v>
      </c>
      <c r="AA286" s="314">
        <v>55</v>
      </c>
      <c r="AB286" s="312">
        <f t="shared" si="125"/>
        <v>1034</v>
      </c>
      <c r="AC286" s="313">
        <v>17</v>
      </c>
      <c r="AD286" s="314">
        <v>14</v>
      </c>
      <c r="AE286" s="312">
        <f t="shared" si="126"/>
        <v>0</v>
      </c>
      <c r="AF286" s="313"/>
      <c r="AG286" s="314"/>
      <c r="AH286" s="309">
        <f t="shared" si="139"/>
        <v>3865</v>
      </c>
      <c r="AI286" s="309">
        <f t="shared" si="127"/>
        <v>3879</v>
      </c>
      <c r="AJ286" s="309">
        <f t="shared" si="128"/>
        <v>3885</v>
      </c>
      <c r="AK286" s="309">
        <f t="shared" si="129"/>
        <v>3885</v>
      </c>
      <c r="AL286" s="309">
        <f t="shared" si="130"/>
        <v>3895</v>
      </c>
      <c r="AM286" s="309">
        <f t="shared" si="131"/>
        <v>3914</v>
      </c>
      <c r="AN286" s="311">
        <f t="shared" si="132"/>
        <v>2880</v>
      </c>
      <c r="AO286" s="309">
        <f t="shared" si="140"/>
        <v>1</v>
      </c>
      <c r="AP286" s="309">
        <f t="shared" si="141"/>
        <v>14</v>
      </c>
      <c r="AQ286" s="309">
        <f t="shared" si="142"/>
        <v>6</v>
      </c>
      <c r="AR286" s="309">
        <f t="shared" si="143"/>
        <v>0</v>
      </c>
      <c r="AS286" s="309">
        <f t="shared" si="144"/>
        <v>10</v>
      </c>
      <c r="AT286" s="309">
        <f t="shared" si="145"/>
        <v>19</v>
      </c>
      <c r="AU286" s="309">
        <f t="shared" si="146"/>
        <v>29</v>
      </c>
      <c r="AV286" s="309">
        <f t="shared" si="147"/>
        <v>-1034</v>
      </c>
      <c r="AW286" s="311">
        <f t="shared" si="148"/>
        <v>-985</v>
      </c>
    </row>
    <row r="287" spans="1:49" x14ac:dyDescent="0.55000000000000004">
      <c r="A287" s="305">
        <f t="shared" si="133"/>
        <v>3</v>
      </c>
      <c r="B287" s="305">
        <v>8</v>
      </c>
      <c r="C287" s="305">
        <f t="shared" si="150"/>
        <v>2880</v>
      </c>
      <c r="D287" s="305">
        <f t="shared" si="134"/>
        <v>988</v>
      </c>
      <c r="E287" s="306">
        <f t="shared" si="135"/>
        <v>0.68611111111111101</v>
      </c>
      <c r="F287" s="305" t="str">
        <f t="shared" si="136"/>
        <v>Pico</v>
      </c>
      <c r="G287" s="307">
        <v>16</v>
      </c>
      <c r="H287" s="308">
        <v>28</v>
      </c>
      <c r="I287" s="309" t="s">
        <v>103</v>
      </c>
      <c r="J287" s="310" t="str">
        <f t="shared" si="137"/>
        <v>Não</v>
      </c>
      <c r="K287" s="310" t="str">
        <f t="shared" si="149"/>
        <v>Bauru</v>
      </c>
      <c r="L287" s="310" t="str">
        <f t="shared" si="138"/>
        <v>Bauru</v>
      </c>
      <c r="M287" s="310" t="s">
        <v>333</v>
      </c>
      <c r="N287" s="311" t="s">
        <v>22</v>
      </c>
      <c r="O287" s="311" t="s">
        <v>23</v>
      </c>
      <c r="P287" s="312">
        <f t="shared" si="121"/>
        <v>998</v>
      </c>
      <c r="Q287" s="313">
        <v>16</v>
      </c>
      <c r="R287" s="314">
        <v>38</v>
      </c>
      <c r="S287" s="312">
        <f t="shared" si="122"/>
        <v>998</v>
      </c>
      <c r="T287" s="313">
        <v>16</v>
      </c>
      <c r="U287" s="314">
        <v>38</v>
      </c>
      <c r="V287" s="312">
        <f t="shared" si="123"/>
        <v>1009</v>
      </c>
      <c r="W287" s="313">
        <v>16</v>
      </c>
      <c r="X287" s="314">
        <v>49</v>
      </c>
      <c r="Y287" s="312">
        <f t="shared" si="124"/>
        <v>1024</v>
      </c>
      <c r="Z287" s="313">
        <v>17</v>
      </c>
      <c r="AA287" s="314">
        <v>4</v>
      </c>
      <c r="AB287" s="312">
        <f t="shared" si="125"/>
        <v>1037</v>
      </c>
      <c r="AC287" s="313">
        <v>17</v>
      </c>
      <c r="AD287" s="314">
        <v>17</v>
      </c>
      <c r="AE287" s="312">
        <f t="shared" si="126"/>
        <v>1058</v>
      </c>
      <c r="AF287" s="313">
        <v>17</v>
      </c>
      <c r="AG287" s="314">
        <v>38</v>
      </c>
      <c r="AH287" s="309">
        <f t="shared" si="139"/>
        <v>3868</v>
      </c>
      <c r="AI287" s="309">
        <f t="shared" si="127"/>
        <v>3878</v>
      </c>
      <c r="AJ287" s="309">
        <f t="shared" si="128"/>
        <v>3878</v>
      </c>
      <c r="AK287" s="309">
        <f t="shared" si="129"/>
        <v>3889</v>
      </c>
      <c r="AL287" s="309">
        <f t="shared" si="130"/>
        <v>3904</v>
      </c>
      <c r="AM287" s="309">
        <f t="shared" si="131"/>
        <v>3917</v>
      </c>
      <c r="AN287" s="311">
        <f t="shared" si="132"/>
        <v>3938</v>
      </c>
      <c r="AO287" s="309">
        <f t="shared" si="140"/>
        <v>1</v>
      </c>
      <c r="AP287" s="309">
        <f t="shared" si="141"/>
        <v>10</v>
      </c>
      <c r="AQ287" s="309">
        <f t="shared" si="142"/>
        <v>0</v>
      </c>
      <c r="AR287" s="309">
        <f t="shared" si="143"/>
        <v>11</v>
      </c>
      <c r="AS287" s="309">
        <f t="shared" si="144"/>
        <v>15</v>
      </c>
      <c r="AT287" s="309">
        <f t="shared" si="145"/>
        <v>13</v>
      </c>
      <c r="AU287" s="309">
        <f t="shared" si="146"/>
        <v>28</v>
      </c>
      <c r="AV287" s="309">
        <f t="shared" si="147"/>
        <v>21</v>
      </c>
      <c r="AW287" s="311">
        <f t="shared" si="148"/>
        <v>70</v>
      </c>
    </row>
    <row r="288" spans="1:49" x14ac:dyDescent="0.55000000000000004">
      <c r="A288" s="305">
        <f t="shared" si="133"/>
        <v>3</v>
      </c>
      <c r="B288" s="305">
        <v>8</v>
      </c>
      <c r="C288" s="305">
        <f t="shared" si="150"/>
        <v>2880</v>
      </c>
      <c r="D288" s="305">
        <f t="shared" si="134"/>
        <v>1011</v>
      </c>
      <c r="E288" s="306">
        <f t="shared" si="135"/>
        <v>0.70208333333333339</v>
      </c>
      <c r="F288" s="305" t="str">
        <f t="shared" si="136"/>
        <v>Pico</v>
      </c>
      <c r="G288" s="307">
        <v>16</v>
      </c>
      <c r="H288" s="308">
        <v>51</v>
      </c>
      <c r="I288" s="309" t="s">
        <v>154</v>
      </c>
      <c r="J288" s="310" t="str">
        <f t="shared" si="137"/>
        <v>Não</v>
      </c>
      <c r="K288" s="310" t="str">
        <f t="shared" si="149"/>
        <v>Bauru</v>
      </c>
      <c r="L288" s="310" t="str">
        <f t="shared" si="138"/>
        <v>Bauru</v>
      </c>
      <c r="M288" s="310" t="s">
        <v>333</v>
      </c>
      <c r="N288" s="311" t="s">
        <v>17</v>
      </c>
      <c r="O288" s="311" t="s">
        <v>23</v>
      </c>
      <c r="P288" s="312">
        <f t="shared" si="121"/>
        <v>1058</v>
      </c>
      <c r="Q288" s="313">
        <v>17</v>
      </c>
      <c r="R288" s="314">
        <v>38</v>
      </c>
      <c r="S288" s="312">
        <f t="shared" si="122"/>
        <v>1058</v>
      </c>
      <c r="T288" s="313">
        <v>17</v>
      </c>
      <c r="U288" s="314">
        <v>38</v>
      </c>
      <c r="V288" s="312">
        <f t="shared" si="123"/>
        <v>1064</v>
      </c>
      <c r="W288" s="313">
        <v>17</v>
      </c>
      <c r="X288" s="314">
        <v>44</v>
      </c>
      <c r="Y288" s="312">
        <f t="shared" si="124"/>
        <v>1080</v>
      </c>
      <c r="Z288" s="313">
        <v>18</v>
      </c>
      <c r="AA288" s="314">
        <v>0</v>
      </c>
      <c r="AB288" s="312">
        <f t="shared" si="125"/>
        <v>1111</v>
      </c>
      <c r="AC288" s="313">
        <v>18</v>
      </c>
      <c r="AD288" s="314">
        <v>31</v>
      </c>
      <c r="AE288" s="312">
        <f t="shared" si="126"/>
        <v>1119</v>
      </c>
      <c r="AF288" s="313">
        <v>18</v>
      </c>
      <c r="AG288" s="314">
        <v>39</v>
      </c>
      <c r="AH288" s="309">
        <f t="shared" si="139"/>
        <v>3891</v>
      </c>
      <c r="AI288" s="309">
        <f t="shared" si="127"/>
        <v>3938</v>
      </c>
      <c r="AJ288" s="309">
        <f t="shared" si="128"/>
        <v>3938</v>
      </c>
      <c r="AK288" s="309">
        <f t="shared" si="129"/>
        <v>3944</v>
      </c>
      <c r="AL288" s="309">
        <f t="shared" si="130"/>
        <v>3960</v>
      </c>
      <c r="AM288" s="309">
        <f t="shared" si="131"/>
        <v>3991</v>
      </c>
      <c r="AN288" s="311">
        <f t="shared" si="132"/>
        <v>3999</v>
      </c>
      <c r="AO288" s="309">
        <f t="shared" si="140"/>
        <v>1</v>
      </c>
      <c r="AP288" s="309">
        <f t="shared" si="141"/>
        <v>47</v>
      </c>
      <c r="AQ288" s="309">
        <f t="shared" si="142"/>
        <v>0</v>
      </c>
      <c r="AR288" s="309">
        <f t="shared" si="143"/>
        <v>6</v>
      </c>
      <c r="AS288" s="309">
        <f t="shared" si="144"/>
        <v>16</v>
      </c>
      <c r="AT288" s="309">
        <f t="shared" si="145"/>
        <v>31</v>
      </c>
      <c r="AU288" s="309">
        <f t="shared" si="146"/>
        <v>47</v>
      </c>
      <c r="AV288" s="309">
        <f t="shared" si="147"/>
        <v>8</v>
      </c>
      <c r="AW288" s="311">
        <f t="shared" si="148"/>
        <v>108</v>
      </c>
    </row>
    <row r="289" spans="1:49" x14ac:dyDescent="0.55000000000000004">
      <c r="A289" s="305">
        <f t="shared" si="133"/>
        <v>3</v>
      </c>
      <c r="B289" s="305">
        <v>8</v>
      </c>
      <c r="C289" s="305">
        <f t="shared" si="150"/>
        <v>2880</v>
      </c>
      <c r="D289" s="305">
        <f t="shared" si="134"/>
        <v>1041</v>
      </c>
      <c r="E289" s="306">
        <f t="shared" si="135"/>
        <v>0.72291666666666676</v>
      </c>
      <c r="F289" s="305" t="str">
        <f t="shared" si="136"/>
        <v>Pico</v>
      </c>
      <c r="G289" s="307">
        <v>17</v>
      </c>
      <c r="H289" s="308">
        <v>21</v>
      </c>
      <c r="I289" s="309" t="s">
        <v>155</v>
      </c>
      <c r="J289" s="310" t="str">
        <f t="shared" si="137"/>
        <v>Não</v>
      </c>
      <c r="K289" s="310" t="str">
        <f t="shared" si="149"/>
        <v>Bauru</v>
      </c>
      <c r="L289" s="310" t="str">
        <f t="shared" si="138"/>
        <v>Bauru</v>
      </c>
      <c r="M289" s="310" t="s">
        <v>326</v>
      </c>
      <c r="N289" s="311" t="s">
        <v>17</v>
      </c>
      <c r="O289" s="311" t="s">
        <v>39</v>
      </c>
      <c r="P289" s="312">
        <f t="shared" si="121"/>
        <v>1049</v>
      </c>
      <c r="Q289" s="313">
        <v>17</v>
      </c>
      <c r="R289" s="314">
        <v>29</v>
      </c>
      <c r="S289" s="312">
        <f t="shared" si="122"/>
        <v>1050</v>
      </c>
      <c r="T289" s="313">
        <v>17</v>
      </c>
      <c r="U289" s="314">
        <v>30</v>
      </c>
      <c r="V289" s="312">
        <f t="shared" si="123"/>
        <v>1060</v>
      </c>
      <c r="W289" s="313">
        <v>17</v>
      </c>
      <c r="X289" s="314">
        <v>40</v>
      </c>
      <c r="Y289" s="312">
        <f t="shared" si="124"/>
        <v>1084</v>
      </c>
      <c r="Z289" s="313">
        <v>18</v>
      </c>
      <c r="AA289" s="314">
        <v>4</v>
      </c>
      <c r="AB289" s="312">
        <f t="shared" si="125"/>
        <v>1108</v>
      </c>
      <c r="AC289" s="313">
        <v>18</v>
      </c>
      <c r="AD289" s="314">
        <v>28</v>
      </c>
      <c r="AE289" s="312">
        <f t="shared" si="126"/>
        <v>1129</v>
      </c>
      <c r="AF289" s="313">
        <v>18</v>
      </c>
      <c r="AG289" s="314">
        <v>49</v>
      </c>
      <c r="AH289" s="309">
        <f t="shared" si="139"/>
        <v>3921</v>
      </c>
      <c r="AI289" s="309">
        <f t="shared" si="127"/>
        <v>3929</v>
      </c>
      <c r="AJ289" s="309">
        <f t="shared" si="128"/>
        <v>3930</v>
      </c>
      <c r="AK289" s="309">
        <f t="shared" si="129"/>
        <v>3940</v>
      </c>
      <c r="AL289" s="309">
        <f t="shared" si="130"/>
        <v>3964</v>
      </c>
      <c r="AM289" s="309">
        <f t="shared" si="131"/>
        <v>3988</v>
      </c>
      <c r="AN289" s="311">
        <f t="shared" si="132"/>
        <v>4009</v>
      </c>
      <c r="AO289" s="309">
        <f t="shared" si="140"/>
        <v>1</v>
      </c>
      <c r="AP289" s="309">
        <f t="shared" si="141"/>
        <v>8</v>
      </c>
      <c r="AQ289" s="309">
        <f t="shared" si="142"/>
        <v>1</v>
      </c>
      <c r="AR289" s="309">
        <f t="shared" si="143"/>
        <v>10</v>
      </c>
      <c r="AS289" s="309">
        <f t="shared" si="144"/>
        <v>24</v>
      </c>
      <c r="AT289" s="309">
        <f t="shared" si="145"/>
        <v>24</v>
      </c>
      <c r="AU289" s="309">
        <f t="shared" si="146"/>
        <v>48</v>
      </c>
      <c r="AV289" s="309">
        <f t="shared" si="147"/>
        <v>21</v>
      </c>
      <c r="AW289" s="311">
        <f t="shared" si="148"/>
        <v>88</v>
      </c>
    </row>
    <row r="290" spans="1:49" x14ac:dyDescent="0.55000000000000004">
      <c r="A290" s="305">
        <f t="shared" si="133"/>
        <v>3</v>
      </c>
      <c r="B290" s="305">
        <v>8</v>
      </c>
      <c r="C290" s="305">
        <f t="shared" si="150"/>
        <v>2880</v>
      </c>
      <c r="D290" s="305">
        <f t="shared" si="134"/>
        <v>1049</v>
      </c>
      <c r="E290" s="306">
        <f t="shared" si="135"/>
        <v>0.7284722222222223</v>
      </c>
      <c r="F290" s="305" t="str">
        <f t="shared" si="136"/>
        <v>Pico</v>
      </c>
      <c r="G290" s="307">
        <v>17</v>
      </c>
      <c r="H290" s="308">
        <v>29</v>
      </c>
      <c r="I290" s="309" t="s">
        <v>101</v>
      </c>
      <c r="J290" s="310" t="str">
        <f t="shared" si="137"/>
        <v>Não</v>
      </c>
      <c r="K290" s="310" t="str">
        <f t="shared" si="149"/>
        <v>Região</v>
      </c>
      <c r="L290" s="310" t="str">
        <f t="shared" si="138"/>
        <v>Lençóis Paulista</v>
      </c>
      <c r="M290" s="310" t="s">
        <v>334</v>
      </c>
      <c r="N290" s="311" t="s">
        <v>3</v>
      </c>
      <c r="O290" s="311" t="s">
        <v>49</v>
      </c>
      <c r="P290" s="312">
        <f t="shared" si="121"/>
        <v>1053</v>
      </c>
      <c r="Q290" s="313">
        <v>17</v>
      </c>
      <c r="R290" s="314">
        <v>33</v>
      </c>
      <c r="S290" s="312">
        <f t="shared" si="122"/>
        <v>1053</v>
      </c>
      <c r="T290" s="313">
        <v>17</v>
      </c>
      <c r="U290" s="314">
        <v>33</v>
      </c>
      <c r="V290" s="312">
        <f t="shared" si="123"/>
        <v>1082</v>
      </c>
      <c r="W290" s="313">
        <v>18</v>
      </c>
      <c r="X290" s="314">
        <v>2</v>
      </c>
      <c r="Y290" s="312">
        <f t="shared" si="124"/>
        <v>1082</v>
      </c>
      <c r="Z290" s="313">
        <v>18</v>
      </c>
      <c r="AA290" s="314">
        <v>2</v>
      </c>
      <c r="AB290" s="312">
        <f t="shared" si="125"/>
        <v>1082</v>
      </c>
      <c r="AC290" s="313">
        <v>18</v>
      </c>
      <c r="AD290" s="314">
        <v>2</v>
      </c>
      <c r="AE290" s="312">
        <f t="shared" si="126"/>
        <v>1082</v>
      </c>
      <c r="AF290" s="313">
        <v>18</v>
      </c>
      <c r="AG290" s="314">
        <v>2</v>
      </c>
      <c r="AH290" s="309">
        <f t="shared" si="139"/>
        <v>3929</v>
      </c>
      <c r="AI290" s="309">
        <f t="shared" si="127"/>
        <v>3933</v>
      </c>
      <c r="AJ290" s="309">
        <f t="shared" si="128"/>
        <v>3933</v>
      </c>
      <c r="AK290" s="309">
        <f t="shared" si="129"/>
        <v>3962</v>
      </c>
      <c r="AL290" s="309">
        <f t="shared" si="130"/>
        <v>3962</v>
      </c>
      <c r="AM290" s="309">
        <f t="shared" si="131"/>
        <v>3962</v>
      </c>
      <c r="AN290" s="311">
        <f t="shared" si="132"/>
        <v>3962</v>
      </c>
      <c r="AO290" s="309">
        <f t="shared" si="140"/>
        <v>1</v>
      </c>
      <c r="AP290" s="309">
        <f t="shared" si="141"/>
        <v>4</v>
      </c>
      <c r="AQ290" s="309">
        <f t="shared" si="142"/>
        <v>0</v>
      </c>
      <c r="AR290" s="309">
        <f t="shared" si="143"/>
        <v>29</v>
      </c>
      <c r="AS290" s="309">
        <f t="shared" si="144"/>
        <v>0</v>
      </c>
      <c r="AT290" s="309">
        <f t="shared" si="145"/>
        <v>0</v>
      </c>
      <c r="AU290" s="309">
        <f t="shared" si="146"/>
        <v>0</v>
      </c>
      <c r="AV290" s="309">
        <f t="shared" si="147"/>
        <v>0</v>
      </c>
      <c r="AW290" s="311">
        <f t="shared" si="148"/>
        <v>33</v>
      </c>
    </row>
    <row r="291" spans="1:49" x14ac:dyDescent="0.55000000000000004">
      <c r="A291" s="305">
        <f t="shared" si="133"/>
        <v>3</v>
      </c>
      <c r="B291" s="305">
        <v>8</v>
      </c>
      <c r="C291" s="305">
        <f t="shared" si="150"/>
        <v>2880</v>
      </c>
      <c r="D291" s="305">
        <f t="shared" si="134"/>
        <v>1062</v>
      </c>
      <c r="E291" s="306">
        <f t="shared" si="135"/>
        <v>0.73749999999999993</v>
      </c>
      <c r="F291" s="305" t="str">
        <f t="shared" si="136"/>
        <v>Pico</v>
      </c>
      <c r="G291" s="307">
        <v>17</v>
      </c>
      <c r="H291" s="308">
        <v>42</v>
      </c>
      <c r="I291" s="309" t="s">
        <v>34</v>
      </c>
      <c r="J291" s="310" t="str">
        <f t="shared" si="137"/>
        <v>Não</v>
      </c>
      <c r="K291" s="310" t="str">
        <f t="shared" si="149"/>
        <v>Bauru</v>
      </c>
      <c r="L291" s="310" t="str">
        <f t="shared" si="138"/>
        <v>Bauru</v>
      </c>
      <c r="M291" s="310" t="s">
        <v>331</v>
      </c>
      <c r="N291" s="311" t="s">
        <v>17</v>
      </c>
      <c r="O291" s="311" t="s">
        <v>133</v>
      </c>
      <c r="P291" s="312">
        <f t="shared" si="121"/>
        <v>1067</v>
      </c>
      <c r="Q291" s="313">
        <v>17</v>
      </c>
      <c r="R291" s="314">
        <v>47</v>
      </c>
      <c r="S291" s="312">
        <f t="shared" si="122"/>
        <v>1070</v>
      </c>
      <c r="T291" s="313">
        <v>17</v>
      </c>
      <c r="U291" s="314">
        <v>50</v>
      </c>
      <c r="V291" s="312">
        <f t="shared" si="123"/>
        <v>1072</v>
      </c>
      <c r="W291" s="313">
        <v>17</v>
      </c>
      <c r="X291" s="314">
        <v>52</v>
      </c>
      <c r="Y291" s="312">
        <f t="shared" si="124"/>
        <v>1085</v>
      </c>
      <c r="Z291" s="313">
        <v>18</v>
      </c>
      <c r="AA291" s="314">
        <v>5</v>
      </c>
      <c r="AB291" s="312">
        <f t="shared" si="125"/>
        <v>1108</v>
      </c>
      <c r="AC291" s="313">
        <v>18</v>
      </c>
      <c r="AD291" s="314">
        <v>28</v>
      </c>
      <c r="AE291" s="312">
        <f t="shared" si="126"/>
        <v>1115</v>
      </c>
      <c r="AF291" s="313">
        <v>18</v>
      </c>
      <c r="AG291" s="314">
        <v>35</v>
      </c>
      <c r="AH291" s="309">
        <f t="shared" si="139"/>
        <v>3942</v>
      </c>
      <c r="AI291" s="309">
        <f t="shared" si="127"/>
        <v>3947</v>
      </c>
      <c r="AJ291" s="309">
        <f t="shared" si="128"/>
        <v>3950</v>
      </c>
      <c r="AK291" s="309">
        <f t="shared" si="129"/>
        <v>3952</v>
      </c>
      <c r="AL291" s="309">
        <f t="shared" si="130"/>
        <v>3965</v>
      </c>
      <c r="AM291" s="309">
        <f t="shared" si="131"/>
        <v>3988</v>
      </c>
      <c r="AN291" s="311">
        <f t="shared" si="132"/>
        <v>3995</v>
      </c>
      <c r="AO291" s="309">
        <f t="shared" si="140"/>
        <v>1</v>
      </c>
      <c r="AP291" s="309">
        <f t="shared" si="141"/>
        <v>5</v>
      </c>
      <c r="AQ291" s="309">
        <f t="shared" si="142"/>
        <v>3</v>
      </c>
      <c r="AR291" s="309">
        <f t="shared" si="143"/>
        <v>2</v>
      </c>
      <c r="AS291" s="309">
        <f t="shared" si="144"/>
        <v>13</v>
      </c>
      <c r="AT291" s="309">
        <f t="shared" si="145"/>
        <v>23</v>
      </c>
      <c r="AU291" s="309">
        <f t="shared" si="146"/>
        <v>36</v>
      </c>
      <c r="AV291" s="309">
        <f t="shared" si="147"/>
        <v>7</v>
      </c>
      <c r="AW291" s="311">
        <f t="shared" si="148"/>
        <v>53</v>
      </c>
    </row>
    <row r="292" spans="1:49" x14ac:dyDescent="0.55000000000000004">
      <c r="A292" s="305">
        <f t="shared" si="133"/>
        <v>3</v>
      </c>
      <c r="B292" s="305">
        <v>8</v>
      </c>
      <c r="C292" s="305">
        <f t="shared" si="150"/>
        <v>2880</v>
      </c>
      <c r="D292" s="305">
        <f t="shared" si="134"/>
        <v>1100</v>
      </c>
      <c r="E292" s="306">
        <f t="shared" si="135"/>
        <v>0.76388888888888884</v>
      </c>
      <c r="F292" s="305" t="str">
        <f t="shared" si="136"/>
        <v>Normal</v>
      </c>
      <c r="G292" s="307">
        <v>18</v>
      </c>
      <c r="H292" s="308">
        <v>20</v>
      </c>
      <c r="I292" s="309" t="s">
        <v>156</v>
      </c>
      <c r="J292" s="310" t="str">
        <f t="shared" si="137"/>
        <v>Não</v>
      </c>
      <c r="K292" s="310" t="str">
        <f t="shared" si="149"/>
        <v>Bauru</v>
      </c>
      <c r="L292" s="310" t="str">
        <f t="shared" si="138"/>
        <v>Bauru</v>
      </c>
      <c r="M292" s="310" t="s">
        <v>328</v>
      </c>
      <c r="N292" s="311" t="s">
        <v>17</v>
      </c>
      <c r="O292" s="311" t="s">
        <v>36</v>
      </c>
      <c r="P292" s="312">
        <f t="shared" si="121"/>
        <v>1106</v>
      </c>
      <c r="Q292" s="313">
        <v>18</v>
      </c>
      <c r="R292" s="314">
        <v>26</v>
      </c>
      <c r="S292" s="312">
        <f t="shared" si="122"/>
        <v>1106</v>
      </c>
      <c r="T292" s="313">
        <v>18</v>
      </c>
      <c r="U292" s="314">
        <v>26</v>
      </c>
      <c r="V292" s="312">
        <f t="shared" si="123"/>
        <v>1113</v>
      </c>
      <c r="W292" s="313">
        <v>18</v>
      </c>
      <c r="X292" s="314">
        <v>33</v>
      </c>
      <c r="Y292" s="312">
        <f t="shared" si="124"/>
        <v>1138</v>
      </c>
      <c r="Z292" s="313">
        <v>18</v>
      </c>
      <c r="AA292" s="314">
        <v>58</v>
      </c>
      <c r="AB292" s="312">
        <f t="shared" si="125"/>
        <v>1138</v>
      </c>
      <c r="AC292" s="313">
        <v>18</v>
      </c>
      <c r="AD292" s="314">
        <v>58</v>
      </c>
      <c r="AE292" s="312">
        <f t="shared" si="126"/>
        <v>1139</v>
      </c>
      <c r="AF292" s="313">
        <v>18</v>
      </c>
      <c r="AG292" s="314">
        <v>59</v>
      </c>
      <c r="AH292" s="309">
        <f t="shared" si="139"/>
        <v>3980</v>
      </c>
      <c r="AI292" s="309">
        <f t="shared" si="127"/>
        <v>3986</v>
      </c>
      <c r="AJ292" s="309">
        <f t="shared" si="128"/>
        <v>3986</v>
      </c>
      <c r="AK292" s="309">
        <f t="shared" si="129"/>
        <v>3993</v>
      </c>
      <c r="AL292" s="309">
        <f t="shared" si="130"/>
        <v>4018</v>
      </c>
      <c r="AM292" s="309">
        <f t="shared" si="131"/>
        <v>4018</v>
      </c>
      <c r="AN292" s="311">
        <f t="shared" si="132"/>
        <v>4019</v>
      </c>
      <c r="AO292" s="309">
        <f t="shared" si="140"/>
        <v>1</v>
      </c>
      <c r="AP292" s="309">
        <f t="shared" si="141"/>
        <v>6</v>
      </c>
      <c r="AQ292" s="309">
        <f t="shared" si="142"/>
        <v>0</v>
      </c>
      <c r="AR292" s="309">
        <f t="shared" si="143"/>
        <v>7</v>
      </c>
      <c r="AS292" s="309">
        <f t="shared" si="144"/>
        <v>25</v>
      </c>
      <c r="AT292" s="309">
        <f t="shared" si="145"/>
        <v>0</v>
      </c>
      <c r="AU292" s="309">
        <f t="shared" si="146"/>
        <v>25</v>
      </c>
      <c r="AV292" s="309">
        <f t="shared" si="147"/>
        <v>1</v>
      </c>
      <c r="AW292" s="311">
        <f t="shared" si="148"/>
        <v>39</v>
      </c>
    </row>
    <row r="293" spans="1:49" x14ac:dyDescent="0.55000000000000004">
      <c r="A293" s="305">
        <f t="shared" si="133"/>
        <v>3</v>
      </c>
      <c r="B293" s="305">
        <v>8</v>
      </c>
      <c r="C293" s="305">
        <f t="shared" si="150"/>
        <v>2880</v>
      </c>
      <c r="D293" s="305">
        <f t="shared" si="134"/>
        <v>1105</v>
      </c>
      <c r="E293" s="306">
        <f t="shared" si="135"/>
        <v>0.76736111111111116</v>
      </c>
      <c r="F293" s="305" t="str">
        <f t="shared" si="136"/>
        <v>Normal</v>
      </c>
      <c r="G293" s="307">
        <v>18</v>
      </c>
      <c r="H293" s="308">
        <v>25</v>
      </c>
      <c r="I293" s="309" t="s">
        <v>8</v>
      </c>
      <c r="J293" s="310" t="str">
        <f t="shared" si="137"/>
        <v>Não</v>
      </c>
      <c r="K293" s="310" t="str">
        <f t="shared" si="149"/>
        <v>Região</v>
      </c>
      <c r="L293" s="310" t="str">
        <f t="shared" si="138"/>
        <v>Agudos</v>
      </c>
      <c r="M293" s="310" t="s">
        <v>327</v>
      </c>
      <c r="N293" s="311" t="s">
        <v>3</v>
      </c>
      <c r="O293" s="311" t="s">
        <v>9</v>
      </c>
      <c r="P293" s="312">
        <f t="shared" si="121"/>
        <v>1109</v>
      </c>
      <c r="Q293" s="313">
        <v>18</v>
      </c>
      <c r="R293" s="314">
        <v>29</v>
      </c>
      <c r="S293" s="312">
        <f t="shared" si="122"/>
        <v>1109</v>
      </c>
      <c r="T293" s="313">
        <v>18</v>
      </c>
      <c r="U293" s="314">
        <v>29</v>
      </c>
      <c r="V293" s="312">
        <f t="shared" si="123"/>
        <v>1125</v>
      </c>
      <c r="W293" s="313">
        <v>18</v>
      </c>
      <c r="X293" s="314">
        <v>45</v>
      </c>
      <c r="Y293" s="312">
        <f t="shared" si="124"/>
        <v>1125</v>
      </c>
      <c r="Z293" s="313">
        <v>18</v>
      </c>
      <c r="AA293" s="314">
        <v>45</v>
      </c>
      <c r="AB293" s="312">
        <f t="shared" si="125"/>
        <v>1134</v>
      </c>
      <c r="AC293" s="313">
        <v>18</v>
      </c>
      <c r="AD293" s="314">
        <v>54</v>
      </c>
      <c r="AE293" s="312">
        <f t="shared" si="126"/>
        <v>1139</v>
      </c>
      <c r="AF293" s="313">
        <v>18</v>
      </c>
      <c r="AG293" s="314">
        <v>59</v>
      </c>
      <c r="AH293" s="309">
        <f t="shared" si="139"/>
        <v>3985</v>
      </c>
      <c r="AI293" s="309">
        <f t="shared" si="127"/>
        <v>3989</v>
      </c>
      <c r="AJ293" s="309">
        <f t="shared" si="128"/>
        <v>3989</v>
      </c>
      <c r="AK293" s="309">
        <f t="shared" si="129"/>
        <v>4005</v>
      </c>
      <c r="AL293" s="309">
        <f t="shared" si="130"/>
        <v>4005</v>
      </c>
      <c r="AM293" s="309">
        <f t="shared" si="131"/>
        <v>4014</v>
      </c>
      <c r="AN293" s="311">
        <f t="shared" si="132"/>
        <v>4019</v>
      </c>
      <c r="AO293" s="309">
        <f t="shared" si="140"/>
        <v>1</v>
      </c>
      <c r="AP293" s="309">
        <f t="shared" si="141"/>
        <v>4</v>
      </c>
      <c r="AQ293" s="309">
        <f t="shared" si="142"/>
        <v>0</v>
      </c>
      <c r="AR293" s="309">
        <f t="shared" si="143"/>
        <v>16</v>
      </c>
      <c r="AS293" s="309">
        <f t="shared" si="144"/>
        <v>0</v>
      </c>
      <c r="AT293" s="309">
        <f t="shared" si="145"/>
        <v>9</v>
      </c>
      <c r="AU293" s="309">
        <f t="shared" si="146"/>
        <v>9</v>
      </c>
      <c r="AV293" s="309">
        <f t="shared" si="147"/>
        <v>5</v>
      </c>
      <c r="AW293" s="311">
        <f t="shared" si="148"/>
        <v>34</v>
      </c>
    </row>
    <row r="294" spans="1:49" x14ac:dyDescent="0.55000000000000004">
      <c r="A294" s="305">
        <f t="shared" si="133"/>
        <v>3</v>
      </c>
      <c r="B294" s="305">
        <v>8</v>
      </c>
      <c r="C294" s="305">
        <f t="shared" si="150"/>
        <v>2880</v>
      </c>
      <c r="D294" s="305">
        <f t="shared" si="134"/>
        <v>1115</v>
      </c>
      <c r="E294" s="306">
        <f t="shared" si="135"/>
        <v>0.77430555555555547</v>
      </c>
      <c r="F294" s="305" t="str">
        <f t="shared" si="136"/>
        <v>Normal</v>
      </c>
      <c r="G294" s="307">
        <v>18</v>
      </c>
      <c r="H294" s="308">
        <v>35</v>
      </c>
      <c r="I294" s="309" t="s">
        <v>101</v>
      </c>
      <c r="J294" s="310" t="str">
        <f t="shared" si="137"/>
        <v>Não</v>
      </c>
      <c r="K294" s="310" t="str">
        <f t="shared" si="149"/>
        <v>Região</v>
      </c>
      <c r="L294" s="310" t="str">
        <f t="shared" si="138"/>
        <v>Lençóis Paulista</v>
      </c>
      <c r="M294" s="310" t="s">
        <v>334</v>
      </c>
      <c r="N294" s="311" t="s">
        <v>3</v>
      </c>
      <c r="O294" s="311" t="s">
        <v>49</v>
      </c>
      <c r="P294" s="312">
        <f t="shared" si="121"/>
        <v>1125</v>
      </c>
      <c r="Q294" s="313">
        <v>18</v>
      </c>
      <c r="R294" s="314">
        <v>45</v>
      </c>
      <c r="S294" s="312">
        <f t="shared" si="122"/>
        <v>1125</v>
      </c>
      <c r="T294" s="313">
        <v>18</v>
      </c>
      <c r="U294" s="314">
        <v>45</v>
      </c>
      <c r="V294" s="312">
        <f t="shared" si="123"/>
        <v>1165</v>
      </c>
      <c r="W294" s="313">
        <v>19</v>
      </c>
      <c r="X294" s="314">
        <v>25</v>
      </c>
      <c r="Y294" s="312">
        <f t="shared" si="124"/>
        <v>1165</v>
      </c>
      <c r="Z294" s="313">
        <v>19</v>
      </c>
      <c r="AA294" s="314">
        <v>25</v>
      </c>
      <c r="AB294" s="312">
        <f t="shared" si="125"/>
        <v>1166</v>
      </c>
      <c r="AC294" s="313">
        <v>19</v>
      </c>
      <c r="AD294" s="314">
        <v>26</v>
      </c>
      <c r="AE294" s="312">
        <f t="shared" si="126"/>
        <v>1166</v>
      </c>
      <c r="AF294" s="313">
        <v>19</v>
      </c>
      <c r="AG294" s="314">
        <v>26</v>
      </c>
      <c r="AH294" s="309">
        <f t="shared" si="139"/>
        <v>3995</v>
      </c>
      <c r="AI294" s="309">
        <f t="shared" si="127"/>
        <v>4005</v>
      </c>
      <c r="AJ294" s="309">
        <f t="shared" si="128"/>
        <v>4005</v>
      </c>
      <c r="AK294" s="309">
        <f t="shared" si="129"/>
        <v>4045</v>
      </c>
      <c r="AL294" s="309">
        <f t="shared" si="130"/>
        <v>4045</v>
      </c>
      <c r="AM294" s="309">
        <f t="shared" si="131"/>
        <v>4046</v>
      </c>
      <c r="AN294" s="311">
        <f t="shared" si="132"/>
        <v>4046</v>
      </c>
      <c r="AO294" s="309">
        <f t="shared" si="140"/>
        <v>1</v>
      </c>
      <c r="AP294" s="309">
        <f t="shared" si="141"/>
        <v>10</v>
      </c>
      <c r="AQ294" s="309">
        <f t="shared" si="142"/>
        <v>0</v>
      </c>
      <c r="AR294" s="309">
        <f t="shared" si="143"/>
        <v>40</v>
      </c>
      <c r="AS294" s="309">
        <f t="shared" si="144"/>
        <v>0</v>
      </c>
      <c r="AT294" s="309">
        <f t="shared" si="145"/>
        <v>1</v>
      </c>
      <c r="AU294" s="309">
        <f t="shared" si="146"/>
        <v>1</v>
      </c>
      <c r="AV294" s="309">
        <f t="shared" si="147"/>
        <v>0</v>
      </c>
      <c r="AW294" s="311">
        <f t="shared" si="148"/>
        <v>51</v>
      </c>
    </row>
    <row r="295" spans="1:49" x14ac:dyDescent="0.55000000000000004">
      <c r="A295" s="305">
        <f t="shared" si="133"/>
        <v>3</v>
      </c>
      <c r="B295" s="305">
        <v>8</v>
      </c>
      <c r="C295" s="305">
        <f t="shared" si="150"/>
        <v>2880</v>
      </c>
      <c r="D295" s="305">
        <f t="shared" si="134"/>
        <v>1119</v>
      </c>
      <c r="E295" s="306">
        <f t="shared" si="135"/>
        <v>0.77708333333333324</v>
      </c>
      <c r="F295" s="305" t="str">
        <f t="shared" si="136"/>
        <v>Normal</v>
      </c>
      <c r="G295" s="307">
        <v>18</v>
      </c>
      <c r="H295" s="308">
        <v>39</v>
      </c>
      <c r="I295" s="309" t="s">
        <v>157</v>
      </c>
      <c r="J295" s="310" t="str">
        <f t="shared" si="137"/>
        <v>Não</v>
      </c>
      <c r="K295" s="310" t="str">
        <f t="shared" si="149"/>
        <v>Bauru</v>
      </c>
      <c r="L295" s="310" t="str">
        <f t="shared" si="138"/>
        <v>Bauru</v>
      </c>
      <c r="M295" s="310" t="s">
        <v>325</v>
      </c>
      <c r="N295" s="311" t="s">
        <v>11</v>
      </c>
      <c r="O295" s="311" t="s">
        <v>4</v>
      </c>
      <c r="P295" s="312">
        <f t="shared" si="121"/>
        <v>1202</v>
      </c>
      <c r="Q295" s="313">
        <v>20</v>
      </c>
      <c r="R295" s="314">
        <v>2</v>
      </c>
      <c r="S295" s="312">
        <f t="shared" si="122"/>
        <v>1203</v>
      </c>
      <c r="T295" s="313">
        <v>20</v>
      </c>
      <c r="U295" s="314">
        <v>3</v>
      </c>
      <c r="V295" s="312">
        <f t="shared" si="123"/>
        <v>1216</v>
      </c>
      <c r="W295" s="313">
        <v>20</v>
      </c>
      <c r="X295" s="314">
        <v>16</v>
      </c>
      <c r="Y295" s="312">
        <f t="shared" si="124"/>
        <v>1223</v>
      </c>
      <c r="Z295" s="313">
        <v>20</v>
      </c>
      <c r="AA295" s="314">
        <v>23</v>
      </c>
      <c r="AB295" s="312">
        <f t="shared" si="125"/>
        <v>1415</v>
      </c>
      <c r="AC295" s="313">
        <v>23</v>
      </c>
      <c r="AD295" s="314">
        <v>35</v>
      </c>
      <c r="AE295" s="312">
        <f t="shared" si="126"/>
        <v>1415</v>
      </c>
      <c r="AF295" s="313">
        <v>23</v>
      </c>
      <c r="AG295" s="314">
        <v>35</v>
      </c>
      <c r="AH295" s="309">
        <f t="shared" si="139"/>
        <v>3999</v>
      </c>
      <c r="AI295" s="309">
        <f t="shared" si="127"/>
        <v>4082</v>
      </c>
      <c r="AJ295" s="309">
        <f t="shared" si="128"/>
        <v>4083</v>
      </c>
      <c r="AK295" s="309">
        <f t="shared" si="129"/>
        <v>4096</v>
      </c>
      <c r="AL295" s="309">
        <f t="shared" si="130"/>
        <v>4103</v>
      </c>
      <c r="AM295" s="309">
        <f t="shared" si="131"/>
        <v>4295</v>
      </c>
      <c r="AN295" s="311">
        <f t="shared" si="132"/>
        <v>4295</v>
      </c>
      <c r="AO295" s="309">
        <f t="shared" si="140"/>
        <v>1</v>
      </c>
      <c r="AP295" s="309">
        <f t="shared" si="141"/>
        <v>83</v>
      </c>
      <c r="AQ295" s="309">
        <f t="shared" si="142"/>
        <v>1</v>
      </c>
      <c r="AR295" s="309">
        <f t="shared" si="143"/>
        <v>13</v>
      </c>
      <c r="AS295" s="309">
        <f t="shared" si="144"/>
        <v>7</v>
      </c>
      <c r="AT295" s="309">
        <f t="shared" si="145"/>
        <v>192</v>
      </c>
      <c r="AU295" s="309">
        <f t="shared" si="146"/>
        <v>199</v>
      </c>
      <c r="AV295" s="309">
        <f t="shared" si="147"/>
        <v>0</v>
      </c>
      <c r="AW295" s="311">
        <f t="shared" si="148"/>
        <v>296</v>
      </c>
    </row>
    <row r="296" spans="1:49" x14ac:dyDescent="0.55000000000000004">
      <c r="A296" s="305">
        <f t="shared" si="133"/>
        <v>3</v>
      </c>
      <c r="B296" s="305">
        <v>8</v>
      </c>
      <c r="C296" s="305">
        <f t="shared" si="150"/>
        <v>2880</v>
      </c>
      <c r="D296" s="305">
        <f t="shared" si="134"/>
        <v>1134</v>
      </c>
      <c r="E296" s="306">
        <f t="shared" si="135"/>
        <v>0.78749999999999998</v>
      </c>
      <c r="F296" s="305" t="str">
        <f t="shared" si="136"/>
        <v>Normal</v>
      </c>
      <c r="G296" s="307">
        <v>18</v>
      </c>
      <c r="H296" s="308">
        <v>54</v>
      </c>
      <c r="I296" s="309" t="s">
        <v>8</v>
      </c>
      <c r="J296" s="310" t="str">
        <f t="shared" si="137"/>
        <v>Não</v>
      </c>
      <c r="K296" s="310" t="str">
        <f t="shared" si="149"/>
        <v>Região</v>
      </c>
      <c r="L296" s="310" t="str">
        <f t="shared" si="138"/>
        <v>Agudos</v>
      </c>
      <c r="M296" s="310" t="s">
        <v>327</v>
      </c>
      <c r="N296" s="311" t="s">
        <v>11</v>
      </c>
      <c r="O296" s="311" t="s">
        <v>9</v>
      </c>
      <c r="P296" s="312">
        <f t="shared" si="121"/>
        <v>1141</v>
      </c>
      <c r="Q296" s="313">
        <v>19</v>
      </c>
      <c r="R296" s="314">
        <v>1</v>
      </c>
      <c r="S296" s="312">
        <f t="shared" si="122"/>
        <v>1141</v>
      </c>
      <c r="T296" s="313">
        <v>19</v>
      </c>
      <c r="U296" s="314">
        <v>1</v>
      </c>
      <c r="V296" s="312">
        <f t="shared" si="123"/>
        <v>1153</v>
      </c>
      <c r="W296" s="313">
        <v>19</v>
      </c>
      <c r="X296" s="314">
        <v>13</v>
      </c>
      <c r="Y296" s="312">
        <f t="shared" si="124"/>
        <v>1153</v>
      </c>
      <c r="Z296" s="313">
        <v>19</v>
      </c>
      <c r="AA296" s="314">
        <v>13</v>
      </c>
      <c r="AB296" s="312">
        <f t="shared" si="125"/>
        <v>1153</v>
      </c>
      <c r="AC296" s="313">
        <v>19</v>
      </c>
      <c r="AD296" s="314">
        <v>13</v>
      </c>
      <c r="AE296" s="312">
        <f t="shared" si="126"/>
        <v>1176</v>
      </c>
      <c r="AF296" s="313">
        <v>19</v>
      </c>
      <c r="AG296" s="314">
        <v>36</v>
      </c>
      <c r="AH296" s="309">
        <f t="shared" si="139"/>
        <v>4014</v>
      </c>
      <c r="AI296" s="309">
        <f t="shared" si="127"/>
        <v>4021</v>
      </c>
      <c r="AJ296" s="309">
        <f t="shared" si="128"/>
        <v>4021</v>
      </c>
      <c r="AK296" s="309">
        <f t="shared" si="129"/>
        <v>4033</v>
      </c>
      <c r="AL296" s="309">
        <f t="shared" si="130"/>
        <v>4033</v>
      </c>
      <c r="AM296" s="309">
        <f t="shared" si="131"/>
        <v>4033</v>
      </c>
      <c r="AN296" s="311">
        <f t="shared" si="132"/>
        <v>4056</v>
      </c>
      <c r="AO296" s="309">
        <f t="shared" si="140"/>
        <v>1</v>
      </c>
      <c r="AP296" s="309">
        <f t="shared" si="141"/>
        <v>7</v>
      </c>
      <c r="AQ296" s="309">
        <f t="shared" si="142"/>
        <v>0</v>
      </c>
      <c r="AR296" s="309">
        <f t="shared" si="143"/>
        <v>12</v>
      </c>
      <c r="AS296" s="309">
        <f t="shared" si="144"/>
        <v>0</v>
      </c>
      <c r="AT296" s="309">
        <f t="shared" si="145"/>
        <v>0</v>
      </c>
      <c r="AU296" s="309">
        <f t="shared" si="146"/>
        <v>0</v>
      </c>
      <c r="AV296" s="309">
        <f t="shared" si="147"/>
        <v>23</v>
      </c>
      <c r="AW296" s="311">
        <f t="shared" si="148"/>
        <v>42</v>
      </c>
    </row>
    <row r="297" spans="1:49" x14ac:dyDescent="0.55000000000000004">
      <c r="A297" s="305">
        <f t="shared" si="133"/>
        <v>3</v>
      </c>
      <c r="B297" s="305">
        <v>8</v>
      </c>
      <c r="C297" s="305">
        <f t="shared" si="150"/>
        <v>2880</v>
      </c>
      <c r="D297" s="305">
        <f t="shared" si="134"/>
        <v>1138</v>
      </c>
      <c r="E297" s="306">
        <f t="shared" si="135"/>
        <v>0.79027777777777775</v>
      </c>
      <c r="F297" s="305" t="str">
        <f t="shared" si="136"/>
        <v>Normal</v>
      </c>
      <c r="G297" s="307">
        <v>18</v>
      </c>
      <c r="H297" s="308">
        <v>58</v>
      </c>
      <c r="I297" s="309" t="s">
        <v>6</v>
      </c>
      <c r="J297" s="310" t="str">
        <f t="shared" si="137"/>
        <v>Não</v>
      </c>
      <c r="K297" s="310" t="str">
        <f t="shared" si="149"/>
        <v>Bauru</v>
      </c>
      <c r="L297" s="310" t="str">
        <f t="shared" si="138"/>
        <v>Bauru</v>
      </c>
      <c r="M297" s="310" t="s">
        <v>328</v>
      </c>
      <c r="N297" s="311" t="s">
        <v>3</v>
      </c>
      <c r="O297" s="311" t="s">
        <v>133</v>
      </c>
      <c r="P297" s="312">
        <f t="shared" si="121"/>
        <v>1166</v>
      </c>
      <c r="Q297" s="313">
        <v>19</v>
      </c>
      <c r="R297" s="314">
        <v>26</v>
      </c>
      <c r="S297" s="312">
        <f t="shared" si="122"/>
        <v>1167</v>
      </c>
      <c r="T297" s="313">
        <v>19</v>
      </c>
      <c r="U297" s="314">
        <v>27</v>
      </c>
      <c r="V297" s="312">
        <f t="shared" si="123"/>
        <v>1174</v>
      </c>
      <c r="W297" s="313">
        <v>19</v>
      </c>
      <c r="X297" s="314">
        <v>34</v>
      </c>
      <c r="Y297" s="312">
        <f t="shared" si="124"/>
        <v>1191</v>
      </c>
      <c r="Z297" s="313">
        <v>19</v>
      </c>
      <c r="AA297" s="314">
        <v>51</v>
      </c>
      <c r="AB297" s="312">
        <f t="shared" si="125"/>
        <v>1191</v>
      </c>
      <c r="AC297" s="313">
        <v>19</v>
      </c>
      <c r="AD297" s="314">
        <v>51</v>
      </c>
      <c r="AE297" s="312">
        <f t="shared" si="126"/>
        <v>1191</v>
      </c>
      <c r="AF297" s="313">
        <v>19</v>
      </c>
      <c r="AG297" s="314">
        <v>51</v>
      </c>
      <c r="AH297" s="309">
        <f t="shared" si="139"/>
        <v>4018</v>
      </c>
      <c r="AI297" s="309">
        <f t="shared" si="127"/>
        <v>4046</v>
      </c>
      <c r="AJ297" s="309">
        <f t="shared" si="128"/>
        <v>4047</v>
      </c>
      <c r="AK297" s="309">
        <f t="shared" si="129"/>
        <v>4054</v>
      </c>
      <c r="AL297" s="309">
        <f t="shared" si="130"/>
        <v>4071</v>
      </c>
      <c r="AM297" s="309">
        <f t="shared" si="131"/>
        <v>4071</v>
      </c>
      <c r="AN297" s="311">
        <f t="shared" si="132"/>
        <v>4071</v>
      </c>
      <c r="AO297" s="309">
        <f t="shared" si="140"/>
        <v>1</v>
      </c>
      <c r="AP297" s="309">
        <f t="shared" si="141"/>
        <v>28</v>
      </c>
      <c r="AQ297" s="309">
        <f t="shared" si="142"/>
        <v>1</v>
      </c>
      <c r="AR297" s="309">
        <f t="shared" si="143"/>
        <v>7</v>
      </c>
      <c r="AS297" s="309">
        <f t="shared" si="144"/>
        <v>17</v>
      </c>
      <c r="AT297" s="309">
        <f t="shared" si="145"/>
        <v>0</v>
      </c>
      <c r="AU297" s="309">
        <f t="shared" si="146"/>
        <v>17</v>
      </c>
      <c r="AV297" s="309">
        <f t="shared" si="147"/>
        <v>0</v>
      </c>
      <c r="AW297" s="311">
        <f t="shared" si="148"/>
        <v>53</v>
      </c>
    </row>
    <row r="298" spans="1:49" x14ac:dyDescent="0.55000000000000004">
      <c r="A298" s="305">
        <f t="shared" si="133"/>
        <v>3</v>
      </c>
      <c r="B298" s="305">
        <v>8</v>
      </c>
      <c r="C298" s="305">
        <f t="shared" si="150"/>
        <v>2880</v>
      </c>
      <c r="D298" s="305">
        <f t="shared" si="134"/>
        <v>1148</v>
      </c>
      <c r="E298" s="306">
        <f t="shared" si="135"/>
        <v>0.79722222222222217</v>
      </c>
      <c r="F298" s="305" t="str">
        <f t="shared" si="136"/>
        <v>Normal</v>
      </c>
      <c r="G298" s="307">
        <v>19</v>
      </c>
      <c r="H298" s="308">
        <v>8</v>
      </c>
      <c r="I298" s="309" t="s">
        <v>15</v>
      </c>
      <c r="J298" s="310" t="str">
        <f t="shared" si="137"/>
        <v>Não</v>
      </c>
      <c r="K298" s="310" t="str">
        <f t="shared" si="149"/>
        <v>Bauru</v>
      </c>
      <c r="L298" s="310" t="str">
        <f t="shared" si="138"/>
        <v>Bauru</v>
      </c>
      <c r="M298" s="310" t="s">
        <v>329</v>
      </c>
      <c r="N298" s="311" t="s">
        <v>11</v>
      </c>
      <c r="O298" s="311" t="s">
        <v>132</v>
      </c>
      <c r="P298" s="312">
        <f t="shared" si="121"/>
        <v>1168</v>
      </c>
      <c r="Q298" s="313">
        <v>19</v>
      </c>
      <c r="R298" s="314">
        <v>28</v>
      </c>
      <c r="S298" s="312">
        <f t="shared" si="122"/>
        <v>1175</v>
      </c>
      <c r="T298" s="313">
        <v>19</v>
      </c>
      <c r="U298" s="314">
        <v>35</v>
      </c>
      <c r="V298" s="312">
        <f t="shared" si="123"/>
        <v>1187</v>
      </c>
      <c r="W298" s="313">
        <v>19</v>
      </c>
      <c r="X298" s="314">
        <v>47</v>
      </c>
      <c r="Y298" s="312">
        <f t="shared" si="124"/>
        <v>1194</v>
      </c>
      <c r="Z298" s="313">
        <v>19</v>
      </c>
      <c r="AA298" s="314">
        <v>54</v>
      </c>
      <c r="AB298" s="312">
        <f t="shared" si="125"/>
        <v>1212</v>
      </c>
      <c r="AC298" s="313">
        <v>20</v>
      </c>
      <c r="AD298" s="314">
        <v>12</v>
      </c>
      <c r="AE298" s="312">
        <f t="shared" si="126"/>
        <v>1214</v>
      </c>
      <c r="AF298" s="313">
        <v>20</v>
      </c>
      <c r="AG298" s="314">
        <v>14</v>
      </c>
      <c r="AH298" s="309">
        <f t="shared" si="139"/>
        <v>4028</v>
      </c>
      <c r="AI298" s="309">
        <f t="shared" si="127"/>
        <v>4048</v>
      </c>
      <c r="AJ298" s="309">
        <f t="shared" si="128"/>
        <v>4055</v>
      </c>
      <c r="AK298" s="309">
        <f t="shared" si="129"/>
        <v>4067</v>
      </c>
      <c r="AL298" s="309">
        <f t="shared" si="130"/>
        <v>4074</v>
      </c>
      <c r="AM298" s="309">
        <f t="shared" si="131"/>
        <v>4092</v>
      </c>
      <c r="AN298" s="311">
        <f t="shared" si="132"/>
        <v>4094</v>
      </c>
      <c r="AO298" s="309">
        <f t="shared" si="140"/>
        <v>1</v>
      </c>
      <c r="AP298" s="309">
        <f t="shared" si="141"/>
        <v>20</v>
      </c>
      <c r="AQ298" s="309">
        <f t="shared" si="142"/>
        <v>7</v>
      </c>
      <c r="AR298" s="309">
        <f t="shared" si="143"/>
        <v>12</v>
      </c>
      <c r="AS298" s="309">
        <f t="shared" si="144"/>
        <v>7</v>
      </c>
      <c r="AT298" s="309">
        <f t="shared" si="145"/>
        <v>18</v>
      </c>
      <c r="AU298" s="309">
        <f t="shared" si="146"/>
        <v>25</v>
      </c>
      <c r="AV298" s="309">
        <f t="shared" si="147"/>
        <v>2</v>
      </c>
      <c r="AW298" s="311">
        <f t="shared" si="148"/>
        <v>66</v>
      </c>
    </row>
    <row r="299" spans="1:49" x14ac:dyDescent="0.55000000000000004">
      <c r="A299" s="305">
        <f t="shared" si="133"/>
        <v>3</v>
      </c>
      <c r="B299" s="305">
        <v>8</v>
      </c>
      <c r="C299" s="305">
        <f t="shared" si="150"/>
        <v>2880</v>
      </c>
      <c r="D299" s="305">
        <f t="shared" si="134"/>
        <v>1151</v>
      </c>
      <c r="E299" s="306">
        <f t="shared" si="135"/>
        <v>0.7993055555555556</v>
      </c>
      <c r="F299" s="305" t="str">
        <f t="shared" si="136"/>
        <v>Normal</v>
      </c>
      <c r="G299" s="307">
        <v>19</v>
      </c>
      <c r="H299" s="308">
        <v>11</v>
      </c>
      <c r="I299" s="309" t="s">
        <v>158</v>
      </c>
      <c r="J299" s="310" t="str">
        <f t="shared" si="137"/>
        <v>Não</v>
      </c>
      <c r="K299" s="310" t="str">
        <f t="shared" si="149"/>
        <v>Bauru</v>
      </c>
      <c r="L299" s="310" t="str">
        <f t="shared" si="138"/>
        <v>Bauru</v>
      </c>
      <c r="M299" s="310" t="s">
        <v>329</v>
      </c>
      <c r="N299" s="311" t="s">
        <v>11</v>
      </c>
      <c r="O299" s="311" t="s">
        <v>31</v>
      </c>
      <c r="P299" s="312">
        <f t="shared" si="121"/>
        <v>1219</v>
      </c>
      <c r="Q299" s="313">
        <v>20</v>
      </c>
      <c r="R299" s="314">
        <v>19</v>
      </c>
      <c r="S299" s="312">
        <f t="shared" si="122"/>
        <v>1220</v>
      </c>
      <c r="T299" s="313">
        <v>20</v>
      </c>
      <c r="U299" s="314">
        <v>20</v>
      </c>
      <c r="V299" s="312">
        <f t="shared" si="123"/>
        <v>1235</v>
      </c>
      <c r="W299" s="313">
        <v>20</v>
      </c>
      <c r="X299" s="314">
        <v>35</v>
      </c>
      <c r="Y299" s="312">
        <f t="shared" si="124"/>
        <v>1238</v>
      </c>
      <c r="Z299" s="313">
        <v>20</v>
      </c>
      <c r="AA299" s="314">
        <v>38</v>
      </c>
      <c r="AB299" s="312">
        <f t="shared" si="125"/>
        <v>1246</v>
      </c>
      <c r="AC299" s="313">
        <v>20</v>
      </c>
      <c r="AD299" s="314">
        <v>46</v>
      </c>
      <c r="AE299" s="312">
        <f t="shared" si="126"/>
        <v>1250</v>
      </c>
      <c r="AF299" s="313">
        <v>20</v>
      </c>
      <c r="AG299" s="314">
        <v>50</v>
      </c>
      <c r="AH299" s="309">
        <f t="shared" si="139"/>
        <v>4031</v>
      </c>
      <c r="AI299" s="309">
        <f t="shared" si="127"/>
        <v>4099</v>
      </c>
      <c r="AJ299" s="309">
        <f t="shared" si="128"/>
        <v>4100</v>
      </c>
      <c r="AK299" s="309">
        <f t="shared" si="129"/>
        <v>4115</v>
      </c>
      <c r="AL299" s="309">
        <f t="shared" si="130"/>
        <v>4118</v>
      </c>
      <c r="AM299" s="309">
        <f t="shared" si="131"/>
        <v>4126</v>
      </c>
      <c r="AN299" s="311">
        <f t="shared" si="132"/>
        <v>4130</v>
      </c>
      <c r="AO299" s="309">
        <f t="shared" si="140"/>
        <v>1</v>
      </c>
      <c r="AP299" s="309">
        <f t="shared" si="141"/>
        <v>68</v>
      </c>
      <c r="AQ299" s="309">
        <f t="shared" si="142"/>
        <v>1</v>
      </c>
      <c r="AR299" s="309">
        <f t="shared" si="143"/>
        <v>15</v>
      </c>
      <c r="AS299" s="309">
        <f t="shared" si="144"/>
        <v>3</v>
      </c>
      <c r="AT299" s="309">
        <f t="shared" si="145"/>
        <v>8</v>
      </c>
      <c r="AU299" s="309">
        <f t="shared" si="146"/>
        <v>11</v>
      </c>
      <c r="AV299" s="309">
        <f t="shared" si="147"/>
        <v>4</v>
      </c>
      <c r="AW299" s="311">
        <f t="shared" si="148"/>
        <v>99</v>
      </c>
    </row>
    <row r="300" spans="1:49" x14ac:dyDescent="0.55000000000000004">
      <c r="A300" s="305">
        <f t="shared" si="133"/>
        <v>3</v>
      </c>
      <c r="B300" s="305">
        <v>8</v>
      </c>
      <c r="C300" s="305">
        <f t="shared" si="150"/>
        <v>2880</v>
      </c>
      <c r="D300" s="305">
        <f t="shared" si="134"/>
        <v>1160</v>
      </c>
      <c r="E300" s="306">
        <f t="shared" si="135"/>
        <v>0.80555555555555547</v>
      </c>
      <c r="F300" s="305" t="str">
        <f t="shared" si="136"/>
        <v>Normal</v>
      </c>
      <c r="G300" s="307">
        <v>19</v>
      </c>
      <c r="H300" s="308">
        <v>20</v>
      </c>
      <c r="I300" s="309" t="s">
        <v>8</v>
      </c>
      <c r="J300" s="310" t="str">
        <f t="shared" si="137"/>
        <v>Não</v>
      </c>
      <c r="K300" s="310" t="str">
        <f t="shared" si="149"/>
        <v>Região</v>
      </c>
      <c r="L300" s="310" t="str">
        <f t="shared" si="138"/>
        <v>Agudos</v>
      </c>
      <c r="M300" s="310" t="s">
        <v>327</v>
      </c>
      <c r="N300" s="311" t="s">
        <v>11</v>
      </c>
      <c r="O300" s="311" t="s">
        <v>9</v>
      </c>
      <c r="P300" s="312">
        <f t="shared" si="121"/>
        <v>1177</v>
      </c>
      <c r="Q300" s="313">
        <v>19</v>
      </c>
      <c r="R300" s="314">
        <v>37</v>
      </c>
      <c r="S300" s="312">
        <f t="shared" si="122"/>
        <v>1177</v>
      </c>
      <c r="T300" s="313">
        <v>19</v>
      </c>
      <c r="U300" s="314">
        <v>37</v>
      </c>
      <c r="V300" s="312">
        <f t="shared" si="123"/>
        <v>1188</v>
      </c>
      <c r="W300" s="313">
        <v>19</v>
      </c>
      <c r="X300" s="314">
        <v>48</v>
      </c>
      <c r="Y300" s="312">
        <f t="shared" si="124"/>
        <v>1188</v>
      </c>
      <c r="Z300" s="313">
        <v>19</v>
      </c>
      <c r="AA300" s="314">
        <v>48</v>
      </c>
      <c r="AB300" s="312">
        <f t="shared" si="125"/>
        <v>1188</v>
      </c>
      <c r="AC300" s="313">
        <v>19</v>
      </c>
      <c r="AD300" s="314">
        <v>48</v>
      </c>
      <c r="AE300" s="312">
        <f t="shared" si="126"/>
        <v>1196</v>
      </c>
      <c r="AF300" s="313">
        <v>19</v>
      </c>
      <c r="AG300" s="314">
        <v>56</v>
      </c>
      <c r="AH300" s="309">
        <f t="shared" si="139"/>
        <v>4040</v>
      </c>
      <c r="AI300" s="309">
        <f t="shared" si="127"/>
        <v>4057</v>
      </c>
      <c r="AJ300" s="309">
        <f t="shared" si="128"/>
        <v>4057</v>
      </c>
      <c r="AK300" s="309">
        <f t="shared" si="129"/>
        <v>4068</v>
      </c>
      <c r="AL300" s="309">
        <f t="shared" si="130"/>
        <v>4068</v>
      </c>
      <c r="AM300" s="309">
        <f t="shared" si="131"/>
        <v>4068</v>
      </c>
      <c r="AN300" s="311">
        <f t="shared" si="132"/>
        <v>4076</v>
      </c>
      <c r="AO300" s="309">
        <f t="shared" si="140"/>
        <v>1</v>
      </c>
      <c r="AP300" s="309">
        <f t="shared" si="141"/>
        <v>17</v>
      </c>
      <c r="AQ300" s="309">
        <f t="shared" si="142"/>
        <v>0</v>
      </c>
      <c r="AR300" s="309">
        <f t="shared" si="143"/>
        <v>11</v>
      </c>
      <c r="AS300" s="309">
        <f t="shared" si="144"/>
        <v>0</v>
      </c>
      <c r="AT300" s="309">
        <f t="shared" si="145"/>
        <v>0</v>
      </c>
      <c r="AU300" s="309">
        <f t="shared" si="146"/>
        <v>0</v>
      </c>
      <c r="AV300" s="309">
        <f t="shared" si="147"/>
        <v>8</v>
      </c>
      <c r="AW300" s="311">
        <f t="shared" si="148"/>
        <v>36</v>
      </c>
    </row>
    <row r="301" spans="1:49" x14ac:dyDescent="0.55000000000000004">
      <c r="A301" s="305">
        <f t="shared" si="133"/>
        <v>3</v>
      </c>
      <c r="B301" s="305">
        <v>8</v>
      </c>
      <c r="C301" s="305">
        <f t="shared" si="150"/>
        <v>2880</v>
      </c>
      <c r="D301" s="305">
        <f t="shared" si="134"/>
        <v>1162</v>
      </c>
      <c r="E301" s="306">
        <f t="shared" si="135"/>
        <v>0.80694444444444446</v>
      </c>
      <c r="F301" s="305" t="str">
        <f t="shared" si="136"/>
        <v>Normal</v>
      </c>
      <c r="G301" s="307">
        <v>19</v>
      </c>
      <c r="H301" s="308">
        <v>22</v>
      </c>
      <c r="I301" s="309" t="s">
        <v>159</v>
      </c>
      <c r="J301" s="310" t="str">
        <f t="shared" si="137"/>
        <v>Não</v>
      </c>
      <c r="K301" s="310" t="str">
        <f t="shared" si="149"/>
        <v>Bauru</v>
      </c>
      <c r="L301" s="310" t="str">
        <f t="shared" si="138"/>
        <v>Bauru</v>
      </c>
      <c r="M301" s="310" t="s">
        <v>328</v>
      </c>
      <c r="N301" s="311" t="s">
        <v>3</v>
      </c>
      <c r="O301" s="311" t="s">
        <v>31</v>
      </c>
      <c r="P301" s="312">
        <f t="shared" si="121"/>
        <v>1180</v>
      </c>
      <c r="Q301" s="313">
        <v>19</v>
      </c>
      <c r="R301" s="314">
        <v>40</v>
      </c>
      <c r="S301" s="312">
        <f t="shared" si="122"/>
        <v>1193</v>
      </c>
      <c r="T301" s="313">
        <v>19</v>
      </c>
      <c r="U301" s="314">
        <v>53</v>
      </c>
      <c r="V301" s="312">
        <f t="shared" si="123"/>
        <v>1193</v>
      </c>
      <c r="W301" s="313">
        <v>19</v>
      </c>
      <c r="X301" s="314">
        <v>53</v>
      </c>
      <c r="Y301" s="312">
        <f t="shared" si="124"/>
        <v>1202</v>
      </c>
      <c r="Z301" s="313">
        <v>20</v>
      </c>
      <c r="AA301" s="314">
        <v>2</v>
      </c>
      <c r="AB301" s="312">
        <f t="shared" si="125"/>
        <v>1210</v>
      </c>
      <c r="AC301" s="313">
        <v>20</v>
      </c>
      <c r="AD301" s="314">
        <v>10</v>
      </c>
      <c r="AE301" s="312">
        <f t="shared" si="126"/>
        <v>1217</v>
      </c>
      <c r="AF301" s="313">
        <v>20</v>
      </c>
      <c r="AG301" s="314">
        <v>17</v>
      </c>
      <c r="AH301" s="309">
        <f t="shared" si="139"/>
        <v>4042</v>
      </c>
      <c r="AI301" s="309">
        <f t="shared" si="127"/>
        <v>4060</v>
      </c>
      <c r="AJ301" s="309">
        <f t="shared" si="128"/>
        <v>4073</v>
      </c>
      <c r="AK301" s="309">
        <f t="shared" si="129"/>
        <v>4073</v>
      </c>
      <c r="AL301" s="309">
        <f t="shared" si="130"/>
        <v>4082</v>
      </c>
      <c r="AM301" s="309">
        <f t="shared" si="131"/>
        <v>4090</v>
      </c>
      <c r="AN301" s="311">
        <f t="shared" si="132"/>
        <v>4097</v>
      </c>
      <c r="AO301" s="309">
        <f t="shared" si="140"/>
        <v>1</v>
      </c>
      <c r="AP301" s="309">
        <f t="shared" si="141"/>
        <v>18</v>
      </c>
      <c r="AQ301" s="309">
        <f t="shared" si="142"/>
        <v>13</v>
      </c>
      <c r="AR301" s="309">
        <f t="shared" si="143"/>
        <v>0</v>
      </c>
      <c r="AS301" s="309">
        <f t="shared" si="144"/>
        <v>9</v>
      </c>
      <c r="AT301" s="309">
        <f t="shared" si="145"/>
        <v>8</v>
      </c>
      <c r="AU301" s="309">
        <f t="shared" si="146"/>
        <v>17</v>
      </c>
      <c r="AV301" s="309">
        <f t="shared" si="147"/>
        <v>7</v>
      </c>
      <c r="AW301" s="311">
        <f t="shared" si="148"/>
        <v>55</v>
      </c>
    </row>
    <row r="302" spans="1:49" x14ac:dyDescent="0.55000000000000004">
      <c r="A302" s="305">
        <f t="shared" si="133"/>
        <v>3</v>
      </c>
      <c r="B302" s="305">
        <v>8</v>
      </c>
      <c r="C302" s="305">
        <f t="shared" si="150"/>
        <v>2880</v>
      </c>
      <c r="D302" s="305">
        <f t="shared" si="134"/>
        <v>1166</v>
      </c>
      <c r="E302" s="306">
        <f t="shared" si="135"/>
        <v>0.80972222222222223</v>
      </c>
      <c r="F302" s="305" t="str">
        <f t="shared" si="136"/>
        <v>Normal</v>
      </c>
      <c r="G302" s="307">
        <v>19</v>
      </c>
      <c r="H302" s="308">
        <v>26</v>
      </c>
      <c r="I302" s="309" t="s">
        <v>160</v>
      </c>
      <c r="J302" s="310" t="str">
        <f t="shared" si="137"/>
        <v>Não</v>
      </c>
      <c r="K302" s="310" t="str">
        <f t="shared" si="149"/>
        <v>Bauru</v>
      </c>
      <c r="L302" s="310" t="str">
        <f t="shared" si="138"/>
        <v>Bauru</v>
      </c>
      <c r="M302" s="310" t="s">
        <v>328</v>
      </c>
      <c r="N302" s="311" t="s">
        <v>17</v>
      </c>
      <c r="O302" s="311" t="s">
        <v>7</v>
      </c>
      <c r="P302" s="312">
        <f t="shared" si="121"/>
        <v>1170</v>
      </c>
      <c r="Q302" s="313">
        <v>19</v>
      </c>
      <c r="R302" s="314">
        <v>30</v>
      </c>
      <c r="S302" s="312">
        <f t="shared" si="122"/>
        <v>1170</v>
      </c>
      <c r="T302" s="313">
        <v>19</v>
      </c>
      <c r="U302" s="314">
        <v>30</v>
      </c>
      <c r="V302" s="312">
        <f t="shared" si="123"/>
        <v>1183</v>
      </c>
      <c r="W302" s="313">
        <v>19</v>
      </c>
      <c r="X302" s="314">
        <v>43</v>
      </c>
      <c r="Y302" s="312">
        <f t="shared" si="124"/>
        <v>1191</v>
      </c>
      <c r="Z302" s="313">
        <v>19</v>
      </c>
      <c r="AA302" s="314">
        <v>51</v>
      </c>
      <c r="AB302" s="312">
        <f t="shared" si="125"/>
        <v>1191</v>
      </c>
      <c r="AC302" s="313">
        <v>19</v>
      </c>
      <c r="AD302" s="314">
        <v>51</v>
      </c>
      <c r="AE302" s="312">
        <f t="shared" si="126"/>
        <v>1204</v>
      </c>
      <c r="AF302" s="313">
        <v>20</v>
      </c>
      <c r="AG302" s="314">
        <v>4</v>
      </c>
      <c r="AH302" s="309">
        <f t="shared" si="139"/>
        <v>4046</v>
      </c>
      <c r="AI302" s="309">
        <f t="shared" si="127"/>
        <v>4050</v>
      </c>
      <c r="AJ302" s="309">
        <f t="shared" si="128"/>
        <v>4050</v>
      </c>
      <c r="AK302" s="309">
        <f t="shared" si="129"/>
        <v>4063</v>
      </c>
      <c r="AL302" s="309">
        <f t="shared" si="130"/>
        <v>4071</v>
      </c>
      <c r="AM302" s="309">
        <f t="shared" si="131"/>
        <v>4071</v>
      </c>
      <c r="AN302" s="311">
        <f t="shared" si="132"/>
        <v>4084</v>
      </c>
      <c r="AO302" s="309">
        <f t="shared" si="140"/>
        <v>1</v>
      </c>
      <c r="AP302" s="309">
        <f t="shared" si="141"/>
        <v>4</v>
      </c>
      <c r="AQ302" s="309">
        <f t="shared" si="142"/>
        <v>0</v>
      </c>
      <c r="AR302" s="309">
        <f t="shared" si="143"/>
        <v>13</v>
      </c>
      <c r="AS302" s="309">
        <f t="shared" si="144"/>
        <v>8</v>
      </c>
      <c r="AT302" s="309">
        <f t="shared" si="145"/>
        <v>0</v>
      </c>
      <c r="AU302" s="309">
        <f t="shared" si="146"/>
        <v>8</v>
      </c>
      <c r="AV302" s="309">
        <f t="shared" si="147"/>
        <v>13</v>
      </c>
      <c r="AW302" s="311">
        <f t="shared" si="148"/>
        <v>38</v>
      </c>
    </row>
    <row r="303" spans="1:49" x14ac:dyDescent="0.55000000000000004">
      <c r="A303" s="305">
        <f t="shared" si="133"/>
        <v>3</v>
      </c>
      <c r="B303" s="305">
        <v>8</v>
      </c>
      <c r="C303" s="305">
        <f t="shared" si="150"/>
        <v>2880</v>
      </c>
      <c r="D303" s="305">
        <f t="shared" si="134"/>
        <v>1190</v>
      </c>
      <c r="E303" s="306">
        <f t="shared" si="135"/>
        <v>0.82638888888888884</v>
      </c>
      <c r="F303" s="305" t="str">
        <f t="shared" si="136"/>
        <v>Normal</v>
      </c>
      <c r="G303" s="307">
        <v>19</v>
      </c>
      <c r="H303" s="308">
        <v>50</v>
      </c>
      <c r="I303" s="309" t="s">
        <v>143</v>
      </c>
      <c r="J303" s="310" t="str">
        <f t="shared" si="137"/>
        <v>Não</v>
      </c>
      <c r="K303" s="310" t="str">
        <f t="shared" si="149"/>
        <v>Bauru</v>
      </c>
      <c r="L303" s="310" t="str">
        <f t="shared" si="138"/>
        <v>Bauru</v>
      </c>
      <c r="M303" s="310" t="s">
        <v>333</v>
      </c>
      <c r="N303" s="311" t="s">
        <v>22</v>
      </c>
      <c r="O303" s="311" t="s">
        <v>23</v>
      </c>
      <c r="P303" s="312">
        <f t="shared" si="121"/>
        <v>1189</v>
      </c>
      <c r="Q303" s="313">
        <v>19</v>
      </c>
      <c r="R303" s="314">
        <v>49</v>
      </c>
      <c r="S303" s="312">
        <f t="shared" si="122"/>
        <v>1193</v>
      </c>
      <c r="T303" s="313">
        <v>19</v>
      </c>
      <c r="U303" s="314">
        <v>53</v>
      </c>
      <c r="V303" s="312">
        <f t="shared" si="123"/>
        <v>1217</v>
      </c>
      <c r="W303" s="313">
        <v>20</v>
      </c>
      <c r="X303" s="314">
        <v>17</v>
      </c>
      <c r="Y303" s="312">
        <f t="shared" si="124"/>
        <v>1217</v>
      </c>
      <c r="Z303" s="313">
        <v>20</v>
      </c>
      <c r="AA303" s="314">
        <v>17</v>
      </c>
      <c r="AB303" s="312">
        <f t="shared" si="125"/>
        <v>1234</v>
      </c>
      <c r="AC303" s="313">
        <v>20</v>
      </c>
      <c r="AD303" s="314">
        <v>34</v>
      </c>
      <c r="AE303" s="312">
        <f t="shared" si="126"/>
        <v>1234</v>
      </c>
      <c r="AF303" s="313">
        <v>20</v>
      </c>
      <c r="AG303" s="314">
        <v>34</v>
      </c>
      <c r="AH303" s="309">
        <f t="shared" si="139"/>
        <v>4070</v>
      </c>
      <c r="AI303" s="309">
        <f t="shared" si="127"/>
        <v>4069</v>
      </c>
      <c r="AJ303" s="309">
        <f t="shared" si="128"/>
        <v>4073</v>
      </c>
      <c r="AK303" s="309">
        <f t="shared" si="129"/>
        <v>4097</v>
      </c>
      <c r="AL303" s="309">
        <f t="shared" si="130"/>
        <v>4097</v>
      </c>
      <c r="AM303" s="309">
        <f t="shared" si="131"/>
        <v>4114</v>
      </c>
      <c r="AN303" s="311">
        <f t="shared" si="132"/>
        <v>4114</v>
      </c>
      <c r="AO303" s="309">
        <f t="shared" si="140"/>
        <v>1</v>
      </c>
      <c r="AP303" s="309">
        <f t="shared" si="141"/>
        <v>0</v>
      </c>
      <c r="AQ303" s="309">
        <f t="shared" si="142"/>
        <v>4</v>
      </c>
      <c r="AR303" s="309">
        <f t="shared" si="143"/>
        <v>24</v>
      </c>
      <c r="AS303" s="309">
        <f t="shared" si="144"/>
        <v>0</v>
      </c>
      <c r="AT303" s="309">
        <f t="shared" si="145"/>
        <v>17</v>
      </c>
      <c r="AU303" s="309">
        <f t="shared" si="146"/>
        <v>17</v>
      </c>
      <c r="AV303" s="309">
        <f t="shared" si="147"/>
        <v>0</v>
      </c>
      <c r="AW303" s="311">
        <f t="shared" si="148"/>
        <v>44</v>
      </c>
    </row>
    <row r="304" spans="1:49" x14ac:dyDescent="0.55000000000000004">
      <c r="A304" s="305">
        <f t="shared" si="133"/>
        <v>3</v>
      </c>
      <c r="B304" s="305">
        <v>8</v>
      </c>
      <c r="C304" s="305">
        <f t="shared" si="150"/>
        <v>2880</v>
      </c>
      <c r="D304" s="305">
        <f t="shared" si="134"/>
        <v>1201</v>
      </c>
      <c r="E304" s="306">
        <f t="shared" si="135"/>
        <v>0.8340277777777777</v>
      </c>
      <c r="F304" s="305" t="str">
        <f t="shared" si="136"/>
        <v>Normal</v>
      </c>
      <c r="G304" s="307">
        <v>20</v>
      </c>
      <c r="H304" s="308">
        <v>1</v>
      </c>
      <c r="I304" s="309" t="s">
        <v>8</v>
      </c>
      <c r="J304" s="310" t="str">
        <f t="shared" si="137"/>
        <v>Não</v>
      </c>
      <c r="K304" s="310" t="str">
        <f t="shared" si="149"/>
        <v>Região</v>
      </c>
      <c r="L304" s="310" t="str">
        <f t="shared" si="138"/>
        <v>Agudos</v>
      </c>
      <c r="M304" s="310" t="s">
        <v>327</v>
      </c>
      <c r="N304" s="311" t="s">
        <v>17</v>
      </c>
      <c r="O304" s="311" t="s">
        <v>9</v>
      </c>
      <c r="P304" s="312">
        <f t="shared" si="121"/>
        <v>1206</v>
      </c>
      <c r="Q304" s="313">
        <v>20</v>
      </c>
      <c r="R304" s="314">
        <v>6</v>
      </c>
      <c r="S304" s="312">
        <f t="shared" si="122"/>
        <v>1206</v>
      </c>
      <c r="T304" s="313">
        <v>20</v>
      </c>
      <c r="U304" s="314">
        <v>6</v>
      </c>
      <c r="V304" s="312">
        <f t="shared" si="123"/>
        <v>1216</v>
      </c>
      <c r="W304" s="313">
        <v>20</v>
      </c>
      <c r="X304" s="314">
        <v>16</v>
      </c>
      <c r="Y304" s="312">
        <f t="shared" si="124"/>
        <v>1216</v>
      </c>
      <c r="Z304" s="313">
        <v>20</v>
      </c>
      <c r="AA304" s="314">
        <v>16</v>
      </c>
      <c r="AB304" s="312">
        <f t="shared" si="125"/>
        <v>1217</v>
      </c>
      <c r="AC304" s="313">
        <v>20</v>
      </c>
      <c r="AD304" s="314">
        <v>17</v>
      </c>
      <c r="AE304" s="312">
        <f t="shared" si="126"/>
        <v>1236</v>
      </c>
      <c r="AF304" s="313">
        <v>20</v>
      </c>
      <c r="AG304" s="314">
        <v>36</v>
      </c>
      <c r="AH304" s="309">
        <f t="shared" si="139"/>
        <v>4081</v>
      </c>
      <c r="AI304" s="309">
        <f t="shared" si="127"/>
        <v>4086</v>
      </c>
      <c r="AJ304" s="309">
        <f t="shared" si="128"/>
        <v>4086</v>
      </c>
      <c r="AK304" s="309">
        <f t="shared" si="129"/>
        <v>4096</v>
      </c>
      <c r="AL304" s="309">
        <f t="shared" si="130"/>
        <v>4096</v>
      </c>
      <c r="AM304" s="309">
        <f t="shared" si="131"/>
        <v>4097</v>
      </c>
      <c r="AN304" s="311">
        <f t="shared" si="132"/>
        <v>4116</v>
      </c>
      <c r="AO304" s="309">
        <f t="shared" si="140"/>
        <v>1</v>
      </c>
      <c r="AP304" s="309">
        <f t="shared" si="141"/>
        <v>5</v>
      </c>
      <c r="AQ304" s="309">
        <f t="shared" si="142"/>
        <v>0</v>
      </c>
      <c r="AR304" s="309">
        <f t="shared" si="143"/>
        <v>10</v>
      </c>
      <c r="AS304" s="309">
        <f t="shared" si="144"/>
        <v>0</v>
      </c>
      <c r="AT304" s="309">
        <f t="shared" si="145"/>
        <v>1</v>
      </c>
      <c r="AU304" s="309">
        <f t="shared" si="146"/>
        <v>1</v>
      </c>
      <c r="AV304" s="309">
        <f t="shared" si="147"/>
        <v>19</v>
      </c>
      <c r="AW304" s="311">
        <f t="shared" si="148"/>
        <v>35</v>
      </c>
    </row>
    <row r="305" spans="1:49" x14ac:dyDescent="0.55000000000000004">
      <c r="A305" s="305">
        <f t="shared" si="133"/>
        <v>3</v>
      </c>
      <c r="B305" s="305">
        <v>8</v>
      </c>
      <c r="C305" s="305">
        <f t="shared" si="150"/>
        <v>2880</v>
      </c>
      <c r="D305" s="305">
        <f t="shared" si="134"/>
        <v>1221</v>
      </c>
      <c r="E305" s="306">
        <f t="shared" si="135"/>
        <v>0.84791666666666676</v>
      </c>
      <c r="F305" s="305" t="str">
        <f t="shared" si="136"/>
        <v>Normal</v>
      </c>
      <c r="G305" s="307">
        <v>20</v>
      </c>
      <c r="H305" s="308">
        <v>21</v>
      </c>
      <c r="I305" s="309" t="s">
        <v>15</v>
      </c>
      <c r="J305" s="310" t="str">
        <f t="shared" si="137"/>
        <v>Não</v>
      </c>
      <c r="K305" s="310" t="str">
        <f t="shared" si="149"/>
        <v>Bauru</v>
      </c>
      <c r="L305" s="310" t="str">
        <f t="shared" si="138"/>
        <v>Bauru</v>
      </c>
      <c r="M305" s="310" t="s">
        <v>329</v>
      </c>
      <c r="N305" s="311" t="s">
        <v>3</v>
      </c>
      <c r="O305" s="311" t="s">
        <v>39</v>
      </c>
      <c r="P305" s="312">
        <f t="shared" si="121"/>
        <v>1226</v>
      </c>
      <c r="Q305" s="313">
        <v>20</v>
      </c>
      <c r="R305" s="314">
        <v>26</v>
      </c>
      <c r="S305" s="312">
        <f t="shared" si="122"/>
        <v>1226</v>
      </c>
      <c r="T305" s="313">
        <v>20</v>
      </c>
      <c r="U305" s="314">
        <v>26</v>
      </c>
      <c r="V305" s="312">
        <f t="shared" si="123"/>
        <v>1232</v>
      </c>
      <c r="W305" s="313">
        <v>20</v>
      </c>
      <c r="X305" s="314">
        <v>32</v>
      </c>
      <c r="Y305" s="312">
        <f t="shared" si="124"/>
        <v>1237</v>
      </c>
      <c r="Z305" s="313">
        <v>20</v>
      </c>
      <c r="AA305" s="314">
        <v>37</v>
      </c>
      <c r="AB305" s="312">
        <f t="shared" si="125"/>
        <v>1247</v>
      </c>
      <c r="AC305" s="313">
        <v>20</v>
      </c>
      <c r="AD305" s="314">
        <v>47</v>
      </c>
      <c r="AE305" s="312">
        <f t="shared" si="126"/>
        <v>1261</v>
      </c>
      <c r="AF305" s="313">
        <v>21</v>
      </c>
      <c r="AG305" s="314">
        <v>1</v>
      </c>
      <c r="AH305" s="309">
        <f t="shared" si="139"/>
        <v>4101</v>
      </c>
      <c r="AI305" s="309">
        <f t="shared" si="127"/>
        <v>4106</v>
      </c>
      <c r="AJ305" s="309">
        <f t="shared" si="128"/>
        <v>4106</v>
      </c>
      <c r="AK305" s="309">
        <f t="shared" si="129"/>
        <v>4112</v>
      </c>
      <c r="AL305" s="309">
        <f t="shared" si="130"/>
        <v>4117</v>
      </c>
      <c r="AM305" s="309">
        <f t="shared" si="131"/>
        <v>4127</v>
      </c>
      <c r="AN305" s="311">
        <f t="shared" si="132"/>
        <v>4141</v>
      </c>
      <c r="AO305" s="309">
        <f t="shared" si="140"/>
        <v>1</v>
      </c>
      <c r="AP305" s="309">
        <f t="shared" si="141"/>
        <v>5</v>
      </c>
      <c r="AQ305" s="309">
        <f t="shared" si="142"/>
        <v>0</v>
      </c>
      <c r="AR305" s="309">
        <f t="shared" si="143"/>
        <v>6</v>
      </c>
      <c r="AS305" s="309">
        <f t="shared" si="144"/>
        <v>5</v>
      </c>
      <c r="AT305" s="309">
        <f t="shared" si="145"/>
        <v>10</v>
      </c>
      <c r="AU305" s="309">
        <f t="shared" si="146"/>
        <v>15</v>
      </c>
      <c r="AV305" s="309">
        <f t="shared" si="147"/>
        <v>14</v>
      </c>
      <c r="AW305" s="311">
        <f t="shared" si="148"/>
        <v>40</v>
      </c>
    </row>
    <row r="306" spans="1:49" x14ac:dyDescent="0.55000000000000004">
      <c r="A306" s="305">
        <f t="shared" si="133"/>
        <v>3</v>
      </c>
      <c r="B306" s="305">
        <v>8</v>
      </c>
      <c r="C306" s="305">
        <f t="shared" si="150"/>
        <v>2880</v>
      </c>
      <c r="D306" s="305">
        <f t="shared" si="134"/>
        <v>1227</v>
      </c>
      <c r="E306" s="306">
        <f t="shared" si="135"/>
        <v>0.8520833333333333</v>
      </c>
      <c r="F306" s="305" t="str">
        <f t="shared" si="136"/>
        <v>Normal</v>
      </c>
      <c r="G306" s="307">
        <v>20</v>
      </c>
      <c r="H306" s="308">
        <v>27</v>
      </c>
      <c r="I306" s="309" t="s">
        <v>161</v>
      </c>
      <c r="J306" s="310" t="str">
        <f t="shared" si="137"/>
        <v>Não</v>
      </c>
      <c r="K306" s="310" t="str">
        <f t="shared" si="149"/>
        <v>Bauru</v>
      </c>
      <c r="L306" s="310" t="str">
        <f t="shared" si="138"/>
        <v>Bauru</v>
      </c>
      <c r="M306" s="310" t="s">
        <v>329</v>
      </c>
      <c r="N306" s="311" t="s">
        <v>17</v>
      </c>
      <c r="O306" s="311" t="s">
        <v>132</v>
      </c>
      <c r="P306" s="312">
        <f t="shared" si="121"/>
        <v>1232</v>
      </c>
      <c r="Q306" s="313">
        <v>20</v>
      </c>
      <c r="R306" s="314">
        <v>32</v>
      </c>
      <c r="S306" s="312">
        <f t="shared" si="122"/>
        <v>1234</v>
      </c>
      <c r="T306" s="313">
        <v>20</v>
      </c>
      <c r="U306" s="314">
        <v>34</v>
      </c>
      <c r="V306" s="312">
        <f t="shared" si="123"/>
        <v>1244</v>
      </c>
      <c r="W306" s="313">
        <v>20</v>
      </c>
      <c r="X306" s="314">
        <v>44</v>
      </c>
      <c r="Y306" s="312">
        <f t="shared" si="124"/>
        <v>1257</v>
      </c>
      <c r="Z306" s="313">
        <v>20</v>
      </c>
      <c r="AA306" s="314">
        <v>57</v>
      </c>
      <c r="AB306" s="312">
        <f t="shared" si="125"/>
        <v>1262</v>
      </c>
      <c r="AC306" s="313">
        <v>21</v>
      </c>
      <c r="AD306" s="314">
        <v>2</v>
      </c>
      <c r="AE306" s="312">
        <f t="shared" si="126"/>
        <v>1308</v>
      </c>
      <c r="AF306" s="313">
        <v>21</v>
      </c>
      <c r="AG306" s="314">
        <v>48</v>
      </c>
      <c r="AH306" s="309">
        <f t="shared" si="139"/>
        <v>4107</v>
      </c>
      <c r="AI306" s="309">
        <f t="shared" si="127"/>
        <v>4112</v>
      </c>
      <c r="AJ306" s="309">
        <f t="shared" si="128"/>
        <v>4114</v>
      </c>
      <c r="AK306" s="309">
        <f t="shared" si="129"/>
        <v>4124</v>
      </c>
      <c r="AL306" s="309">
        <f t="shared" si="130"/>
        <v>4137</v>
      </c>
      <c r="AM306" s="309">
        <f t="shared" si="131"/>
        <v>4142</v>
      </c>
      <c r="AN306" s="311">
        <f t="shared" si="132"/>
        <v>4188</v>
      </c>
      <c r="AO306" s="309">
        <f t="shared" si="140"/>
        <v>1</v>
      </c>
      <c r="AP306" s="309">
        <f t="shared" si="141"/>
        <v>5</v>
      </c>
      <c r="AQ306" s="309">
        <f t="shared" si="142"/>
        <v>2</v>
      </c>
      <c r="AR306" s="309">
        <f t="shared" si="143"/>
        <v>10</v>
      </c>
      <c r="AS306" s="309">
        <f t="shared" si="144"/>
        <v>13</v>
      </c>
      <c r="AT306" s="309">
        <f t="shared" si="145"/>
        <v>5</v>
      </c>
      <c r="AU306" s="309">
        <f t="shared" si="146"/>
        <v>18</v>
      </c>
      <c r="AV306" s="309">
        <f t="shared" si="147"/>
        <v>46</v>
      </c>
      <c r="AW306" s="311">
        <f t="shared" si="148"/>
        <v>81</v>
      </c>
    </row>
    <row r="307" spans="1:49" x14ac:dyDescent="0.55000000000000004">
      <c r="A307" s="305">
        <f t="shared" si="133"/>
        <v>3</v>
      </c>
      <c r="B307" s="305">
        <v>8</v>
      </c>
      <c r="C307" s="305">
        <f t="shared" si="150"/>
        <v>2880</v>
      </c>
      <c r="D307" s="305" t="str">
        <f t="shared" si="134"/>
        <v/>
      </c>
      <c r="E307" s="306" t="str">
        <f t="shared" si="135"/>
        <v/>
      </c>
      <c r="F307" s="305" t="str">
        <f t="shared" si="136"/>
        <v/>
      </c>
      <c r="G307" s="307"/>
      <c r="H307" s="308"/>
      <c r="I307" s="309"/>
      <c r="J307" s="315" t="str">
        <f t="shared" si="137"/>
        <v>Sim</v>
      </c>
      <c r="K307" s="315" t="str">
        <f t="shared" si="149"/>
        <v>Bauru</v>
      </c>
      <c r="L307" s="315" t="str">
        <f t="shared" si="138"/>
        <v>Bauru</v>
      </c>
      <c r="M307" s="315" t="s">
        <v>333</v>
      </c>
      <c r="N307" s="316" t="s">
        <v>17</v>
      </c>
      <c r="O307" s="311" t="s">
        <v>23</v>
      </c>
      <c r="P307" s="312">
        <f t="shared" si="121"/>
        <v>1234</v>
      </c>
      <c r="Q307" s="313">
        <v>20</v>
      </c>
      <c r="R307" s="314">
        <v>34</v>
      </c>
      <c r="S307" s="312">
        <f t="shared" si="122"/>
        <v>1234</v>
      </c>
      <c r="T307" s="313">
        <v>20</v>
      </c>
      <c r="U307" s="314">
        <v>34</v>
      </c>
      <c r="V307" s="312">
        <f t="shared" si="123"/>
        <v>1255</v>
      </c>
      <c r="W307" s="313">
        <v>20</v>
      </c>
      <c r="X307" s="314">
        <v>55</v>
      </c>
      <c r="Y307" s="312">
        <f t="shared" si="124"/>
        <v>1255</v>
      </c>
      <c r="Z307" s="313">
        <v>20</v>
      </c>
      <c r="AA307" s="314">
        <v>55</v>
      </c>
      <c r="AB307" s="312">
        <f t="shared" si="125"/>
        <v>1256</v>
      </c>
      <c r="AC307" s="313">
        <v>20</v>
      </c>
      <c r="AD307" s="314">
        <v>56</v>
      </c>
      <c r="AE307" s="312">
        <f t="shared" si="126"/>
        <v>1310</v>
      </c>
      <c r="AF307" s="313">
        <v>21</v>
      </c>
      <c r="AG307" s="314">
        <v>50</v>
      </c>
      <c r="AH307" s="309">
        <f t="shared" si="139"/>
        <v>0</v>
      </c>
      <c r="AI307" s="309">
        <f t="shared" si="127"/>
        <v>4114</v>
      </c>
      <c r="AJ307" s="309">
        <f t="shared" si="128"/>
        <v>4114</v>
      </c>
      <c r="AK307" s="309">
        <f t="shared" si="129"/>
        <v>4135</v>
      </c>
      <c r="AL307" s="309">
        <f t="shared" si="130"/>
        <v>4135</v>
      </c>
      <c r="AM307" s="309">
        <f t="shared" si="131"/>
        <v>4136</v>
      </c>
      <c r="AN307" s="311">
        <f t="shared" si="132"/>
        <v>4190</v>
      </c>
      <c r="AO307" s="309">
        <f t="shared" si="140"/>
        <v>1</v>
      </c>
      <c r="AP307" s="309">
        <f t="shared" si="141"/>
        <v>4114</v>
      </c>
      <c r="AQ307" s="309">
        <f t="shared" si="142"/>
        <v>0</v>
      </c>
      <c r="AR307" s="309">
        <f t="shared" si="143"/>
        <v>21</v>
      </c>
      <c r="AS307" s="309">
        <f t="shared" si="144"/>
        <v>0</v>
      </c>
      <c r="AT307" s="309">
        <f t="shared" si="145"/>
        <v>1</v>
      </c>
      <c r="AU307" s="309">
        <f t="shared" si="146"/>
        <v>1</v>
      </c>
      <c r="AV307" s="309">
        <f t="shared" si="147"/>
        <v>54</v>
      </c>
      <c r="AW307" s="311">
        <f t="shared" si="148"/>
        <v>4190</v>
      </c>
    </row>
    <row r="308" spans="1:49" x14ac:dyDescent="0.55000000000000004">
      <c r="A308" s="305">
        <f t="shared" si="133"/>
        <v>3</v>
      </c>
      <c r="B308" s="305">
        <v>8</v>
      </c>
      <c r="C308" s="305">
        <f t="shared" si="150"/>
        <v>2880</v>
      </c>
      <c r="D308" s="305">
        <f t="shared" si="134"/>
        <v>1235</v>
      </c>
      <c r="E308" s="306">
        <f t="shared" si="135"/>
        <v>0.85763888888888884</v>
      </c>
      <c r="F308" s="305" t="str">
        <f t="shared" si="136"/>
        <v>Normal</v>
      </c>
      <c r="G308" s="307">
        <v>20</v>
      </c>
      <c r="H308" s="308">
        <v>35</v>
      </c>
      <c r="I308" s="309" t="s">
        <v>162</v>
      </c>
      <c r="J308" s="310" t="str">
        <f t="shared" si="137"/>
        <v>Não</v>
      </c>
      <c r="K308" s="310" t="str">
        <f t="shared" si="149"/>
        <v>Bauru</v>
      </c>
      <c r="L308" s="310" t="str">
        <f t="shared" si="138"/>
        <v>Bauru</v>
      </c>
      <c r="M308" s="310" t="s">
        <v>333</v>
      </c>
      <c r="N308" s="311" t="s">
        <v>17</v>
      </c>
      <c r="O308" s="311" t="s">
        <v>7</v>
      </c>
      <c r="P308" s="312">
        <f t="shared" si="121"/>
        <v>1241</v>
      </c>
      <c r="Q308" s="313">
        <v>20</v>
      </c>
      <c r="R308" s="314">
        <v>41</v>
      </c>
      <c r="S308" s="312">
        <f t="shared" si="122"/>
        <v>1242</v>
      </c>
      <c r="T308" s="313">
        <v>20</v>
      </c>
      <c r="U308" s="314">
        <v>42</v>
      </c>
      <c r="V308" s="312">
        <f t="shared" si="123"/>
        <v>1253</v>
      </c>
      <c r="W308" s="313">
        <v>20</v>
      </c>
      <c r="X308" s="314">
        <v>53</v>
      </c>
      <c r="Y308" s="312">
        <f t="shared" si="124"/>
        <v>1269</v>
      </c>
      <c r="Z308" s="313">
        <v>21</v>
      </c>
      <c r="AA308" s="314">
        <v>9</v>
      </c>
      <c r="AB308" s="312">
        <f t="shared" si="125"/>
        <v>1278</v>
      </c>
      <c r="AC308" s="313">
        <v>21</v>
      </c>
      <c r="AD308" s="314">
        <v>18</v>
      </c>
      <c r="AE308" s="312">
        <f t="shared" si="126"/>
        <v>1314</v>
      </c>
      <c r="AF308" s="313">
        <v>21</v>
      </c>
      <c r="AG308" s="314">
        <v>54</v>
      </c>
      <c r="AH308" s="309">
        <f t="shared" si="139"/>
        <v>4115</v>
      </c>
      <c r="AI308" s="309">
        <f t="shared" si="127"/>
        <v>4121</v>
      </c>
      <c r="AJ308" s="309">
        <f t="shared" si="128"/>
        <v>4122</v>
      </c>
      <c r="AK308" s="309">
        <f t="shared" si="129"/>
        <v>4133</v>
      </c>
      <c r="AL308" s="309">
        <f t="shared" si="130"/>
        <v>4149</v>
      </c>
      <c r="AM308" s="309">
        <f t="shared" si="131"/>
        <v>4158</v>
      </c>
      <c r="AN308" s="311">
        <f t="shared" si="132"/>
        <v>4194</v>
      </c>
      <c r="AO308" s="309">
        <f t="shared" si="140"/>
        <v>1</v>
      </c>
      <c r="AP308" s="309">
        <f t="shared" si="141"/>
        <v>6</v>
      </c>
      <c r="AQ308" s="309">
        <f t="shared" si="142"/>
        <v>1</v>
      </c>
      <c r="AR308" s="309">
        <f t="shared" si="143"/>
        <v>11</v>
      </c>
      <c r="AS308" s="309">
        <f t="shared" si="144"/>
        <v>16</v>
      </c>
      <c r="AT308" s="309">
        <f t="shared" si="145"/>
        <v>9</v>
      </c>
      <c r="AU308" s="309">
        <f t="shared" si="146"/>
        <v>25</v>
      </c>
      <c r="AV308" s="309">
        <f t="shared" si="147"/>
        <v>36</v>
      </c>
      <c r="AW308" s="311">
        <f t="shared" si="148"/>
        <v>79</v>
      </c>
    </row>
    <row r="309" spans="1:49" x14ac:dyDescent="0.55000000000000004">
      <c r="A309" s="305">
        <f t="shared" si="133"/>
        <v>3</v>
      </c>
      <c r="B309" s="305">
        <v>8</v>
      </c>
      <c r="C309" s="305">
        <f t="shared" si="150"/>
        <v>2880</v>
      </c>
      <c r="D309" s="305">
        <f t="shared" si="134"/>
        <v>1252</v>
      </c>
      <c r="E309" s="306">
        <f t="shared" si="135"/>
        <v>0.86944444444444446</v>
      </c>
      <c r="F309" s="305" t="str">
        <f t="shared" si="136"/>
        <v>Normal</v>
      </c>
      <c r="G309" s="307">
        <v>20</v>
      </c>
      <c r="H309" s="308">
        <v>52</v>
      </c>
      <c r="I309" s="309" t="s">
        <v>16</v>
      </c>
      <c r="J309" s="310" t="str">
        <f t="shared" si="137"/>
        <v>Não</v>
      </c>
      <c r="K309" s="310" t="str">
        <f t="shared" si="149"/>
        <v>Região</v>
      </c>
      <c r="L309" s="310" t="str">
        <f t="shared" si="138"/>
        <v>Pederneiras</v>
      </c>
      <c r="M309" s="310" t="s">
        <v>330</v>
      </c>
      <c r="N309" s="311" t="s">
        <v>3</v>
      </c>
      <c r="O309" s="311" t="s">
        <v>18</v>
      </c>
      <c r="P309" s="312">
        <f t="shared" si="121"/>
        <v>1261</v>
      </c>
      <c r="Q309" s="313">
        <v>21</v>
      </c>
      <c r="R309" s="314">
        <v>1</v>
      </c>
      <c r="S309" s="312">
        <f t="shared" si="122"/>
        <v>1262</v>
      </c>
      <c r="T309" s="313">
        <v>21</v>
      </c>
      <c r="U309" s="314">
        <v>2</v>
      </c>
      <c r="V309" s="312">
        <f t="shared" si="123"/>
        <v>1348</v>
      </c>
      <c r="W309" s="313">
        <v>22</v>
      </c>
      <c r="X309" s="314">
        <v>28</v>
      </c>
      <c r="Y309" s="312">
        <f t="shared" si="124"/>
        <v>1348</v>
      </c>
      <c r="Z309" s="313">
        <v>22</v>
      </c>
      <c r="AA309" s="314">
        <v>28</v>
      </c>
      <c r="AB309" s="312">
        <f t="shared" si="125"/>
        <v>1356</v>
      </c>
      <c r="AC309" s="313">
        <v>22</v>
      </c>
      <c r="AD309" s="314">
        <v>36</v>
      </c>
      <c r="AE309" s="312">
        <f t="shared" si="126"/>
        <v>1357</v>
      </c>
      <c r="AF309" s="313">
        <v>22</v>
      </c>
      <c r="AG309" s="314">
        <v>37</v>
      </c>
      <c r="AH309" s="309">
        <f t="shared" si="139"/>
        <v>4132</v>
      </c>
      <c r="AI309" s="309">
        <f t="shared" si="127"/>
        <v>4141</v>
      </c>
      <c r="AJ309" s="309">
        <f t="shared" si="128"/>
        <v>4142</v>
      </c>
      <c r="AK309" s="309">
        <f t="shared" si="129"/>
        <v>4228</v>
      </c>
      <c r="AL309" s="309">
        <f t="shared" si="130"/>
        <v>4228</v>
      </c>
      <c r="AM309" s="309">
        <f t="shared" si="131"/>
        <v>4236</v>
      </c>
      <c r="AN309" s="311">
        <f t="shared" si="132"/>
        <v>4237</v>
      </c>
      <c r="AO309" s="309">
        <f t="shared" si="140"/>
        <v>1</v>
      </c>
      <c r="AP309" s="309">
        <f t="shared" si="141"/>
        <v>9</v>
      </c>
      <c r="AQ309" s="309">
        <f t="shared" si="142"/>
        <v>1</v>
      </c>
      <c r="AR309" s="309">
        <f t="shared" si="143"/>
        <v>86</v>
      </c>
      <c r="AS309" s="309">
        <f t="shared" si="144"/>
        <v>0</v>
      </c>
      <c r="AT309" s="309">
        <f t="shared" si="145"/>
        <v>8</v>
      </c>
      <c r="AU309" s="309">
        <f t="shared" si="146"/>
        <v>8</v>
      </c>
      <c r="AV309" s="309">
        <f t="shared" si="147"/>
        <v>1</v>
      </c>
      <c r="AW309" s="311">
        <f t="shared" si="148"/>
        <v>105</v>
      </c>
    </row>
    <row r="310" spans="1:49" x14ac:dyDescent="0.55000000000000004">
      <c r="A310" s="305">
        <f t="shared" si="133"/>
        <v>3</v>
      </c>
      <c r="B310" s="305">
        <v>8</v>
      </c>
      <c r="C310" s="305">
        <f t="shared" si="150"/>
        <v>2880</v>
      </c>
      <c r="D310" s="305">
        <f t="shared" si="134"/>
        <v>1263</v>
      </c>
      <c r="E310" s="306">
        <f t="shared" si="135"/>
        <v>0.87708333333333333</v>
      </c>
      <c r="F310" s="305" t="str">
        <f t="shared" si="136"/>
        <v>Normal</v>
      </c>
      <c r="G310" s="307">
        <v>21</v>
      </c>
      <c r="H310" s="308">
        <v>3</v>
      </c>
      <c r="I310" s="309" t="s">
        <v>47</v>
      </c>
      <c r="J310" s="310" t="str">
        <f t="shared" si="137"/>
        <v>Não</v>
      </c>
      <c r="K310" s="310" t="str">
        <f t="shared" si="149"/>
        <v>Bauru</v>
      </c>
      <c r="L310" s="310" t="str">
        <f t="shared" si="138"/>
        <v>Bauru</v>
      </c>
      <c r="M310" s="310" t="s">
        <v>329</v>
      </c>
      <c r="N310" s="311" t="s">
        <v>17</v>
      </c>
      <c r="O310" s="311" t="s">
        <v>39</v>
      </c>
      <c r="P310" s="312">
        <f t="shared" si="121"/>
        <v>1357</v>
      </c>
      <c r="Q310" s="313">
        <v>22</v>
      </c>
      <c r="R310" s="314">
        <v>37</v>
      </c>
      <c r="S310" s="312">
        <f t="shared" si="122"/>
        <v>1358</v>
      </c>
      <c r="T310" s="313">
        <v>22</v>
      </c>
      <c r="U310" s="314">
        <v>38</v>
      </c>
      <c r="V310" s="312">
        <f t="shared" si="123"/>
        <v>1358</v>
      </c>
      <c r="W310" s="313">
        <v>22</v>
      </c>
      <c r="X310" s="314">
        <v>38</v>
      </c>
      <c r="Y310" s="312">
        <f t="shared" si="124"/>
        <v>1358</v>
      </c>
      <c r="Z310" s="313">
        <v>22</v>
      </c>
      <c r="AA310" s="314">
        <v>38</v>
      </c>
      <c r="AB310" s="312">
        <f t="shared" si="125"/>
        <v>1367</v>
      </c>
      <c r="AC310" s="313">
        <v>22</v>
      </c>
      <c r="AD310" s="314">
        <v>47</v>
      </c>
      <c r="AE310" s="312">
        <f t="shared" si="126"/>
        <v>1371</v>
      </c>
      <c r="AF310" s="313">
        <v>22</v>
      </c>
      <c r="AG310" s="314">
        <v>51</v>
      </c>
      <c r="AH310" s="309">
        <f t="shared" si="139"/>
        <v>4143</v>
      </c>
      <c r="AI310" s="309">
        <f t="shared" si="127"/>
        <v>4237</v>
      </c>
      <c r="AJ310" s="309">
        <f t="shared" si="128"/>
        <v>4238</v>
      </c>
      <c r="AK310" s="309">
        <f t="shared" si="129"/>
        <v>4238</v>
      </c>
      <c r="AL310" s="309">
        <f t="shared" si="130"/>
        <v>4238</v>
      </c>
      <c r="AM310" s="309">
        <f t="shared" si="131"/>
        <v>4247</v>
      </c>
      <c r="AN310" s="311">
        <f t="shared" si="132"/>
        <v>4251</v>
      </c>
      <c r="AO310" s="309">
        <f t="shared" si="140"/>
        <v>1</v>
      </c>
      <c r="AP310" s="309">
        <f t="shared" si="141"/>
        <v>94</v>
      </c>
      <c r="AQ310" s="309">
        <f t="shared" si="142"/>
        <v>1</v>
      </c>
      <c r="AR310" s="309">
        <f t="shared" si="143"/>
        <v>0</v>
      </c>
      <c r="AS310" s="309">
        <f t="shared" si="144"/>
        <v>0</v>
      </c>
      <c r="AT310" s="309">
        <f t="shared" si="145"/>
        <v>9</v>
      </c>
      <c r="AU310" s="309">
        <f t="shared" si="146"/>
        <v>9</v>
      </c>
      <c r="AV310" s="309">
        <f t="shared" si="147"/>
        <v>4</v>
      </c>
      <c r="AW310" s="311">
        <f t="shared" si="148"/>
        <v>108</v>
      </c>
    </row>
    <row r="311" spans="1:49" x14ac:dyDescent="0.55000000000000004">
      <c r="A311" s="305">
        <f t="shared" si="133"/>
        <v>3</v>
      </c>
      <c r="B311" s="305">
        <v>8</v>
      </c>
      <c r="C311" s="305">
        <f t="shared" si="150"/>
        <v>2880</v>
      </c>
      <c r="D311" s="305">
        <f t="shared" si="134"/>
        <v>1271</v>
      </c>
      <c r="E311" s="306">
        <f t="shared" si="135"/>
        <v>0.88263888888888886</v>
      </c>
      <c r="F311" s="305" t="str">
        <f t="shared" si="136"/>
        <v>Normal</v>
      </c>
      <c r="G311" s="307">
        <v>21</v>
      </c>
      <c r="H311" s="308">
        <v>11</v>
      </c>
      <c r="I311" s="309" t="s">
        <v>163</v>
      </c>
      <c r="J311" s="310" t="str">
        <f t="shared" si="137"/>
        <v>Não</v>
      </c>
      <c r="K311" s="310" t="str">
        <f t="shared" si="149"/>
        <v>Bauru</v>
      </c>
      <c r="L311" s="310" t="str">
        <f t="shared" si="138"/>
        <v>Bauru</v>
      </c>
      <c r="M311" s="310" t="s">
        <v>328</v>
      </c>
      <c r="N311" s="311" t="s">
        <v>17</v>
      </c>
      <c r="O311" s="311" t="s">
        <v>133</v>
      </c>
      <c r="P311" s="312">
        <f t="shared" si="121"/>
        <v>1275</v>
      </c>
      <c r="Q311" s="313">
        <v>21</v>
      </c>
      <c r="R311" s="314">
        <v>15</v>
      </c>
      <c r="S311" s="312">
        <f t="shared" si="122"/>
        <v>1276</v>
      </c>
      <c r="T311" s="313">
        <v>21</v>
      </c>
      <c r="U311" s="314">
        <v>16</v>
      </c>
      <c r="V311" s="312">
        <f t="shared" si="123"/>
        <v>1284</v>
      </c>
      <c r="W311" s="313">
        <v>21</v>
      </c>
      <c r="X311" s="314">
        <v>24</v>
      </c>
      <c r="Y311" s="312">
        <f t="shared" si="124"/>
        <v>1297</v>
      </c>
      <c r="Z311" s="313">
        <v>21</v>
      </c>
      <c r="AA311" s="314">
        <v>37</v>
      </c>
      <c r="AB311" s="312">
        <f t="shared" si="125"/>
        <v>1303</v>
      </c>
      <c r="AC311" s="313">
        <v>21</v>
      </c>
      <c r="AD311" s="314">
        <v>43</v>
      </c>
      <c r="AE311" s="312">
        <f t="shared" si="126"/>
        <v>1306</v>
      </c>
      <c r="AF311" s="313">
        <v>21</v>
      </c>
      <c r="AG311" s="314">
        <v>46</v>
      </c>
      <c r="AH311" s="309">
        <f t="shared" si="139"/>
        <v>4151</v>
      </c>
      <c r="AI311" s="309">
        <f t="shared" si="127"/>
        <v>4155</v>
      </c>
      <c r="AJ311" s="309">
        <f t="shared" si="128"/>
        <v>4156</v>
      </c>
      <c r="AK311" s="309">
        <f t="shared" si="129"/>
        <v>4164</v>
      </c>
      <c r="AL311" s="309">
        <f t="shared" si="130"/>
        <v>4177</v>
      </c>
      <c r="AM311" s="309">
        <f t="shared" si="131"/>
        <v>4183</v>
      </c>
      <c r="AN311" s="311">
        <f t="shared" si="132"/>
        <v>4186</v>
      </c>
      <c r="AO311" s="309">
        <f t="shared" si="140"/>
        <v>1</v>
      </c>
      <c r="AP311" s="309">
        <f t="shared" si="141"/>
        <v>4</v>
      </c>
      <c r="AQ311" s="309">
        <f t="shared" si="142"/>
        <v>1</v>
      </c>
      <c r="AR311" s="309">
        <f t="shared" si="143"/>
        <v>8</v>
      </c>
      <c r="AS311" s="309">
        <f t="shared" si="144"/>
        <v>13</v>
      </c>
      <c r="AT311" s="309">
        <f t="shared" si="145"/>
        <v>6</v>
      </c>
      <c r="AU311" s="309">
        <f t="shared" si="146"/>
        <v>19</v>
      </c>
      <c r="AV311" s="309">
        <f t="shared" si="147"/>
        <v>3</v>
      </c>
      <c r="AW311" s="311">
        <f t="shared" si="148"/>
        <v>35</v>
      </c>
    </row>
    <row r="312" spans="1:49" x14ac:dyDescent="0.55000000000000004">
      <c r="A312" s="305">
        <f t="shared" si="133"/>
        <v>3</v>
      </c>
      <c r="B312" s="305">
        <v>8</v>
      </c>
      <c r="C312" s="305">
        <f t="shared" si="150"/>
        <v>2880</v>
      </c>
      <c r="D312" s="305">
        <f t="shared" si="134"/>
        <v>1281</v>
      </c>
      <c r="E312" s="306">
        <f t="shared" si="135"/>
        <v>0.88958333333333339</v>
      </c>
      <c r="F312" s="305" t="str">
        <f t="shared" si="136"/>
        <v>Normal</v>
      </c>
      <c r="G312" s="307">
        <v>21</v>
      </c>
      <c r="H312" s="308">
        <v>21</v>
      </c>
      <c r="I312" s="309" t="s">
        <v>40</v>
      </c>
      <c r="J312" s="310" t="str">
        <f t="shared" si="137"/>
        <v>Não</v>
      </c>
      <c r="K312" s="310" t="str">
        <f t="shared" si="149"/>
        <v>Bauru</v>
      </c>
      <c r="L312" s="310" t="str">
        <f t="shared" si="138"/>
        <v>Bauru</v>
      </c>
      <c r="M312" s="310" t="s">
        <v>331</v>
      </c>
      <c r="N312" s="311" t="s">
        <v>17</v>
      </c>
      <c r="O312" s="311" t="s">
        <v>39</v>
      </c>
      <c r="P312" s="312">
        <f t="shared" si="121"/>
        <v>1291</v>
      </c>
      <c r="Q312" s="313">
        <v>21</v>
      </c>
      <c r="R312" s="314">
        <v>31</v>
      </c>
      <c r="S312" s="312">
        <f t="shared" si="122"/>
        <v>1291</v>
      </c>
      <c r="T312" s="313">
        <v>21</v>
      </c>
      <c r="U312" s="314">
        <v>31</v>
      </c>
      <c r="V312" s="312">
        <f t="shared" si="123"/>
        <v>1298</v>
      </c>
      <c r="W312" s="313">
        <v>21</v>
      </c>
      <c r="X312" s="314">
        <v>38</v>
      </c>
      <c r="Y312" s="312">
        <f t="shared" si="124"/>
        <v>1310</v>
      </c>
      <c r="Z312" s="313">
        <v>21</v>
      </c>
      <c r="AA312" s="314">
        <v>50</v>
      </c>
      <c r="AB312" s="312">
        <f t="shared" si="125"/>
        <v>1316</v>
      </c>
      <c r="AC312" s="313">
        <v>21</v>
      </c>
      <c r="AD312" s="314">
        <v>56</v>
      </c>
      <c r="AE312" s="312">
        <f t="shared" si="126"/>
        <v>1336</v>
      </c>
      <c r="AF312" s="313">
        <v>22</v>
      </c>
      <c r="AG312" s="314">
        <v>16</v>
      </c>
      <c r="AH312" s="309">
        <f t="shared" si="139"/>
        <v>4161</v>
      </c>
      <c r="AI312" s="309">
        <f t="shared" si="127"/>
        <v>4171</v>
      </c>
      <c r="AJ312" s="309">
        <f t="shared" si="128"/>
        <v>4171</v>
      </c>
      <c r="AK312" s="309">
        <f t="shared" si="129"/>
        <v>4178</v>
      </c>
      <c r="AL312" s="309">
        <f t="shared" si="130"/>
        <v>4190</v>
      </c>
      <c r="AM312" s="309">
        <f t="shared" si="131"/>
        <v>4196</v>
      </c>
      <c r="AN312" s="311">
        <f t="shared" si="132"/>
        <v>4216</v>
      </c>
      <c r="AO312" s="309">
        <f t="shared" si="140"/>
        <v>1</v>
      </c>
      <c r="AP312" s="309">
        <f t="shared" si="141"/>
        <v>10</v>
      </c>
      <c r="AQ312" s="309">
        <f t="shared" si="142"/>
        <v>0</v>
      </c>
      <c r="AR312" s="309">
        <f t="shared" si="143"/>
        <v>7</v>
      </c>
      <c r="AS312" s="309">
        <f t="shared" si="144"/>
        <v>12</v>
      </c>
      <c r="AT312" s="309">
        <f t="shared" si="145"/>
        <v>6</v>
      </c>
      <c r="AU312" s="309">
        <f t="shared" si="146"/>
        <v>18</v>
      </c>
      <c r="AV312" s="309">
        <f t="shared" si="147"/>
        <v>20</v>
      </c>
      <c r="AW312" s="311">
        <f t="shared" si="148"/>
        <v>55</v>
      </c>
    </row>
    <row r="313" spans="1:49" x14ac:dyDescent="0.55000000000000004">
      <c r="A313" s="305">
        <f t="shared" si="133"/>
        <v>3</v>
      </c>
      <c r="B313" s="305">
        <v>8</v>
      </c>
      <c r="C313" s="305">
        <f t="shared" si="150"/>
        <v>2880</v>
      </c>
      <c r="D313" s="305">
        <f t="shared" si="134"/>
        <v>1290</v>
      </c>
      <c r="E313" s="306">
        <f t="shared" si="135"/>
        <v>0.89583333333333337</v>
      </c>
      <c r="F313" s="305" t="str">
        <f t="shared" si="136"/>
        <v>Normal</v>
      </c>
      <c r="G313" s="307">
        <v>21</v>
      </c>
      <c r="H313" s="308">
        <v>30</v>
      </c>
      <c r="I313" s="309" t="s">
        <v>27</v>
      </c>
      <c r="J313" s="310" t="str">
        <f t="shared" si="137"/>
        <v>Não</v>
      </c>
      <c r="K313" s="310" t="str">
        <f t="shared" si="149"/>
        <v>Região</v>
      </c>
      <c r="L313" s="310" t="str">
        <f t="shared" si="138"/>
        <v>Arealva</v>
      </c>
      <c r="M313" s="310" t="s">
        <v>332</v>
      </c>
      <c r="N313" s="311" t="s">
        <v>3</v>
      </c>
      <c r="O313" s="311" t="s">
        <v>28</v>
      </c>
      <c r="P313" s="312">
        <f t="shared" si="121"/>
        <v>1297</v>
      </c>
      <c r="Q313" s="313">
        <v>21</v>
      </c>
      <c r="R313" s="314">
        <v>37</v>
      </c>
      <c r="S313" s="312">
        <f t="shared" si="122"/>
        <v>1297</v>
      </c>
      <c r="T313" s="313">
        <v>21</v>
      </c>
      <c r="U313" s="314">
        <v>37</v>
      </c>
      <c r="V313" s="312">
        <f t="shared" si="123"/>
        <v>1312</v>
      </c>
      <c r="W313" s="313">
        <v>21</v>
      </c>
      <c r="X313" s="314">
        <v>52</v>
      </c>
      <c r="Y313" s="312">
        <f t="shared" si="124"/>
        <v>1312</v>
      </c>
      <c r="Z313" s="313">
        <v>21</v>
      </c>
      <c r="AA313" s="314">
        <v>52</v>
      </c>
      <c r="AB313" s="312">
        <f t="shared" si="125"/>
        <v>1312</v>
      </c>
      <c r="AC313" s="313">
        <v>21</v>
      </c>
      <c r="AD313" s="314">
        <v>52</v>
      </c>
      <c r="AE313" s="312">
        <f t="shared" si="126"/>
        <v>1324</v>
      </c>
      <c r="AF313" s="313">
        <v>22</v>
      </c>
      <c r="AG313" s="314">
        <v>4</v>
      </c>
      <c r="AH313" s="309">
        <f t="shared" si="139"/>
        <v>4170</v>
      </c>
      <c r="AI313" s="309">
        <f t="shared" si="127"/>
        <v>4177</v>
      </c>
      <c r="AJ313" s="309">
        <f t="shared" si="128"/>
        <v>4177</v>
      </c>
      <c r="AK313" s="309">
        <f t="shared" si="129"/>
        <v>4192</v>
      </c>
      <c r="AL313" s="309">
        <f t="shared" si="130"/>
        <v>4192</v>
      </c>
      <c r="AM313" s="309">
        <f t="shared" si="131"/>
        <v>4192</v>
      </c>
      <c r="AN313" s="311">
        <f t="shared" si="132"/>
        <v>4204</v>
      </c>
      <c r="AO313" s="309">
        <f t="shared" si="140"/>
        <v>1</v>
      </c>
      <c r="AP313" s="309">
        <f t="shared" si="141"/>
        <v>7</v>
      </c>
      <c r="AQ313" s="309">
        <f t="shared" si="142"/>
        <v>0</v>
      </c>
      <c r="AR313" s="309">
        <f t="shared" si="143"/>
        <v>15</v>
      </c>
      <c r="AS313" s="309">
        <f t="shared" si="144"/>
        <v>0</v>
      </c>
      <c r="AT313" s="309">
        <f t="shared" si="145"/>
        <v>0</v>
      </c>
      <c r="AU313" s="309">
        <f t="shared" si="146"/>
        <v>0</v>
      </c>
      <c r="AV313" s="309">
        <f t="shared" si="147"/>
        <v>12</v>
      </c>
      <c r="AW313" s="311">
        <f t="shared" si="148"/>
        <v>34</v>
      </c>
    </row>
    <row r="314" spans="1:49" x14ac:dyDescent="0.55000000000000004">
      <c r="A314" s="305">
        <f t="shared" si="133"/>
        <v>3</v>
      </c>
      <c r="B314" s="305">
        <v>8</v>
      </c>
      <c r="C314" s="305">
        <f t="shared" si="150"/>
        <v>2880</v>
      </c>
      <c r="D314" s="305">
        <f t="shared" si="134"/>
        <v>1307</v>
      </c>
      <c r="E314" s="306">
        <f t="shared" si="135"/>
        <v>0.90763888888888899</v>
      </c>
      <c r="F314" s="305" t="str">
        <f t="shared" si="136"/>
        <v>Normal</v>
      </c>
      <c r="G314" s="307">
        <v>21</v>
      </c>
      <c r="H314" s="308">
        <v>47</v>
      </c>
      <c r="I314" s="309" t="s">
        <v>164</v>
      </c>
      <c r="J314" s="310" t="str">
        <f t="shared" si="137"/>
        <v>Não</v>
      </c>
      <c r="K314" s="310" t="str">
        <f t="shared" si="149"/>
        <v>Bauru</v>
      </c>
      <c r="L314" s="310" t="str">
        <f t="shared" si="138"/>
        <v>Bauru</v>
      </c>
      <c r="M314" s="310" t="s">
        <v>333</v>
      </c>
      <c r="N314" s="311" t="s">
        <v>11</v>
      </c>
      <c r="O314" s="311" t="s">
        <v>31</v>
      </c>
      <c r="P314" s="312">
        <f t="shared" si="121"/>
        <v>1336</v>
      </c>
      <c r="Q314" s="313">
        <v>22</v>
      </c>
      <c r="R314" s="314">
        <v>16</v>
      </c>
      <c r="S314" s="312">
        <f t="shared" si="122"/>
        <v>1336</v>
      </c>
      <c r="T314" s="313">
        <v>22</v>
      </c>
      <c r="U314" s="314">
        <v>16</v>
      </c>
      <c r="V314" s="312">
        <f t="shared" si="123"/>
        <v>1350</v>
      </c>
      <c r="W314" s="313">
        <v>22</v>
      </c>
      <c r="X314" s="314">
        <v>30</v>
      </c>
      <c r="Y314" s="312">
        <f t="shared" si="124"/>
        <v>1361</v>
      </c>
      <c r="Z314" s="313">
        <v>22</v>
      </c>
      <c r="AA314" s="314">
        <v>41</v>
      </c>
      <c r="AB314" s="312">
        <f t="shared" si="125"/>
        <v>1363</v>
      </c>
      <c r="AC314" s="313">
        <v>22</v>
      </c>
      <c r="AD314" s="314">
        <v>43</v>
      </c>
      <c r="AE314" s="312">
        <f t="shared" si="126"/>
        <v>1369</v>
      </c>
      <c r="AF314" s="313">
        <v>22</v>
      </c>
      <c r="AG314" s="314">
        <v>49</v>
      </c>
      <c r="AH314" s="309">
        <f t="shared" si="139"/>
        <v>4187</v>
      </c>
      <c r="AI314" s="309">
        <f t="shared" si="127"/>
        <v>4216</v>
      </c>
      <c r="AJ314" s="309">
        <f t="shared" si="128"/>
        <v>4216</v>
      </c>
      <c r="AK314" s="309">
        <f t="shared" si="129"/>
        <v>4230</v>
      </c>
      <c r="AL314" s="309">
        <f t="shared" si="130"/>
        <v>4241</v>
      </c>
      <c r="AM314" s="309">
        <f t="shared" si="131"/>
        <v>4243</v>
      </c>
      <c r="AN314" s="311">
        <f t="shared" si="132"/>
        <v>4249</v>
      </c>
      <c r="AO314" s="309">
        <f t="shared" si="140"/>
        <v>1</v>
      </c>
      <c r="AP314" s="309">
        <f t="shared" si="141"/>
        <v>29</v>
      </c>
      <c r="AQ314" s="309">
        <f t="shared" si="142"/>
        <v>0</v>
      </c>
      <c r="AR314" s="309">
        <f t="shared" si="143"/>
        <v>14</v>
      </c>
      <c r="AS314" s="309">
        <f t="shared" si="144"/>
        <v>11</v>
      </c>
      <c r="AT314" s="309">
        <f t="shared" si="145"/>
        <v>2</v>
      </c>
      <c r="AU314" s="309">
        <f t="shared" si="146"/>
        <v>13</v>
      </c>
      <c r="AV314" s="309">
        <f t="shared" si="147"/>
        <v>6</v>
      </c>
      <c r="AW314" s="311">
        <f t="shared" si="148"/>
        <v>62</v>
      </c>
    </row>
    <row r="315" spans="1:49" x14ac:dyDescent="0.55000000000000004">
      <c r="A315" s="305">
        <f t="shared" si="133"/>
        <v>3</v>
      </c>
      <c r="B315" s="305">
        <v>8</v>
      </c>
      <c r="C315" s="305">
        <f t="shared" si="150"/>
        <v>2880</v>
      </c>
      <c r="D315" s="305">
        <f t="shared" si="134"/>
        <v>1308</v>
      </c>
      <c r="E315" s="306">
        <f t="shared" si="135"/>
        <v>0.90833333333333333</v>
      </c>
      <c r="F315" s="305" t="str">
        <f t="shared" si="136"/>
        <v>Normal</v>
      </c>
      <c r="G315" s="307">
        <v>21</v>
      </c>
      <c r="H315" s="308">
        <v>48</v>
      </c>
      <c r="I315" s="309" t="s">
        <v>8</v>
      </c>
      <c r="J315" s="310" t="str">
        <f t="shared" si="137"/>
        <v>Não</v>
      </c>
      <c r="K315" s="310" t="str">
        <f t="shared" si="149"/>
        <v>Região</v>
      </c>
      <c r="L315" s="310" t="str">
        <f t="shared" si="138"/>
        <v>Agudos</v>
      </c>
      <c r="M315" s="310" t="s">
        <v>327</v>
      </c>
      <c r="N315" s="311" t="s">
        <v>11</v>
      </c>
      <c r="O315" s="311" t="s">
        <v>9</v>
      </c>
      <c r="P315" s="312">
        <f t="shared" si="121"/>
        <v>1357</v>
      </c>
      <c r="Q315" s="313">
        <v>22</v>
      </c>
      <c r="R315" s="314">
        <v>37</v>
      </c>
      <c r="S315" s="312">
        <f t="shared" si="122"/>
        <v>1357</v>
      </c>
      <c r="T315" s="313">
        <v>22</v>
      </c>
      <c r="U315" s="314">
        <v>37</v>
      </c>
      <c r="V315" s="312">
        <f t="shared" si="123"/>
        <v>1373</v>
      </c>
      <c r="W315" s="313">
        <v>22</v>
      </c>
      <c r="X315" s="314">
        <v>53</v>
      </c>
      <c r="Y315" s="312">
        <f t="shared" si="124"/>
        <v>1373</v>
      </c>
      <c r="Z315" s="313">
        <v>22</v>
      </c>
      <c r="AA315" s="314">
        <v>53</v>
      </c>
      <c r="AB315" s="312">
        <f t="shared" si="125"/>
        <v>1373</v>
      </c>
      <c r="AC315" s="313">
        <v>22</v>
      </c>
      <c r="AD315" s="314">
        <v>53</v>
      </c>
      <c r="AE315" s="312">
        <f t="shared" si="126"/>
        <v>1384</v>
      </c>
      <c r="AF315" s="313">
        <v>23</v>
      </c>
      <c r="AG315" s="314">
        <v>4</v>
      </c>
      <c r="AH315" s="309">
        <f t="shared" si="139"/>
        <v>4188</v>
      </c>
      <c r="AI315" s="309">
        <f t="shared" si="127"/>
        <v>4237</v>
      </c>
      <c r="AJ315" s="309">
        <f t="shared" si="128"/>
        <v>4237</v>
      </c>
      <c r="AK315" s="309">
        <f t="shared" si="129"/>
        <v>4253</v>
      </c>
      <c r="AL315" s="309">
        <f t="shared" si="130"/>
        <v>4253</v>
      </c>
      <c r="AM315" s="309">
        <f t="shared" si="131"/>
        <v>4253</v>
      </c>
      <c r="AN315" s="311">
        <f t="shared" si="132"/>
        <v>4264</v>
      </c>
      <c r="AO315" s="309">
        <f t="shared" si="140"/>
        <v>1</v>
      </c>
      <c r="AP315" s="309">
        <f t="shared" si="141"/>
        <v>49</v>
      </c>
      <c r="AQ315" s="309">
        <f t="shared" si="142"/>
        <v>0</v>
      </c>
      <c r="AR315" s="309">
        <f t="shared" si="143"/>
        <v>16</v>
      </c>
      <c r="AS315" s="309">
        <f t="shared" si="144"/>
        <v>0</v>
      </c>
      <c r="AT315" s="309">
        <f t="shared" si="145"/>
        <v>0</v>
      </c>
      <c r="AU315" s="309">
        <f t="shared" si="146"/>
        <v>0</v>
      </c>
      <c r="AV315" s="309">
        <f t="shared" si="147"/>
        <v>11</v>
      </c>
      <c r="AW315" s="311">
        <f t="shared" si="148"/>
        <v>76</v>
      </c>
    </row>
    <row r="316" spans="1:49" x14ac:dyDescent="0.55000000000000004">
      <c r="A316" s="305">
        <f t="shared" si="133"/>
        <v>3</v>
      </c>
      <c r="B316" s="305">
        <v>8</v>
      </c>
      <c r="C316" s="305">
        <f t="shared" si="150"/>
        <v>2880</v>
      </c>
      <c r="D316" s="305">
        <f t="shared" si="134"/>
        <v>1316</v>
      </c>
      <c r="E316" s="306">
        <f t="shared" si="135"/>
        <v>0.91388888888888886</v>
      </c>
      <c r="F316" s="305" t="str">
        <f t="shared" si="136"/>
        <v>Normal</v>
      </c>
      <c r="G316" s="307">
        <v>21</v>
      </c>
      <c r="H316" s="308">
        <v>56</v>
      </c>
      <c r="I316" s="309" t="s">
        <v>103</v>
      </c>
      <c r="J316" s="310" t="str">
        <f t="shared" si="137"/>
        <v>Não</v>
      </c>
      <c r="K316" s="310" t="str">
        <f t="shared" si="149"/>
        <v>Bauru</v>
      </c>
      <c r="L316" s="310" t="str">
        <f t="shared" si="138"/>
        <v>Bauru</v>
      </c>
      <c r="M316" s="310" t="s">
        <v>333</v>
      </c>
      <c r="N316" s="311" t="s">
        <v>22</v>
      </c>
      <c r="O316" s="311" t="s">
        <v>25</v>
      </c>
      <c r="P316" s="312">
        <f t="shared" si="121"/>
        <v>1374</v>
      </c>
      <c r="Q316" s="313">
        <v>22</v>
      </c>
      <c r="R316" s="314">
        <v>54</v>
      </c>
      <c r="S316" s="312">
        <f t="shared" si="122"/>
        <v>1374</v>
      </c>
      <c r="T316" s="313">
        <v>22</v>
      </c>
      <c r="U316" s="314">
        <v>54</v>
      </c>
      <c r="V316" s="312">
        <f t="shared" si="123"/>
        <v>1388</v>
      </c>
      <c r="W316" s="313">
        <v>23</v>
      </c>
      <c r="X316" s="314">
        <v>8</v>
      </c>
      <c r="Y316" s="312">
        <f t="shared" si="124"/>
        <v>1399</v>
      </c>
      <c r="Z316" s="313">
        <v>23</v>
      </c>
      <c r="AA316" s="314">
        <v>19</v>
      </c>
      <c r="AB316" s="312">
        <f t="shared" si="125"/>
        <v>1412</v>
      </c>
      <c r="AC316" s="313">
        <v>23</v>
      </c>
      <c r="AD316" s="314">
        <v>32</v>
      </c>
      <c r="AE316" s="312">
        <f t="shared" si="126"/>
        <v>1420</v>
      </c>
      <c r="AF316" s="313">
        <v>23</v>
      </c>
      <c r="AG316" s="314">
        <v>40</v>
      </c>
      <c r="AH316" s="309">
        <f t="shared" si="139"/>
        <v>4196</v>
      </c>
      <c r="AI316" s="309">
        <f t="shared" si="127"/>
        <v>4254</v>
      </c>
      <c r="AJ316" s="309">
        <f t="shared" si="128"/>
        <v>4254</v>
      </c>
      <c r="AK316" s="309">
        <f t="shared" si="129"/>
        <v>4268</v>
      </c>
      <c r="AL316" s="309">
        <f t="shared" si="130"/>
        <v>4279</v>
      </c>
      <c r="AM316" s="309">
        <f t="shared" si="131"/>
        <v>4292</v>
      </c>
      <c r="AN316" s="311">
        <f t="shared" si="132"/>
        <v>4300</v>
      </c>
      <c r="AO316" s="309">
        <f t="shared" si="140"/>
        <v>1</v>
      </c>
      <c r="AP316" s="309">
        <f t="shared" si="141"/>
        <v>58</v>
      </c>
      <c r="AQ316" s="309">
        <f t="shared" si="142"/>
        <v>0</v>
      </c>
      <c r="AR316" s="309">
        <f t="shared" si="143"/>
        <v>14</v>
      </c>
      <c r="AS316" s="309">
        <f t="shared" si="144"/>
        <v>11</v>
      </c>
      <c r="AT316" s="309">
        <f t="shared" si="145"/>
        <v>13</v>
      </c>
      <c r="AU316" s="309">
        <f t="shared" si="146"/>
        <v>24</v>
      </c>
      <c r="AV316" s="309">
        <f t="shared" si="147"/>
        <v>8</v>
      </c>
      <c r="AW316" s="311">
        <f t="shared" si="148"/>
        <v>104</v>
      </c>
    </row>
    <row r="317" spans="1:49" x14ac:dyDescent="0.55000000000000004">
      <c r="A317" s="305">
        <f t="shared" si="133"/>
        <v>3</v>
      </c>
      <c r="B317" s="305">
        <v>8</v>
      </c>
      <c r="C317" s="305">
        <f t="shared" si="150"/>
        <v>2880</v>
      </c>
      <c r="D317" s="305">
        <f t="shared" si="134"/>
        <v>1317</v>
      </c>
      <c r="E317" s="306">
        <f t="shared" si="135"/>
        <v>0.9145833333333333</v>
      </c>
      <c r="F317" s="305" t="str">
        <f t="shared" si="136"/>
        <v>Normal</v>
      </c>
      <c r="G317" s="307">
        <v>21</v>
      </c>
      <c r="H317" s="308">
        <v>57</v>
      </c>
      <c r="I317" s="309" t="s">
        <v>47</v>
      </c>
      <c r="J317" s="310" t="str">
        <f t="shared" si="137"/>
        <v>Não</v>
      </c>
      <c r="K317" s="310" t="str">
        <f t="shared" si="149"/>
        <v>Bauru</v>
      </c>
      <c r="L317" s="310" t="str">
        <f t="shared" si="138"/>
        <v>Bauru</v>
      </c>
      <c r="M317" s="310" t="s">
        <v>333</v>
      </c>
      <c r="N317" s="311" t="s">
        <v>17</v>
      </c>
      <c r="O317" s="311" t="s">
        <v>25</v>
      </c>
      <c r="P317" s="312">
        <f t="shared" si="121"/>
        <v>1325</v>
      </c>
      <c r="Q317" s="313">
        <v>22</v>
      </c>
      <c r="R317" s="314">
        <v>5</v>
      </c>
      <c r="S317" s="312">
        <f t="shared" si="122"/>
        <v>1329</v>
      </c>
      <c r="T317" s="313">
        <v>22</v>
      </c>
      <c r="U317" s="314">
        <v>9</v>
      </c>
      <c r="V317" s="312">
        <f t="shared" si="123"/>
        <v>1344</v>
      </c>
      <c r="W317" s="313">
        <v>22</v>
      </c>
      <c r="X317" s="314">
        <v>24</v>
      </c>
      <c r="Y317" s="312">
        <f t="shared" si="124"/>
        <v>1365</v>
      </c>
      <c r="Z317" s="313">
        <v>22</v>
      </c>
      <c r="AA317" s="314">
        <v>45</v>
      </c>
      <c r="AB317" s="312">
        <f t="shared" si="125"/>
        <v>1365</v>
      </c>
      <c r="AC317" s="313">
        <v>22</v>
      </c>
      <c r="AD317" s="314">
        <v>45</v>
      </c>
      <c r="AE317" s="312">
        <f t="shared" si="126"/>
        <v>1373</v>
      </c>
      <c r="AF317" s="313">
        <v>22</v>
      </c>
      <c r="AG317" s="314">
        <v>53</v>
      </c>
      <c r="AH317" s="309">
        <f t="shared" si="139"/>
        <v>4197</v>
      </c>
      <c r="AI317" s="309">
        <f t="shared" si="127"/>
        <v>4205</v>
      </c>
      <c r="AJ317" s="309">
        <f t="shared" si="128"/>
        <v>4209</v>
      </c>
      <c r="AK317" s="309">
        <f t="shared" si="129"/>
        <v>4224</v>
      </c>
      <c r="AL317" s="309">
        <f t="shared" si="130"/>
        <v>4245</v>
      </c>
      <c r="AM317" s="309">
        <f t="shared" si="131"/>
        <v>4245</v>
      </c>
      <c r="AN317" s="311">
        <f t="shared" si="132"/>
        <v>4253</v>
      </c>
      <c r="AO317" s="309">
        <f t="shared" si="140"/>
        <v>1</v>
      </c>
      <c r="AP317" s="309">
        <f t="shared" si="141"/>
        <v>8</v>
      </c>
      <c r="AQ317" s="309">
        <f t="shared" si="142"/>
        <v>4</v>
      </c>
      <c r="AR317" s="309">
        <f t="shared" si="143"/>
        <v>15</v>
      </c>
      <c r="AS317" s="309">
        <f t="shared" si="144"/>
        <v>21</v>
      </c>
      <c r="AT317" s="309">
        <f t="shared" si="145"/>
        <v>0</v>
      </c>
      <c r="AU317" s="309">
        <f t="shared" si="146"/>
        <v>21</v>
      </c>
      <c r="AV317" s="309">
        <f t="shared" si="147"/>
        <v>8</v>
      </c>
      <c r="AW317" s="311">
        <f t="shared" si="148"/>
        <v>56</v>
      </c>
    </row>
    <row r="318" spans="1:49" x14ac:dyDescent="0.55000000000000004">
      <c r="A318" s="305">
        <f t="shared" si="133"/>
        <v>3</v>
      </c>
      <c r="B318" s="305">
        <v>8</v>
      </c>
      <c r="C318" s="305">
        <f t="shared" si="150"/>
        <v>2880</v>
      </c>
      <c r="D318" s="305">
        <f t="shared" si="134"/>
        <v>1345</v>
      </c>
      <c r="E318" s="306">
        <f t="shared" si="135"/>
        <v>0.93402777777777779</v>
      </c>
      <c r="F318" s="305" t="str">
        <f t="shared" si="136"/>
        <v>Normal</v>
      </c>
      <c r="G318" s="307">
        <v>22</v>
      </c>
      <c r="H318" s="308">
        <v>25</v>
      </c>
      <c r="I318" s="309" t="s">
        <v>165</v>
      </c>
      <c r="J318" s="310" t="str">
        <f t="shared" si="137"/>
        <v>Não</v>
      </c>
      <c r="K318" s="310" t="str">
        <f t="shared" si="149"/>
        <v>Bauru</v>
      </c>
      <c r="L318" s="310" t="str">
        <f t="shared" si="138"/>
        <v>Bauru</v>
      </c>
      <c r="M318" s="310" t="s">
        <v>326</v>
      </c>
      <c r="N318" s="311" t="s">
        <v>3</v>
      </c>
      <c r="O318" s="311" t="s">
        <v>4</v>
      </c>
      <c r="P318" s="312">
        <f t="shared" si="121"/>
        <v>1361</v>
      </c>
      <c r="Q318" s="313">
        <v>22</v>
      </c>
      <c r="R318" s="314">
        <v>41</v>
      </c>
      <c r="S318" s="312">
        <f t="shared" si="122"/>
        <v>1362</v>
      </c>
      <c r="T318" s="313">
        <v>22</v>
      </c>
      <c r="U318" s="314">
        <v>42</v>
      </c>
      <c r="V318" s="312">
        <f t="shared" si="123"/>
        <v>1382</v>
      </c>
      <c r="W318" s="313">
        <v>23</v>
      </c>
      <c r="X318" s="314">
        <v>2</v>
      </c>
      <c r="Y318" s="312">
        <f t="shared" si="124"/>
        <v>1382</v>
      </c>
      <c r="Z318" s="313">
        <v>23</v>
      </c>
      <c r="AA318" s="314">
        <v>2</v>
      </c>
      <c r="AB318" s="312">
        <f t="shared" si="125"/>
        <v>1394</v>
      </c>
      <c r="AC318" s="313">
        <v>23</v>
      </c>
      <c r="AD318" s="314">
        <v>14</v>
      </c>
      <c r="AE318" s="312">
        <f t="shared" si="126"/>
        <v>1398</v>
      </c>
      <c r="AF318" s="313">
        <v>23</v>
      </c>
      <c r="AG318" s="314">
        <v>18</v>
      </c>
      <c r="AH318" s="309">
        <f t="shared" si="139"/>
        <v>4225</v>
      </c>
      <c r="AI318" s="309">
        <f t="shared" si="127"/>
        <v>4241</v>
      </c>
      <c r="AJ318" s="309">
        <f t="shared" si="128"/>
        <v>4242</v>
      </c>
      <c r="AK318" s="309">
        <f t="shared" si="129"/>
        <v>4262</v>
      </c>
      <c r="AL318" s="309">
        <f t="shared" si="130"/>
        <v>4262</v>
      </c>
      <c r="AM318" s="309">
        <f t="shared" si="131"/>
        <v>4274</v>
      </c>
      <c r="AN318" s="311">
        <f t="shared" si="132"/>
        <v>4278</v>
      </c>
      <c r="AO318" s="309">
        <f t="shared" si="140"/>
        <v>1</v>
      </c>
      <c r="AP318" s="309">
        <f t="shared" si="141"/>
        <v>16</v>
      </c>
      <c r="AQ318" s="309">
        <f t="shared" si="142"/>
        <v>1</v>
      </c>
      <c r="AR318" s="309">
        <f t="shared" si="143"/>
        <v>20</v>
      </c>
      <c r="AS318" s="309">
        <f t="shared" si="144"/>
        <v>0</v>
      </c>
      <c r="AT318" s="309">
        <f t="shared" si="145"/>
        <v>12</v>
      </c>
      <c r="AU318" s="309">
        <f t="shared" si="146"/>
        <v>12</v>
      </c>
      <c r="AV318" s="309">
        <f t="shared" si="147"/>
        <v>4</v>
      </c>
      <c r="AW318" s="311">
        <f t="shared" si="148"/>
        <v>53</v>
      </c>
    </row>
    <row r="319" spans="1:49" x14ac:dyDescent="0.55000000000000004">
      <c r="A319" s="305">
        <f t="shared" si="133"/>
        <v>3</v>
      </c>
      <c r="B319" s="305">
        <v>8</v>
      </c>
      <c r="C319" s="305">
        <f t="shared" si="150"/>
        <v>2880</v>
      </c>
      <c r="D319" s="305">
        <f t="shared" si="134"/>
        <v>1351</v>
      </c>
      <c r="E319" s="306">
        <f t="shared" si="135"/>
        <v>0.93819444444444444</v>
      </c>
      <c r="F319" s="305" t="str">
        <f t="shared" si="136"/>
        <v>Normal</v>
      </c>
      <c r="G319" s="307">
        <v>22</v>
      </c>
      <c r="H319" s="308">
        <v>31</v>
      </c>
      <c r="I319" s="309" t="s">
        <v>166</v>
      </c>
      <c r="J319" s="310" t="str">
        <f t="shared" si="137"/>
        <v>Não</v>
      </c>
      <c r="K319" s="310" t="str">
        <f t="shared" si="149"/>
        <v>Bauru</v>
      </c>
      <c r="L319" s="310" t="str">
        <f t="shared" si="138"/>
        <v>Bauru</v>
      </c>
      <c r="M319" s="310" t="s">
        <v>329</v>
      </c>
      <c r="N319" s="311" t="s">
        <v>11</v>
      </c>
      <c r="O319" s="311" t="s">
        <v>132</v>
      </c>
      <c r="P319" s="312">
        <f t="shared" si="121"/>
        <v>1372</v>
      </c>
      <c r="Q319" s="313">
        <v>22</v>
      </c>
      <c r="R319" s="314">
        <v>52</v>
      </c>
      <c r="S319" s="312">
        <f t="shared" si="122"/>
        <v>1373</v>
      </c>
      <c r="T319" s="313">
        <v>22</v>
      </c>
      <c r="U319" s="314">
        <v>53</v>
      </c>
      <c r="V319" s="312">
        <f t="shared" si="123"/>
        <v>1380</v>
      </c>
      <c r="W319" s="313">
        <v>23</v>
      </c>
      <c r="X319" s="314">
        <v>0</v>
      </c>
      <c r="Y319" s="312">
        <f t="shared" si="124"/>
        <v>1388</v>
      </c>
      <c r="Z319" s="313">
        <v>23</v>
      </c>
      <c r="AA319" s="314">
        <v>8</v>
      </c>
      <c r="AB319" s="312">
        <f t="shared" si="125"/>
        <v>1394</v>
      </c>
      <c r="AC319" s="313">
        <v>23</v>
      </c>
      <c r="AD319" s="314">
        <v>14</v>
      </c>
      <c r="AE319" s="312">
        <f t="shared" si="126"/>
        <v>1418</v>
      </c>
      <c r="AF319" s="313">
        <v>23</v>
      </c>
      <c r="AG319" s="314">
        <v>38</v>
      </c>
      <c r="AH319" s="309">
        <f t="shared" si="139"/>
        <v>4231</v>
      </c>
      <c r="AI319" s="309">
        <f t="shared" si="127"/>
        <v>4252</v>
      </c>
      <c r="AJ319" s="309">
        <f t="shared" si="128"/>
        <v>4253</v>
      </c>
      <c r="AK319" s="309">
        <f t="shared" si="129"/>
        <v>4260</v>
      </c>
      <c r="AL319" s="309">
        <f t="shared" si="130"/>
        <v>4268</v>
      </c>
      <c r="AM319" s="309">
        <f t="shared" si="131"/>
        <v>4274</v>
      </c>
      <c r="AN319" s="311">
        <f t="shared" si="132"/>
        <v>4298</v>
      </c>
      <c r="AO319" s="309">
        <f t="shared" si="140"/>
        <v>1</v>
      </c>
      <c r="AP319" s="309">
        <f t="shared" si="141"/>
        <v>21</v>
      </c>
      <c r="AQ319" s="309">
        <f t="shared" si="142"/>
        <v>1</v>
      </c>
      <c r="AR319" s="309">
        <f t="shared" si="143"/>
        <v>7</v>
      </c>
      <c r="AS319" s="309">
        <f t="shared" si="144"/>
        <v>8</v>
      </c>
      <c r="AT319" s="309">
        <f t="shared" si="145"/>
        <v>6</v>
      </c>
      <c r="AU319" s="309">
        <f t="shared" si="146"/>
        <v>14</v>
      </c>
      <c r="AV319" s="309">
        <f t="shared" si="147"/>
        <v>24</v>
      </c>
      <c r="AW319" s="311">
        <f t="shared" si="148"/>
        <v>67</v>
      </c>
    </row>
    <row r="320" spans="1:49" x14ac:dyDescent="0.55000000000000004">
      <c r="A320" s="305">
        <f t="shared" si="133"/>
        <v>3</v>
      </c>
      <c r="B320" s="305">
        <v>8</v>
      </c>
      <c r="C320" s="305">
        <f t="shared" si="150"/>
        <v>2880</v>
      </c>
      <c r="D320" s="305">
        <f t="shared" si="134"/>
        <v>1351</v>
      </c>
      <c r="E320" s="306">
        <f t="shared" si="135"/>
        <v>0.93819444444444444</v>
      </c>
      <c r="F320" s="305" t="str">
        <f t="shared" si="136"/>
        <v>Normal</v>
      </c>
      <c r="G320" s="307">
        <v>22</v>
      </c>
      <c r="H320" s="308">
        <v>31</v>
      </c>
      <c r="I320" s="309" t="s">
        <v>6</v>
      </c>
      <c r="J320" s="310" t="str">
        <f t="shared" si="137"/>
        <v>Não</v>
      </c>
      <c r="K320" s="310" t="str">
        <f t="shared" si="149"/>
        <v>Bauru</v>
      </c>
      <c r="L320" s="310" t="str">
        <f t="shared" si="138"/>
        <v>Bauru</v>
      </c>
      <c r="M320" s="310" t="s">
        <v>328</v>
      </c>
      <c r="N320" s="311" t="s">
        <v>11</v>
      </c>
      <c r="O320" s="311" t="s">
        <v>7</v>
      </c>
      <c r="P320" s="312">
        <f t="shared" si="121"/>
        <v>1355</v>
      </c>
      <c r="Q320" s="313">
        <v>22</v>
      </c>
      <c r="R320" s="314">
        <v>35</v>
      </c>
      <c r="S320" s="312">
        <f t="shared" si="122"/>
        <v>1355</v>
      </c>
      <c r="T320" s="313">
        <v>22</v>
      </c>
      <c r="U320" s="314">
        <v>35</v>
      </c>
      <c r="V320" s="312">
        <f t="shared" si="123"/>
        <v>1348</v>
      </c>
      <c r="W320" s="313">
        <v>22</v>
      </c>
      <c r="X320" s="314">
        <v>28</v>
      </c>
      <c r="Y320" s="312">
        <f t="shared" si="124"/>
        <v>1364</v>
      </c>
      <c r="Z320" s="313">
        <v>22</v>
      </c>
      <c r="AA320" s="314">
        <v>44</v>
      </c>
      <c r="AB320" s="312">
        <f t="shared" si="125"/>
        <v>1365</v>
      </c>
      <c r="AC320" s="313">
        <v>22</v>
      </c>
      <c r="AD320" s="314">
        <v>45</v>
      </c>
      <c r="AE320" s="312">
        <f t="shared" si="126"/>
        <v>1402</v>
      </c>
      <c r="AF320" s="313">
        <v>23</v>
      </c>
      <c r="AG320" s="314">
        <v>22</v>
      </c>
      <c r="AH320" s="309">
        <f t="shared" si="139"/>
        <v>4231</v>
      </c>
      <c r="AI320" s="309">
        <f t="shared" si="127"/>
        <v>4235</v>
      </c>
      <c r="AJ320" s="309">
        <f t="shared" si="128"/>
        <v>4235</v>
      </c>
      <c r="AK320" s="309">
        <f t="shared" si="129"/>
        <v>4228</v>
      </c>
      <c r="AL320" s="309">
        <f t="shared" si="130"/>
        <v>4244</v>
      </c>
      <c r="AM320" s="309">
        <f t="shared" si="131"/>
        <v>4245</v>
      </c>
      <c r="AN320" s="311">
        <f t="shared" si="132"/>
        <v>4282</v>
      </c>
      <c r="AO320" s="309">
        <f t="shared" si="140"/>
        <v>1</v>
      </c>
      <c r="AP320" s="309">
        <f t="shared" si="141"/>
        <v>4</v>
      </c>
      <c r="AQ320" s="309">
        <f t="shared" si="142"/>
        <v>0</v>
      </c>
      <c r="AR320" s="309">
        <f t="shared" si="143"/>
        <v>-7</v>
      </c>
      <c r="AS320" s="309">
        <f t="shared" si="144"/>
        <v>16</v>
      </c>
      <c r="AT320" s="309">
        <f t="shared" si="145"/>
        <v>1</v>
      </c>
      <c r="AU320" s="309">
        <f t="shared" si="146"/>
        <v>17</v>
      </c>
      <c r="AV320" s="309">
        <f t="shared" si="147"/>
        <v>37</v>
      </c>
      <c r="AW320" s="311">
        <f t="shared" si="148"/>
        <v>51</v>
      </c>
    </row>
    <row r="321" spans="1:49" x14ac:dyDescent="0.55000000000000004">
      <c r="A321" s="305">
        <f t="shared" si="133"/>
        <v>3</v>
      </c>
      <c r="B321" s="305">
        <v>8</v>
      </c>
      <c r="C321" s="305">
        <f t="shared" si="150"/>
        <v>2880</v>
      </c>
      <c r="D321" s="305">
        <f t="shared" si="134"/>
        <v>1351</v>
      </c>
      <c r="E321" s="306">
        <f t="shared" si="135"/>
        <v>0.93819444444444444</v>
      </c>
      <c r="F321" s="305" t="str">
        <f t="shared" si="136"/>
        <v>Normal</v>
      </c>
      <c r="G321" s="307">
        <v>22</v>
      </c>
      <c r="H321" s="308">
        <v>31</v>
      </c>
      <c r="I321" s="309" t="s">
        <v>34</v>
      </c>
      <c r="J321" s="310" t="str">
        <f t="shared" si="137"/>
        <v>Não</v>
      </c>
      <c r="K321" s="310" t="str">
        <f t="shared" si="149"/>
        <v>Bauru</v>
      </c>
      <c r="L321" s="310" t="str">
        <f t="shared" si="138"/>
        <v>Bauru</v>
      </c>
      <c r="M321" s="310" t="s">
        <v>331</v>
      </c>
      <c r="N321" s="311" t="s">
        <v>3</v>
      </c>
      <c r="O321" s="311" t="s">
        <v>133</v>
      </c>
      <c r="P321" s="312">
        <f t="shared" ref="P321:P382" si="151">60*Q321+R321</f>
        <v>1367</v>
      </c>
      <c r="Q321" s="313">
        <v>22</v>
      </c>
      <c r="R321" s="314">
        <v>47</v>
      </c>
      <c r="S321" s="312">
        <f t="shared" ref="S321:S382" si="152">60*T321+U321</f>
        <v>1370</v>
      </c>
      <c r="T321" s="313">
        <v>22</v>
      </c>
      <c r="U321" s="314">
        <v>50</v>
      </c>
      <c r="V321" s="312">
        <f t="shared" ref="V321:V382" si="153">60*W321+X321</f>
        <v>1373</v>
      </c>
      <c r="W321" s="313">
        <v>22</v>
      </c>
      <c r="X321" s="314">
        <v>53</v>
      </c>
      <c r="Y321" s="312">
        <f t="shared" ref="Y321:Y382" si="154">60*Z321+AA321</f>
        <v>1381</v>
      </c>
      <c r="Z321" s="313">
        <v>23</v>
      </c>
      <c r="AA321" s="314">
        <v>1</v>
      </c>
      <c r="AB321" s="312">
        <f t="shared" ref="AB321:AB382" si="155">60*AC321+AD321</f>
        <v>1384</v>
      </c>
      <c r="AC321" s="313">
        <v>23</v>
      </c>
      <c r="AD321" s="314">
        <v>4</v>
      </c>
      <c r="AE321" s="312">
        <f t="shared" ref="AE321:AE382" si="156">60*AF321+AG321</f>
        <v>1389</v>
      </c>
      <c r="AF321" s="313">
        <v>23</v>
      </c>
      <c r="AG321" s="314">
        <v>9</v>
      </c>
      <c r="AH321" s="309">
        <f t="shared" si="139"/>
        <v>4231</v>
      </c>
      <c r="AI321" s="309">
        <f t="shared" si="127"/>
        <v>4247</v>
      </c>
      <c r="AJ321" s="309">
        <f t="shared" si="128"/>
        <v>4250</v>
      </c>
      <c r="AK321" s="309">
        <f t="shared" si="129"/>
        <v>4253</v>
      </c>
      <c r="AL321" s="309">
        <f t="shared" si="130"/>
        <v>4261</v>
      </c>
      <c r="AM321" s="309">
        <f t="shared" si="131"/>
        <v>4264</v>
      </c>
      <c r="AN321" s="311">
        <f t="shared" si="132"/>
        <v>4269</v>
      </c>
      <c r="AO321" s="309">
        <f t="shared" si="140"/>
        <v>1</v>
      </c>
      <c r="AP321" s="309">
        <f t="shared" si="141"/>
        <v>16</v>
      </c>
      <c r="AQ321" s="309">
        <f t="shared" si="142"/>
        <v>3</v>
      </c>
      <c r="AR321" s="309">
        <f t="shared" si="143"/>
        <v>3</v>
      </c>
      <c r="AS321" s="309">
        <f t="shared" si="144"/>
        <v>8</v>
      </c>
      <c r="AT321" s="309">
        <f t="shared" si="145"/>
        <v>3</v>
      </c>
      <c r="AU321" s="309">
        <f t="shared" si="146"/>
        <v>11</v>
      </c>
      <c r="AV321" s="309">
        <f t="shared" si="147"/>
        <v>5</v>
      </c>
      <c r="AW321" s="311">
        <f t="shared" si="148"/>
        <v>38</v>
      </c>
    </row>
    <row r="322" spans="1:49" x14ac:dyDescent="0.55000000000000004">
      <c r="A322" s="305">
        <f t="shared" si="133"/>
        <v>3</v>
      </c>
      <c r="B322" s="305">
        <v>8</v>
      </c>
      <c r="C322" s="305">
        <f t="shared" si="150"/>
        <v>2880</v>
      </c>
      <c r="D322" s="305">
        <f t="shared" si="134"/>
        <v>1372</v>
      </c>
      <c r="E322" s="306">
        <f t="shared" si="135"/>
        <v>0.95277777777777783</v>
      </c>
      <c r="F322" s="305" t="str">
        <f t="shared" si="136"/>
        <v>Normal</v>
      </c>
      <c r="G322" s="307">
        <v>22</v>
      </c>
      <c r="H322" s="308">
        <v>52</v>
      </c>
      <c r="I322" s="309" t="s">
        <v>167</v>
      </c>
      <c r="J322" s="310" t="str">
        <f t="shared" si="137"/>
        <v>Não</v>
      </c>
      <c r="K322" s="310" t="str">
        <f t="shared" si="149"/>
        <v>Bauru</v>
      </c>
      <c r="L322" s="310" t="str">
        <f t="shared" si="138"/>
        <v>Bauru</v>
      </c>
      <c r="M322" s="310" t="s">
        <v>329</v>
      </c>
      <c r="N322" s="311" t="s">
        <v>3</v>
      </c>
      <c r="O322" s="311" t="s">
        <v>39</v>
      </c>
      <c r="P322" s="312">
        <f t="shared" si="151"/>
        <v>1379</v>
      </c>
      <c r="Q322" s="313">
        <v>22</v>
      </c>
      <c r="R322" s="314">
        <v>59</v>
      </c>
      <c r="S322" s="312">
        <f t="shared" si="152"/>
        <v>1379</v>
      </c>
      <c r="T322" s="313">
        <v>22</v>
      </c>
      <c r="U322" s="314">
        <v>59</v>
      </c>
      <c r="V322" s="312">
        <f t="shared" si="153"/>
        <v>1386</v>
      </c>
      <c r="W322" s="313">
        <v>23</v>
      </c>
      <c r="X322" s="314">
        <v>6</v>
      </c>
      <c r="Y322" s="312">
        <f t="shared" si="154"/>
        <v>1392</v>
      </c>
      <c r="Z322" s="313">
        <v>23</v>
      </c>
      <c r="AA322" s="314">
        <v>12</v>
      </c>
      <c r="AB322" s="312">
        <f t="shared" si="155"/>
        <v>1401</v>
      </c>
      <c r="AC322" s="313">
        <v>23</v>
      </c>
      <c r="AD322" s="314">
        <v>21</v>
      </c>
      <c r="AE322" s="312">
        <f t="shared" si="156"/>
        <v>1401</v>
      </c>
      <c r="AF322" s="313">
        <v>23</v>
      </c>
      <c r="AG322" s="314">
        <v>21</v>
      </c>
      <c r="AH322" s="309">
        <f t="shared" si="139"/>
        <v>4252</v>
      </c>
      <c r="AI322" s="309">
        <f t="shared" si="127"/>
        <v>4259</v>
      </c>
      <c r="AJ322" s="309">
        <f t="shared" si="128"/>
        <v>4259</v>
      </c>
      <c r="AK322" s="309">
        <f t="shared" si="129"/>
        <v>4266</v>
      </c>
      <c r="AL322" s="309">
        <f t="shared" si="130"/>
        <v>4272</v>
      </c>
      <c r="AM322" s="309">
        <f t="shared" si="131"/>
        <v>4281</v>
      </c>
      <c r="AN322" s="311">
        <f t="shared" si="132"/>
        <v>4281</v>
      </c>
      <c r="AO322" s="309">
        <f t="shared" si="140"/>
        <v>1</v>
      </c>
      <c r="AP322" s="309">
        <f t="shared" si="141"/>
        <v>7</v>
      </c>
      <c r="AQ322" s="309">
        <f t="shared" si="142"/>
        <v>0</v>
      </c>
      <c r="AR322" s="309">
        <f t="shared" si="143"/>
        <v>7</v>
      </c>
      <c r="AS322" s="309">
        <f t="shared" si="144"/>
        <v>6</v>
      </c>
      <c r="AT322" s="309">
        <f t="shared" si="145"/>
        <v>9</v>
      </c>
      <c r="AU322" s="309">
        <f t="shared" si="146"/>
        <v>15</v>
      </c>
      <c r="AV322" s="309">
        <f t="shared" si="147"/>
        <v>0</v>
      </c>
      <c r="AW322" s="311">
        <f t="shared" si="148"/>
        <v>29</v>
      </c>
    </row>
    <row r="323" spans="1:49" x14ac:dyDescent="0.55000000000000004">
      <c r="A323" s="305">
        <f t="shared" si="133"/>
        <v>3</v>
      </c>
      <c r="B323" s="305">
        <v>8</v>
      </c>
      <c r="C323" s="305">
        <f t="shared" si="150"/>
        <v>2880</v>
      </c>
      <c r="D323" s="305">
        <f t="shared" si="134"/>
        <v>1388</v>
      </c>
      <c r="E323" s="306">
        <f t="shared" si="135"/>
        <v>0.96388888888888891</v>
      </c>
      <c r="F323" s="305" t="str">
        <f t="shared" si="136"/>
        <v>Normal</v>
      </c>
      <c r="G323" s="307">
        <v>23</v>
      </c>
      <c r="H323" s="308">
        <v>8</v>
      </c>
      <c r="I323" s="309" t="s">
        <v>101</v>
      </c>
      <c r="J323" s="310" t="str">
        <f t="shared" si="137"/>
        <v>Não</v>
      </c>
      <c r="K323" s="310" t="str">
        <f t="shared" si="149"/>
        <v>Bauru</v>
      </c>
      <c r="L323" s="310" t="str">
        <f t="shared" si="138"/>
        <v>Bauru</v>
      </c>
      <c r="M323" s="310" t="s">
        <v>333</v>
      </c>
      <c r="N323" s="311" t="s">
        <v>11</v>
      </c>
      <c r="O323" s="311" t="s">
        <v>49</v>
      </c>
      <c r="P323" s="312">
        <f t="shared" si="151"/>
        <v>1393</v>
      </c>
      <c r="Q323" s="313">
        <v>23</v>
      </c>
      <c r="R323" s="314">
        <v>13</v>
      </c>
      <c r="S323" s="312">
        <f t="shared" si="152"/>
        <v>1393</v>
      </c>
      <c r="T323" s="313">
        <v>23</v>
      </c>
      <c r="U323" s="314">
        <v>13</v>
      </c>
      <c r="V323" s="312">
        <f t="shared" si="153"/>
        <v>1410</v>
      </c>
      <c r="W323" s="313">
        <v>23</v>
      </c>
      <c r="X323" s="314">
        <v>30</v>
      </c>
      <c r="Y323" s="312">
        <f t="shared" si="154"/>
        <v>1410</v>
      </c>
      <c r="Z323" s="313">
        <v>23</v>
      </c>
      <c r="AA323" s="314">
        <v>30</v>
      </c>
      <c r="AB323" s="312">
        <f t="shared" si="155"/>
        <v>1410</v>
      </c>
      <c r="AC323" s="313">
        <v>23</v>
      </c>
      <c r="AD323" s="314">
        <v>30</v>
      </c>
      <c r="AE323" s="312">
        <f t="shared" si="156"/>
        <v>1410</v>
      </c>
      <c r="AF323" s="313">
        <v>23</v>
      </c>
      <c r="AG323" s="314">
        <v>30</v>
      </c>
      <c r="AH323" s="309">
        <f t="shared" si="139"/>
        <v>4268</v>
      </c>
      <c r="AI323" s="309">
        <f t="shared" si="127"/>
        <v>4273</v>
      </c>
      <c r="AJ323" s="309">
        <f t="shared" si="128"/>
        <v>4273</v>
      </c>
      <c r="AK323" s="309">
        <f t="shared" si="129"/>
        <v>4290</v>
      </c>
      <c r="AL323" s="309">
        <f t="shared" si="130"/>
        <v>4290</v>
      </c>
      <c r="AM323" s="309">
        <f t="shared" si="131"/>
        <v>4290</v>
      </c>
      <c r="AN323" s="311">
        <f t="shared" si="132"/>
        <v>4290</v>
      </c>
      <c r="AO323" s="309">
        <f t="shared" si="140"/>
        <v>1</v>
      </c>
      <c r="AP323" s="309">
        <f t="shared" si="141"/>
        <v>5</v>
      </c>
      <c r="AQ323" s="309">
        <f t="shared" si="142"/>
        <v>0</v>
      </c>
      <c r="AR323" s="309">
        <f t="shared" si="143"/>
        <v>17</v>
      </c>
      <c r="AS323" s="309">
        <f t="shared" si="144"/>
        <v>0</v>
      </c>
      <c r="AT323" s="309">
        <f t="shared" si="145"/>
        <v>0</v>
      </c>
      <c r="AU323" s="309">
        <f t="shared" si="146"/>
        <v>0</v>
      </c>
      <c r="AV323" s="309">
        <f t="shared" si="147"/>
        <v>0</v>
      </c>
      <c r="AW323" s="311">
        <f t="shared" si="148"/>
        <v>22</v>
      </c>
    </row>
    <row r="324" spans="1:49" x14ac:dyDescent="0.55000000000000004">
      <c r="A324" s="305">
        <f t="shared" si="133"/>
        <v>3</v>
      </c>
      <c r="B324" s="305">
        <v>8</v>
      </c>
      <c r="C324" s="305">
        <f t="shared" si="150"/>
        <v>2880</v>
      </c>
      <c r="D324" s="305">
        <f t="shared" si="134"/>
        <v>1403</v>
      </c>
      <c r="E324" s="306">
        <f t="shared" si="135"/>
        <v>0.97430555555555554</v>
      </c>
      <c r="F324" s="305" t="str">
        <f t="shared" si="136"/>
        <v>Normal</v>
      </c>
      <c r="G324" s="307">
        <v>23</v>
      </c>
      <c r="H324" s="308">
        <v>23</v>
      </c>
      <c r="I324" s="309" t="s">
        <v>40</v>
      </c>
      <c r="J324" s="310" t="str">
        <f t="shared" si="137"/>
        <v>Não</v>
      </c>
      <c r="K324" s="310" t="str">
        <f t="shared" si="149"/>
        <v>Bauru</v>
      </c>
      <c r="L324" s="310" t="str">
        <f t="shared" si="138"/>
        <v>Bauru</v>
      </c>
      <c r="M324" s="310" t="s">
        <v>331</v>
      </c>
      <c r="N324" s="311" t="s">
        <v>3</v>
      </c>
      <c r="O324" s="311" t="s">
        <v>132</v>
      </c>
      <c r="P324" s="312">
        <f t="shared" si="151"/>
        <v>1418</v>
      </c>
      <c r="Q324" s="313">
        <v>23</v>
      </c>
      <c r="R324" s="314">
        <v>38</v>
      </c>
      <c r="S324" s="312">
        <f t="shared" si="152"/>
        <v>1419</v>
      </c>
      <c r="T324" s="313">
        <v>23</v>
      </c>
      <c r="U324" s="314">
        <v>39</v>
      </c>
      <c r="V324" s="312">
        <f t="shared" si="153"/>
        <v>1430</v>
      </c>
      <c r="W324" s="313">
        <v>23</v>
      </c>
      <c r="X324" s="314">
        <v>50</v>
      </c>
      <c r="Y324" s="312">
        <f t="shared" si="154"/>
        <v>1439</v>
      </c>
      <c r="Z324" s="313">
        <v>23</v>
      </c>
      <c r="AA324" s="314">
        <v>59</v>
      </c>
      <c r="AB324" s="312">
        <f t="shared" si="155"/>
        <v>1439</v>
      </c>
      <c r="AC324" s="313">
        <v>23</v>
      </c>
      <c r="AD324" s="314">
        <v>59</v>
      </c>
      <c r="AE324" s="312">
        <f t="shared" si="156"/>
        <v>7</v>
      </c>
      <c r="AF324" s="313">
        <v>0</v>
      </c>
      <c r="AG324" s="314">
        <v>7</v>
      </c>
      <c r="AH324" s="309">
        <f t="shared" si="139"/>
        <v>4283</v>
      </c>
      <c r="AI324" s="309">
        <f t="shared" ref="AI324:AI387" si="157">P324+C324</f>
        <v>4298</v>
      </c>
      <c r="AJ324" s="309">
        <f t="shared" ref="AJ324:AJ387" si="158">S324+C324</f>
        <v>4299</v>
      </c>
      <c r="AK324" s="309">
        <f t="shared" ref="AK324:AK387" si="159">V324+C324</f>
        <v>4310</v>
      </c>
      <c r="AL324" s="309">
        <f t="shared" ref="AL324:AL387" si="160">Y324+C324</f>
        <v>4319</v>
      </c>
      <c r="AM324" s="309">
        <f t="shared" ref="AM324:AM387" si="161">AB324+C324</f>
        <v>4319</v>
      </c>
      <c r="AN324" s="311">
        <f t="shared" ref="AN324:AN387" si="162">AE324+C324</f>
        <v>2887</v>
      </c>
      <c r="AO324" s="309">
        <f t="shared" si="140"/>
        <v>1</v>
      </c>
      <c r="AP324" s="309">
        <f t="shared" si="141"/>
        <v>15</v>
      </c>
      <c r="AQ324" s="309">
        <f t="shared" si="142"/>
        <v>1</v>
      </c>
      <c r="AR324" s="309">
        <f t="shared" si="143"/>
        <v>11</v>
      </c>
      <c r="AS324" s="309">
        <f t="shared" si="144"/>
        <v>9</v>
      </c>
      <c r="AT324" s="309">
        <f t="shared" si="145"/>
        <v>0</v>
      </c>
      <c r="AU324" s="309">
        <f t="shared" si="146"/>
        <v>9</v>
      </c>
      <c r="AV324" s="309">
        <f t="shared" si="147"/>
        <v>-1432</v>
      </c>
      <c r="AW324" s="311">
        <f t="shared" si="148"/>
        <v>-1396</v>
      </c>
    </row>
    <row r="325" spans="1:49" x14ac:dyDescent="0.55000000000000004">
      <c r="A325" s="305">
        <f t="shared" ref="A325:A388" si="163">C325/1440+1</f>
        <v>3</v>
      </c>
      <c r="B325" s="305">
        <v>8</v>
      </c>
      <c r="C325" s="305">
        <f t="shared" si="150"/>
        <v>2880</v>
      </c>
      <c r="D325" s="305">
        <f t="shared" ref="D325:D388" si="164">IF(G325="","",60*G325+H325)</f>
        <v>1408</v>
      </c>
      <c r="E325" s="306">
        <f t="shared" ref="E325:E388" si="165">IF(G325="","",(TEXT(G325,"00")&amp;":"&amp;TEXT(H325,"00"))+0)</f>
        <v>0.97777777777777775</v>
      </c>
      <c r="F325" s="305" t="str">
        <f t="shared" ref="F325:F388" si="166">IF(G325="","",IF(AND(E325&gt;=0.5,E325&lt;=0.75),"Pico","Normal"))</f>
        <v>Normal</v>
      </c>
      <c r="G325" s="307">
        <v>23</v>
      </c>
      <c r="H325" s="308">
        <v>28</v>
      </c>
      <c r="I325" s="309" t="s">
        <v>8</v>
      </c>
      <c r="J325" s="310" t="str">
        <f t="shared" ref="J325:J388" si="167">IF(I325="","Sim","Não")</f>
        <v>Não</v>
      </c>
      <c r="K325" s="310" t="str">
        <f t="shared" si="149"/>
        <v>Região</v>
      </c>
      <c r="L325" s="310" t="str">
        <f t="shared" ref="L325:L388" si="168">IF(OR(M325="Bela Vista",M325="Boulevard",M325="Geisel",M325="Ipiranga",M325="Mary Dota",M325="Nações"), "Bauru", M325)</f>
        <v>Agudos</v>
      </c>
      <c r="M325" s="310" t="s">
        <v>327</v>
      </c>
      <c r="N325" s="311" t="s">
        <v>3</v>
      </c>
      <c r="O325" s="311" t="s">
        <v>9</v>
      </c>
      <c r="P325" s="312">
        <f t="shared" si="151"/>
        <v>1412</v>
      </c>
      <c r="Q325" s="313">
        <v>23</v>
      </c>
      <c r="R325" s="314">
        <v>32</v>
      </c>
      <c r="S325" s="312">
        <f t="shared" si="152"/>
        <v>1412</v>
      </c>
      <c r="T325" s="313">
        <v>23</v>
      </c>
      <c r="U325" s="314">
        <v>32</v>
      </c>
      <c r="V325" s="312">
        <f t="shared" si="153"/>
        <v>1428</v>
      </c>
      <c r="W325" s="313">
        <v>23</v>
      </c>
      <c r="X325" s="314">
        <v>48</v>
      </c>
      <c r="Y325" s="312">
        <f t="shared" si="154"/>
        <v>1428</v>
      </c>
      <c r="Z325" s="313">
        <v>23</v>
      </c>
      <c r="AA325" s="314">
        <v>48</v>
      </c>
      <c r="AB325" s="312">
        <f t="shared" si="155"/>
        <v>1428</v>
      </c>
      <c r="AC325" s="313">
        <v>23</v>
      </c>
      <c r="AD325" s="314">
        <v>48</v>
      </c>
      <c r="AE325" s="312">
        <f t="shared" si="156"/>
        <v>6</v>
      </c>
      <c r="AF325" s="313">
        <v>0</v>
      </c>
      <c r="AG325" s="314">
        <v>6</v>
      </c>
      <c r="AH325" s="309">
        <f t="shared" ref="AH325:AH388" si="169">IF(ISERROR(D325+C325),0,D325+C325)</f>
        <v>4288</v>
      </c>
      <c r="AI325" s="309">
        <f t="shared" si="157"/>
        <v>4292</v>
      </c>
      <c r="AJ325" s="309">
        <f t="shared" si="158"/>
        <v>4292</v>
      </c>
      <c r="AK325" s="309">
        <f t="shared" si="159"/>
        <v>4308</v>
      </c>
      <c r="AL325" s="309">
        <f t="shared" si="160"/>
        <v>4308</v>
      </c>
      <c r="AM325" s="309">
        <f t="shared" si="161"/>
        <v>4308</v>
      </c>
      <c r="AN325" s="311">
        <f t="shared" si="162"/>
        <v>2886</v>
      </c>
      <c r="AO325" s="309">
        <f t="shared" ref="AO325:AO388" si="170">IF(AH325=C325,0,1)</f>
        <v>1</v>
      </c>
      <c r="AP325" s="309">
        <f t="shared" ref="AP325:AP388" si="171">IF(AH325=C325,0,IF((AI325-AH325)&lt;0,0,AI325-AH325))</f>
        <v>4</v>
      </c>
      <c r="AQ325" s="309">
        <f t="shared" ref="AQ325:AQ388" si="172">AJ325-AI325</f>
        <v>0</v>
      </c>
      <c r="AR325" s="309">
        <f t="shared" ref="AR325:AR388" si="173">AK325-AJ325</f>
        <v>16</v>
      </c>
      <c r="AS325" s="309">
        <f t="shared" ref="AS325:AS388" si="174">AL325-AK325</f>
        <v>0</v>
      </c>
      <c r="AT325" s="309">
        <f t="shared" ref="AT325:AT388" si="175">AM325-AL325</f>
        <v>0</v>
      </c>
      <c r="AU325" s="309">
        <f t="shared" ref="AU325:AU388" si="176">SUM(AS325:AT325)</f>
        <v>0</v>
      </c>
      <c r="AV325" s="309">
        <f t="shared" ref="AV325:AV388" si="177">AN325-AM325</f>
        <v>-1422</v>
      </c>
      <c r="AW325" s="311">
        <f t="shared" ref="AW325:AW388" si="178">AN325-AH325</f>
        <v>-1402</v>
      </c>
    </row>
    <row r="326" spans="1:49" x14ac:dyDescent="0.55000000000000004">
      <c r="A326" s="305">
        <f t="shared" si="163"/>
        <v>3</v>
      </c>
      <c r="B326" s="305">
        <v>8</v>
      </c>
      <c r="C326" s="305">
        <f t="shared" si="150"/>
        <v>2880</v>
      </c>
      <c r="D326" s="305">
        <f t="shared" si="164"/>
        <v>1409</v>
      </c>
      <c r="E326" s="306">
        <f t="shared" si="165"/>
        <v>0.9784722222222223</v>
      </c>
      <c r="F326" s="305" t="str">
        <f t="shared" si="166"/>
        <v>Normal</v>
      </c>
      <c r="G326" s="307">
        <v>23</v>
      </c>
      <c r="H326" s="308">
        <v>29</v>
      </c>
      <c r="I326" s="309" t="s">
        <v>118</v>
      </c>
      <c r="J326" s="310" t="str">
        <f t="shared" si="167"/>
        <v>Não</v>
      </c>
      <c r="K326" s="310" t="str">
        <f t="shared" ref="K326:K389" si="179">IF(OR(M326="Bela Vista",M326="Boulevard",M326="Geisel",M326="Ipiranga",M326="Mary Dota",M326="Nações"), "Bauru", "Região")</f>
        <v>Bauru</v>
      </c>
      <c r="L326" s="310" t="str">
        <f t="shared" si="168"/>
        <v>Bauru</v>
      </c>
      <c r="M326" s="310" t="s">
        <v>331</v>
      </c>
      <c r="N326" s="311" t="s">
        <v>3</v>
      </c>
      <c r="O326" s="311" t="s">
        <v>133</v>
      </c>
      <c r="P326" s="312">
        <f t="shared" si="151"/>
        <v>1415</v>
      </c>
      <c r="Q326" s="313">
        <v>23</v>
      </c>
      <c r="R326" s="314">
        <v>35</v>
      </c>
      <c r="S326" s="312">
        <f t="shared" si="152"/>
        <v>1417</v>
      </c>
      <c r="T326" s="313">
        <v>23</v>
      </c>
      <c r="U326" s="314">
        <v>37</v>
      </c>
      <c r="V326" s="312">
        <f t="shared" si="153"/>
        <v>1418</v>
      </c>
      <c r="W326" s="313">
        <v>23</v>
      </c>
      <c r="X326" s="314">
        <v>38</v>
      </c>
      <c r="Y326" s="312">
        <f t="shared" si="154"/>
        <v>1428</v>
      </c>
      <c r="Z326" s="313">
        <v>23</v>
      </c>
      <c r="AA326" s="314">
        <v>48</v>
      </c>
      <c r="AB326" s="312">
        <f t="shared" si="155"/>
        <v>1432</v>
      </c>
      <c r="AC326" s="313">
        <v>23</v>
      </c>
      <c r="AD326" s="314">
        <v>52</v>
      </c>
      <c r="AE326" s="312">
        <f t="shared" si="156"/>
        <v>0</v>
      </c>
      <c r="AF326" s="313">
        <v>0</v>
      </c>
      <c r="AG326" s="314">
        <v>0</v>
      </c>
      <c r="AH326" s="309">
        <f t="shared" si="169"/>
        <v>4289</v>
      </c>
      <c r="AI326" s="309">
        <f t="shared" si="157"/>
        <v>4295</v>
      </c>
      <c r="AJ326" s="309">
        <f t="shared" si="158"/>
        <v>4297</v>
      </c>
      <c r="AK326" s="309">
        <f t="shared" si="159"/>
        <v>4298</v>
      </c>
      <c r="AL326" s="309">
        <f t="shared" si="160"/>
        <v>4308</v>
      </c>
      <c r="AM326" s="309">
        <f t="shared" si="161"/>
        <v>4312</v>
      </c>
      <c r="AN326" s="311">
        <f t="shared" si="162"/>
        <v>2880</v>
      </c>
      <c r="AO326" s="309">
        <f t="shared" si="170"/>
        <v>1</v>
      </c>
      <c r="AP326" s="309">
        <f t="shared" si="171"/>
        <v>6</v>
      </c>
      <c r="AQ326" s="309">
        <f t="shared" si="172"/>
        <v>2</v>
      </c>
      <c r="AR326" s="309">
        <f t="shared" si="173"/>
        <v>1</v>
      </c>
      <c r="AS326" s="309">
        <f t="shared" si="174"/>
        <v>10</v>
      </c>
      <c r="AT326" s="309">
        <f t="shared" si="175"/>
        <v>4</v>
      </c>
      <c r="AU326" s="309">
        <f t="shared" si="176"/>
        <v>14</v>
      </c>
      <c r="AV326" s="309">
        <f t="shared" si="177"/>
        <v>-1432</v>
      </c>
      <c r="AW326" s="311">
        <f t="shared" si="178"/>
        <v>-1409</v>
      </c>
    </row>
    <row r="327" spans="1:49" x14ac:dyDescent="0.55000000000000004">
      <c r="A327" s="317">
        <f t="shared" si="163"/>
        <v>4</v>
      </c>
      <c r="B327" s="317">
        <v>17</v>
      </c>
      <c r="C327" s="317">
        <f>3*1440</f>
        <v>4320</v>
      </c>
      <c r="D327" s="317">
        <f t="shared" si="164"/>
        <v>36</v>
      </c>
      <c r="E327" s="318">
        <f t="shared" si="165"/>
        <v>2.4999999999999998E-2</v>
      </c>
      <c r="F327" s="317" t="str">
        <f t="shared" si="166"/>
        <v>Normal</v>
      </c>
      <c r="G327" s="319">
        <v>0</v>
      </c>
      <c r="H327" s="320">
        <v>36</v>
      </c>
      <c r="I327" s="321" t="s">
        <v>118</v>
      </c>
      <c r="J327" s="322" t="str">
        <f t="shared" si="167"/>
        <v>Não</v>
      </c>
      <c r="K327" s="322" t="str">
        <f t="shared" si="179"/>
        <v>Bauru</v>
      </c>
      <c r="L327" s="322" t="str">
        <f t="shared" si="168"/>
        <v>Bauru</v>
      </c>
      <c r="M327" s="322" t="s">
        <v>331</v>
      </c>
      <c r="N327" s="323" t="s">
        <v>3</v>
      </c>
      <c r="O327" s="323" t="s">
        <v>168</v>
      </c>
      <c r="P327" s="324">
        <f t="shared" si="151"/>
        <v>39</v>
      </c>
      <c r="Q327" s="325">
        <v>0</v>
      </c>
      <c r="R327" s="326">
        <v>39</v>
      </c>
      <c r="S327" s="324">
        <f t="shared" si="152"/>
        <v>39</v>
      </c>
      <c r="T327" s="325">
        <v>0</v>
      </c>
      <c r="U327" s="326">
        <v>39</v>
      </c>
      <c r="V327" s="324">
        <f t="shared" si="153"/>
        <v>39</v>
      </c>
      <c r="W327" s="325">
        <v>0</v>
      </c>
      <c r="X327" s="326">
        <v>39</v>
      </c>
      <c r="Y327" s="324">
        <f t="shared" si="154"/>
        <v>54</v>
      </c>
      <c r="Z327" s="325">
        <v>0</v>
      </c>
      <c r="AA327" s="326">
        <v>54</v>
      </c>
      <c r="AB327" s="324">
        <f t="shared" si="155"/>
        <v>87</v>
      </c>
      <c r="AC327" s="325">
        <v>1</v>
      </c>
      <c r="AD327" s="326">
        <v>27</v>
      </c>
      <c r="AE327" s="324">
        <f t="shared" si="156"/>
        <v>87</v>
      </c>
      <c r="AF327" s="325">
        <v>1</v>
      </c>
      <c r="AG327" s="326">
        <v>27</v>
      </c>
      <c r="AH327" s="321">
        <f t="shared" si="169"/>
        <v>4356</v>
      </c>
      <c r="AI327" s="321">
        <f t="shared" si="157"/>
        <v>4359</v>
      </c>
      <c r="AJ327" s="321">
        <f t="shared" si="158"/>
        <v>4359</v>
      </c>
      <c r="AK327" s="321">
        <f t="shared" si="159"/>
        <v>4359</v>
      </c>
      <c r="AL327" s="321">
        <f t="shared" si="160"/>
        <v>4374</v>
      </c>
      <c r="AM327" s="321">
        <f t="shared" si="161"/>
        <v>4407</v>
      </c>
      <c r="AN327" s="323">
        <f t="shared" si="162"/>
        <v>4407</v>
      </c>
      <c r="AO327" s="321">
        <f t="shared" si="170"/>
        <v>1</v>
      </c>
      <c r="AP327" s="321">
        <f t="shared" si="171"/>
        <v>3</v>
      </c>
      <c r="AQ327" s="321">
        <f t="shared" si="172"/>
        <v>0</v>
      </c>
      <c r="AR327" s="321">
        <f t="shared" si="173"/>
        <v>0</v>
      </c>
      <c r="AS327" s="321">
        <f t="shared" si="174"/>
        <v>15</v>
      </c>
      <c r="AT327" s="321">
        <f t="shared" si="175"/>
        <v>33</v>
      </c>
      <c r="AU327" s="321">
        <f t="shared" si="176"/>
        <v>48</v>
      </c>
      <c r="AV327" s="321">
        <f t="shared" si="177"/>
        <v>0</v>
      </c>
      <c r="AW327" s="323">
        <f t="shared" si="178"/>
        <v>51</v>
      </c>
    </row>
    <row r="328" spans="1:49" x14ac:dyDescent="0.55000000000000004">
      <c r="A328" s="317">
        <f t="shared" si="163"/>
        <v>4</v>
      </c>
      <c r="B328" s="317">
        <v>17</v>
      </c>
      <c r="C328" s="317">
        <f t="shared" ref="C328:C391" si="180">3*1440</f>
        <v>4320</v>
      </c>
      <c r="D328" s="317">
        <f t="shared" si="164"/>
        <v>79</v>
      </c>
      <c r="E328" s="318">
        <f t="shared" si="165"/>
        <v>5.486111111111111E-2</v>
      </c>
      <c r="F328" s="317" t="str">
        <f t="shared" si="166"/>
        <v>Normal</v>
      </c>
      <c r="G328" s="319">
        <v>1</v>
      </c>
      <c r="H328" s="320">
        <v>19</v>
      </c>
      <c r="I328" s="321" t="s">
        <v>169</v>
      </c>
      <c r="J328" s="322" t="str">
        <f t="shared" si="167"/>
        <v>Não</v>
      </c>
      <c r="K328" s="322" t="str">
        <f t="shared" si="179"/>
        <v>Bauru</v>
      </c>
      <c r="L328" s="322" t="str">
        <f t="shared" si="168"/>
        <v>Bauru</v>
      </c>
      <c r="M328" s="322" t="s">
        <v>333</v>
      </c>
      <c r="N328" s="323" t="s">
        <v>3</v>
      </c>
      <c r="O328" s="323" t="s">
        <v>31</v>
      </c>
      <c r="P328" s="324">
        <f t="shared" si="151"/>
        <v>87</v>
      </c>
      <c r="Q328" s="325">
        <v>1</v>
      </c>
      <c r="R328" s="326">
        <v>27</v>
      </c>
      <c r="S328" s="324">
        <f t="shared" si="152"/>
        <v>88</v>
      </c>
      <c r="T328" s="325">
        <v>1</v>
      </c>
      <c r="U328" s="326">
        <v>28</v>
      </c>
      <c r="V328" s="324">
        <f t="shared" si="153"/>
        <v>91</v>
      </c>
      <c r="W328" s="325">
        <v>1</v>
      </c>
      <c r="X328" s="326">
        <v>31</v>
      </c>
      <c r="Y328" s="324">
        <f t="shared" si="154"/>
        <v>94</v>
      </c>
      <c r="Z328" s="325">
        <v>1</v>
      </c>
      <c r="AA328" s="326">
        <v>34</v>
      </c>
      <c r="AB328" s="324">
        <f t="shared" si="155"/>
        <v>102</v>
      </c>
      <c r="AC328" s="325">
        <v>1</v>
      </c>
      <c r="AD328" s="326">
        <v>42</v>
      </c>
      <c r="AE328" s="324">
        <f t="shared" si="156"/>
        <v>109</v>
      </c>
      <c r="AF328" s="325">
        <v>1</v>
      </c>
      <c r="AG328" s="326">
        <v>49</v>
      </c>
      <c r="AH328" s="321">
        <f t="shared" si="169"/>
        <v>4399</v>
      </c>
      <c r="AI328" s="321">
        <f t="shared" si="157"/>
        <v>4407</v>
      </c>
      <c r="AJ328" s="321">
        <f t="shared" si="158"/>
        <v>4408</v>
      </c>
      <c r="AK328" s="321">
        <f t="shared" si="159"/>
        <v>4411</v>
      </c>
      <c r="AL328" s="321">
        <f t="shared" si="160"/>
        <v>4414</v>
      </c>
      <c r="AM328" s="321">
        <f t="shared" si="161"/>
        <v>4422</v>
      </c>
      <c r="AN328" s="323">
        <f t="shared" si="162"/>
        <v>4429</v>
      </c>
      <c r="AO328" s="321">
        <f t="shared" si="170"/>
        <v>1</v>
      </c>
      <c r="AP328" s="321">
        <f t="shared" si="171"/>
        <v>8</v>
      </c>
      <c r="AQ328" s="321">
        <f t="shared" si="172"/>
        <v>1</v>
      </c>
      <c r="AR328" s="321">
        <f t="shared" si="173"/>
        <v>3</v>
      </c>
      <c r="AS328" s="321">
        <f t="shared" si="174"/>
        <v>3</v>
      </c>
      <c r="AT328" s="321">
        <f t="shared" si="175"/>
        <v>8</v>
      </c>
      <c r="AU328" s="321">
        <f t="shared" si="176"/>
        <v>11</v>
      </c>
      <c r="AV328" s="321">
        <f t="shared" si="177"/>
        <v>7</v>
      </c>
      <c r="AW328" s="323">
        <f t="shared" si="178"/>
        <v>30</v>
      </c>
    </row>
    <row r="329" spans="1:49" x14ac:dyDescent="0.55000000000000004">
      <c r="A329" s="317">
        <f t="shared" si="163"/>
        <v>4</v>
      </c>
      <c r="B329" s="317">
        <v>17</v>
      </c>
      <c r="C329" s="317">
        <f t="shared" si="180"/>
        <v>4320</v>
      </c>
      <c r="D329" s="317">
        <f t="shared" si="164"/>
        <v>125</v>
      </c>
      <c r="E329" s="318">
        <f t="shared" si="165"/>
        <v>8.6805555555555566E-2</v>
      </c>
      <c r="F329" s="317" t="str">
        <f t="shared" si="166"/>
        <v>Normal</v>
      </c>
      <c r="G329" s="319">
        <v>2</v>
      </c>
      <c r="H329" s="320">
        <v>5</v>
      </c>
      <c r="I329" s="321" t="s">
        <v>61</v>
      </c>
      <c r="J329" s="322" t="str">
        <f t="shared" si="167"/>
        <v>Não</v>
      </c>
      <c r="K329" s="322" t="str">
        <f t="shared" si="179"/>
        <v>Bauru</v>
      </c>
      <c r="L329" s="322" t="str">
        <f t="shared" si="168"/>
        <v>Bauru</v>
      </c>
      <c r="M329" s="322" t="s">
        <v>333</v>
      </c>
      <c r="N329" s="323" t="s">
        <v>3</v>
      </c>
      <c r="O329" s="323" t="s">
        <v>4</v>
      </c>
      <c r="P329" s="324">
        <f t="shared" si="151"/>
        <v>131</v>
      </c>
      <c r="Q329" s="325">
        <v>2</v>
      </c>
      <c r="R329" s="326">
        <v>11</v>
      </c>
      <c r="S329" s="324">
        <f t="shared" si="152"/>
        <v>136</v>
      </c>
      <c r="T329" s="325">
        <v>2</v>
      </c>
      <c r="U329" s="326">
        <v>16</v>
      </c>
      <c r="V329" s="324">
        <f t="shared" si="153"/>
        <v>147</v>
      </c>
      <c r="W329" s="325">
        <v>2</v>
      </c>
      <c r="X329" s="326">
        <v>27</v>
      </c>
      <c r="Y329" s="324">
        <f t="shared" si="154"/>
        <v>153</v>
      </c>
      <c r="Z329" s="325">
        <v>2</v>
      </c>
      <c r="AA329" s="326">
        <v>33</v>
      </c>
      <c r="AB329" s="324">
        <f t="shared" si="155"/>
        <v>160</v>
      </c>
      <c r="AC329" s="325">
        <v>2</v>
      </c>
      <c r="AD329" s="326">
        <v>40</v>
      </c>
      <c r="AE329" s="324">
        <f t="shared" si="156"/>
        <v>164</v>
      </c>
      <c r="AF329" s="325">
        <v>2</v>
      </c>
      <c r="AG329" s="326">
        <v>44</v>
      </c>
      <c r="AH329" s="321">
        <f t="shared" si="169"/>
        <v>4445</v>
      </c>
      <c r="AI329" s="321">
        <f t="shared" si="157"/>
        <v>4451</v>
      </c>
      <c r="AJ329" s="321">
        <f t="shared" si="158"/>
        <v>4456</v>
      </c>
      <c r="AK329" s="321">
        <f t="shared" si="159"/>
        <v>4467</v>
      </c>
      <c r="AL329" s="321">
        <f t="shared" si="160"/>
        <v>4473</v>
      </c>
      <c r="AM329" s="321">
        <f t="shared" si="161"/>
        <v>4480</v>
      </c>
      <c r="AN329" s="323">
        <f t="shared" si="162"/>
        <v>4484</v>
      </c>
      <c r="AO329" s="321">
        <f t="shared" si="170"/>
        <v>1</v>
      </c>
      <c r="AP329" s="321">
        <f t="shared" si="171"/>
        <v>6</v>
      </c>
      <c r="AQ329" s="321">
        <f t="shared" si="172"/>
        <v>5</v>
      </c>
      <c r="AR329" s="321">
        <f t="shared" si="173"/>
        <v>11</v>
      </c>
      <c r="AS329" s="321">
        <f t="shared" si="174"/>
        <v>6</v>
      </c>
      <c r="AT329" s="321">
        <f t="shared" si="175"/>
        <v>7</v>
      </c>
      <c r="AU329" s="321">
        <f t="shared" si="176"/>
        <v>13</v>
      </c>
      <c r="AV329" s="321">
        <f t="shared" si="177"/>
        <v>4</v>
      </c>
      <c r="AW329" s="323">
        <f t="shared" si="178"/>
        <v>39</v>
      </c>
    </row>
    <row r="330" spans="1:49" x14ac:dyDescent="0.55000000000000004">
      <c r="A330" s="317">
        <f t="shared" si="163"/>
        <v>4</v>
      </c>
      <c r="B330" s="317">
        <v>17</v>
      </c>
      <c r="C330" s="317">
        <f t="shared" si="180"/>
        <v>4320</v>
      </c>
      <c r="D330" s="317">
        <f t="shared" si="164"/>
        <v>220</v>
      </c>
      <c r="E330" s="318">
        <f t="shared" si="165"/>
        <v>0.15277777777777776</v>
      </c>
      <c r="F330" s="317" t="str">
        <f t="shared" si="166"/>
        <v>Normal</v>
      </c>
      <c r="G330" s="319">
        <v>3</v>
      </c>
      <c r="H330" s="320">
        <v>40</v>
      </c>
      <c r="I330" s="321" t="s">
        <v>170</v>
      </c>
      <c r="J330" s="322" t="str">
        <f t="shared" si="167"/>
        <v>Não</v>
      </c>
      <c r="K330" s="322" t="str">
        <f t="shared" si="179"/>
        <v>Bauru</v>
      </c>
      <c r="L330" s="322" t="str">
        <f t="shared" si="168"/>
        <v>Bauru</v>
      </c>
      <c r="M330" s="322" t="s">
        <v>329</v>
      </c>
      <c r="N330" s="323" t="s">
        <v>3</v>
      </c>
      <c r="O330" s="323" t="s">
        <v>39</v>
      </c>
      <c r="P330" s="324">
        <f t="shared" si="151"/>
        <v>230</v>
      </c>
      <c r="Q330" s="325">
        <v>3</v>
      </c>
      <c r="R330" s="326">
        <v>50</v>
      </c>
      <c r="S330" s="324">
        <f t="shared" si="152"/>
        <v>232</v>
      </c>
      <c r="T330" s="325">
        <v>3</v>
      </c>
      <c r="U330" s="326">
        <v>52</v>
      </c>
      <c r="V330" s="324">
        <f t="shared" si="153"/>
        <v>235</v>
      </c>
      <c r="W330" s="325">
        <v>3</v>
      </c>
      <c r="X330" s="326">
        <v>55</v>
      </c>
      <c r="Y330" s="324">
        <f t="shared" si="154"/>
        <v>247</v>
      </c>
      <c r="Z330" s="325">
        <v>4</v>
      </c>
      <c r="AA330" s="326">
        <v>7</v>
      </c>
      <c r="AB330" s="324">
        <f t="shared" si="155"/>
        <v>247</v>
      </c>
      <c r="AC330" s="325">
        <v>4</v>
      </c>
      <c r="AD330" s="326">
        <v>7</v>
      </c>
      <c r="AE330" s="324">
        <f t="shared" si="156"/>
        <v>266</v>
      </c>
      <c r="AF330" s="325">
        <v>4</v>
      </c>
      <c r="AG330" s="326">
        <v>26</v>
      </c>
      <c r="AH330" s="321">
        <f t="shared" si="169"/>
        <v>4540</v>
      </c>
      <c r="AI330" s="321">
        <f t="shared" si="157"/>
        <v>4550</v>
      </c>
      <c r="AJ330" s="321">
        <f t="shared" si="158"/>
        <v>4552</v>
      </c>
      <c r="AK330" s="321">
        <f t="shared" si="159"/>
        <v>4555</v>
      </c>
      <c r="AL330" s="321">
        <f t="shared" si="160"/>
        <v>4567</v>
      </c>
      <c r="AM330" s="321">
        <f t="shared" si="161"/>
        <v>4567</v>
      </c>
      <c r="AN330" s="323">
        <f t="shared" si="162"/>
        <v>4586</v>
      </c>
      <c r="AO330" s="321">
        <f t="shared" si="170"/>
        <v>1</v>
      </c>
      <c r="AP330" s="321">
        <f t="shared" si="171"/>
        <v>10</v>
      </c>
      <c r="AQ330" s="321">
        <f t="shared" si="172"/>
        <v>2</v>
      </c>
      <c r="AR330" s="321">
        <f t="shared" si="173"/>
        <v>3</v>
      </c>
      <c r="AS330" s="321">
        <f t="shared" si="174"/>
        <v>12</v>
      </c>
      <c r="AT330" s="321">
        <f t="shared" si="175"/>
        <v>0</v>
      </c>
      <c r="AU330" s="321">
        <f t="shared" si="176"/>
        <v>12</v>
      </c>
      <c r="AV330" s="321">
        <f t="shared" si="177"/>
        <v>19</v>
      </c>
      <c r="AW330" s="323">
        <f t="shared" si="178"/>
        <v>46</v>
      </c>
    </row>
    <row r="331" spans="1:49" x14ac:dyDescent="0.55000000000000004">
      <c r="A331" s="317">
        <f t="shared" si="163"/>
        <v>4</v>
      </c>
      <c r="B331" s="317">
        <v>17</v>
      </c>
      <c r="C331" s="317">
        <f t="shared" si="180"/>
        <v>4320</v>
      </c>
      <c r="D331" s="317">
        <f t="shared" si="164"/>
        <v>322</v>
      </c>
      <c r="E331" s="318">
        <f t="shared" si="165"/>
        <v>0.22361111111111109</v>
      </c>
      <c r="F331" s="317" t="str">
        <f t="shared" si="166"/>
        <v>Normal</v>
      </c>
      <c r="G331" s="319">
        <v>5</v>
      </c>
      <c r="H331" s="320">
        <v>22</v>
      </c>
      <c r="I331" s="321" t="s">
        <v>171</v>
      </c>
      <c r="J331" s="322" t="str">
        <f t="shared" si="167"/>
        <v>Não</v>
      </c>
      <c r="K331" s="322" t="str">
        <f t="shared" si="179"/>
        <v>Bauru</v>
      </c>
      <c r="L331" s="322" t="str">
        <f t="shared" si="168"/>
        <v>Bauru</v>
      </c>
      <c r="M331" s="322" t="s">
        <v>331</v>
      </c>
      <c r="N331" s="323" t="s">
        <v>17</v>
      </c>
      <c r="O331" s="323" t="s">
        <v>168</v>
      </c>
      <c r="P331" s="324">
        <f t="shared" si="151"/>
        <v>328</v>
      </c>
      <c r="Q331" s="325">
        <v>5</v>
      </c>
      <c r="R331" s="326">
        <v>28</v>
      </c>
      <c r="S331" s="324">
        <f t="shared" si="152"/>
        <v>331</v>
      </c>
      <c r="T331" s="325">
        <v>5</v>
      </c>
      <c r="U331" s="326">
        <v>31</v>
      </c>
      <c r="V331" s="324">
        <f t="shared" si="153"/>
        <v>341</v>
      </c>
      <c r="W331" s="325">
        <v>5</v>
      </c>
      <c r="X331" s="326">
        <v>41</v>
      </c>
      <c r="Y331" s="324">
        <f t="shared" si="154"/>
        <v>358</v>
      </c>
      <c r="Z331" s="325">
        <v>5</v>
      </c>
      <c r="AA331" s="326">
        <v>58</v>
      </c>
      <c r="AB331" s="324">
        <f t="shared" si="155"/>
        <v>362</v>
      </c>
      <c r="AC331" s="325">
        <v>6</v>
      </c>
      <c r="AD331" s="326">
        <v>2</v>
      </c>
      <c r="AE331" s="324">
        <f t="shared" si="156"/>
        <v>370</v>
      </c>
      <c r="AF331" s="325">
        <v>6</v>
      </c>
      <c r="AG331" s="326">
        <v>10</v>
      </c>
      <c r="AH331" s="321">
        <f t="shared" si="169"/>
        <v>4642</v>
      </c>
      <c r="AI331" s="321">
        <f t="shared" si="157"/>
        <v>4648</v>
      </c>
      <c r="AJ331" s="321">
        <f t="shared" si="158"/>
        <v>4651</v>
      </c>
      <c r="AK331" s="321">
        <f t="shared" si="159"/>
        <v>4661</v>
      </c>
      <c r="AL331" s="321">
        <f t="shared" si="160"/>
        <v>4678</v>
      </c>
      <c r="AM331" s="321">
        <f t="shared" si="161"/>
        <v>4682</v>
      </c>
      <c r="AN331" s="323">
        <f t="shared" si="162"/>
        <v>4690</v>
      </c>
      <c r="AO331" s="321">
        <f t="shared" si="170"/>
        <v>1</v>
      </c>
      <c r="AP331" s="321">
        <f t="shared" si="171"/>
        <v>6</v>
      </c>
      <c r="AQ331" s="321">
        <f t="shared" si="172"/>
        <v>3</v>
      </c>
      <c r="AR331" s="321">
        <f t="shared" si="173"/>
        <v>10</v>
      </c>
      <c r="AS331" s="321">
        <f t="shared" si="174"/>
        <v>17</v>
      </c>
      <c r="AT331" s="321">
        <f t="shared" si="175"/>
        <v>4</v>
      </c>
      <c r="AU331" s="321">
        <f t="shared" si="176"/>
        <v>21</v>
      </c>
      <c r="AV331" s="321">
        <f t="shared" si="177"/>
        <v>8</v>
      </c>
      <c r="AW331" s="323">
        <f t="shared" si="178"/>
        <v>48</v>
      </c>
    </row>
    <row r="332" spans="1:49" x14ac:dyDescent="0.55000000000000004">
      <c r="A332" s="317">
        <f t="shared" si="163"/>
        <v>4</v>
      </c>
      <c r="B332" s="317">
        <v>17</v>
      </c>
      <c r="C332" s="317">
        <f t="shared" si="180"/>
        <v>4320</v>
      </c>
      <c r="D332" s="317">
        <f t="shared" si="164"/>
        <v>384</v>
      </c>
      <c r="E332" s="318">
        <f t="shared" si="165"/>
        <v>0.26666666666666666</v>
      </c>
      <c r="F332" s="317" t="str">
        <f t="shared" si="166"/>
        <v>Normal</v>
      </c>
      <c r="G332" s="319">
        <v>6</v>
      </c>
      <c r="H332" s="320">
        <v>24</v>
      </c>
      <c r="I332" s="321" t="s">
        <v>61</v>
      </c>
      <c r="J332" s="322" t="str">
        <f t="shared" si="167"/>
        <v>Não</v>
      </c>
      <c r="K332" s="322" t="str">
        <f t="shared" si="179"/>
        <v>Bauru</v>
      </c>
      <c r="L332" s="322" t="str">
        <f t="shared" si="168"/>
        <v>Bauru</v>
      </c>
      <c r="M332" s="322" t="s">
        <v>333</v>
      </c>
      <c r="N332" s="323" t="s">
        <v>3</v>
      </c>
      <c r="O332" s="323" t="s">
        <v>31</v>
      </c>
      <c r="P332" s="324">
        <f t="shared" si="151"/>
        <v>392</v>
      </c>
      <c r="Q332" s="325">
        <v>6</v>
      </c>
      <c r="R332" s="326">
        <v>32</v>
      </c>
      <c r="S332" s="324">
        <f t="shared" si="152"/>
        <v>392</v>
      </c>
      <c r="T332" s="325">
        <v>6</v>
      </c>
      <c r="U332" s="326">
        <v>32</v>
      </c>
      <c r="V332" s="324">
        <f t="shared" si="153"/>
        <v>397</v>
      </c>
      <c r="W332" s="325">
        <v>6</v>
      </c>
      <c r="X332" s="326">
        <v>37</v>
      </c>
      <c r="Y332" s="324">
        <f t="shared" si="154"/>
        <v>402</v>
      </c>
      <c r="Z332" s="325">
        <v>6</v>
      </c>
      <c r="AA332" s="326">
        <v>42</v>
      </c>
      <c r="AB332" s="324">
        <f t="shared" si="155"/>
        <v>404</v>
      </c>
      <c r="AC332" s="325">
        <v>6</v>
      </c>
      <c r="AD332" s="326">
        <v>44</v>
      </c>
      <c r="AE332" s="324">
        <f t="shared" si="156"/>
        <v>410</v>
      </c>
      <c r="AF332" s="325">
        <v>6</v>
      </c>
      <c r="AG332" s="326">
        <v>50</v>
      </c>
      <c r="AH332" s="321">
        <f t="shared" si="169"/>
        <v>4704</v>
      </c>
      <c r="AI332" s="321">
        <f t="shared" si="157"/>
        <v>4712</v>
      </c>
      <c r="AJ332" s="321">
        <f t="shared" si="158"/>
        <v>4712</v>
      </c>
      <c r="AK332" s="321">
        <f t="shared" si="159"/>
        <v>4717</v>
      </c>
      <c r="AL332" s="321">
        <f t="shared" si="160"/>
        <v>4722</v>
      </c>
      <c r="AM332" s="321">
        <f t="shared" si="161"/>
        <v>4724</v>
      </c>
      <c r="AN332" s="323">
        <f t="shared" si="162"/>
        <v>4730</v>
      </c>
      <c r="AO332" s="321">
        <f t="shared" si="170"/>
        <v>1</v>
      </c>
      <c r="AP332" s="321">
        <f t="shared" si="171"/>
        <v>8</v>
      </c>
      <c r="AQ332" s="321">
        <f t="shared" si="172"/>
        <v>0</v>
      </c>
      <c r="AR332" s="321">
        <f t="shared" si="173"/>
        <v>5</v>
      </c>
      <c r="AS332" s="321">
        <f t="shared" si="174"/>
        <v>5</v>
      </c>
      <c r="AT332" s="321">
        <f t="shared" si="175"/>
        <v>2</v>
      </c>
      <c r="AU332" s="321">
        <f t="shared" si="176"/>
        <v>7</v>
      </c>
      <c r="AV332" s="321">
        <f t="shared" si="177"/>
        <v>6</v>
      </c>
      <c r="AW332" s="323">
        <f t="shared" si="178"/>
        <v>26</v>
      </c>
    </row>
    <row r="333" spans="1:49" x14ac:dyDescent="0.55000000000000004">
      <c r="A333" s="317">
        <f t="shared" si="163"/>
        <v>4</v>
      </c>
      <c r="B333" s="317">
        <v>17</v>
      </c>
      <c r="C333" s="317">
        <f t="shared" si="180"/>
        <v>4320</v>
      </c>
      <c r="D333" s="317">
        <f t="shared" si="164"/>
        <v>407</v>
      </c>
      <c r="E333" s="318">
        <f t="shared" si="165"/>
        <v>0.28263888888888888</v>
      </c>
      <c r="F333" s="317" t="str">
        <f t="shared" si="166"/>
        <v>Normal</v>
      </c>
      <c r="G333" s="319">
        <v>6</v>
      </c>
      <c r="H333" s="320">
        <v>47</v>
      </c>
      <c r="I333" s="321" t="s">
        <v>73</v>
      </c>
      <c r="J333" s="322" t="str">
        <f t="shared" si="167"/>
        <v>Não</v>
      </c>
      <c r="K333" s="322" t="str">
        <f t="shared" si="179"/>
        <v>Bauru</v>
      </c>
      <c r="L333" s="322" t="str">
        <f t="shared" si="168"/>
        <v>Bauru</v>
      </c>
      <c r="M333" s="322" t="s">
        <v>331</v>
      </c>
      <c r="N333" s="323" t="s">
        <v>3</v>
      </c>
      <c r="O333" s="323" t="s">
        <v>39</v>
      </c>
      <c r="P333" s="324">
        <f t="shared" si="151"/>
        <v>454</v>
      </c>
      <c r="Q333" s="325">
        <v>7</v>
      </c>
      <c r="R333" s="326">
        <v>34</v>
      </c>
      <c r="S333" s="324">
        <f t="shared" si="152"/>
        <v>455</v>
      </c>
      <c r="T333" s="325">
        <v>7</v>
      </c>
      <c r="U333" s="326">
        <v>35</v>
      </c>
      <c r="V333" s="324">
        <f t="shared" si="153"/>
        <v>470</v>
      </c>
      <c r="W333" s="325">
        <v>7</v>
      </c>
      <c r="X333" s="326">
        <v>50</v>
      </c>
      <c r="Y333" s="324">
        <f t="shared" si="154"/>
        <v>498</v>
      </c>
      <c r="Z333" s="325">
        <v>8</v>
      </c>
      <c r="AA333" s="326">
        <v>18</v>
      </c>
      <c r="AB333" s="324">
        <f t="shared" si="155"/>
        <v>519</v>
      </c>
      <c r="AC333" s="325">
        <v>8</v>
      </c>
      <c r="AD333" s="326">
        <v>39</v>
      </c>
      <c r="AE333" s="324">
        <f t="shared" si="156"/>
        <v>545</v>
      </c>
      <c r="AF333" s="325">
        <v>9</v>
      </c>
      <c r="AG333" s="326">
        <v>5</v>
      </c>
      <c r="AH333" s="321">
        <f t="shared" si="169"/>
        <v>4727</v>
      </c>
      <c r="AI333" s="321">
        <f t="shared" si="157"/>
        <v>4774</v>
      </c>
      <c r="AJ333" s="321">
        <f t="shared" si="158"/>
        <v>4775</v>
      </c>
      <c r="AK333" s="321">
        <f t="shared" si="159"/>
        <v>4790</v>
      </c>
      <c r="AL333" s="321">
        <f t="shared" si="160"/>
        <v>4818</v>
      </c>
      <c r="AM333" s="321">
        <f t="shared" si="161"/>
        <v>4839</v>
      </c>
      <c r="AN333" s="323">
        <f t="shared" si="162"/>
        <v>4865</v>
      </c>
      <c r="AO333" s="321">
        <f t="shared" si="170"/>
        <v>1</v>
      </c>
      <c r="AP333" s="321">
        <f t="shared" si="171"/>
        <v>47</v>
      </c>
      <c r="AQ333" s="321">
        <f t="shared" si="172"/>
        <v>1</v>
      </c>
      <c r="AR333" s="321">
        <f t="shared" si="173"/>
        <v>15</v>
      </c>
      <c r="AS333" s="321">
        <f t="shared" si="174"/>
        <v>28</v>
      </c>
      <c r="AT333" s="321">
        <f t="shared" si="175"/>
        <v>21</v>
      </c>
      <c r="AU333" s="321">
        <f t="shared" si="176"/>
        <v>49</v>
      </c>
      <c r="AV333" s="321">
        <f t="shared" si="177"/>
        <v>26</v>
      </c>
      <c r="AW333" s="323">
        <f t="shared" si="178"/>
        <v>138</v>
      </c>
    </row>
    <row r="334" spans="1:49" x14ac:dyDescent="0.55000000000000004">
      <c r="A334" s="317">
        <f t="shared" si="163"/>
        <v>4</v>
      </c>
      <c r="B334" s="317">
        <v>17</v>
      </c>
      <c r="C334" s="317">
        <f t="shared" si="180"/>
        <v>4320</v>
      </c>
      <c r="D334" s="317">
        <f t="shared" si="164"/>
        <v>441</v>
      </c>
      <c r="E334" s="318">
        <f t="shared" si="165"/>
        <v>0.30624999999999997</v>
      </c>
      <c r="F334" s="317" t="str">
        <f t="shared" si="166"/>
        <v>Normal</v>
      </c>
      <c r="G334" s="319">
        <v>7</v>
      </c>
      <c r="H334" s="320">
        <v>21</v>
      </c>
      <c r="I334" s="321" t="s">
        <v>101</v>
      </c>
      <c r="J334" s="322" t="str">
        <f t="shared" si="167"/>
        <v>Não</v>
      </c>
      <c r="K334" s="322" t="str">
        <f t="shared" si="179"/>
        <v>Região</v>
      </c>
      <c r="L334" s="322" t="str">
        <f t="shared" si="168"/>
        <v>Lençóis Paulista</v>
      </c>
      <c r="M334" s="322" t="s">
        <v>334</v>
      </c>
      <c r="N334" s="323" t="s">
        <v>17</v>
      </c>
      <c r="O334" s="323" t="s">
        <v>49</v>
      </c>
      <c r="P334" s="324">
        <f t="shared" si="151"/>
        <v>445</v>
      </c>
      <c r="Q334" s="325">
        <v>7</v>
      </c>
      <c r="R334" s="326">
        <v>25</v>
      </c>
      <c r="S334" s="324">
        <f t="shared" si="152"/>
        <v>446</v>
      </c>
      <c r="T334" s="325">
        <v>7</v>
      </c>
      <c r="U334" s="326">
        <v>26</v>
      </c>
      <c r="V334" s="324">
        <f t="shared" si="153"/>
        <v>470</v>
      </c>
      <c r="W334" s="325">
        <v>7</v>
      </c>
      <c r="X334" s="326">
        <v>50</v>
      </c>
      <c r="Y334" s="324">
        <f t="shared" si="154"/>
        <v>471</v>
      </c>
      <c r="Z334" s="325">
        <v>7</v>
      </c>
      <c r="AA334" s="326">
        <v>51</v>
      </c>
      <c r="AB334" s="324">
        <f t="shared" si="155"/>
        <v>471</v>
      </c>
      <c r="AC334" s="325">
        <v>7</v>
      </c>
      <c r="AD334" s="326">
        <v>51</v>
      </c>
      <c r="AE334" s="324">
        <f t="shared" si="156"/>
        <v>0</v>
      </c>
      <c r="AF334" s="325"/>
      <c r="AG334" s="326"/>
      <c r="AH334" s="321">
        <f t="shared" si="169"/>
        <v>4761</v>
      </c>
      <c r="AI334" s="321">
        <f t="shared" si="157"/>
        <v>4765</v>
      </c>
      <c r="AJ334" s="321">
        <f t="shared" si="158"/>
        <v>4766</v>
      </c>
      <c r="AK334" s="321">
        <f t="shared" si="159"/>
        <v>4790</v>
      </c>
      <c r="AL334" s="321">
        <f t="shared" si="160"/>
        <v>4791</v>
      </c>
      <c r="AM334" s="321">
        <f t="shared" si="161"/>
        <v>4791</v>
      </c>
      <c r="AN334" s="323">
        <f t="shared" si="162"/>
        <v>4320</v>
      </c>
      <c r="AO334" s="321">
        <f t="shared" si="170"/>
        <v>1</v>
      </c>
      <c r="AP334" s="321">
        <f t="shared" si="171"/>
        <v>4</v>
      </c>
      <c r="AQ334" s="321">
        <f t="shared" si="172"/>
        <v>1</v>
      </c>
      <c r="AR334" s="321">
        <f t="shared" si="173"/>
        <v>24</v>
      </c>
      <c r="AS334" s="321">
        <f t="shared" si="174"/>
        <v>1</v>
      </c>
      <c r="AT334" s="321">
        <f t="shared" si="175"/>
        <v>0</v>
      </c>
      <c r="AU334" s="321">
        <f t="shared" si="176"/>
        <v>1</v>
      </c>
      <c r="AV334" s="321">
        <f t="shared" si="177"/>
        <v>-471</v>
      </c>
      <c r="AW334" s="323">
        <f t="shared" si="178"/>
        <v>-441</v>
      </c>
    </row>
    <row r="335" spans="1:49" x14ac:dyDescent="0.55000000000000004">
      <c r="A335" s="317">
        <f t="shared" si="163"/>
        <v>4</v>
      </c>
      <c r="B335" s="317">
        <v>17</v>
      </c>
      <c r="C335" s="317">
        <f t="shared" si="180"/>
        <v>4320</v>
      </c>
      <c r="D335" s="317">
        <f t="shared" si="164"/>
        <v>456</v>
      </c>
      <c r="E335" s="318">
        <f t="shared" si="165"/>
        <v>0.31666666666666665</v>
      </c>
      <c r="F335" s="317" t="str">
        <f t="shared" si="166"/>
        <v>Normal</v>
      </c>
      <c r="G335" s="319">
        <v>7</v>
      </c>
      <c r="H335" s="320">
        <v>36</v>
      </c>
      <c r="I335" s="321" t="s">
        <v>172</v>
      </c>
      <c r="J335" s="322" t="str">
        <f t="shared" si="167"/>
        <v>Não</v>
      </c>
      <c r="K335" s="322" t="str">
        <f t="shared" si="179"/>
        <v>Bauru</v>
      </c>
      <c r="L335" s="322" t="str">
        <f t="shared" si="168"/>
        <v>Bauru</v>
      </c>
      <c r="M335" s="322" t="s">
        <v>329</v>
      </c>
      <c r="N335" s="323" t="s">
        <v>3</v>
      </c>
      <c r="O335" s="323" t="s">
        <v>39</v>
      </c>
      <c r="P335" s="324">
        <f t="shared" si="151"/>
        <v>553</v>
      </c>
      <c r="Q335" s="325">
        <v>9</v>
      </c>
      <c r="R335" s="326">
        <v>13</v>
      </c>
      <c r="S335" s="324">
        <f t="shared" si="152"/>
        <v>553</v>
      </c>
      <c r="T335" s="325">
        <v>9</v>
      </c>
      <c r="U335" s="326">
        <v>13</v>
      </c>
      <c r="V335" s="324">
        <f t="shared" si="153"/>
        <v>573</v>
      </c>
      <c r="W335" s="325">
        <v>9</v>
      </c>
      <c r="X335" s="326">
        <v>33</v>
      </c>
      <c r="Y335" s="324">
        <f t="shared" si="154"/>
        <v>579</v>
      </c>
      <c r="Z335" s="325">
        <v>9</v>
      </c>
      <c r="AA335" s="326">
        <v>39</v>
      </c>
      <c r="AB335" s="324">
        <f t="shared" si="155"/>
        <v>579</v>
      </c>
      <c r="AC335" s="325">
        <v>9</v>
      </c>
      <c r="AD335" s="326">
        <v>39</v>
      </c>
      <c r="AE335" s="324">
        <f t="shared" si="156"/>
        <v>589</v>
      </c>
      <c r="AF335" s="325">
        <v>9</v>
      </c>
      <c r="AG335" s="326">
        <v>49</v>
      </c>
      <c r="AH335" s="321">
        <f t="shared" si="169"/>
        <v>4776</v>
      </c>
      <c r="AI335" s="321">
        <f t="shared" si="157"/>
        <v>4873</v>
      </c>
      <c r="AJ335" s="321">
        <f t="shared" si="158"/>
        <v>4873</v>
      </c>
      <c r="AK335" s="321">
        <f t="shared" si="159"/>
        <v>4893</v>
      </c>
      <c r="AL335" s="321">
        <f t="shared" si="160"/>
        <v>4899</v>
      </c>
      <c r="AM335" s="321">
        <f t="shared" si="161"/>
        <v>4899</v>
      </c>
      <c r="AN335" s="323">
        <f t="shared" si="162"/>
        <v>4909</v>
      </c>
      <c r="AO335" s="321">
        <f t="shared" si="170"/>
        <v>1</v>
      </c>
      <c r="AP335" s="321">
        <f t="shared" si="171"/>
        <v>97</v>
      </c>
      <c r="AQ335" s="321">
        <f t="shared" si="172"/>
        <v>0</v>
      </c>
      <c r="AR335" s="321">
        <f t="shared" si="173"/>
        <v>20</v>
      </c>
      <c r="AS335" s="321">
        <f t="shared" si="174"/>
        <v>6</v>
      </c>
      <c r="AT335" s="321">
        <f t="shared" si="175"/>
        <v>0</v>
      </c>
      <c r="AU335" s="321">
        <f t="shared" si="176"/>
        <v>6</v>
      </c>
      <c r="AV335" s="321">
        <f t="shared" si="177"/>
        <v>10</v>
      </c>
      <c r="AW335" s="323">
        <f t="shared" si="178"/>
        <v>133</v>
      </c>
    </row>
    <row r="336" spans="1:49" x14ac:dyDescent="0.55000000000000004">
      <c r="A336" s="317">
        <f t="shared" si="163"/>
        <v>4</v>
      </c>
      <c r="B336" s="317">
        <v>17</v>
      </c>
      <c r="C336" s="317">
        <f t="shared" si="180"/>
        <v>4320</v>
      </c>
      <c r="D336" s="317">
        <f t="shared" si="164"/>
        <v>460</v>
      </c>
      <c r="E336" s="318">
        <f t="shared" si="165"/>
        <v>0.31944444444444448</v>
      </c>
      <c r="F336" s="317" t="str">
        <f t="shared" si="166"/>
        <v>Normal</v>
      </c>
      <c r="G336" s="319">
        <v>7</v>
      </c>
      <c r="H336" s="320">
        <v>40</v>
      </c>
      <c r="I336" s="321" t="s">
        <v>173</v>
      </c>
      <c r="J336" s="322" t="str">
        <f t="shared" si="167"/>
        <v>Não</v>
      </c>
      <c r="K336" s="322" t="str">
        <f t="shared" si="179"/>
        <v>Bauru</v>
      </c>
      <c r="L336" s="322" t="str">
        <f t="shared" si="168"/>
        <v>Bauru</v>
      </c>
      <c r="M336" s="322" t="s">
        <v>325</v>
      </c>
      <c r="N336" s="323" t="s">
        <v>17</v>
      </c>
      <c r="O336" s="323" t="s">
        <v>7</v>
      </c>
      <c r="P336" s="324">
        <f t="shared" si="151"/>
        <v>465</v>
      </c>
      <c r="Q336" s="325">
        <v>7</v>
      </c>
      <c r="R336" s="326">
        <v>45</v>
      </c>
      <c r="S336" s="324">
        <f t="shared" si="152"/>
        <v>465</v>
      </c>
      <c r="T336" s="325">
        <v>7</v>
      </c>
      <c r="U336" s="326">
        <v>45</v>
      </c>
      <c r="V336" s="324">
        <f t="shared" si="153"/>
        <v>468</v>
      </c>
      <c r="W336" s="325">
        <v>7</v>
      </c>
      <c r="X336" s="326">
        <v>48</v>
      </c>
      <c r="Y336" s="324">
        <f t="shared" si="154"/>
        <v>496</v>
      </c>
      <c r="Z336" s="325">
        <v>8</v>
      </c>
      <c r="AA336" s="326">
        <v>16</v>
      </c>
      <c r="AB336" s="324">
        <f t="shared" si="155"/>
        <v>502</v>
      </c>
      <c r="AC336" s="325">
        <v>8</v>
      </c>
      <c r="AD336" s="326">
        <v>22</v>
      </c>
      <c r="AE336" s="324">
        <f t="shared" si="156"/>
        <v>512</v>
      </c>
      <c r="AF336" s="325">
        <v>8</v>
      </c>
      <c r="AG336" s="326">
        <v>32</v>
      </c>
      <c r="AH336" s="321">
        <f t="shared" si="169"/>
        <v>4780</v>
      </c>
      <c r="AI336" s="321">
        <f t="shared" si="157"/>
        <v>4785</v>
      </c>
      <c r="AJ336" s="321">
        <f t="shared" si="158"/>
        <v>4785</v>
      </c>
      <c r="AK336" s="321">
        <f t="shared" si="159"/>
        <v>4788</v>
      </c>
      <c r="AL336" s="321">
        <f t="shared" si="160"/>
        <v>4816</v>
      </c>
      <c r="AM336" s="321">
        <f t="shared" si="161"/>
        <v>4822</v>
      </c>
      <c r="AN336" s="323">
        <f t="shared" si="162"/>
        <v>4832</v>
      </c>
      <c r="AO336" s="321">
        <f t="shared" si="170"/>
        <v>1</v>
      </c>
      <c r="AP336" s="321">
        <f t="shared" si="171"/>
        <v>5</v>
      </c>
      <c r="AQ336" s="321">
        <f t="shared" si="172"/>
        <v>0</v>
      </c>
      <c r="AR336" s="321">
        <f t="shared" si="173"/>
        <v>3</v>
      </c>
      <c r="AS336" s="321">
        <f t="shared" si="174"/>
        <v>28</v>
      </c>
      <c r="AT336" s="321">
        <f t="shared" si="175"/>
        <v>6</v>
      </c>
      <c r="AU336" s="321">
        <f t="shared" si="176"/>
        <v>34</v>
      </c>
      <c r="AV336" s="321">
        <f t="shared" si="177"/>
        <v>10</v>
      </c>
      <c r="AW336" s="323">
        <f t="shared" si="178"/>
        <v>52</v>
      </c>
    </row>
    <row r="337" spans="1:49" x14ac:dyDescent="0.55000000000000004">
      <c r="A337" s="317">
        <f t="shared" si="163"/>
        <v>4</v>
      </c>
      <c r="B337" s="317">
        <v>17</v>
      </c>
      <c r="C337" s="317">
        <f t="shared" si="180"/>
        <v>4320</v>
      </c>
      <c r="D337" s="317">
        <f t="shared" si="164"/>
        <v>466</v>
      </c>
      <c r="E337" s="318">
        <f t="shared" si="165"/>
        <v>0.32361111111111113</v>
      </c>
      <c r="F337" s="317" t="str">
        <f t="shared" si="166"/>
        <v>Normal</v>
      </c>
      <c r="G337" s="319">
        <v>7</v>
      </c>
      <c r="H337" s="320">
        <v>46</v>
      </c>
      <c r="I337" s="321" t="s">
        <v>174</v>
      </c>
      <c r="J337" s="322" t="str">
        <f t="shared" si="167"/>
        <v>Não</v>
      </c>
      <c r="K337" s="322" t="str">
        <f t="shared" si="179"/>
        <v>Bauru</v>
      </c>
      <c r="L337" s="322" t="str">
        <f t="shared" si="168"/>
        <v>Bauru</v>
      </c>
      <c r="M337" s="322" t="s">
        <v>329</v>
      </c>
      <c r="N337" s="323" t="s">
        <v>17</v>
      </c>
      <c r="O337" s="323" t="s">
        <v>12</v>
      </c>
      <c r="P337" s="324">
        <f t="shared" si="151"/>
        <v>471</v>
      </c>
      <c r="Q337" s="325">
        <v>7</v>
      </c>
      <c r="R337" s="326">
        <v>51</v>
      </c>
      <c r="S337" s="324">
        <f t="shared" si="152"/>
        <v>471</v>
      </c>
      <c r="T337" s="325">
        <v>7</v>
      </c>
      <c r="U337" s="326">
        <v>51</v>
      </c>
      <c r="V337" s="324">
        <f t="shared" si="153"/>
        <v>481</v>
      </c>
      <c r="W337" s="325">
        <v>8</v>
      </c>
      <c r="X337" s="326">
        <v>1</v>
      </c>
      <c r="Y337" s="324">
        <f t="shared" si="154"/>
        <v>498</v>
      </c>
      <c r="Z337" s="325">
        <v>8</v>
      </c>
      <c r="AA337" s="326">
        <v>18</v>
      </c>
      <c r="AB337" s="324">
        <f t="shared" si="155"/>
        <v>519</v>
      </c>
      <c r="AC337" s="325">
        <v>8</v>
      </c>
      <c r="AD337" s="326">
        <v>39</v>
      </c>
      <c r="AE337" s="324">
        <f t="shared" si="156"/>
        <v>525</v>
      </c>
      <c r="AF337" s="325">
        <v>8</v>
      </c>
      <c r="AG337" s="326">
        <v>45</v>
      </c>
      <c r="AH337" s="321">
        <f t="shared" si="169"/>
        <v>4786</v>
      </c>
      <c r="AI337" s="321">
        <f t="shared" si="157"/>
        <v>4791</v>
      </c>
      <c r="AJ337" s="321">
        <f t="shared" si="158"/>
        <v>4791</v>
      </c>
      <c r="AK337" s="321">
        <f t="shared" si="159"/>
        <v>4801</v>
      </c>
      <c r="AL337" s="321">
        <f t="shared" si="160"/>
        <v>4818</v>
      </c>
      <c r="AM337" s="321">
        <f t="shared" si="161"/>
        <v>4839</v>
      </c>
      <c r="AN337" s="323">
        <f t="shared" si="162"/>
        <v>4845</v>
      </c>
      <c r="AO337" s="321">
        <f t="shared" si="170"/>
        <v>1</v>
      </c>
      <c r="AP337" s="321">
        <f t="shared" si="171"/>
        <v>5</v>
      </c>
      <c r="AQ337" s="321">
        <f t="shared" si="172"/>
        <v>0</v>
      </c>
      <c r="AR337" s="321">
        <f t="shared" si="173"/>
        <v>10</v>
      </c>
      <c r="AS337" s="321">
        <f t="shared" si="174"/>
        <v>17</v>
      </c>
      <c r="AT337" s="321">
        <f t="shared" si="175"/>
        <v>21</v>
      </c>
      <c r="AU337" s="321">
        <f t="shared" si="176"/>
        <v>38</v>
      </c>
      <c r="AV337" s="321">
        <f t="shared" si="177"/>
        <v>6</v>
      </c>
      <c r="AW337" s="323">
        <f t="shared" si="178"/>
        <v>59</v>
      </c>
    </row>
    <row r="338" spans="1:49" x14ac:dyDescent="0.55000000000000004">
      <c r="A338" s="317">
        <f t="shared" si="163"/>
        <v>4</v>
      </c>
      <c r="B338" s="317">
        <v>17</v>
      </c>
      <c r="C338" s="317">
        <f t="shared" si="180"/>
        <v>4320</v>
      </c>
      <c r="D338" s="317">
        <f t="shared" si="164"/>
        <v>480</v>
      </c>
      <c r="E338" s="318">
        <f t="shared" si="165"/>
        <v>0.33333333333333331</v>
      </c>
      <c r="F338" s="317" t="str">
        <f t="shared" si="166"/>
        <v>Normal</v>
      </c>
      <c r="G338" s="319">
        <v>8</v>
      </c>
      <c r="H338" s="320">
        <v>0</v>
      </c>
      <c r="I338" s="321" t="s">
        <v>27</v>
      </c>
      <c r="J338" s="322" t="str">
        <f t="shared" si="167"/>
        <v>Não</v>
      </c>
      <c r="K338" s="322" t="str">
        <f t="shared" si="179"/>
        <v>Região</v>
      </c>
      <c r="L338" s="322" t="str">
        <f t="shared" si="168"/>
        <v>Arealva</v>
      </c>
      <c r="M338" s="322" t="s">
        <v>332</v>
      </c>
      <c r="N338" s="323" t="s">
        <v>17</v>
      </c>
      <c r="O338" s="323" t="s">
        <v>28</v>
      </c>
      <c r="P338" s="324">
        <f t="shared" si="151"/>
        <v>485</v>
      </c>
      <c r="Q338" s="325">
        <v>8</v>
      </c>
      <c r="R338" s="326">
        <v>5</v>
      </c>
      <c r="S338" s="324">
        <f t="shared" si="152"/>
        <v>485</v>
      </c>
      <c r="T338" s="325">
        <v>8</v>
      </c>
      <c r="U338" s="326">
        <v>5</v>
      </c>
      <c r="V338" s="324">
        <f t="shared" si="153"/>
        <v>497</v>
      </c>
      <c r="W338" s="325">
        <v>8</v>
      </c>
      <c r="X338" s="326">
        <v>17</v>
      </c>
      <c r="Y338" s="324">
        <f t="shared" si="154"/>
        <v>509</v>
      </c>
      <c r="Z338" s="325">
        <v>8</v>
      </c>
      <c r="AA338" s="326">
        <v>29</v>
      </c>
      <c r="AB338" s="324">
        <f t="shared" si="155"/>
        <v>514</v>
      </c>
      <c r="AC338" s="325">
        <v>8</v>
      </c>
      <c r="AD338" s="326">
        <v>34</v>
      </c>
      <c r="AE338" s="324">
        <f t="shared" si="156"/>
        <v>528</v>
      </c>
      <c r="AF338" s="325">
        <v>8</v>
      </c>
      <c r="AG338" s="326">
        <v>48</v>
      </c>
      <c r="AH338" s="321">
        <f t="shared" si="169"/>
        <v>4800</v>
      </c>
      <c r="AI338" s="321">
        <f t="shared" si="157"/>
        <v>4805</v>
      </c>
      <c r="AJ338" s="321">
        <f t="shared" si="158"/>
        <v>4805</v>
      </c>
      <c r="AK338" s="321">
        <f t="shared" si="159"/>
        <v>4817</v>
      </c>
      <c r="AL338" s="321">
        <f t="shared" si="160"/>
        <v>4829</v>
      </c>
      <c r="AM338" s="321">
        <f t="shared" si="161"/>
        <v>4834</v>
      </c>
      <c r="AN338" s="323">
        <f t="shared" si="162"/>
        <v>4848</v>
      </c>
      <c r="AO338" s="321">
        <f t="shared" si="170"/>
        <v>1</v>
      </c>
      <c r="AP338" s="321">
        <f t="shared" si="171"/>
        <v>5</v>
      </c>
      <c r="AQ338" s="321">
        <f t="shared" si="172"/>
        <v>0</v>
      </c>
      <c r="AR338" s="321">
        <f t="shared" si="173"/>
        <v>12</v>
      </c>
      <c r="AS338" s="321">
        <f t="shared" si="174"/>
        <v>12</v>
      </c>
      <c r="AT338" s="321">
        <f t="shared" si="175"/>
        <v>5</v>
      </c>
      <c r="AU338" s="321">
        <f t="shared" si="176"/>
        <v>17</v>
      </c>
      <c r="AV338" s="321">
        <f t="shared" si="177"/>
        <v>14</v>
      </c>
      <c r="AW338" s="323">
        <f t="shared" si="178"/>
        <v>48</v>
      </c>
    </row>
    <row r="339" spans="1:49" x14ac:dyDescent="0.55000000000000004">
      <c r="A339" s="317">
        <f t="shared" si="163"/>
        <v>4</v>
      </c>
      <c r="B339" s="317">
        <v>17</v>
      </c>
      <c r="C339" s="317">
        <f t="shared" si="180"/>
        <v>4320</v>
      </c>
      <c r="D339" s="317">
        <f t="shared" si="164"/>
        <v>482</v>
      </c>
      <c r="E339" s="318">
        <f t="shared" si="165"/>
        <v>0.3347222222222222</v>
      </c>
      <c r="F339" s="317" t="str">
        <f t="shared" si="166"/>
        <v>Normal</v>
      </c>
      <c r="G339" s="319">
        <v>8</v>
      </c>
      <c r="H339" s="320">
        <v>2</v>
      </c>
      <c r="I339" s="321" t="s">
        <v>47</v>
      </c>
      <c r="J339" s="322" t="str">
        <f t="shared" si="167"/>
        <v>Não</v>
      </c>
      <c r="K339" s="322" t="str">
        <f t="shared" si="179"/>
        <v>Bauru</v>
      </c>
      <c r="L339" s="322" t="str">
        <f t="shared" si="168"/>
        <v>Bauru</v>
      </c>
      <c r="M339" s="322" t="s">
        <v>329</v>
      </c>
      <c r="N339" s="323" t="s">
        <v>17</v>
      </c>
      <c r="O339" s="323" t="s">
        <v>12</v>
      </c>
      <c r="P339" s="324">
        <f t="shared" si="151"/>
        <v>526</v>
      </c>
      <c r="Q339" s="325">
        <v>8</v>
      </c>
      <c r="R339" s="326">
        <v>46</v>
      </c>
      <c r="S339" s="324">
        <f t="shared" si="152"/>
        <v>526</v>
      </c>
      <c r="T339" s="325">
        <v>8</v>
      </c>
      <c r="U339" s="326">
        <v>46</v>
      </c>
      <c r="V339" s="324">
        <f t="shared" si="153"/>
        <v>538</v>
      </c>
      <c r="W339" s="325">
        <v>8</v>
      </c>
      <c r="X339" s="326">
        <v>58</v>
      </c>
      <c r="Y339" s="324">
        <f t="shared" si="154"/>
        <v>556</v>
      </c>
      <c r="Z339" s="325">
        <v>9</v>
      </c>
      <c r="AA339" s="326">
        <v>16</v>
      </c>
      <c r="AB339" s="324">
        <f t="shared" si="155"/>
        <v>604</v>
      </c>
      <c r="AC339" s="325">
        <v>10</v>
      </c>
      <c r="AD339" s="326">
        <v>4</v>
      </c>
      <c r="AE339" s="324">
        <f t="shared" si="156"/>
        <v>604</v>
      </c>
      <c r="AF339" s="325">
        <v>10</v>
      </c>
      <c r="AG339" s="326">
        <v>4</v>
      </c>
      <c r="AH339" s="321">
        <f t="shared" si="169"/>
        <v>4802</v>
      </c>
      <c r="AI339" s="321">
        <f t="shared" si="157"/>
        <v>4846</v>
      </c>
      <c r="AJ339" s="321">
        <f t="shared" si="158"/>
        <v>4846</v>
      </c>
      <c r="AK339" s="321">
        <f t="shared" si="159"/>
        <v>4858</v>
      </c>
      <c r="AL339" s="321">
        <f t="shared" si="160"/>
        <v>4876</v>
      </c>
      <c r="AM339" s="321">
        <f t="shared" si="161"/>
        <v>4924</v>
      </c>
      <c r="AN339" s="323">
        <f t="shared" si="162"/>
        <v>4924</v>
      </c>
      <c r="AO339" s="321">
        <f t="shared" si="170"/>
        <v>1</v>
      </c>
      <c r="AP339" s="321">
        <f t="shared" si="171"/>
        <v>44</v>
      </c>
      <c r="AQ339" s="321">
        <f t="shared" si="172"/>
        <v>0</v>
      </c>
      <c r="AR339" s="321">
        <f t="shared" si="173"/>
        <v>12</v>
      </c>
      <c r="AS339" s="321">
        <f t="shared" si="174"/>
        <v>18</v>
      </c>
      <c r="AT339" s="321">
        <f t="shared" si="175"/>
        <v>48</v>
      </c>
      <c r="AU339" s="321">
        <f t="shared" si="176"/>
        <v>66</v>
      </c>
      <c r="AV339" s="321">
        <f t="shared" si="177"/>
        <v>0</v>
      </c>
      <c r="AW339" s="323">
        <f t="shared" si="178"/>
        <v>122</v>
      </c>
    </row>
    <row r="340" spans="1:49" x14ac:dyDescent="0.55000000000000004">
      <c r="A340" s="317">
        <f t="shared" si="163"/>
        <v>4</v>
      </c>
      <c r="B340" s="317">
        <v>17</v>
      </c>
      <c r="C340" s="317">
        <f t="shared" si="180"/>
        <v>4320</v>
      </c>
      <c r="D340" s="317">
        <f t="shared" si="164"/>
        <v>488</v>
      </c>
      <c r="E340" s="318">
        <f t="shared" si="165"/>
        <v>0.33888888888888885</v>
      </c>
      <c r="F340" s="317" t="str">
        <f t="shared" si="166"/>
        <v>Normal</v>
      </c>
      <c r="G340" s="319">
        <v>8</v>
      </c>
      <c r="H340" s="320">
        <v>8</v>
      </c>
      <c r="I340" s="321" t="s">
        <v>175</v>
      </c>
      <c r="J340" s="322" t="str">
        <f t="shared" si="167"/>
        <v>Não</v>
      </c>
      <c r="K340" s="322" t="str">
        <f t="shared" si="179"/>
        <v>Bauru</v>
      </c>
      <c r="L340" s="322" t="str">
        <f t="shared" si="168"/>
        <v>Bauru</v>
      </c>
      <c r="M340" s="322" t="s">
        <v>333</v>
      </c>
      <c r="N340" s="323" t="s">
        <v>22</v>
      </c>
      <c r="O340" s="323" t="s">
        <v>23</v>
      </c>
      <c r="P340" s="324">
        <f t="shared" si="151"/>
        <v>493</v>
      </c>
      <c r="Q340" s="325">
        <v>8</v>
      </c>
      <c r="R340" s="326">
        <v>13</v>
      </c>
      <c r="S340" s="324">
        <f t="shared" si="152"/>
        <v>493</v>
      </c>
      <c r="T340" s="325">
        <v>8</v>
      </c>
      <c r="U340" s="326">
        <v>13</v>
      </c>
      <c r="V340" s="324">
        <f t="shared" si="153"/>
        <v>509</v>
      </c>
      <c r="W340" s="325">
        <v>8</v>
      </c>
      <c r="X340" s="326">
        <v>29</v>
      </c>
      <c r="Y340" s="324">
        <f t="shared" si="154"/>
        <v>509</v>
      </c>
      <c r="Z340" s="325">
        <v>8</v>
      </c>
      <c r="AA340" s="326">
        <v>29</v>
      </c>
      <c r="AB340" s="324">
        <f t="shared" si="155"/>
        <v>509</v>
      </c>
      <c r="AC340" s="325">
        <v>8</v>
      </c>
      <c r="AD340" s="326">
        <v>29</v>
      </c>
      <c r="AE340" s="324">
        <f t="shared" si="156"/>
        <v>548</v>
      </c>
      <c r="AF340" s="325">
        <v>9</v>
      </c>
      <c r="AG340" s="326">
        <v>8</v>
      </c>
      <c r="AH340" s="321">
        <f t="shared" si="169"/>
        <v>4808</v>
      </c>
      <c r="AI340" s="321">
        <f t="shared" si="157"/>
        <v>4813</v>
      </c>
      <c r="AJ340" s="321">
        <f t="shared" si="158"/>
        <v>4813</v>
      </c>
      <c r="AK340" s="321">
        <f t="shared" si="159"/>
        <v>4829</v>
      </c>
      <c r="AL340" s="321">
        <f t="shared" si="160"/>
        <v>4829</v>
      </c>
      <c r="AM340" s="321">
        <f t="shared" si="161"/>
        <v>4829</v>
      </c>
      <c r="AN340" s="323">
        <f t="shared" si="162"/>
        <v>4868</v>
      </c>
      <c r="AO340" s="321">
        <f t="shared" si="170"/>
        <v>1</v>
      </c>
      <c r="AP340" s="321">
        <f t="shared" si="171"/>
        <v>5</v>
      </c>
      <c r="AQ340" s="321">
        <f t="shared" si="172"/>
        <v>0</v>
      </c>
      <c r="AR340" s="321">
        <f t="shared" si="173"/>
        <v>16</v>
      </c>
      <c r="AS340" s="321">
        <f t="shared" si="174"/>
        <v>0</v>
      </c>
      <c r="AT340" s="321">
        <f t="shared" si="175"/>
        <v>0</v>
      </c>
      <c r="AU340" s="321">
        <f t="shared" si="176"/>
        <v>0</v>
      </c>
      <c r="AV340" s="321">
        <f t="shared" si="177"/>
        <v>39</v>
      </c>
      <c r="AW340" s="323">
        <f t="shared" si="178"/>
        <v>60</v>
      </c>
    </row>
    <row r="341" spans="1:49" x14ac:dyDescent="0.55000000000000004">
      <c r="A341" s="317">
        <f t="shared" si="163"/>
        <v>4</v>
      </c>
      <c r="B341" s="317">
        <v>17</v>
      </c>
      <c r="C341" s="317">
        <f t="shared" si="180"/>
        <v>4320</v>
      </c>
      <c r="D341" s="317">
        <f t="shared" si="164"/>
        <v>490</v>
      </c>
      <c r="E341" s="318">
        <f t="shared" si="165"/>
        <v>0.34027777777777773</v>
      </c>
      <c r="F341" s="317" t="str">
        <f t="shared" si="166"/>
        <v>Normal</v>
      </c>
      <c r="G341" s="319">
        <v>8</v>
      </c>
      <c r="H341" s="320">
        <v>10</v>
      </c>
      <c r="I341" s="321" t="s">
        <v>176</v>
      </c>
      <c r="J341" s="322" t="str">
        <f t="shared" si="167"/>
        <v>Não</v>
      </c>
      <c r="K341" s="322" t="str">
        <f t="shared" si="179"/>
        <v>Bauru</v>
      </c>
      <c r="L341" s="322" t="str">
        <f t="shared" si="168"/>
        <v>Bauru</v>
      </c>
      <c r="M341" s="322" t="s">
        <v>333</v>
      </c>
      <c r="N341" s="323" t="s">
        <v>11</v>
      </c>
      <c r="O341" s="323" t="s">
        <v>31</v>
      </c>
      <c r="P341" s="324">
        <f t="shared" si="151"/>
        <v>530</v>
      </c>
      <c r="Q341" s="325">
        <v>8</v>
      </c>
      <c r="R341" s="326">
        <v>50</v>
      </c>
      <c r="S341" s="324">
        <f t="shared" si="152"/>
        <v>530</v>
      </c>
      <c r="T341" s="325">
        <v>8</v>
      </c>
      <c r="U341" s="326">
        <v>50</v>
      </c>
      <c r="V341" s="324">
        <f t="shared" si="153"/>
        <v>555</v>
      </c>
      <c r="W341" s="325">
        <v>9</v>
      </c>
      <c r="X341" s="326">
        <v>15</v>
      </c>
      <c r="Y341" s="324">
        <f t="shared" si="154"/>
        <v>571</v>
      </c>
      <c r="Z341" s="325">
        <v>9</v>
      </c>
      <c r="AA341" s="326">
        <v>31</v>
      </c>
      <c r="AB341" s="324">
        <f t="shared" si="155"/>
        <v>573</v>
      </c>
      <c r="AC341" s="325">
        <v>9</v>
      </c>
      <c r="AD341" s="326">
        <v>33</v>
      </c>
      <c r="AE341" s="324">
        <f t="shared" si="156"/>
        <v>583</v>
      </c>
      <c r="AF341" s="325">
        <v>9</v>
      </c>
      <c r="AG341" s="326">
        <v>43</v>
      </c>
      <c r="AH341" s="321">
        <f t="shared" si="169"/>
        <v>4810</v>
      </c>
      <c r="AI341" s="321">
        <f t="shared" si="157"/>
        <v>4850</v>
      </c>
      <c r="AJ341" s="321">
        <f t="shared" si="158"/>
        <v>4850</v>
      </c>
      <c r="AK341" s="321">
        <f t="shared" si="159"/>
        <v>4875</v>
      </c>
      <c r="AL341" s="321">
        <f t="shared" si="160"/>
        <v>4891</v>
      </c>
      <c r="AM341" s="321">
        <f t="shared" si="161"/>
        <v>4893</v>
      </c>
      <c r="AN341" s="323">
        <f t="shared" si="162"/>
        <v>4903</v>
      </c>
      <c r="AO341" s="321">
        <f t="shared" si="170"/>
        <v>1</v>
      </c>
      <c r="AP341" s="321">
        <f t="shared" si="171"/>
        <v>40</v>
      </c>
      <c r="AQ341" s="321">
        <f t="shared" si="172"/>
        <v>0</v>
      </c>
      <c r="AR341" s="321">
        <f t="shared" si="173"/>
        <v>25</v>
      </c>
      <c r="AS341" s="321">
        <f t="shared" si="174"/>
        <v>16</v>
      </c>
      <c r="AT341" s="321">
        <f t="shared" si="175"/>
        <v>2</v>
      </c>
      <c r="AU341" s="321">
        <f t="shared" si="176"/>
        <v>18</v>
      </c>
      <c r="AV341" s="321">
        <f t="shared" si="177"/>
        <v>10</v>
      </c>
      <c r="AW341" s="323">
        <f t="shared" si="178"/>
        <v>93</v>
      </c>
    </row>
    <row r="342" spans="1:49" x14ac:dyDescent="0.55000000000000004">
      <c r="A342" s="317">
        <f t="shared" si="163"/>
        <v>4</v>
      </c>
      <c r="B342" s="317">
        <v>17</v>
      </c>
      <c r="C342" s="317">
        <f t="shared" si="180"/>
        <v>4320</v>
      </c>
      <c r="D342" s="317">
        <f t="shared" si="164"/>
        <v>492</v>
      </c>
      <c r="E342" s="318">
        <f t="shared" si="165"/>
        <v>0.34166666666666662</v>
      </c>
      <c r="F342" s="317" t="str">
        <f t="shared" si="166"/>
        <v>Normal</v>
      </c>
      <c r="G342" s="319">
        <v>8</v>
      </c>
      <c r="H342" s="320">
        <v>12</v>
      </c>
      <c r="I342" s="321" t="s">
        <v>99</v>
      </c>
      <c r="J342" s="322" t="str">
        <f t="shared" si="167"/>
        <v>Não</v>
      </c>
      <c r="K342" s="322" t="str">
        <f t="shared" si="179"/>
        <v>Região</v>
      </c>
      <c r="L342" s="322" t="str">
        <f t="shared" si="168"/>
        <v>Iacanga</v>
      </c>
      <c r="M342" s="322" t="s">
        <v>337</v>
      </c>
      <c r="N342" s="323" t="s">
        <v>3</v>
      </c>
      <c r="O342" s="323" t="s">
        <v>100</v>
      </c>
      <c r="P342" s="324">
        <f t="shared" si="151"/>
        <v>498</v>
      </c>
      <c r="Q342" s="325">
        <v>8</v>
      </c>
      <c r="R342" s="326">
        <v>18</v>
      </c>
      <c r="S342" s="324">
        <f t="shared" si="152"/>
        <v>499</v>
      </c>
      <c r="T342" s="325">
        <v>8</v>
      </c>
      <c r="U342" s="326">
        <v>19</v>
      </c>
      <c r="V342" s="324">
        <f t="shared" si="153"/>
        <v>509</v>
      </c>
      <c r="W342" s="325">
        <v>8</v>
      </c>
      <c r="X342" s="326">
        <v>29</v>
      </c>
      <c r="Y342" s="324">
        <f t="shared" si="154"/>
        <v>510</v>
      </c>
      <c r="Z342" s="325">
        <v>8</v>
      </c>
      <c r="AA342" s="326">
        <v>30</v>
      </c>
      <c r="AB342" s="324">
        <f t="shared" si="155"/>
        <v>517</v>
      </c>
      <c r="AC342" s="325">
        <v>8</v>
      </c>
      <c r="AD342" s="326">
        <v>37</v>
      </c>
      <c r="AE342" s="324">
        <f t="shared" si="156"/>
        <v>517</v>
      </c>
      <c r="AF342" s="325">
        <v>8</v>
      </c>
      <c r="AG342" s="326">
        <v>37</v>
      </c>
      <c r="AH342" s="321">
        <f t="shared" si="169"/>
        <v>4812</v>
      </c>
      <c r="AI342" s="321">
        <f t="shared" si="157"/>
        <v>4818</v>
      </c>
      <c r="AJ342" s="321">
        <f t="shared" si="158"/>
        <v>4819</v>
      </c>
      <c r="AK342" s="321">
        <f t="shared" si="159"/>
        <v>4829</v>
      </c>
      <c r="AL342" s="321">
        <f t="shared" si="160"/>
        <v>4830</v>
      </c>
      <c r="AM342" s="321">
        <f t="shared" si="161"/>
        <v>4837</v>
      </c>
      <c r="AN342" s="323">
        <f t="shared" si="162"/>
        <v>4837</v>
      </c>
      <c r="AO342" s="321">
        <f t="shared" si="170"/>
        <v>1</v>
      </c>
      <c r="AP342" s="321">
        <f t="shared" si="171"/>
        <v>6</v>
      </c>
      <c r="AQ342" s="321">
        <f t="shared" si="172"/>
        <v>1</v>
      </c>
      <c r="AR342" s="321">
        <f t="shared" si="173"/>
        <v>10</v>
      </c>
      <c r="AS342" s="321">
        <f t="shared" si="174"/>
        <v>1</v>
      </c>
      <c r="AT342" s="321">
        <f t="shared" si="175"/>
        <v>7</v>
      </c>
      <c r="AU342" s="321">
        <f t="shared" si="176"/>
        <v>8</v>
      </c>
      <c r="AV342" s="321">
        <f t="shared" si="177"/>
        <v>0</v>
      </c>
      <c r="AW342" s="323">
        <f t="shared" si="178"/>
        <v>25</v>
      </c>
    </row>
    <row r="343" spans="1:49" x14ac:dyDescent="0.55000000000000004">
      <c r="A343" s="317">
        <f t="shared" si="163"/>
        <v>4</v>
      </c>
      <c r="B343" s="317">
        <v>17</v>
      </c>
      <c r="C343" s="317">
        <f t="shared" si="180"/>
        <v>4320</v>
      </c>
      <c r="D343" s="317">
        <f t="shared" si="164"/>
        <v>523</v>
      </c>
      <c r="E343" s="318">
        <f t="shared" si="165"/>
        <v>0.36319444444444443</v>
      </c>
      <c r="F343" s="317" t="str">
        <f t="shared" si="166"/>
        <v>Normal</v>
      </c>
      <c r="G343" s="319">
        <v>8</v>
      </c>
      <c r="H343" s="320">
        <v>43</v>
      </c>
      <c r="I343" s="321" t="s">
        <v>27</v>
      </c>
      <c r="J343" s="322" t="str">
        <f t="shared" si="167"/>
        <v>Não</v>
      </c>
      <c r="K343" s="322" t="str">
        <f t="shared" si="179"/>
        <v>Região</v>
      </c>
      <c r="L343" s="322" t="str">
        <f t="shared" si="168"/>
        <v>Arealva</v>
      </c>
      <c r="M343" s="322" t="s">
        <v>332</v>
      </c>
      <c r="N343" s="323" t="s">
        <v>17</v>
      </c>
      <c r="O343" s="323" t="s">
        <v>28</v>
      </c>
      <c r="P343" s="324">
        <f t="shared" si="151"/>
        <v>528</v>
      </c>
      <c r="Q343" s="325">
        <v>8</v>
      </c>
      <c r="R343" s="326">
        <v>48</v>
      </c>
      <c r="S343" s="324">
        <f t="shared" si="152"/>
        <v>528</v>
      </c>
      <c r="T343" s="325">
        <v>8</v>
      </c>
      <c r="U343" s="326">
        <v>48</v>
      </c>
      <c r="V343" s="324">
        <f t="shared" si="153"/>
        <v>538</v>
      </c>
      <c r="W343" s="325">
        <v>8</v>
      </c>
      <c r="X343" s="326">
        <v>58</v>
      </c>
      <c r="Y343" s="324">
        <f t="shared" si="154"/>
        <v>541</v>
      </c>
      <c r="Z343" s="325">
        <v>9</v>
      </c>
      <c r="AA343" s="326">
        <v>1</v>
      </c>
      <c r="AB343" s="324">
        <f t="shared" si="155"/>
        <v>544</v>
      </c>
      <c r="AC343" s="325">
        <v>9</v>
      </c>
      <c r="AD343" s="326">
        <v>4</v>
      </c>
      <c r="AE343" s="324">
        <f t="shared" si="156"/>
        <v>545</v>
      </c>
      <c r="AF343" s="325">
        <v>9</v>
      </c>
      <c r="AG343" s="326">
        <v>5</v>
      </c>
      <c r="AH343" s="321">
        <f t="shared" si="169"/>
        <v>4843</v>
      </c>
      <c r="AI343" s="321">
        <f t="shared" si="157"/>
        <v>4848</v>
      </c>
      <c r="AJ343" s="321">
        <f t="shared" si="158"/>
        <v>4848</v>
      </c>
      <c r="AK343" s="321">
        <f t="shared" si="159"/>
        <v>4858</v>
      </c>
      <c r="AL343" s="321">
        <f t="shared" si="160"/>
        <v>4861</v>
      </c>
      <c r="AM343" s="321">
        <f t="shared" si="161"/>
        <v>4864</v>
      </c>
      <c r="AN343" s="323">
        <f t="shared" si="162"/>
        <v>4865</v>
      </c>
      <c r="AO343" s="321">
        <f t="shared" si="170"/>
        <v>1</v>
      </c>
      <c r="AP343" s="321">
        <f t="shared" si="171"/>
        <v>5</v>
      </c>
      <c r="AQ343" s="321">
        <f t="shared" si="172"/>
        <v>0</v>
      </c>
      <c r="AR343" s="321">
        <f t="shared" si="173"/>
        <v>10</v>
      </c>
      <c r="AS343" s="321">
        <f t="shared" si="174"/>
        <v>3</v>
      </c>
      <c r="AT343" s="321">
        <f t="shared" si="175"/>
        <v>3</v>
      </c>
      <c r="AU343" s="321">
        <f t="shared" si="176"/>
        <v>6</v>
      </c>
      <c r="AV343" s="321">
        <f t="shared" si="177"/>
        <v>1</v>
      </c>
      <c r="AW343" s="323">
        <f t="shared" si="178"/>
        <v>22</v>
      </c>
    </row>
    <row r="344" spans="1:49" x14ac:dyDescent="0.55000000000000004">
      <c r="A344" s="317">
        <f t="shared" si="163"/>
        <v>4</v>
      </c>
      <c r="B344" s="317">
        <v>17</v>
      </c>
      <c r="C344" s="317">
        <f t="shared" si="180"/>
        <v>4320</v>
      </c>
      <c r="D344" s="317">
        <f t="shared" si="164"/>
        <v>537</v>
      </c>
      <c r="E344" s="318">
        <f t="shared" si="165"/>
        <v>0.37291666666666662</v>
      </c>
      <c r="F344" s="317" t="str">
        <f t="shared" si="166"/>
        <v>Normal</v>
      </c>
      <c r="G344" s="319">
        <v>8</v>
      </c>
      <c r="H344" s="320">
        <v>57</v>
      </c>
      <c r="I344" s="321" t="s">
        <v>177</v>
      </c>
      <c r="J344" s="322" t="str">
        <f t="shared" si="167"/>
        <v>Não</v>
      </c>
      <c r="K344" s="322" t="str">
        <f t="shared" si="179"/>
        <v>Bauru</v>
      </c>
      <c r="L344" s="322" t="str">
        <f t="shared" si="168"/>
        <v>Bauru</v>
      </c>
      <c r="M344" s="322" t="s">
        <v>333</v>
      </c>
      <c r="N344" s="323" t="s">
        <v>17</v>
      </c>
      <c r="O344" s="323" t="s">
        <v>4</v>
      </c>
      <c r="P344" s="324">
        <f t="shared" si="151"/>
        <v>541</v>
      </c>
      <c r="Q344" s="325">
        <v>9</v>
      </c>
      <c r="R344" s="326">
        <v>1</v>
      </c>
      <c r="S344" s="324">
        <f t="shared" si="152"/>
        <v>541</v>
      </c>
      <c r="T344" s="325">
        <v>9</v>
      </c>
      <c r="U344" s="326">
        <v>1</v>
      </c>
      <c r="V344" s="324">
        <f t="shared" si="153"/>
        <v>555</v>
      </c>
      <c r="W344" s="325">
        <v>9</v>
      </c>
      <c r="X344" s="326">
        <v>15</v>
      </c>
      <c r="Y344" s="324">
        <f t="shared" si="154"/>
        <v>562</v>
      </c>
      <c r="Z344" s="325">
        <v>9</v>
      </c>
      <c r="AA344" s="326">
        <v>22</v>
      </c>
      <c r="AB344" s="324">
        <f t="shared" si="155"/>
        <v>571</v>
      </c>
      <c r="AC344" s="325">
        <v>9</v>
      </c>
      <c r="AD344" s="326">
        <v>31</v>
      </c>
      <c r="AE344" s="324">
        <f t="shared" si="156"/>
        <v>582</v>
      </c>
      <c r="AF344" s="325">
        <v>9</v>
      </c>
      <c r="AG344" s="326">
        <v>42</v>
      </c>
      <c r="AH344" s="321">
        <f t="shared" si="169"/>
        <v>4857</v>
      </c>
      <c r="AI344" s="321">
        <f t="shared" si="157"/>
        <v>4861</v>
      </c>
      <c r="AJ344" s="321">
        <f t="shared" si="158"/>
        <v>4861</v>
      </c>
      <c r="AK344" s="321">
        <f t="shared" si="159"/>
        <v>4875</v>
      </c>
      <c r="AL344" s="321">
        <f t="shared" si="160"/>
        <v>4882</v>
      </c>
      <c r="AM344" s="321">
        <f t="shared" si="161"/>
        <v>4891</v>
      </c>
      <c r="AN344" s="323">
        <f t="shared" si="162"/>
        <v>4902</v>
      </c>
      <c r="AO344" s="321">
        <f t="shared" si="170"/>
        <v>1</v>
      </c>
      <c r="AP344" s="321">
        <f t="shared" si="171"/>
        <v>4</v>
      </c>
      <c r="AQ344" s="321">
        <f t="shared" si="172"/>
        <v>0</v>
      </c>
      <c r="AR344" s="321">
        <f t="shared" si="173"/>
        <v>14</v>
      </c>
      <c r="AS344" s="321">
        <f t="shared" si="174"/>
        <v>7</v>
      </c>
      <c r="AT344" s="321">
        <f t="shared" si="175"/>
        <v>9</v>
      </c>
      <c r="AU344" s="321">
        <f t="shared" si="176"/>
        <v>16</v>
      </c>
      <c r="AV344" s="321">
        <f t="shared" si="177"/>
        <v>11</v>
      </c>
      <c r="AW344" s="323">
        <f t="shared" si="178"/>
        <v>45</v>
      </c>
    </row>
    <row r="345" spans="1:49" x14ac:dyDescent="0.55000000000000004">
      <c r="A345" s="317">
        <f t="shared" si="163"/>
        <v>4</v>
      </c>
      <c r="B345" s="317">
        <v>17</v>
      </c>
      <c r="C345" s="317">
        <f t="shared" si="180"/>
        <v>4320</v>
      </c>
      <c r="D345" s="317">
        <f t="shared" si="164"/>
        <v>571</v>
      </c>
      <c r="E345" s="318">
        <f t="shared" si="165"/>
        <v>0.39652777777777781</v>
      </c>
      <c r="F345" s="317" t="str">
        <f t="shared" si="166"/>
        <v>Normal</v>
      </c>
      <c r="G345" s="319">
        <v>9</v>
      </c>
      <c r="H345" s="320">
        <v>31</v>
      </c>
      <c r="I345" s="321" t="s">
        <v>24</v>
      </c>
      <c r="J345" s="322" t="str">
        <f t="shared" si="167"/>
        <v>Não</v>
      </c>
      <c r="K345" s="322" t="str">
        <f t="shared" si="179"/>
        <v>Bauru</v>
      </c>
      <c r="L345" s="322" t="str">
        <f t="shared" si="168"/>
        <v>Bauru</v>
      </c>
      <c r="M345" s="322" t="s">
        <v>331</v>
      </c>
      <c r="N345" s="323" t="s">
        <v>3</v>
      </c>
      <c r="O345" s="323" t="s">
        <v>168</v>
      </c>
      <c r="P345" s="324">
        <f t="shared" si="151"/>
        <v>575</v>
      </c>
      <c r="Q345" s="325">
        <v>9</v>
      </c>
      <c r="R345" s="326">
        <v>35</v>
      </c>
      <c r="S345" s="324">
        <f t="shared" si="152"/>
        <v>576</v>
      </c>
      <c r="T345" s="325">
        <v>9</v>
      </c>
      <c r="U345" s="326">
        <v>36</v>
      </c>
      <c r="V345" s="324">
        <f t="shared" si="153"/>
        <v>581</v>
      </c>
      <c r="W345" s="325">
        <v>9</v>
      </c>
      <c r="X345" s="326">
        <v>41</v>
      </c>
      <c r="Y345" s="324">
        <f t="shared" si="154"/>
        <v>590</v>
      </c>
      <c r="Z345" s="325">
        <v>9</v>
      </c>
      <c r="AA345" s="326">
        <v>50</v>
      </c>
      <c r="AB345" s="324">
        <f t="shared" si="155"/>
        <v>600</v>
      </c>
      <c r="AC345" s="325">
        <v>10</v>
      </c>
      <c r="AD345" s="326">
        <v>0</v>
      </c>
      <c r="AE345" s="324">
        <f t="shared" si="156"/>
        <v>617</v>
      </c>
      <c r="AF345" s="325">
        <v>10</v>
      </c>
      <c r="AG345" s="326">
        <v>17</v>
      </c>
      <c r="AH345" s="321">
        <f t="shared" si="169"/>
        <v>4891</v>
      </c>
      <c r="AI345" s="321">
        <f t="shared" si="157"/>
        <v>4895</v>
      </c>
      <c r="AJ345" s="321">
        <f t="shared" si="158"/>
        <v>4896</v>
      </c>
      <c r="AK345" s="321">
        <f t="shared" si="159"/>
        <v>4901</v>
      </c>
      <c r="AL345" s="321">
        <f t="shared" si="160"/>
        <v>4910</v>
      </c>
      <c r="AM345" s="321">
        <f t="shared" si="161"/>
        <v>4920</v>
      </c>
      <c r="AN345" s="323">
        <f t="shared" si="162"/>
        <v>4937</v>
      </c>
      <c r="AO345" s="321">
        <f t="shared" si="170"/>
        <v>1</v>
      </c>
      <c r="AP345" s="321">
        <f t="shared" si="171"/>
        <v>4</v>
      </c>
      <c r="AQ345" s="321">
        <f t="shared" si="172"/>
        <v>1</v>
      </c>
      <c r="AR345" s="321">
        <f t="shared" si="173"/>
        <v>5</v>
      </c>
      <c r="AS345" s="321">
        <f t="shared" si="174"/>
        <v>9</v>
      </c>
      <c r="AT345" s="321">
        <f t="shared" si="175"/>
        <v>10</v>
      </c>
      <c r="AU345" s="321">
        <f t="shared" si="176"/>
        <v>19</v>
      </c>
      <c r="AV345" s="321">
        <f t="shared" si="177"/>
        <v>17</v>
      </c>
      <c r="AW345" s="323">
        <f t="shared" si="178"/>
        <v>46</v>
      </c>
    </row>
    <row r="346" spans="1:49" x14ac:dyDescent="0.55000000000000004">
      <c r="A346" s="317">
        <f t="shared" si="163"/>
        <v>4</v>
      </c>
      <c r="B346" s="317">
        <v>17</v>
      </c>
      <c r="C346" s="317">
        <f t="shared" si="180"/>
        <v>4320</v>
      </c>
      <c r="D346" s="317">
        <f t="shared" si="164"/>
        <v>599</v>
      </c>
      <c r="E346" s="318">
        <f t="shared" si="165"/>
        <v>0.41597222222222219</v>
      </c>
      <c r="F346" s="317" t="str">
        <f t="shared" si="166"/>
        <v>Normal</v>
      </c>
      <c r="G346" s="319">
        <v>9</v>
      </c>
      <c r="H346" s="320">
        <v>59</v>
      </c>
      <c r="I346" s="321" t="s">
        <v>6</v>
      </c>
      <c r="J346" s="322" t="str">
        <f t="shared" si="167"/>
        <v>Não</v>
      </c>
      <c r="K346" s="322" t="str">
        <f t="shared" si="179"/>
        <v>Bauru</v>
      </c>
      <c r="L346" s="322" t="str">
        <f t="shared" si="168"/>
        <v>Bauru</v>
      </c>
      <c r="M346" s="322" t="s">
        <v>328</v>
      </c>
      <c r="N346" s="323" t="s">
        <v>3</v>
      </c>
      <c r="O346" s="323" t="s">
        <v>36</v>
      </c>
      <c r="P346" s="324">
        <f t="shared" si="151"/>
        <v>602</v>
      </c>
      <c r="Q346" s="325">
        <v>10</v>
      </c>
      <c r="R346" s="326">
        <v>2</v>
      </c>
      <c r="S346" s="324">
        <f t="shared" si="152"/>
        <v>602</v>
      </c>
      <c r="T346" s="325">
        <v>10</v>
      </c>
      <c r="U346" s="326">
        <v>2</v>
      </c>
      <c r="V346" s="324">
        <f t="shared" si="153"/>
        <v>609</v>
      </c>
      <c r="W346" s="325">
        <v>10</v>
      </c>
      <c r="X346" s="326">
        <v>9</v>
      </c>
      <c r="Y346" s="324">
        <f t="shared" si="154"/>
        <v>617</v>
      </c>
      <c r="Z346" s="325">
        <v>10</v>
      </c>
      <c r="AA346" s="326">
        <v>17</v>
      </c>
      <c r="AB346" s="324">
        <f t="shared" si="155"/>
        <v>619</v>
      </c>
      <c r="AC346" s="325">
        <v>10</v>
      </c>
      <c r="AD346" s="326">
        <v>19</v>
      </c>
      <c r="AE346" s="324">
        <f t="shared" si="156"/>
        <v>626</v>
      </c>
      <c r="AF346" s="325">
        <v>10</v>
      </c>
      <c r="AG346" s="326">
        <v>26</v>
      </c>
      <c r="AH346" s="321">
        <f t="shared" si="169"/>
        <v>4919</v>
      </c>
      <c r="AI346" s="321">
        <f t="shared" si="157"/>
        <v>4922</v>
      </c>
      <c r="AJ346" s="321">
        <f t="shared" si="158"/>
        <v>4922</v>
      </c>
      <c r="AK346" s="321">
        <f t="shared" si="159"/>
        <v>4929</v>
      </c>
      <c r="AL346" s="321">
        <f t="shared" si="160"/>
        <v>4937</v>
      </c>
      <c r="AM346" s="321">
        <f t="shared" si="161"/>
        <v>4939</v>
      </c>
      <c r="AN346" s="323">
        <f t="shared" si="162"/>
        <v>4946</v>
      </c>
      <c r="AO346" s="321">
        <f t="shared" si="170"/>
        <v>1</v>
      </c>
      <c r="AP346" s="321">
        <f t="shared" si="171"/>
        <v>3</v>
      </c>
      <c r="AQ346" s="321">
        <f t="shared" si="172"/>
        <v>0</v>
      </c>
      <c r="AR346" s="321">
        <f t="shared" si="173"/>
        <v>7</v>
      </c>
      <c r="AS346" s="321">
        <f t="shared" si="174"/>
        <v>8</v>
      </c>
      <c r="AT346" s="321">
        <f t="shared" si="175"/>
        <v>2</v>
      </c>
      <c r="AU346" s="321">
        <f t="shared" si="176"/>
        <v>10</v>
      </c>
      <c r="AV346" s="321">
        <f t="shared" si="177"/>
        <v>7</v>
      </c>
      <c r="AW346" s="323">
        <f t="shared" si="178"/>
        <v>27</v>
      </c>
    </row>
    <row r="347" spans="1:49" x14ac:dyDescent="0.55000000000000004">
      <c r="A347" s="317">
        <f t="shared" si="163"/>
        <v>4</v>
      </c>
      <c r="B347" s="317">
        <v>17</v>
      </c>
      <c r="C347" s="317">
        <f t="shared" si="180"/>
        <v>4320</v>
      </c>
      <c r="D347" s="317">
        <f t="shared" si="164"/>
        <v>611</v>
      </c>
      <c r="E347" s="318">
        <f t="shared" si="165"/>
        <v>0.42430555555555555</v>
      </c>
      <c r="F347" s="317" t="str">
        <f t="shared" si="166"/>
        <v>Normal</v>
      </c>
      <c r="G347" s="319">
        <v>10</v>
      </c>
      <c r="H347" s="320">
        <v>11</v>
      </c>
      <c r="I347" s="321" t="s">
        <v>178</v>
      </c>
      <c r="J347" s="322" t="str">
        <f t="shared" si="167"/>
        <v>Não</v>
      </c>
      <c r="K347" s="322" t="str">
        <f t="shared" si="179"/>
        <v>Bauru</v>
      </c>
      <c r="L347" s="322" t="str">
        <f t="shared" si="168"/>
        <v>Bauru</v>
      </c>
      <c r="M347" s="322" t="s">
        <v>329</v>
      </c>
      <c r="N347" s="323" t="s">
        <v>17</v>
      </c>
      <c r="O347" s="323" t="s">
        <v>12</v>
      </c>
      <c r="P347" s="324">
        <f t="shared" si="151"/>
        <v>615</v>
      </c>
      <c r="Q347" s="325">
        <v>10</v>
      </c>
      <c r="R347" s="326">
        <v>15</v>
      </c>
      <c r="S347" s="324">
        <f t="shared" si="152"/>
        <v>617</v>
      </c>
      <c r="T347" s="325">
        <v>10</v>
      </c>
      <c r="U347" s="326">
        <v>17</v>
      </c>
      <c r="V347" s="324">
        <f t="shared" si="153"/>
        <v>622</v>
      </c>
      <c r="W347" s="325">
        <v>10</v>
      </c>
      <c r="X347" s="326">
        <v>22</v>
      </c>
      <c r="Y347" s="324">
        <f t="shared" si="154"/>
        <v>636</v>
      </c>
      <c r="Z347" s="325">
        <v>10</v>
      </c>
      <c r="AA347" s="326">
        <v>36</v>
      </c>
      <c r="AB347" s="324">
        <f t="shared" si="155"/>
        <v>642</v>
      </c>
      <c r="AC347" s="325">
        <v>10</v>
      </c>
      <c r="AD347" s="326">
        <v>42</v>
      </c>
      <c r="AE347" s="324">
        <f t="shared" si="156"/>
        <v>665</v>
      </c>
      <c r="AF347" s="325">
        <v>11</v>
      </c>
      <c r="AG347" s="326">
        <v>5</v>
      </c>
      <c r="AH347" s="321">
        <f t="shared" si="169"/>
        <v>4931</v>
      </c>
      <c r="AI347" s="321">
        <f t="shared" si="157"/>
        <v>4935</v>
      </c>
      <c r="AJ347" s="321">
        <f t="shared" si="158"/>
        <v>4937</v>
      </c>
      <c r="AK347" s="321">
        <f t="shared" si="159"/>
        <v>4942</v>
      </c>
      <c r="AL347" s="321">
        <f t="shared" si="160"/>
        <v>4956</v>
      </c>
      <c r="AM347" s="321">
        <f t="shared" si="161"/>
        <v>4962</v>
      </c>
      <c r="AN347" s="323">
        <f t="shared" si="162"/>
        <v>4985</v>
      </c>
      <c r="AO347" s="321">
        <f t="shared" si="170"/>
        <v>1</v>
      </c>
      <c r="AP347" s="321">
        <f t="shared" si="171"/>
        <v>4</v>
      </c>
      <c r="AQ347" s="321">
        <f t="shared" si="172"/>
        <v>2</v>
      </c>
      <c r="AR347" s="321">
        <f t="shared" si="173"/>
        <v>5</v>
      </c>
      <c r="AS347" s="321">
        <f t="shared" si="174"/>
        <v>14</v>
      </c>
      <c r="AT347" s="321">
        <f t="shared" si="175"/>
        <v>6</v>
      </c>
      <c r="AU347" s="321">
        <f t="shared" si="176"/>
        <v>20</v>
      </c>
      <c r="AV347" s="321">
        <f t="shared" si="177"/>
        <v>23</v>
      </c>
      <c r="AW347" s="323">
        <f t="shared" si="178"/>
        <v>54</v>
      </c>
    </row>
    <row r="348" spans="1:49" x14ac:dyDescent="0.55000000000000004">
      <c r="A348" s="317">
        <f t="shared" si="163"/>
        <v>4</v>
      </c>
      <c r="B348" s="317">
        <v>17</v>
      </c>
      <c r="C348" s="317">
        <f t="shared" si="180"/>
        <v>4320</v>
      </c>
      <c r="D348" s="317">
        <f t="shared" si="164"/>
        <v>622</v>
      </c>
      <c r="E348" s="318">
        <f t="shared" si="165"/>
        <v>0.43194444444444446</v>
      </c>
      <c r="F348" s="317" t="str">
        <f t="shared" si="166"/>
        <v>Normal</v>
      </c>
      <c r="G348" s="319">
        <v>10</v>
      </c>
      <c r="H348" s="320">
        <v>22</v>
      </c>
      <c r="I348" s="321" t="s">
        <v>65</v>
      </c>
      <c r="J348" s="322" t="str">
        <f t="shared" si="167"/>
        <v>Não</v>
      </c>
      <c r="K348" s="322" t="str">
        <f t="shared" si="179"/>
        <v>Bauru</v>
      </c>
      <c r="L348" s="322" t="str">
        <f t="shared" si="168"/>
        <v>Bauru</v>
      </c>
      <c r="M348" s="322" t="s">
        <v>333</v>
      </c>
      <c r="N348" s="323" t="s">
        <v>3</v>
      </c>
      <c r="O348" s="323" t="s">
        <v>31</v>
      </c>
      <c r="P348" s="324">
        <f t="shared" si="151"/>
        <v>627</v>
      </c>
      <c r="Q348" s="325">
        <v>10</v>
      </c>
      <c r="R348" s="326">
        <v>27</v>
      </c>
      <c r="S348" s="324">
        <f t="shared" si="152"/>
        <v>627</v>
      </c>
      <c r="T348" s="325">
        <v>10</v>
      </c>
      <c r="U348" s="326">
        <v>27</v>
      </c>
      <c r="V348" s="324">
        <f t="shared" si="153"/>
        <v>634</v>
      </c>
      <c r="W348" s="325">
        <v>10</v>
      </c>
      <c r="X348" s="326">
        <v>34</v>
      </c>
      <c r="Y348" s="324">
        <f t="shared" si="154"/>
        <v>659</v>
      </c>
      <c r="Z348" s="325">
        <v>10</v>
      </c>
      <c r="AA348" s="326">
        <v>59</v>
      </c>
      <c r="AB348" s="324">
        <f t="shared" si="155"/>
        <v>675</v>
      </c>
      <c r="AC348" s="325">
        <v>11</v>
      </c>
      <c r="AD348" s="326">
        <v>15</v>
      </c>
      <c r="AE348" s="324">
        <f t="shared" si="156"/>
        <v>686</v>
      </c>
      <c r="AF348" s="325">
        <v>11</v>
      </c>
      <c r="AG348" s="326">
        <v>26</v>
      </c>
      <c r="AH348" s="321">
        <f t="shared" si="169"/>
        <v>4942</v>
      </c>
      <c r="AI348" s="321">
        <f t="shared" si="157"/>
        <v>4947</v>
      </c>
      <c r="AJ348" s="321">
        <f t="shared" si="158"/>
        <v>4947</v>
      </c>
      <c r="AK348" s="321">
        <f t="shared" si="159"/>
        <v>4954</v>
      </c>
      <c r="AL348" s="321">
        <f t="shared" si="160"/>
        <v>4979</v>
      </c>
      <c r="AM348" s="321">
        <f t="shared" si="161"/>
        <v>4995</v>
      </c>
      <c r="AN348" s="323">
        <f t="shared" si="162"/>
        <v>5006</v>
      </c>
      <c r="AO348" s="321">
        <f t="shared" si="170"/>
        <v>1</v>
      </c>
      <c r="AP348" s="321">
        <f t="shared" si="171"/>
        <v>5</v>
      </c>
      <c r="AQ348" s="321">
        <f t="shared" si="172"/>
        <v>0</v>
      </c>
      <c r="AR348" s="321">
        <f t="shared" si="173"/>
        <v>7</v>
      </c>
      <c r="AS348" s="321">
        <f t="shared" si="174"/>
        <v>25</v>
      </c>
      <c r="AT348" s="321">
        <f t="shared" si="175"/>
        <v>16</v>
      </c>
      <c r="AU348" s="321">
        <f t="shared" si="176"/>
        <v>41</v>
      </c>
      <c r="AV348" s="321">
        <f t="shared" si="177"/>
        <v>11</v>
      </c>
      <c r="AW348" s="323">
        <f t="shared" si="178"/>
        <v>64</v>
      </c>
    </row>
    <row r="349" spans="1:49" x14ac:dyDescent="0.55000000000000004">
      <c r="A349" s="317">
        <f t="shared" si="163"/>
        <v>4</v>
      </c>
      <c r="B349" s="317">
        <v>17</v>
      </c>
      <c r="C349" s="317">
        <f t="shared" si="180"/>
        <v>4320</v>
      </c>
      <c r="D349" s="317">
        <f t="shared" si="164"/>
        <v>641</v>
      </c>
      <c r="E349" s="318">
        <f t="shared" si="165"/>
        <v>0.44513888888888892</v>
      </c>
      <c r="F349" s="317" t="str">
        <f t="shared" si="166"/>
        <v>Normal</v>
      </c>
      <c r="G349" s="319">
        <v>10</v>
      </c>
      <c r="H349" s="320">
        <v>41</v>
      </c>
      <c r="I349" s="321" t="s">
        <v>16</v>
      </c>
      <c r="J349" s="322" t="str">
        <f t="shared" si="167"/>
        <v>Não</v>
      </c>
      <c r="K349" s="322" t="str">
        <f t="shared" si="179"/>
        <v>Região</v>
      </c>
      <c r="L349" s="322" t="str">
        <f t="shared" si="168"/>
        <v>Pederneiras</v>
      </c>
      <c r="M349" s="322" t="s">
        <v>330</v>
      </c>
      <c r="N349" s="323" t="s">
        <v>17</v>
      </c>
      <c r="O349" s="323" t="s">
        <v>18</v>
      </c>
      <c r="P349" s="324">
        <f t="shared" si="151"/>
        <v>645</v>
      </c>
      <c r="Q349" s="325">
        <v>10</v>
      </c>
      <c r="R349" s="326">
        <v>45</v>
      </c>
      <c r="S349" s="324">
        <f t="shared" si="152"/>
        <v>645</v>
      </c>
      <c r="T349" s="325">
        <v>10</v>
      </c>
      <c r="U349" s="326">
        <v>45</v>
      </c>
      <c r="V349" s="324">
        <f t="shared" si="153"/>
        <v>658</v>
      </c>
      <c r="W349" s="325">
        <v>10</v>
      </c>
      <c r="X349" s="326">
        <v>58</v>
      </c>
      <c r="Y349" s="324">
        <f t="shared" si="154"/>
        <v>669</v>
      </c>
      <c r="Z349" s="325">
        <v>11</v>
      </c>
      <c r="AA349" s="326">
        <v>9</v>
      </c>
      <c r="AB349" s="324">
        <f t="shared" si="155"/>
        <v>669</v>
      </c>
      <c r="AC349" s="325">
        <v>11</v>
      </c>
      <c r="AD349" s="326">
        <v>9</v>
      </c>
      <c r="AE349" s="324">
        <f t="shared" si="156"/>
        <v>669</v>
      </c>
      <c r="AF349" s="325">
        <v>11</v>
      </c>
      <c r="AG349" s="326">
        <v>9</v>
      </c>
      <c r="AH349" s="321">
        <f t="shared" si="169"/>
        <v>4961</v>
      </c>
      <c r="AI349" s="321">
        <f t="shared" si="157"/>
        <v>4965</v>
      </c>
      <c r="AJ349" s="321">
        <f t="shared" si="158"/>
        <v>4965</v>
      </c>
      <c r="AK349" s="321">
        <f t="shared" si="159"/>
        <v>4978</v>
      </c>
      <c r="AL349" s="321">
        <f t="shared" si="160"/>
        <v>4989</v>
      </c>
      <c r="AM349" s="321">
        <f t="shared" si="161"/>
        <v>4989</v>
      </c>
      <c r="AN349" s="323">
        <f t="shared" si="162"/>
        <v>4989</v>
      </c>
      <c r="AO349" s="321">
        <f t="shared" si="170"/>
        <v>1</v>
      </c>
      <c r="AP349" s="321">
        <f t="shared" si="171"/>
        <v>4</v>
      </c>
      <c r="AQ349" s="321">
        <f t="shared" si="172"/>
        <v>0</v>
      </c>
      <c r="AR349" s="321">
        <f t="shared" si="173"/>
        <v>13</v>
      </c>
      <c r="AS349" s="321">
        <f t="shared" si="174"/>
        <v>11</v>
      </c>
      <c r="AT349" s="321">
        <f t="shared" si="175"/>
        <v>0</v>
      </c>
      <c r="AU349" s="321">
        <f t="shared" si="176"/>
        <v>11</v>
      </c>
      <c r="AV349" s="321">
        <f t="shared" si="177"/>
        <v>0</v>
      </c>
      <c r="AW349" s="323">
        <f t="shared" si="178"/>
        <v>28</v>
      </c>
    </row>
    <row r="350" spans="1:49" x14ac:dyDescent="0.55000000000000004">
      <c r="A350" s="317">
        <f t="shared" si="163"/>
        <v>4</v>
      </c>
      <c r="B350" s="317">
        <v>17</v>
      </c>
      <c r="C350" s="317">
        <f t="shared" si="180"/>
        <v>4320</v>
      </c>
      <c r="D350" s="317">
        <f t="shared" si="164"/>
        <v>655</v>
      </c>
      <c r="E350" s="318">
        <f t="shared" si="165"/>
        <v>0.4548611111111111</v>
      </c>
      <c r="F350" s="317" t="str">
        <f t="shared" si="166"/>
        <v>Normal</v>
      </c>
      <c r="G350" s="319">
        <v>10</v>
      </c>
      <c r="H350" s="320">
        <v>55</v>
      </c>
      <c r="I350" s="321" t="s">
        <v>101</v>
      </c>
      <c r="J350" s="322" t="str">
        <f t="shared" si="167"/>
        <v>Não</v>
      </c>
      <c r="K350" s="322" t="str">
        <f t="shared" si="179"/>
        <v>Região</v>
      </c>
      <c r="L350" s="322" t="str">
        <f t="shared" si="168"/>
        <v>Lençóis Paulista</v>
      </c>
      <c r="M350" s="322" t="s">
        <v>334</v>
      </c>
      <c r="N350" s="323" t="s">
        <v>3</v>
      </c>
      <c r="O350" s="323" t="s">
        <v>49</v>
      </c>
      <c r="P350" s="324">
        <f t="shared" si="151"/>
        <v>659</v>
      </c>
      <c r="Q350" s="325">
        <v>10</v>
      </c>
      <c r="R350" s="326">
        <v>59</v>
      </c>
      <c r="S350" s="324">
        <f t="shared" si="152"/>
        <v>659</v>
      </c>
      <c r="T350" s="325">
        <v>10</v>
      </c>
      <c r="U350" s="326">
        <v>59</v>
      </c>
      <c r="V350" s="324">
        <f t="shared" si="153"/>
        <v>675</v>
      </c>
      <c r="W350" s="325">
        <v>11</v>
      </c>
      <c r="X350" s="326">
        <v>15</v>
      </c>
      <c r="Y350" s="324">
        <f t="shared" si="154"/>
        <v>696</v>
      </c>
      <c r="Z350" s="325">
        <v>11</v>
      </c>
      <c r="AA350" s="326">
        <v>36</v>
      </c>
      <c r="AB350" s="324">
        <f t="shared" si="155"/>
        <v>703</v>
      </c>
      <c r="AC350" s="325">
        <v>11</v>
      </c>
      <c r="AD350" s="326">
        <v>43</v>
      </c>
      <c r="AE350" s="324">
        <f t="shared" si="156"/>
        <v>707</v>
      </c>
      <c r="AF350" s="325">
        <v>11</v>
      </c>
      <c r="AG350" s="326">
        <v>47</v>
      </c>
      <c r="AH350" s="321">
        <f t="shared" si="169"/>
        <v>4975</v>
      </c>
      <c r="AI350" s="321">
        <f t="shared" si="157"/>
        <v>4979</v>
      </c>
      <c r="AJ350" s="321">
        <f t="shared" si="158"/>
        <v>4979</v>
      </c>
      <c r="AK350" s="321">
        <f t="shared" si="159"/>
        <v>4995</v>
      </c>
      <c r="AL350" s="321">
        <f t="shared" si="160"/>
        <v>5016</v>
      </c>
      <c r="AM350" s="321">
        <f t="shared" si="161"/>
        <v>5023</v>
      </c>
      <c r="AN350" s="323">
        <f t="shared" si="162"/>
        <v>5027</v>
      </c>
      <c r="AO350" s="321">
        <f t="shared" si="170"/>
        <v>1</v>
      </c>
      <c r="AP350" s="321">
        <f t="shared" si="171"/>
        <v>4</v>
      </c>
      <c r="AQ350" s="321">
        <f t="shared" si="172"/>
        <v>0</v>
      </c>
      <c r="AR350" s="321">
        <f t="shared" si="173"/>
        <v>16</v>
      </c>
      <c r="AS350" s="321">
        <f t="shared" si="174"/>
        <v>21</v>
      </c>
      <c r="AT350" s="321">
        <f t="shared" si="175"/>
        <v>7</v>
      </c>
      <c r="AU350" s="321">
        <f t="shared" si="176"/>
        <v>28</v>
      </c>
      <c r="AV350" s="321">
        <f t="shared" si="177"/>
        <v>4</v>
      </c>
      <c r="AW350" s="323">
        <f t="shared" si="178"/>
        <v>52</v>
      </c>
    </row>
    <row r="351" spans="1:49" x14ac:dyDescent="0.55000000000000004">
      <c r="A351" s="317">
        <f t="shared" si="163"/>
        <v>4</v>
      </c>
      <c r="B351" s="317">
        <v>17</v>
      </c>
      <c r="C351" s="317">
        <f t="shared" si="180"/>
        <v>4320</v>
      </c>
      <c r="D351" s="317">
        <f t="shared" si="164"/>
        <v>661</v>
      </c>
      <c r="E351" s="318">
        <f t="shared" si="165"/>
        <v>0.45902777777777781</v>
      </c>
      <c r="F351" s="317" t="str">
        <f t="shared" si="166"/>
        <v>Normal</v>
      </c>
      <c r="G351" s="319">
        <v>11</v>
      </c>
      <c r="H351" s="320">
        <v>1</v>
      </c>
      <c r="I351" s="321" t="s">
        <v>179</v>
      </c>
      <c r="J351" s="322" t="str">
        <f t="shared" si="167"/>
        <v>Não</v>
      </c>
      <c r="K351" s="322" t="str">
        <f t="shared" si="179"/>
        <v>Bauru</v>
      </c>
      <c r="L351" s="322" t="str">
        <f t="shared" si="168"/>
        <v>Bauru</v>
      </c>
      <c r="M351" s="322" t="s">
        <v>325</v>
      </c>
      <c r="N351" s="323" t="s">
        <v>11</v>
      </c>
      <c r="O351" s="323" t="s">
        <v>4</v>
      </c>
      <c r="P351" s="324">
        <f t="shared" si="151"/>
        <v>665</v>
      </c>
      <c r="Q351" s="325">
        <v>11</v>
      </c>
      <c r="R351" s="326">
        <v>5</v>
      </c>
      <c r="S351" s="324">
        <f t="shared" si="152"/>
        <v>667</v>
      </c>
      <c r="T351" s="325">
        <v>11</v>
      </c>
      <c r="U351" s="326">
        <v>7</v>
      </c>
      <c r="V351" s="324">
        <f t="shared" si="153"/>
        <v>692</v>
      </c>
      <c r="W351" s="325">
        <v>11</v>
      </c>
      <c r="X351" s="326">
        <v>32</v>
      </c>
      <c r="Y351" s="324">
        <f t="shared" si="154"/>
        <v>700</v>
      </c>
      <c r="Z351" s="325">
        <v>11</v>
      </c>
      <c r="AA351" s="326">
        <v>40</v>
      </c>
      <c r="AB351" s="324">
        <f t="shared" si="155"/>
        <v>715</v>
      </c>
      <c r="AC351" s="325">
        <v>11</v>
      </c>
      <c r="AD351" s="326">
        <v>55</v>
      </c>
      <c r="AE351" s="324">
        <f t="shared" si="156"/>
        <v>718</v>
      </c>
      <c r="AF351" s="325">
        <v>11</v>
      </c>
      <c r="AG351" s="326">
        <v>58</v>
      </c>
      <c r="AH351" s="321">
        <f t="shared" si="169"/>
        <v>4981</v>
      </c>
      <c r="AI351" s="321">
        <f t="shared" si="157"/>
        <v>4985</v>
      </c>
      <c r="AJ351" s="321">
        <f t="shared" si="158"/>
        <v>4987</v>
      </c>
      <c r="AK351" s="321">
        <f t="shared" si="159"/>
        <v>5012</v>
      </c>
      <c r="AL351" s="321">
        <f t="shared" si="160"/>
        <v>5020</v>
      </c>
      <c r="AM351" s="321">
        <f t="shared" si="161"/>
        <v>5035</v>
      </c>
      <c r="AN351" s="323">
        <f t="shared" si="162"/>
        <v>5038</v>
      </c>
      <c r="AO351" s="321">
        <f t="shared" si="170"/>
        <v>1</v>
      </c>
      <c r="AP351" s="321">
        <f t="shared" si="171"/>
        <v>4</v>
      </c>
      <c r="AQ351" s="321">
        <f t="shared" si="172"/>
        <v>2</v>
      </c>
      <c r="AR351" s="321">
        <f t="shared" si="173"/>
        <v>25</v>
      </c>
      <c r="AS351" s="321">
        <f t="shared" si="174"/>
        <v>8</v>
      </c>
      <c r="AT351" s="321">
        <f t="shared" si="175"/>
        <v>15</v>
      </c>
      <c r="AU351" s="321">
        <f t="shared" si="176"/>
        <v>23</v>
      </c>
      <c r="AV351" s="321">
        <f t="shared" si="177"/>
        <v>3</v>
      </c>
      <c r="AW351" s="323">
        <f t="shared" si="178"/>
        <v>57</v>
      </c>
    </row>
    <row r="352" spans="1:49" x14ac:dyDescent="0.55000000000000004">
      <c r="A352" s="317">
        <f t="shared" si="163"/>
        <v>4</v>
      </c>
      <c r="B352" s="317">
        <v>17</v>
      </c>
      <c r="C352" s="317">
        <f t="shared" si="180"/>
        <v>4320</v>
      </c>
      <c r="D352" s="317">
        <f t="shared" si="164"/>
        <v>665</v>
      </c>
      <c r="E352" s="318">
        <f t="shared" si="165"/>
        <v>0.46180555555555558</v>
      </c>
      <c r="F352" s="317" t="str">
        <f t="shared" si="166"/>
        <v>Normal</v>
      </c>
      <c r="G352" s="319">
        <v>11</v>
      </c>
      <c r="H352" s="320">
        <v>5</v>
      </c>
      <c r="I352" s="321" t="s">
        <v>43</v>
      </c>
      <c r="J352" s="322" t="str">
        <f t="shared" si="167"/>
        <v>Não</v>
      </c>
      <c r="K352" s="322" t="str">
        <f t="shared" si="179"/>
        <v>Bauru</v>
      </c>
      <c r="L352" s="322" t="str">
        <f t="shared" si="168"/>
        <v>Bauru</v>
      </c>
      <c r="M352" s="322" t="s">
        <v>333</v>
      </c>
      <c r="N352" s="323" t="s">
        <v>3</v>
      </c>
      <c r="O352" s="323" t="s">
        <v>31</v>
      </c>
      <c r="P352" s="324">
        <f t="shared" si="151"/>
        <v>688</v>
      </c>
      <c r="Q352" s="325">
        <v>11</v>
      </c>
      <c r="R352" s="326">
        <v>28</v>
      </c>
      <c r="S352" s="324">
        <f t="shared" si="152"/>
        <v>688</v>
      </c>
      <c r="T352" s="325">
        <v>11</v>
      </c>
      <c r="U352" s="326">
        <v>28</v>
      </c>
      <c r="V352" s="324">
        <f t="shared" si="153"/>
        <v>713</v>
      </c>
      <c r="W352" s="325">
        <v>11</v>
      </c>
      <c r="X352" s="326">
        <v>53</v>
      </c>
      <c r="Y352" s="324">
        <f t="shared" si="154"/>
        <v>719</v>
      </c>
      <c r="Z352" s="325">
        <v>11</v>
      </c>
      <c r="AA352" s="326">
        <v>59</v>
      </c>
      <c r="AB352" s="324">
        <f t="shared" si="155"/>
        <v>733</v>
      </c>
      <c r="AC352" s="325">
        <v>12</v>
      </c>
      <c r="AD352" s="326">
        <v>13</v>
      </c>
      <c r="AE352" s="324">
        <f t="shared" si="156"/>
        <v>747</v>
      </c>
      <c r="AF352" s="325">
        <v>12</v>
      </c>
      <c r="AG352" s="326">
        <v>27</v>
      </c>
      <c r="AH352" s="321">
        <f t="shared" si="169"/>
        <v>4985</v>
      </c>
      <c r="AI352" s="321">
        <f t="shared" si="157"/>
        <v>5008</v>
      </c>
      <c r="AJ352" s="321">
        <f t="shared" si="158"/>
        <v>5008</v>
      </c>
      <c r="AK352" s="321">
        <f t="shared" si="159"/>
        <v>5033</v>
      </c>
      <c r="AL352" s="321">
        <f t="shared" si="160"/>
        <v>5039</v>
      </c>
      <c r="AM352" s="321">
        <f t="shared" si="161"/>
        <v>5053</v>
      </c>
      <c r="AN352" s="323">
        <f t="shared" si="162"/>
        <v>5067</v>
      </c>
      <c r="AO352" s="321">
        <f t="shared" si="170"/>
        <v>1</v>
      </c>
      <c r="AP352" s="321">
        <f t="shared" si="171"/>
        <v>23</v>
      </c>
      <c r="AQ352" s="321">
        <f t="shared" si="172"/>
        <v>0</v>
      </c>
      <c r="AR352" s="321">
        <f t="shared" si="173"/>
        <v>25</v>
      </c>
      <c r="AS352" s="321">
        <f t="shared" si="174"/>
        <v>6</v>
      </c>
      <c r="AT352" s="321">
        <f t="shared" si="175"/>
        <v>14</v>
      </c>
      <c r="AU352" s="321">
        <f t="shared" si="176"/>
        <v>20</v>
      </c>
      <c r="AV352" s="321">
        <f t="shared" si="177"/>
        <v>14</v>
      </c>
      <c r="AW352" s="323">
        <f t="shared" si="178"/>
        <v>82</v>
      </c>
    </row>
    <row r="353" spans="1:49" x14ac:dyDescent="0.55000000000000004">
      <c r="A353" s="317">
        <f t="shared" si="163"/>
        <v>4</v>
      </c>
      <c r="B353" s="317">
        <v>17</v>
      </c>
      <c r="C353" s="317">
        <f t="shared" si="180"/>
        <v>4320</v>
      </c>
      <c r="D353" s="317">
        <f t="shared" si="164"/>
        <v>706</v>
      </c>
      <c r="E353" s="318">
        <f t="shared" si="165"/>
        <v>0.49027777777777781</v>
      </c>
      <c r="F353" s="317" t="str">
        <f t="shared" si="166"/>
        <v>Normal</v>
      </c>
      <c r="G353" s="319">
        <v>11</v>
      </c>
      <c r="H353" s="320">
        <v>46</v>
      </c>
      <c r="I353" s="321" t="s">
        <v>180</v>
      </c>
      <c r="J353" s="322" t="str">
        <f t="shared" si="167"/>
        <v>Não</v>
      </c>
      <c r="K353" s="322" t="str">
        <f t="shared" si="179"/>
        <v>Bauru</v>
      </c>
      <c r="L353" s="322" t="str">
        <f t="shared" si="168"/>
        <v>Bauru</v>
      </c>
      <c r="M353" s="322" t="s">
        <v>329</v>
      </c>
      <c r="N353" s="323" t="s">
        <v>17</v>
      </c>
      <c r="O353" s="323" t="s">
        <v>39</v>
      </c>
      <c r="P353" s="324">
        <f t="shared" si="151"/>
        <v>710</v>
      </c>
      <c r="Q353" s="325">
        <v>11</v>
      </c>
      <c r="R353" s="326">
        <v>50</v>
      </c>
      <c r="S353" s="324">
        <f t="shared" si="152"/>
        <v>710</v>
      </c>
      <c r="T353" s="325">
        <v>11</v>
      </c>
      <c r="U353" s="326">
        <v>50</v>
      </c>
      <c r="V353" s="324">
        <f t="shared" si="153"/>
        <v>729</v>
      </c>
      <c r="W353" s="325">
        <v>12</v>
      </c>
      <c r="X353" s="326">
        <v>9</v>
      </c>
      <c r="Y353" s="324">
        <f t="shared" si="154"/>
        <v>737</v>
      </c>
      <c r="Z353" s="325">
        <v>12</v>
      </c>
      <c r="AA353" s="326">
        <v>17</v>
      </c>
      <c r="AB353" s="324">
        <f t="shared" si="155"/>
        <v>750</v>
      </c>
      <c r="AC353" s="325">
        <v>12</v>
      </c>
      <c r="AD353" s="326">
        <v>30</v>
      </c>
      <c r="AE353" s="324">
        <f t="shared" si="156"/>
        <v>755</v>
      </c>
      <c r="AF353" s="325">
        <v>12</v>
      </c>
      <c r="AG353" s="326">
        <v>35</v>
      </c>
      <c r="AH353" s="321">
        <f t="shared" si="169"/>
        <v>5026</v>
      </c>
      <c r="AI353" s="321">
        <f t="shared" si="157"/>
        <v>5030</v>
      </c>
      <c r="AJ353" s="321">
        <f t="shared" si="158"/>
        <v>5030</v>
      </c>
      <c r="AK353" s="321">
        <f t="shared" si="159"/>
        <v>5049</v>
      </c>
      <c r="AL353" s="321">
        <f t="shared" si="160"/>
        <v>5057</v>
      </c>
      <c r="AM353" s="321">
        <f t="shared" si="161"/>
        <v>5070</v>
      </c>
      <c r="AN353" s="323">
        <f t="shared" si="162"/>
        <v>5075</v>
      </c>
      <c r="AO353" s="321">
        <f t="shared" si="170"/>
        <v>1</v>
      </c>
      <c r="AP353" s="321">
        <f t="shared" si="171"/>
        <v>4</v>
      </c>
      <c r="AQ353" s="321">
        <f t="shared" si="172"/>
        <v>0</v>
      </c>
      <c r="AR353" s="321">
        <f t="shared" si="173"/>
        <v>19</v>
      </c>
      <c r="AS353" s="321">
        <f t="shared" si="174"/>
        <v>8</v>
      </c>
      <c r="AT353" s="321">
        <f t="shared" si="175"/>
        <v>13</v>
      </c>
      <c r="AU353" s="321">
        <f t="shared" si="176"/>
        <v>21</v>
      </c>
      <c r="AV353" s="321">
        <f t="shared" si="177"/>
        <v>5</v>
      </c>
      <c r="AW353" s="323">
        <f t="shared" si="178"/>
        <v>49</v>
      </c>
    </row>
    <row r="354" spans="1:49" x14ac:dyDescent="0.55000000000000004">
      <c r="A354" s="317">
        <f t="shared" si="163"/>
        <v>4</v>
      </c>
      <c r="B354" s="317">
        <v>17</v>
      </c>
      <c r="C354" s="317">
        <f t="shared" si="180"/>
        <v>4320</v>
      </c>
      <c r="D354" s="317">
        <f t="shared" si="164"/>
        <v>708</v>
      </c>
      <c r="E354" s="318">
        <f t="shared" si="165"/>
        <v>0.4916666666666667</v>
      </c>
      <c r="F354" s="317" t="str">
        <f t="shared" si="166"/>
        <v>Normal</v>
      </c>
      <c r="G354" s="319">
        <v>11</v>
      </c>
      <c r="H354" s="320">
        <v>48</v>
      </c>
      <c r="I354" s="321" t="s">
        <v>181</v>
      </c>
      <c r="J354" s="322" t="str">
        <f t="shared" si="167"/>
        <v>Não</v>
      </c>
      <c r="K354" s="322" t="str">
        <f t="shared" si="179"/>
        <v>Bauru</v>
      </c>
      <c r="L354" s="322" t="str">
        <f t="shared" si="168"/>
        <v>Bauru</v>
      </c>
      <c r="M354" s="322" t="s">
        <v>329</v>
      </c>
      <c r="N354" s="323" t="s">
        <v>3</v>
      </c>
      <c r="O354" s="323" t="s">
        <v>12</v>
      </c>
      <c r="P354" s="324">
        <f t="shared" si="151"/>
        <v>721</v>
      </c>
      <c r="Q354" s="325">
        <v>12</v>
      </c>
      <c r="R354" s="326">
        <v>1</v>
      </c>
      <c r="S354" s="324">
        <f t="shared" si="152"/>
        <v>721</v>
      </c>
      <c r="T354" s="325">
        <v>12</v>
      </c>
      <c r="U354" s="326">
        <v>1</v>
      </c>
      <c r="V354" s="324">
        <f t="shared" si="153"/>
        <v>735</v>
      </c>
      <c r="W354" s="325">
        <v>12</v>
      </c>
      <c r="X354" s="326">
        <v>15</v>
      </c>
      <c r="Y354" s="324">
        <f t="shared" si="154"/>
        <v>747</v>
      </c>
      <c r="Z354" s="325">
        <v>12</v>
      </c>
      <c r="AA354" s="326">
        <v>27</v>
      </c>
      <c r="AB354" s="324">
        <f t="shared" si="155"/>
        <v>758</v>
      </c>
      <c r="AC354" s="325">
        <v>12</v>
      </c>
      <c r="AD354" s="326">
        <v>38</v>
      </c>
      <c r="AE354" s="324">
        <f t="shared" si="156"/>
        <v>768</v>
      </c>
      <c r="AF354" s="325">
        <v>12</v>
      </c>
      <c r="AG354" s="326">
        <v>48</v>
      </c>
      <c r="AH354" s="321">
        <f t="shared" si="169"/>
        <v>5028</v>
      </c>
      <c r="AI354" s="321">
        <f t="shared" si="157"/>
        <v>5041</v>
      </c>
      <c r="AJ354" s="321">
        <f t="shared" si="158"/>
        <v>5041</v>
      </c>
      <c r="AK354" s="321">
        <f t="shared" si="159"/>
        <v>5055</v>
      </c>
      <c r="AL354" s="321">
        <f t="shared" si="160"/>
        <v>5067</v>
      </c>
      <c r="AM354" s="321">
        <f t="shared" si="161"/>
        <v>5078</v>
      </c>
      <c r="AN354" s="323">
        <f t="shared" si="162"/>
        <v>5088</v>
      </c>
      <c r="AO354" s="321">
        <f t="shared" si="170"/>
        <v>1</v>
      </c>
      <c r="AP354" s="321">
        <f t="shared" si="171"/>
        <v>13</v>
      </c>
      <c r="AQ354" s="321">
        <f t="shared" si="172"/>
        <v>0</v>
      </c>
      <c r="AR354" s="321">
        <f t="shared" si="173"/>
        <v>14</v>
      </c>
      <c r="AS354" s="321">
        <f t="shared" si="174"/>
        <v>12</v>
      </c>
      <c r="AT354" s="321">
        <f t="shared" si="175"/>
        <v>11</v>
      </c>
      <c r="AU354" s="321">
        <f t="shared" si="176"/>
        <v>23</v>
      </c>
      <c r="AV354" s="321">
        <f t="shared" si="177"/>
        <v>10</v>
      </c>
      <c r="AW354" s="323">
        <f t="shared" si="178"/>
        <v>60</v>
      </c>
    </row>
    <row r="355" spans="1:49" x14ac:dyDescent="0.55000000000000004">
      <c r="A355" s="317">
        <f t="shared" si="163"/>
        <v>4</v>
      </c>
      <c r="B355" s="317">
        <v>17</v>
      </c>
      <c r="C355" s="317">
        <f t="shared" si="180"/>
        <v>4320</v>
      </c>
      <c r="D355" s="317">
        <f t="shared" si="164"/>
        <v>718</v>
      </c>
      <c r="E355" s="318">
        <f t="shared" si="165"/>
        <v>0.49861111111111112</v>
      </c>
      <c r="F355" s="317" t="str">
        <f t="shared" si="166"/>
        <v>Normal</v>
      </c>
      <c r="G355" s="319">
        <v>11</v>
      </c>
      <c r="H355" s="320">
        <v>58</v>
      </c>
      <c r="I355" s="321" t="s">
        <v>154</v>
      </c>
      <c r="J355" s="322" t="str">
        <f t="shared" si="167"/>
        <v>Não</v>
      </c>
      <c r="K355" s="322" t="str">
        <f t="shared" si="179"/>
        <v>Bauru</v>
      </c>
      <c r="L355" s="322" t="str">
        <f t="shared" si="168"/>
        <v>Bauru</v>
      </c>
      <c r="M355" s="322" t="s">
        <v>333</v>
      </c>
      <c r="N355" s="323" t="s">
        <v>3</v>
      </c>
      <c r="O355" s="323" t="s">
        <v>182</v>
      </c>
      <c r="P355" s="324">
        <f t="shared" si="151"/>
        <v>731</v>
      </c>
      <c r="Q355" s="325">
        <v>12</v>
      </c>
      <c r="R355" s="326">
        <v>11</v>
      </c>
      <c r="S355" s="324">
        <f t="shared" si="152"/>
        <v>733</v>
      </c>
      <c r="T355" s="325">
        <v>12</v>
      </c>
      <c r="U355" s="326">
        <v>13</v>
      </c>
      <c r="V355" s="324">
        <f t="shared" si="153"/>
        <v>734</v>
      </c>
      <c r="W355" s="325">
        <v>12</v>
      </c>
      <c r="X355" s="326">
        <v>14</v>
      </c>
      <c r="Y355" s="324">
        <f t="shared" si="154"/>
        <v>749</v>
      </c>
      <c r="Z355" s="325">
        <v>12</v>
      </c>
      <c r="AA355" s="326">
        <v>29</v>
      </c>
      <c r="AB355" s="324">
        <f t="shared" si="155"/>
        <v>768</v>
      </c>
      <c r="AC355" s="325">
        <v>12</v>
      </c>
      <c r="AD355" s="326">
        <v>48</v>
      </c>
      <c r="AE355" s="324">
        <f t="shared" si="156"/>
        <v>772</v>
      </c>
      <c r="AF355" s="325">
        <v>12</v>
      </c>
      <c r="AG355" s="326">
        <v>52</v>
      </c>
      <c r="AH355" s="321">
        <f t="shared" si="169"/>
        <v>5038</v>
      </c>
      <c r="AI355" s="321">
        <f t="shared" si="157"/>
        <v>5051</v>
      </c>
      <c r="AJ355" s="321">
        <f t="shared" si="158"/>
        <v>5053</v>
      </c>
      <c r="AK355" s="321">
        <f t="shared" si="159"/>
        <v>5054</v>
      </c>
      <c r="AL355" s="321">
        <f t="shared" si="160"/>
        <v>5069</v>
      </c>
      <c r="AM355" s="321">
        <f t="shared" si="161"/>
        <v>5088</v>
      </c>
      <c r="AN355" s="323">
        <f t="shared" si="162"/>
        <v>5092</v>
      </c>
      <c r="AO355" s="321">
        <f t="shared" si="170"/>
        <v>1</v>
      </c>
      <c r="AP355" s="321">
        <f t="shared" si="171"/>
        <v>13</v>
      </c>
      <c r="AQ355" s="321">
        <f t="shared" si="172"/>
        <v>2</v>
      </c>
      <c r="AR355" s="321">
        <f t="shared" si="173"/>
        <v>1</v>
      </c>
      <c r="AS355" s="321">
        <f t="shared" si="174"/>
        <v>15</v>
      </c>
      <c r="AT355" s="321">
        <f t="shared" si="175"/>
        <v>19</v>
      </c>
      <c r="AU355" s="321">
        <f t="shared" si="176"/>
        <v>34</v>
      </c>
      <c r="AV355" s="321">
        <f t="shared" si="177"/>
        <v>4</v>
      </c>
      <c r="AW355" s="323">
        <f t="shared" si="178"/>
        <v>54</v>
      </c>
    </row>
    <row r="356" spans="1:49" x14ac:dyDescent="0.55000000000000004">
      <c r="A356" s="317">
        <f t="shared" si="163"/>
        <v>4</v>
      </c>
      <c r="B356" s="317">
        <v>17</v>
      </c>
      <c r="C356" s="317">
        <f t="shared" si="180"/>
        <v>4320</v>
      </c>
      <c r="D356" s="317">
        <f t="shared" si="164"/>
        <v>721</v>
      </c>
      <c r="E356" s="318">
        <f t="shared" si="165"/>
        <v>0.50069444444444444</v>
      </c>
      <c r="F356" s="317" t="str">
        <f t="shared" si="166"/>
        <v>Pico</v>
      </c>
      <c r="G356" s="319">
        <v>12</v>
      </c>
      <c r="H356" s="320">
        <v>1</v>
      </c>
      <c r="I356" s="321" t="s">
        <v>183</v>
      </c>
      <c r="J356" s="322" t="str">
        <f t="shared" si="167"/>
        <v>Não</v>
      </c>
      <c r="K356" s="322" t="str">
        <f t="shared" si="179"/>
        <v>Bauru</v>
      </c>
      <c r="L356" s="322" t="str">
        <f t="shared" si="168"/>
        <v>Bauru</v>
      </c>
      <c r="M356" s="322" t="s">
        <v>329</v>
      </c>
      <c r="N356" s="323" t="s">
        <v>17</v>
      </c>
      <c r="O356" s="323" t="s">
        <v>168</v>
      </c>
      <c r="P356" s="324">
        <f t="shared" si="151"/>
        <v>727</v>
      </c>
      <c r="Q356" s="325">
        <v>12</v>
      </c>
      <c r="R356" s="326">
        <v>7</v>
      </c>
      <c r="S356" s="324">
        <f t="shared" si="152"/>
        <v>728</v>
      </c>
      <c r="T356" s="325">
        <v>12</v>
      </c>
      <c r="U356" s="326">
        <v>8</v>
      </c>
      <c r="V356" s="324">
        <f t="shared" si="153"/>
        <v>748</v>
      </c>
      <c r="W356" s="325">
        <v>12</v>
      </c>
      <c r="X356" s="326">
        <v>28</v>
      </c>
      <c r="Y356" s="324">
        <f t="shared" si="154"/>
        <v>757</v>
      </c>
      <c r="Z356" s="325">
        <v>12</v>
      </c>
      <c r="AA356" s="326">
        <v>37</v>
      </c>
      <c r="AB356" s="324">
        <f t="shared" si="155"/>
        <v>761</v>
      </c>
      <c r="AC356" s="325">
        <v>12</v>
      </c>
      <c r="AD356" s="326">
        <v>41</v>
      </c>
      <c r="AE356" s="324">
        <f t="shared" si="156"/>
        <v>779</v>
      </c>
      <c r="AF356" s="325">
        <v>12</v>
      </c>
      <c r="AG356" s="326">
        <v>59</v>
      </c>
      <c r="AH356" s="321">
        <f t="shared" si="169"/>
        <v>5041</v>
      </c>
      <c r="AI356" s="321">
        <f t="shared" si="157"/>
        <v>5047</v>
      </c>
      <c r="AJ356" s="321">
        <f t="shared" si="158"/>
        <v>5048</v>
      </c>
      <c r="AK356" s="321">
        <f t="shared" si="159"/>
        <v>5068</v>
      </c>
      <c r="AL356" s="321">
        <f t="shared" si="160"/>
        <v>5077</v>
      </c>
      <c r="AM356" s="321">
        <f t="shared" si="161"/>
        <v>5081</v>
      </c>
      <c r="AN356" s="323">
        <f t="shared" si="162"/>
        <v>5099</v>
      </c>
      <c r="AO356" s="321">
        <f t="shared" si="170"/>
        <v>1</v>
      </c>
      <c r="AP356" s="321">
        <f t="shared" si="171"/>
        <v>6</v>
      </c>
      <c r="AQ356" s="321">
        <f t="shared" si="172"/>
        <v>1</v>
      </c>
      <c r="AR356" s="321">
        <f t="shared" si="173"/>
        <v>20</v>
      </c>
      <c r="AS356" s="321">
        <f t="shared" si="174"/>
        <v>9</v>
      </c>
      <c r="AT356" s="321">
        <f t="shared" si="175"/>
        <v>4</v>
      </c>
      <c r="AU356" s="321">
        <f t="shared" si="176"/>
        <v>13</v>
      </c>
      <c r="AV356" s="321">
        <f t="shared" si="177"/>
        <v>18</v>
      </c>
      <c r="AW356" s="323">
        <f t="shared" si="178"/>
        <v>58</v>
      </c>
    </row>
    <row r="357" spans="1:49" x14ac:dyDescent="0.55000000000000004">
      <c r="A357" s="317">
        <f t="shared" si="163"/>
        <v>4</v>
      </c>
      <c r="B357" s="317">
        <v>17</v>
      </c>
      <c r="C357" s="317">
        <f t="shared" si="180"/>
        <v>4320</v>
      </c>
      <c r="D357" s="317">
        <f t="shared" si="164"/>
        <v>763</v>
      </c>
      <c r="E357" s="318">
        <f t="shared" si="165"/>
        <v>0.52986111111111112</v>
      </c>
      <c r="F357" s="317" t="str">
        <f t="shared" si="166"/>
        <v>Pico</v>
      </c>
      <c r="G357" s="319">
        <v>12</v>
      </c>
      <c r="H357" s="320">
        <v>43</v>
      </c>
      <c r="I357" s="321" t="s">
        <v>180</v>
      </c>
      <c r="J357" s="322" t="str">
        <f t="shared" si="167"/>
        <v>Não</v>
      </c>
      <c r="K357" s="322" t="str">
        <f t="shared" si="179"/>
        <v>Bauru</v>
      </c>
      <c r="L357" s="322" t="str">
        <f t="shared" si="168"/>
        <v>Bauru</v>
      </c>
      <c r="M357" s="322" t="s">
        <v>329</v>
      </c>
      <c r="N357" s="323" t="s">
        <v>17</v>
      </c>
      <c r="O357" s="323" t="s">
        <v>39</v>
      </c>
      <c r="P357" s="324">
        <f t="shared" si="151"/>
        <v>766</v>
      </c>
      <c r="Q357" s="325">
        <v>12</v>
      </c>
      <c r="R357" s="326">
        <v>46</v>
      </c>
      <c r="S357" s="324">
        <f t="shared" si="152"/>
        <v>767</v>
      </c>
      <c r="T357" s="325">
        <v>12</v>
      </c>
      <c r="U357" s="326">
        <v>47</v>
      </c>
      <c r="V357" s="324">
        <f t="shared" si="153"/>
        <v>776</v>
      </c>
      <c r="W357" s="325">
        <v>12</v>
      </c>
      <c r="X357" s="326">
        <v>56</v>
      </c>
      <c r="Y357" s="324">
        <f t="shared" si="154"/>
        <v>804</v>
      </c>
      <c r="Z357" s="325">
        <v>13</v>
      </c>
      <c r="AA357" s="326">
        <v>24</v>
      </c>
      <c r="AB357" s="324">
        <f t="shared" si="155"/>
        <v>815</v>
      </c>
      <c r="AC357" s="325">
        <v>13</v>
      </c>
      <c r="AD357" s="326">
        <v>35</v>
      </c>
      <c r="AE357" s="324">
        <f t="shared" si="156"/>
        <v>833</v>
      </c>
      <c r="AF357" s="325">
        <v>13</v>
      </c>
      <c r="AG357" s="326">
        <v>53</v>
      </c>
      <c r="AH357" s="321">
        <f t="shared" si="169"/>
        <v>5083</v>
      </c>
      <c r="AI357" s="321">
        <f t="shared" si="157"/>
        <v>5086</v>
      </c>
      <c r="AJ357" s="321">
        <f t="shared" si="158"/>
        <v>5087</v>
      </c>
      <c r="AK357" s="321">
        <f t="shared" si="159"/>
        <v>5096</v>
      </c>
      <c r="AL357" s="321">
        <f t="shared" si="160"/>
        <v>5124</v>
      </c>
      <c r="AM357" s="321">
        <f t="shared" si="161"/>
        <v>5135</v>
      </c>
      <c r="AN357" s="323">
        <f t="shared" si="162"/>
        <v>5153</v>
      </c>
      <c r="AO357" s="321">
        <f t="shared" si="170"/>
        <v>1</v>
      </c>
      <c r="AP357" s="321">
        <f t="shared" si="171"/>
        <v>3</v>
      </c>
      <c r="AQ357" s="321">
        <f t="shared" si="172"/>
        <v>1</v>
      </c>
      <c r="AR357" s="321">
        <f t="shared" si="173"/>
        <v>9</v>
      </c>
      <c r="AS357" s="321">
        <f t="shared" si="174"/>
        <v>28</v>
      </c>
      <c r="AT357" s="321">
        <f t="shared" si="175"/>
        <v>11</v>
      </c>
      <c r="AU357" s="321">
        <f t="shared" si="176"/>
        <v>39</v>
      </c>
      <c r="AV357" s="321">
        <f t="shared" si="177"/>
        <v>18</v>
      </c>
      <c r="AW357" s="323">
        <f t="shared" si="178"/>
        <v>70</v>
      </c>
    </row>
    <row r="358" spans="1:49" x14ac:dyDescent="0.55000000000000004">
      <c r="A358" s="317">
        <f t="shared" si="163"/>
        <v>4</v>
      </c>
      <c r="B358" s="317">
        <v>17</v>
      </c>
      <c r="C358" s="317">
        <f t="shared" si="180"/>
        <v>4320</v>
      </c>
      <c r="D358" s="317">
        <f t="shared" si="164"/>
        <v>763</v>
      </c>
      <c r="E358" s="318">
        <f t="shared" si="165"/>
        <v>0.52986111111111112</v>
      </c>
      <c r="F358" s="317" t="str">
        <f t="shared" si="166"/>
        <v>Pico</v>
      </c>
      <c r="G358" s="319">
        <v>12</v>
      </c>
      <c r="H358" s="320">
        <v>43</v>
      </c>
      <c r="I358" s="321" t="s">
        <v>94</v>
      </c>
      <c r="J358" s="322" t="str">
        <f t="shared" si="167"/>
        <v>Não</v>
      </c>
      <c r="K358" s="322" t="str">
        <f t="shared" si="179"/>
        <v>Região</v>
      </c>
      <c r="L358" s="322" t="str">
        <f t="shared" si="168"/>
        <v>Duartina</v>
      </c>
      <c r="M358" s="322" t="s">
        <v>336</v>
      </c>
      <c r="N358" s="323" t="s">
        <v>17</v>
      </c>
      <c r="O358" s="323" t="s">
        <v>95</v>
      </c>
      <c r="P358" s="324">
        <f t="shared" si="151"/>
        <v>768</v>
      </c>
      <c r="Q358" s="325">
        <v>12</v>
      </c>
      <c r="R358" s="326">
        <v>48</v>
      </c>
      <c r="S358" s="324">
        <f t="shared" si="152"/>
        <v>779</v>
      </c>
      <c r="T358" s="325">
        <v>12</v>
      </c>
      <c r="U358" s="326">
        <v>59</v>
      </c>
      <c r="V358" s="324">
        <f t="shared" si="153"/>
        <v>779</v>
      </c>
      <c r="W358" s="325">
        <v>12</v>
      </c>
      <c r="X358" s="326">
        <v>59</v>
      </c>
      <c r="Y358" s="324">
        <f t="shared" si="154"/>
        <v>780</v>
      </c>
      <c r="Z358" s="325">
        <v>13</v>
      </c>
      <c r="AA358" s="326">
        <v>0</v>
      </c>
      <c r="AB358" s="324">
        <f t="shared" si="155"/>
        <v>797</v>
      </c>
      <c r="AC358" s="325">
        <v>13</v>
      </c>
      <c r="AD358" s="326">
        <v>17</v>
      </c>
      <c r="AE358" s="324">
        <f t="shared" si="156"/>
        <v>797</v>
      </c>
      <c r="AF358" s="325">
        <v>13</v>
      </c>
      <c r="AG358" s="326">
        <v>17</v>
      </c>
      <c r="AH358" s="321">
        <f t="shared" si="169"/>
        <v>5083</v>
      </c>
      <c r="AI358" s="321">
        <f t="shared" si="157"/>
        <v>5088</v>
      </c>
      <c r="AJ358" s="321">
        <f t="shared" si="158"/>
        <v>5099</v>
      </c>
      <c r="AK358" s="321">
        <f t="shared" si="159"/>
        <v>5099</v>
      </c>
      <c r="AL358" s="321">
        <f t="shared" si="160"/>
        <v>5100</v>
      </c>
      <c r="AM358" s="321">
        <f t="shared" si="161"/>
        <v>5117</v>
      </c>
      <c r="AN358" s="323">
        <f t="shared" si="162"/>
        <v>5117</v>
      </c>
      <c r="AO358" s="321">
        <f t="shared" si="170"/>
        <v>1</v>
      </c>
      <c r="AP358" s="321">
        <f t="shared" si="171"/>
        <v>5</v>
      </c>
      <c r="AQ358" s="321">
        <f t="shared" si="172"/>
        <v>11</v>
      </c>
      <c r="AR358" s="321">
        <f t="shared" si="173"/>
        <v>0</v>
      </c>
      <c r="AS358" s="321">
        <f t="shared" si="174"/>
        <v>1</v>
      </c>
      <c r="AT358" s="321">
        <f t="shared" si="175"/>
        <v>17</v>
      </c>
      <c r="AU358" s="321">
        <f t="shared" si="176"/>
        <v>18</v>
      </c>
      <c r="AV358" s="321">
        <f t="shared" si="177"/>
        <v>0</v>
      </c>
      <c r="AW358" s="323">
        <f t="shared" si="178"/>
        <v>34</v>
      </c>
    </row>
    <row r="359" spans="1:49" x14ac:dyDescent="0.55000000000000004">
      <c r="A359" s="317">
        <f t="shared" si="163"/>
        <v>4</v>
      </c>
      <c r="B359" s="317">
        <v>17</v>
      </c>
      <c r="C359" s="317">
        <f t="shared" si="180"/>
        <v>4320</v>
      </c>
      <c r="D359" s="317">
        <f t="shared" si="164"/>
        <v>768</v>
      </c>
      <c r="E359" s="318">
        <f t="shared" si="165"/>
        <v>0.53333333333333333</v>
      </c>
      <c r="F359" s="317" t="str">
        <f t="shared" si="166"/>
        <v>Pico</v>
      </c>
      <c r="G359" s="319">
        <v>12</v>
      </c>
      <c r="H359" s="320">
        <v>48</v>
      </c>
      <c r="I359" s="321" t="s">
        <v>184</v>
      </c>
      <c r="J359" s="322" t="str">
        <f t="shared" si="167"/>
        <v>Não</v>
      </c>
      <c r="K359" s="322" t="str">
        <f t="shared" si="179"/>
        <v>Bauru</v>
      </c>
      <c r="L359" s="322" t="str">
        <f t="shared" si="168"/>
        <v>Bauru</v>
      </c>
      <c r="M359" s="322" t="s">
        <v>333</v>
      </c>
      <c r="N359" s="323" t="s">
        <v>17</v>
      </c>
      <c r="O359" s="323" t="s">
        <v>12</v>
      </c>
      <c r="P359" s="324">
        <f t="shared" si="151"/>
        <v>771</v>
      </c>
      <c r="Q359" s="325">
        <v>12</v>
      </c>
      <c r="R359" s="326">
        <v>51</v>
      </c>
      <c r="S359" s="324">
        <f t="shared" si="152"/>
        <v>771</v>
      </c>
      <c r="T359" s="325">
        <v>12</v>
      </c>
      <c r="U359" s="326">
        <v>51</v>
      </c>
      <c r="V359" s="324">
        <f t="shared" si="153"/>
        <v>771</v>
      </c>
      <c r="W359" s="325">
        <v>12</v>
      </c>
      <c r="X359" s="326">
        <v>51</v>
      </c>
      <c r="Y359" s="324">
        <f t="shared" si="154"/>
        <v>787</v>
      </c>
      <c r="Z359" s="325">
        <v>13</v>
      </c>
      <c r="AA359" s="326">
        <v>7</v>
      </c>
      <c r="AB359" s="324">
        <f t="shared" si="155"/>
        <v>800</v>
      </c>
      <c r="AC359" s="325">
        <v>13</v>
      </c>
      <c r="AD359" s="326">
        <v>20</v>
      </c>
      <c r="AE359" s="324">
        <f t="shared" si="156"/>
        <v>800</v>
      </c>
      <c r="AF359" s="325">
        <v>13</v>
      </c>
      <c r="AG359" s="326">
        <v>20</v>
      </c>
      <c r="AH359" s="321">
        <f t="shared" si="169"/>
        <v>5088</v>
      </c>
      <c r="AI359" s="321">
        <f t="shared" si="157"/>
        <v>5091</v>
      </c>
      <c r="AJ359" s="321">
        <f t="shared" si="158"/>
        <v>5091</v>
      </c>
      <c r="AK359" s="321">
        <f t="shared" si="159"/>
        <v>5091</v>
      </c>
      <c r="AL359" s="321">
        <f t="shared" si="160"/>
        <v>5107</v>
      </c>
      <c r="AM359" s="321">
        <f t="shared" si="161"/>
        <v>5120</v>
      </c>
      <c r="AN359" s="323">
        <f t="shared" si="162"/>
        <v>5120</v>
      </c>
      <c r="AO359" s="321">
        <f t="shared" si="170"/>
        <v>1</v>
      </c>
      <c r="AP359" s="321">
        <f t="shared" si="171"/>
        <v>3</v>
      </c>
      <c r="AQ359" s="321">
        <f t="shared" si="172"/>
        <v>0</v>
      </c>
      <c r="AR359" s="321">
        <f t="shared" si="173"/>
        <v>0</v>
      </c>
      <c r="AS359" s="321">
        <f t="shared" si="174"/>
        <v>16</v>
      </c>
      <c r="AT359" s="321">
        <f t="shared" si="175"/>
        <v>13</v>
      </c>
      <c r="AU359" s="321">
        <f t="shared" si="176"/>
        <v>29</v>
      </c>
      <c r="AV359" s="321">
        <f t="shared" si="177"/>
        <v>0</v>
      </c>
      <c r="AW359" s="323">
        <f t="shared" si="178"/>
        <v>32</v>
      </c>
    </row>
    <row r="360" spans="1:49" x14ac:dyDescent="0.55000000000000004">
      <c r="A360" s="317">
        <f t="shared" si="163"/>
        <v>4</v>
      </c>
      <c r="B360" s="317">
        <v>17</v>
      </c>
      <c r="C360" s="317">
        <f t="shared" si="180"/>
        <v>4320</v>
      </c>
      <c r="D360" s="317">
        <f t="shared" si="164"/>
        <v>774</v>
      </c>
      <c r="E360" s="318">
        <f t="shared" si="165"/>
        <v>0.53749999999999998</v>
      </c>
      <c r="F360" s="317" t="str">
        <f t="shared" si="166"/>
        <v>Pico</v>
      </c>
      <c r="G360" s="319">
        <v>12</v>
      </c>
      <c r="H360" s="320">
        <v>54</v>
      </c>
      <c r="I360" s="321" t="s">
        <v>180</v>
      </c>
      <c r="J360" s="322" t="str">
        <f t="shared" si="167"/>
        <v>Não</v>
      </c>
      <c r="K360" s="322" t="str">
        <f t="shared" si="179"/>
        <v>Bauru</v>
      </c>
      <c r="L360" s="322" t="str">
        <f t="shared" si="168"/>
        <v>Bauru</v>
      </c>
      <c r="M360" s="322" t="s">
        <v>329</v>
      </c>
      <c r="N360" s="323" t="s">
        <v>3</v>
      </c>
      <c r="O360" s="323" t="s">
        <v>168</v>
      </c>
      <c r="P360" s="324">
        <f t="shared" si="151"/>
        <v>782</v>
      </c>
      <c r="Q360" s="325">
        <v>13</v>
      </c>
      <c r="R360" s="326">
        <v>2</v>
      </c>
      <c r="S360" s="324">
        <f t="shared" si="152"/>
        <v>783</v>
      </c>
      <c r="T360" s="325">
        <v>13</v>
      </c>
      <c r="U360" s="326">
        <v>3</v>
      </c>
      <c r="V360" s="324">
        <f t="shared" si="153"/>
        <v>789</v>
      </c>
      <c r="W360" s="325">
        <v>13</v>
      </c>
      <c r="X360" s="326">
        <v>9</v>
      </c>
      <c r="Y360" s="324">
        <f t="shared" si="154"/>
        <v>804</v>
      </c>
      <c r="Z360" s="325">
        <v>13</v>
      </c>
      <c r="AA360" s="326">
        <v>24</v>
      </c>
      <c r="AB360" s="324">
        <f t="shared" si="155"/>
        <v>824</v>
      </c>
      <c r="AC360" s="325">
        <v>13</v>
      </c>
      <c r="AD360" s="326">
        <v>44</v>
      </c>
      <c r="AE360" s="324">
        <f t="shared" si="156"/>
        <v>832</v>
      </c>
      <c r="AF360" s="325">
        <v>13</v>
      </c>
      <c r="AG360" s="326">
        <v>52</v>
      </c>
      <c r="AH360" s="321">
        <f t="shared" si="169"/>
        <v>5094</v>
      </c>
      <c r="AI360" s="321">
        <f t="shared" si="157"/>
        <v>5102</v>
      </c>
      <c r="AJ360" s="321">
        <f t="shared" si="158"/>
        <v>5103</v>
      </c>
      <c r="AK360" s="321">
        <f t="shared" si="159"/>
        <v>5109</v>
      </c>
      <c r="AL360" s="321">
        <f t="shared" si="160"/>
        <v>5124</v>
      </c>
      <c r="AM360" s="321">
        <f t="shared" si="161"/>
        <v>5144</v>
      </c>
      <c r="AN360" s="323">
        <f t="shared" si="162"/>
        <v>5152</v>
      </c>
      <c r="AO360" s="321">
        <f t="shared" si="170"/>
        <v>1</v>
      </c>
      <c r="AP360" s="321">
        <f t="shared" si="171"/>
        <v>8</v>
      </c>
      <c r="AQ360" s="321">
        <f t="shared" si="172"/>
        <v>1</v>
      </c>
      <c r="AR360" s="321">
        <f t="shared" si="173"/>
        <v>6</v>
      </c>
      <c r="AS360" s="321">
        <f t="shared" si="174"/>
        <v>15</v>
      </c>
      <c r="AT360" s="321">
        <f t="shared" si="175"/>
        <v>20</v>
      </c>
      <c r="AU360" s="321">
        <f t="shared" si="176"/>
        <v>35</v>
      </c>
      <c r="AV360" s="321">
        <f t="shared" si="177"/>
        <v>8</v>
      </c>
      <c r="AW360" s="323">
        <f t="shared" si="178"/>
        <v>58</v>
      </c>
    </row>
    <row r="361" spans="1:49" x14ac:dyDescent="0.55000000000000004">
      <c r="A361" s="317">
        <f t="shared" si="163"/>
        <v>4</v>
      </c>
      <c r="B361" s="317">
        <v>17</v>
      </c>
      <c r="C361" s="317">
        <f t="shared" si="180"/>
        <v>4320</v>
      </c>
      <c r="D361" s="317">
        <f t="shared" si="164"/>
        <v>782</v>
      </c>
      <c r="E361" s="318">
        <f t="shared" si="165"/>
        <v>0.54305555555555551</v>
      </c>
      <c r="F361" s="317" t="str">
        <f t="shared" si="166"/>
        <v>Pico</v>
      </c>
      <c r="G361" s="319">
        <v>13</v>
      </c>
      <c r="H361" s="320">
        <v>2</v>
      </c>
      <c r="I361" s="321" t="s">
        <v>116</v>
      </c>
      <c r="J361" s="322" t="str">
        <f t="shared" si="167"/>
        <v>Não</v>
      </c>
      <c r="K361" s="322" t="str">
        <f t="shared" si="179"/>
        <v>Bauru</v>
      </c>
      <c r="L361" s="322" t="str">
        <f t="shared" si="168"/>
        <v>Bauru</v>
      </c>
      <c r="M361" s="322" t="s">
        <v>329</v>
      </c>
      <c r="N361" s="323" t="s">
        <v>17</v>
      </c>
      <c r="O361" s="323" t="s">
        <v>36</v>
      </c>
      <c r="P361" s="324">
        <f t="shared" si="151"/>
        <v>791</v>
      </c>
      <c r="Q361" s="325">
        <v>13</v>
      </c>
      <c r="R361" s="326">
        <v>11</v>
      </c>
      <c r="S361" s="324">
        <f t="shared" si="152"/>
        <v>792</v>
      </c>
      <c r="T361" s="325">
        <v>13</v>
      </c>
      <c r="U361" s="326">
        <v>12</v>
      </c>
      <c r="V361" s="324">
        <f t="shared" si="153"/>
        <v>802</v>
      </c>
      <c r="W361" s="325">
        <v>13</v>
      </c>
      <c r="X361" s="326">
        <v>22</v>
      </c>
      <c r="Y361" s="324">
        <f t="shared" si="154"/>
        <v>823</v>
      </c>
      <c r="Z361" s="325">
        <v>13</v>
      </c>
      <c r="AA361" s="326">
        <v>43</v>
      </c>
      <c r="AB361" s="324">
        <f t="shared" si="155"/>
        <v>825</v>
      </c>
      <c r="AC361" s="325">
        <v>13</v>
      </c>
      <c r="AD361" s="326">
        <v>45</v>
      </c>
      <c r="AE361" s="324">
        <f t="shared" si="156"/>
        <v>849</v>
      </c>
      <c r="AF361" s="325">
        <v>14</v>
      </c>
      <c r="AG361" s="326">
        <v>9</v>
      </c>
      <c r="AH361" s="321">
        <f t="shared" si="169"/>
        <v>5102</v>
      </c>
      <c r="AI361" s="321">
        <f t="shared" si="157"/>
        <v>5111</v>
      </c>
      <c r="AJ361" s="321">
        <f t="shared" si="158"/>
        <v>5112</v>
      </c>
      <c r="AK361" s="321">
        <f t="shared" si="159"/>
        <v>5122</v>
      </c>
      <c r="AL361" s="321">
        <f t="shared" si="160"/>
        <v>5143</v>
      </c>
      <c r="AM361" s="321">
        <f t="shared" si="161"/>
        <v>5145</v>
      </c>
      <c r="AN361" s="323">
        <f t="shared" si="162"/>
        <v>5169</v>
      </c>
      <c r="AO361" s="321">
        <f t="shared" si="170"/>
        <v>1</v>
      </c>
      <c r="AP361" s="321">
        <f t="shared" si="171"/>
        <v>9</v>
      </c>
      <c r="AQ361" s="321">
        <f t="shared" si="172"/>
        <v>1</v>
      </c>
      <c r="AR361" s="321">
        <f t="shared" si="173"/>
        <v>10</v>
      </c>
      <c r="AS361" s="321">
        <f t="shared" si="174"/>
        <v>21</v>
      </c>
      <c r="AT361" s="321">
        <f t="shared" si="175"/>
        <v>2</v>
      </c>
      <c r="AU361" s="321">
        <f t="shared" si="176"/>
        <v>23</v>
      </c>
      <c r="AV361" s="321">
        <f t="shared" si="177"/>
        <v>24</v>
      </c>
      <c r="AW361" s="323">
        <f t="shared" si="178"/>
        <v>67</v>
      </c>
    </row>
    <row r="362" spans="1:49" x14ac:dyDescent="0.55000000000000004">
      <c r="A362" s="317">
        <f t="shared" si="163"/>
        <v>4</v>
      </c>
      <c r="B362" s="317">
        <v>17</v>
      </c>
      <c r="C362" s="317">
        <f t="shared" si="180"/>
        <v>4320</v>
      </c>
      <c r="D362" s="317">
        <f t="shared" si="164"/>
        <v>790</v>
      </c>
      <c r="E362" s="318">
        <f t="shared" si="165"/>
        <v>0.54861111111111105</v>
      </c>
      <c r="F362" s="317" t="str">
        <f t="shared" si="166"/>
        <v>Pico</v>
      </c>
      <c r="G362" s="319">
        <v>13</v>
      </c>
      <c r="H362" s="320">
        <v>10</v>
      </c>
      <c r="I362" s="321" t="s">
        <v>185</v>
      </c>
      <c r="J362" s="322" t="str">
        <f t="shared" si="167"/>
        <v>Não</v>
      </c>
      <c r="K362" s="322" t="str">
        <f t="shared" si="179"/>
        <v>Bauru</v>
      </c>
      <c r="L362" s="322" t="str">
        <f t="shared" si="168"/>
        <v>Bauru</v>
      </c>
      <c r="M362" s="322" t="s">
        <v>329</v>
      </c>
      <c r="N362" s="323" t="s">
        <v>17</v>
      </c>
      <c r="O362" s="323" t="s">
        <v>7</v>
      </c>
      <c r="P362" s="324">
        <f t="shared" si="151"/>
        <v>796</v>
      </c>
      <c r="Q362" s="325">
        <v>13</v>
      </c>
      <c r="R362" s="326">
        <v>16</v>
      </c>
      <c r="S362" s="324">
        <f t="shared" si="152"/>
        <v>798</v>
      </c>
      <c r="T362" s="325">
        <v>13</v>
      </c>
      <c r="U362" s="326">
        <v>18</v>
      </c>
      <c r="V362" s="324">
        <f t="shared" si="153"/>
        <v>804</v>
      </c>
      <c r="W362" s="325">
        <v>13</v>
      </c>
      <c r="X362" s="326">
        <v>24</v>
      </c>
      <c r="Y362" s="324">
        <f t="shared" si="154"/>
        <v>820</v>
      </c>
      <c r="Z362" s="325">
        <v>13</v>
      </c>
      <c r="AA362" s="326">
        <v>40</v>
      </c>
      <c r="AB362" s="324">
        <f t="shared" si="155"/>
        <v>824</v>
      </c>
      <c r="AC362" s="325">
        <v>13</v>
      </c>
      <c r="AD362" s="326">
        <v>44</v>
      </c>
      <c r="AE362" s="324">
        <f t="shared" si="156"/>
        <v>849</v>
      </c>
      <c r="AF362" s="325">
        <v>14</v>
      </c>
      <c r="AG362" s="326">
        <v>9</v>
      </c>
      <c r="AH362" s="321">
        <f t="shared" si="169"/>
        <v>5110</v>
      </c>
      <c r="AI362" s="321">
        <f t="shared" si="157"/>
        <v>5116</v>
      </c>
      <c r="AJ362" s="321">
        <f t="shared" si="158"/>
        <v>5118</v>
      </c>
      <c r="AK362" s="321">
        <f t="shared" si="159"/>
        <v>5124</v>
      </c>
      <c r="AL362" s="321">
        <f t="shared" si="160"/>
        <v>5140</v>
      </c>
      <c r="AM362" s="321">
        <f t="shared" si="161"/>
        <v>5144</v>
      </c>
      <c r="AN362" s="323">
        <f t="shared" si="162"/>
        <v>5169</v>
      </c>
      <c r="AO362" s="321">
        <f t="shared" si="170"/>
        <v>1</v>
      </c>
      <c r="AP362" s="321">
        <f t="shared" si="171"/>
        <v>6</v>
      </c>
      <c r="AQ362" s="321">
        <f t="shared" si="172"/>
        <v>2</v>
      </c>
      <c r="AR362" s="321">
        <f t="shared" si="173"/>
        <v>6</v>
      </c>
      <c r="AS362" s="321">
        <f t="shared" si="174"/>
        <v>16</v>
      </c>
      <c r="AT362" s="321">
        <f t="shared" si="175"/>
        <v>4</v>
      </c>
      <c r="AU362" s="321">
        <f t="shared" si="176"/>
        <v>20</v>
      </c>
      <c r="AV362" s="321">
        <f t="shared" si="177"/>
        <v>25</v>
      </c>
      <c r="AW362" s="323">
        <f t="shared" si="178"/>
        <v>59</v>
      </c>
    </row>
    <row r="363" spans="1:49" x14ac:dyDescent="0.55000000000000004">
      <c r="A363" s="317">
        <f t="shared" si="163"/>
        <v>4</v>
      </c>
      <c r="B363" s="317">
        <v>17</v>
      </c>
      <c r="C363" s="317">
        <f t="shared" si="180"/>
        <v>4320</v>
      </c>
      <c r="D363" s="317">
        <f t="shared" si="164"/>
        <v>793</v>
      </c>
      <c r="E363" s="318">
        <f t="shared" si="165"/>
        <v>0.55069444444444449</v>
      </c>
      <c r="F363" s="317" t="str">
        <f t="shared" si="166"/>
        <v>Pico</v>
      </c>
      <c r="G363" s="319">
        <v>13</v>
      </c>
      <c r="H363" s="320">
        <v>13</v>
      </c>
      <c r="I363" s="321" t="s">
        <v>94</v>
      </c>
      <c r="J363" s="322" t="str">
        <f t="shared" si="167"/>
        <v>Não</v>
      </c>
      <c r="K363" s="322" t="str">
        <f t="shared" si="179"/>
        <v>Região</v>
      </c>
      <c r="L363" s="322" t="str">
        <f t="shared" si="168"/>
        <v>Duartina</v>
      </c>
      <c r="M363" s="322" t="s">
        <v>336</v>
      </c>
      <c r="N363" s="323" t="s">
        <v>17</v>
      </c>
      <c r="O363" s="323" t="s">
        <v>95</v>
      </c>
      <c r="P363" s="324">
        <f t="shared" si="151"/>
        <v>797</v>
      </c>
      <c r="Q363" s="325">
        <v>13</v>
      </c>
      <c r="R363" s="326">
        <v>17</v>
      </c>
      <c r="S363" s="324">
        <f t="shared" si="152"/>
        <v>798</v>
      </c>
      <c r="T363" s="325">
        <v>13</v>
      </c>
      <c r="U363" s="326">
        <v>18</v>
      </c>
      <c r="V363" s="324">
        <f t="shared" si="153"/>
        <v>803</v>
      </c>
      <c r="W363" s="325">
        <v>13</v>
      </c>
      <c r="X363" s="326">
        <v>23</v>
      </c>
      <c r="Y363" s="324">
        <f t="shared" si="154"/>
        <v>828</v>
      </c>
      <c r="Z363" s="325">
        <v>13</v>
      </c>
      <c r="AA363" s="326">
        <v>48</v>
      </c>
      <c r="AB363" s="324">
        <f t="shared" si="155"/>
        <v>865</v>
      </c>
      <c r="AC363" s="325">
        <v>14</v>
      </c>
      <c r="AD363" s="326">
        <v>25</v>
      </c>
      <c r="AE363" s="324">
        <f t="shared" si="156"/>
        <v>865</v>
      </c>
      <c r="AF363" s="325">
        <v>14</v>
      </c>
      <c r="AG363" s="326">
        <v>25</v>
      </c>
      <c r="AH363" s="321">
        <f t="shared" si="169"/>
        <v>5113</v>
      </c>
      <c r="AI363" s="321">
        <f t="shared" si="157"/>
        <v>5117</v>
      </c>
      <c r="AJ363" s="321">
        <f t="shared" si="158"/>
        <v>5118</v>
      </c>
      <c r="AK363" s="321">
        <f t="shared" si="159"/>
        <v>5123</v>
      </c>
      <c r="AL363" s="321">
        <f t="shared" si="160"/>
        <v>5148</v>
      </c>
      <c r="AM363" s="321">
        <f t="shared" si="161"/>
        <v>5185</v>
      </c>
      <c r="AN363" s="323">
        <f t="shared" si="162"/>
        <v>5185</v>
      </c>
      <c r="AO363" s="321">
        <f t="shared" si="170"/>
        <v>1</v>
      </c>
      <c r="AP363" s="321">
        <f t="shared" si="171"/>
        <v>4</v>
      </c>
      <c r="AQ363" s="321">
        <f t="shared" si="172"/>
        <v>1</v>
      </c>
      <c r="AR363" s="321">
        <f t="shared" si="173"/>
        <v>5</v>
      </c>
      <c r="AS363" s="321">
        <f t="shared" si="174"/>
        <v>25</v>
      </c>
      <c r="AT363" s="321">
        <f t="shared" si="175"/>
        <v>37</v>
      </c>
      <c r="AU363" s="321">
        <f t="shared" si="176"/>
        <v>62</v>
      </c>
      <c r="AV363" s="321">
        <f t="shared" si="177"/>
        <v>0</v>
      </c>
      <c r="AW363" s="323">
        <f t="shared" si="178"/>
        <v>72</v>
      </c>
    </row>
    <row r="364" spans="1:49" x14ac:dyDescent="0.55000000000000004">
      <c r="A364" s="317">
        <f t="shared" si="163"/>
        <v>4</v>
      </c>
      <c r="B364" s="317">
        <v>17</v>
      </c>
      <c r="C364" s="317">
        <f t="shared" si="180"/>
        <v>4320</v>
      </c>
      <c r="D364" s="317">
        <f t="shared" si="164"/>
        <v>806</v>
      </c>
      <c r="E364" s="318">
        <f t="shared" si="165"/>
        <v>0.55972222222222223</v>
      </c>
      <c r="F364" s="317" t="str">
        <f t="shared" si="166"/>
        <v>Pico</v>
      </c>
      <c r="G364" s="319">
        <v>13</v>
      </c>
      <c r="H364" s="320">
        <v>26</v>
      </c>
      <c r="I364" s="321" t="s">
        <v>66</v>
      </c>
      <c r="J364" s="322" t="str">
        <f t="shared" si="167"/>
        <v>Não</v>
      </c>
      <c r="K364" s="322" t="str">
        <f t="shared" si="179"/>
        <v>Bauru</v>
      </c>
      <c r="L364" s="322" t="str">
        <f t="shared" si="168"/>
        <v>Bauru</v>
      </c>
      <c r="M364" s="322" t="s">
        <v>325</v>
      </c>
      <c r="N364" s="323" t="s">
        <v>17</v>
      </c>
      <c r="O364" s="323" t="s">
        <v>4</v>
      </c>
      <c r="P364" s="324">
        <f t="shared" si="151"/>
        <v>812</v>
      </c>
      <c r="Q364" s="325">
        <v>13</v>
      </c>
      <c r="R364" s="326">
        <v>32</v>
      </c>
      <c r="S364" s="324">
        <f t="shared" si="152"/>
        <v>812</v>
      </c>
      <c r="T364" s="325">
        <v>13</v>
      </c>
      <c r="U364" s="326">
        <v>32</v>
      </c>
      <c r="V364" s="324">
        <f t="shared" si="153"/>
        <v>820</v>
      </c>
      <c r="W364" s="325">
        <v>13</v>
      </c>
      <c r="X364" s="326">
        <v>40</v>
      </c>
      <c r="Y364" s="324">
        <f t="shared" si="154"/>
        <v>851</v>
      </c>
      <c r="Z364" s="325">
        <v>14</v>
      </c>
      <c r="AA364" s="326">
        <v>11</v>
      </c>
      <c r="AB364" s="324">
        <f t="shared" si="155"/>
        <v>860</v>
      </c>
      <c r="AC364" s="325">
        <v>14</v>
      </c>
      <c r="AD364" s="326">
        <v>20</v>
      </c>
      <c r="AE364" s="324">
        <f t="shared" si="156"/>
        <v>886</v>
      </c>
      <c r="AF364" s="325">
        <v>14</v>
      </c>
      <c r="AG364" s="326">
        <v>46</v>
      </c>
      <c r="AH364" s="321">
        <f t="shared" si="169"/>
        <v>5126</v>
      </c>
      <c r="AI364" s="321">
        <f t="shared" si="157"/>
        <v>5132</v>
      </c>
      <c r="AJ364" s="321">
        <f t="shared" si="158"/>
        <v>5132</v>
      </c>
      <c r="AK364" s="321">
        <f t="shared" si="159"/>
        <v>5140</v>
      </c>
      <c r="AL364" s="321">
        <f t="shared" si="160"/>
        <v>5171</v>
      </c>
      <c r="AM364" s="321">
        <f t="shared" si="161"/>
        <v>5180</v>
      </c>
      <c r="AN364" s="323">
        <f t="shared" si="162"/>
        <v>5206</v>
      </c>
      <c r="AO364" s="321">
        <f t="shared" si="170"/>
        <v>1</v>
      </c>
      <c r="AP364" s="321">
        <f t="shared" si="171"/>
        <v>6</v>
      </c>
      <c r="AQ364" s="321">
        <f t="shared" si="172"/>
        <v>0</v>
      </c>
      <c r="AR364" s="321">
        <f t="shared" si="173"/>
        <v>8</v>
      </c>
      <c r="AS364" s="321">
        <f t="shared" si="174"/>
        <v>31</v>
      </c>
      <c r="AT364" s="321">
        <f t="shared" si="175"/>
        <v>9</v>
      </c>
      <c r="AU364" s="321">
        <f t="shared" si="176"/>
        <v>40</v>
      </c>
      <c r="AV364" s="321">
        <f t="shared" si="177"/>
        <v>26</v>
      </c>
      <c r="AW364" s="323">
        <f t="shared" si="178"/>
        <v>80</v>
      </c>
    </row>
    <row r="365" spans="1:49" x14ac:dyDescent="0.55000000000000004">
      <c r="A365" s="317">
        <f t="shared" si="163"/>
        <v>4</v>
      </c>
      <c r="B365" s="317">
        <v>17</v>
      </c>
      <c r="C365" s="317">
        <f t="shared" si="180"/>
        <v>4320</v>
      </c>
      <c r="D365" s="317">
        <f t="shared" si="164"/>
        <v>815</v>
      </c>
      <c r="E365" s="318">
        <f t="shared" si="165"/>
        <v>0.56597222222222221</v>
      </c>
      <c r="F365" s="317" t="str">
        <f t="shared" si="166"/>
        <v>Pico</v>
      </c>
      <c r="G365" s="319">
        <v>13</v>
      </c>
      <c r="H365" s="320">
        <v>35</v>
      </c>
      <c r="I365" s="321" t="s">
        <v>51</v>
      </c>
      <c r="J365" s="322" t="str">
        <f t="shared" si="167"/>
        <v>Não</v>
      </c>
      <c r="K365" s="322" t="str">
        <f t="shared" si="179"/>
        <v>Região</v>
      </c>
      <c r="L365" s="322" t="str">
        <f t="shared" si="168"/>
        <v>Pirajui</v>
      </c>
      <c r="M365" s="322" t="s">
        <v>335</v>
      </c>
      <c r="N365" s="323" t="s">
        <v>3</v>
      </c>
      <c r="O365" s="323" t="s">
        <v>52</v>
      </c>
      <c r="P365" s="324">
        <f t="shared" si="151"/>
        <v>821</v>
      </c>
      <c r="Q365" s="325">
        <v>13</v>
      </c>
      <c r="R365" s="326">
        <v>41</v>
      </c>
      <c r="S365" s="324">
        <f t="shared" si="152"/>
        <v>822</v>
      </c>
      <c r="T365" s="325">
        <v>13</v>
      </c>
      <c r="U365" s="326">
        <v>42</v>
      </c>
      <c r="V365" s="324">
        <f t="shared" si="153"/>
        <v>828</v>
      </c>
      <c r="W365" s="325">
        <v>13</v>
      </c>
      <c r="X365" s="326">
        <v>48</v>
      </c>
      <c r="Y365" s="324">
        <f t="shared" si="154"/>
        <v>851</v>
      </c>
      <c r="Z365" s="325">
        <v>14</v>
      </c>
      <c r="AA365" s="326">
        <v>11</v>
      </c>
      <c r="AB365" s="324">
        <f t="shared" si="155"/>
        <v>851</v>
      </c>
      <c r="AC365" s="325">
        <v>14</v>
      </c>
      <c r="AD365" s="326">
        <v>11</v>
      </c>
      <c r="AE365" s="324">
        <f t="shared" si="156"/>
        <v>851</v>
      </c>
      <c r="AF365" s="325">
        <v>14</v>
      </c>
      <c r="AG365" s="326">
        <v>11</v>
      </c>
      <c r="AH365" s="321">
        <f t="shared" si="169"/>
        <v>5135</v>
      </c>
      <c r="AI365" s="321">
        <f t="shared" si="157"/>
        <v>5141</v>
      </c>
      <c r="AJ365" s="321">
        <f t="shared" si="158"/>
        <v>5142</v>
      </c>
      <c r="AK365" s="321">
        <f t="shared" si="159"/>
        <v>5148</v>
      </c>
      <c r="AL365" s="321">
        <f t="shared" si="160"/>
        <v>5171</v>
      </c>
      <c r="AM365" s="321">
        <f t="shared" si="161"/>
        <v>5171</v>
      </c>
      <c r="AN365" s="323">
        <f t="shared" si="162"/>
        <v>5171</v>
      </c>
      <c r="AO365" s="321">
        <f t="shared" si="170"/>
        <v>1</v>
      </c>
      <c r="AP365" s="321">
        <f t="shared" si="171"/>
        <v>6</v>
      </c>
      <c r="AQ365" s="321">
        <f t="shared" si="172"/>
        <v>1</v>
      </c>
      <c r="AR365" s="321">
        <f t="shared" si="173"/>
        <v>6</v>
      </c>
      <c r="AS365" s="321">
        <f t="shared" si="174"/>
        <v>23</v>
      </c>
      <c r="AT365" s="321">
        <f t="shared" si="175"/>
        <v>0</v>
      </c>
      <c r="AU365" s="321">
        <f t="shared" si="176"/>
        <v>23</v>
      </c>
      <c r="AV365" s="321">
        <f t="shared" si="177"/>
        <v>0</v>
      </c>
      <c r="AW365" s="323">
        <f t="shared" si="178"/>
        <v>36</v>
      </c>
    </row>
    <row r="366" spans="1:49" x14ac:dyDescent="0.55000000000000004">
      <c r="A366" s="317">
        <f t="shared" si="163"/>
        <v>4</v>
      </c>
      <c r="B366" s="317">
        <v>17</v>
      </c>
      <c r="C366" s="317">
        <f t="shared" si="180"/>
        <v>4320</v>
      </c>
      <c r="D366" s="317">
        <f t="shared" si="164"/>
        <v>821</v>
      </c>
      <c r="E366" s="318">
        <f t="shared" si="165"/>
        <v>0.57013888888888886</v>
      </c>
      <c r="F366" s="317" t="str">
        <f t="shared" si="166"/>
        <v>Pico</v>
      </c>
      <c r="G366" s="319">
        <v>13</v>
      </c>
      <c r="H366" s="320">
        <v>41</v>
      </c>
      <c r="I366" s="321" t="s">
        <v>118</v>
      </c>
      <c r="J366" s="322" t="str">
        <f t="shared" si="167"/>
        <v>Não</v>
      </c>
      <c r="K366" s="322" t="str">
        <f t="shared" si="179"/>
        <v>Bauru</v>
      </c>
      <c r="L366" s="322" t="str">
        <f t="shared" si="168"/>
        <v>Bauru</v>
      </c>
      <c r="M366" s="322" t="s">
        <v>333</v>
      </c>
      <c r="N366" s="323" t="s">
        <v>22</v>
      </c>
      <c r="O366" s="323" t="s">
        <v>23</v>
      </c>
      <c r="P366" s="324">
        <f t="shared" si="151"/>
        <v>828</v>
      </c>
      <c r="Q366" s="325">
        <v>13</v>
      </c>
      <c r="R366" s="326">
        <v>48</v>
      </c>
      <c r="S366" s="324">
        <f t="shared" si="152"/>
        <v>832</v>
      </c>
      <c r="T366" s="325">
        <v>13</v>
      </c>
      <c r="U366" s="326">
        <v>52</v>
      </c>
      <c r="V366" s="324">
        <f t="shared" si="153"/>
        <v>854</v>
      </c>
      <c r="W366" s="325">
        <v>14</v>
      </c>
      <c r="X366" s="326">
        <v>14</v>
      </c>
      <c r="Y366" s="324">
        <f t="shared" si="154"/>
        <v>869</v>
      </c>
      <c r="Z366" s="325">
        <v>14</v>
      </c>
      <c r="AA366" s="326">
        <v>29</v>
      </c>
      <c r="AB366" s="324">
        <f t="shared" si="155"/>
        <v>871</v>
      </c>
      <c r="AC366" s="325">
        <v>14</v>
      </c>
      <c r="AD366" s="326">
        <v>31</v>
      </c>
      <c r="AE366" s="324">
        <f t="shared" si="156"/>
        <v>902</v>
      </c>
      <c r="AF366" s="325">
        <v>15</v>
      </c>
      <c r="AG366" s="326">
        <v>2</v>
      </c>
      <c r="AH366" s="321">
        <f t="shared" si="169"/>
        <v>5141</v>
      </c>
      <c r="AI366" s="321">
        <f t="shared" si="157"/>
        <v>5148</v>
      </c>
      <c r="AJ366" s="321">
        <f t="shared" si="158"/>
        <v>5152</v>
      </c>
      <c r="AK366" s="321">
        <f t="shared" si="159"/>
        <v>5174</v>
      </c>
      <c r="AL366" s="321">
        <f t="shared" si="160"/>
        <v>5189</v>
      </c>
      <c r="AM366" s="321">
        <f t="shared" si="161"/>
        <v>5191</v>
      </c>
      <c r="AN366" s="323">
        <f t="shared" si="162"/>
        <v>5222</v>
      </c>
      <c r="AO366" s="321">
        <f t="shared" si="170"/>
        <v>1</v>
      </c>
      <c r="AP366" s="321">
        <f t="shared" si="171"/>
        <v>7</v>
      </c>
      <c r="AQ366" s="321">
        <f t="shared" si="172"/>
        <v>4</v>
      </c>
      <c r="AR366" s="321">
        <f t="shared" si="173"/>
        <v>22</v>
      </c>
      <c r="AS366" s="321">
        <f t="shared" si="174"/>
        <v>15</v>
      </c>
      <c r="AT366" s="321">
        <f t="shared" si="175"/>
        <v>2</v>
      </c>
      <c r="AU366" s="321">
        <f t="shared" si="176"/>
        <v>17</v>
      </c>
      <c r="AV366" s="321">
        <f t="shared" si="177"/>
        <v>31</v>
      </c>
      <c r="AW366" s="323">
        <f t="shared" si="178"/>
        <v>81</v>
      </c>
    </row>
    <row r="367" spans="1:49" x14ac:dyDescent="0.55000000000000004">
      <c r="A367" s="317">
        <f t="shared" si="163"/>
        <v>4</v>
      </c>
      <c r="B367" s="317">
        <v>17</v>
      </c>
      <c r="C367" s="317">
        <f t="shared" si="180"/>
        <v>4320</v>
      </c>
      <c r="D367" s="317">
        <f t="shared" si="164"/>
        <v>824</v>
      </c>
      <c r="E367" s="318">
        <f t="shared" si="165"/>
        <v>0.57222222222222219</v>
      </c>
      <c r="F367" s="317" t="str">
        <f t="shared" si="166"/>
        <v>Pico</v>
      </c>
      <c r="G367" s="319">
        <v>13</v>
      </c>
      <c r="H367" s="320">
        <v>44</v>
      </c>
      <c r="I367" s="321" t="s">
        <v>101</v>
      </c>
      <c r="J367" s="322" t="str">
        <f t="shared" si="167"/>
        <v>Não</v>
      </c>
      <c r="K367" s="322" t="str">
        <f t="shared" si="179"/>
        <v>Região</v>
      </c>
      <c r="L367" s="322" t="str">
        <f t="shared" si="168"/>
        <v>Lençóis Paulista</v>
      </c>
      <c r="M367" s="322" t="s">
        <v>334</v>
      </c>
      <c r="N367" s="323" t="s">
        <v>17</v>
      </c>
      <c r="O367" s="323" t="s">
        <v>49</v>
      </c>
      <c r="P367" s="324">
        <f t="shared" si="151"/>
        <v>834</v>
      </c>
      <c r="Q367" s="325">
        <v>13</v>
      </c>
      <c r="R367" s="326">
        <v>54</v>
      </c>
      <c r="S367" s="324">
        <f t="shared" si="152"/>
        <v>836</v>
      </c>
      <c r="T367" s="325">
        <v>13</v>
      </c>
      <c r="U367" s="326">
        <v>56</v>
      </c>
      <c r="V367" s="324">
        <f t="shared" si="153"/>
        <v>852</v>
      </c>
      <c r="W367" s="325">
        <v>14</v>
      </c>
      <c r="X367" s="326">
        <v>12</v>
      </c>
      <c r="Y367" s="324">
        <f t="shared" si="154"/>
        <v>857</v>
      </c>
      <c r="Z367" s="325">
        <v>14</v>
      </c>
      <c r="AA367" s="326">
        <v>17</v>
      </c>
      <c r="AB367" s="324">
        <f t="shared" si="155"/>
        <v>859</v>
      </c>
      <c r="AC367" s="325">
        <v>14</v>
      </c>
      <c r="AD367" s="326">
        <v>19</v>
      </c>
      <c r="AE367" s="324">
        <f t="shared" si="156"/>
        <v>867</v>
      </c>
      <c r="AF367" s="325">
        <v>14</v>
      </c>
      <c r="AG367" s="326">
        <v>27</v>
      </c>
      <c r="AH367" s="321">
        <f t="shared" si="169"/>
        <v>5144</v>
      </c>
      <c r="AI367" s="321">
        <f t="shared" si="157"/>
        <v>5154</v>
      </c>
      <c r="AJ367" s="321">
        <f t="shared" si="158"/>
        <v>5156</v>
      </c>
      <c r="AK367" s="321">
        <f t="shared" si="159"/>
        <v>5172</v>
      </c>
      <c r="AL367" s="321">
        <f t="shared" si="160"/>
        <v>5177</v>
      </c>
      <c r="AM367" s="321">
        <f t="shared" si="161"/>
        <v>5179</v>
      </c>
      <c r="AN367" s="323">
        <f t="shared" si="162"/>
        <v>5187</v>
      </c>
      <c r="AO367" s="321">
        <f t="shared" si="170"/>
        <v>1</v>
      </c>
      <c r="AP367" s="321">
        <f t="shared" si="171"/>
        <v>10</v>
      </c>
      <c r="AQ367" s="321">
        <f t="shared" si="172"/>
        <v>2</v>
      </c>
      <c r="AR367" s="321">
        <f t="shared" si="173"/>
        <v>16</v>
      </c>
      <c r="AS367" s="321">
        <f t="shared" si="174"/>
        <v>5</v>
      </c>
      <c r="AT367" s="321">
        <f t="shared" si="175"/>
        <v>2</v>
      </c>
      <c r="AU367" s="321">
        <f t="shared" si="176"/>
        <v>7</v>
      </c>
      <c r="AV367" s="321">
        <f t="shared" si="177"/>
        <v>8</v>
      </c>
      <c r="AW367" s="323">
        <f t="shared" si="178"/>
        <v>43</v>
      </c>
    </row>
    <row r="368" spans="1:49" x14ac:dyDescent="0.55000000000000004">
      <c r="A368" s="317">
        <f t="shared" si="163"/>
        <v>4</v>
      </c>
      <c r="B368" s="317">
        <v>17</v>
      </c>
      <c r="C368" s="317">
        <f t="shared" si="180"/>
        <v>4320</v>
      </c>
      <c r="D368" s="317">
        <f t="shared" si="164"/>
        <v>831</v>
      </c>
      <c r="E368" s="318">
        <f t="shared" si="165"/>
        <v>0.57708333333333328</v>
      </c>
      <c r="F368" s="317" t="str">
        <f t="shared" si="166"/>
        <v>Pico</v>
      </c>
      <c r="G368" s="319">
        <v>13</v>
      </c>
      <c r="H368" s="320">
        <v>51</v>
      </c>
      <c r="I368" s="321" t="s">
        <v>186</v>
      </c>
      <c r="J368" s="322" t="str">
        <f t="shared" si="167"/>
        <v>Não</v>
      </c>
      <c r="K368" s="322" t="str">
        <f t="shared" si="179"/>
        <v>Bauru</v>
      </c>
      <c r="L368" s="322" t="str">
        <f t="shared" si="168"/>
        <v>Bauru</v>
      </c>
      <c r="M368" s="322" t="s">
        <v>325</v>
      </c>
      <c r="N368" s="323" t="s">
        <v>3</v>
      </c>
      <c r="O368" s="323" t="s">
        <v>4</v>
      </c>
      <c r="P368" s="324">
        <f t="shared" si="151"/>
        <v>887</v>
      </c>
      <c r="Q368" s="325">
        <v>14</v>
      </c>
      <c r="R368" s="326">
        <v>47</v>
      </c>
      <c r="S368" s="324">
        <f t="shared" si="152"/>
        <v>890</v>
      </c>
      <c r="T368" s="325">
        <v>14</v>
      </c>
      <c r="U368" s="326">
        <v>50</v>
      </c>
      <c r="V368" s="324">
        <f t="shared" si="153"/>
        <v>896</v>
      </c>
      <c r="W368" s="325">
        <v>14</v>
      </c>
      <c r="X368" s="326">
        <v>56</v>
      </c>
      <c r="Y368" s="324">
        <f t="shared" si="154"/>
        <v>902</v>
      </c>
      <c r="Z368" s="325">
        <v>15</v>
      </c>
      <c r="AA368" s="326">
        <v>2</v>
      </c>
      <c r="AB368" s="324">
        <f t="shared" si="155"/>
        <v>925</v>
      </c>
      <c r="AC368" s="325">
        <v>15</v>
      </c>
      <c r="AD368" s="326">
        <v>25</v>
      </c>
      <c r="AE368" s="324">
        <f t="shared" si="156"/>
        <v>933</v>
      </c>
      <c r="AF368" s="325">
        <v>15</v>
      </c>
      <c r="AG368" s="326">
        <v>33</v>
      </c>
      <c r="AH368" s="321">
        <f t="shared" si="169"/>
        <v>5151</v>
      </c>
      <c r="AI368" s="321">
        <f t="shared" si="157"/>
        <v>5207</v>
      </c>
      <c r="AJ368" s="321">
        <f t="shared" si="158"/>
        <v>5210</v>
      </c>
      <c r="AK368" s="321">
        <f t="shared" si="159"/>
        <v>5216</v>
      </c>
      <c r="AL368" s="321">
        <f t="shared" si="160"/>
        <v>5222</v>
      </c>
      <c r="AM368" s="321">
        <f t="shared" si="161"/>
        <v>5245</v>
      </c>
      <c r="AN368" s="323">
        <f t="shared" si="162"/>
        <v>5253</v>
      </c>
      <c r="AO368" s="321">
        <f t="shared" si="170"/>
        <v>1</v>
      </c>
      <c r="AP368" s="321">
        <f t="shared" si="171"/>
        <v>56</v>
      </c>
      <c r="AQ368" s="321">
        <f t="shared" si="172"/>
        <v>3</v>
      </c>
      <c r="AR368" s="321">
        <f t="shared" si="173"/>
        <v>6</v>
      </c>
      <c r="AS368" s="321">
        <f t="shared" si="174"/>
        <v>6</v>
      </c>
      <c r="AT368" s="321">
        <f t="shared" si="175"/>
        <v>23</v>
      </c>
      <c r="AU368" s="321">
        <f t="shared" si="176"/>
        <v>29</v>
      </c>
      <c r="AV368" s="321">
        <f t="shared" si="177"/>
        <v>8</v>
      </c>
      <c r="AW368" s="323">
        <f t="shared" si="178"/>
        <v>102</v>
      </c>
    </row>
    <row r="369" spans="1:49" x14ac:dyDescent="0.55000000000000004">
      <c r="A369" s="317">
        <f t="shared" si="163"/>
        <v>4</v>
      </c>
      <c r="B369" s="317">
        <v>17</v>
      </c>
      <c r="C369" s="317">
        <f t="shared" si="180"/>
        <v>4320</v>
      </c>
      <c r="D369" s="317">
        <f t="shared" si="164"/>
        <v>834</v>
      </c>
      <c r="E369" s="318">
        <f t="shared" si="165"/>
        <v>0.57916666666666672</v>
      </c>
      <c r="F369" s="317" t="str">
        <f t="shared" si="166"/>
        <v>Pico</v>
      </c>
      <c r="G369" s="319">
        <v>13</v>
      </c>
      <c r="H369" s="320">
        <v>54</v>
      </c>
      <c r="I369" s="321" t="s">
        <v>15</v>
      </c>
      <c r="J369" s="322" t="str">
        <f t="shared" si="167"/>
        <v>Não</v>
      </c>
      <c r="K369" s="322" t="str">
        <f t="shared" si="179"/>
        <v>Bauru</v>
      </c>
      <c r="L369" s="322" t="str">
        <f t="shared" si="168"/>
        <v>Bauru</v>
      </c>
      <c r="M369" s="322" t="s">
        <v>333</v>
      </c>
      <c r="N369" s="323" t="s">
        <v>22</v>
      </c>
      <c r="O369" s="323" t="s">
        <v>182</v>
      </c>
      <c r="P369" s="324">
        <f t="shared" si="151"/>
        <v>842</v>
      </c>
      <c r="Q369" s="325">
        <v>14</v>
      </c>
      <c r="R369" s="326">
        <v>2</v>
      </c>
      <c r="S369" s="324">
        <f t="shared" si="152"/>
        <v>842</v>
      </c>
      <c r="T369" s="325">
        <v>14</v>
      </c>
      <c r="U369" s="326">
        <v>2</v>
      </c>
      <c r="V369" s="324">
        <f t="shared" si="153"/>
        <v>856</v>
      </c>
      <c r="W369" s="325">
        <v>14</v>
      </c>
      <c r="X369" s="326">
        <v>16</v>
      </c>
      <c r="Y369" s="324">
        <f t="shared" si="154"/>
        <v>862</v>
      </c>
      <c r="Z369" s="325">
        <v>14</v>
      </c>
      <c r="AA369" s="326">
        <v>22</v>
      </c>
      <c r="AB369" s="324">
        <f t="shared" si="155"/>
        <v>0</v>
      </c>
      <c r="AC369" s="325"/>
      <c r="AD369" s="326"/>
      <c r="AE369" s="324">
        <f t="shared" si="156"/>
        <v>878</v>
      </c>
      <c r="AF369" s="325">
        <v>14</v>
      </c>
      <c r="AG369" s="326">
        <v>38</v>
      </c>
      <c r="AH369" s="321">
        <f t="shared" si="169"/>
        <v>5154</v>
      </c>
      <c r="AI369" s="321">
        <f t="shared" si="157"/>
        <v>5162</v>
      </c>
      <c r="AJ369" s="321">
        <f t="shared" si="158"/>
        <v>5162</v>
      </c>
      <c r="AK369" s="321">
        <f t="shared" si="159"/>
        <v>5176</v>
      </c>
      <c r="AL369" s="321">
        <f t="shared" si="160"/>
        <v>5182</v>
      </c>
      <c r="AM369" s="321">
        <f t="shared" si="161"/>
        <v>4320</v>
      </c>
      <c r="AN369" s="323">
        <f t="shared" si="162"/>
        <v>5198</v>
      </c>
      <c r="AO369" s="321">
        <f t="shared" si="170"/>
        <v>1</v>
      </c>
      <c r="AP369" s="321">
        <f t="shared" si="171"/>
        <v>8</v>
      </c>
      <c r="AQ369" s="321">
        <f t="shared" si="172"/>
        <v>0</v>
      </c>
      <c r="AR369" s="321">
        <f t="shared" si="173"/>
        <v>14</v>
      </c>
      <c r="AS369" s="321">
        <f t="shared" si="174"/>
        <v>6</v>
      </c>
      <c r="AT369" s="321">
        <f t="shared" si="175"/>
        <v>-862</v>
      </c>
      <c r="AU369" s="321">
        <f t="shared" si="176"/>
        <v>-856</v>
      </c>
      <c r="AV369" s="321">
        <f t="shared" si="177"/>
        <v>878</v>
      </c>
      <c r="AW369" s="323">
        <f t="shared" si="178"/>
        <v>44</v>
      </c>
    </row>
    <row r="370" spans="1:49" x14ac:dyDescent="0.55000000000000004">
      <c r="A370" s="317">
        <f t="shared" si="163"/>
        <v>4</v>
      </c>
      <c r="B370" s="317">
        <v>17</v>
      </c>
      <c r="C370" s="317">
        <f t="shared" si="180"/>
        <v>4320</v>
      </c>
      <c r="D370" s="317">
        <f t="shared" si="164"/>
        <v>837</v>
      </c>
      <c r="E370" s="318">
        <f t="shared" si="165"/>
        <v>0.58124999999999993</v>
      </c>
      <c r="F370" s="317" t="str">
        <f t="shared" si="166"/>
        <v>Pico</v>
      </c>
      <c r="G370" s="319">
        <v>13</v>
      </c>
      <c r="H370" s="320">
        <v>57</v>
      </c>
      <c r="I370" s="321" t="s">
        <v>187</v>
      </c>
      <c r="J370" s="322" t="str">
        <f t="shared" si="167"/>
        <v>Não</v>
      </c>
      <c r="K370" s="322" t="str">
        <f t="shared" si="179"/>
        <v>Bauru</v>
      </c>
      <c r="L370" s="322" t="str">
        <f t="shared" si="168"/>
        <v>Bauru</v>
      </c>
      <c r="M370" s="322" t="s">
        <v>329</v>
      </c>
      <c r="N370" s="323" t="s">
        <v>3</v>
      </c>
      <c r="O370" s="323" t="s">
        <v>12</v>
      </c>
      <c r="P370" s="324">
        <f t="shared" si="151"/>
        <v>866</v>
      </c>
      <c r="Q370" s="325">
        <v>14</v>
      </c>
      <c r="R370" s="326">
        <v>26</v>
      </c>
      <c r="S370" s="324">
        <f t="shared" si="152"/>
        <v>869</v>
      </c>
      <c r="T370" s="325">
        <v>14</v>
      </c>
      <c r="U370" s="326">
        <v>29</v>
      </c>
      <c r="V370" s="324">
        <f t="shared" si="153"/>
        <v>876</v>
      </c>
      <c r="W370" s="325">
        <v>14</v>
      </c>
      <c r="X370" s="326">
        <v>36</v>
      </c>
      <c r="Y370" s="324">
        <f t="shared" si="154"/>
        <v>906</v>
      </c>
      <c r="Z370" s="325">
        <v>15</v>
      </c>
      <c r="AA370" s="326">
        <v>6</v>
      </c>
      <c r="AB370" s="324">
        <f t="shared" si="155"/>
        <v>915</v>
      </c>
      <c r="AC370" s="325">
        <v>15</v>
      </c>
      <c r="AD370" s="326">
        <v>15</v>
      </c>
      <c r="AE370" s="324">
        <f t="shared" si="156"/>
        <v>934</v>
      </c>
      <c r="AF370" s="325">
        <v>15</v>
      </c>
      <c r="AG370" s="326">
        <v>34</v>
      </c>
      <c r="AH370" s="321">
        <f t="shared" si="169"/>
        <v>5157</v>
      </c>
      <c r="AI370" s="321">
        <f t="shared" si="157"/>
        <v>5186</v>
      </c>
      <c r="AJ370" s="321">
        <f t="shared" si="158"/>
        <v>5189</v>
      </c>
      <c r="AK370" s="321">
        <f t="shared" si="159"/>
        <v>5196</v>
      </c>
      <c r="AL370" s="321">
        <f t="shared" si="160"/>
        <v>5226</v>
      </c>
      <c r="AM370" s="321">
        <f t="shared" si="161"/>
        <v>5235</v>
      </c>
      <c r="AN370" s="323">
        <f t="shared" si="162"/>
        <v>5254</v>
      </c>
      <c r="AO370" s="321">
        <f t="shared" si="170"/>
        <v>1</v>
      </c>
      <c r="AP370" s="321">
        <f t="shared" si="171"/>
        <v>29</v>
      </c>
      <c r="AQ370" s="321">
        <f t="shared" si="172"/>
        <v>3</v>
      </c>
      <c r="AR370" s="321">
        <f t="shared" si="173"/>
        <v>7</v>
      </c>
      <c r="AS370" s="321">
        <f t="shared" si="174"/>
        <v>30</v>
      </c>
      <c r="AT370" s="321">
        <f t="shared" si="175"/>
        <v>9</v>
      </c>
      <c r="AU370" s="321">
        <f t="shared" si="176"/>
        <v>39</v>
      </c>
      <c r="AV370" s="321">
        <f t="shared" si="177"/>
        <v>19</v>
      </c>
      <c r="AW370" s="323">
        <f t="shared" si="178"/>
        <v>97</v>
      </c>
    </row>
    <row r="371" spans="1:49" x14ac:dyDescent="0.55000000000000004">
      <c r="A371" s="317">
        <f t="shared" si="163"/>
        <v>4</v>
      </c>
      <c r="B371" s="317">
        <v>17</v>
      </c>
      <c r="C371" s="317">
        <f t="shared" si="180"/>
        <v>4320</v>
      </c>
      <c r="D371" s="317">
        <f t="shared" si="164"/>
        <v>847</v>
      </c>
      <c r="E371" s="318">
        <f t="shared" si="165"/>
        <v>0.58819444444444446</v>
      </c>
      <c r="F371" s="317" t="str">
        <f t="shared" si="166"/>
        <v>Pico</v>
      </c>
      <c r="G371" s="319">
        <v>14</v>
      </c>
      <c r="H371" s="320">
        <v>7</v>
      </c>
      <c r="I371" s="321" t="s">
        <v>188</v>
      </c>
      <c r="J371" s="322" t="str">
        <f t="shared" si="167"/>
        <v>Não</v>
      </c>
      <c r="K371" s="322" t="str">
        <f t="shared" si="179"/>
        <v>Bauru</v>
      </c>
      <c r="L371" s="322" t="str">
        <f t="shared" si="168"/>
        <v>Bauru</v>
      </c>
      <c r="M371" s="322" t="s">
        <v>333</v>
      </c>
      <c r="N371" s="323" t="s">
        <v>17</v>
      </c>
      <c r="O371" s="323" t="s">
        <v>31</v>
      </c>
      <c r="P371" s="324">
        <f t="shared" si="151"/>
        <v>854</v>
      </c>
      <c r="Q371" s="325">
        <v>14</v>
      </c>
      <c r="R371" s="326">
        <v>14</v>
      </c>
      <c r="S371" s="324">
        <f t="shared" si="152"/>
        <v>855</v>
      </c>
      <c r="T371" s="325">
        <v>14</v>
      </c>
      <c r="U371" s="326">
        <v>15</v>
      </c>
      <c r="V371" s="324">
        <f t="shared" si="153"/>
        <v>876</v>
      </c>
      <c r="W371" s="325">
        <v>14</v>
      </c>
      <c r="X371" s="326">
        <v>36</v>
      </c>
      <c r="Y371" s="324">
        <f t="shared" si="154"/>
        <v>883</v>
      </c>
      <c r="Z371" s="325">
        <v>14</v>
      </c>
      <c r="AA371" s="326">
        <v>43</v>
      </c>
      <c r="AB371" s="324">
        <f t="shared" si="155"/>
        <v>894</v>
      </c>
      <c r="AC371" s="325">
        <v>14</v>
      </c>
      <c r="AD371" s="326">
        <v>54</v>
      </c>
      <c r="AE371" s="324">
        <f t="shared" si="156"/>
        <v>901</v>
      </c>
      <c r="AF371" s="325">
        <v>15</v>
      </c>
      <c r="AG371" s="326">
        <v>1</v>
      </c>
      <c r="AH371" s="321">
        <f t="shared" si="169"/>
        <v>5167</v>
      </c>
      <c r="AI371" s="321">
        <f t="shared" si="157"/>
        <v>5174</v>
      </c>
      <c r="AJ371" s="321">
        <f t="shared" si="158"/>
        <v>5175</v>
      </c>
      <c r="AK371" s="321">
        <f t="shared" si="159"/>
        <v>5196</v>
      </c>
      <c r="AL371" s="321">
        <f t="shared" si="160"/>
        <v>5203</v>
      </c>
      <c r="AM371" s="321">
        <f t="shared" si="161"/>
        <v>5214</v>
      </c>
      <c r="AN371" s="323">
        <f t="shared" si="162"/>
        <v>5221</v>
      </c>
      <c r="AO371" s="321">
        <f t="shared" si="170"/>
        <v>1</v>
      </c>
      <c r="AP371" s="321">
        <f t="shared" si="171"/>
        <v>7</v>
      </c>
      <c r="AQ371" s="321">
        <f t="shared" si="172"/>
        <v>1</v>
      </c>
      <c r="AR371" s="321">
        <f t="shared" si="173"/>
        <v>21</v>
      </c>
      <c r="AS371" s="321">
        <f t="shared" si="174"/>
        <v>7</v>
      </c>
      <c r="AT371" s="321">
        <f t="shared" si="175"/>
        <v>11</v>
      </c>
      <c r="AU371" s="321">
        <f t="shared" si="176"/>
        <v>18</v>
      </c>
      <c r="AV371" s="321">
        <f t="shared" si="177"/>
        <v>7</v>
      </c>
      <c r="AW371" s="323">
        <f t="shared" si="178"/>
        <v>54</v>
      </c>
    </row>
    <row r="372" spans="1:49" x14ac:dyDescent="0.55000000000000004">
      <c r="A372" s="317">
        <f t="shared" si="163"/>
        <v>4</v>
      </c>
      <c r="B372" s="317">
        <v>17</v>
      </c>
      <c r="C372" s="317">
        <f t="shared" si="180"/>
        <v>4320</v>
      </c>
      <c r="D372" s="317">
        <f t="shared" si="164"/>
        <v>871</v>
      </c>
      <c r="E372" s="318">
        <f t="shared" si="165"/>
        <v>0.60486111111111118</v>
      </c>
      <c r="F372" s="317" t="str">
        <f t="shared" si="166"/>
        <v>Pico</v>
      </c>
      <c r="G372" s="319">
        <v>14</v>
      </c>
      <c r="H372" s="320">
        <v>31</v>
      </c>
      <c r="I372" s="321" t="s">
        <v>24</v>
      </c>
      <c r="J372" s="322" t="str">
        <f t="shared" si="167"/>
        <v>Não</v>
      </c>
      <c r="K372" s="322" t="str">
        <f t="shared" si="179"/>
        <v>Bauru</v>
      </c>
      <c r="L372" s="322" t="str">
        <f t="shared" si="168"/>
        <v>Bauru</v>
      </c>
      <c r="M372" s="322" t="s">
        <v>331</v>
      </c>
      <c r="N372" s="323" t="s">
        <v>3</v>
      </c>
      <c r="O372" s="323" t="s">
        <v>168</v>
      </c>
      <c r="P372" s="324">
        <f t="shared" si="151"/>
        <v>877</v>
      </c>
      <c r="Q372" s="325">
        <v>14</v>
      </c>
      <c r="R372" s="326">
        <v>37</v>
      </c>
      <c r="S372" s="324">
        <f t="shared" si="152"/>
        <v>879</v>
      </c>
      <c r="T372" s="325">
        <v>14</v>
      </c>
      <c r="U372" s="326">
        <v>39</v>
      </c>
      <c r="V372" s="324">
        <f t="shared" si="153"/>
        <v>891</v>
      </c>
      <c r="W372" s="325">
        <v>14</v>
      </c>
      <c r="X372" s="326">
        <v>51</v>
      </c>
      <c r="Y372" s="324">
        <f t="shared" si="154"/>
        <v>893</v>
      </c>
      <c r="Z372" s="325">
        <v>14</v>
      </c>
      <c r="AA372" s="326">
        <v>53</v>
      </c>
      <c r="AB372" s="324">
        <f t="shared" si="155"/>
        <v>893</v>
      </c>
      <c r="AC372" s="325">
        <v>14</v>
      </c>
      <c r="AD372" s="326">
        <v>53</v>
      </c>
      <c r="AE372" s="324">
        <f t="shared" si="156"/>
        <v>896</v>
      </c>
      <c r="AF372" s="325">
        <v>14</v>
      </c>
      <c r="AG372" s="326">
        <v>56</v>
      </c>
      <c r="AH372" s="321">
        <f t="shared" si="169"/>
        <v>5191</v>
      </c>
      <c r="AI372" s="321">
        <f t="shared" si="157"/>
        <v>5197</v>
      </c>
      <c r="AJ372" s="321">
        <f t="shared" si="158"/>
        <v>5199</v>
      </c>
      <c r="AK372" s="321">
        <f t="shared" si="159"/>
        <v>5211</v>
      </c>
      <c r="AL372" s="321">
        <f t="shared" si="160"/>
        <v>5213</v>
      </c>
      <c r="AM372" s="321">
        <f t="shared" si="161"/>
        <v>5213</v>
      </c>
      <c r="AN372" s="323">
        <f t="shared" si="162"/>
        <v>5216</v>
      </c>
      <c r="AO372" s="321">
        <f t="shared" si="170"/>
        <v>1</v>
      </c>
      <c r="AP372" s="321">
        <f t="shared" si="171"/>
        <v>6</v>
      </c>
      <c r="AQ372" s="321">
        <f t="shared" si="172"/>
        <v>2</v>
      </c>
      <c r="AR372" s="321">
        <f t="shared" si="173"/>
        <v>12</v>
      </c>
      <c r="AS372" s="321">
        <f t="shared" si="174"/>
        <v>2</v>
      </c>
      <c r="AT372" s="321">
        <f t="shared" si="175"/>
        <v>0</v>
      </c>
      <c r="AU372" s="321">
        <f t="shared" si="176"/>
        <v>2</v>
      </c>
      <c r="AV372" s="321">
        <f t="shared" si="177"/>
        <v>3</v>
      </c>
      <c r="AW372" s="323">
        <f t="shared" si="178"/>
        <v>25</v>
      </c>
    </row>
    <row r="373" spans="1:49" x14ac:dyDescent="0.55000000000000004">
      <c r="A373" s="317">
        <f t="shared" si="163"/>
        <v>4</v>
      </c>
      <c r="B373" s="317">
        <v>17</v>
      </c>
      <c r="C373" s="317">
        <f t="shared" si="180"/>
        <v>4320</v>
      </c>
      <c r="D373" s="317">
        <f t="shared" si="164"/>
        <v>904</v>
      </c>
      <c r="E373" s="318">
        <f t="shared" si="165"/>
        <v>0.62777777777777777</v>
      </c>
      <c r="F373" s="317" t="str">
        <f t="shared" si="166"/>
        <v>Pico</v>
      </c>
      <c r="G373" s="319">
        <v>15</v>
      </c>
      <c r="H373" s="320">
        <v>4</v>
      </c>
      <c r="I373" s="321" t="s">
        <v>189</v>
      </c>
      <c r="J373" s="322" t="str">
        <f t="shared" si="167"/>
        <v>Não</v>
      </c>
      <c r="K373" s="322" t="str">
        <f t="shared" si="179"/>
        <v>Bauru</v>
      </c>
      <c r="L373" s="322" t="str">
        <f t="shared" si="168"/>
        <v>Bauru</v>
      </c>
      <c r="M373" s="322" t="s">
        <v>333</v>
      </c>
      <c r="N373" s="323" t="s">
        <v>17</v>
      </c>
      <c r="O373" s="323" t="s">
        <v>31</v>
      </c>
      <c r="P373" s="324">
        <f t="shared" si="151"/>
        <v>907</v>
      </c>
      <c r="Q373" s="325">
        <v>15</v>
      </c>
      <c r="R373" s="326">
        <v>7</v>
      </c>
      <c r="S373" s="324">
        <f t="shared" si="152"/>
        <v>909</v>
      </c>
      <c r="T373" s="325">
        <v>15</v>
      </c>
      <c r="U373" s="326">
        <v>9</v>
      </c>
      <c r="V373" s="324">
        <f t="shared" si="153"/>
        <v>920</v>
      </c>
      <c r="W373" s="325">
        <v>15</v>
      </c>
      <c r="X373" s="326">
        <v>20</v>
      </c>
      <c r="Y373" s="324">
        <f t="shared" si="154"/>
        <v>953</v>
      </c>
      <c r="Z373" s="325">
        <v>15</v>
      </c>
      <c r="AA373" s="326">
        <v>53</v>
      </c>
      <c r="AB373" s="324">
        <f t="shared" si="155"/>
        <v>964</v>
      </c>
      <c r="AC373" s="325">
        <v>16</v>
      </c>
      <c r="AD373" s="326">
        <v>4</v>
      </c>
      <c r="AE373" s="324">
        <f t="shared" si="156"/>
        <v>991</v>
      </c>
      <c r="AF373" s="325">
        <v>16</v>
      </c>
      <c r="AG373" s="326">
        <v>31</v>
      </c>
      <c r="AH373" s="321">
        <f t="shared" si="169"/>
        <v>5224</v>
      </c>
      <c r="AI373" s="321">
        <f t="shared" si="157"/>
        <v>5227</v>
      </c>
      <c r="AJ373" s="321">
        <f t="shared" si="158"/>
        <v>5229</v>
      </c>
      <c r="AK373" s="321">
        <f t="shared" si="159"/>
        <v>5240</v>
      </c>
      <c r="AL373" s="321">
        <f t="shared" si="160"/>
        <v>5273</v>
      </c>
      <c r="AM373" s="321">
        <f t="shared" si="161"/>
        <v>5284</v>
      </c>
      <c r="AN373" s="323">
        <f t="shared" si="162"/>
        <v>5311</v>
      </c>
      <c r="AO373" s="321">
        <f t="shared" si="170"/>
        <v>1</v>
      </c>
      <c r="AP373" s="321">
        <f t="shared" si="171"/>
        <v>3</v>
      </c>
      <c r="AQ373" s="321">
        <f t="shared" si="172"/>
        <v>2</v>
      </c>
      <c r="AR373" s="321">
        <f t="shared" si="173"/>
        <v>11</v>
      </c>
      <c r="AS373" s="321">
        <f t="shared" si="174"/>
        <v>33</v>
      </c>
      <c r="AT373" s="321">
        <f t="shared" si="175"/>
        <v>11</v>
      </c>
      <c r="AU373" s="321">
        <f t="shared" si="176"/>
        <v>44</v>
      </c>
      <c r="AV373" s="321">
        <f t="shared" si="177"/>
        <v>27</v>
      </c>
      <c r="AW373" s="323">
        <f t="shared" si="178"/>
        <v>87</v>
      </c>
    </row>
    <row r="374" spans="1:49" x14ac:dyDescent="0.55000000000000004">
      <c r="A374" s="317">
        <f t="shared" si="163"/>
        <v>4</v>
      </c>
      <c r="B374" s="317">
        <v>17</v>
      </c>
      <c r="C374" s="317">
        <f t="shared" si="180"/>
        <v>4320</v>
      </c>
      <c r="D374" s="317">
        <f t="shared" si="164"/>
        <v>985</v>
      </c>
      <c r="E374" s="318">
        <f t="shared" si="165"/>
        <v>0.68402777777777779</v>
      </c>
      <c r="F374" s="317" t="str">
        <f t="shared" si="166"/>
        <v>Pico</v>
      </c>
      <c r="G374" s="319">
        <v>16</v>
      </c>
      <c r="H374" s="320">
        <v>25</v>
      </c>
      <c r="I374" s="321" t="s">
        <v>155</v>
      </c>
      <c r="J374" s="322" t="str">
        <f t="shared" si="167"/>
        <v>Não</v>
      </c>
      <c r="K374" s="322" t="str">
        <f t="shared" si="179"/>
        <v>Bauru</v>
      </c>
      <c r="L374" s="322" t="str">
        <f t="shared" si="168"/>
        <v>Bauru</v>
      </c>
      <c r="M374" s="322" t="s">
        <v>326</v>
      </c>
      <c r="N374" s="323" t="s">
        <v>17</v>
      </c>
      <c r="O374" s="323" t="s">
        <v>39</v>
      </c>
      <c r="P374" s="324">
        <f t="shared" si="151"/>
        <v>990</v>
      </c>
      <c r="Q374" s="325">
        <v>16</v>
      </c>
      <c r="R374" s="326">
        <v>30</v>
      </c>
      <c r="S374" s="324">
        <f t="shared" si="152"/>
        <v>990</v>
      </c>
      <c r="T374" s="325">
        <v>16</v>
      </c>
      <c r="U374" s="326">
        <v>30</v>
      </c>
      <c r="V374" s="324">
        <f t="shared" si="153"/>
        <v>993</v>
      </c>
      <c r="W374" s="325">
        <v>16</v>
      </c>
      <c r="X374" s="326">
        <v>33</v>
      </c>
      <c r="Y374" s="324">
        <f t="shared" si="154"/>
        <v>1001</v>
      </c>
      <c r="Z374" s="325">
        <v>16</v>
      </c>
      <c r="AA374" s="326">
        <v>41</v>
      </c>
      <c r="AB374" s="324">
        <f t="shared" si="155"/>
        <v>1014</v>
      </c>
      <c r="AC374" s="325">
        <v>16</v>
      </c>
      <c r="AD374" s="326">
        <v>54</v>
      </c>
      <c r="AE374" s="324">
        <f t="shared" si="156"/>
        <v>1024</v>
      </c>
      <c r="AF374" s="325">
        <v>17</v>
      </c>
      <c r="AG374" s="326">
        <v>4</v>
      </c>
      <c r="AH374" s="321">
        <f t="shared" si="169"/>
        <v>5305</v>
      </c>
      <c r="AI374" s="321">
        <f t="shared" si="157"/>
        <v>5310</v>
      </c>
      <c r="AJ374" s="321">
        <f t="shared" si="158"/>
        <v>5310</v>
      </c>
      <c r="AK374" s="321">
        <f t="shared" si="159"/>
        <v>5313</v>
      </c>
      <c r="AL374" s="321">
        <f t="shared" si="160"/>
        <v>5321</v>
      </c>
      <c r="AM374" s="321">
        <f t="shared" si="161"/>
        <v>5334</v>
      </c>
      <c r="AN374" s="323">
        <f t="shared" si="162"/>
        <v>5344</v>
      </c>
      <c r="AO374" s="321">
        <f t="shared" si="170"/>
        <v>1</v>
      </c>
      <c r="AP374" s="321">
        <f t="shared" si="171"/>
        <v>5</v>
      </c>
      <c r="AQ374" s="321">
        <f t="shared" si="172"/>
        <v>0</v>
      </c>
      <c r="AR374" s="321">
        <f t="shared" si="173"/>
        <v>3</v>
      </c>
      <c r="AS374" s="321">
        <f t="shared" si="174"/>
        <v>8</v>
      </c>
      <c r="AT374" s="321">
        <f t="shared" si="175"/>
        <v>13</v>
      </c>
      <c r="AU374" s="321">
        <f t="shared" si="176"/>
        <v>21</v>
      </c>
      <c r="AV374" s="321">
        <f t="shared" si="177"/>
        <v>10</v>
      </c>
      <c r="AW374" s="323">
        <f t="shared" si="178"/>
        <v>39</v>
      </c>
    </row>
    <row r="375" spans="1:49" x14ac:dyDescent="0.55000000000000004">
      <c r="A375" s="317">
        <f t="shared" si="163"/>
        <v>4</v>
      </c>
      <c r="B375" s="317">
        <v>17</v>
      </c>
      <c r="C375" s="317">
        <f t="shared" si="180"/>
        <v>4320</v>
      </c>
      <c r="D375" s="317">
        <f t="shared" si="164"/>
        <v>994</v>
      </c>
      <c r="E375" s="318">
        <f t="shared" si="165"/>
        <v>0.69027777777777777</v>
      </c>
      <c r="F375" s="317" t="str">
        <f t="shared" si="166"/>
        <v>Pico</v>
      </c>
      <c r="G375" s="319">
        <v>16</v>
      </c>
      <c r="H375" s="320">
        <v>34</v>
      </c>
      <c r="I375" s="321" t="s">
        <v>64</v>
      </c>
      <c r="J375" s="322" t="str">
        <f t="shared" si="167"/>
        <v>Não</v>
      </c>
      <c r="K375" s="322" t="str">
        <f t="shared" si="179"/>
        <v>Bauru</v>
      </c>
      <c r="L375" s="322" t="str">
        <f t="shared" si="168"/>
        <v>Bauru</v>
      </c>
      <c r="M375" s="322" t="s">
        <v>325</v>
      </c>
      <c r="N375" s="323" t="s">
        <v>17</v>
      </c>
      <c r="O375" s="323" t="s">
        <v>4</v>
      </c>
      <c r="P375" s="324">
        <f t="shared" si="151"/>
        <v>998</v>
      </c>
      <c r="Q375" s="325">
        <v>16</v>
      </c>
      <c r="R375" s="326">
        <v>38</v>
      </c>
      <c r="S375" s="324">
        <f t="shared" si="152"/>
        <v>1000</v>
      </c>
      <c r="T375" s="325">
        <v>16</v>
      </c>
      <c r="U375" s="326">
        <v>40</v>
      </c>
      <c r="V375" s="324">
        <f t="shared" si="153"/>
        <v>1006</v>
      </c>
      <c r="W375" s="325">
        <v>16</v>
      </c>
      <c r="X375" s="326">
        <v>46</v>
      </c>
      <c r="Y375" s="324">
        <f t="shared" si="154"/>
        <v>1015</v>
      </c>
      <c r="Z375" s="325">
        <v>16</v>
      </c>
      <c r="AA375" s="326">
        <v>55</v>
      </c>
      <c r="AB375" s="324">
        <f t="shared" si="155"/>
        <v>1027</v>
      </c>
      <c r="AC375" s="325">
        <v>17</v>
      </c>
      <c r="AD375" s="326">
        <v>7</v>
      </c>
      <c r="AE375" s="324">
        <f t="shared" si="156"/>
        <v>1038</v>
      </c>
      <c r="AF375" s="325">
        <v>17</v>
      </c>
      <c r="AG375" s="326">
        <v>18</v>
      </c>
      <c r="AH375" s="321">
        <f t="shared" si="169"/>
        <v>5314</v>
      </c>
      <c r="AI375" s="321">
        <f t="shared" si="157"/>
        <v>5318</v>
      </c>
      <c r="AJ375" s="321">
        <f t="shared" si="158"/>
        <v>5320</v>
      </c>
      <c r="AK375" s="321">
        <f t="shared" si="159"/>
        <v>5326</v>
      </c>
      <c r="AL375" s="321">
        <f t="shared" si="160"/>
        <v>5335</v>
      </c>
      <c r="AM375" s="321">
        <f t="shared" si="161"/>
        <v>5347</v>
      </c>
      <c r="AN375" s="323">
        <f t="shared" si="162"/>
        <v>5358</v>
      </c>
      <c r="AO375" s="321">
        <f t="shared" si="170"/>
        <v>1</v>
      </c>
      <c r="AP375" s="321">
        <f t="shared" si="171"/>
        <v>4</v>
      </c>
      <c r="AQ375" s="321">
        <f t="shared" si="172"/>
        <v>2</v>
      </c>
      <c r="AR375" s="321">
        <f t="shared" si="173"/>
        <v>6</v>
      </c>
      <c r="AS375" s="321">
        <f t="shared" si="174"/>
        <v>9</v>
      </c>
      <c r="AT375" s="321">
        <f t="shared" si="175"/>
        <v>12</v>
      </c>
      <c r="AU375" s="321">
        <f t="shared" si="176"/>
        <v>21</v>
      </c>
      <c r="AV375" s="321">
        <f t="shared" si="177"/>
        <v>11</v>
      </c>
      <c r="AW375" s="323">
        <f t="shared" si="178"/>
        <v>44</v>
      </c>
    </row>
    <row r="376" spans="1:49" x14ac:dyDescent="0.55000000000000004">
      <c r="A376" s="317">
        <f t="shared" si="163"/>
        <v>4</v>
      </c>
      <c r="B376" s="317">
        <v>17</v>
      </c>
      <c r="C376" s="317">
        <f t="shared" si="180"/>
        <v>4320</v>
      </c>
      <c r="D376" s="317">
        <f t="shared" si="164"/>
        <v>1007</v>
      </c>
      <c r="E376" s="318">
        <f t="shared" si="165"/>
        <v>0.69930555555555562</v>
      </c>
      <c r="F376" s="317" t="str">
        <f t="shared" si="166"/>
        <v>Pico</v>
      </c>
      <c r="G376" s="319">
        <v>16</v>
      </c>
      <c r="H376" s="320">
        <v>47</v>
      </c>
      <c r="I376" s="321" t="s">
        <v>190</v>
      </c>
      <c r="J376" s="322" t="str">
        <f t="shared" si="167"/>
        <v>Não</v>
      </c>
      <c r="K376" s="322" t="str">
        <f t="shared" si="179"/>
        <v>Bauru</v>
      </c>
      <c r="L376" s="322" t="str">
        <f t="shared" si="168"/>
        <v>Bauru</v>
      </c>
      <c r="M376" s="322" t="s">
        <v>331</v>
      </c>
      <c r="N376" s="323" t="s">
        <v>3</v>
      </c>
      <c r="O376" s="323" t="s">
        <v>168</v>
      </c>
      <c r="P376" s="324">
        <f t="shared" si="151"/>
        <v>1022</v>
      </c>
      <c r="Q376" s="325">
        <v>17</v>
      </c>
      <c r="R376" s="326">
        <v>2</v>
      </c>
      <c r="S376" s="324">
        <f t="shared" si="152"/>
        <v>1022</v>
      </c>
      <c r="T376" s="325">
        <v>17</v>
      </c>
      <c r="U376" s="326">
        <v>2</v>
      </c>
      <c r="V376" s="324">
        <f t="shared" si="153"/>
        <v>1049</v>
      </c>
      <c r="W376" s="325">
        <v>17</v>
      </c>
      <c r="X376" s="326">
        <v>29</v>
      </c>
      <c r="Y376" s="324">
        <f t="shared" si="154"/>
        <v>1056</v>
      </c>
      <c r="Z376" s="325">
        <v>17</v>
      </c>
      <c r="AA376" s="326">
        <v>36</v>
      </c>
      <c r="AB376" s="324">
        <f t="shared" si="155"/>
        <v>1064</v>
      </c>
      <c r="AC376" s="325">
        <v>17</v>
      </c>
      <c r="AD376" s="326">
        <v>44</v>
      </c>
      <c r="AE376" s="324">
        <f t="shared" si="156"/>
        <v>1068</v>
      </c>
      <c r="AF376" s="325">
        <v>17</v>
      </c>
      <c r="AG376" s="326">
        <v>48</v>
      </c>
      <c r="AH376" s="321">
        <f t="shared" si="169"/>
        <v>5327</v>
      </c>
      <c r="AI376" s="321">
        <f t="shared" si="157"/>
        <v>5342</v>
      </c>
      <c r="AJ376" s="321">
        <f t="shared" si="158"/>
        <v>5342</v>
      </c>
      <c r="AK376" s="321">
        <f t="shared" si="159"/>
        <v>5369</v>
      </c>
      <c r="AL376" s="321">
        <f t="shared" si="160"/>
        <v>5376</v>
      </c>
      <c r="AM376" s="321">
        <f t="shared" si="161"/>
        <v>5384</v>
      </c>
      <c r="AN376" s="323">
        <f t="shared" si="162"/>
        <v>5388</v>
      </c>
      <c r="AO376" s="321">
        <f t="shared" si="170"/>
        <v>1</v>
      </c>
      <c r="AP376" s="321">
        <f t="shared" si="171"/>
        <v>15</v>
      </c>
      <c r="AQ376" s="321">
        <f t="shared" si="172"/>
        <v>0</v>
      </c>
      <c r="AR376" s="321">
        <f t="shared" si="173"/>
        <v>27</v>
      </c>
      <c r="AS376" s="321">
        <f t="shared" si="174"/>
        <v>7</v>
      </c>
      <c r="AT376" s="321">
        <f t="shared" si="175"/>
        <v>8</v>
      </c>
      <c r="AU376" s="321">
        <f t="shared" si="176"/>
        <v>15</v>
      </c>
      <c r="AV376" s="321">
        <f t="shared" si="177"/>
        <v>4</v>
      </c>
      <c r="AW376" s="323">
        <f t="shared" si="178"/>
        <v>61</v>
      </c>
    </row>
    <row r="377" spans="1:49" x14ac:dyDescent="0.55000000000000004">
      <c r="A377" s="317">
        <f t="shared" si="163"/>
        <v>4</v>
      </c>
      <c r="B377" s="317">
        <v>17</v>
      </c>
      <c r="C377" s="317">
        <f t="shared" si="180"/>
        <v>4320</v>
      </c>
      <c r="D377" s="317">
        <f t="shared" si="164"/>
        <v>1009</v>
      </c>
      <c r="E377" s="318">
        <f t="shared" si="165"/>
        <v>0.7006944444444444</v>
      </c>
      <c r="F377" s="317" t="str">
        <f t="shared" si="166"/>
        <v>Pico</v>
      </c>
      <c r="G377" s="319">
        <v>16</v>
      </c>
      <c r="H377" s="320">
        <v>49</v>
      </c>
      <c r="I377" s="321" t="s">
        <v>66</v>
      </c>
      <c r="J377" s="322" t="str">
        <f t="shared" si="167"/>
        <v>Não</v>
      </c>
      <c r="K377" s="322" t="str">
        <f t="shared" si="179"/>
        <v>Bauru</v>
      </c>
      <c r="L377" s="322" t="str">
        <f t="shared" si="168"/>
        <v>Bauru</v>
      </c>
      <c r="M377" s="322" t="s">
        <v>325</v>
      </c>
      <c r="N377" s="323" t="s">
        <v>3</v>
      </c>
      <c r="O377" s="323" t="s">
        <v>4</v>
      </c>
      <c r="P377" s="324">
        <f t="shared" si="151"/>
        <v>1041</v>
      </c>
      <c r="Q377" s="325">
        <v>17</v>
      </c>
      <c r="R377" s="326">
        <v>21</v>
      </c>
      <c r="S377" s="324">
        <f t="shared" si="152"/>
        <v>1041</v>
      </c>
      <c r="T377" s="325">
        <v>17</v>
      </c>
      <c r="U377" s="326">
        <v>21</v>
      </c>
      <c r="V377" s="324">
        <f t="shared" si="153"/>
        <v>1055</v>
      </c>
      <c r="W377" s="325">
        <v>17</v>
      </c>
      <c r="X377" s="326">
        <v>35</v>
      </c>
      <c r="Y377" s="324">
        <f t="shared" si="154"/>
        <v>1065</v>
      </c>
      <c r="Z377" s="325">
        <v>17</v>
      </c>
      <c r="AA377" s="326">
        <v>45</v>
      </c>
      <c r="AB377" s="324">
        <f t="shared" si="155"/>
        <v>1084</v>
      </c>
      <c r="AC377" s="325">
        <v>18</v>
      </c>
      <c r="AD377" s="326">
        <v>4</v>
      </c>
      <c r="AE377" s="324">
        <f t="shared" si="156"/>
        <v>1100</v>
      </c>
      <c r="AF377" s="325">
        <v>18</v>
      </c>
      <c r="AG377" s="326">
        <v>20</v>
      </c>
      <c r="AH377" s="321">
        <f t="shared" si="169"/>
        <v>5329</v>
      </c>
      <c r="AI377" s="321">
        <f t="shared" si="157"/>
        <v>5361</v>
      </c>
      <c r="AJ377" s="321">
        <f t="shared" si="158"/>
        <v>5361</v>
      </c>
      <c r="AK377" s="321">
        <f t="shared" si="159"/>
        <v>5375</v>
      </c>
      <c r="AL377" s="321">
        <f t="shared" si="160"/>
        <v>5385</v>
      </c>
      <c r="AM377" s="321">
        <f t="shared" si="161"/>
        <v>5404</v>
      </c>
      <c r="AN377" s="323">
        <f t="shared" si="162"/>
        <v>5420</v>
      </c>
      <c r="AO377" s="321">
        <f t="shared" si="170"/>
        <v>1</v>
      </c>
      <c r="AP377" s="321">
        <f t="shared" si="171"/>
        <v>32</v>
      </c>
      <c r="AQ377" s="321">
        <f t="shared" si="172"/>
        <v>0</v>
      </c>
      <c r="AR377" s="321">
        <f t="shared" si="173"/>
        <v>14</v>
      </c>
      <c r="AS377" s="321">
        <f t="shared" si="174"/>
        <v>10</v>
      </c>
      <c r="AT377" s="321">
        <f t="shared" si="175"/>
        <v>19</v>
      </c>
      <c r="AU377" s="321">
        <f t="shared" si="176"/>
        <v>29</v>
      </c>
      <c r="AV377" s="321">
        <f t="shared" si="177"/>
        <v>16</v>
      </c>
      <c r="AW377" s="323">
        <f t="shared" si="178"/>
        <v>91</v>
      </c>
    </row>
    <row r="378" spans="1:49" x14ac:dyDescent="0.55000000000000004">
      <c r="A378" s="317">
        <f t="shared" si="163"/>
        <v>4</v>
      </c>
      <c r="B378" s="317">
        <v>17</v>
      </c>
      <c r="C378" s="317">
        <f t="shared" si="180"/>
        <v>4320</v>
      </c>
      <c r="D378" s="317">
        <f t="shared" si="164"/>
        <v>1010</v>
      </c>
      <c r="E378" s="318">
        <f t="shared" si="165"/>
        <v>0.70138888888888884</v>
      </c>
      <c r="F378" s="317" t="str">
        <f t="shared" si="166"/>
        <v>Pico</v>
      </c>
      <c r="G378" s="319">
        <v>16</v>
      </c>
      <c r="H378" s="320">
        <v>50</v>
      </c>
      <c r="I378" s="321" t="s">
        <v>191</v>
      </c>
      <c r="J378" s="322" t="str">
        <f t="shared" si="167"/>
        <v>Não</v>
      </c>
      <c r="K378" s="322" t="str">
        <f t="shared" si="179"/>
        <v>Bauru</v>
      </c>
      <c r="L378" s="322" t="str">
        <f t="shared" si="168"/>
        <v>Bauru</v>
      </c>
      <c r="M378" s="322" t="s">
        <v>328</v>
      </c>
      <c r="N378" s="323" t="s">
        <v>17</v>
      </c>
      <c r="O378" s="323" t="s">
        <v>7</v>
      </c>
      <c r="P378" s="324">
        <f t="shared" si="151"/>
        <v>1016</v>
      </c>
      <c r="Q378" s="325">
        <v>16</v>
      </c>
      <c r="R378" s="326">
        <v>56</v>
      </c>
      <c r="S378" s="324">
        <f t="shared" si="152"/>
        <v>1016</v>
      </c>
      <c r="T378" s="325">
        <v>16</v>
      </c>
      <c r="U378" s="326">
        <v>56</v>
      </c>
      <c r="V378" s="324">
        <f t="shared" si="153"/>
        <v>1016</v>
      </c>
      <c r="W378" s="325">
        <v>16</v>
      </c>
      <c r="X378" s="326">
        <v>56</v>
      </c>
      <c r="Y378" s="324">
        <f t="shared" si="154"/>
        <v>1044</v>
      </c>
      <c r="Z378" s="325">
        <v>17</v>
      </c>
      <c r="AA378" s="326">
        <v>24</v>
      </c>
      <c r="AB378" s="324">
        <f t="shared" si="155"/>
        <v>1053</v>
      </c>
      <c r="AC378" s="325">
        <v>17</v>
      </c>
      <c r="AD378" s="326">
        <v>33</v>
      </c>
      <c r="AE378" s="324">
        <f t="shared" si="156"/>
        <v>1071</v>
      </c>
      <c r="AF378" s="325">
        <v>17</v>
      </c>
      <c r="AG378" s="326">
        <v>51</v>
      </c>
      <c r="AH378" s="321">
        <f t="shared" si="169"/>
        <v>5330</v>
      </c>
      <c r="AI378" s="321">
        <f t="shared" si="157"/>
        <v>5336</v>
      </c>
      <c r="AJ378" s="321">
        <f t="shared" si="158"/>
        <v>5336</v>
      </c>
      <c r="AK378" s="321">
        <f t="shared" si="159"/>
        <v>5336</v>
      </c>
      <c r="AL378" s="321">
        <f t="shared" si="160"/>
        <v>5364</v>
      </c>
      <c r="AM378" s="321">
        <f t="shared" si="161"/>
        <v>5373</v>
      </c>
      <c r="AN378" s="323">
        <f t="shared" si="162"/>
        <v>5391</v>
      </c>
      <c r="AO378" s="321">
        <f t="shared" si="170"/>
        <v>1</v>
      </c>
      <c r="AP378" s="321">
        <f t="shared" si="171"/>
        <v>6</v>
      </c>
      <c r="AQ378" s="321">
        <f t="shared" si="172"/>
        <v>0</v>
      </c>
      <c r="AR378" s="321">
        <f t="shared" si="173"/>
        <v>0</v>
      </c>
      <c r="AS378" s="321">
        <f t="shared" si="174"/>
        <v>28</v>
      </c>
      <c r="AT378" s="321">
        <f t="shared" si="175"/>
        <v>9</v>
      </c>
      <c r="AU378" s="321">
        <f t="shared" si="176"/>
        <v>37</v>
      </c>
      <c r="AV378" s="321">
        <f t="shared" si="177"/>
        <v>18</v>
      </c>
      <c r="AW378" s="323">
        <f t="shared" si="178"/>
        <v>61</v>
      </c>
    </row>
    <row r="379" spans="1:49" x14ac:dyDescent="0.55000000000000004">
      <c r="A379" s="317">
        <f t="shared" si="163"/>
        <v>4</v>
      </c>
      <c r="B379" s="317">
        <v>17</v>
      </c>
      <c r="C379" s="317">
        <f t="shared" si="180"/>
        <v>4320</v>
      </c>
      <c r="D379" s="317">
        <f t="shared" si="164"/>
        <v>1056</v>
      </c>
      <c r="E379" s="318">
        <f t="shared" si="165"/>
        <v>0.73333333333333339</v>
      </c>
      <c r="F379" s="317" t="str">
        <f t="shared" si="166"/>
        <v>Pico</v>
      </c>
      <c r="G379" s="319">
        <v>17</v>
      </c>
      <c r="H379" s="320">
        <v>36</v>
      </c>
      <c r="I379" s="321" t="s">
        <v>192</v>
      </c>
      <c r="J379" s="322" t="str">
        <f t="shared" si="167"/>
        <v>Não</v>
      </c>
      <c r="K379" s="322" t="str">
        <f t="shared" si="179"/>
        <v>Bauru</v>
      </c>
      <c r="L379" s="322" t="str">
        <f t="shared" si="168"/>
        <v>Bauru</v>
      </c>
      <c r="M379" s="322" t="s">
        <v>328</v>
      </c>
      <c r="N379" s="323" t="s">
        <v>17</v>
      </c>
      <c r="O379" s="323" t="s">
        <v>36</v>
      </c>
      <c r="P379" s="324">
        <f t="shared" si="151"/>
        <v>1062</v>
      </c>
      <c r="Q379" s="325">
        <v>17</v>
      </c>
      <c r="R379" s="326">
        <v>42</v>
      </c>
      <c r="S379" s="324">
        <f t="shared" si="152"/>
        <v>1062</v>
      </c>
      <c r="T379" s="325">
        <v>17</v>
      </c>
      <c r="U379" s="326">
        <v>42</v>
      </c>
      <c r="V379" s="324">
        <f t="shared" si="153"/>
        <v>1067</v>
      </c>
      <c r="W379" s="325">
        <v>17</v>
      </c>
      <c r="X379" s="326">
        <v>47</v>
      </c>
      <c r="Y379" s="324">
        <f t="shared" si="154"/>
        <v>1081</v>
      </c>
      <c r="Z379" s="325">
        <v>18</v>
      </c>
      <c r="AA379" s="326">
        <v>1</v>
      </c>
      <c r="AB379" s="324">
        <f t="shared" si="155"/>
        <v>1089</v>
      </c>
      <c r="AC379" s="325">
        <v>18</v>
      </c>
      <c r="AD379" s="326">
        <v>9</v>
      </c>
      <c r="AE379" s="324">
        <f t="shared" si="156"/>
        <v>1094</v>
      </c>
      <c r="AF379" s="325">
        <v>18</v>
      </c>
      <c r="AG379" s="326">
        <v>14</v>
      </c>
      <c r="AH379" s="321">
        <f t="shared" si="169"/>
        <v>5376</v>
      </c>
      <c r="AI379" s="321">
        <f t="shared" si="157"/>
        <v>5382</v>
      </c>
      <c r="AJ379" s="321">
        <f t="shared" si="158"/>
        <v>5382</v>
      </c>
      <c r="AK379" s="321">
        <f t="shared" si="159"/>
        <v>5387</v>
      </c>
      <c r="AL379" s="321">
        <f t="shared" si="160"/>
        <v>5401</v>
      </c>
      <c r="AM379" s="321">
        <f t="shared" si="161"/>
        <v>5409</v>
      </c>
      <c r="AN379" s="323">
        <f t="shared" si="162"/>
        <v>5414</v>
      </c>
      <c r="AO379" s="321">
        <f t="shared" si="170"/>
        <v>1</v>
      </c>
      <c r="AP379" s="321">
        <f t="shared" si="171"/>
        <v>6</v>
      </c>
      <c r="AQ379" s="321">
        <f t="shared" si="172"/>
        <v>0</v>
      </c>
      <c r="AR379" s="321">
        <f t="shared" si="173"/>
        <v>5</v>
      </c>
      <c r="AS379" s="321">
        <f t="shared" si="174"/>
        <v>14</v>
      </c>
      <c r="AT379" s="321">
        <f t="shared" si="175"/>
        <v>8</v>
      </c>
      <c r="AU379" s="321">
        <f t="shared" si="176"/>
        <v>22</v>
      </c>
      <c r="AV379" s="321">
        <f t="shared" si="177"/>
        <v>5</v>
      </c>
      <c r="AW379" s="323">
        <f t="shared" si="178"/>
        <v>38</v>
      </c>
    </row>
    <row r="380" spans="1:49" x14ac:dyDescent="0.55000000000000004">
      <c r="A380" s="317">
        <f t="shared" si="163"/>
        <v>4</v>
      </c>
      <c r="B380" s="317">
        <v>17</v>
      </c>
      <c r="C380" s="317">
        <f t="shared" si="180"/>
        <v>4320</v>
      </c>
      <c r="D380" s="317">
        <f t="shared" si="164"/>
        <v>1061</v>
      </c>
      <c r="E380" s="318">
        <f t="shared" si="165"/>
        <v>0.7368055555555556</v>
      </c>
      <c r="F380" s="317" t="str">
        <f t="shared" si="166"/>
        <v>Pico</v>
      </c>
      <c r="G380" s="319">
        <v>17</v>
      </c>
      <c r="H380" s="320">
        <v>41</v>
      </c>
      <c r="I380" s="321" t="s">
        <v>193</v>
      </c>
      <c r="J380" s="322" t="str">
        <f t="shared" si="167"/>
        <v>Não</v>
      </c>
      <c r="K380" s="322" t="str">
        <f t="shared" si="179"/>
        <v>Bauru</v>
      </c>
      <c r="L380" s="322" t="str">
        <f t="shared" si="168"/>
        <v>Bauru</v>
      </c>
      <c r="M380" s="322" t="s">
        <v>331</v>
      </c>
      <c r="N380" s="323" t="s">
        <v>17</v>
      </c>
      <c r="O380" s="323" t="s">
        <v>168</v>
      </c>
      <c r="P380" s="324">
        <f t="shared" si="151"/>
        <v>1068</v>
      </c>
      <c r="Q380" s="325">
        <v>17</v>
      </c>
      <c r="R380" s="326">
        <v>48</v>
      </c>
      <c r="S380" s="324">
        <f t="shared" si="152"/>
        <v>1068</v>
      </c>
      <c r="T380" s="325">
        <v>17</v>
      </c>
      <c r="U380" s="326">
        <v>48</v>
      </c>
      <c r="V380" s="324">
        <f t="shared" si="153"/>
        <v>1083</v>
      </c>
      <c r="W380" s="325">
        <v>18</v>
      </c>
      <c r="X380" s="326">
        <v>3</v>
      </c>
      <c r="Y380" s="324">
        <f t="shared" si="154"/>
        <v>1083</v>
      </c>
      <c r="Z380" s="325">
        <v>18</v>
      </c>
      <c r="AA380" s="326">
        <v>3</v>
      </c>
      <c r="AB380" s="324">
        <f t="shared" si="155"/>
        <v>0</v>
      </c>
      <c r="AC380" s="325"/>
      <c r="AD380" s="326"/>
      <c r="AE380" s="324">
        <f t="shared" si="156"/>
        <v>0</v>
      </c>
      <c r="AF380" s="325"/>
      <c r="AG380" s="326"/>
      <c r="AH380" s="321">
        <f t="shared" si="169"/>
        <v>5381</v>
      </c>
      <c r="AI380" s="321">
        <f t="shared" si="157"/>
        <v>5388</v>
      </c>
      <c r="AJ380" s="321">
        <f t="shared" si="158"/>
        <v>5388</v>
      </c>
      <c r="AK380" s="321">
        <f t="shared" si="159"/>
        <v>5403</v>
      </c>
      <c r="AL380" s="321">
        <f t="shared" si="160"/>
        <v>5403</v>
      </c>
      <c r="AM380" s="321">
        <f t="shared" si="161"/>
        <v>4320</v>
      </c>
      <c r="AN380" s="323">
        <f t="shared" si="162"/>
        <v>4320</v>
      </c>
      <c r="AO380" s="321">
        <f t="shared" si="170"/>
        <v>1</v>
      </c>
      <c r="AP380" s="321">
        <f t="shared" si="171"/>
        <v>7</v>
      </c>
      <c r="AQ380" s="321">
        <f t="shared" si="172"/>
        <v>0</v>
      </c>
      <c r="AR380" s="321">
        <f t="shared" si="173"/>
        <v>15</v>
      </c>
      <c r="AS380" s="321">
        <f t="shared" si="174"/>
        <v>0</v>
      </c>
      <c r="AT380" s="321">
        <f t="shared" si="175"/>
        <v>-1083</v>
      </c>
      <c r="AU380" s="321">
        <f t="shared" si="176"/>
        <v>-1083</v>
      </c>
      <c r="AV380" s="321">
        <f t="shared" si="177"/>
        <v>0</v>
      </c>
      <c r="AW380" s="323">
        <f t="shared" si="178"/>
        <v>-1061</v>
      </c>
    </row>
    <row r="381" spans="1:49" x14ac:dyDescent="0.55000000000000004">
      <c r="A381" s="317">
        <f t="shared" si="163"/>
        <v>4</v>
      </c>
      <c r="B381" s="317">
        <v>17</v>
      </c>
      <c r="C381" s="317">
        <f t="shared" si="180"/>
        <v>4320</v>
      </c>
      <c r="D381" s="317">
        <f t="shared" si="164"/>
        <v>1075</v>
      </c>
      <c r="E381" s="318">
        <f t="shared" si="165"/>
        <v>0.74652777777777779</v>
      </c>
      <c r="F381" s="317" t="str">
        <f t="shared" si="166"/>
        <v>Pico</v>
      </c>
      <c r="G381" s="319">
        <v>17</v>
      </c>
      <c r="H381" s="320">
        <v>55</v>
      </c>
      <c r="I381" s="321" t="s">
        <v>194</v>
      </c>
      <c r="J381" s="322" t="str">
        <f t="shared" si="167"/>
        <v>Não</v>
      </c>
      <c r="K381" s="322" t="str">
        <f t="shared" si="179"/>
        <v>Bauru</v>
      </c>
      <c r="L381" s="322" t="str">
        <f t="shared" si="168"/>
        <v>Bauru</v>
      </c>
      <c r="M381" s="322" t="s">
        <v>331</v>
      </c>
      <c r="N381" s="323" t="s">
        <v>17</v>
      </c>
      <c r="O381" s="323" t="s">
        <v>12</v>
      </c>
      <c r="P381" s="324">
        <f t="shared" si="151"/>
        <v>1079</v>
      </c>
      <c r="Q381" s="325">
        <v>17</v>
      </c>
      <c r="R381" s="326">
        <v>59</v>
      </c>
      <c r="S381" s="324">
        <f t="shared" si="152"/>
        <v>1079</v>
      </c>
      <c r="T381" s="325">
        <v>17</v>
      </c>
      <c r="U381" s="326">
        <v>59</v>
      </c>
      <c r="V381" s="324">
        <f t="shared" si="153"/>
        <v>1093</v>
      </c>
      <c r="W381" s="325">
        <v>18</v>
      </c>
      <c r="X381" s="326">
        <v>13</v>
      </c>
      <c r="Y381" s="324">
        <f t="shared" si="154"/>
        <v>1109</v>
      </c>
      <c r="Z381" s="325">
        <v>18</v>
      </c>
      <c r="AA381" s="326">
        <v>29</v>
      </c>
      <c r="AB381" s="324">
        <f t="shared" si="155"/>
        <v>1113</v>
      </c>
      <c r="AC381" s="325">
        <v>18</v>
      </c>
      <c r="AD381" s="326">
        <v>33</v>
      </c>
      <c r="AE381" s="324">
        <f t="shared" si="156"/>
        <v>1123</v>
      </c>
      <c r="AF381" s="325">
        <v>18</v>
      </c>
      <c r="AG381" s="326">
        <v>43</v>
      </c>
      <c r="AH381" s="321">
        <f t="shared" si="169"/>
        <v>5395</v>
      </c>
      <c r="AI381" s="321">
        <f t="shared" si="157"/>
        <v>5399</v>
      </c>
      <c r="AJ381" s="321">
        <f t="shared" si="158"/>
        <v>5399</v>
      </c>
      <c r="AK381" s="321">
        <f t="shared" si="159"/>
        <v>5413</v>
      </c>
      <c r="AL381" s="321">
        <f t="shared" si="160"/>
        <v>5429</v>
      </c>
      <c r="AM381" s="321">
        <f t="shared" si="161"/>
        <v>5433</v>
      </c>
      <c r="AN381" s="323">
        <f t="shared" si="162"/>
        <v>5443</v>
      </c>
      <c r="AO381" s="321">
        <f t="shared" si="170"/>
        <v>1</v>
      </c>
      <c r="AP381" s="321">
        <f t="shared" si="171"/>
        <v>4</v>
      </c>
      <c r="AQ381" s="321">
        <f t="shared" si="172"/>
        <v>0</v>
      </c>
      <c r="AR381" s="321">
        <f t="shared" si="173"/>
        <v>14</v>
      </c>
      <c r="AS381" s="321">
        <f t="shared" si="174"/>
        <v>16</v>
      </c>
      <c r="AT381" s="321">
        <f t="shared" si="175"/>
        <v>4</v>
      </c>
      <c r="AU381" s="321">
        <f t="shared" si="176"/>
        <v>20</v>
      </c>
      <c r="AV381" s="321">
        <f t="shared" si="177"/>
        <v>10</v>
      </c>
      <c r="AW381" s="323">
        <f t="shared" si="178"/>
        <v>48</v>
      </c>
    </row>
    <row r="382" spans="1:49" x14ac:dyDescent="0.55000000000000004">
      <c r="A382" s="317">
        <f t="shared" si="163"/>
        <v>4</v>
      </c>
      <c r="B382" s="317">
        <v>17</v>
      </c>
      <c r="C382" s="317">
        <f t="shared" si="180"/>
        <v>4320</v>
      </c>
      <c r="D382" s="317">
        <f t="shared" si="164"/>
        <v>1077</v>
      </c>
      <c r="E382" s="318">
        <f t="shared" si="165"/>
        <v>0.74791666666666667</v>
      </c>
      <c r="F382" s="317" t="str">
        <f t="shared" si="166"/>
        <v>Pico</v>
      </c>
      <c r="G382" s="319">
        <v>17</v>
      </c>
      <c r="H382" s="320">
        <v>57</v>
      </c>
      <c r="I382" s="321" t="s">
        <v>155</v>
      </c>
      <c r="J382" s="322" t="str">
        <f t="shared" si="167"/>
        <v>Não</v>
      </c>
      <c r="K382" s="322" t="str">
        <f t="shared" si="179"/>
        <v>Bauru</v>
      </c>
      <c r="L382" s="322" t="str">
        <f t="shared" si="168"/>
        <v>Bauru</v>
      </c>
      <c r="M382" s="322" t="s">
        <v>326</v>
      </c>
      <c r="N382" s="323" t="s">
        <v>17</v>
      </c>
      <c r="O382" s="323" t="s">
        <v>39</v>
      </c>
      <c r="P382" s="324">
        <f t="shared" si="151"/>
        <v>1080</v>
      </c>
      <c r="Q382" s="325">
        <v>18</v>
      </c>
      <c r="R382" s="326">
        <v>0</v>
      </c>
      <c r="S382" s="324">
        <f t="shared" si="152"/>
        <v>1080</v>
      </c>
      <c r="T382" s="325">
        <v>18</v>
      </c>
      <c r="U382" s="326">
        <v>0</v>
      </c>
      <c r="V382" s="324">
        <f t="shared" si="153"/>
        <v>1089</v>
      </c>
      <c r="W382" s="325">
        <v>18</v>
      </c>
      <c r="X382" s="326">
        <v>9</v>
      </c>
      <c r="Y382" s="324">
        <f t="shared" si="154"/>
        <v>1095</v>
      </c>
      <c r="Z382" s="325">
        <v>18</v>
      </c>
      <c r="AA382" s="326">
        <v>15</v>
      </c>
      <c r="AB382" s="324">
        <f t="shared" si="155"/>
        <v>1119</v>
      </c>
      <c r="AC382" s="325">
        <v>18</v>
      </c>
      <c r="AD382" s="326">
        <v>39</v>
      </c>
      <c r="AE382" s="324">
        <f t="shared" si="156"/>
        <v>1120</v>
      </c>
      <c r="AF382" s="325">
        <v>18</v>
      </c>
      <c r="AG382" s="326">
        <v>40</v>
      </c>
      <c r="AH382" s="321">
        <f t="shared" si="169"/>
        <v>5397</v>
      </c>
      <c r="AI382" s="321">
        <f t="shared" si="157"/>
        <v>5400</v>
      </c>
      <c r="AJ382" s="321">
        <f t="shared" si="158"/>
        <v>5400</v>
      </c>
      <c r="AK382" s="321">
        <f t="shared" si="159"/>
        <v>5409</v>
      </c>
      <c r="AL382" s="321">
        <f t="shared" si="160"/>
        <v>5415</v>
      </c>
      <c r="AM382" s="321">
        <f t="shared" si="161"/>
        <v>5439</v>
      </c>
      <c r="AN382" s="323">
        <f t="shared" si="162"/>
        <v>5440</v>
      </c>
      <c r="AO382" s="321">
        <f t="shared" si="170"/>
        <v>1</v>
      </c>
      <c r="AP382" s="321">
        <f t="shared" si="171"/>
        <v>3</v>
      </c>
      <c r="AQ382" s="321">
        <f t="shared" si="172"/>
        <v>0</v>
      </c>
      <c r="AR382" s="321">
        <f t="shared" si="173"/>
        <v>9</v>
      </c>
      <c r="AS382" s="321">
        <f t="shared" si="174"/>
        <v>6</v>
      </c>
      <c r="AT382" s="321">
        <f t="shared" si="175"/>
        <v>24</v>
      </c>
      <c r="AU382" s="321">
        <f t="shared" si="176"/>
        <v>30</v>
      </c>
      <c r="AV382" s="321">
        <f t="shared" si="177"/>
        <v>1</v>
      </c>
      <c r="AW382" s="323">
        <f t="shared" si="178"/>
        <v>43</v>
      </c>
    </row>
    <row r="383" spans="1:49" x14ac:dyDescent="0.55000000000000004">
      <c r="A383" s="317">
        <f t="shared" si="163"/>
        <v>4</v>
      </c>
      <c r="B383" s="317">
        <v>17</v>
      </c>
      <c r="C383" s="317">
        <f t="shared" si="180"/>
        <v>4320</v>
      </c>
      <c r="D383" s="317">
        <f t="shared" si="164"/>
        <v>1089</v>
      </c>
      <c r="E383" s="318">
        <f t="shared" si="165"/>
        <v>0.75624999999999998</v>
      </c>
      <c r="F383" s="317" t="str">
        <f t="shared" si="166"/>
        <v>Normal</v>
      </c>
      <c r="G383" s="319">
        <v>18</v>
      </c>
      <c r="H383" s="320">
        <v>9</v>
      </c>
      <c r="I383" s="321" t="s">
        <v>24</v>
      </c>
      <c r="J383" s="322" t="str">
        <f t="shared" si="167"/>
        <v>Não</v>
      </c>
      <c r="K383" s="322" t="str">
        <f t="shared" si="179"/>
        <v>Bauru</v>
      </c>
      <c r="L383" s="322" t="str">
        <f t="shared" si="168"/>
        <v>Bauru</v>
      </c>
      <c r="M383" s="322" t="s">
        <v>331</v>
      </c>
      <c r="N383" s="323" t="s">
        <v>3</v>
      </c>
      <c r="O383" s="323" t="s">
        <v>168</v>
      </c>
      <c r="P383" s="324">
        <f t="shared" ref="P383:P444" si="181">60*Q383+R383</f>
        <v>1092</v>
      </c>
      <c r="Q383" s="325">
        <v>18</v>
      </c>
      <c r="R383" s="326">
        <v>12</v>
      </c>
      <c r="S383" s="324">
        <f t="shared" ref="S383:S444" si="182">60*T383+U383</f>
        <v>1092</v>
      </c>
      <c r="T383" s="325">
        <v>18</v>
      </c>
      <c r="U383" s="326">
        <v>12</v>
      </c>
      <c r="V383" s="324">
        <f t="shared" ref="V383:V444" si="183">60*W383+X383</f>
        <v>1093</v>
      </c>
      <c r="W383" s="325">
        <v>18</v>
      </c>
      <c r="X383" s="326">
        <v>13</v>
      </c>
      <c r="Y383" s="324">
        <f t="shared" ref="Y383:Y444" si="184">60*Z383+AA383</f>
        <v>1106</v>
      </c>
      <c r="Z383" s="325">
        <v>18</v>
      </c>
      <c r="AA383" s="326">
        <v>26</v>
      </c>
      <c r="AB383" s="324">
        <f t="shared" ref="AB383:AB444" si="185">60*AC383+AD383</f>
        <v>1110</v>
      </c>
      <c r="AC383" s="325">
        <v>18</v>
      </c>
      <c r="AD383" s="326">
        <v>30</v>
      </c>
      <c r="AE383" s="324">
        <f t="shared" ref="AE383:AE444" si="186">60*AF383+AG383</f>
        <v>1128</v>
      </c>
      <c r="AF383" s="325">
        <v>18</v>
      </c>
      <c r="AG383" s="326">
        <v>48</v>
      </c>
      <c r="AH383" s="321">
        <f t="shared" si="169"/>
        <v>5409</v>
      </c>
      <c r="AI383" s="321">
        <f t="shared" si="157"/>
        <v>5412</v>
      </c>
      <c r="AJ383" s="321">
        <f t="shared" si="158"/>
        <v>5412</v>
      </c>
      <c r="AK383" s="321">
        <f t="shared" si="159"/>
        <v>5413</v>
      </c>
      <c r="AL383" s="321">
        <f t="shared" si="160"/>
        <v>5426</v>
      </c>
      <c r="AM383" s="321">
        <f t="shared" si="161"/>
        <v>5430</v>
      </c>
      <c r="AN383" s="323">
        <f t="shared" si="162"/>
        <v>5448</v>
      </c>
      <c r="AO383" s="321">
        <f t="shared" si="170"/>
        <v>1</v>
      </c>
      <c r="AP383" s="321">
        <f t="shared" si="171"/>
        <v>3</v>
      </c>
      <c r="AQ383" s="321">
        <f t="shared" si="172"/>
        <v>0</v>
      </c>
      <c r="AR383" s="321">
        <f t="shared" si="173"/>
        <v>1</v>
      </c>
      <c r="AS383" s="321">
        <f t="shared" si="174"/>
        <v>13</v>
      </c>
      <c r="AT383" s="321">
        <f t="shared" si="175"/>
        <v>4</v>
      </c>
      <c r="AU383" s="321">
        <f t="shared" si="176"/>
        <v>17</v>
      </c>
      <c r="AV383" s="321">
        <f t="shared" si="177"/>
        <v>18</v>
      </c>
      <c r="AW383" s="323">
        <f t="shared" si="178"/>
        <v>39</v>
      </c>
    </row>
    <row r="384" spans="1:49" x14ac:dyDescent="0.55000000000000004">
      <c r="A384" s="317">
        <f t="shared" si="163"/>
        <v>4</v>
      </c>
      <c r="B384" s="317">
        <v>17</v>
      </c>
      <c r="C384" s="317">
        <f t="shared" si="180"/>
        <v>4320</v>
      </c>
      <c r="D384" s="317">
        <f t="shared" si="164"/>
        <v>1097</v>
      </c>
      <c r="E384" s="318">
        <f t="shared" si="165"/>
        <v>0.76180555555555562</v>
      </c>
      <c r="F384" s="317" t="str">
        <f t="shared" si="166"/>
        <v>Normal</v>
      </c>
      <c r="G384" s="319">
        <v>18</v>
      </c>
      <c r="H384" s="320">
        <v>17</v>
      </c>
      <c r="I384" s="321" t="s">
        <v>195</v>
      </c>
      <c r="J384" s="322" t="str">
        <f t="shared" si="167"/>
        <v>Não</v>
      </c>
      <c r="K384" s="322" t="str">
        <f t="shared" si="179"/>
        <v>Bauru</v>
      </c>
      <c r="L384" s="322" t="str">
        <f t="shared" si="168"/>
        <v>Bauru</v>
      </c>
      <c r="M384" s="322" t="s">
        <v>331</v>
      </c>
      <c r="N384" s="323" t="s">
        <v>22</v>
      </c>
      <c r="O384" s="323" t="s">
        <v>36</v>
      </c>
      <c r="P384" s="324">
        <f t="shared" si="181"/>
        <v>1102</v>
      </c>
      <c r="Q384" s="325">
        <v>18</v>
      </c>
      <c r="R384" s="326">
        <v>22</v>
      </c>
      <c r="S384" s="324">
        <f t="shared" si="182"/>
        <v>1102</v>
      </c>
      <c r="T384" s="325">
        <v>18</v>
      </c>
      <c r="U384" s="326">
        <v>22</v>
      </c>
      <c r="V384" s="324">
        <f t="shared" si="183"/>
        <v>1111</v>
      </c>
      <c r="W384" s="325">
        <v>18</v>
      </c>
      <c r="X384" s="326">
        <v>31</v>
      </c>
      <c r="Y384" s="324">
        <f t="shared" si="184"/>
        <v>1123</v>
      </c>
      <c r="Z384" s="325">
        <v>18</v>
      </c>
      <c r="AA384" s="326">
        <v>43</v>
      </c>
      <c r="AB384" s="324">
        <f t="shared" si="185"/>
        <v>1128</v>
      </c>
      <c r="AC384" s="325">
        <v>18</v>
      </c>
      <c r="AD384" s="326">
        <v>48</v>
      </c>
      <c r="AE384" s="324">
        <f t="shared" si="186"/>
        <v>1135</v>
      </c>
      <c r="AF384" s="325">
        <v>18</v>
      </c>
      <c r="AG384" s="326">
        <v>55</v>
      </c>
      <c r="AH384" s="321">
        <f t="shared" si="169"/>
        <v>5417</v>
      </c>
      <c r="AI384" s="321">
        <f t="shared" si="157"/>
        <v>5422</v>
      </c>
      <c r="AJ384" s="321">
        <f t="shared" si="158"/>
        <v>5422</v>
      </c>
      <c r="AK384" s="321">
        <f t="shared" si="159"/>
        <v>5431</v>
      </c>
      <c r="AL384" s="321">
        <f t="shared" si="160"/>
        <v>5443</v>
      </c>
      <c r="AM384" s="321">
        <f t="shared" si="161"/>
        <v>5448</v>
      </c>
      <c r="AN384" s="323">
        <f t="shared" si="162"/>
        <v>5455</v>
      </c>
      <c r="AO384" s="321">
        <f t="shared" si="170"/>
        <v>1</v>
      </c>
      <c r="AP384" s="321">
        <f t="shared" si="171"/>
        <v>5</v>
      </c>
      <c r="AQ384" s="321">
        <f t="shared" si="172"/>
        <v>0</v>
      </c>
      <c r="AR384" s="321">
        <f t="shared" si="173"/>
        <v>9</v>
      </c>
      <c r="AS384" s="321">
        <f t="shared" si="174"/>
        <v>12</v>
      </c>
      <c r="AT384" s="321">
        <f t="shared" si="175"/>
        <v>5</v>
      </c>
      <c r="AU384" s="321">
        <f t="shared" si="176"/>
        <v>17</v>
      </c>
      <c r="AV384" s="321">
        <f t="shared" si="177"/>
        <v>7</v>
      </c>
      <c r="AW384" s="323">
        <f t="shared" si="178"/>
        <v>38</v>
      </c>
    </row>
    <row r="385" spans="1:49" x14ac:dyDescent="0.55000000000000004">
      <c r="A385" s="317">
        <f t="shared" si="163"/>
        <v>4</v>
      </c>
      <c r="B385" s="317">
        <v>17</v>
      </c>
      <c r="C385" s="317">
        <f t="shared" si="180"/>
        <v>4320</v>
      </c>
      <c r="D385" s="317">
        <f t="shared" si="164"/>
        <v>1109</v>
      </c>
      <c r="E385" s="318">
        <f t="shared" si="165"/>
        <v>0.77013888888888893</v>
      </c>
      <c r="F385" s="317" t="str">
        <f t="shared" si="166"/>
        <v>Normal</v>
      </c>
      <c r="G385" s="319">
        <v>18</v>
      </c>
      <c r="H385" s="320">
        <v>29</v>
      </c>
      <c r="I385" s="321" t="s">
        <v>196</v>
      </c>
      <c r="J385" s="322" t="str">
        <f t="shared" si="167"/>
        <v>Não</v>
      </c>
      <c r="K385" s="322" t="str">
        <f t="shared" si="179"/>
        <v>Bauru</v>
      </c>
      <c r="L385" s="322" t="str">
        <f t="shared" si="168"/>
        <v>Bauru</v>
      </c>
      <c r="M385" s="322" t="s">
        <v>328</v>
      </c>
      <c r="N385" s="323" t="s">
        <v>17</v>
      </c>
      <c r="O385" s="323" t="s">
        <v>31</v>
      </c>
      <c r="P385" s="324">
        <f t="shared" si="181"/>
        <v>1113</v>
      </c>
      <c r="Q385" s="325">
        <v>18</v>
      </c>
      <c r="R385" s="326">
        <v>33</v>
      </c>
      <c r="S385" s="324">
        <f t="shared" si="182"/>
        <v>1113</v>
      </c>
      <c r="T385" s="325">
        <v>18</v>
      </c>
      <c r="U385" s="326">
        <v>33</v>
      </c>
      <c r="V385" s="324">
        <f t="shared" si="183"/>
        <v>1118</v>
      </c>
      <c r="W385" s="325">
        <v>18</v>
      </c>
      <c r="X385" s="326">
        <v>38</v>
      </c>
      <c r="Y385" s="324">
        <f t="shared" si="184"/>
        <v>1139</v>
      </c>
      <c r="Z385" s="325">
        <v>18</v>
      </c>
      <c r="AA385" s="326">
        <v>59</v>
      </c>
      <c r="AB385" s="324">
        <f t="shared" si="185"/>
        <v>1146</v>
      </c>
      <c r="AC385" s="325">
        <v>19</v>
      </c>
      <c r="AD385" s="326">
        <v>6</v>
      </c>
      <c r="AE385" s="324">
        <f t="shared" si="186"/>
        <v>1166</v>
      </c>
      <c r="AF385" s="325">
        <v>19</v>
      </c>
      <c r="AG385" s="326">
        <v>26</v>
      </c>
      <c r="AH385" s="321">
        <f t="shared" si="169"/>
        <v>5429</v>
      </c>
      <c r="AI385" s="321">
        <f t="shared" si="157"/>
        <v>5433</v>
      </c>
      <c r="AJ385" s="321">
        <f t="shared" si="158"/>
        <v>5433</v>
      </c>
      <c r="AK385" s="321">
        <f t="shared" si="159"/>
        <v>5438</v>
      </c>
      <c r="AL385" s="321">
        <f t="shared" si="160"/>
        <v>5459</v>
      </c>
      <c r="AM385" s="321">
        <f t="shared" si="161"/>
        <v>5466</v>
      </c>
      <c r="AN385" s="323">
        <f t="shared" si="162"/>
        <v>5486</v>
      </c>
      <c r="AO385" s="321">
        <f t="shared" si="170"/>
        <v>1</v>
      </c>
      <c r="AP385" s="321">
        <f t="shared" si="171"/>
        <v>4</v>
      </c>
      <c r="AQ385" s="321">
        <f t="shared" si="172"/>
        <v>0</v>
      </c>
      <c r="AR385" s="321">
        <f t="shared" si="173"/>
        <v>5</v>
      </c>
      <c r="AS385" s="321">
        <f t="shared" si="174"/>
        <v>21</v>
      </c>
      <c r="AT385" s="321">
        <f t="shared" si="175"/>
        <v>7</v>
      </c>
      <c r="AU385" s="321">
        <f t="shared" si="176"/>
        <v>28</v>
      </c>
      <c r="AV385" s="321">
        <f t="shared" si="177"/>
        <v>20</v>
      </c>
      <c r="AW385" s="323">
        <f t="shared" si="178"/>
        <v>57</v>
      </c>
    </row>
    <row r="386" spans="1:49" x14ac:dyDescent="0.55000000000000004">
      <c r="A386" s="317">
        <f t="shared" si="163"/>
        <v>4</v>
      </c>
      <c r="B386" s="317">
        <v>17</v>
      </c>
      <c r="C386" s="317">
        <f t="shared" si="180"/>
        <v>4320</v>
      </c>
      <c r="D386" s="317">
        <f t="shared" si="164"/>
        <v>1130</v>
      </c>
      <c r="E386" s="318">
        <f t="shared" si="165"/>
        <v>0.78472222222222221</v>
      </c>
      <c r="F386" s="317" t="str">
        <f t="shared" si="166"/>
        <v>Normal</v>
      </c>
      <c r="G386" s="319">
        <v>18</v>
      </c>
      <c r="H386" s="320">
        <v>50</v>
      </c>
      <c r="I386" s="321" t="s">
        <v>15</v>
      </c>
      <c r="J386" s="322" t="str">
        <f t="shared" si="167"/>
        <v>Não</v>
      </c>
      <c r="K386" s="322" t="str">
        <f t="shared" si="179"/>
        <v>Bauru</v>
      </c>
      <c r="L386" s="322" t="str">
        <f t="shared" si="168"/>
        <v>Bauru</v>
      </c>
      <c r="M386" s="322" t="s">
        <v>329</v>
      </c>
      <c r="N386" s="323" t="s">
        <v>17</v>
      </c>
      <c r="O386" s="323" t="s">
        <v>39</v>
      </c>
      <c r="P386" s="324">
        <f t="shared" si="181"/>
        <v>1133</v>
      </c>
      <c r="Q386" s="325">
        <v>18</v>
      </c>
      <c r="R386" s="326">
        <v>53</v>
      </c>
      <c r="S386" s="324">
        <f t="shared" si="182"/>
        <v>1133</v>
      </c>
      <c r="T386" s="325">
        <v>18</v>
      </c>
      <c r="U386" s="326">
        <v>53</v>
      </c>
      <c r="V386" s="324">
        <f t="shared" si="183"/>
        <v>1155</v>
      </c>
      <c r="W386" s="325">
        <v>19</v>
      </c>
      <c r="X386" s="326">
        <v>15</v>
      </c>
      <c r="Y386" s="324">
        <f t="shared" si="184"/>
        <v>1161</v>
      </c>
      <c r="Z386" s="325">
        <v>19</v>
      </c>
      <c r="AA386" s="326">
        <v>21</v>
      </c>
      <c r="AB386" s="324">
        <f t="shared" si="185"/>
        <v>1161</v>
      </c>
      <c r="AC386" s="325">
        <v>19</v>
      </c>
      <c r="AD386" s="326">
        <v>21</v>
      </c>
      <c r="AE386" s="324">
        <f t="shared" si="186"/>
        <v>1182</v>
      </c>
      <c r="AF386" s="325">
        <v>19</v>
      </c>
      <c r="AG386" s="326">
        <v>42</v>
      </c>
      <c r="AH386" s="321">
        <f t="shared" si="169"/>
        <v>5450</v>
      </c>
      <c r="AI386" s="321">
        <f t="shared" si="157"/>
        <v>5453</v>
      </c>
      <c r="AJ386" s="321">
        <f t="shared" si="158"/>
        <v>5453</v>
      </c>
      <c r="AK386" s="321">
        <f t="shared" si="159"/>
        <v>5475</v>
      </c>
      <c r="AL386" s="321">
        <f t="shared" si="160"/>
        <v>5481</v>
      </c>
      <c r="AM386" s="321">
        <f t="shared" si="161"/>
        <v>5481</v>
      </c>
      <c r="AN386" s="323">
        <f t="shared" si="162"/>
        <v>5502</v>
      </c>
      <c r="AO386" s="321">
        <f t="shared" si="170"/>
        <v>1</v>
      </c>
      <c r="AP386" s="321">
        <f t="shared" si="171"/>
        <v>3</v>
      </c>
      <c r="AQ386" s="321">
        <f t="shared" si="172"/>
        <v>0</v>
      </c>
      <c r="AR386" s="321">
        <f t="shared" si="173"/>
        <v>22</v>
      </c>
      <c r="AS386" s="321">
        <f t="shared" si="174"/>
        <v>6</v>
      </c>
      <c r="AT386" s="321">
        <f t="shared" si="175"/>
        <v>0</v>
      </c>
      <c r="AU386" s="321">
        <f t="shared" si="176"/>
        <v>6</v>
      </c>
      <c r="AV386" s="321">
        <f t="shared" si="177"/>
        <v>21</v>
      </c>
      <c r="AW386" s="323">
        <f t="shared" si="178"/>
        <v>52</v>
      </c>
    </row>
    <row r="387" spans="1:49" x14ac:dyDescent="0.55000000000000004">
      <c r="A387" s="317">
        <f t="shared" si="163"/>
        <v>4</v>
      </c>
      <c r="B387" s="317">
        <v>17</v>
      </c>
      <c r="C387" s="317">
        <f t="shared" si="180"/>
        <v>4320</v>
      </c>
      <c r="D387" s="317">
        <f t="shared" si="164"/>
        <v>1135</v>
      </c>
      <c r="E387" s="318">
        <f t="shared" si="165"/>
        <v>0.78819444444444453</v>
      </c>
      <c r="F387" s="317" t="str">
        <f t="shared" si="166"/>
        <v>Normal</v>
      </c>
      <c r="G387" s="319">
        <v>18</v>
      </c>
      <c r="H387" s="320">
        <v>55</v>
      </c>
      <c r="I387" s="321" t="s">
        <v>197</v>
      </c>
      <c r="J387" s="322" t="str">
        <f t="shared" si="167"/>
        <v>Não</v>
      </c>
      <c r="K387" s="322" t="str">
        <f t="shared" si="179"/>
        <v>Bauru</v>
      </c>
      <c r="L387" s="322" t="str">
        <f t="shared" si="168"/>
        <v>Bauru</v>
      </c>
      <c r="M387" s="322" t="s">
        <v>333</v>
      </c>
      <c r="N387" s="323" t="s">
        <v>17</v>
      </c>
      <c r="O387" s="323" t="s">
        <v>7</v>
      </c>
      <c r="P387" s="324">
        <f t="shared" si="181"/>
        <v>1139</v>
      </c>
      <c r="Q387" s="325">
        <v>18</v>
      </c>
      <c r="R387" s="326">
        <v>59</v>
      </c>
      <c r="S387" s="324">
        <f t="shared" si="182"/>
        <v>1143</v>
      </c>
      <c r="T387" s="325">
        <v>19</v>
      </c>
      <c r="U387" s="326">
        <v>3</v>
      </c>
      <c r="V387" s="324">
        <f t="shared" si="183"/>
        <v>1143</v>
      </c>
      <c r="W387" s="325">
        <v>19</v>
      </c>
      <c r="X387" s="326">
        <v>3</v>
      </c>
      <c r="Y387" s="324">
        <f t="shared" si="184"/>
        <v>1159</v>
      </c>
      <c r="Z387" s="325">
        <v>19</v>
      </c>
      <c r="AA387" s="326">
        <v>19</v>
      </c>
      <c r="AB387" s="324">
        <f t="shared" si="185"/>
        <v>1162</v>
      </c>
      <c r="AC387" s="325">
        <v>19</v>
      </c>
      <c r="AD387" s="326">
        <v>22</v>
      </c>
      <c r="AE387" s="324">
        <f t="shared" si="186"/>
        <v>1170</v>
      </c>
      <c r="AF387" s="325">
        <v>19</v>
      </c>
      <c r="AG387" s="326">
        <v>30</v>
      </c>
      <c r="AH387" s="321">
        <f t="shared" si="169"/>
        <v>5455</v>
      </c>
      <c r="AI387" s="321">
        <f t="shared" si="157"/>
        <v>5459</v>
      </c>
      <c r="AJ387" s="321">
        <f t="shared" si="158"/>
        <v>5463</v>
      </c>
      <c r="AK387" s="321">
        <f t="shared" si="159"/>
        <v>5463</v>
      </c>
      <c r="AL387" s="321">
        <f t="shared" si="160"/>
        <v>5479</v>
      </c>
      <c r="AM387" s="321">
        <f t="shared" si="161"/>
        <v>5482</v>
      </c>
      <c r="AN387" s="323">
        <f t="shared" si="162"/>
        <v>5490</v>
      </c>
      <c r="AO387" s="321">
        <f t="shared" si="170"/>
        <v>1</v>
      </c>
      <c r="AP387" s="321">
        <f t="shared" si="171"/>
        <v>4</v>
      </c>
      <c r="AQ387" s="321">
        <f t="shared" si="172"/>
        <v>4</v>
      </c>
      <c r="AR387" s="321">
        <f t="shared" si="173"/>
        <v>0</v>
      </c>
      <c r="AS387" s="321">
        <f t="shared" si="174"/>
        <v>16</v>
      </c>
      <c r="AT387" s="321">
        <f t="shared" si="175"/>
        <v>3</v>
      </c>
      <c r="AU387" s="321">
        <f t="shared" si="176"/>
        <v>19</v>
      </c>
      <c r="AV387" s="321">
        <f t="shared" si="177"/>
        <v>8</v>
      </c>
      <c r="AW387" s="323">
        <f t="shared" si="178"/>
        <v>35</v>
      </c>
    </row>
    <row r="388" spans="1:49" x14ac:dyDescent="0.55000000000000004">
      <c r="A388" s="317">
        <f t="shared" si="163"/>
        <v>4</v>
      </c>
      <c r="B388" s="317">
        <v>17</v>
      </c>
      <c r="C388" s="317">
        <f t="shared" si="180"/>
        <v>4320</v>
      </c>
      <c r="D388" s="317">
        <f t="shared" si="164"/>
        <v>1141</v>
      </c>
      <c r="E388" s="318">
        <f t="shared" si="165"/>
        <v>0.79236111111111107</v>
      </c>
      <c r="F388" s="317" t="str">
        <f t="shared" si="166"/>
        <v>Normal</v>
      </c>
      <c r="G388" s="319">
        <v>19</v>
      </c>
      <c r="H388" s="320">
        <v>1</v>
      </c>
      <c r="I388" s="321" t="s">
        <v>6</v>
      </c>
      <c r="J388" s="322" t="str">
        <f t="shared" si="167"/>
        <v>Não</v>
      </c>
      <c r="K388" s="322" t="str">
        <f t="shared" si="179"/>
        <v>Bauru</v>
      </c>
      <c r="L388" s="322" t="str">
        <f t="shared" si="168"/>
        <v>Bauru</v>
      </c>
      <c r="M388" s="322" t="s">
        <v>328</v>
      </c>
      <c r="N388" s="323" t="s">
        <v>17</v>
      </c>
      <c r="O388" s="323" t="s">
        <v>12</v>
      </c>
      <c r="P388" s="324">
        <f t="shared" si="181"/>
        <v>1153</v>
      </c>
      <c r="Q388" s="325">
        <v>19</v>
      </c>
      <c r="R388" s="326">
        <v>13</v>
      </c>
      <c r="S388" s="324">
        <f t="shared" si="182"/>
        <v>1153</v>
      </c>
      <c r="T388" s="325">
        <v>19</v>
      </c>
      <c r="U388" s="326">
        <v>13</v>
      </c>
      <c r="V388" s="324">
        <f t="shared" si="183"/>
        <v>1162</v>
      </c>
      <c r="W388" s="325">
        <v>19</v>
      </c>
      <c r="X388" s="326">
        <v>22</v>
      </c>
      <c r="Y388" s="324">
        <f t="shared" si="184"/>
        <v>1173</v>
      </c>
      <c r="Z388" s="325">
        <v>19</v>
      </c>
      <c r="AA388" s="326">
        <v>33</v>
      </c>
      <c r="AB388" s="324">
        <f t="shared" si="185"/>
        <v>1175</v>
      </c>
      <c r="AC388" s="325">
        <v>19</v>
      </c>
      <c r="AD388" s="326">
        <v>35</v>
      </c>
      <c r="AE388" s="324">
        <f t="shared" si="186"/>
        <v>1179</v>
      </c>
      <c r="AF388" s="325">
        <v>19</v>
      </c>
      <c r="AG388" s="326">
        <v>39</v>
      </c>
      <c r="AH388" s="321">
        <f t="shared" si="169"/>
        <v>5461</v>
      </c>
      <c r="AI388" s="321">
        <f t="shared" ref="AI388:AI451" si="187">P388+C388</f>
        <v>5473</v>
      </c>
      <c r="AJ388" s="321">
        <f t="shared" ref="AJ388:AJ451" si="188">S388+C388</f>
        <v>5473</v>
      </c>
      <c r="AK388" s="321">
        <f t="shared" ref="AK388:AK451" si="189">V388+C388</f>
        <v>5482</v>
      </c>
      <c r="AL388" s="321">
        <f t="shared" ref="AL388:AL451" si="190">Y388+C388</f>
        <v>5493</v>
      </c>
      <c r="AM388" s="321">
        <f t="shared" ref="AM388:AM451" si="191">AB388+C388</f>
        <v>5495</v>
      </c>
      <c r="AN388" s="323">
        <f t="shared" ref="AN388:AN451" si="192">AE388+C388</f>
        <v>5499</v>
      </c>
      <c r="AO388" s="321">
        <f t="shared" si="170"/>
        <v>1</v>
      </c>
      <c r="AP388" s="321">
        <f t="shared" si="171"/>
        <v>12</v>
      </c>
      <c r="AQ388" s="321">
        <f t="shared" si="172"/>
        <v>0</v>
      </c>
      <c r="AR388" s="321">
        <f t="shared" si="173"/>
        <v>9</v>
      </c>
      <c r="AS388" s="321">
        <f t="shared" si="174"/>
        <v>11</v>
      </c>
      <c r="AT388" s="321">
        <f t="shared" si="175"/>
        <v>2</v>
      </c>
      <c r="AU388" s="321">
        <f t="shared" si="176"/>
        <v>13</v>
      </c>
      <c r="AV388" s="321">
        <f t="shared" si="177"/>
        <v>4</v>
      </c>
      <c r="AW388" s="323">
        <f t="shared" si="178"/>
        <v>38</v>
      </c>
    </row>
    <row r="389" spans="1:49" x14ac:dyDescent="0.55000000000000004">
      <c r="A389" s="317">
        <f t="shared" ref="A389:A452" si="193">C389/1440+1</f>
        <v>4</v>
      </c>
      <c r="B389" s="317">
        <v>17</v>
      </c>
      <c r="C389" s="317">
        <f t="shared" si="180"/>
        <v>4320</v>
      </c>
      <c r="D389" s="317">
        <f t="shared" ref="D389:D452" si="194">IF(G389="","",60*G389+H389)</f>
        <v>1152</v>
      </c>
      <c r="E389" s="318">
        <f t="shared" ref="E389:E452" si="195">IF(G389="","",(TEXT(G389,"00")&amp;":"&amp;TEXT(H389,"00"))+0)</f>
        <v>0.79999999999999993</v>
      </c>
      <c r="F389" s="317" t="str">
        <f t="shared" ref="F389:F452" si="196">IF(G389="","",IF(AND(E389&gt;=0.5,E389&lt;=0.75),"Pico","Normal"))</f>
        <v>Normal</v>
      </c>
      <c r="G389" s="319">
        <v>19</v>
      </c>
      <c r="H389" s="320">
        <v>12</v>
      </c>
      <c r="I389" s="321" t="s">
        <v>198</v>
      </c>
      <c r="J389" s="322" t="str">
        <f t="shared" ref="J389:J452" si="197">IF(I389="","Sim","Não")</f>
        <v>Não</v>
      </c>
      <c r="K389" s="322" t="str">
        <f t="shared" si="179"/>
        <v>Bauru</v>
      </c>
      <c r="L389" s="322" t="str">
        <f t="shared" ref="L389:L452" si="198">IF(OR(M389="Bela Vista",M389="Boulevard",M389="Geisel",M389="Ipiranga",M389="Mary Dota",M389="Nações"), "Bauru", M389)</f>
        <v>Bauru</v>
      </c>
      <c r="M389" s="322" t="s">
        <v>331</v>
      </c>
      <c r="N389" s="323" t="s">
        <v>17</v>
      </c>
      <c r="O389" s="323" t="s">
        <v>168</v>
      </c>
      <c r="P389" s="324">
        <f t="shared" si="181"/>
        <v>1170</v>
      </c>
      <c r="Q389" s="325">
        <v>19</v>
      </c>
      <c r="R389" s="326">
        <v>30</v>
      </c>
      <c r="S389" s="324">
        <f t="shared" si="182"/>
        <v>1170</v>
      </c>
      <c r="T389" s="325">
        <v>19</v>
      </c>
      <c r="U389" s="326">
        <v>30</v>
      </c>
      <c r="V389" s="324">
        <f t="shared" si="183"/>
        <v>1184</v>
      </c>
      <c r="W389" s="325">
        <v>19</v>
      </c>
      <c r="X389" s="326">
        <v>44</v>
      </c>
      <c r="Y389" s="324">
        <f t="shared" si="184"/>
        <v>1191</v>
      </c>
      <c r="Z389" s="325">
        <v>19</v>
      </c>
      <c r="AA389" s="326">
        <v>51</v>
      </c>
      <c r="AB389" s="324">
        <f t="shared" si="185"/>
        <v>1196</v>
      </c>
      <c r="AC389" s="325">
        <v>19</v>
      </c>
      <c r="AD389" s="326">
        <v>56</v>
      </c>
      <c r="AE389" s="324">
        <f t="shared" si="186"/>
        <v>1204</v>
      </c>
      <c r="AF389" s="325">
        <v>20</v>
      </c>
      <c r="AG389" s="326">
        <v>4</v>
      </c>
      <c r="AH389" s="321">
        <f t="shared" ref="AH389:AH452" si="199">IF(ISERROR(D389+C389),0,D389+C389)</f>
        <v>5472</v>
      </c>
      <c r="AI389" s="321">
        <f t="shared" si="187"/>
        <v>5490</v>
      </c>
      <c r="AJ389" s="321">
        <f t="shared" si="188"/>
        <v>5490</v>
      </c>
      <c r="AK389" s="321">
        <f t="shared" si="189"/>
        <v>5504</v>
      </c>
      <c r="AL389" s="321">
        <f t="shared" si="190"/>
        <v>5511</v>
      </c>
      <c r="AM389" s="321">
        <f t="shared" si="191"/>
        <v>5516</v>
      </c>
      <c r="AN389" s="323">
        <f t="shared" si="192"/>
        <v>5524</v>
      </c>
      <c r="AO389" s="321">
        <f t="shared" ref="AO389:AO452" si="200">IF(AH389=C389,0,1)</f>
        <v>1</v>
      </c>
      <c r="AP389" s="321">
        <f t="shared" ref="AP389:AP452" si="201">IF(AH389=C389,0,IF((AI389-AH389)&lt;0,0,AI389-AH389))</f>
        <v>18</v>
      </c>
      <c r="AQ389" s="321">
        <f t="shared" ref="AQ389:AQ452" si="202">AJ389-AI389</f>
        <v>0</v>
      </c>
      <c r="AR389" s="321">
        <f t="shared" ref="AR389:AR452" si="203">AK389-AJ389</f>
        <v>14</v>
      </c>
      <c r="AS389" s="321">
        <f t="shared" ref="AS389:AS452" si="204">AL389-AK389</f>
        <v>7</v>
      </c>
      <c r="AT389" s="321">
        <f t="shared" ref="AT389:AT452" si="205">AM389-AL389</f>
        <v>5</v>
      </c>
      <c r="AU389" s="321">
        <f t="shared" ref="AU389:AU452" si="206">SUM(AS389:AT389)</f>
        <v>12</v>
      </c>
      <c r="AV389" s="321">
        <f t="shared" ref="AV389:AV452" si="207">AN389-AM389</f>
        <v>8</v>
      </c>
      <c r="AW389" s="323">
        <f t="shared" ref="AW389:AW452" si="208">AN389-AH389</f>
        <v>52</v>
      </c>
    </row>
    <row r="390" spans="1:49" x14ac:dyDescent="0.55000000000000004">
      <c r="A390" s="317">
        <f t="shared" si="193"/>
        <v>4</v>
      </c>
      <c r="B390" s="317">
        <v>17</v>
      </c>
      <c r="C390" s="317">
        <f t="shared" si="180"/>
        <v>4320</v>
      </c>
      <c r="D390" s="317">
        <f t="shared" si="194"/>
        <v>1245</v>
      </c>
      <c r="E390" s="318">
        <f t="shared" si="195"/>
        <v>0.86458333333333337</v>
      </c>
      <c r="F390" s="317" t="str">
        <f t="shared" si="196"/>
        <v>Normal</v>
      </c>
      <c r="G390" s="319">
        <v>20</v>
      </c>
      <c r="H390" s="320">
        <v>45</v>
      </c>
      <c r="I390" s="321" t="s">
        <v>27</v>
      </c>
      <c r="J390" s="322" t="str">
        <f t="shared" si="197"/>
        <v>Não</v>
      </c>
      <c r="K390" s="322" t="str">
        <f t="shared" ref="K390:K453" si="209">IF(OR(M390="Bela Vista",M390="Boulevard",M390="Geisel",M390="Ipiranga",M390="Mary Dota",M390="Nações"), "Bauru", "Região")</f>
        <v>Região</v>
      </c>
      <c r="L390" s="322" t="str">
        <f t="shared" si="198"/>
        <v>Arealva</v>
      </c>
      <c r="M390" s="322" t="s">
        <v>332</v>
      </c>
      <c r="N390" s="323" t="s">
        <v>17</v>
      </c>
      <c r="O390" s="323" t="s">
        <v>28</v>
      </c>
      <c r="P390" s="324">
        <f t="shared" si="181"/>
        <v>1249</v>
      </c>
      <c r="Q390" s="325">
        <v>20</v>
      </c>
      <c r="R390" s="326">
        <v>49</v>
      </c>
      <c r="S390" s="324">
        <f t="shared" si="182"/>
        <v>1249</v>
      </c>
      <c r="T390" s="325">
        <v>20</v>
      </c>
      <c r="U390" s="326">
        <v>49</v>
      </c>
      <c r="V390" s="324">
        <f t="shared" si="183"/>
        <v>1273</v>
      </c>
      <c r="W390" s="325">
        <v>21</v>
      </c>
      <c r="X390" s="326">
        <v>13</v>
      </c>
      <c r="Y390" s="324">
        <f t="shared" si="184"/>
        <v>1273</v>
      </c>
      <c r="Z390" s="325">
        <v>21</v>
      </c>
      <c r="AA390" s="326">
        <v>13</v>
      </c>
      <c r="AB390" s="324">
        <f t="shared" si="185"/>
        <v>1273</v>
      </c>
      <c r="AC390" s="325">
        <v>21</v>
      </c>
      <c r="AD390" s="326">
        <v>13</v>
      </c>
      <c r="AE390" s="324">
        <f t="shared" si="186"/>
        <v>1273</v>
      </c>
      <c r="AF390" s="325">
        <v>21</v>
      </c>
      <c r="AG390" s="326">
        <v>13</v>
      </c>
      <c r="AH390" s="321">
        <f t="shared" si="199"/>
        <v>5565</v>
      </c>
      <c r="AI390" s="321">
        <f t="shared" si="187"/>
        <v>5569</v>
      </c>
      <c r="AJ390" s="321">
        <f t="shared" si="188"/>
        <v>5569</v>
      </c>
      <c r="AK390" s="321">
        <f t="shared" si="189"/>
        <v>5593</v>
      </c>
      <c r="AL390" s="321">
        <f t="shared" si="190"/>
        <v>5593</v>
      </c>
      <c r="AM390" s="321">
        <f t="shared" si="191"/>
        <v>5593</v>
      </c>
      <c r="AN390" s="323">
        <f t="shared" si="192"/>
        <v>5593</v>
      </c>
      <c r="AO390" s="321">
        <f t="shared" si="200"/>
        <v>1</v>
      </c>
      <c r="AP390" s="321">
        <f t="shared" si="201"/>
        <v>4</v>
      </c>
      <c r="AQ390" s="321">
        <f t="shared" si="202"/>
        <v>0</v>
      </c>
      <c r="AR390" s="321">
        <f t="shared" si="203"/>
        <v>24</v>
      </c>
      <c r="AS390" s="321">
        <f t="shared" si="204"/>
        <v>0</v>
      </c>
      <c r="AT390" s="321">
        <f t="shared" si="205"/>
        <v>0</v>
      </c>
      <c r="AU390" s="321">
        <f t="shared" si="206"/>
        <v>0</v>
      </c>
      <c r="AV390" s="321">
        <f t="shared" si="207"/>
        <v>0</v>
      </c>
      <c r="AW390" s="323">
        <f t="shared" si="208"/>
        <v>28</v>
      </c>
    </row>
    <row r="391" spans="1:49" x14ac:dyDescent="0.55000000000000004">
      <c r="A391" s="317">
        <f t="shared" si="193"/>
        <v>4</v>
      </c>
      <c r="B391" s="317">
        <v>17</v>
      </c>
      <c r="C391" s="317">
        <f t="shared" si="180"/>
        <v>4320</v>
      </c>
      <c r="D391" s="317">
        <f t="shared" si="194"/>
        <v>1256</v>
      </c>
      <c r="E391" s="318">
        <f t="shared" si="195"/>
        <v>0.87222222222222223</v>
      </c>
      <c r="F391" s="317" t="str">
        <f t="shared" si="196"/>
        <v>Normal</v>
      </c>
      <c r="G391" s="319">
        <v>20</v>
      </c>
      <c r="H391" s="320">
        <v>56</v>
      </c>
      <c r="I391" s="321" t="s">
        <v>6</v>
      </c>
      <c r="J391" s="322" t="str">
        <f t="shared" si="197"/>
        <v>Não</v>
      </c>
      <c r="K391" s="322" t="str">
        <f t="shared" si="209"/>
        <v>Bauru</v>
      </c>
      <c r="L391" s="322" t="str">
        <f t="shared" si="198"/>
        <v>Bauru</v>
      </c>
      <c r="M391" s="322" t="s">
        <v>328</v>
      </c>
      <c r="N391" s="323" t="s">
        <v>11</v>
      </c>
      <c r="O391" s="323" t="s">
        <v>7</v>
      </c>
      <c r="P391" s="324">
        <f t="shared" si="181"/>
        <v>1268</v>
      </c>
      <c r="Q391" s="325">
        <v>21</v>
      </c>
      <c r="R391" s="326">
        <v>8</v>
      </c>
      <c r="S391" s="324">
        <f t="shared" si="182"/>
        <v>1271</v>
      </c>
      <c r="T391" s="325">
        <v>21</v>
      </c>
      <c r="U391" s="326">
        <v>11</v>
      </c>
      <c r="V391" s="324">
        <f t="shared" si="183"/>
        <v>1281</v>
      </c>
      <c r="W391" s="325">
        <v>21</v>
      </c>
      <c r="X391" s="326">
        <v>21</v>
      </c>
      <c r="Y391" s="324">
        <f t="shared" si="184"/>
        <v>1299</v>
      </c>
      <c r="Z391" s="325">
        <v>21</v>
      </c>
      <c r="AA391" s="326">
        <v>39</v>
      </c>
      <c r="AB391" s="324">
        <f t="shared" si="185"/>
        <v>1305</v>
      </c>
      <c r="AC391" s="325">
        <v>21</v>
      </c>
      <c r="AD391" s="326">
        <v>45</v>
      </c>
      <c r="AE391" s="324">
        <f t="shared" si="186"/>
        <v>1328</v>
      </c>
      <c r="AF391" s="325">
        <v>22</v>
      </c>
      <c r="AG391" s="326">
        <v>8</v>
      </c>
      <c r="AH391" s="321">
        <f t="shared" si="199"/>
        <v>5576</v>
      </c>
      <c r="AI391" s="321">
        <f t="shared" si="187"/>
        <v>5588</v>
      </c>
      <c r="AJ391" s="321">
        <f t="shared" si="188"/>
        <v>5591</v>
      </c>
      <c r="AK391" s="321">
        <f t="shared" si="189"/>
        <v>5601</v>
      </c>
      <c r="AL391" s="321">
        <f t="shared" si="190"/>
        <v>5619</v>
      </c>
      <c r="AM391" s="321">
        <f t="shared" si="191"/>
        <v>5625</v>
      </c>
      <c r="AN391" s="323">
        <f t="shared" si="192"/>
        <v>5648</v>
      </c>
      <c r="AO391" s="321">
        <f t="shared" si="200"/>
        <v>1</v>
      </c>
      <c r="AP391" s="321">
        <f t="shared" si="201"/>
        <v>12</v>
      </c>
      <c r="AQ391" s="321">
        <f t="shared" si="202"/>
        <v>3</v>
      </c>
      <c r="AR391" s="321">
        <f t="shared" si="203"/>
        <v>10</v>
      </c>
      <c r="AS391" s="321">
        <f t="shared" si="204"/>
        <v>18</v>
      </c>
      <c r="AT391" s="321">
        <f t="shared" si="205"/>
        <v>6</v>
      </c>
      <c r="AU391" s="321">
        <f t="shared" si="206"/>
        <v>24</v>
      </c>
      <c r="AV391" s="321">
        <f t="shared" si="207"/>
        <v>23</v>
      </c>
      <c r="AW391" s="323">
        <f t="shared" si="208"/>
        <v>72</v>
      </c>
    </row>
    <row r="392" spans="1:49" x14ac:dyDescent="0.55000000000000004">
      <c r="A392" s="317">
        <f t="shared" si="193"/>
        <v>4</v>
      </c>
      <c r="B392" s="317">
        <v>17</v>
      </c>
      <c r="C392" s="317">
        <f t="shared" ref="C392:C397" si="210">3*1440</f>
        <v>4320</v>
      </c>
      <c r="D392" s="317">
        <f t="shared" si="194"/>
        <v>1271</v>
      </c>
      <c r="E392" s="318">
        <f t="shared" si="195"/>
        <v>0.88263888888888886</v>
      </c>
      <c r="F392" s="317" t="str">
        <f t="shared" si="196"/>
        <v>Normal</v>
      </c>
      <c r="G392" s="319">
        <v>21</v>
      </c>
      <c r="H392" s="320">
        <v>11</v>
      </c>
      <c r="I392" s="321" t="s">
        <v>199</v>
      </c>
      <c r="J392" s="322" t="str">
        <f t="shared" si="197"/>
        <v>Não</v>
      </c>
      <c r="K392" s="322" t="str">
        <f t="shared" si="209"/>
        <v>Bauru</v>
      </c>
      <c r="L392" s="322" t="str">
        <f t="shared" si="198"/>
        <v>Bauru</v>
      </c>
      <c r="M392" s="322" t="s">
        <v>333</v>
      </c>
      <c r="N392" s="323" t="s">
        <v>22</v>
      </c>
      <c r="O392" s="323" t="s">
        <v>168</v>
      </c>
      <c r="P392" s="324">
        <f t="shared" si="181"/>
        <v>1279</v>
      </c>
      <c r="Q392" s="325">
        <v>21</v>
      </c>
      <c r="R392" s="326">
        <v>19</v>
      </c>
      <c r="S392" s="324">
        <f t="shared" si="182"/>
        <v>1280</v>
      </c>
      <c r="T392" s="325">
        <v>21</v>
      </c>
      <c r="U392" s="326">
        <v>20</v>
      </c>
      <c r="V392" s="324">
        <f t="shared" si="183"/>
        <v>1280</v>
      </c>
      <c r="W392" s="325">
        <v>21</v>
      </c>
      <c r="X392" s="326">
        <v>20</v>
      </c>
      <c r="Y392" s="324">
        <f t="shared" si="184"/>
        <v>1285</v>
      </c>
      <c r="Z392" s="325">
        <v>21</v>
      </c>
      <c r="AA392" s="326">
        <v>25</v>
      </c>
      <c r="AB392" s="324">
        <f t="shared" si="185"/>
        <v>1289</v>
      </c>
      <c r="AC392" s="325">
        <v>21</v>
      </c>
      <c r="AD392" s="326">
        <v>29</v>
      </c>
      <c r="AE392" s="324">
        <f t="shared" si="186"/>
        <v>1294</v>
      </c>
      <c r="AF392" s="325">
        <v>21</v>
      </c>
      <c r="AG392" s="326">
        <v>34</v>
      </c>
      <c r="AH392" s="321">
        <f t="shared" si="199"/>
        <v>5591</v>
      </c>
      <c r="AI392" s="321">
        <f t="shared" si="187"/>
        <v>5599</v>
      </c>
      <c r="AJ392" s="321">
        <f t="shared" si="188"/>
        <v>5600</v>
      </c>
      <c r="AK392" s="321">
        <f t="shared" si="189"/>
        <v>5600</v>
      </c>
      <c r="AL392" s="321">
        <f t="shared" si="190"/>
        <v>5605</v>
      </c>
      <c r="AM392" s="321">
        <f t="shared" si="191"/>
        <v>5609</v>
      </c>
      <c r="AN392" s="323">
        <f t="shared" si="192"/>
        <v>5614</v>
      </c>
      <c r="AO392" s="321">
        <f t="shared" si="200"/>
        <v>1</v>
      </c>
      <c r="AP392" s="321">
        <f t="shared" si="201"/>
        <v>8</v>
      </c>
      <c r="AQ392" s="321">
        <f t="shared" si="202"/>
        <v>1</v>
      </c>
      <c r="AR392" s="321">
        <f t="shared" si="203"/>
        <v>0</v>
      </c>
      <c r="AS392" s="321">
        <f t="shared" si="204"/>
        <v>5</v>
      </c>
      <c r="AT392" s="321">
        <f t="shared" si="205"/>
        <v>4</v>
      </c>
      <c r="AU392" s="321">
        <f t="shared" si="206"/>
        <v>9</v>
      </c>
      <c r="AV392" s="321">
        <f t="shared" si="207"/>
        <v>5</v>
      </c>
      <c r="AW392" s="323">
        <f t="shared" si="208"/>
        <v>23</v>
      </c>
    </row>
    <row r="393" spans="1:49" x14ac:dyDescent="0.55000000000000004">
      <c r="A393" s="317">
        <f t="shared" si="193"/>
        <v>4</v>
      </c>
      <c r="B393" s="317">
        <v>17</v>
      </c>
      <c r="C393" s="317">
        <f t="shared" si="210"/>
        <v>4320</v>
      </c>
      <c r="D393" s="317">
        <f t="shared" si="194"/>
        <v>1342</v>
      </c>
      <c r="E393" s="318">
        <f t="shared" si="195"/>
        <v>0.93194444444444446</v>
      </c>
      <c r="F393" s="317" t="str">
        <f t="shared" si="196"/>
        <v>Normal</v>
      </c>
      <c r="G393" s="319">
        <v>22</v>
      </c>
      <c r="H393" s="320">
        <v>22</v>
      </c>
      <c r="I393" s="321" t="s">
        <v>8</v>
      </c>
      <c r="J393" s="322" t="str">
        <f t="shared" si="197"/>
        <v>Não</v>
      </c>
      <c r="K393" s="322" t="str">
        <f t="shared" si="209"/>
        <v>Região</v>
      </c>
      <c r="L393" s="322" t="str">
        <f t="shared" si="198"/>
        <v>Agudos</v>
      </c>
      <c r="M393" s="322" t="s">
        <v>327</v>
      </c>
      <c r="N393" s="323" t="s">
        <v>17</v>
      </c>
      <c r="O393" s="323" t="s">
        <v>9</v>
      </c>
      <c r="P393" s="324">
        <f t="shared" si="181"/>
        <v>1347</v>
      </c>
      <c r="Q393" s="325">
        <v>22</v>
      </c>
      <c r="R393" s="326">
        <v>27</v>
      </c>
      <c r="S393" s="324">
        <f t="shared" si="182"/>
        <v>1348</v>
      </c>
      <c r="T393" s="325">
        <v>22</v>
      </c>
      <c r="U393" s="326">
        <v>28</v>
      </c>
      <c r="V393" s="324">
        <f t="shared" si="183"/>
        <v>1369</v>
      </c>
      <c r="W393" s="325">
        <v>22</v>
      </c>
      <c r="X393" s="326">
        <v>49</v>
      </c>
      <c r="Y393" s="324">
        <f t="shared" si="184"/>
        <v>1370</v>
      </c>
      <c r="Z393" s="325">
        <v>22</v>
      </c>
      <c r="AA393" s="326">
        <v>50</v>
      </c>
      <c r="AB393" s="324">
        <f t="shared" si="185"/>
        <v>1370</v>
      </c>
      <c r="AC393" s="325">
        <v>22</v>
      </c>
      <c r="AD393" s="326">
        <v>50</v>
      </c>
      <c r="AE393" s="324">
        <f t="shared" si="186"/>
        <v>1391</v>
      </c>
      <c r="AF393" s="325">
        <v>23</v>
      </c>
      <c r="AG393" s="326">
        <v>11</v>
      </c>
      <c r="AH393" s="321">
        <f t="shared" si="199"/>
        <v>5662</v>
      </c>
      <c r="AI393" s="321">
        <f t="shared" si="187"/>
        <v>5667</v>
      </c>
      <c r="AJ393" s="321">
        <f t="shared" si="188"/>
        <v>5668</v>
      </c>
      <c r="AK393" s="321">
        <f t="shared" si="189"/>
        <v>5689</v>
      </c>
      <c r="AL393" s="321">
        <f t="shared" si="190"/>
        <v>5690</v>
      </c>
      <c r="AM393" s="321">
        <f t="shared" si="191"/>
        <v>5690</v>
      </c>
      <c r="AN393" s="323">
        <f t="shared" si="192"/>
        <v>5711</v>
      </c>
      <c r="AO393" s="321">
        <f t="shared" si="200"/>
        <v>1</v>
      </c>
      <c r="AP393" s="321">
        <f t="shared" si="201"/>
        <v>5</v>
      </c>
      <c r="AQ393" s="321">
        <f t="shared" si="202"/>
        <v>1</v>
      </c>
      <c r="AR393" s="321">
        <f t="shared" si="203"/>
        <v>21</v>
      </c>
      <c r="AS393" s="321">
        <f t="shared" si="204"/>
        <v>1</v>
      </c>
      <c r="AT393" s="321">
        <f t="shared" si="205"/>
        <v>0</v>
      </c>
      <c r="AU393" s="321">
        <f t="shared" si="206"/>
        <v>1</v>
      </c>
      <c r="AV393" s="321">
        <f t="shared" si="207"/>
        <v>21</v>
      </c>
      <c r="AW393" s="323">
        <f t="shared" si="208"/>
        <v>49</v>
      </c>
    </row>
    <row r="394" spans="1:49" x14ac:dyDescent="0.55000000000000004">
      <c r="A394" s="317">
        <f t="shared" si="193"/>
        <v>4</v>
      </c>
      <c r="B394" s="317">
        <v>17</v>
      </c>
      <c r="C394" s="317">
        <f t="shared" si="210"/>
        <v>4320</v>
      </c>
      <c r="D394" s="317">
        <f t="shared" si="194"/>
        <v>1343</v>
      </c>
      <c r="E394" s="318">
        <f t="shared" si="195"/>
        <v>0.93263888888888891</v>
      </c>
      <c r="F394" s="317" t="str">
        <f t="shared" si="196"/>
        <v>Normal</v>
      </c>
      <c r="G394" s="319">
        <v>22</v>
      </c>
      <c r="H394" s="320">
        <v>23</v>
      </c>
      <c r="I394" s="321" t="s">
        <v>200</v>
      </c>
      <c r="J394" s="322" t="str">
        <f t="shared" si="197"/>
        <v>Não</v>
      </c>
      <c r="K394" s="322" t="str">
        <f t="shared" si="209"/>
        <v>Bauru</v>
      </c>
      <c r="L394" s="322" t="str">
        <f t="shared" si="198"/>
        <v>Bauru</v>
      </c>
      <c r="M394" s="322" t="s">
        <v>328</v>
      </c>
      <c r="N394" s="323" t="s">
        <v>17</v>
      </c>
      <c r="O394" s="323" t="s">
        <v>168</v>
      </c>
      <c r="P394" s="324">
        <f t="shared" si="181"/>
        <v>13346</v>
      </c>
      <c r="Q394" s="325">
        <v>222</v>
      </c>
      <c r="R394" s="326">
        <v>26</v>
      </c>
      <c r="S394" s="324">
        <f t="shared" si="182"/>
        <v>1346</v>
      </c>
      <c r="T394" s="325">
        <v>22</v>
      </c>
      <c r="U394" s="326">
        <v>26</v>
      </c>
      <c r="V394" s="324">
        <f t="shared" si="183"/>
        <v>1350</v>
      </c>
      <c r="W394" s="325">
        <v>22</v>
      </c>
      <c r="X394" s="326">
        <v>30</v>
      </c>
      <c r="Y394" s="324">
        <f t="shared" si="184"/>
        <v>1358</v>
      </c>
      <c r="Z394" s="325">
        <v>22</v>
      </c>
      <c r="AA394" s="326">
        <v>38</v>
      </c>
      <c r="AB394" s="324">
        <f t="shared" si="185"/>
        <v>1359</v>
      </c>
      <c r="AC394" s="325">
        <v>22</v>
      </c>
      <c r="AD394" s="326">
        <v>39</v>
      </c>
      <c r="AE394" s="324">
        <f t="shared" si="186"/>
        <v>1368</v>
      </c>
      <c r="AF394" s="325">
        <v>22</v>
      </c>
      <c r="AG394" s="326">
        <v>48</v>
      </c>
      <c r="AH394" s="321">
        <f t="shared" si="199"/>
        <v>5663</v>
      </c>
      <c r="AI394" s="321">
        <f t="shared" si="187"/>
        <v>17666</v>
      </c>
      <c r="AJ394" s="321">
        <f t="shared" si="188"/>
        <v>5666</v>
      </c>
      <c r="AK394" s="321">
        <f t="shared" si="189"/>
        <v>5670</v>
      </c>
      <c r="AL394" s="321">
        <f t="shared" si="190"/>
        <v>5678</v>
      </c>
      <c r="AM394" s="321">
        <f t="shared" si="191"/>
        <v>5679</v>
      </c>
      <c r="AN394" s="323">
        <f t="shared" si="192"/>
        <v>5688</v>
      </c>
      <c r="AO394" s="321">
        <f t="shared" si="200"/>
        <v>1</v>
      </c>
      <c r="AP394" s="321">
        <f t="shared" si="201"/>
        <v>12003</v>
      </c>
      <c r="AQ394" s="321">
        <f t="shared" si="202"/>
        <v>-12000</v>
      </c>
      <c r="AR394" s="321">
        <f t="shared" si="203"/>
        <v>4</v>
      </c>
      <c r="AS394" s="321">
        <f t="shared" si="204"/>
        <v>8</v>
      </c>
      <c r="AT394" s="321">
        <f t="shared" si="205"/>
        <v>1</v>
      </c>
      <c r="AU394" s="321">
        <f t="shared" si="206"/>
        <v>9</v>
      </c>
      <c r="AV394" s="321">
        <f t="shared" si="207"/>
        <v>9</v>
      </c>
      <c r="AW394" s="323">
        <f t="shared" si="208"/>
        <v>25</v>
      </c>
    </row>
    <row r="395" spans="1:49" x14ac:dyDescent="0.55000000000000004">
      <c r="A395" s="317">
        <f t="shared" si="193"/>
        <v>4</v>
      </c>
      <c r="B395" s="317">
        <v>17</v>
      </c>
      <c r="C395" s="317">
        <f t="shared" si="210"/>
        <v>4320</v>
      </c>
      <c r="D395" s="317">
        <f t="shared" si="194"/>
        <v>1382</v>
      </c>
      <c r="E395" s="318">
        <f t="shared" si="195"/>
        <v>0.95972222222222225</v>
      </c>
      <c r="F395" s="317" t="str">
        <f t="shared" si="196"/>
        <v>Normal</v>
      </c>
      <c r="G395" s="319">
        <v>23</v>
      </c>
      <c r="H395" s="320">
        <v>2</v>
      </c>
      <c r="I395" s="321" t="s">
        <v>51</v>
      </c>
      <c r="J395" s="322" t="str">
        <f t="shared" si="197"/>
        <v>Não</v>
      </c>
      <c r="K395" s="322" t="str">
        <f t="shared" si="209"/>
        <v>Região</v>
      </c>
      <c r="L395" s="322" t="str">
        <f t="shared" si="198"/>
        <v>Pirajui</v>
      </c>
      <c r="M395" s="322" t="s">
        <v>335</v>
      </c>
      <c r="N395" s="323" t="s">
        <v>3</v>
      </c>
      <c r="O395" s="323" t="s">
        <v>52</v>
      </c>
      <c r="P395" s="324">
        <f t="shared" si="181"/>
        <v>1391</v>
      </c>
      <c r="Q395" s="325">
        <v>23</v>
      </c>
      <c r="R395" s="326">
        <v>11</v>
      </c>
      <c r="S395" s="324">
        <f t="shared" si="182"/>
        <v>1391</v>
      </c>
      <c r="T395" s="325">
        <v>23</v>
      </c>
      <c r="U395" s="326">
        <v>11</v>
      </c>
      <c r="V395" s="324">
        <f t="shared" si="183"/>
        <v>1422</v>
      </c>
      <c r="W395" s="325">
        <v>23</v>
      </c>
      <c r="X395" s="326">
        <v>42</v>
      </c>
      <c r="Y395" s="324">
        <f t="shared" si="184"/>
        <v>1422</v>
      </c>
      <c r="Z395" s="325">
        <v>23</v>
      </c>
      <c r="AA395" s="326">
        <v>42</v>
      </c>
      <c r="AB395" s="324">
        <f t="shared" si="185"/>
        <v>1422</v>
      </c>
      <c r="AC395" s="325">
        <v>23</v>
      </c>
      <c r="AD395" s="326">
        <v>42</v>
      </c>
      <c r="AE395" s="324">
        <f t="shared" si="186"/>
        <v>4</v>
      </c>
      <c r="AF395" s="325">
        <v>0</v>
      </c>
      <c r="AG395" s="326">
        <v>4</v>
      </c>
      <c r="AH395" s="321">
        <f t="shared" si="199"/>
        <v>5702</v>
      </c>
      <c r="AI395" s="321">
        <f t="shared" si="187"/>
        <v>5711</v>
      </c>
      <c r="AJ395" s="321">
        <f t="shared" si="188"/>
        <v>5711</v>
      </c>
      <c r="AK395" s="321">
        <f t="shared" si="189"/>
        <v>5742</v>
      </c>
      <c r="AL395" s="321">
        <f t="shared" si="190"/>
        <v>5742</v>
      </c>
      <c r="AM395" s="321">
        <f t="shared" si="191"/>
        <v>5742</v>
      </c>
      <c r="AN395" s="323">
        <f t="shared" si="192"/>
        <v>4324</v>
      </c>
      <c r="AO395" s="321">
        <f t="shared" si="200"/>
        <v>1</v>
      </c>
      <c r="AP395" s="321">
        <f t="shared" si="201"/>
        <v>9</v>
      </c>
      <c r="AQ395" s="321">
        <f t="shared" si="202"/>
        <v>0</v>
      </c>
      <c r="AR395" s="321">
        <f t="shared" si="203"/>
        <v>31</v>
      </c>
      <c r="AS395" s="321">
        <f t="shared" si="204"/>
        <v>0</v>
      </c>
      <c r="AT395" s="321">
        <f t="shared" si="205"/>
        <v>0</v>
      </c>
      <c r="AU395" s="321">
        <f t="shared" si="206"/>
        <v>0</v>
      </c>
      <c r="AV395" s="321">
        <f t="shared" si="207"/>
        <v>-1418</v>
      </c>
      <c r="AW395" s="323">
        <f t="shared" si="208"/>
        <v>-1378</v>
      </c>
    </row>
    <row r="396" spans="1:49" x14ac:dyDescent="0.55000000000000004">
      <c r="A396" s="317">
        <f t="shared" si="193"/>
        <v>4</v>
      </c>
      <c r="B396" s="317">
        <v>17</v>
      </c>
      <c r="C396" s="317">
        <f t="shared" si="210"/>
        <v>4320</v>
      </c>
      <c r="D396" s="317">
        <f t="shared" si="194"/>
        <v>1407</v>
      </c>
      <c r="E396" s="318">
        <f t="shared" si="195"/>
        <v>0.9770833333333333</v>
      </c>
      <c r="F396" s="317" t="str">
        <f t="shared" si="196"/>
        <v>Normal</v>
      </c>
      <c r="G396" s="319">
        <v>23</v>
      </c>
      <c r="H396" s="320">
        <v>27</v>
      </c>
      <c r="I396" s="321" t="s">
        <v>201</v>
      </c>
      <c r="J396" s="322" t="str">
        <f t="shared" si="197"/>
        <v>Não</v>
      </c>
      <c r="K396" s="322" t="str">
        <f t="shared" si="209"/>
        <v>Bauru</v>
      </c>
      <c r="L396" s="322" t="str">
        <f t="shared" si="198"/>
        <v>Bauru</v>
      </c>
      <c r="M396" s="322" t="s">
        <v>333</v>
      </c>
      <c r="N396" s="323" t="s">
        <v>22</v>
      </c>
      <c r="O396" s="323" t="s">
        <v>182</v>
      </c>
      <c r="P396" s="324">
        <f t="shared" si="181"/>
        <v>1411</v>
      </c>
      <c r="Q396" s="325">
        <v>23</v>
      </c>
      <c r="R396" s="326">
        <v>31</v>
      </c>
      <c r="S396" s="324">
        <f t="shared" si="182"/>
        <v>1411</v>
      </c>
      <c r="T396" s="325">
        <v>23</v>
      </c>
      <c r="U396" s="326">
        <v>31</v>
      </c>
      <c r="V396" s="324">
        <f t="shared" si="183"/>
        <v>1416</v>
      </c>
      <c r="W396" s="325">
        <v>23</v>
      </c>
      <c r="X396" s="326">
        <v>36</v>
      </c>
      <c r="Y396" s="324">
        <f t="shared" si="184"/>
        <v>1419</v>
      </c>
      <c r="Z396" s="325">
        <v>23</v>
      </c>
      <c r="AA396" s="326">
        <v>39</v>
      </c>
      <c r="AB396" s="324">
        <f t="shared" si="185"/>
        <v>1419</v>
      </c>
      <c r="AC396" s="325">
        <v>23</v>
      </c>
      <c r="AD396" s="326">
        <v>39</v>
      </c>
      <c r="AE396" s="324">
        <f t="shared" si="186"/>
        <v>1426</v>
      </c>
      <c r="AF396" s="325">
        <v>23</v>
      </c>
      <c r="AG396" s="326">
        <v>46</v>
      </c>
      <c r="AH396" s="321">
        <f t="shared" si="199"/>
        <v>5727</v>
      </c>
      <c r="AI396" s="321">
        <f t="shared" si="187"/>
        <v>5731</v>
      </c>
      <c r="AJ396" s="321">
        <f t="shared" si="188"/>
        <v>5731</v>
      </c>
      <c r="AK396" s="321">
        <f t="shared" si="189"/>
        <v>5736</v>
      </c>
      <c r="AL396" s="321">
        <f t="shared" si="190"/>
        <v>5739</v>
      </c>
      <c r="AM396" s="321">
        <f t="shared" si="191"/>
        <v>5739</v>
      </c>
      <c r="AN396" s="323">
        <f t="shared" si="192"/>
        <v>5746</v>
      </c>
      <c r="AO396" s="321">
        <f t="shared" si="200"/>
        <v>1</v>
      </c>
      <c r="AP396" s="321">
        <f t="shared" si="201"/>
        <v>4</v>
      </c>
      <c r="AQ396" s="321">
        <f t="shared" si="202"/>
        <v>0</v>
      </c>
      <c r="AR396" s="321">
        <f t="shared" si="203"/>
        <v>5</v>
      </c>
      <c r="AS396" s="321">
        <f t="shared" si="204"/>
        <v>3</v>
      </c>
      <c r="AT396" s="321">
        <f t="shared" si="205"/>
        <v>0</v>
      </c>
      <c r="AU396" s="321">
        <f t="shared" si="206"/>
        <v>3</v>
      </c>
      <c r="AV396" s="321">
        <f t="shared" si="207"/>
        <v>7</v>
      </c>
      <c r="AW396" s="323">
        <f t="shared" si="208"/>
        <v>19</v>
      </c>
    </row>
    <row r="397" spans="1:49" x14ac:dyDescent="0.55000000000000004">
      <c r="A397" s="317">
        <f t="shared" si="193"/>
        <v>4</v>
      </c>
      <c r="B397" s="317">
        <v>17</v>
      </c>
      <c r="C397" s="317">
        <f t="shared" si="210"/>
        <v>4320</v>
      </c>
      <c r="D397" s="317">
        <f t="shared" si="194"/>
        <v>1431</v>
      </c>
      <c r="E397" s="318">
        <f t="shared" si="195"/>
        <v>0.99375000000000002</v>
      </c>
      <c r="F397" s="317" t="str">
        <f t="shared" si="196"/>
        <v>Normal</v>
      </c>
      <c r="G397" s="319">
        <v>23</v>
      </c>
      <c r="H397" s="320">
        <v>51</v>
      </c>
      <c r="I397" s="321" t="s">
        <v>66</v>
      </c>
      <c r="J397" s="322" t="str">
        <f t="shared" si="197"/>
        <v>Não</v>
      </c>
      <c r="K397" s="322" t="str">
        <f t="shared" si="209"/>
        <v>Bauru</v>
      </c>
      <c r="L397" s="322" t="str">
        <f t="shared" si="198"/>
        <v>Bauru</v>
      </c>
      <c r="M397" s="322" t="s">
        <v>325</v>
      </c>
      <c r="N397" s="323" t="s">
        <v>11</v>
      </c>
      <c r="O397" s="323" t="s">
        <v>4</v>
      </c>
      <c r="P397" s="324">
        <f t="shared" si="181"/>
        <v>1437</v>
      </c>
      <c r="Q397" s="325">
        <v>23</v>
      </c>
      <c r="R397" s="326">
        <v>57</v>
      </c>
      <c r="S397" s="324">
        <f t="shared" si="182"/>
        <v>2</v>
      </c>
      <c r="T397" s="325">
        <v>0</v>
      </c>
      <c r="U397" s="326">
        <v>2</v>
      </c>
      <c r="V397" s="324">
        <f t="shared" si="183"/>
        <v>13</v>
      </c>
      <c r="W397" s="325">
        <v>0</v>
      </c>
      <c r="X397" s="326">
        <v>13</v>
      </c>
      <c r="Y397" s="324">
        <f t="shared" si="184"/>
        <v>31</v>
      </c>
      <c r="Z397" s="325">
        <v>0</v>
      </c>
      <c r="AA397" s="326">
        <v>31</v>
      </c>
      <c r="AB397" s="324">
        <f t="shared" si="185"/>
        <v>31</v>
      </c>
      <c r="AC397" s="325">
        <v>0</v>
      </c>
      <c r="AD397" s="326">
        <v>31</v>
      </c>
      <c r="AE397" s="324">
        <f t="shared" si="186"/>
        <v>32</v>
      </c>
      <c r="AF397" s="325">
        <v>0</v>
      </c>
      <c r="AG397" s="326">
        <v>32</v>
      </c>
      <c r="AH397" s="321">
        <f t="shared" si="199"/>
        <v>5751</v>
      </c>
      <c r="AI397" s="321">
        <f t="shared" si="187"/>
        <v>5757</v>
      </c>
      <c r="AJ397" s="321">
        <f t="shared" si="188"/>
        <v>4322</v>
      </c>
      <c r="AK397" s="321">
        <f t="shared" si="189"/>
        <v>4333</v>
      </c>
      <c r="AL397" s="321">
        <f t="shared" si="190"/>
        <v>4351</v>
      </c>
      <c r="AM397" s="321">
        <f t="shared" si="191"/>
        <v>4351</v>
      </c>
      <c r="AN397" s="323">
        <f t="shared" si="192"/>
        <v>4352</v>
      </c>
      <c r="AO397" s="321">
        <f t="shared" si="200"/>
        <v>1</v>
      </c>
      <c r="AP397" s="321">
        <f t="shared" si="201"/>
        <v>6</v>
      </c>
      <c r="AQ397" s="321">
        <f t="shared" si="202"/>
        <v>-1435</v>
      </c>
      <c r="AR397" s="321">
        <f t="shared" si="203"/>
        <v>11</v>
      </c>
      <c r="AS397" s="321">
        <f t="shared" si="204"/>
        <v>18</v>
      </c>
      <c r="AT397" s="321">
        <f t="shared" si="205"/>
        <v>0</v>
      </c>
      <c r="AU397" s="321">
        <f t="shared" si="206"/>
        <v>18</v>
      </c>
      <c r="AV397" s="321">
        <f t="shared" si="207"/>
        <v>1</v>
      </c>
      <c r="AW397" s="323">
        <f t="shared" si="208"/>
        <v>-1399</v>
      </c>
    </row>
    <row r="398" spans="1:49" x14ac:dyDescent="0.55000000000000004">
      <c r="A398" s="327">
        <f t="shared" si="193"/>
        <v>5</v>
      </c>
      <c r="B398" s="327">
        <v>18</v>
      </c>
      <c r="C398" s="327">
        <f>4*1440</f>
        <v>5760</v>
      </c>
      <c r="D398" s="327">
        <f t="shared" si="194"/>
        <v>31</v>
      </c>
      <c r="E398" s="328">
        <f t="shared" si="195"/>
        <v>2.1527777777777781E-2</v>
      </c>
      <c r="F398" s="327" t="str">
        <f t="shared" si="196"/>
        <v>Normal</v>
      </c>
      <c r="G398" s="329">
        <v>0</v>
      </c>
      <c r="H398" s="330">
        <v>31</v>
      </c>
      <c r="I398" s="331" t="s">
        <v>16</v>
      </c>
      <c r="J398" s="332" t="str">
        <f t="shared" si="197"/>
        <v>Não</v>
      </c>
      <c r="K398" s="332" t="str">
        <f t="shared" si="209"/>
        <v>Região</v>
      </c>
      <c r="L398" s="332" t="str">
        <f t="shared" si="198"/>
        <v>Pederneiras</v>
      </c>
      <c r="M398" s="332" t="s">
        <v>330</v>
      </c>
      <c r="N398" s="333" t="s">
        <v>3</v>
      </c>
      <c r="O398" s="333" t="s">
        <v>18</v>
      </c>
      <c r="P398" s="334">
        <f t="shared" si="181"/>
        <v>38</v>
      </c>
      <c r="Q398" s="335">
        <v>0</v>
      </c>
      <c r="R398" s="336">
        <v>38</v>
      </c>
      <c r="S398" s="334">
        <f t="shared" si="182"/>
        <v>38</v>
      </c>
      <c r="T398" s="335">
        <v>0</v>
      </c>
      <c r="U398" s="336">
        <v>38</v>
      </c>
      <c r="V398" s="334">
        <f t="shared" si="183"/>
        <v>49</v>
      </c>
      <c r="W398" s="335">
        <v>0</v>
      </c>
      <c r="X398" s="336">
        <v>49</v>
      </c>
      <c r="Y398" s="334">
        <f t="shared" si="184"/>
        <v>49</v>
      </c>
      <c r="Z398" s="335">
        <v>0</v>
      </c>
      <c r="AA398" s="336">
        <v>49</v>
      </c>
      <c r="AB398" s="334">
        <f t="shared" si="185"/>
        <v>60</v>
      </c>
      <c r="AC398" s="335">
        <v>1</v>
      </c>
      <c r="AD398" s="336">
        <v>0</v>
      </c>
      <c r="AE398" s="334">
        <f t="shared" si="186"/>
        <v>60</v>
      </c>
      <c r="AF398" s="335">
        <v>1</v>
      </c>
      <c r="AG398" s="336">
        <v>0</v>
      </c>
      <c r="AH398" s="331">
        <f t="shared" si="199"/>
        <v>5791</v>
      </c>
      <c r="AI398" s="331">
        <f t="shared" si="187"/>
        <v>5798</v>
      </c>
      <c r="AJ398" s="331">
        <f t="shared" si="188"/>
        <v>5798</v>
      </c>
      <c r="AK398" s="331">
        <f t="shared" si="189"/>
        <v>5809</v>
      </c>
      <c r="AL398" s="331">
        <f t="shared" si="190"/>
        <v>5809</v>
      </c>
      <c r="AM398" s="331">
        <f t="shared" si="191"/>
        <v>5820</v>
      </c>
      <c r="AN398" s="333">
        <f t="shared" si="192"/>
        <v>5820</v>
      </c>
      <c r="AO398" s="331">
        <f t="shared" si="200"/>
        <v>1</v>
      </c>
      <c r="AP398" s="331">
        <f t="shared" si="201"/>
        <v>7</v>
      </c>
      <c r="AQ398" s="331">
        <f t="shared" si="202"/>
        <v>0</v>
      </c>
      <c r="AR398" s="331">
        <f t="shared" si="203"/>
        <v>11</v>
      </c>
      <c r="AS398" s="331">
        <f t="shared" si="204"/>
        <v>0</v>
      </c>
      <c r="AT398" s="331">
        <f t="shared" si="205"/>
        <v>11</v>
      </c>
      <c r="AU398" s="331">
        <f t="shared" si="206"/>
        <v>11</v>
      </c>
      <c r="AV398" s="331">
        <f t="shared" si="207"/>
        <v>0</v>
      </c>
      <c r="AW398" s="333">
        <f t="shared" si="208"/>
        <v>29</v>
      </c>
    </row>
    <row r="399" spans="1:49" x14ac:dyDescent="0.55000000000000004">
      <c r="A399" s="327">
        <f t="shared" si="193"/>
        <v>5</v>
      </c>
      <c r="B399" s="327">
        <v>18</v>
      </c>
      <c r="C399" s="327">
        <f t="shared" ref="C399:C462" si="211">4*1440</f>
        <v>5760</v>
      </c>
      <c r="D399" s="327">
        <f t="shared" si="194"/>
        <v>41</v>
      </c>
      <c r="E399" s="328">
        <f t="shared" si="195"/>
        <v>2.8472222222222222E-2</v>
      </c>
      <c r="F399" s="327" t="str">
        <f t="shared" si="196"/>
        <v>Normal</v>
      </c>
      <c r="G399" s="329">
        <v>0</v>
      </c>
      <c r="H399" s="330">
        <v>41</v>
      </c>
      <c r="I399" s="331" t="s">
        <v>101</v>
      </c>
      <c r="J399" s="332" t="str">
        <f t="shared" si="197"/>
        <v>Não</v>
      </c>
      <c r="K399" s="332" t="str">
        <f t="shared" si="209"/>
        <v>Região</v>
      </c>
      <c r="L399" s="332" t="str">
        <f t="shared" si="198"/>
        <v>Lençóis Paulista</v>
      </c>
      <c r="M399" s="332" t="s">
        <v>334</v>
      </c>
      <c r="N399" s="333" t="s">
        <v>3</v>
      </c>
      <c r="O399" s="333" t="s">
        <v>49</v>
      </c>
      <c r="P399" s="334">
        <f t="shared" si="181"/>
        <v>45</v>
      </c>
      <c r="Q399" s="335">
        <v>0</v>
      </c>
      <c r="R399" s="336">
        <v>45</v>
      </c>
      <c r="S399" s="334">
        <f t="shared" si="182"/>
        <v>45</v>
      </c>
      <c r="T399" s="335">
        <v>0</v>
      </c>
      <c r="U399" s="336">
        <v>45</v>
      </c>
      <c r="V399" s="334">
        <f t="shared" si="183"/>
        <v>108</v>
      </c>
      <c r="W399" s="335">
        <v>1</v>
      </c>
      <c r="X399" s="336">
        <v>48</v>
      </c>
      <c r="Y399" s="334">
        <f t="shared" si="184"/>
        <v>108</v>
      </c>
      <c r="Z399" s="335">
        <v>1</v>
      </c>
      <c r="AA399" s="336">
        <v>48</v>
      </c>
      <c r="AB399" s="334">
        <f t="shared" si="185"/>
        <v>108</v>
      </c>
      <c r="AC399" s="335">
        <v>1</v>
      </c>
      <c r="AD399" s="336">
        <v>48</v>
      </c>
      <c r="AE399" s="334">
        <f t="shared" si="186"/>
        <v>120</v>
      </c>
      <c r="AF399" s="335">
        <v>2</v>
      </c>
      <c r="AG399" s="336">
        <v>0</v>
      </c>
      <c r="AH399" s="331">
        <f t="shared" si="199"/>
        <v>5801</v>
      </c>
      <c r="AI399" s="331">
        <f t="shared" si="187"/>
        <v>5805</v>
      </c>
      <c r="AJ399" s="331">
        <f t="shared" si="188"/>
        <v>5805</v>
      </c>
      <c r="AK399" s="331">
        <f t="shared" si="189"/>
        <v>5868</v>
      </c>
      <c r="AL399" s="331">
        <f t="shared" si="190"/>
        <v>5868</v>
      </c>
      <c r="AM399" s="331">
        <f t="shared" si="191"/>
        <v>5868</v>
      </c>
      <c r="AN399" s="333">
        <f t="shared" si="192"/>
        <v>5880</v>
      </c>
      <c r="AO399" s="331">
        <f t="shared" si="200"/>
        <v>1</v>
      </c>
      <c r="AP399" s="331">
        <f t="shared" si="201"/>
        <v>4</v>
      </c>
      <c r="AQ399" s="331">
        <f t="shared" si="202"/>
        <v>0</v>
      </c>
      <c r="AR399" s="331">
        <f t="shared" si="203"/>
        <v>63</v>
      </c>
      <c r="AS399" s="331">
        <f t="shared" si="204"/>
        <v>0</v>
      </c>
      <c r="AT399" s="331">
        <f t="shared" si="205"/>
        <v>0</v>
      </c>
      <c r="AU399" s="331">
        <f t="shared" si="206"/>
        <v>0</v>
      </c>
      <c r="AV399" s="331">
        <f t="shared" si="207"/>
        <v>12</v>
      </c>
      <c r="AW399" s="333">
        <f t="shared" si="208"/>
        <v>79</v>
      </c>
    </row>
    <row r="400" spans="1:49" x14ac:dyDescent="0.55000000000000004">
      <c r="A400" s="327">
        <f t="shared" si="193"/>
        <v>5</v>
      </c>
      <c r="B400" s="327">
        <v>18</v>
      </c>
      <c r="C400" s="327">
        <f t="shared" si="211"/>
        <v>5760</v>
      </c>
      <c r="D400" s="327">
        <f t="shared" si="194"/>
        <v>48</v>
      </c>
      <c r="E400" s="328">
        <f t="shared" si="195"/>
        <v>3.3333333333333333E-2</v>
      </c>
      <c r="F400" s="327" t="str">
        <f t="shared" si="196"/>
        <v>Normal</v>
      </c>
      <c r="G400" s="329">
        <v>0</v>
      </c>
      <c r="H400" s="330">
        <v>48</v>
      </c>
      <c r="I400" s="331" t="s">
        <v>202</v>
      </c>
      <c r="J400" s="332" t="str">
        <f t="shared" si="197"/>
        <v>Não</v>
      </c>
      <c r="K400" s="332" t="str">
        <f t="shared" si="209"/>
        <v>Bauru</v>
      </c>
      <c r="L400" s="332" t="str">
        <f t="shared" si="198"/>
        <v>Bauru</v>
      </c>
      <c r="M400" s="332" t="s">
        <v>325</v>
      </c>
      <c r="N400" s="333" t="s">
        <v>11</v>
      </c>
      <c r="O400" s="333" t="s">
        <v>7</v>
      </c>
      <c r="P400" s="334">
        <f t="shared" si="181"/>
        <v>66</v>
      </c>
      <c r="Q400" s="335">
        <v>1</v>
      </c>
      <c r="R400" s="336">
        <v>6</v>
      </c>
      <c r="S400" s="334">
        <f t="shared" si="182"/>
        <v>68</v>
      </c>
      <c r="T400" s="335">
        <v>1</v>
      </c>
      <c r="U400" s="336">
        <v>8</v>
      </c>
      <c r="V400" s="334">
        <f t="shared" si="183"/>
        <v>80</v>
      </c>
      <c r="W400" s="335">
        <v>1</v>
      </c>
      <c r="X400" s="336">
        <v>20</v>
      </c>
      <c r="Y400" s="334">
        <f t="shared" si="184"/>
        <v>91</v>
      </c>
      <c r="Z400" s="335">
        <v>1</v>
      </c>
      <c r="AA400" s="336">
        <v>31</v>
      </c>
      <c r="AB400" s="334">
        <f t="shared" si="185"/>
        <v>101</v>
      </c>
      <c r="AC400" s="335">
        <v>1</v>
      </c>
      <c r="AD400" s="336">
        <v>41</v>
      </c>
      <c r="AE400" s="334">
        <f t="shared" si="186"/>
        <v>107</v>
      </c>
      <c r="AF400" s="335">
        <v>1</v>
      </c>
      <c r="AG400" s="336">
        <v>47</v>
      </c>
      <c r="AH400" s="331">
        <f t="shared" si="199"/>
        <v>5808</v>
      </c>
      <c r="AI400" s="331">
        <f t="shared" si="187"/>
        <v>5826</v>
      </c>
      <c r="AJ400" s="331">
        <f t="shared" si="188"/>
        <v>5828</v>
      </c>
      <c r="AK400" s="331">
        <f t="shared" si="189"/>
        <v>5840</v>
      </c>
      <c r="AL400" s="331">
        <f t="shared" si="190"/>
        <v>5851</v>
      </c>
      <c r="AM400" s="331">
        <f t="shared" si="191"/>
        <v>5861</v>
      </c>
      <c r="AN400" s="333">
        <f t="shared" si="192"/>
        <v>5867</v>
      </c>
      <c r="AO400" s="331">
        <f t="shared" si="200"/>
        <v>1</v>
      </c>
      <c r="AP400" s="331">
        <f t="shared" si="201"/>
        <v>18</v>
      </c>
      <c r="AQ400" s="331">
        <f t="shared" si="202"/>
        <v>2</v>
      </c>
      <c r="AR400" s="331">
        <f t="shared" si="203"/>
        <v>12</v>
      </c>
      <c r="AS400" s="331">
        <f t="shared" si="204"/>
        <v>11</v>
      </c>
      <c r="AT400" s="331">
        <f t="shared" si="205"/>
        <v>10</v>
      </c>
      <c r="AU400" s="331">
        <f t="shared" si="206"/>
        <v>21</v>
      </c>
      <c r="AV400" s="331">
        <f t="shared" si="207"/>
        <v>6</v>
      </c>
      <c r="AW400" s="333">
        <f t="shared" si="208"/>
        <v>59</v>
      </c>
    </row>
    <row r="401" spans="1:49" x14ac:dyDescent="0.55000000000000004">
      <c r="A401" s="327">
        <f t="shared" si="193"/>
        <v>5</v>
      </c>
      <c r="B401" s="327">
        <v>18</v>
      </c>
      <c r="C401" s="327">
        <f t="shared" si="211"/>
        <v>5760</v>
      </c>
      <c r="D401" s="327">
        <f t="shared" si="194"/>
        <v>62</v>
      </c>
      <c r="E401" s="328">
        <f t="shared" si="195"/>
        <v>4.3055555555555562E-2</v>
      </c>
      <c r="F401" s="327" t="str">
        <f t="shared" si="196"/>
        <v>Normal</v>
      </c>
      <c r="G401" s="329">
        <v>1</v>
      </c>
      <c r="H401" s="330">
        <v>2</v>
      </c>
      <c r="I401" s="331" t="s">
        <v>203</v>
      </c>
      <c r="J401" s="332" t="str">
        <f t="shared" si="197"/>
        <v>Não</v>
      </c>
      <c r="K401" s="332" t="str">
        <f t="shared" si="209"/>
        <v>Bauru</v>
      </c>
      <c r="L401" s="332" t="str">
        <f t="shared" si="198"/>
        <v>Bauru</v>
      </c>
      <c r="M401" s="332" t="s">
        <v>325</v>
      </c>
      <c r="N401" s="333" t="s">
        <v>3</v>
      </c>
      <c r="O401" s="333" t="s">
        <v>4</v>
      </c>
      <c r="P401" s="334">
        <f t="shared" si="181"/>
        <v>67</v>
      </c>
      <c r="Q401" s="335">
        <v>1</v>
      </c>
      <c r="R401" s="336">
        <v>7</v>
      </c>
      <c r="S401" s="334">
        <f t="shared" si="182"/>
        <v>72</v>
      </c>
      <c r="T401" s="335">
        <v>1</v>
      </c>
      <c r="U401" s="336">
        <v>12</v>
      </c>
      <c r="V401" s="334">
        <f t="shared" si="183"/>
        <v>83</v>
      </c>
      <c r="W401" s="335">
        <v>1</v>
      </c>
      <c r="X401" s="336">
        <v>23</v>
      </c>
      <c r="Y401" s="334">
        <f t="shared" si="184"/>
        <v>86</v>
      </c>
      <c r="Z401" s="335">
        <v>1</v>
      </c>
      <c r="AA401" s="336">
        <v>26</v>
      </c>
      <c r="AB401" s="334">
        <f t="shared" si="185"/>
        <v>108</v>
      </c>
      <c r="AC401" s="335">
        <v>1</v>
      </c>
      <c r="AD401" s="336">
        <v>48</v>
      </c>
      <c r="AE401" s="334">
        <f t="shared" si="186"/>
        <v>133</v>
      </c>
      <c r="AF401" s="335">
        <v>2</v>
      </c>
      <c r="AG401" s="336">
        <v>13</v>
      </c>
      <c r="AH401" s="331">
        <f t="shared" si="199"/>
        <v>5822</v>
      </c>
      <c r="AI401" s="331">
        <f t="shared" si="187"/>
        <v>5827</v>
      </c>
      <c r="AJ401" s="331">
        <f t="shared" si="188"/>
        <v>5832</v>
      </c>
      <c r="AK401" s="331">
        <f t="shared" si="189"/>
        <v>5843</v>
      </c>
      <c r="AL401" s="331">
        <f t="shared" si="190"/>
        <v>5846</v>
      </c>
      <c r="AM401" s="331">
        <f t="shared" si="191"/>
        <v>5868</v>
      </c>
      <c r="AN401" s="333">
        <f t="shared" si="192"/>
        <v>5893</v>
      </c>
      <c r="AO401" s="331">
        <f t="shared" si="200"/>
        <v>1</v>
      </c>
      <c r="AP401" s="331">
        <f t="shared" si="201"/>
        <v>5</v>
      </c>
      <c r="AQ401" s="331">
        <f t="shared" si="202"/>
        <v>5</v>
      </c>
      <c r="AR401" s="331">
        <f t="shared" si="203"/>
        <v>11</v>
      </c>
      <c r="AS401" s="331">
        <f t="shared" si="204"/>
        <v>3</v>
      </c>
      <c r="AT401" s="331">
        <f t="shared" si="205"/>
        <v>22</v>
      </c>
      <c r="AU401" s="331">
        <f t="shared" si="206"/>
        <v>25</v>
      </c>
      <c r="AV401" s="331">
        <f t="shared" si="207"/>
        <v>25</v>
      </c>
      <c r="AW401" s="333">
        <f t="shared" si="208"/>
        <v>71</v>
      </c>
    </row>
    <row r="402" spans="1:49" x14ac:dyDescent="0.55000000000000004">
      <c r="A402" s="327">
        <f t="shared" si="193"/>
        <v>5</v>
      </c>
      <c r="B402" s="327">
        <v>18</v>
      </c>
      <c r="C402" s="327">
        <f t="shared" si="211"/>
        <v>5760</v>
      </c>
      <c r="D402" s="327">
        <f t="shared" si="194"/>
        <v>115</v>
      </c>
      <c r="E402" s="328">
        <f t="shared" si="195"/>
        <v>7.9861111111111105E-2</v>
      </c>
      <c r="F402" s="327" t="str">
        <f t="shared" si="196"/>
        <v>Normal</v>
      </c>
      <c r="G402" s="329">
        <v>1</v>
      </c>
      <c r="H402" s="330">
        <v>55</v>
      </c>
      <c r="I402" s="331" t="s">
        <v>101</v>
      </c>
      <c r="J402" s="332" t="str">
        <f t="shared" si="197"/>
        <v>Não</v>
      </c>
      <c r="K402" s="332" t="str">
        <f t="shared" si="209"/>
        <v>Região</v>
      </c>
      <c r="L402" s="332" t="str">
        <f t="shared" si="198"/>
        <v>Lençóis Paulista</v>
      </c>
      <c r="M402" s="332" t="s">
        <v>334</v>
      </c>
      <c r="N402" s="333" t="s">
        <v>17</v>
      </c>
      <c r="O402" s="333" t="s">
        <v>49</v>
      </c>
      <c r="P402" s="334">
        <f t="shared" si="181"/>
        <v>121</v>
      </c>
      <c r="Q402" s="335">
        <v>2</v>
      </c>
      <c r="R402" s="336">
        <v>1</v>
      </c>
      <c r="S402" s="334">
        <f t="shared" si="182"/>
        <v>121</v>
      </c>
      <c r="T402" s="335">
        <v>2</v>
      </c>
      <c r="U402" s="336">
        <v>1</v>
      </c>
      <c r="V402" s="334">
        <f t="shared" si="183"/>
        <v>133</v>
      </c>
      <c r="W402" s="335">
        <v>2</v>
      </c>
      <c r="X402" s="336">
        <v>13</v>
      </c>
      <c r="Y402" s="334">
        <f t="shared" si="184"/>
        <v>133</v>
      </c>
      <c r="Z402" s="335">
        <v>2</v>
      </c>
      <c r="AA402" s="336">
        <v>13</v>
      </c>
      <c r="AB402" s="334">
        <f t="shared" si="185"/>
        <v>140</v>
      </c>
      <c r="AC402" s="335">
        <v>2</v>
      </c>
      <c r="AD402" s="336">
        <v>20</v>
      </c>
      <c r="AE402" s="334">
        <f t="shared" si="186"/>
        <v>140</v>
      </c>
      <c r="AF402" s="335">
        <v>2</v>
      </c>
      <c r="AG402" s="336">
        <v>20</v>
      </c>
      <c r="AH402" s="331">
        <f t="shared" si="199"/>
        <v>5875</v>
      </c>
      <c r="AI402" s="331">
        <f t="shared" si="187"/>
        <v>5881</v>
      </c>
      <c r="AJ402" s="331">
        <f t="shared" si="188"/>
        <v>5881</v>
      </c>
      <c r="AK402" s="331">
        <f t="shared" si="189"/>
        <v>5893</v>
      </c>
      <c r="AL402" s="331">
        <f t="shared" si="190"/>
        <v>5893</v>
      </c>
      <c r="AM402" s="331">
        <f t="shared" si="191"/>
        <v>5900</v>
      </c>
      <c r="AN402" s="333">
        <f t="shared" si="192"/>
        <v>5900</v>
      </c>
      <c r="AO402" s="331">
        <f t="shared" si="200"/>
        <v>1</v>
      </c>
      <c r="AP402" s="331">
        <f t="shared" si="201"/>
        <v>6</v>
      </c>
      <c r="AQ402" s="331">
        <f t="shared" si="202"/>
        <v>0</v>
      </c>
      <c r="AR402" s="331">
        <f t="shared" si="203"/>
        <v>12</v>
      </c>
      <c r="AS402" s="331">
        <f t="shared" si="204"/>
        <v>0</v>
      </c>
      <c r="AT402" s="331">
        <f t="shared" si="205"/>
        <v>7</v>
      </c>
      <c r="AU402" s="331">
        <f t="shared" si="206"/>
        <v>7</v>
      </c>
      <c r="AV402" s="331">
        <f t="shared" si="207"/>
        <v>0</v>
      </c>
      <c r="AW402" s="333">
        <f t="shared" si="208"/>
        <v>25</v>
      </c>
    </row>
    <row r="403" spans="1:49" x14ac:dyDescent="0.55000000000000004">
      <c r="A403" s="327">
        <f t="shared" si="193"/>
        <v>5</v>
      </c>
      <c r="B403" s="327">
        <v>18</v>
      </c>
      <c r="C403" s="327">
        <f t="shared" si="211"/>
        <v>5760</v>
      </c>
      <c r="D403" s="327">
        <f t="shared" si="194"/>
        <v>127</v>
      </c>
      <c r="E403" s="328">
        <f t="shared" si="195"/>
        <v>8.819444444444445E-2</v>
      </c>
      <c r="F403" s="327" t="str">
        <f t="shared" si="196"/>
        <v>Normal</v>
      </c>
      <c r="G403" s="329">
        <v>2</v>
      </c>
      <c r="H403" s="330">
        <v>7</v>
      </c>
      <c r="I403" s="331" t="s">
        <v>8</v>
      </c>
      <c r="J403" s="332" t="str">
        <f t="shared" si="197"/>
        <v>Não</v>
      </c>
      <c r="K403" s="332" t="str">
        <f t="shared" si="209"/>
        <v>Região</v>
      </c>
      <c r="L403" s="332" t="str">
        <f t="shared" si="198"/>
        <v>Agudos</v>
      </c>
      <c r="M403" s="332" t="s">
        <v>327</v>
      </c>
      <c r="N403" s="333" t="s">
        <v>3</v>
      </c>
      <c r="O403" s="333" t="s">
        <v>9</v>
      </c>
      <c r="P403" s="334">
        <f t="shared" si="181"/>
        <v>133</v>
      </c>
      <c r="Q403" s="335">
        <v>2</v>
      </c>
      <c r="R403" s="336">
        <v>13</v>
      </c>
      <c r="S403" s="334">
        <f t="shared" si="182"/>
        <v>133</v>
      </c>
      <c r="T403" s="335">
        <v>2</v>
      </c>
      <c r="U403" s="336">
        <v>13</v>
      </c>
      <c r="V403" s="334">
        <f t="shared" si="183"/>
        <v>150</v>
      </c>
      <c r="W403" s="335">
        <v>2</v>
      </c>
      <c r="X403" s="336">
        <v>30</v>
      </c>
      <c r="Y403" s="334">
        <f t="shared" si="184"/>
        <v>150</v>
      </c>
      <c r="Z403" s="335">
        <v>2</v>
      </c>
      <c r="AA403" s="336">
        <v>30</v>
      </c>
      <c r="AB403" s="334">
        <f t="shared" si="185"/>
        <v>248</v>
      </c>
      <c r="AC403" s="335">
        <v>4</v>
      </c>
      <c r="AD403" s="336">
        <v>8</v>
      </c>
      <c r="AE403" s="334">
        <f t="shared" si="186"/>
        <v>248</v>
      </c>
      <c r="AF403" s="335">
        <v>4</v>
      </c>
      <c r="AG403" s="336">
        <v>8</v>
      </c>
      <c r="AH403" s="331">
        <f t="shared" si="199"/>
        <v>5887</v>
      </c>
      <c r="AI403" s="331">
        <f t="shared" si="187"/>
        <v>5893</v>
      </c>
      <c r="AJ403" s="331">
        <f t="shared" si="188"/>
        <v>5893</v>
      </c>
      <c r="AK403" s="331">
        <f t="shared" si="189"/>
        <v>5910</v>
      </c>
      <c r="AL403" s="331">
        <f t="shared" si="190"/>
        <v>5910</v>
      </c>
      <c r="AM403" s="331">
        <f t="shared" si="191"/>
        <v>6008</v>
      </c>
      <c r="AN403" s="333">
        <f t="shared" si="192"/>
        <v>6008</v>
      </c>
      <c r="AO403" s="331">
        <f t="shared" si="200"/>
        <v>1</v>
      </c>
      <c r="AP403" s="331">
        <f t="shared" si="201"/>
        <v>6</v>
      </c>
      <c r="AQ403" s="331">
        <f t="shared" si="202"/>
        <v>0</v>
      </c>
      <c r="AR403" s="331">
        <f t="shared" si="203"/>
        <v>17</v>
      </c>
      <c r="AS403" s="331">
        <f t="shared" si="204"/>
        <v>0</v>
      </c>
      <c r="AT403" s="331">
        <f t="shared" si="205"/>
        <v>98</v>
      </c>
      <c r="AU403" s="331">
        <f t="shared" si="206"/>
        <v>98</v>
      </c>
      <c r="AV403" s="331">
        <f t="shared" si="207"/>
        <v>0</v>
      </c>
      <c r="AW403" s="333">
        <f t="shared" si="208"/>
        <v>121</v>
      </c>
    </row>
    <row r="404" spans="1:49" x14ac:dyDescent="0.55000000000000004">
      <c r="A404" s="327">
        <f t="shared" si="193"/>
        <v>5</v>
      </c>
      <c r="B404" s="327">
        <v>18</v>
      </c>
      <c r="C404" s="327">
        <f t="shared" si="211"/>
        <v>5760</v>
      </c>
      <c r="D404" s="327">
        <f t="shared" si="194"/>
        <v>148</v>
      </c>
      <c r="E404" s="328">
        <f t="shared" si="195"/>
        <v>0.10277777777777779</v>
      </c>
      <c r="F404" s="327" t="str">
        <f t="shared" si="196"/>
        <v>Normal</v>
      </c>
      <c r="G404" s="329">
        <v>2</v>
      </c>
      <c r="H404" s="330">
        <v>28</v>
      </c>
      <c r="I404" s="331" t="s">
        <v>204</v>
      </c>
      <c r="J404" s="332" t="str">
        <f t="shared" si="197"/>
        <v>Não</v>
      </c>
      <c r="K404" s="332" t="str">
        <f t="shared" si="209"/>
        <v>Região</v>
      </c>
      <c r="L404" s="332" t="str">
        <f t="shared" si="198"/>
        <v>Pederneiras</v>
      </c>
      <c r="M404" s="332" t="s">
        <v>330</v>
      </c>
      <c r="N404" s="333" t="s">
        <v>22</v>
      </c>
      <c r="O404" s="333" t="s">
        <v>18</v>
      </c>
      <c r="P404" s="334">
        <f t="shared" si="181"/>
        <v>172</v>
      </c>
      <c r="Q404" s="335">
        <v>2</v>
      </c>
      <c r="R404" s="336">
        <v>52</v>
      </c>
      <c r="S404" s="334">
        <f t="shared" si="182"/>
        <v>172</v>
      </c>
      <c r="T404" s="335">
        <v>2</v>
      </c>
      <c r="U404" s="336">
        <v>52</v>
      </c>
      <c r="V404" s="334">
        <f t="shared" si="183"/>
        <v>237</v>
      </c>
      <c r="W404" s="335">
        <v>3</v>
      </c>
      <c r="X404" s="336">
        <v>57</v>
      </c>
      <c r="Y404" s="334">
        <f t="shared" si="184"/>
        <v>237</v>
      </c>
      <c r="Z404" s="335">
        <v>3</v>
      </c>
      <c r="AA404" s="336">
        <v>57</v>
      </c>
      <c r="AB404" s="334">
        <f t="shared" si="185"/>
        <v>258</v>
      </c>
      <c r="AC404" s="335">
        <v>4</v>
      </c>
      <c r="AD404" s="336">
        <v>18</v>
      </c>
      <c r="AE404" s="334">
        <f t="shared" si="186"/>
        <v>258</v>
      </c>
      <c r="AF404" s="335">
        <v>4</v>
      </c>
      <c r="AG404" s="336">
        <v>18</v>
      </c>
      <c r="AH404" s="331">
        <f t="shared" si="199"/>
        <v>5908</v>
      </c>
      <c r="AI404" s="331">
        <f t="shared" si="187"/>
        <v>5932</v>
      </c>
      <c r="AJ404" s="331">
        <f t="shared" si="188"/>
        <v>5932</v>
      </c>
      <c r="AK404" s="331">
        <f t="shared" si="189"/>
        <v>5997</v>
      </c>
      <c r="AL404" s="331">
        <f t="shared" si="190"/>
        <v>5997</v>
      </c>
      <c r="AM404" s="331">
        <f t="shared" si="191"/>
        <v>6018</v>
      </c>
      <c r="AN404" s="333">
        <f t="shared" si="192"/>
        <v>6018</v>
      </c>
      <c r="AO404" s="331">
        <f t="shared" si="200"/>
        <v>1</v>
      </c>
      <c r="AP404" s="331">
        <f t="shared" si="201"/>
        <v>24</v>
      </c>
      <c r="AQ404" s="331">
        <f t="shared" si="202"/>
        <v>0</v>
      </c>
      <c r="AR404" s="331">
        <f t="shared" si="203"/>
        <v>65</v>
      </c>
      <c r="AS404" s="331">
        <f t="shared" si="204"/>
        <v>0</v>
      </c>
      <c r="AT404" s="331">
        <f t="shared" si="205"/>
        <v>21</v>
      </c>
      <c r="AU404" s="331">
        <f t="shared" si="206"/>
        <v>21</v>
      </c>
      <c r="AV404" s="331">
        <f t="shared" si="207"/>
        <v>0</v>
      </c>
      <c r="AW404" s="333">
        <f t="shared" si="208"/>
        <v>110</v>
      </c>
    </row>
    <row r="405" spans="1:49" x14ac:dyDescent="0.55000000000000004">
      <c r="A405" s="327">
        <f t="shared" si="193"/>
        <v>5</v>
      </c>
      <c r="B405" s="327">
        <v>18</v>
      </c>
      <c r="C405" s="327">
        <f t="shared" si="211"/>
        <v>5760</v>
      </c>
      <c r="D405" s="327">
        <f t="shared" si="194"/>
        <v>158</v>
      </c>
      <c r="E405" s="328">
        <f t="shared" si="195"/>
        <v>0.10972222222222222</v>
      </c>
      <c r="F405" s="327" t="str">
        <f t="shared" si="196"/>
        <v>Normal</v>
      </c>
      <c r="G405" s="329">
        <v>2</v>
      </c>
      <c r="H405" s="330">
        <v>38</v>
      </c>
      <c r="I405" s="331" t="s">
        <v>15</v>
      </c>
      <c r="J405" s="332" t="str">
        <f t="shared" si="197"/>
        <v>Não</v>
      </c>
      <c r="K405" s="332" t="str">
        <f t="shared" si="209"/>
        <v>Bauru</v>
      </c>
      <c r="L405" s="332" t="str">
        <f t="shared" si="198"/>
        <v>Bauru</v>
      </c>
      <c r="M405" s="332" t="s">
        <v>329</v>
      </c>
      <c r="N405" s="333" t="s">
        <v>11</v>
      </c>
      <c r="O405" s="333" t="s">
        <v>39</v>
      </c>
      <c r="P405" s="334">
        <f t="shared" si="181"/>
        <v>166</v>
      </c>
      <c r="Q405" s="335">
        <v>2</v>
      </c>
      <c r="R405" s="336">
        <v>46</v>
      </c>
      <c r="S405" s="334">
        <f t="shared" si="182"/>
        <v>171</v>
      </c>
      <c r="T405" s="335">
        <v>2</v>
      </c>
      <c r="U405" s="336">
        <v>51</v>
      </c>
      <c r="V405" s="334">
        <f t="shared" si="183"/>
        <v>186</v>
      </c>
      <c r="W405" s="335">
        <v>3</v>
      </c>
      <c r="X405" s="336">
        <v>6</v>
      </c>
      <c r="Y405" s="334">
        <f t="shared" si="184"/>
        <v>194</v>
      </c>
      <c r="Z405" s="335">
        <v>3</v>
      </c>
      <c r="AA405" s="336">
        <v>14</v>
      </c>
      <c r="AB405" s="334">
        <f t="shared" si="185"/>
        <v>207</v>
      </c>
      <c r="AC405" s="335">
        <v>3</v>
      </c>
      <c r="AD405" s="336">
        <v>27</v>
      </c>
      <c r="AE405" s="334">
        <f t="shared" si="186"/>
        <v>215</v>
      </c>
      <c r="AF405" s="335">
        <v>3</v>
      </c>
      <c r="AG405" s="336">
        <v>35</v>
      </c>
      <c r="AH405" s="331">
        <f t="shared" si="199"/>
        <v>5918</v>
      </c>
      <c r="AI405" s="331">
        <f t="shared" si="187"/>
        <v>5926</v>
      </c>
      <c r="AJ405" s="331">
        <f t="shared" si="188"/>
        <v>5931</v>
      </c>
      <c r="AK405" s="331">
        <f t="shared" si="189"/>
        <v>5946</v>
      </c>
      <c r="AL405" s="331">
        <f t="shared" si="190"/>
        <v>5954</v>
      </c>
      <c r="AM405" s="331">
        <f t="shared" si="191"/>
        <v>5967</v>
      </c>
      <c r="AN405" s="333">
        <f t="shared" si="192"/>
        <v>5975</v>
      </c>
      <c r="AO405" s="331">
        <f t="shared" si="200"/>
        <v>1</v>
      </c>
      <c r="AP405" s="331">
        <f t="shared" si="201"/>
        <v>8</v>
      </c>
      <c r="AQ405" s="331">
        <f t="shared" si="202"/>
        <v>5</v>
      </c>
      <c r="AR405" s="331">
        <f t="shared" si="203"/>
        <v>15</v>
      </c>
      <c r="AS405" s="331">
        <f t="shared" si="204"/>
        <v>8</v>
      </c>
      <c r="AT405" s="331">
        <f t="shared" si="205"/>
        <v>13</v>
      </c>
      <c r="AU405" s="331">
        <f t="shared" si="206"/>
        <v>21</v>
      </c>
      <c r="AV405" s="331">
        <f t="shared" si="207"/>
        <v>8</v>
      </c>
      <c r="AW405" s="333">
        <f t="shared" si="208"/>
        <v>57</v>
      </c>
    </row>
    <row r="406" spans="1:49" x14ac:dyDescent="0.55000000000000004">
      <c r="A406" s="327">
        <f t="shared" si="193"/>
        <v>5</v>
      </c>
      <c r="B406" s="327">
        <v>18</v>
      </c>
      <c r="C406" s="327">
        <f t="shared" si="211"/>
        <v>5760</v>
      </c>
      <c r="D406" s="327">
        <f t="shared" si="194"/>
        <v>238</v>
      </c>
      <c r="E406" s="328">
        <f t="shared" si="195"/>
        <v>0.16527777777777777</v>
      </c>
      <c r="F406" s="327" t="str">
        <f t="shared" si="196"/>
        <v>Normal</v>
      </c>
      <c r="G406" s="329">
        <v>3</v>
      </c>
      <c r="H406" s="330">
        <v>58</v>
      </c>
      <c r="I406" s="331" t="s">
        <v>205</v>
      </c>
      <c r="J406" s="332" t="str">
        <f t="shared" si="197"/>
        <v>Não</v>
      </c>
      <c r="K406" s="332" t="str">
        <f t="shared" si="209"/>
        <v>Bauru</v>
      </c>
      <c r="L406" s="332" t="str">
        <f t="shared" si="198"/>
        <v>Bauru</v>
      </c>
      <c r="M406" s="332" t="s">
        <v>333</v>
      </c>
      <c r="N406" s="333" t="s">
        <v>3</v>
      </c>
      <c r="O406" s="333" t="s">
        <v>12</v>
      </c>
      <c r="P406" s="334">
        <f t="shared" si="181"/>
        <v>241</v>
      </c>
      <c r="Q406" s="335">
        <v>4</v>
      </c>
      <c r="R406" s="336">
        <v>1</v>
      </c>
      <c r="S406" s="334">
        <f t="shared" si="182"/>
        <v>244</v>
      </c>
      <c r="T406" s="335">
        <v>4</v>
      </c>
      <c r="U406" s="336">
        <v>4</v>
      </c>
      <c r="V406" s="334">
        <f t="shared" si="183"/>
        <v>252</v>
      </c>
      <c r="W406" s="335">
        <v>4</v>
      </c>
      <c r="X406" s="336">
        <v>12</v>
      </c>
      <c r="Y406" s="334">
        <f t="shared" si="184"/>
        <v>262</v>
      </c>
      <c r="Z406" s="335">
        <v>4</v>
      </c>
      <c r="AA406" s="336">
        <v>22</v>
      </c>
      <c r="AB406" s="334">
        <f t="shared" si="185"/>
        <v>271</v>
      </c>
      <c r="AC406" s="335">
        <v>4</v>
      </c>
      <c r="AD406" s="336">
        <v>31</v>
      </c>
      <c r="AE406" s="334">
        <f t="shared" si="186"/>
        <v>287</v>
      </c>
      <c r="AF406" s="335">
        <v>4</v>
      </c>
      <c r="AG406" s="336">
        <v>47</v>
      </c>
      <c r="AH406" s="331">
        <f t="shared" si="199"/>
        <v>5998</v>
      </c>
      <c r="AI406" s="331">
        <f t="shared" si="187"/>
        <v>6001</v>
      </c>
      <c r="AJ406" s="331">
        <f t="shared" si="188"/>
        <v>6004</v>
      </c>
      <c r="AK406" s="331">
        <f t="shared" si="189"/>
        <v>6012</v>
      </c>
      <c r="AL406" s="331">
        <f t="shared" si="190"/>
        <v>6022</v>
      </c>
      <c r="AM406" s="331">
        <f t="shared" si="191"/>
        <v>6031</v>
      </c>
      <c r="AN406" s="333">
        <f t="shared" si="192"/>
        <v>6047</v>
      </c>
      <c r="AO406" s="331">
        <f t="shared" si="200"/>
        <v>1</v>
      </c>
      <c r="AP406" s="331">
        <f t="shared" si="201"/>
        <v>3</v>
      </c>
      <c r="AQ406" s="331">
        <f t="shared" si="202"/>
        <v>3</v>
      </c>
      <c r="AR406" s="331">
        <f t="shared" si="203"/>
        <v>8</v>
      </c>
      <c r="AS406" s="331">
        <f t="shared" si="204"/>
        <v>10</v>
      </c>
      <c r="AT406" s="331">
        <f t="shared" si="205"/>
        <v>9</v>
      </c>
      <c r="AU406" s="331">
        <f t="shared" si="206"/>
        <v>19</v>
      </c>
      <c r="AV406" s="331">
        <f t="shared" si="207"/>
        <v>16</v>
      </c>
      <c r="AW406" s="333">
        <f t="shared" si="208"/>
        <v>49</v>
      </c>
    </row>
    <row r="407" spans="1:49" x14ac:dyDescent="0.55000000000000004">
      <c r="A407" s="327">
        <f t="shared" si="193"/>
        <v>5</v>
      </c>
      <c r="B407" s="327">
        <v>18</v>
      </c>
      <c r="C407" s="327">
        <f t="shared" si="211"/>
        <v>5760</v>
      </c>
      <c r="D407" s="327">
        <f t="shared" si="194"/>
        <v>334</v>
      </c>
      <c r="E407" s="328">
        <f t="shared" si="195"/>
        <v>0.23194444444444443</v>
      </c>
      <c r="F407" s="327" t="str">
        <f t="shared" si="196"/>
        <v>Normal</v>
      </c>
      <c r="G407" s="329">
        <v>5</v>
      </c>
      <c r="H407" s="330">
        <v>34</v>
      </c>
      <c r="I407" s="331" t="s">
        <v>24</v>
      </c>
      <c r="J407" s="332" t="str">
        <f t="shared" si="197"/>
        <v>Não</v>
      </c>
      <c r="K407" s="332" t="str">
        <f t="shared" si="209"/>
        <v>Bauru</v>
      </c>
      <c r="L407" s="332" t="str">
        <f t="shared" si="198"/>
        <v>Bauru</v>
      </c>
      <c r="M407" s="332" t="s">
        <v>331</v>
      </c>
      <c r="N407" s="333" t="s">
        <v>17</v>
      </c>
      <c r="O407" s="333" t="s">
        <v>168</v>
      </c>
      <c r="P407" s="334">
        <f t="shared" si="181"/>
        <v>339</v>
      </c>
      <c r="Q407" s="335">
        <v>5</v>
      </c>
      <c r="R407" s="336">
        <v>39</v>
      </c>
      <c r="S407" s="334">
        <f t="shared" si="182"/>
        <v>340</v>
      </c>
      <c r="T407" s="335">
        <v>5</v>
      </c>
      <c r="U407" s="336">
        <v>40</v>
      </c>
      <c r="V407" s="334">
        <f t="shared" si="183"/>
        <v>342</v>
      </c>
      <c r="W407" s="335">
        <v>5</v>
      </c>
      <c r="X407" s="336">
        <v>42</v>
      </c>
      <c r="Y407" s="334">
        <f t="shared" si="184"/>
        <v>349</v>
      </c>
      <c r="Z407" s="335">
        <v>5</v>
      </c>
      <c r="AA407" s="336">
        <v>49</v>
      </c>
      <c r="AB407" s="334">
        <f t="shared" si="185"/>
        <v>351</v>
      </c>
      <c r="AC407" s="335">
        <v>5</v>
      </c>
      <c r="AD407" s="336">
        <v>51</v>
      </c>
      <c r="AE407" s="334">
        <f t="shared" si="186"/>
        <v>355</v>
      </c>
      <c r="AF407" s="335">
        <v>5</v>
      </c>
      <c r="AG407" s="336">
        <v>55</v>
      </c>
      <c r="AH407" s="331">
        <f t="shared" si="199"/>
        <v>6094</v>
      </c>
      <c r="AI407" s="331">
        <f t="shared" si="187"/>
        <v>6099</v>
      </c>
      <c r="AJ407" s="331">
        <f t="shared" si="188"/>
        <v>6100</v>
      </c>
      <c r="AK407" s="331">
        <f t="shared" si="189"/>
        <v>6102</v>
      </c>
      <c r="AL407" s="331">
        <f t="shared" si="190"/>
        <v>6109</v>
      </c>
      <c r="AM407" s="331">
        <f t="shared" si="191"/>
        <v>6111</v>
      </c>
      <c r="AN407" s="333">
        <f t="shared" si="192"/>
        <v>6115</v>
      </c>
      <c r="AO407" s="331">
        <f t="shared" si="200"/>
        <v>1</v>
      </c>
      <c r="AP407" s="331">
        <f t="shared" si="201"/>
        <v>5</v>
      </c>
      <c r="AQ407" s="331">
        <f t="shared" si="202"/>
        <v>1</v>
      </c>
      <c r="AR407" s="331">
        <f t="shared" si="203"/>
        <v>2</v>
      </c>
      <c r="AS407" s="331">
        <f t="shared" si="204"/>
        <v>7</v>
      </c>
      <c r="AT407" s="331">
        <f t="shared" si="205"/>
        <v>2</v>
      </c>
      <c r="AU407" s="331">
        <f t="shared" si="206"/>
        <v>9</v>
      </c>
      <c r="AV407" s="331">
        <f t="shared" si="207"/>
        <v>4</v>
      </c>
      <c r="AW407" s="333">
        <f t="shared" si="208"/>
        <v>21</v>
      </c>
    </row>
    <row r="408" spans="1:49" x14ac:dyDescent="0.55000000000000004">
      <c r="A408" s="327">
        <f t="shared" si="193"/>
        <v>5</v>
      </c>
      <c r="B408" s="327">
        <v>18</v>
      </c>
      <c r="C408" s="327">
        <f t="shared" si="211"/>
        <v>5760</v>
      </c>
      <c r="D408" s="327">
        <f t="shared" si="194"/>
        <v>426</v>
      </c>
      <c r="E408" s="328">
        <f t="shared" si="195"/>
        <v>0.29583333333333334</v>
      </c>
      <c r="F408" s="327" t="str">
        <f t="shared" si="196"/>
        <v>Normal</v>
      </c>
      <c r="G408" s="329">
        <v>7</v>
      </c>
      <c r="H408" s="330">
        <v>6</v>
      </c>
      <c r="I408" s="331" t="s">
        <v>15</v>
      </c>
      <c r="J408" s="332" t="str">
        <f t="shared" si="197"/>
        <v>Não</v>
      </c>
      <c r="K408" s="332" t="str">
        <f t="shared" si="209"/>
        <v>Bauru</v>
      </c>
      <c r="L408" s="332" t="str">
        <f t="shared" si="198"/>
        <v>Bauru</v>
      </c>
      <c r="M408" s="332" t="s">
        <v>329</v>
      </c>
      <c r="N408" s="333" t="s">
        <v>3</v>
      </c>
      <c r="O408" s="333" t="s">
        <v>12</v>
      </c>
      <c r="P408" s="334">
        <f t="shared" si="181"/>
        <v>445</v>
      </c>
      <c r="Q408" s="335">
        <v>7</v>
      </c>
      <c r="R408" s="336">
        <v>25</v>
      </c>
      <c r="S408" s="334">
        <f t="shared" si="182"/>
        <v>445</v>
      </c>
      <c r="T408" s="335">
        <v>7</v>
      </c>
      <c r="U408" s="336">
        <v>25</v>
      </c>
      <c r="V408" s="334">
        <f t="shared" si="183"/>
        <v>460</v>
      </c>
      <c r="W408" s="335">
        <v>7</v>
      </c>
      <c r="X408" s="336">
        <v>40</v>
      </c>
      <c r="Y408" s="334">
        <f t="shared" si="184"/>
        <v>468</v>
      </c>
      <c r="Z408" s="335">
        <v>7</v>
      </c>
      <c r="AA408" s="336">
        <v>48</v>
      </c>
      <c r="AB408" s="334">
        <f t="shared" si="185"/>
        <v>485</v>
      </c>
      <c r="AC408" s="335">
        <v>8</v>
      </c>
      <c r="AD408" s="336">
        <v>5</v>
      </c>
      <c r="AE408" s="334">
        <f t="shared" si="186"/>
        <v>510</v>
      </c>
      <c r="AF408" s="335">
        <v>8</v>
      </c>
      <c r="AG408" s="336">
        <v>30</v>
      </c>
      <c r="AH408" s="331">
        <f t="shared" si="199"/>
        <v>6186</v>
      </c>
      <c r="AI408" s="331">
        <f t="shared" si="187"/>
        <v>6205</v>
      </c>
      <c r="AJ408" s="331">
        <f t="shared" si="188"/>
        <v>6205</v>
      </c>
      <c r="AK408" s="331">
        <f t="shared" si="189"/>
        <v>6220</v>
      </c>
      <c r="AL408" s="331">
        <f t="shared" si="190"/>
        <v>6228</v>
      </c>
      <c r="AM408" s="331">
        <f t="shared" si="191"/>
        <v>6245</v>
      </c>
      <c r="AN408" s="333">
        <f t="shared" si="192"/>
        <v>6270</v>
      </c>
      <c r="AO408" s="331">
        <f t="shared" si="200"/>
        <v>1</v>
      </c>
      <c r="AP408" s="331">
        <f t="shared" si="201"/>
        <v>19</v>
      </c>
      <c r="AQ408" s="331">
        <f t="shared" si="202"/>
        <v>0</v>
      </c>
      <c r="AR408" s="331">
        <f t="shared" si="203"/>
        <v>15</v>
      </c>
      <c r="AS408" s="331">
        <f t="shared" si="204"/>
        <v>8</v>
      </c>
      <c r="AT408" s="331">
        <f t="shared" si="205"/>
        <v>17</v>
      </c>
      <c r="AU408" s="331">
        <f t="shared" si="206"/>
        <v>25</v>
      </c>
      <c r="AV408" s="331">
        <f t="shared" si="207"/>
        <v>25</v>
      </c>
      <c r="AW408" s="333">
        <f t="shared" si="208"/>
        <v>84</v>
      </c>
    </row>
    <row r="409" spans="1:49" x14ac:dyDescent="0.55000000000000004">
      <c r="A409" s="327">
        <f t="shared" si="193"/>
        <v>5</v>
      </c>
      <c r="B409" s="327">
        <v>18</v>
      </c>
      <c r="C409" s="327">
        <f t="shared" si="211"/>
        <v>5760</v>
      </c>
      <c r="D409" s="327">
        <f t="shared" si="194"/>
        <v>454</v>
      </c>
      <c r="E409" s="328">
        <f t="shared" si="195"/>
        <v>0.31527777777777777</v>
      </c>
      <c r="F409" s="327" t="str">
        <f t="shared" si="196"/>
        <v>Normal</v>
      </c>
      <c r="G409" s="329">
        <v>7</v>
      </c>
      <c r="H409" s="330">
        <v>34</v>
      </c>
      <c r="I409" s="331" t="s">
        <v>103</v>
      </c>
      <c r="J409" s="332" t="str">
        <f t="shared" si="197"/>
        <v>Não</v>
      </c>
      <c r="K409" s="332" t="str">
        <f t="shared" si="209"/>
        <v>Bauru</v>
      </c>
      <c r="L409" s="332" t="str">
        <f t="shared" si="198"/>
        <v>Bauru</v>
      </c>
      <c r="M409" s="332" t="s">
        <v>325</v>
      </c>
      <c r="N409" s="333" t="s">
        <v>3</v>
      </c>
      <c r="O409" s="333" t="s">
        <v>31</v>
      </c>
      <c r="P409" s="334">
        <f t="shared" si="181"/>
        <v>459</v>
      </c>
      <c r="Q409" s="335">
        <v>7</v>
      </c>
      <c r="R409" s="336">
        <v>39</v>
      </c>
      <c r="S409" s="334">
        <f t="shared" si="182"/>
        <v>459</v>
      </c>
      <c r="T409" s="335">
        <v>7</v>
      </c>
      <c r="U409" s="336">
        <v>39</v>
      </c>
      <c r="V409" s="334">
        <f t="shared" si="183"/>
        <v>472</v>
      </c>
      <c r="W409" s="335">
        <v>7</v>
      </c>
      <c r="X409" s="336">
        <v>52</v>
      </c>
      <c r="Y409" s="334">
        <f t="shared" si="184"/>
        <v>480</v>
      </c>
      <c r="Z409" s="335">
        <v>8</v>
      </c>
      <c r="AA409" s="336">
        <v>0</v>
      </c>
      <c r="AB409" s="334">
        <f t="shared" si="185"/>
        <v>480</v>
      </c>
      <c r="AC409" s="335">
        <v>8</v>
      </c>
      <c r="AD409" s="336">
        <v>0</v>
      </c>
      <c r="AE409" s="334">
        <f t="shared" si="186"/>
        <v>0</v>
      </c>
      <c r="AF409" s="335"/>
      <c r="AG409" s="336"/>
      <c r="AH409" s="331">
        <f t="shared" si="199"/>
        <v>6214</v>
      </c>
      <c r="AI409" s="331">
        <f t="shared" si="187"/>
        <v>6219</v>
      </c>
      <c r="AJ409" s="331">
        <f t="shared" si="188"/>
        <v>6219</v>
      </c>
      <c r="AK409" s="331">
        <f t="shared" si="189"/>
        <v>6232</v>
      </c>
      <c r="AL409" s="331">
        <f t="shared" si="190"/>
        <v>6240</v>
      </c>
      <c r="AM409" s="331">
        <f t="shared" si="191"/>
        <v>6240</v>
      </c>
      <c r="AN409" s="333">
        <f t="shared" si="192"/>
        <v>5760</v>
      </c>
      <c r="AO409" s="331">
        <f t="shared" si="200"/>
        <v>1</v>
      </c>
      <c r="AP409" s="331">
        <f t="shared" si="201"/>
        <v>5</v>
      </c>
      <c r="AQ409" s="331">
        <f t="shared" si="202"/>
        <v>0</v>
      </c>
      <c r="AR409" s="331">
        <f t="shared" si="203"/>
        <v>13</v>
      </c>
      <c r="AS409" s="331">
        <f t="shared" si="204"/>
        <v>8</v>
      </c>
      <c r="AT409" s="331">
        <f t="shared" si="205"/>
        <v>0</v>
      </c>
      <c r="AU409" s="331">
        <f t="shared" si="206"/>
        <v>8</v>
      </c>
      <c r="AV409" s="331">
        <f t="shared" si="207"/>
        <v>-480</v>
      </c>
      <c r="AW409" s="333">
        <f t="shared" si="208"/>
        <v>-454</v>
      </c>
    </row>
    <row r="410" spans="1:49" x14ac:dyDescent="0.55000000000000004">
      <c r="A410" s="327">
        <f t="shared" si="193"/>
        <v>5</v>
      </c>
      <c r="B410" s="327">
        <v>18</v>
      </c>
      <c r="C410" s="327">
        <f t="shared" si="211"/>
        <v>5760</v>
      </c>
      <c r="D410" s="327">
        <f t="shared" si="194"/>
        <v>457</v>
      </c>
      <c r="E410" s="328">
        <f t="shared" si="195"/>
        <v>0.31736111111111115</v>
      </c>
      <c r="F410" s="327" t="str">
        <f t="shared" si="196"/>
        <v>Normal</v>
      </c>
      <c r="G410" s="329">
        <v>7</v>
      </c>
      <c r="H410" s="330">
        <v>37</v>
      </c>
      <c r="I410" s="331" t="s">
        <v>206</v>
      </c>
      <c r="J410" s="332" t="str">
        <f t="shared" si="197"/>
        <v>Não</v>
      </c>
      <c r="K410" s="332" t="str">
        <f t="shared" si="209"/>
        <v>Bauru</v>
      </c>
      <c r="L410" s="332" t="str">
        <f t="shared" si="198"/>
        <v>Bauru</v>
      </c>
      <c r="M410" s="332" t="s">
        <v>328</v>
      </c>
      <c r="N410" s="333" t="s">
        <v>3</v>
      </c>
      <c r="O410" s="333" t="s">
        <v>36</v>
      </c>
      <c r="P410" s="334">
        <f t="shared" si="181"/>
        <v>465</v>
      </c>
      <c r="Q410" s="335">
        <v>7</v>
      </c>
      <c r="R410" s="336">
        <v>45</v>
      </c>
      <c r="S410" s="334">
        <f t="shared" si="182"/>
        <v>467</v>
      </c>
      <c r="T410" s="335">
        <v>7</v>
      </c>
      <c r="U410" s="336">
        <v>47</v>
      </c>
      <c r="V410" s="334">
        <f t="shared" si="183"/>
        <v>475</v>
      </c>
      <c r="W410" s="335">
        <v>7</v>
      </c>
      <c r="X410" s="336">
        <v>55</v>
      </c>
      <c r="Y410" s="334">
        <f t="shared" si="184"/>
        <v>480</v>
      </c>
      <c r="Z410" s="335">
        <v>8</v>
      </c>
      <c r="AA410" s="336">
        <v>0</v>
      </c>
      <c r="AB410" s="334">
        <f t="shared" si="185"/>
        <v>490</v>
      </c>
      <c r="AC410" s="335">
        <v>8</v>
      </c>
      <c r="AD410" s="336">
        <v>10</v>
      </c>
      <c r="AE410" s="334">
        <f t="shared" si="186"/>
        <v>499</v>
      </c>
      <c r="AF410" s="335">
        <v>8</v>
      </c>
      <c r="AG410" s="336">
        <v>19</v>
      </c>
      <c r="AH410" s="331">
        <f t="shared" si="199"/>
        <v>6217</v>
      </c>
      <c r="AI410" s="331">
        <f t="shared" si="187"/>
        <v>6225</v>
      </c>
      <c r="AJ410" s="331">
        <f t="shared" si="188"/>
        <v>6227</v>
      </c>
      <c r="AK410" s="331">
        <f t="shared" si="189"/>
        <v>6235</v>
      </c>
      <c r="AL410" s="331">
        <f t="shared" si="190"/>
        <v>6240</v>
      </c>
      <c r="AM410" s="331">
        <f t="shared" si="191"/>
        <v>6250</v>
      </c>
      <c r="AN410" s="333">
        <f t="shared" si="192"/>
        <v>6259</v>
      </c>
      <c r="AO410" s="331">
        <f t="shared" si="200"/>
        <v>1</v>
      </c>
      <c r="AP410" s="331">
        <f t="shared" si="201"/>
        <v>8</v>
      </c>
      <c r="AQ410" s="331">
        <f t="shared" si="202"/>
        <v>2</v>
      </c>
      <c r="AR410" s="331">
        <f t="shared" si="203"/>
        <v>8</v>
      </c>
      <c r="AS410" s="331">
        <f t="shared" si="204"/>
        <v>5</v>
      </c>
      <c r="AT410" s="331">
        <f t="shared" si="205"/>
        <v>10</v>
      </c>
      <c r="AU410" s="331">
        <f t="shared" si="206"/>
        <v>15</v>
      </c>
      <c r="AV410" s="331">
        <f t="shared" si="207"/>
        <v>9</v>
      </c>
      <c r="AW410" s="333">
        <f t="shared" si="208"/>
        <v>42</v>
      </c>
    </row>
    <row r="411" spans="1:49" x14ac:dyDescent="0.55000000000000004">
      <c r="A411" s="327">
        <f t="shared" si="193"/>
        <v>5</v>
      </c>
      <c r="B411" s="327">
        <v>18</v>
      </c>
      <c r="C411" s="327">
        <f t="shared" si="211"/>
        <v>5760</v>
      </c>
      <c r="D411" s="327">
        <f t="shared" si="194"/>
        <v>461</v>
      </c>
      <c r="E411" s="328">
        <f t="shared" si="195"/>
        <v>0.32013888888888892</v>
      </c>
      <c r="F411" s="327" t="str">
        <f t="shared" si="196"/>
        <v>Normal</v>
      </c>
      <c r="G411" s="329">
        <v>7</v>
      </c>
      <c r="H411" s="330">
        <v>41</v>
      </c>
      <c r="I411" s="331" t="s">
        <v>207</v>
      </c>
      <c r="J411" s="332" t="str">
        <f t="shared" si="197"/>
        <v>Não</v>
      </c>
      <c r="K411" s="332" t="str">
        <f t="shared" si="209"/>
        <v>Bauru</v>
      </c>
      <c r="L411" s="332" t="str">
        <f t="shared" si="198"/>
        <v>Bauru</v>
      </c>
      <c r="M411" s="332" t="s">
        <v>326</v>
      </c>
      <c r="N411" s="333" t="s">
        <v>3</v>
      </c>
      <c r="O411" s="333" t="s">
        <v>7</v>
      </c>
      <c r="P411" s="334">
        <f t="shared" si="181"/>
        <v>468</v>
      </c>
      <c r="Q411" s="335">
        <v>7</v>
      </c>
      <c r="R411" s="336">
        <v>48</v>
      </c>
      <c r="S411" s="334">
        <f t="shared" si="182"/>
        <v>471</v>
      </c>
      <c r="T411" s="335">
        <v>7</v>
      </c>
      <c r="U411" s="336">
        <v>51</v>
      </c>
      <c r="V411" s="334">
        <f t="shared" si="183"/>
        <v>475</v>
      </c>
      <c r="W411" s="335">
        <v>7</v>
      </c>
      <c r="X411" s="336">
        <v>55</v>
      </c>
      <c r="Y411" s="334">
        <f t="shared" si="184"/>
        <v>480</v>
      </c>
      <c r="Z411" s="335">
        <v>8</v>
      </c>
      <c r="AA411" s="336">
        <v>0</v>
      </c>
      <c r="AB411" s="334">
        <f t="shared" si="185"/>
        <v>493</v>
      </c>
      <c r="AC411" s="335">
        <v>8</v>
      </c>
      <c r="AD411" s="336">
        <v>13</v>
      </c>
      <c r="AE411" s="334">
        <f t="shared" si="186"/>
        <v>493</v>
      </c>
      <c r="AF411" s="335">
        <v>8</v>
      </c>
      <c r="AG411" s="336">
        <v>13</v>
      </c>
      <c r="AH411" s="331">
        <f t="shared" si="199"/>
        <v>6221</v>
      </c>
      <c r="AI411" s="331">
        <f t="shared" si="187"/>
        <v>6228</v>
      </c>
      <c r="AJ411" s="331">
        <f t="shared" si="188"/>
        <v>6231</v>
      </c>
      <c r="AK411" s="331">
        <f t="shared" si="189"/>
        <v>6235</v>
      </c>
      <c r="AL411" s="331">
        <f t="shared" si="190"/>
        <v>6240</v>
      </c>
      <c r="AM411" s="331">
        <f t="shared" si="191"/>
        <v>6253</v>
      </c>
      <c r="AN411" s="333">
        <f t="shared" si="192"/>
        <v>6253</v>
      </c>
      <c r="AO411" s="331">
        <f t="shared" si="200"/>
        <v>1</v>
      </c>
      <c r="AP411" s="331">
        <f t="shared" si="201"/>
        <v>7</v>
      </c>
      <c r="AQ411" s="331">
        <f t="shared" si="202"/>
        <v>3</v>
      </c>
      <c r="AR411" s="331">
        <f t="shared" si="203"/>
        <v>4</v>
      </c>
      <c r="AS411" s="331">
        <f t="shared" si="204"/>
        <v>5</v>
      </c>
      <c r="AT411" s="331">
        <f t="shared" si="205"/>
        <v>13</v>
      </c>
      <c r="AU411" s="331">
        <f t="shared" si="206"/>
        <v>18</v>
      </c>
      <c r="AV411" s="331">
        <f t="shared" si="207"/>
        <v>0</v>
      </c>
      <c r="AW411" s="333">
        <f t="shared" si="208"/>
        <v>32</v>
      </c>
    </row>
    <row r="412" spans="1:49" x14ac:dyDescent="0.55000000000000004">
      <c r="A412" s="327">
        <f t="shared" si="193"/>
        <v>5</v>
      </c>
      <c r="B412" s="327">
        <v>18</v>
      </c>
      <c r="C412" s="327">
        <f t="shared" si="211"/>
        <v>5760</v>
      </c>
      <c r="D412" s="327">
        <f t="shared" si="194"/>
        <v>485</v>
      </c>
      <c r="E412" s="328">
        <f t="shared" si="195"/>
        <v>0.33680555555555558</v>
      </c>
      <c r="F412" s="327" t="str">
        <f t="shared" si="196"/>
        <v>Normal</v>
      </c>
      <c r="G412" s="329">
        <v>8</v>
      </c>
      <c r="H412" s="330">
        <v>5</v>
      </c>
      <c r="I412" s="331" t="s">
        <v>64</v>
      </c>
      <c r="J412" s="332" t="str">
        <f t="shared" si="197"/>
        <v>Não</v>
      </c>
      <c r="K412" s="332" t="str">
        <f t="shared" si="209"/>
        <v>Bauru</v>
      </c>
      <c r="L412" s="332" t="str">
        <f t="shared" si="198"/>
        <v>Bauru</v>
      </c>
      <c r="M412" s="332" t="s">
        <v>325</v>
      </c>
      <c r="N412" s="333" t="s">
        <v>3</v>
      </c>
      <c r="O412" s="333" t="s">
        <v>31</v>
      </c>
      <c r="P412" s="334">
        <f t="shared" si="181"/>
        <v>489</v>
      </c>
      <c r="Q412" s="335">
        <v>8</v>
      </c>
      <c r="R412" s="336">
        <v>9</v>
      </c>
      <c r="S412" s="334">
        <f t="shared" si="182"/>
        <v>490</v>
      </c>
      <c r="T412" s="335">
        <v>8</v>
      </c>
      <c r="U412" s="336">
        <v>10</v>
      </c>
      <c r="V412" s="334">
        <f t="shared" si="183"/>
        <v>501</v>
      </c>
      <c r="W412" s="335">
        <v>8</v>
      </c>
      <c r="X412" s="336">
        <v>21</v>
      </c>
      <c r="Y412" s="334">
        <f t="shared" si="184"/>
        <v>520</v>
      </c>
      <c r="Z412" s="335">
        <v>8</v>
      </c>
      <c r="AA412" s="336">
        <v>40</v>
      </c>
      <c r="AB412" s="334">
        <f t="shared" si="185"/>
        <v>520</v>
      </c>
      <c r="AC412" s="335">
        <v>8</v>
      </c>
      <c r="AD412" s="336">
        <v>40</v>
      </c>
      <c r="AE412" s="334">
        <f t="shared" si="186"/>
        <v>535</v>
      </c>
      <c r="AF412" s="335">
        <v>8</v>
      </c>
      <c r="AG412" s="336">
        <v>55</v>
      </c>
      <c r="AH412" s="331">
        <f t="shared" si="199"/>
        <v>6245</v>
      </c>
      <c r="AI412" s="331">
        <f t="shared" si="187"/>
        <v>6249</v>
      </c>
      <c r="AJ412" s="331">
        <f t="shared" si="188"/>
        <v>6250</v>
      </c>
      <c r="AK412" s="331">
        <f t="shared" si="189"/>
        <v>6261</v>
      </c>
      <c r="AL412" s="331">
        <f t="shared" si="190"/>
        <v>6280</v>
      </c>
      <c r="AM412" s="331">
        <f t="shared" si="191"/>
        <v>6280</v>
      </c>
      <c r="AN412" s="333">
        <f t="shared" si="192"/>
        <v>6295</v>
      </c>
      <c r="AO412" s="331">
        <f t="shared" si="200"/>
        <v>1</v>
      </c>
      <c r="AP412" s="331">
        <f t="shared" si="201"/>
        <v>4</v>
      </c>
      <c r="AQ412" s="331">
        <f t="shared" si="202"/>
        <v>1</v>
      </c>
      <c r="AR412" s="331">
        <f t="shared" si="203"/>
        <v>11</v>
      </c>
      <c r="AS412" s="331">
        <f t="shared" si="204"/>
        <v>19</v>
      </c>
      <c r="AT412" s="331">
        <f t="shared" si="205"/>
        <v>0</v>
      </c>
      <c r="AU412" s="331">
        <f t="shared" si="206"/>
        <v>19</v>
      </c>
      <c r="AV412" s="331">
        <f t="shared" si="207"/>
        <v>15</v>
      </c>
      <c r="AW412" s="333">
        <f t="shared" si="208"/>
        <v>50</v>
      </c>
    </row>
    <row r="413" spans="1:49" x14ac:dyDescent="0.55000000000000004">
      <c r="A413" s="327">
        <f t="shared" si="193"/>
        <v>5</v>
      </c>
      <c r="B413" s="327">
        <v>18</v>
      </c>
      <c r="C413" s="327">
        <f t="shared" si="211"/>
        <v>5760</v>
      </c>
      <c r="D413" s="327">
        <f t="shared" si="194"/>
        <v>525</v>
      </c>
      <c r="E413" s="328">
        <f t="shared" si="195"/>
        <v>0.36458333333333331</v>
      </c>
      <c r="F413" s="327" t="str">
        <f t="shared" si="196"/>
        <v>Normal</v>
      </c>
      <c r="G413" s="329">
        <v>8</v>
      </c>
      <c r="H413" s="330">
        <v>45</v>
      </c>
      <c r="I413" s="331" t="s">
        <v>99</v>
      </c>
      <c r="J413" s="332" t="str">
        <f t="shared" si="197"/>
        <v>Não</v>
      </c>
      <c r="K413" s="332" t="str">
        <f t="shared" si="209"/>
        <v>Região</v>
      </c>
      <c r="L413" s="332" t="str">
        <f t="shared" si="198"/>
        <v>Iacanga</v>
      </c>
      <c r="M413" s="332" t="s">
        <v>337</v>
      </c>
      <c r="N413" s="333" t="s">
        <v>3</v>
      </c>
      <c r="O413" s="333" t="s">
        <v>100</v>
      </c>
      <c r="P413" s="334">
        <f t="shared" si="181"/>
        <v>529</v>
      </c>
      <c r="Q413" s="335">
        <v>8</v>
      </c>
      <c r="R413" s="336">
        <v>49</v>
      </c>
      <c r="S413" s="334">
        <f t="shared" si="182"/>
        <v>529</v>
      </c>
      <c r="T413" s="335">
        <v>8</v>
      </c>
      <c r="U413" s="336">
        <v>49</v>
      </c>
      <c r="V413" s="334">
        <f t="shared" si="183"/>
        <v>538</v>
      </c>
      <c r="W413" s="335">
        <v>8</v>
      </c>
      <c r="X413" s="336">
        <v>58</v>
      </c>
      <c r="Y413" s="334">
        <f t="shared" si="184"/>
        <v>546</v>
      </c>
      <c r="Z413" s="335">
        <v>9</v>
      </c>
      <c r="AA413" s="336">
        <v>6</v>
      </c>
      <c r="AB413" s="334">
        <f t="shared" si="185"/>
        <v>566</v>
      </c>
      <c r="AC413" s="335">
        <v>9</v>
      </c>
      <c r="AD413" s="336">
        <v>26</v>
      </c>
      <c r="AE413" s="334">
        <f t="shared" si="186"/>
        <v>566</v>
      </c>
      <c r="AF413" s="335">
        <v>9</v>
      </c>
      <c r="AG413" s="336">
        <v>26</v>
      </c>
      <c r="AH413" s="331">
        <f t="shared" si="199"/>
        <v>6285</v>
      </c>
      <c r="AI413" s="331">
        <f t="shared" si="187"/>
        <v>6289</v>
      </c>
      <c r="AJ413" s="331">
        <f t="shared" si="188"/>
        <v>6289</v>
      </c>
      <c r="AK413" s="331">
        <f t="shared" si="189"/>
        <v>6298</v>
      </c>
      <c r="AL413" s="331">
        <f t="shared" si="190"/>
        <v>6306</v>
      </c>
      <c r="AM413" s="331">
        <f t="shared" si="191"/>
        <v>6326</v>
      </c>
      <c r="AN413" s="333">
        <f t="shared" si="192"/>
        <v>6326</v>
      </c>
      <c r="AO413" s="331">
        <f t="shared" si="200"/>
        <v>1</v>
      </c>
      <c r="AP413" s="331">
        <f t="shared" si="201"/>
        <v>4</v>
      </c>
      <c r="AQ413" s="331">
        <f t="shared" si="202"/>
        <v>0</v>
      </c>
      <c r="AR413" s="331">
        <f t="shared" si="203"/>
        <v>9</v>
      </c>
      <c r="AS413" s="331">
        <f t="shared" si="204"/>
        <v>8</v>
      </c>
      <c r="AT413" s="331">
        <f t="shared" si="205"/>
        <v>20</v>
      </c>
      <c r="AU413" s="331">
        <f t="shared" si="206"/>
        <v>28</v>
      </c>
      <c r="AV413" s="331">
        <f t="shared" si="207"/>
        <v>0</v>
      </c>
      <c r="AW413" s="333">
        <f t="shared" si="208"/>
        <v>41</v>
      </c>
    </row>
    <row r="414" spans="1:49" x14ac:dyDescent="0.55000000000000004">
      <c r="A414" s="327">
        <f t="shared" si="193"/>
        <v>5</v>
      </c>
      <c r="B414" s="327">
        <v>18</v>
      </c>
      <c r="C414" s="327">
        <f t="shared" si="211"/>
        <v>5760</v>
      </c>
      <c r="D414" s="327">
        <f t="shared" si="194"/>
        <v>526</v>
      </c>
      <c r="E414" s="328">
        <f t="shared" si="195"/>
        <v>0.36527777777777781</v>
      </c>
      <c r="F414" s="327" t="str">
        <f t="shared" si="196"/>
        <v>Normal</v>
      </c>
      <c r="G414" s="329">
        <v>8</v>
      </c>
      <c r="H414" s="330">
        <v>46</v>
      </c>
      <c r="I414" s="331" t="s">
        <v>208</v>
      </c>
      <c r="J414" s="332" t="str">
        <f t="shared" si="197"/>
        <v>Não</v>
      </c>
      <c r="K414" s="332" t="str">
        <f t="shared" si="209"/>
        <v>Bauru</v>
      </c>
      <c r="L414" s="332" t="str">
        <f t="shared" si="198"/>
        <v>Bauru</v>
      </c>
      <c r="M414" s="332" t="s">
        <v>329</v>
      </c>
      <c r="N414" s="333" t="s">
        <v>3</v>
      </c>
      <c r="O414" s="333" t="s">
        <v>39</v>
      </c>
      <c r="P414" s="334">
        <f t="shared" si="181"/>
        <v>545</v>
      </c>
      <c r="Q414" s="335">
        <v>9</v>
      </c>
      <c r="R414" s="336">
        <v>5</v>
      </c>
      <c r="S414" s="334">
        <f t="shared" si="182"/>
        <v>545</v>
      </c>
      <c r="T414" s="335">
        <v>9</v>
      </c>
      <c r="U414" s="336">
        <v>5</v>
      </c>
      <c r="V414" s="334">
        <f t="shared" si="183"/>
        <v>548</v>
      </c>
      <c r="W414" s="335">
        <v>9</v>
      </c>
      <c r="X414" s="336">
        <v>8</v>
      </c>
      <c r="Y414" s="334">
        <f t="shared" si="184"/>
        <v>564</v>
      </c>
      <c r="Z414" s="335">
        <v>9</v>
      </c>
      <c r="AA414" s="336">
        <v>24</v>
      </c>
      <c r="AB414" s="334">
        <f t="shared" si="185"/>
        <v>567</v>
      </c>
      <c r="AC414" s="335">
        <v>9</v>
      </c>
      <c r="AD414" s="336">
        <v>27</v>
      </c>
      <c r="AE414" s="334">
        <f t="shared" si="186"/>
        <v>581</v>
      </c>
      <c r="AF414" s="335">
        <v>9</v>
      </c>
      <c r="AG414" s="336">
        <v>41</v>
      </c>
      <c r="AH414" s="331">
        <f t="shared" si="199"/>
        <v>6286</v>
      </c>
      <c r="AI414" s="331">
        <f t="shared" si="187"/>
        <v>6305</v>
      </c>
      <c r="AJ414" s="331">
        <f t="shared" si="188"/>
        <v>6305</v>
      </c>
      <c r="AK414" s="331">
        <f t="shared" si="189"/>
        <v>6308</v>
      </c>
      <c r="AL414" s="331">
        <f t="shared" si="190"/>
        <v>6324</v>
      </c>
      <c r="AM414" s="331">
        <f t="shared" si="191"/>
        <v>6327</v>
      </c>
      <c r="AN414" s="333">
        <f t="shared" si="192"/>
        <v>6341</v>
      </c>
      <c r="AO414" s="331">
        <f t="shared" si="200"/>
        <v>1</v>
      </c>
      <c r="AP414" s="331">
        <f t="shared" si="201"/>
        <v>19</v>
      </c>
      <c r="AQ414" s="331">
        <f t="shared" si="202"/>
        <v>0</v>
      </c>
      <c r="AR414" s="331">
        <f t="shared" si="203"/>
        <v>3</v>
      </c>
      <c r="AS414" s="331">
        <f t="shared" si="204"/>
        <v>16</v>
      </c>
      <c r="AT414" s="331">
        <f t="shared" si="205"/>
        <v>3</v>
      </c>
      <c r="AU414" s="331">
        <f t="shared" si="206"/>
        <v>19</v>
      </c>
      <c r="AV414" s="331">
        <f t="shared" si="207"/>
        <v>14</v>
      </c>
      <c r="AW414" s="333">
        <f t="shared" si="208"/>
        <v>55</v>
      </c>
    </row>
    <row r="415" spans="1:49" x14ac:dyDescent="0.55000000000000004">
      <c r="A415" s="327">
        <f t="shared" si="193"/>
        <v>5</v>
      </c>
      <c r="B415" s="327">
        <v>18</v>
      </c>
      <c r="C415" s="327">
        <f t="shared" si="211"/>
        <v>5760</v>
      </c>
      <c r="D415" s="327">
        <f t="shared" si="194"/>
        <v>527</v>
      </c>
      <c r="E415" s="328">
        <f t="shared" si="195"/>
        <v>0.3659722222222222</v>
      </c>
      <c r="F415" s="327" t="str">
        <f t="shared" si="196"/>
        <v>Normal</v>
      </c>
      <c r="G415" s="329">
        <v>8</v>
      </c>
      <c r="H415" s="330">
        <v>47</v>
      </c>
      <c r="I415" s="331" t="s">
        <v>209</v>
      </c>
      <c r="J415" s="332" t="str">
        <f t="shared" si="197"/>
        <v>Não</v>
      </c>
      <c r="K415" s="332" t="str">
        <f t="shared" si="209"/>
        <v>Bauru</v>
      </c>
      <c r="L415" s="332" t="str">
        <f t="shared" si="198"/>
        <v>Bauru</v>
      </c>
      <c r="M415" s="332" t="s">
        <v>325</v>
      </c>
      <c r="N415" s="333" t="s">
        <v>17</v>
      </c>
      <c r="O415" s="333" t="s">
        <v>4</v>
      </c>
      <c r="P415" s="334">
        <f t="shared" si="181"/>
        <v>531</v>
      </c>
      <c r="Q415" s="335">
        <v>8</v>
      </c>
      <c r="R415" s="336">
        <v>51</v>
      </c>
      <c r="S415" s="334">
        <f t="shared" si="182"/>
        <v>532</v>
      </c>
      <c r="T415" s="335">
        <v>8</v>
      </c>
      <c r="U415" s="336">
        <v>52</v>
      </c>
      <c r="V415" s="334">
        <f t="shared" si="183"/>
        <v>535</v>
      </c>
      <c r="W415" s="335">
        <v>8</v>
      </c>
      <c r="X415" s="336">
        <v>55</v>
      </c>
      <c r="Y415" s="334">
        <f t="shared" si="184"/>
        <v>552</v>
      </c>
      <c r="Z415" s="335">
        <v>9</v>
      </c>
      <c r="AA415" s="336">
        <v>12</v>
      </c>
      <c r="AB415" s="334">
        <f t="shared" si="185"/>
        <v>558</v>
      </c>
      <c r="AC415" s="335">
        <v>9</v>
      </c>
      <c r="AD415" s="336">
        <v>18</v>
      </c>
      <c r="AE415" s="334">
        <f t="shared" si="186"/>
        <v>572</v>
      </c>
      <c r="AF415" s="335">
        <v>9</v>
      </c>
      <c r="AG415" s="336">
        <v>32</v>
      </c>
      <c r="AH415" s="331">
        <f t="shared" si="199"/>
        <v>6287</v>
      </c>
      <c r="AI415" s="331">
        <f t="shared" si="187"/>
        <v>6291</v>
      </c>
      <c r="AJ415" s="331">
        <f t="shared" si="188"/>
        <v>6292</v>
      </c>
      <c r="AK415" s="331">
        <f t="shared" si="189"/>
        <v>6295</v>
      </c>
      <c r="AL415" s="331">
        <f t="shared" si="190"/>
        <v>6312</v>
      </c>
      <c r="AM415" s="331">
        <f t="shared" si="191"/>
        <v>6318</v>
      </c>
      <c r="AN415" s="333">
        <f t="shared" si="192"/>
        <v>6332</v>
      </c>
      <c r="AO415" s="331">
        <f t="shared" si="200"/>
        <v>1</v>
      </c>
      <c r="AP415" s="331">
        <f t="shared" si="201"/>
        <v>4</v>
      </c>
      <c r="AQ415" s="331">
        <f t="shared" si="202"/>
        <v>1</v>
      </c>
      <c r="AR415" s="331">
        <f t="shared" si="203"/>
        <v>3</v>
      </c>
      <c r="AS415" s="331">
        <f t="shared" si="204"/>
        <v>17</v>
      </c>
      <c r="AT415" s="331">
        <f t="shared" si="205"/>
        <v>6</v>
      </c>
      <c r="AU415" s="331">
        <f t="shared" si="206"/>
        <v>23</v>
      </c>
      <c r="AV415" s="331">
        <f t="shared" si="207"/>
        <v>14</v>
      </c>
      <c r="AW415" s="333">
        <f t="shared" si="208"/>
        <v>45</v>
      </c>
    </row>
    <row r="416" spans="1:49" x14ac:dyDescent="0.55000000000000004">
      <c r="A416" s="327">
        <f t="shared" si="193"/>
        <v>5</v>
      </c>
      <c r="B416" s="327">
        <v>18</v>
      </c>
      <c r="C416" s="327">
        <f t="shared" si="211"/>
        <v>5760</v>
      </c>
      <c r="D416" s="327">
        <f t="shared" si="194"/>
        <v>554</v>
      </c>
      <c r="E416" s="328">
        <f t="shared" si="195"/>
        <v>0.38472222222222219</v>
      </c>
      <c r="F416" s="327" t="str">
        <f t="shared" si="196"/>
        <v>Normal</v>
      </c>
      <c r="G416" s="329">
        <v>9</v>
      </c>
      <c r="H416" s="330">
        <v>14</v>
      </c>
      <c r="I416" s="331" t="s">
        <v>210</v>
      </c>
      <c r="J416" s="332" t="str">
        <f t="shared" si="197"/>
        <v>Não</v>
      </c>
      <c r="K416" s="332" t="str">
        <f t="shared" si="209"/>
        <v>Bauru</v>
      </c>
      <c r="L416" s="332" t="str">
        <f t="shared" si="198"/>
        <v>Bauru</v>
      </c>
      <c r="M416" s="332" t="s">
        <v>326</v>
      </c>
      <c r="N416" s="333" t="s">
        <v>11</v>
      </c>
      <c r="O416" s="333" t="s">
        <v>36</v>
      </c>
      <c r="P416" s="334">
        <f t="shared" si="181"/>
        <v>561</v>
      </c>
      <c r="Q416" s="335">
        <v>9</v>
      </c>
      <c r="R416" s="336">
        <v>21</v>
      </c>
      <c r="S416" s="334">
        <f t="shared" si="182"/>
        <v>562</v>
      </c>
      <c r="T416" s="335">
        <v>9</v>
      </c>
      <c r="U416" s="336">
        <v>22</v>
      </c>
      <c r="V416" s="334">
        <f t="shared" si="183"/>
        <v>568</v>
      </c>
      <c r="W416" s="335">
        <v>9</v>
      </c>
      <c r="X416" s="336">
        <v>28</v>
      </c>
      <c r="Y416" s="334">
        <f t="shared" si="184"/>
        <v>582</v>
      </c>
      <c r="Z416" s="335">
        <v>9</v>
      </c>
      <c r="AA416" s="336">
        <v>42</v>
      </c>
      <c r="AB416" s="334">
        <f t="shared" si="185"/>
        <v>582</v>
      </c>
      <c r="AC416" s="335">
        <v>9</v>
      </c>
      <c r="AD416" s="336">
        <v>42</v>
      </c>
      <c r="AE416" s="334">
        <f t="shared" si="186"/>
        <v>588</v>
      </c>
      <c r="AF416" s="335">
        <v>9</v>
      </c>
      <c r="AG416" s="336">
        <v>48</v>
      </c>
      <c r="AH416" s="331">
        <f t="shared" si="199"/>
        <v>6314</v>
      </c>
      <c r="AI416" s="331">
        <f t="shared" si="187"/>
        <v>6321</v>
      </c>
      <c r="AJ416" s="331">
        <f t="shared" si="188"/>
        <v>6322</v>
      </c>
      <c r="AK416" s="331">
        <f t="shared" si="189"/>
        <v>6328</v>
      </c>
      <c r="AL416" s="331">
        <f t="shared" si="190"/>
        <v>6342</v>
      </c>
      <c r="AM416" s="331">
        <f t="shared" si="191"/>
        <v>6342</v>
      </c>
      <c r="AN416" s="333">
        <f t="shared" si="192"/>
        <v>6348</v>
      </c>
      <c r="AO416" s="331">
        <f t="shared" si="200"/>
        <v>1</v>
      </c>
      <c r="AP416" s="331">
        <f t="shared" si="201"/>
        <v>7</v>
      </c>
      <c r="AQ416" s="331">
        <f t="shared" si="202"/>
        <v>1</v>
      </c>
      <c r="AR416" s="331">
        <f t="shared" si="203"/>
        <v>6</v>
      </c>
      <c r="AS416" s="331">
        <f t="shared" si="204"/>
        <v>14</v>
      </c>
      <c r="AT416" s="331">
        <f t="shared" si="205"/>
        <v>0</v>
      </c>
      <c r="AU416" s="331">
        <f t="shared" si="206"/>
        <v>14</v>
      </c>
      <c r="AV416" s="331">
        <f t="shared" si="207"/>
        <v>6</v>
      </c>
      <c r="AW416" s="333">
        <f t="shared" si="208"/>
        <v>34</v>
      </c>
    </row>
    <row r="417" spans="1:49" x14ac:dyDescent="0.55000000000000004">
      <c r="A417" s="327">
        <f t="shared" si="193"/>
        <v>5</v>
      </c>
      <c r="B417" s="327">
        <v>18</v>
      </c>
      <c r="C417" s="327">
        <f t="shared" si="211"/>
        <v>5760</v>
      </c>
      <c r="D417" s="327">
        <f t="shared" si="194"/>
        <v>571</v>
      </c>
      <c r="E417" s="328">
        <f t="shared" si="195"/>
        <v>0.39652777777777781</v>
      </c>
      <c r="F417" s="327" t="str">
        <f t="shared" si="196"/>
        <v>Normal</v>
      </c>
      <c r="G417" s="329">
        <v>9</v>
      </c>
      <c r="H417" s="330">
        <v>31</v>
      </c>
      <c r="I417" s="331" t="s">
        <v>8</v>
      </c>
      <c r="J417" s="332" t="str">
        <f t="shared" si="197"/>
        <v>Não</v>
      </c>
      <c r="K417" s="332" t="str">
        <f t="shared" si="209"/>
        <v>Região</v>
      </c>
      <c r="L417" s="332" t="str">
        <f t="shared" si="198"/>
        <v>Agudos</v>
      </c>
      <c r="M417" s="332" t="s">
        <v>327</v>
      </c>
      <c r="N417" s="333" t="s">
        <v>3</v>
      </c>
      <c r="O417" s="333" t="s">
        <v>9</v>
      </c>
      <c r="P417" s="334">
        <f t="shared" si="181"/>
        <v>575</v>
      </c>
      <c r="Q417" s="335">
        <v>9</v>
      </c>
      <c r="R417" s="336">
        <v>35</v>
      </c>
      <c r="S417" s="334">
        <f t="shared" si="182"/>
        <v>576</v>
      </c>
      <c r="T417" s="335">
        <v>9</v>
      </c>
      <c r="U417" s="336">
        <v>36</v>
      </c>
      <c r="V417" s="334">
        <f t="shared" si="183"/>
        <v>619</v>
      </c>
      <c r="W417" s="335">
        <v>10</v>
      </c>
      <c r="X417" s="336">
        <v>19</v>
      </c>
      <c r="Y417" s="334">
        <f t="shared" si="184"/>
        <v>619</v>
      </c>
      <c r="Z417" s="335">
        <v>10</v>
      </c>
      <c r="AA417" s="336">
        <v>19</v>
      </c>
      <c r="AB417" s="334">
        <f t="shared" si="185"/>
        <v>619</v>
      </c>
      <c r="AC417" s="335">
        <v>10</v>
      </c>
      <c r="AD417" s="336">
        <v>19</v>
      </c>
      <c r="AE417" s="334">
        <f t="shared" si="186"/>
        <v>619</v>
      </c>
      <c r="AF417" s="335">
        <v>10</v>
      </c>
      <c r="AG417" s="336">
        <v>19</v>
      </c>
      <c r="AH417" s="331">
        <f t="shared" si="199"/>
        <v>6331</v>
      </c>
      <c r="AI417" s="331">
        <f t="shared" si="187"/>
        <v>6335</v>
      </c>
      <c r="AJ417" s="331">
        <f t="shared" si="188"/>
        <v>6336</v>
      </c>
      <c r="AK417" s="331">
        <f t="shared" si="189"/>
        <v>6379</v>
      </c>
      <c r="AL417" s="331">
        <f t="shared" si="190"/>
        <v>6379</v>
      </c>
      <c r="AM417" s="331">
        <f t="shared" si="191"/>
        <v>6379</v>
      </c>
      <c r="AN417" s="333">
        <f t="shared" si="192"/>
        <v>6379</v>
      </c>
      <c r="AO417" s="331">
        <f t="shared" si="200"/>
        <v>1</v>
      </c>
      <c r="AP417" s="331">
        <f t="shared" si="201"/>
        <v>4</v>
      </c>
      <c r="AQ417" s="331">
        <f t="shared" si="202"/>
        <v>1</v>
      </c>
      <c r="AR417" s="331">
        <f t="shared" si="203"/>
        <v>43</v>
      </c>
      <c r="AS417" s="331">
        <f t="shared" si="204"/>
        <v>0</v>
      </c>
      <c r="AT417" s="331">
        <f t="shared" si="205"/>
        <v>0</v>
      </c>
      <c r="AU417" s="331">
        <f t="shared" si="206"/>
        <v>0</v>
      </c>
      <c r="AV417" s="331">
        <f t="shared" si="207"/>
        <v>0</v>
      </c>
      <c r="AW417" s="333">
        <f t="shared" si="208"/>
        <v>48</v>
      </c>
    </row>
    <row r="418" spans="1:49" x14ac:dyDescent="0.55000000000000004">
      <c r="A418" s="327">
        <f t="shared" si="193"/>
        <v>5</v>
      </c>
      <c r="B418" s="327">
        <v>18</v>
      </c>
      <c r="C418" s="327">
        <f t="shared" si="211"/>
        <v>5760</v>
      </c>
      <c r="D418" s="327">
        <f t="shared" si="194"/>
        <v>584</v>
      </c>
      <c r="E418" s="328">
        <f t="shared" si="195"/>
        <v>0.4055555555555555</v>
      </c>
      <c r="F418" s="327" t="str">
        <f t="shared" si="196"/>
        <v>Normal</v>
      </c>
      <c r="G418" s="329">
        <v>9</v>
      </c>
      <c r="H418" s="330">
        <v>44</v>
      </c>
      <c r="I418" s="331" t="s">
        <v>26</v>
      </c>
      <c r="J418" s="332" t="str">
        <f t="shared" si="197"/>
        <v>Não</v>
      </c>
      <c r="K418" s="332" t="str">
        <f t="shared" si="209"/>
        <v>Bauru</v>
      </c>
      <c r="L418" s="332" t="str">
        <f t="shared" si="198"/>
        <v>Bauru</v>
      </c>
      <c r="M418" s="332" t="s">
        <v>329</v>
      </c>
      <c r="N418" s="333" t="s">
        <v>3</v>
      </c>
      <c r="O418" s="333" t="s">
        <v>12</v>
      </c>
      <c r="P418" s="334">
        <f t="shared" si="181"/>
        <v>590</v>
      </c>
      <c r="Q418" s="335">
        <v>9</v>
      </c>
      <c r="R418" s="336">
        <v>50</v>
      </c>
      <c r="S418" s="334">
        <f t="shared" si="182"/>
        <v>590</v>
      </c>
      <c r="T418" s="335">
        <v>9</v>
      </c>
      <c r="U418" s="336">
        <v>50</v>
      </c>
      <c r="V418" s="334">
        <f t="shared" si="183"/>
        <v>606</v>
      </c>
      <c r="W418" s="335">
        <v>10</v>
      </c>
      <c r="X418" s="336">
        <v>6</v>
      </c>
      <c r="Y418" s="334">
        <f t="shared" si="184"/>
        <v>609</v>
      </c>
      <c r="Z418" s="335">
        <v>10</v>
      </c>
      <c r="AA418" s="336">
        <v>9</v>
      </c>
      <c r="AB418" s="334">
        <f t="shared" si="185"/>
        <v>614</v>
      </c>
      <c r="AC418" s="335">
        <v>10</v>
      </c>
      <c r="AD418" s="336">
        <v>14</v>
      </c>
      <c r="AE418" s="334">
        <f t="shared" si="186"/>
        <v>623</v>
      </c>
      <c r="AF418" s="335">
        <v>10</v>
      </c>
      <c r="AG418" s="336">
        <v>23</v>
      </c>
      <c r="AH418" s="331">
        <f t="shared" si="199"/>
        <v>6344</v>
      </c>
      <c r="AI418" s="331">
        <f t="shared" si="187"/>
        <v>6350</v>
      </c>
      <c r="AJ418" s="331">
        <f t="shared" si="188"/>
        <v>6350</v>
      </c>
      <c r="AK418" s="331">
        <f t="shared" si="189"/>
        <v>6366</v>
      </c>
      <c r="AL418" s="331">
        <f t="shared" si="190"/>
        <v>6369</v>
      </c>
      <c r="AM418" s="331">
        <f t="shared" si="191"/>
        <v>6374</v>
      </c>
      <c r="AN418" s="333">
        <f t="shared" si="192"/>
        <v>6383</v>
      </c>
      <c r="AO418" s="331">
        <f t="shared" si="200"/>
        <v>1</v>
      </c>
      <c r="AP418" s="331">
        <f t="shared" si="201"/>
        <v>6</v>
      </c>
      <c r="AQ418" s="331">
        <f t="shared" si="202"/>
        <v>0</v>
      </c>
      <c r="AR418" s="331">
        <f t="shared" si="203"/>
        <v>16</v>
      </c>
      <c r="AS418" s="331">
        <f t="shared" si="204"/>
        <v>3</v>
      </c>
      <c r="AT418" s="331">
        <f t="shared" si="205"/>
        <v>5</v>
      </c>
      <c r="AU418" s="331">
        <f t="shared" si="206"/>
        <v>8</v>
      </c>
      <c r="AV418" s="331">
        <f t="shared" si="207"/>
        <v>9</v>
      </c>
      <c r="AW418" s="333">
        <f t="shared" si="208"/>
        <v>39</v>
      </c>
    </row>
    <row r="419" spans="1:49" x14ac:dyDescent="0.55000000000000004">
      <c r="A419" s="327">
        <f t="shared" si="193"/>
        <v>5</v>
      </c>
      <c r="B419" s="327">
        <v>18</v>
      </c>
      <c r="C419" s="327">
        <f t="shared" si="211"/>
        <v>5760</v>
      </c>
      <c r="D419" s="327">
        <f t="shared" si="194"/>
        <v>567</v>
      </c>
      <c r="E419" s="328">
        <f t="shared" si="195"/>
        <v>0.39374999999999999</v>
      </c>
      <c r="F419" s="327" t="str">
        <f t="shared" si="196"/>
        <v>Normal</v>
      </c>
      <c r="G419" s="329">
        <v>9</v>
      </c>
      <c r="H419" s="330">
        <v>27</v>
      </c>
      <c r="I419" s="331" t="s">
        <v>6</v>
      </c>
      <c r="J419" s="332" t="str">
        <f t="shared" si="197"/>
        <v>Não</v>
      </c>
      <c r="K419" s="332" t="str">
        <f t="shared" si="209"/>
        <v>Bauru</v>
      </c>
      <c r="L419" s="332" t="str">
        <f t="shared" si="198"/>
        <v>Bauru</v>
      </c>
      <c r="M419" s="332" t="s">
        <v>328</v>
      </c>
      <c r="N419" s="333" t="s">
        <v>11</v>
      </c>
      <c r="O419" s="333" t="s">
        <v>7</v>
      </c>
      <c r="P419" s="334">
        <f t="shared" si="181"/>
        <v>603</v>
      </c>
      <c r="Q419" s="335">
        <v>10</v>
      </c>
      <c r="R419" s="336">
        <v>3</v>
      </c>
      <c r="S419" s="334">
        <f t="shared" si="182"/>
        <v>605</v>
      </c>
      <c r="T419" s="335">
        <v>10</v>
      </c>
      <c r="U419" s="336">
        <v>5</v>
      </c>
      <c r="V419" s="334">
        <f t="shared" si="183"/>
        <v>618</v>
      </c>
      <c r="W419" s="335">
        <v>10</v>
      </c>
      <c r="X419" s="336">
        <v>18</v>
      </c>
      <c r="Y419" s="334">
        <f t="shared" si="184"/>
        <v>635</v>
      </c>
      <c r="Z419" s="335">
        <v>10</v>
      </c>
      <c r="AA419" s="336">
        <v>35</v>
      </c>
      <c r="AB419" s="334">
        <f t="shared" si="185"/>
        <v>641</v>
      </c>
      <c r="AC419" s="335">
        <v>10</v>
      </c>
      <c r="AD419" s="336">
        <v>41</v>
      </c>
      <c r="AE419" s="334">
        <f t="shared" si="186"/>
        <v>647</v>
      </c>
      <c r="AF419" s="335">
        <v>10</v>
      </c>
      <c r="AG419" s="336">
        <v>47</v>
      </c>
      <c r="AH419" s="331">
        <f t="shared" si="199"/>
        <v>6327</v>
      </c>
      <c r="AI419" s="331">
        <f t="shared" si="187"/>
        <v>6363</v>
      </c>
      <c r="AJ419" s="331">
        <f t="shared" si="188"/>
        <v>6365</v>
      </c>
      <c r="AK419" s="331">
        <f t="shared" si="189"/>
        <v>6378</v>
      </c>
      <c r="AL419" s="331">
        <f t="shared" si="190"/>
        <v>6395</v>
      </c>
      <c r="AM419" s="331">
        <f t="shared" si="191"/>
        <v>6401</v>
      </c>
      <c r="AN419" s="333">
        <f t="shared" si="192"/>
        <v>6407</v>
      </c>
      <c r="AO419" s="331">
        <f t="shared" si="200"/>
        <v>1</v>
      </c>
      <c r="AP419" s="331">
        <f t="shared" si="201"/>
        <v>36</v>
      </c>
      <c r="AQ419" s="331">
        <f t="shared" si="202"/>
        <v>2</v>
      </c>
      <c r="AR419" s="331">
        <f t="shared" si="203"/>
        <v>13</v>
      </c>
      <c r="AS419" s="331">
        <f t="shared" si="204"/>
        <v>17</v>
      </c>
      <c r="AT419" s="331">
        <f t="shared" si="205"/>
        <v>6</v>
      </c>
      <c r="AU419" s="331">
        <f t="shared" si="206"/>
        <v>23</v>
      </c>
      <c r="AV419" s="331">
        <f t="shared" si="207"/>
        <v>6</v>
      </c>
      <c r="AW419" s="333">
        <f t="shared" si="208"/>
        <v>80</v>
      </c>
    </row>
    <row r="420" spans="1:49" x14ac:dyDescent="0.55000000000000004">
      <c r="A420" s="327">
        <f t="shared" si="193"/>
        <v>5</v>
      </c>
      <c r="B420" s="327">
        <v>18</v>
      </c>
      <c r="C420" s="327">
        <f t="shared" si="211"/>
        <v>5760</v>
      </c>
      <c r="D420" s="327">
        <f t="shared" si="194"/>
        <v>600</v>
      </c>
      <c r="E420" s="328">
        <f t="shared" si="195"/>
        <v>0.41666666666666669</v>
      </c>
      <c r="F420" s="327" t="str">
        <f t="shared" si="196"/>
        <v>Normal</v>
      </c>
      <c r="G420" s="329">
        <v>10</v>
      </c>
      <c r="H420" s="330">
        <v>0</v>
      </c>
      <c r="I420" s="331" t="s">
        <v>32</v>
      </c>
      <c r="J420" s="332" t="str">
        <f t="shared" si="197"/>
        <v>Não</v>
      </c>
      <c r="K420" s="332" t="str">
        <f t="shared" si="209"/>
        <v>Bauru</v>
      </c>
      <c r="L420" s="332" t="str">
        <f t="shared" si="198"/>
        <v>Bauru</v>
      </c>
      <c r="M420" s="332" t="s">
        <v>331</v>
      </c>
      <c r="N420" s="333" t="s">
        <v>17</v>
      </c>
      <c r="O420" s="333" t="s">
        <v>168</v>
      </c>
      <c r="P420" s="334">
        <f t="shared" si="181"/>
        <v>603</v>
      </c>
      <c r="Q420" s="335">
        <v>10</v>
      </c>
      <c r="R420" s="336">
        <v>3</v>
      </c>
      <c r="S420" s="334">
        <f t="shared" si="182"/>
        <v>608</v>
      </c>
      <c r="T420" s="335">
        <v>10</v>
      </c>
      <c r="U420" s="336">
        <v>8</v>
      </c>
      <c r="V420" s="334">
        <f t="shared" si="183"/>
        <v>617</v>
      </c>
      <c r="W420" s="335">
        <v>10</v>
      </c>
      <c r="X420" s="336">
        <v>17</v>
      </c>
      <c r="Y420" s="334">
        <f t="shared" si="184"/>
        <v>625</v>
      </c>
      <c r="Z420" s="335">
        <v>10</v>
      </c>
      <c r="AA420" s="336">
        <v>25</v>
      </c>
      <c r="AB420" s="334">
        <f t="shared" si="185"/>
        <v>639</v>
      </c>
      <c r="AC420" s="335">
        <v>10</v>
      </c>
      <c r="AD420" s="336">
        <v>39</v>
      </c>
      <c r="AE420" s="334">
        <f t="shared" si="186"/>
        <v>0</v>
      </c>
      <c r="AF420" s="335"/>
      <c r="AG420" s="336"/>
      <c r="AH420" s="331">
        <f t="shared" si="199"/>
        <v>6360</v>
      </c>
      <c r="AI420" s="331">
        <f t="shared" si="187"/>
        <v>6363</v>
      </c>
      <c r="AJ420" s="331">
        <f t="shared" si="188"/>
        <v>6368</v>
      </c>
      <c r="AK420" s="331">
        <f t="shared" si="189"/>
        <v>6377</v>
      </c>
      <c r="AL420" s="331">
        <f t="shared" si="190"/>
        <v>6385</v>
      </c>
      <c r="AM420" s="331">
        <f t="shared" si="191"/>
        <v>6399</v>
      </c>
      <c r="AN420" s="333">
        <f t="shared" si="192"/>
        <v>5760</v>
      </c>
      <c r="AO420" s="331">
        <f t="shared" si="200"/>
        <v>1</v>
      </c>
      <c r="AP420" s="331">
        <f t="shared" si="201"/>
        <v>3</v>
      </c>
      <c r="AQ420" s="331">
        <f t="shared" si="202"/>
        <v>5</v>
      </c>
      <c r="AR420" s="331">
        <f t="shared" si="203"/>
        <v>9</v>
      </c>
      <c r="AS420" s="331">
        <f t="shared" si="204"/>
        <v>8</v>
      </c>
      <c r="AT420" s="331">
        <f t="shared" si="205"/>
        <v>14</v>
      </c>
      <c r="AU420" s="331">
        <f t="shared" si="206"/>
        <v>22</v>
      </c>
      <c r="AV420" s="331">
        <f t="shared" si="207"/>
        <v>-639</v>
      </c>
      <c r="AW420" s="333">
        <f t="shared" si="208"/>
        <v>-600</v>
      </c>
    </row>
    <row r="421" spans="1:49" x14ac:dyDescent="0.55000000000000004">
      <c r="A421" s="327">
        <f t="shared" si="193"/>
        <v>5</v>
      </c>
      <c r="B421" s="327">
        <v>18</v>
      </c>
      <c r="C421" s="327">
        <f t="shared" si="211"/>
        <v>5760</v>
      </c>
      <c r="D421" s="327">
        <f t="shared" si="194"/>
        <v>608</v>
      </c>
      <c r="E421" s="328">
        <f t="shared" si="195"/>
        <v>0.42222222222222222</v>
      </c>
      <c r="F421" s="327" t="str">
        <f t="shared" si="196"/>
        <v>Normal</v>
      </c>
      <c r="G421" s="329">
        <v>10</v>
      </c>
      <c r="H421" s="330">
        <v>8</v>
      </c>
      <c r="I421" s="331" t="s">
        <v>55</v>
      </c>
      <c r="J421" s="332" t="str">
        <f t="shared" si="197"/>
        <v>Não</v>
      </c>
      <c r="K421" s="332" t="str">
        <f t="shared" si="209"/>
        <v>Bauru</v>
      </c>
      <c r="L421" s="332" t="str">
        <f t="shared" si="198"/>
        <v>Bauru</v>
      </c>
      <c r="M421" s="332" t="s">
        <v>328</v>
      </c>
      <c r="N421" s="333" t="s">
        <v>3</v>
      </c>
      <c r="O421" s="333" t="s">
        <v>36</v>
      </c>
      <c r="P421" s="334">
        <f t="shared" si="181"/>
        <v>613</v>
      </c>
      <c r="Q421" s="335">
        <v>10</v>
      </c>
      <c r="R421" s="336">
        <v>13</v>
      </c>
      <c r="S421" s="334">
        <f t="shared" si="182"/>
        <v>615</v>
      </c>
      <c r="T421" s="335">
        <v>10</v>
      </c>
      <c r="U421" s="336">
        <v>15</v>
      </c>
      <c r="V421" s="334">
        <f t="shared" si="183"/>
        <v>625</v>
      </c>
      <c r="W421" s="335">
        <v>10</v>
      </c>
      <c r="X421" s="336">
        <v>25</v>
      </c>
      <c r="Y421" s="334">
        <f t="shared" si="184"/>
        <v>639</v>
      </c>
      <c r="Z421" s="335">
        <v>10</v>
      </c>
      <c r="AA421" s="336">
        <v>39</v>
      </c>
      <c r="AB421" s="334">
        <f t="shared" si="185"/>
        <v>656</v>
      </c>
      <c r="AC421" s="335">
        <v>10</v>
      </c>
      <c r="AD421" s="336">
        <v>56</v>
      </c>
      <c r="AE421" s="334">
        <f t="shared" si="186"/>
        <v>656</v>
      </c>
      <c r="AF421" s="335">
        <v>10</v>
      </c>
      <c r="AG421" s="336">
        <v>56</v>
      </c>
      <c r="AH421" s="331">
        <f t="shared" si="199"/>
        <v>6368</v>
      </c>
      <c r="AI421" s="331">
        <f t="shared" si="187"/>
        <v>6373</v>
      </c>
      <c r="AJ421" s="331">
        <f t="shared" si="188"/>
        <v>6375</v>
      </c>
      <c r="AK421" s="331">
        <f t="shared" si="189"/>
        <v>6385</v>
      </c>
      <c r="AL421" s="331">
        <f t="shared" si="190"/>
        <v>6399</v>
      </c>
      <c r="AM421" s="331">
        <f t="shared" si="191"/>
        <v>6416</v>
      </c>
      <c r="AN421" s="333">
        <f t="shared" si="192"/>
        <v>6416</v>
      </c>
      <c r="AO421" s="331">
        <f t="shared" si="200"/>
        <v>1</v>
      </c>
      <c r="AP421" s="331">
        <f t="shared" si="201"/>
        <v>5</v>
      </c>
      <c r="AQ421" s="331">
        <f t="shared" si="202"/>
        <v>2</v>
      </c>
      <c r="AR421" s="331">
        <f t="shared" si="203"/>
        <v>10</v>
      </c>
      <c r="AS421" s="331">
        <f t="shared" si="204"/>
        <v>14</v>
      </c>
      <c r="AT421" s="331">
        <f t="shared" si="205"/>
        <v>17</v>
      </c>
      <c r="AU421" s="331">
        <f t="shared" si="206"/>
        <v>31</v>
      </c>
      <c r="AV421" s="331">
        <f t="shared" si="207"/>
        <v>0</v>
      </c>
      <c r="AW421" s="333">
        <f t="shared" si="208"/>
        <v>48</v>
      </c>
    </row>
    <row r="422" spans="1:49" x14ac:dyDescent="0.55000000000000004">
      <c r="A422" s="327">
        <f t="shared" si="193"/>
        <v>5</v>
      </c>
      <c r="B422" s="327">
        <v>18</v>
      </c>
      <c r="C422" s="327">
        <f t="shared" si="211"/>
        <v>5760</v>
      </c>
      <c r="D422" s="327">
        <f t="shared" si="194"/>
        <v>620</v>
      </c>
      <c r="E422" s="328">
        <f t="shared" si="195"/>
        <v>0.43055555555555558</v>
      </c>
      <c r="F422" s="327" t="str">
        <f t="shared" si="196"/>
        <v>Normal</v>
      </c>
      <c r="G422" s="329">
        <v>10</v>
      </c>
      <c r="H422" s="330">
        <v>20</v>
      </c>
      <c r="I422" s="331" t="s">
        <v>101</v>
      </c>
      <c r="J422" s="332" t="str">
        <f t="shared" si="197"/>
        <v>Não</v>
      </c>
      <c r="K422" s="332" t="str">
        <f t="shared" si="209"/>
        <v>Região</v>
      </c>
      <c r="L422" s="332" t="str">
        <f t="shared" si="198"/>
        <v>Lençóis Paulista</v>
      </c>
      <c r="M422" s="332" t="s">
        <v>334</v>
      </c>
      <c r="N422" s="333" t="s">
        <v>17</v>
      </c>
      <c r="O422" s="333" t="s">
        <v>49</v>
      </c>
      <c r="P422" s="334">
        <f t="shared" si="181"/>
        <v>623</v>
      </c>
      <c r="Q422" s="335">
        <v>10</v>
      </c>
      <c r="R422" s="336">
        <v>23</v>
      </c>
      <c r="S422" s="334">
        <f t="shared" si="182"/>
        <v>623</v>
      </c>
      <c r="T422" s="335">
        <v>10</v>
      </c>
      <c r="U422" s="336">
        <v>23</v>
      </c>
      <c r="V422" s="334">
        <f t="shared" si="183"/>
        <v>637</v>
      </c>
      <c r="W422" s="335">
        <v>10</v>
      </c>
      <c r="X422" s="336">
        <v>37</v>
      </c>
      <c r="Y422" s="334">
        <f t="shared" si="184"/>
        <v>639</v>
      </c>
      <c r="Z422" s="335">
        <v>10</v>
      </c>
      <c r="AA422" s="336">
        <v>39</v>
      </c>
      <c r="AB422" s="334">
        <f t="shared" si="185"/>
        <v>674</v>
      </c>
      <c r="AC422" s="335">
        <v>11</v>
      </c>
      <c r="AD422" s="336">
        <v>14</v>
      </c>
      <c r="AE422" s="334">
        <f t="shared" si="186"/>
        <v>674</v>
      </c>
      <c r="AF422" s="335">
        <v>11</v>
      </c>
      <c r="AG422" s="336">
        <v>14</v>
      </c>
      <c r="AH422" s="331">
        <f t="shared" si="199"/>
        <v>6380</v>
      </c>
      <c r="AI422" s="331">
        <f t="shared" si="187"/>
        <v>6383</v>
      </c>
      <c r="AJ422" s="331">
        <f t="shared" si="188"/>
        <v>6383</v>
      </c>
      <c r="AK422" s="331">
        <f t="shared" si="189"/>
        <v>6397</v>
      </c>
      <c r="AL422" s="331">
        <f t="shared" si="190"/>
        <v>6399</v>
      </c>
      <c r="AM422" s="331">
        <f t="shared" si="191"/>
        <v>6434</v>
      </c>
      <c r="AN422" s="333">
        <f t="shared" si="192"/>
        <v>6434</v>
      </c>
      <c r="AO422" s="331">
        <f t="shared" si="200"/>
        <v>1</v>
      </c>
      <c r="AP422" s="331">
        <f t="shared" si="201"/>
        <v>3</v>
      </c>
      <c r="AQ422" s="331">
        <f t="shared" si="202"/>
        <v>0</v>
      </c>
      <c r="AR422" s="331">
        <f t="shared" si="203"/>
        <v>14</v>
      </c>
      <c r="AS422" s="331">
        <f t="shared" si="204"/>
        <v>2</v>
      </c>
      <c r="AT422" s="331">
        <f t="shared" si="205"/>
        <v>35</v>
      </c>
      <c r="AU422" s="331">
        <f t="shared" si="206"/>
        <v>37</v>
      </c>
      <c r="AV422" s="331">
        <f t="shared" si="207"/>
        <v>0</v>
      </c>
      <c r="AW422" s="333">
        <f t="shared" si="208"/>
        <v>54</v>
      </c>
    </row>
    <row r="423" spans="1:49" x14ac:dyDescent="0.55000000000000004">
      <c r="A423" s="327">
        <f t="shared" si="193"/>
        <v>5</v>
      </c>
      <c r="B423" s="327">
        <v>18</v>
      </c>
      <c r="C423" s="327">
        <f t="shared" si="211"/>
        <v>5760</v>
      </c>
      <c r="D423" s="327">
        <f t="shared" si="194"/>
        <v>631</v>
      </c>
      <c r="E423" s="328">
        <f t="shared" si="195"/>
        <v>0.4381944444444445</v>
      </c>
      <c r="F423" s="327" t="str">
        <f t="shared" si="196"/>
        <v>Normal</v>
      </c>
      <c r="G423" s="329">
        <v>10</v>
      </c>
      <c r="H423" s="330">
        <v>31</v>
      </c>
      <c r="I423" s="331" t="s">
        <v>118</v>
      </c>
      <c r="J423" s="332" t="str">
        <f t="shared" si="197"/>
        <v>Não</v>
      </c>
      <c r="K423" s="332" t="str">
        <f t="shared" si="209"/>
        <v>Bauru</v>
      </c>
      <c r="L423" s="332" t="str">
        <f t="shared" si="198"/>
        <v>Bauru</v>
      </c>
      <c r="M423" s="332" t="s">
        <v>331</v>
      </c>
      <c r="N423" s="333" t="s">
        <v>3</v>
      </c>
      <c r="O423" s="333" t="s">
        <v>168</v>
      </c>
      <c r="P423" s="334">
        <f t="shared" si="181"/>
        <v>649</v>
      </c>
      <c r="Q423" s="335">
        <v>10</v>
      </c>
      <c r="R423" s="336">
        <v>49</v>
      </c>
      <c r="S423" s="334">
        <f t="shared" si="182"/>
        <v>650</v>
      </c>
      <c r="T423" s="335">
        <v>10</v>
      </c>
      <c r="U423" s="336">
        <v>50</v>
      </c>
      <c r="V423" s="334">
        <f t="shared" si="183"/>
        <v>658</v>
      </c>
      <c r="W423" s="335">
        <v>10</v>
      </c>
      <c r="X423" s="336">
        <v>58</v>
      </c>
      <c r="Y423" s="334">
        <f t="shared" si="184"/>
        <v>667</v>
      </c>
      <c r="Z423" s="335">
        <v>11</v>
      </c>
      <c r="AA423" s="336">
        <v>7</v>
      </c>
      <c r="AB423" s="334">
        <f t="shared" si="185"/>
        <v>672</v>
      </c>
      <c r="AC423" s="335">
        <v>11</v>
      </c>
      <c r="AD423" s="336">
        <v>12</v>
      </c>
      <c r="AE423" s="334">
        <f t="shared" si="186"/>
        <v>687</v>
      </c>
      <c r="AF423" s="335">
        <v>11</v>
      </c>
      <c r="AG423" s="336">
        <v>27</v>
      </c>
      <c r="AH423" s="331">
        <f t="shared" si="199"/>
        <v>6391</v>
      </c>
      <c r="AI423" s="331">
        <f t="shared" si="187"/>
        <v>6409</v>
      </c>
      <c r="AJ423" s="331">
        <f t="shared" si="188"/>
        <v>6410</v>
      </c>
      <c r="AK423" s="331">
        <f t="shared" si="189"/>
        <v>6418</v>
      </c>
      <c r="AL423" s="331">
        <f t="shared" si="190"/>
        <v>6427</v>
      </c>
      <c r="AM423" s="331">
        <f t="shared" si="191"/>
        <v>6432</v>
      </c>
      <c r="AN423" s="333">
        <f t="shared" si="192"/>
        <v>6447</v>
      </c>
      <c r="AO423" s="331">
        <f t="shared" si="200"/>
        <v>1</v>
      </c>
      <c r="AP423" s="331">
        <f t="shared" si="201"/>
        <v>18</v>
      </c>
      <c r="AQ423" s="331">
        <f t="shared" si="202"/>
        <v>1</v>
      </c>
      <c r="AR423" s="331">
        <f t="shared" si="203"/>
        <v>8</v>
      </c>
      <c r="AS423" s="331">
        <f t="shared" si="204"/>
        <v>9</v>
      </c>
      <c r="AT423" s="331">
        <f t="shared" si="205"/>
        <v>5</v>
      </c>
      <c r="AU423" s="331">
        <f t="shared" si="206"/>
        <v>14</v>
      </c>
      <c r="AV423" s="331">
        <f t="shared" si="207"/>
        <v>15</v>
      </c>
      <c r="AW423" s="333">
        <f t="shared" si="208"/>
        <v>56</v>
      </c>
    </row>
    <row r="424" spans="1:49" x14ac:dyDescent="0.55000000000000004">
      <c r="A424" s="327">
        <f t="shared" si="193"/>
        <v>5</v>
      </c>
      <c r="B424" s="327">
        <v>18</v>
      </c>
      <c r="C424" s="327">
        <f t="shared" si="211"/>
        <v>5760</v>
      </c>
      <c r="D424" s="327">
        <f t="shared" si="194"/>
        <v>634</v>
      </c>
      <c r="E424" s="328">
        <f t="shared" si="195"/>
        <v>0.44027777777777777</v>
      </c>
      <c r="F424" s="327" t="str">
        <f t="shared" si="196"/>
        <v>Normal</v>
      </c>
      <c r="G424" s="329">
        <v>10</v>
      </c>
      <c r="H424" s="330">
        <v>34</v>
      </c>
      <c r="I424" s="331" t="s">
        <v>73</v>
      </c>
      <c r="J424" s="332" t="str">
        <f t="shared" si="197"/>
        <v>Não</v>
      </c>
      <c r="K424" s="332" t="str">
        <f t="shared" si="209"/>
        <v>Bauru</v>
      </c>
      <c r="L424" s="332" t="str">
        <f t="shared" si="198"/>
        <v>Bauru</v>
      </c>
      <c r="M424" s="332" t="s">
        <v>331</v>
      </c>
      <c r="N424" s="333" t="s">
        <v>17</v>
      </c>
      <c r="O424" s="333" t="s">
        <v>39</v>
      </c>
      <c r="P424" s="334">
        <f t="shared" si="181"/>
        <v>641</v>
      </c>
      <c r="Q424" s="335">
        <v>10</v>
      </c>
      <c r="R424" s="336">
        <v>41</v>
      </c>
      <c r="S424" s="334">
        <f t="shared" si="182"/>
        <v>643</v>
      </c>
      <c r="T424" s="335">
        <v>10</v>
      </c>
      <c r="U424" s="336">
        <v>43</v>
      </c>
      <c r="V424" s="334">
        <f t="shared" si="183"/>
        <v>648</v>
      </c>
      <c r="W424" s="335">
        <v>10</v>
      </c>
      <c r="X424" s="336">
        <v>48</v>
      </c>
      <c r="Y424" s="334">
        <f t="shared" si="184"/>
        <v>673</v>
      </c>
      <c r="Z424" s="335">
        <v>11</v>
      </c>
      <c r="AA424" s="336">
        <v>13</v>
      </c>
      <c r="AB424" s="334">
        <f t="shared" si="185"/>
        <v>677</v>
      </c>
      <c r="AC424" s="335">
        <v>11</v>
      </c>
      <c r="AD424" s="336">
        <v>17</v>
      </c>
      <c r="AE424" s="334">
        <f t="shared" si="186"/>
        <v>715</v>
      </c>
      <c r="AF424" s="335">
        <v>11</v>
      </c>
      <c r="AG424" s="336">
        <v>55</v>
      </c>
      <c r="AH424" s="331">
        <f t="shared" si="199"/>
        <v>6394</v>
      </c>
      <c r="AI424" s="331">
        <f t="shared" si="187"/>
        <v>6401</v>
      </c>
      <c r="AJ424" s="331">
        <f t="shared" si="188"/>
        <v>6403</v>
      </c>
      <c r="AK424" s="331">
        <f t="shared" si="189"/>
        <v>6408</v>
      </c>
      <c r="AL424" s="331">
        <f t="shared" si="190"/>
        <v>6433</v>
      </c>
      <c r="AM424" s="331">
        <f t="shared" si="191"/>
        <v>6437</v>
      </c>
      <c r="AN424" s="333">
        <f t="shared" si="192"/>
        <v>6475</v>
      </c>
      <c r="AO424" s="331">
        <f t="shared" si="200"/>
        <v>1</v>
      </c>
      <c r="AP424" s="331">
        <f t="shared" si="201"/>
        <v>7</v>
      </c>
      <c r="AQ424" s="331">
        <f t="shared" si="202"/>
        <v>2</v>
      </c>
      <c r="AR424" s="331">
        <f t="shared" si="203"/>
        <v>5</v>
      </c>
      <c r="AS424" s="331">
        <f t="shared" si="204"/>
        <v>25</v>
      </c>
      <c r="AT424" s="331">
        <f t="shared" si="205"/>
        <v>4</v>
      </c>
      <c r="AU424" s="331">
        <f t="shared" si="206"/>
        <v>29</v>
      </c>
      <c r="AV424" s="331">
        <f t="shared" si="207"/>
        <v>38</v>
      </c>
      <c r="AW424" s="333">
        <f t="shared" si="208"/>
        <v>81</v>
      </c>
    </row>
    <row r="425" spans="1:49" x14ac:dyDescent="0.55000000000000004">
      <c r="A425" s="327">
        <f t="shared" si="193"/>
        <v>5</v>
      </c>
      <c r="B425" s="327">
        <v>18</v>
      </c>
      <c r="C425" s="327">
        <f t="shared" si="211"/>
        <v>5760</v>
      </c>
      <c r="D425" s="327">
        <f t="shared" si="194"/>
        <v>654</v>
      </c>
      <c r="E425" s="328">
        <f t="shared" si="195"/>
        <v>0.45416666666666666</v>
      </c>
      <c r="F425" s="327" t="str">
        <f t="shared" si="196"/>
        <v>Normal</v>
      </c>
      <c r="G425" s="329">
        <v>10</v>
      </c>
      <c r="H425" s="330">
        <v>54</v>
      </c>
      <c r="I425" s="331" t="s">
        <v>16</v>
      </c>
      <c r="J425" s="332" t="str">
        <f t="shared" si="197"/>
        <v>Não</v>
      </c>
      <c r="K425" s="332" t="str">
        <f t="shared" si="209"/>
        <v>Região</v>
      </c>
      <c r="L425" s="332" t="str">
        <f t="shared" si="198"/>
        <v>Pederneiras</v>
      </c>
      <c r="M425" s="332" t="s">
        <v>330</v>
      </c>
      <c r="N425" s="333" t="s">
        <v>17</v>
      </c>
      <c r="O425" s="333" t="s">
        <v>18</v>
      </c>
      <c r="P425" s="334">
        <f t="shared" si="181"/>
        <v>662</v>
      </c>
      <c r="Q425" s="335">
        <v>11</v>
      </c>
      <c r="R425" s="336">
        <v>2</v>
      </c>
      <c r="S425" s="334">
        <f t="shared" si="182"/>
        <v>662</v>
      </c>
      <c r="T425" s="335">
        <v>11</v>
      </c>
      <c r="U425" s="336">
        <v>2</v>
      </c>
      <c r="V425" s="334">
        <f t="shared" si="183"/>
        <v>679</v>
      </c>
      <c r="W425" s="335">
        <v>11</v>
      </c>
      <c r="X425" s="336">
        <v>19</v>
      </c>
      <c r="Y425" s="334">
        <f t="shared" si="184"/>
        <v>680</v>
      </c>
      <c r="Z425" s="335">
        <v>11</v>
      </c>
      <c r="AA425" s="336">
        <v>20</v>
      </c>
      <c r="AB425" s="334">
        <f t="shared" si="185"/>
        <v>691</v>
      </c>
      <c r="AC425" s="335">
        <v>11</v>
      </c>
      <c r="AD425" s="336">
        <v>31</v>
      </c>
      <c r="AE425" s="334">
        <f t="shared" si="186"/>
        <v>718</v>
      </c>
      <c r="AF425" s="335">
        <v>11</v>
      </c>
      <c r="AG425" s="336">
        <v>58</v>
      </c>
      <c r="AH425" s="331">
        <f t="shared" si="199"/>
        <v>6414</v>
      </c>
      <c r="AI425" s="331">
        <f t="shared" si="187"/>
        <v>6422</v>
      </c>
      <c r="AJ425" s="331">
        <f t="shared" si="188"/>
        <v>6422</v>
      </c>
      <c r="AK425" s="331">
        <f t="shared" si="189"/>
        <v>6439</v>
      </c>
      <c r="AL425" s="331">
        <f t="shared" si="190"/>
        <v>6440</v>
      </c>
      <c r="AM425" s="331">
        <f t="shared" si="191"/>
        <v>6451</v>
      </c>
      <c r="AN425" s="333">
        <f t="shared" si="192"/>
        <v>6478</v>
      </c>
      <c r="AO425" s="331">
        <f t="shared" si="200"/>
        <v>1</v>
      </c>
      <c r="AP425" s="331">
        <f t="shared" si="201"/>
        <v>8</v>
      </c>
      <c r="AQ425" s="331">
        <f t="shared" si="202"/>
        <v>0</v>
      </c>
      <c r="AR425" s="331">
        <f t="shared" si="203"/>
        <v>17</v>
      </c>
      <c r="AS425" s="331">
        <f t="shared" si="204"/>
        <v>1</v>
      </c>
      <c r="AT425" s="331">
        <f t="shared" si="205"/>
        <v>11</v>
      </c>
      <c r="AU425" s="331">
        <f t="shared" si="206"/>
        <v>12</v>
      </c>
      <c r="AV425" s="331">
        <f t="shared" si="207"/>
        <v>27</v>
      </c>
      <c r="AW425" s="333">
        <f t="shared" si="208"/>
        <v>64</v>
      </c>
    </row>
    <row r="426" spans="1:49" x14ac:dyDescent="0.55000000000000004">
      <c r="A426" s="327">
        <f t="shared" si="193"/>
        <v>5</v>
      </c>
      <c r="B426" s="327">
        <v>18</v>
      </c>
      <c r="C426" s="327">
        <f t="shared" si="211"/>
        <v>5760</v>
      </c>
      <c r="D426" s="327">
        <f t="shared" si="194"/>
        <v>656</v>
      </c>
      <c r="E426" s="328">
        <f t="shared" si="195"/>
        <v>0.45555555555555555</v>
      </c>
      <c r="F426" s="327" t="str">
        <f t="shared" si="196"/>
        <v>Normal</v>
      </c>
      <c r="G426" s="329">
        <v>10</v>
      </c>
      <c r="H426" s="330">
        <v>56</v>
      </c>
      <c r="I426" s="331" t="s">
        <v>211</v>
      </c>
      <c r="J426" s="332" t="str">
        <f t="shared" si="197"/>
        <v>Não</v>
      </c>
      <c r="K426" s="332" t="str">
        <f t="shared" si="209"/>
        <v>Bauru</v>
      </c>
      <c r="L426" s="332" t="str">
        <f t="shared" si="198"/>
        <v>Bauru</v>
      </c>
      <c r="M426" s="332" t="s">
        <v>328</v>
      </c>
      <c r="N426" s="333" t="s">
        <v>3</v>
      </c>
      <c r="O426" s="333" t="s">
        <v>36</v>
      </c>
      <c r="P426" s="334">
        <f t="shared" si="181"/>
        <v>660</v>
      </c>
      <c r="Q426" s="335">
        <v>11</v>
      </c>
      <c r="R426" s="336">
        <v>0</v>
      </c>
      <c r="S426" s="334">
        <f t="shared" si="182"/>
        <v>660</v>
      </c>
      <c r="T426" s="335">
        <v>11</v>
      </c>
      <c r="U426" s="336">
        <v>0</v>
      </c>
      <c r="V426" s="334">
        <f t="shared" si="183"/>
        <v>663</v>
      </c>
      <c r="W426" s="335">
        <v>11</v>
      </c>
      <c r="X426" s="336">
        <v>3</v>
      </c>
      <c r="Y426" s="334">
        <f t="shared" si="184"/>
        <v>673</v>
      </c>
      <c r="Z426" s="335">
        <v>11</v>
      </c>
      <c r="AA426" s="336">
        <v>13</v>
      </c>
      <c r="AB426" s="334">
        <f t="shared" si="185"/>
        <v>684</v>
      </c>
      <c r="AC426" s="335">
        <v>11</v>
      </c>
      <c r="AD426" s="336">
        <v>24</v>
      </c>
      <c r="AE426" s="334">
        <f t="shared" si="186"/>
        <v>691</v>
      </c>
      <c r="AF426" s="335">
        <v>11</v>
      </c>
      <c r="AG426" s="336">
        <v>31</v>
      </c>
      <c r="AH426" s="331">
        <f t="shared" si="199"/>
        <v>6416</v>
      </c>
      <c r="AI426" s="331">
        <f t="shared" si="187"/>
        <v>6420</v>
      </c>
      <c r="AJ426" s="331">
        <f t="shared" si="188"/>
        <v>6420</v>
      </c>
      <c r="AK426" s="331">
        <f t="shared" si="189"/>
        <v>6423</v>
      </c>
      <c r="AL426" s="331">
        <f t="shared" si="190"/>
        <v>6433</v>
      </c>
      <c r="AM426" s="331">
        <f t="shared" si="191"/>
        <v>6444</v>
      </c>
      <c r="AN426" s="333">
        <f t="shared" si="192"/>
        <v>6451</v>
      </c>
      <c r="AO426" s="331">
        <f t="shared" si="200"/>
        <v>1</v>
      </c>
      <c r="AP426" s="331">
        <f t="shared" si="201"/>
        <v>4</v>
      </c>
      <c r="AQ426" s="331">
        <f t="shared" si="202"/>
        <v>0</v>
      </c>
      <c r="AR426" s="331">
        <f t="shared" si="203"/>
        <v>3</v>
      </c>
      <c r="AS426" s="331">
        <f t="shared" si="204"/>
        <v>10</v>
      </c>
      <c r="AT426" s="331">
        <f t="shared" si="205"/>
        <v>11</v>
      </c>
      <c r="AU426" s="331">
        <f t="shared" si="206"/>
        <v>21</v>
      </c>
      <c r="AV426" s="331">
        <f t="shared" si="207"/>
        <v>7</v>
      </c>
      <c r="AW426" s="333">
        <f t="shared" si="208"/>
        <v>35</v>
      </c>
    </row>
    <row r="427" spans="1:49" x14ac:dyDescent="0.55000000000000004">
      <c r="A427" s="327">
        <f t="shared" si="193"/>
        <v>5</v>
      </c>
      <c r="B427" s="327">
        <v>18</v>
      </c>
      <c r="C427" s="327">
        <f t="shared" si="211"/>
        <v>5760</v>
      </c>
      <c r="D427" s="327">
        <f t="shared" si="194"/>
        <v>669</v>
      </c>
      <c r="E427" s="328">
        <f t="shared" si="195"/>
        <v>0.46458333333333335</v>
      </c>
      <c r="F427" s="327" t="str">
        <f t="shared" si="196"/>
        <v>Normal</v>
      </c>
      <c r="G427" s="329">
        <v>11</v>
      </c>
      <c r="H427" s="330">
        <v>9</v>
      </c>
      <c r="I427" s="331" t="s">
        <v>15</v>
      </c>
      <c r="J427" s="332" t="str">
        <f t="shared" si="197"/>
        <v>Não</v>
      </c>
      <c r="K427" s="332" t="str">
        <f t="shared" si="209"/>
        <v>Bauru</v>
      </c>
      <c r="L427" s="332" t="str">
        <f t="shared" si="198"/>
        <v>Bauru</v>
      </c>
      <c r="M427" s="332" t="s">
        <v>329</v>
      </c>
      <c r="N427" s="333" t="s">
        <v>11</v>
      </c>
      <c r="O427" s="333" t="s">
        <v>12</v>
      </c>
      <c r="P427" s="334">
        <f t="shared" si="181"/>
        <v>673</v>
      </c>
      <c r="Q427" s="335">
        <v>11</v>
      </c>
      <c r="R427" s="336">
        <v>13</v>
      </c>
      <c r="S427" s="334">
        <f t="shared" si="182"/>
        <v>674</v>
      </c>
      <c r="T427" s="335">
        <v>11</v>
      </c>
      <c r="U427" s="336">
        <v>14</v>
      </c>
      <c r="V427" s="334">
        <f t="shared" si="183"/>
        <v>683</v>
      </c>
      <c r="W427" s="335">
        <v>11</v>
      </c>
      <c r="X427" s="336">
        <v>23</v>
      </c>
      <c r="Y427" s="334">
        <f t="shared" si="184"/>
        <v>697</v>
      </c>
      <c r="Z427" s="335">
        <v>11</v>
      </c>
      <c r="AA427" s="336">
        <v>37</v>
      </c>
      <c r="AB427" s="334">
        <f t="shared" si="185"/>
        <v>704</v>
      </c>
      <c r="AC427" s="335">
        <v>11</v>
      </c>
      <c r="AD427" s="336">
        <v>44</v>
      </c>
      <c r="AE427" s="334">
        <f t="shared" si="186"/>
        <v>714</v>
      </c>
      <c r="AF427" s="335">
        <v>11</v>
      </c>
      <c r="AG427" s="336">
        <v>54</v>
      </c>
      <c r="AH427" s="331">
        <f t="shared" si="199"/>
        <v>6429</v>
      </c>
      <c r="AI427" s="331">
        <f t="shared" si="187"/>
        <v>6433</v>
      </c>
      <c r="AJ427" s="331">
        <f t="shared" si="188"/>
        <v>6434</v>
      </c>
      <c r="AK427" s="331">
        <f t="shared" si="189"/>
        <v>6443</v>
      </c>
      <c r="AL427" s="331">
        <f t="shared" si="190"/>
        <v>6457</v>
      </c>
      <c r="AM427" s="331">
        <f t="shared" si="191"/>
        <v>6464</v>
      </c>
      <c r="AN427" s="333">
        <f t="shared" si="192"/>
        <v>6474</v>
      </c>
      <c r="AO427" s="331">
        <f t="shared" si="200"/>
        <v>1</v>
      </c>
      <c r="AP427" s="331">
        <f t="shared" si="201"/>
        <v>4</v>
      </c>
      <c r="AQ427" s="331">
        <f t="shared" si="202"/>
        <v>1</v>
      </c>
      <c r="AR427" s="331">
        <f t="shared" si="203"/>
        <v>9</v>
      </c>
      <c r="AS427" s="331">
        <f t="shared" si="204"/>
        <v>14</v>
      </c>
      <c r="AT427" s="331">
        <f t="shared" si="205"/>
        <v>7</v>
      </c>
      <c r="AU427" s="331">
        <f t="shared" si="206"/>
        <v>21</v>
      </c>
      <c r="AV427" s="331">
        <f t="shared" si="207"/>
        <v>10</v>
      </c>
      <c r="AW427" s="333">
        <f t="shared" si="208"/>
        <v>45</v>
      </c>
    </row>
    <row r="428" spans="1:49" x14ac:dyDescent="0.55000000000000004">
      <c r="A428" s="327">
        <f t="shared" si="193"/>
        <v>5</v>
      </c>
      <c r="B428" s="327">
        <v>18</v>
      </c>
      <c r="C428" s="327">
        <f t="shared" si="211"/>
        <v>5760</v>
      </c>
      <c r="D428" s="327">
        <f t="shared" si="194"/>
        <v>690</v>
      </c>
      <c r="E428" s="328">
        <f t="shared" si="195"/>
        <v>0.47916666666666669</v>
      </c>
      <c r="F428" s="327" t="str">
        <f t="shared" si="196"/>
        <v>Normal</v>
      </c>
      <c r="G428" s="329">
        <v>11</v>
      </c>
      <c r="H428" s="330">
        <v>30</v>
      </c>
      <c r="I428" s="331" t="s">
        <v>15</v>
      </c>
      <c r="J428" s="332" t="str">
        <f t="shared" si="197"/>
        <v>Não</v>
      </c>
      <c r="K428" s="332" t="str">
        <f t="shared" si="209"/>
        <v>Bauru</v>
      </c>
      <c r="L428" s="332" t="str">
        <f t="shared" si="198"/>
        <v>Bauru</v>
      </c>
      <c r="M428" s="332" t="s">
        <v>329</v>
      </c>
      <c r="N428" s="333" t="s">
        <v>17</v>
      </c>
      <c r="O428" s="333" t="s">
        <v>7</v>
      </c>
      <c r="P428" s="334">
        <f t="shared" si="181"/>
        <v>697</v>
      </c>
      <c r="Q428" s="335">
        <v>11</v>
      </c>
      <c r="R428" s="336">
        <v>37</v>
      </c>
      <c r="S428" s="334">
        <f t="shared" si="182"/>
        <v>697</v>
      </c>
      <c r="T428" s="335">
        <v>11</v>
      </c>
      <c r="U428" s="336">
        <v>37</v>
      </c>
      <c r="V428" s="334">
        <f t="shared" si="183"/>
        <v>706</v>
      </c>
      <c r="W428" s="335">
        <v>11</v>
      </c>
      <c r="X428" s="336">
        <v>46</v>
      </c>
      <c r="Y428" s="334">
        <f t="shared" si="184"/>
        <v>711</v>
      </c>
      <c r="Z428" s="335">
        <v>11</v>
      </c>
      <c r="AA428" s="336">
        <v>51</v>
      </c>
      <c r="AB428" s="334">
        <f t="shared" si="185"/>
        <v>723</v>
      </c>
      <c r="AC428" s="335">
        <v>12</v>
      </c>
      <c r="AD428" s="336">
        <v>3</v>
      </c>
      <c r="AE428" s="334">
        <f t="shared" si="186"/>
        <v>742</v>
      </c>
      <c r="AF428" s="335">
        <v>12</v>
      </c>
      <c r="AG428" s="336">
        <v>22</v>
      </c>
      <c r="AH428" s="331">
        <f t="shared" si="199"/>
        <v>6450</v>
      </c>
      <c r="AI428" s="331">
        <f t="shared" si="187"/>
        <v>6457</v>
      </c>
      <c r="AJ428" s="331">
        <f t="shared" si="188"/>
        <v>6457</v>
      </c>
      <c r="AK428" s="331">
        <f t="shared" si="189"/>
        <v>6466</v>
      </c>
      <c r="AL428" s="331">
        <f t="shared" si="190"/>
        <v>6471</v>
      </c>
      <c r="AM428" s="331">
        <f t="shared" si="191"/>
        <v>6483</v>
      </c>
      <c r="AN428" s="333">
        <f t="shared" si="192"/>
        <v>6502</v>
      </c>
      <c r="AO428" s="331">
        <f t="shared" si="200"/>
        <v>1</v>
      </c>
      <c r="AP428" s="331">
        <f t="shared" si="201"/>
        <v>7</v>
      </c>
      <c r="AQ428" s="331">
        <f t="shared" si="202"/>
        <v>0</v>
      </c>
      <c r="AR428" s="331">
        <f t="shared" si="203"/>
        <v>9</v>
      </c>
      <c r="AS428" s="331">
        <f t="shared" si="204"/>
        <v>5</v>
      </c>
      <c r="AT428" s="331">
        <f t="shared" si="205"/>
        <v>12</v>
      </c>
      <c r="AU428" s="331">
        <f t="shared" si="206"/>
        <v>17</v>
      </c>
      <c r="AV428" s="331">
        <f t="shared" si="207"/>
        <v>19</v>
      </c>
      <c r="AW428" s="333">
        <f t="shared" si="208"/>
        <v>52</v>
      </c>
    </row>
    <row r="429" spans="1:49" x14ac:dyDescent="0.55000000000000004">
      <c r="A429" s="327">
        <f t="shared" si="193"/>
        <v>5</v>
      </c>
      <c r="B429" s="327">
        <v>18</v>
      </c>
      <c r="C429" s="327">
        <f t="shared" si="211"/>
        <v>5760</v>
      </c>
      <c r="D429" s="327">
        <f t="shared" si="194"/>
        <v>701</v>
      </c>
      <c r="E429" s="328">
        <f t="shared" si="195"/>
        <v>0.48680555555555555</v>
      </c>
      <c r="F429" s="327" t="str">
        <f t="shared" si="196"/>
        <v>Normal</v>
      </c>
      <c r="G429" s="329">
        <v>11</v>
      </c>
      <c r="H429" s="330">
        <v>41</v>
      </c>
      <c r="I429" s="331" t="s">
        <v>212</v>
      </c>
      <c r="J429" s="332" t="str">
        <f t="shared" si="197"/>
        <v>Não</v>
      </c>
      <c r="K429" s="332" t="str">
        <f t="shared" si="209"/>
        <v>Bauru</v>
      </c>
      <c r="L429" s="332" t="str">
        <f t="shared" si="198"/>
        <v>Bauru</v>
      </c>
      <c r="M429" s="332" t="s">
        <v>331</v>
      </c>
      <c r="N429" s="333" t="s">
        <v>3</v>
      </c>
      <c r="O429" s="333" t="s">
        <v>168</v>
      </c>
      <c r="P429" s="334">
        <f t="shared" si="181"/>
        <v>706</v>
      </c>
      <c r="Q429" s="335">
        <v>11</v>
      </c>
      <c r="R429" s="336">
        <v>46</v>
      </c>
      <c r="S429" s="334">
        <f t="shared" si="182"/>
        <v>708</v>
      </c>
      <c r="T429" s="335">
        <v>11</v>
      </c>
      <c r="U429" s="336">
        <v>48</v>
      </c>
      <c r="V429" s="334">
        <f t="shared" si="183"/>
        <v>716</v>
      </c>
      <c r="W429" s="335">
        <v>11</v>
      </c>
      <c r="X429" s="336">
        <v>56</v>
      </c>
      <c r="Y429" s="334">
        <f t="shared" si="184"/>
        <v>0</v>
      </c>
      <c r="Z429" s="335"/>
      <c r="AA429" s="336"/>
      <c r="AB429" s="334">
        <f t="shared" si="185"/>
        <v>0</v>
      </c>
      <c r="AC429" s="335"/>
      <c r="AD429" s="336"/>
      <c r="AE429" s="334">
        <f t="shared" si="186"/>
        <v>0</v>
      </c>
      <c r="AF429" s="335"/>
      <c r="AG429" s="336"/>
      <c r="AH429" s="331">
        <f t="shared" si="199"/>
        <v>6461</v>
      </c>
      <c r="AI429" s="331">
        <f t="shared" si="187"/>
        <v>6466</v>
      </c>
      <c r="AJ429" s="331">
        <f t="shared" si="188"/>
        <v>6468</v>
      </c>
      <c r="AK429" s="331">
        <f t="shared" si="189"/>
        <v>6476</v>
      </c>
      <c r="AL429" s="331">
        <f t="shared" si="190"/>
        <v>5760</v>
      </c>
      <c r="AM429" s="331">
        <f t="shared" si="191"/>
        <v>5760</v>
      </c>
      <c r="AN429" s="333">
        <f t="shared" si="192"/>
        <v>5760</v>
      </c>
      <c r="AO429" s="331">
        <f t="shared" si="200"/>
        <v>1</v>
      </c>
      <c r="AP429" s="331">
        <f t="shared" si="201"/>
        <v>5</v>
      </c>
      <c r="AQ429" s="331">
        <f t="shared" si="202"/>
        <v>2</v>
      </c>
      <c r="AR429" s="331">
        <f t="shared" si="203"/>
        <v>8</v>
      </c>
      <c r="AS429" s="331">
        <f t="shared" si="204"/>
        <v>-716</v>
      </c>
      <c r="AT429" s="331">
        <f t="shared" si="205"/>
        <v>0</v>
      </c>
      <c r="AU429" s="331">
        <f t="shared" si="206"/>
        <v>-716</v>
      </c>
      <c r="AV429" s="331">
        <f t="shared" si="207"/>
        <v>0</v>
      </c>
      <c r="AW429" s="333">
        <f t="shared" si="208"/>
        <v>-701</v>
      </c>
    </row>
    <row r="430" spans="1:49" x14ac:dyDescent="0.55000000000000004">
      <c r="A430" s="327">
        <f t="shared" si="193"/>
        <v>5</v>
      </c>
      <c r="B430" s="327">
        <v>18</v>
      </c>
      <c r="C430" s="327">
        <f t="shared" si="211"/>
        <v>5760</v>
      </c>
      <c r="D430" s="327">
        <f t="shared" si="194"/>
        <v>702</v>
      </c>
      <c r="E430" s="328">
        <f t="shared" si="195"/>
        <v>0.48749999999999999</v>
      </c>
      <c r="F430" s="327" t="str">
        <f t="shared" si="196"/>
        <v>Normal</v>
      </c>
      <c r="G430" s="329">
        <v>11</v>
      </c>
      <c r="H430" s="330">
        <v>42</v>
      </c>
      <c r="I430" s="331" t="s">
        <v>213</v>
      </c>
      <c r="J430" s="332" t="str">
        <f t="shared" si="197"/>
        <v>Não</v>
      </c>
      <c r="K430" s="332" t="str">
        <f t="shared" si="209"/>
        <v>Bauru</v>
      </c>
      <c r="L430" s="332" t="str">
        <f t="shared" si="198"/>
        <v>Bauru</v>
      </c>
      <c r="M430" s="332" t="s">
        <v>328</v>
      </c>
      <c r="N430" s="333" t="s">
        <v>11</v>
      </c>
      <c r="O430" s="333" t="s">
        <v>36</v>
      </c>
      <c r="P430" s="334">
        <f t="shared" si="181"/>
        <v>731</v>
      </c>
      <c r="Q430" s="335">
        <v>12</v>
      </c>
      <c r="R430" s="336">
        <v>11</v>
      </c>
      <c r="S430" s="334">
        <f t="shared" si="182"/>
        <v>731</v>
      </c>
      <c r="T430" s="335">
        <v>12</v>
      </c>
      <c r="U430" s="336">
        <v>11</v>
      </c>
      <c r="V430" s="334">
        <f t="shared" si="183"/>
        <v>735</v>
      </c>
      <c r="W430" s="335">
        <v>12</v>
      </c>
      <c r="X430" s="336">
        <v>15</v>
      </c>
      <c r="Y430" s="334">
        <f t="shared" si="184"/>
        <v>743</v>
      </c>
      <c r="Z430" s="335">
        <v>12</v>
      </c>
      <c r="AA430" s="336">
        <v>23</v>
      </c>
      <c r="AB430" s="334">
        <f t="shared" si="185"/>
        <v>746</v>
      </c>
      <c r="AC430" s="335">
        <v>12</v>
      </c>
      <c r="AD430" s="336">
        <v>26</v>
      </c>
      <c r="AE430" s="334">
        <f t="shared" si="186"/>
        <v>751</v>
      </c>
      <c r="AF430" s="335">
        <v>12</v>
      </c>
      <c r="AG430" s="336">
        <v>31</v>
      </c>
      <c r="AH430" s="331">
        <f t="shared" si="199"/>
        <v>6462</v>
      </c>
      <c r="AI430" s="331">
        <f t="shared" si="187"/>
        <v>6491</v>
      </c>
      <c r="AJ430" s="331">
        <f t="shared" si="188"/>
        <v>6491</v>
      </c>
      <c r="AK430" s="331">
        <f t="shared" si="189"/>
        <v>6495</v>
      </c>
      <c r="AL430" s="331">
        <f t="shared" si="190"/>
        <v>6503</v>
      </c>
      <c r="AM430" s="331">
        <f t="shared" si="191"/>
        <v>6506</v>
      </c>
      <c r="AN430" s="333">
        <f t="shared" si="192"/>
        <v>6511</v>
      </c>
      <c r="AO430" s="331">
        <f t="shared" si="200"/>
        <v>1</v>
      </c>
      <c r="AP430" s="331">
        <f t="shared" si="201"/>
        <v>29</v>
      </c>
      <c r="AQ430" s="331">
        <f t="shared" si="202"/>
        <v>0</v>
      </c>
      <c r="AR430" s="331">
        <f t="shared" si="203"/>
        <v>4</v>
      </c>
      <c r="AS430" s="331">
        <f t="shared" si="204"/>
        <v>8</v>
      </c>
      <c r="AT430" s="331">
        <f t="shared" si="205"/>
        <v>3</v>
      </c>
      <c r="AU430" s="331">
        <f t="shared" si="206"/>
        <v>11</v>
      </c>
      <c r="AV430" s="331">
        <f t="shared" si="207"/>
        <v>5</v>
      </c>
      <c r="AW430" s="333">
        <f t="shared" si="208"/>
        <v>49</v>
      </c>
    </row>
    <row r="431" spans="1:49" x14ac:dyDescent="0.55000000000000004">
      <c r="A431" s="327">
        <f t="shared" si="193"/>
        <v>5</v>
      </c>
      <c r="B431" s="327">
        <v>18</v>
      </c>
      <c r="C431" s="327">
        <f t="shared" si="211"/>
        <v>5760</v>
      </c>
      <c r="D431" s="327">
        <f t="shared" si="194"/>
        <v>705</v>
      </c>
      <c r="E431" s="328">
        <f t="shared" si="195"/>
        <v>0.48958333333333331</v>
      </c>
      <c r="F431" s="327" t="str">
        <f t="shared" si="196"/>
        <v>Normal</v>
      </c>
      <c r="G431" s="329">
        <v>11</v>
      </c>
      <c r="H431" s="330">
        <v>45</v>
      </c>
      <c r="I431" s="331" t="s">
        <v>6</v>
      </c>
      <c r="J431" s="332" t="str">
        <f t="shared" si="197"/>
        <v>Não</v>
      </c>
      <c r="K431" s="332" t="str">
        <f t="shared" si="209"/>
        <v>Bauru</v>
      </c>
      <c r="L431" s="332" t="str">
        <f t="shared" si="198"/>
        <v>Bauru</v>
      </c>
      <c r="M431" s="332" t="s">
        <v>328</v>
      </c>
      <c r="N431" s="333" t="s">
        <v>3</v>
      </c>
      <c r="O431" s="333" t="s">
        <v>36</v>
      </c>
      <c r="P431" s="334">
        <f t="shared" si="181"/>
        <v>711</v>
      </c>
      <c r="Q431" s="335">
        <v>11</v>
      </c>
      <c r="R431" s="336">
        <v>51</v>
      </c>
      <c r="S431" s="334">
        <f t="shared" si="182"/>
        <v>712</v>
      </c>
      <c r="T431" s="335">
        <v>11</v>
      </c>
      <c r="U431" s="336">
        <v>52</v>
      </c>
      <c r="V431" s="334">
        <f t="shared" si="183"/>
        <v>720</v>
      </c>
      <c r="W431" s="335">
        <v>12</v>
      </c>
      <c r="X431" s="336">
        <v>0</v>
      </c>
      <c r="Y431" s="334">
        <f t="shared" si="184"/>
        <v>729</v>
      </c>
      <c r="Z431" s="335">
        <v>12</v>
      </c>
      <c r="AA431" s="336">
        <v>9</v>
      </c>
      <c r="AB431" s="334">
        <f t="shared" si="185"/>
        <v>729</v>
      </c>
      <c r="AC431" s="335">
        <v>12</v>
      </c>
      <c r="AD431" s="336">
        <v>9</v>
      </c>
      <c r="AE431" s="334">
        <f t="shared" si="186"/>
        <v>0</v>
      </c>
      <c r="AF431" s="335"/>
      <c r="AG431" s="336"/>
      <c r="AH431" s="331">
        <f t="shared" si="199"/>
        <v>6465</v>
      </c>
      <c r="AI431" s="331">
        <f t="shared" si="187"/>
        <v>6471</v>
      </c>
      <c r="AJ431" s="331">
        <f t="shared" si="188"/>
        <v>6472</v>
      </c>
      <c r="AK431" s="331">
        <f t="shared" si="189"/>
        <v>6480</v>
      </c>
      <c r="AL431" s="331">
        <f t="shared" si="190"/>
        <v>6489</v>
      </c>
      <c r="AM431" s="331">
        <f t="shared" si="191"/>
        <v>6489</v>
      </c>
      <c r="AN431" s="333">
        <f t="shared" si="192"/>
        <v>5760</v>
      </c>
      <c r="AO431" s="331">
        <f t="shared" si="200"/>
        <v>1</v>
      </c>
      <c r="AP431" s="331">
        <f t="shared" si="201"/>
        <v>6</v>
      </c>
      <c r="AQ431" s="331">
        <f t="shared" si="202"/>
        <v>1</v>
      </c>
      <c r="AR431" s="331">
        <f t="shared" si="203"/>
        <v>8</v>
      </c>
      <c r="AS431" s="331">
        <f t="shared" si="204"/>
        <v>9</v>
      </c>
      <c r="AT431" s="331">
        <f t="shared" si="205"/>
        <v>0</v>
      </c>
      <c r="AU431" s="331">
        <f t="shared" si="206"/>
        <v>9</v>
      </c>
      <c r="AV431" s="331">
        <f t="shared" si="207"/>
        <v>-729</v>
      </c>
      <c r="AW431" s="333">
        <f t="shared" si="208"/>
        <v>-705</v>
      </c>
    </row>
    <row r="432" spans="1:49" x14ac:dyDescent="0.55000000000000004">
      <c r="A432" s="327">
        <f t="shared" si="193"/>
        <v>5</v>
      </c>
      <c r="B432" s="327">
        <v>18</v>
      </c>
      <c r="C432" s="327">
        <f t="shared" si="211"/>
        <v>5760</v>
      </c>
      <c r="D432" s="327">
        <f t="shared" si="194"/>
        <v>720</v>
      </c>
      <c r="E432" s="328">
        <f t="shared" si="195"/>
        <v>0.5</v>
      </c>
      <c r="F432" s="327" t="str">
        <f t="shared" si="196"/>
        <v>Pico</v>
      </c>
      <c r="G432" s="329">
        <v>12</v>
      </c>
      <c r="H432" s="330">
        <v>0</v>
      </c>
      <c r="I432" s="331" t="s">
        <v>118</v>
      </c>
      <c r="J432" s="332" t="str">
        <f t="shared" si="197"/>
        <v>Não</v>
      </c>
      <c r="K432" s="332" t="str">
        <f t="shared" si="209"/>
        <v>Bauru</v>
      </c>
      <c r="L432" s="332" t="str">
        <f t="shared" si="198"/>
        <v>Bauru</v>
      </c>
      <c r="M432" s="332" t="s">
        <v>331</v>
      </c>
      <c r="N432" s="333" t="s">
        <v>11</v>
      </c>
      <c r="O432" s="333" t="s">
        <v>168</v>
      </c>
      <c r="P432" s="334">
        <f t="shared" si="181"/>
        <v>732</v>
      </c>
      <c r="Q432" s="335">
        <v>12</v>
      </c>
      <c r="R432" s="336">
        <v>12</v>
      </c>
      <c r="S432" s="334">
        <f t="shared" si="182"/>
        <v>732</v>
      </c>
      <c r="T432" s="335">
        <v>12</v>
      </c>
      <c r="U432" s="336">
        <v>12</v>
      </c>
      <c r="V432" s="334">
        <f t="shared" si="183"/>
        <v>740</v>
      </c>
      <c r="W432" s="335">
        <v>12</v>
      </c>
      <c r="X432" s="336">
        <v>20</v>
      </c>
      <c r="Y432" s="334">
        <f t="shared" si="184"/>
        <v>740</v>
      </c>
      <c r="Z432" s="335">
        <v>12</v>
      </c>
      <c r="AA432" s="336">
        <v>20</v>
      </c>
      <c r="AB432" s="334">
        <f t="shared" si="185"/>
        <v>750</v>
      </c>
      <c r="AC432" s="335">
        <v>12</v>
      </c>
      <c r="AD432" s="336">
        <v>30</v>
      </c>
      <c r="AE432" s="334">
        <f t="shared" si="186"/>
        <v>765</v>
      </c>
      <c r="AF432" s="335">
        <v>12</v>
      </c>
      <c r="AG432" s="336">
        <v>45</v>
      </c>
      <c r="AH432" s="331">
        <f t="shared" si="199"/>
        <v>6480</v>
      </c>
      <c r="AI432" s="331">
        <f t="shared" si="187"/>
        <v>6492</v>
      </c>
      <c r="AJ432" s="331">
        <f t="shared" si="188"/>
        <v>6492</v>
      </c>
      <c r="AK432" s="331">
        <f t="shared" si="189"/>
        <v>6500</v>
      </c>
      <c r="AL432" s="331">
        <f t="shared" si="190"/>
        <v>6500</v>
      </c>
      <c r="AM432" s="331">
        <f t="shared" si="191"/>
        <v>6510</v>
      </c>
      <c r="AN432" s="333">
        <f t="shared" si="192"/>
        <v>6525</v>
      </c>
      <c r="AO432" s="331">
        <f t="shared" si="200"/>
        <v>1</v>
      </c>
      <c r="AP432" s="331">
        <f t="shared" si="201"/>
        <v>12</v>
      </c>
      <c r="AQ432" s="331">
        <f t="shared" si="202"/>
        <v>0</v>
      </c>
      <c r="AR432" s="331">
        <f t="shared" si="203"/>
        <v>8</v>
      </c>
      <c r="AS432" s="331">
        <f t="shared" si="204"/>
        <v>0</v>
      </c>
      <c r="AT432" s="331">
        <f t="shared" si="205"/>
        <v>10</v>
      </c>
      <c r="AU432" s="331">
        <f t="shared" si="206"/>
        <v>10</v>
      </c>
      <c r="AV432" s="331">
        <f t="shared" si="207"/>
        <v>15</v>
      </c>
      <c r="AW432" s="333">
        <f t="shared" si="208"/>
        <v>45</v>
      </c>
    </row>
    <row r="433" spans="1:49" x14ac:dyDescent="0.55000000000000004">
      <c r="A433" s="327">
        <f t="shared" si="193"/>
        <v>5</v>
      </c>
      <c r="B433" s="327">
        <v>18</v>
      </c>
      <c r="C433" s="327">
        <f t="shared" si="211"/>
        <v>5760</v>
      </c>
      <c r="D433" s="327">
        <f t="shared" si="194"/>
        <v>736</v>
      </c>
      <c r="E433" s="328">
        <f t="shared" si="195"/>
        <v>0.51111111111111118</v>
      </c>
      <c r="F433" s="327" t="str">
        <f t="shared" si="196"/>
        <v>Pico</v>
      </c>
      <c r="G433" s="329">
        <v>12</v>
      </c>
      <c r="H433" s="330">
        <v>16</v>
      </c>
      <c r="I433" s="331" t="s">
        <v>214</v>
      </c>
      <c r="J433" s="332" t="str">
        <f t="shared" si="197"/>
        <v>Não</v>
      </c>
      <c r="K433" s="332" t="str">
        <f t="shared" si="209"/>
        <v>Bauru</v>
      </c>
      <c r="L433" s="332" t="str">
        <f t="shared" si="198"/>
        <v>Bauru</v>
      </c>
      <c r="M433" s="332" t="s">
        <v>333</v>
      </c>
      <c r="N433" s="333" t="s">
        <v>3</v>
      </c>
      <c r="O433" s="333" t="s">
        <v>23</v>
      </c>
      <c r="P433" s="334">
        <f t="shared" si="181"/>
        <v>754</v>
      </c>
      <c r="Q433" s="335">
        <v>12</v>
      </c>
      <c r="R433" s="336">
        <v>34</v>
      </c>
      <c r="S433" s="334">
        <f t="shared" si="182"/>
        <v>754</v>
      </c>
      <c r="T433" s="335">
        <v>12</v>
      </c>
      <c r="U433" s="336">
        <v>34</v>
      </c>
      <c r="V433" s="334">
        <f t="shared" si="183"/>
        <v>785</v>
      </c>
      <c r="W433" s="335">
        <v>13</v>
      </c>
      <c r="X433" s="336">
        <v>5</v>
      </c>
      <c r="Y433" s="334">
        <f t="shared" si="184"/>
        <v>786</v>
      </c>
      <c r="Z433" s="335">
        <v>13</v>
      </c>
      <c r="AA433" s="336">
        <v>6</v>
      </c>
      <c r="AB433" s="334">
        <f t="shared" si="185"/>
        <v>786</v>
      </c>
      <c r="AC433" s="335">
        <v>13</v>
      </c>
      <c r="AD433" s="336">
        <v>6</v>
      </c>
      <c r="AE433" s="334">
        <f t="shared" si="186"/>
        <v>826</v>
      </c>
      <c r="AF433" s="335">
        <v>13</v>
      </c>
      <c r="AG433" s="336">
        <v>46</v>
      </c>
      <c r="AH433" s="331">
        <f t="shared" si="199"/>
        <v>6496</v>
      </c>
      <c r="AI433" s="331">
        <f t="shared" si="187"/>
        <v>6514</v>
      </c>
      <c r="AJ433" s="331">
        <f t="shared" si="188"/>
        <v>6514</v>
      </c>
      <c r="AK433" s="331">
        <f t="shared" si="189"/>
        <v>6545</v>
      </c>
      <c r="AL433" s="331">
        <f t="shared" si="190"/>
        <v>6546</v>
      </c>
      <c r="AM433" s="331">
        <f t="shared" si="191"/>
        <v>6546</v>
      </c>
      <c r="AN433" s="333">
        <f t="shared" si="192"/>
        <v>6586</v>
      </c>
      <c r="AO433" s="331">
        <f t="shared" si="200"/>
        <v>1</v>
      </c>
      <c r="AP433" s="331">
        <f t="shared" si="201"/>
        <v>18</v>
      </c>
      <c r="AQ433" s="331">
        <f t="shared" si="202"/>
        <v>0</v>
      </c>
      <c r="AR433" s="331">
        <f t="shared" si="203"/>
        <v>31</v>
      </c>
      <c r="AS433" s="331">
        <f t="shared" si="204"/>
        <v>1</v>
      </c>
      <c r="AT433" s="331">
        <f t="shared" si="205"/>
        <v>0</v>
      </c>
      <c r="AU433" s="331">
        <f t="shared" si="206"/>
        <v>1</v>
      </c>
      <c r="AV433" s="331">
        <f t="shared" si="207"/>
        <v>40</v>
      </c>
      <c r="AW433" s="333">
        <f t="shared" si="208"/>
        <v>90</v>
      </c>
    </row>
    <row r="434" spans="1:49" x14ac:dyDescent="0.55000000000000004">
      <c r="A434" s="327">
        <f t="shared" si="193"/>
        <v>5</v>
      </c>
      <c r="B434" s="327">
        <v>18</v>
      </c>
      <c r="C434" s="327">
        <f t="shared" si="211"/>
        <v>5760</v>
      </c>
      <c r="D434" s="327">
        <f t="shared" si="194"/>
        <v>738</v>
      </c>
      <c r="E434" s="328">
        <f t="shared" si="195"/>
        <v>0.51250000000000007</v>
      </c>
      <c r="F434" s="327" t="str">
        <f t="shared" si="196"/>
        <v>Pico</v>
      </c>
      <c r="G434" s="329">
        <v>12</v>
      </c>
      <c r="H434" s="330">
        <v>18</v>
      </c>
      <c r="I434" s="331" t="s">
        <v>72</v>
      </c>
      <c r="J434" s="332" t="str">
        <f t="shared" si="197"/>
        <v>Não</v>
      </c>
      <c r="K434" s="332" t="str">
        <f t="shared" si="209"/>
        <v>Bauru</v>
      </c>
      <c r="L434" s="332" t="str">
        <f t="shared" si="198"/>
        <v>Bauru</v>
      </c>
      <c r="M434" s="332" t="s">
        <v>329</v>
      </c>
      <c r="N434" s="333" t="s">
        <v>11</v>
      </c>
      <c r="O434" s="333" t="s">
        <v>12</v>
      </c>
      <c r="P434" s="334">
        <f t="shared" si="181"/>
        <v>756</v>
      </c>
      <c r="Q434" s="335">
        <v>12</v>
      </c>
      <c r="R434" s="336">
        <v>36</v>
      </c>
      <c r="S434" s="334">
        <f t="shared" si="182"/>
        <v>759</v>
      </c>
      <c r="T434" s="335">
        <v>12</v>
      </c>
      <c r="U434" s="336">
        <v>39</v>
      </c>
      <c r="V434" s="334">
        <f t="shared" si="183"/>
        <v>792</v>
      </c>
      <c r="W434" s="335">
        <v>13</v>
      </c>
      <c r="X434" s="336">
        <v>12</v>
      </c>
      <c r="Y434" s="334">
        <f t="shared" si="184"/>
        <v>792</v>
      </c>
      <c r="Z434" s="335">
        <v>13</v>
      </c>
      <c r="AA434" s="336">
        <v>12</v>
      </c>
      <c r="AB434" s="334">
        <f t="shared" si="185"/>
        <v>792</v>
      </c>
      <c r="AC434" s="335">
        <v>13</v>
      </c>
      <c r="AD434" s="336">
        <v>12</v>
      </c>
      <c r="AE434" s="334">
        <f t="shared" si="186"/>
        <v>797</v>
      </c>
      <c r="AF434" s="335">
        <v>13</v>
      </c>
      <c r="AG434" s="336">
        <v>17</v>
      </c>
      <c r="AH434" s="331">
        <f t="shared" si="199"/>
        <v>6498</v>
      </c>
      <c r="AI434" s="331">
        <f t="shared" si="187"/>
        <v>6516</v>
      </c>
      <c r="AJ434" s="331">
        <f t="shared" si="188"/>
        <v>6519</v>
      </c>
      <c r="AK434" s="331">
        <f t="shared" si="189"/>
        <v>6552</v>
      </c>
      <c r="AL434" s="331">
        <f t="shared" si="190"/>
        <v>6552</v>
      </c>
      <c r="AM434" s="331">
        <f t="shared" si="191"/>
        <v>6552</v>
      </c>
      <c r="AN434" s="333">
        <f t="shared" si="192"/>
        <v>6557</v>
      </c>
      <c r="AO434" s="331">
        <f t="shared" si="200"/>
        <v>1</v>
      </c>
      <c r="AP434" s="331">
        <f t="shared" si="201"/>
        <v>18</v>
      </c>
      <c r="AQ434" s="331">
        <f t="shared" si="202"/>
        <v>3</v>
      </c>
      <c r="AR434" s="331">
        <f t="shared" si="203"/>
        <v>33</v>
      </c>
      <c r="AS434" s="331">
        <f t="shared" si="204"/>
        <v>0</v>
      </c>
      <c r="AT434" s="331">
        <f t="shared" si="205"/>
        <v>0</v>
      </c>
      <c r="AU434" s="331">
        <f t="shared" si="206"/>
        <v>0</v>
      </c>
      <c r="AV434" s="331">
        <f t="shared" si="207"/>
        <v>5</v>
      </c>
      <c r="AW434" s="333">
        <f t="shared" si="208"/>
        <v>59</v>
      </c>
    </row>
    <row r="435" spans="1:49" x14ac:dyDescent="0.55000000000000004">
      <c r="A435" s="327">
        <f t="shared" si="193"/>
        <v>5</v>
      </c>
      <c r="B435" s="327">
        <v>18</v>
      </c>
      <c r="C435" s="327">
        <f t="shared" si="211"/>
        <v>5760</v>
      </c>
      <c r="D435" s="327">
        <f t="shared" si="194"/>
        <v>746</v>
      </c>
      <c r="E435" s="328">
        <f t="shared" si="195"/>
        <v>0.5180555555555556</v>
      </c>
      <c r="F435" s="327" t="str">
        <f t="shared" si="196"/>
        <v>Pico</v>
      </c>
      <c r="G435" s="329">
        <v>12</v>
      </c>
      <c r="H435" s="330">
        <v>26</v>
      </c>
      <c r="I435" s="331" t="s">
        <v>215</v>
      </c>
      <c r="J435" s="332" t="str">
        <f t="shared" si="197"/>
        <v>Não</v>
      </c>
      <c r="K435" s="332" t="str">
        <f t="shared" si="209"/>
        <v>Bauru</v>
      </c>
      <c r="L435" s="332" t="str">
        <f t="shared" si="198"/>
        <v>Bauru</v>
      </c>
      <c r="M435" s="332" t="s">
        <v>331</v>
      </c>
      <c r="N435" s="333" t="s">
        <v>3</v>
      </c>
      <c r="O435" s="333" t="s">
        <v>39</v>
      </c>
      <c r="P435" s="334">
        <f t="shared" si="181"/>
        <v>789</v>
      </c>
      <c r="Q435" s="335">
        <v>13</v>
      </c>
      <c r="R435" s="336">
        <v>9</v>
      </c>
      <c r="S435" s="334">
        <f t="shared" si="182"/>
        <v>794</v>
      </c>
      <c r="T435" s="335">
        <v>13</v>
      </c>
      <c r="U435" s="336">
        <v>14</v>
      </c>
      <c r="V435" s="334">
        <f t="shared" si="183"/>
        <v>826</v>
      </c>
      <c r="W435" s="335">
        <v>13</v>
      </c>
      <c r="X435" s="336">
        <v>46</v>
      </c>
      <c r="Y435" s="334">
        <f t="shared" si="184"/>
        <v>826</v>
      </c>
      <c r="Z435" s="335">
        <v>13</v>
      </c>
      <c r="AA435" s="336">
        <v>46</v>
      </c>
      <c r="AB435" s="334">
        <f t="shared" si="185"/>
        <v>861</v>
      </c>
      <c r="AC435" s="335">
        <v>14</v>
      </c>
      <c r="AD435" s="336">
        <v>21</v>
      </c>
      <c r="AE435" s="334">
        <f t="shared" si="186"/>
        <v>864</v>
      </c>
      <c r="AF435" s="335">
        <v>14</v>
      </c>
      <c r="AG435" s="336">
        <v>24</v>
      </c>
      <c r="AH435" s="331">
        <f t="shared" si="199"/>
        <v>6506</v>
      </c>
      <c r="AI435" s="331">
        <f t="shared" si="187"/>
        <v>6549</v>
      </c>
      <c r="AJ435" s="331">
        <f t="shared" si="188"/>
        <v>6554</v>
      </c>
      <c r="AK435" s="331">
        <f t="shared" si="189"/>
        <v>6586</v>
      </c>
      <c r="AL435" s="331">
        <f t="shared" si="190"/>
        <v>6586</v>
      </c>
      <c r="AM435" s="331">
        <f t="shared" si="191"/>
        <v>6621</v>
      </c>
      <c r="AN435" s="333">
        <f t="shared" si="192"/>
        <v>6624</v>
      </c>
      <c r="AO435" s="331">
        <f t="shared" si="200"/>
        <v>1</v>
      </c>
      <c r="AP435" s="331">
        <f t="shared" si="201"/>
        <v>43</v>
      </c>
      <c r="AQ435" s="331">
        <f t="shared" si="202"/>
        <v>5</v>
      </c>
      <c r="AR435" s="331">
        <f t="shared" si="203"/>
        <v>32</v>
      </c>
      <c r="AS435" s="331">
        <f t="shared" si="204"/>
        <v>0</v>
      </c>
      <c r="AT435" s="331">
        <f t="shared" si="205"/>
        <v>35</v>
      </c>
      <c r="AU435" s="331">
        <f t="shared" si="206"/>
        <v>35</v>
      </c>
      <c r="AV435" s="331">
        <f t="shared" si="207"/>
        <v>3</v>
      </c>
      <c r="AW435" s="333">
        <f t="shared" si="208"/>
        <v>118</v>
      </c>
    </row>
    <row r="436" spans="1:49" x14ac:dyDescent="0.55000000000000004">
      <c r="A436" s="327">
        <f t="shared" si="193"/>
        <v>5</v>
      </c>
      <c r="B436" s="327">
        <v>18</v>
      </c>
      <c r="C436" s="327">
        <f t="shared" si="211"/>
        <v>5760</v>
      </c>
      <c r="D436" s="327">
        <f t="shared" si="194"/>
        <v>761</v>
      </c>
      <c r="E436" s="328">
        <f t="shared" si="195"/>
        <v>0.52847222222222223</v>
      </c>
      <c r="F436" s="327" t="str">
        <f t="shared" si="196"/>
        <v>Pico</v>
      </c>
      <c r="G436" s="329">
        <v>12</v>
      </c>
      <c r="H436" s="330">
        <v>41</v>
      </c>
      <c r="I436" s="331" t="s">
        <v>216</v>
      </c>
      <c r="J436" s="332" t="str">
        <f t="shared" si="197"/>
        <v>Não</v>
      </c>
      <c r="K436" s="332" t="str">
        <f t="shared" si="209"/>
        <v>Bauru</v>
      </c>
      <c r="L436" s="332" t="str">
        <f t="shared" si="198"/>
        <v>Bauru</v>
      </c>
      <c r="M436" s="332" t="s">
        <v>329</v>
      </c>
      <c r="N436" s="333" t="s">
        <v>17</v>
      </c>
      <c r="O436" s="333" t="s">
        <v>7</v>
      </c>
      <c r="P436" s="334">
        <f t="shared" si="181"/>
        <v>764</v>
      </c>
      <c r="Q436" s="335">
        <v>12</v>
      </c>
      <c r="R436" s="336">
        <v>44</v>
      </c>
      <c r="S436" s="334">
        <f t="shared" si="182"/>
        <v>766</v>
      </c>
      <c r="T436" s="335">
        <v>12</v>
      </c>
      <c r="U436" s="336">
        <v>46</v>
      </c>
      <c r="V436" s="334">
        <f t="shared" si="183"/>
        <v>775</v>
      </c>
      <c r="W436" s="335">
        <v>12</v>
      </c>
      <c r="X436" s="336">
        <v>55</v>
      </c>
      <c r="Y436" s="334">
        <f t="shared" si="184"/>
        <v>784</v>
      </c>
      <c r="Z436" s="335">
        <v>13</v>
      </c>
      <c r="AA436" s="336">
        <v>4</v>
      </c>
      <c r="AB436" s="334">
        <f t="shared" si="185"/>
        <v>798</v>
      </c>
      <c r="AC436" s="335">
        <v>13</v>
      </c>
      <c r="AD436" s="336">
        <v>18</v>
      </c>
      <c r="AE436" s="334">
        <f t="shared" si="186"/>
        <v>811</v>
      </c>
      <c r="AF436" s="335">
        <v>13</v>
      </c>
      <c r="AG436" s="336">
        <v>31</v>
      </c>
      <c r="AH436" s="331">
        <f t="shared" si="199"/>
        <v>6521</v>
      </c>
      <c r="AI436" s="331">
        <f t="shared" si="187"/>
        <v>6524</v>
      </c>
      <c r="AJ436" s="331">
        <f t="shared" si="188"/>
        <v>6526</v>
      </c>
      <c r="AK436" s="331">
        <f t="shared" si="189"/>
        <v>6535</v>
      </c>
      <c r="AL436" s="331">
        <f t="shared" si="190"/>
        <v>6544</v>
      </c>
      <c r="AM436" s="331">
        <f t="shared" si="191"/>
        <v>6558</v>
      </c>
      <c r="AN436" s="333">
        <f t="shared" si="192"/>
        <v>6571</v>
      </c>
      <c r="AO436" s="331">
        <f t="shared" si="200"/>
        <v>1</v>
      </c>
      <c r="AP436" s="331">
        <f t="shared" si="201"/>
        <v>3</v>
      </c>
      <c r="AQ436" s="331">
        <f t="shared" si="202"/>
        <v>2</v>
      </c>
      <c r="AR436" s="331">
        <f t="shared" si="203"/>
        <v>9</v>
      </c>
      <c r="AS436" s="331">
        <f t="shared" si="204"/>
        <v>9</v>
      </c>
      <c r="AT436" s="331">
        <f t="shared" si="205"/>
        <v>14</v>
      </c>
      <c r="AU436" s="331">
        <f t="shared" si="206"/>
        <v>23</v>
      </c>
      <c r="AV436" s="331">
        <f t="shared" si="207"/>
        <v>13</v>
      </c>
      <c r="AW436" s="333">
        <f t="shared" si="208"/>
        <v>50</v>
      </c>
    </row>
    <row r="437" spans="1:49" x14ac:dyDescent="0.55000000000000004">
      <c r="A437" s="327">
        <f t="shared" si="193"/>
        <v>5</v>
      </c>
      <c r="B437" s="327">
        <v>18</v>
      </c>
      <c r="C437" s="327">
        <f t="shared" si="211"/>
        <v>5760</v>
      </c>
      <c r="D437" s="327">
        <f t="shared" si="194"/>
        <v>786</v>
      </c>
      <c r="E437" s="328">
        <f t="shared" si="195"/>
        <v>0.54583333333333328</v>
      </c>
      <c r="F437" s="327" t="str">
        <f t="shared" si="196"/>
        <v>Pico</v>
      </c>
      <c r="G437" s="329">
        <v>13</v>
      </c>
      <c r="H437" s="330">
        <v>6</v>
      </c>
      <c r="I437" s="331" t="s">
        <v>165</v>
      </c>
      <c r="J437" s="332" t="str">
        <f t="shared" si="197"/>
        <v>Não</v>
      </c>
      <c r="K437" s="332" t="str">
        <f t="shared" si="209"/>
        <v>Bauru</v>
      </c>
      <c r="L437" s="332" t="str">
        <f t="shared" si="198"/>
        <v>Bauru</v>
      </c>
      <c r="M437" s="332" t="s">
        <v>326</v>
      </c>
      <c r="N437" s="333" t="s">
        <v>3</v>
      </c>
      <c r="O437" s="333" t="s">
        <v>4</v>
      </c>
      <c r="P437" s="334">
        <f t="shared" si="181"/>
        <v>797</v>
      </c>
      <c r="Q437" s="335">
        <v>13</v>
      </c>
      <c r="R437" s="336">
        <v>17</v>
      </c>
      <c r="S437" s="334">
        <f t="shared" si="182"/>
        <v>797</v>
      </c>
      <c r="T437" s="335">
        <v>13</v>
      </c>
      <c r="U437" s="336">
        <v>17</v>
      </c>
      <c r="V437" s="334">
        <f t="shared" si="183"/>
        <v>811</v>
      </c>
      <c r="W437" s="335">
        <v>13</v>
      </c>
      <c r="X437" s="336">
        <v>31</v>
      </c>
      <c r="Y437" s="334">
        <f t="shared" si="184"/>
        <v>823</v>
      </c>
      <c r="Z437" s="335">
        <v>13</v>
      </c>
      <c r="AA437" s="336">
        <v>43</v>
      </c>
      <c r="AB437" s="334">
        <f t="shared" si="185"/>
        <v>833</v>
      </c>
      <c r="AC437" s="335">
        <v>13</v>
      </c>
      <c r="AD437" s="336">
        <v>53</v>
      </c>
      <c r="AE437" s="334">
        <f t="shared" si="186"/>
        <v>841</v>
      </c>
      <c r="AF437" s="335">
        <v>14</v>
      </c>
      <c r="AG437" s="336">
        <v>1</v>
      </c>
      <c r="AH437" s="331">
        <f t="shared" si="199"/>
        <v>6546</v>
      </c>
      <c r="AI437" s="331">
        <f t="shared" si="187"/>
        <v>6557</v>
      </c>
      <c r="AJ437" s="331">
        <f t="shared" si="188"/>
        <v>6557</v>
      </c>
      <c r="AK437" s="331">
        <f t="shared" si="189"/>
        <v>6571</v>
      </c>
      <c r="AL437" s="331">
        <f t="shared" si="190"/>
        <v>6583</v>
      </c>
      <c r="AM437" s="331">
        <f t="shared" si="191"/>
        <v>6593</v>
      </c>
      <c r="AN437" s="333">
        <f t="shared" si="192"/>
        <v>6601</v>
      </c>
      <c r="AO437" s="331">
        <f t="shared" si="200"/>
        <v>1</v>
      </c>
      <c r="AP437" s="331">
        <f t="shared" si="201"/>
        <v>11</v>
      </c>
      <c r="AQ437" s="331">
        <f t="shared" si="202"/>
        <v>0</v>
      </c>
      <c r="AR437" s="331">
        <f t="shared" si="203"/>
        <v>14</v>
      </c>
      <c r="AS437" s="331">
        <f t="shared" si="204"/>
        <v>12</v>
      </c>
      <c r="AT437" s="331">
        <f t="shared" si="205"/>
        <v>10</v>
      </c>
      <c r="AU437" s="331">
        <f t="shared" si="206"/>
        <v>22</v>
      </c>
      <c r="AV437" s="331">
        <f t="shared" si="207"/>
        <v>8</v>
      </c>
      <c r="AW437" s="333">
        <f t="shared" si="208"/>
        <v>55</v>
      </c>
    </row>
    <row r="438" spans="1:49" x14ac:dyDescent="0.55000000000000004">
      <c r="A438" s="327">
        <f t="shared" si="193"/>
        <v>5</v>
      </c>
      <c r="B438" s="327">
        <v>18</v>
      </c>
      <c r="C438" s="327">
        <f t="shared" si="211"/>
        <v>5760</v>
      </c>
      <c r="D438" s="327">
        <f t="shared" si="194"/>
        <v>809</v>
      </c>
      <c r="E438" s="328">
        <f t="shared" si="195"/>
        <v>0.56180555555555556</v>
      </c>
      <c r="F438" s="327" t="str">
        <f t="shared" si="196"/>
        <v>Pico</v>
      </c>
      <c r="G438" s="329">
        <v>13</v>
      </c>
      <c r="H438" s="330">
        <v>29</v>
      </c>
      <c r="I438" s="331" t="s">
        <v>217</v>
      </c>
      <c r="J438" s="332" t="str">
        <f t="shared" si="197"/>
        <v>Não</v>
      </c>
      <c r="K438" s="332" t="str">
        <f t="shared" si="209"/>
        <v>Bauru</v>
      </c>
      <c r="L438" s="332" t="str">
        <f t="shared" si="198"/>
        <v>Bauru</v>
      </c>
      <c r="M438" s="332" t="s">
        <v>329</v>
      </c>
      <c r="N438" s="333" t="s">
        <v>17</v>
      </c>
      <c r="O438" s="333" t="s">
        <v>12</v>
      </c>
      <c r="P438" s="334">
        <f t="shared" si="181"/>
        <v>821</v>
      </c>
      <c r="Q438" s="335">
        <v>13</v>
      </c>
      <c r="R438" s="336">
        <v>41</v>
      </c>
      <c r="S438" s="334">
        <f t="shared" si="182"/>
        <v>823</v>
      </c>
      <c r="T438" s="335">
        <v>13</v>
      </c>
      <c r="U438" s="336">
        <v>43</v>
      </c>
      <c r="V438" s="334">
        <f t="shared" si="183"/>
        <v>825</v>
      </c>
      <c r="W438" s="335">
        <v>13</v>
      </c>
      <c r="X438" s="336">
        <v>45</v>
      </c>
      <c r="Y438" s="334">
        <f t="shared" si="184"/>
        <v>835</v>
      </c>
      <c r="Z438" s="335">
        <v>13</v>
      </c>
      <c r="AA438" s="336">
        <v>55</v>
      </c>
      <c r="AB438" s="334">
        <f t="shared" si="185"/>
        <v>844</v>
      </c>
      <c r="AC438" s="335">
        <v>14</v>
      </c>
      <c r="AD438" s="336">
        <v>4</v>
      </c>
      <c r="AE438" s="334">
        <f t="shared" si="186"/>
        <v>870</v>
      </c>
      <c r="AF438" s="335">
        <v>14</v>
      </c>
      <c r="AG438" s="336">
        <v>30</v>
      </c>
      <c r="AH438" s="331">
        <f t="shared" si="199"/>
        <v>6569</v>
      </c>
      <c r="AI438" s="331">
        <f t="shared" si="187"/>
        <v>6581</v>
      </c>
      <c r="AJ438" s="331">
        <f t="shared" si="188"/>
        <v>6583</v>
      </c>
      <c r="AK438" s="331">
        <f t="shared" si="189"/>
        <v>6585</v>
      </c>
      <c r="AL438" s="331">
        <f t="shared" si="190"/>
        <v>6595</v>
      </c>
      <c r="AM438" s="331">
        <f t="shared" si="191"/>
        <v>6604</v>
      </c>
      <c r="AN438" s="333">
        <f t="shared" si="192"/>
        <v>6630</v>
      </c>
      <c r="AO438" s="331">
        <f t="shared" si="200"/>
        <v>1</v>
      </c>
      <c r="AP438" s="331">
        <f t="shared" si="201"/>
        <v>12</v>
      </c>
      <c r="AQ438" s="331">
        <f t="shared" si="202"/>
        <v>2</v>
      </c>
      <c r="AR438" s="331">
        <f t="shared" si="203"/>
        <v>2</v>
      </c>
      <c r="AS438" s="331">
        <f t="shared" si="204"/>
        <v>10</v>
      </c>
      <c r="AT438" s="331">
        <f t="shared" si="205"/>
        <v>9</v>
      </c>
      <c r="AU438" s="331">
        <f t="shared" si="206"/>
        <v>19</v>
      </c>
      <c r="AV438" s="331">
        <f t="shared" si="207"/>
        <v>26</v>
      </c>
      <c r="AW438" s="333">
        <f t="shared" si="208"/>
        <v>61</v>
      </c>
    </row>
    <row r="439" spans="1:49" x14ac:dyDescent="0.55000000000000004">
      <c r="A439" s="327">
        <f t="shared" si="193"/>
        <v>5</v>
      </c>
      <c r="B439" s="327">
        <v>18</v>
      </c>
      <c r="C439" s="327">
        <f t="shared" si="211"/>
        <v>5760</v>
      </c>
      <c r="D439" s="327">
        <f t="shared" si="194"/>
        <v>809</v>
      </c>
      <c r="E439" s="328">
        <f t="shared" si="195"/>
        <v>0.56180555555555556</v>
      </c>
      <c r="F439" s="327" t="str">
        <f t="shared" si="196"/>
        <v>Pico</v>
      </c>
      <c r="G439" s="329">
        <v>13</v>
      </c>
      <c r="H439" s="330">
        <v>29</v>
      </c>
      <c r="I439" s="331" t="s">
        <v>6</v>
      </c>
      <c r="J439" s="332" t="str">
        <f t="shared" si="197"/>
        <v>Não</v>
      </c>
      <c r="K439" s="332" t="str">
        <f t="shared" si="209"/>
        <v>Bauru</v>
      </c>
      <c r="L439" s="332" t="str">
        <f t="shared" si="198"/>
        <v>Bauru</v>
      </c>
      <c r="M439" s="332" t="s">
        <v>328</v>
      </c>
      <c r="N439" s="333" t="s">
        <v>17</v>
      </c>
      <c r="O439" s="333" t="s">
        <v>53</v>
      </c>
      <c r="P439" s="334">
        <f t="shared" si="181"/>
        <v>814</v>
      </c>
      <c r="Q439" s="335">
        <v>13</v>
      </c>
      <c r="R439" s="336">
        <v>34</v>
      </c>
      <c r="S439" s="334">
        <f t="shared" si="182"/>
        <v>814</v>
      </c>
      <c r="T439" s="335">
        <v>13</v>
      </c>
      <c r="U439" s="336">
        <v>34</v>
      </c>
      <c r="V439" s="334">
        <f t="shared" si="183"/>
        <v>820</v>
      </c>
      <c r="W439" s="335">
        <v>13</v>
      </c>
      <c r="X439" s="336">
        <v>40</v>
      </c>
      <c r="Y439" s="334">
        <f t="shared" si="184"/>
        <v>834</v>
      </c>
      <c r="Z439" s="335">
        <v>13</v>
      </c>
      <c r="AA439" s="336">
        <v>54</v>
      </c>
      <c r="AB439" s="334">
        <f t="shared" si="185"/>
        <v>834</v>
      </c>
      <c r="AC439" s="335">
        <v>13</v>
      </c>
      <c r="AD439" s="336">
        <v>54</v>
      </c>
      <c r="AE439" s="334">
        <f t="shared" si="186"/>
        <v>849</v>
      </c>
      <c r="AF439" s="335">
        <v>14</v>
      </c>
      <c r="AG439" s="336">
        <v>9</v>
      </c>
      <c r="AH439" s="331">
        <f t="shared" si="199"/>
        <v>6569</v>
      </c>
      <c r="AI439" s="331">
        <f t="shared" si="187"/>
        <v>6574</v>
      </c>
      <c r="AJ439" s="331">
        <f t="shared" si="188"/>
        <v>6574</v>
      </c>
      <c r="AK439" s="331">
        <f t="shared" si="189"/>
        <v>6580</v>
      </c>
      <c r="AL439" s="331">
        <f t="shared" si="190"/>
        <v>6594</v>
      </c>
      <c r="AM439" s="331">
        <f t="shared" si="191"/>
        <v>6594</v>
      </c>
      <c r="AN439" s="333">
        <f t="shared" si="192"/>
        <v>6609</v>
      </c>
      <c r="AO439" s="331">
        <f t="shared" si="200"/>
        <v>1</v>
      </c>
      <c r="AP439" s="331">
        <f t="shared" si="201"/>
        <v>5</v>
      </c>
      <c r="AQ439" s="331">
        <f t="shared" si="202"/>
        <v>0</v>
      </c>
      <c r="AR439" s="331">
        <f t="shared" si="203"/>
        <v>6</v>
      </c>
      <c r="AS439" s="331">
        <f t="shared" si="204"/>
        <v>14</v>
      </c>
      <c r="AT439" s="331">
        <f t="shared" si="205"/>
        <v>0</v>
      </c>
      <c r="AU439" s="331">
        <f t="shared" si="206"/>
        <v>14</v>
      </c>
      <c r="AV439" s="331">
        <f t="shared" si="207"/>
        <v>15</v>
      </c>
      <c r="AW439" s="333">
        <f t="shared" si="208"/>
        <v>40</v>
      </c>
    </row>
    <row r="440" spans="1:49" x14ac:dyDescent="0.55000000000000004">
      <c r="A440" s="327">
        <f t="shared" si="193"/>
        <v>5</v>
      </c>
      <c r="B440" s="327">
        <v>18</v>
      </c>
      <c r="C440" s="327">
        <f t="shared" si="211"/>
        <v>5760</v>
      </c>
      <c r="D440" s="327" t="str">
        <f t="shared" si="194"/>
        <v/>
      </c>
      <c r="E440" s="328" t="str">
        <f t="shared" si="195"/>
        <v/>
      </c>
      <c r="F440" s="327" t="str">
        <f t="shared" si="196"/>
        <v/>
      </c>
      <c r="G440" s="329"/>
      <c r="H440" s="330"/>
      <c r="I440" s="331"/>
      <c r="J440" s="337" t="str">
        <f t="shared" si="197"/>
        <v>Sim</v>
      </c>
      <c r="K440" s="337" t="str">
        <f t="shared" si="209"/>
        <v>Bauru</v>
      </c>
      <c r="L440" s="337" t="str">
        <f t="shared" si="198"/>
        <v>Bauru</v>
      </c>
      <c r="M440" s="337" t="s">
        <v>328</v>
      </c>
      <c r="N440" s="338" t="s">
        <v>17</v>
      </c>
      <c r="O440" s="333" t="s">
        <v>36</v>
      </c>
      <c r="P440" s="334">
        <f t="shared" si="181"/>
        <v>814</v>
      </c>
      <c r="Q440" s="335">
        <v>13</v>
      </c>
      <c r="R440" s="336">
        <v>34</v>
      </c>
      <c r="S440" s="334">
        <f t="shared" si="182"/>
        <v>816</v>
      </c>
      <c r="T440" s="335">
        <v>13</v>
      </c>
      <c r="U440" s="336">
        <v>36</v>
      </c>
      <c r="V440" s="334">
        <f t="shared" si="183"/>
        <v>817</v>
      </c>
      <c r="W440" s="335">
        <v>13</v>
      </c>
      <c r="X440" s="336">
        <v>37</v>
      </c>
      <c r="Y440" s="334">
        <f t="shared" si="184"/>
        <v>824</v>
      </c>
      <c r="Z440" s="335">
        <v>13</v>
      </c>
      <c r="AA440" s="336">
        <v>44</v>
      </c>
      <c r="AB440" s="334">
        <f t="shared" si="185"/>
        <v>835</v>
      </c>
      <c r="AC440" s="335">
        <v>13</v>
      </c>
      <c r="AD440" s="336">
        <v>55</v>
      </c>
      <c r="AE440" s="334">
        <f t="shared" si="186"/>
        <v>843</v>
      </c>
      <c r="AF440" s="335">
        <v>14</v>
      </c>
      <c r="AG440" s="336">
        <v>3</v>
      </c>
      <c r="AH440" s="331">
        <f t="shared" si="199"/>
        <v>0</v>
      </c>
      <c r="AI440" s="331">
        <f t="shared" si="187"/>
        <v>6574</v>
      </c>
      <c r="AJ440" s="331">
        <f t="shared" si="188"/>
        <v>6576</v>
      </c>
      <c r="AK440" s="331">
        <f t="shared" si="189"/>
        <v>6577</v>
      </c>
      <c r="AL440" s="331">
        <f t="shared" si="190"/>
        <v>6584</v>
      </c>
      <c r="AM440" s="331">
        <f t="shared" si="191"/>
        <v>6595</v>
      </c>
      <c r="AN440" s="333">
        <f t="shared" si="192"/>
        <v>6603</v>
      </c>
      <c r="AO440" s="331">
        <f t="shared" si="200"/>
        <v>1</v>
      </c>
      <c r="AP440" s="331">
        <f t="shared" si="201"/>
        <v>6574</v>
      </c>
      <c r="AQ440" s="331">
        <f t="shared" si="202"/>
        <v>2</v>
      </c>
      <c r="AR440" s="331">
        <f t="shared" si="203"/>
        <v>1</v>
      </c>
      <c r="AS440" s="331">
        <f t="shared" si="204"/>
        <v>7</v>
      </c>
      <c r="AT440" s="331">
        <f t="shared" si="205"/>
        <v>11</v>
      </c>
      <c r="AU440" s="331">
        <f t="shared" si="206"/>
        <v>18</v>
      </c>
      <c r="AV440" s="331">
        <f t="shared" si="207"/>
        <v>8</v>
      </c>
      <c r="AW440" s="333">
        <f t="shared" si="208"/>
        <v>6603</v>
      </c>
    </row>
    <row r="441" spans="1:49" x14ac:dyDescent="0.55000000000000004">
      <c r="A441" s="327">
        <f t="shared" si="193"/>
        <v>5</v>
      </c>
      <c r="B441" s="327">
        <v>18</v>
      </c>
      <c r="C441" s="327">
        <f t="shared" si="211"/>
        <v>5760</v>
      </c>
      <c r="D441" s="327" t="str">
        <f t="shared" si="194"/>
        <v/>
      </c>
      <c r="E441" s="328" t="str">
        <f t="shared" si="195"/>
        <v/>
      </c>
      <c r="F441" s="327" t="str">
        <f t="shared" si="196"/>
        <v/>
      </c>
      <c r="G441" s="329"/>
      <c r="H441" s="330"/>
      <c r="I441" s="331"/>
      <c r="J441" s="337" t="str">
        <f t="shared" si="197"/>
        <v>Sim</v>
      </c>
      <c r="K441" s="337" t="str">
        <f t="shared" si="209"/>
        <v>Bauru</v>
      </c>
      <c r="L441" s="337" t="str">
        <f t="shared" si="198"/>
        <v>Bauru</v>
      </c>
      <c r="M441" s="337" t="s">
        <v>328</v>
      </c>
      <c r="N441" s="338" t="s">
        <v>17</v>
      </c>
      <c r="O441" s="333" t="s">
        <v>54</v>
      </c>
      <c r="P441" s="334">
        <f t="shared" si="181"/>
        <v>814</v>
      </c>
      <c r="Q441" s="335">
        <v>13</v>
      </c>
      <c r="R441" s="336">
        <v>34</v>
      </c>
      <c r="S441" s="334">
        <f t="shared" si="182"/>
        <v>814</v>
      </c>
      <c r="T441" s="335">
        <v>13</v>
      </c>
      <c r="U441" s="336">
        <v>34</v>
      </c>
      <c r="V441" s="334">
        <f t="shared" si="183"/>
        <v>820</v>
      </c>
      <c r="W441" s="335">
        <v>13</v>
      </c>
      <c r="X441" s="336">
        <v>40</v>
      </c>
      <c r="Y441" s="334">
        <f t="shared" si="184"/>
        <v>834</v>
      </c>
      <c r="Z441" s="335">
        <v>13</v>
      </c>
      <c r="AA441" s="336">
        <v>54</v>
      </c>
      <c r="AB441" s="334">
        <f t="shared" si="185"/>
        <v>834</v>
      </c>
      <c r="AC441" s="335">
        <v>13</v>
      </c>
      <c r="AD441" s="336">
        <v>54</v>
      </c>
      <c r="AE441" s="334">
        <f t="shared" si="186"/>
        <v>849</v>
      </c>
      <c r="AF441" s="335">
        <v>14</v>
      </c>
      <c r="AG441" s="336">
        <v>9</v>
      </c>
      <c r="AH441" s="331">
        <f t="shared" si="199"/>
        <v>0</v>
      </c>
      <c r="AI441" s="331">
        <f t="shared" si="187"/>
        <v>6574</v>
      </c>
      <c r="AJ441" s="331">
        <f t="shared" si="188"/>
        <v>6574</v>
      </c>
      <c r="AK441" s="331">
        <f t="shared" si="189"/>
        <v>6580</v>
      </c>
      <c r="AL441" s="331">
        <f t="shared" si="190"/>
        <v>6594</v>
      </c>
      <c r="AM441" s="331">
        <f t="shared" si="191"/>
        <v>6594</v>
      </c>
      <c r="AN441" s="333">
        <f t="shared" si="192"/>
        <v>6609</v>
      </c>
      <c r="AO441" s="331">
        <f t="shared" si="200"/>
        <v>1</v>
      </c>
      <c r="AP441" s="331">
        <f t="shared" si="201"/>
        <v>6574</v>
      </c>
      <c r="AQ441" s="331">
        <f t="shared" si="202"/>
        <v>0</v>
      </c>
      <c r="AR441" s="331">
        <f t="shared" si="203"/>
        <v>6</v>
      </c>
      <c r="AS441" s="331">
        <f t="shared" si="204"/>
        <v>14</v>
      </c>
      <c r="AT441" s="331">
        <f t="shared" si="205"/>
        <v>0</v>
      </c>
      <c r="AU441" s="331">
        <f t="shared" si="206"/>
        <v>14</v>
      </c>
      <c r="AV441" s="331">
        <f t="shared" si="207"/>
        <v>15</v>
      </c>
      <c r="AW441" s="333">
        <f t="shared" si="208"/>
        <v>6609</v>
      </c>
    </row>
    <row r="442" spans="1:49" x14ac:dyDescent="0.55000000000000004">
      <c r="A442" s="327">
        <f t="shared" si="193"/>
        <v>5</v>
      </c>
      <c r="B442" s="327">
        <v>18</v>
      </c>
      <c r="C442" s="327">
        <f t="shared" si="211"/>
        <v>5760</v>
      </c>
      <c r="D442" s="327">
        <f t="shared" si="194"/>
        <v>818</v>
      </c>
      <c r="E442" s="328">
        <f t="shared" si="195"/>
        <v>0.56805555555555554</v>
      </c>
      <c r="F442" s="327" t="str">
        <f t="shared" si="196"/>
        <v>Pico</v>
      </c>
      <c r="G442" s="329">
        <v>13</v>
      </c>
      <c r="H442" s="330">
        <v>38</v>
      </c>
      <c r="I442" s="331" t="s">
        <v>32</v>
      </c>
      <c r="J442" s="332" t="str">
        <f t="shared" si="197"/>
        <v>Não</v>
      </c>
      <c r="K442" s="332" t="str">
        <f t="shared" si="209"/>
        <v>Bauru</v>
      </c>
      <c r="L442" s="332" t="str">
        <f t="shared" si="198"/>
        <v>Bauru</v>
      </c>
      <c r="M442" s="332" t="s">
        <v>333</v>
      </c>
      <c r="N442" s="333" t="s">
        <v>3</v>
      </c>
      <c r="O442" s="333" t="s">
        <v>23</v>
      </c>
      <c r="P442" s="334">
        <f t="shared" si="181"/>
        <v>831</v>
      </c>
      <c r="Q442" s="335">
        <v>13</v>
      </c>
      <c r="R442" s="336">
        <v>51</v>
      </c>
      <c r="S442" s="334">
        <f t="shared" si="182"/>
        <v>831</v>
      </c>
      <c r="T442" s="335">
        <v>13</v>
      </c>
      <c r="U442" s="336">
        <v>51</v>
      </c>
      <c r="V442" s="334">
        <f t="shared" si="183"/>
        <v>854</v>
      </c>
      <c r="W442" s="335">
        <v>14</v>
      </c>
      <c r="X442" s="336">
        <v>14</v>
      </c>
      <c r="Y442" s="334">
        <f t="shared" si="184"/>
        <v>854</v>
      </c>
      <c r="Z442" s="335">
        <v>14</v>
      </c>
      <c r="AA442" s="336">
        <v>14</v>
      </c>
      <c r="AB442" s="334">
        <f t="shared" si="185"/>
        <v>854</v>
      </c>
      <c r="AC442" s="335">
        <v>14</v>
      </c>
      <c r="AD442" s="336">
        <v>14</v>
      </c>
      <c r="AE442" s="334">
        <f t="shared" si="186"/>
        <v>873</v>
      </c>
      <c r="AF442" s="335">
        <v>14</v>
      </c>
      <c r="AG442" s="336">
        <v>33</v>
      </c>
      <c r="AH442" s="331">
        <f t="shared" si="199"/>
        <v>6578</v>
      </c>
      <c r="AI442" s="331">
        <f t="shared" si="187"/>
        <v>6591</v>
      </c>
      <c r="AJ442" s="331">
        <f t="shared" si="188"/>
        <v>6591</v>
      </c>
      <c r="AK442" s="331">
        <f t="shared" si="189"/>
        <v>6614</v>
      </c>
      <c r="AL442" s="331">
        <f t="shared" si="190"/>
        <v>6614</v>
      </c>
      <c r="AM442" s="331">
        <f t="shared" si="191"/>
        <v>6614</v>
      </c>
      <c r="AN442" s="333">
        <f t="shared" si="192"/>
        <v>6633</v>
      </c>
      <c r="AO442" s="331">
        <f t="shared" si="200"/>
        <v>1</v>
      </c>
      <c r="AP442" s="331">
        <f t="shared" si="201"/>
        <v>13</v>
      </c>
      <c r="AQ442" s="331">
        <f t="shared" si="202"/>
        <v>0</v>
      </c>
      <c r="AR442" s="331">
        <f t="shared" si="203"/>
        <v>23</v>
      </c>
      <c r="AS442" s="331">
        <f t="shared" si="204"/>
        <v>0</v>
      </c>
      <c r="AT442" s="331">
        <f t="shared" si="205"/>
        <v>0</v>
      </c>
      <c r="AU442" s="331">
        <f t="shared" si="206"/>
        <v>0</v>
      </c>
      <c r="AV442" s="331">
        <f t="shared" si="207"/>
        <v>19</v>
      </c>
      <c r="AW442" s="333">
        <f t="shared" si="208"/>
        <v>55</v>
      </c>
    </row>
    <row r="443" spans="1:49" x14ac:dyDescent="0.55000000000000004">
      <c r="A443" s="327">
        <f t="shared" si="193"/>
        <v>5</v>
      </c>
      <c r="B443" s="327">
        <v>18</v>
      </c>
      <c r="C443" s="327">
        <f t="shared" si="211"/>
        <v>5760</v>
      </c>
      <c r="D443" s="327">
        <f t="shared" si="194"/>
        <v>822</v>
      </c>
      <c r="E443" s="328">
        <f t="shared" si="195"/>
        <v>0.5708333333333333</v>
      </c>
      <c r="F443" s="327" t="str">
        <f t="shared" si="196"/>
        <v>Pico</v>
      </c>
      <c r="G443" s="329">
        <v>13</v>
      </c>
      <c r="H443" s="330">
        <v>42</v>
      </c>
      <c r="I443" s="331" t="s">
        <v>16</v>
      </c>
      <c r="J443" s="332" t="str">
        <f t="shared" si="197"/>
        <v>Não</v>
      </c>
      <c r="K443" s="332" t="str">
        <f t="shared" si="209"/>
        <v>Região</v>
      </c>
      <c r="L443" s="332" t="str">
        <f t="shared" si="198"/>
        <v>Pederneiras</v>
      </c>
      <c r="M443" s="332" t="s">
        <v>330</v>
      </c>
      <c r="N443" s="333" t="s">
        <v>17</v>
      </c>
      <c r="O443" s="333" t="s">
        <v>18</v>
      </c>
      <c r="P443" s="334">
        <f t="shared" si="181"/>
        <v>829</v>
      </c>
      <c r="Q443" s="335">
        <v>13</v>
      </c>
      <c r="R443" s="336">
        <v>49</v>
      </c>
      <c r="S443" s="334">
        <f t="shared" si="182"/>
        <v>829</v>
      </c>
      <c r="T443" s="335">
        <v>13</v>
      </c>
      <c r="U443" s="336">
        <v>49</v>
      </c>
      <c r="V443" s="334">
        <f t="shared" si="183"/>
        <v>860</v>
      </c>
      <c r="W443" s="335">
        <v>14</v>
      </c>
      <c r="X443" s="336">
        <v>20</v>
      </c>
      <c r="Y443" s="334">
        <f t="shared" si="184"/>
        <v>868</v>
      </c>
      <c r="Z443" s="335">
        <v>14</v>
      </c>
      <c r="AA443" s="336">
        <v>28</v>
      </c>
      <c r="AB443" s="334">
        <f t="shared" si="185"/>
        <v>868</v>
      </c>
      <c r="AC443" s="335">
        <v>14</v>
      </c>
      <c r="AD443" s="336">
        <v>28</v>
      </c>
      <c r="AE443" s="334">
        <f t="shared" si="186"/>
        <v>886</v>
      </c>
      <c r="AF443" s="335">
        <v>14</v>
      </c>
      <c r="AG443" s="336">
        <v>46</v>
      </c>
      <c r="AH443" s="331">
        <f t="shared" si="199"/>
        <v>6582</v>
      </c>
      <c r="AI443" s="331">
        <f t="shared" si="187"/>
        <v>6589</v>
      </c>
      <c r="AJ443" s="331">
        <f t="shared" si="188"/>
        <v>6589</v>
      </c>
      <c r="AK443" s="331">
        <f t="shared" si="189"/>
        <v>6620</v>
      </c>
      <c r="AL443" s="331">
        <f t="shared" si="190"/>
        <v>6628</v>
      </c>
      <c r="AM443" s="331">
        <f t="shared" si="191"/>
        <v>6628</v>
      </c>
      <c r="AN443" s="333">
        <f t="shared" si="192"/>
        <v>6646</v>
      </c>
      <c r="AO443" s="331">
        <f t="shared" si="200"/>
        <v>1</v>
      </c>
      <c r="AP443" s="331">
        <f t="shared" si="201"/>
        <v>7</v>
      </c>
      <c r="AQ443" s="331">
        <f t="shared" si="202"/>
        <v>0</v>
      </c>
      <c r="AR443" s="331">
        <f t="shared" si="203"/>
        <v>31</v>
      </c>
      <c r="AS443" s="331">
        <f t="shared" si="204"/>
        <v>8</v>
      </c>
      <c r="AT443" s="331">
        <f t="shared" si="205"/>
        <v>0</v>
      </c>
      <c r="AU443" s="331">
        <f t="shared" si="206"/>
        <v>8</v>
      </c>
      <c r="AV443" s="331">
        <f t="shared" si="207"/>
        <v>18</v>
      </c>
      <c r="AW443" s="333">
        <f t="shared" si="208"/>
        <v>64</v>
      </c>
    </row>
    <row r="444" spans="1:49" x14ac:dyDescent="0.55000000000000004">
      <c r="A444" s="327">
        <f t="shared" si="193"/>
        <v>5</v>
      </c>
      <c r="B444" s="327">
        <v>18</v>
      </c>
      <c r="C444" s="327">
        <f t="shared" si="211"/>
        <v>5760</v>
      </c>
      <c r="D444" s="327">
        <f t="shared" si="194"/>
        <v>828</v>
      </c>
      <c r="E444" s="328">
        <f t="shared" si="195"/>
        <v>0.57500000000000007</v>
      </c>
      <c r="F444" s="327" t="str">
        <f t="shared" si="196"/>
        <v>Pico</v>
      </c>
      <c r="G444" s="329">
        <v>13</v>
      </c>
      <c r="H444" s="330">
        <v>48</v>
      </c>
      <c r="I444" s="331" t="s">
        <v>218</v>
      </c>
      <c r="J444" s="332" t="str">
        <f t="shared" si="197"/>
        <v>Não</v>
      </c>
      <c r="K444" s="332" t="str">
        <f t="shared" si="209"/>
        <v>Bauru</v>
      </c>
      <c r="L444" s="332" t="str">
        <f t="shared" si="198"/>
        <v>Bauru</v>
      </c>
      <c r="M444" s="332" t="s">
        <v>328</v>
      </c>
      <c r="N444" s="333" t="s">
        <v>3</v>
      </c>
      <c r="O444" s="333" t="s">
        <v>36</v>
      </c>
      <c r="P444" s="334">
        <f t="shared" si="181"/>
        <v>844</v>
      </c>
      <c r="Q444" s="335">
        <v>14</v>
      </c>
      <c r="R444" s="336">
        <v>4</v>
      </c>
      <c r="S444" s="334">
        <f t="shared" si="182"/>
        <v>844</v>
      </c>
      <c r="T444" s="335">
        <v>14</v>
      </c>
      <c r="U444" s="336">
        <v>4</v>
      </c>
      <c r="V444" s="334">
        <f t="shared" si="183"/>
        <v>858</v>
      </c>
      <c r="W444" s="335">
        <v>14</v>
      </c>
      <c r="X444" s="336">
        <v>18</v>
      </c>
      <c r="Y444" s="334">
        <f t="shared" si="184"/>
        <v>868</v>
      </c>
      <c r="Z444" s="335">
        <v>14</v>
      </c>
      <c r="AA444" s="336">
        <v>28</v>
      </c>
      <c r="AB444" s="334">
        <f t="shared" si="185"/>
        <v>875</v>
      </c>
      <c r="AC444" s="335">
        <v>14</v>
      </c>
      <c r="AD444" s="336">
        <v>35</v>
      </c>
      <c r="AE444" s="334">
        <f t="shared" si="186"/>
        <v>886</v>
      </c>
      <c r="AF444" s="335">
        <v>14</v>
      </c>
      <c r="AG444" s="336">
        <v>46</v>
      </c>
      <c r="AH444" s="331">
        <f t="shared" si="199"/>
        <v>6588</v>
      </c>
      <c r="AI444" s="331">
        <f t="shared" si="187"/>
        <v>6604</v>
      </c>
      <c r="AJ444" s="331">
        <f t="shared" si="188"/>
        <v>6604</v>
      </c>
      <c r="AK444" s="331">
        <f t="shared" si="189"/>
        <v>6618</v>
      </c>
      <c r="AL444" s="331">
        <f t="shared" si="190"/>
        <v>6628</v>
      </c>
      <c r="AM444" s="331">
        <f t="shared" si="191"/>
        <v>6635</v>
      </c>
      <c r="AN444" s="333">
        <f t="shared" si="192"/>
        <v>6646</v>
      </c>
      <c r="AO444" s="331">
        <f t="shared" si="200"/>
        <v>1</v>
      </c>
      <c r="AP444" s="331">
        <f t="shared" si="201"/>
        <v>16</v>
      </c>
      <c r="AQ444" s="331">
        <f t="shared" si="202"/>
        <v>0</v>
      </c>
      <c r="AR444" s="331">
        <f t="shared" si="203"/>
        <v>14</v>
      </c>
      <c r="AS444" s="331">
        <f t="shared" si="204"/>
        <v>10</v>
      </c>
      <c r="AT444" s="331">
        <f t="shared" si="205"/>
        <v>7</v>
      </c>
      <c r="AU444" s="331">
        <f t="shared" si="206"/>
        <v>17</v>
      </c>
      <c r="AV444" s="331">
        <f t="shared" si="207"/>
        <v>11</v>
      </c>
      <c r="AW444" s="333">
        <f t="shared" si="208"/>
        <v>58</v>
      </c>
    </row>
    <row r="445" spans="1:49" x14ac:dyDescent="0.55000000000000004">
      <c r="A445" s="327">
        <f t="shared" si="193"/>
        <v>5</v>
      </c>
      <c r="B445" s="327">
        <v>18</v>
      </c>
      <c r="C445" s="327">
        <f t="shared" si="211"/>
        <v>5760</v>
      </c>
      <c r="D445" s="327">
        <f t="shared" si="194"/>
        <v>840</v>
      </c>
      <c r="E445" s="328">
        <f t="shared" si="195"/>
        <v>0.58333333333333337</v>
      </c>
      <c r="F445" s="327" t="str">
        <f t="shared" si="196"/>
        <v>Pico</v>
      </c>
      <c r="G445" s="329">
        <v>14</v>
      </c>
      <c r="H445" s="330">
        <v>0</v>
      </c>
      <c r="I445" s="331" t="s">
        <v>41</v>
      </c>
      <c r="J445" s="332" t="str">
        <f t="shared" si="197"/>
        <v>Não</v>
      </c>
      <c r="K445" s="332" t="str">
        <f t="shared" si="209"/>
        <v>Bauru</v>
      </c>
      <c r="L445" s="332" t="str">
        <f t="shared" si="198"/>
        <v>Bauru</v>
      </c>
      <c r="M445" s="332" t="s">
        <v>331</v>
      </c>
      <c r="N445" s="333" t="s">
        <v>17</v>
      </c>
      <c r="O445" s="333" t="s">
        <v>168</v>
      </c>
      <c r="P445" s="334">
        <f t="shared" ref="P445:P506" si="212">60*Q445+R445</f>
        <v>843</v>
      </c>
      <c r="Q445" s="335">
        <v>14</v>
      </c>
      <c r="R445" s="336">
        <v>3</v>
      </c>
      <c r="S445" s="334">
        <f t="shared" ref="S445:S506" si="213">60*T445+U445</f>
        <v>846</v>
      </c>
      <c r="T445" s="335">
        <v>14</v>
      </c>
      <c r="U445" s="336">
        <v>6</v>
      </c>
      <c r="V445" s="334">
        <f t="shared" ref="V445:V506" si="214">60*W445+X445</f>
        <v>851</v>
      </c>
      <c r="W445" s="335">
        <v>14</v>
      </c>
      <c r="X445" s="336">
        <v>11</v>
      </c>
      <c r="Y445" s="334">
        <f t="shared" ref="Y445:Y506" si="215">60*Z445+AA445</f>
        <v>859</v>
      </c>
      <c r="Z445" s="335">
        <v>14</v>
      </c>
      <c r="AA445" s="336">
        <v>19</v>
      </c>
      <c r="AB445" s="334">
        <f t="shared" ref="AB445:AB506" si="216">60*AC445+AD445</f>
        <v>864</v>
      </c>
      <c r="AC445" s="335">
        <v>14</v>
      </c>
      <c r="AD445" s="336">
        <v>24</v>
      </c>
      <c r="AE445" s="334">
        <f t="shared" ref="AE445:AE506" si="217">60*AF445+AG445</f>
        <v>882</v>
      </c>
      <c r="AF445" s="335">
        <v>14</v>
      </c>
      <c r="AG445" s="336">
        <v>42</v>
      </c>
      <c r="AH445" s="331">
        <f t="shared" si="199"/>
        <v>6600</v>
      </c>
      <c r="AI445" s="331">
        <f t="shared" si="187"/>
        <v>6603</v>
      </c>
      <c r="AJ445" s="331">
        <f t="shared" si="188"/>
        <v>6606</v>
      </c>
      <c r="AK445" s="331">
        <f t="shared" si="189"/>
        <v>6611</v>
      </c>
      <c r="AL445" s="331">
        <f t="shared" si="190"/>
        <v>6619</v>
      </c>
      <c r="AM445" s="331">
        <f t="shared" si="191"/>
        <v>6624</v>
      </c>
      <c r="AN445" s="333">
        <f t="shared" si="192"/>
        <v>6642</v>
      </c>
      <c r="AO445" s="331">
        <f t="shared" si="200"/>
        <v>1</v>
      </c>
      <c r="AP445" s="331">
        <f t="shared" si="201"/>
        <v>3</v>
      </c>
      <c r="AQ445" s="331">
        <f t="shared" si="202"/>
        <v>3</v>
      </c>
      <c r="AR445" s="331">
        <f t="shared" si="203"/>
        <v>5</v>
      </c>
      <c r="AS445" s="331">
        <f t="shared" si="204"/>
        <v>8</v>
      </c>
      <c r="AT445" s="331">
        <f t="shared" si="205"/>
        <v>5</v>
      </c>
      <c r="AU445" s="331">
        <f t="shared" si="206"/>
        <v>13</v>
      </c>
      <c r="AV445" s="331">
        <f t="shared" si="207"/>
        <v>18</v>
      </c>
      <c r="AW445" s="333">
        <f t="shared" si="208"/>
        <v>42</v>
      </c>
    </row>
    <row r="446" spans="1:49" x14ac:dyDescent="0.55000000000000004">
      <c r="A446" s="327">
        <f t="shared" si="193"/>
        <v>5</v>
      </c>
      <c r="B446" s="327">
        <v>18</v>
      </c>
      <c r="C446" s="327">
        <f t="shared" si="211"/>
        <v>5760</v>
      </c>
      <c r="D446" s="327">
        <f t="shared" si="194"/>
        <v>840</v>
      </c>
      <c r="E446" s="328">
        <f t="shared" si="195"/>
        <v>0.58333333333333337</v>
      </c>
      <c r="F446" s="327" t="str">
        <f t="shared" si="196"/>
        <v>Pico</v>
      </c>
      <c r="G446" s="329">
        <v>14</v>
      </c>
      <c r="H446" s="330">
        <v>0</v>
      </c>
      <c r="I446" s="331" t="s">
        <v>219</v>
      </c>
      <c r="J446" s="332" t="str">
        <f t="shared" si="197"/>
        <v>Não</v>
      </c>
      <c r="K446" s="332" t="str">
        <f t="shared" si="209"/>
        <v>Bauru</v>
      </c>
      <c r="L446" s="332" t="str">
        <f t="shared" si="198"/>
        <v>Bauru</v>
      </c>
      <c r="M446" s="332" t="s">
        <v>329</v>
      </c>
      <c r="N446" s="333" t="s">
        <v>3</v>
      </c>
      <c r="O446" s="333" t="s">
        <v>39</v>
      </c>
      <c r="P446" s="334">
        <f t="shared" si="212"/>
        <v>864</v>
      </c>
      <c r="Q446" s="335">
        <v>14</v>
      </c>
      <c r="R446" s="336">
        <v>24</v>
      </c>
      <c r="S446" s="334">
        <f t="shared" si="213"/>
        <v>864</v>
      </c>
      <c r="T446" s="335">
        <v>14</v>
      </c>
      <c r="U446" s="336">
        <v>24</v>
      </c>
      <c r="V446" s="334">
        <f t="shared" si="214"/>
        <v>884</v>
      </c>
      <c r="W446" s="335">
        <v>14</v>
      </c>
      <c r="X446" s="336">
        <v>44</v>
      </c>
      <c r="Y446" s="334">
        <f t="shared" si="215"/>
        <v>898</v>
      </c>
      <c r="Z446" s="335">
        <v>14</v>
      </c>
      <c r="AA446" s="336">
        <v>58</v>
      </c>
      <c r="AB446" s="334">
        <f t="shared" si="216"/>
        <v>911</v>
      </c>
      <c r="AC446" s="335">
        <v>15</v>
      </c>
      <c r="AD446" s="336">
        <v>11</v>
      </c>
      <c r="AE446" s="334">
        <f t="shared" si="217"/>
        <v>924</v>
      </c>
      <c r="AF446" s="335">
        <v>15</v>
      </c>
      <c r="AG446" s="336">
        <v>24</v>
      </c>
      <c r="AH446" s="331">
        <f t="shared" si="199"/>
        <v>6600</v>
      </c>
      <c r="AI446" s="331">
        <f t="shared" si="187"/>
        <v>6624</v>
      </c>
      <c r="AJ446" s="331">
        <f t="shared" si="188"/>
        <v>6624</v>
      </c>
      <c r="AK446" s="331">
        <f t="shared" si="189"/>
        <v>6644</v>
      </c>
      <c r="AL446" s="331">
        <f t="shared" si="190"/>
        <v>6658</v>
      </c>
      <c r="AM446" s="331">
        <f t="shared" si="191"/>
        <v>6671</v>
      </c>
      <c r="AN446" s="333">
        <f t="shared" si="192"/>
        <v>6684</v>
      </c>
      <c r="AO446" s="331">
        <f t="shared" si="200"/>
        <v>1</v>
      </c>
      <c r="AP446" s="331">
        <f t="shared" si="201"/>
        <v>24</v>
      </c>
      <c r="AQ446" s="331">
        <f t="shared" si="202"/>
        <v>0</v>
      </c>
      <c r="AR446" s="331">
        <f t="shared" si="203"/>
        <v>20</v>
      </c>
      <c r="AS446" s="331">
        <f t="shared" si="204"/>
        <v>14</v>
      </c>
      <c r="AT446" s="331">
        <f t="shared" si="205"/>
        <v>13</v>
      </c>
      <c r="AU446" s="331">
        <f t="shared" si="206"/>
        <v>27</v>
      </c>
      <c r="AV446" s="331">
        <f t="shared" si="207"/>
        <v>13</v>
      </c>
      <c r="AW446" s="333">
        <f t="shared" si="208"/>
        <v>84</v>
      </c>
    </row>
    <row r="447" spans="1:49" x14ac:dyDescent="0.55000000000000004">
      <c r="A447" s="327">
        <f t="shared" si="193"/>
        <v>5</v>
      </c>
      <c r="B447" s="327">
        <v>18</v>
      </c>
      <c r="C447" s="327">
        <f t="shared" si="211"/>
        <v>5760</v>
      </c>
      <c r="D447" s="327">
        <f t="shared" si="194"/>
        <v>856</v>
      </c>
      <c r="E447" s="328">
        <f t="shared" si="195"/>
        <v>0.59444444444444444</v>
      </c>
      <c r="F447" s="327" t="str">
        <f t="shared" si="196"/>
        <v>Pico</v>
      </c>
      <c r="G447" s="329">
        <v>14</v>
      </c>
      <c r="H447" s="330">
        <v>16</v>
      </c>
      <c r="I447" s="331" t="s">
        <v>32</v>
      </c>
      <c r="J447" s="332" t="str">
        <f t="shared" si="197"/>
        <v>Não</v>
      </c>
      <c r="K447" s="332" t="str">
        <f t="shared" si="209"/>
        <v>Bauru</v>
      </c>
      <c r="L447" s="332" t="str">
        <f t="shared" si="198"/>
        <v>Bauru</v>
      </c>
      <c r="M447" s="332" t="s">
        <v>331</v>
      </c>
      <c r="N447" s="333" t="s">
        <v>3</v>
      </c>
      <c r="O447" s="333" t="s">
        <v>168</v>
      </c>
      <c r="P447" s="334">
        <f t="shared" si="212"/>
        <v>883</v>
      </c>
      <c r="Q447" s="335">
        <v>14</v>
      </c>
      <c r="R447" s="336">
        <v>43</v>
      </c>
      <c r="S447" s="334">
        <f t="shared" si="213"/>
        <v>883</v>
      </c>
      <c r="T447" s="335">
        <v>14</v>
      </c>
      <c r="U447" s="336">
        <v>43</v>
      </c>
      <c r="V447" s="334">
        <f t="shared" si="214"/>
        <v>896</v>
      </c>
      <c r="W447" s="335">
        <v>14</v>
      </c>
      <c r="X447" s="336">
        <v>56</v>
      </c>
      <c r="Y447" s="334">
        <f t="shared" si="215"/>
        <v>909</v>
      </c>
      <c r="Z447" s="335">
        <v>15</v>
      </c>
      <c r="AA447" s="336">
        <v>9</v>
      </c>
      <c r="AB447" s="334">
        <f t="shared" si="216"/>
        <v>922</v>
      </c>
      <c r="AC447" s="335">
        <v>15</v>
      </c>
      <c r="AD447" s="336">
        <v>22</v>
      </c>
      <c r="AE447" s="334">
        <f t="shared" si="217"/>
        <v>922</v>
      </c>
      <c r="AF447" s="335">
        <v>15</v>
      </c>
      <c r="AG447" s="336">
        <v>22</v>
      </c>
      <c r="AH447" s="331">
        <f t="shared" si="199"/>
        <v>6616</v>
      </c>
      <c r="AI447" s="331">
        <f t="shared" si="187"/>
        <v>6643</v>
      </c>
      <c r="AJ447" s="331">
        <f t="shared" si="188"/>
        <v>6643</v>
      </c>
      <c r="AK447" s="331">
        <f t="shared" si="189"/>
        <v>6656</v>
      </c>
      <c r="AL447" s="331">
        <f t="shared" si="190"/>
        <v>6669</v>
      </c>
      <c r="AM447" s="331">
        <f t="shared" si="191"/>
        <v>6682</v>
      </c>
      <c r="AN447" s="333">
        <f t="shared" si="192"/>
        <v>6682</v>
      </c>
      <c r="AO447" s="331">
        <f t="shared" si="200"/>
        <v>1</v>
      </c>
      <c r="AP447" s="331">
        <f t="shared" si="201"/>
        <v>27</v>
      </c>
      <c r="AQ447" s="331">
        <f t="shared" si="202"/>
        <v>0</v>
      </c>
      <c r="AR447" s="331">
        <f t="shared" si="203"/>
        <v>13</v>
      </c>
      <c r="AS447" s="331">
        <f t="shared" si="204"/>
        <v>13</v>
      </c>
      <c r="AT447" s="331">
        <f t="shared" si="205"/>
        <v>13</v>
      </c>
      <c r="AU447" s="331">
        <f t="shared" si="206"/>
        <v>26</v>
      </c>
      <c r="AV447" s="331">
        <f t="shared" si="207"/>
        <v>0</v>
      </c>
      <c r="AW447" s="333">
        <f t="shared" si="208"/>
        <v>66</v>
      </c>
    </row>
    <row r="448" spans="1:49" x14ac:dyDescent="0.55000000000000004">
      <c r="A448" s="327">
        <f t="shared" si="193"/>
        <v>5</v>
      </c>
      <c r="B448" s="327">
        <v>18</v>
      </c>
      <c r="C448" s="327">
        <f t="shared" si="211"/>
        <v>5760</v>
      </c>
      <c r="D448" s="327">
        <f t="shared" si="194"/>
        <v>863</v>
      </c>
      <c r="E448" s="328">
        <f t="shared" si="195"/>
        <v>0.59930555555555554</v>
      </c>
      <c r="F448" s="327" t="str">
        <f t="shared" si="196"/>
        <v>Pico</v>
      </c>
      <c r="G448" s="329">
        <v>14</v>
      </c>
      <c r="H448" s="330">
        <v>23</v>
      </c>
      <c r="I448" s="331" t="s">
        <v>220</v>
      </c>
      <c r="J448" s="332" t="str">
        <f t="shared" si="197"/>
        <v>Não</v>
      </c>
      <c r="K448" s="332" t="str">
        <f t="shared" si="209"/>
        <v>Bauru</v>
      </c>
      <c r="L448" s="332" t="str">
        <f t="shared" si="198"/>
        <v>Bauru</v>
      </c>
      <c r="M448" s="332" t="s">
        <v>328</v>
      </c>
      <c r="N448" s="333" t="s">
        <v>3</v>
      </c>
      <c r="O448" s="333" t="s">
        <v>36</v>
      </c>
      <c r="P448" s="334">
        <f t="shared" si="212"/>
        <v>887</v>
      </c>
      <c r="Q448" s="335">
        <v>14</v>
      </c>
      <c r="R448" s="336">
        <v>47</v>
      </c>
      <c r="S448" s="334">
        <f t="shared" si="213"/>
        <v>887</v>
      </c>
      <c r="T448" s="335">
        <v>14</v>
      </c>
      <c r="U448" s="336">
        <v>47</v>
      </c>
      <c r="V448" s="334">
        <f t="shared" si="214"/>
        <v>900</v>
      </c>
      <c r="W448" s="335">
        <v>15</v>
      </c>
      <c r="X448" s="336">
        <v>0</v>
      </c>
      <c r="Y448" s="334">
        <f t="shared" si="215"/>
        <v>907</v>
      </c>
      <c r="Z448" s="335">
        <v>15</v>
      </c>
      <c r="AA448" s="336">
        <v>7</v>
      </c>
      <c r="AB448" s="334">
        <f t="shared" si="216"/>
        <v>927</v>
      </c>
      <c r="AC448" s="335">
        <v>15</v>
      </c>
      <c r="AD448" s="336">
        <v>27</v>
      </c>
      <c r="AE448" s="334">
        <f t="shared" si="217"/>
        <v>937</v>
      </c>
      <c r="AF448" s="335">
        <v>15</v>
      </c>
      <c r="AG448" s="336">
        <v>37</v>
      </c>
      <c r="AH448" s="331">
        <f t="shared" si="199"/>
        <v>6623</v>
      </c>
      <c r="AI448" s="331">
        <f t="shared" si="187"/>
        <v>6647</v>
      </c>
      <c r="AJ448" s="331">
        <f t="shared" si="188"/>
        <v>6647</v>
      </c>
      <c r="AK448" s="331">
        <f t="shared" si="189"/>
        <v>6660</v>
      </c>
      <c r="AL448" s="331">
        <f t="shared" si="190"/>
        <v>6667</v>
      </c>
      <c r="AM448" s="331">
        <f t="shared" si="191"/>
        <v>6687</v>
      </c>
      <c r="AN448" s="333">
        <f t="shared" si="192"/>
        <v>6697</v>
      </c>
      <c r="AO448" s="331">
        <f t="shared" si="200"/>
        <v>1</v>
      </c>
      <c r="AP448" s="331">
        <f t="shared" si="201"/>
        <v>24</v>
      </c>
      <c r="AQ448" s="331">
        <f t="shared" si="202"/>
        <v>0</v>
      </c>
      <c r="AR448" s="331">
        <f t="shared" si="203"/>
        <v>13</v>
      </c>
      <c r="AS448" s="331">
        <f t="shared" si="204"/>
        <v>7</v>
      </c>
      <c r="AT448" s="331">
        <f t="shared" si="205"/>
        <v>20</v>
      </c>
      <c r="AU448" s="331">
        <f t="shared" si="206"/>
        <v>27</v>
      </c>
      <c r="AV448" s="331">
        <f t="shared" si="207"/>
        <v>10</v>
      </c>
      <c r="AW448" s="333">
        <f t="shared" si="208"/>
        <v>74</v>
      </c>
    </row>
    <row r="449" spans="1:49" x14ac:dyDescent="0.55000000000000004">
      <c r="A449" s="327">
        <f t="shared" si="193"/>
        <v>5</v>
      </c>
      <c r="B449" s="327">
        <v>18</v>
      </c>
      <c r="C449" s="327">
        <f t="shared" si="211"/>
        <v>5760</v>
      </c>
      <c r="D449" s="327">
        <f t="shared" si="194"/>
        <v>888</v>
      </c>
      <c r="E449" s="328">
        <f t="shared" si="195"/>
        <v>0.6166666666666667</v>
      </c>
      <c r="F449" s="327" t="str">
        <f t="shared" si="196"/>
        <v>Pico</v>
      </c>
      <c r="G449" s="329">
        <v>14</v>
      </c>
      <c r="H449" s="330">
        <v>48</v>
      </c>
      <c r="I449" s="331" t="s">
        <v>6</v>
      </c>
      <c r="J449" s="332" t="str">
        <f t="shared" si="197"/>
        <v>Não</v>
      </c>
      <c r="K449" s="332" t="str">
        <f t="shared" si="209"/>
        <v>Bauru</v>
      </c>
      <c r="L449" s="332" t="str">
        <f t="shared" si="198"/>
        <v>Bauru</v>
      </c>
      <c r="M449" s="332" t="s">
        <v>333</v>
      </c>
      <c r="N449" s="333" t="s">
        <v>3</v>
      </c>
      <c r="O449" s="333" t="s">
        <v>23</v>
      </c>
      <c r="P449" s="334">
        <f t="shared" si="212"/>
        <v>981</v>
      </c>
      <c r="Q449" s="335">
        <v>16</v>
      </c>
      <c r="R449" s="336">
        <v>21</v>
      </c>
      <c r="S449" s="334">
        <f t="shared" si="213"/>
        <v>981</v>
      </c>
      <c r="T449" s="335">
        <v>16</v>
      </c>
      <c r="U449" s="336">
        <v>21</v>
      </c>
      <c r="V449" s="334">
        <f t="shared" si="214"/>
        <v>993</v>
      </c>
      <c r="W449" s="335">
        <v>16</v>
      </c>
      <c r="X449" s="336">
        <v>33</v>
      </c>
      <c r="Y449" s="334">
        <f t="shared" si="215"/>
        <v>999</v>
      </c>
      <c r="Z449" s="335">
        <v>16</v>
      </c>
      <c r="AA449" s="336">
        <v>39</v>
      </c>
      <c r="AB449" s="334">
        <f t="shared" si="216"/>
        <v>999</v>
      </c>
      <c r="AC449" s="335">
        <v>16</v>
      </c>
      <c r="AD449" s="336">
        <v>39</v>
      </c>
      <c r="AE449" s="334">
        <f t="shared" si="217"/>
        <v>1014</v>
      </c>
      <c r="AF449" s="335">
        <v>16</v>
      </c>
      <c r="AG449" s="336">
        <v>54</v>
      </c>
      <c r="AH449" s="331">
        <f t="shared" si="199"/>
        <v>6648</v>
      </c>
      <c r="AI449" s="331">
        <f t="shared" si="187"/>
        <v>6741</v>
      </c>
      <c r="AJ449" s="331">
        <f t="shared" si="188"/>
        <v>6741</v>
      </c>
      <c r="AK449" s="331">
        <f t="shared" si="189"/>
        <v>6753</v>
      </c>
      <c r="AL449" s="331">
        <f t="shared" si="190"/>
        <v>6759</v>
      </c>
      <c r="AM449" s="331">
        <f t="shared" si="191"/>
        <v>6759</v>
      </c>
      <c r="AN449" s="333">
        <f t="shared" si="192"/>
        <v>6774</v>
      </c>
      <c r="AO449" s="331">
        <f t="shared" si="200"/>
        <v>1</v>
      </c>
      <c r="AP449" s="331">
        <f t="shared" si="201"/>
        <v>93</v>
      </c>
      <c r="AQ449" s="331">
        <f t="shared" si="202"/>
        <v>0</v>
      </c>
      <c r="AR449" s="331">
        <f t="shared" si="203"/>
        <v>12</v>
      </c>
      <c r="AS449" s="331">
        <f t="shared" si="204"/>
        <v>6</v>
      </c>
      <c r="AT449" s="331">
        <f t="shared" si="205"/>
        <v>0</v>
      </c>
      <c r="AU449" s="331">
        <f t="shared" si="206"/>
        <v>6</v>
      </c>
      <c r="AV449" s="331">
        <f t="shared" si="207"/>
        <v>15</v>
      </c>
      <c r="AW449" s="333">
        <f t="shared" si="208"/>
        <v>126</v>
      </c>
    </row>
    <row r="450" spans="1:49" x14ac:dyDescent="0.55000000000000004">
      <c r="A450" s="327">
        <f t="shared" si="193"/>
        <v>5</v>
      </c>
      <c r="B450" s="327">
        <v>18</v>
      </c>
      <c r="C450" s="327">
        <f t="shared" si="211"/>
        <v>5760</v>
      </c>
      <c r="D450" s="327">
        <f t="shared" si="194"/>
        <v>890</v>
      </c>
      <c r="E450" s="328">
        <f t="shared" si="195"/>
        <v>0.61805555555555558</v>
      </c>
      <c r="F450" s="327" t="str">
        <f t="shared" si="196"/>
        <v>Pico</v>
      </c>
      <c r="G450" s="329">
        <v>14</v>
      </c>
      <c r="H450" s="330">
        <v>50</v>
      </c>
      <c r="I450" s="331" t="s">
        <v>221</v>
      </c>
      <c r="J450" s="332" t="str">
        <f t="shared" si="197"/>
        <v>Não</v>
      </c>
      <c r="K450" s="332" t="str">
        <f t="shared" si="209"/>
        <v>Bauru</v>
      </c>
      <c r="L450" s="332" t="str">
        <f t="shared" si="198"/>
        <v>Bauru</v>
      </c>
      <c r="M450" s="332" t="s">
        <v>333</v>
      </c>
      <c r="N450" s="333" t="s">
        <v>22</v>
      </c>
      <c r="O450" s="333" t="s">
        <v>53</v>
      </c>
      <c r="P450" s="334">
        <f t="shared" si="212"/>
        <v>894</v>
      </c>
      <c r="Q450" s="335">
        <v>14</v>
      </c>
      <c r="R450" s="336">
        <v>54</v>
      </c>
      <c r="S450" s="334">
        <f t="shared" si="213"/>
        <v>894</v>
      </c>
      <c r="T450" s="335">
        <v>14</v>
      </c>
      <c r="U450" s="336">
        <v>54</v>
      </c>
      <c r="V450" s="334">
        <f t="shared" si="214"/>
        <v>921</v>
      </c>
      <c r="W450" s="335">
        <v>15</v>
      </c>
      <c r="X450" s="336">
        <v>21</v>
      </c>
      <c r="Y450" s="334">
        <f t="shared" si="215"/>
        <v>921</v>
      </c>
      <c r="Z450" s="335">
        <v>15</v>
      </c>
      <c r="AA450" s="336">
        <v>21</v>
      </c>
      <c r="AB450" s="334">
        <f t="shared" si="216"/>
        <v>0</v>
      </c>
      <c r="AC450" s="335"/>
      <c r="AD450" s="336"/>
      <c r="AE450" s="334">
        <f t="shared" si="217"/>
        <v>0</v>
      </c>
      <c r="AF450" s="335"/>
      <c r="AG450" s="336"/>
      <c r="AH450" s="331">
        <f t="shared" si="199"/>
        <v>6650</v>
      </c>
      <c r="AI450" s="331">
        <f t="shared" si="187"/>
        <v>6654</v>
      </c>
      <c r="AJ450" s="331">
        <f t="shared" si="188"/>
        <v>6654</v>
      </c>
      <c r="AK450" s="331">
        <f t="shared" si="189"/>
        <v>6681</v>
      </c>
      <c r="AL450" s="331">
        <f t="shared" si="190"/>
        <v>6681</v>
      </c>
      <c r="AM450" s="331">
        <f t="shared" si="191"/>
        <v>5760</v>
      </c>
      <c r="AN450" s="333">
        <f t="shared" si="192"/>
        <v>5760</v>
      </c>
      <c r="AO450" s="331">
        <f t="shared" si="200"/>
        <v>1</v>
      </c>
      <c r="AP450" s="331">
        <f t="shared" si="201"/>
        <v>4</v>
      </c>
      <c r="AQ450" s="331">
        <f t="shared" si="202"/>
        <v>0</v>
      </c>
      <c r="AR450" s="331">
        <f t="shared" si="203"/>
        <v>27</v>
      </c>
      <c r="AS450" s="331">
        <f t="shared" si="204"/>
        <v>0</v>
      </c>
      <c r="AT450" s="331">
        <f t="shared" si="205"/>
        <v>-921</v>
      </c>
      <c r="AU450" s="331">
        <f t="shared" si="206"/>
        <v>-921</v>
      </c>
      <c r="AV450" s="331">
        <f t="shared" si="207"/>
        <v>0</v>
      </c>
      <c r="AW450" s="333">
        <f t="shared" si="208"/>
        <v>-890</v>
      </c>
    </row>
    <row r="451" spans="1:49" x14ac:dyDescent="0.55000000000000004">
      <c r="A451" s="327">
        <f t="shared" si="193"/>
        <v>5</v>
      </c>
      <c r="B451" s="327">
        <v>18</v>
      </c>
      <c r="C451" s="327">
        <f t="shared" si="211"/>
        <v>5760</v>
      </c>
      <c r="D451" s="327" t="str">
        <f t="shared" si="194"/>
        <v/>
      </c>
      <c r="E451" s="328" t="str">
        <f t="shared" si="195"/>
        <v/>
      </c>
      <c r="F451" s="327" t="str">
        <f t="shared" si="196"/>
        <v/>
      </c>
      <c r="G451" s="329"/>
      <c r="H451" s="330"/>
      <c r="I451" s="331"/>
      <c r="J451" s="337" t="str">
        <f t="shared" si="197"/>
        <v>Sim</v>
      </c>
      <c r="K451" s="337" t="str">
        <f t="shared" si="209"/>
        <v>Bauru</v>
      </c>
      <c r="L451" s="337" t="str">
        <f t="shared" si="198"/>
        <v>Bauru</v>
      </c>
      <c r="M451" s="337" t="s">
        <v>333</v>
      </c>
      <c r="N451" s="338" t="s">
        <v>22</v>
      </c>
      <c r="O451" s="333" t="s">
        <v>54</v>
      </c>
      <c r="P451" s="334">
        <f t="shared" si="212"/>
        <v>894</v>
      </c>
      <c r="Q451" s="335">
        <v>14</v>
      </c>
      <c r="R451" s="336">
        <v>54</v>
      </c>
      <c r="S451" s="334">
        <f t="shared" si="213"/>
        <v>894</v>
      </c>
      <c r="T451" s="335">
        <v>14</v>
      </c>
      <c r="U451" s="336">
        <v>54</v>
      </c>
      <c r="V451" s="334">
        <f t="shared" si="214"/>
        <v>921</v>
      </c>
      <c r="W451" s="335">
        <v>15</v>
      </c>
      <c r="X451" s="336">
        <v>21</v>
      </c>
      <c r="Y451" s="334">
        <f t="shared" si="215"/>
        <v>921</v>
      </c>
      <c r="Z451" s="335">
        <v>15</v>
      </c>
      <c r="AA451" s="336">
        <v>21</v>
      </c>
      <c r="AB451" s="334">
        <f t="shared" si="216"/>
        <v>0</v>
      </c>
      <c r="AC451" s="335"/>
      <c r="AD451" s="336"/>
      <c r="AE451" s="334">
        <f t="shared" si="217"/>
        <v>0</v>
      </c>
      <c r="AF451" s="335"/>
      <c r="AG451" s="336"/>
      <c r="AH451" s="331">
        <f t="shared" si="199"/>
        <v>0</v>
      </c>
      <c r="AI451" s="331">
        <f t="shared" si="187"/>
        <v>6654</v>
      </c>
      <c r="AJ451" s="331">
        <f t="shared" si="188"/>
        <v>6654</v>
      </c>
      <c r="AK451" s="331">
        <f t="shared" si="189"/>
        <v>6681</v>
      </c>
      <c r="AL451" s="331">
        <f t="shared" si="190"/>
        <v>6681</v>
      </c>
      <c r="AM451" s="331">
        <f t="shared" si="191"/>
        <v>5760</v>
      </c>
      <c r="AN451" s="333">
        <f t="shared" si="192"/>
        <v>5760</v>
      </c>
      <c r="AO451" s="331">
        <f t="shared" si="200"/>
        <v>1</v>
      </c>
      <c r="AP451" s="331">
        <f t="shared" si="201"/>
        <v>6654</v>
      </c>
      <c r="AQ451" s="331">
        <f t="shared" si="202"/>
        <v>0</v>
      </c>
      <c r="AR451" s="331">
        <f t="shared" si="203"/>
        <v>27</v>
      </c>
      <c r="AS451" s="331">
        <f t="shared" si="204"/>
        <v>0</v>
      </c>
      <c r="AT451" s="331">
        <f t="shared" si="205"/>
        <v>-921</v>
      </c>
      <c r="AU451" s="331">
        <f t="shared" si="206"/>
        <v>-921</v>
      </c>
      <c r="AV451" s="331">
        <f t="shared" si="207"/>
        <v>0</v>
      </c>
      <c r="AW451" s="333">
        <f t="shared" si="208"/>
        <v>5760</v>
      </c>
    </row>
    <row r="452" spans="1:49" x14ac:dyDescent="0.55000000000000004">
      <c r="A452" s="327">
        <f t="shared" si="193"/>
        <v>5</v>
      </c>
      <c r="B452" s="327">
        <v>18</v>
      </c>
      <c r="C452" s="327">
        <f t="shared" si="211"/>
        <v>5760</v>
      </c>
      <c r="D452" s="327" t="str">
        <f t="shared" si="194"/>
        <v/>
      </c>
      <c r="E452" s="328" t="str">
        <f t="shared" si="195"/>
        <v/>
      </c>
      <c r="F452" s="327" t="str">
        <f t="shared" si="196"/>
        <v/>
      </c>
      <c r="G452" s="329"/>
      <c r="H452" s="330"/>
      <c r="I452" s="331"/>
      <c r="J452" s="337" t="str">
        <f t="shared" si="197"/>
        <v>Sim</v>
      </c>
      <c r="K452" s="337" t="str">
        <f t="shared" si="209"/>
        <v>Bauru</v>
      </c>
      <c r="L452" s="337" t="str">
        <f t="shared" si="198"/>
        <v>Bauru</v>
      </c>
      <c r="M452" s="337" t="s">
        <v>333</v>
      </c>
      <c r="N452" s="338" t="s">
        <v>22</v>
      </c>
      <c r="O452" s="333" t="s">
        <v>23</v>
      </c>
      <c r="P452" s="334">
        <f t="shared" si="212"/>
        <v>895</v>
      </c>
      <c r="Q452" s="335">
        <v>14</v>
      </c>
      <c r="R452" s="336">
        <v>55</v>
      </c>
      <c r="S452" s="334">
        <f t="shared" si="213"/>
        <v>897</v>
      </c>
      <c r="T452" s="335">
        <v>14</v>
      </c>
      <c r="U452" s="336">
        <v>57</v>
      </c>
      <c r="V452" s="334">
        <f t="shared" si="214"/>
        <v>910</v>
      </c>
      <c r="W452" s="335">
        <v>15</v>
      </c>
      <c r="X452" s="336">
        <v>10</v>
      </c>
      <c r="Y452" s="334">
        <f t="shared" si="215"/>
        <v>921</v>
      </c>
      <c r="Z452" s="335">
        <v>15</v>
      </c>
      <c r="AA452" s="336">
        <v>21</v>
      </c>
      <c r="AB452" s="334">
        <f t="shared" si="216"/>
        <v>931</v>
      </c>
      <c r="AC452" s="335">
        <v>15</v>
      </c>
      <c r="AD452" s="336">
        <v>31</v>
      </c>
      <c r="AE452" s="334">
        <f t="shared" si="217"/>
        <v>946</v>
      </c>
      <c r="AF452" s="335">
        <v>15</v>
      </c>
      <c r="AG452" s="336">
        <v>46</v>
      </c>
      <c r="AH452" s="331">
        <f t="shared" si="199"/>
        <v>0</v>
      </c>
      <c r="AI452" s="331">
        <f t="shared" ref="AI452:AI515" si="218">P452+C452</f>
        <v>6655</v>
      </c>
      <c r="AJ452" s="331">
        <f t="shared" ref="AJ452:AJ515" si="219">S452+C452</f>
        <v>6657</v>
      </c>
      <c r="AK452" s="331">
        <f t="shared" ref="AK452:AK515" si="220">V452+C452</f>
        <v>6670</v>
      </c>
      <c r="AL452" s="331">
        <f t="shared" ref="AL452:AL515" si="221">Y452+C452</f>
        <v>6681</v>
      </c>
      <c r="AM452" s="331">
        <f t="shared" ref="AM452:AM515" si="222">AB452+C452</f>
        <v>6691</v>
      </c>
      <c r="AN452" s="333">
        <f t="shared" ref="AN452:AN515" si="223">AE452+C452</f>
        <v>6706</v>
      </c>
      <c r="AO452" s="331">
        <f t="shared" si="200"/>
        <v>1</v>
      </c>
      <c r="AP452" s="331">
        <f t="shared" si="201"/>
        <v>6655</v>
      </c>
      <c r="AQ452" s="331">
        <f t="shared" si="202"/>
        <v>2</v>
      </c>
      <c r="AR452" s="331">
        <f t="shared" si="203"/>
        <v>13</v>
      </c>
      <c r="AS452" s="331">
        <f t="shared" si="204"/>
        <v>11</v>
      </c>
      <c r="AT452" s="331">
        <f t="shared" si="205"/>
        <v>10</v>
      </c>
      <c r="AU452" s="331">
        <f t="shared" si="206"/>
        <v>21</v>
      </c>
      <c r="AV452" s="331">
        <f t="shared" si="207"/>
        <v>15</v>
      </c>
      <c r="AW452" s="333">
        <f t="shared" si="208"/>
        <v>6706</v>
      </c>
    </row>
    <row r="453" spans="1:49" x14ac:dyDescent="0.55000000000000004">
      <c r="A453" s="327">
        <f t="shared" ref="A453:A516" si="224">C453/1440+1</f>
        <v>5</v>
      </c>
      <c r="B453" s="327">
        <v>18</v>
      </c>
      <c r="C453" s="327">
        <f t="shared" si="211"/>
        <v>5760</v>
      </c>
      <c r="D453" s="327">
        <f t="shared" ref="D453:D516" si="225">IF(G453="","",60*G453+H453)</f>
        <v>896</v>
      </c>
      <c r="E453" s="328">
        <f t="shared" ref="E453:E516" si="226">IF(G453="","",(TEXT(G453,"00")&amp;":"&amp;TEXT(H453,"00"))+0)</f>
        <v>0.62222222222222223</v>
      </c>
      <c r="F453" s="327" t="str">
        <f t="shared" ref="F453:F516" si="227">IF(G453="","",IF(AND(E453&gt;=0.5,E453&lt;=0.75),"Pico","Normal"))</f>
        <v>Pico</v>
      </c>
      <c r="G453" s="329">
        <v>14</v>
      </c>
      <c r="H453" s="330">
        <v>56</v>
      </c>
      <c r="I453" s="331" t="s">
        <v>128</v>
      </c>
      <c r="J453" s="332" t="str">
        <f t="shared" ref="J453:J516" si="228">IF(I453="","Sim","Não")</f>
        <v>Não</v>
      </c>
      <c r="K453" s="332" t="str">
        <f t="shared" si="209"/>
        <v>Bauru</v>
      </c>
      <c r="L453" s="332" t="str">
        <f t="shared" ref="L453:L516" si="229">IF(OR(M453="Bela Vista",M453="Boulevard",M453="Geisel",M453="Ipiranga",M453="Mary Dota",M453="Nações"), "Bauru", M453)</f>
        <v>Bauru</v>
      </c>
      <c r="M453" s="332" t="s">
        <v>328</v>
      </c>
      <c r="N453" s="333" t="s">
        <v>3</v>
      </c>
      <c r="O453" s="333" t="s">
        <v>31</v>
      </c>
      <c r="P453" s="334">
        <f t="shared" si="212"/>
        <v>901</v>
      </c>
      <c r="Q453" s="335">
        <v>15</v>
      </c>
      <c r="R453" s="336">
        <v>1</v>
      </c>
      <c r="S453" s="334">
        <f t="shared" si="213"/>
        <v>901</v>
      </c>
      <c r="T453" s="335">
        <v>15</v>
      </c>
      <c r="U453" s="336">
        <v>1</v>
      </c>
      <c r="V453" s="334">
        <f t="shared" si="214"/>
        <v>911</v>
      </c>
      <c r="W453" s="335">
        <v>15</v>
      </c>
      <c r="X453" s="336">
        <v>11</v>
      </c>
      <c r="Y453" s="334">
        <f t="shared" si="215"/>
        <v>920</v>
      </c>
      <c r="Z453" s="335">
        <v>15</v>
      </c>
      <c r="AA453" s="336">
        <v>20</v>
      </c>
      <c r="AB453" s="334">
        <f t="shared" si="216"/>
        <v>939</v>
      </c>
      <c r="AC453" s="335">
        <v>15</v>
      </c>
      <c r="AD453" s="336">
        <v>39</v>
      </c>
      <c r="AE453" s="334">
        <f t="shared" si="217"/>
        <v>939</v>
      </c>
      <c r="AF453" s="335">
        <v>15</v>
      </c>
      <c r="AG453" s="336">
        <v>39</v>
      </c>
      <c r="AH453" s="331">
        <f t="shared" ref="AH453:AH516" si="230">IF(ISERROR(D453+C453),0,D453+C453)</f>
        <v>6656</v>
      </c>
      <c r="AI453" s="331">
        <f t="shared" si="218"/>
        <v>6661</v>
      </c>
      <c r="AJ453" s="331">
        <f t="shared" si="219"/>
        <v>6661</v>
      </c>
      <c r="AK453" s="331">
        <f t="shared" si="220"/>
        <v>6671</v>
      </c>
      <c r="AL453" s="331">
        <f t="shared" si="221"/>
        <v>6680</v>
      </c>
      <c r="AM453" s="331">
        <f t="shared" si="222"/>
        <v>6699</v>
      </c>
      <c r="AN453" s="333">
        <f t="shared" si="223"/>
        <v>6699</v>
      </c>
      <c r="AO453" s="331">
        <f t="shared" ref="AO453:AO516" si="231">IF(AH453=C453,0,1)</f>
        <v>1</v>
      </c>
      <c r="AP453" s="331">
        <f t="shared" ref="AP453:AP516" si="232">IF(AH453=C453,0,IF((AI453-AH453)&lt;0,0,AI453-AH453))</f>
        <v>5</v>
      </c>
      <c r="AQ453" s="331">
        <f t="shared" ref="AQ453:AQ516" si="233">AJ453-AI453</f>
        <v>0</v>
      </c>
      <c r="AR453" s="331">
        <f t="shared" ref="AR453:AR516" si="234">AK453-AJ453</f>
        <v>10</v>
      </c>
      <c r="AS453" s="331">
        <f t="shared" ref="AS453:AS516" si="235">AL453-AK453</f>
        <v>9</v>
      </c>
      <c r="AT453" s="331">
        <f t="shared" ref="AT453:AT516" si="236">AM453-AL453</f>
        <v>19</v>
      </c>
      <c r="AU453" s="331">
        <f t="shared" ref="AU453:AU516" si="237">SUM(AS453:AT453)</f>
        <v>28</v>
      </c>
      <c r="AV453" s="331">
        <f t="shared" ref="AV453:AV516" si="238">AN453-AM453</f>
        <v>0</v>
      </c>
      <c r="AW453" s="333">
        <f t="shared" ref="AW453:AW516" si="239">AN453-AH453</f>
        <v>43</v>
      </c>
    </row>
    <row r="454" spans="1:49" x14ac:dyDescent="0.55000000000000004">
      <c r="A454" s="327">
        <f t="shared" si="224"/>
        <v>5</v>
      </c>
      <c r="B454" s="327">
        <v>18</v>
      </c>
      <c r="C454" s="327">
        <f t="shared" si="211"/>
        <v>5760</v>
      </c>
      <c r="D454" s="327">
        <f t="shared" si="225"/>
        <v>901</v>
      </c>
      <c r="E454" s="328">
        <f t="shared" si="226"/>
        <v>0.62569444444444444</v>
      </c>
      <c r="F454" s="327" t="str">
        <f t="shared" si="227"/>
        <v>Pico</v>
      </c>
      <c r="G454" s="329">
        <v>15</v>
      </c>
      <c r="H454" s="330">
        <v>1</v>
      </c>
      <c r="I454" s="331" t="s">
        <v>222</v>
      </c>
      <c r="J454" s="332" t="str">
        <f t="shared" si="228"/>
        <v>Não</v>
      </c>
      <c r="K454" s="332" t="str">
        <f t="shared" ref="K454:K517" si="240">IF(OR(M454="Bela Vista",M454="Boulevard",M454="Geisel",M454="Ipiranga",M454="Mary Dota",M454="Nações"), "Bauru", "Região")</f>
        <v>Bauru</v>
      </c>
      <c r="L454" s="332" t="str">
        <f t="shared" si="229"/>
        <v>Bauru</v>
      </c>
      <c r="M454" s="332" t="s">
        <v>329</v>
      </c>
      <c r="N454" s="333" t="s">
        <v>17</v>
      </c>
      <c r="O454" s="333" t="s">
        <v>4</v>
      </c>
      <c r="P454" s="334">
        <f t="shared" si="212"/>
        <v>905</v>
      </c>
      <c r="Q454" s="335">
        <v>15</v>
      </c>
      <c r="R454" s="336">
        <v>5</v>
      </c>
      <c r="S454" s="334">
        <f t="shared" si="213"/>
        <v>906</v>
      </c>
      <c r="T454" s="335">
        <v>15</v>
      </c>
      <c r="U454" s="336">
        <v>6</v>
      </c>
      <c r="V454" s="334">
        <f t="shared" si="214"/>
        <v>912</v>
      </c>
      <c r="W454" s="335">
        <v>15</v>
      </c>
      <c r="X454" s="336">
        <v>12</v>
      </c>
      <c r="Y454" s="334">
        <f t="shared" si="215"/>
        <v>919</v>
      </c>
      <c r="Z454" s="335">
        <v>15</v>
      </c>
      <c r="AA454" s="336">
        <v>19</v>
      </c>
      <c r="AB454" s="334">
        <f t="shared" si="216"/>
        <v>922</v>
      </c>
      <c r="AC454" s="335">
        <v>15</v>
      </c>
      <c r="AD454" s="336">
        <v>22</v>
      </c>
      <c r="AE454" s="334">
        <f t="shared" si="217"/>
        <v>932</v>
      </c>
      <c r="AF454" s="335">
        <v>15</v>
      </c>
      <c r="AG454" s="336">
        <v>32</v>
      </c>
      <c r="AH454" s="331">
        <f t="shared" si="230"/>
        <v>6661</v>
      </c>
      <c r="AI454" s="331">
        <f t="shared" si="218"/>
        <v>6665</v>
      </c>
      <c r="AJ454" s="331">
        <f t="shared" si="219"/>
        <v>6666</v>
      </c>
      <c r="AK454" s="331">
        <f t="shared" si="220"/>
        <v>6672</v>
      </c>
      <c r="AL454" s="331">
        <f t="shared" si="221"/>
        <v>6679</v>
      </c>
      <c r="AM454" s="331">
        <f t="shared" si="222"/>
        <v>6682</v>
      </c>
      <c r="AN454" s="333">
        <f t="shared" si="223"/>
        <v>6692</v>
      </c>
      <c r="AO454" s="331">
        <f t="shared" si="231"/>
        <v>1</v>
      </c>
      <c r="AP454" s="331">
        <f t="shared" si="232"/>
        <v>4</v>
      </c>
      <c r="AQ454" s="331">
        <f t="shared" si="233"/>
        <v>1</v>
      </c>
      <c r="AR454" s="331">
        <f t="shared" si="234"/>
        <v>6</v>
      </c>
      <c r="AS454" s="331">
        <f t="shared" si="235"/>
        <v>7</v>
      </c>
      <c r="AT454" s="331">
        <f t="shared" si="236"/>
        <v>3</v>
      </c>
      <c r="AU454" s="331">
        <f t="shared" si="237"/>
        <v>10</v>
      </c>
      <c r="AV454" s="331">
        <f t="shared" si="238"/>
        <v>10</v>
      </c>
      <c r="AW454" s="333">
        <f t="shared" si="239"/>
        <v>31</v>
      </c>
    </row>
    <row r="455" spans="1:49" x14ac:dyDescent="0.55000000000000004">
      <c r="A455" s="327">
        <f t="shared" si="224"/>
        <v>5</v>
      </c>
      <c r="B455" s="327">
        <v>18</v>
      </c>
      <c r="C455" s="327">
        <f t="shared" si="211"/>
        <v>5760</v>
      </c>
      <c r="D455" s="327">
        <f t="shared" si="225"/>
        <v>908</v>
      </c>
      <c r="E455" s="328">
        <f t="shared" si="226"/>
        <v>0.63055555555555554</v>
      </c>
      <c r="F455" s="327" t="str">
        <f t="shared" si="227"/>
        <v>Pico</v>
      </c>
      <c r="G455" s="329">
        <v>15</v>
      </c>
      <c r="H455" s="330">
        <v>8</v>
      </c>
      <c r="I455" s="331" t="s">
        <v>101</v>
      </c>
      <c r="J455" s="332" t="str">
        <f t="shared" si="228"/>
        <v>Não</v>
      </c>
      <c r="K455" s="332" t="str">
        <f t="shared" si="240"/>
        <v>Região</v>
      </c>
      <c r="L455" s="332" t="str">
        <f t="shared" si="229"/>
        <v>Lençóis Paulista</v>
      </c>
      <c r="M455" s="332" t="s">
        <v>334</v>
      </c>
      <c r="N455" s="333" t="s">
        <v>3</v>
      </c>
      <c r="O455" s="333" t="s">
        <v>49</v>
      </c>
      <c r="P455" s="334">
        <f t="shared" si="212"/>
        <v>913</v>
      </c>
      <c r="Q455" s="335">
        <v>15</v>
      </c>
      <c r="R455" s="336">
        <v>13</v>
      </c>
      <c r="S455" s="334">
        <f t="shared" si="213"/>
        <v>913</v>
      </c>
      <c r="T455" s="335">
        <v>15</v>
      </c>
      <c r="U455" s="336">
        <v>13</v>
      </c>
      <c r="V455" s="334">
        <f t="shared" si="214"/>
        <v>934</v>
      </c>
      <c r="W455" s="335">
        <v>15</v>
      </c>
      <c r="X455" s="336">
        <v>34</v>
      </c>
      <c r="Y455" s="334">
        <f t="shared" si="215"/>
        <v>940</v>
      </c>
      <c r="Z455" s="335">
        <v>15</v>
      </c>
      <c r="AA455" s="336">
        <v>40</v>
      </c>
      <c r="AB455" s="334">
        <f t="shared" si="216"/>
        <v>949</v>
      </c>
      <c r="AC455" s="335">
        <v>15</v>
      </c>
      <c r="AD455" s="336">
        <v>49</v>
      </c>
      <c r="AE455" s="334">
        <f t="shared" si="217"/>
        <v>949</v>
      </c>
      <c r="AF455" s="335">
        <v>15</v>
      </c>
      <c r="AG455" s="336">
        <v>49</v>
      </c>
      <c r="AH455" s="331">
        <f t="shared" si="230"/>
        <v>6668</v>
      </c>
      <c r="AI455" s="331">
        <f t="shared" si="218"/>
        <v>6673</v>
      </c>
      <c r="AJ455" s="331">
        <f t="shared" si="219"/>
        <v>6673</v>
      </c>
      <c r="AK455" s="331">
        <f t="shared" si="220"/>
        <v>6694</v>
      </c>
      <c r="AL455" s="331">
        <f t="shared" si="221"/>
        <v>6700</v>
      </c>
      <c r="AM455" s="331">
        <f t="shared" si="222"/>
        <v>6709</v>
      </c>
      <c r="AN455" s="333">
        <f t="shared" si="223"/>
        <v>6709</v>
      </c>
      <c r="AO455" s="331">
        <f t="shared" si="231"/>
        <v>1</v>
      </c>
      <c r="AP455" s="331">
        <f t="shared" si="232"/>
        <v>5</v>
      </c>
      <c r="AQ455" s="331">
        <f t="shared" si="233"/>
        <v>0</v>
      </c>
      <c r="AR455" s="331">
        <f t="shared" si="234"/>
        <v>21</v>
      </c>
      <c r="AS455" s="331">
        <f t="shared" si="235"/>
        <v>6</v>
      </c>
      <c r="AT455" s="331">
        <f t="shared" si="236"/>
        <v>9</v>
      </c>
      <c r="AU455" s="331">
        <f t="shared" si="237"/>
        <v>15</v>
      </c>
      <c r="AV455" s="331">
        <f t="shared" si="238"/>
        <v>0</v>
      </c>
      <c r="AW455" s="333">
        <f t="shared" si="239"/>
        <v>41</v>
      </c>
    </row>
    <row r="456" spans="1:49" x14ac:dyDescent="0.55000000000000004">
      <c r="A456" s="327">
        <f t="shared" si="224"/>
        <v>5</v>
      </c>
      <c r="B456" s="327">
        <v>18</v>
      </c>
      <c r="C456" s="327">
        <f t="shared" si="211"/>
        <v>5760</v>
      </c>
      <c r="D456" s="327">
        <f t="shared" si="225"/>
        <v>910</v>
      </c>
      <c r="E456" s="328">
        <f t="shared" si="226"/>
        <v>0.63194444444444442</v>
      </c>
      <c r="F456" s="327" t="str">
        <f t="shared" si="227"/>
        <v>Pico</v>
      </c>
      <c r="G456" s="329">
        <v>15</v>
      </c>
      <c r="H456" s="330">
        <v>10</v>
      </c>
      <c r="I456" s="331" t="s">
        <v>24</v>
      </c>
      <c r="J456" s="332" t="str">
        <f t="shared" si="228"/>
        <v>Não</v>
      </c>
      <c r="K456" s="332" t="str">
        <f t="shared" si="240"/>
        <v>Bauru</v>
      </c>
      <c r="L456" s="332" t="str">
        <f t="shared" si="229"/>
        <v>Bauru</v>
      </c>
      <c r="M456" s="332" t="s">
        <v>331</v>
      </c>
      <c r="N456" s="333" t="s">
        <v>3</v>
      </c>
      <c r="O456" s="333" t="s">
        <v>39</v>
      </c>
      <c r="P456" s="334">
        <f t="shared" si="212"/>
        <v>986</v>
      </c>
      <c r="Q456" s="335">
        <v>16</v>
      </c>
      <c r="R456" s="336">
        <v>26</v>
      </c>
      <c r="S456" s="334">
        <f t="shared" si="213"/>
        <v>986</v>
      </c>
      <c r="T456" s="335">
        <v>16</v>
      </c>
      <c r="U456" s="336">
        <v>26</v>
      </c>
      <c r="V456" s="334">
        <f t="shared" si="214"/>
        <v>1001</v>
      </c>
      <c r="W456" s="335">
        <v>16</v>
      </c>
      <c r="X456" s="336">
        <v>41</v>
      </c>
      <c r="Y456" s="334">
        <f t="shared" si="215"/>
        <v>1020</v>
      </c>
      <c r="Z456" s="335">
        <v>17</v>
      </c>
      <c r="AA456" s="336">
        <v>0</v>
      </c>
      <c r="AB456" s="334">
        <f t="shared" si="216"/>
        <v>1020</v>
      </c>
      <c r="AC456" s="335">
        <v>17</v>
      </c>
      <c r="AD456" s="336">
        <v>0</v>
      </c>
      <c r="AE456" s="334">
        <f t="shared" si="217"/>
        <v>1033</v>
      </c>
      <c r="AF456" s="335">
        <v>17</v>
      </c>
      <c r="AG456" s="336">
        <v>13</v>
      </c>
      <c r="AH456" s="331">
        <f t="shared" si="230"/>
        <v>6670</v>
      </c>
      <c r="AI456" s="331">
        <f t="shared" si="218"/>
        <v>6746</v>
      </c>
      <c r="AJ456" s="331">
        <f t="shared" si="219"/>
        <v>6746</v>
      </c>
      <c r="AK456" s="331">
        <f t="shared" si="220"/>
        <v>6761</v>
      </c>
      <c r="AL456" s="331">
        <f t="shared" si="221"/>
        <v>6780</v>
      </c>
      <c r="AM456" s="331">
        <f t="shared" si="222"/>
        <v>6780</v>
      </c>
      <c r="AN456" s="333">
        <f t="shared" si="223"/>
        <v>6793</v>
      </c>
      <c r="AO456" s="331">
        <f t="shared" si="231"/>
        <v>1</v>
      </c>
      <c r="AP456" s="331">
        <f t="shared" si="232"/>
        <v>76</v>
      </c>
      <c r="AQ456" s="331">
        <f t="shared" si="233"/>
        <v>0</v>
      </c>
      <c r="AR456" s="331">
        <f t="shared" si="234"/>
        <v>15</v>
      </c>
      <c r="AS456" s="331">
        <f t="shared" si="235"/>
        <v>19</v>
      </c>
      <c r="AT456" s="331">
        <f t="shared" si="236"/>
        <v>0</v>
      </c>
      <c r="AU456" s="331">
        <f t="shared" si="237"/>
        <v>19</v>
      </c>
      <c r="AV456" s="331">
        <f t="shared" si="238"/>
        <v>13</v>
      </c>
      <c r="AW456" s="333">
        <f t="shared" si="239"/>
        <v>123</v>
      </c>
    </row>
    <row r="457" spans="1:49" x14ac:dyDescent="0.55000000000000004">
      <c r="A457" s="327">
        <f t="shared" si="224"/>
        <v>5</v>
      </c>
      <c r="B457" s="327">
        <v>18</v>
      </c>
      <c r="C457" s="327">
        <f t="shared" si="211"/>
        <v>5760</v>
      </c>
      <c r="D457" s="327">
        <f t="shared" si="225"/>
        <v>911</v>
      </c>
      <c r="E457" s="328">
        <f t="shared" si="226"/>
        <v>0.63263888888888886</v>
      </c>
      <c r="F457" s="327" t="str">
        <f t="shared" si="227"/>
        <v>Pico</v>
      </c>
      <c r="G457" s="329">
        <v>15</v>
      </c>
      <c r="H457" s="330">
        <v>11</v>
      </c>
      <c r="I457" s="331" t="s">
        <v>47</v>
      </c>
      <c r="J457" s="332" t="str">
        <f t="shared" si="228"/>
        <v>Não</v>
      </c>
      <c r="K457" s="332" t="str">
        <f t="shared" si="240"/>
        <v>Bauru</v>
      </c>
      <c r="L457" s="332" t="str">
        <f t="shared" si="229"/>
        <v>Bauru</v>
      </c>
      <c r="M457" s="332" t="s">
        <v>329</v>
      </c>
      <c r="N457" s="333" t="s">
        <v>17</v>
      </c>
      <c r="O457" s="333" t="s">
        <v>12</v>
      </c>
      <c r="P457" s="334">
        <f t="shared" si="212"/>
        <v>975</v>
      </c>
      <c r="Q457" s="335">
        <v>16</v>
      </c>
      <c r="R457" s="336">
        <v>15</v>
      </c>
      <c r="S457" s="334">
        <f t="shared" si="213"/>
        <v>977</v>
      </c>
      <c r="T457" s="335">
        <v>16</v>
      </c>
      <c r="U457" s="336">
        <v>17</v>
      </c>
      <c r="V457" s="334">
        <f t="shared" si="214"/>
        <v>921</v>
      </c>
      <c r="W457" s="335">
        <v>15</v>
      </c>
      <c r="X457" s="336">
        <v>21</v>
      </c>
      <c r="Y457" s="334">
        <f t="shared" si="215"/>
        <v>933</v>
      </c>
      <c r="Z457" s="335">
        <v>15</v>
      </c>
      <c r="AA457" s="336">
        <v>33</v>
      </c>
      <c r="AB457" s="334">
        <f t="shared" si="216"/>
        <v>938</v>
      </c>
      <c r="AC457" s="335">
        <v>15</v>
      </c>
      <c r="AD457" s="336">
        <v>38</v>
      </c>
      <c r="AE457" s="334">
        <f t="shared" si="217"/>
        <v>947</v>
      </c>
      <c r="AF457" s="335">
        <v>15</v>
      </c>
      <c r="AG457" s="336">
        <v>47</v>
      </c>
      <c r="AH457" s="331">
        <f t="shared" si="230"/>
        <v>6671</v>
      </c>
      <c r="AI457" s="331">
        <f t="shared" si="218"/>
        <v>6735</v>
      </c>
      <c r="AJ457" s="331">
        <f t="shared" si="219"/>
        <v>6737</v>
      </c>
      <c r="AK457" s="331">
        <f t="shared" si="220"/>
        <v>6681</v>
      </c>
      <c r="AL457" s="331">
        <f t="shared" si="221"/>
        <v>6693</v>
      </c>
      <c r="AM457" s="331">
        <f t="shared" si="222"/>
        <v>6698</v>
      </c>
      <c r="AN457" s="333">
        <f t="shared" si="223"/>
        <v>6707</v>
      </c>
      <c r="AO457" s="331">
        <f t="shared" si="231"/>
        <v>1</v>
      </c>
      <c r="AP457" s="331">
        <f t="shared" si="232"/>
        <v>64</v>
      </c>
      <c r="AQ457" s="331">
        <f t="shared" si="233"/>
        <v>2</v>
      </c>
      <c r="AR457" s="331">
        <f t="shared" si="234"/>
        <v>-56</v>
      </c>
      <c r="AS457" s="331">
        <f t="shared" si="235"/>
        <v>12</v>
      </c>
      <c r="AT457" s="331">
        <f t="shared" si="236"/>
        <v>5</v>
      </c>
      <c r="AU457" s="331">
        <f t="shared" si="237"/>
        <v>17</v>
      </c>
      <c r="AV457" s="331">
        <f t="shared" si="238"/>
        <v>9</v>
      </c>
      <c r="AW457" s="333">
        <f t="shared" si="239"/>
        <v>36</v>
      </c>
    </row>
    <row r="458" spans="1:49" x14ac:dyDescent="0.55000000000000004">
      <c r="A458" s="327">
        <f t="shared" si="224"/>
        <v>5</v>
      </c>
      <c r="B458" s="327">
        <v>18</v>
      </c>
      <c r="C458" s="327">
        <f t="shared" si="211"/>
        <v>5760</v>
      </c>
      <c r="D458" s="327">
        <f t="shared" si="225"/>
        <v>913</v>
      </c>
      <c r="E458" s="328">
        <f t="shared" si="226"/>
        <v>0.63402777777777775</v>
      </c>
      <c r="F458" s="327" t="str">
        <f t="shared" si="227"/>
        <v>Pico</v>
      </c>
      <c r="G458" s="329">
        <v>15</v>
      </c>
      <c r="H458" s="330">
        <v>13</v>
      </c>
      <c r="I458" s="331" t="s">
        <v>6</v>
      </c>
      <c r="J458" s="332" t="str">
        <f t="shared" si="228"/>
        <v>Não</v>
      </c>
      <c r="K458" s="332" t="str">
        <f t="shared" si="240"/>
        <v>Bauru</v>
      </c>
      <c r="L458" s="332" t="str">
        <f t="shared" si="229"/>
        <v>Bauru</v>
      </c>
      <c r="M458" s="332" t="s">
        <v>328</v>
      </c>
      <c r="N458" s="333" t="s">
        <v>17</v>
      </c>
      <c r="O458" s="333" t="s">
        <v>7</v>
      </c>
      <c r="P458" s="334">
        <f t="shared" si="212"/>
        <v>923</v>
      </c>
      <c r="Q458" s="335">
        <v>15</v>
      </c>
      <c r="R458" s="336">
        <v>23</v>
      </c>
      <c r="S458" s="334">
        <f t="shared" si="213"/>
        <v>924</v>
      </c>
      <c r="T458" s="335">
        <v>15</v>
      </c>
      <c r="U458" s="336">
        <v>24</v>
      </c>
      <c r="V458" s="334">
        <f t="shared" si="214"/>
        <v>933</v>
      </c>
      <c r="W458" s="335">
        <v>15</v>
      </c>
      <c r="X458" s="336">
        <v>33</v>
      </c>
      <c r="Y458" s="334">
        <f t="shared" si="215"/>
        <v>947</v>
      </c>
      <c r="Z458" s="335">
        <v>15</v>
      </c>
      <c r="AA458" s="336">
        <v>47</v>
      </c>
      <c r="AB458" s="334">
        <f t="shared" si="216"/>
        <v>949</v>
      </c>
      <c r="AC458" s="335">
        <v>15</v>
      </c>
      <c r="AD458" s="336">
        <v>49</v>
      </c>
      <c r="AE458" s="334">
        <f t="shared" si="217"/>
        <v>950</v>
      </c>
      <c r="AF458" s="335">
        <v>15</v>
      </c>
      <c r="AG458" s="336">
        <v>50</v>
      </c>
      <c r="AH458" s="331">
        <f t="shared" si="230"/>
        <v>6673</v>
      </c>
      <c r="AI458" s="331">
        <f t="shared" si="218"/>
        <v>6683</v>
      </c>
      <c r="AJ458" s="331">
        <f t="shared" si="219"/>
        <v>6684</v>
      </c>
      <c r="AK458" s="331">
        <f t="shared" si="220"/>
        <v>6693</v>
      </c>
      <c r="AL458" s="331">
        <f t="shared" si="221"/>
        <v>6707</v>
      </c>
      <c r="AM458" s="331">
        <f t="shared" si="222"/>
        <v>6709</v>
      </c>
      <c r="AN458" s="333">
        <f t="shared" si="223"/>
        <v>6710</v>
      </c>
      <c r="AO458" s="331">
        <f t="shared" si="231"/>
        <v>1</v>
      </c>
      <c r="AP458" s="331">
        <f t="shared" si="232"/>
        <v>10</v>
      </c>
      <c r="AQ458" s="331">
        <f t="shared" si="233"/>
        <v>1</v>
      </c>
      <c r="AR458" s="331">
        <f t="shared" si="234"/>
        <v>9</v>
      </c>
      <c r="AS458" s="331">
        <f t="shared" si="235"/>
        <v>14</v>
      </c>
      <c r="AT458" s="331">
        <f t="shared" si="236"/>
        <v>2</v>
      </c>
      <c r="AU458" s="331">
        <f t="shared" si="237"/>
        <v>16</v>
      </c>
      <c r="AV458" s="331">
        <f t="shared" si="238"/>
        <v>1</v>
      </c>
      <c r="AW458" s="333">
        <f t="shared" si="239"/>
        <v>37</v>
      </c>
    </row>
    <row r="459" spans="1:49" x14ac:dyDescent="0.55000000000000004">
      <c r="A459" s="327">
        <f t="shared" si="224"/>
        <v>5</v>
      </c>
      <c r="B459" s="327">
        <v>18</v>
      </c>
      <c r="C459" s="327">
        <f t="shared" si="211"/>
        <v>5760</v>
      </c>
      <c r="D459" s="327">
        <f t="shared" si="225"/>
        <v>919</v>
      </c>
      <c r="E459" s="328">
        <f t="shared" si="226"/>
        <v>0.6381944444444444</v>
      </c>
      <c r="F459" s="327" t="str">
        <f t="shared" si="227"/>
        <v>Pico</v>
      </c>
      <c r="G459" s="329">
        <v>15</v>
      </c>
      <c r="H459" s="330">
        <v>19</v>
      </c>
      <c r="I459" s="331" t="s">
        <v>16</v>
      </c>
      <c r="J459" s="332" t="str">
        <f t="shared" si="228"/>
        <v>Não</v>
      </c>
      <c r="K459" s="332" t="str">
        <f t="shared" si="240"/>
        <v>Região</v>
      </c>
      <c r="L459" s="332" t="str">
        <f t="shared" si="229"/>
        <v>Pederneiras</v>
      </c>
      <c r="M459" s="332" t="s">
        <v>330</v>
      </c>
      <c r="N459" s="333" t="s">
        <v>3</v>
      </c>
      <c r="O459" s="333" t="s">
        <v>18</v>
      </c>
      <c r="P459" s="334">
        <f t="shared" si="212"/>
        <v>924</v>
      </c>
      <c r="Q459" s="335">
        <v>15</v>
      </c>
      <c r="R459" s="336">
        <v>24</v>
      </c>
      <c r="S459" s="334">
        <f t="shared" si="213"/>
        <v>925</v>
      </c>
      <c r="T459" s="335">
        <v>15</v>
      </c>
      <c r="U459" s="336">
        <v>25</v>
      </c>
      <c r="V459" s="334">
        <f t="shared" si="214"/>
        <v>938</v>
      </c>
      <c r="W459" s="335">
        <v>15</v>
      </c>
      <c r="X459" s="336">
        <v>38</v>
      </c>
      <c r="Y459" s="334">
        <f t="shared" si="215"/>
        <v>938</v>
      </c>
      <c r="Z459" s="335">
        <v>15</v>
      </c>
      <c r="AA459" s="336">
        <v>38</v>
      </c>
      <c r="AB459" s="334">
        <f t="shared" si="216"/>
        <v>949</v>
      </c>
      <c r="AC459" s="335">
        <v>15</v>
      </c>
      <c r="AD459" s="336">
        <v>49</v>
      </c>
      <c r="AE459" s="334">
        <f t="shared" si="217"/>
        <v>964</v>
      </c>
      <c r="AF459" s="335">
        <v>16</v>
      </c>
      <c r="AG459" s="336">
        <v>4</v>
      </c>
      <c r="AH459" s="331">
        <f t="shared" si="230"/>
        <v>6679</v>
      </c>
      <c r="AI459" s="331">
        <f t="shared" si="218"/>
        <v>6684</v>
      </c>
      <c r="AJ459" s="331">
        <f t="shared" si="219"/>
        <v>6685</v>
      </c>
      <c r="AK459" s="331">
        <f t="shared" si="220"/>
        <v>6698</v>
      </c>
      <c r="AL459" s="331">
        <f t="shared" si="221"/>
        <v>6698</v>
      </c>
      <c r="AM459" s="331">
        <f t="shared" si="222"/>
        <v>6709</v>
      </c>
      <c r="AN459" s="333">
        <f t="shared" si="223"/>
        <v>6724</v>
      </c>
      <c r="AO459" s="331">
        <f t="shared" si="231"/>
        <v>1</v>
      </c>
      <c r="AP459" s="331">
        <f t="shared" si="232"/>
        <v>5</v>
      </c>
      <c r="AQ459" s="331">
        <f t="shared" si="233"/>
        <v>1</v>
      </c>
      <c r="AR459" s="331">
        <f t="shared" si="234"/>
        <v>13</v>
      </c>
      <c r="AS459" s="331">
        <f t="shared" si="235"/>
        <v>0</v>
      </c>
      <c r="AT459" s="331">
        <f t="shared" si="236"/>
        <v>11</v>
      </c>
      <c r="AU459" s="331">
        <f t="shared" si="237"/>
        <v>11</v>
      </c>
      <c r="AV459" s="331">
        <f t="shared" si="238"/>
        <v>15</v>
      </c>
      <c r="AW459" s="333">
        <f t="shared" si="239"/>
        <v>45</v>
      </c>
    </row>
    <row r="460" spans="1:49" x14ac:dyDescent="0.55000000000000004">
      <c r="A460" s="327">
        <f t="shared" si="224"/>
        <v>5</v>
      </c>
      <c r="B460" s="327">
        <v>18</v>
      </c>
      <c r="C460" s="327">
        <f t="shared" si="211"/>
        <v>5760</v>
      </c>
      <c r="D460" s="327">
        <f t="shared" si="225"/>
        <v>927</v>
      </c>
      <c r="E460" s="328">
        <f t="shared" si="226"/>
        <v>0.64374999999999993</v>
      </c>
      <c r="F460" s="327" t="str">
        <f t="shared" si="227"/>
        <v>Pico</v>
      </c>
      <c r="G460" s="329">
        <v>15</v>
      </c>
      <c r="H460" s="330">
        <v>27</v>
      </c>
      <c r="I460" s="331" t="s">
        <v>27</v>
      </c>
      <c r="J460" s="332" t="str">
        <f t="shared" si="228"/>
        <v>Não</v>
      </c>
      <c r="K460" s="332" t="str">
        <f t="shared" si="240"/>
        <v>Região</v>
      </c>
      <c r="L460" s="332" t="str">
        <f t="shared" si="229"/>
        <v>Arealva</v>
      </c>
      <c r="M460" s="332" t="s">
        <v>332</v>
      </c>
      <c r="N460" s="333" t="s">
        <v>3</v>
      </c>
      <c r="O460" s="333" t="s">
        <v>28</v>
      </c>
      <c r="P460" s="334">
        <f t="shared" si="212"/>
        <v>929</v>
      </c>
      <c r="Q460" s="335">
        <v>15</v>
      </c>
      <c r="R460" s="336">
        <v>29</v>
      </c>
      <c r="S460" s="334">
        <f t="shared" si="213"/>
        <v>930</v>
      </c>
      <c r="T460" s="335">
        <v>15</v>
      </c>
      <c r="U460" s="336">
        <v>30</v>
      </c>
      <c r="V460" s="334">
        <f t="shared" si="214"/>
        <v>949</v>
      </c>
      <c r="W460" s="335">
        <v>15</v>
      </c>
      <c r="X460" s="336">
        <v>49</v>
      </c>
      <c r="Y460" s="334">
        <f t="shared" si="215"/>
        <v>959</v>
      </c>
      <c r="Z460" s="335">
        <v>15</v>
      </c>
      <c r="AA460" s="336">
        <v>59</v>
      </c>
      <c r="AB460" s="334">
        <f t="shared" si="216"/>
        <v>959</v>
      </c>
      <c r="AC460" s="335">
        <v>15</v>
      </c>
      <c r="AD460" s="336">
        <v>59</v>
      </c>
      <c r="AE460" s="334">
        <f t="shared" si="217"/>
        <v>976</v>
      </c>
      <c r="AF460" s="335">
        <v>16</v>
      </c>
      <c r="AG460" s="336">
        <v>16</v>
      </c>
      <c r="AH460" s="331">
        <f t="shared" si="230"/>
        <v>6687</v>
      </c>
      <c r="AI460" s="331">
        <f t="shared" si="218"/>
        <v>6689</v>
      </c>
      <c r="AJ460" s="331">
        <f t="shared" si="219"/>
        <v>6690</v>
      </c>
      <c r="AK460" s="331">
        <f t="shared" si="220"/>
        <v>6709</v>
      </c>
      <c r="AL460" s="331">
        <f t="shared" si="221"/>
        <v>6719</v>
      </c>
      <c r="AM460" s="331">
        <f t="shared" si="222"/>
        <v>6719</v>
      </c>
      <c r="AN460" s="333">
        <f t="shared" si="223"/>
        <v>6736</v>
      </c>
      <c r="AO460" s="331">
        <f t="shared" si="231"/>
        <v>1</v>
      </c>
      <c r="AP460" s="331">
        <f t="shared" si="232"/>
        <v>2</v>
      </c>
      <c r="AQ460" s="331">
        <f t="shared" si="233"/>
        <v>1</v>
      </c>
      <c r="AR460" s="331">
        <f t="shared" si="234"/>
        <v>19</v>
      </c>
      <c r="AS460" s="331">
        <f t="shared" si="235"/>
        <v>10</v>
      </c>
      <c r="AT460" s="331">
        <f t="shared" si="236"/>
        <v>0</v>
      </c>
      <c r="AU460" s="331">
        <f t="shared" si="237"/>
        <v>10</v>
      </c>
      <c r="AV460" s="331">
        <f t="shared" si="238"/>
        <v>17</v>
      </c>
      <c r="AW460" s="333">
        <f t="shared" si="239"/>
        <v>49</v>
      </c>
    </row>
    <row r="461" spans="1:49" x14ac:dyDescent="0.55000000000000004">
      <c r="A461" s="327">
        <f t="shared" si="224"/>
        <v>5</v>
      </c>
      <c r="B461" s="327">
        <v>18</v>
      </c>
      <c r="C461" s="327">
        <f t="shared" si="211"/>
        <v>5760</v>
      </c>
      <c r="D461" s="327">
        <f t="shared" si="225"/>
        <v>930</v>
      </c>
      <c r="E461" s="328">
        <f t="shared" si="226"/>
        <v>0.64583333333333337</v>
      </c>
      <c r="F461" s="327" t="str">
        <f t="shared" si="227"/>
        <v>Pico</v>
      </c>
      <c r="G461" s="329">
        <v>15</v>
      </c>
      <c r="H461" s="330">
        <v>30</v>
      </c>
      <c r="I461" s="331" t="s">
        <v>118</v>
      </c>
      <c r="J461" s="332" t="str">
        <f t="shared" si="228"/>
        <v>Não</v>
      </c>
      <c r="K461" s="332" t="str">
        <f t="shared" si="240"/>
        <v>Bauru</v>
      </c>
      <c r="L461" s="332" t="str">
        <f t="shared" si="229"/>
        <v>Bauru</v>
      </c>
      <c r="M461" s="332" t="s">
        <v>333</v>
      </c>
      <c r="N461" s="333" t="s">
        <v>22</v>
      </c>
      <c r="O461" s="333" t="s">
        <v>53</v>
      </c>
      <c r="P461" s="334">
        <f t="shared" si="212"/>
        <v>936</v>
      </c>
      <c r="Q461" s="335">
        <v>15</v>
      </c>
      <c r="R461" s="336">
        <v>36</v>
      </c>
      <c r="S461" s="334">
        <f t="shared" si="213"/>
        <v>936</v>
      </c>
      <c r="T461" s="335">
        <v>15</v>
      </c>
      <c r="U461" s="336">
        <v>36</v>
      </c>
      <c r="V461" s="334">
        <f t="shared" si="214"/>
        <v>944</v>
      </c>
      <c r="W461" s="335">
        <v>15</v>
      </c>
      <c r="X461" s="336">
        <v>44</v>
      </c>
      <c r="Y461" s="334">
        <f t="shared" si="215"/>
        <v>997</v>
      </c>
      <c r="Z461" s="335">
        <v>16</v>
      </c>
      <c r="AA461" s="336">
        <v>37</v>
      </c>
      <c r="AB461" s="334">
        <f t="shared" si="216"/>
        <v>0</v>
      </c>
      <c r="AC461" s="335"/>
      <c r="AD461" s="336"/>
      <c r="AE461" s="334">
        <f t="shared" si="217"/>
        <v>0</v>
      </c>
      <c r="AF461" s="335"/>
      <c r="AG461" s="336"/>
      <c r="AH461" s="331">
        <f t="shared" si="230"/>
        <v>6690</v>
      </c>
      <c r="AI461" s="331">
        <f t="shared" si="218"/>
        <v>6696</v>
      </c>
      <c r="AJ461" s="331">
        <f t="shared" si="219"/>
        <v>6696</v>
      </c>
      <c r="AK461" s="331">
        <f t="shared" si="220"/>
        <v>6704</v>
      </c>
      <c r="AL461" s="331">
        <f t="shared" si="221"/>
        <v>6757</v>
      </c>
      <c r="AM461" s="331">
        <f t="shared" si="222"/>
        <v>5760</v>
      </c>
      <c r="AN461" s="333">
        <f t="shared" si="223"/>
        <v>5760</v>
      </c>
      <c r="AO461" s="331">
        <f t="shared" si="231"/>
        <v>1</v>
      </c>
      <c r="AP461" s="331">
        <f t="shared" si="232"/>
        <v>6</v>
      </c>
      <c r="AQ461" s="331">
        <f t="shared" si="233"/>
        <v>0</v>
      </c>
      <c r="AR461" s="331">
        <f t="shared" si="234"/>
        <v>8</v>
      </c>
      <c r="AS461" s="331">
        <f t="shared" si="235"/>
        <v>53</v>
      </c>
      <c r="AT461" s="331">
        <f t="shared" si="236"/>
        <v>-997</v>
      </c>
      <c r="AU461" s="331">
        <f t="shared" si="237"/>
        <v>-944</v>
      </c>
      <c r="AV461" s="331">
        <f t="shared" si="238"/>
        <v>0</v>
      </c>
      <c r="AW461" s="333">
        <f t="shared" si="239"/>
        <v>-930</v>
      </c>
    </row>
    <row r="462" spans="1:49" x14ac:dyDescent="0.55000000000000004">
      <c r="A462" s="327">
        <f t="shared" si="224"/>
        <v>5</v>
      </c>
      <c r="B462" s="327">
        <v>18</v>
      </c>
      <c r="C462" s="327">
        <f t="shared" si="211"/>
        <v>5760</v>
      </c>
      <c r="D462" s="327" t="str">
        <f t="shared" si="225"/>
        <v/>
      </c>
      <c r="E462" s="328" t="str">
        <f t="shared" si="226"/>
        <v/>
      </c>
      <c r="F462" s="327" t="str">
        <f t="shared" si="227"/>
        <v/>
      </c>
      <c r="G462" s="329"/>
      <c r="H462" s="330"/>
      <c r="I462" s="331"/>
      <c r="J462" s="337" t="str">
        <f t="shared" si="228"/>
        <v>Sim</v>
      </c>
      <c r="K462" s="337" t="str">
        <f t="shared" si="240"/>
        <v>Bauru</v>
      </c>
      <c r="L462" s="337" t="str">
        <f t="shared" si="229"/>
        <v>Bauru</v>
      </c>
      <c r="M462" s="337" t="s">
        <v>333</v>
      </c>
      <c r="N462" s="338" t="s">
        <v>22</v>
      </c>
      <c r="O462" s="333" t="s">
        <v>54</v>
      </c>
      <c r="P462" s="334">
        <f t="shared" si="212"/>
        <v>934</v>
      </c>
      <c r="Q462" s="335">
        <v>15</v>
      </c>
      <c r="R462" s="336">
        <v>34</v>
      </c>
      <c r="S462" s="334">
        <f t="shared" si="213"/>
        <v>934</v>
      </c>
      <c r="T462" s="335">
        <v>15</v>
      </c>
      <c r="U462" s="336">
        <v>34</v>
      </c>
      <c r="V462" s="334">
        <f t="shared" si="214"/>
        <v>947</v>
      </c>
      <c r="W462" s="335">
        <v>15</v>
      </c>
      <c r="X462" s="336">
        <v>47</v>
      </c>
      <c r="Y462" s="334">
        <f t="shared" si="215"/>
        <v>986</v>
      </c>
      <c r="Z462" s="335">
        <v>16</v>
      </c>
      <c r="AA462" s="336">
        <v>26</v>
      </c>
      <c r="AB462" s="334">
        <f t="shared" si="216"/>
        <v>0</v>
      </c>
      <c r="AC462" s="335"/>
      <c r="AD462" s="336"/>
      <c r="AE462" s="334">
        <f t="shared" si="217"/>
        <v>0</v>
      </c>
      <c r="AF462" s="335"/>
      <c r="AG462" s="336"/>
      <c r="AH462" s="331">
        <f t="shared" si="230"/>
        <v>0</v>
      </c>
      <c r="AI462" s="331">
        <f t="shared" si="218"/>
        <v>6694</v>
      </c>
      <c r="AJ462" s="331">
        <f t="shared" si="219"/>
        <v>6694</v>
      </c>
      <c r="AK462" s="331">
        <f t="shared" si="220"/>
        <v>6707</v>
      </c>
      <c r="AL462" s="331">
        <f t="shared" si="221"/>
        <v>6746</v>
      </c>
      <c r="AM462" s="331">
        <f t="shared" si="222"/>
        <v>5760</v>
      </c>
      <c r="AN462" s="333">
        <f t="shared" si="223"/>
        <v>5760</v>
      </c>
      <c r="AO462" s="331">
        <f t="shared" si="231"/>
        <v>1</v>
      </c>
      <c r="AP462" s="331">
        <f t="shared" si="232"/>
        <v>6694</v>
      </c>
      <c r="AQ462" s="331">
        <f t="shared" si="233"/>
        <v>0</v>
      </c>
      <c r="AR462" s="331">
        <f t="shared" si="234"/>
        <v>13</v>
      </c>
      <c r="AS462" s="331">
        <f t="shared" si="235"/>
        <v>39</v>
      </c>
      <c r="AT462" s="331">
        <f t="shared" si="236"/>
        <v>-986</v>
      </c>
      <c r="AU462" s="331">
        <f t="shared" si="237"/>
        <v>-947</v>
      </c>
      <c r="AV462" s="331">
        <f t="shared" si="238"/>
        <v>0</v>
      </c>
      <c r="AW462" s="333">
        <f t="shared" si="239"/>
        <v>5760</v>
      </c>
    </row>
    <row r="463" spans="1:49" x14ac:dyDescent="0.55000000000000004">
      <c r="A463" s="327">
        <f t="shared" si="224"/>
        <v>5</v>
      </c>
      <c r="B463" s="327">
        <v>18</v>
      </c>
      <c r="C463" s="327">
        <f t="shared" ref="C463:C501" si="241">4*1440</f>
        <v>5760</v>
      </c>
      <c r="D463" s="327" t="str">
        <f t="shared" si="225"/>
        <v/>
      </c>
      <c r="E463" s="328" t="str">
        <f t="shared" si="226"/>
        <v/>
      </c>
      <c r="F463" s="327" t="str">
        <f t="shared" si="227"/>
        <v/>
      </c>
      <c r="G463" s="329"/>
      <c r="H463" s="330"/>
      <c r="I463" s="331"/>
      <c r="J463" s="337" t="str">
        <f t="shared" si="228"/>
        <v>Sim</v>
      </c>
      <c r="K463" s="337" t="str">
        <f t="shared" si="240"/>
        <v>Bauru</v>
      </c>
      <c r="L463" s="337" t="str">
        <f t="shared" si="229"/>
        <v>Bauru</v>
      </c>
      <c r="M463" s="337" t="s">
        <v>333</v>
      </c>
      <c r="N463" s="338" t="s">
        <v>22</v>
      </c>
      <c r="O463" s="333" t="s">
        <v>23</v>
      </c>
      <c r="P463" s="334">
        <f t="shared" si="212"/>
        <v>947</v>
      </c>
      <c r="Q463" s="335">
        <v>15</v>
      </c>
      <c r="R463" s="336">
        <v>47</v>
      </c>
      <c r="S463" s="334">
        <f t="shared" si="213"/>
        <v>947</v>
      </c>
      <c r="T463" s="335">
        <v>15</v>
      </c>
      <c r="U463" s="336">
        <v>47</v>
      </c>
      <c r="V463" s="334">
        <f t="shared" si="214"/>
        <v>948</v>
      </c>
      <c r="W463" s="335">
        <v>15</v>
      </c>
      <c r="X463" s="336">
        <v>48</v>
      </c>
      <c r="Y463" s="334">
        <f t="shared" si="215"/>
        <v>972</v>
      </c>
      <c r="Z463" s="335">
        <v>16</v>
      </c>
      <c r="AA463" s="336">
        <v>12</v>
      </c>
      <c r="AB463" s="334">
        <f t="shared" si="216"/>
        <v>0</v>
      </c>
      <c r="AC463" s="335"/>
      <c r="AD463" s="336"/>
      <c r="AE463" s="334">
        <f t="shared" si="217"/>
        <v>0</v>
      </c>
      <c r="AF463" s="335"/>
      <c r="AG463" s="336"/>
      <c r="AH463" s="331">
        <f t="shared" si="230"/>
        <v>0</v>
      </c>
      <c r="AI463" s="331">
        <f t="shared" si="218"/>
        <v>6707</v>
      </c>
      <c r="AJ463" s="331">
        <f t="shared" si="219"/>
        <v>6707</v>
      </c>
      <c r="AK463" s="331">
        <f t="shared" si="220"/>
        <v>6708</v>
      </c>
      <c r="AL463" s="331">
        <f t="shared" si="221"/>
        <v>6732</v>
      </c>
      <c r="AM463" s="331">
        <f t="shared" si="222"/>
        <v>5760</v>
      </c>
      <c r="AN463" s="333">
        <f t="shared" si="223"/>
        <v>5760</v>
      </c>
      <c r="AO463" s="331">
        <f t="shared" si="231"/>
        <v>1</v>
      </c>
      <c r="AP463" s="331">
        <f t="shared" si="232"/>
        <v>6707</v>
      </c>
      <c r="AQ463" s="331">
        <f t="shared" si="233"/>
        <v>0</v>
      </c>
      <c r="AR463" s="331">
        <f t="shared" si="234"/>
        <v>1</v>
      </c>
      <c r="AS463" s="331">
        <f t="shared" si="235"/>
        <v>24</v>
      </c>
      <c r="AT463" s="331">
        <f t="shared" si="236"/>
        <v>-972</v>
      </c>
      <c r="AU463" s="331">
        <f t="shared" si="237"/>
        <v>-948</v>
      </c>
      <c r="AV463" s="331">
        <f t="shared" si="238"/>
        <v>0</v>
      </c>
      <c r="AW463" s="333">
        <f t="shared" si="239"/>
        <v>5760</v>
      </c>
    </row>
    <row r="464" spans="1:49" x14ac:dyDescent="0.55000000000000004">
      <c r="A464" s="327">
        <f t="shared" si="224"/>
        <v>5</v>
      </c>
      <c r="B464" s="327">
        <v>18</v>
      </c>
      <c r="C464" s="327">
        <f t="shared" si="241"/>
        <v>5760</v>
      </c>
      <c r="D464" s="327">
        <f t="shared" si="225"/>
        <v>955</v>
      </c>
      <c r="E464" s="328">
        <f t="shared" si="226"/>
        <v>0.66319444444444442</v>
      </c>
      <c r="F464" s="327" t="str">
        <f t="shared" si="227"/>
        <v>Pico</v>
      </c>
      <c r="G464" s="329">
        <v>15</v>
      </c>
      <c r="H464" s="330">
        <v>55</v>
      </c>
      <c r="I464" s="331" t="s">
        <v>43</v>
      </c>
      <c r="J464" s="332" t="str">
        <f t="shared" si="228"/>
        <v>Não</v>
      </c>
      <c r="K464" s="332" t="str">
        <f t="shared" si="240"/>
        <v>Bauru</v>
      </c>
      <c r="L464" s="332" t="str">
        <f t="shared" si="229"/>
        <v>Bauru</v>
      </c>
      <c r="M464" s="332" t="s">
        <v>333</v>
      </c>
      <c r="N464" s="333" t="s">
        <v>17</v>
      </c>
      <c r="O464" s="333" t="s">
        <v>23</v>
      </c>
      <c r="P464" s="334">
        <f t="shared" si="212"/>
        <v>1014</v>
      </c>
      <c r="Q464" s="335">
        <v>16</v>
      </c>
      <c r="R464" s="336">
        <v>54</v>
      </c>
      <c r="S464" s="334">
        <f t="shared" si="213"/>
        <v>1014</v>
      </c>
      <c r="T464" s="335">
        <v>16</v>
      </c>
      <c r="U464" s="336">
        <v>54</v>
      </c>
      <c r="V464" s="334">
        <f t="shared" si="214"/>
        <v>1019</v>
      </c>
      <c r="W464" s="335">
        <v>16</v>
      </c>
      <c r="X464" s="336">
        <v>59</v>
      </c>
      <c r="Y464" s="334">
        <f t="shared" si="215"/>
        <v>1029</v>
      </c>
      <c r="Z464" s="335">
        <v>17</v>
      </c>
      <c r="AA464" s="336">
        <v>9</v>
      </c>
      <c r="AB464" s="334">
        <f t="shared" si="216"/>
        <v>1034</v>
      </c>
      <c r="AC464" s="335">
        <v>17</v>
      </c>
      <c r="AD464" s="336">
        <v>14</v>
      </c>
      <c r="AE464" s="334">
        <f t="shared" si="217"/>
        <v>1057</v>
      </c>
      <c r="AF464" s="335">
        <v>17</v>
      </c>
      <c r="AG464" s="336">
        <v>37</v>
      </c>
      <c r="AH464" s="331">
        <f t="shared" si="230"/>
        <v>6715</v>
      </c>
      <c r="AI464" s="331">
        <f t="shared" si="218"/>
        <v>6774</v>
      </c>
      <c r="AJ464" s="331">
        <f t="shared" si="219"/>
        <v>6774</v>
      </c>
      <c r="AK464" s="331">
        <f t="shared" si="220"/>
        <v>6779</v>
      </c>
      <c r="AL464" s="331">
        <f t="shared" si="221"/>
        <v>6789</v>
      </c>
      <c r="AM464" s="331">
        <f t="shared" si="222"/>
        <v>6794</v>
      </c>
      <c r="AN464" s="333">
        <f t="shared" si="223"/>
        <v>6817</v>
      </c>
      <c r="AO464" s="331">
        <f t="shared" si="231"/>
        <v>1</v>
      </c>
      <c r="AP464" s="331">
        <f t="shared" si="232"/>
        <v>59</v>
      </c>
      <c r="AQ464" s="331">
        <f t="shared" si="233"/>
        <v>0</v>
      </c>
      <c r="AR464" s="331">
        <f t="shared" si="234"/>
        <v>5</v>
      </c>
      <c r="AS464" s="331">
        <f t="shared" si="235"/>
        <v>10</v>
      </c>
      <c r="AT464" s="331">
        <f t="shared" si="236"/>
        <v>5</v>
      </c>
      <c r="AU464" s="331">
        <f t="shared" si="237"/>
        <v>15</v>
      </c>
      <c r="AV464" s="331">
        <f t="shared" si="238"/>
        <v>23</v>
      </c>
      <c r="AW464" s="333">
        <f t="shared" si="239"/>
        <v>102</v>
      </c>
    </row>
    <row r="465" spans="1:49" x14ac:dyDescent="0.55000000000000004">
      <c r="A465" s="327">
        <f t="shared" si="224"/>
        <v>5</v>
      </c>
      <c r="B465" s="327">
        <v>18</v>
      </c>
      <c r="C465" s="327">
        <f t="shared" si="241"/>
        <v>5760</v>
      </c>
      <c r="D465" s="327">
        <f t="shared" si="225"/>
        <v>958</v>
      </c>
      <c r="E465" s="328">
        <f t="shared" si="226"/>
        <v>0.66527777777777775</v>
      </c>
      <c r="F465" s="327" t="str">
        <f t="shared" si="227"/>
        <v>Pico</v>
      </c>
      <c r="G465" s="329">
        <v>15</v>
      </c>
      <c r="H465" s="330">
        <v>58</v>
      </c>
      <c r="I465" s="331" t="s">
        <v>8</v>
      </c>
      <c r="J465" s="332" t="str">
        <f t="shared" si="228"/>
        <v>Não</v>
      </c>
      <c r="K465" s="332" t="str">
        <f t="shared" si="240"/>
        <v>Região</v>
      </c>
      <c r="L465" s="332" t="str">
        <f t="shared" si="229"/>
        <v>Agudos</v>
      </c>
      <c r="M465" s="332" t="s">
        <v>327</v>
      </c>
      <c r="N465" s="333" t="s">
        <v>3</v>
      </c>
      <c r="O465" s="333" t="s">
        <v>9</v>
      </c>
      <c r="P465" s="334">
        <f t="shared" si="212"/>
        <v>962</v>
      </c>
      <c r="Q465" s="335">
        <v>16</v>
      </c>
      <c r="R465" s="336">
        <v>2</v>
      </c>
      <c r="S465" s="334">
        <f t="shared" si="213"/>
        <v>962</v>
      </c>
      <c r="T465" s="335">
        <v>16</v>
      </c>
      <c r="U465" s="336">
        <v>2</v>
      </c>
      <c r="V465" s="334">
        <f t="shared" si="214"/>
        <v>0</v>
      </c>
      <c r="W465" s="335"/>
      <c r="X465" s="336"/>
      <c r="Y465" s="334">
        <f t="shared" si="215"/>
        <v>0</v>
      </c>
      <c r="Z465" s="335"/>
      <c r="AA465" s="336"/>
      <c r="AB465" s="334">
        <f t="shared" si="216"/>
        <v>0</v>
      </c>
      <c r="AC465" s="335"/>
      <c r="AD465" s="336"/>
      <c r="AE465" s="334">
        <f t="shared" si="217"/>
        <v>0</v>
      </c>
      <c r="AF465" s="335"/>
      <c r="AG465" s="336"/>
      <c r="AH465" s="331">
        <f t="shared" si="230"/>
        <v>6718</v>
      </c>
      <c r="AI465" s="331">
        <f t="shared" si="218"/>
        <v>6722</v>
      </c>
      <c r="AJ465" s="331">
        <f t="shared" si="219"/>
        <v>6722</v>
      </c>
      <c r="AK465" s="331">
        <f t="shared" si="220"/>
        <v>5760</v>
      </c>
      <c r="AL465" s="331">
        <f t="shared" si="221"/>
        <v>5760</v>
      </c>
      <c r="AM465" s="331">
        <f t="shared" si="222"/>
        <v>5760</v>
      </c>
      <c r="AN465" s="333">
        <f t="shared" si="223"/>
        <v>5760</v>
      </c>
      <c r="AO465" s="331">
        <f t="shared" si="231"/>
        <v>1</v>
      </c>
      <c r="AP465" s="331">
        <f t="shared" si="232"/>
        <v>4</v>
      </c>
      <c r="AQ465" s="331">
        <f t="shared" si="233"/>
        <v>0</v>
      </c>
      <c r="AR465" s="331">
        <f t="shared" si="234"/>
        <v>-962</v>
      </c>
      <c r="AS465" s="331">
        <f t="shared" si="235"/>
        <v>0</v>
      </c>
      <c r="AT465" s="331">
        <f t="shared" si="236"/>
        <v>0</v>
      </c>
      <c r="AU465" s="331">
        <f t="shared" si="237"/>
        <v>0</v>
      </c>
      <c r="AV465" s="331">
        <f t="shared" si="238"/>
        <v>0</v>
      </c>
      <c r="AW465" s="333">
        <f t="shared" si="239"/>
        <v>-958</v>
      </c>
    </row>
    <row r="466" spans="1:49" x14ac:dyDescent="0.55000000000000004">
      <c r="A466" s="327">
        <f t="shared" si="224"/>
        <v>5</v>
      </c>
      <c r="B466" s="327">
        <v>18</v>
      </c>
      <c r="C466" s="327">
        <f t="shared" si="241"/>
        <v>5760</v>
      </c>
      <c r="D466" s="327">
        <f t="shared" si="225"/>
        <v>966</v>
      </c>
      <c r="E466" s="328">
        <f t="shared" si="226"/>
        <v>0.67083333333333339</v>
      </c>
      <c r="F466" s="327" t="str">
        <f t="shared" si="227"/>
        <v>Pico</v>
      </c>
      <c r="G466" s="329">
        <v>16</v>
      </c>
      <c r="H466" s="330">
        <v>6</v>
      </c>
      <c r="I466" s="331" t="s">
        <v>223</v>
      </c>
      <c r="J466" s="332" t="str">
        <f t="shared" si="228"/>
        <v>Não</v>
      </c>
      <c r="K466" s="332" t="str">
        <f t="shared" si="240"/>
        <v>Bauru</v>
      </c>
      <c r="L466" s="332" t="str">
        <f t="shared" si="229"/>
        <v>Bauru</v>
      </c>
      <c r="M466" s="332" t="s">
        <v>328</v>
      </c>
      <c r="N466" s="333" t="s">
        <v>3</v>
      </c>
      <c r="O466" s="333" t="s">
        <v>39</v>
      </c>
      <c r="P466" s="334">
        <f t="shared" si="212"/>
        <v>1033</v>
      </c>
      <c r="Q466" s="335">
        <v>17</v>
      </c>
      <c r="R466" s="336">
        <v>13</v>
      </c>
      <c r="S466" s="334">
        <f t="shared" si="213"/>
        <v>1033</v>
      </c>
      <c r="T466" s="335">
        <v>17</v>
      </c>
      <c r="U466" s="336">
        <v>13</v>
      </c>
      <c r="V466" s="334">
        <f t="shared" si="214"/>
        <v>1052</v>
      </c>
      <c r="W466" s="335">
        <v>17</v>
      </c>
      <c r="X466" s="336">
        <v>32</v>
      </c>
      <c r="Y466" s="334">
        <f t="shared" si="215"/>
        <v>1081</v>
      </c>
      <c r="Z466" s="335">
        <v>18</v>
      </c>
      <c r="AA466" s="336">
        <v>1</v>
      </c>
      <c r="AB466" s="334">
        <f t="shared" si="216"/>
        <v>1137</v>
      </c>
      <c r="AC466" s="335">
        <v>18</v>
      </c>
      <c r="AD466" s="336">
        <v>57</v>
      </c>
      <c r="AE466" s="334">
        <f t="shared" si="217"/>
        <v>1138</v>
      </c>
      <c r="AF466" s="335">
        <v>18</v>
      </c>
      <c r="AG466" s="336">
        <v>58</v>
      </c>
      <c r="AH466" s="331">
        <f t="shared" si="230"/>
        <v>6726</v>
      </c>
      <c r="AI466" s="331">
        <f t="shared" si="218"/>
        <v>6793</v>
      </c>
      <c r="AJ466" s="331">
        <f t="shared" si="219"/>
        <v>6793</v>
      </c>
      <c r="AK466" s="331">
        <f t="shared" si="220"/>
        <v>6812</v>
      </c>
      <c r="AL466" s="331">
        <f t="shared" si="221"/>
        <v>6841</v>
      </c>
      <c r="AM466" s="331">
        <f t="shared" si="222"/>
        <v>6897</v>
      </c>
      <c r="AN466" s="333">
        <f t="shared" si="223"/>
        <v>6898</v>
      </c>
      <c r="AO466" s="331">
        <f t="shared" si="231"/>
        <v>1</v>
      </c>
      <c r="AP466" s="331">
        <f t="shared" si="232"/>
        <v>67</v>
      </c>
      <c r="AQ466" s="331">
        <f t="shared" si="233"/>
        <v>0</v>
      </c>
      <c r="AR466" s="331">
        <f t="shared" si="234"/>
        <v>19</v>
      </c>
      <c r="AS466" s="331">
        <f t="shared" si="235"/>
        <v>29</v>
      </c>
      <c r="AT466" s="331">
        <f t="shared" si="236"/>
        <v>56</v>
      </c>
      <c r="AU466" s="331">
        <f t="shared" si="237"/>
        <v>85</v>
      </c>
      <c r="AV466" s="331">
        <f t="shared" si="238"/>
        <v>1</v>
      </c>
      <c r="AW466" s="333">
        <f t="shared" si="239"/>
        <v>172</v>
      </c>
    </row>
    <row r="467" spans="1:49" x14ac:dyDescent="0.55000000000000004">
      <c r="A467" s="327">
        <f t="shared" si="224"/>
        <v>5</v>
      </c>
      <c r="B467" s="327">
        <v>18</v>
      </c>
      <c r="C467" s="327">
        <f t="shared" si="241"/>
        <v>5760</v>
      </c>
      <c r="D467" s="327">
        <f t="shared" si="225"/>
        <v>971</v>
      </c>
      <c r="E467" s="328">
        <f t="shared" si="226"/>
        <v>0.6743055555555556</v>
      </c>
      <c r="F467" s="327" t="str">
        <f t="shared" si="227"/>
        <v>Pico</v>
      </c>
      <c r="G467" s="329">
        <v>16</v>
      </c>
      <c r="H467" s="330">
        <v>11</v>
      </c>
      <c r="I467" s="331" t="s">
        <v>224</v>
      </c>
      <c r="J467" s="332" t="str">
        <f t="shared" si="228"/>
        <v>Não</v>
      </c>
      <c r="K467" s="332" t="str">
        <f t="shared" si="240"/>
        <v>Bauru</v>
      </c>
      <c r="L467" s="332" t="str">
        <f t="shared" si="229"/>
        <v>Bauru</v>
      </c>
      <c r="M467" s="332" t="s">
        <v>333</v>
      </c>
      <c r="N467" s="333" t="s">
        <v>22</v>
      </c>
      <c r="O467" s="333" t="s">
        <v>31</v>
      </c>
      <c r="P467" s="334">
        <f t="shared" si="212"/>
        <v>974</v>
      </c>
      <c r="Q467" s="335">
        <v>16</v>
      </c>
      <c r="R467" s="336">
        <v>14</v>
      </c>
      <c r="S467" s="334">
        <f t="shared" si="213"/>
        <v>975</v>
      </c>
      <c r="T467" s="335">
        <v>16</v>
      </c>
      <c r="U467" s="336">
        <v>15</v>
      </c>
      <c r="V467" s="334">
        <f t="shared" si="214"/>
        <v>986</v>
      </c>
      <c r="W467" s="335">
        <v>16</v>
      </c>
      <c r="X467" s="336">
        <v>26</v>
      </c>
      <c r="Y467" s="334">
        <f t="shared" si="215"/>
        <v>996</v>
      </c>
      <c r="Z467" s="335">
        <v>16</v>
      </c>
      <c r="AA467" s="336">
        <v>36</v>
      </c>
      <c r="AB467" s="334">
        <f t="shared" si="216"/>
        <v>1015</v>
      </c>
      <c r="AC467" s="335">
        <v>16</v>
      </c>
      <c r="AD467" s="336">
        <v>55</v>
      </c>
      <c r="AE467" s="334">
        <f t="shared" si="217"/>
        <v>1032</v>
      </c>
      <c r="AF467" s="335">
        <v>17</v>
      </c>
      <c r="AG467" s="336">
        <v>12</v>
      </c>
      <c r="AH467" s="331">
        <f t="shared" si="230"/>
        <v>6731</v>
      </c>
      <c r="AI467" s="331">
        <f t="shared" si="218"/>
        <v>6734</v>
      </c>
      <c r="AJ467" s="331">
        <f t="shared" si="219"/>
        <v>6735</v>
      </c>
      <c r="AK467" s="331">
        <f t="shared" si="220"/>
        <v>6746</v>
      </c>
      <c r="AL467" s="331">
        <f t="shared" si="221"/>
        <v>6756</v>
      </c>
      <c r="AM467" s="331">
        <f t="shared" si="222"/>
        <v>6775</v>
      </c>
      <c r="AN467" s="333">
        <f t="shared" si="223"/>
        <v>6792</v>
      </c>
      <c r="AO467" s="331">
        <f t="shared" si="231"/>
        <v>1</v>
      </c>
      <c r="AP467" s="331">
        <f t="shared" si="232"/>
        <v>3</v>
      </c>
      <c r="AQ467" s="331">
        <f t="shared" si="233"/>
        <v>1</v>
      </c>
      <c r="AR467" s="331">
        <f t="shared" si="234"/>
        <v>11</v>
      </c>
      <c r="AS467" s="331">
        <f t="shared" si="235"/>
        <v>10</v>
      </c>
      <c r="AT467" s="331">
        <f t="shared" si="236"/>
        <v>19</v>
      </c>
      <c r="AU467" s="331">
        <f t="shared" si="237"/>
        <v>29</v>
      </c>
      <c r="AV467" s="331">
        <f t="shared" si="238"/>
        <v>17</v>
      </c>
      <c r="AW467" s="333">
        <f t="shared" si="239"/>
        <v>61</v>
      </c>
    </row>
    <row r="468" spans="1:49" x14ac:dyDescent="0.55000000000000004">
      <c r="A468" s="327">
        <f t="shared" si="224"/>
        <v>5</v>
      </c>
      <c r="B468" s="327">
        <v>18</v>
      </c>
      <c r="C468" s="327">
        <f t="shared" si="241"/>
        <v>5760</v>
      </c>
      <c r="D468" s="327">
        <f t="shared" si="225"/>
        <v>971</v>
      </c>
      <c r="E468" s="328">
        <f t="shared" si="226"/>
        <v>0.6743055555555556</v>
      </c>
      <c r="F468" s="327" t="str">
        <f t="shared" si="227"/>
        <v>Pico</v>
      </c>
      <c r="G468" s="329">
        <v>16</v>
      </c>
      <c r="H468" s="330">
        <v>11</v>
      </c>
      <c r="I468" s="331" t="s">
        <v>50</v>
      </c>
      <c r="J468" s="332" t="str">
        <f t="shared" si="228"/>
        <v>Não</v>
      </c>
      <c r="K468" s="332" t="str">
        <f t="shared" si="240"/>
        <v>Bauru</v>
      </c>
      <c r="L468" s="332" t="str">
        <f t="shared" si="229"/>
        <v>Bauru</v>
      </c>
      <c r="M468" s="332" t="s">
        <v>329</v>
      </c>
      <c r="N468" s="333" t="s">
        <v>17</v>
      </c>
      <c r="O468" s="333" t="s">
        <v>39</v>
      </c>
      <c r="P468" s="334">
        <f t="shared" si="212"/>
        <v>976</v>
      </c>
      <c r="Q468" s="335">
        <v>16</v>
      </c>
      <c r="R468" s="336">
        <v>16</v>
      </c>
      <c r="S468" s="334">
        <f t="shared" si="213"/>
        <v>985</v>
      </c>
      <c r="T468" s="335">
        <v>16</v>
      </c>
      <c r="U468" s="336">
        <v>25</v>
      </c>
      <c r="V468" s="334">
        <f t="shared" si="214"/>
        <v>985</v>
      </c>
      <c r="W468" s="335">
        <v>16</v>
      </c>
      <c r="X468" s="336">
        <v>25</v>
      </c>
      <c r="Y468" s="334">
        <f t="shared" si="215"/>
        <v>985</v>
      </c>
      <c r="Z468" s="335">
        <v>16</v>
      </c>
      <c r="AA468" s="336">
        <v>25</v>
      </c>
      <c r="AB468" s="334">
        <f t="shared" si="216"/>
        <v>0</v>
      </c>
      <c r="AC468" s="335"/>
      <c r="AD468" s="336"/>
      <c r="AE468" s="334">
        <f t="shared" si="217"/>
        <v>0</v>
      </c>
      <c r="AF468" s="335"/>
      <c r="AG468" s="336"/>
      <c r="AH468" s="331">
        <f t="shared" si="230"/>
        <v>6731</v>
      </c>
      <c r="AI468" s="331">
        <f t="shared" si="218"/>
        <v>6736</v>
      </c>
      <c r="AJ468" s="331">
        <f t="shared" si="219"/>
        <v>6745</v>
      </c>
      <c r="AK468" s="331">
        <f t="shared" si="220"/>
        <v>6745</v>
      </c>
      <c r="AL468" s="331">
        <f t="shared" si="221"/>
        <v>6745</v>
      </c>
      <c r="AM468" s="331">
        <f t="shared" si="222"/>
        <v>5760</v>
      </c>
      <c r="AN468" s="333">
        <f t="shared" si="223"/>
        <v>5760</v>
      </c>
      <c r="AO468" s="331">
        <f t="shared" si="231"/>
        <v>1</v>
      </c>
      <c r="AP468" s="331">
        <f t="shared" si="232"/>
        <v>5</v>
      </c>
      <c r="AQ468" s="331">
        <f t="shared" si="233"/>
        <v>9</v>
      </c>
      <c r="AR468" s="331">
        <f t="shared" si="234"/>
        <v>0</v>
      </c>
      <c r="AS468" s="331">
        <f t="shared" si="235"/>
        <v>0</v>
      </c>
      <c r="AT468" s="331">
        <f t="shared" si="236"/>
        <v>-985</v>
      </c>
      <c r="AU468" s="331">
        <f t="shared" si="237"/>
        <v>-985</v>
      </c>
      <c r="AV468" s="331">
        <f t="shared" si="238"/>
        <v>0</v>
      </c>
      <c r="AW468" s="333">
        <f t="shared" si="239"/>
        <v>-971</v>
      </c>
    </row>
    <row r="469" spans="1:49" x14ac:dyDescent="0.55000000000000004">
      <c r="A469" s="327">
        <f t="shared" si="224"/>
        <v>5</v>
      </c>
      <c r="B469" s="327">
        <v>18</v>
      </c>
      <c r="C469" s="327">
        <f t="shared" si="241"/>
        <v>5760</v>
      </c>
      <c r="D469" s="327">
        <f t="shared" si="225"/>
        <v>981</v>
      </c>
      <c r="E469" s="328">
        <f t="shared" si="226"/>
        <v>0.68125000000000002</v>
      </c>
      <c r="F469" s="327" t="str">
        <f t="shared" si="227"/>
        <v>Pico</v>
      </c>
      <c r="G469" s="329">
        <v>16</v>
      </c>
      <c r="H469" s="330">
        <v>21</v>
      </c>
      <c r="I469" s="331" t="s">
        <v>101</v>
      </c>
      <c r="J469" s="332" t="str">
        <f t="shared" si="228"/>
        <v>Não</v>
      </c>
      <c r="K469" s="332" t="str">
        <f t="shared" si="240"/>
        <v>Região</v>
      </c>
      <c r="L469" s="332" t="str">
        <f t="shared" si="229"/>
        <v>Lençóis Paulista</v>
      </c>
      <c r="M469" s="332" t="s">
        <v>334</v>
      </c>
      <c r="N469" s="333" t="s">
        <v>3</v>
      </c>
      <c r="O469" s="333" t="s">
        <v>49</v>
      </c>
      <c r="P469" s="334">
        <f t="shared" si="212"/>
        <v>986</v>
      </c>
      <c r="Q469" s="335">
        <v>16</v>
      </c>
      <c r="R469" s="336">
        <v>26</v>
      </c>
      <c r="S469" s="334">
        <f t="shared" si="213"/>
        <v>986</v>
      </c>
      <c r="T469" s="335">
        <v>16</v>
      </c>
      <c r="U469" s="336">
        <v>26</v>
      </c>
      <c r="V469" s="334">
        <f t="shared" si="214"/>
        <v>1000</v>
      </c>
      <c r="W469" s="335">
        <v>16</v>
      </c>
      <c r="X469" s="336">
        <v>40</v>
      </c>
      <c r="Y469" s="334">
        <f t="shared" si="215"/>
        <v>1003</v>
      </c>
      <c r="Z469" s="335">
        <v>16</v>
      </c>
      <c r="AA469" s="336">
        <v>43</v>
      </c>
      <c r="AB469" s="334">
        <f t="shared" si="216"/>
        <v>1013</v>
      </c>
      <c r="AC469" s="335">
        <v>16</v>
      </c>
      <c r="AD469" s="336">
        <v>53</v>
      </c>
      <c r="AE469" s="334">
        <f t="shared" si="217"/>
        <v>1019</v>
      </c>
      <c r="AF469" s="335">
        <v>16</v>
      </c>
      <c r="AG469" s="336">
        <v>59</v>
      </c>
      <c r="AH469" s="331">
        <f t="shared" si="230"/>
        <v>6741</v>
      </c>
      <c r="AI469" s="331">
        <f t="shared" si="218"/>
        <v>6746</v>
      </c>
      <c r="AJ469" s="331">
        <f t="shared" si="219"/>
        <v>6746</v>
      </c>
      <c r="AK469" s="331">
        <f t="shared" si="220"/>
        <v>6760</v>
      </c>
      <c r="AL469" s="331">
        <f t="shared" si="221"/>
        <v>6763</v>
      </c>
      <c r="AM469" s="331">
        <f t="shared" si="222"/>
        <v>6773</v>
      </c>
      <c r="AN469" s="333">
        <f t="shared" si="223"/>
        <v>6779</v>
      </c>
      <c r="AO469" s="331">
        <f t="shared" si="231"/>
        <v>1</v>
      </c>
      <c r="AP469" s="331">
        <f t="shared" si="232"/>
        <v>5</v>
      </c>
      <c r="AQ469" s="331">
        <f t="shared" si="233"/>
        <v>0</v>
      </c>
      <c r="AR469" s="331">
        <f t="shared" si="234"/>
        <v>14</v>
      </c>
      <c r="AS469" s="331">
        <f t="shared" si="235"/>
        <v>3</v>
      </c>
      <c r="AT469" s="331">
        <f t="shared" si="236"/>
        <v>10</v>
      </c>
      <c r="AU469" s="331">
        <f t="shared" si="237"/>
        <v>13</v>
      </c>
      <c r="AV469" s="331">
        <f t="shared" si="238"/>
        <v>6</v>
      </c>
      <c r="AW469" s="333">
        <f t="shared" si="239"/>
        <v>38</v>
      </c>
    </row>
    <row r="470" spans="1:49" x14ac:dyDescent="0.55000000000000004">
      <c r="A470" s="327">
        <f t="shared" si="224"/>
        <v>5</v>
      </c>
      <c r="B470" s="327">
        <v>18</v>
      </c>
      <c r="C470" s="327">
        <f t="shared" si="241"/>
        <v>5760</v>
      </c>
      <c r="D470" s="327">
        <f t="shared" si="225"/>
        <v>988</v>
      </c>
      <c r="E470" s="328">
        <f t="shared" si="226"/>
        <v>0.68611111111111101</v>
      </c>
      <c r="F470" s="327" t="str">
        <f t="shared" si="227"/>
        <v>Pico</v>
      </c>
      <c r="G470" s="329">
        <v>16</v>
      </c>
      <c r="H470" s="330">
        <v>28</v>
      </c>
      <c r="I470" s="331" t="s">
        <v>15</v>
      </c>
      <c r="J470" s="332" t="str">
        <f t="shared" si="228"/>
        <v>Não</v>
      </c>
      <c r="K470" s="332" t="str">
        <f t="shared" si="240"/>
        <v>Bauru</v>
      </c>
      <c r="L470" s="332" t="str">
        <f t="shared" si="229"/>
        <v>Bauru</v>
      </c>
      <c r="M470" s="332" t="s">
        <v>329</v>
      </c>
      <c r="N470" s="333" t="s">
        <v>17</v>
      </c>
      <c r="O470" s="333" t="s">
        <v>12</v>
      </c>
      <c r="P470" s="334">
        <f t="shared" si="212"/>
        <v>992</v>
      </c>
      <c r="Q470" s="335">
        <v>16</v>
      </c>
      <c r="R470" s="336">
        <v>32</v>
      </c>
      <c r="S470" s="334">
        <f t="shared" si="213"/>
        <v>993</v>
      </c>
      <c r="T470" s="335">
        <v>16</v>
      </c>
      <c r="U470" s="336">
        <v>33</v>
      </c>
      <c r="V470" s="334">
        <f t="shared" si="214"/>
        <v>1001</v>
      </c>
      <c r="W470" s="335">
        <v>16</v>
      </c>
      <c r="X470" s="336">
        <v>41</v>
      </c>
      <c r="Y470" s="334">
        <f t="shared" si="215"/>
        <v>1021</v>
      </c>
      <c r="Z470" s="335">
        <v>17</v>
      </c>
      <c r="AA470" s="336">
        <v>1</v>
      </c>
      <c r="AB470" s="334">
        <f t="shared" si="216"/>
        <v>1029</v>
      </c>
      <c r="AC470" s="335">
        <v>17</v>
      </c>
      <c r="AD470" s="336">
        <v>9</v>
      </c>
      <c r="AE470" s="334">
        <f t="shared" si="217"/>
        <v>1054</v>
      </c>
      <c r="AF470" s="335">
        <v>17</v>
      </c>
      <c r="AG470" s="336">
        <v>34</v>
      </c>
      <c r="AH470" s="331">
        <f t="shared" si="230"/>
        <v>6748</v>
      </c>
      <c r="AI470" s="331">
        <f t="shared" si="218"/>
        <v>6752</v>
      </c>
      <c r="AJ470" s="331">
        <f t="shared" si="219"/>
        <v>6753</v>
      </c>
      <c r="AK470" s="331">
        <f t="shared" si="220"/>
        <v>6761</v>
      </c>
      <c r="AL470" s="331">
        <f t="shared" si="221"/>
        <v>6781</v>
      </c>
      <c r="AM470" s="331">
        <f t="shared" si="222"/>
        <v>6789</v>
      </c>
      <c r="AN470" s="333">
        <f t="shared" si="223"/>
        <v>6814</v>
      </c>
      <c r="AO470" s="331">
        <f t="shared" si="231"/>
        <v>1</v>
      </c>
      <c r="AP470" s="331">
        <f t="shared" si="232"/>
        <v>4</v>
      </c>
      <c r="AQ470" s="331">
        <f t="shared" si="233"/>
        <v>1</v>
      </c>
      <c r="AR470" s="331">
        <f t="shared" si="234"/>
        <v>8</v>
      </c>
      <c r="AS470" s="331">
        <f t="shared" si="235"/>
        <v>20</v>
      </c>
      <c r="AT470" s="331">
        <f t="shared" si="236"/>
        <v>8</v>
      </c>
      <c r="AU470" s="331">
        <f t="shared" si="237"/>
        <v>28</v>
      </c>
      <c r="AV470" s="331">
        <f t="shared" si="238"/>
        <v>25</v>
      </c>
      <c r="AW470" s="333">
        <f t="shared" si="239"/>
        <v>66</v>
      </c>
    </row>
    <row r="471" spans="1:49" x14ac:dyDescent="0.55000000000000004">
      <c r="A471" s="327">
        <f t="shared" si="224"/>
        <v>5</v>
      </c>
      <c r="B471" s="327">
        <v>18</v>
      </c>
      <c r="C471" s="327">
        <f t="shared" si="241"/>
        <v>5760</v>
      </c>
      <c r="D471" s="327">
        <f t="shared" si="225"/>
        <v>997</v>
      </c>
      <c r="E471" s="328">
        <f t="shared" si="226"/>
        <v>0.69236111111111109</v>
      </c>
      <c r="F471" s="327" t="str">
        <f t="shared" si="227"/>
        <v>Pico</v>
      </c>
      <c r="G471" s="329">
        <v>16</v>
      </c>
      <c r="H471" s="330">
        <v>37</v>
      </c>
      <c r="I471" s="331" t="s">
        <v>225</v>
      </c>
      <c r="J471" s="332" t="str">
        <f t="shared" si="228"/>
        <v>Não</v>
      </c>
      <c r="K471" s="332" t="str">
        <f t="shared" si="240"/>
        <v>Bauru</v>
      </c>
      <c r="L471" s="332" t="str">
        <f t="shared" si="229"/>
        <v>Bauru</v>
      </c>
      <c r="M471" s="332" t="s">
        <v>331</v>
      </c>
      <c r="N471" s="333" t="s">
        <v>3</v>
      </c>
      <c r="O471" s="333" t="s">
        <v>168</v>
      </c>
      <c r="P471" s="334">
        <f t="shared" si="212"/>
        <v>1053</v>
      </c>
      <c r="Q471" s="335">
        <v>17</v>
      </c>
      <c r="R471" s="336">
        <v>33</v>
      </c>
      <c r="S471" s="334">
        <f t="shared" si="213"/>
        <v>1054</v>
      </c>
      <c r="T471" s="335">
        <v>17</v>
      </c>
      <c r="U471" s="336">
        <v>34</v>
      </c>
      <c r="V471" s="334">
        <f t="shared" si="214"/>
        <v>1067</v>
      </c>
      <c r="W471" s="335">
        <v>17</v>
      </c>
      <c r="X471" s="336">
        <v>47</v>
      </c>
      <c r="Y471" s="334">
        <f t="shared" si="215"/>
        <v>1071</v>
      </c>
      <c r="Z471" s="335">
        <v>17</v>
      </c>
      <c r="AA471" s="336">
        <v>51</v>
      </c>
      <c r="AB471" s="334">
        <f t="shared" si="216"/>
        <v>1071</v>
      </c>
      <c r="AC471" s="335">
        <v>17</v>
      </c>
      <c r="AD471" s="336">
        <v>51</v>
      </c>
      <c r="AE471" s="334">
        <f t="shared" si="217"/>
        <v>1079</v>
      </c>
      <c r="AF471" s="335">
        <v>17</v>
      </c>
      <c r="AG471" s="336">
        <v>59</v>
      </c>
      <c r="AH471" s="331">
        <f t="shared" si="230"/>
        <v>6757</v>
      </c>
      <c r="AI471" s="331">
        <f t="shared" si="218"/>
        <v>6813</v>
      </c>
      <c r="AJ471" s="331">
        <f t="shared" si="219"/>
        <v>6814</v>
      </c>
      <c r="AK471" s="331">
        <f t="shared" si="220"/>
        <v>6827</v>
      </c>
      <c r="AL471" s="331">
        <f t="shared" si="221"/>
        <v>6831</v>
      </c>
      <c r="AM471" s="331">
        <f t="shared" si="222"/>
        <v>6831</v>
      </c>
      <c r="AN471" s="333">
        <f t="shared" si="223"/>
        <v>6839</v>
      </c>
      <c r="AO471" s="331">
        <f t="shared" si="231"/>
        <v>1</v>
      </c>
      <c r="AP471" s="331">
        <f t="shared" si="232"/>
        <v>56</v>
      </c>
      <c r="AQ471" s="331">
        <f t="shared" si="233"/>
        <v>1</v>
      </c>
      <c r="AR471" s="331">
        <f t="shared" si="234"/>
        <v>13</v>
      </c>
      <c r="AS471" s="331">
        <f t="shared" si="235"/>
        <v>4</v>
      </c>
      <c r="AT471" s="331">
        <f t="shared" si="236"/>
        <v>0</v>
      </c>
      <c r="AU471" s="331">
        <f t="shared" si="237"/>
        <v>4</v>
      </c>
      <c r="AV471" s="331">
        <f t="shared" si="238"/>
        <v>8</v>
      </c>
      <c r="AW471" s="333">
        <f t="shared" si="239"/>
        <v>82</v>
      </c>
    </row>
    <row r="472" spans="1:49" x14ac:dyDescent="0.55000000000000004">
      <c r="A472" s="327">
        <f t="shared" si="224"/>
        <v>5</v>
      </c>
      <c r="B472" s="327">
        <v>18</v>
      </c>
      <c r="C472" s="327">
        <f t="shared" si="241"/>
        <v>5760</v>
      </c>
      <c r="D472" s="327">
        <f t="shared" si="225"/>
        <v>1033</v>
      </c>
      <c r="E472" s="328">
        <f t="shared" si="226"/>
        <v>0.71736111111111101</v>
      </c>
      <c r="F472" s="327" t="str">
        <f t="shared" si="227"/>
        <v>Pico</v>
      </c>
      <c r="G472" s="329">
        <v>17</v>
      </c>
      <c r="H472" s="330">
        <v>13</v>
      </c>
      <c r="I472" s="331" t="s">
        <v>115</v>
      </c>
      <c r="J472" s="332" t="str">
        <f t="shared" si="228"/>
        <v>Não</v>
      </c>
      <c r="K472" s="332" t="str">
        <f t="shared" si="240"/>
        <v>Bauru</v>
      </c>
      <c r="L472" s="332" t="str">
        <f t="shared" si="229"/>
        <v>Bauru</v>
      </c>
      <c r="M472" s="332" t="s">
        <v>328</v>
      </c>
      <c r="N472" s="333" t="s">
        <v>3</v>
      </c>
      <c r="O472" s="333" t="s">
        <v>7</v>
      </c>
      <c r="P472" s="334">
        <f t="shared" si="212"/>
        <v>1038</v>
      </c>
      <c r="Q472" s="335">
        <v>17</v>
      </c>
      <c r="R472" s="336">
        <v>18</v>
      </c>
      <c r="S472" s="334">
        <f t="shared" si="213"/>
        <v>1040</v>
      </c>
      <c r="T472" s="335">
        <v>17</v>
      </c>
      <c r="U472" s="336">
        <v>20</v>
      </c>
      <c r="V472" s="334">
        <f t="shared" si="214"/>
        <v>1046</v>
      </c>
      <c r="W472" s="335">
        <v>17</v>
      </c>
      <c r="X472" s="336">
        <v>26</v>
      </c>
      <c r="Y472" s="334">
        <f t="shared" si="215"/>
        <v>1055</v>
      </c>
      <c r="Z472" s="335">
        <v>17</v>
      </c>
      <c r="AA472" s="336">
        <v>35</v>
      </c>
      <c r="AB472" s="334">
        <f t="shared" si="216"/>
        <v>1060</v>
      </c>
      <c r="AC472" s="335">
        <v>17</v>
      </c>
      <c r="AD472" s="336">
        <v>40</v>
      </c>
      <c r="AE472" s="334">
        <f t="shared" si="217"/>
        <v>1089</v>
      </c>
      <c r="AF472" s="335">
        <v>18</v>
      </c>
      <c r="AG472" s="336">
        <v>9</v>
      </c>
      <c r="AH472" s="331">
        <f t="shared" si="230"/>
        <v>6793</v>
      </c>
      <c r="AI472" s="331">
        <f t="shared" si="218"/>
        <v>6798</v>
      </c>
      <c r="AJ472" s="331">
        <f t="shared" si="219"/>
        <v>6800</v>
      </c>
      <c r="AK472" s="331">
        <f t="shared" si="220"/>
        <v>6806</v>
      </c>
      <c r="AL472" s="331">
        <f t="shared" si="221"/>
        <v>6815</v>
      </c>
      <c r="AM472" s="331">
        <f t="shared" si="222"/>
        <v>6820</v>
      </c>
      <c r="AN472" s="333">
        <f t="shared" si="223"/>
        <v>6849</v>
      </c>
      <c r="AO472" s="331">
        <f t="shared" si="231"/>
        <v>1</v>
      </c>
      <c r="AP472" s="331">
        <f t="shared" si="232"/>
        <v>5</v>
      </c>
      <c r="AQ472" s="331">
        <f t="shared" si="233"/>
        <v>2</v>
      </c>
      <c r="AR472" s="331">
        <f t="shared" si="234"/>
        <v>6</v>
      </c>
      <c r="AS472" s="331">
        <f t="shared" si="235"/>
        <v>9</v>
      </c>
      <c r="AT472" s="331">
        <f t="shared" si="236"/>
        <v>5</v>
      </c>
      <c r="AU472" s="331">
        <f t="shared" si="237"/>
        <v>14</v>
      </c>
      <c r="AV472" s="331">
        <f t="shared" si="238"/>
        <v>29</v>
      </c>
      <c r="AW472" s="333">
        <f t="shared" si="239"/>
        <v>56</v>
      </c>
    </row>
    <row r="473" spans="1:49" x14ac:dyDescent="0.55000000000000004">
      <c r="A473" s="327">
        <f t="shared" si="224"/>
        <v>5</v>
      </c>
      <c r="B473" s="327">
        <v>18</v>
      </c>
      <c r="C473" s="327">
        <f t="shared" si="241"/>
        <v>5760</v>
      </c>
      <c r="D473" s="327">
        <f t="shared" si="225"/>
        <v>1047</v>
      </c>
      <c r="E473" s="328">
        <f t="shared" si="226"/>
        <v>0.7270833333333333</v>
      </c>
      <c r="F473" s="327" t="str">
        <f t="shared" si="227"/>
        <v>Pico</v>
      </c>
      <c r="G473" s="329">
        <v>17</v>
      </c>
      <c r="H473" s="330">
        <v>27</v>
      </c>
      <c r="I473" s="331" t="s">
        <v>16</v>
      </c>
      <c r="J473" s="332" t="str">
        <f t="shared" si="228"/>
        <v>Não</v>
      </c>
      <c r="K473" s="332" t="str">
        <f t="shared" si="240"/>
        <v>Região</v>
      </c>
      <c r="L473" s="332" t="str">
        <f t="shared" si="229"/>
        <v>Pederneiras</v>
      </c>
      <c r="M473" s="332" t="s">
        <v>330</v>
      </c>
      <c r="N473" s="333" t="s">
        <v>3</v>
      </c>
      <c r="O473" s="333" t="s">
        <v>18</v>
      </c>
      <c r="P473" s="334">
        <f t="shared" si="212"/>
        <v>1051</v>
      </c>
      <c r="Q473" s="335">
        <v>17</v>
      </c>
      <c r="R473" s="336">
        <v>31</v>
      </c>
      <c r="S473" s="334">
        <f t="shared" si="213"/>
        <v>1051</v>
      </c>
      <c r="T473" s="335">
        <v>17</v>
      </c>
      <c r="U473" s="336">
        <v>31</v>
      </c>
      <c r="V473" s="334">
        <f t="shared" si="214"/>
        <v>1087</v>
      </c>
      <c r="W473" s="335">
        <v>18</v>
      </c>
      <c r="X473" s="336">
        <v>7</v>
      </c>
      <c r="Y473" s="334">
        <f t="shared" si="215"/>
        <v>1087</v>
      </c>
      <c r="Z473" s="335">
        <v>18</v>
      </c>
      <c r="AA473" s="336">
        <v>7</v>
      </c>
      <c r="AB473" s="334">
        <f t="shared" si="216"/>
        <v>1087</v>
      </c>
      <c r="AC473" s="335">
        <v>18</v>
      </c>
      <c r="AD473" s="336">
        <v>7</v>
      </c>
      <c r="AE473" s="334">
        <f t="shared" si="217"/>
        <v>1087</v>
      </c>
      <c r="AF473" s="335">
        <v>18</v>
      </c>
      <c r="AG473" s="336">
        <v>7</v>
      </c>
      <c r="AH473" s="331">
        <f t="shared" si="230"/>
        <v>6807</v>
      </c>
      <c r="AI473" s="331">
        <f t="shared" si="218"/>
        <v>6811</v>
      </c>
      <c r="AJ473" s="331">
        <f t="shared" si="219"/>
        <v>6811</v>
      </c>
      <c r="AK473" s="331">
        <f t="shared" si="220"/>
        <v>6847</v>
      </c>
      <c r="AL473" s="331">
        <f t="shared" si="221"/>
        <v>6847</v>
      </c>
      <c r="AM473" s="331">
        <f t="shared" si="222"/>
        <v>6847</v>
      </c>
      <c r="AN473" s="333">
        <f t="shared" si="223"/>
        <v>6847</v>
      </c>
      <c r="AO473" s="331">
        <f t="shared" si="231"/>
        <v>1</v>
      </c>
      <c r="AP473" s="331">
        <f t="shared" si="232"/>
        <v>4</v>
      </c>
      <c r="AQ473" s="331">
        <f t="shared" si="233"/>
        <v>0</v>
      </c>
      <c r="AR473" s="331">
        <f t="shared" si="234"/>
        <v>36</v>
      </c>
      <c r="AS473" s="331">
        <f t="shared" si="235"/>
        <v>0</v>
      </c>
      <c r="AT473" s="331">
        <f t="shared" si="236"/>
        <v>0</v>
      </c>
      <c r="AU473" s="331">
        <f t="shared" si="237"/>
        <v>0</v>
      </c>
      <c r="AV473" s="331">
        <f t="shared" si="238"/>
        <v>0</v>
      </c>
      <c r="AW473" s="333">
        <f t="shared" si="239"/>
        <v>40</v>
      </c>
    </row>
    <row r="474" spans="1:49" x14ac:dyDescent="0.55000000000000004">
      <c r="A474" s="327">
        <f t="shared" si="224"/>
        <v>5</v>
      </c>
      <c r="B474" s="327">
        <v>18</v>
      </c>
      <c r="C474" s="327">
        <f t="shared" si="241"/>
        <v>5760</v>
      </c>
      <c r="D474" s="327">
        <f t="shared" si="225"/>
        <v>1055</v>
      </c>
      <c r="E474" s="328">
        <f t="shared" si="226"/>
        <v>0.73263888888888884</v>
      </c>
      <c r="F474" s="327" t="str">
        <f t="shared" si="227"/>
        <v>Pico</v>
      </c>
      <c r="G474" s="329">
        <v>17</v>
      </c>
      <c r="H474" s="330">
        <v>35</v>
      </c>
      <c r="I474" s="331" t="s">
        <v>16</v>
      </c>
      <c r="J474" s="332" t="str">
        <f t="shared" si="228"/>
        <v>Não</v>
      </c>
      <c r="K474" s="332" t="str">
        <f t="shared" si="240"/>
        <v>Região</v>
      </c>
      <c r="L474" s="332" t="str">
        <f t="shared" si="229"/>
        <v>Pederneiras</v>
      </c>
      <c r="M474" s="332" t="s">
        <v>330</v>
      </c>
      <c r="N474" s="333" t="s">
        <v>11</v>
      </c>
      <c r="O474" s="333" t="s">
        <v>18</v>
      </c>
      <c r="P474" s="334">
        <f t="shared" si="212"/>
        <v>1088</v>
      </c>
      <c r="Q474" s="335">
        <v>18</v>
      </c>
      <c r="R474" s="336">
        <v>8</v>
      </c>
      <c r="S474" s="334">
        <f t="shared" si="213"/>
        <v>1088</v>
      </c>
      <c r="T474" s="335">
        <v>18</v>
      </c>
      <c r="U474" s="336">
        <v>8</v>
      </c>
      <c r="V474" s="334">
        <f t="shared" si="214"/>
        <v>1109</v>
      </c>
      <c r="W474" s="335">
        <v>18</v>
      </c>
      <c r="X474" s="336">
        <v>29</v>
      </c>
      <c r="Y474" s="334">
        <f t="shared" si="215"/>
        <v>1121</v>
      </c>
      <c r="Z474" s="335">
        <v>18</v>
      </c>
      <c r="AA474" s="336">
        <v>41</v>
      </c>
      <c r="AB474" s="334">
        <f t="shared" si="216"/>
        <v>1121</v>
      </c>
      <c r="AC474" s="335">
        <v>18</v>
      </c>
      <c r="AD474" s="336">
        <v>41</v>
      </c>
      <c r="AE474" s="334">
        <f t="shared" si="217"/>
        <v>1121</v>
      </c>
      <c r="AF474" s="335">
        <v>18</v>
      </c>
      <c r="AG474" s="336">
        <v>41</v>
      </c>
      <c r="AH474" s="331">
        <f t="shared" si="230"/>
        <v>6815</v>
      </c>
      <c r="AI474" s="331">
        <f t="shared" si="218"/>
        <v>6848</v>
      </c>
      <c r="AJ474" s="331">
        <f t="shared" si="219"/>
        <v>6848</v>
      </c>
      <c r="AK474" s="331">
        <f t="shared" si="220"/>
        <v>6869</v>
      </c>
      <c r="AL474" s="331">
        <f t="shared" si="221"/>
        <v>6881</v>
      </c>
      <c r="AM474" s="331">
        <f t="shared" si="222"/>
        <v>6881</v>
      </c>
      <c r="AN474" s="333">
        <f t="shared" si="223"/>
        <v>6881</v>
      </c>
      <c r="AO474" s="331">
        <f t="shared" si="231"/>
        <v>1</v>
      </c>
      <c r="AP474" s="331">
        <f t="shared" si="232"/>
        <v>33</v>
      </c>
      <c r="AQ474" s="331">
        <f t="shared" si="233"/>
        <v>0</v>
      </c>
      <c r="AR474" s="331">
        <f t="shared" si="234"/>
        <v>21</v>
      </c>
      <c r="AS474" s="331">
        <f t="shared" si="235"/>
        <v>12</v>
      </c>
      <c r="AT474" s="331">
        <f t="shared" si="236"/>
        <v>0</v>
      </c>
      <c r="AU474" s="331">
        <f t="shared" si="237"/>
        <v>12</v>
      </c>
      <c r="AV474" s="331">
        <f t="shared" si="238"/>
        <v>0</v>
      </c>
      <c r="AW474" s="333">
        <f t="shared" si="239"/>
        <v>66</v>
      </c>
    </row>
    <row r="475" spans="1:49" x14ac:dyDescent="0.55000000000000004">
      <c r="A475" s="327">
        <f t="shared" si="224"/>
        <v>5</v>
      </c>
      <c r="B475" s="327">
        <v>18</v>
      </c>
      <c r="C475" s="327">
        <f t="shared" si="241"/>
        <v>5760</v>
      </c>
      <c r="D475" s="327">
        <f t="shared" si="225"/>
        <v>1059</v>
      </c>
      <c r="E475" s="328">
        <f t="shared" si="226"/>
        <v>0.73541666666666661</v>
      </c>
      <c r="F475" s="327" t="str">
        <f t="shared" si="227"/>
        <v>Pico</v>
      </c>
      <c r="G475" s="329">
        <v>17</v>
      </c>
      <c r="H475" s="330">
        <v>39</v>
      </c>
      <c r="I475" s="331" t="s">
        <v>101</v>
      </c>
      <c r="J475" s="332" t="str">
        <f t="shared" si="228"/>
        <v>Não</v>
      </c>
      <c r="K475" s="332" t="str">
        <f t="shared" si="240"/>
        <v>Região</v>
      </c>
      <c r="L475" s="332" t="str">
        <f t="shared" si="229"/>
        <v>Lençóis Paulista</v>
      </c>
      <c r="M475" s="332" t="s">
        <v>334</v>
      </c>
      <c r="N475" s="333" t="s">
        <v>3</v>
      </c>
      <c r="O475" s="333" t="s">
        <v>49</v>
      </c>
      <c r="P475" s="334">
        <f t="shared" si="212"/>
        <v>1062</v>
      </c>
      <c r="Q475" s="335">
        <v>17</v>
      </c>
      <c r="R475" s="336">
        <v>42</v>
      </c>
      <c r="S475" s="334">
        <f t="shared" si="213"/>
        <v>1062</v>
      </c>
      <c r="T475" s="335">
        <v>17</v>
      </c>
      <c r="U475" s="336">
        <v>42</v>
      </c>
      <c r="V475" s="334">
        <f t="shared" si="214"/>
        <v>1078</v>
      </c>
      <c r="W475" s="335">
        <v>17</v>
      </c>
      <c r="X475" s="336">
        <v>58</v>
      </c>
      <c r="Y475" s="334">
        <f t="shared" si="215"/>
        <v>1090</v>
      </c>
      <c r="Z475" s="335">
        <v>18</v>
      </c>
      <c r="AA475" s="336">
        <v>10</v>
      </c>
      <c r="AB475" s="334">
        <f t="shared" si="216"/>
        <v>1103</v>
      </c>
      <c r="AC475" s="335">
        <v>18</v>
      </c>
      <c r="AD475" s="336">
        <v>23</v>
      </c>
      <c r="AE475" s="334">
        <f t="shared" si="217"/>
        <v>1122</v>
      </c>
      <c r="AF475" s="335">
        <v>18</v>
      </c>
      <c r="AG475" s="336">
        <v>42</v>
      </c>
      <c r="AH475" s="331">
        <f t="shared" si="230"/>
        <v>6819</v>
      </c>
      <c r="AI475" s="331">
        <f t="shared" si="218"/>
        <v>6822</v>
      </c>
      <c r="AJ475" s="331">
        <f t="shared" si="219"/>
        <v>6822</v>
      </c>
      <c r="AK475" s="331">
        <f t="shared" si="220"/>
        <v>6838</v>
      </c>
      <c r="AL475" s="331">
        <f t="shared" si="221"/>
        <v>6850</v>
      </c>
      <c r="AM475" s="331">
        <f t="shared" si="222"/>
        <v>6863</v>
      </c>
      <c r="AN475" s="333">
        <f t="shared" si="223"/>
        <v>6882</v>
      </c>
      <c r="AO475" s="331">
        <f t="shared" si="231"/>
        <v>1</v>
      </c>
      <c r="AP475" s="331">
        <f t="shared" si="232"/>
        <v>3</v>
      </c>
      <c r="AQ475" s="331">
        <f t="shared" si="233"/>
        <v>0</v>
      </c>
      <c r="AR475" s="331">
        <f t="shared" si="234"/>
        <v>16</v>
      </c>
      <c r="AS475" s="331">
        <f t="shared" si="235"/>
        <v>12</v>
      </c>
      <c r="AT475" s="331">
        <f t="shared" si="236"/>
        <v>13</v>
      </c>
      <c r="AU475" s="331">
        <f t="shared" si="237"/>
        <v>25</v>
      </c>
      <c r="AV475" s="331">
        <f t="shared" si="238"/>
        <v>19</v>
      </c>
      <c r="AW475" s="333">
        <f t="shared" si="239"/>
        <v>63</v>
      </c>
    </row>
    <row r="476" spans="1:49" x14ac:dyDescent="0.55000000000000004">
      <c r="A476" s="327">
        <f t="shared" si="224"/>
        <v>5</v>
      </c>
      <c r="B476" s="327">
        <v>18</v>
      </c>
      <c r="C476" s="327">
        <f t="shared" si="241"/>
        <v>5760</v>
      </c>
      <c r="D476" s="327">
        <f t="shared" si="225"/>
        <v>1070</v>
      </c>
      <c r="E476" s="328">
        <f t="shared" si="226"/>
        <v>0.74305555555555547</v>
      </c>
      <c r="F476" s="327" t="str">
        <f t="shared" si="227"/>
        <v>Pico</v>
      </c>
      <c r="G476" s="329">
        <v>17</v>
      </c>
      <c r="H476" s="330">
        <v>50</v>
      </c>
      <c r="I476" s="331" t="s">
        <v>8</v>
      </c>
      <c r="J476" s="332" t="str">
        <f t="shared" si="228"/>
        <v>Não</v>
      </c>
      <c r="K476" s="332" t="str">
        <f t="shared" si="240"/>
        <v>Região</v>
      </c>
      <c r="L476" s="332" t="str">
        <f t="shared" si="229"/>
        <v>Agudos</v>
      </c>
      <c r="M476" s="332" t="s">
        <v>327</v>
      </c>
      <c r="N476" s="333" t="s">
        <v>3</v>
      </c>
      <c r="O476" s="333" t="s">
        <v>9</v>
      </c>
      <c r="P476" s="334">
        <f t="shared" si="212"/>
        <v>1073</v>
      </c>
      <c r="Q476" s="335">
        <v>17</v>
      </c>
      <c r="R476" s="336">
        <v>53</v>
      </c>
      <c r="S476" s="334">
        <f t="shared" si="213"/>
        <v>1074</v>
      </c>
      <c r="T476" s="335">
        <v>17</v>
      </c>
      <c r="U476" s="336">
        <v>54</v>
      </c>
      <c r="V476" s="334">
        <f t="shared" si="214"/>
        <v>1091</v>
      </c>
      <c r="W476" s="335">
        <v>18</v>
      </c>
      <c r="X476" s="336">
        <v>11</v>
      </c>
      <c r="Y476" s="334">
        <f t="shared" si="215"/>
        <v>1093</v>
      </c>
      <c r="Z476" s="335">
        <v>18</v>
      </c>
      <c r="AA476" s="336">
        <v>13</v>
      </c>
      <c r="AB476" s="334">
        <f t="shared" si="216"/>
        <v>1104</v>
      </c>
      <c r="AC476" s="335">
        <v>18</v>
      </c>
      <c r="AD476" s="336">
        <v>24</v>
      </c>
      <c r="AE476" s="334">
        <f t="shared" si="217"/>
        <v>1104</v>
      </c>
      <c r="AF476" s="335">
        <v>18</v>
      </c>
      <c r="AG476" s="336">
        <v>24</v>
      </c>
      <c r="AH476" s="331">
        <f t="shared" si="230"/>
        <v>6830</v>
      </c>
      <c r="AI476" s="331">
        <f t="shared" si="218"/>
        <v>6833</v>
      </c>
      <c r="AJ476" s="331">
        <f t="shared" si="219"/>
        <v>6834</v>
      </c>
      <c r="AK476" s="331">
        <f t="shared" si="220"/>
        <v>6851</v>
      </c>
      <c r="AL476" s="331">
        <f t="shared" si="221"/>
        <v>6853</v>
      </c>
      <c r="AM476" s="331">
        <f t="shared" si="222"/>
        <v>6864</v>
      </c>
      <c r="AN476" s="333">
        <f t="shared" si="223"/>
        <v>6864</v>
      </c>
      <c r="AO476" s="331">
        <f t="shared" si="231"/>
        <v>1</v>
      </c>
      <c r="AP476" s="331">
        <f t="shared" si="232"/>
        <v>3</v>
      </c>
      <c r="AQ476" s="331">
        <f t="shared" si="233"/>
        <v>1</v>
      </c>
      <c r="AR476" s="331">
        <f t="shared" si="234"/>
        <v>17</v>
      </c>
      <c r="AS476" s="331">
        <f t="shared" si="235"/>
        <v>2</v>
      </c>
      <c r="AT476" s="331">
        <f t="shared" si="236"/>
        <v>11</v>
      </c>
      <c r="AU476" s="331">
        <f t="shared" si="237"/>
        <v>13</v>
      </c>
      <c r="AV476" s="331">
        <f t="shared" si="238"/>
        <v>0</v>
      </c>
      <c r="AW476" s="333">
        <f t="shared" si="239"/>
        <v>34</v>
      </c>
    </row>
    <row r="477" spans="1:49" x14ac:dyDescent="0.55000000000000004">
      <c r="A477" s="327">
        <f t="shared" si="224"/>
        <v>5</v>
      </c>
      <c r="B477" s="327">
        <v>18</v>
      </c>
      <c r="C477" s="327">
        <f t="shared" si="241"/>
        <v>5760</v>
      </c>
      <c r="D477" s="327">
        <f t="shared" si="225"/>
        <v>1078</v>
      </c>
      <c r="E477" s="328">
        <f t="shared" si="226"/>
        <v>0.74861111111111101</v>
      </c>
      <c r="F477" s="327" t="str">
        <f t="shared" si="227"/>
        <v>Pico</v>
      </c>
      <c r="G477" s="329">
        <v>17</v>
      </c>
      <c r="H477" s="330">
        <v>58</v>
      </c>
      <c r="I477" s="331" t="s">
        <v>99</v>
      </c>
      <c r="J477" s="332" t="str">
        <f t="shared" si="228"/>
        <v>Não</v>
      </c>
      <c r="K477" s="332" t="str">
        <f t="shared" si="240"/>
        <v>Região</v>
      </c>
      <c r="L477" s="332" t="str">
        <f t="shared" si="229"/>
        <v>Iacanga</v>
      </c>
      <c r="M477" s="332" t="s">
        <v>337</v>
      </c>
      <c r="N477" s="333" t="s">
        <v>17</v>
      </c>
      <c r="O477" s="333" t="s">
        <v>100</v>
      </c>
      <c r="P477" s="334">
        <f t="shared" si="212"/>
        <v>1084</v>
      </c>
      <c r="Q477" s="335">
        <v>18</v>
      </c>
      <c r="R477" s="336">
        <v>4</v>
      </c>
      <c r="S477" s="334">
        <f t="shared" si="213"/>
        <v>1084</v>
      </c>
      <c r="T477" s="335">
        <v>18</v>
      </c>
      <c r="U477" s="336">
        <v>4</v>
      </c>
      <c r="V477" s="334">
        <f t="shared" si="214"/>
        <v>1136</v>
      </c>
      <c r="W477" s="335">
        <v>18</v>
      </c>
      <c r="X477" s="336">
        <v>56</v>
      </c>
      <c r="Y477" s="334">
        <f t="shared" si="215"/>
        <v>1137</v>
      </c>
      <c r="Z477" s="335">
        <v>18</v>
      </c>
      <c r="AA477" s="336">
        <v>57</v>
      </c>
      <c r="AB477" s="334">
        <f t="shared" si="216"/>
        <v>1137</v>
      </c>
      <c r="AC477" s="335">
        <v>18</v>
      </c>
      <c r="AD477" s="336">
        <v>57</v>
      </c>
      <c r="AE477" s="334">
        <f t="shared" si="217"/>
        <v>1138</v>
      </c>
      <c r="AF477" s="335">
        <v>18</v>
      </c>
      <c r="AG477" s="336">
        <v>58</v>
      </c>
      <c r="AH477" s="331">
        <f t="shared" si="230"/>
        <v>6838</v>
      </c>
      <c r="AI477" s="331">
        <f t="shared" si="218"/>
        <v>6844</v>
      </c>
      <c r="AJ477" s="331">
        <f t="shared" si="219"/>
        <v>6844</v>
      </c>
      <c r="AK477" s="331">
        <f t="shared" si="220"/>
        <v>6896</v>
      </c>
      <c r="AL477" s="331">
        <f t="shared" si="221"/>
        <v>6897</v>
      </c>
      <c r="AM477" s="331">
        <f t="shared" si="222"/>
        <v>6897</v>
      </c>
      <c r="AN477" s="333">
        <f t="shared" si="223"/>
        <v>6898</v>
      </c>
      <c r="AO477" s="331">
        <f t="shared" si="231"/>
        <v>1</v>
      </c>
      <c r="AP477" s="331">
        <f t="shared" si="232"/>
        <v>6</v>
      </c>
      <c r="AQ477" s="331">
        <f t="shared" si="233"/>
        <v>0</v>
      </c>
      <c r="AR477" s="331">
        <f t="shared" si="234"/>
        <v>52</v>
      </c>
      <c r="AS477" s="331">
        <f t="shared" si="235"/>
        <v>1</v>
      </c>
      <c r="AT477" s="331">
        <f t="shared" si="236"/>
        <v>0</v>
      </c>
      <c r="AU477" s="331">
        <f t="shared" si="237"/>
        <v>1</v>
      </c>
      <c r="AV477" s="331">
        <f t="shared" si="238"/>
        <v>1</v>
      </c>
      <c r="AW477" s="333">
        <f t="shared" si="239"/>
        <v>60</v>
      </c>
    </row>
    <row r="478" spans="1:49" x14ac:dyDescent="0.55000000000000004">
      <c r="A478" s="327">
        <f t="shared" si="224"/>
        <v>5</v>
      </c>
      <c r="B478" s="327">
        <v>18</v>
      </c>
      <c r="C478" s="327">
        <f t="shared" si="241"/>
        <v>5760</v>
      </c>
      <c r="D478" s="327">
        <f t="shared" si="225"/>
        <v>1090</v>
      </c>
      <c r="E478" s="328">
        <f t="shared" si="226"/>
        <v>0.75694444444444453</v>
      </c>
      <c r="F478" s="327" t="str">
        <f t="shared" si="227"/>
        <v>Normal</v>
      </c>
      <c r="G478" s="329">
        <v>18</v>
      </c>
      <c r="H478" s="330">
        <v>10</v>
      </c>
      <c r="I478" s="331" t="s">
        <v>148</v>
      </c>
      <c r="J478" s="332" t="str">
        <f t="shared" si="228"/>
        <v>Não</v>
      </c>
      <c r="K478" s="332" t="str">
        <f t="shared" si="240"/>
        <v>Bauru</v>
      </c>
      <c r="L478" s="332" t="str">
        <f t="shared" si="229"/>
        <v>Bauru</v>
      </c>
      <c r="M478" s="332" t="s">
        <v>325</v>
      </c>
      <c r="N478" s="333" t="s">
        <v>17</v>
      </c>
      <c r="O478" s="333" t="s">
        <v>4</v>
      </c>
      <c r="P478" s="334">
        <f t="shared" si="212"/>
        <v>1094</v>
      </c>
      <c r="Q478" s="335">
        <v>18</v>
      </c>
      <c r="R478" s="336">
        <v>14</v>
      </c>
      <c r="S478" s="334">
        <f t="shared" si="213"/>
        <v>1094</v>
      </c>
      <c r="T478" s="335">
        <v>18</v>
      </c>
      <c r="U478" s="336">
        <v>14</v>
      </c>
      <c r="V478" s="334">
        <f t="shared" si="214"/>
        <v>1103</v>
      </c>
      <c r="W478" s="335">
        <v>18</v>
      </c>
      <c r="X478" s="336">
        <v>23</v>
      </c>
      <c r="Y478" s="334">
        <f t="shared" si="215"/>
        <v>1113</v>
      </c>
      <c r="Z478" s="335">
        <v>18</v>
      </c>
      <c r="AA478" s="336">
        <v>33</v>
      </c>
      <c r="AB478" s="334">
        <f t="shared" si="216"/>
        <v>1123</v>
      </c>
      <c r="AC478" s="335">
        <v>18</v>
      </c>
      <c r="AD478" s="336">
        <v>43</v>
      </c>
      <c r="AE478" s="334">
        <f t="shared" si="217"/>
        <v>1132</v>
      </c>
      <c r="AF478" s="335">
        <v>18</v>
      </c>
      <c r="AG478" s="336">
        <v>52</v>
      </c>
      <c r="AH478" s="331">
        <f t="shared" si="230"/>
        <v>6850</v>
      </c>
      <c r="AI478" s="331">
        <f t="shared" si="218"/>
        <v>6854</v>
      </c>
      <c r="AJ478" s="331">
        <f t="shared" si="219"/>
        <v>6854</v>
      </c>
      <c r="AK478" s="331">
        <f t="shared" si="220"/>
        <v>6863</v>
      </c>
      <c r="AL478" s="331">
        <f t="shared" si="221"/>
        <v>6873</v>
      </c>
      <c r="AM478" s="331">
        <f t="shared" si="222"/>
        <v>6883</v>
      </c>
      <c r="AN478" s="333">
        <f t="shared" si="223"/>
        <v>6892</v>
      </c>
      <c r="AO478" s="331">
        <f t="shared" si="231"/>
        <v>1</v>
      </c>
      <c r="AP478" s="331">
        <f t="shared" si="232"/>
        <v>4</v>
      </c>
      <c r="AQ478" s="331">
        <f t="shared" si="233"/>
        <v>0</v>
      </c>
      <c r="AR478" s="331">
        <f t="shared" si="234"/>
        <v>9</v>
      </c>
      <c r="AS478" s="331">
        <f t="shared" si="235"/>
        <v>10</v>
      </c>
      <c r="AT478" s="331">
        <f t="shared" si="236"/>
        <v>10</v>
      </c>
      <c r="AU478" s="331">
        <f t="shared" si="237"/>
        <v>20</v>
      </c>
      <c r="AV478" s="331">
        <f t="shared" si="238"/>
        <v>9</v>
      </c>
      <c r="AW478" s="333">
        <f t="shared" si="239"/>
        <v>42</v>
      </c>
    </row>
    <row r="479" spans="1:49" x14ac:dyDescent="0.55000000000000004">
      <c r="A479" s="327">
        <f t="shared" si="224"/>
        <v>5</v>
      </c>
      <c r="B479" s="327">
        <v>18</v>
      </c>
      <c r="C479" s="327">
        <f t="shared" si="241"/>
        <v>5760</v>
      </c>
      <c r="D479" s="327">
        <f t="shared" si="225"/>
        <v>1104</v>
      </c>
      <c r="E479" s="328">
        <f t="shared" si="226"/>
        <v>0.76666666666666661</v>
      </c>
      <c r="F479" s="327" t="str">
        <f t="shared" si="227"/>
        <v>Normal</v>
      </c>
      <c r="G479" s="329">
        <v>18</v>
      </c>
      <c r="H479" s="330">
        <v>24</v>
      </c>
      <c r="I479" s="331" t="s">
        <v>43</v>
      </c>
      <c r="J479" s="332" t="str">
        <f t="shared" si="228"/>
        <v>Não</v>
      </c>
      <c r="K479" s="332" t="str">
        <f t="shared" si="240"/>
        <v>Bauru</v>
      </c>
      <c r="L479" s="332" t="str">
        <f t="shared" si="229"/>
        <v>Bauru</v>
      </c>
      <c r="M479" s="332" t="s">
        <v>333</v>
      </c>
      <c r="N479" s="333" t="s">
        <v>3</v>
      </c>
      <c r="O479" s="333" t="s">
        <v>31</v>
      </c>
      <c r="P479" s="334">
        <f t="shared" si="212"/>
        <v>1105</v>
      </c>
      <c r="Q479" s="335">
        <v>18</v>
      </c>
      <c r="R479" s="336">
        <v>25</v>
      </c>
      <c r="S479" s="334">
        <f t="shared" si="213"/>
        <v>1106</v>
      </c>
      <c r="T479" s="335">
        <v>18</v>
      </c>
      <c r="U479" s="336">
        <v>26</v>
      </c>
      <c r="V479" s="334">
        <f t="shared" si="214"/>
        <v>1106</v>
      </c>
      <c r="W479" s="335">
        <v>18</v>
      </c>
      <c r="X479" s="336">
        <v>26</v>
      </c>
      <c r="Y479" s="334">
        <f t="shared" si="215"/>
        <v>1119</v>
      </c>
      <c r="Z479" s="335">
        <v>18</v>
      </c>
      <c r="AA479" s="336">
        <v>39</v>
      </c>
      <c r="AB479" s="334">
        <f t="shared" si="216"/>
        <v>1134</v>
      </c>
      <c r="AC479" s="335">
        <v>18</v>
      </c>
      <c r="AD479" s="336">
        <v>54</v>
      </c>
      <c r="AE479" s="334">
        <f t="shared" si="217"/>
        <v>1165</v>
      </c>
      <c r="AF479" s="335">
        <v>19</v>
      </c>
      <c r="AG479" s="336">
        <v>25</v>
      </c>
      <c r="AH479" s="331">
        <f t="shared" si="230"/>
        <v>6864</v>
      </c>
      <c r="AI479" s="331">
        <f t="shared" si="218"/>
        <v>6865</v>
      </c>
      <c r="AJ479" s="331">
        <f t="shared" si="219"/>
        <v>6866</v>
      </c>
      <c r="AK479" s="331">
        <f t="shared" si="220"/>
        <v>6866</v>
      </c>
      <c r="AL479" s="331">
        <f t="shared" si="221"/>
        <v>6879</v>
      </c>
      <c r="AM479" s="331">
        <f t="shared" si="222"/>
        <v>6894</v>
      </c>
      <c r="AN479" s="333">
        <f t="shared" si="223"/>
        <v>6925</v>
      </c>
      <c r="AO479" s="331">
        <f t="shared" si="231"/>
        <v>1</v>
      </c>
      <c r="AP479" s="331">
        <f t="shared" si="232"/>
        <v>1</v>
      </c>
      <c r="AQ479" s="331">
        <f t="shared" si="233"/>
        <v>1</v>
      </c>
      <c r="AR479" s="331">
        <f t="shared" si="234"/>
        <v>0</v>
      </c>
      <c r="AS479" s="331">
        <f t="shared" si="235"/>
        <v>13</v>
      </c>
      <c r="AT479" s="331">
        <f t="shared" si="236"/>
        <v>15</v>
      </c>
      <c r="AU479" s="331">
        <f t="shared" si="237"/>
        <v>28</v>
      </c>
      <c r="AV479" s="331">
        <f t="shared" si="238"/>
        <v>31</v>
      </c>
      <c r="AW479" s="333">
        <f t="shared" si="239"/>
        <v>61</v>
      </c>
    </row>
    <row r="480" spans="1:49" x14ac:dyDescent="0.55000000000000004">
      <c r="A480" s="327">
        <f t="shared" si="224"/>
        <v>5</v>
      </c>
      <c r="B480" s="327">
        <v>18</v>
      </c>
      <c r="C480" s="327">
        <f t="shared" si="241"/>
        <v>5760</v>
      </c>
      <c r="D480" s="327">
        <f t="shared" si="225"/>
        <v>1120</v>
      </c>
      <c r="E480" s="328">
        <f t="shared" si="226"/>
        <v>0.77777777777777779</v>
      </c>
      <c r="F480" s="327" t="str">
        <f t="shared" si="227"/>
        <v>Normal</v>
      </c>
      <c r="G480" s="329">
        <v>18</v>
      </c>
      <c r="H480" s="330">
        <v>40</v>
      </c>
      <c r="I480" s="331" t="s">
        <v>27</v>
      </c>
      <c r="J480" s="332" t="str">
        <f t="shared" si="228"/>
        <v>Não</v>
      </c>
      <c r="K480" s="332" t="str">
        <f t="shared" si="240"/>
        <v>Região</v>
      </c>
      <c r="L480" s="332" t="str">
        <f t="shared" si="229"/>
        <v>Arealva</v>
      </c>
      <c r="M480" s="332" t="s">
        <v>332</v>
      </c>
      <c r="N480" s="333" t="s">
        <v>3</v>
      </c>
      <c r="O480" s="333" t="s">
        <v>28</v>
      </c>
      <c r="P480" s="334">
        <f t="shared" si="212"/>
        <v>1124</v>
      </c>
      <c r="Q480" s="335">
        <v>18</v>
      </c>
      <c r="R480" s="336">
        <v>44</v>
      </c>
      <c r="S480" s="334">
        <f t="shared" si="213"/>
        <v>1125</v>
      </c>
      <c r="T480" s="335">
        <v>18</v>
      </c>
      <c r="U480" s="336">
        <v>45</v>
      </c>
      <c r="V480" s="334">
        <f t="shared" si="214"/>
        <v>1138</v>
      </c>
      <c r="W480" s="335">
        <v>18</v>
      </c>
      <c r="X480" s="336">
        <v>58</v>
      </c>
      <c r="Y480" s="334">
        <f t="shared" si="215"/>
        <v>1142</v>
      </c>
      <c r="Z480" s="335">
        <v>19</v>
      </c>
      <c r="AA480" s="336">
        <v>2</v>
      </c>
      <c r="AB480" s="334">
        <f t="shared" si="216"/>
        <v>1164</v>
      </c>
      <c r="AC480" s="335">
        <v>19</v>
      </c>
      <c r="AD480" s="336">
        <v>24</v>
      </c>
      <c r="AE480" s="334">
        <f t="shared" si="217"/>
        <v>1165</v>
      </c>
      <c r="AF480" s="335">
        <v>19</v>
      </c>
      <c r="AG480" s="336">
        <v>25</v>
      </c>
      <c r="AH480" s="331">
        <f t="shared" si="230"/>
        <v>6880</v>
      </c>
      <c r="AI480" s="331">
        <f t="shared" si="218"/>
        <v>6884</v>
      </c>
      <c r="AJ480" s="331">
        <f t="shared" si="219"/>
        <v>6885</v>
      </c>
      <c r="AK480" s="331">
        <f t="shared" si="220"/>
        <v>6898</v>
      </c>
      <c r="AL480" s="331">
        <f t="shared" si="221"/>
        <v>6902</v>
      </c>
      <c r="AM480" s="331">
        <f t="shared" si="222"/>
        <v>6924</v>
      </c>
      <c r="AN480" s="333">
        <f t="shared" si="223"/>
        <v>6925</v>
      </c>
      <c r="AO480" s="331">
        <f t="shared" si="231"/>
        <v>1</v>
      </c>
      <c r="AP480" s="331">
        <f t="shared" si="232"/>
        <v>4</v>
      </c>
      <c r="AQ480" s="331">
        <f t="shared" si="233"/>
        <v>1</v>
      </c>
      <c r="AR480" s="331">
        <f t="shared" si="234"/>
        <v>13</v>
      </c>
      <c r="AS480" s="331">
        <f t="shared" si="235"/>
        <v>4</v>
      </c>
      <c r="AT480" s="331">
        <f t="shared" si="236"/>
        <v>22</v>
      </c>
      <c r="AU480" s="331">
        <f t="shared" si="237"/>
        <v>26</v>
      </c>
      <c r="AV480" s="331">
        <f t="shared" si="238"/>
        <v>1</v>
      </c>
      <c r="AW480" s="333">
        <f t="shared" si="239"/>
        <v>45</v>
      </c>
    </row>
    <row r="481" spans="1:49" x14ac:dyDescent="0.55000000000000004">
      <c r="A481" s="327">
        <f t="shared" si="224"/>
        <v>5</v>
      </c>
      <c r="B481" s="327">
        <v>18</v>
      </c>
      <c r="C481" s="327">
        <f t="shared" si="241"/>
        <v>5760</v>
      </c>
      <c r="D481" s="327">
        <f t="shared" si="225"/>
        <v>1127</v>
      </c>
      <c r="E481" s="328">
        <f t="shared" si="226"/>
        <v>0.78263888888888899</v>
      </c>
      <c r="F481" s="327" t="str">
        <f t="shared" si="227"/>
        <v>Normal</v>
      </c>
      <c r="G481" s="329">
        <v>18</v>
      </c>
      <c r="H481" s="330">
        <v>47</v>
      </c>
      <c r="I481" s="331" t="s">
        <v>16</v>
      </c>
      <c r="J481" s="332" t="str">
        <f t="shared" si="228"/>
        <v>Não</v>
      </c>
      <c r="K481" s="332" t="str">
        <f t="shared" si="240"/>
        <v>Região</v>
      </c>
      <c r="L481" s="332" t="str">
        <f t="shared" si="229"/>
        <v>Pederneiras</v>
      </c>
      <c r="M481" s="332" t="s">
        <v>330</v>
      </c>
      <c r="N481" s="333" t="s">
        <v>3</v>
      </c>
      <c r="O481" s="333" t="s">
        <v>18</v>
      </c>
      <c r="P481" s="334">
        <f t="shared" si="212"/>
        <v>1136</v>
      </c>
      <c r="Q481" s="335">
        <v>18</v>
      </c>
      <c r="R481" s="336">
        <v>56</v>
      </c>
      <c r="S481" s="334">
        <f t="shared" si="213"/>
        <v>1136</v>
      </c>
      <c r="T481" s="335">
        <v>18</v>
      </c>
      <c r="U481" s="336">
        <v>56</v>
      </c>
      <c r="V481" s="334">
        <f t="shared" si="214"/>
        <v>1160</v>
      </c>
      <c r="W481" s="335">
        <v>19</v>
      </c>
      <c r="X481" s="336">
        <v>20</v>
      </c>
      <c r="Y481" s="334">
        <f t="shared" si="215"/>
        <v>1160</v>
      </c>
      <c r="Z481" s="335">
        <v>19</v>
      </c>
      <c r="AA481" s="336">
        <v>20</v>
      </c>
      <c r="AB481" s="334">
        <f t="shared" si="216"/>
        <v>1160</v>
      </c>
      <c r="AC481" s="335">
        <v>19</v>
      </c>
      <c r="AD481" s="336">
        <v>20</v>
      </c>
      <c r="AE481" s="334">
        <f t="shared" si="217"/>
        <v>1165</v>
      </c>
      <c r="AF481" s="335">
        <v>19</v>
      </c>
      <c r="AG481" s="336">
        <v>25</v>
      </c>
      <c r="AH481" s="331">
        <f t="shared" si="230"/>
        <v>6887</v>
      </c>
      <c r="AI481" s="331">
        <f t="shared" si="218"/>
        <v>6896</v>
      </c>
      <c r="AJ481" s="331">
        <f t="shared" si="219"/>
        <v>6896</v>
      </c>
      <c r="AK481" s="331">
        <f t="shared" si="220"/>
        <v>6920</v>
      </c>
      <c r="AL481" s="331">
        <f t="shared" si="221"/>
        <v>6920</v>
      </c>
      <c r="AM481" s="331">
        <f t="shared" si="222"/>
        <v>6920</v>
      </c>
      <c r="AN481" s="333">
        <f t="shared" si="223"/>
        <v>6925</v>
      </c>
      <c r="AO481" s="331">
        <f t="shared" si="231"/>
        <v>1</v>
      </c>
      <c r="AP481" s="331">
        <f t="shared" si="232"/>
        <v>9</v>
      </c>
      <c r="AQ481" s="331">
        <f t="shared" si="233"/>
        <v>0</v>
      </c>
      <c r="AR481" s="331">
        <f t="shared" si="234"/>
        <v>24</v>
      </c>
      <c r="AS481" s="331">
        <f t="shared" si="235"/>
        <v>0</v>
      </c>
      <c r="AT481" s="331">
        <f t="shared" si="236"/>
        <v>0</v>
      </c>
      <c r="AU481" s="331">
        <f t="shared" si="237"/>
        <v>0</v>
      </c>
      <c r="AV481" s="331">
        <f t="shared" si="238"/>
        <v>5</v>
      </c>
      <c r="AW481" s="333">
        <f t="shared" si="239"/>
        <v>38</v>
      </c>
    </row>
    <row r="482" spans="1:49" x14ac:dyDescent="0.55000000000000004">
      <c r="A482" s="327">
        <f t="shared" si="224"/>
        <v>5</v>
      </c>
      <c r="B482" s="327">
        <v>18</v>
      </c>
      <c r="C482" s="327">
        <f t="shared" si="241"/>
        <v>5760</v>
      </c>
      <c r="D482" s="327">
        <f t="shared" si="225"/>
        <v>1129</v>
      </c>
      <c r="E482" s="328">
        <f t="shared" si="226"/>
        <v>0.78402777777777777</v>
      </c>
      <c r="F482" s="327" t="str">
        <f t="shared" si="227"/>
        <v>Normal</v>
      </c>
      <c r="G482" s="329">
        <v>18</v>
      </c>
      <c r="H482" s="330">
        <v>49</v>
      </c>
      <c r="I482" s="331" t="s">
        <v>101</v>
      </c>
      <c r="J482" s="332" t="str">
        <f t="shared" si="228"/>
        <v>Não</v>
      </c>
      <c r="K482" s="332" t="str">
        <f t="shared" si="240"/>
        <v>Região</v>
      </c>
      <c r="L482" s="332" t="str">
        <f t="shared" si="229"/>
        <v>Lençóis Paulista</v>
      </c>
      <c r="M482" s="332" t="s">
        <v>334</v>
      </c>
      <c r="N482" s="333" t="s">
        <v>17</v>
      </c>
      <c r="O482" s="333" t="s">
        <v>49</v>
      </c>
      <c r="P482" s="334">
        <f t="shared" si="212"/>
        <v>1133</v>
      </c>
      <c r="Q482" s="335">
        <v>18</v>
      </c>
      <c r="R482" s="336">
        <v>53</v>
      </c>
      <c r="S482" s="334">
        <f t="shared" si="213"/>
        <v>1133</v>
      </c>
      <c r="T482" s="335">
        <v>18</v>
      </c>
      <c r="U482" s="336">
        <v>53</v>
      </c>
      <c r="V482" s="334">
        <f t="shared" si="214"/>
        <v>1170</v>
      </c>
      <c r="W482" s="335">
        <v>19</v>
      </c>
      <c r="X482" s="336">
        <v>30</v>
      </c>
      <c r="Y482" s="334">
        <f t="shared" si="215"/>
        <v>1170</v>
      </c>
      <c r="Z482" s="335">
        <v>19</v>
      </c>
      <c r="AA482" s="336">
        <v>30</v>
      </c>
      <c r="AB482" s="334">
        <f t="shared" si="216"/>
        <v>1170</v>
      </c>
      <c r="AC482" s="335">
        <v>19</v>
      </c>
      <c r="AD482" s="336">
        <v>30</v>
      </c>
      <c r="AE482" s="334">
        <f t="shared" si="217"/>
        <v>1170</v>
      </c>
      <c r="AF482" s="335">
        <v>19</v>
      </c>
      <c r="AG482" s="336">
        <v>30</v>
      </c>
      <c r="AH482" s="331">
        <f t="shared" si="230"/>
        <v>6889</v>
      </c>
      <c r="AI482" s="331">
        <f t="shared" si="218"/>
        <v>6893</v>
      </c>
      <c r="AJ482" s="331">
        <f t="shared" si="219"/>
        <v>6893</v>
      </c>
      <c r="AK482" s="331">
        <f t="shared" si="220"/>
        <v>6930</v>
      </c>
      <c r="AL482" s="331">
        <f t="shared" si="221"/>
        <v>6930</v>
      </c>
      <c r="AM482" s="331">
        <f t="shared" si="222"/>
        <v>6930</v>
      </c>
      <c r="AN482" s="333">
        <f t="shared" si="223"/>
        <v>6930</v>
      </c>
      <c r="AO482" s="331">
        <f t="shared" si="231"/>
        <v>1</v>
      </c>
      <c r="AP482" s="331">
        <f t="shared" si="232"/>
        <v>4</v>
      </c>
      <c r="AQ482" s="331">
        <f t="shared" si="233"/>
        <v>0</v>
      </c>
      <c r="AR482" s="331">
        <f t="shared" si="234"/>
        <v>37</v>
      </c>
      <c r="AS482" s="331">
        <f t="shared" si="235"/>
        <v>0</v>
      </c>
      <c r="AT482" s="331">
        <f t="shared" si="236"/>
        <v>0</v>
      </c>
      <c r="AU482" s="331">
        <f t="shared" si="237"/>
        <v>0</v>
      </c>
      <c r="AV482" s="331">
        <f t="shared" si="238"/>
        <v>0</v>
      </c>
      <c r="AW482" s="333">
        <f t="shared" si="239"/>
        <v>41</v>
      </c>
    </row>
    <row r="483" spans="1:49" x14ac:dyDescent="0.55000000000000004">
      <c r="A483" s="327">
        <f t="shared" si="224"/>
        <v>5</v>
      </c>
      <c r="B483" s="327">
        <v>18</v>
      </c>
      <c r="C483" s="327">
        <f t="shared" si="241"/>
        <v>5760</v>
      </c>
      <c r="D483" s="327">
        <f t="shared" si="225"/>
        <v>1136</v>
      </c>
      <c r="E483" s="328">
        <f t="shared" si="226"/>
        <v>0.78888888888888886</v>
      </c>
      <c r="F483" s="327" t="str">
        <f t="shared" si="227"/>
        <v>Normal</v>
      </c>
      <c r="G483" s="329">
        <v>18</v>
      </c>
      <c r="H483" s="330">
        <v>56</v>
      </c>
      <c r="I483" s="331" t="s">
        <v>216</v>
      </c>
      <c r="J483" s="332" t="str">
        <f t="shared" si="228"/>
        <v>Não</v>
      </c>
      <c r="K483" s="332" t="str">
        <f t="shared" si="240"/>
        <v>Bauru</v>
      </c>
      <c r="L483" s="332" t="str">
        <f t="shared" si="229"/>
        <v>Bauru</v>
      </c>
      <c r="M483" s="332" t="s">
        <v>329</v>
      </c>
      <c r="N483" s="333" t="s">
        <v>3</v>
      </c>
      <c r="O483" s="333" t="s">
        <v>12</v>
      </c>
      <c r="P483" s="334">
        <f t="shared" si="212"/>
        <v>1181</v>
      </c>
      <c r="Q483" s="335">
        <v>19</v>
      </c>
      <c r="R483" s="336">
        <v>41</v>
      </c>
      <c r="S483" s="334">
        <f t="shared" si="213"/>
        <v>1184</v>
      </c>
      <c r="T483" s="335">
        <v>19</v>
      </c>
      <c r="U483" s="336">
        <v>44</v>
      </c>
      <c r="V483" s="334">
        <f t="shared" si="214"/>
        <v>1189</v>
      </c>
      <c r="W483" s="335">
        <v>19</v>
      </c>
      <c r="X483" s="336">
        <v>49</v>
      </c>
      <c r="Y483" s="334">
        <f t="shared" si="215"/>
        <v>1193</v>
      </c>
      <c r="Z483" s="335">
        <v>19</v>
      </c>
      <c r="AA483" s="336">
        <v>53</v>
      </c>
      <c r="AB483" s="334">
        <f t="shared" si="216"/>
        <v>1193</v>
      </c>
      <c r="AC483" s="335">
        <v>19</v>
      </c>
      <c r="AD483" s="336">
        <v>53</v>
      </c>
      <c r="AE483" s="334">
        <f t="shared" si="217"/>
        <v>1197</v>
      </c>
      <c r="AF483" s="335">
        <v>19</v>
      </c>
      <c r="AG483" s="336">
        <v>57</v>
      </c>
      <c r="AH483" s="331">
        <f t="shared" si="230"/>
        <v>6896</v>
      </c>
      <c r="AI483" s="331">
        <f t="shared" si="218"/>
        <v>6941</v>
      </c>
      <c r="AJ483" s="331">
        <f t="shared" si="219"/>
        <v>6944</v>
      </c>
      <c r="AK483" s="331">
        <f t="shared" si="220"/>
        <v>6949</v>
      </c>
      <c r="AL483" s="331">
        <f t="shared" si="221"/>
        <v>6953</v>
      </c>
      <c r="AM483" s="331">
        <f t="shared" si="222"/>
        <v>6953</v>
      </c>
      <c r="AN483" s="333">
        <f t="shared" si="223"/>
        <v>6957</v>
      </c>
      <c r="AO483" s="331">
        <f t="shared" si="231"/>
        <v>1</v>
      </c>
      <c r="AP483" s="331">
        <f t="shared" si="232"/>
        <v>45</v>
      </c>
      <c r="AQ483" s="331">
        <f t="shared" si="233"/>
        <v>3</v>
      </c>
      <c r="AR483" s="331">
        <f t="shared" si="234"/>
        <v>5</v>
      </c>
      <c r="AS483" s="331">
        <f t="shared" si="235"/>
        <v>4</v>
      </c>
      <c r="AT483" s="331">
        <f t="shared" si="236"/>
        <v>0</v>
      </c>
      <c r="AU483" s="331">
        <f t="shared" si="237"/>
        <v>4</v>
      </c>
      <c r="AV483" s="331">
        <f t="shared" si="238"/>
        <v>4</v>
      </c>
      <c r="AW483" s="333">
        <f t="shared" si="239"/>
        <v>61</v>
      </c>
    </row>
    <row r="484" spans="1:49" x14ac:dyDescent="0.55000000000000004">
      <c r="A484" s="327">
        <f t="shared" si="224"/>
        <v>5</v>
      </c>
      <c r="B484" s="327">
        <v>18</v>
      </c>
      <c r="C484" s="327">
        <f t="shared" si="241"/>
        <v>5760</v>
      </c>
      <c r="D484" s="327">
        <f t="shared" si="225"/>
        <v>1145</v>
      </c>
      <c r="E484" s="328">
        <f t="shared" si="226"/>
        <v>0.79513888888888884</v>
      </c>
      <c r="F484" s="327" t="str">
        <f t="shared" si="227"/>
        <v>Normal</v>
      </c>
      <c r="G484" s="329">
        <v>19</v>
      </c>
      <c r="H484" s="330">
        <v>5</v>
      </c>
      <c r="I484" s="331" t="s">
        <v>101</v>
      </c>
      <c r="J484" s="332" t="str">
        <f t="shared" si="228"/>
        <v>Não</v>
      </c>
      <c r="K484" s="332" t="str">
        <f t="shared" si="240"/>
        <v>Região</v>
      </c>
      <c r="L484" s="332" t="str">
        <f t="shared" si="229"/>
        <v>Lençóis Paulista</v>
      </c>
      <c r="M484" s="332" t="s">
        <v>334</v>
      </c>
      <c r="N484" s="333" t="s">
        <v>3</v>
      </c>
      <c r="O484" s="333" t="s">
        <v>49</v>
      </c>
      <c r="P484" s="334">
        <f t="shared" si="212"/>
        <v>1176</v>
      </c>
      <c r="Q484" s="335">
        <v>19</v>
      </c>
      <c r="R484" s="336">
        <v>36</v>
      </c>
      <c r="S484" s="334">
        <f t="shared" si="213"/>
        <v>1176</v>
      </c>
      <c r="T484" s="335">
        <v>19</v>
      </c>
      <c r="U484" s="336">
        <v>36</v>
      </c>
      <c r="V484" s="334">
        <f t="shared" si="214"/>
        <v>1218</v>
      </c>
      <c r="W484" s="335">
        <v>20</v>
      </c>
      <c r="X484" s="336">
        <v>18</v>
      </c>
      <c r="Y484" s="334">
        <f t="shared" si="215"/>
        <v>1219</v>
      </c>
      <c r="Z484" s="335">
        <v>20</v>
      </c>
      <c r="AA484" s="336">
        <v>19</v>
      </c>
      <c r="AB484" s="334">
        <f t="shared" si="216"/>
        <v>1220</v>
      </c>
      <c r="AC484" s="335">
        <v>20</v>
      </c>
      <c r="AD484" s="336">
        <v>20</v>
      </c>
      <c r="AE484" s="334">
        <f t="shared" si="217"/>
        <v>1220</v>
      </c>
      <c r="AF484" s="335">
        <v>20</v>
      </c>
      <c r="AG484" s="336">
        <v>20</v>
      </c>
      <c r="AH484" s="331">
        <f t="shared" si="230"/>
        <v>6905</v>
      </c>
      <c r="AI484" s="331">
        <f t="shared" si="218"/>
        <v>6936</v>
      </c>
      <c r="AJ484" s="331">
        <f t="shared" si="219"/>
        <v>6936</v>
      </c>
      <c r="AK484" s="331">
        <f t="shared" si="220"/>
        <v>6978</v>
      </c>
      <c r="AL484" s="331">
        <f t="shared" si="221"/>
        <v>6979</v>
      </c>
      <c r="AM484" s="331">
        <f t="shared" si="222"/>
        <v>6980</v>
      </c>
      <c r="AN484" s="333">
        <f t="shared" si="223"/>
        <v>6980</v>
      </c>
      <c r="AO484" s="331">
        <f t="shared" si="231"/>
        <v>1</v>
      </c>
      <c r="AP484" s="331">
        <f t="shared" si="232"/>
        <v>31</v>
      </c>
      <c r="AQ484" s="331">
        <f t="shared" si="233"/>
        <v>0</v>
      </c>
      <c r="AR484" s="331">
        <f t="shared" si="234"/>
        <v>42</v>
      </c>
      <c r="AS484" s="331">
        <f t="shared" si="235"/>
        <v>1</v>
      </c>
      <c r="AT484" s="331">
        <f t="shared" si="236"/>
        <v>1</v>
      </c>
      <c r="AU484" s="331">
        <f t="shared" si="237"/>
        <v>2</v>
      </c>
      <c r="AV484" s="331">
        <f t="shared" si="238"/>
        <v>0</v>
      </c>
      <c r="AW484" s="333">
        <f t="shared" si="239"/>
        <v>75</v>
      </c>
    </row>
    <row r="485" spans="1:49" x14ac:dyDescent="0.55000000000000004">
      <c r="A485" s="327">
        <f t="shared" si="224"/>
        <v>5</v>
      </c>
      <c r="B485" s="327">
        <v>18</v>
      </c>
      <c r="C485" s="327">
        <f t="shared" si="241"/>
        <v>5760</v>
      </c>
      <c r="D485" s="327">
        <f t="shared" si="225"/>
        <v>1156</v>
      </c>
      <c r="E485" s="328">
        <f t="shared" si="226"/>
        <v>0.8027777777777777</v>
      </c>
      <c r="F485" s="327" t="str">
        <f t="shared" si="227"/>
        <v>Normal</v>
      </c>
      <c r="G485" s="329">
        <v>19</v>
      </c>
      <c r="H485" s="330">
        <v>16</v>
      </c>
      <c r="I485" s="331" t="s">
        <v>27</v>
      </c>
      <c r="J485" s="332" t="str">
        <f t="shared" si="228"/>
        <v>Não</v>
      </c>
      <c r="K485" s="332" t="str">
        <f t="shared" si="240"/>
        <v>Região</v>
      </c>
      <c r="L485" s="332" t="str">
        <f t="shared" si="229"/>
        <v>Arealva</v>
      </c>
      <c r="M485" s="332" t="s">
        <v>332</v>
      </c>
      <c r="N485" s="333" t="s">
        <v>3</v>
      </c>
      <c r="O485" s="333" t="s">
        <v>28</v>
      </c>
      <c r="P485" s="334">
        <f t="shared" si="212"/>
        <v>1167</v>
      </c>
      <c r="Q485" s="335">
        <v>19</v>
      </c>
      <c r="R485" s="336">
        <v>27</v>
      </c>
      <c r="S485" s="334">
        <f t="shared" si="213"/>
        <v>1167</v>
      </c>
      <c r="T485" s="335">
        <v>19</v>
      </c>
      <c r="U485" s="336">
        <v>27</v>
      </c>
      <c r="V485" s="334">
        <f t="shared" si="214"/>
        <v>1186</v>
      </c>
      <c r="W485" s="335">
        <v>19</v>
      </c>
      <c r="X485" s="336">
        <v>46</v>
      </c>
      <c r="Y485" s="334">
        <f t="shared" si="215"/>
        <v>1186</v>
      </c>
      <c r="Z485" s="335">
        <v>19</v>
      </c>
      <c r="AA485" s="336">
        <v>46</v>
      </c>
      <c r="AB485" s="334">
        <f t="shared" si="216"/>
        <v>1200</v>
      </c>
      <c r="AC485" s="335">
        <v>20</v>
      </c>
      <c r="AD485" s="336">
        <v>0</v>
      </c>
      <c r="AE485" s="334">
        <f t="shared" si="217"/>
        <v>1209</v>
      </c>
      <c r="AF485" s="335">
        <v>20</v>
      </c>
      <c r="AG485" s="336">
        <v>9</v>
      </c>
      <c r="AH485" s="331">
        <f t="shared" si="230"/>
        <v>6916</v>
      </c>
      <c r="AI485" s="331">
        <f t="shared" si="218"/>
        <v>6927</v>
      </c>
      <c r="AJ485" s="331">
        <f t="shared" si="219"/>
        <v>6927</v>
      </c>
      <c r="AK485" s="331">
        <f t="shared" si="220"/>
        <v>6946</v>
      </c>
      <c r="AL485" s="331">
        <f t="shared" si="221"/>
        <v>6946</v>
      </c>
      <c r="AM485" s="331">
        <f t="shared" si="222"/>
        <v>6960</v>
      </c>
      <c r="AN485" s="333">
        <f t="shared" si="223"/>
        <v>6969</v>
      </c>
      <c r="AO485" s="331">
        <f t="shared" si="231"/>
        <v>1</v>
      </c>
      <c r="AP485" s="331">
        <f t="shared" si="232"/>
        <v>11</v>
      </c>
      <c r="AQ485" s="331">
        <f t="shared" si="233"/>
        <v>0</v>
      </c>
      <c r="AR485" s="331">
        <f t="shared" si="234"/>
        <v>19</v>
      </c>
      <c r="AS485" s="331">
        <f t="shared" si="235"/>
        <v>0</v>
      </c>
      <c r="AT485" s="331">
        <f t="shared" si="236"/>
        <v>14</v>
      </c>
      <c r="AU485" s="331">
        <f t="shared" si="237"/>
        <v>14</v>
      </c>
      <c r="AV485" s="331">
        <f t="shared" si="238"/>
        <v>9</v>
      </c>
      <c r="AW485" s="333">
        <f t="shared" si="239"/>
        <v>53</v>
      </c>
    </row>
    <row r="486" spans="1:49" x14ac:dyDescent="0.55000000000000004">
      <c r="A486" s="327">
        <f t="shared" si="224"/>
        <v>5</v>
      </c>
      <c r="B486" s="327">
        <v>18</v>
      </c>
      <c r="C486" s="327">
        <f t="shared" si="241"/>
        <v>5760</v>
      </c>
      <c r="D486" s="327">
        <f t="shared" si="225"/>
        <v>1163</v>
      </c>
      <c r="E486" s="328">
        <f t="shared" si="226"/>
        <v>0.80763888888888891</v>
      </c>
      <c r="F486" s="327" t="str">
        <f t="shared" si="227"/>
        <v>Normal</v>
      </c>
      <c r="G486" s="329">
        <v>19</v>
      </c>
      <c r="H486" s="330">
        <v>23</v>
      </c>
      <c r="I486" s="331" t="s">
        <v>6</v>
      </c>
      <c r="J486" s="332" t="str">
        <f t="shared" si="228"/>
        <v>Não</v>
      </c>
      <c r="K486" s="332" t="str">
        <f t="shared" si="240"/>
        <v>Bauru</v>
      </c>
      <c r="L486" s="332" t="str">
        <f t="shared" si="229"/>
        <v>Bauru</v>
      </c>
      <c r="M486" s="332" t="s">
        <v>328</v>
      </c>
      <c r="N486" s="333" t="s">
        <v>17</v>
      </c>
      <c r="O486" s="333" t="s">
        <v>168</v>
      </c>
      <c r="P486" s="334">
        <f t="shared" si="212"/>
        <v>1216</v>
      </c>
      <c r="Q486" s="335">
        <v>20</v>
      </c>
      <c r="R486" s="336">
        <v>16</v>
      </c>
      <c r="S486" s="334">
        <f t="shared" si="213"/>
        <v>1219</v>
      </c>
      <c r="T486" s="335">
        <v>20</v>
      </c>
      <c r="U486" s="336">
        <v>19</v>
      </c>
      <c r="V486" s="334">
        <f t="shared" si="214"/>
        <v>1231</v>
      </c>
      <c r="W486" s="335">
        <v>20</v>
      </c>
      <c r="X486" s="336">
        <v>31</v>
      </c>
      <c r="Y486" s="334">
        <f t="shared" si="215"/>
        <v>1242</v>
      </c>
      <c r="Z486" s="335">
        <v>20</v>
      </c>
      <c r="AA486" s="336">
        <v>42</v>
      </c>
      <c r="AB486" s="334">
        <f t="shared" si="216"/>
        <v>1254</v>
      </c>
      <c r="AC486" s="335">
        <v>20</v>
      </c>
      <c r="AD486" s="336">
        <v>54</v>
      </c>
      <c r="AE486" s="334">
        <f t="shared" si="217"/>
        <v>1255</v>
      </c>
      <c r="AF486" s="335">
        <v>20</v>
      </c>
      <c r="AG486" s="336">
        <v>55</v>
      </c>
      <c r="AH486" s="331">
        <f t="shared" si="230"/>
        <v>6923</v>
      </c>
      <c r="AI486" s="331">
        <f t="shared" si="218"/>
        <v>6976</v>
      </c>
      <c r="AJ486" s="331">
        <f t="shared" si="219"/>
        <v>6979</v>
      </c>
      <c r="AK486" s="331">
        <f t="shared" si="220"/>
        <v>6991</v>
      </c>
      <c r="AL486" s="331">
        <f t="shared" si="221"/>
        <v>7002</v>
      </c>
      <c r="AM486" s="331">
        <f t="shared" si="222"/>
        <v>7014</v>
      </c>
      <c r="AN486" s="333">
        <f t="shared" si="223"/>
        <v>7015</v>
      </c>
      <c r="AO486" s="331">
        <f t="shared" si="231"/>
        <v>1</v>
      </c>
      <c r="AP486" s="331">
        <f t="shared" si="232"/>
        <v>53</v>
      </c>
      <c r="AQ486" s="331">
        <f t="shared" si="233"/>
        <v>3</v>
      </c>
      <c r="AR486" s="331">
        <f t="shared" si="234"/>
        <v>12</v>
      </c>
      <c r="AS486" s="331">
        <f t="shared" si="235"/>
        <v>11</v>
      </c>
      <c r="AT486" s="331">
        <f t="shared" si="236"/>
        <v>12</v>
      </c>
      <c r="AU486" s="331">
        <f t="shared" si="237"/>
        <v>23</v>
      </c>
      <c r="AV486" s="331">
        <f t="shared" si="238"/>
        <v>1</v>
      </c>
      <c r="AW486" s="333">
        <f t="shared" si="239"/>
        <v>92</v>
      </c>
    </row>
    <row r="487" spans="1:49" x14ac:dyDescent="0.55000000000000004">
      <c r="A487" s="327">
        <f t="shared" si="224"/>
        <v>5</v>
      </c>
      <c r="B487" s="327">
        <v>18</v>
      </c>
      <c r="C487" s="327">
        <f t="shared" si="241"/>
        <v>5760</v>
      </c>
      <c r="D487" s="327">
        <f t="shared" si="225"/>
        <v>1167</v>
      </c>
      <c r="E487" s="328">
        <f t="shared" si="226"/>
        <v>0.81041666666666667</v>
      </c>
      <c r="F487" s="327" t="str">
        <f t="shared" si="227"/>
        <v>Normal</v>
      </c>
      <c r="G487" s="329">
        <v>19</v>
      </c>
      <c r="H487" s="330">
        <v>27</v>
      </c>
      <c r="I487" s="331" t="s">
        <v>226</v>
      </c>
      <c r="J487" s="332" t="str">
        <f t="shared" si="228"/>
        <v>Não</v>
      </c>
      <c r="K487" s="332" t="str">
        <f t="shared" si="240"/>
        <v>Bauru</v>
      </c>
      <c r="L487" s="332" t="str">
        <f t="shared" si="229"/>
        <v>Bauru</v>
      </c>
      <c r="M487" s="332" t="s">
        <v>328</v>
      </c>
      <c r="N487" s="333" t="s">
        <v>11</v>
      </c>
      <c r="O487" s="333" t="s">
        <v>31</v>
      </c>
      <c r="P487" s="334">
        <f t="shared" si="212"/>
        <v>1187</v>
      </c>
      <c r="Q487" s="335">
        <v>19</v>
      </c>
      <c r="R487" s="336">
        <v>47</v>
      </c>
      <c r="S487" s="334">
        <f t="shared" si="213"/>
        <v>1188</v>
      </c>
      <c r="T487" s="335">
        <v>19</v>
      </c>
      <c r="U487" s="336">
        <v>48</v>
      </c>
      <c r="V487" s="334">
        <f t="shared" si="214"/>
        <v>1211</v>
      </c>
      <c r="W487" s="335">
        <v>20</v>
      </c>
      <c r="X487" s="336">
        <v>11</v>
      </c>
      <c r="Y487" s="334">
        <f t="shared" si="215"/>
        <v>1212</v>
      </c>
      <c r="Z487" s="335">
        <v>20</v>
      </c>
      <c r="AA487" s="336">
        <v>12</v>
      </c>
      <c r="AB487" s="334">
        <f t="shared" si="216"/>
        <v>1221</v>
      </c>
      <c r="AC487" s="335">
        <v>20</v>
      </c>
      <c r="AD487" s="336">
        <v>21</v>
      </c>
      <c r="AE487" s="334">
        <f t="shared" si="217"/>
        <v>1241</v>
      </c>
      <c r="AF487" s="335">
        <v>20</v>
      </c>
      <c r="AG487" s="336">
        <v>41</v>
      </c>
      <c r="AH487" s="331">
        <f t="shared" si="230"/>
        <v>6927</v>
      </c>
      <c r="AI487" s="331">
        <f t="shared" si="218"/>
        <v>6947</v>
      </c>
      <c r="AJ487" s="331">
        <f t="shared" si="219"/>
        <v>6948</v>
      </c>
      <c r="AK487" s="331">
        <f t="shared" si="220"/>
        <v>6971</v>
      </c>
      <c r="AL487" s="331">
        <f t="shared" si="221"/>
        <v>6972</v>
      </c>
      <c r="AM487" s="331">
        <f t="shared" si="222"/>
        <v>6981</v>
      </c>
      <c r="AN487" s="333">
        <f t="shared" si="223"/>
        <v>7001</v>
      </c>
      <c r="AO487" s="331">
        <f t="shared" si="231"/>
        <v>1</v>
      </c>
      <c r="AP487" s="331">
        <f t="shared" si="232"/>
        <v>20</v>
      </c>
      <c r="AQ487" s="331">
        <f t="shared" si="233"/>
        <v>1</v>
      </c>
      <c r="AR487" s="331">
        <f t="shared" si="234"/>
        <v>23</v>
      </c>
      <c r="AS487" s="331">
        <f t="shared" si="235"/>
        <v>1</v>
      </c>
      <c r="AT487" s="331">
        <f t="shared" si="236"/>
        <v>9</v>
      </c>
      <c r="AU487" s="331">
        <f t="shared" si="237"/>
        <v>10</v>
      </c>
      <c r="AV487" s="331">
        <f t="shared" si="238"/>
        <v>20</v>
      </c>
      <c r="AW487" s="333">
        <f t="shared" si="239"/>
        <v>74</v>
      </c>
    </row>
    <row r="488" spans="1:49" x14ac:dyDescent="0.55000000000000004">
      <c r="A488" s="327">
        <f t="shared" si="224"/>
        <v>5</v>
      </c>
      <c r="B488" s="327">
        <v>18</v>
      </c>
      <c r="C488" s="327">
        <f t="shared" si="241"/>
        <v>5760</v>
      </c>
      <c r="D488" s="327">
        <f t="shared" si="225"/>
        <v>1172</v>
      </c>
      <c r="E488" s="328">
        <f t="shared" si="226"/>
        <v>0.81388888888888899</v>
      </c>
      <c r="F488" s="327" t="str">
        <f t="shared" si="227"/>
        <v>Normal</v>
      </c>
      <c r="G488" s="329">
        <v>19</v>
      </c>
      <c r="H488" s="330">
        <v>32</v>
      </c>
      <c r="I488" s="331" t="s">
        <v>6</v>
      </c>
      <c r="J488" s="332" t="str">
        <f t="shared" si="228"/>
        <v>Não</v>
      </c>
      <c r="K488" s="332" t="str">
        <f t="shared" si="240"/>
        <v>Bauru</v>
      </c>
      <c r="L488" s="332" t="str">
        <f t="shared" si="229"/>
        <v>Bauru</v>
      </c>
      <c r="M488" s="332" t="s">
        <v>328</v>
      </c>
      <c r="N488" s="333" t="s">
        <v>17</v>
      </c>
      <c r="O488" s="333" t="s">
        <v>7</v>
      </c>
      <c r="P488" s="334">
        <f t="shared" si="212"/>
        <v>1177</v>
      </c>
      <c r="Q488" s="335">
        <v>19</v>
      </c>
      <c r="R488" s="336">
        <v>37</v>
      </c>
      <c r="S488" s="334">
        <f t="shared" si="213"/>
        <v>1177</v>
      </c>
      <c r="T488" s="335">
        <v>19</v>
      </c>
      <c r="U488" s="336">
        <v>37</v>
      </c>
      <c r="V488" s="334">
        <f t="shared" si="214"/>
        <v>1197</v>
      </c>
      <c r="W488" s="335">
        <v>19</v>
      </c>
      <c r="X488" s="336">
        <v>57</v>
      </c>
      <c r="Y488" s="334">
        <f t="shared" si="215"/>
        <v>1197</v>
      </c>
      <c r="Z488" s="335">
        <v>19</v>
      </c>
      <c r="AA488" s="336">
        <v>57</v>
      </c>
      <c r="AB488" s="334">
        <f t="shared" si="216"/>
        <v>1198</v>
      </c>
      <c r="AC488" s="335">
        <v>19</v>
      </c>
      <c r="AD488" s="336">
        <v>58</v>
      </c>
      <c r="AE488" s="334">
        <f t="shared" si="217"/>
        <v>1221</v>
      </c>
      <c r="AF488" s="335">
        <v>20</v>
      </c>
      <c r="AG488" s="336">
        <v>21</v>
      </c>
      <c r="AH488" s="331">
        <f t="shared" si="230"/>
        <v>6932</v>
      </c>
      <c r="AI488" s="331">
        <f t="shared" si="218"/>
        <v>6937</v>
      </c>
      <c r="AJ488" s="331">
        <f t="shared" si="219"/>
        <v>6937</v>
      </c>
      <c r="AK488" s="331">
        <f t="shared" si="220"/>
        <v>6957</v>
      </c>
      <c r="AL488" s="331">
        <f t="shared" si="221"/>
        <v>6957</v>
      </c>
      <c r="AM488" s="331">
        <f t="shared" si="222"/>
        <v>6958</v>
      </c>
      <c r="AN488" s="333">
        <f t="shared" si="223"/>
        <v>6981</v>
      </c>
      <c r="AO488" s="331">
        <f t="shared" si="231"/>
        <v>1</v>
      </c>
      <c r="AP488" s="331">
        <f t="shared" si="232"/>
        <v>5</v>
      </c>
      <c r="AQ488" s="331">
        <f t="shared" si="233"/>
        <v>0</v>
      </c>
      <c r="AR488" s="331">
        <f t="shared" si="234"/>
        <v>20</v>
      </c>
      <c r="AS488" s="331">
        <f t="shared" si="235"/>
        <v>0</v>
      </c>
      <c r="AT488" s="331">
        <f t="shared" si="236"/>
        <v>1</v>
      </c>
      <c r="AU488" s="331">
        <f t="shared" si="237"/>
        <v>1</v>
      </c>
      <c r="AV488" s="331">
        <f t="shared" si="238"/>
        <v>23</v>
      </c>
      <c r="AW488" s="333">
        <f t="shared" si="239"/>
        <v>49</v>
      </c>
    </row>
    <row r="489" spans="1:49" x14ac:dyDescent="0.55000000000000004">
      <c r="A489" s="327">
        <f t="shared" si="224"/>
        <v>5</v>
      </c>
      <c r="B489" s="327">
        <v>18</v>
      </c>
      <c r="C489" s="327">
        <f t="shared" si="241"/>
        <v>5760</v>
      </c>
      <c r="D489" s="327">
        <f t="shared" si="225"/>
        <v>1191</v>
      </c>
      <c r="E489" s="328">
        <f t="shared" si="226"/>
        <v>0.82708333333333339</v>
      </c>
      <c r="F489" s="327" t="str">
        <f t="shared" si="227"/>
        <v>Normal</v>
      </c>
      <c r="G489" s="329">
        <v>19</v>
      </c>
      <c r="H489" s="330">
        <v>51</v>
      </c>
      <c r="I489" s="331" t="s">
        <v>15</v>
      </c>
      <c r="J489" s="332" t="str">
        <f t="shared" si="228"/>
        <v>Não</v>
      </c>
      <c r="K489" s="332" t="str">
        <f t="shared" si="240"/>
        <v>Bauru</v>
      </c>
      <c r="L489" s="332" t="str">
        <f t="shared" si="229"/>
        <v>Bauru</v>
      </c>
      <c r="M489" s="332" t="s">
        <v>329</v>
      </c>
      <c r="N489" s="333" t="s">
        <v>17</v>
      </c>
      <c r="O489" s="333" t="s">
        <v>39</v>
      </c>
      <c r="P489" s="334">
        <f t="shared" si="212"/>
        <v>1195</v>
      </c>
      <c r="Q489" s="335">
        <v>19</v>
      </c>
      <c r="R489" s="336">
        <v>55</v>
      </c>
      <c r="S489" s="334">
        <f t="shared" si="213"/>
        <v>1196</v>
      </c>
      <c r="T489" s="335">
        <v>19</v>
      </c>
      <c r="U489" s="336">
        <v>56</v>
      </c>
      <c r="V489" s="334">
        <f t="shared" si="214"/>
        <v>1202</v>
      </c>
      <c r="W489" s="335">
        <v>20</v>
      </c>
      <c r="X489" s="336">
        <v>2</v>
      </c>
      <c r="Y489" s="334">
        <f t="shared" si="215"/>
        <v>1209</v>
      </c>
      <c r="Z489" s="335">
        <v>20</v>
      </c>
      <c r="AA489" s="336">
        <v>9</v>
      </c>
      <c r="AB489" s="334">
        <f t="shared" si="216"/>
        <v>1213</v>
      </c>
      <c r="AC489" s="335">
        <v>20</v>
      </c>
      <c r="AD489" s="336">
        <v>13</v>
      </c>
      <c r="AE489" s="334">
        <f t="shared" si="217"/>
        <v>1221</v>
      </c>
      <c r="AF489" s="335">
        <v>20</v>
      </c>
      <c r="AG489" s="336">
        <v>21</v>
      </c>
      <c r="AH489" s="331">
        <f t="shared" si="230"/>
        <v>6951</v>
      </c>
      <c r="AI489" s="331">
        <f t="shared" si="218"/>
        <v>6955</v>
      </c>
      <c r="AJ489" s="331">
        <f t="shared" si="219"/>
        <v>6956</v>
      </c>
      <c r="AK489" s="331">
        <f t="shared" si="220"/>
        <v>6962</v>
      </c>
      <c r="AL489" s="331">
        <f t="shared" si="221"/>
        <v>6969</v>
      </c>
      <c r="AM489" s="331">
        <f t="shared" si="222"/>
        <v>6973</v>
      </c>
      <c r="AN489" s="333">
        <f t="shared" si="223"/>
        <v>6981</v>
      </c>
      <c r="AO489" s="331">
        <f t="shared" si="231"/>
        <v>1</v>
      </c>
      <c r="AP489" s="331">
        <f t="shared" si="232"/>
        <v>4</v>
      </c>
      <c r="AQ489" s="331">
        <f t="shared" si="233"/>
        <v>1</v>
      </c>
      <c r="AR489" s="331">
        <f t="shared" si="234"/>
        <v>6</v>
      </c>
      <c r="AS489" s="331">
        <f t="shared" si="235"/>
        <v>7</v>
      </c>
      <c r="AT489" s="331">
        <f t="shared" si="236"/>
        <v>4</v>
      </c>
      <c r="AU489" s="331">
        <f t="shared" si="237"/>
        <v>11</v>
      </c>
      <c r="AV489" s="331">
        <f t="shared" si="238"/>
        <v>8</v>
      </c>
      <c r="AW489" s="333">
        <f t="shared" si="239"/>
        <v>30</v>
      </c>
    </row>
    <row r="490" spans="1:49" x14ac:dyDescent="0.55000000000000004">
      <c r="A490" s="327">
        <f t="shared" si="224"/>
        <v>5</v>
      </c>
      <c r="B490" s="327">
        <v>18</v>
      </c>
      <c r="C490" s="327">
        <f t="shared" si="241"/>
        <v>5760</v>
      </c>
      <c r="D490" s="327">
        <f t="shared" si="225"/>
        <v>1208</v>
      </c>
      <c r="E490" s="328">
        <f t="shared" si="226"/>
        <v>0.83888888888888891</v>
      </c>
      <c r="F490" s="327" t="str">
        <f t="shared" si="227"/>
        <v>Normal</v>
      </c>
      <c r="G490" s="329">
        <v>20</v>
      </c>
      <c r="H490" s="330">
        <v>8</v>
      </c>
      <c r="I490" s="331" t="s">
        <v>6</v>
      </c>
      <c r="J490" s="332" t="str">
        <f t="shared" si="228"/>
        <v>Não</v>
      </c>
      <c r="K490" s="332" t="str">
        <f t="shared" si="240"/>
        <v>Bauru</v>
      </c>
      <c r="L490" s="332" t="str">
        <f t="shared" si="229"/>
        <v>Bauru</v>
      </c>
      <c r="M490" s="332" t="s">
        <v>328</v>
      </c>
      <c r="N490" s="333" t="s">
        <v>11</v>
      </c>
      <c r="O490" s="333" t="s">
        <v>7</v>
      </c>
      <c r="P490" s="334">
        <f t="shared" si="212"/>
        <v>1221</v>
      </c>
      <c r="Q490" s="335">
        <v>20</v>
      </c>
      <c r="R490" s="336">
        <v>21</v>
      </c>
      <c r="S490" s="334">
        <f t="shared" si="213"/>
        <v>1221</v>
      </c>
      <c r="T490" s="335">
        <v>20</v>
      </c>
      <c r="U490" s="336">
        <v>21</v>
      </c>
      <c r="V490" s="334">
        <f t="shared" si="214"/>
        <v>1225</v>
      </c>
      <c r="W490" s="335">
        <v>20</v>
      </c>
      <c r="X490" s="336">
        <v>25</v>
      </c>
      <c r="Y490" s="334">
        <f t="shared" si="215"/>
        <v>1230</v>
      </c>
      <c r="Z490" s="335">
        <v>20</v>
      </c>
      <c r="AA490" s="336">
        <v>30</v>
      </c>
      <c r="AB490" s="334">
        <f t="shared" si="216"/>
        <v>1236</v>
      </c>
      <c r="AC490" s="335">
        <v>20</v>
      </c>
      <c r="AD490" s="336">
        <v>36</v>
      </c>
      <c r="AE490" s="334">
        <f t="shared" si="217"/>
        <v>1241</v>
      </c>
      <c r="AF490" s="335">
        <v>20</v>
      </c>
      <c r="AG490" s="336">
        <v>41</v>
      </c>
      <c r="AH490" s="331">
        <f t="shared" si="230"/>
        <v>6968</v>
      </c>
      <c r="AI490" s="331">
        <f t="shared" si="218"/>
        <v>6981</v>
      </c>
      <c r="AJ490" s="331">
        <f t="shared" si="219"/>
        <v>6981</v>
      </c>
      <c r="AK490" s="331">
        <f t="shared" si="220"/>
        <v>6985</v>
      </c>
      <c r="AL490" s="331">
        <f t="shared" si="221"/>
        <v>6990</v>
      </c>
      <c r="AM490" s="331">
        <f t="shared" si="222"/>
        <v>6996</v>
      </c>
      <c r="AN490" s="333">
        <f t="shared" si="223"/>
        <v>7001</v>
      </c>
      <c r="AO490" s="331">
        <f t="shared" si="231"/>
        <v>1</v>
      </c>
      <c r="AP490" s="331">
        <f t="shared" si="232"/>
        <v>13</v>
      </c>
      <c r="AQ490" s="331">
        <f t="shared" si="233"/>
        <v>0</v>
      </c>
      <c r="AR490" s="331">
        <f t="shared" si="234"/>
        <v>4</v>
      </c>
      <c r="AS490" s="331">
        <f t="shared" si="235"/>
        <v>5</v>
      </c>
      <c r="AT490" s="331">
        <f t="shared" si="236"/>
        <v>6</v>
      </c>
      <c r="AU490" s="331">
        <f t="shared" si="237"/>
        <v>11</v>
      </c>
      <c r="AV490" s="331">
        <f t="shared" si="238"/>
        <v>5</v>
      </c>
      <c r="AW490" s="333">
        <f t="shared" si="239"/>
        <v>33</v>
      </c>
    </row>
    <row r="491" spans="1:49" x14ac:dyDescent="0.55000000000000004">
      <c r="A491" s="327">
        <f t="shared" si="224"/>
        <v>5</v>
      </c>
      <c r="B491" s="327">
        <v>18</v>
      </c>
      <c r="C491" s="327">
        <f t="shared" si="241"/>
        <v>5760</v>
      </c>
      <c r="D491" s="327">
        <f t="shared" si="225"/>
        <v>1210</v>
      </c>
      <c r="E491" s="328">
        <f t="shared" si="226"/>
        <v>0.84027777777777779</v>
      </c>
      <c r="F491" s="327" t="str">
        <f t="shared" si="227"/>
        <v>Normal</v>
      </c>
      <c r="G491" s="329">
        <v>20</v>
      </c>
      <c r="H491" s="330">
        <v>10</v>
      </c>
      <c r="I491" s="331" t="s">
        <v>148</v>
      </c>
      <c r="J491" s="332" t="str">
        <f t="shared" si="228"/>
        <v>Não</v>
      </c>
      <c r="K491" s="332" t="str">
        <f t="shared" si="240"/>
        <v>Bauru</v>
      </c>
      <c r="L491" s="332" t="str">
        <f t="shared" si="229"/>
        <v>Bauru</v>
      </c>
      <c r="M491" s="332" t="s">
        <v>325</v>
      </c>
      <c r="N491" s="333" t="s">
        <v>11</v>
      </c>
      <c r="O491" s="333" t="s">
        <v>4</v>
      </c>
      <c r="P491" s="334">
        <f t="shared" si="212"/>
        <v>1224</v>
      </c>
      <c r="Q491" s="335">
        <v>20</v>
      </c>
      <c r="R491" s="336">
        <v>24</v>
      </c>
      <c r="S491" s="334">
        <f t="shared" si="213"/>
        <v>1226</v>
      </c>
      <c r="T491" s="335">
        <v>20</v>
      </c>
      <c r="U491" s="336">
        <v>26</v>
      </c>
      <c r="V491" s="334">
        <f t="shared" si="214"/>
        <v>1237</v>
      </c>
      <c r="W491" s="335">
        <v>20</v>
      </c>
      <c r="X491" s="336">
        <v>37</v>
      </c>
      <c r="Y491" s="334">
        <f t="shared" si="215"/>
        <v>1276</v>
      </c>
      <c r="Z491" s="335">
        <v>21</v>
      </c>
      <c r="AA491" s="336">
        <v>16</v>
      </c>
      <c r="AB491" s="334">
        <f t="shared" si="216"/>
        <v>1276</v>
      </c>
      <c r="AC491" s="335">
        <v>21</v>
      </c>
      <c r="AD491" s="336">
        <v>16</v>
      </c>
      <c r="AE491" s="334">
        <f t="shared" si="217"/>
        <v>1284</v>
      </c>
      <c r="AF491" s="335">
        <v>21</v>
      </c>
      <c r="AG491" s="336">
        <v>24</v>
      </c>
      <c r="AH491" s="331">
        <f t="shared" si="230"/>
        <v>6970</v>
      </c>
      <c r="AI491" s="331">
        <f t="shared" si="218"/>
        <v>6984</v>
      </c>
      <c r="AJ491" s="331">
        <f t="shared" si="219"/>
        <v>6986</v>
      </c>
      <c r="AK491" s="331">
        <f t="shared" si="220"/>
        <v>6997</v>
      </c>
      <c r="AL491" s="331">
        <f t="shared" si="221"/>
        <v>7036</v>
      </c>
      <c r="AM491" s="331">
        <f t="shared" si="222"/>
        <v>7036</v>
      </c>
      <c r="AN491" s="333">
        <f t="shared" si="223"/>
        <v>7044</v>
      </c>
      <c r="AO491" s="331">
        <f t="shared" si="231"/>
        <v>1</v>
      </c>
      <c r="AP491" s="331">
        <f t="shared" si="232"/>
        <v>14</v>
      </c>
      <c r="AQ491" s="331">
        <f t="shared" si="233"/>
        <v>2</v>
      </c>
      <c r="AR491" s="331">
        <f t="shared" si="234"/>
        <v>11</v>
      </c>
      <c r="AS491" s="331">
        <f t="shared" si="235"/>
        <v>39</v>
      </c>
      <c r="AT491" s="331">
        <f t="shared" si="236"/>
        <v>0</v>
      </c>
      <c r="AU491" s="331">
        <f t="shared" si="237"/>
        <v>39</v>
      </c>
      <c r="AV491" s="331">
        <f t="shared" si="238"/>
        <v>8</v>
      </c>
      <c r="AW491" s="333">
        <f t="shared" si="239"/>
        <v>74</v>
      </c>
    </row>
    <row r="492" spans="1:49" x14ac:dyDescent="0.55000000000000004">
      <c r="A492" s="327">
        <f t="shared" si="224"/>
        <v>5</v>
      </c>
      <c r="B492" s="327">
        <v>18</v>
      </c>
      <c r="C492" s="327">
        <f t="shared" si="241"/>
        <v>5760</v>
      </c>
      <c r="D492" s="327">
        <f t="shared" si="225"/>
        <v>1235</v>
      </c>
      <c r="E492" s="328">
        <f t="shared" si="226"/>
        <v>0.85763888888888884</v>
      </c>
      <c r="F492" s="327" t="str">
        <f t="shared" si="227"/>
        <v>Normal</v>
      </c>
      <c r="G492" s="329">
        <v>20</v>
      </c>
      <c r="H492" s="330">
        <v>35</v>
      </c>
      <c r="I492" s="331" t="s">
        <v>43</v>
      </c>
      <c r="J492" s="332" t="str">
        <f t="shared" si="228"/>
        <v>Não</v>
      </c>
      <c r="K492" s="332" t="str">
        <f t="shared" si="240"/>
        <v>Bauru</v>
      </c>
      <c r="L492" s="332" t="str">
        <f t="shared" si="229"/>
        <v>Bauru</v>
      </c>
      <c r="M492" s="332" t="s">
        <v>333</v>
      </c>
      <c r="N492" s="333" t="s">
        <v>22</v>
      </c>
      <c r="O492" s="333" t="s">
        <v>182</v>
      </c>
      <c r="P492" s="334">
        <f t="shared" si="212"/>
        <v>1250</v>
      </c>
      <c r="Q492" s="335">
        <v>20</v>
      </c>
      <c r="R492" s="336">
        <v>50</v>
      </c>
      <c r="S492" s="334">
        <f t="shared" si="213"/>
        <v>1250</v>
      </c>
      <c r="T492" s="335">
        <v>20</v>
      </c>
      <c r="U492" s="336">
        <v>50</v>
      </c>
      <c r="V492" s="334">
        <f t="shared" si="214"/>
        <v>1276</v>
      </c>
      <c r="W492" s="335">
        <v>21</v>
      </c>
      <c r="X492" s="336">
        <v>16</v>
      </c>
      <c r="Y492" s="334">
        <f t="shared" si="215"/>
        <v>1290</v>
      </c>
      <c r="Z492" s="335">
        <v>21</v>
      </c>
      <c r="AA492" s="336">
        <v>30</v>
      </c>
      <c r="AB492" s="334">
        <f t="shared" si="216"/>
        <v>1304</v>
      </c>
      <c r="AC492" s="335">
        <v>21</v>
      </c>
      <c r="AD492" s="336">
        <v>44</v>
      </c>
      <c r="AE492" s="334">
        <f t="shared" si="217"/>
        <v>1305</v>
      </c>
      <c r="AF492" s="335">
        <v>21</v>
      </c>
      <c r="AG492" s="336">
        <v>45</v>
      </c>
      <c r="AH492" s="331">
        <f t="shared" si="230"/>
        <v>6995</v>
      </c>
      <c r="AI492" s="331">
        <f t="shared" si="218"/>
        <v>7010</v>
      </c>
      <c r="AJ492" s="331">
        <f t="shared" si="219"/>
        <v>7010</v>
      </c>
      <c r="AK492" s="331">
        <f t="shared" si="220"/>
        <v>7036</v>
      </c>
      <c r="AL492" s="331">
        <f t="shared" si="221"/>
        <v>7050</v>
      </c>
      <c r="AM492" s="331">
        <f t="shared" si="222"/>
        <v>7064</v>
      </c>
      <c r="AN492" s="333">
        <f t="shared" si="223"/>
        <v>7065</v>
      </c>
      <c r="AO492" s="331">
        <f t="shared" si="231"/>
        <v>1</v>
      </c>
      <c r="AP492" s="331">
        <f t="shared" si="232"/>
        <v>15</v>
      </c>
      <c r="AQ492" s="331">
        <f t="shared" si="233"/>
        <v>0</v>
      </c>
      <c r="AR492" s="331">
        <f t="shared" si="234"/>
        <v>26</v>
      </c>
      <c r="AS492" s="331">
        <f t="shared" si="235"/>
        <v>14</v>
      </c>
      <c r="AT492" s="331">
        <f t="shared" si="236"/>
        <v>14</v>
      </c>
      <c r="AU492" s="331">
        <f t="shared" si="237"/>
        <v>28</v>
      </c>
      <c r="AV492" s="331">
        <f t="shared" si="238"/>
        <v>1</v>
      </c>
      <c r="AW492" s="333">
        <f t="shared" si="239"/>
        <v>70</v>
      </c>
    </row>
    <row r="493" spans="1:49" x14ac:dyDescent="0.55000000000000004">
      <c r="A493" s="327">
        <f t="shared" si="224"/>
        <v>5</v>
      </c>
      <c r="B493" s="327">
        <v>18</v>
      </c>
      <c r="C493" s="327">
        <f t="shared" si="241"/>
        <v>5760</v>
      </c>
      <c r="D493" s="327">
        <f t="shared" si="225"/>
        <v>1257</v>
      </c>
      <c r="E493" s="328">
        <f t="shared" si="226"/>
        <v>0.87291666666666667</v>
      </c>
      <c r="F493" s="327" t="str">
        <f t="shared" si="227"/>
        <v>Normal</v>
      </c>
      <c r="G493" s="329">
        <v>20</v>
      </c>
      <c r="H493" s="330">
        <v>57</v>
      </c>
      <c r="I493" s="331" t="s">
        <v>16</v>
      </c>
      <c r="J493" s="332" t="str">
        <f t="shared" si="228"/>
        <v>Não</v>
      </c>
      <c r="K493" s="332" t="str">
        <f t="shared" si="240"/>
        <v>Região</v>
      </c>
      <c r="L493" s="332" t="str">
        <f t="shared" si="229"/>
        <v>Pederneiras</v>
      </c>
      <c r="M493" s="332" t="s">
        <v>330</v>
      </c>
      <c r="N493" s="333" t="s">
        <v>3</v>
      </c>
      <c r="O493" s="333" t="s">
        <v>18</v>
      </c>
      <c r="P493" s="334">
        <f t="shared" si="212"/>
        <v>1260</v>
      </c>
      <c r="Q493" s="335">
        <v>21</v>
      </c>
      <c r="R493" s="336">
        <v>0</v>
      </c>
      <c r="S493" s="334">
        <f t="shared" si="213"/>
        <v>1261</v>
      </c>
      <c r="T493" s="335">
        <v>21</v>
      </c>
      <c r="U493" s="336">
        <v>1</v>
      </c>
      <c r="V493" s="334">
        <f t="shared" si="214"/>
        <v>1287</v>
      </c>
      <c r="W493" s="335">
        <v>21</v>
      </c>
      <c r="X493" s="336">
        <v>27</v>
      </c>
      <c r="Y493" s="334">
        <f t="shared" si="215"/>
        <v>1287</v>
      </c>
      <c r="Z493" s="335">
        <v>21</v>
      </c>
      <c r="AA493" s="336">
        <v>27</v>
      </c>
      <c r="AB493" s="334">
        <f t="shared" si="216"/>
        <v>1312</v>
      </c>
      <c r="AC493" s="335">
        <v>21</v>
      </c>
      <c r="AD493" s="336">
        <v>52</v>
      </c>
      <c r="AE493" s="334">
        <f t="shared" si="217"/>
        <v>1312</v>
      </c>
      <c r="AF493" s="335">
        <v>21</v>
      </c>
      <c r="AG493" s="336">
        <v>52</v>
      </c>
      <c r="AH493" s="331">
        <f t="shared" si="230"/>
        <v>7017</v>
      </c>
      <c r="AI493" s="331">
        <f t="shared" si="218"/>
        <v>7020</v>
      </c>
      <c r="AJ493" s="331">
        <f t="shared" si="219"/>
        <v>7021</v>
      </c>
      <c r="AK493" s="331">
        <f t="shared" si="220"/>
        <v>7047</v>
      </c>
      <c r="AL493" s="331">
        <f t="shared" si="221"/>
        <v>7047</v>
      </c>
      <c r="AM493" s="331">
        <f t="shared" si="222"/>
        <v>7072</v>
      </c>
      <c r="AN493" s="333">
        <f t="shared" si="223"/>
        <v>7072</v>
      </c>
      <c r="AO493" s="331">
        <f t="shared" si="231"/>
        <v>1</v>
      </c>
      <c r="AP493" s="331">
        <f t="shared" si="232"/>
        <v>3</v>
      </c>
      <c r="AQ493" s="331">
        <f t="shared" si="233"/>
        <v>1</v>
      </c>
      <c r="AR493" s="331">
        <f t="shared" si="234"/>
        <v>26</v>
      </c>
      <c r="AS493" s="331">
        <f t="shared" si="235"/>
        <v>0</v>
      </c>
      <c r="AT493" s="331">
        <f t="shared" si="236"/>
        <v>25</v>
      </c>
      <c r="AU493" s="331">
        <f t="shared" si="237"/>
        <v>25</v>
      </c>
      <c r="AV493" s="331">
        <f t="shared" si="238"/>
        <v>0</v>
      </c>
      <c r="AW493" s="333">
        <f t="shared" si="239"/>
        <v>55</v>
      </c>
    </row>
    <row r="494" spans="1:49" x14ac:dyDescent="0.55000000000000004">
      <c r="A494" s="327">
        <f t="shared" si="224"/>
        <v>5</v>
      </c>
      <c r="B494" s="327">
        <v>18</v>
      </c>
      <c r="C494" s="327">
        <f t="shared" si="241"/>
        <v>5760</v>
      </c>
      <c r="D494" s="327">
        <f t="shared" si="225"/>
        <v>1266</v>
      </c>
      <c r="E494" s="328">
        <f t="shared" si="226"/>
        <v>0.87916666666666676</v>
      </c>
      <c r="F494" s="327" t="str">
        <f t="shared" si="227"/>
        <v>Normal</v>
      </c>
      <c r="G494" s="329">
        <v>21</v>
      </c>
      <c r="H494" s="330">
        <v>6</v>
      </c>
      <c r="I494" s="331" t="s">
        <v>94</v>
      </c>
      <c r="J494" s="332" t="str">
        <f t="shared" si="228"/>
        <v>Não</v>
      </c>
      <c r="K494" s="332" t="str">
        <f t="shared" si="240"/>
        <v>Região</v>
      </c>
      <c r="L494" s="332" t="str">
        <f t="shared" si="229"/>
        <v>Duartina</v>
      </c>
      <c r="M494" s="332" t="s">
        <v>336</v>
      </c>
      <c r="N494" s="333" t="s">
        <v>17</v>
      </c>
      <c r="O494" s="333" t="s">
        <v>95</v>
      </c>
      <c r="P494" s="334">
        <f t="shared" si="212"/>
        <v>1270</v>
      </c>
      <c r="Q494" s="335">
        <v>21</v>
      </c>
      <c r="R494" s="336">
        <v>10</v>
      </c>
      <c r="S494" s="334">
        <f t="shared" si="213"/>
        <v>1271</v>
      </c>
      <c r="T494" s="335">
        <v>21</v>
      </c>
      <c r="U494" s="336">
        <v>11</v>
      </c>
      <c r="V494" s="334">
        <f t="shared" si="214"/>
        <v>1279</v>
      </c>
      <c r="W494" s="335">
        <v>21</v>
      </c>
      <c r="X494" s="336">
        <v>19</v>
      </c>
      <c r="Y494" s="334">
        <f t="shared" si="215"/>
        <v>1280</v>
      </c>
      <c r="Z494" s="335">
        <v>21</v>
      </c>
      <c r="AA494" s="336">
        <v>20</v>
      </c>
      <c r="AB494" s="334">
        <f t="shared" si="216"/>
        <v>1296</v>
      </c>
      <c r="AC494" s="335">
        <v>21</v>
      </c>
      <c r="AD494" s="336">
        <v>36</v>
      </c>
      <c r="AE494" s="334">
        <f t="shared" si="217"/>
        <v>1296</v>
      </c>
      <c r="AF494" s="335">
        <v>21</v>
      </c>
      <c r="AG494" s="336">
        <v>36</v>
      </c>
      <c r="AH494" s="331">
        <f t="shared" si="230"/>
        <v>7026</v>
      </c>
      <c r="AI494" s="331">
        <f t="shared" si="218"/>
        <v>7030</v>
      </c>
      <c r="AJ494" s="331">
        <f t="shared" si="219"/>
        <v>7031</v>
      </c>
      <c r="AK494" s="331">
        <f t="shared" si="220"/>
        <v>7039</v>
      </c>
      <c r="AL494" s="331">
        <f t="shared" si="221"/>
        <v>7040</v>
      </c>
      <c r="AM494" s="331">
        <f t="shared" si="222"/>
        <v>7056</v>
      </c>
      <c r="AN494" s="333">
        <f t="shared" si="223"/>
        <v>7056</v>
      </c>
      <c r="AO494" s="331">
        <f t="shared" si="231"/>
        <v>1</v>
      </c>
      <c r="AP494" s="331">
        <f t="shared" si="232"/>
        <v>4</v>
      </c>
      <c r="AQ494" s="331">
        <f t="shared" si="233"/>
        <v>1</v>
      </c>
      <c r="AR494" s="331">
        <f t="shared" si="234"/>
        <v>8</v>
      </c>
      <c r="AS494" s="331">
        <f t="shared" si="235"/>
        <v>1</v>
      </c>
      <c r="AT494" s="331">
        <f t="shared" si="236"/>
        <v>16</v>
      </c>
      <c r="AU494" s="331">
        <f t="shared" si="237"/>
        <v>17</v>
      </c>
      <c r="AV494" s="331">
        <f t="shared" si="238"/>
        <v>0</v>
      </c>
      <c r="AW494" s="333">
        <f t="shared" si="239"/>
        <v>30</v>
      </c>
    </row>
    <row r="495" spans="1:49" x14ac:dyDescent="0.55000000000000004">
      <c r="A495" s="327">
        <f t="shared" si="224"/>
        <v>5</v>
      </c>
      <c r="B495" s="327">
        <v>18</v>
      </c>
      <c r="C495" s="327">
        <f t="shared" si="241"/>
        <v>5760</v>
      </c>
      <c r="D495" s="327">
        <f t="shared" si="225"/>
        <v>1268</v>
      </c>
      <c r="E495" s="328">
        <f t="shared" si="226"/>
        <v>0.88055555555555554</v>
      </c>
      <c r="F495" s="327" t="str">
        <f t="shared" si="227"/>
        <v>Normal</v>
      </c>
      <c r="G495" s="329">
        <v>21</v>
      </c>
      <c r="H495" s="330">
        <v>8</v>
      </c>
      <c r="I495" s="331" t="s">
        <v>43</v>
      </c>
      <c r="J495" s="332" t="str">
        <f t="shared" si="228"/>
        <v>Não</v>
      </c>
      <c r="K495" s="332" t="str">
        <f t="shared" si="240"/>
        <v>Bauru</v>
      </c>
      <c r="L495" s="332" t="str">
        <f t="shared" si="229"/>
        <v>Bauru</v>
      </c>
      <c r="M495" s="332" t="s">
        <v>333</v>
      </c>
      <c r="N495" s="333" t="s">
        <v>22</v>
      </c>
      <c r="O495" s="333" t="s">
        <v>31</v>
      </c>
      <c r="P495" s="334">
        <f t="shared" si="212"/>
        <v>1276</v>
      </c>
      <c r="Q495" s="335">
        <v>21</v>
      </c>
      <c r="R495" s="336">
        <v>16</v>
      </c>
      <c r="S495" s="334">
        <f t="shared" si="213"/>
        <v>1289</v>
      </c>
      <c r="T495" s="335">
        <v>21</v>
      </c>
      <c r="U495" s="336">
        <v>29</v>
      </c>
      <c r="V495" s="334">
        <f t="shared" si="214"/>
        <v>1289</v>
      </c>
      <c r="W495" s="335">
        <v>21</v>
      </c>
      <c r="X495" s="336">
        <v>29</v>
      </c>
      <c r="Y495" s="334">
        <f t="shared" si="215"/>
        <v>1289</v>
      </c>
      <c r="Z495" s="335">
        <v>21</v>
      </c>
      <c r="AA495" s="336">
        <v>29</v>
      </c>
      <c r="AB495" s="334">
        <f t="shared" si="216"/>
        <v>1298</v>
      </c>
      <c r="AC495" s="335">
        <v>21</v>
      </c>
      <c r="AD495" s="336">
        <v>38</v>
      </c>
      <c r="AE495" s="334">
        <f t="shared" si="217"/>
        <v>1309</v>
      </c>
      <c r="AF495" s="335">
        <v>21</v>
      </c>
      <c r="AG495" s="336">
        <v>49</v>
      </c>
      <c r="AH495" s="331">
        <f t="shared" si="230"/>
        <v>7028</v>
      </c>
      <c r="AI495" s="331">
        <f t="shared" si="218"/>
        <v>7036</v>
      </c>
      <c r="AJ495" s="331">
        <f t="shared" si="219"/>
        <v>7049</v>
      </c>
      <c r="AK495" s="331">
        <f t="shared" si="220"/>
        <v>7049</v>
      </c>
      <c r="AL495" s="331">
        <f t="shared" si="221"/>
        <v>7049</v>
      </c>
      <c r="AM495" s="331">
        <f t="shared" si="222"/>
        <v>7058</v>
      </c>
      <c r="AN495" s="333">
        <f t="shared" si="223"/>
        <v>7069</v>
      </c>
      <c r="AO495" s="331">
        <f t="shared" si="231"/>
        <v>1</v>
      </c>
      <c r="AP495" s="331">
        <f t="shared" si="232"/>
        <v>8</v>
      </c>
      <c r="AQ495" s="331">
        <f t="shared" si="233"/>
        <v>13</v>
      </c>
      <c r="AR495" s="331">
        <f t="shared" si="234"/>
        <v>0</v>
      </c>
      <c r="AS495" s="331">
        <f t="shared" si="235"/>
        <v>0</v>
      </c>
      <c r="AT495" s="331">
        <f t="shared" si="236"/>
        <v>9</v>
      </c>
      <c r="AU495" s="331">
        <f t="shared" si="237"/>
        <v>9</v>
      </c>
      <c r="AV495" s="331">
        <f t="shared" si="238"/>
        <v>11</v>
      </c>
      <c r="AW495" s="333">
        <f t="shared" si="239"/>
        <v>41</v>
      </c>
    </row>
    <row r="496" spans="1:49" x14ac:dyDescent="0.55000000000000004">
      <c r="A496" s="327">
        <f t="shared" si="224"/>
        <v>5</v>
      </c>
      <c r="B496" s="327">
        <v>18</v>
      </c>
      <c r="C496" s="327">
        <f t="shared" si="241"/>
        <v>5760</v>
      </c>
      <c r="D496" s="327">
        <f t="shared" si="225"/>
        <v>1311</v>
      </c>
      <c r="E496" s="328">
        <f t="shared" si="226"/>
        <v>0.91041666666666676</v>
      </c>
      <c r="F496" s="327" t="str">
        <f t="shared" si="227"/>
        <v>Normal</v>
      </c>
      <c r="G496" s="329">
        <v>21</v>
      </c>
      <c r="H496" s="330">
        <v>51</v>
      </c>
      <c r="I496" s="331" t="s">
        <v>8</v>
      </c>
      <c r="J496" s="332" t="str">
        <f t="shared" si="228"/>
        <v>Não</v>
      </c>
      <c r="K496" s="332" t="str">
        <f t="shared" si="240"/>
        <v>Região</v>
      </c>
      <c r="L496" s="332" t="str">
        <f t="shared" si="229"/>
        <v>Agudos</v>
      </c>
      <c r="M496" s="332" t="s">
        <v>327</v>
      </c>
      <c r="N496" s="333" t="s">
        <v>3</v>
      </c>
      <c r="O496" s="333" t="s">
        <v>9</v>
      </c>
      <c r="P496" s="334">
        <f t="shared" si="212"/>
        <v>1318</v>
      </c>
      <c r="Q496" s="335">
        <v>21</v>
      </c>
      <c r="R496" s="336">
        <v>58</v>
      </c>
      <c r="S496" s="334">
        <f t="shared" si="213"/>
        <v>1318</v>
      </c>
      <c r="T496" s="335">
        <v>21</v>
      </c>
      <c r="U496" s="336">
        <v>58</v>
      </c>
      <c r="V496" s="334">
        <f t="shared" si="214"/>
        <v>1339</v>
      </c>
      <c r="W496" s="335">
        <v>22</v>
      </c>
      <c r="X496" s="336">
        <v>19</v>
      </c>
      <c r="Y496" s="334">
        <f t="shared" si="215"/>
        <v>1339</v>
      </c>
      <c r="Z496" s="335">
        <v>22</v>
      </c>
      <c r="AA496" s="336">
        <v>19</v>
      </c>
      <c r="AB496" s="334">
        <f t="shared" si="216"/>
        <v>1339</v>
      </c>
      <c r="AC496" s="335">
        <v>22</v>
      </c>
      <c r="AD496" s="336">
        <v>19</v>
      </c>
      <c r="AE496" s="334">
        <f t="shared" si="217"/>
        <v>1339</v>
      </c>
      <c r="AF496" s="335">
        <v>22</v>
      </c>
      <c r="AG496" s="336">
        <v>19</v>
      </c>
      <c r="AH496" s="331">
        <f t="shared" si="230"/>
        <v>7071</v>
      </c>
      <c r="AI496" s="331">
        <f t="shared" si="218"/>
        <v>7078</v>
      </c>
      <c r="AJ496" s="331">
        <f t="shared" si="219"/>
        <v>7078</v>
      </c>
      <c r="AK496" s="331">
        <f t="shared" si="220"/>
        <v>7099</v>
      </c>
      <c r="AL496" s="331">
        <f t="shared" si="221"/>
        <v>7099</v>
      </c>
      <c r="AM496" s="331">
        <f t="shared" si="222"/>
        <v>7099</v>
      </c>
      <c r="AN496" s="333">
        <f t="shared" si="223"/>
        <v>7099</v>
      </c>
      <c r="AO496" s="331">
        <f t="shared" si="231"/>
        <v>1</v>
      </c>
      <c r="AP496" s="331">
        <f t="shared" si="232"/>
        <v>7</v>
      </c>
      <c r="AQ496" s="331">
        <f t="shared" si="233"/>
        <v>0</v>
      </c>
      <c r="AR496" s="331">
        <f t="shared" si="234"/>
        <v>21</v>
      </c>
      <c r="AS496" s="331">
        <f t="shared" si="235"/>
        <v>0</v>
      </c>
      <c r="AT496" s="331">
        <f t="shared" si="236"/>
        <v>0</v>
      </c>
      <c r="AU496" s="331">
        <f t="shared" si="237"/>
        <v>0</v>
      </c>
      <c r="AV496" s="331">
        <f t="shared" si="238"/>
        <v>0</v>
      </c>
      <c r="AW496" s="333">
        <f t="shared" si="239"/>
        <v>28</v>
      </c>
    </row>
    <row r="497" spans="1:49" x14ac:dyDescent="0.55000000000000004">
      <c r="A497" s="327">
        <f t="shared" si="224"/>
        <v>5</v>
      </c>
      <c r="B497" s="327">
        <v>18</v>
      </c>
      <c r="C497" s="327">
        <f t="shared" si="241"/>
        <v>5760</v>
      </c>
      <c r="D497" s="327">
        <f t="shared" si="225"/>
        <v>1329</v>
      </c>
      <c r="E497" s="328">
        <f t="shared" si="226"/>
        <v>0.92291666666666661</v>
      </c>
      <c r="F497" s="327" t="str">
        <f t="shared" si="227"/>
        <v>Normal</v>
      </c>
      <c r="G497" s="329">
        <v>22</v>
      </c>
      <c r="H497" s="330">
        <v>9</v>
      </c>
      <c r="I497" s="331" t="s">
        <v>227</v>
      </c>
      <c r="J497" s="332" t="str">
        <f t="shared" si="228"/>
        <v>Não</v>
      </c>
      <c r="K497" s="332" t="str">
        <f t="shared" si="240"/>
        <v>Bauru</v>
      </c>
      <c r="L497" s="332" t="str">
        <f t="shared" si="229"/>
        <v>Bauru</v>
      </c>
      <c r="M497" s="332" t="s">
        <v>333</v>
      </c>
      <c r="N497" s="333" t="s">
        <v>22</v>
      </c>
      <c r="O497" s="333" t="s">
        <v>182</v>
      </c>
      <c r="P497" s="334">
        <f t="shared" si="212"/>
        <v>1335</v>
      </c>
      <c r="Q497" s="335">
        <v>22</v>
      </c>
      <c r="R497" s="336">
        <v>15</v>
      </c>
      <c r="S497" s="334">
        <f t="shared" si="213"/>
        <v>1335</v>
      </c>
      <c r="T497" s="335">
        <v>22</v>
      </c>
      <c r="U497" s="336">
        <v>15</v>
      </c>
      <c r="V497" s="334">
        <f t="shared" si="214"/>
        <v>1341</v>
      </c>
      <c r="W497" s="335">
        <v>22</v>
      </c>
      <c r="X497" s="336">
        <v>21</v>
      </c>
      <c r="Y497" s="334">
        <f t="shared" si="215"/>
        <v>1369</v>
      </c>
      <c r="Z497" s="335">
        <v>22</v>
      </c>
      <c r="AA497" s="336">
        <v>49</v>
      </c>
      <c r="AB497" s="334">
        <f t="shared" si="216"/>
        <v>1393</v>
      </c>
      <c r="AC497" s="335">
        <v>23</v>
      </c>
      <c r="AD497" s="336">
        <v>13</v>
      </c>
      <c r="AE497" s="334">
        <f t="shared" si="217"/>
        <v>1395</v>
      </c>
      <c r="AF497" s="335">
        <v>23</v>
      </c>
      <c r="AG497" s="336">
        <v>15</v>
      </c>
      <c r="AH497" s="331">
        <f t="shared" si="230"/>
        <v>7089</v>
      </c>
      <c r="AI497" s="331">
        <f t="shared" si="218"/>
        <v>7095</v>
      </c>
      <c r="AJ497" s="331">
        <f t="shared" si="219"/>
        <v>7095</v>
      </c>
      <c r="AK497" s="331">
        <f t="shared" si="220"/>
        <v>7101</v>
      </c>
      <c r="AL497" s="331">
        <f t="shared" si="221"/>
        <v>7129</v>
      </c>
      <c r="AM497" s="331">
        <f t="shared" si="222"/>
        <v>7153</v>
      </c>
      <c r="AN497" s="333">
        <f t="shared" si="223"/>
        <v>7155</v>
      </c>
      <c r="AO497" s="331">
        <f t="shared" si="231"/>
        <v>1</v>
      </c>
      <c r="AP497" s="331">
        <f t="shared" si="232"/>
        <v>6</v>
      </c>
      <c r="AQ497" s="331">
        <f t="shared" si="233"/>
        <v>0</v>
      </c>
      <c r="AR497" s="331">
        <f t="shared" si="234"/>
        <v>6</v>
      </c>
      <c r="AS497" s="331">
        <f t="shared" si="235"/>
        <v>28</v>
      </c>
      <c r="AT497" s="331">
        <f t="shared" si="236"/>
        <v>24</v>
      </c>
      <c r="AU497" s="331">
        <f t="shared" si="237"/>
        <v>52</v>
      </c>
      <c r="AV497" s="331">
        <f t="shared" si="238"/>
        <v>2</v>
      </c>
      <c r="AW497" s="333">
        <f t="shared" si="239"/>
        <v>66</v>
      </c>
    </row>
    <row r="498" spans="1:49" x14ac:dyDescent="0.55000000000000004">
      <c r="A498" s="327">
        <f t="shared" si="224"/>
        <v>5</v>
      </c>
      <c r="B498" s="327">
        <v>18</v>
      </c>
      <c r="C498" s="327">
        <f t="shared" si="241"/>
        <v>5760</v>
      </c>
      <c r="D498" s="327">
        <f t="shared" si="225"/>
        <v>1331</v>
      </c>
      <c r="E498" s="328">
        <f t="shared" si="226"/>
        <v>0.9243055555555556</v>
      </c>
      <c r="F498" s="327" t="str">
        <f t="shared" si="227"/>
        <v>Normal</v>
      </c>
      <c r="G498" s="329">
        <v>22</v>
      </c>
      <c r="H498" s="330">
        <v>11</v>
      </c>
      <c r="I498" s="331" t="s">
        <v>34</v>
      </c>
      <c r="J498" s="332" t="str">
        <f t="shared" si="228"/>
        <v>Não</v>
      </c>
      <c r="K498" s="332" t="str">
        <f t="shared" si="240"/>
        <v>Bauru</v>
      </c>
      <c r="L498" s="332" t="str">
        <f t="shared" si="229"/>
        <v>Bauru</v>
      </c>
      <c r="M498" s="332" t="s">
        <v>331</v>
      </c>
      <c r="N498" s="333" t="s">
        <v>3</v>
      </c>
      <c r="O498" s="333" t="s">
        <v>168</v>
      </c>
      <c r="P498" s="334">
        <f t="shared" si="212"/>
        <v>1338</v>
      </c>
      <c r="Q498" s="335">
        <v>22</v>
      </c>
      <c r="R498" s="336">
        <v>18</v>
      </c>
      <c r="S498" s="334">
        <f t="shared" si="213"/>
        <v>1338</v>
      </c>
      <c r="T498" s="335">
        <v>22</v>
      </c>
      <c r="U498" s="336">
        <v>18</v>
      </c>
      <c r="V498" s="334">
        <f t="shared" si="214"/>
        <v>1344</v>
      </c>
      <c r="W498" s="335">
        <v>22</v>
      </c>
      <c r="X498" s="336">
        <v>24</v>
      </c>
      <c r="Y498" s="334">
        <f t="shared" si="215"/>
        <v>1354</v>
      </c>
      <c r="Z498" s="335">
        <v>22</v>
      </c>
      <c r="AA498" s="336">
        <v>34</v>
      </c>
      <c r="AB498" s="334">
        <f t="shared" si="216"/>
        <v>1357</v>
      </c>
      <c r="AC498" s="335">
        <v>22</v>
      </c>
      <c r="AD498" s="336">
        <v>37</v>
      </c>
      <c r="AE498" s="334">
        <f t="shared" si="217"/>
        <v>1366</v>
      </c>
      <c r="AF498" s="335">
        <v>22</v>
      </c>
      <c r="AG498" s="336">
        <v>46</v>
      </c>
      <c r="AH498" s="331">
        <f t="shared" si="230"/>
        <v>7091</v>
      </c>
      <c r="AI498" s="331">
        <f t="shared" si="218"/>
        <v>7098</v>
      </c>
      <c r="AJ498" s="331">
        <f t="shared" si="219"/>
        <v>7098</v>
      </c>
      <c r="AK498" s="331">
        <f t="shared" si="220"/>
        <v>7104</v>
      </c>
      <c r="AL498" s="331">
        <f t="shared" si="221"/>
        <v>7114</v>
      </c>
      <c r="AM498" s="331">
        <f t="shared" si="222"/>
        <v>7117</v>
      </c>
      <c r="AN498" s="333">
        <f t="shared" si="223"/>
        <v>7126</v>
      </c>
      <c r="AO498" s="331">
        <f t="shared" si="231"/>
        <v>1</v>
      </c>
      <c r="AP498" s="331">
        <f t="shared" si="232"/>
        <v>7</v>
      </c>
      <c r="AQ498" s="331">
        <f t="shared" si="233"/>
        <v>0</v>
      </c>
      <c r="AR498" s="331">
        <f t="shared" si="234"/>
        <v>6</v>
      </c>
      <c r="AS498" s="331">
        <f t="shared" si="235"/>
        <v>10</v>
      </c>
      <c r="AT498" s="331">
        <f t="shared" si="236"/>
        <v>3</v>
      </c>
      <c r="AU498" s="331">
        <f t="shared" si="237"/>
        <v>13</v>
      </c>
      <c r="AV498" s="331">
        <f t="shared" si="238"/>
        <v>9</v>
      </c>
      <c r="AW498" s="333">
        <f t="shared" si="239"/>
        <v>35</v>
      </c>
    </row>
    <row r="499" spans="1:49" x14ac:dyDescent="0.55000000000000004">
      <c r="A499" s="327">
        <f t="shared" si="224"/>
        <v>5</v>
      </c>
      <c r="B499" s="327">
        <v>18</v>
      </c>
      <c r="C499" s="327">
        <f t="shared" si="241"/>
        <v>5760</v>
      </c>
      <c r="D499" s="327">
        <f t="shared" si="225"/>
        <v>1332</v>
      </c>
      <c r="E499" s="328">
        <f t="shared" si="226"/>
        <v>0.92499999999999993</v>
      </c>
      <c r="F499" s="327" t="str">
        <f t="shared" si="227"/>
        <v>Normal</v>
      </c>
      <c r="G499" s="329">
        <v>22</v>
      </c>
      <c r="H499" s="330">
        <v>12</v>
      </c>
      <c r="I499" s="331" t="s">
        <v>113</v>
      </c>
      <c r="J499" s="332" t="str">
        <f t="shared" si="228"/>
        <v>Não</v>
      </c>
      <c r="K499" s="332" t="str">
        <f t="shared" si="240"/>
        <v>Bauru</v>
      </c>
      <c r="L499" s="332" t="str">
        <f t="shared" si="229"/>
        <v>Bauru</v>
      </c>
      <c r="M499" s="332" t="s">
        <v>325</v>
      </c>
      <c r="N499" s="333" t="s">
        <v>3</v>
      </c>
      <c r="O499" s="333" t="s">
        <v>31</v>
      </c>
      <c r="P499" s="334">
        <f t="shared" si="212"/>
        <v>1359</v>
      </c>
      <c r="Q499" s="335">
        <v>22</v>
      </c>
      <c r="R499" s="336">
        <v>39</v>
      </c>
      <c r="S499" s="334">
        <f t="shared" si="213"/>
        <v>1361</v>
      </c>
      <c r="T499" s="335">
        <v>22</v>
      </c>
      <c r="U499" s="336">
        <v>41</v>
      </c>
      <c r="V499" s="334">
        <f t="shared" si="214"/>
        <v>1368</v>
      </c>
      <c r="W499" s="335">
        <v>22</v>
      </c>
      <c r="X499" s="336">
        <v>48</v>
      </c>
      <c r="Y499" s="334">
        <f t="shared" si="215"/>
        <v>1372</v>
      </c>
      <c r="Z499" s="335">
        <v>22</v>
      </c>
      <c r="AA499" s="336">
        <v>52</v>
      </c>
      <c r="AB499" s="334">
        <f t="shared" si="216"/>
        <v>1375</v>
      </c>
      <c r="AC499" s="335">
        <v>22</v>
      </c>
      <c r="AD499" s="336">
        <v>55</v>
      </c>
      <c r="AE499" s="334">
        <f t="shared" si="217"/>
        <v>1409</v>
      </c>
      <c r="AF499" s="335">
        <v>23</v>
      </c>
      <c r="AG499" s="336">
        <v>29</v>
      </c>
      <c r="AH499" s="331">
        <f t="shared" si="230"/>
        <v>7092</v>
      </c>
      <c r="AI499" s="331">
        <f t="shared" si="218"/>
        <v>7119</v>
      </c>
      <c r="AJ499" s="331">
        <f t="shared" si="219"/>
        <v>7121</v>
      </c>
      <c r="AK499" s="331">
        <f t="shared" si="220"/>
        <v>7128</v>
      </c>
      <c r="AL499" s="331">
        <f t="shared" si="221"/>
        <v>7132</v>
      </c>
      <c r="AM499" s="331">
        <f t="shared" si="222"/>
        <v>7135</v>
      </c>
      <c r="AN499" s="333">
        <f t="shared" si="223"/>
        <v>7169</v>
      </c>
      <c r="AO499" s="331">
        <f t="shared" si="231"/>
        <v>1</v>
      </c>
      <c r="AP499" s="331">
        <f t="shared" si="232"/>
        <v>27</v>
      </c>
      <c r="AQ499" s="331">
        <f t="shared" si="233"/>
        <v>2</v>
      </c>
      <c r="AR499" s="331">
        <f t="shared" si="234"/>
        <v>7</v>
      </c>
      <c r="AS499" s="331">
        <f t="shared" si="235"/>
        <v>4</v>
      </c>
      <c r="AT499" s="331">
        <f t="shared" si="236"/>
        <v>3</v>
      </c>
      <c r="AU499" s="331">
        <f t="shared" si="237"/>
        <v>7</v>
      </c>
      <c r="AV499" s="331">
        <f t="shared" si="238"/>
        <v>34</v>
      </c>
      <c r="AW499" s="333">
        <f t="shared" si="239"/>
        <v>77</v>
      </c>
    </row>
    <row r="500" spans="1:49" x14ac:dyDescent="0.55000000000000004">
      <c r="A500" s="327">
        <f t="shared" si="224"/>
        <v>5</v>
      </c>
      <c r="B500" s="327">
        <v>18</v>
      </c>
      <c r="C500" s="327">
        <f t="shared" si="241"/>
        <v>5760</v>
      </c>
      <c r="D500" s="327">
        <f t="shared" si="225"/>
        <v>1335</v>
      </c>
      <c r="E500" s="328">
        <f t="shared" si="226"/>
        <v>0.92708333333333337</v>
      </c>
      <c r="F500" s="327" t="str">
        <f t="shared" si="227"/>
        <v>Normal</v>
      </c>
      <c r="G500" s="329">
        <v>22</v>
      </c>
      <c r="H500" s="330">
        <v>15</v>
      </c>
      <c r="I500" s="331" t="s">
        <v>228</v>
      </c>
      <c r="J500" s="332" t="str">
        <f t="shared" si="228"/>
        <v>Não</v>
      </c>
      <c r="K500" s="332" t="str">
        <f t="shared" si="240"/>
        <v>Bauru</v>
      </c>
      <c r="L500" s="332" t="str">
        <f t="shared" si="229"/>
        <v>Bauru</v>
      </c>
      <c r="M500" s="332" t="s">
        <v>331</v>
      </c>
      <c r="N500" s="333" t="s">
        <v>3</v>
      </c>
      <c r="O500" s="333" t="s">
        <v>168</v>
      </c>
      <c r="P500" s="334">
        <f t="shared" si="212"/>
        <v>1366</v>
      </c>
      <c r="Q500" s="335">
        <v>22</v>
      </c>
      <c r="R500" s="336">
        <v>46</v>
      </c>
      <c r="S500" s="334">
        <f t="shared" si="213"/>
        <v>1366</v>
      </c>
      <c r="T500" s="335">
        <v>22</v>
      </c>
      <c r="U500" s="336">
        <v>46</v>
      </c>
      <c r="V500" s="334">
        <f t="shared" si="214"/>
        <v>1372</v>
      </c>
      <c r="W500" s="335">
        <v>22</v>
      </c>
      <c r="X500" s="336">
        <v>52</v>
      </c>
      <c r="Y500" s="334">
        <f t="shared" si="215"/>
        <v>1373</v>
      </c>
      <c r="Z500" s="335">
        <v>22</v>
      </c>
      <c r="AA500" s="336">
        <v>53</v>
      </c>
      <c r="AB500" s="334">
        <f t="shared" si="216"/>
        <v>1373</v>
      </c>
      <c r="AC500" s="335">
        <v>22</v>
      </c>
      <c r="AD500" s="336">
        <v>53</v>
      </c>
      <c r="AE500" s="334">
        <f t="shared" si="217"/>
        <v>1377</v>
      </c>
      <c r="AF500" s="335">
        <v>22</v>
      </c>
      <c r="AG500" s="336">
        <v>57</v>
      </c>
      <c r="AH500" s="331">
        <f t="shared" si="230"/>
        <v>7095</v>
      </c>
      <c r="AI500" s="331">
        <f t="shared" si="218"/>
        <v>7126</v>
      </c>
      <c r="AJ500" s="331">
        <f t="shared" si="219"/>
        <v>7126</v>
      </c>
      <c r="AK500" s="331">
        <f t="shared" si="220"/>
        <v>7132</v>
      </c>
      <c r="AL500" s="331">
        <f t="shared" si="221"/>
        <v>7133</v>
      </c>
      <c r="AM500" s="331">
        <f t="shared" si="222"/>
        <v>7133</v>
      </c>
      <c r="AN500" s="333">
        <f t="shared" si="223"/>
        <v>7137</v>
      </c>
      <c r="AO500" s="331">
        <f t="shared" si="231"/>
        <v>1</v>
      </c>
      <c r="AP500" s="331">
        <f t="shared" si="232"/>
        <v>31</v>
      </c>
      <c r="AQ500" s="331">
        <f t="shared" si="233"/>
        <v>0</v>
      </c>
      <c r="AR500" s="331">
        <f t="shared" si="234"/>
        <v>6</v>
      </c>
      <c r="AS500" s="331">
        <f t="shared" si="235"/>
        <v>1</v>
      </c>
      <c r="AT500" s="331">
        <f t="shared" si="236"/>
        <v>0</v>
      </c>
      <c r="AU500" s="331">
        <f t="shared" si="237"/>
        <v>1</v>
      </c>
      <c r="AV500" s="331">
        <f t="shared" si="238"/>
        <v>4</v>
      </c>
      <c r="AW500" s="333">
        <f t="shared" si="239"/>
        <v>42</v>
      </c>
    </row>
    <row r="501" spans="1:49" x14ac:dyDescent="0.55000000000000004">
      <c r="A501" s="327">
        <f t="shared" si="224"/>
        <v>5</v>
      </c>
      <c r="B501" s="327">
        <v>18</v>
      </c>
      <c r="C501" s="327">
        <f t="shared" si="241"/>
        <v>5760</v>
      </c>
      <c r="D501" s="327">
        <f t="shared" si="225"/>
        <v>1416</v>
      </c>
      <c r="E501" s="328">
        <f t="shared" si="226"/>
        <v>0.98333333333333339</v>
      </c>
      <c r="F501" s="327" t="str">
        <f t="shared" si="227"/>
        <v>Normal</v>
      </c>
      <c r="G501" s="329">
        <v>23</v>
      </c>
      <c r="H501" s="330">
        <v>36</v>
      </c>
      <c r="I501" s="331" t="s">
        <v>29</v>
      </c>
      <c r="J501" s="332" t="str">
        <f t="shared" si="228"/>
        <v>Não</v>
      </c>
      <c r="K501" s="332" t="str">
        <f t="shared" si="240"/>
        <v>Bauru</v>
      </c>
      <c r="L501" s="332" t="str">
        <f t="shared" si="229"/>
        <v>Bauru</v>
      </c>
      <c r="M501" s="332" t="s">
        <v>329</v>
      </c>
      <c r="N501" s="333" t="s">
        <v>17</v>
      </c>
      <c r="O501" s="333" t="s">
        <v>12</v>
      </c>
      <c r="P501" s="334">
        <f t="shared" si="212"/>
        <v>1419</v>
      </c>
      <c r="Q501" s="335">
        <v>23</v>
      </c>
      <c r="R501" s="336">
        <v>39</v>
      </c>
      <c r="S501" s="334">
        <f t="shared" si="213"/>
        <v>1421</v>
      </c>
      <c r="T501" s="335">
        <v>23</v>
      </c>
      <c r="U501" s="336">
        <v>41</v>
      </c>
      <c r="V501" s="334">
        <f t="shared" si="214"/>
        <v>1429</v>
      </c>
      <c r="W501" s="335">
        <v>23</v>
      </c>
      <c r="X501" s="336">
        <v>49</v>
      </c>
      <c r="Y501" s="334">
        <f t="shared" si="215"/>
        <v>5</v>
      </c>
      <c r="Z501" s="335">
        <v>0</v>
      </c>
      <c r="AA501" s="336">
        <v>5</v>
      </c>
      <c r="AB501" s="334">
        <f t="shared" si="216"/>
        <v>9</v>
      </c>
      <c r="AC501" s="335">
        <v>0</v>
      </c>
      <c r="AD501" s="336">
        <v>9</v>
      </c>
      <c r="AE501" s="334">
        <f t="shared" si="217"/>
        <v>23</v>
      </c>
      <c r="AF501" s="335">
        <v>0</v>
      </c>
      <c r="AG501" s="336">
        <v>23</v>
      </c>
      <c r="AH501" s="331">
        <f t="shared" si="230"/>
        <v>7176</v>
      </c>
      <c r="AI501" s="331">
        <f t="shared" si="218"/>
        <v>7179</v>
      </c>
      <c r="AJ501" s="331">
        <f t="shared" si="219"/>
        <v>7181</v>
      </c>
      <c r="AK501" s="331">
        <f t="shared" si="220"/>
        <v>7189</v>
      </c>
      <c r="AL501" s="331">
        <f t="shared" si="221"/>
        <v>5765</v>
      </c>
      <c r="AM501" s="331">
        <f t="shared" si="222"/>
        <v>5769</v>
      </c>
      <c r="AN501" s="333">
        <f t="shared" si="223"/>
        <v>5783</v>
      </c>
      <c r="AO501" s="331">
        <f t="shared" si="231"/>
        <v>1</v>
      </c>
      <c r="AP501" s="331">
        <f t="shared" si="232"/>
        <v>3</v>
      </c>
      <c r="AQ501" s="331">
        <f t="shared" si="233"/>
        <v>2</v>
      </c>
      <c r="AR501" s="331">
        <f t="shared" si="234"/>
        <v>8</v>
      </c>
      <c r="AS501" s="331">
        <f t="shared" si="235"/>
        <v>-1424</v>
      </c>
      <c r="AT501" s="331">
        <f t="shared" si="236"/>
        <v>4</v>
      </c>
      <c r="AU501" s="331">
        <f t="shared" si="237"/>
        <v>-1420</v>
      </c>
      <c r="AV501" s="331">
        <f t="shared" si="238"/>
        <v>14</v>
      </c>
      <c r="AW501" s="333">
        <f t="shared" si="239"/>
        <v>-1393</v>
      </c>
    </row>
    <row r="502" spans="1:49" x14ac:dyDescent="0.55000000000000004">
      <c r="A502" s="339">
        <f t="shared" si="224"/>
        <v>6</v>
      </c>
      <c r="B502" s="339">
        <v>22</v>
      </c>
      <c r="C502" s="339">
        <f>5*1440</f>
        <v>7200</v>
      </c>
      <c r="D502" s="339">
        <f t="shared" si="225"/>
        <v>41</v>
      </c>
      <c r="E502" s="340">
        <f t="shared" si="226"/>
        <v>2.8472222222222222E-2</v>
      </c>
      <c r="F502" s="339" t="str">
        <f t="shared" si="227"/>
        <v>Normal</v>
      </c>
      <c r="G502" s="341">
        <v>0</v>
      </c>
      <c r="H502" s="342">
        <v>41</v>
      </c>
      <c r="I502" s="343" t="s">
        <v>103</v>
      </c>
      <c r="J502" s="344" t="str">
        <f t="shared" si="228"/>
        <v>Não</v>
      </c>
      <c r="K502" s="344" t="str">
        <f t="shared" si="240"/>
        <v>Bauru</v>
      </c>
      <c r="L502" s="344" t="str">
        <f t="shared" si="229"/>
        <v>Bauru</v>
      </c>
      <c r="M502" s="344" t="s">
        <v>325</v>
      </c>
      <c r="N502" s="345" t="s">
        <v>3</v>
      </c>
      <c r="O502" s="345" t="s">
        <v>4</v>
      </c>
      <c r="P502" s="346">
        <f t="shared" si="212"/>
        <v>55</v>
      </c>
      <c r="Q502" s="347">
        <v>0</v>
      </c>
      <c r="R502" s="348">
        <v>55</v>
      </c>
      <c r="S502" s="346">
        <f t="shared" si="213"/>
        <v>62</v>
      </c>
      <c r="T502" s="347">
        <v>1</v>
      </c>
      <c r="U502" s="348">
        <v>2</v>
      </c>
      <c r="V502" s="346">
        <f t="shared" si="214"/>
        <v>65</v>
      </c>
      <c r="W502" s="347">
        <v>1</v>
      </c>
      <c r="X502" s="348">
        <v>5</v>
      </c>
      <c r="Y502" s="346">
        <f t="shared" si="215"/>
        <v>73</v>
      </c>
      <c r="Z502" s="347">
        <v>1</v>
      </c>
      <c r="AA502" s="348">
        <v>13</v>
      </c>
      <c r="AB502" s="346">
        <f t="shared" si="216"/>
        <v>74</v>
      </c>
      <c r="AC502" s="347">
        <v>1</v>
      </c>
      <c r="AD502" s="348">
        <v>14</v>
      </c>
      <c r="AE502" s="346">
        <f t="shared" si="217"/>
        <v>83</v>
      </c>
      <c r="AF502" s="347">
        <v>1</v>
      </c>
      <c r="AG502" s="348">
        <v>23</v>
      </c>
      <c r="AH502" s="343">
        <f t="shared" si="230"/>
        <v>7241</v>
      </c>
      <c r="AI502" s="343">
        <f t="shared" si="218"/>
        <v>7255</v>
      </c>
      <c r="AJ502" s="343">
        <f t="shared" si="219"/>
        <v>7262</v>
      </c>
      <c r="AK502" s="343">
        <f t="shared" si="220"/>
        <v>7265</v>
      </c>
      <c r="AL502" s="343">
        <f t="shared" si="221"/>
        <v>7273</v>
      </c>
      <c r="AM502" s="343">
        <f t="shared" si="222"/>
        <v>7274</v>
      </c>
      <c r="AN502" s="345">
        <f t="shared" si="223"/>
        <v>7283</v>
      </c>
      <c r="AO502" s="343">
        <f t="shared" si="231"/>
        <v>1</v>
      </c>
      <c r="AP502" s="343">
        <f t="shared" si="232"/>
        <v>14</v>
      </c>
      <c r="AQ502" s="343">
        <f t="shared" si="233"/>
        <v>7</v>
      </c>
      <c r="AR502" s="343">
        <f t="shared" si="234"/>
        <v>3</v>
      </c>
      <c r="AS502" s="343">
        <f t="shared" si="235"/>
        <v>8</v>
      </c>
      <c r="AT502" s="343">
        <f t="shared" si="236"/>
        <v>1</v>
      </c>
      <c r="AU502" s="343">
        <f t="shared" si="237"/>
        <v>9</v>
      </c>
      <c r="AV502" s="343">
        <f t="shared" si="238"/>
        <v>9</v>
      </c>
      <c r="AW502" s="345">
        <f t="shared" si="239"/>
        <v>42</v>
      </c>
    </row>
    <row r="503" spans="1:49" x14ac:dyDescent="0.55000000000000004">
      <c r="A503" s="339">
        <f t="shared" si="224"/>
        <v>6</v>
      </c>
      <c r="B503" s="339">
        <v>22</v>
      </c>
      <c r="C503" s="339">
        <f t="shared" ref="C503:C566" si="242">5*1440</f>
        <v>7200</v>
      </c>
      <c r="D503" s="339">
        <f t="shared" si="225"/>
        <v>43</v>
      </c>
      <c r="E503" s="340">
        <f t="shared" si="226"/>
        <v>2.9861111111111113E-2</v>
      </c>
      <c r="F503" s="339" t="str">
        <f t="shared" si="227"/>
        <v>Normal</v>
      </c>
      <c r="G503" s="341">
        <v>0</v>
      </c>
      <c r="H503" s="342">
        <v>43</v>
      </c>
      <c r="I503" s="343" t="s">
        <v>193</v>
      </c>
      <c r="J503" s="344" t="str">
        <f t="shared" si="228"/>
        <v>Não</v>
      </c>
      <c r="K503" s="344" t="str">
        <f t="shared" si="240"/>
        <v>Bauru</v>
      </c>
      <c r="L503" s="344" t="str">
        <f t="shared" si="229"/>
        <v>Bauru</v>
      </c>
      <c r="M503" s="344" t="s">
        <v>331</v>
      </c>
      <c r="N503" s="345" t="s">
        <v>17</v>
      </c>
      <c r="O503" s="345" t="s">
        <v>168</v>
      </c>
      <c r="P503" s="346">
        <f t="shared" si="212"/>
        <v>47</v>
      </c>
      <c r="Q503" s="347">
        <v>0</v>
      </c>
      <c r="R503" s="348">
        <v>47</v>
      </c>
      <c r="S503" s="346">
        <f t="shared" si="213"/>
        <v>49</v>
      </c>
      <c r="T503" s="347">
        <v>0</v>
      </c>
      <c r="U503" s="348">
        <v>49</v>
      </c>
      <c r="V503" s="346">
        <f t="shared" si="214"/>
        <v>61</v>
      </c>
      <c r="W503" s="347">
        <v>1</v>
      </c>
      <c r="X503" s="348">
        <v>1</v>
      </c>
      <c r="Y503" s="346">
        <f t="shared" si="215"/>
        <v>61</v>
      </c>
      <c r="Z503" s="347">
        <v>1</v>
      </c>
      <c r="AA503" s="348">
        <v>1</v>
      </c>
      <c r="AB503" s="346">
        <f t="shared" si="216"/>
        <v>73</v>
      </c>
      <c r="AC503" s="347">
        <v>1</v>
      </c>
      <c r="AD503" s="348">
        <v>13</v>
      </c>
      <c r="AE503" s="346">
        <f t="shared" si="217"/>
        <v>79</v>
      </c>
      <c r="AF503" s="347">
        <v>1</v>
      </c>
      <c r="AG503" s="348">
        <v>19</v>
      </c>
      <c r="AH503" s="343">
        <f t="shared" si="230"/>
        <v>7243</v>
      </c>
      <c r="AI503" s="343">
        <f t="shared" si="218"/>
        <v>7247</v>
      </c>
      <c r="AJ503" s="343">
        <f t="shared" si="219"/>
        <v>7249</v>
      </c>
      <c r="AK503" s="343">
        <f t="shared" si="220"/>
        <v>7261</v>
      </c>
      <c r="AL503" s="343">
        <f t="shared" si="221"/>
        <v>7261</v>
      </c>
      <c r="AM503" s="343">
        <f t="shared" si="222"/>
        <v>7273</v>
      </c>
      <c r="AN503" s="345">
        <f t="shared" si="223"/>
        <v>7279</v>
      </c>
      <c r="AO503" s="343">
        <f t="shared" si="231"/>
        <v>1</v>
      </c>
      <c r="AP503" s="343">
        <f t="shared" si="232"/>
        <v>4</v>
      </c>
      <c r="AQ503" s="343">
        <f t="shared" si="233"/>
        <v>2</v>
      </c>
      <c r="AR503" s="343">
        <f t="shared" si="234"/>
        <v>12</v>
      </c>
      <c r="AS503" s="343">
        <f t="shared" si="235"/>
        <v>0</v>
      </c>
      <c r="AT503" s="343">
        <f t="shared" si="236"/>
        <v>12</v>
      </c>
      <c r="AU503" s="343">
        <f t="shared" si="237"/>
        <v>12</v>
      </c>
      <c r="AV503" s="343">
        <f t="shared" si="238"/>
        <v>6</v>
      </c>
      <c r="AW503" s="345">
        <f t="shared" si="239"/>
        <v>36</v>
      </c>
    </row>
    <row r="504" spans="1:49" x14ac:dyDescent="0.55000000000000004">
      <c r="A504" s="339">
        <f t="shared" si="224"/>
        <v>6</v>
      </c>
      <c r="B504" s="339">
        <v>22</v>
      </c>
      <c r="C504" s="339">
        <f t="shared" si="242"/>
        <v>7200</v>
      </c>
      <c r="D504" s="339">
        <f t="shared" si="225"/>
        <v>47</v>
      </c>
      <c r="E504" s="340">
        <f t="shared" si="226"/>
        <v>3.2638888888888891E-2</v>
      </c>
      <c r="F504" s="339" t="str">
        <f t="shared" si="227"/>
        <v>Normal</v>
      </c>
      <c r="G504" s="341">
        <v>0</v>
      </c>
      <c r="H504" s="342">
        <v>47</v>
      </c>
      <c r="I504" s="343" t="s">
        <v>229</v>
      </c>
      <c r="J504" s="344" t="str">
        <f t="shared" si="228"/>
        <v>Não</v>
      </c>
      <c r="K504" s="344" t="str">
        <f t="shared" si="240"/>
        <v>Bauru</v>
      </c>
      <c r="L504" s="344" t="str">
        <f t="shared" si="229"/>
        <v>Bauru</v>
      </c>
      <c r="M504" s="344" t="s">
        <v>326</v>
      </c>
      <c r="N504" s="345" t="s">
        <v>11</v>
      </c>
      <c r="O504" s="345" t="s">
        <v>31</v>
      </c>
      <c r="P504" s="346">
        <f t="shared" si="212"/>
        <v>52</v>
      </c>
      <c r="Q504" s="347">
        <v>0</v>
      </c>
      <c r="R504" s="348">
        <v>52</v>
      </c>
      <c r="S504" s="346">
        <f t="shared" si="213"/>
        <v>55</v>
      </c>
      <c r="T504" s="347">
        <v>0</v>
      </c>
      <c r="U504" s="348">
        <v>55</v>
      </c>
      <c r="V504" s="346">
        <f t="shared" si="214"/>
        <v>59</v>
      </c>
      <c r="W504" s="347">
        <v>0</v>
      </c>
      <c r="X504" s="348">
        <v>59</v>
      </c>
      <c r="Y504" s="346">
        <f t="shared" si="215"/>
        <v>68</v>
      </c>
      <c r="Z504" s="347">
        <v>1</v>
      </c>
      <c r="AA504" s="348">
        <v>8</v>
      </c>
      <c r="AB504" s="346">
        <f t="shared" si="216"/>
        <v>76</v>
      </c>
      <c r="AC504" s="347">
        <v>1</v>
      </c>
      <c r="AD504" s="348">
        <v>16</v>
      </c>
      <c r="AE504" s="346">
        <f t="shared" si="217"/>
        <v>80</v>
      </c>
      <c r="AF504" s="347">
        <v>1</v>
      </c>
      <c r="AG504" s="348">
        <v>20</v>
      </c>
      <c r="AH504" s="343">
        <f t="shared" si="230"/>
        <v>7247</v>
      </c>
      <c r="AI504" s="343">
        <f t="shared" si="218"/>
        <v>7252</v>
      </c>
      <c r="AJ504" s="343">
        <f t="shared" si="219"/>
        <v>7255</v>
      </c>
      <c r="AK504" s="343">
        <f t="shared" si="220"/>
        <v>7259</v>
      </c>
      <c r="AL504" s="343">
        <f t="shared" si="221"/>
        <v>7268</v>
      </c>
      <c r="AM504" s="343">
        <f t="shared" si="222"/>
        <v>7276</v>
      </c>
      <c r="AN504" s="345">
        <f t="shared" si="223"/>
        <v>7280</v>
      </c>
      <c r="AO504" s="343">
        <f t="shared" si="231"/>
        <v>1</v>
      </c>
      <c r="AP504" s="343">
        <f t="shared" si="232"/>
        <v>5</v>
      </c>
      <c r="AQ504" s="343">
        <f t="shared" si="233"/>
        <v>3</v>
      </c>
      <c r="AR504" s="343">
        <f t="shared" si="234"/>
        <v>4</v>
      </c>
      <c r="AS504" s="343">
        <f t="shared" si="235"/>
        <v>9</v>
      </c>
      <c r="AT504" s="343">
        <f t="shared" si="236"/>
        <v>8</v>
      </c>
      <c r="AU504" s="343">
        <f t="shared" si="237"/>
        <v>17</v>
      </c>
      <c r="AV504" s="343">
        <f t="shared" si="238"/>
        <v>4</v>
      </c>
      <c r="AW504" s="345">
        <f t="shared" si="239"/>
        <v>33</v>
      </c>
    </row>
    <row r="505" spans="1:49" x14ac:dyDescent="0.55000000000000004">
      <c r="A505" s="339">
        <f t="shared" si="224"/>
        <v>6</v>
      </c>
      <c r="B505" s="339">
        <v>22</v>
      </c>
      <c r="C505" s="339">
        <f t="shared" si="242"/>
        <v>7200</v>
      </c>
      <c r="D505" s="339">
        <f t="shared" si="225"/>
        <v>69</v>
      </c>
      <c r="E505" s="340">
        <f t="shared" si="226"/>
        <v>4.7916666666666663E-2</v>
      </c>
      <c r="F505" s="339" t="str">
        <f t="shared" si="227"/>
        <v>Normal</v>
      </c>
      <c r="G505" s="341">
        <v>1</v>
      </c>
      <c r="H505" s="342">
        <v>9</v>
      </c>
      <c r="I505" s="343" t="s">
        <v>8</v>
      </c>
      <c r="J505" s="344" t="str">
        <f t="shared" si="228"/>
        <v>Não</v>
      </c>
      <c r="K505" s="344" t="str">
        <f t="shared" si="240"/>
        <v>Região</v>
      </c>
      <c r="L505" s="344" t="str">
        <f t="shared" si="229"/>
        <v>Agudos</v>
      </c>
      <c r="M505" s="344" t="s">
        <v>327</v>
      </c>
      <c r="N505" s="345" t="s">
        <v>17</v>
      </c>
      <c r="O505" s="345" t="s">
        <v>9</v>
      </c>
      <c r="P505" s="346">
        <f t="shared" si="212"/>
        <v>72</v>
      </c>
      <c r="Q505" s="347">
        <v>1</v>
      </c>
      <c r="R505" s="348">
        <v>12</v>
      </c>
      <c r="S505" s="346">
        <f t="shared" si="213"/>
        <v>73</v>
      </c>
      <c r="T505" s="347">
        <v>1</v>
      </c>
      <c r="U505" s="348">
        <v>13</v>
      </c>
      <c r="V505" s="346">
        <f t="shared" si="214"/>
        <v>90</v>
      </c>
      <c r="W505" s="347">
        <v>1</v>
      </c>
      <c r="X505" s="348">
        <v>30</v>
      </c>
      <c r="Y505" s="346">
        <f t="shared" si="215"/>
        <v>91</v>
      </c>
      <c r="Z505" s="347">
        <v>1</v>
      </c>
      <c r="AA505" s="348">
        <v>31</v>
      </c>
      <c r="AB505" s="346">
        <f t="shared" si="216"/>
        <v>104</v>
      </c>
      <c r="AC505" s="347">
        <v>1</v>
      </c>
      <c r="AD505" s="348">
        <v>44</v>
      </c>
      <c r="AE505" s="346">
        <f t="shared" si="217"/>
        <v>104</v>
      </c>
      <c r="AF505" s="347">
        <v>1</v>
      </c>
      <c r="AG505" s="348">
        <v>44</v>
      </c>
      <c r="AH505" s="343">
        <f t="shared" si="230"/>
        <v>7269</v>
      </c>
      <c r="AI505" s="343">
        <f t="shared" si="218"/>
        <v>7272</v>
      </c>
      <c r="AJ505" s="343">
        <f t="shared" si="219"/>
        <v>7273</v>
      </c>
      <c r="AK505" s="343">
        <f t="shared" si="220"/>
        <v>7290</v>
      </c>
      <c r="AL505" s="343">
        <f t="shared" si="221"/>
        <v>7291</v>
      </c>
      <c r="AM505" s="343">
        <f t="shared" si="222"/>
        <v>7304</v>
      </c>
      <c r="AN505" s="345">
        <f t="shared" si="223"/>
        <v>7304</v>
      </c>
      <c r="AO505" s="343">
        <f t="shared" si="231"/>
        <v>1</v>
      </c>
      <c r="AP505" s="343">
        <f t="shared" si="232"/>
        <v>3</v>
      </c>
      <c r="AQ505" s="343">
        <f t="shared" si="233"/>
        <v>1</v>
      </c>
      <c r="AR505" s="343">
        <f t="shared" si="234"/>
        <v>17</v>
      </c>
      <c r="AS505" s="343">
        <f t="shared" si="235"/>
        <v>1</v>
      </c>
      <c r="AT505" s="343">
        <f t="shared" si="236"/>
        <v>13</v>
      </c>
      <c r="AU505" s="343">
        <f t="shared" si="237"/>
        <v>14</v>
      </c>
      <c r="AV505" s="343">
        <f t="shared" si="238"/>
        <v>0</v>
      </c>
      <c r="AW505" s="345">
        <f t="shared" si="239"/>
        <v>35</v>
      </c>
    </row>
    <row r="506" spans="1:49" x14ac:dyDescent="0.55000000000000004">
      <c r="A506" s="339">
        <f t="shared" si="224"/>
        <v>6</v>
      </c>
      <c r="B506" s="339">
        <v>22</v>
      </c>
      <c r="C506" s="339">
        <f t="shared" si="242"/>
        <v>7200</v>
      </c>
      <c r="D506" s="339">
        <f t="shared" si="225"/>
        <v>88</v>
      </c>
      <c r="E506" s="340">
        <f t="shared" si="226"/>
        <v>6.1111111111111116E-2</v>
      </c>
      <c r="F506" s="339" t="str">
        <f t="shared" si="227"/>
        <v>Normal</v>
      </c>
      <c r="G506" s="341">
        <v>1</v>
      </c>
      <c r="H506" s="342">
        <v>28</v>
      </c>
      <c r="I506" s="343" t="s">
        <v>94</v>
      </c>
      <c r="J506" s="344" t="str">
        <f t="shared" si="228"/>
        <v>Não</v>
      </c>
      <c r="K506" s="344" t="str">
        <f t="shared" si="240"/>
        <v>Região</v>
      </c>
      <c r="L506" s="344" t="str">
        <f t="shared" si="229"/>
        <v>Duartina</v>
      </c>
      <c r="M506" s="344" t="s">
        <v>336</v>
      </c>
      <c r="N506" s="345" t="s">
        <v>11</v>
      </c>
      <c r="O506" s="345" t="s">
        <v>95</v>
      </c>
      <c r="P506" s="346">
        <f t="shared" si="212"/>
        <v>94</v>
      </c>
      <c r="Q506" s="347">
        <v>1</v>
      </c>
      <c r="R506" s="348">
        <v>34</v>
      </c>
      <c r="S506" s="346">
        <f t="shared" si="213"/>
        <v>94</v>
      </c>
      <c r="T506" s="347">
        <v>1</v>
      </c>
      <c r="U506" s="348">
        <v>34</v>
      </c>
      <c r="V506" s="346">
        <f t="shared" si="214"/>
        <v>124</v>
      </c>
      <c r="W506" s="347">
        <v>2</v>
      </c>
      <c r="X506" s="348">
        <v>4</v>
      </c>
      <c r="Y506" s="346">
        <f t="shared" si="215"/>
        <v>124</v>
      </c>
      <c r="Z506" s="347">
        <v>2</v>
      </c>
      <c r="AA506" s="348">
        <v>4</v>
      </c>
      <c r="AB506" s="346">
        <f t="shared" si="216"/>
        <v>129</v>
      </c>
      <c r="AC506" s="347">
        <v>2</v>
      </c>
      <c r="AD506" s="348">
        <v>9</v>
      </c>
      <c r="AE506" s="346">
        <f t="shared" si="217"/>
        <v>129</v>
      </c>
      <c r="AF506" s="347">
        <v>2</v>
      </c>
      <c r="AG506" s="348">
        <v>9</v>
      </c>
      <c r="AH506" s="343">
        <f t="shared" si="230"/>
        <v>7288</v>
      </c>
      <c r="AI506" s="343">
        <f t="shared" si="218"/>
        <v>7294</v>
      </c>
      <c r="AJ506" s="343">
        <f t="shared" si="219"/>
        <v>7294</v>
      </c>
      <c r="AK506" s="343">
        <f t="shared" si="220"/>
        <v>7324</v>
      </c>
      <c r="AL506" s="343">
        <f t="shared" si="221"/>
        <v>7324</v>
      </c>
      <c r="AM506" s="343">
        <f t="shared" si="222"/>
        <v>7329</v>
      </c>
      <c r="AN506" s="345">
        <f t="shared" si="223"/>
        <v>7329</v>
      </c>
      <c r="AO506" s="343">
        <f t="shared" si="231"/>
        <v>1</v>
      </c>
      <c r="AP506" s="343">
        <f t="shared" si="232"/>
        <v>6</v>
      </c>
      <c r="AQ506" s="343">
        <f t="shared" si="233"/>
        <v>0</v>
      </c>
      <c r="AR506" s="343">
        <f t="shared" si="234"/>
        <v>30</v>
      </c>
      <c r="AS506" s="343">
        <f t="shared" si="235"/>
        <v>0</v>
      </c>
      <c r="AT506" s="343">
        <f t="shared" si="236"/>
        <v>5</v>
      </c>
      <c r="AU506" s="343">
        <f t="shared" si="237"/>
        <v>5</v>
      </c>
      <c r="AV506" s="343">
        <f t="shared" si="238"/>
        <v>0</v>
      </c>
      <c r="AW506" s="345">
        <f t="shared" si="239"/>
        <v>41</v>
      </c>
    </row>
    <row r="507" spans="1:49" x14ac:dyDescent="0.55000000000000004">
      <c r="A507" s="339">
        <f t="shared" si="224"/>
        <v>6</v>
      </c>
      <c r="B507" s="339">
        <v>22</v>
      </c>
      <c r="C507" s="339">
        <f t="shared" si="242"/>
        <v>7200</v>
      </c>
      <c r="D507" s="339">
        <f t="shared" si="225"/>
        <v>142</v>
      </c>
      <c r="E507" s="340">
        <f t="shared" si="226"/>
        <v>9.8611111111111108E-2</v>
      </c>
      <c r="F507" s="339" t="str">
        <f t="shared" si="227"/>
        <v>Normal</v>
      </c>
      <c r="G507" s="341">
        <v>2</v>
      </c>
      <c r="H507" s="342">
        <v>22</v>
      </c>
      <c r="I507" s="343" t="s">
        <v>27</v>
      </c>
      <c r="J507" s="344" t="str">
        <f t="shared" si="228"/>
        <v>Não</v>
      </c>
      <c r="K507" s="344" t="str">
        <f t="shared" si="240"/>
        <v>Região</v>
      </c>
      <c r="L507" s="344" t="str">
        <f t="shared" si="229"/>
        <v>Arealva</v>
      </c>
      <c r="M507" s="344" t="s">
        <v>332</v>
      </c>
      <c r="N507" s="345" t="s">
        <v>17</v>
      </c>
      <c r="O507" s="345" t="s">
        <v>28</v>
      </c>
      <c r="P507" s="346">
        <f t="shared" ref="P507:P570" si="243">60*Q507+R507</f>
        <v>146</v>
      </c>
      <c r="Q507" s="347">
        <v>2</v>
      </c>
      <c r="R507" s="348">
        <v>26</v>
      </c>
      <c r="S507" s="346">
        <f t="shared" ref="S507:S570" si="244">60*T507+U507</f>
        <v>146</v>
      </c>
      <c r="T507" s="347">
        <v>2</v>
      </c>
      <c r="U507" s="348">
        <v>26</v>
      </c>
      <c r="V507" s="346">
        <f t="shared" ref="V507:V570" si="245">60*W507+X507</f>
        <v>169</v>
      </c>
      <c r="W507" s="347">
        <v>2</v>
      </c>
      <c r="X507" s="348">
        <v>49</v>
      </c>
      <c r="Y507" s="346">
        <f t="shared" ref="Y507:Y570" si="246">60*Z507+AA507</f>
        <v>169</v>
      </c>
      <c r="Z507" s="347">
        <v>2</v>
      </c>
      <c r="AA507" s="348">
        <v>49</v>
      </c>
      <c r="AB507" s="346">
        <f t="shared" ref="AB507:AB570" si="247">60*AC507+AD507</f>
        <v>186</v>
      </c>
      <c r="AC507" s="347">
        <v>3</v>
      </c>
      <c r="AD507" s="348">
        <v>6</v>
      </c>
      <c r="AE507" s="346">
        <f t="shared" ref="AE507:AE570" si="248">60*AF507+AG507</f>
        <v>186</v>
      </c>
      <c r="AF507" s="347">
        <v>3</v>
      </c>
      <c r="AG507" s="348">
        <v>6</v>
      </c>
      <c r="AH507" s="343">
        <f t="shared" si="230"/>
        <v>7342</v>
      </c>
      <c r="AI507" s="343">
        <f t="shared" si="218"/>
        <v>7346</v>
      </c>
      <c r="AJ507" s="343">
        <f t="shared" si="219"/>
        <v>7346</v>
      </c>
      <c r="AK507" s="343">
        <f t="shared" si="220"/>
        <v>7369</v>
      </c>
      <c r="AL507" s="343">
        <f t="shared" si="221"/>
        <v>7369</v>
      </c>
      <c r="AM507" s="343">
        <f t="shared" si="222"/>
        <v>7386</v>
      </c>
      <c r="AN507" s="345">
        <f t="shared" si="223"/>
        <v>7386</v>
      </c>
      <c r="AO507" s="343">
        <f t="shared" si="231"/>
        <v>1</v>
      </c>
      <c r="AP507" s="343">
        <f t="shared" si="232"/>
        <v>4</v>
      </c>
      <c r="AQ507" s="343">
        <f t="shared" si="233"/>
        <v>0</v>
      </c>
      <c r="AR507" s="343">
        <f t="shared" si="234"/>
        <v>23</v>
      </c>
      <c r="AS507" s="343">
        <f t="shared" si="235"/>
        <v>0</v>
      </c>
      <c r="AT507" s="343">
        <f t="shared" si="236"/>
        <v>17</v>
      </c>
      <c r="AU507" s="343">
        <f t="shared" si="237"/>
        <v>17</v>
      </c>
      <c r="AV507" s="343">
        <f t="shared" si="238"/>
        <v>0</v>
      </c>
      <c r="AW507" s="345">
        <f t="shared" si="239"/>
        <v>44</v>
      </c>
    </row>
    <row r="508" spans="1:49" x14ac:dyDescent="0.55000000000000004">
      <c r="A508" s="339">
        <f t="shared" si="224"/>
        <v>6</v>
      </c>
      <c r="B508" s="339">
        <v>22</v>
      </c>
      <c r="C508" s="339">
        <f t="shared" si="242"/>
        <v>7200</v>
      </c>
      <c r="D508" s="339">
        <f t="shared" si="225"/>
        <v>157</v>
      </c>
      <c r="E508" s="340">
        <f t="shared" si="226"/>
        <v>0.10902777777777778</v>
      </c>
      <c r="F508" s="339" t="str">
        <f t="shared" si="227"/>
        <v>Normal</v>
      </c>
      <c r="G508" s="341">
        <v>2</v>
      </c>
      <c r="H508" s="342">
        <v>37</v>
      </c>
      <c r="I508" s="343" t="s">
        <v>8</v>
      </c>
      <c r="J508" s="344" t="str">
        <f t="shared" si="228"/>
        <v>Não</v>
      </c>
      <c r="K508" s="344" t="str">
        <f t="shared" si="240"/>
        <v>Região</v>
      </c>
      <c r="L508" s="344" t="str">
        <f t="shared" si="229"/>
        <v>Agudos</v>
      </c>
      <c r="M508" s="344" t="s">
        <v>327</v>
      </c>
      <c r="N508" s="345" t="s">
        <v>3</v>
      </c>
      <c r="O508" s="345" t="s">
        <v>9</v>
      </c>
      <c r="P508" s="346">
        <f t="shared" si="243"/>
        <v>161</v>
      </c>
      <c r="Q508" s="347">
        <v>2</v>
      </c>
      <c r="R508" s="348">
        <v>41</v>
      </c>
      <c r="S508" s="346">
        <f t="shared" si="244"/>
        <v>161</v>
      </c>
      <c r="T508" s="347">
        <v>2</v>
      </c>
      <c r="U508" s="348">
        <v>41</v>
      </c>
      <c r="V508" s="346">
        <f t="shared" si="245"/>
        <v>181</v>
      </c>
      <c r="W508" s="347">
        <v>3</v>
      </c>
      <c r="X508" s="348">
        <v>1</v>
      </c>
      <c r="Y508" s="346">
        <f t="shared" si="246"/>
        <v>181</v>
      </c>
      <c r="Z508" s="347">
        <v>3</v>
      </c>
      <c r="AA508" s="348">
        <v>1</v>
      </c>
      <c r="AB508" s="346">
        <f t="shared" si="247"/>
        <v>195</v>
      </c>
      <c r="AC508" s="347">
        <v>3</v>
      </c>
      <c r="AD508" s="348">
        <v>15</v>
      </c>
      <c r="AE508" s="346">
        <f t="shared" si="248"/>
        <v>195</v>
      </c>
      <c r="AF508" s="347">
        <v>3</v>
      </c>
      <c r="AG508" s="348">
        <v>15</v>
      </c>
      <c r="AH508" s="343">
        <f t="shared" si="230"/>
        <v>7357</v>
      </c>
      <c r="AI508" s="343">
        <f t="shared" si="218"/>
        <v>7361</v>
      </c>
      <c r="AJ508" s="343">
        <f t="shared" si="219"/>
        <v>7361</v>
      </c>
      <c r="AK508" s="343">
        <f t="shared" si="220"/>
        <v>7381</v>
      </c>
      <c r="AL508" s="343">
        <f t="shared" si="221"/>
        <v>7381</v>
      </c>
      <c r="AM508" s="343">
        <f t="shared" si="222"/>
        <v>7395</v>
      </c>
      <c r="AN508" s="345">
        <f t="shared" si="223"/>
        <v>7395</v>
      </c>
      <c r="AO508" s="343">
        <f t="shared" si="231"/>
        <v>1</v>
      </c>
      <c r="AP508" s="343">
        <f t="shared" si="232"/>
        <v>4</v>
      </c>
      <c r="AQ508" s="343">
        <f t="shared" si="233"/>
        <v>0</v>
      </c>
      <c r="AR508" s="343">
        <f t="shared" si="234"/>
        <v>20</v>
      </c>
      <c r="AS508" s="343">
        <f t="shared" si="235"/>
        <v>0</v>
      </c>
      <c r="AT508" s="343">
        <f t="shared" si="236"/>
        <v>14</v>
      </c>
      <c r="AU508" s="343">
        <f t="shared" si="237"/>
        <v>14</v>
      </c>
      <c r="AV508" s="343">
        <f t="shared" si="238"/>
        <v>0</v>
      </c>
      <c r="AW508" s="345">
        <f t="shared" si="239"/>
        <v>38</v>
      </c>
    </row>
    <row r="509" spans="1:49" x14ac:dyDescent="0.55000000000000004">
      <c r="A509" s="339">
        <f t="shared" si="224"/>
        <v>6</v>
      </c>
      <c r="B509" s="339">
        <v>22</v>
      </c>
      <c r="C509" s="339">
        <f t="shared" si="242"/>
        <v>7200</v>
      </c>
      <c r="D509" s="339">
        <f t="shared" si="225"/>
        <v>173</v>
      </c>
      <c r="E509" s="340">
        <f t="shared" si="226"/>
        <v>0.12013888888888889</v>
      </c>
      <c r="F509" s="339" t="str">
        <f t="shared" si="227"/>
        <v>Normal</v>
      </c>
      <c r="G509" s="341">
        <v>2</v>
      </c>
      <c r="H509" s="342">
        <v>53</v>
      </c>
      <c r="I509" s="343" t="s">
        <v>16</v>
      </c>
      <c r="J509" s="344" t="str">
        <f t="shared" si="228"/>
        <v>Não</v>
      </c>
      <c r="K509" s="344" t="str">
        <f t="shared" si="240"/>
        <v>Região</v>
      </c>
      <c r="L509" s="344" t="str">
        <f t="shared" si="229"/>
        <v>Pederneiras</v>
      </c>
      <c r="M509" s="344" t="s">
        <v>330</v>
      </c>
      <c r="N509" s="345" t="s">
        <v>3</v>
      </c>
      <c r="O509" s="345" t="s">
        <v>18</v>
      </c>
      <c r="P509" s="346">
        <f t="shared" si="243"/>
        <v>176</v>
      </c>
      <c r="Q509" s="347">
        <v>2</v>
      </c>
      <c r="R509" s="348">
        <v>56</v>
      </c>
      <c r="S509" s="346">
        <f t="shared" si="244"/>
        <v>200</v>
      </c>
      <c r="T509" s="347">
        <v>3</v>
      </c>
      <c r="U509" s="348">
        <v>20</v>
      </c>
      <c r="V509" s="346">
        <f t="shared" si="245"/>
        <v>200</v>
      </c>
      <c r="W509" s="347">
        <v>3</v>
      </c>
      <c r="X509" s="348">
        <v>20</v>
      </c>
      <c r="Y509" s="346">
        <f t="shared" si="246"/>
        <v>200</v>
      </c>
      <c r="Z509" s="347">
        <v>3</v>
      </c>
      <c r="AA509" s="348">
        <v>20</v>
      </c>
      <c r="AB509" s="346">
        <f t="shared" si="247"/>
        <v>215</v>
      </c>
      <c r="AC509" s="347">
        <v>3</v>
      </c>
      <c r="AD509" s="348">
        <v>35</v>
      </c>
      <c r="AE509" s="346">
        <f t="shared" si="248"/>
        <v>232</v>
      </c>
      <c r="AF509" s="347">
        <v>3</v>
      </c>
      <c r="AG509" s="348">
        <v>52</v>
      </c>
      <c r="AH509" s="343">
        <f t="shared" si="230"/>
        <v>7373</v>
      </c>
      <c r="AI509" s="343">
        <f t="shared" si="218"/>
        <v>7376</v>
      </c>
      <c r="AJ509" s="343">
        <f t="shared" si="219"/>
        <v>7400</v>
      </c>
      <c r="AK509" s="343">
        <f t="shared" si="220"/>
        <v>7400</v>
      </c>
      <c r="AL509" s="343">
        <f t="shared" si="221"/>
        <v>7400</v>
      </c>
      <c r="AM509" s="343">
        <f t="shared" si="222"/>
        <v>7415</v>
      </c>
      <c r="AN509" s="345">
        <f t="shared" si="223"/>
        <v>7432</v>
      </c>
      <c r="AO509" s="343">
        <f t="shared" si="231"/>
        <v>1</v>
      </c>
      <c r="AP509" s="343">
        <f t="shared" si="232"/>
        <v>3</v>
      </c>
      <c r="AQ509" s="343">
        <f t="shared" si="233"/>
        <v>24</v>
      </c>
      <c r="AR509" s="343">
        <f t="shared" si="234"/>
        <v>0</v>
      </c>
      <c r="AS509" s="343">
        <f t="shared" si="235"/>
        <v>0</v>
      </c>
      <c r="AT509" s="343">
        <f t="shared" si="236"/>
        <v>15</v>
      </c>
      <c r="AU509" s="343">
        <f t="shared" si="237"/>
        <v>15</v>
      </c>
      <c r="AV509" s="343">
        <f t="shared" si="238"/>
        <v>17</v>
      </c>
      <c r="AW509" s="345">
        <f t="shared" si="239"/>
        <v>59</v>
      </c>
    </row>
    <row r="510" spans="1:49" x14ac:dyDescent="0.55000000000000004">
      <c r="A510" s="339">
        <f t="shared" si="224"/>
        <v>6</v>
      </c>
      <c r="B510" s="339">
        <v>22</v>
      </c>
      <c r="C510" s="339">
        <f t="shared" si="242"/>
        <v>7200</v>
      </c>
      <c r="D510" s="339">
        <f t="shared" si="225"/>
        <v>178</v>
      </c>
      <c r="E510" s="340">
        <f t="shared" si="226"/>
        <v>0.12361111111111112</v>
      </c>
      <c r="F510" s="339" t="str">
        <f t="shared" si="227"/>
        <v>Normal</v>
      </c>
      <c r="G510" s="341">
        <v>2</v>
      </c>
      <c r="H510" s="342">
        <v>58</v>
      </c>
      <c r="I510" s="343" t="s">
        <v>230</v>
      </c>
      <c r="J510" s="344" t="str">
        <f t="shared" si="228"/>
        <v>Não</v>
      </c>
      <c r="K510" s="344" t="str">
        <f t="shared" si="240"/>
        <v>Bauru</v>
      </c>
      <c r="L510" s="344" t="str">
        <f t="shared" si="229"/>
        <v>Bauru</v>
      </c>
      <c r="M510" s="344" t="s">
        <v>329</v>
      </c>
      <c r="N510" s="345" t="s">
        <v>3</v>
      </c>
      <c r="O510" s="345" t="s">
        <v>12</v>
      </c>
      <c r="P510" s="346">
        <f t="shared" si="243"/>
        <v>184</v>
      </c>
      <c r="Q510" s="347">
        <v>3</v>
      </c>
      <c r="R510" s="348">
        <v>4</v>
      </c>
      <c r="S510" s="346">
        <f t="shared" si="244"/>
        <v>187</v>
      </c>
      <c r="T510" s="347">
        <v>3</v>
      </c>
      <c r="U510" s="348">
        <v>7</v>
      </c>
      <c r="V510" s="346">
        <f t="shared" si="245"/>
        <v>190</v>
      </c>
      <c r="W510" s="347">
        <v>3</v>
      </c>
      <c r="X510" s="348">
        <v>10</v>
      </c>
      <c r="Y510" s="346">
        <f t="shared" si="246"/>
        <v>203</v>
      </c>
      <c r="Z510" s="347">
        <v>3</v>
      </c>
      <c r="AA510" s="348">
        <v>23</v>
      </c>
      <c r="AB510" s="346">
        <f t="shared" si="247"/>
        <v>212</v>
      </c>
      <c r="AC510" s="347">
        <v>3</v>
      </c>
      <c r="AD510" s="348">
        <v>32</v>
      </c>
      <c r="AE510" s="346">
        <f t="shared" si="248"/>
        <v>230</v>
      </c>
      <c r="AF510" s="347">
        <v>3</v>
      </c>
      <c r="AG510" s="348">
        <v>50</v>
      </c>
      <c r="AH510" s="343">
        <f t="shared" si="230"/>
        <v>7378</v>
      </c>
      <c r="AI510" s="343">
        <f t="shared" si="218"/>
        <v>7384</v>
      </c>
      <c r="AJ510" s="343">
        <f t="shared" si="219"/>
        <v>7387</v>
      </c>
      <c r="AK510" s="343">
        <f t="shared" si="220"/>
        <v>7390</v>
      </c>
      <c r="AL510" s="343">
        <f t="shared" si="221"/>
        <v>7403</v>
      </c>
      <c r="AM510" s="343">
        <f t="shared" si="222"/>
        <v>7412</v>
      </c>
      <c r="AN510" s="345">
        <f t="shared" si="223"/>
        <v>7430</v>
      </c>
      <c r="AO510" s="343">
        <f t="shared" si="231"/>
        <v>1</v>
      </c>
      <c r="AP510" s="343">
        <f t="shared" si="232"/>
        <v>6</v>
      </c>
      <c r="AQ510" s="343">
        <f t="shared" si="233"/>
        <v>3</v>
      </c>
      <c r="AR510" s="343">
        <f t="shared" si="234"/>
        <v>3</v>
      </c>
      <c r="AS510" s="343">
        <f t="shared" si="235"/>
        <v>13</v>
      </c>
      <c r="AT510" s="343">
        <f t="shared" si="236"/>
        <v>9</v>
      </c>
      <c r="AU510" s="343">
        <f t="shared" si="237"/>
        <v>22</v>
      </c>
      <c r="AV510" s="343">
        <f t="shared" si="238"/>
        <v>18</v>
      </c>
      <c r="AW510" s="345">
        <f t="shared" si="239"/>
        <v>52</v>
      </c>
    </row>
    <row r="511" spans="1:49" x14ac:dyDescent="0.55000000000000004">
      <c r="A511" s="339">
        <f t="shared" si="224"/>
        <v>6</v>
      </c>
      <c r="B511" s="339">
        <v>22</v>
      </c>
      <c r="C511" s="339">
        <f t="shared" si="242"/>
        <v>7200</v>
      </c>
      <c r="D511" s="339">
        <f t="shared" si="225"/>
        <v>185</v>
      </c>
      <c r="E511" s="340">
        <f t="shared" si="226"/>
        <v>0.12847222222222224</v>
      </c>
      <c r="F511" s="339" t="str">
        <f t="shared" si="227"/>
        <v>Normal</v>
      </c>
      <c r="G511" s="341">
        <v>3</v>
      </c>
      <c r="H511" s="342">
        <v>5</v>
      </c>
      <c r="I511" s="343" t="s">
        <v>8</v>
      </c>
      <c r="J511" s="344" t="str">
        <f t="shared" si="228"/>
        <v>Não</v>
      </c>
      <c r="K511" s="344" t="str">
        <f t="shared" si="240"/>
        <v>Região</v>
      </c>
      <c r="L511" s="344" t="str">
        <f t="shared" si="229"/>
        <v>Agudos</v>
      </c>
      <c r="M511" s="344" t="s">
        <v>327</v>
      </c>
      <c r="N511" s="345" t="s">
        <v>3</v>
      </c>
      <c r="O511" s="345" t="s">
        <v>9</v>
      </c>
      <c r="P511" s="346">
        <f t="shared" si="243"/>
        <v>196</v>
      </c>
      <c r="Q511" s="347">
        <v>3</v>
      </c>
      <c r="R511" s="348">
        <v>16</v>
      </c>
      <c r="S511" s="346">
        <f t="shared" si="244"/>
        <v>196</v>
      </c>
      <c r="T511" s="347">
        <v>3</v>
      </c>
      <c r="U511" s="348">
        <v>16</v>
      </c>
      <c r="V511" s="346">
        <f t="shared" si="245"/>
        <v>210</v>
      </c>
      <c r="W511" s="347">
        <v>3</v>
      </c>
      <c r="X511" s="348">
        <v>30</v>
      </c>
      <c r="Y511" s="346">
        <f t="shared" si="246"/>
        <v>210</v>
      </c>
      <c r="Z511" s="347">
        <v>3</v>
      </c>
      <c r="AA511" s="348">
        <v>30</v>
      </c>
      <c r="AB511" s="346">
        <f t="shared" si="247"/>
        <v>218</v>
      </c>
      <c r="AC511" s="347">
        <v>3</v>
      </c>
      <c r="AD511" s="348">
        <v>38</v>
      </c>
      <c r="AE511" s="346">
        <f t="shared" si="248"/>
        <v>218</v>
      </c>
      <c r="AF511" s="347">
        <v>3</v>
      </c>
      <c r="AG511" s="348">
        <v>38</v>
      </c>
      <c r="AH511" s="343">
        <f t="shared" si="230"/>
        <v>7385</v>
      </c>
      <c r="AI511" s="343">
        <f t="shared" si="218"/>
        <v>7396</v>
      </c>
      <c r="AJ511" s="343">
        <f t="shared" si="219"/>
        <v>7396</v>
      </c>
      <c r="AK511" s="343">
        <f t="shared" si="220"/>
        <v>7410</v>
      </c>
      <c r="AL511" s="343">
        <f t="shared" si="221"/>
        <v>7410</v>
      </c>
      <c r="AM511" s="343">
        <f t="shared" si="222"/>
        <v>7418</v>
      </c>
      <c r="AN511" s="345">
        <f t="shared" si="223"/>
        <v>7418</v>
      </c>
      <c r="AO511" s="343">
        <f t="shared" si="231"/>
        <v>1</v>
      </c>
      <c r="AP511" s="343">
        <f t="shared" si="232"/>
        <v>11</v>
      </c>
      <c r="AQ511" s="343">
        <f t="shared" si="233"/>
        <v>0</v>
      </c>
      <c r="AR511" s="343">
        <f t="shared" si="234"/>
        <v>14</v>
      </c>
      <c r="AS511" s="343">
        <f t="shared" si="235"/>
        <v>0</v>
      </c>
      <c r="AT511" s="343">
        <f t="shared" si="236"/>
        <v>8</v>
      </c>
      <c r="AU511" s="343">
        <f t="shared" si="237"/>
        <v>8</v>
      </c>
      <c r="AV511" s="343">
        <f t="shared" si="238"/>
        <v>0</v>
      </c>
      <c r="AW511" s="345">
        <f t="shared" si="239"/>
        <v>33</v>
      </c>
    </row>
    <row r="512" spans="1:49" x14ac:dyDescent="0.55000000000000004">
      <c r="A512" s="339">
        <f t="shared" si="224"/>
        <v>6</v>
      </c>
      <c r="B512" s="339">
        <v>22</v>
      </c>
      <c r="C512" s="339">
        <f t="shared" si="242"/>
        <v>7200</v>
      </c>
      <c r="D512" s="339">
        <f t="shared" si="225"/>
        <v>218</v>
      </c>
      <c r="E512" s="340">
        <f t="shared" si="226"/>
        <v>0.15138888888888888</v>
      </c>
      <c r="F512" s="339" t="str">
        <f t="shared" si="227"/>
        <v>Normal</v>
      </c>
      <c r="G512" s="341">
        <v>3</v>
      </c>
      <c r="H512" s="342">
        <v>38</v>
      </c>
      <c r="I512" s="343" t="s">
        <v>34</v>
      </c>
      <c r="J512" s="344" t="str">
        <f t="shared" si="228"/>
        <v>Não</v>
      </c>
      <c r="K512" s="344" t="str">
        <f t="shared" si="240"/>
        <v>Bauru</v>
      </c>
      <c r="L512" s="344" t="str">
        <f t="shared" si="229"/>
        <v>Bauru</v>
      </c>
      <c r="M512" s="344" t="s">
        <v>331</v>
      </c>
      <c r="N512" s="345" t="s">
        <v>17</v>
      </c>
      <c r="O512" s="345" t="s">
        <v>168</v>
      </c>
      <c r="P512" s="346">
        <f t="shared" si="243"/>
        <v>230</v>
      </c>
      <c r="Q512" s="347">
        <v>3</v>
      </c>
      <c r="R512" s="348">
        <v>50</v>
      </c>
      <c r="S512" s="346">
        <f t="shared" si="244"/>
        <v>231</v>
      </c>
      <c r="T512" s="347">
        <v>3</v>
      </c>
      <c r="U512" s="348">
        <v>51</v>
      </c>
      <c r="V512" s="346">
        <f t="shared" si="245"/>
        <v>234</v>
      </c>
      <c r="W512" s="347">
        <v>3</v>
      </c>
      <c r="X512" s="348">
        <v>54</v>
      </c>
      <c r="Y512" s="346">
        <f t="shared" si="246"/>
        <v>242</v>
      </c>
      <c r="Z512" s="347">
        <v>4</v>
      </c>
      <c r="AA512" s="348">
        <v>2</v>
      </c>
      <c r="AB512" s="346">
        <f t="shared" si="247"/>
        <v>249</v>
      </c>
      <c r="AC512" s="347">
        <v>4</v>
      </c>
      <c r="AD512" s="348">
        <v>9</v>
      </c>
      <c r="AE512" s="346">
        <f t="shared" si="248"/>
        <v>256</v>
      </c>
      <c r="AF512" s="347">
        <v>4</v>
      </c>
      <c r="AG512" s="348">
        <v>16</v>
      </c>
      <c r="AH512" s="343">
        <f t="shared" si="230"/>
        <v>7418</v>
      </c>
      <c r="AI512" s="343">
        <f t="shared" si="218"/>
        <v>7430</v>
      </c>
      <c r="AJ512" s="343">
        <f t="shared" si="219"/>
        <v>7431</v>
      </c>
      <c r="AK512" s="343">
        <f t="shared" si="220"/>
        <v>7434</v>
      </c>
      <c r="AL512" s="343">
        <f t="shared" si="221"/>
        <v>7442</v>
      </c>
      <c r="AM512" s="343">
        <f t="shared" si="222"/>
        <v>7449</v>
      </c>
      <c r="AN512" s="345">
        <f t="shared" si="223"/>
        <v>7456</v>
      </c>
      <c r="AO512" s="343">
        <f t="shared" si="231"/>
        <v>1</v>
      </c>
      <c r="AP512" s="343">
        <f t="shared" si="232"/>
        <v>12</v>
      </c>
      <c r="AQ512" s="343">
        <f t="shared" si="233"/>
        <v>1</v>
      </c>
      <c r="AR512" s="343">
        <f t="shared" si="234"/>
        <v>3</v>
      </c>
      <c r="AS512" s="343">
        <f t="shared" si="235"/>
        <v>8</v>
      </c>
      <c r="AT512" s="343">
        <f t="shared" si="236"/>
        <v>7</v>
      </c>
      <c r="AU512" s="343">
        <f t="shared" si="237"/>
        <v>15</v>
      </c>
      <c r="AV512" s="343">
        <f t="shared" si="238"/>
        <v>7</v>
      </c>
      <c r="AW512" s="345">
        <f t="shared" si="239"/>
        <v>38</v>
      </c>
    </row>
    <row r="513" spans="1:49" x14ac:dyDescent="0.55000000000000004">
      <c r="A513" s="339">
        <f t="shared" si="224"/>
        <v>6</v>
      </c>
      <c r="B513" s="339">
        <v>22</v>
      </c>
      <c r="C513" s="339">
        <f t="shared" si="242"/>
        <v>7200</v>
      </c>
      <c r="D513" s="339">
        <f t="shared" si="225"/>
        <v>250</v>
      </c>
      <c r="E513" s="340">
        <f t="shared" si="226"/>
        <v>0.17361111111111113</v>
      </c>
      <c r="F513" s="339" t="str">
        <f t="shared" si="227"/>
        <v>Normal</v>
      </c>
      <c r="G513" s="341">
        <v>4</v>
      </c>
      <c r="H513" s="342">
        <v>10</v>
      </c>
      <c r="I513" s="343" t="s">
        <v>66</v>
      </c>
      <c r="J513" s="344" t="str">
        <f t="shared" si="228"/>
        <v>Não</v>
      </c>
      <c r="K513" s="344" t="str">
        <f t="shared" si="240"/>
        <v>Bauru</v>
      </c>
      <c r="L513" s="344" t="str">
        <f t="shared" si="229"/>
        <v>Bauru</v>
      </c>
      <c r="M513" s="344" t="s">
        <v>325</v>
      </c>
      <c r="N513" s="345" t="s">
        <v>3</v>
      </c>
      <c r="O513" s="345" t="s">
        <v>4</v>
      </c>
      <c r="P513" s="346">
        <f t="shared" si="243"/>
        <v>253</v>
      </c>
      <c r="Q513" s="347">
        <v>4</v>
      </c>
      <c r="R513" s="348">
        <v>13</v>
      </c>
      <c r="S513" s="346">
        <f t="shared" si="244"/>
        <v>259</v>
      </c>
      <c r="T513" s="347">
        <v>4</v>
      </c>
      <c r="U513" s="348">
        <v>19</v>
      </c>
      <c r="V513" s="346">
        <f t="shared" si="245"/>
        <v>268</v>
      </c>
      <c r="W513" s="347">
        <v>4</v>
      </c>
      <c r="X513" s="348">
        <v>28</v>
      </c>
      <c r="Y513" s="346">
        <f t="shared" si="246"/>
        <v>271</v>
      </c>
      <c r="Z513" s="347">
        <v>4</v>
      </c>
      <c r="AA513" s="348">
        <v>31</v>
      </c>
      <c r="AB513" s="346">
        <f t="shared" si="247"/>
        <v>276</v>
      </c>
      <c r="AC513" s="347">
        <v>4</v>
      </c>
      <c r="AD513" s="348">
        <v>36</v>
      </c>
      <c r="AE513" s="346">
        <f t="shared" si="248"/>
        <v>280</v>
      </c>
      <c r="AF513" s="347">
        <v>4</v>
      </c>
      <c r="AG513" s="348">
        <v>40</v>
      </c>
      <c r="AH513" s="343">
        <f t="shared" si="230"/>
        <v>7450</v>
      </c>
      <c r="AI513" s="343">
        <f t="shared" si="218"/>
        <v>7453</v>
      </c>
      <c r="AJ513" s="343">
        <f t="shared" si="219"/>
        <v>7459</v>
      </c>
      <c r="AK513" s="343">
        <f t="shared" si="220"/>
        <v>7468</v>
      </c>
      <c r="AL513" s="343">
        <f t="shared" si="221"/>
        <v>7471</v>
      </c>
      <c r="AM513" s="343">
        <f t="shared" si="222"/>
        <v>7476</v>
      </c>
      <c r="AN513" s="345">
        <f t="shared" si="223"/>
        <v>7480</v>
      </c>
      <c r="AO513" s="343">
        <f t="shared" si="231"/>
        <v>1</v>
      </c>
      <c r="AP513" s="343">
        <f t="shared" si="232"/>
        <v>3</v>
      </c>
      <c r="AQ513" s="343">
        <f t="shared" si="233"/>
        <v>6</v>
      </c>
      <c r="AR513" s="343">
        <f t="shared" si="234"/>
        <v>9</v>
      </c>
      <c r="AS513" s="343">
        <f t="shared" si="235"/>
        <v>3</v>
      </c>
      <c r="AT513" s="343">
        <f t="shared" si="236"/>
        <v>5</v>
      </c>
      <c r="AU513" s="343">
        <f t="shared" si="237"/>
        <v>8</v>
      </c>
      <c r="AV513" s="343">
        <f t="shared" si="238"/>
        <v>4</v>
      </c>
      <c r="AW513" s="345">
        <f t="shared" si="239"/>
        <v>30</v>
      </c>
    </row>
    <row r="514" spans="1:49" x14ac:dyDescent="0.55000000000000004">
      <c r="A514" s="339">
        <f t="shared" si="224"/>
        <v>6</v>
      </c>
      <c r="B514" s="339">
        <v>22</v>
      </c>
      <c r="C514" s="339">
        <f t="shared" si="242"/>
        <v>7200</v>
      </c>
      <c r="D514" s="339">
        <f t="shared" si="225"/>
        <v>252</v>
      </c>
      <c r="E514" s="340">
        <f t="shared" si="226"/>
        <v>0.17500000000000002</v>
      </c>
      <c r="F514" s="339" t="str">
        <f t="shared" si="227"/>
        <v>Normal</v>
      </c>
      <c r="G514" s="341">
        <v>4</v>
      </c>
      <c r="H514" s="342">
        <v>12</v>
      </c>
      <c r="I514" s="343" t="s">
        <v>8</v>
      </c>
      <c r="J514" s="344" t="str">
        <f t="shared" si="228"/>
        <v>Não</v>
      </c>
      <c r="K514" s="344" t="str">
        <f t="shared" si="240"/>
        <v>Região</v>
      </c>
      <c r="L514" s="344" t="str">
        <f t="shared" si="229"/>
        <v>Agudos</v>
      </c>
      <c r="M514" s="344" t="s">
        <v>327</v>
      </c>
      <c r="N514" s="345" t="s">
        <v>3</v>
      </c>
      <c r="O514" s="345" t="s">
        <v>9</v>
      </c>
      <c r="P514" s="346">
        <f t="shared" si="243"/>
        <v>255</v>
      </c>
      <c r="Q514" s="347">
        <v>4</v>
      </c>
      <c r="R514" s="348">
        <v>15</v>
      </c>
      <c r="S514" s="346">
        <f t="shared" si="244"/>
        <v>256</v>
      </c>
      <c r="T514" s="347">
        <v>4</v>
      </c>
      <c r="U514" s="348">
        <v>16</v>
      </c>
      <c r="V514" s="346">
        <f t="shared" si="245"/>
        <v>274</v>
      </c>
      <c r="W514" s="347">
        <v>4</v>
      </c>
      <c r="X514" s="348">
        <v>34</v>
      </c>
      <c r="Y514" s="346">
        <f t="shared" si="246"/>
        <v>275</v>
      </c>
      <c r="Z514" s="347">
        <v>4</v>
      </c>
      <c r="AA514" s="348">
        <v>35</v>
      </c>
      <c r="AB514" s="346">
        <f t="shared" si="247"/>
        <v>275</v>
      </c>
      <c r="AC514" s="347">
        <v>4</v>
      </c>
      <c r="AD514" s="348">
        <v>35</v>
      </c>
      <c r="AE514" s="346">
        <f t="shared" si="248"/>
        <v>286</v>
      </c>
      <c r="AF514" s="347">
        <v>4</v>
      </c>
      <c r="AG514" s="348">
        <v>46</v>
      </c>
      <c r="AH514" s="343">
        <f t="shared" si="230"/>
        <v>7452</v>
      </c>
      <c r="AI514" s="343">
        <f t="shared" si="218"/>
        <v>7455</v>
      </c>
      <c r="AJ514" s="343">
        <f t="shared" si="219"/>
        <v>7456</v>
      </c>
      <c r="AK514" s="343">
        <f t="shared" si="220"/>
        <v>7474</v>
      </c>
      <c r="AL514" s="343">
        <f t="shared" si="221"/>
        <v>7475</v>
      </c>
      <c r="AM514" s="343">
        <f t="shared" si="222"/>
        <v>7475</v>
      </c>
      <c r="AN514" s="345">
        <f t="shared" si="223"/>
        <v>7486</v>
      </c>
      <c r="AO514" s="343">
        <f t="shared" si="231"/>
        <v>1</v>
      </c>
      <c r="AP514" s="343">
        <f t="shared" si="232"/>
        <v>3</v>
      </c>
      <c r="AQ514" s="343">
        <f t="shared" si="233"/>
        <v>1</v>
      </c>
      <c r="AR514" s="343">
        <f t="shared" si="234"/>
        <v>18</v>
      </c>
      <c r="AS514" s="343">
        <f t="shared" si="235"/>
        <v>1</v>
      </c>
      <c r="AT514" s="343">
        <f t="shared" si="236"/>
        <v>0</v>
      </c>
      <c r="AU514" s="343">
        <f t="shared" si="237"/>
        <v>1</v>
      </c>
      <c r="AV514" s="343">
        <f t="shared" si="238"/>
        <v>11</v>
      </c>
      <c r="AW514" s="345">
        <f t="shared" si="239"/>
        <v>34</v>
      </c>
    </row>
    <row r="515" spans="1:49" x14ac:dyDescent="0.55000000000000004">
      <c r="A515" s="339">
        <f t="shared" si="224"/>
        <v>6</v>
      </c>
      <c r="B515" s="339">
        <v>22</v>
      </c>
      <c r="C515" s="339">
        <f t="shared" si="242"/>
        <v>7200</v>
      </c>
      <c r="D515" s="339">
        <f t="shared" si="225"/>
        <v>317</v>
      </c>
      <c r="E515" s="340">
        <f t="shared" si="226"/>
        <v>0.22013888888888888</v>
      </c>
      <c r="F515" s="339" t="str">
        <f t="shared" si="227"/>
        <v>Normal</v>
      </c>
      <c r="G515" s="341">
        <v>5</v>
      </c>
      <c r="H515" s="342">
        <v>17</v>
      </c>
      <c r="I515" s="343" t="s">
        <v>16</v>
      </c>
      <c r="J515" s="344" t="str">
        <f t="shared" si="228"/>
        <v>Não</v>
      </c>
      <c r="K515" s="344" t="str">
        <f t="shared" si="240"/>
        <v>Bauru</v>
      </c>
      <c r="L515" s="344" t="str">
        <f t="shared" si="229"/>
        <v>Bauru</v>
      </c>
      <c r="M515" s="344" t="s">
        <v>333</v>
      </c>
      <c r="N515" s="345" t="s">
        <v>22</v>
      </c>
      <c r="O515" s="345" t="s">
        <v>23</v>
      </c>
      <c r="P515" s="346">
        <f t="shared" si="243"/>
        <v>356</v>
      </c>
      <c r="Q515" s="347">
        <v>5</v>
      </c>
      <c r="R515" s="348">
        <v>56</v>
      </c>
      <c r="S515" s="346">
        <f t="shared" si="244"/>
        <v>356</v>
      </c>
      <c r="T515" s="347">
        <v>5</v>
      </c>
      <c r="U515" s="348">
        <v>56</v>
      </c>
      <c r="V515" s="346">
        <f t="shared" si="245"/>
        <v>394</v>
      </c>
      <c r="W515" s="347">
        <v>6</v>
      </c>
      <c r="X515" s="348">
        <v>34</v>
      </c>
      <c r="Y515" s="346">
        <f t="shared" si="246"/>
        <v>416</v>
      </c>
      <c r="Z515" s="347">
        <v>6</v>
      </c>
      <c r="AA515" s="348">
        <v>56</v>
      </c>
      <c r="AB515" s="346">
        <f t="shared" si="247"/>
        <v>416</v>
      </c>
      <c r="AC515" s="347">
        <v>6</v>
      </c>
      <c r="AD515" s="348">
        <v>56</v>
      </c>
      <c r="AE515" s="346">
        <f t="shared" si="248"/>
        <v>430</v>
      </c>
      <c r="AF515" s="347">
        <v>7</v>
      </c>
      <c r="AG515" s="348">
        <v>10</v>
      </c>
      <c r="AH515" s="343">
        <f t="shared" si="230"/>
        <v>7517</v>
      </c>
      <c r="AI515" s="343">
        <f t="shared" si="218"/>
        <v>7556</v>
      </c>
      <c r="AJ515" s="343">
        <f t="shared" si="219"/>
        <v>7556</v>
      </c>
      <c r="AK515" s="343">
        <f t="shared" si="220"/>
        <v>7594</v>
      </c>
      <c r="AL515" s="343">
        <f t="shared" si="221"/>
        <v>7616</v>
      </c>
      <c r="AM515" s="343">
        <f t="shared" si="222"/>
        <v>7616</v>
      </c>
      <c r="AN515" s="345">
        <f t="shared" si="223"/>
        <v>7630</v>
      </c>
      <c r="AO515" s="343">
        <f t="shared" si="231"/>
        <v>1</v>
      </c>
      <c r="AP515" s="343">
        <f t="shared" si="232"/>
        <v>39</v>
      </c>
      <c r="AQ515" s="343">
        <f t="shared" si="233"/>
        <v>0</v>
      </c>
      <c r="AR515" s="343">
        <f t="shared" si="234"/>
        <v>38</v>
      </c>
      <c r="AS515" s="343">
        <f t="shared" si="235"/>
        <v>22</v>
      </c>
      <c r="AT515" s="343">
        <f t="shared" si="236"/>
        <v>0</v>
      </c>
      <c r="AU515" s="343">
        <f t="shared" si="237"/>
        <v>22</v>
      </c>
      <c r="AV515" s="343">
        <f t="shared" si="238"/>
        <v>14</v>
      </c>
      <c r="AW515" s="345">
        <f t="shared" si="239"/>
        <v>113</v>
      </c>
    </row>
    <row r="516" spans="1:49" x14ac:dyDescent="0.55000000000000004">
      <c r="A516" s="339">
        <f t="shared" si="224"/>
        <v>6</v>
      </c>
      <c r="B516" s="339">
        <v>22</v>
      </c>
      <c r="C516" s="339">
        <f t="shared" si="242"/>
        <v>7200</v>
      </c>
      <c r="D516" s="339">
        <f t="shared" si="225"/>
        <v>428</v>
      </c>
      <c r="E516" s="340">
        <f t="shared" si="226"/>
        <v>0.29722222222222222</v>
      </c>
      <c r="F516" s="339" t="str">
        <f t="shared" si="227"/>
        <v>Normal</v>
      </c>
      <c r="G516" s="341">
        <v>7</v>
      </c>
      <c r="H516" s="342">
        <v>8</v>
      </c>
      <c r="I516" s="343" t="s">
        <v>8</v>
      </c>
      <c r="J516" s="344" t="str">
        <f t="shared" si="228"/>
        <v>Não</v>
      </c>
      <c r="K516" s="344" t="str">
        <f t="shared" si="240"/>
        <v>Região</v>
      </c>
      <c r="L516" s="344" t="str">
        <f t="shared" si="229"/>
        <v>Agudos</v>
      </c>
      <c r="M516" s="344" t="s">
        <v>327</v>
      </c>
      <c r="N516" s="345" t="s">
        <v>17</v>
      </c>
      <c r="O516" s="345" t="s">
        <v>9</v>
      </c>
      <c r="P516" s="346">
        <f t="shared" si="243"/>
        <v>445</v>
      </c>
      <c r="Q516" s="347">
        <v>7</v>
      </c>
      <c r="R516" s="348">
        <v>25</v>
      </c>
      <c r="S516" s="346">
        <f t="shared" si="244"/>
        <v>445</v>
      </c>
      <c r="T516" s="347">
        <v>7</v>
      </c>
      <c r="U516" s="348">
        <v>25</v>
      </c>
      <c r="V516" s="346">
        <f t="shared" si="245"/>
        <v>465</v>
      </c>
      <c r="W516" s="347">
        <v>7</v>
      </c>
      <c r="X516" s="348">
        <v>45</v>
      </c>
      <c r="Y516" s="346">
        <f t="shared" si="246"/>
        <v>486</v>
      </c>
      <c r="Z516" s="347">
        <v>8</v>
      </c>
      <c r="AA516" s="348">
        <v>6</v>
      </c>
      <c r="AB516" s="346">
        <f t="shared" si="247"/>
        <v>486</v>
      </c>
      <c r="AC516" s="347">
        <v>8</v>
      </c>
      <c r="AD516" s="348">
        <v>6</v>
      </c>
      <c r="AE516" s="346">
        <f t="shared" si="248"/>
        <v>486</v>
      </c>
      <c r="AF516" s="347">
        <v>8</v>
      </c>
      <c r="AG516" s="348">
        <v>6</v>
      </c>
      <c r="AH516" s="343">
        <f t="shared" si="230"/>
        <v>7628</v>
      </c>
      <c r="AI516" s="343">
        <f t="shared" ref="AI516:AI579" si="249">P516+C516</f>
        <v>7645</v>
      </c>
      <c r="AJ516" s="343">
        <f t="shared" ref="AJ516:AJ579" si="250">S516+C516</f>
        <v>7645</v>
      </c>
      <c r="AK516" s="343">
        <f t="shared" ref="AK516:AK579" si="251">V516+C516</f>
        <v>7665</v>
      </c>
      <c r="AL516" s="343">
        <f t="shared" ref="AL516:AL579" si="252">Y516+C516</f>
        <v>7686</v>
      </c>
      <c r="AM516" s="343">
        <f t="shared" ref="AM516:AM579" si="253">AB516+C516</f>
        <v>7686</v>
      </c>
      <c r="AN516" s="345">
        <f t="shared" ref="AN516:AN579" si="254">AE516+C516</f>
        <v>7686</v>
      </c>
      <c r="AO516" s="343">
        <f t="shared" si="231"/>
        <v>1</v>
      </c>
      <c r="AP516" s="343">
        <f t="shared" si="232"/>
        <v>17</v>
      </c>
      <c r="AQ516" s="343">
        <f t="shared" si="233"/>
        <v>0</v>
      </c>
      <c r="AR516" s="343">
        <f t="shared" si="234"/>
        <v>20</v>
      </c>
      <c r="AS516" s="343">
        <f t="shared" si="235"/>
        <v>21</v>
      </c>
      <c r="AT516" s="343">
        <f t="shared" si="236"/>
        <v>0</v>
      </c>
      <c r="AU516" s="343">
        <f t="shared" si="237"/>
        <v>21</v>
      </c>
      <c r="AV516" s="343">
        <f t="shared" si="238"/>
        <v>0</v>
      </c>
      <c r="AW516" s="345">
        <f t="shared" si="239"/>
        <v>58</v>
      </c>
    </row>
    <row r="517" spans="1:49" x14ac:dyDescent="0.55000000000000004">
      <c r="A517" s="339">
        <f t="shared" ref="A517:A580" si="255">C517/1440+1</f>
        <v>6</v>
      </c>
      <c r="B517" s="339">
        <v>22</v>
      </c>
      <c r="C517" s="339">
        <f t="shared" si="242"/>
        <v>7200</v>
      </c>
      <c r="D517" s="339">
        <f t="shared" ref="D517:D580" si="256">IF(G517="","",60*G517+H517)</f>
        <v>430</v>
      </c>
      <c r="E517" s="340">
        <f t="shared" ref="E517:E580" si="257">IF(G517="","",(TEXT(G517,"00")&amp;":"&amp;TEXT(H517,"00"))+0)</f>
        <v>0.2986111111111111</v>
      </c>
      <c r="F517" s="339" t="str">
        <f t="shared" ref="F517:F580" si="258">IF(G517="","",IF(AND(E517&gt;=0.5,E517&lt;=0.75),"Pico","Normal"))</f>
        <v>Normal</v>
      </c>
      <c r="G517" s="341">
        <v>7</v>
      </c>
      <c r="H517" s="342">
        <v>10</v>
      </c>
      <c r="I517" s="343" t="s">
        <v>6</v>
      </c>
      <c r="J517" s="344" t="str">
        <f t="shared" ref="J517:J580" si="259">IF(I517="","Sim","Não")</f>
        <v>Não</v>
      </c>
      <c r="K517" s="344" t="str">
        <f t="shared" si="240"/>
        <v>Bauru</v>
      </c>
      <c r="L517" s="344" t="str">
        <f t="shared" ref="L517:L580" si="260">IF(OR(M517="Bela Vista",M517="Boulevard",M517="Geisel",M517="Ipiranga",M517="Mary Dota",M517="Nações"), "Bauru", M517)</f>
        <v>Bauru</v>
      </c>
      <c r="M517" s="344" t="s">
        <v>328</v>
      </c>
      <c r="N517" s="345" t="s">
        <v>17</v>
      </c>
      <c r="O517" s="345" t="s">
        <v>7</v>
      </c>
      <c r="P517" s="346">
        <f t="shared" si="243"/>
        <v>436</v>
      </c>
      <c r="Q517" s="347">
        <v>7</v>
      </c>
      <c r="R517" s="348">
        <v>16</v>
      </c>
      <c r="S517" s="346">
        <f t="shared" si="244"/>
        <v>449</v>
      </c>
      <c r="T517" s="347">
        <v>7</v>
      </c>
      <c r="U517" s="348">
        <v>29</v>
      </c>
      <c r="V517" s="346">
        <f t="shared" si="245"/>
        <v>449</v>
      </c>
      <c r="W517" s="347">
        <v>7</v>
      </c>
      <c r="X517" s="348">
        <v>29</v>
      </c>
      <c r="Y517" s="346">
        <f t="shared" si="246"/>
        <v>462</v>
      </c>
      <c r="Z517" s="347">
        <v>7</v>
      </c>
      <c r="AA517" s="348">
        <v>42</v>
      </c>
      <c r="AB517" s="346">
        <f t="shared" si="247"/>
        <v>468</v>
      </c>
      <c r="AC517" s="347">
        <v>7</v>
      </c>
      <c r="AD517" s="348">
        <v>48</v>
      </c>
      <c r="AE517" s="346">
        <f t="shared" si="248"/>
        <v>483</v>
      </c>
      <c r="AF517" s="347">
        <v>8</v>
      </c>
      <c r="AG517" s="348">
        <v>3</v>
      </c>
      <c r="AH517" s="343">
        <f t="shared" ref="AH517:AH580" si="261">IF(ISERROR(D517+C517),0,D517+C517)</f>
        <v>7630</v>
      </c>
      <c r="AI517" s="343">
        <f t="shared" si="249"/>
        <v>7636</v>
      </c>
      <c r="AJ517" s="343">
        <f t="shared" si="250"/>
        <v>7649</v>
      </c>
      <c r="AK517" s="343">
        <f t="shared" si="251"/>
        <v>7649</v>
      </c>
      <c r="AL517" s="343">
        <f t="shared" si="252"/>
        <v>7662</v>
      </c>
      <c r="AM517" s="343">
        <f t="shared" si="253"/>
        <v>7668</v>
      </c>
      <c r="AN517" s="345">
        <f t="shared" si="254"/>
        <v>7683</v>
      </c>
      <c r="AO517" s="343">
        <f t="shared" ref="AO517:AO580" si="262">IF(AH517=C517,0,1)</f>
        <v>1</v>
      </c>
      <c r="AP517" s="343">
        <f t="shared" ref="AP517:AP580" si="263">IF(AH517=C517,0,IF((AI517-AH517)&lt;0,0,AI517-AH517))</f>
        <v>6</v>
      </c>
      <c r="AQ517" s="343">
        <f t="shared" ref="AQ517:AQ580" si="264">AJ517-AI517</f>
        <v>13</v>
      </c>
      <c r="AR517" s="343">
        <f t="shared" ref="AR517:AR580" si="265">AK517-AJ517</f>
        <v>0</v>
      </c>
      <c r="AS517" s="343">
        <f t="shared" ref="AS517:AS580" si="266">AL517-AK517</f>
        <v>13</v>
      </c>
      <c r="AT517" s="343">
        <f t="shared" ref="AT517:AT580" si="267">AM517-AL517</f>
        <v>6</v>
      </c>
      <c r="AU517" s="343">
        <f t="shared" ref="AU517:AU580" si="268">SUM(AS517:AT517)</f>
        <v>19</v>
      </c>
      <c r="AV517" s="343">
        <f t="shared" ref="AV517:AV580" si="269">AN517-AM517</f>
        <v>15</v>
      </c>
      <c r="AW517" s="345">
        <f t="shared" ref="AW517:AW580" si="270">AN517-AH517</f>
        <v>53</v>
      </c>
    </row>
    <row r="518" spans="1:49" x14ac:dyDescent="0.55000000000000004">
      <c r="A518" s="339">
        <f t="shared" si="255"/>
        <v>6</v>
      </c>
      <c r="B518" s="339">
        <v>22</v>
      </c>
      <c r="C518" s="339">
        <f t="shared" si="242"/>
        <v>7200</v>
      </c>
      <c r="D518" s="339">
        <f t="shared" si="256"/>
        <v>466</v>
      </c>
      <c r="E518" s="340">
        <f t="shared" si="257"/>
        <v>0.32361111111111113</v>
      </c>
      <c r="F518" s="339" t="str">
        <f t="shared" si="258"/>
        <v>Normal</v>
      </c>
      <c r="G518" s="341">
        <v>7</v>
      </c>
      <c r="H518" s="342">
        <v>46</v>
      </c>
      <c r="I518" s="343" t="s">
        <v>231</v>
      </c>
      <c r="J518" s="344" t="str">
        <f t="shared" si="259"/>
        <v>Não</v>
      </c>
      <c r="K518" s="344" t="str">
        <f t="shared" ref="K518:K581" si="271">IF(OR(M518="Bela Vista",M518="Boulevard",M518="Geisel",M518="Ipiranga",M518="Mary Dota",M518="Nações"), "Bauru", "Região")</f>
        <v>Bauru</v>
      </c>
      <c r="L518" s="344" t="str">
        <f t="shared" si="260"/>
        <v>Bauru</v>
      </c>
      <c r="M518" s="344" t="s">
        <v>331</v>
      </c>
      <c r="N518" s="345" t="s">
        <v>17</v>
      </c>
      <c r="O518" s="345" t="s">
        <v>12</v>
      </c>
      <c r="P518" s="346">
        <f t="shared" si="243"/>
        <v>470</v>
      </c>
      <c r="Q518" s="347">
        <v>7</v>
      </c>
      <c r="R518" s="348">
        <v>50</v>
      </c>
      <c r="S518" s="346">
        <f t="shared" si="244"/>
        <v>470</v>
      </c>
      <c r="T518" s="347">
        <v>7</v>
      </c>
      <c r="U518" s="348">
        <v>50</v>
      </c>
      <c r="V518" s="346">
        <f t="shared" si="245"/>
        <v>481</v>
      </c>
      <c r="W518" s="347">
        <v>8</v>
      </c>
      <c r="X518" s="348">
        <v>1</v>
      </c>
      <c r="Y518" s="346">
        <f t="shared" si="246"/>
        <v>486</v>
      </c>
      <c r="Z518" s="347">
        <v>8</v>
      </c>
      <c r="AA518" s="348">
        <v>6</v>
      </c>
      <c r="AB518" s="346">
        <f t="shared" si="247"/>
        <v>486</v>
      </c>
      <c r="AC518" s="347">
        <v>8</v>
      </c>
      <c r="AD518" s="348">
        <v>6</v>
      </c>
      <c r="AE518" s="346">
        <f t="shared" si="248"/>
        <v>518</v>
      </c>
      <c r="AF518" s="347">
        <v>8</v>
      </c>
      <c r="AG518" s="348">
        <v>38</v>
      </c>
      <c r="AH518" s="343">
        <f t="shared" si="261"/>
        <v>7666</v>
      </c>
      <c r="AI518" s="343">
        <f t="shared" si="249"/>
        <v>7670</v>
      </c>
      <c r="AJ518" s="343">
        <f t="shared" si="250"/>
        <v>7670</v>
      </c>
      <c r="AK518" s="343">
        <f t="shared" si="251"/>
        <v>7681</v>
      </c>
      <c r="AL518" s="343">
        <f t="shared" si="252"/>
        <v>7686</v>
      </c>
      <c r="AM518" s="343">
        <f t="shared" si="253"/>
        <v>7686</v>
      </c>
      <c r="AN518" s="345">
        <f t="shared" si="254"/>
        <v>7718</v>
      </c>
      <c r="AO518" s="343">
        <f t="shared" si="262"/>
        <v>1</v>
      </c>
      <c r="AP518" s="343">
        <f t="shared" si="263"/>
        <v>4</v>
      </c>
      <c r="AQ518" s="343">
        <f t="shared" si="264"/>
        <v>0</v>
      </c>
      <c r="AR518" s="343">
        <f t="shared" si="265"/>
        <v>11</v>
      </c>
      <c r="AS518" s="343">
        <f t="shared" si="266"/>
        <v>5</v>
      </c>
      <c r="AT518" s="343">
        <f t="shared" si="267"/>
        <v>0</v>
      </c>
      <c r="AU518" s="343">
        <f t="shared" si="268"/>
        <v>5</v>
      </c>
      <c r="AV518" s="343">
        <f t="shared" si="269"/>
        <v>32</v>
      </c>
      <c r="AW518" s="345">
        <f t="shared" si="270"/>
        <v>52</v>
      </c>
    </row>
    <row r="519" spans="1:49" x14ac:dyDescent="0.55000000000000004">
      <c r="A519" s="339">
        <f t="shared" si="255"/>
        <v>6</v>
      </c>
      <c r="B519" s="339">
        <v>22</v>
      </c>
      <c r="C519" s="339">
        <f t="shared" si="242"/>
        <v>7200</v>
      </c>
      <c r="D519" s="339">
        <f t="shared" si="256"/>
        <v>468</v>
      </c>
      <c r="E519" s="340">
        <f t="shared" si="257"/>
        <v>0.32500000000000001</v>
      </c>
      <c r="F519" s="339" t="str">
        <f t="shared" si="258"/>
        <v>Normal</v>
      </c>
      <c r="G519" s="341">
        <v>7</v>
      </c>
      <c r="H519" s="342">
        <v>48</v>
      </c>
      <c r="I519" s="343" t="s">
        <v>232</v>
      </c>
      <c r="J519" s="344" t="str">
        <f t="shared" si="259"/>
        <v>Não</v>
      </c>
      <c r="K519" s="344" t="str">
        <f t="shared" si="271"/>
        <v>Bauru</v>
      </c>
      <c r="L519" s="344" t="str">
        <f t="shared" si="260"/>
        <v>Bauru</v>
      </c>
      <c r="M519" s="344" t="s">
        <v>333</v>
      </c>
      <c r="N519" s="345" t="s">
        <v>17</v>
      </c>
      <c r="O519" s="345" t="s">
        <v>31</v>
      </c>
      <c r="P519" s="346">
        <f t="shared" si="243"/>
        <v>473</v>
      </c>
      <c r="Q519" s="347">
        <v>7</v>
      </c>
      <c r="R519" s="348">
        <v>53</v>
      </c>
      <c r="S519" s="346">
        <f t="shared" si="244"/>
        <v>473</v>
      </c>
      <c r="T519" s="347">
        <v>7</v>
      </c>
      <c r="U519" s="348">
        <v>53</v>
      </c>
      <c r="V519" s="346">
        <f t="shared" si="245"/>
        <v>525</v>
      </c>
      <c r="W519" s="347">
        <v>8</v>
      </c>
      <c r="X519" s="348">
        <v>45</v>
      </c>
      <c r="Y519" s="346">
        <f t="shared" si="246"/>
        <v>525</v>
      </c>
      <c r="Z519" s="347">
        <v>8</v>
      </c>
      <c r="AA519" s="348">
        <v>45</v>
      </c>
      <c r="AB519" s="346">
        <f t="shared" si="247"/>
        <v>525</v>
      </c>
      <c r="AC519" s="347">
        <v>8</v>
      </c>
      <c r="AD519" s="348">
        <v>45</v>
      </c>
      <c r="AE519" s="346">
        <f t="shared" si="248"/>
        <v>525</v>
      </c>
      <c r="AF519" s="347">
        <v>8</v>
      </c>
      <c r="AG519" s="348">
        <v>45</v>
      </c>
      <c r="AH519" s="343">
        <f t="shared" si="261"/>
        <v>7668</v>
      </c>
      <c r="AI519" s="343">
        <f t="shared" si="249"/>
        <v>7673</v>
      </c>
      <c r="AJ519" s="343">
        <f t="shared" si="250"/>
        <v>7673</v>
      </c>
      <c r="AK519" s="343">
        <f t="shared" si="251"/>
        <v>7725</v>
      </c>
      <c r="AL519" s="343">
        <f t="shared" si="252"/>
        <v>7725</v>
      </c>
      <c r="AM519" s="343">
        <f t="shared" si="253"/>
        <v>7725</v>
      </c>
      <c r="AN519" s="345">
        <f t="shared" si="254"/>
        <v>7725</v>
      </c>
      <c r="AO519" s="343">
        <f t="shared" si="262"/>
        <v>1</v>
      </c>
      <c r="AP519" s="343">
        <f t="shared" si="263"/>
        <v>5</v>
      </c>
      <c r="AQ519" s="343">
        <f t="shared" si="264"/>
        <v>0</v>
      </c>
      <c r="AR519" s="343">
        <f t="shared" si="265"/>
        <v>52</v>
      </c>
      <c r="AS519" s="343">
        <f t="shared" si="266"/>
        <v>0</v>
      </c>
      <c r="AT519" s="343">
        <f t="shared" si="267"/>
        <v>0</v>
      </c>
      <c r="AU519" s="343">
        <f t="shared" si="268"/>
        <v>0</v>
      </c>
      <c r="AV519" s="343">
        <f t="shared" si="269"/>
        <v>0</v>
      </c>
      <c r="AW519" s="345">
        <f t="shared" si="270"/>
        <v>57</v>
      </c>
    </row>
    <row r="520" spans="1:49" x14ac:dyDescent="0.55000000000000004">
      <c r="A520" s="339">
        <f t="shared" si="255"/>
        <v>6</v>
      </c>
      <c r="B520" s="339">
        <v>22</v>
      </c>
      <c r="C520" s="339">
        <f t="shared" si="242"/>
        <v>7200</v>
      </c>
      <c r="D520" s="339">
        <f t="shared" si="256"/>
        <v>512</v>
      </c>
      <c r="E520" s="340">
        <f t="shared" si="257"/>
        <v>0.35555555555555557</v>
      </c>
      <c r="F520" s="339" t="str">
        <f t="shared" si="258"/>
        <v>Normal</v>
      </c>
      <c r="G520" s="341">
        <v>8</v>
      </c>
      <c r="H520" s="342">
        <v>32</v>
      </c>
      <c r="I520" s="343" t="s">
        <v>233</v>
      </c>
      <c r="J520" s="344" t="str">
        <f t="shared" si="259"/>
        <v>Não</v>
      </c>
      <c r="K520" s="344" t="str">
        <f t="shared" si="271"/>
        <v>Bauru</v>
      </c>
      <c r="L520" s="344" t="str">
        <f t="shared" si="260"/>
        <v>Bauru</v>
      </c>
      <c r="M520" s="344" t="s">
        <v>333</v>
      </c>
      <c r="N520" s="345" t="s">
        <v>17</v>
      </c>
      <c r="O520" s="345" t="s">
        <v>4</v>
      </c>
      <c r="P520" s="346">
        <f t="shared" si="243"/>
        <v>518</v>
      </c>
      <c r="Q520" s="347">
        <v>8</v>
      </c>
      <c r="R520" s="348">
        <v>38</v>
      </c>
      <c r="S520" s="346">
        <f t="shared" si="244"/>
        <v>518</v>
      </c>
      <c r="T520" s="347">
        <v>8</v>
      </c>
      <c r="U520" s="348">
        <v>38</v>
      </c>
      <c r="V520" s="346">
        <f t="shared" si="245"/>
        <v>531</v>
      </c>
      <c r="W520" s="347">
        <v>8</v>
      </c>
      <c r="X520" s="348">
        <v>51</v>
      </c>
      <c r="Y520" s="346">
        <f t="shared" si="246"/>
        <v>541</v>
      </c>
      <c r="Z520" s="347">
        <v>9</v>
      </c>
      <c r="AA520" s="348">
        <v>1</v>
      </c>
      <c r="AB520" s="346">
        <f t="shared" si="247"/>
        <v>541</v>
      </c>
      <c r="AC520" s="347">
        <v>9</v>
      </c>
      <c r="AD520" s="348">
        <v>1</v>
      </c>
      <c r="AE520" s="346">
        <f t="shared" si="248"/>
        <v>562</v>
      </c>
      <c r="AF520" s="347">
        <v>9</v>
      </c>
      <c r="AG520" s="348">
        <v>22</v>
      </c>
      <c r="AH520" s="343">
        <f t="shared" si="261"/>
        <v>7712</v>
      </c>
      <c r="AI520" s="343">
        <f t="shared" si="249"/>
        <v>7718</v>
      </c>
      <c r="AJ520" s="343">
        <f t="shared" si="250"/>
        <v>7718</v>
      </c>
      <c r="AK520" s="343">
        <f t="shared" si="251"/>
        <v>7731</v>
      </c>
      <c r="AL520" s="343">
        <f t="shared" si="252"/>
        <v>7741</v>
      </c>
      <c r="AM520" s="343">
        <f t="shared" si="253"/>
        <v>7741</v>
      </c>
      <c r="AN520" s="345">
        <f t="shared" si="254"/>
        <v>7762</v>
      </c>
      <c r="AO520" s="343">
        <f t="shared" si="262"/>
        <v>1</v>
      </c>
      <c r="AP520" s="343">
        <f t="shared" si="263"/>
        <v>6</v>
      </c>
      <c r="AQ520" s="343">
        <f t="shared" si="264"/>
        <v>0</v>
      </c>
      <c r="AR520" s="343">
        <f t="shared" si="265"/>
        <v>13</v>
      </c>
      <c r="AS520" s="343">
        <f t="shared" si="266"/>
        <v>10</v>
      </c>
      <c r="AT520" s="343">
        <f t="shared" si="267"/>
        <v>0</v>
      </c>
      <c r="AU520" s="343">
        <f t="shared" si="268"/>
        <v>10</v>
      </c>
      <c r="AV520" s="343">
        <f t="shared" si="269"/>
        <v>21</v>
      </c>
      <c r="AW520" s="345">
        <f t="shared" si="270"/>
        <v>50</v>
      </c>
    </row>
    <row r="521" spans="1:49" x14ac:dyDescent="0.55000000000000004">
      <c r="A521" s="339">
        <f t="shared" si="255"/>
        <v>6</v>
      </c>
      <c r="B521" s="339">
        <v>22</v>
      </c>
      <c r="C521" s="339">
        <f t="shared" si="242"/>
        <v>7200</v>
      </c>
      <c r="D521" s="339">
        <f t="shared" si="256"/>
        <v>523</v>
      </c>
      <c r="E521" s="340">
        <f t="shared" si="257"/>
        <v>0.36319444444444443</v>
      </c>
      <c r="F521" s="339" t="str">
        <f t="shared" si="258"/>
        <v>Normal</v>
      </c>
      <c r="G521" s="341">
        <v>8</v>
      </c>
      <c r="H521" s="342">
        <v>43</v>
      </c>
      <c r="I521" s="343" t="s">
        <v>234</v>
      </c>
      <c r="J521" s="344" t="str">
        <f t="shared" si="259"/>
        <v>Não</v>
      </c>
      <c r="K521" s="344" t="str">
        <f t="shared" si="271"/>
        <v>Bauru</v>
      </c>
      <c r="L521" s="344" t="str">
        <f t="shared" si="260"/>
        <v>Bauru</v>
      </c>
      <c r="M521" s="344" t="s">
        <v>329</v>
      </c>
      <c r="N521" s="345" t="s">
        <v>3</v>
      </c>
      <c r="O521" s="345" t="s">
        <v>39</v>
      </c>
      <c r="P521" s="346">
        <f t="shared" si="243"/>
        <v>529</v>
      </c>
      <c r="Q521" s="347">
        <v>8</v>
      </c>
      <c r="R521" s="348">
        <v>49</v>
      </c>
      <c r="S521" s="346">
        <f t="shared" si="244"/>
        <v>532</v>
      </c>
      <c r="T521" s="347">
        <v>8</v>
      </c>
      <c r="U521" s="348">
        <v>52</v>
      </c>
      <c r="V521" s="346">
        <f t="shared" si="245"/>
        <v>0</v>
      </c>
      <c r="W521" s="347"/>
      <c r="X521" s="348"/>
      <c r="Y521" s="346">
        <f t="shared" si="246"/>
        <v>0</v>
      </c>
      <c r="Z521" s="347"/>
      <c r="AA521" s="348"/>
      <c r="AB521" s="346">
        <f t="shared" si="247"/>
        <v>0</v>
      </c>
      <c r="AC521" s="347"/>
      <c r="AD521" s="348"/>
      <c r="AE521" s="346">
        <f t="shared" si="248"/>
        <v>534</v>
      </c>
      <c r="AF521" s="347">
        <v>8</v>
      </c>
      <c r="AG521" s="348">
        <v>54</v>
      </c>
      <c r="AH521" s="343">
        <f t="shared" si="261"/>
        <v>7723</v>
      </c>
      <c r="AI521" s="343">
        <f t="shared" si="249"/>
        <v>7729</v>
      </c>
      <c r="AJ521" s="343">
        <f t="shared" si="250"/>
        <v>7732</v>
      </c>
      <c r="AK521" s="343">
        <f t="shared" si="251"/>
        <v>7200</v>
      </c>
      <c r="AL521" s="343">
        <f t="shared" si="252"/>
        <v>7200</v>
      </c>
      <c r="AM521" s="343">
        <f t="shared" si="253"/>
        <v>7200</v>
      </c>
      <c r="AN521" s="345">
        <f t="shared" si="254"/>
        <v>7734</v>
      </c>
      <c r="AO521" s="343">
        <f t="shared" si="262"/>
        <v>1</v>
      </c>
      <c r="AP521" s="343">
        <f t="shared" si="263"/>
        <v>6</v>
      </c>
      <c r="AQ521" s="343">
        <f t="shared" si="264"/>
        <v>3</v>
      </c>
      <c r="AR521" s="343">
        <f t="shared" si="265"/>
        <v>-532</v>
      </c>
      <c r="AS521" s="343">
        <f t="shared" si="266"/>
        <v>0</v>
      </c>
      <c r="AT521" s="343">
        <f t="shared" si="267"/>
        <v>0</v>
      </c>
      <c r="AU521" s="343">
        <f t="shared" si="268"/>
        <v>0</v>
      </c>
      <c r="AV521" s="343">
        <f t="shared" si="269"/>
        <v>534</v>
      </c>
      <c r="AW521" s="345">
        <f t="shared" si="270"/>
        <v>11</v>
      </c>
    </row>
    <row r="522" spans="1:49" x14ac:dyDescent="0.55000000000000004">
      <c r="A522" s="339">
        <f t="shared" si="255"/>
        <v>6</v>
      </c>
      <c r="B522" s="339">
        <v>22</v>
      </c>
      <c r="C522" s="339">
        <f t="shared" si="242"/>
        <v>7200</v>
      </c>
      <c r="D522" s="339">
        <f t="shared" si="256"/>
        <v>532</v>
      </c>
      <c r="E522" s="340">
        <f t="shared" si="257"/>
        <v>0.36944444444444446</v>
      </c>
      <c r="F522" s="339" t="str">
        <f t="shared" si="258"/>
        <v>Normal</v>
      </c>
      <c r="G522" s="341">
        <v>8</v>
      </c>
      <c r="H522" s="342">
        <v>52</v>
      </c>
      <c r="I522" s="343" t="s">
        <v>235</v>
      </c>
      <c r="J522" s="344" t="str">
        <f t="shared" si="259"/>
        <v>Não</v>
      </c>
      <c r="K522" s="344" t="str">
        <f t="shared" si="271"/>
        <v>Bauru</v>
      </c>
      <c r="L522" s="344" t="str">
        <f t="shared" si="260"/>
        <v>Bauru</v>
      </c>
      <c r="M522" s="344" t="s">
        <v>328</v>
      </c>
      <c r="N522" s="345" t="s">
        <v>17</v>
      </c>
      <c r="O522" s="345" t="s">
        <v>36</v>
      </c>
      <c r="P522" s="346">
        <f t="shared" si="243"/>
        <v>537</v>
      </c>
      <c r="Q522" s="347">
        <v>8</v>
      </c>
      <c r="R522" s="348">
        <v>57</v>
      </c>
      <c r="S522" s="346">
        <f t="shared" si="244"/>
        <v>542</v>
      </c>
      <c r="T522" s="347">
        <v>9</v>
      </c>
      <c r="U522" s="348">
        <v>2</v>
      </c>
      <c r="V522" s="346">
        <f t="shared" si="245"/>
        <v>0</v>
      </c>
      <c r="W522" s="347"/>
      <c r="X522" s="348"/>
      <c r="Y522" s="346">
        <f t="shared" si="246"/>
        <v>0</v>
      </c>
      <c r="Z522" s="347"/>
      <c r="AA522" s="348"/>
      <c r="AB522" s="346">
        <f t="shared" si="247"/>
        <v>0</v>
      </c>
      <c r="AC522" s="347"/>
      <c r="AD522" s="348"/>
      <c r="AE522" s="346">
        <f t="shared" si="248"/>
        <v>545</v>
      </c>
      <c r="AF522" s="347">
        <v>9</v>
      </c>
      <c r="AG522" s="348">
        <v>5</v>
      </c>
      <c r="AH522" s="343">
        <f t="shared" si="261"/>
        <v>7732</v>
      </c>
      <c r="AI522" s="343">
        <f t="shared" si="249"/>
        <v>7737</v>
      </c>
      <c r="AJ522" s="343">
        <f t="shared" si="250"/>
        <v>7742</v>
      </c>
      <c r="AK522" s="343">
        <f t="shared" si="251"/>
        <v>7200</v>
      </c>
      <c r="AL522" s="343">
        <f t="shared" si="252"/>
        <v>7200</v>
      </c>
      <c r="AM522" s="343">
        <f t="shared" si="253"/>
        <v>7200</v>
      </c>
      <c r="AN522" s="345">
        <f t="shared" si="254"/>
        <v>7745</v>
      </c>
      <c r="AO522" s="343">
        <f t="shared" si="262"/>
        <v>1</v>
      </c>
      <c r="AP522" s="343">
        <f t="shared" si="263"/>
        <v>5</v>
      </c>
      <c r="AQ522" s="343">
        <f t="shared" si="264"/>
        <v>5</v>
      </c>
      <c r="AR522" s="343">
        <f t="shared" si="265"/>
        <v>-542</v>
      </c>
      <c r="AS522" s="343">
        <f t="shared" si="266"/>
        <v>0</v>
      </c>
      <c r="AT522" s="343">
        <f t="shared" si="267"/>
        <v>0</v>
      </c>
      <c r="AU522" s="343">
        <f t="shared" si="268"/>
        <v>0</v>
      </c>
      <c r="AV522" s="343">
        <f t="shared" si="269"/>
        <v>545</v>
      </c>
      <c r="AW522" s="345">
        <f t="shared" si="270"/>
        <v>13</v>
      </c>
    </row>
    <row r="523" spans="1:49" x14ac:dyDescent="0.55000000000000004">
      <c r="A523" s="339">
        <f t="shared" si="255"/>
        <v>6</v>
      </c>
      <c r="B523" s="339">
        <v>22</v>
      </c>
      <c r="C523" s="339">
        <f t="shared" si="242"/>
        <v>7200</v>
      </c>
      <c r="D523" s="339">
        <f t="shared" si="256"/>
        <v>534</v>
      </c>
      <c r="E523" s="340">
        <f t="shared" si="257"/>
        <v>0.37083333333333335</v>
      </c>
      <c r="F523" s="339" t="str">
        <f t="shared" si="258"/>
        <v>Normal</v>
      </c>
      <c r="G523" s="341">
        <v>8</v>
      </c>
      <c r="H523" s="342">
        <v>54</v>
      </c>
      <c r="I523" s="343" t="s">
        <v>6</v>
      </c>
      <c r="J523" s="344" t="str">
        <f t="shared" si="259"/>
        <v>Não</v>
      </c>
      <c r="K523" s="344" t="str">
        <f t="shared" si="271"/>
        <v>Bauru</v>
      </c>
      <c r="L523" s="344" t="str">
        <f t="shared" si="260"/>
        <v>Bauru</v>
      </c>
      <c r="M523" s="344" t="s">
        <v>328</v>
      </c>
      <c r="N523" s="345" t="s">
        <v>3</v>
      </c>
      <c r="O523" s="345" t="s">
        <v>7</v>
      </c>
      <c r="P523" s="346">
        <f t="shared" si="243"/>
        <v>547</v>
      </c>
      <c r="Q523" s="347">
        <v>9</v>
      </c>
      <c r="R523" s="348">
        <v>7</v>
      </c>
      <c r="S523" s="346">
        <f t="shared" si="244"/>
        <v>547</v>
      </c>
      <c r="T523" s="347">
        <v>9</v>
      </c>
      <c r="U523" s="348">
        <v>7</v>
      </c>
      <c r="V523" s="346">
        <f t="shared" si="245"/>
        <v>549</v>
      </c>
      <c r="W523" s="347">
        <v>9</v>
      </c>
      <c r="X523" s="348">
        <v>9</v>
      </c>
      <c r="Y523" s="346">
        <f t="shared" si="246"/>
        <v>555</v>
      </c>
      <c r="Z523" s="347">
        <v>9</v>
      </c>
      <c r="AA523" s="348">
        <v>15</v>
      </c>
      <c r="AB523" s="346">
        <f t="shared" si="247"/>
        <v>561</v>
      </c>
      <c r="AC523" s="347">
        <v>9</v>
      </c>
      <c r="AD523" s="348">
        <v>21</v>
      </c>
      <c r="AE523" s="346">
        <f t="shared" si="248"/>
        <v>567</v>
      </c>
      <c r="AF523" s="347">
        <v>9</v>
      </c>
      <c r="AG523" s="348">
        <v>27</v>
      </c>
      <c r="AH523" s="343">
        <f t="shared" si="261"/>
        <v>7734</v>
      </c>
      <c r="AI523" s="343">
        <f t="shared" si="249"/>
        <v>7747</v>
      </c>
      <c r="AJ523" s="343">
        <f t="shared" si="250"/>
        <v>7747</v>
      </c>
      <c r="AK523" s="343">
        <f t="shared" si="251"/>
        <v>7749</v>
      </c>
      <c r="AL523" s="343">
        <f t="shared" si="252"/>
        <v>7755</v>
      </c>
      <c r="AM523" s="343">
        <f t="shared" si="253"/>
        <v>7761</v>
      </c>
      <c r="AN523" s="345">
        <f t="shared" si="254"/>
        <v>7767</v>
      </c>
      <c r="AO523" s="343">
        <f t="shared" si="262"/>
        <v>1</v>
      </c>
      <c r="AP523" s="343">
        <f t="shared" si="263"/>
        <v>13</v>
      </c>
      <c r="AQ523" s="343">
        <f t="shared" si="264"/>
        <v>0</v>
      </c>
      <c r="AR523" s="343">
        <f t="shared" si="265"/>
        <v>2</v>
      </c>
      <c r="AS523" s="343">
        <f t="shared" si="266"/>
        <v>6</v>
      </c>
      <c r="AT523" s="343">
        <f t="shared" si="267"/>
        <v>6</v>
      </c>
      <c r="AU523" s="343">
        <f t="shared" si="268"/>
        <v>12</v>
      </c>
      <c r="AV523" s="343">
        <f t="shared" si="269"/>
        <v>6</v>
      </c>
      <c r="AW523" s="345">
        <f t="shared" si="270"/>
        <v>33</v>
      </c>
    </row>
    <row r="524" spans="1:49" x14ac:dyDescent="0.55000000000000004">
      <c r="A524" s="339">
        <f t="shared" si="255"/>
        <v>6</v>
      </c>
      <c r="B524" s="339">
        <v>22</v>
      </c>
      <c r="C524" s="339">
        <f t="shared" si="242"/>
        <v>7200</v>
      </c>
      <c r="D524" s="339">
        <f t="shared" si="256"/>
        <v>543</v>
      </c>
      <c r="E524" s="340">
        <f t="shared" si="257"/>
        <v>0.37708333333333338</v>
      </c>
      <c r="F524" s="339" t="str">
        <f t="shared" si="258"/>
        <v>Normal</v>
      </c>
      <c r="G524" s="341">
        <v>9</v>
      </c>
      <c r="H524" s="342">
        <v>3</v>
      </c>
      <c r="I524" s="343" t="s">
        <v>32</v>
      </c>
      <c r="J524" s="344" t="str">
        <f t="shared" si="259"/>
        <v>Não</v>
      </c>
      <c r="K524" s="344" t="str">
        <f t="shared" si="271"/>
        <v>Bauru</v>
      </c>
      <c r="L524" s="344" t="str">
        <f t="shared" si="260"/>
        <v>Bauru</v>
      </c>
      <c r="M524" s="344" t="s">
        <v>331</v>
      </c>
      <c r="N524" s="345" t="s">
        <v>3</v>
      </c>
      <c r="O524" s="345" t="s">
        <v>168</v>
      </c>
      <c r="P524" s="346">
        <f t="shared" si="243"/>
        <v>549</v>
      </c>
      <c r="Q524" s="347">
        <v>9</v>
      </c>
      <c r="R524" s="348">
        <v>9</v>
      </c>
      <c r="S524" s="346">
        <f t="shared" si="244"/>
        <v>553</v>
      </c>
      <c r="T524" s="347">
        <v>9</v>
      </c>
      <c r="U524" s="348">
        <v>13</v>
      </c>
      <c r="V524" s="346">
        <f t="shared" si="245"/>
        <v>563</v>
      </c>
      <c r="W524" s="347">
        <v>9</v>
      </c>
      <c r="X524" s="348">
        <v>23</v>
      </c>
      <c r="Y524" s="346">
        <f t="shared" si="246"/>
        <v>579</v>
      </c>
      <c r="Z524" s="347">
        <v>9</v>
      </c>
      <c r="AA524" s="348">
        <v>39</v>
      </c>
      <c r="AB524" s="346">
        <f t="shared" si="247"/>
        <v>596</v>
      </c>
      <c r="AC524" s="347">
        <v>9</v>
      </c>
      <c r="AD524" s="348">
        <v>56</v>
      </c>
      <c r="AE524" s="346">
        <f t="shared" si="248"/>
        <v>596</v>
      </c>
      <c r="AF524" s="347">
        <v>9</v>
      </c>
      <c r="AG524" s="348">
        <v>56</v>
      </c>
      <c r="AH524" s="343">
        <f t="shared" si="261"/>
        <v>7743</v>
      </c>
      <c r="AI524" s="343">
        <f t="shared" si="249"/>
        <v>7749</v>
      </c>
      <c r="AJ524" s="343">
        <f t="shared" si="250"/>
        <v>7753</v>
      </c>
      <c r="AK524" s="343">
        <f t="shared" si="251"/>
        <v>7763</v>
      </c>
      <c r="AL524" s="343">
        <f t="shared" si="252"/>
        <v>7779</v>
      </c>
      <c r="AM524" s="343">
        <f t="shared" si="253"/>
        <v>7796</v>
      </c>
      <c r="AN524" s="345">
        <f t="shared" si="254"/>
        <v>7796</v>
      </c>
      <c r="AO524" s="343">
        <f t="shared" si="262"/>
        <v>1</v>
      </c>
      <c r="AP524" s="343">
        <f t="shared" si="263"/>
        <v>6</v>
      </c>
      <c r="AQ524" s="343">
        <f t="shared" si="264"/>
        <v>4</v>
      </c>
      <c r="AR524" s="343">
        <f t="shared" si="265"/>
        <v>10</v>
      </c>
      <c r="AS524" s="343">
        <f t="shared" si="266"/>
        <v>16</v>
      </c>
      <c r="AT524" s="343">
        <f t="shared" si="267"/>
        <v>17</v>
      </c>
      <c r="AU524" s="343">
        <f t="shared" si="268"/>
        <v>33</v>
      </c>
      <c r="AV524" s="343">
        <f t="shared" si="269"/>
        <v>0</v>
      </c>
      <c r="AW524" s="345">
        <f t="shared" si="270"/>
        <v>53</v>
      </c>
    </row>
    <row r="525" spans="1:49" x14ac:dyDescent="0.55000000000000004">
      <c r="A525" s="339">
        <f t="shared" si="255"/>
        <v>6</v>
      </c>
      <c r="B525" s="339">
        <v>22</v>
      </c>
      <c r="C525" s="339">
        <f t="shared" si="242"/>
        <v>7200</v>
      </c>
      <c r="D525" s="339">
        <f t="shared" si="256"/>
        <v>546</v>
      </c>
      <c r="E525" s="340">
        <f t="shared" si="257"/>
        <v>0.37916666666666665</v>
      </c>
      <c r="F525" s="339" t="str">
        <f t="shared" si="258"/>
        <v>Normal</v>
      </c>
      <c r="G525" s="341">
        <v>9</v>
      </c>
      <c r="H525" s="342">
        <v>6</v>
      </c>
      <c r="I525" s="343" t="s">
        <v>236</v>
      </c>
      <c r="J525" s="344" t="str">
        <f t="shared" si="259"/>
        <v>Não</v>
      </c>
      <c r="K525" s="344" t="str">
        <f t="shared" si="271"/>
        <v>Bauru</v>
      </c>
      <c r="L525" s="344" t="str">
        <f t="shared" si="260"/>
        <v>Bauru</v>
      </c>
      <c r="M525" s="344" t="s">
        <v>331</v>
      </c>
      <c r="N525" s="345" t="s">
        <v>17</v>
      </c>
      <c r="O525" s="345" t="s">
        <v>12</v>
      </c>
      <c r="P525" s="346">
        <f t="shared" si="243"/>
        <v>551</v>
      </c>
      <c r="Q525" s="347">
        <v>9</v>
      </c>
      <c r="R525" s="348">
        <v>11</v>
      </c>
      <c r="S525" s="346">
        <f t="shared" si="244"/>
        <v>551</v>
      </c>
      <c r="T525" s="347">
        <v>9</v>
      </c>
      <c r="U525" s="348">
        <v>11</v>
      </c>
      <c r="V525" s="346">
        <f t="shared" si="245"/>
        <v>559</v>
      </c>
      <c r="W525" s="347">
        <v>9</v>
      </c>
      <c r="X525" s="348">
        <v>19</v>
      </c>
      <c r="Y525" s="346">
        <f t="shared" si="246"/>
        <v>580</v>
      </c>
      <c r="Z525" s="347">
        <v>9</v>
      </c>
      <c r="AA525" s="348">
        <v>40</v>
      </c>
      <c r="AB525" s="346">
        <f t="shared" si="247"/>
        <v>612</v>
      </c>
      <c r="AC525" s="347">
        <v>10</v>
      </c>
      <c r="AD525" s="348">
        <v>12</v>
      </c>
      <c r="AE525" s="346">
        <f t="shared" si="248"/>
        <v>612</v>
      </c>
      <c r="AF525" s="347">
        <v>10</v>
      </c>
      <c r="AG525" s="348">
        <v>12</v>
      </c>
      <c r="AH525" s="343">
        <f t="shared" si="261"/>
        <v>7746</v>
      </c>
      <c r="AI525" s="343">
        <f t="shared" si="249"/>
        <v>7751</v>
      </c>
      <c r="AJ525" s="343">
        <f t="shared" si="250"/>
        <v>7751</v>
      </c>
      <c r="AK525" s="343">
        <f t="shared" si="251"/>
        <v>7759</v>
      </c>
      <c r="AL525" s="343">
        <f t="shared" si="252"/>
        <v>7780</v>
      </c>
      <c r="AM525" s="343">
        <f t="shared" si="253"/>
        <v>7812</v>
      </c>
      <c r="AN525" s="345">
        <f t="shared" si="254"/>
        <v>7812</v>
      </c>
      <c r="AO525" s="343">
        <f t="shared" si="262"/>
        <v>1</v>
      </c>
      <c r="AP525" s="343">
        <f t="shared" si="263"/>
        <v>5</v>
      </c>
      <c r="AQ525" s="343">
        <f t="shared" si="264"/>
        <v>0</v>
      </c>
      <c r="AR525" s="343">
        <f t="shared" si="265"/>
        <v>8</v>
      </c>
      <c r="AS525" s="343">
        <f t="shared" si="266"/>
        <v>21</v>
      </c>
      <c r="AT525" s="343">
        <f t="shared" si="267"/>
        <v>32</v>
      </c>
      <c r="AU525" s="343">
        <f t="shared" si="268"/>
        <v>53</v>
      </c>
      <c r="AV525" s="343">
        <f t="shared" si="269"/>
        <v>0</v>
      </c>
      <c r="AW525" s="345">
        <f t="shared" si="270"/>
        <v>66</v>
      </c>
    </row>
    <row r="526" spans="1:49" x14ac:dyDescent="0.55000000000000004">
      <c r="A526" s="339">
        <f t="shared" si="255"/>
        <v>6</v>
      </c>
      <c r="B526" s="339">
        <v>22</v>
      </c>
      <c r="C526" s="339">
        <f t="shared" si="242"/>
        <v>7200</v>
      </c>
      <c r="D526" s="339">
        <f t="shared" si="256"/>
        <v>559</v>
      </c>
      <c r="E526" s="340">
        <f t="shared" si="257"/>
        <v>0.38819444444444445</v>
      </c>
      <c r="F526" s="339" t="str">
        <f t="shared" si="258"/>
        <v>Normal</v>
      </c>
      <c r="G526" s="341">
        <v>9</v>
      </c>
      <c r="H526" s="342">
        <v>19</v>
      </c>
      <c r="I526" s="343" t="s">
        <v>6</v>
      </c>
      <c r="J526" s="344" t="str">
        <f t="shared" si="259"/>
        <v>Não</v>
      </c>
      <c r="K526" s="344" t="str">
        <f t="shared" si="271"/>
        <v>Bauru</v>
      </c>
      <c r="L526" s="344" t="str">
        <f t="shared" si="260"/>
        <v>Bauru</v>
      </c>
      <c r="M526" s="344" t="s">
        <v>328</v>
      </c>
      <c r="N526" s="345" t="s">
        <v>17</v>
      </c>
      <c r="O526" s="345" t="s">
        <v>36</v>
      </c>
      <c r="P526" s="346">
        <f t="shared" si="243"/>
        <v>563</v>
      </c>
      <c r="Q526" s="347">
        <v>9</v>
      </c>
      <c r="R526" s="348">
        <v>23</v>
      </c>
      <c r="S526" s="346">
        <f t="shared" si="244"/>
        <v>566</v>
      </c>
      <c r="T526" s="347">
        <v>9</v>
      </c>
      <c r="U526" s="348">
        <v>26</v>
      </c>
      <c r="V526" s="346">
        <f t="shared" si="245"/>
        <v>570</v>
      </c>
      <c r="W526" s="347">
        <v>9</v>
      </c>
      <c r="X526" s="348">
        <v>30</v>
      </c>
      <c r="Y526" s="346">
        <f t="shared" si="246"/>
        <v>580</v>
      </c>
      <c r="Z526" s="347">
        <v>9</v>
      </c>
      <c r="AA526" s="348">
        <v>40</v>
      </c>
      <c r="AB526" s="346">
        <f t="shared" si="247"/>
        <v>580</v>
      </c>
      <c r="AC526" s="347">
        <v>9</v>
      </c>
      <c r="AD526" s="348">
        <v>40</v>
      </c>
      <c r="AE526" s="346">
        <f t="shared" si="248"/>
        <v>603</v>
      </c>
      <c r="AF526" s="347">
        <v>10</v>
      </c>
      <c r="AG526" s="348">
        <v>3</v>
      </c>
      <c r="AH526" s="343">
        <f t="shared" si="261"/>
        <v>7759</v>
      </c>
      <c r="AI526" s="343">
        <f t="shared" si="249"/>
        <v>7763</v>
      </c>
      <c r="AJ526" s="343">
        <f t="shared" si="250"/>
        <v>7766</v>
      </c>
      <c r="AK526" s="343">
        <f t="shared" si="251"/>
        <v>7770</v>
      </c>
      <c r="AL526" s="343">
        <f t="shared" si="252"/>
        <v>7780</v>
      </c>
      <c r="AM526" s="343">
        <f t="shared" si="253"/>
        <v>7780</v>
      </c>
      <c r="AN526" s="345">
        <f t="shared" si="254"/>
        <v>7803</v>
      </c>
      <c r="AO526" s="343">
        <f t="shared" si="262"/>
        <v>1</v>
      </c>
      <c r="AP526" s="343">
        <f t="shared" si="263"/>
        <v>4</v>
      </c>
      <c r="AQ526" s="343">
        <f t="shared" si="264"/>
        <v>3</v>
      </c>
      <c r="AR526" s="343">
        <f t="shared" si="265"/>
        <v>4</v>
      </c>
      <c r="AS526" s="343">
        <f t="shared" si="266"/>
        <v>10</v>
      </c>
      <c r="AT526" s="343">
        <f t="shared" si="267"/>
        <v>0</v>
      </c>
      <c r="AU526" s="343">
        <f t="shared" si="268"/>
        <v>10</v>
      </c>
      <c r="AV526" s="343">
        <f t="shared" si="269"/>
        <v>23</v>
      </c>
      <c r="AW526" s="345">
        <f t="shared" si="270"/>
        <v>44</v>
      </c>
    </row>
    <row r="527" spans="1:49" x14ac:dyDescent="0.55000000000000004">
      <c r="A527" s="339">
        <f t="shared" si="255"/>
        <v>6</v>
      </c>
      <c r="B527" s="339">
        <v>22</v>
      </c>
      <c r="C527" s="339">
        <f t="shared" si="242"/>
        <v>7200</v>
      </c>
      <c r="D527" s="339">
        <f t="shared" si="256"/>
        <v>573</v>
      </c>
      <c r="E527" s="340">
        <f t="shared" si="257"/>
        <v>0.3979166666666667</v>
      </c>
      <c r="F527" s="339" t="str">
        <f t="shared" si="258"/>
        <v>Normal</v>
      </c>
      <c r="G527" s="341">
        <v>9</v>
      </c>
      <c r="H527" s="342">
        <v>33</v>
      </c>
      <c r="I527" s="343" t="s">
        <v>155</v>
      </c>
      <c r="J527" s="344" t="str">
        <f t="shared" si="259"/>
        <v>Não</v>
      </c>
      <c r="K527" s="344" t="str">
        <f t="shared" si="271"/>
        <v>Bauru</v>
      </c>
      <c r="L527" s="344" t="str">
        <f t="shared" si="260"/>
        <v>Bauru</v>
      </c>
      <c r="M527" s="344" t="s">
        <v>326</v>
      </c>
      <c r="N527" s="345" t="s">
        <v>17</v>
      </c>
      <c r="O527" s="345" t="s">
        <v>7</v>
      </c>
      <c r="P527" s="346">
        <f t="shared" si="243"/>
        <v>578</v>
      </c>
      <c r="Q527" s="347">
        <v>9</v>
      </c>
      <c r="R527" s="348">
        <v>38</v>
      </c>
      <c r="S527" s="346">
        <f t="shared" si="244"/>
        <v>578</v>
      </c>
      <c r="T527" s="347">
        <v>9</v>
      </c>
      <c r="U527" s="348">
        <v>38</v>
      </c>
      <c r="V527" s="346">
        <f t="shared" si="245"/>
        <v>582</v>
      </c>
      <c r="W527" s="347">
        <v>9</v>
      </c>
      <c r="X527" s="348">
        <v>42</v>
      </c>
      <c r="Y527" s="346">
        <f t="shared" si="246"/>
        <v>594</v>
      </c>
      <c r="Z527" s="347">
        <v>9</v>
      </c>
      <c r="AA527" s="348">
        <v>54</v>
      </c>
      <c r="AB527" s="346">
        <f t="shared" si="247"/>
        <v>604</v>
      </c>
      <c r="AC527" s="347">
        <v>10</v>
      </c>
      <c r="AD527" s="348">
        <v>4</v>
      </c>
      <c r="AE527" s="346">
        <f t="shared" si="248"/>
        <v>622</v>
      </c>
      <c r="AF527" s="347">
        <v>10</v>
      </c>
      <c r="AG527" s="348">
        <v>22</v>
      </c>
      <c r="AH527" s="343">
        <f t="shared" si="261"/>
        <v>7773</v>
      </c>
      <c r="AI527" s="343">
        <f t="shared" si="249"/>
        <v>7778</v>
      </c>
      <c r="AJ527" s="343">
        <f t="shared" si="250"/>
        <v>7778</v>
      </c>
      <c r="AK527" s="343">
        <f t="shared" si="251"/>
        <v>7782</v>
      </c>
      <c r="AL527" s="343">
        <f t="shared" si="252"/>
        <v>7794</v>
      </c>
      <c r="AM527" s="343">
        <f t="shared" si="253"/>
        <v>7804</v>
      </c>
      <c r="AN527" s="345">
        <f t="shared" si="254"/>
        <v>7822</v>
      </c>
      <c r="AO527" s="343">
        <f t="shared" si="262"/>
        <v>1</v>
      </c>
      <c r="AP527" s="343">
        <f t="shared" si="263"/>
        <v>5</v>
      </c>
      <c r="AQ527" s="343">
        <f t="shared" si="264"/>
        <v>0</v>
      </c>
      <c r="AR527" s="343">
        <f t="shared" si="265"/>
        <v>4</v>
      </c>
      <c r="AS527" s="343">
        <f t="shared" si="266"/>
        <v>12</v>
      </c>
      <c r="AT527" s="343">
        <f t="shared" si="267"/>
        <v>10</v>
      </c>
      <c r="AU527" s="343">
        <f t="shared" si="268"/>
        <v>22</v>
      </c>
      <c r="AV527" s="343">
        <f t="shared" si="269"/>
        <v>18</v>
      </c>
      <c r="AW527" s="345">
        <f t="shared" si="270"/>
        <v>49</v>
      </c>
    </row>
    <row r="528" spans="1:49" x14ac:dyDescent="0.55000000000000004">
      <c r="A528" s="339">
        <f t="shared" si="255"/>
        <v>6</v>
      </c>
      <c r="B528" s="339">
        <v>22</v>
      </c>
      <c r="C528" s="339">
        <f t="shared" si="242"/>
        <v>7200</v>
      </c>
      <c r="D528" s="339">
        <f t="shared" si="256"/>
        <v>582</v>
      </c>
      <c r="E528" s="340">
        <f t="shared" si="257"/>
        <v>0.40416666666666662</v>
      </c>
      <c r="F528" s="339" t="str">
        <f t="shared" si="258"/>
        <v>Normal</v>
      </c>
      <c r="G528" s="341">
        <v>9</v>
      </c>
      <c r="H528" s="342">
        <v>42</v>
      </c>
      <c r="I528" s="343" t="s">
        <v>32</v>
      </c>
      <c r="J528" s="344" t="str">
        <f t="shared" si="259"/>
        <v>Não</v>
      </c>
      <c r="K528" s="344" t="str">
        <f t="shared" si="271"/>
        <v>Bauru</v>
      </c>
      <c r="L528" s="344" t="str">
        <f t="shared" si="260"/>
        <v>Bauru</v>
      </c>
      <c r="M528" s="344" t="s">
        <v>331</v>
      </c>
      <c r="N528" s="345" t="s">
        <v>3</v>
      </c>
      <c r="O528" s="345" t="s">
        <v>168</v>
      </c>
      <c r="P528" s="346">
        <f t="shared" si="243"/>
        <v>597</v>
      </c>
      <c r="Q528" s="347">
        <v>9</v>
      </c>
      <c r="R528" s="348">
        <v>57</v>
      </c>
      <c r="S528" s="346">
        <f t="shared" si="244"/>
        <v>597</v>
      </c>
      <c r="T528" s="347">
        <v>9</v>
      </c>
      <c r="U528" s="348">
        <v>57</v>
      </c>
      <c r="V528" s="346">
        <f t="shared" si="245"/>
        <v>612</v>
      </c>
      <c r="W528" s="347">
        <v>10</v>
      </c>
      <c r="X528" s="348">
        <v>12</v>
      </c>
      <c r="Y528" s="346">
        <f t="shared" si="246"/>
        <v>622</v>
      </c>
      <c r="Z528" s="347">
        <v>10</v>
      </c>
      <c r="AA528" s="348">
        <v>22</v>
      </c>
      <c r="AB528" s="346">
        <f t="shared" si="247"/>
        <v>639</v>
      </c>
      <c r="AC528" s="347">
        <v>10</v>
      </c>
      <c r="AD528" s="348">
        <v>39</v>
      </c>
      <c r="AE528" s="346">
        <f t="shared" si="248"/>
        <v>639</v>
      </c>
      <c r="AF528" s="347">
        <v>10</v>
      </c>
      <c r="AG528" s="348">
        <v>39</v>
      </c>
      <c r="AH528" s="343">
        <f t="shared" si="261"/>
        <v>7782</v>
      </c>
      <c r="AI528" s="343">
        <f t="shared" si="249"/>
        <v>7797</v>
      </c>
      <c r="AJ528" s="343">
        <f t="shared" si="250"/>
        <v>7797</v>
      </c>
      <c r="AK528" s="343">
        <f t="shared" si="251"/>
        <v>7812</v>
      </c>
      <c r="AL528" s="343">
        <f t="shared" si="252"/>
        <v>7822</v>
      </c>
      <c r="AM528" s="343">
        <f t="shared" si="253"/>
        <v>7839</v>
      </c>
      <c r="AN528" s="345">
        <f t="shared" si="254"/>
        <v>7839</v>
      </c>
      <c r="AO528" s="343">
        <f t="shared" si="262"/>
        <v>1</v>
      </c>
      <c r="AP528" s="343">
        <f t="shared" si="263"/>
        <v>15</v>
      </c>
      <c r="AQ528" s="343">
        <f t="shared" si="264"/>
        <v>0</v>
      </c>
      <c r="AR528" s="343">
        <f t="shared" si="265"/>
        <v>15</v>
      </c>
      <c r="AS528" s="343">
        <f t="shared" si="266"/>
        <v>10</v>
      </c>
      <c r="AT528" s="343">
        <f t="shared" si="267"/>
        <v>17</v>
      </c>
      <c r="AU528" s="343">
        <f t="shared" si="268"/>
        <v>27</v>
      </c>
      <c r="AV528" s="343">
        <f t="shared" si="269"/>
        <v>0</v>
      </c>
      <c r="AW528" s="345">
        <f t="shared" si="270"/>
        <v>57</v>
      </c>
    </row>
    <row r="529" spans="1:49" x14ac:dyDescent="0.55000000000000004">
      <c r="A529" s="339">
        <f t="shared" si="255"/>
        <v>6</v>
      </c>
      <c r="B529" s="339">
        <v>22</v>
      </c>
      <c r="C529" s="339">
        <f t="shared" si="242"/>
        <v>7200</v>
      </c>
      <c r="D529" s="339">
        <f t="shared" si="256"/>
        <v>603</v>
      </c>
      <c r="E529" s="340">
        <f t="shared" si="257"/>
        <v>0.41875000000000001</v>
      </c>
      <c r="F529" s="339" t="str">
        <f t="shared" si="258"/>
        <v>Normal</v>
      </c>
      <c r="G529" s="341">
        <v>10</v>
      </c>
      <c r="H529" s="342">
        <v>3</v>
      </c>
      <c r="I529" s="343" t="s">
        <v>51</v>
      </c>
      <c r="J529" s="344" t="str">
        <f t="shared" si="259"/>
        <v>Não</v>
      </c>
      <c r="K529" s="344" t="str">
        <f t="shared" si="271"/>
        <v>Região</v>
      </c>
      <c r="L529" s="344" t="str">
        <f t="shared" si="260"/>
        <v>Pirajui</v>
      </c>
      <c r="M529" s="344" t="s">
        <v>335</v>
      </c>
      <c r="N529" s="345" t="s">
        <v>3</v>
      </c>
      <c r="O529" s="345" t="s">
        <v>52</v>
      </c>
      <c r="P529" s="346">
        <f t="shared" si="243"/>
        <v>607</v>
      </c>
      <c r="Q529" s="347">
        <v>10</v>
      </c>
      <c r="R529" s="348">
        <v>7</v>
      </c>
      <c r="S529" s="346">
        <f t="shared" si="244"/>
        <v>607</v>
      </c>
      <c r="T529" s="347">
        <v>10</v>
      </c>
      <c r="U529" s="348">
        <v>7</v>
      </c>
      <c r="V529" s="346">
        <f t="shared" si="245"/>
        <v>633</v>
      </c>
      <c r="W529" s="347">
        <v>10</v>
      </c>
      <c r="X529" s="348">
        <v>33</v>
      </c>
      <c r="Y529" s="346">
        <f t="shared" si="246"/>
        <v>633</v>
      </c>
      <c r="Z529" s="347">
        <v>10</v>
      </c>
      <c r="AA529" s="348">
        <v>33</v>
      </c>
      <c r="AB529" s="346">
        <f t="shared" si="247"/>
        <v>643</v>
      </c>
      <c r="AC529" s="347">
        <v>10</v>
      </c>
      <c r="AD529" s="348">
        <v>43</v>
      </c>
      <c r="AE529" s="346">
        <f t="shared" si="248"/>
        <v>643</v>
      </c>
      <c r="AF529" s="347">
        <v>10</v>
      </c>
      <c r="AG529" s="348">
        <v>43</v>
      </c>
      <c r="AH529" s="343">
        <f t="shared" si="261"/>
        <v>7803</v>
      </c>
      <c r="AI529" s="343">
        <f t="shared" si="249"/>
        <v>7807</v>
      </c>
      <c r="AJ529" s="343">
        <f t="shared" si="250"/>
        <v>7807</v>
      </c>
      <c r="AK529" s="343">
        <f t="shared" si="251"/>
        <v>7833</v>
      </c>
      <c r="AL529" s="343">
        <f t="shared" si="252"/>
        <v>7833</v>
      </c>
      <c r="AM529" s="343">
        <f t="shared" si="253"/>
        <v>7843</v>
      </c>
      <c r="AN529" s="345">
        <f t="shared" si="254"/>
        <v>7843</v>
      </c>
      <c r="AO529" s="343">
        <f t="shared" si="262"/>
        <v>1</v>
      </c>
      <c r="AP529" s="343">
        <f t="shared" si="263"/>
        <v>4</v>
      </c>
      <c r="AQ529" s="343">
        <f t="shared" si="264"/>
        <v>0</v>
      </c>
      <c r="AR529" s="343">
        <f t="shared" si="265"/>
        <v>26</v>
      </c>
      <c r="AS529" s="343">
        <f t="shared" si="266"/>
        <v>0</v>
      </c>
      <c r="AT529" s="343">
        <f t="shared" si="267"/>
        <v>10</v>
      </c>
      <c r="AU529" s="343">
        <f t="shared" si="268"/>
        <v>10</v>
      </c>
      <c r="AV529" s="343">
        <f t="shared" si="269"/>
        <v>0</v>
      </c>
      <c r="AW529" s="345">
        <f t="shared" si="270"/>
        <v>40</v>
      </c>
    </row>
    <row r="530" spans="1:49" x14ac:dyDescent="0.55000000000000004">
      <c r="A530" s="339">
        <f t="shared" si="255"/>
        <v>6</v>
      </c>
      <c r="B530" s="339">
        <v>22</v>
      </c>
      <c r="C530" s="339">
        <f t="shared" si="242"/>
        <v>7200</v>
      </c>
      <c r="D530" s="339">
        <f t="shared" si="256"/>
        <v>605</v>
      </c>
      <c r="E530" s="340">
        <f t="shared" si="257"/>
        <v>0.4201388888888889</v>
      </c>
      <c r="F530" s="339" t="str">
        <f t="shared" si="258"/>
        <v>Normal</v>
      </c>
      <c r="G530" s="341">
        <v>10</v>
      </c>
      <c r="H530" s="342">
        <v>5</v>
      </c>
      <c r="I530" s="343" t="s">
        <v>237</v>
      </c>
      <c r="J530" s="344" t="str">
        <f t="shared" si="259"/>
        <v>Não</v>
      </c>
      <c r="K530" s="344" t="str">
        <f t="shared" si="271"/>
        <v>Bauru</v>
      </c>
      <c r="L530" s="344" t="str">
        <f t="shared" si="260"/>
        <v>Bauru</v>
      </c>
      <c r="M530" s="344" t="s">
        <v>333</v>
      </c>
      <c r="N530" s="345" t="s">
        <v>3</v>
      </c>
      <c r="O530" s="345" t="s">
        <v>31</v>
      </c>
      <c r="P530" s="346">
        <f t="shared" si="243"/>
        <v>614</v>
      </c>
      <c r="Q530" s="347">
        <v>10</v>
      </c>
      <c r="R530" s="348">
        <v>14</v>
      </c>
      <c r="S530" s="346">
        <f t="shared" si="244"/>
        <v>614</v>
      </c>
      <c r="T530" s="347">
        <v>10</v>
      </c>
      <c r="U530" s="348">
        <v>14</v>
      </c>
      <c r="V530" s="346">
        <f t="shared" si="245"/>
        <v>0</v>
      </c>
      <c r="W530" s="347"/>
      <c r="X530" s="348"/>
      <c r="Y530" s="346">
        <f t="shared" si="246"/>
        <v>0</v>
      </c>
      <c r="Z530" s="347"/>
      <c r="AA530" s="348"/>
      <c r="AB530" s="346">
        <f t="shared" si="247"/>
        <v>0</v>
      </c>
      <c r="AC530" s="347"/>
      <c r="AD530" s="348"/>
      <c r="AE530" s="346">
        <f t="shared" si="248"/>
        <v>616</v>
      </c>
      <c r="AF530" s="347">
        <v>10</v>
      </c>
      <c r="AG530" s="348">
        <v>16</v>
      </c>
      <c r="AH530" s="343">
        <f t="shared" si="261"/>
        <v>7805</v>
      </c>
      <c r="AI530" s="343">
        <f t="shared" si="249"/>
        <v>7814</v>
      </c>
      <c r="AJ530" s="343">
        <f t="shared" si="250"/>
        <v>7814</v>
      </c>
      <c r="AK530" s="343">
        <f t="shared" si="251"/>
        <v>7200</v>
      </c>
      <c r="AL530" s="343">
        <f t="shared" si="252"/>
        <v>7200</v>
      </c>
      <c r="AM530" s="343">
        <f t="shared" si="253"/>
        <v>7200</v>
      </c>
      <c r="AN530" s="345">
        <f t="shared" si="254"/>
        <v>7816</v>
      </c>
      <c r="AO530" s="343">
        <f t="shared" si="262"/>
        <v>1</v>
      </c>
      <c r="AP530" s="343">
        <f t="shared" si="263"/>
        <v>9</v>
      </c>
      <c r="AQ530" s="343">
        <f t="shared" si="264"/>
        <v>0</v>
      </c>
      <c r="AR530" s="343">
        <f t="shared" si="265"/>
        <v>-614</v>
      </c>
      <c r="AS530" s="343">
        <f t="shared" si="266"/>
        <v>0</v>
      </c>
      <c r="AT530" s="343">
        <f t="shared" si="267"/>
        <v>0</v>
      </c>
      <c r="AU530" s="343">
        <f t="shared" si="268"/>
        <v>0</v>
      </c>
      <c r="AV530" s="343">
        <f t="shared" si="269"/>
        <v>616</v>
      </c>
      <c r="AW530" s="345">
        <f t="shared" si="270"/>
        <v>11</v>
      </c>
    </row>
    <row r="531" spans="1:49" x14ac:dyDescent="0.55000000000000004">
      <c r="A531" s="339">
        <f t="shared" si="255"/>
        <v>6</v>
      </c>
      <c r="B531" s="339">
        <v>22</v>
      </c>
      <c r="C531" s="339">
        <f t="shared" si="242"/>
        <v>7200</v>
      </c>
      <c r="D531" s="339">
        <f t="shared" si="256"/>
        <v>610</v>
      </c>
      <c r="E531" s="340">
        <f t="shared" si="257"/>
        <v>0.4236111111111111</v>
      </c>
      <c r="F531" s="339" t="str">
        <f t="shared" si="258"/>
        <v>Normal</v>
      </c>
      <c r="G531" s="341">
        <v>10</v>
      </c>
      <c r="H531" s="342">
        <v>10</v>
      </c>
      <c r="I531" s="343" t="s">
        <v>94</v>
      </c>
      <c r="J531" s="344" t="str">
        <f t="shared" si="259"/>
        <v>Não</v>
      </c>
      <c r="K531" s="344" t="str">
        <f t="shared" si="271"/>
        <v>Região</v>
      </c>
      <c r="L531" s="344" t="str">
        <f t="shared" si="260"/>
        <v>Duartina</v>
      </c>
      <c r="M531" s="344" t="s">
        <v>336</v>
      </c>
      <c r="N531" s="345" t="s">
        <v>3</v>
      </c>
      <c r="O531" s="345" t="s">
        <v>95</v>
      </c>
      <c r="P531" s="346">
        <f t="shared" si="243"/>
        <v>620</v>
      </c>
      <c r="Q531" s="347">
        <v>10</v>
      </c>
      <c r="R531" s="348">
        <v>20</v>
      </c>
      <c r="S531" s="346">
        <f t="shared" si="244"/>
        <v>620</v>
      </c>
      <c r="T531" s="347">
        <v>10</v>
      </c>
      <c r="U531" s="348">
        <v>20</v>
      </c>
      <c r="V531" s="346">
        <f t="shared" si="245"/>
        <v>634</v>
      </c>
      <c r="W531" s="347">
        <v>10</v>
      </c>
      <c r="X531" s="348">
        <v>34</v>
      </c>
      <c r="Y531" s="346">
        <f t="shared" si="246"/>
        <v>634</v>
      </c>
      <c r="Z531" s="347">
        <v>10</v>
      </c>
      <c r="AA531" s="348">
        <v>34</v>
      </c>
      <c r="AB531" s="346">
        <f t="shared" si="247"/>
        <v>670</v>
      </c>
      <c r="AC531" s="347">
        <v>11</v>
      </c>
      <c r="AD531" s="348">
        <v>10</v>
      </c>
      <c r="AE531" s="346">
        <f t="shared" si="248"/>
        <v>670</v>
      </c>
      <c r="AF531" s="347">
        <v>11</v>
      </c>
      <c r="AG531" s="348">
        <v>10</v>
      </c>
      <c r="AH531" s="343">
        <f t="shared" si="261"/>
        <v>7810</v>
      </c>
      <c r="AI531" s="343">
        <f t="shared" si="249"/>
        <v>7820</v>
      </c>
      <c r="AJ531" s="343">
        <f t="shared" si="250"/>
        <v>7820</v>
      </c>
      <c r="AK531" s="343">
        <f t="shared" si="251"/>
        <v>7834</v>
      </c>
      <c r="AL531" s="343">
        <f t="shared" si="252"/>
        <v>7834</v>
      </c>
      <c r="AM531" s="343">
        <f t="shared" si="253"/>
        <v>7870</v>
      </c>
      <c r="AN531" s="345">
        <f t="shared" si="254"/>
        <v>7870</v>
      </c>
      <c r="AO531" s="343">
        <f t="shared" si="262"/>
        <v>1</v>
      </c>
      <c r="AP531" s="343">
        <f t="shared" si="263"/>
        <v>10</v>
      </c>
      <c r="AQ531" s="343">
        <f t="shared" si="264"/>
        <v>0</v>
      </c>
      <c r="AR531" s="343">
        <f t="shared" si="265"/>
        <v>14</v>
      </c>
      <c r="AS531" s="343">
        <f t="shared" si="266"/>
        <v>0</v>
      </c>
      <c r="AT531" s="343">
        <f t="shared" si="267"/>
        <v>36</v>
      </c>
      <c r="AU531" s="343">
        <f t="shared" si="268"/>
        <v>36</v>
      </c>
      <c r="AV531" s="343">
        <f t="shared" si="269"/>
        <v>0</v>
      </c>
      <c r="AW531" s="345">
        <f t="shared" si="270"/>
        <v>60</v>
      </c>
    </row>
    <row r="532" spans="1:49" x14ac:dyDescent="0.55000000000000004">
      <c r="A532" s="339">
        <f t="shared" si="255"/>
        <v>6</v>
      </c>
      <c r="B532" s="339">
        <v>22</v>
      </c>
      <c r="C532" s="339">
        <f t="shared" si="242"/>
        <v>7200</v>
      </c>
      <c r="D532" s="339">
        <f t="shared" si="256"/>
        <v>614</v>
      </c>
      <c r="E532" s="340">
        <f t="shared" si="257"/>
        <v>0.42638888888888887</v>
      </c>
      <c r="F532" s="339" t="str">
        <f t="shared" si="258"/>
        <v>Normal</v>
      </c>
      <c r="G532" s="341">
        <v>10</v>
      </c>
      <c r="H532" s="342">
        <v>14</v>
      </c>
      <c r="I532" s="343" t="s">
        <v>8</v>
      </c>
      <c r="J532" s="344" t="str">
        <f t="shared" si="259"/>
        <v>Não</v>
      </c>
      <c r="K532" s="344" t="str">
        <f t="shared" si="271"/>
        <v>Região</v>
      </c>
      <c r="L532" s="344" t="str">
        <f t="shared" si="260"/>
        <v>Agudos</v>
      </c>
      <c r="M532" s="344" t="s">
        <v>327</v>
      </c>
      <c r="N532" s="345" t="s">
        <v>17</v>
      </c>
      <c r="O532" s="345" t="s">
        <v>9</v>
      </c>
      <c r="P532" s="346">
        <f t="shared" si="243"/>
        <v>619</v>
      </c>
      <c r="Q532" s="347">
        <v>10</v>
      </c>
      <c r="R532" s="348">
        <v>19</v>
      </c>
      <c r="S532" s="346">
        <f t="shared" si="244"/>
        <v>619</v>
      </c>
      <c r="T532" s="347">
        <v>10</v>
      </c>
      <c r="U532" s="348">
        <v>19</v>
      </c>
      <c r="V532" s="346">
        <f t="shared" si="245"/>
        <v>633</v>
      </c>
      <c r="W532" s="347">
        <v>10</v>
      </c>
      <c r="X532" s="348">
        <v>33</v>
      </c>
      <c r="Y532" s="346">
        <f t="shared" si="246"/>
        <v>645</v>
      </c>
      <c r="Z532" s="347">
        <v>10</v>
      </c>
      <c r="AA532" s="348">
        <v>45</v>
      </c>
      <c r="AB532" s="346">
        <f t="shared" si="247"/>
        <v>653</v>
      </c>
      <c r="AC532" s="347">
        <v>10</v>
      </c>
      <c r="AD532" s="348">
        <v>53</v>
      </c>
      <c r="AE532" s="346">
        <f t="shared" si="248"/>
        <v>653</v>
      </c>
      <c r="AF532" s="347">
        <v>10</v>
      </c>
      <c r="AG532" s="348">
        <v>53</v>
      </c>
      <c r="AH532" s="343">
        <f t="shared" si="261"/>
        <v>7814</v>
      </c>
      <c r="AI532" s="343">
        <f t="shared" si="249"/>
        <v>7819</v>
      </c>
      <c r="AJ532" s="343">
        <f t="shared" si="250"/>
        <v>7819</v>
      </c>
      <c r="AK532" s="343">
        <f t="shared" si="251"/>
        <v>7833</v>
      </c>
      <c r="AL532" s="343">
        <f t="shared" si="252"/>
        <v>7845</v>
      </c>
      <c r="AM532" s="343">
        <f t="shared" si="253"/>
        <v>7853</v>
      </c>
      <c r="AN532" s="345">
        <f t="shared" si="254"/>
        <v>7853</v>
      </c>
      <c r="AO532" s="343">
        <f t="shared" si="262"/>
        <v>1</v>
      </c>
      <c r="AP532" s="343">
        <f t="shared" si="263"/>
        <v>5</v>
      </c>
      <c r="AQ532" s="343">
        <f t="shared" si="264"/>
        <v>0</v>
      </c>
      <c r="AR532" s="343">
        <f t="shared" si="265"/>
        <v>14</v>
      </c>
      <c r="AS532" s="343">
        <f t="shared" si="266"/>
        <v>12</v>
      </c>
      <c r="AT532" s="343">
        <f t="shared" si="267"/>
        <v>8</v>
      </c>
      <c r="AU532" s="343">
        <f t="shared" si="268"/>
        <v>20</v>
      </c>
      <c r="AV532" s="343">
        <f t="shared" si="269"/>
        <v>0</v>
      </c>
      <c r="AW532" s="345">
        <f t="shared" si="270"/>
        <v>39</v>
      </c>
    </row>
    <row r="533" spans="1:49" x14ac:dyDescent="0.55000000000000004">
      <c r="A533" s="339">
        <f t="shared" si="255"/>
        <v>6</v>
      </c>
      <c r="B533" s="339">
        <v>22</v>
      </c>
      <c r="C533" s="339">
        <f t="shared" si="242"/>
        <v>7200</v>
      </c>
      <c r="D533" s="339">
        <f t="shared" si="256"/>
        <v>617</v>
      </c>
      <c r="E533" s="340">
        <f t="shared" si="257"/>
        <v>0.4284722222222222</v>
      </c>
      <c r="F533" s="339" t="str">
        <f t="shared" si="258"/>
        <v>Normal</v>
      </c>
      <c r="G533" s="341">
        <v>10</v>
      </c>
      <c r="H533" s="342">
        <v>17</v>
      </c>
      <c r="I533" s="343" t="s">
        <v>148</v>
      </c>
      <c r="J533" s="344" t="str">
        <f t="shared" si="259"/>
        <v>Não</v>
      </c>
      <c r="K533" s="344" t="str">
        <f t="shared" si="271"/>
        <v>Bauru</v>
      </c>
      <c r="L533" s="344" t="str">
        <f t="shared" si="260"/>
        <v>Bauru</v>
      </c>
      <c r="M533" s="344" t="s">
        <v>325</v>
      </c>
      <c r="N533" s="345" t="s">
        <v>17</v>
      </c>
      <c r="O533" s="345" t="s">
        <v>4</v>
      </c>
      <c r="P533" s="346">
        <f t="shared" si="243"/>
        <v>623</v>
      </c>
      <c r="Q533" s="347">
        <v>10</v>
      </c>
      <c r="R533" s="348">
        <v>23</v>
      </c>
      <c r="S533" s="346">
        <f t="shared" si="244"/>
        <v>623</v>
      </c>
      <c r="T533" s="347">
        <v>10</v>
      </c>
      <c r="U533" s="348">
        <v>23</v>
      </c>
      <c r="V533" s="346">
        <f t="shared" si="245"/>
        <v>633</v>
      </c>
      <c r="W533" s="347">
        <v>10</v>
      </c>
      <c r="X533" s="348">
        <v>33</v>
      </c>
      <c r="Y533" s="346">
        <f t="shared" si="246"/>
        <v>638</v>
      </c>
      <c r="Z533" s="347">
        <v>10</v>
      </c>
      <c r="AA533" s="348">
        <v>38</v>
      </c>
      <c r="AB533" s="346">
        <f t="shared" si="247"/>
        <v>651</v>
      </c>
      <c r="AC533" s="347">
        <v>10</v>
      </c>
      <c r="AD533" s="348">
        <v>51</v>
      </c>
      <c r="AE533" s="346">
        <f t="shared" si="248"/>
        <v>655</v>
      </c>
      <c r="AF533" s="347">
        <v>10</v>
      </c>
      <c r="AG533" s="348">
        <v>55</v>
      </c>
      <c r="AH533" s="343">
        <f t="shared" si="261"/>
        <v>7817</v>
      </c>
      <c r="AI533" s="343">
        <f t="shared" si="249"/>
        <v>7823</v>
      </c>
      <c r="AJ533" s="343">
        <f t="shared" si="250"/>
        <v>7823</v>
      </c>
      <c r="AK533" s="343">
        <f t="shared" si="251"/>
        <v>7833</v>
      </c>
      <c r="AL533" s="343">
        <f t="shared" si="252"/>
        <v>7838</v>
      </c>
      <c r="AM533" s="343">
        <f t="shared" si="253"/>
        <v>7851</v>
      </c>
      <c r="AN533" s="345">
        <f t="shared" si="254"/>
        <v>7855</v>
      </c>
      <c r="AO533" s="343">
        <f t="shared" si="262"/>
        <v>1</v>
      </c>
      <c r="AP533" s="343">
        <f t="shared" si="263"/>
        <v>6</v>
      </c>
      <c r="AQ533" s="343">
        <f t="shared" si="264"/>
        <v>0</v>
      </c>
      <c r="AR533" s="343">
        <f t="shared" si="265"/>
        <v>10</v>
      </c>
      <c r="AS533" s="343">
        <f t="shared" si="266"/>
        <v>5</v>
      </c>
      <c r="AT533" s="343">
        <f t="shared" si="267"/>
        <v>13</v>
      </c>
      <c r="AU533" s="343">
        <f t="shared" si="268"/>
        <v>18</v>
      </c>
      <c r="AV533" s="343">
        <f t="shared" si="269"/>
        <v>4</v>
      </c>
      <c r="AW533" s="345">
        <f t="shared" si="270"/>
        <v>38</v>
      </c>
    </row>
    <row r="534" spans="1:49" x14ac:dyDescent="0.55000000000000004">
      <c r="A534" s="339">
        <f t="shared" si="255"/>
        <v>6</v>
      </c>
      <c r="B534" s="339">
        <v>22</v>
      </c>
      <c r="C534" s="339">
        <f t="shared" si="242"/>
        <v>7200</v>
      </c>
      <c r="D534" s="339">
        <f t="shared" si="256"/>
        <v>632</v>
      </c>
      <c r="E534" s="340">
        <f t="shared" si="257"/>
        <v>0.43888888888888888</v>
      </c>
      <c r="F534" s="339" t="str">
        <f t="shared" si="258"/>
        <v>Normal</v>
      </c>
      <c r="G534" s="341">
        <v>10</v>
      </c>
      <c r="H534" s="342">
        <v>32</v>
      </c>
      <c r="I534" s="343" t="s">
        <v>238</v>
      </c>
      <c r="J534" s="344" t="str">
        <f t="shared" si="259"/>
        <v>Não</v>
      </c>
      <c r="K534" s="344" t="str">
        <f t="shared" si="271"/>
        <v>Bauru</v>
      </c>
      <c r="L534" s="344" t="str">
        <f t="shared" si="260"/>
        <v>Bauru</v>
      </c>
      <c r="M534" s="344" t="s">
        <v>333</v>
      </c>
      <c r="N534" s="345" t="s">
        <v>3</v>
      </c>
      <c r="O534" s="345" t="s">
        <v>31</v>
      </c>
      <c r="P534" s="346">
        <f t="shared" si="243"/>
        <v>647</v>
      </c>
      <c r="Q534" s="347">
        <v>10</v>
      </c>
      <c r="R534" s="348">
        <v>47</v>
      </c>
      <c r="S534" s="346">
        <f t="shared" si="244"/>
        <v>647</v>
      </c>
      <c r="T534" s="347">
        <v>10</v>
      </c>
      <c r="U534" s="348">
        <v>47</v>
      </c>
      <c r="V534" s="346">
        <f t="shared" si="245"/>
        <v>663</v>
      </c>
      <c r="W534" s="347">
        <v>11</v>
      </c>
      <c r="X534" s="348">
        <v>3</v>
      </c>
      <c r="Y534" s="346">
        <f t="shared" si="246"/>
        <v>697</v>
      </c>
      <c r="Z534" s="347">
        <v>11</v>
      </c>
      <c r="AA534" s="348">
        <v>37</v>
      </c>
      <c r="AB534" s="346">
        <f t="shared" si="247"/>
        <v>697</v>
      </c>
      <c r="AC534" s="347">
        <v>11</v>
      </c>
      <c r="AD534" s="348">
        <v>37</v>
      </c>
      <c r="AE534" s="346">
        <f t="shared" si="248"/>
        <v>697</v>
      </c>
      <c r="AF534" s="347">
        <v>11</v>
      </c>
      <c r="AG534" s="348">
        <v>37</v>
      </c>
      <c r="AH534" s="343">
        <f t="shared" si="261"/>
        <v>7832</v>
      </c>
      <c r="AI534" s="343">
        <f t="shared" si="249"/>
        <v>7847</v>
      </c>
      <c r="AJ534" s="343">
        <f t="shared" si="250"/>
        <v>7847</v>
      </c>
      <c r="AK534" s="343">
        <f t="shared" si="251"/>
        <v>7863</v>
      </c>
      <c r="AL534" s="343">
        <f t="shared" si="252"/>
        <v>7897</v>
      </c>
      <c r="AM534" s="343">
        <f t="shared" si="253"/>
        <v>7897</v>
      </c>
      <c r="AN534" s="345">
        <f t="shared" si="254"/>
        <v>7897</v>
      </c>
      <c r="AO534" s="343">
        <f t="shared" si="262"/>
        <v>1</v>
      </c>
      <c r="AP534" s="343">
        <f t="shared" si="263"/>
        <v>15</v>
      </c>
      <c r="AQ534" s="343">
        <f t="shared" si="264"/>
        <v>0</v>
      </c>
      <c r="AR534" s="343">
        <f t="shared" si="265"/>
        <v>16</v>
      </c>
      <c r="AS534" s="343">
        <f t="shared" si="266"/>
        <v>34</v>
      </c>
      <c r="AT534" s="343">
        <f t="shared" si="267"/>
        <v>0</v>
      </c>
      <c r="AU534" s="343">
        <f t="shared" si="268"/>
        <v>34</v>
      </c>
      <c r="AV534" s="343">
        <f t="shared" si="269"/>
        <v>0</v>
      </c>
      <c r="AW534" s="345">
        <f t="shared" si="270"/>
        <v>65</v>
      </c>
    </row>
    <row r="535" spans="1:49" x14ac:dyDescent="0.55000000000000004">
      <c r="A535" s="339">
        <f t="shared" si="255"/>
        <v>6</v>
      </c>
      <c r="B535" s="339">
        <v>22</v>
      </c>
      <c r="C535" s="339">
        <f t="shared" si="242"/>
        <v>7200</v>
      </c>
      <c r="D535" s="339">
        <f t="shared" si="256"/>
        <v>634</v>
      </c>
      <c r="E535" s="340">
        <f t="shared" si="257"/>
        <v>0.44027777777777777</v>
      </c>
      <c r="F535" s="339" t="str">
        <f t="shared" si="258"/>
        <v>Normal</v>
      </c>
      <c r="G535" s="341">
        <v>10</v>
      </c>
      <c r="H535" s="342">
        <v>34</v>
      </c>
      <c r="I535" s="343" t="s">
        <v>8</v>
      </c>
      <c r="J535" s="344" t="str">
        <f t="shared" si="259"/>
        <v>Não</v>
      </c>
      <c r="K535" s="344" t="str">
        <f t="shared" si="271"/>
        <v>Região</v>
      </c>
      <c r="L535" s="344" t="str">
        <f t="shared" si="260"/>
        <v>Agudos</v>
      </c>
      <c r="M535" s="344" t="s">
        <v>327</v>
      </c>
      <c r="N535" s="345" t="s">
        <v>17</v>
      </c>
      <c r="O535" s="345" t="s">
        <v>9</v>
      </c>
      <c r="P535" s="346">
        <f t="shared" si="243"/>
        <v>653</v>
      </c>
      <c r="Q535" s="347">
        <v>10</v>
      </c>
      <c r="R535" s="348">
        <v>53</v>
      </c>
      <c r="S535" s="346">
        <f t="shared" si="244"/>
        <v>654</v>
      </c>
      <c r="T535" s="347">
        <v>10</v>
      </c>
      <c r="U535" s="348">
        <v>54</v>
      </c>
      <c r="V535" s="346">
        <f t="shared" si="245"/>
        <v>663</v>
      </c>
      <c r="W535" s="347">
        <v>11</v>
      </c>
      <c r="X535" s="348">
        <v>3</v>
      </c>
      <c r="Y535" s="346">
        <f t="shared" si="246"/>
        <v>0</v>
      </c>
      <c r="Z535" s="347"/>
      <c r="AA535" s="348"/>
      <c r="AB535" s="346">
        <f t="shared" si="247"/>
        <v>0</v>
      </c>
      <c r="AC535" s="347"/>
      <c r="AD535" s="348"/>
      <c r="AE535" s="346">
        <f t="shared" si="248"/>
        <v>664</v>
      </c>
      <c r="AF535" s="347">
        <v>11</v>
      </c>
      <c r="AG535" s="348">
        <v>4</v>
      </c>
      <c r="AH535" s="343">
        <f t="shared" si="261"/>
        <v>7834</v>
      </c>
      <c r="AI535" s="343">
        <f t="shared" si="249"/>
        <v>7853</v>
      </c>
      <c r="AJ535" s="343">
        <f t="shared" si="250"/>
        <v>7854</v>
      </c>
      <c r="AK535" s="343">
        <f t="shared" si="251"/>
        <v>7863</v>
      </c>
      <c r="AL535" s="343">
        <f t="shared" si="252"/>
        <v>7200</v>
      </c>
      <c r="AM535" s="343">
        <f t="shared" si="253"/>
        <v>7200</v>
      </c>
      <c r="AN535" s="345">
        <f t="shared" si="254"/>
        <v>7864</v>
      </c>
      <c r="AO535" s="343">
        <f t="shared" si="262"/>
        <v>1</v>
      </c>
      <c r="AP535" s="343">
        <f t="shared" si="263"/>
        <v>19</v>
      </c>
      <c r="AQ535" s="343">
        <f t="shared" si="264"/>
        <v>1</v>
      </c>
      <c r="AR535" s="343">
        <f t="shared" si="265"/>
        <v>9</v>
      </c>
      <c r="AS535" s="343">
        <f t="shared" si="266"/>
        <v>-663</v>
      </c>
      <c r="AT535" s="343">
        <f t="shared" si="267"/>
        <v>0</v>
      </c>
      <c r="AU535" s="343">
        <f t="shared" si="268"/>
        <v>-663</v>
      </c>
      <c r="AV535" s="343">
        <f t="shared" si="269"/>
        <v>664</v>
      </c>
      <c r="AW535" s="345">
        <f t="shared" si="270"/>
        <v>30</v>
      </c>
    </row>
    <row r="536" spans="1:49" x14ac:dyDescent="0.55000000000000004">
      <c r="A536" s="339">
        <f t="shared" si="255"/>
        <v>6</v>
      </c>
      <c r="B536" s="339">
        <v>22</v>
      </c>
      <c r="C536" s="339">
        <f t="shared" si="242"/>
        <v>7200</v>
      </c>
      <c r="D536" s="339">
        <f t="shared" si="256"/>
        <v>634</v>
      </c>
      <c r="E536" s="340">
        <f t="shared" si="257"/>
        <v>0.44027777777777777</v>
      </c>
      <c r="F536" s="339" t="str">
        <f t="shared" si="258"/>
        <v>Normal</v>
      </c>
      <c r="G536" s="341">
        <v>10</v>
      </c>
      <c r="H536" s="342">
        <v>34</v>
      </c>
      <c r="I536" s="343" t="s">
        <v>47</v>
      </c>
      <c r="J536" s="344" t="str">
        <f t="shared" si="259"/>
        <v>Não</v>
      </c>
      <c r="K536" s="344" t="str">
        <f t="shared" si="271"/>
        <v>Bauru</v>
      </c>
      <c r="L536" s="344" t="str">
        <f t="shared" si="260"/>
        <v>Bauru</v>
      </c>
      <c r="M536" s="344" t="s">
        <v>329</v>
      </c>
      <c r="N536" s="345" t="s">
        <v>17</v>
      </c>
      <c r="O536" s="345" t="s">
        <v>39</v>
      </c>
      <c r="P536" s="346">
        <f t="shared" si="243"/>
        <v>641</v>
      </c>
      <c r="Q536" s="347">
        <v>10</v>
      </c>
      <c r="R536" s="348">
        <v>41</v>
      </c>
      <c r="S536" s="346">
        <f t="shared" si="244"/>
        <v>644</v>
      </c>
      <c r="T536" s="347">
        <v>10</v>
      </c>
      <c r="U536" s="348">
        <v>44</v>
      </c>
      <c r="V536" s="346">
        <f t="shared" si="245"/>
        <v>649</v>
      </c>
      <c r="W536" s="347">
        <v>10</v>
      </c>
      <c r="X536" s="348">
        <v>49</v>
      </c>
      <c r="Y536" s="346">
        <f t="shared" si="246"/>
        <v>661</v>
      </c>
      <c r="Z536" s="347">
        <v>11</v>
      </c>
      <c r="AA536" s="348">
        <v>1</v>
      </c>
      <c r="AB536" s="346">
        <f t="shared" si="247"/>
        <v>669</v>
      </c>
      <c r="AC536" s="347">
        <v>11</v>
      </c>
      <c r="AD536" s="348">
        <v>9</v>
      </c>
      <c r="AE536" s="346">
        <f t="shared" si="248"/>
        <v>686</v>
      </c>
      <c r="AF536" s="347">
        <v>11</v>
      </c>
      <c r="AG536" s="348">
        <v>26</v>
      </c>
      <c r="AH536" s="343">
        <f t="shared" si="261"/>
        <v>7834</v>
      </c>
      <c r="AI536" s="343">
        <f t="shared" si="249"/>
        <v>7841</v>
      </c>
      <c r="AJ536" s="343">
        <f t="shared" si="250"/>
        <v>7844</v>
      </c>
      <c r="AK536" s="343">
        <f t="shared" si="251"/>
        <v>7849</v>
      </c>
      <c r="AL536" s="343">
        <f t="shared" si="252"/>
        <v>7861</v>
      </c>
      <c r="AM536" s="343">
        <f t="shared" si="253"/>
        <v>7869</v>
      </c>
      <c r="AN536" s="345">
        <f t="shared" si="254"/>
        <v>7886</v>
      </c>
      <c r="AO536" s="343">
        <f t="shared" si="262"/>
        <v>1</v>
      </c>
      <c r="AP536" s="343">
        <f t="shared" si="263"/>
        <v>7</v>
      </c>
      <c r="AQ536" s="343">
        <f t="shared" si="264"/>
        <v>3</v>
      </c>
      <c r="AR536" s="343">
        <f t="shared" si="265"/>
        <v>5</v>
      </c>
      <c r="AS536" s="343">
        <f t="shared" si="266"/>
        <v>12</v>
      </c>
      <c r="AT536" s="343">
        <f t="shared" si="267"/>
        <v>8</v>
      </c>
      <c r="AU536" s="343">
        <f t="shared" si="268"/>
        <v>20</v>
      </c>
      <c r="AV536" s="343">
        <f t="shared" si="269"/>
        <v>17</v>
      </c>
      <c r="AW536" s="345">
        <f t="shared" si="270"/>
        <v>52</v>
      </c>
    </row>
    <row r="537" spans="1:49" x14ac:dyDescent="0.55000000000000004">
      <c r="A537" s="339">
        <f t="shared" si="255"/>
        <v>6</v>
      </c>
      <c r="B537" s="339">
        <v>22</v>
      </c>
      <c r="C537" s="339">
        <f t="shared" si="242"/>
        <v>7200</v>
      </c>
      <c r="D537" s="339">
        <f t="shared" si="256"/>
        <v>637</v>
      </c>
      <c r="E537" s="340">
        <f t="shared" si="257"/>
        <v>0.44236111111111115</v>
      </c>
      <c r="F537" s="339" t="str">
        <f t="shared" si="258"/>
        <v>Normal</v>
      </c>
      <c r="G537" s="341">
        <v>10</v>
      </c>
      <c r="H537" s="342">
        <v>37</v>
      </c>
      <c r="I537" s="343" t="s">
        <v>6</v>
      </c>
      <c r="J537" s="344" t="str">
        <f t="shared" si="259"/>
        <v>Não</v>
      </c>
      <c r="K537" s="344" t="str">
        <f t="shared" si="271"/>
        <v>Bauru</v>
      </c>
      <c r="L537" s="344" t="str">
        <f t="shared" si="260"/>
        <v>Bauru</v>
      </c>
      <c r="M537" s="344" t="s">
        <v>333</v>
      </c>
      <c r="N537" s="345" t="s">
        <v>22</v>
      </c>
      <c r="O537" s="345" t="s">
        <v>23</v>
      </c>
      <c r="P537" s="346">
        <f t="shared" si="243"/>
        <v>644</v>
      </c>
      <c r="Q537" s="347">
        <v>10</v>
      </c>
      <c r="R537" s="348">
        <v>44</v>
      </c>
      <c r="S537" s="346">
        <f t="shared" si="244"/>
        <v>648</v>
      </c>
      <c r="T537" s="347">
        <v>10</v>
      </c>
      <c r="U537" s="348">
        <v>48</v>
      </c>
      <c r="V537" s="346">
        <f t="shared" si="245"/>
        <v>660</v>
      </c>
      <c r="W537" s="347">
        <v>11</v>
      </c>
      <c r="X537" s="348">
        <v>0</v>
      </c>
      <c r="Y537" s="346">
        <f t="shared" si="246"/>
        <v>673</v>
      </c>
      <c r="Z537" s="347">
        <v>11</v>
      </c>
      <c r="AA537" s="348">
        <v>13</v>
      </c>
      <c r="AB537" s="346">
        <f t="shared" si="247"/>
        <v>684</v>
      </c>
      <c r="AC537" s="347">
        <v>11</v>
      </c>
      <c r="AD537" s="348">
        <v>24</v>
      </c>
      <c r="AE537" s="346">
        <f t="shared" si="248"/>
        <v>691</v>
      </c>
      <c r="AF537" s="347">
        <v>11</v>
      </c>
      <c r="AG537" s="348">
        <v>31</v>
      </c>
      <c r="AH537" s="343">
        <f t="shared" si="261"/>
        <v>7837</v>
      </c>
      <c r="AI537" s="343">
        <f t="shared" si="249"/>
        <v>7844</v>
      </c>
      <c r="AJ537" s="343">
        <f t="shared" si="250"/>
        <v>7848</v>
      </c>
      <c r="AK537" s="343">
        <f t="shared" si="251"/>
        <v>7860</v>
      </c>
      <c r="AL537" s="343">
        <f t="shared" si="252"/>
        <v>7873</v>
      </c>
      <c r="AM537" s="343">
        <f t="shared" si="253"/>
        <v>7884</v>
      </c>
      <c r="AN537" s="345">
        <f t="shared" si="254"/>
        <v>7891</v>
      </c>
      <c r="AO537" s="343">
        <f t="shared" si="262"/>
        <v>1</v>
      </c>
      <c r="AP537" s="343">
        <f t="shared" si="263"/>
        <v>7</v>
      </c>
      <c r="AQ537" s="343">
        <f t="shared" si="264"/>
        <v>4</v>
      </c>
      <c r="AR537" s="343">
        <f t="shared" si="265"/>
        <v>12</v>
      </c>
      <c r="AS537" s="343">
        <f t="shared" si="266"/>
        <v>13</v>
      </c>
      <c r="AT537" s="343">
        <f t="shared" si="267"/>
        <v>11</v>
      </c>
      <c r="AU537" s="343">
        <f t="shared" si="268"/>
        <v>24</v>
      </c>
      <c r="AV537" s="343">
        <f t="shared" si="269"/>
        <v>7</v>
      </c>
      <c r="AW537" s="345">
        <f t="shared" si="270"/>
        <v>54</v>
      </c>
    </row>
    <row r="538" spans="1:49" x14ac:dyDescent="0.55000000000000004">
      <c r="A538" s="339">
        <f t="shared" si="255"/>
        <v>6</v>
      </c>
      <c r="B538" s="339">
        <v>22</v>
      </c>
      <c r="C538" s="339">
        <f t="shared" si="242"/>
        <v>7200</v>
      </c>
      <c r="D538" s="339">
        <f t="shared" si="256"/>
        <v>680</v>
      </c>
      <c r="E538" s="340">
        <f t="shared" si="257"/>
        <v>0.47222222222222227</v>
      </c>
      <c r="F538" s="339" t="str">
        <f t="shared" si="258"/>
        <v>Normal</v>
      </c>
      <c r="G538" s="341">
        <v>11</v>
      </c>
      <c r="H538" s="342">
        <v>20</v>
      </c>
      <c r="I538" s="343" t="s">
        <v>6</v>
      </c>
      <c r="J538" s="344" t="str">
        <f t="shared" si="259"/>
        <v>Não</v>
      </c>
      <c r="K538" s="344" t="str">
        <f t="shared" si="271"/>
        <v>Bauru</v>
      </c>
      <c r="L538" s="344" t="str">
        <f t="shared" si="260"/>
        <v>Bauru</v>
      </c>
      <c r="M538" s="344" t="s">
        <v>328</v>
      </c>
      <c r="N538" s="345" t="s">
        <v>3</v>
      </c>
      <c r="O538" s="345" t="s">
        <v>36</v>
      </c>
      <c r="P538" s="346">
        <f t="shared" si="243"/>
        <v>684</v>
      </c>
      <c r="Q538" s="347">
        <v>11</v>
      </c>
      <c r="R538" s="348">
        <v>24</v>
      </c>
      <c r="S538" s="346">
        <f t="shared" si="244"/>
        <v>686</v>
      </c>
      <c r="T538" s="347">
        <v>11</v>
      </c>
      <c r="U538" s="348">
        <v>26</v>
      </c>
      <c r="V538" s="346">
        <f t="shared" si="245"/>
        <v>693</v>
      </c>
      <c r="W538" s="347">
        <v>11</v>
      </c>
      <c r="X538" s="348">
        <v>33</v>
      </c>
      <c r="Y538" s="346">
        <f t="shared" si="246"/>
        <v>701</v>
      </c>
      <c r="Z538" s="347">
        <v>11</v>
      </c>
      <c r="AA538" s="348">
        <v>41</v>
      </c>
      <c r="AB538" s="346">
        <f t="shared" si="247"/>
        <v>707</v>
      </c>
      <c r="AC538" s="347">
        <v>11</v>
      </c>
      <c r="AD538" s="348">
        <v>47</v>
      </c>
      <c r="AE538" s="346">
        <f t="shared" si="248"/>
        <v>727</v>
      </c>
      <c r="AF538" s="347">
        <v>12</v>
      </c>
      <c r="AG538" s="348">
        <v>7</v>
      </c>
      <c r="AH538" s="343">
        <f t="shared" si="261"/>
        <v>7880</v>
      </c>
      <c r="AI538" s="343">
        <f t="shared" si="249"/>
        <v>7884</v>
      </c>
      <c r="AJ538" s="343">
        <f t="shared" si="250"/>
        <v>7886</v>
      </c>
      <c r="AK538" s="343">
        <f t="shared" si="251"/>
        <v>7893</v>
      </c>
      <c r="AL538" s="343">
        <f t="shared" si="252"/>
        <v>7901</v>
      </c>
      <c r="AM538" s="343">
        <f t="shared" si="253"/>
        <v>7907</v>
      </c>
      <c r="AN538" s="345">
        <f t="shared" si="254"/>
        <v>7927</v>
      </c>
      <c r="AO538" s="343">
        <f t="shared" si="262"/>
        <v>1</v>
      </c>
      <c r="AP538" s="343">
        <f t="shared" si="263"/>
        <v>4</v>
      </c>
      <c r="AQ538" s="343">
        <f t="shared" si="264"/>
        <v>2</v>
      </c>
      <c r="AR538" s="343">
        <f t="shared" si="265"/>
        <v>7</v>
      </c>
      <c r="AS538" s="343">
        <f t="shared" si="266"/>
        <v>8</v>
      </c>
      <c r="AT538" s="343">
        <f t="shared" si="267"/>
        <v>6</v>
      </c>
      <c r="AU538" s="343">
        <f t="shared" si="268"/>
        <v>14</v>
      </c>
      <c r="AV538" s="343">
        <f t="shared" si="269"/>
        <v>20</v>
      </c>
      <c r="AW538" s="345">
        <f t="shared" si="270"/>
        <v>47</v>
      </c>
    </row>
    <row r="539" spans="1:49" x14ac:dyDescent="0.55000000000000004">
      <c r="A539" s="339">
        <f t="shared" si="255"/>
        <v>6</v>
      </c>
      <c r="B539" s="339">
        <v>22</v>
      </c>
      <c r="C539" s="339">
        <f t="shared" si="242"/>
        <v>7200</v>
      </c>
      <c r="D539" s="339">
        <f t="shared" si="256"/>
        <v>686</v>
      </c>
      <c r="E539" s="340">
        <f t="shared" si="257"/>
        <v>0.47638888888888892</v>
      </c>
      <c r="F539" s="339" t="str">
        <f t="shared" si="258"/>
        <v>Normal</v>
      </c>
      <c r="G539" s="341">
        <v>11</v>
      </c>
      <c r="H539" s="342">
        <v>26</v>
      </c>
      <c r="I539" s="343" t="s">
        <v>143</v>
      </c>
      <c r="J539" s="344" t="str">
        <f t="shared" si="259"/>
        <v>Não</v>
      </c>
      <c r="K539" s="344" t="str">
        <f t="shared" si="271"/>
        <v>Bauru</v>
      </c>
      <c r="L539" s="344" t="str">
        <f t="shared" si="260"/>
        <v>Bauru</v>
      </c>
      <c r="M539" s="344" t="s">
        <v>326</v>
      </c>
      <c r="N539" s="345" t="s">
        <v>3</v>
      </c>
      <c r="O539" s="345" t="s">
        <v>7</v>
      </c>
      <c r="P539" s="346">
        <f t="shared" si="243"/>
        <v>690</v>
      </c>
      <c r="Q539" s="347">
        <v>11</v>
      </c>
      <c r="R539" s="348">
        <v>30</v>
      </c>
      <c r="S539" s="346">
        <f t="shared" si="244"/>
        <v>692</v>
      </c>
      <c r="T539" s="347">
        <v>11</v>
      </c>
      <c r="U539" s="348">
        <v>32</v>
      </c>
      <c r="V539" s="346">
        <f t="shared" si="245"/>
        <v>707</v>
      </c>
      <c r="W539" s="347">
        <v>11</v>
      </c>
      <c r="X539" s="348">
        <v>47</v>
      </c>
      <c r="Y539" s="346">
        <f t="shared" si="246"/>
        <v>707</v>
      </c>
      <c r="Z539" s="347">
        <v>11</v>
      </c>
      <c r="AA539" s="348">
        <v>47</v>
      </c>
      <c r="AB539" s="346">
        <f t="shared" si="247"/>
        <v>720</v>
      </c>
      <c r="AC539" s="347">
        <v>12</v>
      </c>
      <c r="AD539" s="348">
        <v>0</v>
      </c>
      <c r="AE539" s="346">
        <f t="shared" si="248"/>
        <v>736</v>
      </c>
      <c r="AF539" s="347">
        <v>12</v>
      </c>
      <c r="AG539" s="348">
        <v>16</v>
      </c>
      <c r="AH539" s="343">
        <f t="shared" si="261"/>
        <v>7886</v>
      </c>
      <c r="AI539" s="343">
        <f t="shared" si="249"/>
        <v>7890</v>
      </c>
      <c r="AJ539" s="343">
        <f t="shared" si="250"/>
        <v>7892</v>
      </c>
      <c r="AK539" s="343">
        <f t="shared" si="251"/>
        <v>7907</v>
      </c>
      <c r="AL539" s="343">
        <f t="shared" si="252"/>
        <v>7907</v>
      </c>
      <c r="AM539" s="343">
        <f t="shared" si="253"/>
        <v>7920</v>
      </c>
      <c r="AN539" s="345">
        <f t="shared" si="254"/>
        <v>7936</v>
      </c>
      <c r="AO539" s="343">
        <f t="shared" si="262"/>
        <v>1</v>
      </c>
      <c r="AP539" s="343">
        <f t="shared" si="263"/>
        <v>4</v>
      </c>
      <c r="AQ539" s="343">
        <f t="shared" si="264"/>
        <v>2</v>
      </c>
      <c r="AR539" s="343">
        <f t="shared" si="265"/>
        <v>15</v>
      </c>
      <c r="AS539" s="343">
        <f t="shared" si="266"/>
        <v>0</v>
      </c>
      <c r="AT539" s="343">
        <f t="shared" si="267"/>
        <v>13</v>
      </c>
      <c r="AU539" s="343">
        <f t="shared" si="268"/>
        <v>13</v>
      </c>
      <c r="AV539" s="343">
        <f t="shared" si="269"/>
        <v>16</v>
      </c>
      <c r="AW539" s="345">
        <f t="shared" si="270"/>
        <v>50</v>
      </c>
    </row>
    <row r="540" spans="1:49" x14ac:dyDescent="0.55000000000000004">
      <c r="A540" s="339">
        <f t="shared" si="255"/>
        <v>6</v>
      </c>
      <c r="B540" s="339">
        <v>22</v>
      </c>
      <c r="C540" s="339">
        <f t="shared" si="242"/>
        <v>7200</v>
      </c>
      <c r="D540" s="339">
        <f t="shared" si="256"/>
        <v>687</v>
      </c>
      <c r="E540" s="340">
        <f t="shared" si="257"/>
        <v>0.4770833333333333</v>
      </c>
      <c r="F540" s="339" t="str">
        <f t="shared" si="258"/>
        <v>Normal</v>
      </c>
      <c r="G540" s="341">
        <v>11</v>
      </c>
      <c r="H540" s="342">
        <v>27</v>
      </c>
      <c r="I540" s="343" t="s">
        <v>6</v>
      </c>
      <c r="J540" s="344" t="str">
        <f t="shared" si="259"/>
        <v>Não</v>
      </c>
      <c r="K540" s="344" t="str">
        <f t="shared" si="271"/>
        <v>Bauru</v>
      </c>
      <c r="L540" s="344" t="str">
        <f t="shared" si="260"/>
        <v>Bauru</v>
      </c>
      <c r="M540" s="344" t="s">
        <v>328</v>
      </c>
      <c r="N540" s="345" t="s">
        <v>3</v>
      </c>
      <c r="O540" s="345" t="s">
        <v>12</v>
      </c>
      <c r="P540" s="346">
        <f t="shared" si="243"/>
        <v>693</v>
      </c>
      <c r="Q540" s="347">
        <v>11</v>
      </c>
      <c r="R540" s="348">
        <v>33</v>
      </c>
      <c r="S540" s="346">
        <f t="shared" si="244"/>
        <v>695</v>
      </c>
      <c r="T540" s="347">
        <v>11</v>
      </c>
      <c r="U540" s="348">
        <v>35</v>
      </c>
      <c r="V540" s="346">
        <f t="shared" si="245"/>
        <v>712</v>
      </c>
      <c r="W540" s="347">
        <v>11</v>
      </c>
      <c r="X540" s="348">
        <v>52</v>
      </c>
      <c r="Y540" s="346">
        <f t="shared" si="246"/>
        <v>713</v>
      </c>
      <c r="Z540" s="347">
        <v>11</v>
      </c>
      <c r="AA540" s="348">
        <v>53</v>
      </c>
      <c r="AB540" s="346">
        <f t="shared" si="247"/>
        <v>750</v>
      </c>
      <c r="AC540" s="347">
        <v>12</v>
      </c>
      <c r="AD540" s="348">
        <v>30</v>
      </c>
      <c r="AE540" s="346">
        <f t="shared" si="248"/>
        <v>750</v>
      </c>
      <c r="AF540" s="347">
        <v>12</v>
      </c>
      <c r="AG540" s="348">
        <v>30</v>
      </c>
      <c r="AH540" s="343">
        <f t="shared" si="261"/>
        <v>7887</v>
      </c>
      <c r="AI540" s="343">
        <f t="shared" si="249"/>
        <v>7893</v>
      </c>
      <c r="AJ540" s="343">
        <f t="shared" si="250"/>
        <v>7895</v>
      </c>
      <c r="AK540" s="343">
        <f t="shared" si="251"/>
        <v>7912</v>
      </c>
      <c r="AL540" s="343">
        <f t="shared" si="252"/>
        <v>7913</v>
      </c>
      <c r="AM540" s="343">
        <f t="shared" si="253"/>
        <v>7950</v>
      </c>
      <c r="AN540" s="345">
        <f t="shared" si="254"/>
        <v>7950</v>
      </c>
      <c r="AO540" s="343">
        <f t="shared" si="262"/>
        <v>1</v>
      </c>
      <c r="AP540" s="343">
        <f t="shared" si="263"/>
        <v>6</v>
      </c>
      <c r="AQ540" s="343">
        <f t="shared" si="264"/>
        <v>2</v>
      </c>
      <c r="AR540" s="343">
        <f t="shared" si="265"/>
        <v>17</v>
      </c>
      <c r="AS540" s="343">
        <f t="shared" si="266"/>
        <v>1</v>
      </c>
      <c r="AT540" s="343">
        <f t="shared" si="267"/>
        <v>37</v>
      </c>
      <c r="AU540" s="343">
        <f t="shared" si="268"/>
        <v>38</v>
      </c>
      <c r="AV540" s="343">
        <f t="shared" si="269"/>
        <v>0</v>
      </c>
      <c r="AW540" s="345">
        <f t="shared" si="270"/>
        <v>63</v>
      </c>
    </row>
    <row r="541" spans="1:49" x14ac:dyDescent="0.55000000000000004">
      <c r="A541" s="339">
        <f t="shared" si="255"/>
        <v>6</v>
      </c>
      <c r="B541" s="339">
        <v>22</v>
      </c>
      <c r="C541" s="339">
        <f t="shared" si="242"/>
        <v>7200</v>
      </c>
      <c r="D541" s="339">
        <f t="shared" si="256"/>
        <v>693</v>
      </c>
      <c r="E541" s="340">
        <f t="shared" si="257"/>
        <v>0.48125000000000001</v>
      </c>
      <c r="F541" s="339" t="str">
        <f t="shared" si="258"/>
        <v>Normal</v>
      </c>
      <c r="G541" s="341">
        <v>11</v>
      </c>
      <c r="H541" s="342">
        <v>33</v>
      </c>
      <c r="I541" s="343" t="s">
        <v>101</v>
      </c>
      <c r="J541" s="344" t="str">
        <f t="shared" si="259"/>
        <v>Não</v>
      </c>
      <c r="K541" s="344" t="str">
        <f t="shared" si="271"/>
        <v>Região</v>
      </c>
      <c r="L541" s="344" t="str">
        <f t="shared" si="260"/>
        <v>Lençóis Paulista</v>
      </c>
      <c r="M541" s="344" t="s">
        <v>334</v>
      </c>
      <c r="N541" s="345" t="s">
        <v>3</v>
      </c>
      <c r="O541" s="345" t="s">
        <v>49</v>
      </c>
      <c r="P541" s="346">
        <f t="shared" si="243"/>
        <v>699</v>
      </c>
      <c r="Q541" s="347">
        <v>11</v>
      </c>
      <c r="R541" s="348">
        <v>39</v>
      </c>
      <c r="S541" s="346">
        <f t="shared" si="244"/>
        <v>699</v>
      </c>
      <c r="T541" s="347">
        <v>11</v>
      </c>
      <c r="U541" s="348">
        <v>39</v>
      </c>
      <c r="V541" s="346">
        <f t="shared" si="245"/>
        <v>724</v>
      </c>
      <c r="W541" s="347">
        <v>12</v>
      </c>
      <c r="X541" s="348">
        <v>4</v>
      </c>
      <c r="Y541" s="346">
        <f t="shared" si="246"/>
        <v>726</v>
      </c>
      <c r="Z541" s="347">
        <v>12</v>
      </c>
      <c r="AA541" s="348">
        <v>6</v>
      </c>
      <c r="AB541" s="346">
        <f t="shared" si="247"/>
        <v>741</v>
      </c>
      <c r="AC541" s="347">
        <v>12</v>
      </c>
      <c r="AD541" s="348">
        <v>21</v>
      </c>
      <c r="AE541" s="346">
        <f t="shared" si="248"/>
        <v>741</v>
      </c>
      <c r="AF541" s="347">
        <v>12</v>
      </c>
      <c r="AG541" s="348">
        <v>21</v>
      </c>
      <c r="AH541" s="343">
        <f t="shared" si="261"/>
        <v>7893</v>
      </c>
      <c r="AI541" s="343">
        <f t="shared" si="249"/>
        <v>7899</v>
      </c>
      <c r="AJ541" s="343">
        <f t="shared" si="250"/>
        <v>7899</v>
      </c>
      <c r="AK541" s="343">
        <f t="shared" si="251"/>
        <v>7924</v>
      </c>
      <c r="AL541" s="343">
        <f t="shared" si="252"/>
        <v>7926</v>
      </c>
      <c r="AM541" s="343">
        <f t="shared" si="253"/>
        <v>7941</v>
      </c>
      <c r="AN541" s="345">
        <f t="shared" si="254"/>
        <v>7941</v>
      </c>
      <c r="AO541" s="343">
        <f t="shared" si="262"/>
        <v>1</v>
      </c>
      <c r="AP541" s="343">
        <f t="shared" si="263"/>
        <v>6</v>
      </c>
      <c r="AQ541" s="343">
        <f t="shared" si="264"/>
        <v>0</v>
      </c>
      <c r="AR541" s="343">
        <f t="shared" si="265"/>
        <v>25</v>
      </c>
      <c r="AS541" s="343">
        <f t="shared" si="266"/>
        <v>2</v>
      </c>
      <c r="AT541" s="343">
        <f t="shared" si="267"/>
        <v>15</v>
      </c>
      <c r="AU541" s="343">
        <f t="shared" si="268"/>
        <v>17</v>
      </c>
      <c r="AV541" s="343">
        <f t="shared" si="269"/>
        <v>0</v>
      </c>
      <c r="AW541" s="345">
        <f t="shared" si="270"/>
        <v>48</v>
      </c>
    </row>
    <row r="542" spans="1:49" x14ac:dyDescent="0.55000000000000004">
      <c r="A542" s="339">
        <f t="shared" si="255"/>
        <v>6</v>
      </c>
      <c r="B542" s="339">
        <v>22</v>
      </c>
      <c r="C542" s="339">
        <f t="shared" si="242"/>
        <v>7200</v>
      </c>
      <c r="D542" s="339">
        <f t="shared" si="256"/>
        <v>703</v>
      </c>
      <c r="E542" s="340">
        <f t="shared" si="257"/>
        <v>0.48819444444444443</v>
      </c>
      <c r="F542" s="339" t="str">
        <f t="shared" si="258"/>
        <v>Normal</v>
      </c>
      <c r="G542" s="341">
        <v>11</v>
      </c>
      <c r="H542" s="342">
        <v>43</v>
      </c>
      <c r="I542" s="343" t="s">
        <v>43</v>
      </c>
      <c r="J542" s="344" t="str">
        <f t="shared" si="259"/>
        <v>Não</v>
      </c>
      <c r="K542" s="344" t="str">
        <f t="shared" si="271"/>
        <v>Bauru</v>
      </c>
      <c r="L542" s="344" t="str">
        <f t="shared" si="260"/>
        <v>Bauru</v>
      </c>
      <c r="M542" s="344" t="s">
        <v>333</v>
      </c>
      <c r="N542" s="345" t="s">
        <v>3</v>
      </c>
      <c r="O542" s="345" t="s">
        <v>31</v>
      </c>
      <c r="P542" s="346">
        <f t="shared" si="243"/>
        <v>707</v>
      </c>
      <c r="Q542" s="347">
        <v>11</v>
      </c>
      <c r="R542" s="348">
        <v>47</v>
      </c>
      <c r="S542" s="346">
        <f t="shared" si="244"/>
        <v>707</v>
      </c>
      <c r="T542" s="347">
        <v>11</v>
      </c>
      <c r="U542" s="348">
        <v>47</v>
      </c>
      <c r="V542" s="346">
        <f t="shared" si="245"/>
        <v>707</v>
      </c>
      <c r="W542" s="347">
        <v>11</v>
      </c>
      <c r="X542" s="348">
        <v>47</v>
      </c>
      <c r="Y542" s="346">
        <f t="shared" si="246"/>
        <v>717</v>
      </c>
      <c r="Z542" s="347">
        <v>11</v>
      </c>
      <c r="AA542" s="348">
        <v>57</v>
      </c>
      <c r="AB542" s="346">
        <f t="shared" si="247"/>
        <v>723</v>
      </c>
      <c r="AC542" s="347">
        <v>12</v>
      </c>
      <c r="AD542" s="348">
        <v>3</v>
      </c>
      <c r="AE542" s="346">
        <f t="shared" si="248"/>
        <v>732</v>
      </c>
      <c r="AF542" s="347">
        <v>12</v>
      </c>
      <c r="AG542" s="348">
        <v>12</v>
      </c>
      <c r="AH542" s="343">
        <f t="shared" si="261"/>
        <v>7903</v>
      </c>
      <c r="AI542" s="343">
        <f t="shared" si="249"/>
        <v>7907</v>
      </c>
      <c r="AJ542" s="343">
        <f t="shared" si="250"/>
        <v>7907</v>
      </c>
      <c r="AK542" s="343">
        <f t="shared" si="251"/>
        <v>7907</v>
      </c>
      <c r="AL542" s="343">
        <f t="shared" si="252"/>
        <v>7917</v>
      </c>
      <c r="AM542" s="343">
        <f t="shared" si="253"/>
        <v>7923</v>
      </c>
      <c r="AN542" s="345">
        <f t="shared" si="254"/>
        <v>7932</v>
      </c>
      <c r="AO542" s="343">
        <f t="shared" si="262"/>
        <v>1</v>
      </c>
      <c r="AP542" s="343">
        <f t="shared" si="263"/>
        <v>4</v>
      </c>
      <c r="AQ542" s="343">
        <f t="shared" si="264"/>
        <v>0</v>
      </c>
      <c r="AR542" s="343">
        <f t="shared" si="265"/>
        <v>0</v>
      </c>
      <c r="AS542" s="343">
        <f t="shared" si="266"/>
        <v>10</v>
      </c>
      <c r="AT542" s="343">
        <f t="shared" si="267"/>
        <v>6</v>
      </c>
      <c r="AU542" s="343">
        <f t="shared" si="268"/>
        <v>16</v>
      </c>
      <c r="AV542" s="343">
        <f t="shared" si="269"/>
        <v>9</v>
      </c>
      <c r="AW542" s="345">
        <f t="shared" si="270"/>
        <v>29</v>
      </c>
    </row>
    <row r="543" spans="1:49" x14ac:dyDescent="0.55000000000000004">
      <c r="A543" s="339">
        <f t="shared" si="255"/>
        <v>6</v>
      </c>
      <c r="B543" s="339">
        <v>22</v>
      </c>
      <c r="C543" s="339">
        <f t="shared" si="242"/>
        <v>7200</v>
      </c>
      <c r="D543" s="339">
        <f t="shared" si="256"/>
        <v>703</v>
      </c>
      <c r="E543" s="340">
        <f t="shared" si="257"/>
        <v>0.48819444444444443</v>
      </c>
      <c r="F543" s="339" t="str">
        <f t="shared" si="258"/>
        <v>Normal</v>
      </c>
      <c r="G543" s="341">
        <v>11</v>
      </c>
      <c r="H543" s="342">
        <v>43</v>
      </c>
      <c r="I543" s="343" t="s">
        <v>16</v>
      </c>
      <c r="J543" s="344" t="str">
        <f t="shared" si="259"/>
        <v>Não</v>
      </c>
      <c r="K543" s="344" t="str">
        <f t="shared" si="271"/>
        <v>Região</v>
      </c>
      <c r="L543" s="344" t="str">
        <f t="shared" si="260"/>
        <v>Pederneiras</v>
      </c>
      <c r="M543" s="344" t="s">
        <v>330</v>
      </c>
      <c r="N543" s="345" t="s">
        <v>17</v>
      </c>
      <c r="O543" s="345" t="s">
        <v>18</v>
      </c>
      <c r="P543" s="346">
        <f t="shared" si="243"/>
        <v>707</v>
      </c>
      <c r="Q543" s="347">
        <v>11</v>
      </c>
      <c r="R543" s="348">
        <v>47</v>
      </c>
      <c r="S543" s="346">
        <f t="shared" si="244"/>
        <v>707</v>
      </c>
      <c r="T543" s="347">
        <v>11</v>
      </c>
      <c r="U543" s="348">
        <v>47</v>
      </c>
      <c r="V543" s="346">
        <f t="shared" si="245"/>
        <v>727</v>
      </c>
      <c r="W543" s="347">
        <v>12</v>
      </c>
      <c r="X543" s="348">
        <v>7</v>
      </c>
      <c r="Y543" s="346">
        <f t="shared" si="246"/>
        <v>728</v>
      </c>
      <c r="Z543" s="347">
        <v>12</v>
      </c>
      <c r="AA543" s="348">
        <v>8</v>
      </c>
      <c r="AB543" s="346">
        <f t="shared" si="247"/>
        <v>733</v>
      </c>
      <c r="AC543" s="347">
        <v>12</v>
      </c>
      <c r="AD543" s="348">
        <v>13</v>
      </c>
      <c r="AE543" s="346">
        <f t="shared" si="248"/>
        <v>733</v>
      </c>
      <c r="AF543" s="347">
        <v>12</v>
      </c>
      <c r="AG543" s="348">
        <v>13</v>
      </c>
      <c r="AH543" s="343">
        <f t="shared" si="261"/>
        <v>7903</v>
      </c>
      <c r="AI543" s="343">
        <f t="shared" si="249"/>
        <v>7907</v>
      </c>
      <c r="AJ543" s="343">
        <f t="shared" si="250"/>
        <v>7907</v>
      </c>
      <c r="AK543" s="343">
        <f t="shared" si="251"/>
        <v>7927</v>
      </c>
      <c r="AL543" s="343">
        <f t="shared" si="252"/>
        <v>7928</v>
      </c>
      <c r="AM543" s="343">
        <f t="shared" si="253"/>
        <v>7933</v>
      </c>
      <c r="AN543" s="345">
        <f t="shared" si="254"/>
        <v>7933</v>
      </c>
      <c r="AO543" s="343">
        <f t="shared" si="262"/>
        <v>1</v>
      </c>
      <c r="AP543" s="343">
        <f t="shared" si="263"/>
        <v>4</v>
      </c>
      <c r="AQ543" s="343">
        <f t="shared" si="264"/>
        <v>0</v>
      </c>
      <c r="AR543" s="343">
        <f t="shared" si="265"/>
        <v>20</v>
      </c>
      <c r="AS543" s="343">
        <f t="shared" si="266"/>
        <v>1</v>
      </c>
      <c r="AT543" s="343">
        <f t="shared" si="267"/>
        <v>5</v>
      </c>
      <c r="AU543" s="343">
        <f t="shared" si="268"/>
        <v>6</v>
      </c>
      <c r="AV543" s="343">
        <f t="shared" si="269"/>
        <v>0</v>
      </c>
      <c r="AW543" s="345">
        <f t="shared" si="270"/>
        <v>30</v>
      </c>
    </row>
    <row r="544" spans="1:49" x14ac:dyDescent="0.55000000000000004">
      <c r="A544" s="339">
        <f t="shared" si="255"/>
        <v>6</v>
      </c>
      <c r="B544" s="339">
        <v>22</v>
      </c>
      <c r="C544" s="339">
        <f t="shared" si="242"/>
        <v>7200</v>
      </c>
      <c r="D544" s="339">
        <f t="shared" si="256"/>
        <v>706</v>
      </c>
      <c r="E544" s="340">
        <f t="shared" si="257"/>
        <v>0.49027777777777781</v>
      </c>
      <c r="F544" s="339" t="str">
        <f t="shared" si="258"/>
        <v>Normal</v>
      </c>
      <c r="G544" s="341">
        <v>11</v>
      </c>
      <c r="H544" s="342">
        <v>46</v>
      </c>
      <c r="I544" s="343" t="s">
        <v>239</v>
      </c>
      <c r="J544" s="344" t="str">
        <f t="shared" si="259"/>
        <v>Não</v>
      </c>
      <c r="K544" s="344" t="str">
        <f t="shared" si="271"/>
        <v>Bauru</v>
      </c>
      <c r="L544" s="344" t="str">
        <f t="shared" si="260"/>
        <v>Bauru</v>
      </c>
      <c r="M544" s="344" t="s">
        <v>333</v>
      </c>
      <c r="N544" s="345" t="s">
        <v>3</v>
      </c>
      <c r="O544" s="345" t="s">
        <v>31</v>
      </c>
      <c r="P544" s="346">
        <f t="shared" si="243"/>
        <v>732</v>
      </c>
      <c r="Q544" s="347">
        <v>12</v>
      </c>
      <c r="R544" s="348">
        <v>12</v>
      </c>
      <c r="S544" s="346">
        <f t="shared" si="244"/>
        <v>739</v>
      </c>
      <c r="T544" s="347">
        <v>12</v>
      </c>
      <c r="U544" s="348">
        <v>19</v>
      </c>
      <c r="V544" s="346">
        <f t="shared" si="245"/>
        <v>739</v>
      </c>
      <c r="W544" s="347">
        <v>12</v>
      </c>
      <c r="X544" s="348">
        <v>19</v>
      </c>
      <c r="Y544" s="346">
        <f t="shared" si="246"/>
        <v>756</v>
      </c>
      <c r="Z544" s="347">
        <v>12</v>
      </c>
      <c r="AA544" s="348">
        <v>36</v>
      </c>
      <c r="AB544" s="346">
        <f t="shared" si="247"/>
        <v>0</v>
      </c>
      <c r="AC544" s="347"/>
      <c r="AD544" s="348"/>
      <c r="AE544" s="346">
        <f t="shared" si="248"/>
        <v>0</v>
      </c>
      <c r="AF544" s="347"/>
      <c r="AG544" s="348"/>
      <c r="AH544" s="343">
        <f t="shared" si="261"/>
        <v>7906</v>
      </c>
      <c r="AI544" s="343">
        <f t="shared" si="249"/>
        <v>7932</v>
      </c>
      <c r="AJ544" s="343">
        <f t="shared" si="250"/>
        <v>7939</v>
      </c>
      <c r="AK544" s="343">
        <f t="shared" si="251"/>
        <v>7939</v>
      </c>
      <c r="AL544" s="343">
        <f t="shared" si="252"/>
        <v>7956</v>
      </c>
      <c r="AM544" s="343">
        <f t="shared" si="253"/>
        <v>7200</v>
      </c>
      <c r="AN544" s="345">
        <f t="shared" si="254"/>
        <v>7200</v>
      </c>
      <c r="AO544" s="343">
        <f t="shared" si="262"/>
        <v>1</v>
      </c>
      <c r="AP544" s="343">
        <f t="shared" si="263"/>
        <v>26</v>
      </c>
      <c r="AQ544" s="343">
        <f t="shared" si="264"/>
        <v>7</v>
      </c>
      <c r="AR544" s="343">
        <f t="shared" si="265"/>
        <v>0</v>
      </c>
      <c r="AS544" s="343">
        <f t="shared" si="266"/>
        <v>17</v>
      </c>
      <c r="AT544" s="343">
        <f t="shared" si="267"/>
        <v>-756</v>
      </c>
      <c r="AU544" s="343">
        <f t="shared" si="268"/>
        <v>-739</v>
      </c>
      <c r="AV544" s="343">
        <f t="shared" si="269"/>
        <v>0</v>
      </c>
      <c r="AW544" s="345">
        <f t="shared" si="270"/>
        <v>-706</v>
      </c>
    </row>
    <row r="545" spans="1:49" x14ac:dyDescent="0.55000000000000004">
      <c r="A545" s="339">
        <f t="shared" si="255"/>
        <v>6</v>
      </c>
      <c r="B545" s="339">
        <v>22</v>
      </c>
      <c r="C545" s="339">
        <f t="shared" si="242"/>
        <v>7200</v>
      </c>
      <c r="D545" s="339">
        <f t="shared" si="256"/>
        <v>712</v>
      </c>
      <c r="E545" s="340">
        <f t="shared" si="257"/>
        <v>0.49444444444444446</v>
      </c>
      <c r="F545" s="339" t="str">
        <f t="shared" si="258"/>
        <v>Normal</v>
      </c>
      <c r="G545" s="341">
        <v>11</v>
      </c>
      <c r="H545" s="342">
        <v>52</v>
      </c>
      <c r="I545" s="343" t="s">
        <v>238</v>
      </c>
      <c r="J545" s="344" t="str">
        <f t="shared" si="259"/>
        <v>Não</v>
      </c>
      <c r="K545" s="344" t="str">
        <f t="shared" si="271"/>
        <v>Bauru</v>
      </c>
      <c r="L545" s="344" t="str">
        <f t="shared" si="260"/>
        <v>Bauru</v>
      </c>
      <c r="M545" s="344" t="s">
        <v>333</v>
      </c>
      <c r="N545" s="345" t="s">
        <v>17</v>
      </c>
      <c r="O545" s="345" t="s">
        <v>4</v>
      </c>
      <c r="P545" s="346">
        <f t="shared" si="243"/>
        <v>716</v>
      </c>
      <c r="Q545" s="347">
        <v>11</v>
      </c>
      <c r="R545" s="348">
        <v>56</v>
      </c>
      <c r="S545" s="346">
        <f t="shared" si="244"/>
        <v>718</v>
      </c>
      <c r="T545" s="347">
        <v>11</v>
      </c>
      <c r="U545" s="348">
        <v>58</v>
      </c>
      <c r="V545" s="346">
        <f t="shared" si="245"/>
        <v>728</v>
      </c>
      <c r="W545" s="347">
        <v>12</v>
      </c>
      <c r="X545" s="348">
        <v>8</v>
      </c>
      <c r="Y545" s="346">
        <f t="shared" si="246"/>
        <v>740</v>
      </c>
      <c r="Z545" s="347">
        <v>12</v>
      </c>
      <c r="AA545" s="348">
        <v>20</v>
      </c>
      <c r="AB545" s="346">
        <f t="shared" si="247"/>
        <v>763</v>
      </c>
      <c r="AC545" s="347">
        <v>12</v>
      </c>
      <c r="AD545" s="348">
        <v>43</v>
      </c>
      <c r="AE545" s="346">
        <f t="shared" si="248"/>
        <v>763</v>
      </c>
      <c r="AF545" s="347">
        <v>12</v>
      </c>
      <c r="AG545" s="348">
        <v>43</v>
      </c>
      <c r="AH545" s="343">
        <f t="shared" si="261"/>
        <v>7912</v>
      </c>
      <c r="AI545" s="343">
        <f t="shared" si="249"/>
        <v>7916</v>
      </c>
      <c r="AJ545" s="343">
        <f t="shared" si="250"/>
        <v>7918</v>
      </c>
      <c r="AK545" s="343">
        <f t="shared" si="251"/>
        <v>7928</v>
      </c>
      <c r="AL545" s="343">
        <f t="shared" si="252"/>
        <v>7940</v>
      </c>
      <c r="AM545" s="343">
        <f t="shared" si="253"/>
        <v>7963</v>
      </c>
      <c r="AN545" s="345">
        <f t="shared" si="254"/>
        <v>7963</v>
      </c>
      <c r="AO545" s="343">
        <f t="shared" si="262"/>
        <v>1</v>
      </c>
      <c r="AP545" s="343">
        <f t="shared" si="263"/>
        <v>4</v>
      </c>
      <c r="AQ545" s="343">
        <f t="shared" si="264"/>
        <v>2</v>
      </c>
      <c r="AR545" s="343">
        <f t="shared" si="265"/>
        <v>10</v>
      </c>
      <c r="AS545" s="343">
        <f t="shared" si="266"/>
        <v>12</v>
      </c>
      <c r="AT545" s="343">
        <f t="shared" si="267"/>
        <v>23</v>
      </c>
      <c r="AU545" s="343">
        <f t="shared" si="268"/>
        <v>35</v>
      </c>
      <c r="AV545" s="343">
        <f t="shared" si="269"/>
        <v>0</v>
      </c>
      <c r="AW545" s="345">
        <f t="shared" si="270"/>
        <v>51</v>
      </c>
    </row>
    <row r="546" spans="1:49" x14ac:dyDescent="0.55000000000000004">
      <c r="A546" s="339">
        <f t="shared" si="255"/>
        <v>6</v>
      </c>
      <c r="B546" s="339">
        <v>22</v>
      </c>
      <c r="C546" s="339">
        <f t="shared" si="242"/>
        <v>7200</v>
      </c>
      <c r="D546" s="339">
        <f t="shared" si="256"/>
        <v>719</v>
      </c>
      <c r="E546" s="340">
        <f t="shared" si="257"/>
        <v>0.4993055555555555</v>
      </c>
      <c r="F546" s="339" t="str">
        <f t="shared" si="258"/>
        <v>Normal</v>
      </c>
      <c r="G546" s="341">
        <v>11</v>
      </c>
      <c r="H546" s="342">
        <v>59</v>
      </c>
      <c r="I546" s="343" t="s">
        <v>8</v>
      </c>
      <c r="J546" s="344" t="str">
        <f t="shared" si="259"/>
        <v>Não</v>
      </c>
      <c r="K546" s="344" t="str">
        <f t="shared" si="271"/>
        <v>Região</v>
      </c>
      <c r="L546" s="344" t="str">
        <f t="shared" si="260"/>
        <v>Agudos</v>
      </c>
      <c r="M546" s="344" t="s">
        <v>327</v>
      </c>
      <c r="N546" s="345" t="s">
        <v>3</v>
      </c>
      <c r="O546" s="345" t="s">
        <v>9</v>
      </c>
      <c r="P546" s="346">
        <f t="shared" si="243"/>
        <v>722</v>
      </c>
      <c r="Q546" s="347">
        <v>12</v>
      </c>
      <c r="R546" s="348">
        <v>2</v>
      </c>
      <c r="S546" s="346">
        <f t="shared" si="244"/>
        <v>723</v>
      </c>
      <c r="T546" s="347">
        <v>12</v>
      </c>
      <c r="U546" s="348">
        <v>3</v>
      </c>
      <c r="V546" s="346">
        <f t="shared" si="245"/>
        <v>740</v>
      </c>
      <c r="W546" s="347">
        <v>12</v>
      </c>
      <c r="X546" s="348">
        <v>20</v>
      </c>
      <c r="Y546" s="346">
        <f t="shared" si="246"/>
        <v>740</v>
      </c>
      <c r="Z546" s="347">
        <v>12</v>
      </c>
      <c r="AA546" s="348">
        <v>20</v>
      </c>
      <c r="AB546" s="346">
        <f t="shared" si="247"/>
        <v>740</v>
      </c>
      <c r="AC546" s="347">
        <v>12</v>
      </c>
      <c r="AD546" s="348">
        <v>20</v>
      </c>
      <c r="AE546" s="346">
        <f t="shared" si="248"/>
        <v>740</v>
      </c>
      <c r="AF546" s="347">
        <v>12</v>
      </c>
      <c r="AG546" s="348">
        <v>20</v>
      </c>
      <c r="AH546" s="343">
        <f t="shared" si="261"/>
        <v>7919</v>
      </c>
      <c r="AI546" s="343">
        <f t="shared" si="249"/>
        <v>7922</v>
      </c>
      <c r="AJ546" s="343">
        <f t="shared" si="250"/>
        <v>7923</v>
      </c>
      <c r="AK546" s="343">
        <f t="shared" si="251"/>
        <v>7940</v>
      </c>
      <c r="AL546" s="343">
        <f t="shared" si="252"/>
        <v>7940</v>
      </c>
      <c r="AM546" s="343">
        <f t="shared" si="253"/>
        <v>7940</v>
      </c>
      <c r="AN546" s="345">
        <f t="shared" si="254"/>
        <v>7940</v>
      </c>
      <c r="AO546" s="343">
        <f t="shared" si="262"/>
        <v>1</v>
      </c>
      <c r="AP546" s="343">
        <f t="shared" si="263"/>
        <v>3</v>
      </c>
      <c r="AQ546" s="343">
        <f t="shared" si="264"/>
        <v>1</v>
      </c>
      <c r="AR546" s="343">
        <f t="shared" si="265"/>
        <v>17</v>
      </c>
      <c r="AS546" s="343">
        <f t="shared" si="266"/>
        <v>0</v>
      </c>
      <c r="AT546" s="343">
        <f t="shared" si="267"/>
        <v>0</v>
      </c>
      <c r="AU546" s="343">
        <f t="shared" si="268"/>
        <v>0</v>
      </c>
      <c r="AV546" s="343">
        <f t="shared" si="269"/>
        <v>0</v>
      </c>
      <c r="AW546" s="345">
        <f t="shared" si="270"/>
        <v>21</v>
      </c>
    </row>
    <row r="547" spans="1:49" x14ac:dyDescent="0.55000000000000004">
      <c r="A547" s="339">
        <f t="shared" si="255"/>
        <v>6</v>
      </c>
      <c r="B547" s="339">
        <v>22</v>
      </c>
      <c r="C547" s="339">
        <f t="shared" si="242"/>
        <v>7200</v>
      </c>
      <c r="D547" s="339">
        <f t="shared" si="256"/>
        <v>748</v>
      </c>
      <c r="E547" s="340">
        <f t="shared" si="257"/>
        <v>0.51944444444444449</v>
      </c>
      <c r="F547" s="339" t="str">
        <f t="shared" si="258"/>
        <v>Pico</v>
      </c>
      <c r="G547" s="341">
        <v>12</v>
      </c>
      <c r="H547" s="342">
        <v>28</v>
      </c>
      <c r="I547" s="343" t="s">
        <v>116</v>
      </c>
      <c r="J547" s="344" t="str">
        <f t="shared" si="259"/>
        <v>Não</v>
      </c>
      <c r="K547" s="344" t="str">
        <f t="shared" si="271"/>
        <v>Bauru</v>
      </c>
      <c r="L547" s="344" t="str">
        <f t="shared" si="260"/>
        <v>Bauru</v>
      </c>
      <c r="M547" s="344" t="s">
        <v>333</v>
      </c>
      <c r="N547" s="345" t="s">
        <v>22</v>
      </c>
      <c r="O547" s="345" t="s">
        <v>25</v>
      </c>
      <c r="P547" s="346">
        <f t="shared" si="243"/>
        <v>751</v>
      </c>
      <c r="Q547" s="347">
        <v>12</v>
      </c>
      <c r="R547" s="348">
        <v>31</v>
      </c>
      <c r="S547" s="346">
        <f t="shared" si="244"/>
        <v>753</v>
      </c>
      <c r="T547" s="347">
        <v>12</v>
      </c>
      <c r="U547" s="348">
        <v>33</v>
      </c>
      <c r="V547" s="346">
        <f t="shared" si="245"/>
        <v>769</v>
      </c>
      <c r="W547" s="347">
        <v>12</v>
      </c>
      <c r="X547" s="348">
        <v>49</v>
      </c>
      <c r="Y547" s="346">
        <f t="shared" si="246"/>
        <v>800</v>
      </c>
      <c r="Z547" s="347">
        <v>13</v>
      </c>
      <c r="AA547" s="348">
        <v>20</v>
      </c>
      <c r="AB547" s="346">
        <f t="shared" si="247"/>
        <v>800</v>
      </c>
      <c r="AC547" s="347">
        <v>13</v>
      </c>
      <c r="AD547" s="348">
        <v>20</v>
      </c>
      <c r="AE547" s="346">
        <f t="shared" si="248"/>
        <v>813</v>
      </c>
      <c r="AF547" s="347">
        <v>13</v>
      </c>
      <c r="AG547" s="348">
        <v>33</v>
      </c>
      <c r="AH547" s="343">
        <f t="shared" si="261"/>
        <v>7948</v>
      </c>
      <c r="AI547" s="343">
        <f t="shared" si="249"/>
        <v>7951</v>
      </c>
      <c r="AJ547" s="343">
        <f t="shared" si="250"/>
        <v>7953</v>
      </c>
      <c r="AK547" s="343">
        <f t="shared" si="251"/>
        <v>7969</v>
      </c>
      <c r="AL547" s="343">
        <f t="shared" si="252"/>
        <v>8000</v>
      </c>
      <c r="AM547" s="343">
        <f t="shared" si="253"/>
        <v>8000</v>
      </c>
      <c r="AN547" s="345">
        <f t="shared" si="254"/>
        <v>8013</v>
      </c>
      <c r="AO547" s="343">
        <f t="shared" si="262"/>
        <v>1</v>
      </c>
      <c r="AP547" s="343">
        <f t="shared" si="263"/>
        <v>3</v>
      </c>
      <c r="AQ547" s="343">
        <f t="shared" si="264"/>
        <v>2</v>
      </c>
      <c r="AR547" s="343">
        <f t="shared" si="265"/>
        <v>16</v>
      </c>
      <c r="AS547" s="343">
        <f t="shared" si="266"/>
        <v>31</v>
      </c>
      <c r="AT547" s="343">
        <f t="shared" si="267"/>
        <v>0</v>
      </c>
      <c r="AU547" s="343">
        <f t="shared" si="268"/>
        <v>31</v>
      </c>
      <c r="AV547" s="343">
        <f t="shared" si="269"/>
        <v>13</v>
      </c>
      <c r="AW547" s="345">
        <f t="shared" si="270"/>
        <v>65</v>
      </c>
    </row>
    <row r="548" spans="1:49" x14ac:dyDescent="0.55000000000000004">
      <c r="A548" s="339">
        <f t="shared" si="255"/>
        <v>6</v>
      </c>
      <c r="B548" s="339">
        <v>22</v>
      </c>
      <c r="C548" s="339">
        <f t="shared" si="242"/>
        <v>7200</v>
      </c>
      <c r="D548" s="339">
        <f t="shared" si="256"/>
        <v>754</v>
      </c>
      <c r="E548" s="340">
        <f t="shared" si="257"/>
        <v>0.52361111111111114</v>
      </c>
      <c r="F548" s="339" t="str">
        <f t="shared" si="258"/>
        <v>Pico</v>
      </c>
      <c r="G548" s="341">
        <v>12</v>
      </c>
      <c r="H548" s="342">
        <v>34</v>
      </c>
      <c r="I548" s="343" t="s">
        <v>61</v>
      </c>
      <c r="J548" s="344" t="str">
        <f t="shared" si="259"/>
        <v>Não</v>
      </c>
      <c r="K548" s="344" t="str">
        <f t="shared" si="271"/>
        <v>Bauru</v>
      </c>
      <c r="L548" s="344" t="str">
        <f t="shared" si="260"/>
        <v>Bauru</v>
      </c>
      <c r="M548" s="344" t="s">
        <v>333</v>
      </c>
      <c r="N548" s="345" t="s">
        <v>17</v>
      </c>
      <c r="O548" s="345" t="s">
        <v>31</v>
      </c>
      <c r="P548" s="346">
        <f t="shared" si="243"/>
        <v>759</v>
      </c>
      <c r="Q548" s="347">
        <v>12</v>
      </c>
      <c r="R548" s="348">
        <v>39</v>
      </c>
      <c r="S548" s="346">
        <f t="shared" si="244"/>
        <v>759</v>
      </c>
      <c r="T548" s="347">
        <v>12</v>
      </c>
      <c r="U548" s="348">
        <v>39</v>
      </c>
      <c r="V548" s="346">
        <f t="shared" si="245"/>
        <v>766</v>
      </c>
      <c r="W548" s="347">
        <v>12</v>
      </c>
      <c r="X548" s="348">
        <v>46</v>
      </c>
      <c r="Y548" s="346">
        <f t="shared" si="246"/>
        <v>776</v>
      </c>
      <c r="Z548" s="347">
        <v>12</v>
      </c>
      <c r="AA548" s="348">
        <v>56</v>
      </c>
      <c r="AB548" s="346">
        <f t="shared" si="247"/>
        <v>784</v>
      </c>
      <c r="AC548" s="347">
        <v>13</v>
      </c>
      <c r="AD548" s="348">
        <v>4</v>
      </c>
      <c r="AE548" s="346">
        <f t="shared" si="248"/>
        <v>794</v>
      </c>
      <c r="AF548" s="347">
        <v>13</v>
      </c>
      <c r="AG548" s="348">
        <v>14</v>
      </c>
      <c r="AH548" s="343">
        <f t="shared" si="261"/>
        <v>7954</v>
      </c>
      <c r="AI548" s="343">
        <f t="shared" si="249"/>
        <v>7959</v>
      </c>
      <c r="AJ548" s="343">
        <f t="shared" si="250"/>
        <v>7959</v>
      </c>
      <c r="AK548" s="343">
        <f t="shared" si="251"/>
        <v>7966</v>
      </c>
      <c r="AL548" s="343">
        <f t="shared" si="252"/>
        <v>7976</v>
      </c>
      <c r="AM548" s="343">
        <f t="shared" si="253"/>
        <v>7984</v>
      </c>
      <c r="AN548" s="345">
        <f t="shared" si="254"/>
        <v>7994</v>
      </c>
      <c r="AO548" s="343">
        <f t="shared" si="262"/>
        <v>1</v>
      </c>
      <c r="AP548" s="343">
        <f t="shared" si="263"/>
        <v>5</v>
      </c>
      <c r="AQ548" s="343">
        <f t="shared" si="264"/>
        <v>0</v>
      </c>
      <c r="AR548" s="343">
        <f t="shared" si="265"/>
        <v>7</v>
      </c>
      <c r="AS548" s="343">
        <f t="shared" si="266"/>
        <v>10</v>
      </c>
      <c r="AT548" s="343">
        <f t="shared" si="267"/>
        <v>8</v>
      </c>
      <c r="AU548" s="343">
        <f t="shared" si="268"/>
        <v>18</v>
      </c>
      <c r="AV548" s="343">
        <f t="shared" si="269"/>
        <v>10</v>
      </c>
      <c r="AW548" s="345">
        <f t="shared" si="270"/>
        <v>40</v>
      </c>
    </row>
    <row r="549" spans="1:49" x14ac:dyDescent="0.55000000000000004">
      <c r="A549" s="339">
        <f t="shared" si="255"/>
        <v>6</v>
      </c>
      <c r="B549" s="339">
        <v>22</v>
      </c>
      <c r="C549" s="339">
        <f t="shared" si="242"/>
        <v>7200</v>
      </c>
      <c r="D549" s="339">
        <f t="shared" si="256"/>
        <v>757</v>
      </c>
      <c r="E549" s="340">
        <f t="shared" si="257"/>
        <v>0.52569444444444446</v>
      </c>
      <c r="F549" s="339" t="str">
        <f t="shared" si="258"/>
        <v>Pico</v>
      </c>
      <c r="G549" s="341">
        <v>12</v>
      </c>
      <c r="H549" s="342">
        <v>37</v>
      </c>
      <c r="I549" s="343" t="s">
        <v>163</v>
      </c>
      <c r="J549" s="344" t="str">
        <f t="shared" si="259"/>
        <v>Não</v>
      </c>
      <c r="K549" s="344" t="str">
        <f t="shared" si="271"/>
        <v>Bauru</v>
      </c>
      <c r="L549" s="344" t="str">
        <f t="shared" si="260"/>
        <v>Bauru</v>
      </c>
      <c r="M549" s="344" t="s">
        <v>328</v>
      </c>
      <c r="N549" s="345" t="s">
        <v>3</v>
      </c>
      <c r="O549" s="345" t="s">
        <v>168</v>
      </c>
      <c r="P549" s="346">
        <f t="shared" si="243"/>
        <v>762</v>
      </c>
      <c r="Q549" s="347">
        <v>12</v>
      </c>
      <c r="R549" s="348">
        <v>42</v>
      </c>
      <c r="S549" s="346">
        <f t="shared" si="244"/>
        <v>770</v>
      </c>
      <c r="T549" s="347">
        <v>12</v>
      </c>
      <c r="U549" s="348">
        <v>50</v>
      </c>
      <c r="V549" s="346">
        <f t="shared" si="245"/>
        <v>780</v>
      </c>
      <c r="W549" s="347">
        <v>13</v>
      </c>
      <c r="X549" s="348">
        <v>0</v>
      </c>
      <c r="Y549" s="346">
        <f t="shared" si="246"/>
        <v>786</v>
      </c>
      <c r="Z549" s="347">
        <v>13</v>
      </c>
      <c r="AA549" s="348">
        <v>6</v>
      </c>
      <c r="AB549" s="346">
        <f t="shared" si="247"/>
        <v>795</v>
      </c>
      <c r="AC549" s="347">
        <v>13</v>
      </c>
      <c r="AD549" s="348">
        <v>15</v>
      </c>
      <c r="AE549" s="346">
        <f t="shared" si="248"/>
        <v>803</v>
      </c>
      <c r="AF549" s="347">
        <v>13</v>
      </c>
      <c r="AG549" s="348">
        <v>23</v>
      </c>
      <c r="AH549" s="343">
        <f t="shared" si="261"/>
        <v>7957</v>
      </c>
      <c r="AI549" s="343">
        <f t="shared" si="249"/>
        <v>7962</v>
      </c>
      <c r="AJ549" s="343">
        <f t="shared" si="250"/>
        <v>7970</v>
      </c>
      <c r="AK549" s="343">
        <f t="shared" si="251"/>
        <v>7980</v>
      </c>
      <c r="AL549" s="343">
        <f t="shared" si="252"/>
        <v>7986</v>
      </c>
      <c r="AM549" s="343">
        <f t="shared" si="253"/>
        <v>7995</v>
      </c>
      <c r="AN549" s="345">
        <f t="shared" si="254"/>
        <v>8003</v>
      </c>
      <c r="AO549" s="343">
        <f t="shared" si="262"/>
        <v>1</v>
      </c>
      <c r="AP549" s="343">
        <f t="shared" si="263"/>
        <v>5</v>
      </c>
      <c r="AQ549" s="343">
        <f t="shared" si="264"/>
        <v>8</v>
      </c>
      <c r="AR549" s="343">
        <f t="shared" si="265"/>
        <v>10</v>
      </c>
      <c r="AS549" s="343">
        <f t="shared" si="266"/>
        <v>6</v>
      </c>
      <c r="AT549" s="343">
        <f t="shared" si="267"/>
        <v>9</v>
      </c>
      <c r="AU549" s="343">
        <f t="shared" si="268"/>
        <v>15</v>
      </c>
      <c r="AV549" s="343">
        <f t="shared" si="269"/>
        <v>8</v>
      </c>
      <c r="AW549" s="345">
        <f t="shared" si="270"/>
        <v>46</v>
      </c>
    </row>
    <row r="550" spans="1:49" x14ac:dyDescent="0.55000000000000004">
      <c r="A550" s="339">
        <f t="shared" si="255"/>
        <v>6</v>
      </c>
      <c r="B550" s="339">
        <v>22</v>
      </c>
      <c r="C550" s="339">
        <f t="shared" si="242"/>
        <v>7200</v>
      </c>
      <c r="D550" s="339">
        <f t="shared" si="256"/>
        <v>770</v>
      </c>
      <c r="E550" s="340">
        <f t="shared" si="257"/>
        <v>0.53472222222222221</v>
      </c>
      <c r="F550" s="339" t="str">
        <f t="shared" si="258"/>
        <v>Pico</v>
      </c>
      <c r="G550" s="341">
        <v>12</v>
      </c>
      <c r="H550" s="342">
        <v>50</v>
      </c>
      <c r="I550" s="343" t="s">
        <v>16</v>
      </c>
      <c r="J550" s="344" t="str">
        <f t="shared" si="259"/>
        <v>Não</v>
      </c>
      <c r="K550" s="344" t="str">
        <f t="shared" si="271"/>
        <v>Região</v>
      </c>
      <c r="L550" s="344" t="str">
        <f t="shared" si="260"/>
        <v>Pederneiras</v>
      </c>
      <c r="M550" s="344" t="s">
        <v>330</v>
      </c>
      <c r="N550" s="345" t="s">
        <v>3</v>
      </c>
      <c r="O550" s="345" t="s">
        <v>18</v>
      </c>
      <c r="P550" s="346">
        <f t="shared" si="243"/>
        <v>780</v>
      </c>
      <c r="Q550" s="347">
        <v>13</v>
      </c>
      <c r="R550" s="348">
        <v>0</v>
      </c>
      <c r="S550" s="346">
        <f t="shared" si="244"/>
        <v>780</v>
      </c>
      <c r="T550" s="347">
        <v>13</v>
      </c>
      <c r="U550" s="348">
        <v>0</v>
      </c>
      <c r="V550" s="346">
        <f t="shared" si="245"/>
        <v>798</v>
      </c>
      <c r="W550" s="347">
        <v>13</v>
      </c>
      <c r="X550" s="348">
        <v>18</v>
      </c>
      <c r="Y550" s="346">
        <f t="shared" si="246"/>
        <v>811</v>
      </c>
      <c r="Z550" s="347">
        <v>13</v>
      </c>
      <c r="AA550" s="348">
        <v>31</v>
      </c>
      <c r="AB550" s="346">
        <f t="shared" si="247"/>
        <v>811</v>
      </c>
      <c r="AC550" s="347">
        <v>13</v>
      </c>
      <c r="AD550" s="348">
        <v>31</v>
      </c>
      <c r="AE550" s="346">
        <f t="shared" si="248"/>
        <v>811</v>
      </c>
      <c r="AF550" s="347">
        <v>13</v>
      </c>
      <c r="AG550" s="348">
        <v>31</v>
      </c>
      <c r="AH550" s="343">
        <f t="shared" si="261"/>
        <v>7970</v>
      </c>
      <c r="AI550" s="343">
        <f t="shared" si="249"/>
        <v>7980</v>
      </c>
      <c r="AJ550" s="343">
        <f t="shared" si="250"/>
        <v>7980</v>
      </c>
      <c r="AK550" s="343">
        <f t="shared" si="251"/>
        <v>7998</v>
      </c>
      <c r="AL550" s="343">
        <f t="shared" si="252"/>
        <v>8011</v>
      </c>
      <c r="AM550" s="343">
        <f t="shared" si="253"/>
        <v>8011</v>
      </c>
      <c r="AN550" s="345">
        <f t="shared" si="254"/>
        <v>8011</v>
      </c>
      <c r="AO550" s="343">
        <f t="shared" si="262"/>
        <v>1</v>
      </c>
      <c r="AP550" s="343">
        <f t="shared" si="263"/>
        <v>10</v>
      </c>
      <c r="AQ550" s="343">
        <f t="shared" si="264"/>
        <v>0</v>
      </c>
      <c r="AR550" s="343">
        <f t="shared" si="265"/>
        <v>18</v>
      </c>
      <c r="AS550" s="343">
        <f t="shared" si="266"/>
        <v>13</v>
      </c>
      <c r="AT550" s="343">
        <f t="shared" si="267"/>
        <v>0</v>
      </c>
      <c r="AU550" s="343">
        <f t="shared" si="268"/>
        <v>13</v>
      </c>
      <c r="AV550" s="343">
        <f t="shared" si="269"/>
        <v>0</v>
      </c>
      <c r="AW550" s="345">
        <f t="shared" si="270"/>
        <v>41</v>
      </c>
    </row>
    <row r="551" spans="1:49" x14ac:dyDescent="0.55000000000000004">
      <c r="A551" s="339">
        <f t="shared" si="255"/>
        <v>6</v>
      </c>
      <c r="B551" s="339">
        <v>22</v>
      </c>
      <c r="C551" s="339">
        <f t="shared" si="242"/>
        <v>7200</v>
      </c>
      <c r="D551" s="339">
        <f t="shared" si="256"/>
        <v>795</v>
      </c>
      <c r="E551" s="340">
        <f t="shared" si="257"/>
        <v>0.55208333333333337</v>
      </c>
      <c r="F551" s="339" t="str">
        <f t="shared" si="258"/>
        <v>Pico</v>
      </c>
      <c r="G551" s="341">
        <v>13</v>
      </c>
      <c r="H551" s="342">
        <v>15</v>
      </c>
      <c r="I551" s="343" t="s">
        <v>240</v>
      </c>
      <c r="J551" s="344" t="str">
        <f t="shared" si="259"/>
        <v>Não</v>
      </c>
      <c r="K551" s="344" t="str">
        <f t="shared" si="271"/>
        <v>Bauru</v>
      </c>
      <c r="L551" s="344" t="str">
        <f t="shared" si="260"/>
        <v>Bauru</v>
      </c>
      <c r="M551" s="344" t="s">
        <v>329</v>
      </c>
      <c r="N551" s="345" t="s">
        <v>17</v>
      </c>
      <c r="O551" s="345" t="s">
        <v>39</v>
      </c>
      <c r="P551" s="346">
        <f t="shared" si="243"/>
        <v>799</v>
      </c>
      <c r="Q551" s="347">
        <v>13</v>
      </c>
      <c r="R551" s="348">
        <v>19</v>
      </c>
      <c r="S551" s="346">
        <f t="shared" si="244"/>
        <v>801</v>
      </c>
      <c r="T551" s="347">
        <v>13</v>
      </c>
      <c r="U551" s="348">
        <v>21</v>
      </c>
      <c r="V551" s="346">
        <f t="shared" si="245"/>
        <v>803</v>
      </c>
      <c r="W551" s="347">
        <v>13</v>
      </c>
      <c r="X551" s="348">
        <v>23</v>
      </c>
      <c r="Y551" s="346">
        <f t="shared" si="246"/>
        <v>824</v>
      </c>
      <c r="Z551" s="347">
        <v>13</v>
      </c>
      <c r="AA551" s="348">
        <v>44</v>
      </c>
      <c r="AB551" s="346">
        <f t="shared" si="247"/>
        <v>852</v>
      </c>
      <c r="AC551" s="347">
        <v>14</v>
      </c>
      <c r="AD551" s="348">
        <v>12</v>
      </c>
      <c r="AE551" s="346">
        <f t="shared" si="248"/>
        <v>853</v>
      </c>
      <c r="AF551" s="347">
        <v>14</v>
      </c>
      <c r="AG551" s="348">
        <v>13</v>
      </c>
      <c r="AH551" s="343">
        <f t="shared" si="261"/>
        <v>7995</v>
      </c>
      <c r="AI551" s="343">
        <f t="shared" si="249"/>
        <v>7999</v>
      </c>
      <c r="AJ551" s="343">
        <f t="shared" si="250"/>
        <v>8001</v>
      </c>
      <c r="AK551" s="343">
        <f t="shared" si="251"/>
        <v>8003</v>
      </c>
      <c r="AL551" s="343">
        <f t="shared" si="252"/>
        <v>8024</v>
      </c>
      <c r="AM551" s="343">
        <f t="shared" si="253"/>
        <v>8052</v>
      </c>
      <c r="AN551" s="345">
        <f t="shared" si="254"/>
        <v>8053</v>
      </c>
      <c r="AO551" s="343">
        <f t="shared" si="262"/>
        <v>1</v>
      </c>
      <c r="AP551" s="343">
        <f t="shared" si="263"/>
        <v>4</v>
      </c>
      <c r="AQ551" s="343">
        <f t="shared" si="264"/>
        <v>2</v>
      </c>
      <c r="AR551" s="343">
        <f t="shared" si="265"/>
        <v>2</v>
      </c>
      <c r="AS551" s="343">
        <f t="shared" si="266"/>
        <v>21</v>
      </c>
      <c r="AT551" s="343">
        <f t="shared" si="267"/>
        <v>28</v>
      </c>
      <c r="AU551" s="343">
        <f t="shared" si="268"/>
        <v>49</v>
      </c>
      <c r="AV551" s="343">
        <f t="shared" si="269"/>
        <v>1</v>
      </c>
      <c r="AW551" s="345">
        <f t="shared" si="270"/>
        <v>58</v>
      </c>
    </row>
    <row r="552" spans="1:49" x14ac:dyDescent="0.55000000000000004">
      <c r="A552" s="339">
        <f t="shared" si="255"/>
        <v>6</v>
      </c>
      <c r="B552" s="339">
        <v>22</v>
      </c>
      <c r="C552" s="339">
        <f t="shared" si="242"/>
        <v>7200</v>
      </c>
      <c r="D552" s="339">
        <f t="shared" si="256"/>
        <v>809</v>
      </c>
      <c r="E552" s="340">
        <f t="shared" si="257"/>
        <v>0.56180555555555556</v>
      </c>
      <c r="F552" s="339" t="str">
        <f t="shared" si="258"/>
        <v>Pico</v>
      </c>
      <c r="G552" s="341">
        <v>13</v>
      </c>
      <c r="H552" s="342">
        <v>29</v>
      </c>
      <c r="I552" s="343" t="s">
        <v>172</v>
      </c>
      <c r="J552" s="344" t="str">
        <f t="shared" si="259"/>
        <v>Não</v>
      </c>
      <c r="K552" s="344" t="str">
        <f t="shared" si="271"/>
        <v>Bauru</v>
      </c>
      <c r="L552" s="344" t="str">
        <f t="shared" si="260"/>
        <v>Bauru</v>
      </c>
      <c r="M552" s="344" t="s">
        <v>329</v>
      </c>
      <c r="N552" s="345" t="s">
        <v>3</v>
      </c>
      <c r="O552" s="345" t="s">
        <v>39</v>
      </c>
      <c r="P552" s="346">
        <f t="shared" si="243"/>
        <v>855</v>
      </c>
      <c r="Q552" s="347">
        <v>14</v>
      </c>
      <c r="R552" s="348">
        <v>15</v>
      </c>
      <c r="S552" s="346">
        <f t="shared" si="244"/>
        <v>855</v>
      </c>
      <c r="T552" s="347">
        <v>14</v>
      </c>
      <c r="U552" s="348">
        <v>15</v>
      </c>
      <c r="V552" s="346">
        <f t="shared" si="245"/>
        <v>0</v>
      </c>
      <c r="W552" s="347"/>
      <c r="X552" s="348"/>
      <c r="Y552" s="346">
        <f t="shared" si="246"/>
        <v>0</v>
      </c>
      <c r="Z552" s="347"/>
      <c r="AA552" s="348"/>
      <c r="AB552" s="346">
        <f t="shared" si="247"/>
        <v>0</v>
      </c>
      <c r="AC552" s="347"/>
      <c r="AD552" s="348"/>
      <c r="AE552" s="346">
        <f t="shared" si="248"/>
        <v>858</v>
      </c>
      <c r="AF552" s="347">
        <v>14</v>
      </c>
      <c r="AG552" s="348">
        <v>18</v>
      </c>
      <c r="AH552" s="343">
        <f t="shared" si="261"/>
        <v>8009</v>
      </c>
      <c r="AI552" s="343">
        <f t="shared" si="249"/>
        <v>8055</v>
      </c>
      <c r="AJ552" s="343">
        <f t="shared" si="250"/>
        <v>8055</v>
      </c>
      <c r="AK552" s="343">
        <f t="shared" si="251"/>
        <v>7200</v>
      </c>
      <c r="AL552" s="343">
        <f t="shared" si="252"/>
        <v>7200</v>
      </c>
      <c r="AM552" s="343">
        <f t="shared" si="253"/>
        <v>7200</v>
      </c>
      <c r="AN552" s="345">
        <f t="shared" si="254"/>
        <v>8058</v>
      </c>
      <c r="AO552" s="343">
        <f t="shared" si="262"/>
        <v>1</v>
      </c>
      <c r="AP552" s="343">
        <f t="shared" si="263"/>
        <v>46</v>
      </c>
      <c r="AQ552" s="343">
        <f t="shared" si="264"/>
        <v>0</v>
      </c>
      <c r="AR552" s="343">
        <f t="shared" si="265"/>
        <v>-855</v>
      </c>
      <c r="AS552" s="343">
        <f t="shared" si="266"/>
        <v>0</v>
      </c>
      <c r="AT552" s="343">
        <f t="shared" si="267"/>
        <v>0</v>
      </c>
      <c r="AU552" s="343">
        <f t="shared" si="268"/>
        <v>0</v>
      </c>
      <c r="AV552" s="343">
        <f t="shared" si="269"/>
        <v>858</v>
      </c>
      <c r="AW552" s="345">
        <f t="shared" si="270"/>
        <v>49</v>
      </c>
    </row>
    <row r="553" spans="1:49" x14ac:dyDescent="0.55000000000000004">
      <c r="A553" s="339">
        <f t="shared" si="255"/>
        <v>6</v>
      </c>
      <c r="B553" s="339">
        <v>22</v>
      </c>
      <c r="C553" s="339">
        <f t="shared" si="242"/>
        <v>7200</v>
      </c>
      <c r="D553" s="339">
        <f t="shared" si="256"/>
        <v>819</v>
      </c>
      <c r="E553" s="340">
        <f t="shared" si="257"/>
        <v>0.56874999999999998</v>
      </c>
      <c r="F553" s="339" t="str">
        <f t="shared" si="258"/>
        <v>Pico</v>
      </c>
      <c r="G553" s="341">
        <v>13</v>
      </c>
      <c r="H553" s="342">
        <v>39</v>
      </c>
      <c r="I553" s="343" t="s">
        <v>241</v>
      </c>
      <c r="J553" s="344" t="str">
        <f t="shared" si="259"/>
        <v>Não</v>
      </c>
      <c r="K553" s="344" t="str">
        <f t="shared" si="271"/>
        <v>Bauru</v>
      </c>
      <c r="L553" s="344" t="str">
        <f t="shared" si="260"/>
        <v>Bauru</v>
      </c>
      <c r="M553" s="344" t="s">
        <v>331</v>
      </c>
      <c r="N553" s="345" t="s">
        <v>17</v>
      </c>
      <c r="O553" s="345" t="s">
        <v>168</v>
      </c>
      <c r="P553" s="346">
        <f t="shared" si="243"/>
        <v>824</v>
      </c>
      <c r="Q553" s="347">
        <v>13</v>
      </c>
      <c r="R553" s="348">
        <v>44</v>
      </c>
      <c r="S553" s="346">
        <f t="shared" si="244"/>
        <v>827</v>
      </c>
      <c r="T553" s="347">
        <v>13</v>
      </c>
      <c r="U553" s="348">
        <v>47</v>
      </c>
      <c r="V553" s="346">
        <f t="shared" si="245"/>
        <v>0</v>
      </c>
      <c r="W553" s="347"/>
      <c r="X553" s="348"/>
      <c r="Y553" s="346">
        <f t="shared" si="246"/>
        <v>0</v>
      </c>
      <c r="Z553" s="347"/>
      <c r="AA553" s="348"/>
      <c r="AB553" s="346">
        <f t="shared" si="247"/>
        <v>0</v>
      </c>
      <c r="AC553" s="347"/>
      <c r="AD553" s="348"/>
      <c r="AE553" s="346">
        <f t="shared" si="248"/>
        <v>833</v>
      </c>
      <c r="AF553" s="347">
        <v>13</v>
      </c>
      <c r="AG553" s="348">
        <v>53</v>
      </c>
      <c r="AH553" s="343">
        <f t="shared" si="261"/>
        <v>8019</v>
      </c>
      <c r="AI553" s="343">
        <f t="shared" si="249"/>
        <v>8024</v>
      </c>
      <c r="AJ553" s="343">
        <f t="shared" si="250"/>
        <v>8027</v>
      </c>
      <c r="AK553" s="343">
        <f t="shared" si="251"/>
        <v>7200</v>
      </c>
      <c r="AL553" s="343">
        <f t="shared" si="252"/>
        <v>7200</v>
      </c>
      <c r="AM553" s="343">
        <f t="shared" si="253"/>
        <v>7200</v>
      </c>
      <c r="AN553" s="345">
        <f t="shared" si="254"/>
        <v>8033</v>
      </c>
      <c r="AO553" s="343">
        <f t="shared" si="262"/>
        <v>1</v>
      </c>
      <c r="AP553" s="343">
        <f t="shared" si="263"/>
        <v>5</v>
      </c>
      <c r="AQ553" s="343">
        <f t="shared" si="264"/>
        <v>3</v>
      </c>
      <c r="AR553" s="343">
        <f t="shared" si="265"/>
        <v>-827</v>
      </c>
      <c r="AS553" s="343">
        <f t="shared" si="266"/>
        <v>0</v>
      </c>
      <c r="AT553" s="343">
        <f t="shared" si="267"/>
        <v>0</v>
      </c>
      <c r="AU553" s="343">
        <f t="shared" si="268"/>
        <v>0</v>
      </c>
      <c r="AV553" s="343">
        <f t="shared" si="269"/>
        <v>833</v>
      </c>
      <c r="AW553" s="345">
        <f t="shared" si="270"/>
        <v>14</v>
      </c>
    </row>
    <row r="554" spans="1:49" x14ac:dyDescent="0.55000000000000004">
      <c r="A554" s="339">
        <f t="shared" si="255"/>
        <v>6</v>
      </c>
      <c r="B554" s="339">
        <v>22</v>
      </c>
      <c r="C554" s="339">
        <f t="shared" si="242"/>
        <v>7200</v>
      </c>
      <c r="D554" s="339">
        <f t="shared" si="256"/>
        <v>828</v>
      </c>
      <c r="E554" s="340">
        <f t="shared" si="257"/>
        <v>0.57500000000000007</v>
      </c>
      <c r="F554" s="339" t="str">
        <f t="shared" si="258"/>
        <v>Pico</v>
      </c>
      <c r="G554" s="341">
        <v>13</v>
      </c>
      <c r="H554" s="342">
        <v>48</v>
      </c>
      <c r="I554" s="343" t="s">
        <v>13</v>
      </c>
      <c r="J554" s="344" t="str">
        <f t="shared" si="259"/>
        <v>Não</v>
      </c>
      <c r="K554" s="344" t="str">
        <f t="shared" si="271"/>
        <v>Bauru</v>
      </c>
      <c r="L554" s="344" t="str">
        <f t="shared" si="260"/>
        <v>Bauru</v>
      </c>
      <c r="M554" s="344" t="s">
        <v>329</v>
      </c>
      <c r="N554" s="345" t="s">
        <v>17</v>
      </c>
      <c r="O554" s="345" t="s">
        <v>36</v>
      </c>
      <c r="P554" s="346">
        <f t="shared" si="243"/>
        <v>833</v>
      </c>
      <c r="Q554" s="347">
        <v>13</v>
      </c>
      <c r="R554" s="348">
        <v>53</v>
      </c>
      <c r="S554" s="346">
        <f t="shared" si="244"/>
        <v>836</v>
      </c>
      <c r="T554" s="347">
        <v>13</v>
      </c>
      <c r="U554" s="348">
        <v>56</v>
      </c>
      <c r="V554" s="346">
        <f t="shared" si="245"/>
        <v>845</v>
      </c>
      <c r="W554" s="347">
        <v>14</v>
      </c>
      <c r="X554" s="348">
        <v>5</v>
      </c>
      <c r="Y554" s="346">
        <f t="shared" si="246"/>
        <v>868</v>
      </c>
      <c r="Z554" s="347">
        <v>14</v>
      </c>
      <c r="AA554" s="348">
        <v>28</v>
      </c>
      <c r="AB554" s="346">
        <f t="shared" si="247"/>
        <v>872</v>
      </c>
      <c r="AC554" s="347">
        <v>14</v>
      </c>
      <c r="AD554" s="348">
        <v>32</v>
      </c>
      <c r="AE554" s="346">
        <f t="shared" si="248"/>
        <v>891</v>
      </c>
      <c r="AF554" s="347">
        <v>14</v>
      </c>
      <c r="AG554" s="348">
        <v>51</v>
      </c>
      <c r="AH554" s="343">
        <f t="shared" si="261"/>
        <v>8028</v>
      </c>
      <c r="AI554" s="343">
        <f t="shared" si="249"/>
        <v>8033</v>
      </c>
      <c r="AJ554" s="343">
        <f t="shared" si="250"/>
        <v>8036</v>
      </c>
      <c r="AK554" s="343">
        <f t="shared" si="251"/>
        <v>8045</v>
      </c>
      <c r="AL554" s="343">
        <f t="shared" si="252"/>
        <v>8068</v>
      </c>
      <c r="AM554" s="343">
        <f t="shared" si="253"/>
        <v>8072</v>
      </c>
      <c r="AN554" s="345">
        <f t="shared" si="254"/>
        <v>8091</v>
      </c>
      <c r="AO554" s="343">
        <f t="shared" si="262"/>
        <v>1</v>
      </c>
      <c r="AP554" s="343">
        <f t="shared" si="263"/>
        <v>5</v>
      </c>
      <c r="AQ554" s="343">
        <f t="shared" si="264"/>
        <v>3</v>
      </c>
      <c r="AR554" s="343">
        <f t="shared" si="265"/>
        <v>9</v>
      </c>
      <c r="AS554" s="343">
        <f t="shared" si="266"/>
        <v>23</v>
      </c>
      <c r="AT554" s="343">
        <f t="shared" si="267"/>
        <v>4</v>
      </c>
      <c r="AU554" s="343">
        <f t="shared" si="268"/>
        <v>27</v>
      </c>
      <c r="AV554" s="343">
        <f t="shared" si="269"/>
        <v>19</v>
      </c>
      <c r="AW554" s="345">
        <f t="shared" si="270"/>
        <v>63</v>
      </c>
    </row>
    <row r="555" spans="1:49" x14ac:dyDescent="0.55000000000000004">
      <c r="A555" s="339">
        <f t="shared" si="255"/>
        <v>6</v>
      </c>
      <c r="B555" s="339">
        <v>22</v>
      </c>
      <c r="C555" s="339">
        <f t="shared" si="242"/>
        <v>7200</v>
      </c>
      <c r="D555" s="339">
        <f t="shared" si="256"/>
        <v>840</v>
      </c>
      <c r="E555" s="340">
        <f t="shared" si="257"/>
        <v>0.58333333333333337</v>
      </c>
      <c r="F555" s="339" t="str">
        <f t="shared" si="258"/>
        <v>Pico</v>
      </c>
      <c r="G555" s="341">
        <v>14</v>
      </c>
      <c r="H555" s="342">
        <v>0</v>
      </c>
      <c r="I555" s="343" t="s">
        <v>222</v>
      </c>
      <c r="J555" s="344" t="str">
        <f t="shared" si="259"/>
        <v>Não</v>
      </c>
      <c r="K555" s="344" t="str">
        <f t="shared" si="271"/>
        <v>Bauru</v>
      </c>
      <c r="L555" s="344" t="str">
        <f t="shared" si="260"/>
        <v>Bauru</v>
      </c>
      <c r="M555" s="344" t="s">
        <v>325</v>
      </c>
      <c r="N555" s="345" t="s">
        <v>11</v>
      </c>
      <c r="O555" s="345" t="s">
        <v>4</v>
      </c>
      <c r="P555" s="346">
        <f t="shared" si="243"/>
        <v>849</v>
      </c>
      <c r="Q555" s="347">
        <v>14</v>
      </c>
      <c r="R555" s="348">
        <v>9</v>
      </c>
      <c r="S555" s="346">
        <f t="shared" si="244"/>
        <v>849</v>
      </c>
      <c r="T555" s="347">
        <v>14</v>
      </c>
      <c r="U555" s="348">
        <v>9</v>
      </c>
      <c r="V555" s="346">
        <f t="shared" si="245"/>
        <v>859</v>
      </c>
      <c r="W555" s="347">
        <v>14</v>
      </c>
      <c r="X555" s="348">
        <v>19</v>
      </c>
      <c r="Y555" s="346">
        <f t="shared" si="246"/>
        <v>864</v>
      </c>
      <c r="Z555" s="347">
        <v>14</v>
      </c>
      <c r="AA555" s="348">
        <v>24</v>
      </c>
      <c r="AB555" s="346">
        <f t="shared" si="247"/>
        <v>864</v>
      </c>
      <c r="AC555" s="347">
        <v>14</v>
      </c>
      <c r="AD555" s="348">
        <v>24</v>
      </c>
      <c r="AE555" s="346">
        <f t="shared" si="248"/>
        <v>0</v>
      </c>
      <c r="AF555" s="347"/>
      <c r="AG555" s="348"/>
      <c r="AH555" s="343">
        <f t="shared" si="261"/>
        <v>8040</v>
      </c>
      <c r="AI555" s="343">
        <f t="shared" si="249"/>
        <v>8049</v>
      </c>
      <c r="AJ555" s="343">
        <f t="shared" si="250"/>
        <v>8049</v>
      </c>
      <c r="AK555" s="343">
        <f t="shared" si="251"/>
        <v>8059</v>
      </c>
      <c r="AL555" s="343">
        <f t="shared" si="252"/>
        <v>8064</v>
      </c>
      <c r="AM555" s="343">
        <f t="shared" si="253"/>
        <v>8064</v>
      </c>
      <c r="AN555" s="345">
        <f t="shared" si="254"/>
        <v>7200</v>
      </c>
      <c r="AO555" s="343">
        <f t="shared" si="262"/>
        <v>1</v>
      </c>
      <c r="AP555" s="343">
        <f t="shared" si="263"/>
        <v>9</v>
      </c>
      <c r="AQ555" s="343">
        <f t="shared" si="264"/>
        <v>0</v>
      </c>
      <c r="AR555" s="343">
        <f t="shared" si="265"/>
        <v>10</v>
      </c>
      <c r="AS555" s="343">
        <f t="shared" si="266"/>
        <v>5</v>
      </c>
      <c r="AT555" s="343">
        <f t="shared" si="267"/>
        <v>0</v>
      </c>
      <c r="AU555" s="343">
        <f t="shared" si="268"/>
        <v>5</v>
      </c>
      <c r="AV555" s="343">
        <f t="shared" si="269"/>
        <v>-864</v>
      </c>
      <c r="AW555" s="345">
        <f t="shared" si="270"/>
        <v>-840</v>
      </c>
    </row>
    <row r="556" spans="1:49" x14ac:dyDescent="0.55000000000000004">
      <c r="A556" s="339">
        <f t="shared" si="255"/>
        <v>6</v>
      </c>
      <c r="B556" s="339">
        <v>22</v>
      </c>
      <c r="C556" s="339">
        <f t="shared" si="242"/>
        <v>7200</v>
      </c>
      <c r="D556" s="339">
        <f t="shared" si="256"/>
        <v>841</v>
      </c>
      <c r="E556" s="340">
        <f t="shared" si="257"/>
        <v>0.58402777777777781</v>
      </c>
      <c r="F556" s="339" t="str">
        <f t="shared" si="258"/>
        <v>Pico</v>
      </c>
      <c r="G556" s="341">
        <v>14</v>
      </c>
      <c r="H556" s="342">
        <v>1</v>
      </c>
      <c r="I556" s="343" t="s">
        <v>242</v>
      </c>
      <c r="J556" s="344" t="str">
        <f t="shared" si="259"/>
        <v>Não</v>
      </c>
      <c r="K556" s="344" t="str">
        <f t="shared" si="271"/>
        <v>Bauru</v>
      </c>
      <c r="L556" s="344" t="str">
        <f t="shared" si="260"/>
        <v>Bauru</v>
      </c>
      <c r="M556" s="344" t="s">
        <v>329</v>
      </c>
      <c r="N556" s="345" t="s">
        <v>11</v>
      </c>
      <c r="O556" s="345" t="s">
        <v>12</v>
      </c>
      <c r="P556" s="346">
        <f t="shared" si="243"/>
        <v>888</v>
      </c>
      <c r="Q556" s="347">
        <v>14</v>
      </c>
      <c r="R556" s="348">
        <v>48</v>
      </c>
      <c r="S556" s="346">
        <f t="shared" si="244"/>
        <v>903</v>
      </c>
      <c r="T556" s="347">
        <v>15</v>
      </c>
      <c r="U556" s="348">
        <v>3</v>
      </c>
      <c r="V556" s="346">
        <f t="shared" si="245"/>
        <v>903</v>
      </c>
      <c r="W556" s="347">
        <v>15</v>
      </c>
      <c r="X556" s="348">
        <v>3</v>
      </c>
      <c r="Y556" s="346">
        <f t="shared" si="246"/>
        <v>904</v>
      </c>
      <c r="Z556" s="347">
        <v>15</v>
      </c>
      <c r="AA556" s="348">
        <v>4</v>
      </c>
      <c r="AB556" s="346">
        <f t="shared" si="247"/>
        <v>919</v>
      </c>
      <c r="AC556" s="347">
        <v>15</v>
      </c>
      <c r="AD556" s="348">
        <v>19</v>
      </c>
      <c r="AE556" s="346">
        <f t="shared" si="248"/>
        <v>919</v>
      </c>
      <c r="AF556" s="347">
        <v>15</v>
      </c>
      <c r="AG556" s="348">
        <v>19</v>
      </c>
      <c r="AH556" s="343">
        <f t="shared" si="261"/>
        <v>8041</v>
      </c>
      <c r="AI556" s="343">
        <f t="shared" si="249"/>
        <v>8088</v>
      </c>
      <c r="AJ556" s="343">
        <f t="shared" si="250"/>
        <v>8103</v>
      </c>
      <c r="AK556" s="343">
        <f t="shared" si="251"/>
        <v>8103</v>
      </c>
      <c r="AL556" s="343">
        <f t="shared" si="252"/>
        <v>8104</v>
      </c>
      <c r="AM556" s="343">
        <f t="shared" si="253"/>
        <v>8119</v>
      </c>
      <c r="AN556" s="345">
        <f t="shared" si="254"/>
        <v>8119</v>
      </c>
      <c r="AO556" s="343">
        <f t="shared" si="262"/>
        <v>1</v>
      </c>
      <c r="AP556" s="343">
        <f t="shared" si="263"/>
        <v>47</v>
      </c>
      <c r="AQ556" s="343">
        <f t="shared" si="264"/>
        <v>15</v>
      </c>
      <c r="AR556" s="343">
        <f t="shared" si="265"/>
        <v>0</v>
      </c>
      <c r="AS556" s="343">
        <f t="shared" si="266"/>
        <v>1</v>
      </c>
      <c r="AT556" s="343">
        <f t="shared" si="267"/>
        <v>15</v>
      </c>
      <c r="AU556" s="343">
        <f t="shared" si="268"/>
        <v>16</v>
      </c>
      <c r="AV556" s="343">
        <f t="shared" si="269"/>
        <v>0</v>
      </c>
      <c r="AW556" s="345">
        <f t="shared" si="270"/>
        <v>78</v>
      </c>
    </row>
    <row r="557" spans="1:49" x14ac:dyDescent="0.55000000000000004">
      <c r="A557" s="339">
        <f t="shared" si="255"/>
        <v>6</v>
      </c>
      <c r="B557" s="339">
        <v>22</v>
      </c>
      <c r="C557" s="339">
        <f t="shared" si="242"/>
        <v>7200</v>
      </c>
      <c r="D557" s="339">
        <f t="shared" si="256"/>
        <v>860</v>
      </c>
      <c r="E557" s="340">
        <f t="shared" si="257"/>
        <v>0.59722222222222221</v>
      </c>
      <c r="F557" s="339" t="str">
        <f t="shared" si="258"/>
        <v>Pico</v>
      </c>
      <c r="G557" s="341">
        <v>14</v>
      </c>
      <c r="H557" s="342">
        <v>20</v>
      </c>
      <c r="I557" s="343" t="s">
        <v>243</v>
      </c>
      <c r="J557" s="344" t="str">
        <f t="shared" si="259"/>
        <v>Não</v>
      </c>
      <c r="K557" s="344" t="str">
        <f t="shared" si="271"/>
        <v>Bauru</v>
      </c>
      <c r="L557" s="344" t="str">
        <f t="shared" si="260"/>
        <v>Bauru</v>
      </c>
      <c r="M557" s="344" t="s">
        <v>329</v>
      </c>
      <c r="N557" s="345" t="s">
        <v>17</v>
      </c>
      <c r="O557" s="345" t="s">
        <v>39</v>
      </c>
      <c r="P557" s="346">
        <f t="shared" si="243"/>
        <v>866</v>
      </c>
      <c r="Q557" s="347">
        <v>14</v>
      </c>
      <c r="R557" s="348">
        <v>26</v>
      </c>
      <c r="S557" s="346">
        <f t="shared" si="244"/>
        <v>872</v>
      </c>
      <c r="T557" s="347">
        <v>14</v>
      </c>
      <c r="U557" s="348">
        <v>32</v>
      </c>
      <c r="V557" s="346">
        <f t="shared" si="245"/>
        <v>872</v>
      </c>
      <c r="W557" s="347">
        <v>14</v>
      </c>
      <c r="X557" s="348">
        <v>32</v>
      </c>
      <c r="Y557" s="346">
        <f t="shared" si="246"/>
        <v>886</v>
      </c>
      <c r="Z557" s="347">
        <v>14</v>
      </c>
      <c r="AA557" s="348">
        <v>46</v>
      </c>
      <c r="AB557" s="346">
        <f t="shared" si="247"/>
        <v>888</v>
      </c>
      <c r="AC557" s="347">
        <v>14</v>
      </c>
      <c r="AD557" s="348">
        <v>48</v>
      </c>
      <c r="AE557" s="346">
        <f t="shared" si="248"/>
        <v>901</v>
      </c>
      <c r="AF557" s="347">
        <v>15</v>
      </c>
      <c r="AG557" s="348">
        <v>1</v>
      </c>
      <c r="AH557" s="343">
        <f t="shared" si="261"/>
        <v>8060</v>
      </c>
      <c r="AI557" s="343">
        <f t="shared" si="249"/>
        <v>8066</v>
      </c>
      <c r="AJ557" s="343">
        <f t="shared" si="250"/>
        <v>8072</v>
      </c>
      <c r="AK557" s="343">
        <f t="shared" si="251"/>
        <v>8072</v>
      </c>
      <c r="AL557" s="343">
        <f t="shared" si="252"/>
        <v>8086</v>
      </c>
      <c r="AM557" s="343">
        <f t="shared" si="253"/>
        <v>8088</v>
      </c>
      <c r="AN557" s="345">
        <f t="shared" si="254"/>
        <v>8101</v>
      </c>
      <c r="AO557" s="343">
        <f t="shared" si="262"/>
        <v>1</v>
      </c>
      <c r="AP557" s="343">
        <f t="shared" si="263"/>
        <v>6</v>
      </c>
      <c r="AQ557" s="343">
        <f t="shared" si="264"/>
        <v>6</v>
      </c>
      <c r="AR557" s="343">
        <f t="shared" si="265"/>
        <v>0</v>
      </c>
      <c r="AS557" s="343">
        <f t="shared" si="266"/>
        <v>14</v>
      </c>
      <c r="AT557" s="343">
        <f t="shared" si="267"/>
        <v>2</v>
      </c>
      <c r="AU557" s="343">
        <f t="shared" si="268"/>
        <v>16</v>
      </c>
      <c r="AV557" s="343">
        <f t="shared" si="269"/>
        <v>13</v>
      </c>
      <c r="AW557" s="345">
        <f t="shared" si="270"/>
        <v>41</v>
      </c>
    </row>
    <row r="558" spans="1:49" x14ac:dyDescent="0.55000000000000004">
      <c r="A558" s="339">
        <f t="shared" si="255"/>
        <v>6</v>
      </c>
      <c r="B558" s="339">
        <v>22</v>
      </c>
      <c r="C558" s="339">
        <f t="shared" si="242"/>
        <v>7200</v>
      </c>
      <c r="D558" s="339">
        <f t="shared" si="256"/>
        <v>886</v>
      </c>
      <c r="E558" s="340">
        <f t="shared" si="257"/>
        <v>0.61527777777777781</v>
      </c>
      <c r="F558" s="339" t="str">
        <f t="shared" si="258"/>
        <v>Pico</v>
      </c>
      <c r="G558" s="341">
        <v>14</v>
      </c>
      <c r="H558" s="342">
        <v>46</v>
      </c>
      <c r="I558" s="343" t="s">
        <v>6</v>
      </c>
      <c r="J558" s="344" t="str">
        <f t="shared" si="259"/>
        <v>Não</v>
      </c>
      <c r="K558" s="344" t="str">
        <f t="shared" si="271"/>
        <v>Bauru</v>
      </c>
      <c r="L558" s="344" t="str">
        <f t="shared" si="260"/>
        <v>Bauru</v>
      </c>
      <c r="M558" s="344" t="s">
        <v>328</v>
      </c>
      <c r="N558" s="345" t="s">
        <v>17</v>
      </c>
      <c r="O558" s="345" t="s">
        <v>7</v>
      </c>
      <c r="P558" s="346">
        <f t="shared" si="243"/>
        <v>891</v>
      </c>
      <c r="Q558" s="347">
        <v>14</v>
      </c>
      <c r="R558" s="348">
        <v>51</v>
      </c>
      <c r="S558" s="346">
        <f t="shared" si="244"/>
        <v>893</v>
      </c>
      <c r="T558" s="347">
        <v>14</v>
      </c>
      <c r="U558" s="348">
        <v>53</v>
      </c>
      <c r="V558" s="346">
        <f t="shared" si="245"/>
        <v>896</v>
      </c>
      <c r="W558" s="347">
        <v>14</v>
      </c>
      <c r="X558" s="348">
        <v>56</v>
      </c>
      <c r="Y558" s="346">
        <f t="shared" si="246"/>
        <v>904</v>
      </c>
      <c r="Z558" s="347">
        <v>15</v>
      </c>
      <c r="AA558" s="348">
        <v>4</v>
      </c>
      <c r="AB558" s="346">
        <f t="shared" si="247"/>
        <v>909</v>
      </c>
      <c r="AC558" s="347">
        <v>15</v>
      </c>
      <c r="AD558" s="348">
        <v>9</v>
      </c>
      <c r="AE558" s="346">
        <f t="shared" si="248"/>
        <v>913</v>
      </c>
      <c r="AF558" s="347">
        <v>15</v>
      </c>
      <c r="AG558" s="348">
        <v>13</v>
      </c>
      <c r="AH558" s="343">
        <f t="shared" si="261"/>
        <v>8086</v>
      </c>
      <c r="AI558" s="343">
        <f t="shared" si="249"/>
        <v>8091</v>
      </c>
      <c r="AJ558" s="343">
        <f t="shared" si="250"/>
        <v>8093</v>
      </c>
      <c r="AK558" s="343">
        <f t="shared" si="251"/>
        <v>8096</v>
      </c>
      <c r="AL558" s="343">
        <f t="shared" si="252"/>
        <v>8104</v>
      </c>
      <c r="AM558" s="343">
        <f t="shared" si="253"/>
        <v>8109</v>
      </c>
      <c r="AN558" s="345">
        <f t="shared" si="254"/>
        <v>8113</v>
      </c>
      <c r="AO558" s="343">
        <f t="shared" si="262"/>
        <v>1</v>
      </c>
      <c r="AP558" s="343">
        <f t="shared" si="263"/>
        <v>5</v>
      </c>
      <c r="AQ558" s="343">
        <f t="shared" si="264"/>
        <v>2</v>
      </c>
      <c r="AR558" s="343">
        <f t="shared" si="265"/>
        <v>3</v>
      </c>
      <c r="AS558" s="343">
        <f t="shared" si="266"/>
        <v>8</v>
      </c>
      <c r="AT558" s="343">
        <f t="shared" si="267"/>
        <v>5</v>
      </c>
      <c r="AU558" s="343">
        <f t="shared" si="268"/>
        <v>13</v>
      </c>
      <c r="AV558" s="343">
        <f t="shared" si="269"/>
        <v>4</v>
      </c>
      <c r="AW558" s="345">
        <f t="shared" si="270"/>
        <v>27</v>
      </c>
    </row>
    <row r="559" spans="1:49" x14ac:dyDescent="0.55000000000000004">
      <c r="A559" s="339">
        <f t="shared" si="255"/>
        <v>6</v>
      </c>
      <c r="B559" s="339">
        <v>22</v>
      </c>
      <c r="C559" s="339">
        <f t="shared" si="242"/>
        <v>7200</v>
      </c>
      <c r="D559" s="339">
        <f t="shared" si="256"/>
        <v>924</v>
      </c>
      <c r="E559" s="340">
        <f t="shared" si="257"/>
        <v>0.64166666666666672</v>
      </c>
      <c r="F559" s="339" t="str">
        <f t="shared" si="258"/>
        <v>Pico</v>
      </c>
      <c r="G559" s="341">
        <v>15</v>
      </c>
      <c r="H559" s="342">
        <v>24</v>
      </c>
      <c r="I559" s="343" t="s">
        <v>47</v>
      </c>
      <c r="J559" s="344" t="str">
        <f t="shared" si="259"/>
        <v>Não</v>
      </c>
      <c r="K559" s="344" t="str">
        <f t="shared" si="271"/>
        <v>Bauru</v>
      </c>
      <c r="L559" s="344" t="str">
        <f t="shared" si="260"/>
        <v>Bauru</v>
      </c>
      <c r="M559" s="344" t="s">
        <v>329</v>
      </c>
      <c r="N559" s="345" t="s">
        <v>17</v>
      </c>
      <c r="O559" s="345" t="s">
        <v>39</v>
      </c>
      <c r="P559" s="346">
        <f t="shared" si="243"/>
        <v>932</v>
      </c>
      <c r="Q559" s="347">
        <v>15</v>
      </c>
      <c r="R559" s="348">
        <v>32</v>
      </c>
      <c r="S559" s="346">
        <f t="shared" si="244"/>
        <v>935</v>
      </c>
      <c r="T559" s="347">
        <v>15</v>
      </c>
      <c r="U559" s="348">
        <v>35</v>
      </c>
      <c r="V559" s="346">
        <f t="shared" si="245"/>
        <v>941</v>
      </c>
      <c r="W559" s="347">
        <v>15</v>
      </c>
      <c r="X559" s="348">
        <v>41</v>
      </c>
      <c r="Y559" s="346">
        <f t="shared" si="246"/>
        <v>946</v>
      </c>
      <c r="Z559" s="347">
        <v>15</v>
      </c>
      <c r="AA559" s="348">
        <v>46</v>
      </c>
      <c r="AB559" s="346">
        <f t="shared" si="247"/>
        <v>0</v>
      </c>
      <c r="AC559" s="347"/>
      <c r="AD559" s="348"/>
      <c r="AE559" s="346">
        <f t="shared" si="248"/>
        <v>0</v>
      </c>
      <c r="AF559" s="347"/>
      <c r="AG559" s="348"/>
      <c r="AH559" s="343">
        <f t="shared" si="261"/>
        <v>8124</v>
      </c>
      <c r="AI559" s="343">
        <f t="shared" si="249"/>
        <v>8132</v>
      </c>
      <c r="AJ559" s="343">
        <f t="shared" si="250"/>
        <v>8135</v>
      </c>
      <c r="AK559" s="343">
        <f t="shared" si="251"/>
        <v>8141</v>
      </c>
      <c r="AL559" s="343">
        <f t="shared" si="252"/>
        <v>8146</v>
      </c>
      <c r="AM559" s="343">
        <f t="shared" si="253"/>
        <v>7200</v>
      </c>
      <c r="AN559" s="345">
        <f t="shared" si="254"/>
        <v>7200</v>
      </c>
      <c r="AO559" s="343">
        <f t="shared" si="262"/>
        <v>1</v>
      </c>
      <c r="AP559" s="343">
        <f t="shared" si="263"/>
        <v>8</v>
      </c>
      <c r="AQ559" s="343">
        <f t="shared" si="264"/>
        <v>3</v>
      </c>
      <c r="AR559" s="343">
        <f t="shared" si="265"/>
        <v>6</v>
      </c>
      <c r="AS559" s="343">
        <f t="shared" si="266"/>
        <v>5</v>
      </c>
      <c r="AT559" s="343">
        <f t="shared" si="267"/>
        <v>-946</v>
      </c>
      <c r="AU559" s="343">
        <f t="shared" si="268"/>
        <v>-941</v>
      </c>
      <c r="AV559" s="343">
        <f t="shared" si="269"/>
        <v>0</v>
      </c>
      <c r="AW559" s="345">
        <f t="shared" si="270"/>
        <v>-924</v>
      </c>
    </row>
    <row r="560" spans="1:49" x14ac:dyDescent="0.55000000000000004">
      <c r="A560" s="339">
        <f t="shared" si="255"/>
        <v>6</v>
      </c>
      <c r="B560" s="339">
        <v>22</v>
      </c>
      <c r="C560" s="339">
        <f t="shared" si="242"/>
        <v>7200</v>
      </c>
      <c r="D560" s="339">
        <f t="shared" si="256"/>
        <v>929</v>
      </c>
      <c r="E560" s="340">
        <f t="shared" si="257"/>
        <v>0.64513888888888882</v>
      </c>
      <c r="F560" s="339" t="str">
        <f t="shared" si="258"/>
        <v>Pico</v>
      </c>
      <c r="G560" s="341">
        <v>15</v>
      </c>
      <c r="H560" s="342">
        <v>29</v>
      </c>
      <c r="I560" s="343" t="s">
        <v>244</v>
      </c>
      <c r="J560" s="344" t="str">
        <f t="shared" si="259"/>
        <v>Não</v>
      </c>
      <c r="K560" s="344" t="str">
        <f t="shared" si="271"/>
        <v>Bauru</v>
      </c>
      <c r="L560" s="344" t="str">
        <f t="shared" si="260"/>
        <v>Bauru</v>
      </c>
      <c r="M560" s="344" t="s">
        <v>331</v>
      </c>
      <c r="N560" s="345" t="s">
        <v>17</v>
      </c>
      <c r="O560" s="345" t="s">
        <v>168</v>
      </c>
      <c r="P560" s="346">
        <f t="shared" si="243"/>
        <v>936</v>
      </c>
      <c r="Q560" s="347">
        <v>15</v>
      </c>
      <c r="R560" s="348">
        <v>36</v>
      </c>
      <c r="S560" s="346">
        <f t="shared" si="244"/>
        <v>938</v>
      </c>
      <c r="T560" s="347">
        <v>15</v>
      </c>
      <c r="U560" s="348">
        <v>38</v>
      </c>
      <c r="V560" s="346">
        <f t="shared" si="245"/>
        <v>941</v>
      </c>
      <c r="W560" s="347">
        <v>15</v>
      </c>
      <c r="X560" s="348">
        <v>41</v>
      </c>
      <c r="Y560" s="346">
        <f t="shared" si="246"/>
        <v>956</v>
      </c>
      <c r="Z560" s="347">
        <v>15</v>
      </c>
      <c r="AA560" s="348">
        <v>56</v>
      </c>
      <c r="AB560" s="346">
        <f t="shared" si="247"/>
        <v>966</v>
      </c>
      <c r="AC560" s="347">
        <v>16</v>
      </c>
      <c r="AD560" s="348">
        <v>6</v>
      </c>
      <c r="AE560" s="346">
        <f t="shared" si="248"/>
        <v>980</v>
      </c>
      <c r="AF560" s="347">
        <v>16</v>
      </c>
      <c r="AG560" s="348">
        <v>20</v>
      </c>
      <c r="AH560" s="343">
        <f t="shared" si="261"/>
        <v>8129</v>
      </c>
      <c r="AI560" s="343">
        <f t="shared" si="249"/>
        <v>8136</v>
      </c>
      <c r="AJ560" s="343">
        <f t="shared" si="250"/>
        <v>8138</v>
      </c>
      <c r="AK560" s="343">
        <f t="shared" si="251"/>
        <v>8141</v>
      </c>
      <c r="AL560" s="343">
        <f t="shared" si="252"/>
        <v>8156</v>
      </c>
      <c r="AM560" s="343">
        <f t="shared" si="253"/>
        <v>8166</v>
      </c>
      <c r="AN560" s="345">
        <f t="shared" si="254"/>
        <v>8180</v>
      </c>
      <c r="AO560" s="343">
        <f t="shared" si="262"/>
        <v>1</v>
      </c>
      <c r="AP560" s="343">
        <f t="shared" si="263"/>
        <v>7</v>
      </c>
      <c r="AQ560" s="343">
        <f t="shared" si="264"/>
        <v>2</v>
      </c>
      <c r="AR560" s="343">
        <f t="shared" si="265"/>
        <v>3</v>
      </c>
      <c r="AS560" s="343">
        <f t="shared" si="266"/>
        <v>15</v>
      </c>
      <c r="AT560" s="343">
        <f t="shared" si="267"/>
        <v>10</v>
      </c>
      <c r="AU560" s="343">
        <f t="shared" si="268"/>
        <v>25</v>
      </c>
      <c r="AV560" s="343">
        <f t="shared" si="269"/>
        <v>14</v>
      </c>
      <c r="AW560" s="345">
        <f t="shared" si="270"/>
        <v>51</v>
      </c>
    </row>
    <row r="561" spans="1:49" x14ac:dyDescent="0.55000000000000004">
      <c r="A561" s="339">
        <f t="shared" si="255"/>
        <v>6</v>
      </c>
      <c r="B561" s="339">
        <v>22</v>
      </c>
      <c r="C561" s="339">
        <f t="shared" si="242"/>
        <v>7200</v>
      </c>
      <c r="D561" s="339">
        <f t="shared" si="256"/>
        <v>957</v>
      </c>
      <c r="E561" s="340">
        <f t="shared" si="257"/>
        <v>0.6645833333333333</v>
      </c>
      <c r="F561" s="339" t="str">
        <f t="shared" si="258"/>
        <v>Pico</v>
      </c>
      <c r="G561" s="341">
        <v>15</v>
      </c>
      <c r="H561" s="342">
        <v>57</v>
      </c>
      <c r="I561" s="343" t="s">
        <v>245</v>
      </c>
      <c r="J561" s="344" t="str">
        <f t="shared" si="259"/>
        <v>Não</v>
      </c>
      <c r="K561" s="344" t="str">
        <f t="shared" si="271"/>
        <v>Bauru</v>
      </c>
      <c r="L561" s="344" t="str">
        <f t="shared" si="260"/>
        <v>Bauru</v>
      </c>
      <c r="M561" s="344" t="s">
        <v>325</v>
      </c>
      <c r="N561" s="345" t="s">
        <v>3</v>
      </c>
      <c r="O561" s="345" t="s">
        <v>4</v>
      </c>
      <c r="P561" s="346">
        <f t="shared" si="243"/>
        <v>962</v>
      </c>
      <c r="Q561" s="347">
        <v>16</v>
      </c>
      <c r="R561" s="348">
        <v>2</v>
      </c>
      <c r="S561" s="346">
        <f t="shared" si="244"/>
        <v>965</v>
      </c>
      <c r="T561" s="347">
        <v>16</v>
      </c>
      <c r="U561" s="348">
        <v>5</v>
      </c>
      <c r="V561" s="346">
        <f t="shared" si="245"/>
        <v>975</v>
      </c>
      <c r="W561" s="347">
        <v>16</v>
      </c>
      <c r="X561" s="348">
        <v>15</v>
      </c>
      <c r="Y561" s="346">
        <f t="shared" si="246"/>
        <v>987</v>
      </c>
      <c r="Z561" s="347">
        <v>16</v>
      </c>
      <c r="AA561" s="348">
        <v>27</v>
      </c>
      <c r="AB561" s="346">
        <f t="shared" si="247"/>
        <v>988</v>
      </c>
      <c r="AC561" s="347">
        <v>16</v>
      </c>
      <c r="AD561" s="348">
        <v>28</v>
      </c>
      <c r="AE561" s="346">
        <f t="shared" si="248"/>
        <v>993</v>
      </c>
      <c r="AF561" s="347">
        <v>16</v>
      </c>
      <c r="AG561" s="348">
        <v>33</v>
      </c>
      <c r="AH561" s="343">
        <f t="shared" si="261"/>
        <v>8157</v>
      </c>
      <c r="AI561" s="343">
        <f t="shared" si="249"/>
        <v>8162</v>
      </c>
      <c r="AJ561" s="343">
        <f t="shared" si="250"/>
        <v>8165</v>
      </c>
      <c r="AK561" s="343">
        <f t="shared" si="251"/>
        <v>8175</v>
      </c>
      <c r="AL561" s="343">
        <f t="shared" si="252"/>
        <v>8187</v>
      </c>
      <c r="AM561" s="343">
        <f t="shared" si="253"/>
        <v>8188</v>
      </c>
      <c r="AN561" s="345">
        <f t="shared" si="254"/>
        <v>8193</v>
      </c>
      <c r="AO561" s="343">
        <f t="shared" si="262"/>
        <v>1</v>
      </c>
      <c r="AP561" s="343">
        <f t="shared" si="263"/>
        <v>5</v>
      </c>
      <c r="AQ561" s="343">
        <f t="shared" si="264"/>
        <v>3</v>
      </c>
      <c r="AR561" s="343">
        <f t="shared" si="265"/>
        <v>10</v>
      </c>
      <c r="AS561" s="343">
        <f t="shared" si="266"/>
        <v>12</v>
      </c>
      <c r="AT561" s="343">
        <f t="shared" si="267"/>
        <v>1</v>
      </c>
      <c r="AU561" s="343">
        <f t="shared" si="268"/>
        <v>13</v>
      </c>
      <c r="AV561" s="343">
        <f t="shared" si="269"/>
        <v>5</v>
      </c>
      <c r="AW561" s="345">
        <f t="shared" si="270"/>
        <v>36</v>
      </c>
    </row>
    <row r="562" spans="1:49" x14ac:dyDescent="0.55000000000000004">
      <c r="A562" s="339">
        <f t="shared" si="255"/>
        <v>6</v>
      </c>
      <c r="B562" s="339">
        <v>22</v>
      </c>
      <c r="C562" s="339">
        <f t="shared" si="242"/>
        <v>7200</v>
      </c>
      <c r="D562" s="339">
        <f t="shared" si="256"/>
        <v>967</v>
      </c>
      <c r="E562" s="340">
        <f t="shared" si="257"/>
        <v>0.67152777777777783</v>
      </c>
      <c r="F562" s="339" t="str">
        <f t="shared" si="258"/>
        <v>Pico</v>
      </c>
      <c r="G562" s="341">
        <v>16</v>
      </c>
      <c r="H562" s="342">
        <v>7</v>
      </c>
      <c r="I562" s="343" t="s">
        <v>128</v>
      </c>
      <c r="J562" s="344" t="str">
        <f t="shared" si="259"/>
        <v>Não</v>
      </c>
      <c r="K562" s="344" t="str">
        <f t="shared" si="271"/>
        <v>Bauru</v>
      </c>
      <c r="L562" s="344" t="str">
        <f t="shared" si="260"/>
        <v>Bauru</v>
      </c>
      <c r="M562" s="344" t="s">
        <v>333</v>
      </c>
      <c r="N562" s="345" t="s">
        <v>22</v>
      </c>
      <c r="O562" s="345" t="s">
        <v>25</v>
      </c>
      <c r="P562" s="346">
        <f t="shared" si="243"/>
        <v>973</v>
      </c>
      <c r="Q562" s="347">
        <v>16</v>
      </c>
      <c r="R562" s="348">
        <v>13</v>
      </c>
      <c r="S562" s="346">
        <f t="shared" si="244"/>
        <v>973</v>
      </c>
      <c r="T562" s="347">
        <v>16</v>
      </c>
      <c r="U562" s="348">
        <v>13</v>
      </c>
      <c r="V562" s="346">
        <f t="shared" si="245"/>
        <v>978</v>
      </c>
      <c r="W562" s="347">
        <v>16</v>
      </c>
      <c r="X562" s="348">
        <v>18</v>
      </c>
      <c r="Y562" s="346">
        <f t="shared" si="246"/>
        <v>989</v>
      </c>
      <c r="Z562" s="347">
        <v>16</v>
      </c>
      <c r="AA562" s="348">
        <v>29</v>
      </c>
      <c r="AB562" s="346">
        <f t="shared" si="247"/>
        <v>994</v>
      </c>
      <c r="AC562" s="347">
        <v>16</v>
      </c>
      <c r="AD562" s="348">
        <v>34</v>
      </c>
      <c r="AE562" s="346">
        <f t="shared" si="248"/>
        <v>1009</v>
      </c>
      <c r="AF562" s="347">
        <v>16</v>
      </c>
      <c r="AG562" s="348">
        <v>49</v>
      </c>
      <c r="AH562" s="343">
        <f t="shared" si="261"/>
        <v>8167</v>
      </c>
      <c r="AI562" s="343">
        <f t="shared" si="249"/>
        <v>8173</v>
      </c>
      <c r="AJ562" s="343">
        <f t="shared" si="250"/>
        <v>8173</v>
      </c>
      <c r="AK562" s="343">
        <f t="shared" si="251"/>
        <v>8178</v>
      </c>
      <c r="AL562" s="343">
        <f t="shared" si="252"/>
        <v>8189</v>
      </c>
      <c r="AM562" s="343">
        <f t="shared" si="253"/>
        <v>8194</v>
      </c>
      <c r="AN562" s="345">
        <f t="shared" si="254"/>
        <v>8209</v>
      </c>
      <c r="AO562" s="343">
        <f t="shared" si="262"/>
        <v>1</v>
      </c>
      <c r="AP562" s="343">
        <f t="shared" si="263"/>
        <v>6</v>
      </c>
      <c r="AQ562" s="343">
        <f t="shared" si="264"/>
        <v>0</v>
      </c>
      <c r="AR562" s="343">
        <f t="shared" si="265"/>
        <v>5</v>
      </c>
      <c r="AS562" s="343">
        <f t="shared" si="266"/>
        <v>11</v>
      </c>
      <c r="AT562" s="343">
        <f t="shared" si="267"/>
        <v>5</v>
      </c>
      <c r="AU562" s="343">
        <f t="shared" si="268"/>
        <v>16</v>
      </c>
      <c r="AV562" s="343">
        <f t="shared" si="269"/>
        <v>15</v>
      </c>
      <c r="AW562" s="345">
        <f t="shared" si="270"/>
        <v>42</v>
      </c>
    </row>
    <row r="563" spans="1:49" x14ac:dyDescent="0.55000000000000004">
      <c r="A563" s="339">
        <f t="shared" si="255"/>
        <v>6</v>
      </c>
      <c r="B563" s="339">
        <v>22</v>
      </c>
      <c r="C563" s="339">
        <f t="shared" si="242"/>
        <v>7200</v>
      </c>
      <c r="D563" s="339">
        <f t="shared" si="256"/>
        <v>973</v>
      </c>
      <c r="E563" s="340">
        <f t="shared" si="257"/>
        <v>0.67569444444444438</v>
      </c>
      <c r="F563" s="339" t="str">
        <f t="shared" si="258"/>
        <v>Pico</v>
      </c>
      <c r="G563" s="341">
        <v>16</v>
      </c>
      <c r="H563" s="342">
        <v>13</v>
      </c>
      <c r="I563" s="343" t="s">
        <v>6</v>
      </c>
      <c r="J563" s="344" t="str">
        <f t="shared" si="259"/>
        <v>Não</v>
      </c>
      <c r="K563" s="344" t="str">
        <f t="shared" si="271"/>
        <v>Bauru</v>
      </c>
      <c r="L563" s="344" t="str">
        <f t="shared" si="260"/>
        <v>Bauru</v>
      </c>
      <c r="M563" s="344" t="s">
        <v>333</v>
      </c>
      <c r="N563" s="345" t="s">
        <v>22</v>
      </c>
      <c r="O563" s="345" t="s">
        <v>23</v>
      </c>
      <c r="P563" s="346">
        <f t="shared" si="243"/>
        <v>1013</v>
      </c>
      <c r="Q563" s="347">
        <v>16</v>
      </c>
      <c r="R563" s="348">
        <v>53</v>
      </c>
      <c r="S563" s="346">
        <f t="shared" si="244"/>
        <v>1015</v>
      </c>
      <c r="T563" s="347">
        <v>16</v>
      </c>
      <c r="U563" s="348">
        <v>55</v>
      </c>
      <c r="V563" s="346">
        <f t="shared" si="245"/>
        <v>1027</v>
      </c>
      <c r="W563" s="347">
        <v>17</v>
      </c>
      <c r="X563" s="348">
        <v>7</v>
      </c>
      <c r="Y563" s="346">
        <f t="shared" si="246"/>
        <v>1042</v>
      </c>
      <c r="Z563" s="347">
        <v>17</v>
      </c>
      <c r="AA563" s="348">
        <v>22</v>
      </c>
      <c r="AB563" s="346">
        <f t="shared" si="247"/>
        <v>1053</v>
      </c>
      <c r="AC563" s="347">
        <v>17</v>
      </c>
      <c r="AD563" s="348">
        <v>33</v>
      </c>
      <c r="AE563" s="346">
        <f t="shared" si="248"/>
        <v>1067</v>
      </c>
      <c r="AF563" s="347">
        <v>17</v>
      </c>
      <c r="AG563" s="348">
        <v>47</v>
      </c>
      <c r="AH563" s="343">
        <f t="shared" si="261"/>
        <v>8173</v>
      </c>
      <c r="AI563" s="343">
        <f t="shared" si="249"/>
        <v>8213</v>
      </c>
      <c r="AJ563" s="343">
        <f t="shared" si="250"/>
        <v>8215</v>
      </c>
      <c r="AK563" s="343">
        <f t="shared" si="251"/>
        <v>8227</v>
      </c>
      <c r="AL563" s="343">
        <f t="shared" si="252"/>
        <v>8242</v>
      </c>
      <c r="AM563" s="343">
        <f t="shared" si="253"/>
        <v>8253</v>
      </c>
      <c r="AN563" s="345">
        <f t="shared" si="254"/>
        <v>8267</v>
      </c>
      <c r="AO563" s="343">
        <f t="shared" si="262"/>
        <v>1</v>
      </c>
      <c r="AP563" s="343">
        <f t="shared" si="263"/>
        <v>40</v>
      </c>
      <c r="AQ563" s="343">
        <f t="shared" si="264"/>
        <v>2</v>
      </c>
      <c r="AR563" s="343">
        <f t="shared" si="265"/>
        <v>12</v>
      </c>
      <c r="AS563" s="343">
        <f t="shared" si="266"/>
        <v>15</v>
      </c>
      <c r="AT563" s="343">
        <f t="shared" si="267"/>
        <v>11</v>
      </c>
      <c r="AU563" s="343">
        <f t="shared" si="268"/>
        <v>26</v>
      </c>
      <c r="AV563" s="343">
        <f t="shared" si="269"/>
        <v>14</v>
      </c>
      <c r="AW563" s="345">
        <f t="shared" si="270"/>
        <v>94</v>
      </c>
    </row>
    <row r="564" spans="1:49" x14ac:dyDescent="0.55000000000000004">
      <c r="A564" s="339">
        <f t="shared" si="255"/>
        <v>6</v>
      </c>
      <c r="B564" s="339">
        <v>22</v>
      </c>
      <c r="C564" s="339">
        <f t="shared" si="242"/>
        <v>7200</v>
      </c>
      <c r="D564" s="339">
        <f t="shared" si="256"/>
        <v>975</v>
      </c>
      <c r="E564" s="340">
        <f t="shared" si="257"/>
        <v>0.67708333333333337</v>
      </c>
      <c r="F564" s="339" t="str">
        <f t="shared" si="258"/>
        <v>Pico</v>
      </c>
      <c r="G564" s="341">
        <v>16</v>
      </c>
      <c r="H564" s="342">
        <v>15</v>
      </c>
      <c r="I564" s="343" t="s">
        <v>101</v>
      </c>
      <c r="J564" s="344" t="str">
        <f t="shared" si="259"/>
        <v>Não</v>
      </c>
      <c r="K564" s="344" t="str">
        <f t="shared" si="271"/>
        <v>Região</v>
      </c>
      <c r="L564" s="344" t="str">
        <f t="shared" si="260"/>
        <v>Lençóis Paulista</v>
      </c>
      <c r="M564" s="344" t="s">
        <v>334</v>
      </c>
      <c r="N564" s="345" t="s">
        <v>3</v>
      </c>
      <c r="O564" s="345" t="s">
        <v>49</v>
      </c>
      <c r="P564" s="346">
        <f t="shared" si="243"/>
        <v>980</v>
      </c>
      <c r="Q564" s="347">
        <v>16</v>
      </c>
      <c r="R564" s="348">
        <v>20</v>
      </c>
      <c r="S564" s="346">
        <f t="shared" si="244"/>
        <v>980</v>
      </c>
      <c r="T564" s="347">
        <v>16</v>
      </c>
      <c r="U564" s="348">
        <v>20</v>
      </c>
      <c r="V564" s="346">
        <f t="shared" si="245"/>
        <v>1001</v>
      </c>
      <c r="W564" s="347">
        <v>16</v>
      </c>
      <c r="X564" s="348">
        <v>41</v>
      </c>
      <c r="Y564" s="346">
        <f t="shared" si="246"/>
        <v>1026</v>
      </c>
      <c r="Z564" s="347">
        <v>17</v>
      </c>
      <c r="AA564" s="348">
        <v>6</v>
      </c>
      <c r="AB564" s="346">
        <f t="shared" si="247"/>
        <v>1026</v>
      </c>
      <c r="AC564" s="347">
        <v>17</v>
      </c>
      <c r="AD564" s="348">
        <v>6</v>
      </c>
      <c r="AE564" s="346">
        <f t="shared" si="248"/>
        <v>1026</v>
      </c>
      <c r="AF564" s="347">
        <v>17</v>
      </c>
      <c r="AG564" s="348">
        <v>6</v>
      </c>
      <c r="AH564" s="343">
        <f t="shared" si="261"/>
        <v>8175</v>
      </c>
      <c r="AI564" s="343">
        <f t="shared" si="249"/>
        <v>8180</v>
      </c>
      <c r="AJ564" s="343">
        <f t="shared" si="250"/>
        <v>8180</v>
      </c>
      <c r="AK564" s="343">
        <f t="shared" si="251"/>
        <v>8201</v>
      </c>
      <c r="AL564" s="343">
        <f t="shared" si="252"/>
        <v>8226</v>
      </c>
      <c r="AM564" s="343">
        <f t="shared" si="253"/>
        <v>8226</v>
      </c>
      <c r="AN564" s="345">
        <f t="shared" si="254"/>
        <v>8226</v>
      </c>
      <c r="AO564" s="343">
        <f t="shared" si="262"/>
        <v>1</v>
      </c>
      <c r="AP564" s="343">
        <f t="shared" si="263"/>
        <v>5</v>
      </c>
      <c r="AQ564" s="343">
        <f t="shared" si="264"/>
        <v>0</v>
      </c>
      <c r="AR564" s="343">
        <f t="shared" si="265"/>
        <v>21</v>
      </c>
      <c r="AS564" s="343">
        <f t="shared" si="266"/>
        <v>25</v>
      </c>
      <c r="AT564" s="343">
        <f t="shared" si="267"/>
        <v>0</v>
      </c>
      <c r="AU564" s="343">
        <f t="shared" si="268"/>
        <v>25</v>
      </c>
      <c r="AV564" s="343">
        <f t="shared" si="269"/>
        <v>0</v>
      </c>
      <c r="AW564" s="345">
        <f t="shared" si="270"/>
        <v>51</v>
      </c>
    </row>
    <row r="565" spans="1:49" x14ac:dyDescent="0.55000000000000004">
      <c r="A565" s="339">
        <f t="shared" si="255"/>
        <v>6</v>
      </c>
      <c r="B565" s="339">
        <v>22</v>
      </c>
      <c r="C565" s="339">
        <f t="shared" si="242"/>
        <v>7200</v>
      </c>
      <c r="D565" s="339">
        <f t="shared" si="256"/>
        <v>984</v>
      </c>
      <c r="E565" s="340">
        <f t="shared" si="257"/>
        <v>0.68333333333333324</v>
      </c>
      <c r="F565" s="339" t="str">
        <f t="shared" si="258"/>
        <v>Pico</v>
      </c>
      <c r="G565" s="341">
        <v>16</v>
      </c>
      <c r="H565" s="342">
        <v>24</v>
      </c>
      <c r="I565" s="343" t="s">
        <v>99</v>
      </c>
      <c r="J565" s="344" t="str">
        <f t="shared" si="259"/>
        <v>Não</v>
      </c>
      <c r="K565" s="344" t="str">
        <f t="shared" si="271"/>
        <v>Região</v>
      </c>
      <c r="L565" s="344" t="str">
        <f t="shared" si="260"/>
        <v>Iacanga</v>
      </c>
      <c r="M565" s="344" t="s">
        <v>337</v>
      </c>
      <c r="N565" s="345" t="s">
        <v>17</v>
      </c>
      <c r="O565" s="345" t="s">
        <v>100</v>
      </c>
      <c r="P565" s="346">
        <f t="shared" si="243"/>
        <v>987</v>
      </c>
      <c r="Q565" s="347">
        <v>16</v>
      </c>
      <c r="R565" s="348">
        <v>27</v>
      </c>
      <c r="S565" s="346">
        <f t="shared" si="244"/>
        <v>987</v>
      </c>
      <c r="T565" s="347">
        <v>16</v>
      </c>
      <c r="U565" s="348">
        <v>27</v>
      </c>
      <c r="V565" s="346">
        <f t="shared" si="245"/>
        <v>999</v>
      </c>
      <c r="W565" s="347">
        <v>16</v>
      </c>
      <c r="X565" s="348">
        <v>39</v>
      </c>
      <c r="Y565" s="346">
        <f t="shared" si="246"/>
        <v>1005</v>
      </c>
      <c r="Z565" s="347">
        <v>16</v>
      </c>
      <c r="AA565" s="348">
        <v>45</v>
      </c>
      <c r="AB565" s="346">
        <f t="shared" si="247"/>
        <v>1014</v>
      </c>
      <c r="AC565" s="347">
        <v>16</v>
      </c>
      <c r="AD565" s="348">
        <v>54</v>
      </c>
      <c r="AE565" s="346">
        <f t="shared" si="248"/>
        <v>1014</v>
      </c>
      <c r="AF565" s="347">
        <v>16</v>
      </c>
      <c r="AG565" s="348">
        <v>54</v>
      </c>
      <c r="AH565" s="343">
        <f t="shared" si="261"/>
        <v>8184</v>
      </c>
      <c r="AI565" s="343">
        <f t="shared" si="249"/>
        <v>8187</v>
      </c>
      <c r="AJ565" s="343">
        <f t="shared" si="250"/>
        <v>8187</v>
      </c>
      <c r="AK565" s="343">
        <f t="shared" si="251"/>
        <v>8199</v>
      </c>
      <c r="AL565" s="343">
        <f t="shared" si="252"/>
        <v>8205</v>
      </c>
      <c r="AM565" s="343">
        <f t="shared" si="253"/>
        <v>8214</v>
      </c>
      <c r="AN565" s="345">
        <f t="shared" si="254"/>
        <v>8214</v>
      </c>
      <c r="AO565" s="343">
        <f t="shared" si="262"/>
        <v>1</v>
      </c>
      <c r="AP565" s="343">
        <f t="shared" si="263"/>
        <v>3</v>
      </c>
      <c r="AQ565" s="343">
        <f t="shared" si="264"/>
        <v>0</v>
      </c>
      <c r="AR565" s="343">
        <f t="shared" si="265"/>
        <v>12</v>
      </c>
      <c r="AS565" s="343">
        <f t="shared" si="266"/>
        <v>6</v>
      </c>
      <c r="AT565" s="343">
        <f t="shared" si="267"/>
        <v>9</v>
      </c>
      <c r="AU565" s="343">
        <f t="shared" si="268"/>
        <v>15</v>
      </c>
      <c r="AV565" s="343">
        <f t="shared" si="269"/>
        <v>0</v>
      </c>
      <c r="AW565" s="345">
        <f t="shared" si="270"/>
        <v>30</v>
      </c>
    </row>
    <row r="566" spans="1:49" x14ac:dyDescent="0.55000000000000004">
      <c r="A566" s="339">
        <f t="shared" si="255"/>
        <v>6</v>
      </c>
      <c r="B566" s="339">
        <v>22</v>
      </c>
      <c r="C566" s="339">
        <f t="shared" si="242"/>
        <v>7200</v>
      </c>
      <c r="D566" s="339">
        <f t="shared" si="256"/>
        <v>985</v>
      </c>
      <c r="E566" s="340">
        <f t="shared" si="257"/>
        <v>0.68402777777777779</v>
      </c>
      <c r="F566" s="339" t="str">
        <f t="shared" si="258"/>
        <v>Pico</v>
      </c>
      <c r="G566" s="341">
        <v>16</v>
      </c>
      <c r="H566" s="342">
        <v>25</v>
      </c>
      <c r="I566" s="343" t="s">
        <v>64</v>
      </c>
      <c r="J566" s="344" t="str">
        <f t="shared" si="259"/>
        <v>Não</v>
      </c>
      <c r="K566" s="344" t="str">
        <f t="shared" si="271"/>
        <v>Bauru</v>
      </c>
      <c r="L566" s="344" t="str">
        <f t="shared" si="260"/>
        <v>Bauru</v>
      </c>
      <c r="M566" s="344" t="s">
        <v>325</v>
      </c>
      <c r="N566" s="345" t="s">
        <v>3</v>
      </c>
      <c r="O566" s="345" t="s">
        <v>4</v>
      </c>
      <c r="P566" s="346">
        <f t="shared" si="243"/>
        <v>994</v>
      </c>
      <c r="Q566" s="347">
        <v>16</v>
      </c>
      <c r="R566" s="348">
        <v>34</v>
      </c>
      <c r="S566" s="346">
        <f t="shared" si="244"/>
        <v>994</v>
      </c>
      <c r="T566" s="347">
        <v>16</v>
      </c>
      <c r="U566" s="348">
        <v>34</v>
      </c>
      <c r="V566" s="346">
        <f t="shared" si="245"/>
        <v>1004</v>
      </c>
      <c r="W566" s="347">
        <v>16</v>
      </c>
      <c r="X566" s="348">
        <v>44</v>
      </c>
      <c r="Y566" s="346">
        <f t="shared" si="246"/>
        <v>1016</v>
      </c>
      <c r="Z566" s="347">
        <v>16</v>
      </c>
      <c r="AA566" s="348">
        <v>56</v>
      </c>
      <c r="AB566" s="346">
        <f t="shared" si="247"/>
        <v>1059</v>
      </c>
      <c r="AC566" s="347">
        <v>17</v>
      </c>
      <c r="AD566" s="348">
        <v>39</v>
      </c>
      <c r="AE566" s="346">
        <f t="shared" si="248"/>
        <v>1059</v>
      </c>
      <c r="AF566" s="347">
        <v>17</v>
      </c>
      <c r="AG566" s="348">
        <v>39</v>
      </c>
      <c r="AH566" s="343">
        <f t="shared" si="261"/>
        <v>8185</v>
      </c>
      <c r="AI566" s="343">
        <f t="shared" si="249"/>
        <v>8194</v>
      </c>
      <c r="AJ566" s="343">
        <f t="shared" si="250"/>
        <v>8194</v>
      </c>
      <c r="AK566" s="343">
        <f t="shared" si="251"/>
        <v>8204</v>
      </c>
      <c r="AL566" s="343">
        <f t="shared" si="252"/>
        <v>8216</v>
      </c>
      <c r="AM566" s="343">
        <f t="shared" si="253"/>
        <v>8259</v>
      </c>
      <c r="AN566" s="345">
        <f t="shared" si="254"/>
        <v>8259</v>
      </c>
      <c r="AO566" s="343">
        <f t="shared" si="262"/>
        <v>1</v>
      </c>
      <c r="AP566" s="343">
        <f t="shared" si="263"/>
        <v>9</v>
      </c>
      <c r="AQ566" s="343">
        <f t="shared" si="264"/>
        <v>0</v>
      </c>
      <c r="AR566" s="343">
        <f t="shared" si="265"/>
        <v>10</v>
      </c>
      <c r="AS566" s="343">
        <f t="shared" si="266"/>
        <v>12</v>
      </c>
      <c r="AT566" s="343">
        <f t="shared" si="267"/>
        <v>43</v>
      </c>
      <c r="AU566" s="343">
        <f t="shared" si="268"/>
        <v>55</v>
      </c>
      <c r="AV566" s="343">
        <f t="shared" si="269"/>
        <v>0</v>
      </c>
      <c r="AW566" s="345">
        <f t="shared" si="270"/>
        <v>74</v>
      </c>
    </row>
    <row r="567" spans="1:49" x14ac:dyDescent="0.55000000000000004">
      <c r="A567" s="339">
        <f t="shared" si="255"/>
        <v>6</v>
      </c>
      <c r="B567" s="339">
        <v>22</v>
      </c>
      <c r="C567" s="339">
        <f t="shared" ref="C567:C600" si="272">5*1440</f>
        <v>7200</v>
      </c>
      <c r="D567" s="339">
        <f t="shared" si="256"/>
        <v>998</v>
      </c>
      <c r="E567" s="340">
        <f t="shared" si="257"/>
        <v>0.69305555555555554</v>
      </c>
      <c r="F567" s="339" t="str">
        <f t="shared" si="258"/>
        <v>Pico</v>
      </c>
      <c r="G567" s="341">
        <v>16</v>
      </c>
      <c r="H567" s="342">
        <v>38</v>
      </c>
      <c r="I567" s="343" t="s">
        <v>6</v>
      </c>
      <c r="J567" s="344" t="str">
        <f t="shared" si="259"/>
        <v>Não</v>
      </c>
      <c r="K567" s="344" t="str">
        <f t="shared" si="271"/>
        <v>Bauru</v>
      </c>
      <c r="L567" s="344" t="str">
        <f t="shared" si="260"/>
        <v>Bauru</v>
      </c>
      <c r="M567" s="344" t="s">
        <v>328</v>
      </c>
      <c r="N567" s="345" t="s">
        <v>3</v>
      </c>
      <c r="O567" s="345" t="s">
        <v>36</v>
      </c>
      <c r="P567" s="346">
        <f t="shared" si="243"/>
        <v>1007</v>
      </c>
      <c r="Q567" s="347">
        <v>16</v>
      </c>
      <c r="R567" s="348">
        <v>47</v>
      </c>
      <c r="S567" s="346">
        <f t="shared" si="244"/>
        <v>1010</v>
      </c>
      <c r="T567" s="347">
        <v>16</v>
      </c>
      <c r="U567" s="348">
        <v>50</v>
      </c>
      <c r="V567" s="346">
        <f t="shared" si="245"/>
        <v>1014</v>
      </c>
      <c r="W567" s="347">
        <v>16</v>
      </c>
      <c r="X567" s="348">
        <v>54</v>
      </c>
      <c r="Y567" s="346">
        <f t="shared" si="246"/>
        <v>1034</v>
      </c>
      <c r="Z567" s="347">
        <v>17</v>
      </c>
      <c r="AA567" s="348">
        <v>14</v>
      </c>
      <c r="AB567" s="346">
        <f t="shared" si="247"/>
        <v>1037</v>
      </c>
      <c r="AC567" s="347">
        <v>17</v>
      </c>
      <c r="AD567" s="348">
        <v>17</v>
      </c>
      <c r="AE567" s="346">
        <f t="shared" si="248"/>
        <v>1048</v>
      </c>
      <c r="AF567" s="347">
        <v>17</v>
      </c>
      <c r="AG567" s="348">
        <v>28</v>
      </c>
      <c r="AH567" s="343">
        <f t="shared" si="261"/>
        <v>8198</v>
      </c>
      <c r="AI567" s="343">
        <f t="shared" si="249"/>
        <v>8207</v>
      </c>
      <c r="AJ567" s="343">
        <f t="shared" si="250"/>
        <v>8210</v>
      </c>
      <c r="AK567" s="343">
        <f t="shared" si="251"/>
        <v>8214</v>
      </c>
      <c r="AL567" s="343">
        <f t="shared" si="252"/>
        <v>8234</v>
      </c>
      <c r="AM567" s="343">
        <f t="shared" si="253"/>
        <v>8237</v>
      </c>
      <c r="AN567" s="345">
        <f t="shared" si="254"/>
        <v>8248</v>
      </c>
      <c r="AO567" s="343">
        <f t="shared" si="262"/>
        <v>1</v>
      </c>
      <c r="AP567" s="343">
        <f t="shared" si="263"/>
        <v>9</v>
      </c>
      <c r="AQ567" s="343">
        <f t="shared" si="264"/>
        <v>3</v>
      </c>
      <c r="AR567" s="343">
        <f t="shared" si="265"/>
        <v>4</v>
      </c>
      <c r="AS567" s="343">
        <f t="shared" si="266"/>
        <v>20</v>
      </c>
      <c r="AT567" s="343">
        <f t="shared" si="267"/>
        <v>3</v>
      </c>
      <c r="AU567" s="343">
        <f t="shared" si="268"/>
        <v>23</v>
      </c>
      <c r="AV567" s="343">
        <f t="shared" si="269"/>
        <v>11</v>
      </c>
      <c r="AW567" s="345">
        <f t="shared" si="270"/>
        <v>50</v>
      </c>
    </row>
    <row r="568" spans="1:49" x14ac:dyDescent="0.55000000000000004">
      <c r="A568" s="339">
        <f t="shared" si="255"/>
        <v>6</v>
      </c>
      <c r="B568" s="339">
        <v>22</v>
      </c>
      <c r="C568" s="339">
        <f t="shared" si="272"/>
        <v>7200</v>
      </c>
      <c r="D568" s="339">
        <f t="shared" si="256"/>
        <v>1004</v>
      </c>
      <c r="E568" s="340">
        <f t="shared" si="257"/>
        <v>0.6972222222222223</v>
      </c>
      <c r="F568" s="339" t="str">
        <f t="shared" si="258"/>
        <v>Pico</v>
      </c>
      <c r="G568" s="341">
        <v>16</v>
      </c>
      <c r="H568" s="342">
        <v>44</v>
      </c>
      <c r="I568" s="343" t="s">
        <v>208</v>
      </c>
      <c r="J568" s="344" t="str">
        <f t="shared" si="259"/>
        <v>Não</v>
      </c>
      <c r="K568" s="344" t="str">
        <f t="shared" si="271"/>
        <v>Bauru</v>
      </c>
      <c r="L568" s="344" t="str">
        <f t="shared" si="260"/>
        <v>Bauru</v>
      </c>
      <c r="M568" s="344" t="s">
        <v>329</v>
      </c>
      <c r="N568" s="345" t="s">
        <v>17</v>
      </c>
      <c r="O568" s="345" t="s">
        <v>12</v>
      </c>
      <c r="P568" s="346">
        <f t="shared" si="243"/>
        <v>1010</v>
      </c>
      <c r="Q568" s="347">
        <v>16</v>
      </c>
      <c r="R568" s="348">
        <v>50</v>
      </c>
      <c r="S568" s="346">
        <f t="shared" si="244"/>
        <v>1011</v>
      </c>
      <c r="T568" s="347">
        <v>16</v>
      </c>
      <c r="U568" s="348">
        <v>51</v>
      </c>
      <c r="V568" s="346">
        <f t="shared" si="245"/>
        <v>1017</v>
      </c>
      <c r="W568" s="347">
        <v>16</v>
      </c>
      <c r="X568" s="348">
        <v>57</v>
      </c>
      <c r="Y568" s="346">
        <f t="shared" si="246"/>
        <v>1034</v>
      </c>
      <c r="Z568" s="347">
        <v>17</v>
      </c>
      <c r="AA568" s="348">
        <v>14</v>
      </c>
      <c r="AB568" s="346">
        <f t="shared" si="247"/>
        <v>1045</v>
      </c>
      <c r="AC568" s="347">
        <v>17</v>
      </c>
      <c r="AD568" s="348">
        <v>25</v>
      </c>
      <c r="AE568" s="346">
        <f t="shared" si="248"/>
        <v>1058</v>
      </c>
      <c r="AF568" s="347">
        <v>17</v>
      </c>
      <c r="AG568" s="348">
        <v>38</v>
      </c>
      <c r="AH568" s="343">
        <f t="shared" si="261"/>
        <v>8204</v>
      </c>
      <c r="AI568" s="343">
        <f t="shared" si="249"/>
        <v>8210</v>
      </c>
      <c r="AJ568" s="343">
        <f t="shared" si="250"/>
        <v>8211</v>
      </c>
      <c r="AK568" s="343">
        <f t="shared" si="251"/>
        <v>8217</v>
      </c>
      <c r="AL568" s="343">
        <f t="shared" si="252"/>
        <v>8234</v>
      </c>
      <c r="AM568" s="343">
        <f t="shared" si="253"/>
        <v>8245</v>
      </c>
      <c r="AN568" s="345">
        <f t="shared" si="254"/>
        <v>8258</v>
      </c>
      <c r="AO568" s="343">
        <f t="shared" si="262"/>
        <v>1</v>
      </c>
      <c r="AP568" s="343">
        <f t="shared" si="263"/>
        <v>6</v>
      </c>
      <c r="AQ568" s="343">
        <f t="shared" si="264"/>
        <v>1</v>
      </c>
      <c r="AR568" s="343">
        <f t="shared" si="265"/>
        <v>6</v>
      </c>
      <c r="AS568" s="343">
        <f t="shared" si="266"/>
        <v>17</v>
      </c>
      <c r="AT568" s="343">
        <f t="shared" si="267"/>
        <v>11</v>
      </c>
      <c r="AU568" s="343">
        <f t="shared" si="268"/>
        <v>28</v>
      </c>
      <c r="AV568" s="343">
        <f t="shared" si="269"/>
        <v>13</v>
      </c>
      <c r="AW568" s="345">
        <f t="shared" si="270"/>
        <v>54</v>
      </c>
    </row>
    <row r="569" spans="1:49" x14ac:dyDescent="0.55000000000000004">
      <c r="A569" s="339">
        <f t="shared" si="255"/>
        <v>6</v>
      </c>
      <c r="B569" s="339">
        <v>22</v>
      </c>
      <c r="C569" s="339">
        <f t="shared" si="272"/>
        <v>7200</v>
      </c>
      <c r="D569" s="339">
        <f t="shared" si="256"/>
        <v>1014</v>
      </c>
      <c r="E569" s="340">
        <f t="shared" si="257"/>
        <v>0.70416666666666661</v>
      </c>
      <c r="F569" s="339" t="str">
        <f t="shared" si="258"/>
        <v>Pico</v>
      </c>
      <c r="G569" s="341">
        <v>16</v>
      </c>
      <c r="H569" s="342">
        <v>54</v>
      </c>
      <c r="I569" s="343" t="s">
        <v>242</v>
      </c>
      <c r="J569" s="344" t="str">
        <f t="shared" si="259"/>
        <v>Não</v>
      </c>
      <c r="K569" s="344" t="str">
        <f t="shared" si="271"/>
        <v>Bauru</v>
      </c>
      <c r="L569" s="344" t="str">
        <f t="shared" si="260"/>
        <v>Bauru</v>
      </c>
      <c r="M569" s="344" t="s">
        <v>329</v>
      </c>
      <c r="N569" s="345" t="s">
        <v>11</v>
      </c>
      <c r="O569" s="345" t="s">
        <v>39</v>
      </c>
      <c r="P569" s="346">
        <f t="shared" si="243"/>
        <v>1024</v>
      </c>
      <c r="Q569" s="347">
        <v>17</v>
      </c>
      <c r="R569" s="348">
        <v>4</v>
      </c>
      <c r="S569" s="346">
        <f t="shared" si="244"/>
        <v>1029</v>
      </c>
      <c r="T569" s="347">
        <v>17</v>
      </c>
      <c r="U569" s="348">
        <v>9</v>
      </c>
      <c r="V569" s="346">
        <f t="shared" si="245"/>
        <v>1054</v>
      </c>
      <c r="W569" s="347">
        <v>17</v>
      </c>
      <c r="X569" s="348">
        <v>34</v>
      </c>
      <c r="Y569" s="346">
        <f t="shared" si="246"/>
        <v>1054</v>
      </c>
      <c r="Z569" s="347">
        <v>17</v>
      </c>
      <c r="AA569" s="348">
        <v>34</v>
      </c>
      <c r="AB569" s="346">
        <f t="shared" si="247"/>
        <v>1067</v>
      </c>
      <c r="AC569" s="347">
        <v>17</v>
      </c>
      <c r="AD569" s="348">
        <v>47</v>
      </c>
      <c r="AE569" s="346">
        <f t="shared" si="248"/>
        <v>1067</v>
      </c>
      <c r="AF569" s="347">
        <v>17</v>
      </c>
      <c r="AG569" s="348">
        <v>47</v>
      </c>
      <c r="AH569" s="343">
        <f t="shared" si="261"/>
        <v>8214</v>
      </c>
      <c r="AI569" s="343">
        <f t="shared" si="249"/>
        <v>8224</v>
      </c>
      <c r="AJ569" s="343">
        <f t="shared" si="250"/>
        <v>8229</v>
      </c>
      <c r="AK569" s="343">
        <f t="shared" si="251"/>
        <v>8254</v>
      </c>
      <c r="AL569" s="343">
        <f t="shared" si="252"/>
        <v>8254</v>
      </c>
      <c r="AM569" s="343">
        <f t="shared" si="253"/>
        <v>8267</v>
      </c>
      <c r="AN569" s="345">
        <f t="shared" si="254"/>
        <v>8267</v>
      </c>
      <c r="AO569" s="343">
        <f t="shared" si="262"/>
        <v>1</v>
      </c>
      <c r="AP569" s="343">
        <f t="shared" si="263"/>
        <v>10</v>
      </c>
      <c r="AQ569" s="343">
        <f t="shared" si="264"/>
        <v>5</v>
      </c>
      <c r="AR569" s="343">
        <f t="shared" si="265"/>
        <v>25</v>
      </c>
      <c r="AS569" s="343">
        <f t="shared" si="266"/>
        <v>0</v>
      </c>
      <c r="AT569" s="343">
        <f t="shared" si="267"/>
        <v>13</v>
      </c>
      <c r="AU569" s="343">
        <f t="shared" si="268"/>
        <v>13</v>
      </c>
      <c r="AV569" s="343">
        <f t="shared" si="269"/>
        <v>0</v>
      </c>
      <c r="AW569" s="345">
        <f t="shared" si="270"/>
        <v>53</v>
      </c>
    </row>
    <row r="570" spans="1:49" x14ac:dyDescent="0.55000000000000004">
      <c r="A570" s="339">
        <f t="shared" si="255"/>
        <v>6</v>
      </c>
      <c r="B570" s="339">
        <v>22</v>
      </c>
      <c r="C570" s="339">
        <f t="shared" si="272"/>
        <v>7200</v>
      </c>
      <c r="D570" s="339">
        <f t="shared" si="256"/>
        <v>1020</v>
      </c>
      <c r="E570" s="340">
        <f t="shared" si="257"/>
        <v>0.70833333333333337</v>
      </c>
      <c r="F570" s="339" t="str">
        <f t="shared" si="258"/>
        <v>Pico</v>
      </c>
      <c r="G570" s="341">
        <v>17</v>
      </c>
      <c r="H570" s="342">
        <v>0</v>
      </c>
      <c r="I570" s="343" t="s">
        <v>118</v>
      </c>
      <c r="J570" s="344" t="str">
        <f t="shared" si="259"/>
        <v>Não</v>
      </c>
      <c r="K570" s="344" t="str">
        <f t="shared" si="271"/>
        <v>Bauru</v>
      </c>
      <c r="L570" s="344" t="str">
        <f t="shared" si="260"/>
        <v>Bauru</v>
      </c>
      <c r="M570" s="344" t="s">
        <v>333</v>
      </c>
      <c r="N570" s="345" t="s">
        <v>22</v>
      </c>
      <c r="O570" s="345" t="s">
        <v>25</v>
      </c>
      <c r="P570" s="346">
        <f t="shared" si="243"/>
        <v>1029</v>
      </c>
      <c r="Q570" s="347">
        <v>17</v>
      </c>
      <c r="R570" s="348">
        <v>9</v>
      </c>
      <c r="S570" s="346">
        <f t="shared" si="244"/>
        <v>1029</v>
      </c>
      <c r="T570" s="347">
        <v>17</v>
      </c>
      <c r="U570" s="348">
        <v>9</v>
      </c>
      <c r="V570" s="346">
        <f t="shared" si="245"/>
        <v>1042</v>
      </c>
      <c r="W570" s="347">
        <v>17</v>
      </c>
      <c r="X570" s="348">
        <v>22</v>
      </c>
      <c r="Y570" s="346">
        <f t="shared" si="246"/>
        <v>1061</v>
      </c>
      <c r="Z570" s="347">
        <v>17</v>
      </c>
      <c r="AA570" s="348">
        <v>41</v>
      </c>
      <c r="AB570" s="346">
        <f t="shared" si="247"/>
        <v>1069</v>
      </c>
      <c r="AC570" s="347">
        <v>17</v>
      </c>
      <c r="AD570" s="348">
        <v>49</v>
      </c>
      <c r="AE570" s="346">
        <f t="shared" si="248"/>
        <v>1094</v>
      </c>
      <c r="AF570" s="347">
        <v>18</v>
      </c>
      <c r="AG570" s="348">
        <v>14</v>
      </c>
      <c r="AH570" s="343">
        <f t="shared" si="261"/>
        <v>8220</v>
      </c>
      <c r="AI570" s="343">
        <f t="shared" si="249"/>
        <v>8229</v>
      </c>
      <c r="AJ570" s="343">
        <f t="shared" si="250"/>
        <v>8229</v>
      </c>
      <c r="AK570" s="343">
        <f t="shared" si="251"/>
        <v>8242</v>
      </c>
      <c r="AL570" s="343">
        <f t="shared" si="252"/>
        <v>8261</v>
      </c>
      <c r="AM570" s="343">
        <f t="shared" si="253"/>
        <v>8269</v>
      </c>
      <c r="AN570" s="345">
        <f t="shared" si="254"/>
        <v>8294</v>
      </c>
      <c r="AO570" s="343">
        <f t="shared" si="262"/>
        <v>1</v>
      </c>
      <c r="AP570" s="343">
        <f t="shared" si="263"/>
        <v>9</v>
      </c>
      <c r="AQ570" s="343">
        <f t="shared" si="264"/>
        <v>0</v>
      </c>
      <c r="AR570" s="343">
        <f t="shared" si="265"/>
        <v>13</v>
      </c>
      <c r="AS570" s="343">
        <f t="shared" si="266"/>
        <v>19</v>
      </c>
      <c r="AT570" s="343">
        <f t="shared" si="267"/>
        <v>8</v>
      </c>
      <c r="AU570" s="343">
        <f t="shared" si="268"/>
        <v>27</v>
      </c>
      <c r="AV570" s="343">
        <f t="shared" si="269"/>
        <v>25</v>
      </c>
      <c r="AW570" s="345">
        <f t="shared" si="270"/>
        <v>74</v>
      </c>
    </row>
    <row r="571" spans="1:49" x14ac:dyDescent="0.55000000000000004">
      <c r="A571" s="339">
        <f t="shared" si="255"/>
        <v>6</v>
      </c>
      <c r="B571" s="339">
        <v>22</v>
      </c>
      <c r="C571" s="339">
        <f t="shared" si="272"/>
        <v>7200</v>
      </c>
      <c r="D571" s="339">
        <f t="shared" si="256"/>
        <v>1033</v>
      </c>
      <c r="E571" s="340">
        <f t="shared" si="257"/>
        <v>0.71736111111111101</v>
      </c>
      <c r="F571" s="339" t="str">
        <f t="shared" si="258"/>
        <v>Pico</v>
      </c>
      <c r="G571" s="341">
        <v>17</v>
      </c>
      <c r="H571" s="342">
        <v>13</v>
      </c>
      <c r="I571" s="343" t="s">
        <v>101</v>
      </c>
      <c r="J571" s="344" t="str">
        <f t="shared" si="259"/>
        <v>Não</v>
      </c>
      <c r="K571" s="344" t="str">
        <f t="shared" si="271"/>
        <v>Região</v>
      </c>
      <c r="L571" s="344" t="str">
        <f t="shared" si="260"/>
        <v>Lençóis Paulista</v>
      </c>
      <c r="M571" s="344" t="s">
        <v>334</v>
      </c>
      <c r="N571" s="345" t="s">
        <v>3</v>
      </c>
      <c r="O571" s="345" t="s">
        <v>49</v>
      </c>
      <c r="P571" s="346">
        <f t="shared" ref="P571:P630" si="273">60*Q571+R571</f>
        <v>1041</v>
      </c>
      <c r="Q571" s="347">
        <v>17</v>
      </c>
      <c r="R571" s="348">
        <v>21</v>
      </c>
      <c r="S571" s="346">
        <f t="shared" ref="S571:S630" si="274">60*T571+U571</f>
        <v>1042</v>
      </c>
      <c r="T571" s="347">
        <v>17</v>
      </c>
      <c r="U571" s="348">
        <v>22</v>
      </c>
      <c r="V571" s="346">
        <f t="shared" ref="V571:V630" si="275">60*W571+X571</f>
        <v>1055</v>
      </c>
      <c r="W571" s="347">
        <v>17</v>
      </c>
      <c r="X571" s="348">
        <v>35</v>
      </c>
      <c r="Y571" s="346">
        <f t="shared" ref="Y571:Y630" si="276">60*Z571+AA571</f>
        <v>1059</v>
      </c>
      <c r="Z571" s="347">
        <v>17</v>
      </c>
      <c r="AA571" s="348">
        <v>39</v>
      </c>
      <c r="AB571" s="346">
        <f t="shared" ref="AB571:AB630" si="277">60*AC571+AD571</f>
        <v>1066</v>
      </c>
      <c r="AC571" s="347">
        <v>17</v>
      </c>
      <c r="AD571" s="348">
        <v>46</v>
      </c>
      <c r="AE571" s="346">
        <f t="shared" ref="AE571:AE630" si="278">60*AF571+AG571</f>
        <v>1068</v>
      </c>
      <c r="AF571" s="347">
        <v>17</v>
      </c>
      <c r="AG571" s="348">
        <v>48</v>
      </c>
      <c r="AH571" s="343">
        <f t="shared" si="261"/>
        <v>8233</v>
      </c>
      <c r="AI571" s="343">
        <f t="shared" si="249"/>
        <v>8241</v>
      </c>
      <c r="AJ571" s="343">
        <f t="shared" si="250"/>
        <v>8242</v>
      </c>
      <c r="AK571" s="343">
        <f t="shared" si="251"/>
        <v>8255</v>
      </c>
      <c r="AL571" s="343">
        <f t="shared" si="252"/>
        <v>8259</v>
      </c>
      <c r="AM571" s="343">
        <f t="shared" si="253"/>
        <v>8266</v>
      </c>
      <c r="AN571" s="345">
        <f t="shared" si="254"/>
        <v>8268</v>
      </c>
      <c r="AO571" s="343">
        <f t="shared" si="262"/>
        <v>1</v>
      </c>
      <c r="AP571" s="343">
        <f t="shared" si="263"/>
        <v>8</v>
      </c>
      <c r="AQ571" s="343">
        <f t="shared" si="264"/>
        <v>1</v>
      </c>
      <c r="AR571" s="343">
        <f t="shared" si="265"/>
        <v>13</v>
      </c>
      <c r="AS571" s="343">
        <f t="shared" si="266"/>
        <v>4</v>
      </c>
      <c r="AT571" s="343">
        <f t="shared" si="267"/>
        <v>7</v>
      </c>
      <c r="AU571" s="343">
        <f t="shared" si="268"/>
        <v>11</v>
      </c>
      <c r="AV571" s="343">
        <f t="shared" si="269"/>
        <v>2</v>
      </c>
      <c r="AW571" s="345">
        <f t="shared" si="270"/>
        <v>35</v>
      </c>
    </row>
    <row r="572" spans="1:49" x14ac:dyDescent="0.55000000000000004">
      <c r="A572" s="339">
        <f t="shared" si="255"/>
        <v>6</v>
      </c>
      <c r="B572" s="339">
        <v>22</v>
      </c>
      <c r="C572" s="339">
        <f t="shared" si="272"/>
        <v>7200</v>
      </c>
      <c r="D572" s="339">
        <f t="shared" si="256"/>
        <v>1034</v>
      </c>
      <c r="E572" s="340">
        <f t="shared" si="257"/>
        <v>0.71805555555555556</v>
      </c>
      <c r="F572" s="339" t="str">
        <f t="shared" si="258"/>
        <v>Pico</v>
      </c>
      <c r="G572" s="341">
        <v>17</v>
      </c>
      <c r="H572" s="342">
        <v>14</v>
      </c>
      <c r="I572" s="343" t="s">
        <v>47</v>
      </c>
      <c r="J572" s="344" t="str">
        <f t="shared" si="259"/>
        <v>Não</v>
      </c>
      <c r="K572" s="344" t="str">
        <f t="shared" si="271"/>
        <v>Bauru</v>
      </c>
      <c r="L572" s="344" t="str">
        <f t="shared" si="260"/>
        <v>Bauru</v>
      </c>
      <c r="M572" s="344" t="s">
        <v>329</v>
      </c>
      <c r="N572" s="345" t="s">
        <v>3</v>
      </c>
      <c r="O572" s="345" t="s">
        <v>39</v>
      </c>
      <c r="P572" s="346">
        <f t="shared" si="273"/>
        <v>1069</v>
      </c>
      <c r="Q572" s="347">
        <v>17</v>
      </c>
      <c r="R572" s="348">
        <v>49</v>
      </c>
      <c r="S572" s="346">
        <f t="shared" si="274"/>
        <v>1069</v>
      </c>
      <c r="T572" s="347">
        <v>17</v>
      </c>
      <c r="U572" s="348">
        <v>49</v>
      </c>
      <c r="V572" s="346">
        <f t="shared" si="275"/>
        <v>1074</v>
      </c>
      <c r="W572" s="347">
        <v>17</v>
      </c>
      <c r="X572" s="348">
        <v>54</v>
      </c>
      <c r="Y572" s="346">
        <f t="shared" si="276"/>
        <v>1094</v>
      </c>
      <c r="Z572" s="347">
        <v>18</v>
      </c>
      <c r="AA572" s="348">
        <v>14</v>
      </c>
      <c r="AB572" s="346">
        <f t="shared" si="277"/>
        <v>1112</v>
      </c>
      <c r="AC572" s="347">
        <v>18</v>
      </c>
      <c r="AD572" s="348">
        <v>32</v>
      </c>
      <c r="AE572" s="346">
        <f t="shared" si="278"/>
        <v>1123</v>
      </c>
      <c r="AF572" s="347">
        <v>18</v>
      </c>
      <c r="AG572" s="348">
        <v>43</v>
      </c>
      <c r="AH572" s="343">
        <f t="shared" si="261"/>
        <v>8234</v>
      </c>
      <c r="AI572" s="343">
        <f t="shared" si="249"/>
        <v>8269</v>
      </c>
      <c r="AJ572" s="343">
        <f t="shared" si="250"/>
        <v>8269</v>
      </c>
      <c r="AK572" s="343">
        <f t="shared" si="251"/>
        <v>8274</v>
      </c>
      <c r="AL572" s="343">
        <f t="shared" si="252"/>
        <v>8294</v>
      </c>
      <c r="AM572" s="343">
        <f t="shared" si="253"/>
        <v>8312</v>
      </c>
      <c r="AN572" s="345">
        <f t="shared" si="254"/>
        <v>8323</v>
      </c>
      <c r="AO572" s="343">
        <f t="shared" si="262"/>
        <v>1</v>
      </c>
      <c r="AP572" s="343">
        <f t="shared" si="263"/>
        <v>35</v>
      </c>
      <c r="AQ572" s="343">
        <f t="shared" si="264"/>
        <v>0</v>
      </c>
      <c r="AR572" s="343">
        <f t="shared" si="265"/>
        <v>5</v>
      </c>
      <c r="AS572" s="343">
        <f t="shared" si="266"/>
        <v>20</v>
      </c>
      <c r="AT572" s="343">
        <f t="shared" si="267"/>
        <v>18</v>
      </c>
      <c r="AU572" s="343">
        <f t="shared" si="268"/>
        <v>38</v>
      </c>
      <c r="AV572" s="343">
        <f t="shared" si="269"/>
        <v>11</v>
      </c>
      <c r="AW572" s="345">
        <f t="shared" si="270"/>
        <v>89</v>
      </c>
    </row>
    <row r="573" spans="1:49" x14ac:dyDescent="0.55000000000000004">
      <c r="A573" s="339">
        <f t="shared" si="255"/>
        <v>6</v>
      </c>
      <c r="B573" s="339">
        <v>22</v>
      </c>
      <c r="C573" s="339">
        <f t="shared" si="272"/>
        <v>7200</v>
      </c>
      <c r="D573" s="339">
        <f t="shared" si="256"/>
        <v>1046</v>
      </c>
      <c r="E573" s="340">
        <f t="shared" si="257"/>
        <v>0.72638888888888886</v>
      </c>
      <c r="F573" s="339" t="str">
        <f t="shared" si="258"/>
        <v>Pico</v>
      </c>
      <c r="G573" s="341">
        <v>17</v>
      </c>
      <c r="H573" s="342">
        <v>26</v>
      </c>
      <c r="I573" s="343" t="s">
        <v>99</v>
      </c>
      <c r="J573" s="344" t="str">
        <f t="shared" si="259"/>
        <v>Não</v>
      </c>
      <c r="K573" s="344" t="str">
        <f t="shared" si="271"/>
        <v>Região</v>
      </c>
      <c r="L573" s="344" t="str">
        <f t="shared" si="260"/>
        <v>Iacanga</v>
      </c>
      <c r="M573" s="344" t="s">
        <v>337</v>
      </c>
      <c r="N573" s="345" t="s">
        <v>17</v>
      </c>
      <c r="O573" s="345" t="s">
        <v>100</v>
      </c>
      <c r="P573" s="346">
        <f t="shared" si="273"/>
        <v>1052</v>
      </c>
      <c r="Q573" s="347">
        <v>17</v>
      </c>
      <c r="R573" s="348">
        <v>32</v>
      </c>
      <c r="S573" s="346">
        <f t="shared" si="274"/>
        <v>1053</v>
      </c>
      <c r="T573" s="347">
        <v>17</v>
      </c>
      <c r="U573" s="348">
        <v>33</v>
      </c>
      <c r="V573" s="346">
        <f t="shared" si="275"/>
        <v>1066</v>
      </c>
      <c r="W573" s="347">
        <v>17</v>
      </c>
      <c r="X573" s="348">
        <v>46</v>
      </c>
      <c r="Y573" s="346">
        <f t="shared" si="276"/>
        <v>1066</v>
      </c>
      <c r="Z573" s="347">
        <v>17</v>
      </c>
      <c r="AA573" s="348">
        <v>46</v>
      </c>
      <c r="AB573" s="346">
        <f t="shared" si="277"/>
        <v>1081</v>
      </c>
      <c r="AC573" s="347">
        <v>18</v>
      </c>
      <c r="AD573" s="348">
        <v>1</v>
      </c>
      <c r="AE573" s="346">
        <f t="shared" si="278"/>
        <v>1081</v>
      </c>
      <c r="AF573" s="347">
        <v>18</v>
      </c>
      <c r="AG573" s="348">
        <v>1</v>
      </c>
      <c r="AH573" s="343">
        <f t="shared" si="261"/>
        <v>8246</v>
      </c>
      <c r="AI573" s="343">
        <f t="shared" si="249"/>
        <v>8252</v>
      </c>
      <c r="AJ573" s="343">
        <f t="shared" si="250"/>
        <v>8253</v>
      </c>
      <c r="AK573" s="343">
        <f t="shared" si="251"/>
        <v>8266</v>
      </c>
      <c r="AL573" s="343">
        <f t="shared" si="252"/>
        <v>8266</v>
      </c>
      <c r="AM573" s="343">
        <f t="shared" si="253"/>
        <v>8281</v>
      </c>
      <c r="AN573" s="345">
        <f t="shared" si="254"/>
        <v>8281</v>
      </c>
      <c r="AO573" s="343">
        <f t="shared" si="262"/>
        <v>1</v>
      </c>
      <c r="AP573" s="343">
        <f t="shared" si="263"/>
        <v>6</v>
      </c>
      <c r="AQ573" s="343">
        <f t="shared" si="264"/>
        <v>1</v>
      </c>
      <c r="AR573" s="343">
        <f t="shared" si="265"/>
        <v>13</v>
      </c>
      <c r="AS573" s="343">
        <f t="shared" si="266"/>
        <v>0</v>
      </c>
      <c r="AT573" s="343">
        <f t="shared" si="267"/>
        <v>15</v>
      </c>
      <c r="AU573" s="343">
        <f t="shared" si="268"/>
        <v>15</v>
      </c>
      <c r="AV573" s="343">
        <f t="shared" si="269"/>
        <v>0</v>
      </c>
      <c r="AW573" s="345">
        <f t="shared" si="270"/>
        <v>35</v>
      </c>
    </row>
    <row r="574" spans="1:49" x14ac:dyDescent="0.55000000000000004">
      <c r="A574" s="339">
        <f t="shared" si="255"/>
        <v>6</v>
      </c>
      <c r="B574" s="339">
        <v>22</v>
      </c>
      <c r="C574" s="339">
        <f t="shared" si="272"/>
        <v>7200</v>
      </c>
      <c r="D574" s="339">
        <f t="shared" si="256"/>
        <v>1053</v>
      </c>
      <c r="E574" s="340">
        <f t="shared" si="257"/>
        <v>0.73125000000000007</v>
      </c>
      <c r="F574" s="339" t="str">
        <f t="shared" si="258"/>
        <v>Pico</v>
      </c>
      <c r="G574" s="341">
        <v>17</v>
      </c>
      <c r="H574" s="342">
        <v>33</v>
      </c>
      <c r="I574" s="343" t="s">
        <v>15</v>
      </c>
      <c r="J574" s="344" t="str">
        <f t="shared" si="259"/>
        <v>Não</v>
      </c>
      <c r="K574" s="344" t="str">
        <f t="shared" si="271"/>
        <v>Bauru</v>
      </c>
      <c r="L574" s="344" t="str">
        <f t="shared" si="260"/>
        <v>Bauru</v>
      </c>
      <c r="M574" s="344" t="s">
        <v>329</v>
      </c>
      <c r="N574" s="345" t="s">
        <v>22</v>
      </c>
      <c r="O574" s="345" t="s">
        <v>12</v>
      </c>
      <c r="P574" s="346">
        <f t="shared" si="273"/>
        <v>1058</v>
      </c>
      <c r="Q574" s="347">
        <v>17</v>
      </c>
      <c r="R574" s="348">
        <v>38</v>
      </c>
      <c r="S574" s="346">
        <f t="shared" si="274"/>
        <v>1058</v>
      </c>
      <c r="T574" s="347">
        <v>17</v>
      </c>
      <c r="U574" s="348">
        <v>38</v>
      </c>
      <c r="V574" s="346">
        <f t="shared" si="275"/>
        <v>1066</v>
      </c>
      <c r="W574" s="347">
        <v>17</v>
      </c>
      <c r="X574" s="348">
        <v>46</v>
      </c>
      <c r="Y574" s="346">
        <f t="shared" si="276"/>
        <v>1088</v>
      </c>
      <c r="Z574" s="347">
        <v>18</v>
      </c>
      <c r="AA574" s="348">
        <v>8</v>
      </c>
      <c r="AB574" s="346">
        <f t="shared" si="277"/>
        <v>1088</v>
      </c>
      <c r="AC574" s="347">
        <v>18</v>
      </c>
      <c r="AD574" s="348">
        <v>8</v>
      </c>
      <c r="AE574" s="346">
        <f t="shared" si="278"/>
        <v>1105</v>
      </c>
      <c r="AF574" s="347">
        <v>18</v>
      </c>
      <c r="AG574" s="348">
        <v>25</v>
      </c>
      <c r="AH574" s="343">
        <f t="shared" si="261"/>
        <v>8253</v>
      </c>
      <c r="AI574" s="343">
        <f t="shared" si="249"/>
        <v>8258</v>
      </c>
      <c r="AJ574" s="343">
        <f t="shared" si="250"/>
        <v>8258</v>
      </c>
      <c r="AK574" s="343">
        <f t="shared" si="251"/>
        <v>8266</v>
      </c>
      <c r="AL574" s="343">
        <f t="shared" si="252"/>
        <v>8288</v>
      </c>
      <c r="AM574" s="343">
        <f t="shared" si="253"/>
        <v>8288</v>
      </c>
      <c r="AN574" s="345">
        <f t="shared" si="254"/>
        <v>8305</v>
      </c>
      <c r="AO574" s="343">
        <f t="shared" si="262"/>
        <v>1</v>
      </c>
      <c r="AP574" s="343">
        <f t="shared" si="263"/>
        <v>5</v>
      </c>
      <c r="AQ574" s="343">
        <f t="shared" si="264"/>
        <v>0</v>
      </c>
      <c r="AR574" s="343">
        <f t="shared" si="265"/>
        <v>8</v>
      </c>
      <c r="AS574" s="343">
        <f t="shared" si="266"/>
        <v>22</v>
      </c>
      <c r="AT574" s="343">
        <f t="shared" si="267"/>
        <v>0</v>
      </c>
      <c r="AU574" s="343">
        <f t="shared" si="268"/>
        <v>22</v>
      </c>
      <c r="AV574" s="343">
        <f t="shared" si="269"/>
        <v>17</v>
      </c>
      <c r="AW574" s="345">
        <f t="shared" si="270"/>
        <v>52</v>
      </c>
    </row>
    <row r="575" spans="1:49" x14ac:dyDescent="0.55000000000000004">
      <c r="A575" s="339">
        <f t="shared" si="255"/>
        <v>6</v>
      </c>
      <c r="B575" s="339">
        <v>22</v>
      </c>
      <c r="C575" s="339">
        <f t="shared" si="272"/>
        <v>7200</v>
      </c>
      <c r="D575" s="339">
        <f t="shared" si="256"/>
        <v>1055</v>
      </c>
      <c r="E575" s="340">
        <f t="shared" si="257"/>
        <v>0.73263888888888884</v>
      </c>
      <c r="F575" s="339" t="str">
        <f t="shared" si="258"/>
        <v>Pico</v>
      </c>
      <c r="G575" s="341">
        <v>17</v>
      </c>
      <c r="H575" s="342">
        <v>35</v>
      </c>
      <c r="I575" s="343" t="s">
        <v>179</v>
      </c>
      <c r="J575" s="344" t="str">
        <f t="shared" si="259"/>
        <v>Não</v>
      </c>
      <c r="K575" s="344" t="str">
        <f t="shared" si="271"/>
        <v>Bauru</v>
      </c>
      <c r="L575" s="344" t="str">
        <f t="shared" si="260"/>
        <v>Bauru</v>
      </c>
      <c r="M575" s="344" t="s">
        <v>325</v>
      </c>
      <c r="N575" s="345" t="s">
        <v>3</v>
      </c>
      <c r="O575" s="345" t="s">
        <v>4</v>
      </c>
      <c r="P575" s="346">
        <f t="shared" si="273"/>
        <v>1061</v>
      </c>
      <c r="Q575" s="347">
        <v>17</v>
      </c>
      <c r="R575" s="348">
        <v>41</v>
      </c>
      <c r="S575" s="346">
        <f t="shared" si="274"/>
        <v>1061</v>
      </c>
      <c r="T575" s="347">
        <v>17</v>
      </c>
      <c r="U575" s="348">
        <v>41</v>
      </c>
      <c r="V575" s="346">
        <f t="shared" si="275"/>
        <v>1074</v>
      </c>
      <c r="W575" s="347">
        <v>17</v>
      </c>
      <c r="X575" s="348">
        <v>54</v>
      </c>
      <c r="Y575" s="346">
        <f t="shared" si="276"/>
        <v>1081</v>
      </c>
      <c r="Z575" s="347">
        <v>18</v>
      </c>
      <c r="AA575" s="348">
        <v>1</v>
      </c>
      <c r="AB575" s="346">
        <f t="shared" si="277"/>
        <v>1100</v>
      </c>
      <c r="AC575" s="347">
        <v>18</v>
      </c>
      <c r="AD575" s="348">
        <v>20</v>
      </c>
      <c r="AE575" s="346">
        <f t="shared" si="278"/>
        <v>1109</v>
      </c>
      <c r="AF575" s="347">
        <v>18</v>
      </c>
      <c r="AG575" s="348">
        <v>29</v>
      </c>
      <c r="AH575" s="343">
        <f t="shared" si="261"/>
        <v>8255</v>
      </c>
      <c r="AI575" s="343">
        <f t="shared" si="249"/>
        <v>8261</v>
      </c>
      <c r="AJ575" s="343">
        <f t="shared" si="250"/>
        <v>8261</v>
      </c>
      <c r="AK575" s="343">
        <f t="shared" si="251"/>
        <v>8274</v>
      </c>
      <c r="AL575" s="343">
        <f t="shared" si="252"/>
        <v>8281</v>
      </c>
      <c r="AM575" s="343">
        <f t="shared" si="253"/>
        <v>8300</v>
      </c>
      <c r="AN575" s="345">
        <f t="shared" si="254"/>
        <v>8309</v>
      </c>
      <c r="AO575" s="343">
        <f t="shared" si="262"/>
        <v>1</v>
      </c>
      <c r="AP575" s="343">
        <f t="shared" si="263"/>
        <v>6</v>
      </c>
      <c r="AQ575" s="343">
        <f t="shared" si="264"/>
        <v>0</v>
      </c>
      <c r="AR575" s="343">
        <f t="shared" si="265"/>
        <v>13</v>
      </c>
      <c r="AS575" s="343">
        <f t="shared" si="266"/>
        <v>7</v>
      </c>
      <c r="AT575" s="343">
        <f t="shared" si="267"/>
        <v>19</v>
      </c>
      <c r="AU575" s="343">
        <f t="shared" si="268"/>
        <v>26</v>
      </c>
      <c r="AV575" s="343">
        <f t="shared" si="269"/>
        <v>9</v>
      </c>
      <c r="AW575" s="345">
        <f t="shared" si="270"/>
        <v>54</v>
      </c>
    </row>
    <row r="576" spans="1:49" x14ac:dyDescent="0.55000000000000004">
      <c r="A576" s="339">
        <f t="shared" si="255"/>
        <v>6</v>
      </c>
      <c r="B576" s="339">
        <v>22</v>
      </c>
      <c r="C576" s="339">
        <f t="shared" si="272"/>
        <v>7200</v>
      </c>
      <c r="D576" s="339">
        <f t="shared" si="256"/>
        <v>1066</v>
      </c>
      <c r="E576" s="340">
        <f t="shared" si="257"/>
        <v>0.7402777777777777</v>
      </c>
      <c r="F576" s="339" t="str">
        <f t="shared" si="258"/>
        <v>Pico</v>
      </c>
      <c r="G576" s="341">
        <v>17</v>
      </c>
      <c r="H576" s="342">
        <v>46</v>
      </c>
      <c r="I576" s="343" t="s">
        <v>238</v>
      </c>
      <c r="J576" s="344" t="str">
        <f t="shared" si="259"/>
        <v>Não</v>
      </c>
      <c r="K576" s="344" t="str">
        <f t="shared" si="271"/>
        <v>Bauru</v>
      </c>
      <c r="L576" s="344" t="str">
        <f t="shared" si="260"/>
        <v>Bauru</v>
      </c>
      <c r="M576" s="344" t="s">
        <v>333</v>
      </c>
      <c r="N576" s="345" t="s">
        <v>17</v>
      </c>
      <c r="O576" s="345" t="s">
        <v>31</v>
      </c>
      <c r="P576" s="346">
        <f t="shared" si="273"/>
        <v>1072</v>
      </c>
      <c r="Q576" s="347">
        <v>17</v>
      </c>
      <c r="R576" s="348">
        <v>52</v>
      </c>
      <c r="S576" s="346">
        <f t="shared" si="274"/>
        <v>1072</v>
      </c>
      <c r="T576" s="347">
        <v>17</v>
      </c>
      <c r="U576" s="348">
        <v>52</v>
      </c>
      <c r="V576" s="346">
        <f t="shared" si="275"/>
        <v>1083</v>
      </c>
      <c r="W576" s="347">
        <v>18</v>
      </c>
      <c r="X576" s="348">
        <v>3</v>
      </c>
      <c r="Y576" s="346">
        <f t="shared" si="276"/>
        <v>1112</v>
      </c>
      <c r="Z576" s="347">
        <v>18</v>
      </c>
      <c r="AA576" s="348">
        <v>32</v>
      </c>
      <c r="AB576" s="346">
        <f t="shared" si="277"/>
        <v>1112</v>
      </c>
      <c r="AC576" s="347">
        <v>18</v>
      </c>
      <c r="AD576" s="348">
        <v>32</v>
      </c>
      <c r="AE576" s="346">
        <f t="shared" si="278"/>
        <v>1123</v>
      </c>
      <c r="AF576" s="347">
        <v>18</v>
      </c>
      <c r="AG576" s="348">
        <v>43</v>
      </c>
      <c r="AH576" s="343">
        <f t="shared" si="261"/>
        <v>8266</v>
      </c>
      <c r="AI576" s="343">
        <f t="shared" si="249"/>
        <v>8272</v>
      </c>
      <c r="AJ576" s="343">
        <f t="shared" si="250"/>
        <v>8272</v>
      </c>
      <c r="AK576" s="343">
        <f t="shared" si="251"/>
        <v>8283</v>
      </c>
      <c r="AL576" s="343">
        <f t="shared" si="252"/>
        <v>8312</v>
      </c>
      <c r="AM576" s="343">
        <f t="shared" si="253"/>
        <v>8312</v>
      </c>
      <c r="AN576" s="345">
        <f t="shared" si="254"/>
        <v>8323</v>
      </c>
      <c r="AO576" s="343">
        <f t="shared" si="262"/>
        <v>1</v>
      </c>
      <c r="AP576" s="343">
        <f t="shared" si="263"/>
        <v>6</v>
      </c>
      <c r="AQ576" s="343">
        <f t="shared" si="264"/>
        <v>0</v>
      </c>
      <c r="AR576" s="343">
        <f t="shared" si="265"/>
        <v>11</v>
      </c>
      <c r="AS576" s="343">
        <f t="shared" si="266"/>
        <v>29</v>
      </c>
      <c r="AT576" s="343">
        <f t="shared" si="267"/>
        <v>0</v>
      </c>
      <c r="AU576" s="343">
        <f t="shared" si="268"/>
        <v>29</v>
      </c>
      <c r="AV576" s="343">
        <f t="shared" si="269"/>
        <v>11</v>
      </c>
      <c r="AW576" s="345">
        <f t="shared" si="270"/>
        <v>57</v>
      </c>
    </row>
    <row r="577" spans="1:49" x14ac:dyDescent="0.55000000000000004">
      <c r="A577" s="339">
        <f t="shared" si="255"/>
        <v>6</v>
      </c>
      <c r="B577" s="339">
        <v>22</v>
      </c>
      <c r="C577" s="339">
        <f t="shared" si="272"/>
        <v>7200</v>
      </c>
      <c r="D577" s="339">
        <f t="shared" si="256"/>
        <v>1088</v>
      </c>
      <c r="E577" s="340">
        <f t="shared" si="257"/>
        <v>0.75555555555555554</v>
      </c>
      <c r="F577" s="339" t="str">
        <f t="shared" si="258"/>
        <v>Normal</v>
      </c>
      <c r="G577" s="341">
        <v>18</v>
      </c>
      <c r="H577" s="342">
        <v>8</v>
      </c>
      <c r="I577" s="343" t="s">
        <v>16</v>
      </c>
      <c r="J577" s="344" t="str">
        <f t="shared" si="259"/>
        <v>Não</v>
      </c>
      <c r="K577" s="344" t="str">
        <f t="shared" si="271"/>
        <v>Região</v>
      </c>
      <c r="L577" s="344" t="str">
        <f t="shared" si="260"/>
        <v>Pederneiras</v>
      </c>
      <c r="M577" s="344" t="s">
        <v>330</v>
      </c>
      <c r="N577" s="345" t="s">
        <v>17</v>
      </c>
      <c r="O577" s="345" t="s">
        <v>18</v>
      </c>
      <c r="P577" s="346">
        <f t="shared" si="273"/>
        <v>1092</v>
      </c>
      <c r="Q577" s="347">
        <v>18</v>
      </c>
      <c r="R577" s="348">
        <v>12</v>
      </c>
      <c r="S577" s="346">
        <f t="shared" si="274"/>
        <v>1092</v>
      </c>
      <c r="T577" s="347">
        <v>18</v>
      </c>
      <c r="U577" s="348">
        <v>12</v>
      </c>
      <c r="V577" s="346">
        <f t="shared" si="275"/>
        <v>1114</v>
      </c>
      <c r="W577" s="347">
        <v>18</v>
      </c>
      <c r="X577" s="348">
        <v>34</v>
      </c>
      <c r="Y577" s="346">
        <f t="shared" si="276"/>
        <v>1121</v>
      </c>
      <c r="Z577" s="347">
        <v>18</v>
      </c>
      <c r="AA577" s="348">
        <v>41</v>
      </c>
      <c r="AB577" s="346">
        <f t="shared" si="277"/>
        <v>1121</v>
      </c>
      <c r="AC577" s="347">
        <v>18</v>
      </c>
      <c r="AD577" s="348">
        <v>41</v>
      </c>
      <c r="AE577" s="346">
        <f t="shared" si="278"/>
        <v>1121</v>
      </c>
      <c r="AF577" s="347">
        <v>18</v>
      </c>
      <c r="AG577" s="348">
        <v>41</v>
      </c>
      <c r="AH577" s="343">
        <f t="shared" si="261"/>
        <v>8288</v>
      </c>
      <c r="AI577" s="343">
        <f t="shared" si="249"/>
        <v>8292</v>
      </c>
      <c r="AJ577" s="343">
        <f t="shared" si="250"/>
        <v>8292</v>
      </c>
      <c r="AK577" s="343">
        <f t="shared" si="251"/>
        <v>8314</v>
      </c>
      <c r="AL577" s="343">
        <f t="shared" si="252"/>
        <v>8321</v>
      </c>
      <c r="AM577" s="343">
        <f t="shared" si="253"/>
        <v>8321</v>
      </c>
      <c r="AN577" s="345">
        <f t="shared" si="254"/>
        <v>8321</v>
      </c>
      <c r="AO577" s="343">
        <f t="shared" si="262"/>
        <v>1</v>
      </c>
      <c r="AP577" s="343">
        <f t="shared" si="263"/>
        <v>4</v>
      </c>
      <c r="AQ577" s="343">
        <f t="shared" si="264"/>
        <v>0</v>
      </c>
      <c r="AR577" s="343">
        <f t="shared" si="265"/>
        <v>22</v>
      </c>
      <c r="AS577" s="343">
        <f t="shared" si="266"/>
        <v>7</v>
      </c>
      <c r="AT577" s="343">
        <f t="shared" si="267"/>
        <v>0</v>
      </c>
      <c r="AU577" s="343">
        <f t="shared" si="268"/>
        <v>7</v>
      </c>
      <c r="AV577" s="343">
        <f t="shared" si="269"/>
        <v>0</v>
      </c>
      <c r="AW577" s="345">
        <f t="shared" si="270"/>
        <v>33</v>
      </c>
    </row>
    <row r="578" spans="1:49" x14ac:dyDescent="0.55000000000000004">
      <c r="A578" s="339">
        <f t="shared" si="255"/>
        <v>6</v>
      </c>
      <c r="B578" s="339">
        <v>22</v>
      </c>
      <c r="C578" s="339">
        <f t="shared" si="272"/>
        <v>7200</v>
      </c>
      <c r="D578" s="339">
        <f t="shared" si="256"/>
        <v>1089</v>
      </c>
      <c r="E578" s="340">
        <f t="shared" si="257"/>
        <v>0.75624999999999998</v>
      </c>
      <c r="F578" s="339" t="str">
        <f t="shared" si="258"/>
        <v>Normal</v>
      </c>
      <c r="G578" s="341">
        <v>18</v>
      </c>
      <c r="H578" s="342">
        <v>9</v>
      </c>
      <c r="I578" s="343" t="s">
        <v>186</v>
      </c>
      <c r="J578" s="344" t="str">
        <f t="shared" si="259"/>
        <v>Não</v>
      </c>
      <c r="K578" s="344" t="str">
        <f t="shared" si="271"/>
        <v>Bauru</v>
      </c>
      <c r="L578" s="344" t="str">
        <f t="shared" si="260"/>
        <v>Bauru</v>
      </c>
      <c r="M578" s="344" t="s">
        <v>325</v>
      </c>
      <c r="N578" s="345" t="s">
        <v>17</v>
      </c>
      <c r="O578" s="345" t="s">
        <v>7</v>
      </c>
      <c r="P578" s="346">
        <f t="shared" si="273"/>
        <v>1093</v>
      </c>
      <c r="Q578" s="347">
        <v>18</v>
      </c>
      <c r="R578" s="348">
        <v>13</v>
      </c>
      <c r="S578" s="346">
        <f t="shared" si="274"/>
        <v>1097</v>
      </c>
      <c r="T578" s="347">
        <v>18</v>
      </c>
      <c r="U578" s="348">
        <v>17</v>
      </c>
      <c r="V578" s="346">
        <f t="shared" si="275"/>
        <v>1107</v>
      </c>
      <c r="W578" s="347">
        <v>18</v>
      </c>
      <c r="X578" s="348">
        <v>27</v>
      </c>
      <c r="Y578" s="346">
        <f t="shared" si="276"/>
        <v>1117</v>
      </c>
      <c r="Z578" s="347">
        <v>18</v>
      </c>
      <c r="AA578" s="348">
        <v>37</v>
      </c>
      <c r="AB578" s="346">
        <f t="shared" si="277"/>
        <v>1134</v>
      </c>
      <c r="AC578" s="347">
        <v>18</v>
      </c>
      <c r="AD578" s="348">
        <v>54</v>
      </c>
      <c r="AE578" s="346">
        <f t="shared" si="278"/>
        <v>1150</v>
      </c>
      <c r="AF578" s="347">
        <v>19</v>
      </c>
      <c r="AG578" s="348">
        <v>10</v>
      </c>
      <c r="AH578" s="343">
        <f t="shared" si="261"/>
        <v>8289</v>
      </c>
      <c r="AI578" s="343">
        <f t="shared" si="249"/>
        <v>8293</v>
      </c>
      <c r="AJ578" s="343">
        <f t="shared" si="250"/>
        <v>8297</v>
      </c>
      <c r="AK578" s="343">
        <f t="shared" si="251"/>
        <v>8307</v>
      </c>
      <c r="AL578" s="343">
        <f t="shared" si="252"/>
        <v>8317</v>
      </c>
      <c r="AM578" s="343">
        <f t="shared" si="253"/>
        <v>8334</v>
      </c>
      <c r="AN578" s="345">
        <f t="shared" si="254"/>
        <v>8350</v>
      </c>
      <c r="AO578" s="343">
        <f t="shared" si="262"/>
        <v>1</v>
      </c>
      <c r="AP578" s="343">
        <f t="shared" si="263"/>
        <v>4</v>
      </c>
      <c r="AQ578" s="343">
        <f t="shared" si="264"/>
        <v>4</v>
      </c>
      <c r="AR578" s="343">
        <f t="shared" si="265"/>
        <v>10</v>
      </c>
      <c r="AS578" s="343">
        <f t="shared" si="266"/>
        <v>10</v>
      </c>
      <c r="AT578" s="343">
        <f t="shared" si="267"/>
        <v>17</v>
      </c>
      <c r="AU578" s="343">
        <f t="shared" si="268"/>
        <v>27</v>
      </c>
      <c r="AV578" s="343">
        <f t="shared" si="269"/>
        <v>16</v>
      </c>
      <c r="AW578" s="345">
        <f t="shared" si="270"/>
        <v>61</v>
      </c>
    </row>
    <row r="579" spans="1:49" x14ac:dyDescent="0.55000000000000004">
      <c r="A579" s="339">
        <f t="shared" si="255"/>
        <v>6</v>
      </c>
      <c r="B579" s="339">
        <v>22</v>
      </c>
      <c r="C579" s="339">
        <f t="shared" si="272"/>
        <v>7200</v>
      </c>
      <c r="D579" s="339">
        <f t="shared" si="256"/>
        <v>1110</v>
      </c>
      <c r="E579" s="340">
        <f t="shared" si="257"/>
        <v>0.77083333333333337</v>
      </c>
      <c r="F579" s="339" t="str">
        <f t="shared" si="258"/>
        <v>Normal</v>
      </c>
      <c r="G579" s="341">
        <v>18</v>
      </c>
      <c r="H579" s="342">
        <v>30</v>
      </c>
      <c r="I579" s="343" t="s">
        <v>16</v>
      </c>
      <c r="J579" s="344" t="str">
        <f t="shared" si="259"/>
        <v>Não</v>
      </c>
      <c r="K579" s="344" t="str">
        <f t="shared" si="271"/>
        <v>Região</v>
      </c>
      <c r="L579" s="344" t="str">
        <f t="shared" si="260"/>
        <v>Pederneiras</v>
      </c>
      <c r="M579" s="344" t="s">
        <v>330</v>
      </c>
      <c r="N579" s="345" t="s">
        <v>17</v>
      </c>
      <c r="O579" s="345" t="s">
        <v>18</v>
      </c>
      <c r="P579" s="346">
        <f t="shared" si="273"/>
        <v>1122</v>
      </c>
      <c r="Q579" s="347">
        <v>18</v>
      </c>
      <c r="R579" s="348">
        <v>42</v>
      </c>
      <c r="S579" s="346">
        <f t="shared" si="274"/>
        <v>1122</v>
      </c>
      <c r="T579" s="347">
        <v>18</v>
      </c>
      <c r="U579" s="348">
        <v>42</v>
      </c>
      <c r="V579" s="346">
        <f t="shared" si="275"/>
        <v>1136</v>
      </c>
      <c r="W579" s="347">
        <v>18</v>
      </c>
      <c r="X579" s="348">
        <v>56</v>
      </c>
      <c r="Y579" s="346">
        <f t="shared" si="276"/>
        <v>1137</v>
      </c>
      <c r="Z579" s="347">
        <v>18</v>
      </c>
      <c r="AA579" s="348">
        <v>57</v>
      </c>
      <c r="AB579" s="346">
        <f t="shared" si="277"/>
        <v>1147</v>
      </c>
      <c r="AC579" s="347">
        <v>19</v>
      </c>
      <c r="AD579" s="348">
        <v>7</v>
      </c>
      <c r="AE579" s="346">
        <f t="shared" si="278"/>
        <v>1147</v>
      </c>
      <c r="AF579" s="347">
        <v>19</v>
      </c>
      <c r="AG579" s="348">
        <v>7</v>
      </c>
      <c r="AH579" s="343">
        <f t="shared" si="261"/>
        <v>8310</v>
      </c>
      <c r="AI579" s="343">
        <f t="shared" si="249"/>
        <v>8322</v>
      </c>
      <c r="AJ579" s="343">
        <f t="shared" si="250"/>
        <v>8322</v>
      </c>
      <c r="AK579" s="343">
        <f t="shared" si="251"/>
        <v>8336</v>
      </c>
      <c r="AL579" s="343">
        <f t="shared" si="252"/>
        <v>8337</v>
      </c>
      <c r="AM579" s="343">
        <f t="shared" si="253"/>
        <v>8347</v>
      </c>
      <c r="AN579" s="345">
        <f t="shared" si="254"/>
        <v>8347</v>
      </c>
      <c r="AO579" s="343">
        <f t="shared" si="262"/>
        <v>1</v>
      </c>
      <c r="AP579" s="343">
        <f t="shared" si="263"/>
        <v>12</v>
      </c>
      <c r="AQ579" s="343">
        <f t="shared" si="264"/>
        <v>0</v>
      </c>
      <c r="AR579" s="343">
        <f t="shared" si="265"/>
        <v>14</v>
      </c>
      <c r="AS579" s="343">
        <f t="shared" si="266"/>
        <v>1</v>
      </c>
      <c r="AT579" s="343">
        <f t="shared" si="267"/>
        <v>10</v>
      </c>
      <c r="AU579" s="343">
        <f t="shared" si="268"/>
        <v>11</v>
      </c>
      <c r="AV579" s="343">
        <f t="shared" si="269"/>
        <v>0</v>
      </c>
      <c r="AW579" s="345">
        <f t="shared" si="270"/>
        <v>37</v>
      </c>
    </row>
    <row r="580" spans="1:49" x14ac:dyDescent="0.55000000000000004">
      <c r="A580" s="339">
        <f t="shared" si="255"/>
        <v>6</v>
      </c>
      <c r="B580" s="339">
        <v>22</v>
      </c>
      <c r="C580" s="339">
        <f t="shared" si="272"/>
        <v>7200</v>
      </c>
      <c r="D580" s="339">
        <f t="shared" si="256"/>
        <v>1120</v>
      </c>
      <c r="E580" s="340">
        <f t="shared" si="257"/>
        <v>0.77777777777777779</v>
      </c>
      <c r="F580" s="339" t="str">
        <f t="shared" si="258"/>
        <v>Normal</v>
      </c>
      <c r="G580" s="341">
        <v>18</v>
      </c>
      <c r="H580" s="342">
        <v>40</v>
      </c>
      <c r="I580" s="343" t="s">
        <v>101</v>
      </c>
      <c r="J580" s="344" t="str">
        <f t="shared" si="259"/>
        <v>Não</v>
      </c>
      <c r="K580" s="344" t="str">
        <f t="shared" si="271"/>
        <v>Região</v>
      </c>
      <c r="L580" s="344" t="str">
        <f t="shared" si="260"/>
        <v>Lençóis Paulista</v>
      </c>
      <c r="M580" s="344" t="s">
        <v>334</v>
      </c>
      <c r="N580" s="345" t="s">
        <v>17</v>
      </c>
      <c r="O580" s="345" t="s">
        <v>49</v>
      </c>
      <c r="P580" s="346">
        <f t="shared" si="273"/>
        <v>1123</v>
      </c>
      <c r="Q580" s="347">
        <v>18</v>
      </c>
      <c r="R580" s="348">
        <v>43</v>
      </c>
      <c r="S580" s="346">
        <f t="shared" si="274"/>
        <v>1123</v>
      </c>
      <c r="T580" s="347">
        <v>18</v>
      </c>
      <c r="U580" s="348">
        <v>43</v>
      </c>
      <c r="V580" s="346">
        <f t="shared" si="275"/>
        <v>1132</v>
      </c>
      <c r="W580" s="347">
        <v>18</v>
      </c>
      <c r="X580" s="348">
        <v>52</v>
      </c>
      <c r="Y580" s="346">
        <f t="shared" si="276"/>
        <v>1139</v>
      </c>
      <c r="Z580" s="347">
        <v>18</v>
      </c>
      <c r="AA580" s="348">
        <v>59</v>
      </c>
      <c r="AB580" s="346">
        <f t="shared" si="277"/>
        <v>1154</v>
      </c>
      <c r="AC580" s="347">
        <v>19</v>
      </c>
      <c r="AD580" s="348">
        <v>14</v>
      </c>
      <c r="AE580" s="346">
        <f t="shared" si="278"/>
        <v>1154</v>
      </c>
      <c r="AF580" s="347">
        <v>19</v>
      </c>
      <c r="AG580" s="348">
        <v>14</v>
      </c>
      <c r="AH580" s="343">
        <f t="shared" si="261"/>
        <v>8320</v>
      </c>
      <c r="AI580" s="343">
        <f t="shared" ref="AI580:AI643" si="279">P580+C580</f>
        <v>8323</v>
      </c>
      <c r="AJ580" s="343">
        <f t="shared" ref="AJ580:AJ643" si="280">S580+C580</f>
        <v>8323</v>
      </c>
      <c r="AK580" s="343">
        <f t="shared" ref="AK580:AK643" si="281">V580+C580</f>
        <v>8332</v>
      </c>
      <c r="AL580" s="343">
        <f t="shared" ref="AL580:AL643" si="282">Y580+C580</f>
        <v>8339</v>
      </c>
      <c r="AM580" s="343">
        <f t="shared" ref="AM580:AM643" si="283">AB580+C580</f>
        <v>8354</v>
      </c>
      <c r="AN580" s="345">
        <f t="shared" ref="AN580:AN643" si="284">AE580+C580</f>
        <v>8354</v>
      </c>
      <c r="AO580" s="343">
        <f t="shared" si="262"/>
        <v>1</v>
      </c>
      <c r="AP580" s="343">
        <f t="shared" si="263"/>
        <v>3</v>
      </c>
      <c r="AQ580" s="343">
        <f t="shared" si="264"/>
        <v>0</v>
      </c>
      <c r="AR580" s="343">
        <f t="shared" si="265"/>
        <v>9</v>
      </c>
      <c r="AS580" s="343">
        <f t="shared" si="266"/>
        <v>7</v>
      </c>
      <c r="AT580" s="343">
        <f t="shared" si="267"/>
        <v>15</v>
      </c>
      <c r="AU580" s="343">
        <f t="shared" si="268"/>
        <v>22</v>
      </c>
      <c r="AV580" s="343">
        <f t="shared" si="269"/>
        <v>0</v>
      </c>
      <c r="AW580" s="345">
        <f t="shared" si="270"/>
        <v>34</v>
      </c>
    </row>
    <row r="581" spans="1:49" x14ac:dyDescent="0.55000000000000004">
      <c r="A581" s="339">
        <f t="shared" ref="A581:A644" si="285">C581/1440+1</f>
        <v>6</v>
      </c>
      <c r="B581" s="339">
        <v>22</v>
      </c>
      <c r="C581" s="339">
        <f t="shared" si="272"/>
        <v>7200</v>
      </c>
      <c r="D581" s="339">
        <f t="shared" ref="D581:D644" si="286">IF(G581="","",60*G581+H581)</f>
        <v>1122</v>
      </c>
      <c r="E581" s="340">
        <f t="shared" ref="E581:E644" si="287">IF(G581="","",(TEXT(G581,"00")&amp;":"&amp;TEXT(H581,"00"))+0)</f>
        <v>0.77916666666666667</v>
      </c>
      <c r="F581" s="339" t="str">
        <f t="shared" ref="F581:F644" si="288">IF(G581="","",IF(AND(E581&gt;=0.5,E581&lt;=0.75),"Pico","Normal"))</f>
        <v>Normal</v>
      </c>
      <c r="G581" s="341">
        <v>18</v>
      </c>
      <c r="H581" s="342">
        <v>42</v>
      </c>
      <c r="I581" s="343" t="s">
        <v>43</v>
      </c>
      <c r="J581" s="344" t="str">
        <f t="shared" ref="J581:J644" si="289">IF(I581="","Sim","Não")</f>
        <v>Não</v>
      </c>
      <c r="K581" s="344" t="str">
        <f t="shared" si="271"/>
        <v>Bauru</v>
      </c>
      <c r="L581" s="344" t="str">
        <f t="shared" ref="L581:L644" si="290">IF(OR(M581="Bela Vista",M581="Boulevard",M581="Geisel",M581="Ipiranga",M581="Mary Dota",M581="Nações"), "Bauru", M581)</f>
        <v>Bauru</v>
      </c>
      <c r="M581" s="344" t="s">
        <v>333</v>
      </c>
      <c r="N581" s="345" t="s">
        <v>22</v>
      </c>
      <c r="O581" s="345" t="s">
        <v>23</v>
      </c>
      <c r="P581" s="346">
        <f t="shared" si="273"/>
        <v>1193</v>
      </c>
      <c r="Q581" s="347">
        <v>19</v>
      </c>
      <c r="R581" s="348">
        <v>53</v>
      </c>
      <c r="S581" s="346">
        <f t="shared" si="274"/>
        <v>1193</v>
      </c>
      <c r="T581" s="347">
        <v>19</v>
      </c>
      <c r="U581" s="348">
        <v>53</v>
      </c>
      <c r="V581" s="346">
        <f t="shared" si="275"/>
        <v>1208</v>
      </c>
      <c r="W581" s="347">
        <v>20</v>
      </c>
      <c r="X581" s="348">
        <v>8</v>
      </c>
      <c r="Y581" s="346">
        <f t="shared" si="276"/>
        <v>1208</v>
      </c>
      <c r="Z581" s="347">
        <v>20</v>
      </c>
      <c r="AA581" s="348">
        <v>8</v>
      </c>
      <c r="AB581" s="346">
        <f t="shared" si="277"/>
        <v>1223</v>
      </c>
      <c r="AC581" s="347">
        <v>20</v>
      </c>
      <c r="AD581" s="348">
        <v>23</v>
      </c>
      <c r="AE581" s="346">
        <f t="shared" si="278"/>
        <v>1230</v>
      </c>
      <c r="AF581" s="347">
        <v>20</v>
      </c>
      <c r="AG581" s="348">
        <v>30</v>
      </c>
      <c r="AH581" s="343">
        <f t="shared" ref="AH581:AH644" si="291">IF(ISERROR(D581+C581),0,D581+C581)</f>
        <v>8322</v>
      </c>
      <c r="AI581" s="343">
        <f t="shared" si="279"/>
        <v>8393</v>
      </c>
      <c r="AJ581" s="343">
        <f t="shared" si="280"/>
        <v>8393</v>
      </c>
      <c r="AK581" s="343">
        <f t="shared" si="281"/>
        <v>8408</v>
      </c>
      <c r="AL581" s="343">
        <f t="shared" si="282"/>
        <v>8408</v>
      </c>
      <c r="AM581" s="343">
        <f t="shared" si="283"/>
        <v>8423</v>
      </c>
      <c r="AN581" s="345">
        <f t="shared" si="284"/>
        <v>8430</v>
      </c>
      <c r="AO581" s="343">
        <f t="shared" ref="AO581:AO644" si="292">IF(AH581=C581,0,1)</f>
        <v>1</v>
      </c>
      <c r="AP581" s="343">
        <f t="shared" ref="AP581:AP644" si="293">IF(AH581=C581,0,IF((AI581-AH581)&lt;0,0,AI581-AH581))</f>
        <v>71</v>
      </c>
      <c r="AQ581" s="343">
        <f t="shared" ref="AQ581:AQ644" si="294">AJ581-AI581</f>
        <v>0</v>
      </c>
      <c r="AR581" s="343">
        <f t="shared" ref="AR581:AR644" si="295">AK581-AJ581</f>
        <v>15</v>
      </c>
      <c r="AS581" s="343">
        <f t="shared" ref="AS581:AS644" si="296">AL581-AK581</f>
        <v>0</v>
      </c>
      <c r="AT581" s="343">
        <f t="shared" ref="AT581:AT644" si="297">AM581-AL581</f>
        <v>15</v>
      </c>
      <c r="AU581" s="343">
        <f t="shared" ref="AU581:AU644" si="298">SUM(AS581:AT581)</f>
        <v>15</v>
      </c>
      <c r="AV581" s="343">
        <f t="shared" ref="AV581:AV644" si="299">AN581-AM581</f>
        <v>7</v>
      </c>
      <c r="AW581" s="345">
        <f t="shared" ref="AW581:AW644" si="300">AN581-AH581</f>
        <v>108</v>
      </c>
    </row>
    <row r="582" spans="1:49" x14ac:dyDescent="0.55000000000000004">
      <c r="A582" s="339">
        <f t="shared" si="285"/>
        <v>6</v>
      </c>
      <c r="B582" s="339">
        <v>22</v>
      </c>
      <c r="C582" s="339">
        <f t="shared" si="272"/>
        <v>7200</v>
      </c>
      <c r="D582" s="339">
        <f t="shared" si="286"/>
        <v>1158</v>
      </c>
      <c r="E582" s="340">
        <f t="shared" si="287"/>
        <v>0.8041666666666667</v>
      </c>
      <c r="F582" s="339" t="str">
        <f t="shared" si="288"/>
        <v>Normal</v>
      </c>
      <c r="G582" s="341">
        <v>19</v>
      </c>
      <c r="H582" s="342">
        <v>18</v>
      </c>
      <c r="I582" s="343" t="s">
        <v>8</v>
      </c>
      <c r="J582" s="344" t="str">
        <f t="shared" si="289"/>
        <v>Não</v>
      </c>
      <c r="K582" s="344" t="str">
        <f t="shared" ref="K582:K645" si="301">IF(OR(M582="Bela Vista",M582="Boulevard",M582="Geisel",M582="Ipiranga",M582="Mary Dota",M582="Nações"), "Bauru", "Região")</f>
        <v>Região</v>
      </c>
      <c r="L582" s="344" t="str">
        <f t="shared" si="290"/>
        <v>Agudos</v>
      </c>
      <c r="M582" s="344" t="s">
        <v>327</v>
      </c>
      <c r="N582" s="345" t="s">
        <v>17</v>
      </c>
      <c r="O582" s="345" t="s">
        <v>9</v>
      </c>
      <c r="P582" s="346">
        <f t="shared" si="273"/>
        <v>1166</v>
      </c>
      <c r="Q582" s="347">
        <v>19</v>
      </c>
      <c r="R582" s="348">
        <v>26</v>
      </c>
      <c r="S582" s="346">
        <f t="shared" si="274"/>
        <v>1166</v>
      </c>
      <c r="T582" s="347">
        <v>19</v>
      </c>
      <c r="U582" s="348">
        <v>26</v>
      </c>
      <c r="V582" s="346">
        <f t="shared" si="275"/>
        <v>0</v>
      </c>
      <c r="W582" s="347"/>
      <c r="X582" s="348"/>
      <c r="Y582" s="346">
        <f t="shared" si="276"/>
        <v>0</v>
      </c>
      <c r="Z582" s="347"/>
      <c r="AA582" s="348"/>
      <c r="AB582" s="346">
        <f t="shared" si="277"/>
        <v>0</v>
      </c>
      <c r="AC582" s="347"/>
      <c r="AD582" s="348"/>
      <c r="AE582" s="346">
        <f t="shared" si="278"/>
        <v>1186</v>
      </c>
      <c r="AF582" s="347">
        <v>19</v>
      </c>
      <c r="AG582" s="348">
        <v>46</v>
      </c>
      <c r="AH582" s="343">
        <f t="shared" si="291"/>
        <v>8358</v>
      </c>
      <c r="AI582" s="343">
        <f t="shared" si="279"/>
        <v>8366</v>
      </c>
      <c r="AJ582" s="343">
        <f t="shared" si="280"/>
        <v>8366</v>
      </c>
      <c r="AK582" s="343">
        <f t="shared" si="281"/>
        <v>7200</v>
      </c>
      <c r="AL582" s="343">
        <f t="shared" si="282"/>
        <v>7200</v>
      </c>
      <c r="AM582" s="343">
        <f t="shared" si="283"/>
        <v>7200</v>
      </c>
      <c r="AN582" s="345">
        <f t="shared" si="284"/>
        <v>8386</v>
      </c>
      <c r="AO582" s="343">
        <f t="shared" si="292"/>
        <v>1</v>
      </c>
      <c r="AP582" s="343">
        <f t="shared" si="293"/>
        <v>8</v>
      </c>
      <c r="AQ582" s="343">
        <f t="shared" si="294"/>
        <v>0</v>
      </c>
      <c r="AR582" s="343">
        <f t="shared" si="295"/>
        <v>-1166</v>
      </c>
      <c r="AS582" s="343">
        <f t="shared" si="296"/>
        <v>0</v>
      </c>
      <c r="AT582" s="343">
        <f t="shared" si="297"/>
        <v>0</v>
      </c>
      <c r="AU582" s="343">
        <f t="shared" si="298"/>
        <v>0</v>
      </c>
      <c r="AV582" s="343">
        <f t="shared" si="299"/>
        <v>1186</v>
      </c>
      <c r="AW582" s="345">
        <f t="shared" si="300"/>
        <v>28</v>
      </c>
    </row>
    <row r="583" spans="1:49" x14ac:dyDescent="0.55000000000000004">
      <c r="A583" s="339">
        <f t="shared" si="285"/>
        <v>6</v>
      </c>
      <c r="B583" s="339">
        <v>22</v>
      </c>
      <c r="C583" s="339">
        <f t="shared" si="272"/>
        <v>7200</v>
      </c>
      <c r="D583" s="339">
        <f t="shared" si="286"/>
        <v>1173</v>
      </c>
      <c r="E583" s="340">
        <f t="shared" si="287"/>
        <v>0.81458333333333333</v>
      </c>
      <c r="F583" s="339" t="str">
        <f t="shared" si="288"/>
        <v>Normal</v>
      </c>
      <c r="G583" s="341">
        <v>19</v>
      </c>
      <c r="H583" s="342">
        <v>33</v>
      </c>
      <c r="I583" s="343" t="s">
        <v>99</v>
      </c>
      <c r="J583" s="344" t="str">
        <f t="shared" si="289"/>
        <v>Não</v>
      </c>
      <c r="K583" s="344" t="str">
        <f t="shared" si="301"/>
        <v>Região</v>
      </c>
      <c r="L583" s="344" t="str">
        <f t="shared" si="290"/>
        <v>Iacanga</v>
      </c>
      <c r="M583" s="344" t="s">
        <v>337</v>
      </c>
      <c r="N583" s="345" t="s">
        <v>17</v>
      </c>
      <c r="O583" s="345" t="s">
        <v>100</v>
      </c>
      <c r="P583" s="346">
        <f t="shared" si="273"/>
        <v>1180</v>
      </c>
      <c r="Q583" s="347">
        <v>19</v>
      </c>
      <c r="R583" s="348">
        <v>40</v>
      </c>
      <c r="S583" s="346">
        <f t="shared" si="274"/>
        <v>1180</v>
      </c>
      <c r="T583" s="347">
        <v>19</v>
      </c>
      <c r="U583" s="348">
        <v>40</v>
      </c>
      <c r="V583" s="346">
        <f t="shared" si="275"/>
        <v>1196</v>
      </c>
      <c r="W583" s="347">
        <v>19</v>
      </c>
      <c r="X583" s="348">
        <v>56</v>
      </c>
      <c r="Y583" s="346">
        <f t="shared" si="276"/>
        <v>1224</v>
      </c>
      <c r="Z583" s="347">
        <v>20</v>
      </c>
      <c r="AA583" s="348">
        <v>24</v>
      </c>
      <c r="AB583" s="346">
        <f t="shared" si="277"/>
        <v>1224</v>
      </c>
      <c r="AC583" s="347">
        <v>20</v>
      </c>
      <c r="AD583" s="348">
        <v>24</v>
      </c>
      <c r="AE583" s="346">
        <f t="shared" si="278"/>
        <v>1224</v>
      </c>
      <c r="AF583" s="347">
        <v>20</v>
      </c>
      <c r="AG583" s="348">
        <v>24</v>
      </c>
      <c r="AH583" s="343">
        <f t="shared" si="291"/>
        <v>8373</v>
      </c>
      <c r="AI583" s="343">
        <f t="shared" si="279"/>
        <v>8380</v>
      </c>
      <c r="AJ583" s="343">
        <f t="shared" si="280"/>
        <v>8380</v>
      </c>
      <c r="AK583" s="343">
        <f t="shared" si="281"/>
        <v>8396</v>
      </c>
      <c r="AL583" s="343">
        <f t="shared" si="282"/>
        <v>8424</v>
      </c>
      <c r="AM583" s="343">
        <f t="shared" si="283"/>
        <v>8424</v>
      </c>
      <c r="AN583" s="345">
        <f t="shared" si="284"/>
        <v>8424</v>
      </c>
      <c r="AO583" s="343">
        <f t="shared" si="292"/>
        <v>1</v>
      </c>
      <c r="AP583" s="343">
        <f t="shared" si="293"/>
        <v>7</v>
      </c>
      <c r="AQ583" s="343">
        <f t="shared" si="294"/>
        <v>0</v>
      </c>
      <c r="AR583" s="343">
        <f t="shared" si="295"/>
        <v>16</v>
      </c>
      <c r="AS583" s="343">
        <f t="shared" si="296"/>
        <v>28</v>
      </c>
      <c r="AT583" s="343">
        <f t="shared" si="297"/>
        <v>0</v>
      </c>
      <c r="AU583" s="343">
        <f t="shared" si="298"/>
        <v>28</v>
      </c>
      <c r="AV583" s="343">
        <f t="shared" si="299"/>
        <v>0</v>
      </c>
      <c r="AW583" s="345">
        <f t="shared" si="300"/>
        <v>51</v>
      </c>
    </row>
    <row r="584" spans="1:49" x14ac:dyDescent="0.55000000000000004">
      <c r="A584" s="339">
        <f t="shared" si="285"/>
        <v>6</v>
      </c>
      <c r="B584" s="339">
        <v>22</v>
      </c>
      <c r="C584" s="339">
        <f t="shared" si="272"/>
        <v>7200</v>
      </c>
      <c r="D584" s="339">
        <f t="shared" si="286"/>
        <v>1194</v>
      </c>
      <c r="E584" s="340">
        <f t="shared" si="287"/>
        <v>0.82916666666666661</v>
      </c>
      <c r="F584" s="339" t="str">
        <f t="shared" si="288"/>
        <v>Normal</v>
      </c>
      <c r="G584" s="341">
        <v>19</v>
      </c>
      <c r="H584" s="342">
        <v>54</v>
      </c>
      <c r="I584" s="343" t="s">
        <v>43</v>
      </c>
      <c r="J584" s="344" t="str">
        <f t="shared" si="289"/>
        <v>Não</v>
      </c>
      <c r="K584" s="344" t="str">
        <f t="shared" si="301"/>
        <v>Bauru</v>
      </c>
      <c r="L584" s="344" t="str">
        <f t="shared" si="290"/>
        <v>Bauru</v>
      </c>
      <c r="M584" s="344" t="s">
        <v>333</v>
      </c>
      <c r="N584" s="345" t="s">
        <v>22</v>
      </c>
      <c r="O584" s="345" t="s">
        <v>23</v>
      </c>
      <c r="P584" s="346">
        <f t="shared" si="273"/>
        <v>1231</v>
      </c>
      <c r="Q584" s="347">
        <v>20</v>
      </c>
      <c r="R584" s="348">
        <v>31</v>
      </c>
      <c r="S584" s="346">
        <f t="shared" si="274"/>
        <v>1231</v>
      </c>
      <c r="T584" s="347">
        <v>20</v>
      </c>
      <c r="U584" s="348">
        <v>31</v>
      </c>
      <c r="V584" s="346">
        <f t="shared" si="275"/>
        <v>1258</v>
      </c>
      <c r="W584" s="347">
        <v>20</v>
      </c>
      <c r="X584" s="348">
        <v>58</v>
      </c>
      <c r="Y584" s="346">
        <f t="shared" si="276"/>
        <v>1259</v>
      </c>
      <c r="Z584" s="347">
        <v>20</v>
      </c>
      <c r="AA584" s="348">
        <v>59</v>
      </c>
      <c r="AB584" s="346">
        <f t="shared" si="277"/>
        <v>1271</v>
      </c>
      <c r="AC584" s="347">
        <v>21</v>
      </c>
      <c r="AD584" s="348">
        <v>11</v>
      </c>
      <c r="AE584" s="346">
        <f t="shared" si="278"/>
        <v>1280</v>
      </c>
      <c r="AF584" s="347">
        <v>21</v>
      </c>
      <c r="AG584" s="348">
        <v>20</v>
      </c>
      <c r="AH584" s="343">
        <f t="shared" si="291"/>
        <v>8394</v>
      </c>
      <c r="AI584" s="343">
        <f t="shared" si="279"/>
        <v>8431</v>
      </c>
      <c r="AJ584" s="343">
        <f t="shared" si="280"/>
        <v>8431</v>
      </c>
      <c r="AK584" s="343">
        <f t="shared" si="281"/>
        <v>8458</v>
      </c>
      <c r="AL584" s="343">
        <f t="shared" si="282"/>
        <v>8459</v>
      </c>
      <c r="AM584" s="343">
        <f t="shared" si="283"/>
        <v>8471</v>
      </c>
      <c r="AN584" s="345">
        <f t="shared" si="284"/>
        <v>8480</v>
      </c>
      <c r="AO584" s="343">
        <f t="shared" si="292"/>
        <v>1</v>
      </c>
      <c r="AP584" s="343">
        <f t="shared" si="293"/>
        <v>37</v>
      </c>
      <c r="AQ584" s="343">
        <f t="shared" si="294"/>
        <v>0</v>
      </c>
      <c r="AR584" s="343">
        <f t="shared" si="295"/>
        <v>27</v>
      </c>
      <c r="AS584" s="343">
        <f t="shared" si="296"/>
        <v>1</v>
      </c>
      <c r="AT584" s="343">
        <f t="shared" si="297"/>
        <v>12</v>
      </c>
      <c r="AU584" s="343">
        <f t="shared" si="298"/>
        <v>13</v>
      </c>
      <c r="AV584" s="343">
        <f t="shared" si="299"/>
        <v>9</v>
      </c>
      <c r="AW584" s="345">
        <f t="shared" si="300"/>
        <v>86</v>
      </c>
    </row>
    <row r="585" spans="1:49" x14ac:dyDescent="0.55000000000000004">
      <c r="A585" s="339">
        <f t="shared" si="285"/>
        <v>6</v>
      </c>
      <c r="B585" s="339">
        <v>22</v>
      </c>
      <c r="C585" s="339">
        <f t="shared" si="272"/>
        <v>7200</v>
      </c>
      <c r="D585" s="339">
        <f t="shared" si="286"/>
        <v>1213</v>
      </c>
      <c r="E585" s="340">
        <f t="shared" si="287"/>
        <v>0.84236111111111101</v>
      </c>
      <c r="F585" s="339" t="str">
        <f t="shared" si="288"/>
        <v>Normal</v>
      </c>
      <c r="G585" s="341">
        <v>20</v>
      </c>
      <c r="H585" s="342">
        <v>13</v>
      </c>
      <c r="I585" s="343" t="s">
        <v>246</v>
      </c>
      <c r="J585" s="344" t="str">
        <f t="shared" si="289"/>
        <v>Não</v>
      </c>
      <c r="K585" s="344" t="str">
        <f t="shared" si="301"/>
        <v>Bauru</v>
      </c>
      <c r="L585" s="344" t="str">
        <f t="shared" si="290"/>
        <v>Bauru</v>
      </c>
      <c r="M585" s="344" t="s">
        <v>331</v>
      </c>
      <c r="N585" s="345" t="s">
        <v>17</v>
      </c>
      <c r="O585" s="345" t="s">
        <v>168</v>
      </c>
      <c r="P585" s="346">
        <f t="shared" si="273"/>
        <v>1218</v>
      </c>
      <c r="Q585" s="347">
        <v>20</v>
      </c>
      <c r="R585" s="348">
        <v>18</v>
      </c>
      <c r="S585" s="346">
        <f t="shared" si="274"/>
        <v>1220</v>
      </c>
      <c r="T585" s="347">
        <v>20</v>
      </c>
      <c r="U585" s="348">
        <v>20</v>
      </c>
      <c r="V585" s="346">
        <f t="shared" si="275"/>
        <v>1225</v>
      </c>
      <c r="W585" s="347">
        <v>20</v>
      </c>
      <c r="X585" s="348">
        <v>25</v>
      </c>
      <c r="Y585" s="346">
        <f t="shared" si="276"/>
        <v>1258</v>
      </c>
      <c r="Z585" s="347">
        <v>20</v>
      </c>
      <c r="AA585" s="348">
        <v>58</v>
      </c>
      <c r="AB585" s="346">
        <f t="shared" si="277"/>
        <v>1262</v>
      </c>
      <c r="AC585" s="347">
        <v>21</v>
      </c>
      <c r="AD585" s="348">
        <v>2</v>
      </c>
      <c r="AE585" s="346">
        <f t="shared" si="278"/>
        <v>1271</v>
      </c>
      <c r="AF585" s="347">
        <v>21</v>
      </c>
      <c r="AG585" s="348">
        <v>11</v>
      </c>
      <c r="AH585" s="343">
        <f t="shared" si="291"/>
        <v>8413</v>
      </c>
      <c r="AI585" s="343">
        <f t="shared" si="279"/>
        <v>8418</v>
      </c>
      <c r="AJ585" s="343">
        <f t="shared" si="280"/>
        <v>8420</v>
      </c>
      <c r="AK585" s="343">
        <f t="shared" si="281"/>
        <v>8425</v>
      </c>
      <c r="AL585" s="343">
        <f t="shared" si="282"/>
        <v>8458</v>
      </c>
      <c r="AM585" s="343">
        <f t="shared" si="283"/>
        <v>8462</v>
      </c>
      <c r="AN585" s="345">
        <f t="shared" si="284"/>
        <v>8471</v>
      </c>
      <c r="AO585" s="343">
        <f t="shared" si="292"/>
        <v>1</v>
      </c>
      <c r="AP585" s="343">
        <f t="shared" si="293"/>
        <v>5</v>
      </c>
      <c r="AQ585" s="343">
        <f t="shared" si="294"/>
        <v>2</v>
      </c>
      <c r="AR585" s="343">
        <f t="shared" si="295"/>
        <v>5</v>
      </c>
      <c r="AS585" s="343">
        <f t="shared" si="296"/>
        <v>33</v>
      </c>
      <c r="AT585" s="343">
        <f t="shared" si="297"/>
        <v>4</v>
      </c>
      <c r="AU585" s="343">
        <f t="shared" si="298"/>
        <v>37</v>
      </c>
      <c r="AV585" s="343">
        <f t="shared" si="299"/>
        <v>9</v>
      </c>
      <c r="AW585" s="345">
        <f t="shared" si="300"/>
        <v>58</v>
      </c>
    </row>
    <row r="586" spans="1:49" x14ac:dyDescent="0.55000000000000004">
      <c r="A586" s="339">
        <f t="shared" si="285"/>
        <v>6</v>
      </c>
      <c r="B586" s="339">
        <v>22</v>
      </c>
      <c r="C586" s="339">
        <f t="shared" si="272"/>
        <v>7200</v>
      </c>
      <c r="D586" s="339">
        <f t="shared" si="286"/>
        <v>1225</v>
      </c>
      <c r="E586" s="340">
        <f t="shared" si="287"/>
        <v>0.85069444444444453</v>
      </c>
      <c r="F586" s="339" t="str">
        <f t="shared" si="288"/>
        <v>Normal</v>
      </c>
      <c r="G586" s="341">
        <v>20</v>
      </c>
      <c r="H586" s="342">
        <v>25</v>
      </c>
      <c r="I586" s="343" t="s">
        <v>8</v>
      </c>
      <c r="J586" s="344" t="str">
        <f t="shared" si="289"/>
        <v>Não</v>
      </c>
      <c r="K586" s="344" t="str">
        <f t="shared" si="301"/>
        <v>Região</v>
      </c>
      <c r="L586" s="344" t="str">
        <f t="shared" si="290"/>
        <v>Agudos</v>
      </c>
      <c r="M586" s="344" t="s">
        <v>327</v>
      </c>
      <c r="N586" s="345" t="s">
        <v>11</v>
      </c>
      <c r="O586" s="345" t="s">
        <v>9</v>
      </c>
      <c r="P586" s="346">
        <f t="shared" si="273"/>
        <v>1233</v>
      </c>
      <c r="Q586" s="347">
        <v>20</v>
      </c>
      <c r="R586" s="348">
        <v>33</v>
      </c>
      <c r="S586" s="346">
        <f t="shared" si="274"/>
        <v>1233</v>
      </c>
      <c r="T586" s="347">
        <v>20</v>
      </c>
      <c r="U586" s="348">
        <v>33</v>
      </c>
      <c r="V586" s="346">
        <f t="shared" si="275"/>
        <v>1244</v>
      </c>
      <c r="W586" s="347">
        <v>20</v>
      </c>
      <c r="X586" s="348">
        <v>44</v>
      </c>
      <c r="Y586" s="346">
        <f t="shared" si="276"/>
        <v>1244</v>
      </c>
      <c r="Z586" s="347">
        <v>20</v>
      </c>
      <c r="AA586" s="348">
        <v>44</v>
      </c>
      <c r="AB586" s="346">
        <f t="shared" si="277"/>
        <v>1244</v>
      </c>
      <c r="AC586" s="347">
        <v>20</v>
      </c>
      <c r="AD586" s="348">
        <v>44</v>
      </c>
      <c r="AE586" s="346">
        <f t="shared" si="278"/>
        <v>1261</v>
      </c>
      <c r="AF586" s="347">
        <v>21</v>
      </c>
      <c r="AG586" s="348">
        <v>1</v>
      </c>
      <c r="AH586" s="343">
        <f t="shared" si="291"/>
        <v>8425</v>
      </c>
      <c r="AI586" s="343">
        <f t="shared" si="279"/>
        <v>8433</v>
      </c>
      <c r="AJ586" s="343">
        <f t="shared" si="280"/>
        <v>8433</v>
      </c>
      <c r="AK586" s="343">
        <f t="shared" si="281"/>
        <v>8444</v>
      </c>
      <c r="AL586" s="343">
        <f t="shared" si="282"/>
        <v>8444</v>
      </c>
      <c r="AM586" s="343">
        <f t="shared" si="283"/>
        <v>8444</v>
      </c>
      <c r="AN586" s="345">
        <f t="shared" si="284"/>
        <v>8461</v>
      </c>
      <c r="AO586" s="343">
        <f t="shared" si="292"/>
        <v>1</v>
      </c>
      <c r="AP586" s="343">
        <f t="shared" si="293"/>
        <v>8</v>
      </c>
      <c r="AQ586" s="343">
        <f t="shared" si="294"/>
        <v>0</v>
      </c>
      <c r="AR586" s="343">
        <f t="shared" si="295"/>
        <v>11</v>
      </c>
      <c r="AS586" s="343">
        <f t="shared" si="296"/>
        <v>0</v>
      </c>
      <c r="AT586" s="343">
        <f t="shared" si="297"/>
        <v>0</v>
      </c>
      <c r="AU586" s="343">
        <f t="shared" si="298"/>
        <v>0</v>
      </c>
      <c r="AV586" s="343">
        <f t="shared" si="299"/>
        <v>17</v>
      </c>
      <c r="AW586" s="345">
        <f t="shared" si="300"/>
        <v>36</v>
      </c>
    </row>
    <row r="587" spans="1:49" x14ac:dyDescent="0.55000000000000004">
      <c r="A587" s="339">
        <f t="shared" si="285"/>
        <v>6</v>
      </c>
      <c r="B587" s="339">
        <v>22</v>
      </c>
      <c r="C587" s="339">
        <f t="shared" si="272"/>
        <v>7200</v>
      </c>
      <c r="D587" s="339">
        <f t="shared" si="286"/>
        <v>1259</v>
      </c>
      <c r="E587" s="340">
        <f t="shared" si="287"/>
        <v>0.87430555555555556</v>
      </c>
      <c r="F587" s="339" t="str">
        <f t="shared" si="288"/>
        <v>Normal</v>
      </c>
      <c r="G587" s="341">
        <v>20</v>
      </c>
      <c r="H587" s="342">
        <v>59</v>
      </c>
      <c r="I587" s="343" t="s">
        <v>8</v>
      </c>
      <c r="J587" s="344" t="str">
        <f t="shared" si="289"/>
        <v>Não</v>
      </c>
      <c r="K587" s="344" t="str">
        <f t="shared" si="301"/>
        <v>Região</v>
      </c>
      <c r="L587" s="344" t="str">
        <f t="shared" si="290"/>
        <v>Agudos</v>
      </c>
      <c r="M587" s="344" t="s">
        <v>327</v>
      </c>
      <c r="N587" s="345" t="s">
        <v>22</v>
      </c>
      <c r="O587" s="345" t="s">
        <v>9</v>
      </c>
      <c r="P587" s="346">
        <f t="shared" si="273"/>
        <v>1263</v>
      </c>
      <c r="Q587" s="347">
        <v>21</v>
      </c>
      <c r="R587" s="348">
        <v>3</v>
      </c>
      <c r="S587" s="346">
        <f t="shared" si="274"/>
        <v>1263</v>
      </c>
      <c r="T587" s="347">
        <v>21</v>
      </c>
      <c r="U587" s="348">
        <v>3</v>
      </c>
      <c r="V587" s="346">
        <f t="shared" si="275"/>
        <v>1272</v>
      </c>
      <c r="W587" s="347">
        <v>21</v>
      </c>
      <c r="X587" s="348">
        <v>12</v>
      </c>
      <c r="Y587" s="346">
        <f t="shared" si="276"/>
        <v>1272</v>
      </c>
      <c r="Z587" s="347">
        <v>21</v>
      </c>
      <c r="AA587" s="348">
        <v>12</v>
      </c>
      <c r="AB587" s="346">
        <f t="shared" si="277"/>
        <v>1277</v>
      </c>
      <c r="AC587" s="347">
        <v>21</v>
      </c>
      <c r="AD587" s="348">
        <v>17</v>
      </c>
      <c r="AE587" s="346">
        <f t="shared" si="278"/>
        <v>1283</v>
      </c>
      <c r="AF587" s="347">
        <v>21</v>
      </c>
      <c r="AG587" s="348">
        <v>23</v>
      </c>
      <c r="AH587" s="343">
        <f t="shared" si="291"/>
        <v>8459</v>
      </c>
      <c r="AI587" s="343">
        <f t="shared" si="279"/>
        <v>8463</v>
      </c>
      <c r="AJ587" s="343">
        <f t="shared" si="280"/>
        <v>8463</v>
      </c>
      <c r="AK587" s="343">
        <f t="shared" si="281"/>
        <v>8472</v>
      </c>
      <c r="AL587" s="343">
        <f t="shared" si="282"/>
        <v>8472</v>
      </c>
      <c r="AM587" s="343">
        <f t="shared" si="283"/>
        <v>8477</v>
      </c>
      <c r="AN587" s="345">
        <f t="shared" si="284"/>
        <v>8483</v>
      </c>
      <c r="AO587" s="343">
        <f t="shared" si="292"/>
        <v>1</v>
      </c>
      <c r="AP587" s="343">
        <f t="shared" si="293"/>
        <v>4</v>
      </c>
      <c r="AQ587" s="343">
        <f t="shared" si="294"/>
        <v>0</v>
      </c>
      <c r="AR587" s="343">
        <f t="shared" si="295"/>
        <v>9</v>
      </c>
      <c r="AS587" s="343">
        <f t="shared" si="296"/>
        <v>0</v>
      </c>
      <c r="AT587" s="343">
        <f t="shared" si="297"/>
        <v>5</v>
      </c>
      <c r="AU587" s="343">
        <f t="shared" si="298"/>
        <v>5</v>
      </c>
      <c r="AV587" s="343">
        <f t="shared" si="299"/>
        <v>6</v>
      </c>
      <c r="AW587" s="345">
        <f t="shared" si="300"/>
        <v>24</v>
      </c>
    </row>
    <row r="588" spans="1:49" x14ac:dyDescent="0.55000000000000004">
      <c r="A588" s="339">
        <f t="shared" si="285"/>
        <v>6</v>
      </c>
      <c r="B588" s="339">
        <v>22</v>
      </c>
      <c r="C588" s="339">
        <f t="shared" si="272"/>
        <v>7200</v>
      </c>
      <c r="D588" s="339">
        <f t="shared" si="286"/>
        <v>1262</v>
      </c>
      <c r="E588" s="340">
        <f t="shared" si="287"/>
        <v>0.87638888888888899</v>
      </c>
      <c r="F588" s="339" t="str">
        <f t="shared" si="288"/>
        <v>Normal</v>
      </c>
      <c r="G588" s="341">
        <v>21</v>
      </c>
      <c r="H588" s="342">
        <v>2</v>
      </c>
      <c r="I588" s="343" t="s">
        <v>172</v>
      </c>
      <c r="J588" s="344" t="str">
        <f t="shared" si="289"/>
        <v>Não</v>
      </c>
      <c r="K588" s="344" t="str">
        <f t="shared" si="301"/>
        <v>Bauru</v>
      </c>
      <c r="L588" s="344" t="str">
        <f t="shared" si="290"/>
        <v>Bauru</v>
      </c>
      <c r="M588" s="344" t="s">
        <v>329</v>
      </c>
      <c r="N588" s="345" t="s">
        <v>3</v>
      </c>
      <c r="O588" s="345" t="s">
        <v>12</v>
      </c>
      <c r="P588" s="346">
        <f t="shared" si="273"/>
        <v>1267</v>
      </c>
      <c r="Q588" s="347">
        <v>21</v>
      </c>
      <c r="R588" s="348">
        <v>7</v>
      </c>
      <c r="S588" s="346">
        <f t="shared" si="274"/>
        <v>1272</v>
      </c>
      <c r="T588" s="347">
        <v>21</v>
      </c>
      <c r="U588" s="348">
        <v>12</v>
      </c>
      <c r="V588" s="346">
        <f t="shared" si="275"/>
        <v>1286</v>
      </c>
      <c r="W588" s="347">
        <v>21</v>
      </c>
      <c r="X588" s="348">
        <v>26</v>
      </c>
      <c r="Y588" s="346">
        <f t="shared" si="276"/>
        <v>1286</v>
      </c>
      <c r="Z588" s="347">
        <v>21</v>
      </c>
      <c r="AA588" s="348">
        <v>26</v>
      </c>
      <c r="AB588" s="346">
        <f t="shared" si="277"/>
        <v>1286</v>
      </c>
      <c r="AC588" s="347">
        <v>21</v>
      </c>
      <c r="AD588" s="348">
        <v>26</v>
      </c>
      <c r="AE588" s="346">
        <f t="shared" si="278"/>
        <v>1320</v>
      </c>
      <c r="AF588" s="347">
        <v>22</v>
      </c>
      <c r="AG588" s="348">
        <v>0</v>
      </c>
      <c r="AH588" s="343">
        <f t="shared" si="291"/>
        <v>8462</v>
      </c>
      <c r="AI588" s="343">
        <f t="shared" si="279"/>
        <v>8467</v>
      </c>
      <c r="AJ588" s="343">
        <f t="shared" si="280"/>
        <v>8472</v>
      </c>
      <c r="AK588" s="343">
        <f t="shared" si="281"/>
        <v>8486</v>
      </c>
      <c r="AL588" s="343">
        <f t="shared" si="282"/>
        <v>8486</v>
      </c>
      <c r="AM588" s="343">
        <f t="shared" si="283"/>
        <v>8486</v>
      </c>
      <c r="AN588" s="345">
        <f t="shared" si="284"/>
        <v>8520</v>
      </c>
      <c r="AO588" s="343">
        <f t="shared" si="292"/>
        <v>1</v>
      </c>
      <c r="AP588" s="343">
        <f t="shared" si="293"/>
        <v>5</v>
      </c>
      <c r="AQ588" s="343">
        <f t="shared" si="294"/>
        <v>5</v>
      </c>
      <c r="AR588" s="343">
        <f t="shared" si="295"/>
        <v>14</v>
      </c>
      <c r="AS588" s="343">
        <f t="shared" si="296"/>
        <v>0</v>
      </c>
      <c r="AT588" s="343">
        <f t="shared" si="297"/>
        <v>0</v>
      </c>
      <c r="AU588" s="343">
        <f t="shared" si="298"/>
        <v>0</v>
      </c>
      <c r="AV588" s="343">
        <f t="shared" si="299"/>
        <v>34</v>
      </c>
      <c r="AW588" s="345">
        <f t="shared" si="300"/>
        <v>58</v>
      </c>
    </row>
    <row r="589" spans="1:49" x14ac:dyDescent="0.55000000000000004">
      <c r="A589" s="339">
        <f t="shared" si="285"/>
        <v>6</v>
      </c>
      <c r="B589" s="339">
        <v>22</v>
      </c>
      <c r="C589" s="339">
        <f t="shared" si="272"/>
        <v>7200</v>
      </c>
      <c r="D589" s="339">
        <f t="shared" si="286"/>
        <v>1270</v>
      </c>
      <c r="E589" s="340">
        <f t="shared" si="287"/>
        <v>0.88194444444444453</v>
      </c>
      <c r="F589" s="339" t="str">
        <f t="shared" si="288"/>
        <v>Normal</v>
      </c>
      <c r="G589" s="341">
        <v>21</v>
      </c>
      <c r="H589" s="342">
        <v>10</v>
      </c>
      <c r="I589" s="343" t="s">
        <v>247</v>
      </c>
      <c r="J589" s="344" t="str">
        <f t="shared" si="289"/>
        <v>Não</v>
      </c>
      <c r="K589" s="344" t="str">
        <f t="shared" si="301"/>
        <v>Bauru</v>
      </c>
      <c r="L589" s="344" t="str">
        <f t="shared" si="290"/>
        <v>Bauru</v>
      </c>
      <c r="M589" s="344" t="s">
        <v>333</v>
      </c>
      <c r="N589" s="345" t="s">
        <v>17</v>
      </c>
      <c r="O589" s="345" t="s">
        <v>31</v>
      </c>
      <c r="P589" s="346">
        <f t="shared" si="273"/>
        <v>1282</v>
      </c>
      <c r="Q589" s="347">
        <v>21</v>
      </c>
      <c r="R589" s="348">
        <v>22</v>
      </c>
      <c r="S589" s="346">
        <f t="shared" si="274"/>
        <v>1286</v>
      </c>
      <c r="T589" s="347">
        <v>21</v>
      </c>
      <c r="U589" s="348">
        <v>26</v>
      </c>
      <c r="V589" s="346">
        <f t="shared" si="275"/>
        <v>1299</v>
      </c>
      <c r="W589" s="347">
        <v>21</v>
      </c>
      <c r="X589" s="348">
        <v>39</v>
      </c>
      <c r="Y589" s="346">
        <f t="shared" si="276"/>
        <v>1299</v>
      </c>
      <c r="Z589" s="347">
        <v>21</v>
      </c>
      <c r="AA589" s="348">
        <v>39</v>
      </c>
      <c r="AB589" s="346">
        <f t="shared" si="277"/>
        <v>1299</v>
      </c>
      <c r="AC589" s="347">
        <v>21</v>
      </c>
      <c r="AD589" s="348">
        <v>39</v>
      </c>
      <c r="AE589" s="346">
        <f t="shared" si="278"/>
        <v>0</v>
      </c>
      <c r="AF589" s="347"/>
      <c r="AG589" s="348"/>
      <c r="AH589" s="343">
        <f t="shared" si="291"/>
        <v>8470</v>
      </c>
      <c r="AI589" s="343">
        <f t="shared" si="279"/>
        <v>8482</v>
      </c>
      <c r="AJ589" s="343">
        <f t="shared" si="280"/>
        <v>8486</v>
      </c>
      <c r="AK589" s="343">
        <f t="shared" si="281"/>
        <v>8499</v>
      </c>
      <c r="AL589" s="343">
        <f t="shared" si="282"/>
        <v>8499</v>
      </c>
      <c r="AM589" s="343">
        <f t="shared" si="283"/>
        <v>8499</v>
      </c>
      <c r="AN589" s="345">
        <f t="shared" si="284"/>
        <v>7200</v>
      </c>
      <c r="AO589" s="343">
        <f t="shared" si="292"/>
        <v>1</v>
      </c>
      <c r="AP589" s="343">
        <f t="shared" si="293"/>
        <v>12</v>
      </c>
      <c r="AQ589" s="343">
        <f t="shared" si="294"/>
        <v>4</v>
      </c>
      <c r="AR589" s="343">
        <f t="shared" si="295"/>
        <v>13</v>
      </c>
      <c r="AS589" s="343">
        <f t="shared" si="296"/>
        <v>0</v>
      </c>
      <c r="AT589" s="343">
        <f t="shared" si="297"/>
        <v>0</v>
      </c>
      <c r="AU589" s="343">
        <f t="shared" si="298"/>
        <v>0</v>
      </c>
      <c r="AV589" s="343">
        <f t="shared" si="299"/>
        <v>-1299</v>
      </c>
      <c r="AW589" s="345">
        <f t="shared" si="300"/>
        <v>-1270</v>
      </c>
    </row>
    <row r="590" spans="1:49" x14ac:dyDescent="0.55000000000000004">
      <c r="A590" s="339">
        <f t="shared" si="285"/>
        <v>6</v>
      </c>
      <c r="B590" s="339">
        <v>22</v>
      </c>
      <c r="C590" s="339">
        <f t="shared" si="272"/>
        <v>7200</v>
      </c>
      <c r="D590" s="339">
        <f t="shared" si="286"/>
        <v>1299</v>
      </c>
      <c r="E590" s="340">
        <f t="shared" si="287"/>
        <v>0.90208333333333324</v>
      </c>
      <c r="F590" s="339" t="str">
        <f t="shared" si="288"/>
        <v>Normal</v>
      </c>
      <c r="G590" s="341">
        <v>21</v>
      </c>
      <c r="H590" s="342">
        <v>39</v>
      </c>
      <c r="I590" s="343" t="s">
        <v>46</v>
      </c>
      <c r="J590" s="344" t="str">
        <f t="shared" si="289"/>
        <v>Não</v>
      </c>
      <c r="K590" s="344" t="str">
        <f t="shared" si="301"/>
        <v>Bauru</v>
      </c>
      <c r="L590" s="344" t="str">
        <f t="shared" si="290"/>
        <v>Bauru</v>
      </c>
      <c r="M590" s="344" t="s">
        <v>328</v>
      </c>
      <c r="N590" s="345" t="s">
        <v>11</v>
      </c>
      <c r="O590" s="345" t="s">
        <v>31</v>
      </c>
      <c r="P590" s="346">
        <f t="shared" si="273"/>
        <v>1303</v>
      </c>
      <c r="Q590" s="347">
        <v>21</v>
      </c>
      <c r="R590" s="348">
        <v>43</v>
      </c>
      <c r="S590" s="346">
        <f t="shared" si="274"/>
        <v>1303</v>
      </c>
      <c r="T590" s="347">
        <v>21</v>
      </c>
      <c r="U590" s="348">
        <v>43</v>
      </c>
      <c r="V590" s="346">
        <f t="shared" si="275"/>
        <v>0</v>
      </c>
      <c r="W590" s="347"/>
      <c r="X590" s="348"/>
      <c r="Y590" s="346">
        <f t="shared" si="276"/>
        <v>0</v>
      </c>
      <c r="Z590" s="347"/>
      <c r="AA590" s="348"/>
      <c r="AB590" s="346">
        <f t="shared" si="277"/>
        <v>0</v>
      </c>
      <c r="AC590" s="347"/>
      <c r="AD590" s="348"/>
      <c r="AE590" s="346">
        <f t="shared" si="278"/>
        <v>1305</v>
      </c>
      <c r="AF590" s="347">
        <v>21</v>
      </c>
      <c r="AG590" s="348">
        <v>45</v>
      </c>
      <c r="AH590" s="343">
        <f t="shared" si="291"/>
        <v>8499</v>
      </c>
      <c r="AI590" s="343">
        <f t="shared" si="279"/>
        <v>8503</v>
      </c>
      <c r="AJ590" s="343">
        <f t="shared" si="280"/>
        <v>8503</v>
      </c>
      <c r="AK590" s="343">
        <f t="shared" si="281"/>
        <v>7200</v>
      </c>
      <c r="AL590" s="343">
        <f t="shared" si="282"/>
        <v>7200</v>
      </c>
      <c r="AM590" s="343">
        <f t="shared" si="283"/>
        <v>7200</v>
      </c>
      <c r="AN590" s="345">
        <f t="shared" si="284"/>
        <v>8505</v>
      </c>
      <c r="AO590" s="343">
        <f t="shared" si="292"/>
        <v>1</v>
      </c>
      <c r="AP590" s="343">
        <f t="shared" si="293"/>
        <v>4</v>
      </c>
      <c r="AQ590" s="343">
        <f t="shared" si="294"/>
        <v>0</v>
      </c>
      <c r="AR590" s="343">
        <f t="shared" si="295"/>
        <v>-1303</v>
      </c>
      <c r="AS590" s="343">
        <f t="shared" si="296"/>
        <v>0</v>
      </c>
      <c r="AT590" s="343">
        <f t="shared" si="297"/>
        <v>0</v>
      </c>
      <c r="AU590" s="343">
        <f t="shared" si="298"/>
        <v>0</v>
      </c>
      <c r="AV590" s="343">
        <f t="shared" si="299"/>
        <v>1305</v>
      </c>
      <c r="AW590" s="345">
        <f t="shared" si="300"/>
        <v>6</v>
      </c>
    </row>
    <row r="591" spans="1:49" x14ac:dyDescent="0.55000000000000004">
      <c r="A591" s="339">
        <f t="shared" si="285"/>
        <v>6</v>
      </c>
      <c r="B591" s="339">
        <v>22</v>
      </c>
      <c r="C591" s="339">
        <f t="shared" si="272"/>
        <v>7200</v>
      </c>
      <c r="D591" s="339">
        <f t="shared" si="286"/>
        <v>1336</v>
      </c>
      <c r="E591" s="340">
        <f t="shared" si="287"/>
        <v>0.9277777777777777</v>
      </c>
      <c r="F591" s="339" t="str">
        <f t="shared" si="288"/>
        <v>Normal</v>
      </c>
      <c r="G591" s="341">
        <v>22</v>
      </c>
      <c r="H591" s="342">
        <v>16</v>
      </c>
      <c r="I591" s="343" t="s">
        <v>63</v>
      </c>
      <c r="J591" s="344" t="str">
        <f t="shared" si="289"/>
        <v>Não</v>
      </c>
      <c r="K591" s="344" t="str">
        <f t="shared" si="301"/>
        <v>Bauru</v>
      </c>
      <c r="L591" s="344" t="str">
        <f t="shared" si="290"/>
        <v>Bauru</v>
      </c>
      <c r="M591" s="344" t="s">
        <v>328</v>
      </c>
      <c r="N591" s="345" t="s">
        <v>17</v>
      </c>
      <c r="O591" s="345" t="s">
        <v>7</v>
      </c>
      <c r="P591" s="346">
        <f t="shared" si="273"/>
        <v>1345</v>
      </c>
      <c r="Q591" s="347">
        <v>22</v>
      </c>
      <c r="R591" s="348">
        <v>25</v>
      </c>
      <c r="S591" s="346">
        <f t="shared" si="274"/>
        <v>1347</v>
      </c>
      <c r="T591" s="347">
        <v>22</v>
      </c>
      <c r="U591" s="348">
        <v>27</v>
      </c>
      <c r="V591" s="346">
        <f t="shared" si="275"/>
        <v>1372</v>
      </c>
      <c r="W591" s="347">
        <v>22</v>
      </c>
      <c r="X591" s="348">
        <v>52</v>
      </c>
      <c r="Y591" s="346">
        <f t="shared" si="276"/>
        <v>1372</v>
      </c>
      <c r="Z591" s="347">
        <v>22</v>
      </c>
      <c r="AA591" s="348">
        <v>52</v>
      </c>
      <c r="AB591" s="346">
        <f t="shared" si="277"/>
        <v>1372</v>
      </c>
      <c r="AC591" s="347">
        <v>22</v>
      </c>
      <c r="AD591" s="348">
        <v>52</v>
      </c>
      <c r="AE591" s="346">
        <f t="shared" si="278"/>
        <v>1390</v>
      </c>
      <c r="AF591" s="347">
        <v>23</v>
      </c>
      <c r="AG591" s="348">
        <v>10</v>
      </c>
      <c r="AH591" s="343">
        <f t="shared" si="291"/>
        <v>8536</v>
      </c>
      <c r="AI591" s="343">
        <f t="shared" si="279"/>
        <v>8545</v>
      </c>
      <c r="AJ591" s="343">
        <f t="shared" si="280"/>
        <v>8547</v>
      </c>
      <c r="AK591" s="343">
        <f t="shared" si="281"/>
        <v>8572</v>
      </c>
      <c r="AL591" s="343">
        <f t="shared" si="282"/>
        <v>8572</v>
      </c>
      <c r="AM591" s="343">
        <f t="shared" si="283"/>
        <v>8572</v>
      </c>
      <c r="AN591" s="345">
        <f t="shared" si="284"/>
        <v>8590</v>
      </c>
      <c r="AO591" s="343">
        <f t="shared" si="292"/>
        <v>1</v>
      </c>
      <c r="AP591" s="343">
        <f t="shared" si="293"/>
        <v>9</v>
      </c>
      <c r="AQ591" s="343">
        <f t="shared" si="294"/>
        <v>2</v>
      </c>
      <c r="AR591" s="343">
        <f t="shared" si="295"/>
        <v>25</v>
      </c>
      <c r="AS591" s="343">
        <f t="shared" si="296"/>
        <v>0</v>
      </c>
      <c r="AT591" s="343">
        <f t="shared" si="297"/>
        <v>0</v>
      </c>
      <c r="AU591" s="343">
        <f t="shared" si="298"/>
        <v>0</v>
      </c>
      <c r="AV591" s="343">
        <f t="shared" si="299"/>
        <v>18</v>
      </c>
      <c r="AW591" s="345">
        <f t="shared" si="300"/>
        <v>54</v>
      </c>
    </row>
    <row r="592" spans="1:49" x14ac:dyDescent="0.55000000000000004">
      <c r="A592" s="339">
        <f t="shared" si="285"/>
        <v>6</v>
      </c>
      <c r="B592" s="339">
        <v>22</v>
      </c>
      <c r="C592" s="339">
        <f t="shared" si="272"/>
        <v>7200</v>
      </c>
      <c r="D592" s="339">
        <f t="shared" si="286"/>
        <v>1346</v>
      </c>
      <c r="E592" s="340">
        <f t="shared" si="287"/>
        <v>0.93472222222222223</v>
      </c>
      <c r="F592" s="339" t="str">
        <f t="shared" si="288"/>
        <v>Normal</v>
      </c>
      <c r="G592" s="341">
        <v>22</v>
      </c>
      <c r="H592" s="342">
        <v>26</v>
      </c>
      <c r="I592" s="343" t="s">
        <v>10</v>
      </c>
      <c r="J592" s="344" t="str">
        <f t="shared" si="289"/>
        <v>Não</v>
      </c>
      <c r="K592" s="344" t="str">
        <f t="shared" si="301"/>
        <v>Bauru</v>
      </c>
      <c r="L592" s="344" t="str">
        <f t="shared" si="290"/>
        <v>Bauru</v>
      </c>
      <c r="M592" s="344" t="s">
        <v>329</v>
      </c>
      <c r="N592" s="345" t="s">
        <v>3</v>
      </c>
      <c r="O592" s="345" t="s">
        <v>39</v>
      </c>
      <c r="P592" s="346">
        <f t="shared" si="273"/>
        <v>1357</v>
      </c>
      <c r="Q592" s="347">
        <v>22</v>
      </c>
      <c r="R592" s="348">
        <v>37</v>
      </c>
      <c r="S592" s="346">
        <f t="shared" si="274"/>
        <v>1359</v>
      </c>
      <c r="T592" s="347">
        <v>22</v>
      </c>
      <c r="U592" s="348">
        <v>39</v>
      </c>
      <c r="V592" s="346">
        <f t="shared" si="275"/>
        <v>1385</v>
      </c>
      <c r="W592" s="347">
        <v>23</v>
      </c>
      <c r="X592" s="348">
        <v>5</v>
      </c>
      <c r="Y592" s="346">
        <f t="shared" si="276"/>
        <v>1385</v>
      </c>
      <c r="Z592" s="347">
        <v>23</v>
      </c>
      <c r="AA592" s="348">
        <v>5</v>
      </c>
      <c r="AB592" s="346">
        <f t="shared" si="277"/>
        <v>1392</v>
      </c>
      <c r="AC592" s="347">
        <v>23</v>
      </c>
      <c r="AD592" s="348">
        <v>12</v>
      </c>
      <c r="AE592" s="346">
        <f t="shared" si="278"/>
        <v>1401</v>
      </c>
      <c r="AF592" s="347">
        <v>23</v>
      </c>
      <c r="AG592" s="348">
        <v>21</v>
      </c>
      <c r="AH592" s="343">
        <f t="shared" si="291"/>
        <v>8546</v>
      </c>
      <c r="AI592" s="343">
        <f t="shared" si="279"/>
        <v>8557</v>
      </c>
      <c r="AJ592" s="343">
        <f t="shared" si="280"/>
        <v>8559</v>
      </c>
      <c r="AK592" s="343">
        <f t="shared" si="281"/>
        <v>8585</v>
      </c>
      <c r="AL592" s="343">
        <f t="shared" si="282"/>
        <v>8585</v>
      </c>
      <c r="AM592" s="343">
        <f t="shared" si="283"/>
        <v>8592</v>
      </c>
      <c r="AN592" s="345">
        <f t="shared" si="284"/>
        <v>8601</v>
      </c>
      <c r="AO592" s="343">
        <f t="shared" si="292"/>
        <v>1</v>
      </c>
      <c r="AP592" s="343">
        <f t="shared" si="293"/>
        <v>11</v>
      </c>
      <c r="AQ592" s="343">
        <f t="shared" si="294"/>
        <v>2</v>
      </c>
      <c r="AR592" s="343">
        <f t="shared" si="295"/>
        <v>26</v>
      </c>
      <c r="AS592" s="343">
        <f t="shared" si="296"/>
        <v>0</v>
      </c>
      <c r="AT592" s="343">
        <f t="shared" si="297"/>
        <v>7</v>
      </c>
      <c r="AU592" s="343">
        <f t="shared" si="298"/>
        <v>7</v>
      </c>
      <c r="AV592" s="343">
        <f t="shared" si="299"/>
        <v>9</v>
      </c>
      <c r="AW592" s="345">
        <f t="shared" si="300"/>
        <v>55</v>
      </c>
    </row>
    <row r="593" spans="1:49" x14ac:dyDescent="0.55000000000000004">
      <c r="A593" s="339">
        <f t="shared" si="285"/>
        <v>6</v>
      </c>
      <c r="B593" s="339">
        <v>22</v>
      </c>
      <c r="C593" s="339">
        <f t="shared" si="272"/>
        <v>7200</v>
      </c>
      <c r="D593" s="339">
        <f t="shared" si="286"/>
        <v>1351</v>
      </c>
      <c r="E593" s="340">
        <f t="shared" si="287"/>
        <v>0.93819444444444444</v>
      </c>
      <c r="F593" s="339" t="str">
        <f t="shared" si="288"/>
        <v>Normal</v>
      </c>
      <c r="G593" s="341">
        <v>22</v>
      </c>
      <c r="H593" s="342">
        <v>31</v>
      </c>
      <c r="I593" s="343" t="s">
        <v>51</v>
      </c>
      <c r="J593" s="344" t="str">
        <f t="shared" si="289"/>
        <v>Não</v>
      </c>
      <c r="K593" s="344" t="str">
        <f t="shared" si="301"/>
        <v>Região</v>
      </c>
      <c r="L593" s="344" t="str">
        <f t="shared" si="290"/>
        <v>Pirajui</v>
      </c>
      <c r="M593" s="344" t="s">
        <v>335</v>
      </c>
      <c r="N593" s="345" t="s">
        <v>3</v>
      </c>
      <c r="O593" s="345" t="s">
        <v>52</v>
      </c>
      <c r="P593" s="346">
        <f t="shared" si="273"/>
        <v>1355</v>
      </c>
      <c r="Q593" s="347">
        <v>22</v>
      </c>
      <c r="R593" s="348">
        <v>35</v>
      </c>
      <c r="S593" s="346">
        <f t="shared" si="274"/>
        <v>1355</v>
      </c>
      <c r="T593" s="347">
        <v>22</v>
      </c>
      <c r="U593" s="348">
        <v>35</v>
      </c>
      <c r="V593" s="346">
        <f t="shared" si="275"/>
        <v>1376</v>
      </c>
      <c r="W593" s="347">
        <v>22</v>
      </c>
      <c r="X593" s="348">
        <v>56</v>
      </c>
      <c r="Y593" s="346">
        <f t="shared" si="276"/>
        <v>1376</v>
      </c>
      <c r="Z593" s="347">
        <v>22</v>
      </c>
      <c r="AA593" s="348">
        <v>56</v>
      </c>
      <c r="AB593" s="346">
        <f t="shared" si="277"/>
        <v>1389</v>
      </c>
      <c r="AC593" s="347">
        <v>23</v>
      </c>
      <c r="AD593" s="348">
        <v>9</v>
      </c>
      <c r="AE593" s="346">
        <f t="shared" si="278"/>
        <v>1390</v>
      </c>
      <c r="AF593" s="347">
        <v>23</v>
      </c>
      <c r="AG593" s="348">
        <v>10</v>
      </c>
      <c r="AH593" s="343">
        <f t="shared" si="291"/>
        <v>8551</v>
      </c>
      <c r="AI593" s="343">
        <f t="shared" si="279"/>
        <v>8555</v>
      </c>
      <c r="AJ593" s="343">
        <f t="shared" si="280"/>
        <v>8555</v>
      </c>
      <c r="AK593" s="343">
        <f t="shared" si="281"/>
        <v>8576</v>
      </c>
      <c r="AL593" s="343">
        <f t="shared" si="282"/>
        <v>8576</v>
      </c>
      <c r="AM593" s="343">
        <f t="shared" si="283"/>
        <v>8589</v>
      </c>
      <c r="AN593" s="345">
        <f t="shared" si="284"/>
        <v>8590</v>
      </c>
      <c r="AO593" s="343">
        <f t="shared" si="292"/>
        <v>1</v>
      </c>
      <c r="AP593" s="343">
        <f t="shared" si="293"/>
        <v>4</v>
      </c>
      <c r="AQ593" s="343">
        <f t="shared" si="294"/>
        <v>0</v>
      </c>
      <c r="AR593" s="343">
        <f t="shared" si="295"/>
        <v>21</v>
      </c>
      <c r="AS593" s="343">
        <f t="shared" si="296"/>
        <v>0</v>
      </c>
      <c r="AT593" s="343">
        <f t="shared" si="297"/>
        <v>13</v>
      </c>
      <c r="AU593" s="343">
        <f t="shared" si="298"/>
        <v>13</v>
      </c>
      <c r="AV593" s="343">
        <f t="shared" si="299"/>
        <v>1</v>
      </c>
      <c r="AW593" s="345">
        <f t="shared" si="300"/>
        <v>39</v>
      </c>
    </row>
    <row r="594" spans="1:49" x14ac:dyDescent="0.55000000000000004">
      <c r="A594" s="339">
        <f t="shared" si="285"/>
        <v>6</v>
      </c>
      <c r="B594" s="339">
        <v>22</v>
      </c>
      <c r="C594" s="339">
        <f t="shared" si="272"/>
        <v>7200</v>
      </c>
      <c r="D594" s="339">
        <f t="shared" si="286"/>
        <v>1359</v>
      </c>
      <c r="E594" s="340">
        <f t="shared" si="287"/>
        <v>0.94374999999999998</v>
      </c>
      <c r="F594" s="339" t="str">
        <f t="shared" si="288"/>
        <v>Normal</v>
      </c>
      <c r="G594" s="341">
        <v>22</v>
      </c>
      <c r="H594" s="342">
        <v>39</v>
      </c>
      <c r="I594" s="343" t="s">
        <v>16</v>
      </c>
      <c r="J594" s="344" t="str">
        <f t="shared" si="289"/>
        <v>Não</v>
      </c>
      <c r="K594" s="344" t="str">
        <f t="shared" si="301"/>
        <v>Região</v>
      </c>
      <c r="L594" s="344" t="str">
        <f t="shared" si="290"/>
        <v>Pederneiras</v>
      </c>
      <c r="M594" s="344" t="s">
        <v>330</v>
      </c>
      <c r="N594" s="345" t="s">
        <v>3</v>
      </c>
      <c r="O594" s="345" t="s">
        <v>18</v>
      </c>
      <c r="P594" s="346">
        <f t="shared" si="273"/>
        <v>1365</v>
      </c>
      <c r="Q594" s="347">
        <v>22</v>
      </c>
      <c r="R594" s="348">
        <v>45</v>
      </c>
      <c r="S594" s="346">
        <f t="shared" si="274"/>
        <v>1365</v>
      </c>
      <c r="T594" s="347">
        <v>22</v>
      </c>
      <c r="U594" s="348">
        <v>45</v>
      </c>
      <c r="V594" s="346">
        <f t="shared" si="275"/>
        <v>1386</v>
      </c>
      <c r="W594" s="347">
        <v>23</v>
      </c>
      <c r="X594" s="348">
        <v>6</v>
      </c>
      <c r="Y594" s="346">
        <f t="shared" si="276"/>
        <v>1386</v>
      </c>
      <c r="Z594" s="347">
        <v>23</v>
      </c>
      <c r="AA594" s="348">
        <v>6</v>
      </c>
      <c r="AB594" s="346">
        <f t="shared" si="277"/>
        <v>1398</v>
      </c>
      <c r="AC594" s="347">
        <v>23</v>
      </c>
      <c r="AD594" s="348">
        <v>18</v>
      </c>
      <c r="AE594" s="346">
        <f t="shared" si="278"/>
        <v>1398</v>
      </c>
      <c r="AF594" s="347">
        <v>23</v>
      </c>
      <c r="AG594" s="348">
        <v>18</v>
      </c>
      <c r="AH594" s="343">
        <f t="shared" si="291"/>
        <v>8559</v>
      </c>
      <c r="AI594" s="343">
        <f t="shared" si="279"/>
        <v>8565</v>
      </c>
      <c r="AJ594" s="343">
        <f t="shared" si="280"/>
        <v>8565</v>
      </c>
      <c r="AK594" s="343">
        <f t="shared" si="281"/>
        <v>8586</v>
      </c>
      <c r="AL594" s="343">
        <f t="shared" si="282"/>
        <v>8586</v>
      </c>
      <c r="AM594" s="343">
        <f t="shared" si="283"/>
        <v>8598</v>
      </c>
      <c r="AN594" s="345">
        <f t="shared" si="284"/>
        <v>8598</v>
      </c>
      <c r="AO594" s="343">
        <f t="shared" si="292"/>
        <v>1</v>
      </c>
      <c r="AP594" s="343">
        <f t="shared" si="293"/>
        <v>6</v>
      </c>
      <c r="AQ594" s="343">
        <f t="shared" si="294"/>
        <v>0</v>
      </c>
      <c r="AR594" s="343">
        <f t="shared" si="295"/>
        <v>21</v>
      </c>
      <c r="AS594" s="343">
        <f t="shared" si="296"/>
        <v>0</v>
      </c>
      <c r="AT594" s="343">
        <f t="shared" si="297"/>
        <v>12</v>
      </c>
      <c r="AU594" s="343">
        <f t="shared" si="298"/>
        <v>12</v>
      </c>
      <c r="AV594" s="343">
        <f t="shared" si="299"/>
        <v>0</v>
      </c>
      <c r="AW594" s="345">
        <f t="shared" si="300"/>
        <v>39</v>
      </c>
    </row>
    <row r="595" spans="1:49" x14ac:dyDescent="0.55000000000000004">
      <c r="A595" s="339">
        <f t="shared" si="285"/>
        <v>6</v>
      </c>
      <c r="B595" s="339">
        <v>22</v>
      </c>
      <c r="C595" s="339">
        <f t="shared" si="272"/>
        <v>7200</v>
      </c>
      <c r="D595" s="339">
        <f t="shared" si="286"/>
        <v>1365</v>
      </c>
      <c r="E595" s="340">
        <f t="shared" si="287"/>
        <v>0.94791666666666663</v>
      </c>
      <c r="F595" s="339" t="str">
        <f t="shared" si="288"/>
        <v>Normal</v>
      </c>
      <c r="G595" s="341">
        <v>22</v>
      </c>
      <c r="H595" s="342">
        <v>45</v>
      </c>
      <c r="I595" s="343" t="s">
        <v>101</v>
      </c>
      <c r="J595" s="344" t="str">
        <f t="shared" si="289"/>
        <v>Não</v>
      </c>
      <c r="K595" s="344" t="str">
        <f t="shared" si="301"/>
        <v>Região</v>
      </c>
      <c r="L595" s="344" t="str">
        <f t="shared" si="290"/>
        <v>Lençóis Paulista</v>
      </c>
      <c r="M595" s="344" t="s">
        <v>334</v>
      </c>
      <c r="N595" s="345" t="s">
        <v>3</v>
      </c>
      <c r="O595" s="345" t="s">
        <v>49</v>
      </c>
      <c r="P595" s="346">
        <f t="shared" si="273"/>
        <v>1376</v>
      </c>
      <c r="Q595" s="347">
        <v>22</v>
      </c>
      <c r="R595" s="348">
        <v>56</v>
      </c>
      <c r="S595" s="346">
        <f t="shared" si="274"/>
        <v>1376</v>
      </c>
      <c r="T595" s="347">
        <v>22</v>
      </c>
      <c r="U595" s="348">
        <v>56</v>
      </c>
      <c r="V595" s="346">
        <f t="shared" si="275"/>
        <v>1384</v>
      </c>
      <c r="W595" s="347">
        <v>23</v>
      </c>
      <c r="X595" s="348">
        <v>4</v>
      </c>
      <c r="Y595" s="346">
        <f t="shared" si="276"/>
        <v>1384</v>
      </c>
      <c r="Z595" s="347">
        <v>23</v>
      </c>
      <c r="AA595" s="348">
        <v>4</v>
      </c>
      <c r="AB595" s="346">
        <f t="shared" si="277"/>
        <v>1384</v>
      </c>
      <c r="AC595" s="347">
        <v>23</v>
      </c>
      <c r="AD595" s="348">
        <v>4</v>
      </c>
      <c r="AE595" s="346">
        <f t="shared" si="278"/>
        <v>1399</v>
      </c>
      <c r="AF595" s="347">
        <v>23</v>
      </c>
      <c r="AG595" s="348">
        <v>19</v>
      </c>
      <c r="AH595" s="343">
        <f t="shared" si="291"/>
        <v>8565</v>
      </c>
      <c r="AI595" s="343">
        <f t="shared" si="279"/>
        <v>8576</v>
      </c>
      <c r="AJ595" s="343">
        <f t="shared" si="280"/>
        <v>8576</v>
      </c>
      <c r="AK595" s="343">
        <f t="shared" si="281"/>
        <v>8584</v>
      </c>
      <c r="AL595" s="343">
        <f t="shared" si="282"/>
        <v>8584</v>
      </c>
      <c r="AM595" s="343">
        <f t="shared" si="283"/>
        <v>8584</v>
      </c>
      <c r="AN595" s="345">
        <f t="shared" si="284"/>
        <v>8599</v>
      </c>
      <c r="AO595" s="343">
        <f t="shared" si="292"/>
        <v>1</v>
      </c>
      <c r="AP595" s="343">
        <f t="shared" si="293"/>
        <v>11</v>
      </c>
      <c r="AQ595" s="343">
        <f t="shared" si="294"/>
        <v>0</v>
      </c>
      <c r="AR595" s="343">
        <f t="shared" si="295"/>
        <v>8</v>
      </c>
      <c r="AS595" s="343">
        <f t="shared" si="296"/>
        <v>0</v>
      </c>
      <c r="AT595" s="343">
        <f t="shared" si="297"/>
        <v>0</v>
      </c>
      <c r="AU595" s="343">
        <f t="shared" si="298"/>
        <v>0</v>
      </c>
      <c r="AV595" s="343">
        <f t="shared" si="299"/>
        <v>15</v>
      </c>
      <c r="AW595" s="345">
        <f t="shared" si="300"/>
        <v>34</v>
      </c>
    </row>
    <row r="596" spans="1:49" x14ac:dyDescent="0.55000000000000004">
      <c r="A596" s="339">
        <f t="shared" si="285"/>
        <v>6</v>
      </c>
      <c r="B596" s="339">
        <v>22</v>
      </c>
      <c r="C596" s="339">
        <f t="shared" si="272"/>
        <v>7200</v>
      </c>
      <c r="D596" s="339">
        <f t="shared" si="286"/>
        <v>1372</v>
      </c>
      <c r="E596" s="340">
        <f t="shared" si="287"/>
        <v>0.95277777777777783</v>
      </c>
      <c r="F596" s="339" t="str">
        <f t="shared" si="288"/>
        <v>Normal</v>
      </c>
      <c r="G596" s="341">
        <v>22</v>
      </c>
      <c r="H596" s="342">
        <v>52</v>
      </c>
      <c r="I596" s="343" t="s">
        <v>6</v>
      </c>
      <c r="J596" s="344" t="str">
        <f t="shared" si="289"/>
        <v>Não</v>
      </c>
      <c r="K596" s="344" t="str">
        <f t="shared" si="301"/>
        <v>Bauru</v>
      </c>
      <c r="L596" s="344" t="str">
        <f t="shared" si="290"/>
        <v>Bauru</v>
      </c>
      <c r="M596" s="344" t="s">
        <v>328</v>
      </c>
      <c r="N596" s="345" t="s">
        <v>17</v>
      </c>
      <c r="O596" s="345" t="s">
        <v>12</v>
      </c>
      <c r="P596" s="346">
        <f t="shared" si="273"/>
        <v>1382</v>
      </c>
      <c r="Q596" s="347">
        <v>23</v>
      </c>
      <c r="R596" s="348">
        <v>2</v>
      </c>
      <c r="S596" s="346">
        <f t="shared" si="274"/>
        <v>1383</v>
      </c>
      <c r="T596" s="347">
        <v>23</v>
      </c>
      <c r="U596" s="348">
        <v>3</v>
      </c>
      <c r="V596" s="346">
        <f t="shared" si="275"/>
        <v>1388</v>
      </c>
      <c r="W596" s="347">
        <v>23</v>
      </c>
      <c r="X596" s="348">
        <v>8</v>
      </c>
      <c r="Y596" s="346">
        <f t="shared" si="276"/>
        <v>1390</v>
      </c>
      <c r="Z596" s="347">
        <v>23</v>
      </c>
      <c r="AA596" s="348">
        <v>10</v>
      </c>
      <c r="AB596" s="346">
        <f t="shared" si="277"/>
        <v>1414</v>
      </c>
      <c r="AC596" s="347">
        <v>23</v>
      </c>
      <c r="AD596" s="348">
        <v>34</v>
      </c>
      <c r="AE596" s="346">
        <f t="shared" si="278"/>
        <v>1436</v>
      </c>
      <c r="AF596" s="347">
        <v>23</v>
      </c>
      <c r="AG596" s="348">
        <v>56</v>
      </c>
      <c r="AH596" s="343">
        <f t="shared" si="291"/>
        <v>8572</v>
      </c>
      <c r="AI596" s="343">
        <f t="shared" si="279"/>
        <v>8582</v>
      </c>
      <c r="AJ596" s="343">
        <f t="shared" si="280"/>
        <v>8583</v>
      </c>
      <c r="AK596" s="343">
        <f t="shared" si="281"/>
        <v>8588</v>
      </c>
      <c r="AL596" s="343">
        <f t="shared" si="282"/>
        <v>8590</v>
      </c>
      <c r="AM596" s="343">
        <f t="shared" si="283"/>
        <v>8614</v>
      </c>
      <c r="AN596" s="345">
        <f t="shared" si="284"/>
        <v>8636</v>
      </c>
      <c r="AO596" s="343">
        <f t="shared" si="292"/>
        <v>1</v>
      </c>
      <c r="AP596" s="343">
        <f t="shared" si="293"/>
        <v>10</v>
      </c>
      <c r="AQ596" s="343">
        <f t="shared" si="294"/>
        <v>1</v>
      </c>
      <c r="AR596" s="343">
        <f t="shared" si="295"/>
        <v>5</v>
      </c>
      <c r="AS596" s="343">
        <f t="shared" si="296"/>
        <v>2</v>
      </c>
      <c r="AT596" s="343">
        <f t="shared" si="297"/>
        <v>24</v>
      </c>
      <c r="AU596" s="343">
        <f t="shared" si="298"/>
        <v>26</v>
      </c>
      <c r="AV596" s="343">
        <f t="shared" si="299"/>
        <v>22</v>
      </c>
      <c r="AW596" s="345">
        <f t="shared" si="300"/>
        <v>64</v>
      </c>
    </row>
    <row r="597" spans="1:49" x14ac:dyDescent="0.55000000000000004">
      <c r="A597" s="339">
        <f t="shared" si="285"/>
        <v>6</v>
      </c>
      <c r="B597" s="339">
        <v>22</v>
      </c>
      <c r="C597" s="339">
        <f t="shared" si="272"/>
        <v>7200</v>
      </c>
      <c r="D597" s="339">
        <f t="shared" si="286"/>
        <v>1401</v>
      </c>
      <c r="E597" s="340">
        <f t="shared" si="287"/>
        <v>0.97291666666666676</v>
      </c>
      <c r="F597" s="339" t="str">
        <f t="shared" si="288"/>
        <v>Normal</v>
      </c>
      <c r="G597" s="341">
        <v>23</v>
      </c>
      <c r="H597" s="342">
        <v>21</v>
      </c>
      <c r="I597" s="343" t="s">
        <v>6</v>
      </c>
      <c r="J597" s="344" t="str">
        <f t="shared" si="289"/>
        <v>Não</v>
      </c>
      <c r="K597" s="344" t="str">
        <f t="shared" si="301"/>
        <v>Bauru</v>
      </c>
      <c r="L597" s="344" t="str">
        <f t="shared" si="290"/>
        <v>Bauru</v>
      </c>
      <c r="M597" s="344" t="s">
        <v>333</v>
      </c>
      <c r="N597" s="345" t="s">
        <v>22</v>
      </c>
      <c r="O597" s="345" t="s">
        <v>23</v>
      </c>
      <c r="P597" s="346">
        <f t="shared" si="273"/>
        <v>1410</v>
      </c>
      <c r="Q597" s="347">
        <v>23</v>
      </c>
      <c r="R597" s="348">
        <v>30</v>
      </c>
      <c r="S597" s="346">
        <f t="shared" si="274"/>
        <v>1410</v>
      </c>
      <c r="T597" s="347">
        <v>23</v>
      </c>
      <c r="U597" s="348">
        <v>30</v>
      </c>
      <c r="V597" s="346">
        <f t="shared" si="275"/>
        <v>1421</v>
      </c>
      <c r="W597" s="347">
        <v>23</v>
      </c>
      <c r="X597" s="348">
        <v>41</v>
      </c>
      <c r="Y597" s="346">
        <f t="shared" si="276"/>
        <v>6</v>
      </c>
      <c r="Z597" s="347">
        <v>0</v>
      </c>
      <c r="AA597" s="348">
        <v>6</v>
      </c>
      <c r="AB597" s="346">
        <f t="shared" si="277"/>
        <v>6</v>
      </c>
      <c r="AC597" s="347">
        <v>0</v>
      </c>
      <c r="AD597" s="348">
        <v>6</v>
      </c>
      <c r="AE597" s="346">
        <f t="shared" si="278"/>
        <v>17</v>
      </c>
      <c r="AF597" s="347">
        <v>0</v>
      </c>
      <c r="AG597" s="348">
        <v>17</v>
      </c>
      <c r="AH597" s="343">
        <f t="shared" si="291"/>
        <v>8601</v>
      </c>
      <c r="AI597" s="343">
        <f t="shared" si="279"/>
        <v>8610</v>
      </c>
      <c r="AJ597" s="343">
        <f t="shared" si="280"/>
        <v>8610</v>
      </c>
      <c r="AK597" s="343">
        <f t="shared" si="281"/>
        <v>8621</v>
      </c>
      <c r="AL597" s="343">
        <f t="shared" si="282"/>
        <v>7206</v>
      </c>
      <c r="AM597" s="343">
        <f t="shared" si="283"/>
        <v>7206</v>
      </c>
      <c r="AN597" s="345">
        <f t="shared" si="284"/>
        <v>7217</v>
      </c>
      <c r="AO597" s="343">
        <f t="shared" si="292"/>
        <v>1</v>
      </c>
      <c r="AP597" s="343">
        <f t="shared" si="293"/>
        <v>9</v>
      </c>
      <c r="AQ597" s="343">
        <f t="shared" si="294"/>
        <v>0</v>
      </c>
      <c r="AR597" s="343">
        <f t="shared" si="295"/>
        <v>11</v>
      </c>
      <c r="AS597" s="343">
        <f t="shared" si="296"/>
        <v>-1415</v>
      </c>
      <c r="AT597" s="343">
        <f t="shared" si="297"/>
        <v>0</v>
      </c>
      <c r="AU597" s="343">
        <f t="shared" si="298"/>
        <v>-1415</v>
      </c>
      <c r="AV597" s="343">
        <f t="shared" si="299"/>
        <v>11</v>
      </c>
      <c r="AW597" s="345">
        <f t="shared" si="300"/>
        <v>-1384</v>
      </c>
    </row>
    <row r="598" spans="1:49" x14ac:dyDescent="0.55000000000000004">
      <c r="A598" s="339">
        <f t="shared" si="285"/>
        <v>6</v>
      </c>
      <c r="B598" s="339">
        <v>22</v>
      </c>
      <c r="C598" s="339">
        <f t="shared" si="272"/>
        <v>7200</v>
      </c>
      <c r="D598" s="339">
        <f t="shared" si="286"/>
        <v>1417</v>
      </c>
      <c r="E598" s="340">
        <f t="shared" si="287"/>
        <v>0.98402777777777783</v>
      </c>
      <c r="F598" s="339" t="str">
        <f t="shared" si="288"/>
        <v>Normal</v>
      </c>
      <c r="G598" s="341">
        <v>23</v>
      </c>
      <c r="H598" s="342">
        <v>37</v>
      </c>
      <c r="I598" s="343" t="s">
        <v>8</v>
      </c>
      <c r="J598" s="344" t="str">
        <f t="shared" si="289"/>
        <v>Não</v>
      </c>
      <c r="K598" s="344" t="str">
        <f t="shared" si="301"/>
        <v>Região</v>
      </c>
      <c r="L598" s="344" t="str">
        <f t="shared" si="290"/>
        <v>Agudos</v>
      </c>
      <c r="M598" s="344" t="s">
        <v>327</v>
      </c>
      <c r="N598" s="345" t="s">
        <v>3</v>
      </c>
      <c r="O598" s="345" t="s">
        <v>9</v>
      </c>
      <c r="P598" s="346">
        <f t="shared" si="273"/>
        <v>1428</v>
      </c>
      <c r="Q598" s="347">
        <v>23</v>
      </c>
      <c r="R598" s="348">
        <v>48</v>
      </c>
      <c r="S598" s="346">
        <f t="shared" si="274"/>
        <v>1428</v>
      </c>
      <c r="T598" s="347">
        <v>23</v>
      </c>
      <c r="U598" s="348">
        <v>48</v>
      </c>
      <c r="V598" s="346">
        <f t="shared" si="275"/>
        <v>6</v>
      </c>
      <c r="W598" s="347">
        <v>0</v>
      </c>
      <c r="X598" s="348">
        <v>6</v>
      </c>
      <c r="Y598" s="346">
        <f t="shared" si="276"/>
        <v>25</v>
      </c>
      <c r="Z598" s="347">
        <v>0</v>
      </c>
      <c r="AA598" s="348">
        <v>25</v>
      </c>
      <c r="AB598" s="346">
        <f t="shared" si="277"/>
        <v>25</v>
      </c>
      <c r="AC598" s="347">
        <v>0</v>
      </c>
      <c r="AD598" s="348">
        <v>25</v>
      </c>
      <c r="AE598" s="346">
        <f t="shared" si="278"/>
        <v>25</v>
      </c>
      <c r="AF598" s="347">
        <v>0</v>
      </c>
      <c r="AG598" s="348">
        <v>25</v>
      </c>
      <c r="AH598" s="343">
        <f t="shared" si="291"/>
        <v>8617</v>
      </c>
      <c r="AI598" s="343">
        <f t="shared" si="279"/>
        <v>8628</v>
      </c>
      <c r="AJ598" s="343">
        <f t="shared" si="280"/>
        <v>8628</v>
      </c>
      <c r="AK598" s="343">
        <f t="shared" si="281"/>
        <v>7206</v>
      </c>
      <c r="AL598" s="343">
        <f t="shared" si="282"/>
        <v>7225</v>
      </c>
      <c r="AM598" s="343">
        <f t="shared" si="283"/>
        <v>7225</v>
      </c>
      <c r="AN598" s="345">
        <f t="shared" si="284"/>
        <v>7225</v>
      </c>
      <c r="AO598" s="343">
        <f t="shared" si="292"/>
        <v>1</v>
      </c>
      <c r="AP598" s="343">
        <f t="shared" si="293"/>
        <v>11</v>
      </c>
      <c r="AQ598" s="343">
        <f t="shared" si="294"/>
        <v>0</v>
      </c>
      <c r="AR598" s="343">
        <f t="shared" si="295"/>
        <v>-1422</v>
      </c>
      <c r="AS598" s="343">
        <f t="shared" si="296"/>
        <v>19</v>
      </c>
      <c r="AT598" s="343">
        <f t="shared" si="297"/>
        <v>0</v>
      </c>
      <c r="AU598" s="343">
        <f t="shared" si="298"/>
        <v>19</v>
      </c>
      <c r="AV598" s="343">
        <f t="shared" si="299"/>
        <v>0</v>
      </c>
      <c r="AW598" s="345">
        <f t="shared" si="300"/>
        <v>-1392</v>
      </c>
    </row>
    <row r="599" spans="1:49" x14ac:dyDescent="0.55000000000000004">
      <c r="A599" s="339">
        <f t="shared" si="285"/>
        <v>6</v>
      </c>
      <c r="B599" s="339">
        <v>22</v>
      </c>
      <c r="C599" s="339">
        <f t="shared" si="272"/>
        <v>7200</v>
      </c>
      <c r="D599" s="339">
        <f t="shared" si="286"/>
        <v>1424</v>
      </c>
      <c r="E599" s="340">
        <f t="shared" si="287"/>
        <v>0.98888888888888893</v>
      </c>
      <c r="F599" s="339" t="str">
        <f t="shared" si="288"/>
        <v>Normal</v>
      </c>
      <c r="G599" s="341">
        <v>23</v>
      </c>
      <c r="H599" s="342">
        <v>44</v>
      </c>
      <c r="I599" s="343" t="s">
        <v>248</v>
      </c>
      <c r="J599" s="344" t="str">
        <f t="shared" si="289"/>
        <v>Não</v>
      </c>
      <c r="K599" s="344" t="str">
        <f t="shared" si="301"/>
        <v>Bauru</v>
      </c>
      <c r="L599" s="344" t="str">
        <f t="shared" si="290"/>
        <v>Bauru</v>
      </c>
      <c r="M599" s="344" t="s">
        <v>326</v>
      </c>
      <c r="N599" s="345" t="s">
        <v>3</v>
      </c>
      <c r="O599" s="345" t="s">
        <v>4</v>
      </c>
      <c r="P599" s="346">
        <f t="shared" si="273"/>
        <v>6</v>
      </c>
      <c r="Q599" s="347">
        <v>0</v>
      </c>
      <c r="R599" s="348">
        <v>6</v>
      </c>
      <c r="S599" s="346">
        <f t="shared" si="274"/>
        <v>6</v>
      </c>
      <c r="T599" s="347">
        <v>0</v>
      </c>
      <c r="U599" s="348">
        <v>6</v>
      </c>
      <c r="V599" s="346">
        <f t="shared" si="275"/>
        <v>28</v>
      </c>
      <c r="W599" s="347">
        <v>0</v>
      </c>
      <c r="X599" s="348">
        <v>28</v>
      </c>
      <c r="Y599" s="346">
        <f t="shared" si="276"/>
        <v>30</v>
      </c>
      <c r="Z599" s="347">
        <v>0</v>
      </c>
      <c r="AA599" s="348">
        <v>30</v>
      </c>
      <c r="AB599" s="346">
        <f t="shared" si="277"/>
        <v>37</v>
      </c>
      <c r="AC599" s="347">
        <v>0</v>
      </c>
      <c r="AD599" s="348">
        <v>37</v>
      </c>
      <c r="AE599" s="346">
        <f t="shared" si="278"/>
        <v>43</v>
      </c>
      <c r="AF599" s="347">
        <v>0</v>
      </c>
      <c r="AG599" s="348">
        <v>43</v>
      </c>
      <c r="AH599" s="343">
        <f t="shared" si="291"/>
        <v>8624</v>
      </c>
      <c r="AI599" s="343">
        <f t="shared" si="279"/>
        <v>7206</v>
      </c>
      <c r="AJ599" s="343">
        <f t="shared" si="280"/>
        <v>7206</v>
      </c>
      <c r="AK599" s="343">
        <f t="shared" si="281"/>
        <v>7228</v>
      </c>
      <c r="AL599" s="343">
        <f t="shared" si="282"/>
        <v>7230</v>
      </c>
      <c r="AM599" s="343">
        <f t="shared" si="283"/>
        <v>7237</v>
      </c>
      <c r="AN599" s="345">
        <f t="shared" si="284"/>
        <v>7243</v>
      </c>
      <c r="AO599" s="343">
        <f t="shared" si="292"/>
        <v>1</v>
      </c>
      <c r="AP599" s="343">
        <f t="shared" si="293"/>
        <v>0</v>
      </c>
      <c r="AQ599" s="343">
        <f t="shared" si="294"/>
        <v>0</v>
      </c>
      <c r="AR599" s="343">
        <f t="shared" si="295"/>
        <v>22</v>
      </c>
      <c r="AS599" s="343">
        <f t="shared" si="296"/>
        <v>2</v>
      </c>
      <c r="AT599" s="343">
        <f t="shared" si="297"/>
        <v>7</v>
      </c>
      <c r="AU599" s="343">
        <f t="shared" si="298"/>
        <v>9</v>
      </c>
      <c r="AV599" s="343">
        <f t="shared" si="299"/>
        <v>6</v>
      </c>
      <c r="AW599" s="345">
        <f t="shared" si="300"/>
        <v>-1381</v>
      </c>
    </row>
    <row r="600" spans="1:49" x14ac:dyDescent="0.55000000000000004">
      <c r="A600" s="339">
        <f t="shared" si="285"/>
        <v>6</v>
      </c>
      <c r="B600" s="339">
        <v>22</v>
      </c>
      <c r="C600" s="339">
        <f t="shared" si="272"/>
        <v>7200</v>
      </c>
      <c r="D600" s="339">
        <f t="shared" si="286"/>
        <v>1427</v>
      </c>
      <c r="E600" s="340">
        <f t="shared" si="287"/>
        <v>0.99097222222222225</v>
      </c>
      <c r="F600" s="339" t="str">
        <f t="shared" si="288"/>
        <v>Normal</v>
      </c>
      <c r="G600" s="341">
        <v>23</v>
      </c>
      <c r="H600" s="342">
        <v>47</v>
      </c>
      <c r="I600" s="343" t="s">
        <v>61</v>
      </c>
      <c r="J600" s="344" t="str">
        <f t="shared" si="289"/>
        <v>Não</v>
      </c>
      <c r="K600" s="344" t="str">
        <f t="shared" si="301"/>
        <v>Bauru</v>
      </c>
      <c r="L600" s="344" t="str">
        <f t="shared" si="290"/>
        <v>Bauru</v>
      </c>
      <c r="M600" s="344" t="s">
        <v>333</v>
      </c>
      <c r="N600" s="345" t="s">
        <v>17</v>
      </c>
      <c r="O600" s="345" t="s">
        <v>31</v>
      </c>
      <c r="P600" s="346">
        <f t="shared" si="273"/>
        <v>1432</v>
      </c>
      <c r="Q600" s="347">
        <v>23</v>
      </c>
      <c r="R600" s="348">
        <v>52</v>
      </c>
      <c r="S600" s="346">
        <f t="shared" si="274"/>
        <v>1432</v>
      </c>
      <c r="T600" s="347">
        <v>23</v>
      </c>
      <c r="U600" s="348">
        <v>52</v>
      </c>
      <c r="V600" s="346">
        <f t="shared" si="275"/>
        <v>1436</v>
      </c>
      <c r="W600" s="347">
        <v>23</v>
      </c>
      <c r="X600" s="348">
        <v>56</v>
      </c>
      <c r="Y600" s="346">
        <f t="shared" si="276"/>
        <v>6</v>
      </c>
      <c r="Z600" s="347">
        <v>0</v>
      </c>
      <c r="AA600" s="348">
        <v>6</v>
      </c>
      <c r="AB600" s="346">
        <f t="shared" si="277"/>
        <v>15</v>
      </c>
      <c r="AC600" s="347">
        <v>0</v>
      </c>
      <c r="AD600" s="348">
        <v>15</v>
      </c>
      <c r="AE600" s="346">
        <f t="shared" si="278"/>
        <v>29</v>
      </c>
      <c r="AF600" s="347">
        <v>0</v>
      </c>
      <c r="AG600" s="348">
        <v>29</v>
      </c>
      <c r="AH600" s="343">
        <f t="shared" si="291"/>
        <v>8627</v>
      </c>
      <c r="AI600" s="343">
        <f t="shared" si="279"/>
        <v>8632</v>
      </c>
      <c r="AJ600" s="343">
        <f t="shared" si="280"/>
        <v>8632</v>
      </c>
      <c r="AK600" s="343">
        <f t="shared" si="281"/>
        <v>8636</v>
      </c>
      <c r="AL600" s="343">
        <f t="shared" si="282"/>
        <v>7206</v>
      </c>
      <c r="AM600" s="343">
        <f t="shared" si="283"/>
        <v>7215</v>
      </c>
      <c r="AN600" s="345">
        <f t="shared" si="284"/>
        <v>7229</v>
      </c>
      <c r="AO600" s="343">
        <f t="shared" si="292"/>
        <v>1</v>
      </c>
      <c r="AP600" s="343">
        <f t="shared" si="293"/>
        <v>5</v>
      </c>
      <c r="AQ600" s="343">
        <f t="shared" si="294"/>
        <v>0</v>
      </c>
      <c r="AR600" s="343">
        <f t="shared" si="295"/>
        <v>4</v>
      </c>
      <c r="AS600" s="343">
        <f t="shared" si="296"/>
        <v>-1430</v>
      </c>
      <c r="AT600" s="343">
        <f t="shared" si="297"/>
        <v>9</v>
      </c>
      <c r="AU600" s="343">
        <f t="shared" si="298"/>
        <v>-1421</v>
      </c>
      <c r="AV600" s="343">
        <f t="shared" si="299"/>
        <v>14</v>
      </c>
      <c r="AW600" s="345">
        <f t="shared" si="300"/>
        <v>-1398</v>
      </c>
    </row>
    <row r="601" spans="1:49" x14ac:dyDescent="0.55000000000000004">
      <c r="A601" s="349">
        <f t="shared" si="285"/>
        <v>7</v>
      </c>
      <c r="B601" s="349">
        <v>26</v>
      </c>
      <c r="C601" s="349">
        <f t="shared" ref="C601:C663" si="302">6*1440</f>
        <v>8640</v>
      </c>
      <c r="D601" s="349">
        <f t="shared" si="286"/>
        <v>235</v>
      </c>
      <c r="E601" s="350">
        <f t="shared" si="287"/>
        <v>0.16319444444444445</v>
      </c>
      <c r="F601" s="349" t="str">
        <f t="shared" si="288"/>
        <v>Normal</v>
      </c>
      <c r="G601" s="351">
        <v>3</v>
      </c>
      <c r="H601" s="352">
        <v>55</v>
      </c>
      <c r="I601" s="353" t="s">
        <v>127</v>
      </c>
      <c r="J601" s="354" t="str">
        <f t="shared" si="289"/>
        <v>Não</v>
      </c>
      <c r="K601" s="354" t="str">
        <f t="shared" si="301"/>
        <v>Bauru</v>
      </c>
      <c r="L601" s="354" t="str">
        <f t="shared" si="290"/>
        <v>Bauru</v>
      </c>
      <c r="M601" s="354" t="s">
        <v>325</v>
      </c>
      <c r="N601" s="355" t="s">
        <v>11</v>
      </c>
      <c r="O601" s="355" t="s">
        <v>4</v>
      </c>
      <c r="P601" s="356">
        <f t="shared" si="273"/>
        <v>241</v>
      </c>
      <c r="Q601" s="357">
        <v>4</v>
      </c>
      <c r="R601" s="358">
        <v>1</v>
      </c>
      <c r="S601" s="356">
        <f t="shared" si="274"/>
        <v>246</v>
      </c>
      <c r="T601" s="357">
        <v>4</v>
      </c>
      <c r="U601" s="358">
        <v>6</v>
      </c>
      <c r="V601" s="356">
        <f t="shared" si="275"/>
        <v>255</v>
      </c>
      <c r="W601" s="357">
        <v>4</v>
      </c>
      <c r="X601" s="358">
        <v>15</v>
      </c>
      <c r="Y601" s="356">
        <f t="shared" si="276"/>
        <v>277</v>
      </c>
      <c r="Z601" s="357">
        <v>4</v>
      </c>
      <c r="AA601" s="358">
        <v>37</v>
      </c>
      <c r="AB601" s="356">
        <f t="shared" si="277"/>
        <v>288</v>
      </c>
      <c r="AC601" s="357">
        <v>4</v>
      </c>
      <c r="AD601" s="358">
        <v>48</v>
      </c>
      <c r="AE601" s="356">
        <f t="shared" si="278"/>
        <v>321</v>
      </c>
      <c r="AF601" s="357">
        <v>5</v>
      </c>
      <c r="AG601" s="358">
        <v>21</v>
      </c>
      <c r="AH601" s="353">
        <f t="shared" si="291"/>
        <v>8875</v>
      </c>
      <c r="AI601" s="353">
        <f t="shared" si="279"/>
        <v>8881</v>
      </c>
      <c r="AJ601" s="353">
        <f t="shared" si="280"/>
        <v>8886</v>
      </c>
      <c r="AK601" s="353">
        <f t="shared" si="281"/>
        <v>8895</v>
      </c>
      <c r="AL601" s="353">
        <f t="shared" si="282"/>
        <v>8917</v>
      </c>
      <c r="AM601" s="353">
        <f t="shared" si="283"/>
        <v>8928</v>
      </c>
      <c r="AN601" s="355">
        <f t="shared" si="284"/>
        <v>8961</v>
      </c>
      <c r="AO601" s="353">
        <f t="shared" si="292"/>
        <v>1</v>
      </c>
      <c r="AP601" s="353">
        <f t="shared" si="293"/>
        <v>6</v>
      </c>
      <c r="AQ601" s="353">
        <f t="shared" si="294"/>
        <v>5</v>
      </c>
      <c r="AR601" s="353">
        <f t="shared" si="295"/>
        <v>9</v>
      </c>
      <c r="AS601" s="353">
        <f t="shared" si="296"/>
        <v>22</v>
      </c>
      <c r="AT601" s="353">
        <f t="shared" si="297"/>
        <v>11</v>
      </c>
      <c r="AU601" s="353">
        <f t="shared" si="298"/>
        <v>33</v>
      </c>
      <c r="AV601" s="353">
        <f t="shared" si="299"/>
        <v>33</v>
      </c>
      <c r="AW601" s="355">
        <f t="shared" si="300"/>
        <v>86</v>
      </c>
    </row>
    <row r="602" spans="1:49" x14ac:dyDescent="0.55000000000000004">
      <c r="A602" s="349">
        <f t="shared" si="285"/>
        <v>7</v>
      </c>
      <c r="B602" s="349">
        <v>26</v>
      </c>
      <c r="C602" s="349">
        <f t="shared" si="302"/>
        <v>8640</v>
      </c>
      <c r="D602" s="349">
        <f t="shared" si="286"/>
        <v>251</v>
      </c>
      <c r="E602" s="350">
        <f t="shared" si="287"/>
        <v>0.17430555555555557</v>
      </c>
      <c r="F602" s="349" t="str">
        <f t="shared" si="288"/>
        <v>Normal</v>
      </c>
      <c r="G602" s="351">
        <v>4</v>
      </c>
      <c r="H602" s="352">
        <v>11</v>
      </c>
      <c r="I602" s="353" t="s">
        <v>249</v>
      </c>
      <c r="J602" s="354" t="str">
        <f t="shared" si="289"/>
        <v>Não</v>
      </c>
      <c r="K602" s="354" t="str">
        <f t="shared" si="301"/>
        <v>Bauru</v>
      </c>
      <c r="L602" s="354" t="str">
        <f t="shared" si="290"/>
        <v>Bauru</v>
      </c>
      <c r="M602" s="354" t="s">
        <v>333</v>
      </c>
      <c r="N602" s="355" t="s">
        <v>3</v>
      </c>
      <c r="O602" s="355" t="s">
        <v>31</v>
      </c>
      <c r="P602" s="356">
        <f t="shared" si="273"/>
        <v>256</v>
      </c>
      <c r="Q602" s="357">
        <v>4</v>
      </c>
      <c r="R602" s="358">
        <v>16</v>
      </c>
      <c r="S602" s="356">
        <f t="shared" si="274"/>
        <v>258</v>
      </c>
      <c r="T602" s="357">
        <v>4</v>
      </c>
      <c r="U602" s="358">
        <v>18</v>
      </c>
      <c r="V602" s="356">
        <f t="shared" si="275"/>
        <v>263</v>
      </c>
      <c r="W602" s="357">
        <v>4</v>
      </c>
      <c r="X602" s="358">
        <v>23</v>
      </c>
      <c r="Y602" s="356">
        <f t="shared" si="276"/>
        <v>278</v>
      </c>
      <c r="Z602" s="357">
        <v>4</v>
      </c>
      <c r="AA602" s="358">
        <v>38</v>
      </c>
      <c r="AB602" s="356">
        <f t="shared" si="277"/>
        <v>281</v>
      </c>
      <c r="AC602" s="357">
        <v>4</v>
      </c>
      <c r="AD602" s="358">
        <v>41</v>
      </c>
      <c r="AE602" s="356">
        <f t="shared" si="278"/>
        <v>284</v>
      </c>
      <c r="AF602" s="357">
        <v>4</v>
      </c>
      <c r="AG602" s="358">
        <v>44</v>
      </c>
      <c r="AH602" s="353">
        <f t="shared" si="291"/>
        <v>8891</v>
      </c>
      <c r="AI602" s="353">
        <f t="shared" si="279"/>
        <v>8896</v>
      </c>
      <c r="AJ602" s="353">
        <f t="shared" si="280"/>
        <v>8898</v>
      </c>
      <c r="AK602" s="353">
        <f t="shared" si="281"/>
        <v>8903</v>
      </c>
      <c r="AL602" s="353">
        <f t="shared" si="282"/>
        <v>8918</v>
      </c>
      <c r="AM602" s="353">
        <f t="shared" si="283"/>
        <v>8921</v>
      </c>
      <c r="AN602" s="355">
        <f t="shared" si="284"/>
        <v>8924</v>
      </c>
      <c r="AO602" s="353">
        <f t="shared" si="292"/>
        <v>1</v>
      </c>
      <c r="AP602" s="353">
        <f t="shared" si="293"/>
        <v>5</v>
      </c>
      <c r="AQ602" s="353">
        <f t="shared" si="294"/>
        <v>2</v>
      </c>
      <c r="AR602" s="353">
        <f t="shared" si="295"/>
        <v>5</v>
      </c>
      <c r="AS602" s="353">
        <f t="shared" si="296"/>
        <v>15</v>
      </c>
      <c r="AT602" s="353">
        <f t="shared" si="297"/>
        <v>3</v>
      </c>
      <c r="AU602" s="353">
        <f t="shared" si="298"/>
        <v>18</v>
      </c>
      <c r="AV602" s="353">
        <f t="shared" si="299"/>
        <v>3</v>
      </c>
      <c r="AW602" s="355">
        <f t="shared" si="300"/>
        <v>33</v>
      </c>
    </row>
    <row r="603" spans="1:49" x14ac:dyDescent="0.55000000000000004">
      <c r="A603" s="349">
        <f t="shared" si="285"/>
        <v>7</v>
      </c>
      <c r="B603" s="349">
        <v>26</v>
      </c>
      <c r="C603" s="349">
        <f t="shared" si="302"/>
        <v>8640</v>
      </c>
      <c r="D603" s="349">
        <f t="shared" si="286"/>
        <v>306</v>
      </c>
      <c r="E603" s="350">
        <f t="shared" si="287"/>
        <v>0.21249999999999999</v>
      </c>
      <c r="F603" s="349" t="str">
        <f t="shared" si="288"/>
        <v>Normal</v>
      </c>
      <c r="G603" s="351">
        <v>5</v>
      </c>
      <c r="H603" s="352">
        <v>6</v>
      </c>
      <c r="I603" s="353" t="s">
        <v>250</v>
      </c>
      <c r="J603" s="354" t="str">
        <f t="shared" si="289"/>
        <v>Não</v>
      </c>
      <c r="K603" s="354" t="str">
        <f t="shared" si="301"/>
        <v>Bauru</v>
      </c>
      <c r="L603" s="354" t="str">
        <f t="shared" si="290"/>
        <v>Bauru</v>
      </c>
      <c r="M603" s="354" t="s">
        <v>331</v>
      </c>
      <c r="N603" s="355" t="s">
        <v>17</v>
      </c>
      <c r="O603" s="355" t="s">
        <v>39</v>
      </c>
      <c r="P603" s="356">
        <f t="shared" si="273"/>
        <v>310</v>
      </c>
      <c r="Q603" s="357">
        <v>5</v>
      </c>
      <c r="R603" s="358">
        <v>10</v>
      </c>
      <c r="S603" s="356">
        <f t="shared" si="274"/>
        <v>311</v>
      </c>
      <c r="T603" s="357">
        <v>5</v>
      </c>
      <c r="U603" s="358">
        <v>11</v>
      </c>
      <c r="V603" s="356">
        <f t="shared" si="275"/>
        <v>326</v>
      </c>
      <c r="W603" s="357">
        <v>5</v>
      </c>
      <c r="X603" s="358">
        <v>26</v>
      </c>
      <c r="Y603" s="356">
        <f t="shared" si="276"/>
        <v>335</v>
      </c>
      <c r="Z603" s="357">
        <v>5</v>
      </c>
      <c r="AA603" s="358">
        <v>35</v>
      </c>
      <c r="AB603" s="356">
        <f t="shared" si="277"/>
        <v>349</v>
      </c>
      <c r="AC603" s="357">
        <v>5</v>
      </c>
      <c r="AD603" s="358">
        <v>49</v>
      </c>
      <c r="AE603" s="356">
        <f t="shared" si="278"/>
        <v>352</v>
      </c>
      <c r="AF603" s="357">
        <v>5</v>
      </c>
      <c r="AG603" s="358">
        <v>52</v>
      </c>
      <c r="AH603" s="353">
        <f t="shared" si="291"/>
        <v>8946</v>
      </c>
      <c r="AI603" s="353">
        <f t="shared" si="279"/>
        <v>8950</v>
      </c>
      <c r="AJ603" s="353">
        <f t="shared" si="280"/>
        <v>8951</v>
      </c>
      <c r="AK603" s="353">
        <f t="shared" si="281"/>
        <v>8966</v>
      </c>
      <c r="AL603" s="353">
        <f t="shared" si="282"/>
        <v>8975</v>
      </c>
      <c r="AM603" s="353">
        <f t="shared" si="283"/>
        <v>8989</v>
      </c>
      <c r="AN603" s="355">
        <f t="shared" si="284"/>
        <v>8992</v>
      </c>
      <c r="AO603" s="353">
        <f t="shared" si="292"/>
        <v>1</v>
      </c>
      <c r="AP603" s="353">
        <f t="shared" si="293"/>
        <v>4</v>
      </c>
      <c r="AQ603" s="353">
        <f t="shared" si="294"/>
        <v>1</v>
      </c>
      <c r="AR603" s="353">
        <f t="shared" si="295"/>
        <v>15</v>
      </c>
      <c r="AS603" s="353">
        <f t="shared" si="296"/>
        <v>9</v>
      </c>
      <c r="AT603" s="353">
        <f t="shared" si="297"/>
        <v>14</v>
      </c>
      <c r="AU603" s="353">
        <f t="shared" si="298"/>
        <v>23</v>
      </c>
      <c r="AV603" s="353">
        <f t="shared" si="299"/>
        <v>3</v>
      </c>
      <c r="AW603" s="355">
        <f t="shared" si="300"/>
        <v>46</v>
      </c>
    </row>
    <row r="604" spans="1:49" x14ac:dyDescent="0.55000000000000004">
      <c r="A604" s="349">
        <f t="shared" si="285"/>
        <v>7</v>
      </c>
      <c r="B604" s="349">
        <v>26</v>
      </c>
      <c r="C604" s="349">
        <f t="shared" si="302"/>
        <v>8640</v>
      </c>
      <c r="D604" s="349">
        <f t="shared" si="286"/>
        <v>308</v>
      </c>
      <c r="E604" s="350">
        <f t="shared" si="287"/>
        <v>0.21388888888888891</v>
      </c>
      <c r="F604" s="349" t="str">
        <f t="shared" si="288"/>
        <v>Normal</v>
      </c>
      <c r="G604" s="351">
        <v>5</v>
      </c>
      <c r="H604" s="352">
        <v>8</v>
      </c>
      <c r="I604" s="353" t="s">
        <v>6</v>
      </c>
      <c r="J604" s="354" t="str">
        <f t="shared" si="289"/>
        <v>Não</v>
      </c>
      <c r="K604" s="354" t="str">
        <f t="shared" si="301"/>
        <v>Bauru</v>
      </c>
      <c r="L604" s="354" t="str">
        <f t="shared" si="290"/>
        <v>Bauru</v>
      </c>
      <c r="M604" s="354" t="s">
        <v>333</v>
      </c>
      <c r="N604" s="355" t="s">
        <v>3</v>
      </c>
      <c r="O604" s="355" t="s">
        <v>25</v>
      </c>
      <c r="P604" s="356">
        <f t="shared" si="273"/>
        <v>316</v>
      </c>
      <c r="Q604" s="357">
        <v>5</v>
      </c>
      <c r="R604" s="358">
        <v>16</v>
      </c>
      <c r="S604" s="356">
        <f t="shared" si="274"/>
        <v>316</v>
      </c>
      <c r="T604" s="357">
        <v>5</v>
      </c>
      <c r="U604" s="358">
        <v>16</v>
      </c>
      <c r="V604" s="356">
        <f t="shared" si="275"/>
        <v>322</v>
      </c>
      <c r="W604" s="357">
        <v>5</v>
      </c>
      <c r="X604" s="358">
        <v>22</v>
      </c>
      <c r="Y604" s="356">
        <f t="shared" si="276"/>
        <v>336</v>
      </c>
      <c r="Z604" s="357">
        <v>5</v>
      </c>
      <c r="AA604" s="358">
        <v>36</v>
      </c>
      <c r="AB604" s="356">
        <f t="shared" si="277"/>
        <v>336</v>
      </c>
      <c r="AC604" s="357">
        <v>5</v>
      </c>
      <c r="AD604" s="358">
        <v>36</v>
      </c>
      <c r="AE604" s="356">
        <f t="shared" si="278"/>
        <v>344</v>
      </c>
      <c r="AF604" s="357">
        <v>5</v>
      </c>
      <c r="AG604" s="358">
        <v>44</v>
      </c>
      <c r="AH604" s="353">
        <f t="shared" si="291"/>
        <v>8948</v>
      </c>
      <c r="AI604" s="353">
        <f t="shared" si="279"/>
        <v>8956</v>
      </c>
      <c r="AJ604" s="353">
        <f t="shared" si="280"/>
        <v>8956</v>
      </c>
      <c r="AK604" s="353">
        <f t="shared" si="281"/>
        <v>8962</v>
      </c>
      <c r="AL604" s="353">
        <f t="shared" si="282"/>
        <v>8976</v>
      </c>
      <c r="AM604" s="353">
        <f t="shared" si="283"/>
        <v>8976</v>
      </c>
      <c r="AN604" s="355">
        <f t="shared" si="284"/>
        <v>8984</v>
      </c>
      <c r="AO604" s="353">
        <f t="shared" si="292"/>
        <v>1</v>
      </c>
      <c r="AP604" s="353">
        <f t="shared" si="293"/>
        <v>8</v>
      </c>
      <c r="AQ604" s="353">
        <f t="shared" si="294"/>
        <v>0</v>
      </c>
      <c r="AR604" s="353">
        <f t="shared" si="295"/>
        <v>6</v>
      </c>
      <c r="AS604" s="353">
        <f t="shared" si="296"/>
        <v>14</v>
      </c>
      <c r="AT604" s="353">
        <f t="shared" si="297"/>
        <v>0</v>
      </c>
      <c r="AU604" s="353">
        <f t="shared" si="298"/>
        <v>14</v>
      </c>
      <c r="AV604" s="353">
        <f t="shared" si="299"/>
        <v>8</v>
      </c>
      <c r="AW604" s="355">
        <f t="shared" si="300"/>
        <v>36</v>
      </c>
    </row>
    <row r="605" spans="1:49" x14ac:dyDescent="0.55000000000000004">
      <c r="A605" s="349">
        <f t="shared" si="285"/>
        <v>7</v>
      </c>
      <c r="B605" s="349">
        <v>26</v>
      </c>
      <c r="C605" s="349">
        <f t="shared" si="302"/>
        <v>8640</v>
      </c>
      <c r="D605" s="349">
        <f t="shared" si="286"/>
        <v>343</v>
      </c>
      <c r="E605" s="350">
        <f t="shared" si="287"/>
        <v>0.23819444444444446</v>
      </c>
      <c r="F605" s="349" t="str">
        <f t="shared" si="288"/>
        <v>Normal</v>
      </c>
      <c r="G605" s="351">
        <v>5</v>
      </c>
      <c r="H605" s="352">
        <v>43</v>
      </c>
      <c r="I605" s="353" t="s">
        <v>16</v>
      </c>
      <c r="J605" s="354" t="str">
        <f t="shared" si="289"/>
        <v>Não</v>
      </c>
      <c r="K605" s="354" t="str">
        <f t="shared" si="301"/>
        <v>Região</v>
      </c>
      <c r="L605" s="354" t="str">
        <f t="shared" si="290"/>
        <v>Pederneiras</v>
      </c>
      <c r="M605" s="354" t="s">
        <v>330</v>
      </c>
      <c r="N605" s="355" t="s">
        <v>17</v>
      </c>
      <c r="O605" s="355" t="s">
        <v>18</v>
      </c>
      <c r="P605" s="356">
        <f t="shared" si="273"/>
        <v>349</v>
      </c>
      <c r="Q605" s="357">
        <v>5</v>
      </c>
      <c r="R605" s="358">
        <v>49</v>
      </c>
      <c r="S605" s="356">
        <f t="shared" si="274"/>
        <v>349</v>
      </c>
      <c r="T605" s="357">
        <v>5</v>
      </c>
      <c r="U605" s="358">
        <v>49</v>
      </c>
      <c r="V605" s="356">
        <f t="shared" si="275"/>
        <v>377</v>
      </c>
      <c r="W605" s="357">
        <v>6</v>
      </c>
      <c r="X605" s="358">
        <v>17</v>
      </c>
      <c r="Y605" s="356">
        <f t="shared" si="276"/>
        <v>378</v>
      </c>
      <c r="Z605" s="357">
        <v>6</v>
      </c>
      <c r="AA605" s="358">
        <v>18</v>
      </c>
      <c r="AB605" s="356">
        <f t="shared" si="277"/>
        <v>418</v>
      </c>
      <c r="AC605" s="357">
        <v>6</v>
      </c>
      <c r="AD605" s="358">
        <v>58</v>
      </c>
      <c r="AE605" s="356">
        <f t="shared" si="278"/>
        <v>418</v>
      </c>
      <c r="AF605" s="357">
        <v>6</v>
      </c>
      <c r="AG605" s="358">
        <v>58</v>
      </c>
      <c r="AH605" s="353">
        <f t="shared" si="291"/>
        <v>8983</v>
      </c>
      <c r="AI605" s="353">
        <f t="shared" si="279"/>
        <v>8989</v>
      </c>
      <c r="AJ605" s="353">
        <f t="shared" si="280"/>
        <v>8989</v>
      </c>
      <c r="AK605" s="353">
        <f t="shared" si="281"/>
        <v>9017</v>
      </c>
      <c r="AL605" s="353">
        <f t="shared" si="282"/>
        <v>9018</v>
      </c>
      <c r="AM605" s="353">
        <f t="shared" si="283"/>
        <v>9058</v>
      </c>
      <c r="AN605" s="355">
        <f t="shared" si="284"/>
        <v>9058</v>
      </c>
      <c r="AO605" s="353">
        <f t="shared" si="292"/>
        <v>1</v>
      </c>
      <c r="AP605" s="353">
        <f t="shared" si="293"/>
        <v>6</v>
      </c>
      <c r="AQ605" s="353">
        <f t="shared" si="294"/>
        <v>0</v>
      </c>
      <c r="AR605" s="353">
        <f t="shared" si="295"/>
        <v>28</v>
      </c>
      <c r="AS605" s="353">
        <f t="shared" si="296"/>
        <v>1</v>
      </c>
      <c r="AT605" s="353">
        <f t="shared" si="297"/>
        <v>40</v>
      </c>
      <c r="AU605" s="353">
        <f t="shared" si="298"/>
        <v>41</v>
      </c>
      <c r="AV605" s="353">
        <f t="shared" si="299"/>
        <v>0</v>
      </c>
      <c r="AW605" s="355">
        <f t="shared" si="300"/>
        <v>75</v>
      </c>
    </row>
    <row r="606" spans="1:49" x14ac:dyDescent="0.55000000000000004">
      <c r="A606" s="349">
        <f t="shared" si="285"/>
        <v>7</v>
      </c>
      <c r="B606" s="349">
        <v>26</v>
      </c>
      <c r="C606" s="349">
        <f t="shared" si="302"/>
        <v>8640</v>
      </c>
      <c r="D606" s="349">
        <f t="shared" si="286"/>
        <v>426</v>
      </c>
      <c r="E606" s="350">
        <f t="shared" si="287"/>
        <v>0.29583333333333334</v>
      </c>
      <c r="F606" s="349" t="str">
        <f t="shared" si="288"/>
        <v>Normal</v>
      </c>
      <c r="G606" s="351">
        <v>7</v>
      </c>
      <c r="H606" s="352">
        <v>6</v>
      </c>
      <c r="I606" s="353" t="s">
        <v>51</v>
      </c>
      <c r="J606" s="354" t="str">
        <f t="shared" si="289"/>
        <v>Não</v>
      </c>
      <c r="K606" s="354" t="str">
        <f t="shared" si="301"/>
        <v>Região</v>
      </c>
      <c r="L606" s="354" t="str">
        <f t="shared" si="290"/>
        <v>Pirajui</v>
      </c>
      <c r="M606" s="354" t="s">
        <v>335</v>
      </c>
      <c r="N606" s="355" t="s">
        <v>17</v>
      </c>
      <c r="O606" s="355" t="s">
        <v>52</v>
      </c>
      <c r="P606" s="356">
        <f t="shared" si="273"/>
        <v>431</v>
      </c>
      <c r="Q606" s="357">
        <v>7</v>
      </c>
      <c r="R606" s="358">
        <v>11</v>
      </c>
      <c r="S606" s="356">
        <f t="shared" si="274"/>
        <v>431</v>
      </c>
      <c r="T606" s="357">
        <v>7</v>
      </c>
      <c r="U606" s="358">
        <v>11</v>
      </c>
      <c r="V606" s="356">
        <f t="shared" si="275"/>
        <v>456</v>
      </c>
      <c r="W606" s="357">
        <v>7</v>
      </c>
      <c r="X606" s="358">
        <v>36</v>
      </c>
      <c r="Y606" s="356">
        <f t="shared" si="276"/>
        <v>456</v>
      </c>
      <c r="Z606" s="357">
        <v>7</v>
      </c>
      <c r="AA606" s="358">
        <v>36</v>
      </c>
      <c r="AB606" s="356">
        <f t="shared" si="277"/>
        <v>469</v>
      </c>
      <c r="AC606" s="357">
        <v>7</v>
      </c>
      <c r="AD606" s="358">
        <v>49</v>
      </c>
      <c r="AE606" s="356">
        <f t="shared" si="278"/>
        <v>469</v>
      </c>
      <c r="AF606" s="357">
        <v>7</v>
      </c>
      <c r="AG606" s="358">
        <v>49</v>
      </c>
      <c r="AH606" s="353">
        <f t="shared" si="291"/>
        <v>9066</v>
      </c>
      <c r="AI606" s="353">
        <f t="shared" si="279"/>
        <v>9071</v>
      </c>
      <c r="AJ606" s="353">
        <f t="shared" si="280"/>
        <v>9071</v>
      </c>
      <c r="AK606" s="353">
        <f t="shared" si="281"/>
        <v>9096</v>
      </c>
      <c r="AL606" s="353">
        <f t="shared" si="282"/>
        <v>9096</v>
      </c>
      <c r="AM606" s="353">
        <f t="shared" si="283"/>
        <v>9109</v>
      </c>
      <c r="AN606" s="355">
        <f t="shared" si="284"/>
        <v>9109</v>
      </c>
      <c r="AO606" s="353">
        <f t="shared" si="292"/>
        <v>1</v>
      </c>
      <c r="AP606" s="353">
        <f t="shared" si="293"/>
        <v>5</v>
      </c>
      <c r="AQ606" s="353">
        <f t="shared" si="294"/>
        <v>0</v>
      </c>
      <c r="AR606" s="353">
        <f t="shared" si="295"/>
        <v>25</v>
      </c>
      <c r="AS606" s="353">
        <f t="shared" si="296"/>
        <v>0</v>
      </c>
      <c r="AT606" s="353">
        <f t="shared" si="297"/>
        <v>13</v>
      </c>
      <c r="AU606" s="353">
        <f t="shared" si="298"/>
        <v>13</v>
      </c>
      <c r="AV606" s="353">
        <f t="shared" si="299"/>
        <v>0</v>
      </c>
      <c r="AW606" s="355">
        <f t="shared" si="300"/>
        <v>43</v>
      </c>
    </row>
    <row r="607" spans="1:49" x14ac:dyDescent="0.55000000000000004">
      <c r="A607" s="349">
        <f t="shared" si="285"/>
        <v>7</v>
      </c>
      <c r="B607" s="349">
        <v>26</v>
      </c>
      <c r="C607" s="349">
        <f t="shared" si="302"/>
        <v>8640</v>
      </c>
      <c r="D607" s="349">
        <f t="shared" si="286"/>
        <v>470</v>
      </c>
      <c r="E607" s="350">
        <f t="shared" si="287"/>
        <v>0.3263888888888889</v>
      </c>
      <c r="F607" s="349" t="str">
        <f t="shared" si="288"/>
        <v>Normal</v>
      </c>
      <c r="G607" s="351">
        <v>7</v>
      </c>
      <c r="H607" s="352">
        <v>50</v>
      </c>
      <c r="I607" s="353" t="s">
        <v>6</v>
      </c>
      <c r="J607" s="354" t="str">
        <f t="shared" si="289"/>
        <v>Não</v>
      </c>
      <c r="K607" s="354" t="str">
        <f t="shared" si="301"/>
        <v>Bauru</v>
      </c>
      <c r="L607" s="354" t="str">
        <f t="shared" si="290"/>
        <v>Bauru</v>
      </c>
      <c r="M607" s="354" t="s">
        <v>328</v>
      </c>
      <c r="N607" s="355" t="s">
        <v>3</v>
      </c>
      <c r="O607" s="355" t="s">
        <v>7</v>
      </c>
      <c r="P607" s="356">
        <f t="shared" si="273"/>
        <v>484</v>
      </c>
      <c r="Q607" s="357">
        <v>8</v>
      </c>
      <c r="R607" s="358">
        <v>4</v>
      </c>
      <c r="S607" s="356">
        <f t="shared" si="274"/>
        <v>484</v>
      </c>
      <c r="T607" s="357">
        <v>8</v>
      </c>
      <c r="U607" s="358">
        <v>4</v>
      </c>
      <c r="V607" s="356">
        <f t="shared" si="275"/>
        <v>486</v>
      </c>
      <c r="W607" s="357">
        <v>8</v>
      </c>
      <c r="X607" s="358">
        <v>6</v>
      </c>
      <c r="Y607" s="356">
        <f t="shared" si="276"/>
        <v>492</v>
      </c>
      <c r="Z607" s="357">
        <v>8</v>
      </c>
      <c r="AA607" s="358">
        <v>12</v>
      </c>
      <c r="AB607" s="356">
        <f t="shared" si="277"/>
        <v>499</v>
      </c>
      <c r="AC607" s="357">
        <v>8</v>
      </c>
      <c r="AD607" s="358">
        <v>19</v>
      </c>
      <c r="AE607" s="356">
        <f t="shared" si="278"/>
        <v>508</v>
      </c>
      <c r="AF607" s="357">
        <v>8</v>
      </c>
      <c r="AG607" s="358">
        <v>28</v>
      </c>
      <c r="AH607" s="353">
        <f t="shared" si="291"/>
        <v>9110</v>
      </c>
      <c r="AI607" s="353">
        <f t="shared" si="279"/>
        <v>9124</v>
      </c>
      <c r="AJ607" s="353">
        <f t="shared" si="280"/>
        <v>9124</v>
      </c>
      <c r="AK607" s="353">
        <f t="shared" si="281"/>
        <v>9126</v>
      </c>
      <c r="AL607" s="353">
        <f t="shared" si="282"/>
        <v>9132</v>
      </c>
      <c r="AM607" s="353">
        <f t="shared" si="283"/>
        <v>9139</v>
      </c>
      <c r="AN607" s="355">
        <f t="shared" si="284"/>
        <v>9148</v>
      </c>
      <c r="AO607" s="353">
        <f t="shared" si="292"/>
        <v>1</v>
      </c>
      <c r="AP607" s="353">
        <f t="shared" si="293"/>
        <v>14</v>
      </c>
      <c r="AQ607" s="353">
        <f t="shared" si="294"/>
        <v>0</v>
      </c>
      <c r="AR607" s="353">
        <f t="shared" si="295"/>
        <v>2</v>
      </c>
      <c r="AS607" s="353">
        <f t="shared" si="296"/>
        <v>6</v>
      </c>
      <c r="AT607" s="353">
        <f t="shared" si="297"/>
        <v>7</v>
      </c>
      <c r="AU607" s="353">
        <f t="shared" si="298"/>
        <v>13</v>
      </c>
      <c r="AV607" s="353">
        <f t="shared" si="299"/>
        <v>9</v>
      </c>
      <c r="AW607" s="355">
        <f t="shared" si="300"/>
        <v>38</v>
      </c>
    </row>
    <row r="608" spans="1:49" x14ac:dyDescent="0.55000000000000004">
      <c r="A608" s="349">
        <f t="shared" si="285"/>
        <v>7</v>
      </c>
      <c r="B608" s="349">
        <v>26</v>
      </c>
      <c r="C608" s="349">
        <f t="shared" si="302"/>
        <v>8640</v>
      </c>
      <c r="D608" s="349">
        <f t="shared" si="286"/>
        <v>488</v>
      </c>
      <c r="E608" s="350">
        <f t="shared" si="287"/>
        <v>0.33888888888888885</v>
      </c>
      <c r="F608" s="349" t="str">
        <f t="shared" si="288"/>
        <v>Normal</v>
      </c>
      <c r="G608" s="351">
        <v>8</v>
      </c>
      <c r="H608" s="352">
        <v>8</v>
      </c>
      <c r="I608" s="353" t="s">
        <v>10</v>
      </c>
      <c r="J608" s="354" t="str">
        <f t="shared" si="289"/>
        <v>Não</v>
      </c>
      <c r="K608" s="354" t="str">
        <f t="shared" si="301"/>
        <v>Bauru</v>
      </c>
      <c r="L608" s="354" t="str">
        <f t="shared" si="290"/>
        <v>Bauru</v>
      </c>
      <c r="M608" s="354" t="s">
        <v>329</v>
      </c>
      <c r="N608" s="355" t="s">
        <v>17</v>
      </c>
      <c r="O608" s="355" t="s">
        <v>12</v>
      </c>
      <c r="P608" s="356">
        <f t="shared" si="273"/>
        <v>494</v>
      </c>
      <c r="Q608" s="357">
        <v>8</v>
      </c>
      <c r="R608" s="358">
        <v>14</v>
      </c>
      <c r="S608" s="356">
        <f t="shared" si="274"/>
        <v>494</v>
      </c>
      <c r="T608" s="357">
        <v>8</v>
      </c>
      <c r="U608" s="358">
        <v>14</v>
      </c>
      <c r="V608" s="356">
        <f t="shared" si="275"/>
        <v>501</v>
      </c>
      <c r="W608" s="357">
        <v>8</v>
      </c>
      <c r="X608" s="358">
        <v>21</v>
      </c>
      <c r="Y608" s="356">
        <f t="shared" si="276"/>
        <v>523</v>
      </c>
      <c r="Z608" s="357">
        <v>8</v>
      </c>
      <c r="AA608" s="358">
        <v>43</v>
      </c>
      <c r="AB608" s="356">
        <f t="shared" si="277"/>
        <v>544</v>
      </c>
      <c r="AC608" s="357">
        <v>9</v>
      </c>
      <c r="AD608" s="358">
        <v>4</v>
      </c>
      <c r="AE608" s="356">
        <f t="shared" si="278"/>
        <v>552</v>
      </c>
      <c r="AF608" s="357">
        <v>9</v>
      </c>
      <c r="AG608" s="358">
        <v>12</v>
      </c>
      <c r="AH608" s="353">
        <f t="shared" si="291"/>
        <v>9128</v>
      </c>
      <c r="AI608" s="353">
        <f t="shared" si="279"/>
        <v>9134</v>
      </c>
      <c r="AJ608" s="353">
        <f t="shared" si="280"/>
        <v>9134</v>
      </c>
      <c r="AK608" s="353">
        <f t="shared" si="281"/>
        <v>9141</v>
      </c>
      <c r="AL608" s="353">
        <f t="shared" si="282"/>
        <v>9163</v>
      </c>
      <c r="AM608" s="353">
        <f t="shared" si="283"/>
        <v>9184</v>
      </c>
      <c r="AN608" s="355">
        <f t="shared" si="284"/>
        <v>9192</v>
      </c>
      <c r="AO608" s="353">
        <f t="shared" si="292"/>
        <v>1</v>
      </c>
      <c r="AP608" s="353">
        <f t="shared" si="293"/>
        <v>6</v>
      </c>
      <c r="AQ608" s="353">
        <f t="shared" si="294"/>
        <v>0</v>
      </c>
      <c r="AR608" s="353">
        <f t="shared" si="295"/>
        <v>7</v>
      </c>
      <c r="AS608" s="353">
        <f t="shared" si="296"/>
        <v>22</v>
      </c>
      <c r="AT608" s="353">
        <f t="shared" si="297"/>
        <v>21</v>
      </c>
      <c r="AU608" s="353">
        <f t="shared" si="298"/>
        <v>43</v>
      </c>
      <c r="AV608" s="353">
        <f t="shared" si="299"/>
        <v>8</v>
      </c>
      <c r="AW608" s="355">
        <f t="shared" si="300"/>
        <v>64</v>
      </c>
    </row>
    <row r="609" spans="1:49" x14ac:dyDescent="0.55000000000000004">
      <c r="A609" s="349">
        <f t="shared" si="285"/>
        <v>7</v>
      </c>
      <c r="B609" s="349">
        <v>26</v>
      </c>
      <c r="C609" s="349">
        <f t="shared" si="302"/>
        <v>8640</v>
      </c>
      <c r="D609" s="349">
        <f t="shared" si="286"/>
        <v>498</v>
      </c>
      <c r="E609" s="350">
        <f t="shared" si="287"/>
        <v>0.34583333333333338</v>
      </c>
      <c r="F609" s="349" t="str">
        <f t="shared" si="288"/>
        <v>Normal</v>
      </c>
      <c r="G609" s="351">
        <v>8</v>
      </c>
      <c r="H609" s="352">
        <v>18</v>
      </c>
      <c r="I609" s="353" t="s">
        <v>251</v>
      </c>
      <c r="J609" s="354" t="str">
        <f t="shared" si="289"/>
        <v>Não</v>
      </c>
      <c r="K609" s="354" t="str">
        <f t="shared" si="301"/>
        <v>Bauru</v>
      </c>
      <c r="L609" s="354" t="str">
        <f t="shared" si="290"/>
        <v>Bauru</v>
      </c>
      <c r="M609" s="354" t="s">
        <v>333</v>
      </c>
      <c r="N609" s="355" t="s">
        <v>17</v>
      </c>
      <c r="O609" s="355" t="s">
        <v>4</v>
      </c>
      <c r="P609" s="356">
        <f t="shared" si="273"/>
        <v>505</v>
      </c>
      <c r="Q609" s="357">
        <v>8</v>
      </c>
      <c r="R609" s="358">
        <v>25</v>
      </c>
      <c r="S609" s="356">
        <f t="shared" si="274"/>
        <v>505</v>
      </c>
      <c r="T609" s="357">
        <v>8</v>
      </c>
      <c r="U609" s="358">
        <v>25</v>
      </c>
      <c r="V609" s="356">
        <f t="shared" si="275"/>
        <v>521</v>
      </c>
      <c r="W609" s="357">
        <v>8</v>
      </c>
      <c r="X609" s="358">
        <v>41</v>
      </c>
      <c r="Y609" s="356">
        <f t="shared" si="276"/>
        <v>536</v>
      </c>
      <c r="Z609" s="357">
        <v>8</v>
      </c>
      <c r="AA609" s="358">
        <v>56</v>
      </c>
      <c r="AB609" s="356">
        <f t="shared" si="277"/>
        <v>544</v>
      </c>
      <c r="AC609" s="357">
        <v>9</v>
      </c>
      <c r="AD609" s="358">
        <v>4</v>
      </c>
      <c r="AE609" s="356">
        <f t="shared" si="278"/>
        <v>550</v>
      </c>
      <c r="AF609" s="357">
        <v>9</v>
      </c>
      <c r="AG609" s="358">
        <v>10</v>
      </c>
      <c r="AH609" s="353">
        <f t="shared" si="291"/>
        <v>9138</v>
      </c>
      <c r="AI609" s="353">
        <f t="shared" si="279"/>
        <v>9145</v>
      </c>
      <c r="AJ609" s="353">
        <f t="shared" si="280"/>
        <v>9145</v>
      </c>
      <c r="AK609" s="353">
        <f t="shared" si="281"/>
        <v>9161</v>
      </c>
      <c r="AL609" s="353">
        <f t="shared" si="282"/>
        <v>9176</v>
      </c>
      <c r="AM609" s="353">
        <f t="shared" si="283"/>
        <v>9184</v>
      </c>
      <c r="AN609" s="355">
        <f t="shared" si="284"/>
        <v>9190</v>
      </c>
      <c r="AO609" s="353">
        <f t="shared" si="292"/>
        <v>1</v>
      </c>
      <c r="AP609" s="353">
        <f t="shared" si="293"/>
        <v>7</v>
      </c>
      <c r="AQ609" s="353">
        <f t="shared" si="294"/>
        <v>0</v>
      </c>
      <c r="AR609" s="353">
        <f t="shared" si="295"/>
        <v>16</v>
      </c>
      <c r="AS609" s="353">
        <f t="shared" si="296"/>
        <v>15</v>
      </c>
      <c r="AT609" s="353">
        <f t="shared" si="297"/>
        <v>8</v>
      </c>
      <c r="AU609" s="353">
        <f t="shared" si="298"/>
        <v>23</v>
      </c>
      <c r="AV609" s="353">
        <f t="shared" si="299"/>
        <v>6</v>
      </c>
      <c r="AW609" s="355">
        <f t="shared" si="300"/>
        <v>52</v>
      </c>
    </row>
    <row r="610" spans="1:49" x14ac:dyDescent="0.55000000000000004">
      <c r="A610" s="349">
        <f t="shared" si="285"/>
        <v>7</v>
      </c>
      <c r="B610" s="349">
        <v>26</v>
      </c>
      <c r="C610" s="349">
        <f t="shared" si="302"/>
        <v>8640</v>
      </c>
      <c r="D610" s="349">
        <f t="shared" si="286"/>
        <v>532</v>
      </c>
      <c r="E610" s="350">
        <f t="shared" si="287"/>
        <v>0.36944444444444446</v>
      </c>
      <c r="F610" s="349" t="str">
        <f t="shared" si="288"/>
        <v>Normal</v>
      </c>
      <c r="G610" s="351">
        <v>8</v>
      </c>
      <c r="H610" s="352">
        <v>52</v>
      </c>
      <c r="I610" s="353" t="s">
        <v>101</v>
      </c>
      <c r="J610" s="354" t="str">
        <f t="shared" si="289"/>
        <v>Não</v>
      </c>
      <c r="K610" s="354" t="str">
        <f t="shared" si="301"/>
        <v>Região</v>
      </c>
      <c r="L610" s="354" t="str">
        <f t="shared" si="290"/>
        <v>Lençóis Paulista</v>
      </c>
      <c r="M610" s="354" t="s">
        <v>334</v>
      </c>
      <c r="N610" s="355" t="s">
        <v>17</v>
      </c>
      <c r="O610" s="355" t="s">
        <v>49</v>
      </c>
      <c r="P610" s="356">
        <f t="shared" si="273"/>
        <v>536</v>
      </c>
      <c r="Q610" s="357">
        <v>8</v>
      </c>
      <c r="R610" s="358">
        <v>56</v>
      </c>
      <c r="S610" s="356">
        <f t="shared" si="274"/>
        <v>536</v>
      </c>
      <c r="T610" s="357">
        <v>8</v>
      </c>
      <c r="U610" s="358">
        <v>56</v>
      </c>
      <c r="V610" s="356">
        <f t="shared" si="275"/>
        <v>562</v>
      </c>
      <c r="W610" s="357">
        <v>9</v>
      </c>
      <c r="X610" s="358">
        <v>22</v>
      </c>
      <c r="Y610" s="356">
        <f t="shared" si="276"/>
        <v>562</v>
      </c>
      <c r="Z610" s="357">
        <v>9</v>
      </c>
      <c r="AA610" s="358">
        <v>22</v>
      </c>
      <c r="AB610" s="356">
        <f t="shared" si="277"/>
        <v>562</v>
      </c>
      <c r="AC610" s="357">
        <v>9</v>
      </c>
      <c r="AD610" s="358">
        <v>22</v>
      </c>
      <c r="AE610" s="356">
        <f t="shared" si="278"/>
        <v>601</v>
      </c>
      <c r="AF610" s="357">
        <v>10</v>
      </c>
      <c r="AG610" s="358">
        <v>1</v>
      </c>
      <c r="AH610" s="353">
        <f t="shared" si="291"/>
        <v>9172</v>
      </c>
      <c r="AI610" s="353">
        <f t="shared" si="279"/>
        <v>9176</v>
      </c>
      <c r="AJ610" s="353">
        <f t="shared" si="280"/>
        <v>9176</v>
      </c>
      <c r="AK610" s="353">
        <f t="shared" si="281"/>
        <v>9202</v>
      </c>
      <c r="AL610" s="353">
        <f t="shared" si="282"/>
        <v>9202</v>
      </c>
      <c r="AM610" s="353">
        <f t="shared" si="283"/>
        <v>9202</v>
      </c>
      <c r="AN610" s="355">
        <f t="shared" si="284"/>
        <v>9241</v>
      </c>
      <c r="AO610" s="353">
        <f t="shared" si="292"/>
        <v>1</v>
      </c>
      <c r="AP610" s="353">
        <f t="shared" si="293"/>
        <v>4</v>
      </c>
      <c r="AQ610" s="353">
        <f t="shared" si="294"/>
        <v>0</v>
      </c>
      <c r="AR610" s="353">
        <f t="shared" si="295"/>
        <v>26</v>
      </c>
      <c r="AS610" s="353">
        <f t="shared" si="296"/>
        <v>0</v>
      </c>
      <c r="AT610" s="353">
        <f t="shared" si="297"/>
        <v>0</v>
      </c>
      <c r="AU610" s="353">
        <f t="shared" si="298"/>
        <v>0</v>
      </c>
      <c r="AV610" s="353">
        <f t="shared" si="299"/>
        <v>39</v>
      </c>
      <c r="AW610" s="355">
        <f t="shared" si="300"/>
        <v>69</v>
      </c>
    </row>
    <row r="611" spans="1:49" x14ac:dyDescent="0.55000000000000004">
      <c r="A611" s="349">
        <f t="shared" si="285"/>
        <v>7</v>
      </c>
      <c r="B611" s="349">
        <v>26</v>
      </c>
      <c r="C611" s="349">
        <f t="shared" si="302"/>
        <v>8640</v>
      </c>
      <c r="D611" s="349">
        <f t="shared" si="286"/>
        <v>545</v>
      </c>
      <c r="E611" s="350">
        <f t="shared" si="287"/>
        <v>0.37847222222222227</v>
      </c>
      <c r="F611" s="349" t="str">
        <f t="shared" si="288"/>
        <v>Normal</v>
      </c>
      <c r="G611" s="351">
        <v>9</v>
      </c>
      <c r="H611" s="352">
        <v>5</v>
      </c>
      <c r="I611" s="353" t="s">
        <v>16</v>
      </c>
      <c r="J611" s="354" t="str">
        <f t="shared" si="289"/>
        <v>Não</v>
      </c>
      <c r="K611" s="354" t="str">
        <f t="shared" si="301"/>
        <v>Região</v>
      </c>
      <c r="L611" s="354" t="str">
        <f t="shared" si="290"/>
        <v>Pederneiras</v>
      </c>
      <c r="M611" s="354" t="s">
        <v>330</v>
      </c>
      <c r="N611" s="355" t="s">
        <v>3</v>
      </c>
      <c r="O611" s="355" t="s">
        <v>18</v>
      </c>
      <c r="P611" s="356">
        <f t="shared" si="273"/>
        <v>550</v>
      </c>
      <c r="Q611" s="357">
        <v>9</v>
      </c>
      <c r="R611" s="358">
        <v>10</v>
      </c>
      <c r="S611" s="356">
        <f t="shared" si="274"/>
        <v>550</v>
      </c>
      <c r="T611" s="357">
        <v>9</v>
      </c>
      <c r="U611" s="358">
        <v>10</v>
      </c>
      <c r="V611" s="356">
        <f t="shared" si="275"/>
        <v>571</v>
      </c>
      <c r="W611" s="357">
        <v>9</v>
      </c>
      <c r="X611" s="358">
        <v>31</v>
      </c>
      <c r="Y611" s="356">
        <f t="shared" si="276"/>
        <v>575</v>
      </c>
      <c r="Z611" s="357">
        <v>9</v>
      </c>
      <c r="AA611" s="358">
        <v>35</v>
      </c>
      <c r="AB611" s="356">
        <f t="shared" si="277"/>
        <v>583</v>
      </c>
      <c r="AC611" s="357">
        <v>9</v>
      </c>
      <c r="AD611" s="358">
        <v>43</v>
      </c>
      <c r="AE611" s="356">
        <f t="shared" si="278"/>
        <v>583</v>
      </c>
      <c r="AF611" s="357">
        <v>9</v>
      </c>
      <c r="AG611" s="358">
        <v>43</v>
      </c>
      <c r="AH611" s="353">
        <f t="shared" si="291"/>
        <v>9185</v>
      </c>
      <c r="AI611" s="353">
        <f t="shared" si="279"/>
        <v>9190</v>
      </c>
      <c r="AJ611" s="353">
        <f t="shared" si="280"/>
        <v>9190</v>
      </c>
      <c r="AK611" s="353">
        <f t="shared" si="281"/>
        <v>9211</v>
      </c>
      <c r="AL611" s="353">
        <f t="shared" si="282"/>
        <v>9215</v>
      </c>
      <c r="AM611" s="353">
        <f t="shared" si="283"/>
        <v>9223</v>
      </c>
      <c r="AN611" s="355">
        <f t="shared" si="284"/>
        <v>9223</v>
      </c>
      <c r="AO611" s="353">
        <f t="shared" si="292"/>
        <v>1</v>
      </c>
      <c r="AP611" s="353">
        <f t="shared" si="293"/>
        <v>5</v>
      </c>
      <c r="AQ611" s="353">
        <f t="shared" si="294"/>
        <v>0</v>
      </c>
      <c r="AR611" s="353">
        <f t="shared" si="295"/>
        <v>21</v>
      </c>
      <c r="AS611" s="353">
        <f t="shared" si="296"/>
        <v>4</v>
      </c>
      <c r="AT611" s="353">
        <f t="shared" si="297"/>
        <v>8</v>
      </c>
      <c r="AU611" s="353">
        <f t="shared" si="298"/>
        <v>12</v>
      </c>
      <c r="AV611" s="353">
        <f t="shared" si="299"/>
        <v>0</v>
      </c>
      <c r="AW611" s="355">
        <f t="shared" si="300"/>
        <v>38</v>
      </c>
    </row>
    <row r="612" spans="1:49" x14ac:dyDescent="0.55000000000000004">
      <c r="A612" s="349">
        <f t="shared" si="285"/>
        <v>7</v>
      </c>
      <c r="B612" s="349">
        <v>26</v>
      </c>
      <c r="C612" s="349">
        <f t="shared" si="302"/>
        <v>8640</v>
      </c>
      <c r="D612" s="349">
        <f t="shared" si="286"/>
        <v>548</v>
      </c>
      <c r="E612" s="350">
        <f t="shared" si="287"/>
        <v>0.38055555555555554</v>
      </c>
      <c r="F612" s="349" t="str">
        <f t="shared" si="288"/>
        <v>Normal</v>
      </c>
      <c r="G612" s="351">
        <v>9</v>
      </c>
      <c r="H612" s="352">
        <v>8</v>
      </c>
      <c r="I612" s="353" t="s">
        <v>219</v>
      </c>
      <c r="J612" s="354" t="str">
        <f t="shared" si="289"/>
        <v>Não</v>
      </c>
      <c r="K612" s="354" t="str">
        <f t="shared" si="301"/>
        <v>Bauru</v>
      </c>
      <c r="L612" s="354" t="str">
        <f t="shared" si="290"/>
        <v>Bauru</v>
      </c>
      <c r="M612" s="354" t="s">
        <v>325</v>
      </c>
      <c r="N612" s="355" t="s">
        <v>17</v>
      </c>
      <c r="O612" s="355" t="s">
        <v>53</v>
      </c>
      <c r="P612" s="356">
        <f t="shared" si="273"/>
        <v>552</v>
      </c>
      <c r="Q612" s="357">
        <v>9</v>
      </c>
      <c r="R612" s="358">
        <v>12</v>
      </c>
      <c r="S612" s="356">
        <f t="shared" si="274"/>
        <v>552</v>
      </c>
      <c r="T612" s="357">
        <v>9</v>
      </c>
      <c r="U612" s="358">
        <v>12</v>
      </c>
      <c r="V612" s="356">
        <f t="shared" si="275"/>
        <v>578</v>
      </c>
      <c r="W612" s="357">
        <v>9</v>
      </c>
      <c r="X612" s="358">
        <v>38</v>
      </c>
      <c r="Y612" s="356">
        <f t="shared" si="276"/>
        <v>632</v>
      </c>
      <c r="Z612" s="357">
        <v>10</v>
      </c>
      <c r="AA612" s="358">
        <v>32</v>
      </c>
      <c r="AB612" s="356">
        <f t="shared" si="277"/>
        <v>632</v>
      </c>
      <c r="AC612" s="357">
        <v>10</v>
      </c>
      <c r="AD612" s="358">
        <v>32</v>
      </c>
      <c r="AE612" s="356">
        <f t="shared" si="278"/>
        <v>632</v>
      </c>
      <c r="AF612" s="357">
        <v>10</v>
      </c>
      <c r="AG612" s="358">
        <v>32</v>
      </c>
      <c r="AH612" s="353">
        <f t="shared" si="291"/>
        <v>9188</v>
      </c>
      <c r="AI612" s="353">
        <f t="shared" si="279"/>
        <v>9192</v>
      </c>
      <c r="AJ612" s="353">
        <f t="shared" si="280"/>
        <v>9192</v>
      </c>
      <c r="AK612" s="353">
        <f t="shared" si="281"/>
        <v>9218</v>
      </c>
      <c r="AL612" s="353">
        <f t="shared" si="282"/>
        <v>9272</v>
      </c>
      <c r="AM612" s="353">
        <f t="shared" si="283"/>
        <v>9272</v>
      </c>
      <c r="AN612" s="355">
        <f t="shared" si="284"/>
        <v>9272</v>
      </c>
      <c r="AO612" s="353">
        <f t="shared" si="292"/>
        <v>1</v>
      </c>
      <c r="AP612" s="353">
        <f t="shared" si="293"/>
        <v>4</v>
      </c>
      <c r="AQ612" s="353">
        <f t="shared" si="294"/>
        <v>0</v>
      </c>
      <c r="AR612" s="353">
        <f t="shared" si="295"/>
        <v>26</v>
      </c>
      <c r="AS612" s="353">
        <f t="shared" si="296"/>
        <v>54</v>
      </c>
      <c r="AT612" s="353">
        <f t="shared" si="297"/>
        <v>0</v>
      </c>
      <c r="AU612" s="353">
        <f t="shared" si="298"/>
        <v>54</v>
      </c>
      <c r="AV612" s="353">
        <f t="shared" si="299"/>
        <v>0</v>
      </c>
      <c r="AW612" s="355">
        <f t="shared" si="300"/>
        <v>84</v>
      </c>
    </row>
    <row r="613" spans="1:49" x14ac:dyDescent="0.55000000000000004">
      <c r="A613" s="349">
        <f t="shared" si="285"/>
        <v>7</v>
      </c>
      <c r="B613" s="349">
        <v>26</v>
      </c>
      <c r="C613" s="349">
        <f t="shared" si="302"/>
        <v>8640</v>
      </c>
      <c r="D613" s="349" t="str">
        <f t="shared" si="286"/>
        <v/>
      </c>
      <c r="E613" s="350" t="str">
        <f t="shared" si="287"/>
        <v/>
      </c>
      <c r="F613" s="349" t="str">
        <f t="shared" si="288"/>
        <v/>
      </c>
      <c r="G613" s="351"/>
      <c r="H613" s="352"/>
      <c r="I613" s="353"/>
      <c r="J613" s="359" t="str">
        <f t="shared" si="289"/>
        <v>Sim</v>
      </c>
      <c r="K613" s="359" t="str">
        <f t="shared" si="301"/>
        <v>Bauru</v>
      </c>
      <c r="L613" s="359" t="str">
        <f t="shared" si="290"/>
        <v>Bauru</v>
      </c>
      <c r="M613" s="359" t="s">
        <v>325</v>
      </c>
      <c r="N613" s="360" t="s">
        <v>17</v>
      </c>
      <c r="O613" s="355" t="s">
        <v>14</v>
      </c>
      <c r="P613" s="356">
        <f t="shared" si="273"/>
        <v>551</v>
      </c>
      <c r="Q613" s="357">
        <v>9</v>
      </c>
      <c r="R613" s="358">
        <v>11</v>
      </c>
      <c r="S613" s="356">
        <f t="shared" si="274"/>
        <v>553</v>
      </c>
      <c r="T613" s="357">
        <v>9</v>
      </c>
      <c r="U613" s="358">
        <v>13</v>
      </c>
      <c r="V613" s="356">
        <f t="shared" si="275"/>
        <v>559</v>
      </c>
      <c r="W613" s="357">
        <v>9</v>
      </c>
      <c r="X613" s="358">
        <v>19</v>
      </c>
      <c r="Y613" s="356">
        <f t="shared" si="276"/>
        <v>578</v>
      </c>
      <c r="Z613" s="357">
        <v>9</v>
      </c>
      <c r="AA613" s="358">
        <v>38</v>
      </c>
      <c r="AB613" s="356">
        <f t="shared" si="277"/>
        <v>590</v>
      </c>
      <c r="AC613" s="357">
        <v>9</v>
      </c>
      <c r="AD613" s="358">
        <v>50</v>
      </c>
      <c r="AE613" s="356">
        <f t="shared" si="278"/>
        <v>613</v>
      </c>
      <c r="AF613" s="357">
        <v>10</v>
      </c>
      <c r="AG613" s="358">
        <v>13</v>
      </c>
      <c r="AH613" s="353">
        <f t="shared" si="291"/>
        <v>0</v>
      </c>
      <c r="AI613" s="353">
        <f t="shared" si="279"/>
        <v>9191</v>
      </c>
      <c r="AJ613" s="353">
        <f t="shared" si="280"/>
        <v>9193</v>
      </c>
      <c r="AK613" s="353">
        <f t="shared" si="281"/>
        <v>9199</v>
      </c>
      <c r="AL613" s="353">
        <f t="shared" si="282"/>
        <v>9218</v>
      </c>
      <c r="AM613" s="353">
        <f t="shared" si="283"/>
        <v>9230</v>
      </c>
      <c r="AN613" s="355">
        <f t="shared" si="284"/>
        <v>9253</v>
      </c>
      <c r="AO613" s="353">
        <f t="shared" si="292"/>
        <v>1</v>
      </c>
      <c r="AP613" s="353">
        <f t="shared" si="293"/>
        <v>9191</v>
      </c>
      <c r="AQ613" s="353">
        <f t="shared" si="294"/>
        <v>2</v>
      </c>
      <c r="AR613" s="353">
        <f t="shared" si="295"/>
        <v>6</v>
      </c>
      <c r="AS613" s="353">
        <f t="shared" si="296"/>
        <v>19</v>
      </c>
      <c r="AT613" s="353">
        <f t="shared" si="297"/>
        <v>12</v>
      </c>
      <c r="AU613" s="353">
        <f t="shared" si="298"/>
        <v>31</v>
      </c>
      <c r="AV613" s="353">
        <f t="shared" si="299"/>
        <v>23</v>
      </c>
      <c r="AW613" s="355">
        <f t="shared" si="300"/>
        <v>9253</v>
      </c>
    </row>
    <row r="614" spans="1:49" x14ac:dyDescent="0.55000000000000004">
      <c r="A614" s="349">
        <f t="shared" si="285"/>
        <v>7</v>
      </c>
      <c r="B614" s="349">
        <v>26</v>
      </c>
      <c r="C614" s="349">
        <f t="shared" si="302"/>
        <v>8640</v>
      </c>
      <c r="D614" s="349" t="str">
        <f t="shared" si="286"/>
        <v/>
      </c>
      <c r="E614" s="350" t="str">
        <f t="shared" si="287"/>
        <v/>
      </c>
      <c r="F614" s="349" t="str">
        <f t="shared" si="288"/>
        <v/>
      </c>
      <c r="G614" s="351"/>
      <c r="H614" s="352"/>
      <c r="I614" s="353"/>
      <c r="J614" s="359" t="str">
        <f t="shared" si="289"/>
        <v>Sim</v>
      </c>
      <c r="K614" s="359" t="str">
        <f t="shared" si="301"/>
        <v>Bauru</v>
      </c>
      <c r="L614" s="359" t="str">
        <f t="shared" si="290"/>
        <v>Bauru</v>
      </c>
      <c r="M614" s="359" t="s">
        <v>325</v>
      </c>
      <c r="N614" s="360" t="s">
        <v>17</v>
      </c>
      <c r="O614" s="355" t="s">
        <v>54</v>
      </c>
      <c r="P614" s="356">
        <f t="shared" si="273"/>
        <v>552</v>
      </c>
      <c r="Q614" s="357">
        <v>9</v>
      </c>
      <c r="R614" s="358">
        <v>12</v>
      </c>
      <c r="S614" s="356">
        <f t="shared" si="274"/>
        <v>552</v>
      </c>
      <c r="T614" s="357">
        <v>9</v>
      </c>
      <c r="U614" s="358">
        <v>12</v>
      </c>
      <c r="V614" s="356">
        <f t="shared" si="275"/>
        <v>578</v>
      </c>
      <c r="W614" s="357">
        <v>9</v>
      </c>
      <c r="X614" s="358">
        <v>38</v>
      </c>
      <c r="Y614" s="356">
        <f t="shared" si="276"/>
        <v>632</v>
      </c>
      <c r="Z614" s="357">
        <v>10</v>
      </c>
      <c r="AA614" s="358">
        <v>32</v>
      </c>
      <c r="AB614" s="356">
        <f t="shared" si="277"/>
        <v>632</v>
      </c>
      <c r="AC614" s="357">
        <v>10</v>
      </c>
      <c r="AD614" s="358">
        <v>32</v>
      </c>
      <c r="AE614" s="356">
        <f t="shared" si="278"/>
        <v>632</v>
      </c>
      <c r="AF614" s="357">
        <v>10</v>
      </c>
      <c r="AG614" s="358">
        <v>32</v>
      </c>
      <c r="AH614" s="353">
        <f t="shared" si="291"/>
        <v>0</v>
      </c>
      <c r="AI614" s="353">
        <f t="shared" si="279"/>
        <v>9192</v>
      </c>
      <c r="AJ614" s="353">
        <f t="shared" si="280"/>
        <v>9192</v>
      </c>
      <c r="AK614" s="353">
        <f t="shared" si="281"/>
        <v>9218</v>
      </c>
      <c r="AL614" s="353">
        <f t="shared" si="282"/>
        <v>9272</v>
      </c>
      <c r="AM614" s="353">
        <f t="shared" si="283"/>
        <v>9272</v>
      </c>
      <c r="AN614" s="355">
        <f t="shared" si="284"/>
        <v>9272</v>
      </c>
      <c r="AO614" s="353">
        <f t="shared" si="292"/>
        <v>1</v>
      </c>
      <c r="AP614" s="353">
        <f t="shared" si="293"/>
        <v>9192</v>
      </c>
      <c r="AQ614" s="353">
        <f t="shared" si="294"/>
        <v>0</v>
      </c>
      <c r="AR614" s="353">
        <f t="shared" si="295"/>
        <v>26</v>
      </c>
      <c r="AS614" s="353">
        <f t="shared" si="296"/>
        <v>54</v>
      </c>
      <c r="AT614" s="353">
        <f t="shared" si="297"/>
        <v>0</v>
      </c>
      <c r="AU614" s="353">
        <f t="shared" si="298"/>
        <v>54</v>
      </c>
      <c r="AV614" s="353">
        <f t="shared" si="299"/>
        <v>0</v>
      </c>
      <c r="AW614" s="355">
        <f t="shared" si="300"/>
        <v>9272</v>
      </c>
    </row>
    <row r="615" spans="1:49" x14ac:dyDescent="0.55000000000000004">
      <c r="A615" s="349">
        <f t="shared" si="285"/>
        <v>7</v>
      </c>
      <c r="B615" s="349">
        <v>26</v>
      </c>
      <c r="C615" s="349">
        <f t="shared" si="302"/>
        <v>8640</v>
      </c>
      <c r="D615" s="349">
        <f t="shared" si="286"/>
        <v>552</v>
      </c>
      <c r="E615" s="350">
        <f t="shared" si="287"/>
        <v>0.3833333333333333</v>
      </c>
      <c r="F615" s="349" t="str">
        <f t="shared" si="288"/>
        <v>Normal</v>
      </c>
      <c r="G615" s="351">
        <v>9</v>
      </c>
      <c r="H615" s="352">
        <v>12</v>
      </c>
      <c r="I615" s="353" t="s">
        <v>118</v>
      </c>
      <c r="J615" s="354" t="str">
        <f t="shared" si="289"/>
        <v>Não</v>
      </c>
      <c r="K615" s="354" t="str">
        <f t="shared" si="301"/>
        <v>Bauru</v>
      </c>
      <c r="L615" s="354" t="str">
        <f t="shared" si="290"/>
        <v>Bauru</v>
      </c>
      <c r="M615" s="354" t="s">
        <v>331</v>
      </c>
      <c r="N615" s="355" t="s">
        <v>3</v>
      </c>
      <c r="O615" s="355" t="s">
        <v>133</v>
      </c>
      <c r="P615" s="356">
        <f t="shared" si="273"/>
        <v>557</v>
      </c>
      <c r="Q615" s="357">
        <v>9</v>
      </c>
      <c r="R615" s="358">
        <v>17</v>
      </c>
      <c r="S615" s="356">
        <f t="shared" si="274"/>
        <v>561</v>
      </c>
      <c r="T615" s="357">
        <v>9</v>
      </c>
      <c r="U615" s="358">
        <v>21</v>
      </c>
      <c r="V615" s="356">
        <f t="shared" si="275"/>
        <v>561</v>
      </c>
      <c r="W615" s="357">
        <v>9</v>
      </c>
      <c r="X615" s="358">
        <v>21</v>
      </c>
      <c r="Y615" s="356">
        <f t="shared" si="276"/>
        <v>573</v>
      </c>
      <c r="Z615" s="357">
        <v>9</v>
      </c>
      <c r="AA615" s="358">
        <v>33</v>
      </c>
      <c r="AB615" s="356">
        <f t="shared" si="277"/>
        <v>580</v>
      </c>
      <c r="AC615" s="357">
        <v>9</v>
      </c>
      <c r="AD615" s="358">
        <v>40</v>
      </c>
      <c r="AE615" s="356">
        <f t="shared" si="278"/>
        <v>591</v>
      </c>
      <c r="AF615" s="357">
        <v>9</v>
      </c>
      <c r="AG615" s="358">
        <v>51</v>
      </c>
      <c r="AH615" s="353">
        <f t="shared" si="291"/>
        <v>9192</v>
      </c>
      <c r="AI615" s="353">
        <f t="shared" si="279"/>
        <v>9197</v>
      </c>
      <c r="AJ615" s="353">
        <f t="shared" si="280"/>
        <v>9201</v>
      </c>
      <c r="AK615" s="353">
        <f t="shared" si="281"/>
        <v>9201</v>
      </c>
      <c r="AL615" s="353">
        <f t="shared" si="282"/>
        <v>9213</v>
      </c>
      <c r="AM615" s="353">
        <f t="shared" si="283"/>
        <v>9220</v>
      </c>
      <c r="AN615" s="355">
        <f t="shared" si="284"/>
        <v>9231</v>
      </c>
      <c r="AO615" s="353">
        <f t="shared" si="292"/>
        <v>1</v>
      </c>
      <c r="AP615" s="353">
        <f t="shared" si="293"/>
        <v>5</v>
      </c>
      <c r="AQ615" s="353">
        <f t="shared" si="294"/>
        <v>4</v>
      </c>
      <c r="AR615" s="353">
        <f t="shared" si="295"/>
        <v>0</v>
      </c>
      <c r="AS615" s="353">
        <f t="shared" si="296"/>
        <v>12</v>
      </c>
      <c r="AT615" s="353">
        <f t="shared" si="297"/>
        <v>7</v>
      </c>
      <c r="AU615" s="353">
        <f t="shared" si="298"/>
        <v>19</v>
      </c>
      <c r="AV615" s="353">
        <f t="shared" si="299"/>
        <v>11</v>
      </c>
      <c r="AW615" s="355">
        <f t="shared" si="300"/>
        <v>39</v>
      </c>
    </row>
    <row r="616" spans="1:49" x14ac:dyDescent="0.55000000000000004">
      <c r="A616" s="349">
        <f t="shared" si="285"/>
        <v>7</v>
      </c>
      <c r="B616" s="349">
        <v>26</v>
      </c>
      <c r="C616" s="349">
        <f t="shared" si="302"/>
        <v>8640</v>
      </c>
      <c r="D616" s="349">
        <f t="shared" si="286"/>
        <v>558</v>
      </c>
      <c r="E616" s="350">
        <f t="shared" si="287"/>
        <v>0.38750000000000001</v>
      </c>
      <c r="F616" s="349" t="str">
        <f t="shared" si="288"/>
        <v>Normal</v>
      </c>
      <c r="G616" s="351">
        <v>9</v>
      </c>
      <c r="H616" s="352">
        <v>18</v>
      </c>
      <c r="I616" s="353" t="s">
        <v>252</v>
      </c>
      <c r="J616" s="354" t="str">
        <f t="shared" si="289"/>
        <v>Não</v>
      </c>
      <c r="K616" s="354" t="str">
        <f t="shared" si="301"/>
        <v>Bauru</v>
      </c>
      <c r="L616" s="354" t="str">
        <f t="shared" si="290"/>
        <v>Bauru</v>
      </c>
      <c r="M616" s="354" t="s">
        <v>326</v>
      </c>
      <c r="N616" s="355" t="s">
        <v>17</v>
      </c>
      <c r="O616" s="355" t="s">
        <v>31</v>
      </c>
      <c r="P616" s="356">
        <f t="shared" si="273"/>
        <v>563</v>
      </c>
      <c r="Q616" s="357">
        <v>9</v>
      </c>
      <c r="R616" s="358">
        <v>23</v>
      </c>
      <c r="S616" s="356">
        <f t="shared" si="274"/>
        <v>563</v>
      </c>
      <c r="T616" s="357">
        <v>9</v>
      </c>
      <c r="U616" s="358">
        <v>23</v>
      </c>
      <c r="V616" s="356">
        <f t="shared" si="275"/>
        <v>573</v>
      </c>
      <c r="W616" s="357">
        <v>9</v>
      </c>
      <c r="X616" s="358">
        <v>33</v>
      </c>
      <c r="Y616" s="356">
        <f t="shared" si="276"/>
        <v>584</v>
      </c>
      <c r="Z616" s="357">
        <v>9</v>
      </c>
      <c r="AA616" s="358">
        <v>44</v>
      </c>
      <c r="AB616" s="356">
        <f t="shared" si="277"/>
        <v>602</v>
      </c>
      <c r="AC616" s="357">
        <v>10</v>
      </c>
      <c r="AD616" s="358">
        <v>2</v>
      </c>
      <c r="AE616" s="356">
        <f t="shared" si="278"/>
        <v>602</v>
      </c>
      <c r="AF616" s="357">
        <v>10</v>
      </c>
      <c r="AG616" s="358">
        <v>2</v>
      </c>
      <c r="AH616" s="353">
        <f t="shared" si="291"/>
        <v>9198</v>
      </c>
      <c r="AI616" s="353">
        <f t="shared" si="279"/>
        <v>9203</v>
      </c>
      <c r="AJ616" s="353">
        <f t="shared" si="280"/>
        <v>9203</v>
      </c>
      <c r="AK616" s="353">
        <f t="shared" si="281"/>
        <v>9213</v>
      </c>
      <c r="AL616" s="353">
        <f t="shared" si="282"/>
        <v>9224</v>
      </c>
      <c r="AM616" s="353">
        <f t="shared" si="283"/>
        <v>9242</v>
      </c>
      <c r="AN616" s="355">
        <f t="shared" si="284"/>
        <v>9242</v>
      </c>
      <c r="AO616" s="353">
        <f t="shared" si="292"/>
        <v>1</v>
      </c>
      <c r="AP616" s="353">
        <f t="shared" si="293"/>
        <v>5</v>
      </c>
      <c r="AQ616" s="353">
        <f t="shared" si="294"/>
        <v>0</v>
      </c>
      <c r="AR616" s="353">
        <f t="shared" si="295"/>
        <v>10</v>
      </c>
      <c r="AS616" s="353">
        <f t="shared" si="296"/>
        <v>11</v>
      </c>
      <c r="AT616" s="353">
        <f t="shared" si="297"/>
        <v>18</v>
      </c>
      <c r="AU616" s="353">
        <f t="shared" si="298"/>
        <v>29</v>
      </c>
      <c r="AV616" s="353">
        <f t="shared" si="299"/>
        <v>0</v>
      </c>
      <c r="AW616" s="355">
        <f t="shared" si="300"/>
        <v>44</v>
      </c>
    </row>
    <row r="617" spans="1:49" x14ac:dyDescent="0.55000000000000004">
      <c r="A617" s="349">
        <f t="shared" si="285"/>
        <v>7</v>
      </c>
      <c r="B617" s="349">
        <v>26</v>
      </c>
      <c r="C617" s="349">
        <f t="shared" si="302"/>
        <v>8640</v>
      </c>
      <c r="D617" s="349">
        <f t="shared" si="286"/>
        <v>566</v>
      </c>
      <c r="E617" s="350">
        <f t="shared" si="287"/>
        <v>0.39305555555555555</v>
      </c>
      <c r="F617" s="349" t="str">
        <f t="shared" si="288"/>
        <v>Normal</v>
      </c>
      <c r="G617" s="351">
        <v>9</v>
      </c>
      <c r="H617" s="352">
        <v>26</v>
      </c>
      <c r="I617" s="353" t="s">
        <v>253</v>
      </c>
      <c r="J617" s="354" t="str">
        <f t="shared" si="289"/>
        <v>Não</v>
      </c>
      <c r="K617" s="354" t="str">
        <f t="shared" si="301"/>
        <v>Bauru</v>
      </c>
      <c r="L617" s="354" t="str">
        <f t="shared" si="290"/>
        <v>Bauru</v>
      </c>
      <c r="M617" s="354" t="s">
        <v>326</v>
      </c>
      <c r="N617" s="355" t="s">
        <v>17</v>
      </c>
      <c r="O617" s="355" t="s">
        <v>7</v>
      </c>
      <c r="P617" s="356">
        <f t="shared" si="273"/>
        <v>629</v>
      </c>
      <c r="Q617" s="357">
        <v>10</v>
      </c>
      <c r="R617" s="358">
        <v>29</v>
      </c>
      <c r="S617" s="356">
        <f t="shared" si="274"/>
        <v>631</v>
      </c>
      <c r="T617" s="357">
        <v>10</v>
      </c>
      <c r="U617" s="358">
        <v>31</v>
      </c>
      <c r="V617" s="356">
        <f t="shared" si="275"/>
        <v>639</v>
      </c>
      <c r="W617" s="357">
        <v>10</v>
      </c>
      <c r="X617" s="358">
        <v>39</v>
      </c>
      <c r="Y617" s="356">
        <f t="shared" si="276"/>
        <v>648</v>
      </c>
      <c r="Z617" s="357">
        <v>10</v>
      </c>
      <c r="AA617" s="358">
        <v>48</v>
      </c>
      <c r="AB617" s="356">
        <f t="shared" si="277"/>
        <v>662</v>
      </c>
      <c r="AC617" s="357">
        <v>11</v>
      </c>
      <c r="AD617" s="358">
        <v>2</v>
      </c>
      <c r="AE617" s="356">
        <f t="shared" si="278"/>
        <v>668</v>
      </c>
      <c r="AF617" s="357">
        <v>11</v>
      </c>
      <c r="AG617" s="358">
        <v>8</v>
      </c>
      <c r="AH617" s="353">
        <f t="shared" si="291"/>
        <v>9206</v>
      </c>
      <c r="AI617" s="353">
        <f t="shared" si="279"/>
        <v>9269</v>
      </c>
      <c r="AJ617" s="353">
        <f t="shared" si="280"/>
        <v>9271</v>
      </c>
      <c r="AK617" s="353">
        <f t="shared" si="281"/>
        <v>9279</v>
      </c>
      <c r="AL617" s="353">
        <f t="shared" si="282"/>
        <v>9288</v>
      </c>
      <c r="AM617" s="353">
        <f t="shared" si="283"/>
        <v>9302</v>
      </c>
      <c r="AN617" s="355">
        <f t="shared" si="284"/>
        <v>9308</v>
      </c>
      <c r="AO617" s="353">
        <f t="shared" si="292"/>
        <v>1</v>
      </c>
      <c r="AP617" s="353">
        <f t="shared" si="293"/>
        <v>63</v>
      </c>
      <c r="AQ617" s="353">
        <f t="shared" si="294"/>
        <v>2</v>
      </c>
      <c r="AR617" s="353">
        <f t="shared" si="295"/>
        <v>8</v>
      </c>
      <c r="AS617" s="353">
        <f t="shared" si="296"/>
        <v>9</v>
      </c>
      <c r="AT617" s="353">
        <f t="shared" si="297"/>
        <v>14</v>
      </c>
      <c r="AU617" s="353">
        <f t="shared" si="298"/>
        <v>23</v>
      </c>
      <c r="AV617" s="353">
        <f t="shared" si="299"/>
        <v>6</v>
      </c>
      <c r="AW617" s="355">
        <f t="shared" si="300"/>
        <v>102</v>
      </c>
    </row>
    <row r="618" spans="1:49" x14ac:dyDescent="0.55000000000000004">
      <c r="A618" s="349">
        <f t="shared" si="285"/>
        <v>7</v>
      </c>
      <c r="B618" s="349">
        <v>26</v>
      </c>
      <c r="C618" s="349">
        <f t="shared" si="302"/>
        <v>8640</v>
      </c>
      <c r="D618" s="349">
        <f t="shared" si="286"/>
        <v>575</v>
      </c>
      <c r="E618" s="350">
        <f t="shared" si="287"/>
        <v>0.39930555555555558</v>
      </c>
      <c r="F618" s="349" t="str">
        <f t="shared" si="288"/>
        <v>Normal</v>
      </c>
      <c r="G618" s="351">
        <v>9</v>
      </c>
      <c r="H618" s="352">
        <v>35</v>
      </c>
      <c r="I618" s="353" t="s">
        <v>8</v>
      </c>
      <c r="J618" s="354" t="str">
        <f t="shared" si="289"/>
        <v>Não</v>
      </c>
      <c r="K618" s="354" t="str">
        <f t="shared" si="301"/>
        <v>Região</v>
      </c>
      <c r="L618" s="354" t="str">
        <f t="shared" si="290"/>
        <v>Agudos</v>
      </c>
      <c r="M618" s="354" t="s">
        <v>327</v>
      </c>
      <c r="N618" s="355" t="s">
        <v>3</v>
      </c>
      <c r="O618" s="355" t="s">
        <v>9</v>
      </c>
      <c r="P618" s="356">
        <f t="shared" si="273"/>
        <v>578</v>
      </c>
      <c r="Q618" s="357">
        <v>9</v>
      </c>
      <c r="R618" s="358">
        <v>38</v>
      </c>
      <c r="S618" s="356">
        <f t="shared" si="274"/>
        <v>578</v>
      </c>
      <c r="T618" s="357">
        <v>9</v>
      </c>
      <c r="U618" s="358">
        <v>38</v>
      </c>
      <c r="V618" s="356">
        <f t="shared" si="275"/>
        <v>592</v>
      </c>
      <c r="W618" s="357">
        <v>9</v>
      </c>
      <c r="X618" s="358">
        <v>52</v>
      </c>
      <c r="Y618" s="356">
        <f t="shared" si="276"/>
        <v>603</v>
      </c>
      <c r="Z618" s="357">
        <v>10</v>
      </c>
      <c r="AA618" s="358">
        <v>3</v>
      </c>
      <c r="AB618" s="356">
        <f t="shared" si="277"/>
        <v>604</v>
      </c>
      <c r="AC618" s="357">
        <v>10</v>
      </c>
      <c r="AD618" s="358">
        <v>4</v>
      </c>
      <c r="AE618" s="356">
        <f t="shared" si="278"/>
        <v>604</v>
      </c>
      <c r="AF618" s="357">
        <v>10</v>
      </c>
      <c r="AG618" s="358">
        <v>4</v>
      </c>
      <c r="AH618" s="353">
        <f t="shared" si="291"/>
        <v>9215</v>
      </c>
      <c r="AI618" s="353">
        <f t="shared" si="279"/>
        <v>9218</v>
      </c>
      <c r="AJ618" s="353">
        <f t="shared" si="280"/>
        <v>9218</v>
      </c>
      <c r="AK618" s="353">
        <f t="shared" si="281"/>
        <v>9232</v>
      </c>
      <c r="AL618" s="353">
        <f t="shared" si="282"/>
        <v>9243</v>
      </c>
      <c r="AM618" s="353">
        <f t="shared" si="283"/>
        <v>9244</v>
      </c>
      <c r="AN618" s="355">
        <f t="shared" si="284"/>
        <v>9244</v>
      </c>
      <c r="AO618" s="353">
        <f t="shared" si="292"/>
        <v>1</v>
      </c>
      <c r="AP618" s="353">
        <f t="shared" si="293"/>
        <v>3</v>
      </c>
      <c r="AQ618" s="353">
        <f t="shared" si="294"/>
        <v>0</v>
      </c>
      <c r="AR618" s="353">
        <f t="shared" si="295"/>
        <v>14</v>
      </c>
      <c r="AS618" s="353">
        <f t="shared" si="296"/>
        <v>11</v>
      </c>
      <c r="AT618" s="353">
        <f t="shared" si="297"/>
        <v>1</v>
      </c>
      <c r="AU618" s="353">
        <f t="shared" si="298"/>
        <v>12</v>
      </c>
      <c r="AV618" s="353">
        <f t="shared" si="299"/>
        <v>0</v>
      </c>
      <c r="AW618" s="355">
        <f t="shared" si="300"/>
        <v>29</v>
      </c>
    </row>
    <row r="619" spans="1:49" x14ac:dyDescent="0.55000000000000004">
      <c r="A619" s="349">
        <f t="shared" si="285"/>
        <v>7</v>
      </c>
      <c r="B619" s="349">
        <v>26</v>
      </c>
      <c r="C619" s="349">
        <f t="shared" si="302"/>
        <v>8640</v>
      </c>
      <c r="D619" s="349">
        <f t="shared" si="286"/>
        <v>597</v>
      </c>
      <c r="E619" s="350">
        <f t="shared" si="287"/>
        <v>0.4145833333333333</v>
      </c>
      <c r="F619" s="349" t="str">
        <f t="shared" si="288"/>
        <v>Normal</v>
      </c>
      <c r="G619" s="351">
        <v>9</v>
      </c>
      <c r="H619" s="352">
        <v>57</v>
      </c>
      <c r="I619" s="353" t="s">
        <v>43</v>
      </c>
      <c r="J619" s="354" t="str">
        <f t="shared" si="289"/>
        <v>Não</v>
      </c>
      <c r="K619" s="354" t="str">
        <f t="shared" si="301"/>
        <v>Bauru</v>
      </c>
      <c r="L619" s="354" t="str">
        <f t="shared" si="290"/>
        <v>Bauru</v>
      </c>
      <c r="M619" s="354" t="s">
        <v>333</v>
      </c>
      <c r="N619" s="355" t="s">
        <v>3</v>
      </c>
      <c r="O619" s="355" t="s">
        <v>31</v>
      </c>
      <c r="P619" s="356">
        <f t="shared" si="273"/>
        <v>602</v>
      </c>
      <c r="Q619" s="357">
        <v>10</v>
      </c>
      <c r="R619" s="358">
        <v>2</v>
      </c>
      <c r="S619" s="356">
        <f t="shared" si="274"/>
        <v>602</v>
      </c>
      <c r="T619" s="357">
        <v>10</v>
      </c>
      <c r="U619" s="358">
        <v>2</v>
      </c>
      <c r="V619" s="356">
        <f t="shared" si="275"/>
        <v>606</v>
      </c>
      <c r="W619" s="357">
        <v>10</v>
      </c>
      <c r="X619" s="358">
        <v>6</v>
      </c>
      <c r="Y619" s="356">
        <f t="shared" si="276"/>
        <v>629</v>
      </c>
      <c r="Z619" s="357">
        <v>10</v>
      </c>
      <c r="AA619" s="358">
        <v>29</v>
      </c>
      <c r="AB619" s="356">
        <f t="shared" si="277"/>
        <v>629</v>
      </c>
      <c r="AC619" s="357">
        <v>10</v>
      </c>
      <c r="AD619" s="358">
        <v>29</v>
      </c>
      <c r="AE619" s="356">
        <f t="shared" si="278"/>
        <v>629</v>
      </c>
      <c r="AF619" s="357">
        <v>10</v>
      </c>
      <c r="AG619" s="358">
        <v>29</v>
      </c>
      <c r="AH619" s="353">
        <f t="shared" si="291"/>
        <v>9237</v>
      </c>
      <c r="AI619" s="353">
        <f t="shared" si="279"/>
        <v>9242</v>
      </c>
      <c r="AJ619" s="353">
        <f t="shared" si="280"/>
        <v>9242</v>
      </c>
      <c r="AK619" s="353">
        <f t="shared" si="281"/>
        <v>9246</v>
      </c>
      <c r="AL619" s="353">
        <f t="shared" si="282"/>
        <v>9269</v>
      </c>
      <c r="AM619" s="353">
        <f t="shared" si="283"/>
        <v>9269</v>
      </c>
      <c r="AN619" s="355">
        <f t="shared" si="284"/>
        <v>9269</v>
      </c>
      <c r="AO619" s="353">
        <f t="shared" si="292"/>
        <v>1</v>
      </c>
      <c r="AP619" s="353">
        <f t="shared" si="293"/>
        <v>5</v>
      </c>
      <c r="AQ619" s="353">
        <f t="shared" si="294"/>
        <v>0</v>
      </c>
      <c r="AR619" s="353">
        <f t="shared" si="295"/>
        <v>4</v>
      </c>
      <c r="AS619" s="353">
        <f t="shared" si="296"/>
        <v>23</v>
      </c>
      <c r="AT619" s="353">
        <f t="shared" si="297"/>
        <v>0</v>
      </c>
      <c r="AU619" s="353">
        <f t="shared" si="298"/>
        <v>23</v>
      </c>
      <c r="AV619" s="353">
        <f t="shared" si="299"/>
        <v>0</v>
      </c>
      <c r="AW619" s="355">
        <f t="shared" si="300"/>
        <v>32</v>
      </c>
    </row>
    <row r="620" spans="1:49" x14ac:dyDescent="0.55000000000000004">
      <c r="A620" s="349">
        <f t="shared" si="285"/>
        <v>7</v>
      </c>
      <c r="B620" s="349">
        <v>26</v>
      </c>
      <c r="C620" s="349">
        <f t="shared" si="302"/>
        <v>8640</v>
      </c>
      <c r="D620" s="349">
        <f t="shared" si="286"/>
        <v>600</v>
      </c>
      <c r="E620" s="350">
        <f t="shared" si="287"/>
        <v>0.41666666666666669</v>
      </c>
      <c r="F620" s="349" t="str">
        <f t="shared" si="288"/>
        <v>Normal</v>
      </c>
      <c r="G620" s="351">
        <v>10</v>
      </c>
      <c r="H620" s="352">
        <v>0</v>
      </c>
      <c r="I620" s="353" t="s">
        <v>167</v>
      </c>
      <c r="J620" s="354" t="str">
        <f t="shared" si="289"/>
        <v>Não</v>
      </c>
      <c r="K620" s="354" t="str">
        <f t="shared" si="301"/>
        <v>Bauru</v>
      </c>
      <c r="L620" s="354" t="str">
        <f t="shared" si="290"/>
        <v>Bauru</v>
      </c>
      <c r="M620" s="354" t="s">
        <v>329</v>
      </c>
      <c r="N620" s="355" t="s">
        <v>3</v>
      </c>
      <c r="O620" s="355" t="s">
        <v>12</v>
      </c>
      <c r="P620" s="356">
        <f t="shared" si="273"/>
        <v>603</v>
      </c>
      <c r="Q620" s="357">
        <v>10</v>
      </c>
      <c r="R620" s="358">
        <v>3</v>
      </c>
      <c r="S620" s="356">
        <f t="shared" si="274"/>
        <v>605</v>
      </c>
      <c r="T620" s="357">
        <v>10</v>
      </c>
      <c r="U620" s="358">
        <v>5</v>
      </c>
      <c r="V620" s="356">
        <f t="shared" si="275"/>
        <v>614</v>
      </c>
      <c r="W620" s="357">
        <v>10</v>
      </c>
      <c r="X620" s="358">
        <v>14</v>
      </c>
      <c r="Y620" s="356">
        <f t="shared" si="276"/>
        <v>0</v>
      </c>
      <c r="Z620" s="357"/>
      <c r="AA620" s="358"/>
      <c r="AB620" s="356">
        <f t="shared" si="277"/>
        <v>0</v>
      </c>
      <c r="AC620" s="357"/>
      <c r="AD620" s="358"/>
      <c r="AE620" s="356">
        <f t="shared" si="278"/>
        <v>621</v>
      </c>
      <c r="AF620" s="357">
        <v>10</v>
      </c>
      <c r="AG620" s="358">
        <v>21</v>
      </c>
      <c r="AH620" s="353">
        <f t="shared" si="291"/>
        <v>9240</v>
      </c>
      <c r="AI620" s="353">
        <f t="shared" si="279"/>
        <v>9243</v>
      </c>
      <c r="AJ620" s="353">
        <f t="shared" si="280"/>
        <v>9245</v>
      </c>
      <c r="AK620" s="353">
        <f t="shared" si="281"/>
        <v>9254</v>
      </c>
      <c r="AL620" s="353">
        <f t="shared" si="282"/>
        <v>8640</v>
      </c>
      <c r="AM620" s="353">
        <f t="shared" si="283"/>
        <v>8640</v>
      </c>
      <c r="AN620" s="355">
        <f t="shared" si="284"/>
        <v>9261</v>
      </c>
      <c r="AO620" s="353">
        <f t="shared" si="292"/>
        <v>1</v>
      </c>
      <c r="AP620" s="353">
        <f t="shared" si="293"/>
        <v>3</v>
      </c>
      <c r="AQ620" s="353">
        <f t="shared" si="294"/>
        <v>2</v>
      </c>
      <c r="AR620" s="353">
        <f t="shared" si="295"/>
        <v>9</v>
      </c>
      <c r="AS620" s="353">
        <f t="shared" si="296"/>
        <v>-614</v>
      </c>
      <c r="AT620" s="353">
        <f t="shared" si="297"/>
        <v>0</v>
      </c>
      <c r="AU620" s="353">
        <f t="shared" si="298"/>
        <v>-614</v>
      </c>
      <c r="AV620" s="353">
        <f t="shared" si="299"/>
        <v>621</v>
      </c>
      <c r="AW620" s="355">
        <f t="shared" si="300"/>
        <v>21</v>
      </c>
    </row>
    <row r="621" spans="1:49" x14ac:dyDescent="0.55000000000000004">
      <c r="A621" s="349">
        <f t="shared" si="285"/>
        <v>7</v>
      </c>
      <c r="B621" s="349">
        <v>26</v>
      </c>
      <c r="C621" s="349">
        <f t="shared" si="302"/>
        <v>8640</v>
      </c>
      <c r="D621" s="349">
        <f t="shared" si="286"/>
        <v>608</v>
      </c>
      <c r="E621" s="350">
        <f t="shared" si="287"/>
        <v>0.42222222222222222</v>
      </c>
      <c r="F621" s="349" t="str">
        <f t="shared" si="288"/>
        <v>Normal</v>
      </c>
      <c r="G621" s="351">
        <v>10</v>
      </c>
      <c r="H621" s="352">
        <v>8</v>
      </c>
      <c r="I621" s="353" t="s">
        <v>16</v>
      </c>
      <c r="J621" s="354" t="str">
        <f t="shared" si="289"/>
        <v>Não</v>
      </c>
      <c r="K621" s="354" t="str">
        <f t="shared" si="301"/>
        <v>Região</v>
      </c>
      <c r="L621" s="354" t="str">
        <f t="shared" si="290"/>
        <v>Pederneiras</v>
      </c>
      <c r="M621" s="354" t="s">
        <v>330</v>
      </c>
      <c r="N621" s="355" t="s">
        <v>17</v>
      </c>
      <c r="O621" s="355" t="s">
        <v>18</v>
      </c>
      <c r="P621" s="356">
        <f t="shared" si="273"/>
        <v>613</v>
      </c>
      <c r="Q621" s="357">
        <v>10</v>
      </c>
      <c r="R621" s="358">
        <v>13</v>
      </c>
      <c r="S621" s="356">
        <f t="shared" si="274"/>
        <v>613</v>
      </c>
      <c r="T621" s="357">
        <v>10</v>
      </c>
      <c r="U621" s="358">
        <v>13</v>
      </c>
      <c r="V621" s="356">
        <f t="shared" si="275"/>
        <v>632</v>
      </c>
      <c r="W621" s="357">
        <v>10</v>
      </c>
      <c r="X621" s="358">
        <v>32</v>
      </c>
      <c r="Y621" s="356">
        <f t="shared" si="276"/>
        <v>634</v>
      </c>
      <c r="Z621" s="357">
        <v>10</v>
      </c>
      <c r="AA621" s="358">
        <v>34</v>
      </c>
      <c r="AB621" s="356">
        <f t="shared" si="277"/>
        <v>690</v>
      </c>
      <c r="AC621" s="357">
        <v>11</v>
      </c>
      <c r="AD621" s="358">
        <v>30</v>
      </c>
      <c r="AE621" s="356">
        <f t="shared" si="278"/>
        <v>690</v>
      </c>
      <c r="AF621" s="357">
        <v>11</v>
      </c>
      <c r="AG621" s="358">
        <v>30</v>
      </c>
      <c r="AH621" s="353">
        <f t="shared" si="291"/>
        <v>9248</v>
      </c>
      <c r="AI621" s="353">
        <f t="shared" si="279"/>
        <v>9253</v>
      </c>
      <c r="AJ621" s="353">
        <f t="shared" si="280"/>
        <v>9253</v>
      </c>
      <c r="AK621" s="353">
        <f t="shared" si="281"/>
        <v>9272</v>
      </c>
      <c r="AL621" s="353">
        <f t="shared" si="282"/>
        <v>9274</v>
      </c>
      <c r="AM621" s="353">
        <f t="shared" si="283"/>
        <v>9330</v>
      </c>
      <c r="AN621" s="355">
        <f t="shared" si="284"/>
        <v>9330</v>
      </c>
      <c r="AO621" s="353">
        <f t="shared" si="292"/>
        <v>1</v>
      </c>
      <c r="AP621" s="353">
        <f t="shared" si="293"/>
        <v>5</v>
      </c>
      <c r="AQ621" s="353">
        <f t="shared" si="294"/>
        <v>0</v>
      </c>
      <c r="AR621" s="353">
        <f t="shared" si="295"/>
        <v>19</v>
      </c>
      <c r="AS621" s="353">
        <f t="shared" si="296"/>
        <v>2</v>
      </c>
      <c r="AT621" s="353">
        <f t="shared" si="297"/>
        <v>56</v>
      </c>
      <c r="AU621" s="353">
        <f t="shared" si="298"/>
        <v>58</v>
      </c>
      <c r="AV621" s="353">
        <f t="shared" si="299"/>
        <v>0</v>
      </c>
      <c r="AW621" s="355">
        <f t="shared" si="300"/>
        <v>82</v>
      </c>
    </row>
    <row r="622" spans="1:49" x14ac:dyDescent="0.55000000000000004">
      <c r="A622" s="349">
        <f t="shared" si="285"/>
        <v>7</v>
      </c>
      <c r="B622" s="349">
        <v>26</v>
      </c>
      <c r="C622" s="349">
        <f t="shared" si="302"/>
        <v>8640</v>
      </c>
      <c r="D622" s="349">
        <f t="shared" si="286"/>
        <v>609</v>
      </c>
      <c r="E622" s="350">
        <f t="shared" si="287"/>
        <v>0.42291666666666666</v>
      </c>
      <c r="F622" s="349" t="str">
        <f t="shared" si="288"/>
        <v>Normal</v>
      </c>
      <c r="G622" s="351">
        <v>10</v>
      </c>
      <c r="H622" s="352">
        <v>9</v>
      </c>
      <c r="I622" s="353" t="s">
        <v>6</v>
      </c>
      <c r="J622" s="354" t="str">
        <f t="shared" si="289"/>
        <v>Não</v>
      </c>
      <c r="K622" s="354" t="str">
        <f t="shared" si="301"/>
        <v>Bauru</v>
      </c>
      <c r="L622" s="354" t="str">
        <f t="shared" si="290"/>
        <v>Bauru</v>
      </c>
      <c r="M622" s="354" t="s">
        <v>328</v>
      </c>
      <c r="N622" s="355" t="s">
        <v>3</v>
      </c>
      <c r="O622" s="355" t="s">
        <v>36</v>
      </c>
      <c r="P622" s="356">
        <f t="shared" si="273"/>
        <v>615</v>
      </c>
      <c r="Q622" s="357">
        <v>10</v>
      </c>
      <c r="R622" s="358">
        <v>15</v>
      </c>
      <c r="S622" s="356">
        <f t="shared" si="274"/>
        <v>618</v>
      </c>
      <c r="T622" s="357">
        <v>10</v>
      </c>
      <c r="U622" s="358">
        <v>18</v>
      </c>
      <c r="V622" s="356">
        <f t="shared" si="275"/>
        <v>626</v>
      </c>
      <c r="W622" s="357">
        <v>10</v>
      </c>
      <c r="X622" s="358">
        <v>26</v>
      </c>
      <c r="Y622" s="356">
        <f t="shared" si="276"/>
        <v>636</v>
      </c>
      <c r="Z622" s="357">
        <v>10</v>
      </c>
      <c r="AA622" s="358">
        <v>36</v>
      </c>
      <c r="AB622" s="356">
        <f t="shared" si="277"/>
        <v>652</v>
      </c>
      <c r="AC622" s="357">
        <v>10</v>
      </c>
      <c r="AD622" s="358">
        <v>52</v>
      </c>
      <c r="AE622" s="356">
        <f t="shared" si="278"/>
        <v>664</v>
      </c>
      <c r="AF622" s="357">
        <v>11</v>
      </c>
      <c r="AG622" s="358">
        <v>4</v>
      </c>
      <c r="AH622" s="353">
        <f t="shared" si="291"/>
        <v>9249</v>
      </c>
      <c r="AI622" s="353">
        <f t="shared" si="279"/>
        <v>9255</v>
      </c>
      <c r="AJ622" s="353">
        <f t="shared" si="280"/>
        <v>9258</v>
      </c>
      <c r="AK622" s="353">
        <f t="shared" si="281"/>
        <v>9266</v>
      </c>
      <c r="AL622" s="353">
        <f t="shared" si="282"/>
        <v>9276</v>
      </c>
      <c r="AM622" s="353">
        <f t="shared" si="283"/>
        <v>9292</v>
      </c>
      <c r="AN622" s="355">
        <f t="shared" si="284"/>
        <v>9304</v>
      </c>
      <c r="AO622" s="353">
        <f t="shared" si="292"/>
        <v>1</v>
      </c>
      <c r="AP622" s="353">
        <f t="shared" si="293"/>
        <v>6</v>
      </c>
      <c r="AQ622" s="353">
        <f t="shared" si="294"/>
        <v>3</v>
      </c>
      <c r="AR622" s="353">
        <f t="shared" si="295"/>
        <v>8</v>
      </c>
      <c r="AS622" s="353">
        <f t="shared" si="296"/>
        <v>10</v>
      </c>
      <c r="AT622" s="353">
        <f t="shared" si="297"/>
        <v>16</v>
      </c>
      <c r="AU622" s="353">
        <f t="shared" si="298"/>
        <v>26</v>
      </c>
      <c r="AV622" s="353">
        <f t="shared" si="299"/>
        <v>12</v>
      </c>
      <c r="AW622" s="355">
        <f t="shared" si="300"/>
        <v>55</v>
      </c>
    </row>
    <row r="623" spans="1:49" x14ac:dyDescent="0.55000000000000004">
      <c r="A623" s="349">
        <f t="shared" si="285"/>
        <v>7</v>
      </c>
      <c r="B623" s="349">
        <v>26</v>
      </c>
      <c r="C623" s="349">
        <f t="shared" si="302"/>
        <v>8640</v>
      </c>
      <c r="D623" s="349">
        <f t="shared" si="286"/>
        <v>623</v>
      </c>
      <c r="E623" s="350">
        <f t="shared" si="287"/>
        <v>0.43263888888888885</v>
      </c>
      <c r="F623" s="349" t="str">
        <f t="shared" si="288"/>
        <v>Normal</v>
      </c>
      <c r="G623" s="351">
        <v>10</v>
      </c>
      <c r="H623" s="352">
        <v>23</v>
      </c>
      <c r="I623" s="353" t="s">
        <v>10</v>
      </c>
      <c r="J623" s="354" t="str">
        <f t="shared" si="289"/>
        <v>Não</v>
      </c>
      <c r="K623" s="354" t="str">
        <f t="shared" si="301"/>
        <v>Bauru</v>
      </c>
      <c r="L623" s="354" t="str">
        <f t="shared" si="290"/>
        <v>Bauru</v>
      </c>
      <c r="M623" s="354" t="s">
        <v>329</v>
      </c>
      <c r="N623" s="355" t="s">
        <v>3</v>
      </c>
      <c r="O623" s="355" t="s">
        <v>14</v>
      </c>
      <c r="P623" s="356">
        <f t="shared" si="273"/>
        <v>626</v>
      </c>
      <c r="Q623" s="357">
        <v>10</v>
      </c>
      <c r="R623" s="358">
        <v>26</v>
      </c>
      <c r="S623" s="356">
        <f t="shared" si="274"/>
        <v>626</v>
      </c>
      <c r="T623" s="357">
        <v>10</v>
      </c>
      <c r="U623" s="358">
        <v>26</v>
      </c>
      <c r="V623" s="356">
        <f t="shared" si="275"/>
        <v>640</v>
      </c>
      <c r="W623" s="357">
        <v>10</v>
      </c>
      <c r="X623" s="358">
        <v>40</v>
      </c>
      <c r="Y623" s="356">
        <f t="shared" si="276"/>
        <v>640</v>
      </c>
      <c r="Z623" s="357">
        <v>10</v>
      </c>
      <c r="AA623" s="358">
        <v>40</v>
      </c>
      <c r="AB623" s="356">
        <f t="shared" si="277"/>
        <v>644</v>
      </c>
      <c r="AC623" s="357">
        <v>10</v>
      </c>
      <c r="AD623" s="358">
        <v>44</v>
      </c>
      <c r="AE623" s="356">
        <f t="shared" si="278"/>
        <v>652</v>
      </c>
      <c r="AF623" s="357">
        <v>10</v>
      </c>
      <c r="AG623" s="358">
        <v>52</v>
      </c>
      <c r="AH623" s="353">
        <f t="shared" si="291"/>
        <v>9263</v>
      </c>
      <c r="AI623" s="353">
        <f t="shared" si="279"/>
        <v>9266</v>
      </c>
      <c r="AJ623" s="353">
        <f t="shared" si="280"/>
        <v>9266</v>
      </c>
      <c r="AK623" s="353">
        <f t="shared" si="281"/>
        <v>9280</v>
      </c>
      <c r="AL623" s="353">
        <f t="shared" si="282"/>
        <v>9280</v>
      </c>
      <c r="AM623" s="353">
        <f t="shared" si="283"/>
        <v>9284</v>
      </c>
      <c r="AN623" s="355">
        <f t="shared" si="284"/>
        <v>9292</v>
      </c>
      <c r="AO623" s="353">
        <f t="shared" si="292"/>
        <v>1</v>
      </c>
      <c r="AP623" s="353">
        <f t="shared" si="293"/>
        <v>3</v>
      </c>
      <c r="AQ623" s="353">
        <f t="shared" si="294"/>
        <v>0</v>
      </c>
      <c r="AR623" s="353">
        <f t="shared" si="295"/>
        <v>14</v>
      </c>
      <c r="AS623" s="353">
        <f t="shared" si="296"/>
        <v>0</v>
      </c>
      <c r="AT623" s="353">
        <f t="shared" si="297"/>
        <v>4</v>
      </c>
      <c r="AU623" s="353">
        <f t="shared" si="298"/>
        <v>4</v>
      </c>
      <c r="AV623" s="353">
        <f t="shared" si="299"/>
        <v>8</v>
      </c>
      <c r="AW623" s="355">
        <f t="shared" si="300"/>
        <v>29</v>
      </c>
    </row>
    <row r="624" spans="1:49" x14ac:dyDescent="0.55000000000000004">
      <c r="A624" s="349">
        <f t="shared" si="285"/>
        <v>7</v>
      </c>
      <c r="B624" s="349">
        <v>26</v>
      </c>
      <c r="C624" s="349">
        <f t="shared" si="302"/>
        <v>8640</v>
      </c>
      <c r="D624" s="349">
        <f t="shared" si="286"/>
        <v>624</v>
      </c>
      <c r="E624" s="350">
        <f t="shared" si="287"/>
        <v>0.43333333333333335</v>
      </c>
      <c r="F624" s="349" t="str">
        <f t="shared" si="288"/>
        <v>Normal</v>
      </c>
      <c r="G624" s="351">
        <v>10</v>
      </c>
      <c r="H624" s="352">
        <v>24</v>
      </c>
      <c r="I624" s="353" t="s">
        <v>51</v>
      </c>
      <c r="J624" s="354" t="str">
        <f t="shared" si="289"/>
        <v>Não</v>
      </c>
      <c r="K624" s="354" t="str">
        <f t="shared" si="301"/>
        <v>Região</v>
      </c>
      <c r="L624" s="354" t="str">
        <f t="shared" si="290"/>
        <v>Pirajui</v>
      </c>
      <c r="M624" s="354" t="s">
        <v>335</v>
      </c>
      <c r="N624" s="355" t="s">
        <v>17</v>
      </c>
      <c r="O624" s="355" t="s">
        <v>52</v>
      </c>
      <c r="P624" s="356">
        <f t="shared" si="273"/>
        <v>627</v>
      </c>
      <c r="Q624" s="357">
        <v>10</v>
      </c>
      <c r="R624" s="358">
        <v>27</v>
      </c>
      <c r="S624" s="356">
        <f t="shared" si="274"/>
        <v>649</v>
      </c>
      <c r="T624" s="357">
        <v>10</v>
      </c>
      <c r="U624" s="358">
        <v>49</v>
      </c>
      <c r="V624" s="356">
        <f t="shared" si="275"/>
        <v>649</v>
      </c>
      <c r="W624" s="357">
        <v>10</v>
      </c>
      <c r="X624" s="358">
        <v>49</v>
      </c>
      <c r="Y624" s="356">
        <f t="shared" si="276"/>
        <v>653</v>
      </c>
      <c r="Z624" s="357">
        <v>10</v>
      </c>
      <c r="AA624" s="358">
        <v>53</v>
      </c>
      <c r="AB624" s="356">
        <f t="shared" si="277"/>
        <v>666</v>
      </c>
      <c r="AC624" s="357">
        <v>11</v>
      </c>
      <c r="AD624" s="358">
        <v>6</v>
      </c>
      <c r="AE624" s="356">
        <f t="shared" si="278"/>
        <v>666</v>
      </c>
      <c r="AF624" s="357">
        <v>11</v>
      </c>
      <c r="AG624" s="358">
        <v>6</v>
      </c>
      <c r="AH624" s="353">
        <f t="shared" si="291"/>
        <v>9264</v>
      </c>
      <c r="AI624" s="353">
        <f t="shared" si="279"/>
        <v>9267</v>
      </c>
      <c r="AJ624" s="353">
        <f t="shared" si="280"/>
        <v>9289</v>
      </c>
      <c r="AK624" s="353">
        <f t="shared" si="281"/>
        <v>9289</v>
      </c>
      <c r="AL624" s="353">
        <f t="shared" si="282"/>
        <v>9293</v>
      </c>
      <c r="AM624" s="353">
        <f t="shared" si="283"/>
        <v>9306</v>
      </c>
      <c r="AN624" s="355">
        <f t="shared" si="284"/>
        <v>9306</v>
      </c>
      <c r="AO624" s="353">
        <f t="shared" si="292"/>
        <v>1</v>
      </c>
      <c r="AP624" s="353">
        <f t="shared" si="293"/>
        <v>3</v>
      </c>
      <c r="AQ624" s="353">
        <f t="shared" si="294"/>
        <v>22</v>
      </c>
      <c r="AR624" s="353">
        <f t="shared" si="295"/>
        <v>0</v>
      </c>
      <c r="AS624" s="353">
        <f t="shared" si="296"/>
        <v>4</v>
      </c>
      <c r="AT624" s="353">
        <f t="shared" si="297"/>
        <v>13</v>
      </c>
      <c r="AU624" s="353">
        <f t="shared" si="298"/>
        <v>17</v>
      </c>
      <c r="AV624" s="353">
        <f t="shared" si="299"/>
        <v>0</v>
      </c>
      <c r="AW624" s="355">
        <f t="shared" si="300"/>
        <v>42</v>
      </c>
    </row>
    <row r="625" spans="1:49" x14ac:dyDescent="0.55000000000000004">
      <c r="A625" s="349">
        <f t="shared" si="285"/>
        <v>7</v>
      </c>
      <c r="B625" s="349">
        <v>26</v>
      </c>
      <c r="C625" s="349">
        <f t="shared" si="302"/>
        <v>8640</v>
      </c>
      <c r="D625" s="349">
        <f t="shared" si="286"/>
        <v>637</v>
      </c>
      <c r="E625" s="350">
        <f t="shared" si="287"/>
        <v>0.44236111111111115</v>
      </c>
      <c r="F625" s="349" t="str">
        <f t="shared" si="288"/>
        <v>Normal</v>
      </c>
      <c r="G625" s="351">
        <v>10</v>
      </c>
      <c r="H625" s="352">
        <v>37</v>
      </c>
      <c r="I625" s="353" t="s">
        <v>254</v>
      </c>
      <c r="J625" s="354" t="str">
        <f t="shared" si="289"/>
        <v>Não</v>
      </c>
      <c r="K625" s="354" t="str">
        <f t="shared" si="301"/>
        <v>Bauru</v>
      </c>
      <c r="L625" s="354" t="str">
        <f t="shared" si="290"/>
        <v>Bauru</v>
      </c>
      <c r="M625" s="354" t="s">
        <v>333</v>
      </c>
      <c r="N625" s="355" t="s">
        <v>17</v>
      </c>
      <c r="O625" s="355" t="s">
        <v>4</v>
      </c>
      <c r="P625" s="356">
        <f t="shared" si="273"/>
        <v>641</v>
      </c>
      <c r="Q625" s="357">
        <v>10</v>
      </c>
      <c r="R625" s="358">
        <v>41</v>
      </c>
      <c r="S625" s="356">
        <f t="shared" si="274"/>
        <v>641</v>
      </c>
      <c r="T625" s="357">
        <v>10</v>
      </c>
      <c r="U625" s="358">
        <v>41</v>
      </c>
      <c r="V625" s="356">
        <f t="shared" si="275"/>
        <v>647</v>
      </c>
      <c r="W625" s="357">
        <v>10</v>
      </c>
      <c r="X625" s="358">
        <v>47</v>
      </c>
      <c r="Y625" s="356">
        <f t="shared" si="276"/>
        <v>657</v>
      </c>
      <c r="Z625" s="357">
        <v>10</v>
      </c>
      <c r="AA625" s="358">
        <v>57</v>
      </c>
      <c r="AB625" s="356">
        <f t="shared" si="277"/>
        <v>669</v>
      </c>
      <c r="AC625" s="357">
        <v>11</v>
      </c>
      <c r="AD625" s="358">
        <v>9</v>
      </c>
      <c r="AE625" s="356">
        <f t="shared" si="278"/>
        <v>674</v>
      </c>
      <c r="AF625" s="357">
        <v>11</v>
      </c>
      <c r="AG625" s="358">
        <v>14</v>
      </c>
      <c r="AH625" s="353">
        <f t="shared" si="291"/>
        <v>9277</v>
      </c>
      <c r="AI625" s="353">
        <f t="shared" si="279"/>
        <v>9281</v>
      </c>
      <c r="AJ625" s="353">
        <f t="shared" si="280"/>
        <v>9281</v>
      </c>
      <c r="AK625" s="353">
        <f t="shared" si="281"/>
        <v>9287</v>
      </c>
      <c r="AL625" s="353">
        <f t="shared" si="282"/>
        <v>9297</v>
      </c>
      <c r="AM625" s="353">
        <f t="shared" si="283"/>
        <v>9309</v>
      </c>
      <c r="AN625" s="355">
        <f t="shared" si="284"/>
        <v>9314</v>
      </c>
      <c r="AO625" s="353">
        <f t="shared" si="292"/>
        <v>1</v>
      </c>
      <c r="AP625" s="353">
        <f t="shared" si="293"/>
        <v>4</v>
      </c>
      <c r="AQ625" s="353">
        <f t="shared" si="294"/>
        <v>0</v>
      </c>
      <c r="AR625" s="353">
        <f t="shared" si="295"/>
        <v>6</v>
      </c>
      <c r="AS625" s="353">
        <f t="shared" si="296"/>
        <v>10</v>
      </c>
      <c r="AT625" s="353">
        <f t="shared" si="297"/>
        <v>12</v>
      </c>
      <c r="AU625" s="353">
        <f t="shared" si="298"/>
        <v>22</v>
      </c>
      <c r="AV625" s="353">
        <f t="shared" si="299"/>
        <v>5</v>
      </c>
      <c r="AW625" s="355">
        <f t="shared" si="300"/>
        <v>37</v>
      </c>
    </row>
    <row r="626" spans="1:49" x14ac:dyDescent="0.55000000000000004">
      <c r="A626" s="349">
        <f t="shared" si="285"/>
        <v>7</v>
      </c>
      <c r="B626" s="349">
        <v>26</v>
      </c>
      <c r="C626" s="349">
        <f t="shared" si="302"/>
        <v>8640</v>
      </c>
      <c r="D626" s="349">
        <f t="shared" si="286"/>
        <v>665</v>
      </c>
      <c r="E626" s="350">
        <f t="shared" si="287"/>
        <v>0.46180555555555558</v>
      </c>
      <c r="F626" s="349" t="str">
        <f t="shared" si="288"/>
        <v>Normal</v>
      </c>
      <c r="G626" s="351">
        <v>11</v>
      </c>
      <c r="H626" s="352">
        <v>5</v>
      </c>
      <c r="I626" s="353" t="s">
        <v>255</v>
      </c>
      <c r="J626" s="354" t="str">
        <f t="shared" si="289"/>
        <v>Não</v>
      </c>
      <c r="K626" s="354" t="str">
        <f t="shared" si="301"/>
        <v>Bauru</v>
      </c>
      <c r="L626" s="354" t="str">
        <f t="shared" si="290"/>
        <v>Bauru</v>
      </c>
      <c r="M626" s="354" t="s">
        <v>333</v>
      </c>
      <c r="N626" s="355" t="s">
        <v>17</v>
      </c>
      <c r="O626" s="355" t="s">
        <v>31</v>
      </c>
      <c r="P626" s="356">
        <f t="shared" si="273"/>
        <v>668</v>
      </c>
      <c r="Q626" s="357">
        <v>11</v>
      </c>
      <c r="R626" s="358">
        <v>8</v>
      </c>
      <c r="S626" s="356">
        <f t="shared" si="274"/>
        <v>668</v>
      </c>
      <c r="T626" s="357">
        <v>11</v>
      </c>
      <c r="U626" s="358">
        <v>8</v>
      </c>
      <c r="V626" s="356">
        <f t="shared" si="275"/>
        <v>674</v>
      </c>
      <c r="W626" s="357">
        <v>11</v>
      </c>
      <c r="X626" s="358">
        <v>14</v>
      </c>
      <c r="Y626" s="356">
        <f t="shared" si="276"/>
        <v>685</v>
      </c>
      <c r="Z626" s="357">
        <v>11</v>
      </c>
      <c r="AA626" s="358">
        <v>25</v>
      </c>
      <c r="AB626" s="356">
        <f t="shared" si="277"/>
        <v>691</v>
      </c>
      <c r="AC626" s="357">
        <v>11</v>
      </c>
      <c r="AD626" s="358">
        <v>31</v>
      </c>
      <c r="AE626" s="356">
        <f t="shared" si="278"/>
        <v>706</v>
      </c>
      <c r="AF626" s="357">
        <v>11</v>
      </c>
      <c r="AG626" s="358">
        <v>46</v>
      </c>
      <c r="AH626" s="353">
        <f t="shared" si="291"/>
        <v>9305</v>
      </c>
      <c r="AI626" s="353">
        <f t="shared" si="279"/>
        <v>9308</v>
      </c>
      <c r="AJ626" s="353">
        <f t="shared" si="280"/>
        <v>9308</v>
      </c>
      <c r="AK626" s="353">
        <f t="shared" si="281"/>
        <v>9314</v>
      </c>
      <c r="AL626" s="353">
        <f t="shared" si="282"/>
        <v>9325</v>
      </c>
      <c r="AM626" s="353">
        <f t="shared" si="283"/>
        <v>9331</v>
      </c>
      <c r="AN626" s="355">
        <f t="shared" si="284"/>
        <v>9346</v>
      </c>
      <c r="AO626" s="353">
        <f t="shared" si="292"/>
        <v>1</v>
      </c>
      <c r="AP626" s="353">
        <f t="shared" si="293"/>
        <v>3</v>
      </c>
      <c r="AQ626" s="353">
        <f t="shared" si="294"/>
        <v>0</v>
      </c>
      <c r="AR626" s="353">
        <f t="shared" si="295"/>
        <v>6</v>
      </c>
      <c r="AS626" s="353">
        <f t="shared" si="296"/>
        <v>11</v>
      </c>
      <c r="AT626" s="353">
        <f t="shared" si="297"/>
        <v>6</v>
      </c>
      <c r="AU626" s="353">
        <f t="shared" si="298"/>
        <v>17</v>
      </c>
      <c r="AV626" s="353">
        <f t="shared" si="299"/>
        <v>15</v>
      </c>
      <c r="AW626" s="355">
        <f t="shared" si="300"/>
        <v>41</v>
      </c>
    </row>
    <row r="627" spans="1:49" x14ac:dyDescent="0.55000000000000004">
      <c r="A627" s="349">
        <f t="shared" si="285"/>
        <v>7</v>
      </c>
      <c r="B627" s="349">
        <v>26</v>
      </c>
      <c r="C627" s="349">
        <f t="shared" si="302"/>
        <v>8640</v>
      </c>
      <c r="D627" s="349">
        <f t="shared" si="286"/>
        <v>666</v>
      </c>
      <c r="E627" s="350">
        <f t="shared" si="287"/>
        <v>0.46249999999999997</v>
      </c>
      <c r="F627" s="349" t="str">
        <f t="shared" si="288"/>
        <v>Normal</v>
      </c>
      <c r="G627" s="351">
        <v>11</v>
      </c>
      <c r="H627" s="352">
        <v>6</v>
      </c>
      <c r="I627" s="353" t="s">
        <v>224</v>
      </c>
      <c r="J627" s="354" t="str">
        <f t="shared" si="289"/>
        <v>Não</v>
      </c>
      <c r="K627" s="354" t="str">
        <f t="shared" si="301"/>
        <v>Bauru</v>
      </c>
      <c r="L627" s="354" t="str">
        <f t="shared" si="290"/>
        <v>Bauru</v>
      </c>
      <c r="M627" s="354" t="s">
        <v>333</v>
      </c>
      <c r="N627" s="355" t="s">
        <v>3</v>
      </c>
      <c r="O627" s="355" t="s">
        <v>4</v>
      </c>
      <c r="P627" s="356">
        <f t="shared" si="273"/>
        <v>678</v>
      </c>
      <c r="Q627" s="357">
        <v>11</v>
      </c>
      <c r="R627" s="358">
        <v>18</v>
      </c>
      <c r="S627" s="356">
        <f t="shared" si="274"/>
        <v>678</v>
      </c>
      <c r="T627" s="357">
        <v>11</v>
      </c>
      <c r="U627" s="358">
        <v>18</v>
      </c>
      <c r="V627" s="356">
        <f t="shared" si="275"/>
        <v>691</v>
      </c>
      <c r="W627" s="357">
        <v>11</v>
      </c>
      <c r="X627" s="358">
        <v>31</v>
      </c>
      <c r="Y627" s="356">
        <f t="shared" si="276"/>
        <v>705</v>
      </c>
      <c r="Z627" s="357">
        <v>11</v>
      </c>
      <c r="AA627" s="358">
        <v>45</v>
      </c>
      <c r="AB627" s="356">
        <f t="shared" si="277"/>
        <v>705</v>
      </c>
      <c r="AC627" s="357">
        <v>11</v>
      </c>
      <c r="AD627" s="358">
        <v>45</v>
      </c>
      <c r="AE627" s="356">
        <f t="shared" si="278"/>
        <v>717</v>
      </c>
      <c r="AF627" s="357">
        <v>11</v>
      </c>
      <c r="AG627" s="358">
        <v>57</v>
      </c>
      <c r="AH627" s="353">
        <f t="shared" si="291"/>
        <v>9306</v>
      </c>
      <c r="AI627" s="353">
        <f t="shared" si="279"/>
        <v>9318</v>
      </c>
      <c r="AJ627" s="353">
        <f t="shared" si="280"/>
        <v>9318</v>
      </c>
      <c r="AK627" s="353">
        <f t="shared" si="281"/>
        <v>9331</v>
      </c>
      <c r="AL627" s="353">
        <f t="shared" si="282"/>
        <v>9345</v>
      </c>
      <c r="AM627" s="353">
        <f t="shared" si="283"/>
        <v>9345</v>
      </c>
      <c r="AN627" s="355">
        <f t="shared" si="284"/>
        <v>9357</v>
      </c>
      <c r="AO627" s="353">
        <f t="shared" si="292"/>
        <v>1</v>
      </c>
      <c r="AP627" s="353">
        <f t="shared" si="293"/>
        <v>12</v>
      </c>
      <c r="AQ627" s="353">
        <f t="shared" si="294"/>
        <v>0</v>
      </c>
      <c r="AR627" s="353">
        <f t="shared" si="295"/>
        <v>13</v>
      </c>
      <c r="AS627" s="353">
        <f t="shared" si="296"/>
        <v>14</v>
      </c>
      <c r="AT627" s="353">
        <f t="shared" si="297"/>
        <v>0</v>
      </c>
      <c r="AU627" s="353">
        <f t="shared" si="298"/>
        <v>14</v>
      </c>
      <c r="AV627" s="353">
        <f t="shared" si="299"/>
        <v>12</v>
      </c>
      <c r="AW627" s="355">
        <f t="shared" si="300"/>
        <v>51</v>
      </c>
    </row>
    <row r="628" spans="1:49" x14ac:dyDescent="0.55000000000000004">
      <c r="A628" s="349">
        <f t="shared" si="285"/>
        <v>7</v>
      </c>
      <c r="B628" s="349">
        <v>26</v>
      </c>
      <c r="C628" s="349">
        <f t="shared" si="302"/>
        <v>8640</v>
      </c>
      <c r="D628" s="349">
        <f t="shared" si="286"/>
        <v>688</v>
      </c>
      <c r="E628" s="350">
        <f t="shared" si="287"/>
        <v>0.4777777777777778</v>
      </c>
      <c r="F628" s="349" t="str">
        <f t="shared" si="288"/>
        <v>Normal</v>
      </c>
      <c r="G628" s="351">
        <v>11</v>
      </c>
      <c r="H628" s="352">
        <v>28</v>
      </c>
      <c r="I628" s="353" t="s">
        <v>50</v>
      </c>
      <c r="J628" s="354" t="str">
        <f t="shared" si="289"/>
        <v>Não</v>
      </c>
      <c r="K628" s="354" t="str">
        <f t="shared" si="301"/>
        <v>Bauru</v>
      </c>
      <c r="L628" s="354" t="str">
        <f t="shared" si="290"/>
        <v>Bauru</v>
      </c>
      <c r="M628" s="354" t="s">
        <v>329</v>
      </c>
      <c r="N628" s="355" t="s">
        <v>3</v>
      </c>
      <c r="O628" s="355" t="s">
        <v>12</v>
      </c>
      <c r="P628" s="356">
        <f t="shared" si="273"/>
        <v>692</v>
      </c>
      <c r="Q628" s="357">
        <v>11</v>
      </c>
      <c r="R628" s="358">
        <v>32</v>
      </c>
      <c r="S628" s="356">
        <f t="shared" si="274"/>
        <v>693</v>
      </c>
      <c r="T628" s="357">
        <v>11</v>
      </c>
      <c r="U628" s="358">
        <v>33</v>
      </c>
      <c r="V628" s="356">
        <f t="shared" si="275"/>
        <v>698</v>
      </c>
      <c r="W628" s="357">
        <v>11</v>
      </c>
      <c r="X628" s="358">
        <v>38</v>
      </c>
      <c r="Y628" s="356">
        <f t="shared" si="276"/>
        <v>726</v>
      </c>
      <c r="Z628" s="357">
        <v>12</v>
      </c>
      <c r="AA628" s="358">
        <v>6</v>
      </c>
      <c r="AB628" s="356">
        <f t="shared" si="277"/>
        <v>731</v>
      </c>
      <c r="AC628" s="357">
        <v>12</v>
      </c>
      <c r="AD628" s="358">
        <v>11</v>
      </c>
      <c r="AE628" s="356">
        <f t="shared" si="278"/>
        <v>752</v>
      </c>
      <c r="AF628" s="357">
        <v>12</v>
      </c>
      <c r="AG628" s="358">
        <v>32</v>
      </c>
      <c r="AH628" s="353">
        <f t="shared" si="291"/>
        <v>9328</v>
      </c>
      <c r="AI628" s="353">
        <f t="shared" si="279"/>
        <v>9332</v>
      </c>
      <c r="AJ628" s="353">
        <f t="shared" si="280"/>
        <v>9333</v>
      </c>
      <c r="AK628" s="353">
        <f t="shared" si="281"/>
        <v>9338</v>
      </c>
      <c r="AL628" s="353">
        <f t="shared" si="282"/>
        <v>9366</v>
      </c>
      <c r="AM628" s="353">
        <f t="shared" si="283"/>
        <v>9371</v>
      </c>
      <c r="AN628" s="355">
        <f t="shared" si="284"/>
        <v>9392</v>
      </c>
      <c r="AO628" s="353">
        <f t="shared" si="292"/>
        <v>1</v>
      </c>
      <c r="AP628" s="353">
        <f t="shared" si="293"/>
        <v>4</v>
      </c>
      <c r="AQ628" s="353">
        <f t="shared" si="294"/>
        <v>1</v>
      </c>
      <c r="AR628" s="353">
        <f t="shared" si="295"/>
        <v>5</v>
      </c>
      <c r="AS628" s="353">
        <f t="shared" si="296"/>
        <v>28</v>
      </c>
      <c r="AT628" s="353">
        <f t="shared" si="297"/>
        <v>5</v>
      </c>
      <c r="AU628" s="353">
        <f t="shared" si="298"/>
        <v>33</v>
      </c>
      <c r="AV628" s="353">
        <f t="shared" si="299"/>
        <v>21</v>
      </c>
      <c r="AW628" s="355">
        <f t="shared" si="300"/>
        <v>64</v>
      </c>
    </row>
    <row r="629" spans="1:49" x14ac:dyDescent="0.55000000000000004">
      <c r="A629" s="349">
        <f t="shared" si="285"/>
        <v>7</v>
      </c>
      <c r="B629" s="349">
        <v>26</v>
      </c>
      <c r="C629" s="349">
        <f t="shared" si="302"/>
        <v>8640</v>
      </c>
      <c r="D629" s="349">
        <f t="shared" si="286"/>
        <v>696</v>
      </c>
      <c r="E629" s="350">
        <f t="shared" si="287"/>
        <v>0.48333333333333334</v>
      </c>
      <c r="F629" s="349" t="str">
        <f t="shared" si="288"/>
        <v>Normal</v>
      </c>
      <c r="G629" s="351">
        <v>11</v>
      </c>
      <c r="H629" s="352">
        <v>36</v>
      </c>
      <c r="I629" s="353" t="s">
        <v>40</v>
      </c>
      <c r="J629" s="354" t="str">
        <f t="shared" si="289"/>
        <v>Não</v>
      </c>
      <c r="K629" s="354" t="str">
        <f t="shared" si="301"/>
        <v>Bauru</v>
      </c>
      <c r="L629" s="354" t="str">
        <f t="shared" si="290"/>
        <v>Bauru</v>
      </c>
      <c r="M629" s="354" t="s">
        <v>331</v>
      </c>
      <c r="N629" s="355" t="s">
        <v>3</v>
      </c>
      <c r="O629" s="355" t="s">
        <v>133</v>
      </c>
      <c r="P629" s="356">
        <f t="shared" si="273"/>
        <v>701</v>
      </c>
      <c r="Q629" s="357">
        <v>11</v>
      </c>
      <c r="R629" s="358">
        <v>41</v>
      </c>
      <c r="S629" s="356">
        <f t="shared" si="274"/>
        <v>713</v>
      </c>
      <c r="T629" s="357">
        <v>11</v>
      </c>
      <c r="U629" s="358">
        <v>53</v>
      </c>
      <c r="V629" s="356">
        <f t="shared" si="275"/>
        <v>713</v>
      </c>
      <c r="W629" s="357">
        <v>11</v>
      </c>
      <c r="X629" s="358">
        <v>53</v>
      </c>
      <c r="Y629" s="356">
        <f t="shared" si="276"/>
        <v>721</v>
      </c>
      <c r="Z629" s="357">
        <v>12</v>
      </c>
      <c r="AA629" s="358">
        <v>1</v>
      </c>
      <c r="AB629" s="356">
        <f t="shared" si="277"/>
        <v>726</v>
      </c>
      <c r="AC629" s="357">
        <v>12</v>
      </c>
      <c r="AD629" s="358">
        <v>6</v>
      </c>
      <c r="AE629" s="356">
        <f t="shared" si="278"/>
        <v>734</v>
      </c>
      <c r="AF629" s="357">
        <v>12</v>
      </c>
      <c r="AG629" s="358">
        <v>14</v>
      </c>
      <c r="AH629" s="353">
        <f t="shared" si="291"/>
        <v>9336</v>
      </c>
      <c r="AI629" s="353">
        <f t="shared" si="279"/>
        <v>9341</v>
      </c>
      <c r="AJ629" s="353">
        <f t="shared" si="280"/>
        <v>9353</v>
      </c>
      <c r="AK629" s="353">
        <f t="shared" si="281"/>
        <v>9353</v>
      </c>
      <c r="AL629" s="353">
        <f t="shared" si="282"/>
        <v>9361</v>
      </c>
      <c r="AM629" s="353">
        <f t="shared" si="283"/>
        <v>9366</v>
      </c>
      <c r="AN629" s="355">
        <f t="shared" si="284"/>
        <v>9374</v>
      </c>
      <c r="AO629" s="353">
        <f t="shared" si="292"/>
        <v>1</v>
      </c>
      <c r="AP629" s="353">
        <f t="shared" si="293"/>
        <v>5</v>
      </c>
      <c r="AQ629" s="353">
        <f t="shared" si="294"/>
        <v>12</v>
      </c>
      <c r="AR629" s="353">
        <f t="shared" si="295"/>
        <v>0</v>
      </c>
      <c r="AS629" s="353">
        <f t="shared" si="296"/>
        <v>8</v>
      </c>
      <c r="AT629" s="353">
        <f t="shared" si="297"/>
        <v>5</v>
      </c>
      <c r="AU629" s="353">
        <f t="shared" si="298"/>
        <v>13</v>
      </c>
      <c r="AV629" s="353">
        <f t="shared" si="299"/>
        <v>8</v>
      </c>
      <c r="AW629" s="355">
        <f t="shared" si="300"/>
        <v>38</v>
      </c>
    </row>
    <row r="630" spans="1:49" x14ac:dyDescent="0.55000000000000004">
      <c r="A630" s="349">
        <f t="shared" si="285"/>
        <v>7</v>
      </c>
      <c r="B630" s="349">
        <v>26</v>
      </c>
      <c r="C630" s="349">
        <f t="shared" si="302"/>
        <v>8640</v>
      </c>
      <c r="D630" s="349">
        <f t="shared" si="286"/>
        <v>708</v>
      </c>
      <c r="E630" s="350">
        <f t="shared" si="287"/>
        <v>0.4916666666666667</v>
      </c>
      <c r="F630" s="349" t="str">
        <f t="shared" si="288"/>
        <v>Normal</v>
      </c>
      <c r="G630" s="351">
        <v>11</v>
      </c>
      <c r="H630" s="352">
        <v>48</v>
      </c>
      <c r="I630" s="353" t="s">
        <v>6</v>
      </c>
      <c r="J630" s="354" t="str">
        <f t="shared" si="289"/>
        <v>Não</v>
      </c>
      <c r="K630" s="354" t="str">
        <f t="shared" si="301"/>
        <v>Bauru</v>
      </c>
      <c r="L630" s="354" t="str">
        <f t="shared" si="290"/>
        <v>Bauru</v>
      </c>
      <c r="M630" s="354" t="s">
        <v>328</v>
      </c>
      <c r="N630" s="355" t="s">
        <v>17</v>
      </c>
      <c r="O630" s="355" t="s">
        <v>36</v>
      </c>
      <c r="P630" s="356">
        <f t="shared" si="273"/>
        <v>713</v>
      </c>
      <c r="Q630" s="357">
        <v>11</v>
      </c>
      <c r="R630" s="358">
        <v>53</v>
      </c>
      <c r="S630" s="356">
        <f t="shared" si="274"/>
        <v>714</v>
      </c>
      <c r="T630" s="357">
        <v>11</v>
      </c>
      <c r="U630" s="358">
        <v>54</v>
      </c>
      <c r="V630" s="356">
        <f t="shared" si="275"/>
        <v>720</v>
      </c>
      <c r="W630" s="357">
        <v>12</v>
      </c>
      <c r="X630" s="358">
        <v>0</v>
      </c>
      <c r="Y630" s="356">
        <f t="shared" si="276"/>
        <v>0</v>
      </c>
      <c r="Z630" s="357"/>
      <c r="AA630" s="358"/>
      <c r="AB630" s="356">
        <f t="shared" si="277"/>
        <v>0</v>
      </c>
      <c r="AC630" s="357"/>
      <c r="AD630" s="358"/>
      <c r="AE630" s="356">
        <f t="shared" si="278"/>
        <v>729</v>
      </c>
      <c r="AF630" s="357">
        <v>12</v>
      </c>
      <c r="AG630" s="358">
        <v>9</v>
      </c>
      <c r="AH630" s="353">
        <f t="shared" si="291"/>
        <v>9348</v>
      </c>
      <c r="AI630" s="353">
        <f t="shared" si="279"/>
        <v>9353</v>
      </c>
      <c r="AJ630" s="353">
        <f t="shared" si="280"/>
        <v>9354</v>
      </c>
      <c r="AK630" s="353">
        <f t="shared" si="281"/>
        <v>9360</v>
      </c>
      <c r="AL630" s="353">
        <f t="shared" si="282"/>
        <v>8640</v>
      </c>
      <c r="AM630" s="353">
        <f t="shared" si="283"/>
        <v>8640</v>
      </c>
      <c r="AN630" s="355">
        <f t="shared" si="284"/>
        <v>9369</v>
      </c>
      <c r="AO630" s="353">
        <f t="shared" si="292"/>
        <v>1</v>
      </c>
      <c r="AP630" s="353">
        <f t="shared" si="293"/>
        <v>5</v>
      </c>
      <c r="AQ630" s="353">
        <f t="shared" si="294"/>
        <v>1</v>
      </c>
      <c r="AR630" s="353">
        <f t="shared" si="295"/>
        <v>6</v>
      </c>
      <c r="AS630" s="353">
        <f t="shared" si="296"/>
        <v>-720</v>
      </c>
      <c r="AT630" s="353">
        <f t="shared" si="297"/>
        <v>0</v>
      </c>
      <c r="AU630" s="353">
        <f t="shared" si="298"/>
        <v>-720</v>
      </c>
      <c r="AV630" s="353">
        <f t="shared" si="299"/>
        <v>729</v>
      </c>
      <c r="AW630" s="355">
        <f t="shared" si="300"/>
        <v>21</v>
      </c>
    </row>
    <row r="631" spans="1:49" x14ac:dyDescent="0.55000000000000004">
      <c r="A631" s="349">
        <f t="shared" si="285"/>
        <v>7</v>
      </c>
      <c r="B631" s="349">
        <v>26</v>
      </c>
      <c r="C631" s="349">
        <f t="shared" si="302"/>
        <v>8640</v>
      </c>
      <c r="D631" s="349">
        <f t="shared" si="286"/>
        <v>730</v>
      </c>
      <c r="E631" s="350">
        <f t="shared" si="287"/>
        <v>0.50694444444444442</v>
      </c>
      <c r="F631" s="349" t="str">
        <f t="shared" si="288"/>
        <v>Pico</v>
      </c>
      <c r="G631" s="351">
        <v>12</v>
      </c>
      <c r="H631" s="352">
        <v>10</v>
      </c>
      <c r="I631" s="353" t="s">
        <v>50</v>
      </c>
      <c r="J631" s="354" t="str">
        <f t="shared" si="289"/>
        <v>Não</v>
      </c>
      <c r="K631" s="354" t="str">
        <f t="shared" si="301"/>
        <v>Bauru</v>
      </c>
      <c r="L631" s="354" t="str">
        <f t="shared" si="290"/>
        <v>Bauru</v>
      </c>
      <c r="M631" s="354" t="s">
        <v>329</v>
      </c>
      <c r="N631" s="355" t="s">
        <v>3</v>
      </c>
      <c r="O631" s="355" t="s">
        <v>14</v>
      </c>
      <c r="P631" s="356">
        <f t="shared" ref="P631:P692" si="303">60*Q631+R631</f>
        <v>770</v>
      </c>
      <c r="Q631" s="357">
        <v>12</v>
      </c>
      <c r="R631" s="358">
        <v>50</v>
      </c>
      <c r="S631" s="356">
        <f t="shared" ref="S631:S692" si="304">60*T631+U631</f>
        <v>771</v>
      </c>
      <c r="T631" s="357">
        <v>12</v>
      </c>
      <c r="U631" s="358">
        <v>51</v>
      </c>
      <c r="V631" s="356">
        <f t="shared" ref="V631:V692" si="305">60*W631+X631</f>
        <v>778</v>
      </c>
      <c r="W631" s="357">
        <v>12</v>
      </c>
      <c r="X631" s="358">
        <v>58</v>
      </c>
      <c r="Y631" s="356">
        <f t="shared" ref="Y631:Y692" si="306">60*Z631+AA631</f>
        <v>787</v>
      </c>
      <c r="Z631" s="357">
        <v>13</v>
      </c>
      <c r="AA631" s="358">
        <v>7</v>
      </c>
      <c r="AB631" s="356">
        <f t="shared" ref="AB631:AB692" si="307">60*AC631+AD631</f>
        <v>793</v>
      </c>
      <c r="AC631" s="357">
        <v>13</v>
      </c>
      <c r="AD631" s="358">
        <v>13</v>
      </c>
      <c r="AE631" s="356">
        <f t="shared" ref="AE631:AE692" si="308">60*AF631+AG631</f>
        <v>806</v>
      </c>
      <c r="AF631" s="357">
        <v>13</v>
      </c>
      <c r="AG631" s="358">
        <v>26</v>
      </c>
      <c r="AH631" s="353">
        <f t="shared" si="291"/>
        <v>9370</v>
      </c>
      <c r="AI631" s="353">
        <f t="shared" si="279"/>
        <v>9410</v>
      </c>
      <c r="AJ631" s="353">
        <f t="shared" si="280"/>
        <v>9411</v>
      </c>
      <c r="AK631" s="353">
        <f t="shared" si="281"/>
        <v>9418</v>
      </c>
      <c r="AL631" s="353">
        <f t="shared" si="282"/>
        <v>9427</v>
      </c>
      <c r="AM631" s="353">
        <f t="shared" si="283"/>
        <v>9433</v>
      </c>
      <c r="AN631" s="355">
        <f t="shared" si="284"/>
        <v>9446</v>
      </c>
      <c r="AO631" s="353">
        <f t="shared" si="292"/>
        <v>1</v>
      </c>
      <c r="AP631" s="353">
        <f t="shared" si="293"/>
        <v>40</v>
      </c>
      <c r="AQ631" s="353">
        <f t="shared" si="294"/>
        <v>1</v>
      </c>
      <c r="AR631" s="353">
        <f t="shared" si="295"/>
        <v>7</v>
      </c>
      <c r="AS631" s="353">
        <f t="shared" si="296"/>
        <v>9</v>
      </c>
      <c r="AT631" s="353">
        <f t="shared" si="297"/>
        <v>6</v>
      </c>
      <c r="AU631" s="353">
        <f t="shared" si="298"/>
        <v>15</v>
      </c>
      <c r="AV631" s="353">
        <f t="shared" si="299"/>
        <v>13</v>
      </c>
      <c r="AW631" s="355">
        <f t="shared" si="300"/>
        <v>76</v>
      </c>
    </row>
    <row r="632" spans="1:49" x14ac:dyDescent="0.55000000000000004">
      <c r="A632" s="349">
        <f t="shared" si="285"/>
        <v>7</v>
      </c>
      <c r="B632" s="349">
        <v>26</v>
      </c>
      <c r="C632" s="349">
        <f t="shared" si="302"/>
        <v>8640</v>
      </c>
      <c r="D632" s="349">
        <f t="shared" si="286"/>
        <v>743</v>
      </c>
      <c r="E632" s="350">
        <f t="shared" si="287"/>
        <v>0.51597222222222217</v>
      </c>
      <c r="F632" s="349" t="str">
        <f t="shared" si="288"/>
        <v>Pico</v>
      </c>
      <c r="G632" s="351">
        <v>12</v>
      </c>
      <c r="H632" s="352">
        <v>23</v>
      </c>
      <c r="I632" s="353" t="s">
        <v>15</v>
      </c>
      <c r="J632" s="354" t="str">
        <f t="shared" si="289"/>
        <v>Não</v>
      </c>
      <c r="K632" s="354" t="str">
        <f t="shared" si="301"/>
        <v>Bauru</v>
      </c>
      <c r="L632" s="354" t="str">
        <f t="shared" si="290"/>
        <v>Bauru</v>
      </c>
      <c r="M632" s="354" t="s">
        <v>329</v>
      </c>
      <c r="N632" s="355" t="s">
        <v>3</v>
      </c>
      <c r="O632" s="355" t="s">
        <v>12</v>
      </c>
      <c r="P632" s="356">
        <f t="shared" si="303"/>
        <v>801</v>
      </c>
      <c r="Q632" s="357">
        <v>13</v>
      </c>
      <c r="R632" s="358">
        <v>21</v>
      </c>
      <c r="S632" s="356">
        <f t="shared" si="304"/>
        <v>804</v>
      </c>
      <c r="T632" s="357">
        <v>13</v>
      </c>
      <c r="U632" s="358">
        <v>24</v>
      </c>
      <c r="V632" s="356">
        <f t="shared" si="305"/>
        <v>813</v>
      </c>
      <c r="W632" s="357">
        <v>13</v>
      </c>
      <c r="X632" s="358">
        <v>33</v>
      </c>
      <c r="Y632" s="356">
        <f t="shared" si="306"/>
        <v>828</v>
      </c>
      <c r="Z632" s="357">
        <v>13</v>
      </c>
      <c r="AA632" s="358">
        <v>48</v>
      </c>
      <c r="AB632" s="356">
        <f t="shared" si="307"/>
        <v>835</v>
      </c>
      <c r="AC632" s="357">
        <v>13</v>
      </c>
      <c r="AD632" s="358">
        <v>55</v>
      </c>
      <c r="AE632" s="356">
        <f t="shared" si="308"/>
        <v>856</v>
      </c>
      <c r="AF632" s="357">
        <v>14</v>
      </c>
      <c r="AG632" s="358">
        <v>16</v>
      </c>
      <c r="AH632" s="353">
        <f t="shared" si="291"/>
        <v>9383</v>
      </c>
      <c r="AI632" s="353">
        <f t="shared" si="279"/>
        <v>9441</v>
      </c>
      <c r="AJ632" s="353">
        <f t="shared" si="280"/>
        <v>9444</v>
      </c>
      <c r="AK632" s="353">
        <f t="shared" si="281"/>
        <v>9453</v>
      </c>
      <c r="AL632" s="353">
        <f t="shared" si="282"/>
        <v>9468</v>
      </c>
      <c r="AM632" s="353">
        <f t="shared" si="283"/>
        <v>9475</v>
      </c>
      <c r="AN632" s="355">
        <f t="shared" si="284"/>
        <v>9496</v>
      </c>
      <c r="AO632" s="353">
        <f t="shared" si="292"/>
        <v>1</v>
      </c>
      <c r="AP632" s="353">
        <f t="shared" si="293"/>
        <v>58</v>
      </c>
      <c r="AQ632" s="353">
        <f t="shared" si="294"/>
        <v>3</v>
      </c>
      <c r="AR632" s="353">
        <f t="shared" si="295"/>
        <v>9</v>
      </c>
      <c r="AS632" s="353">
        <f t="shared" si="296"/>
        <v>15</v>
      </c>
      <c r="AT632" s="353">
        <f t="shared" si="297"/>
        <v>7</v>
      </c>
      <c r="AU632" s="353">
        <f t="shared" si="298"/>
        <v>22</v>
      </c>
      <c r="AV632" s="353">
        <f t="shared" si="299"/>
        <v>21</v>
      </c>
      <c r="AW632" s="355">
        <f t="shared" si="300"/>
        <v>113</v>
      </c>
    </row>
    <row r="633" spans="1:49" x14ac:dyDescent="0.55000000000000004">
      <c r="A633" s="349">
        <f t="shared" si="285"/>
        <v>7</v>
      </c>
      <c r="B633" s="349">
        <v>26</v>
      </c>
      <c r="C633" s="349">
        <f t="shared" si="302"/>
        <v>8640</v>
      </c>
      <c r="D633" s="349">
        <f t="shared" si="286"/>
        <v>768</v>
      </c>
      <c r="E633" s="350">
        <f t="shared" si="287"/>
        <v>0.53333333333333333</v>
      </c>
      <c r="F633" s="349" t="str">
        <f t="shared" si="288"/>
        <v>Pico</v>
      </c>
      <c r="G633" s="351">
        <v>12</v>
      </c>
      <c r="H633" s="352">
        <v>48</v>
      </c>
      <c r="I633" s="353" t="s">
        <v>6</v>
      </c>
      <c r="J633" s="354" t="str">
        <f t="shared" si="289"/>
        <v>Não</v>
      </c>
      <c r="K633" s="354" t="str">
        <f t="shared" si="301"/>
        <v>Bauru</v>
      </c>
      <c r="L633" s="354" t="str">
        <f t="shared" si="290"/>
        <v>Bauru</v>
      </c>
      <c r="M633" s="354" t="s">
        <v>328</v>
      </c>
      <c r="N633" s="355" t="s">
        <v>17</v>
      </c>
      <c r="O633" s="355" t="s">
        <v>7</v>
      </c>
      <c r="P633" s="356">
        <f t="shared" si="303"/>
        <v>773</v>
      </c>
      <c r="Q633" s="357">
        <v>12</v>
      </c>
      <c r="R633" s="358">
        <v>53</v>
      </c>
      <c r="S633" s="356">
        <f t="shared" si="304"/>
        <v>776</v>
      </c>
      <c r="T633" s="357">
        <v>12</v>
      </c>
      <c r="U633" s="358">
        <v>56</v>
      </c>
      <c r="V633" s="356">
        <f t="shared" si="305"/>
        <v>782</v>
      </c>
      <c r="W633" s="357">
        <v>13</v>
      </c>
      <c r="X633" s="358">
        <v>2</v>
      </c>
      <c r="Y633" s="356">
        <f t="shared" si="306"/>
        <v>793</v>
      </c>
      <c r="Z633" s="357">
        <v>13</v>
      </c>
      <c r="AA633" s="358">
        <v>13</v>
      </c>
      <c r="AB633" s="356">
        <f t="shared" si="307"/>
        <v>804</v>
      </c>
      <c r="AC633" s="357">
        <v>13</v>
      </c>
      <c r="AD633" s="358">
        <v>24</v>
      </c>
      <c r="AE633" s="356">
        <f t="shared" si="308"/>
        <v>804</v>
      </c>
      <c r="AF633" s="357">
        <v>13</v>
      </c>
      <c r="AG633" s="358">
        <v>24</v>
      </c>
      <c r="AH633" s="353">
        <f t="shared" si="291"/>
        <v>9408</v>
      </c>
      <c r="AI633" s="353">
        <f t="shared" si="279"/>
        <v>9413</v>
      </c>
      <c r="AJ633" s="353">
        <f t="shared" si="280"/>
        <v>9416</v>
      </c>
      <c r="AK633" s="353">
        <f t="shared" si="281"/>
        <v>9422</v>
      </c>
      <c r="AL633" s="353">
        <f t="shared" si="282"/>
        <v>9433</v>
      </c>
      <c r="AM633" s="353">
        <f t="shared" si="283"/>
        <v>9444</v>
      </c>
      <c r="AN633" s="355">
        <f t="shared" si="284"/>
        <v>9444</v>
      </c>
      <c r="AO633" s="353">
        <f t="shared" si="292"/>
        <v>1</v>
      </c>
      <c r="AP633" s="353">
        <f t="shared" si="293"/>
        <v>5</v>
      </c>
      <c r="AQ633" s="353">
        <f t="shared" si="294"/>
        <v>3</v>
      </c>
      <c r="AR633" s="353">
        <f t="shared" si="295"/>
        <v>6</v>
      </c>
      <c r="AS633" s="353">
        <f t="shared" si="296"/>
        <v>11</v>
      </c>
      <c r="AT633" s="353">
        <f t="shared" si="297"/>
        <v>11</v>
      </c>
      <c r="AU633" s="353">
        <f t="shared" si="298"/>
        <v>22</v>
      </c>
      <c r="AV633" s="353">
        <f t="shared" si="299"/>
        <v>0</v>
      </c>
      <c r="AW633" s="355">
        <f t="shared" si="300"/>
        <v>36</v>
      </c>
    </row>
    <row r="634" spans="1:49" x14ac:dyDescent="0.55000000000000004">
      <c r="A634" s="349">
        <f t="shared" si="285"/>
        <v>7</v>
      </c>
      <c r="B634" s="349">
        <v>26</v>
      </c>
      <c r="C634" s="349">
        <f t="shared" si="302"/>
        <v>8640</v>
      </c>
      <c r="D634" s="349">
        <f t="shared" si="286"/>
        <v>770</v>
      </c>
      <c r="E634" s="350">
        <f t="shared" si="287"/>
        <v>0.53472222222222221</v>
      </c>
      <c r="F634" s="349" t="str">
        <f t="shared" si="288"/>
        <v>Pico</v>
      </c>
      <c r="G634" s="351">
        <v>12</v>
      </c>
      <c r="H634" s="352">
        <v>50</v>
      </c>
      <c r="I634" s="353" t="s">
        <v>256</v>
      </c>
      <c r="J634" s="354" t="str">
        <f t="shared" si="289"/>
        <v>Não</v>
      </c>
      <c r="K634" s="354" t="str">
        <f t="shared" si="301"/>
        <v>Bauru</v>
      </c>
      <c r="L634" s="354" t="str">
        <f t="shared" si="290"/>
        <v>Bauru</v>
      </c>
      <c r="M634" s="354" t="s">
        <v>328</v>
      </c>
      <c r="N634" s="355" t="s">
        <v>17</v>
      </c>
      <c r="O634" s="355" t="s">
        <v>133</v>
      </c>
      <c r="P634" s="356">
        <f t="shared" si="303"/>
        <v>778</v>
      </c>
      <c r="Q634" s="357">
        <v>12</v>
      </c>
      <c r="R634" s="358">
        <v>58</v>
      </c>
      <c r="S634" s="356">
        <f t="shared" si="304"/>
        <v>780</v>
      </c>
      <c r="T634" s="357">
        <v>13</v>
      </c>
      <c r="U634" s="358">
        <v>0</v>
      </c>
      <c r="V634" s="356">
        <f t="shared" si="305"/>
        <v>790</v>
      </c>
      <c r="W634" s="357">
        <v>13</v>
      </c>
      <c r="X634" s="358">
        <v>10</v>
      </c>
      <c r="Y634" s="356">
        <f t="shared" si="306"/>
        <v>800</v>
      </c>
      <c r="Z634" s="357">
        <v>13</v>
      </c>
      <c r="AA634" s="358">
        <v>20</v>
      </c>
      <c r="AB634" s="356">
        <f t="shared" si="307"/>
        <v>817</v>
      </c>
      <c r="AC634" s="357">
        <v>13</v>
      </c>
      <c r="AD634" s="358">
        <v>37</v>
      </c>
      <c r="AE634" s="356">
        <f t="shared" si="308"/>
        <v>817</v>
      </c>
      <c r="AF634" s="357">
        <v>13</v>
      </c>
      <c r="AG634" s="358">
        <v>37</v>
      </c>
      <c r="AH634" s="353">
        <f t="shared" si="291"/>
        <v>9410</v>
      </c>
      <c r="AI634" s="353">
        <f t="shared" si="279"/>
        <v>9418</v>
      </c>
      <c r="AJ634" s="353">
        <f t="shared" si="280"/>
        <v>9420</v>
      </c>
      <c r="AK634" s="353">
        <f t="shared" si="281"/>
        <v>9430</v>
      </c>
      <c r="AL634" s="353">
        <f t="shared" si="282"/>
        <v>9440</v>
      </c>
      <c r="AM634" s="353">
        <f t="shared" si="283"/>
        <v>9457</v>
      </c>
      <c r="AN634" s="355">
        <f t="shared" si="284"/>
        <v>9457</v>
      </c>
      <c r="AO634" s="353">
        <f t="shared" si="292"/>
        <v>1</v>
      </c>
      <c r="AP634" s="353">
        <f t="shared" si="293"/>
        <v>8</v>
      </c>
      <c r="AQ634" s="353">
        <f t="shared" si="294"/>
        <v>2</v>
      </c>
      <c r="AR634" s="353">
        <f t="shared" si="295"/>
        <v>10</v>
      </c>
      <c r="AS634" s="353">
        <f t="shared" si="296"/>
        <v>10</v>
      </c>
      <c r="AT634" s="353">
        <f t="shared" si="297"/>
        <v>17</v>
      </c>
      <c r="AU634" s="353">
        <f t="shared" si="298"/>
        <v>27</v>
      </c>
      <c r="AV634" s="353">
        <f t="shared" si="299"/>
        <v>0</v>
      </c>
      <c r="AW634" s="355">
        <f t="shared" si="300"/>
        <v>47</v>
      </c>
    </row>
    <row r="635" spans="1:49" x14ac:dyDescent="0.55000000000000004">
      <c r="A635" s="349">
        <f t="shared" si="285"/>
        <v>7</v>
      </c>
      <c r="B635" s="349">
        <v>26</v>
      </c>
      <c r="C635" s="349">
        <f t="shared" si="302"/>
        <v>8640</v>
      </c>
      <c r="D635" s="349">
        <f t="shared" si="286"/>
        <v>776</v>
      </c>
      <c r="E635" s="350">
        <f t="shared" si="287"/>
        <v>0.53888888888888886</v>
      </c>
      <c r="F635" s="349" t="str">
        <f t="shared" si="288"/>
        <v>Pico</v>
      </c>
      <c r="G635" s="351">
        <v>12</v>
      </c>
      <c r="H635" s="352">
        <v>56</v>
      </c>
      <c r="I635" s="353" t="s">
        <v>101</v>
      </c>
      <c r="J635" s="354" t="str">
        <f t="shared" si="289"/>
        <v>Não</v>
      </c>
      <c r="K635" s="354" t="str">
        <f t="shared" si="301"/>
        <v>Região</v>
      </c>
      <c r="L635" s="354" t="str">
        <f t="shared" si="290"/>
        <v>Lençóis Paulista</v>
      </c>
      <c r="M635" s="354" t="s">
        <v>334</v>
      </c>
      <c r="N635" s="355" t="s">
        <v>3</v>
      </c>
      <c r="O635" s="355" t="s">
        <v>49</v>
      </c>
      <c r="P635" s="356">
        <f t="shared" si="303"/>
        <v>779</v>
      </c>
      <c r="Q635" s="357">
        <v>12</v>
      </c>
      <c r="R635" s="358">
        <v>59</v>
      </c>
      <c r="S635" s="356">
        <f t="shared" si="304"/>
        <v>779</v>
      </c>
      <c r="T635" s="357">
        <v>12</v>
      </c>
      <c r="U635" s="358">
        <v>59</v>
      </c>
      <c r="V635" s="356">
        <f t="shared" si="305"/>
        <v>796</v>
      </c>
      <c r="W635" s="357">
        <v>13</v>
      </c>
      <c r="X635" s="358">
        <v>16</v>
      </c>
      <c r="Y635" s="356">
        <f t="shared" si="306"/>
        <v>800</v>
      </c>
      <c r="Z635" s="357">
        <v>13</v>
      </c>
      <c r="AA635" s="358">
        <v>20</v>
      </c>
      <c r="AB635" s="356">
        <f t="shared" si="307"/>
        <v>815</v>
      </c>
      <c r="AC635" s="357">
        <v>13</v>
      </c>
      <c r="AD635" s="358">
        <v>35</v>
      </c>
      <c r="AE635" s="356">
        <f t="shared" si="308"/>
        <v>815</v>
      </c>
      <c r="AF635" s="357">
        <v>13</v>
      </c>
      <c r="AG635" s="358">
        <v>35</v>
      </c>
      <c r="AH635" s="353">
        <f t="shared" si="291"/>
        <v>9416</v>
      </c>
      <c r="AI635" s="353">
        <f t="shared" si="279"/>
        <v>9419</v>
      </c>
      <c r="AJ635" s="353">
        <f t="shared" si="280"/>
        <v>9419</v>
      </c>
      <c r="AK635" s="353">
        <f t="shared" si="281"/>
        <v>9436</v>
      </c>
      <c r="AL635" s="353">
        <f t="shared" si="282"/>
        <v>9440</v>
      </c>
      <c r="AM635" s="353">
        <f t="shared" si="283"/>
        <v>9455</v>
      </c>
      <c r="AN635" s="355">
        <f t="shared" si="284"/>
        <v>9455</v>
      </c>
      <c r="AO635" s="353">
        <f t="shared" si="292"/>
        <v>1</v>
      </c>
      <c r="AP635" s="353">
        <f t="shared" si="293"/>
        <v>3</v>
      </c>
      <c r="AQ635" s="353">
        <f t="shared" si="294"/>
        <v>0</v>
      </c>
      <c r="AR635" s="353">
        <f t="shared" si="295"/>
        <v>17</v>
      </c>
      <c r="AS635" s="353">
        <f t="shared" si="296"/>
        <v>4</v>
      </c>
      <c r="AT635" s="353">
        <f t="shared" si="297"/>
        <v>15</v>
      </c>
      <c r="AU635" s="353">
        <f t="shared" si="298"/>
        <v>19</v>
      </c>
      <c r="AV635" s="353">
        <f t="shared" si="299"/>
        <v>0</v>
      </c>
      <c r="AW635" s="355">
        <f t="shared" si="300"/>
        <v>39</v>
      </c>
    </row>
    <row r="636" spans="1:49" x14ac:dyDescent="0.55000000000000004">
      <c r="A636" s="349">
        <f t="shared" si="285"/>
        <v>7</v>
      </c>
      <c r="B636" s="349">
        <v>26</v>
      </c>
      <c r="C636" s="349">
        <f t="shared" si="302"/>
        <v>8640</v>
      </c>
      <c r="D636" s="349">
        <f t="shared" si="286"/>
        <v>785</v>
      </c>
      <c r="E636" s="350">
        <f t="shared" si="287"/>
        <v>0.54513888888888895</v>
      </c>
      <c r="F636" s="349" t="str">
        <f t="shared" si="288"/>
        <v>Pico</v>
      </c>
      <c r="G636" s="351">
        <v>13</v>
      </c>
      <c r="H636" s="352">
        <v>5</v>
      </c>
      <c r="I636" s="353" t="s">
        <v>51</v>
      </c>
      <c r="J636" s="354" t="str">
        <f t="shared" si="289"/>
        <v>Não</v>
      </c>
      <c r="K636" s="354" t="str">
        <f t="shared" si="301"/>
        <v>Região</v>
      </c>
      <c r="L636" s="354" t="str">
        <f t="shared" si="290"/>
        <v>Pirajui</v>
      </c>
      <c r="M636" s="354" t="s">
        <v>335</v>
      </c>
      <c r="N636" s="355" t="s">
        <v>17</v>
      </c>
      <c r="O636" s="355" t="s">
        <v>52</v>
      </c>
      <c r="P636" s="356">
        <f t="shared" si="303"/>
        <v>797</v>
      </c>
      <c r="Q636" s="357">
        <v>13</v>
      </c>
      <c r="R636" s="358">
        <v>17</v>
      </c>
      <c r="S636" s="356">
        <f t="shared" si="304"/>
        <v>797</v>
      </c>
      <c r="T636" s="357">
        <v>13</v>
      </c>
      <c r="U636" s="358">
        <v>17</v>
      </c>
      <c r="V636" s="356">
        <f t="shared" si="305"/>
        <v>838</v>
      </c>
      <c r="W636" s="357">
        <v>13</v>
      </c>
      <c r="X636" s="358">
        <v>58</v>
      </c>
      <c r="Y636" s="356">
        <f t="shared" si="306"/>
        <v>838</v>
      </c>
      <c r="Z636" s="357">
        <v>13</v>
      </c>
      <c r="AA636" s="358">
        <v>58</v>
      </c>
      <c r="AB636" s="356">
        <f t="shared" si="307"/>
        <v>838</v>
      </c>
      <c r="AC636" s="357">
        <v>13</v>
      </c>
      <c r="AD636" s="358">
        <v>58</v>
      </c>
      <c r="AE636" s="356">
        <f t="shared" si="308"/>
        <v>838</v>
      </c>
      <c r="AF636" s="357">
        <v>13</v>
      </c>
      <c r="AG636" s="358">
        <v>58</v>
      </c>
      <c r="AH636" s="353">
        <f t="shared" si="291"/>
        <v>9425</v>
      </c>
      <c r="AI636" s="353">
        <f t="shared" si="279"/>
        <v>9437</v>
      </c>
      <c r="AJ636" s="353">
        <f t="shared" si="280"/>
        <v>9437</v>
      </c>
      <c r="AK636" s="353">
        <f t="shared" si="281"/>
        <v>9478</v>
      </c>
      <c r="AL636" s="353">
        <f t="shared" si="282"/>
        <v>9478</v>
      </c>
      <c r="AM636" s="353">
        <f t="shared" si="283"/>
        <v>9478</v>
      </c>
      <c r="AN636" s="355">
        <f t="shared" si="284"/>
        <v>9478</v>
      </c>
      <c r="AO636" s="353">
        <f t="shared" si="292"/>
        <v>1</v>
      </c>
      <c r="AP636" s="353">
        <f t="shared" si="293"/>
        <v>12</v>
      </c>
      <c r="AQ636" s="353">
        <f t="shared" si="294"/>
        <v>0</v>
      </c>
      <c r="AR636" s="353">
        <f t="shared" si="295"/>
        <v>41</v>
      </c>
      <c r="AS636" s="353">
        <f t="shared" si="296"/>
        <v>0</v>
      </c>
      <c r="AT636" s="353">
        <f t="shared" si="297"/>
        <v>0</v>
      </c>
      <c r="AU636" s="353">
        <f t="shared" si="298"/>
        <v>0</v>
      </c>
      <c r="AV636" s="353">
        <f t="shared" si="299"/>
        <v>0</v>
      </c>
      <c r="AW636" s="355">
        <f t="shared" si="300"/>
        <v>53</v>
      </c>
    </row>
    <row r="637" spans="1:49" x14ac:dyDescent="0.55000000000000004">
      <c r="A637" s="349">
        <f t="shared" si="285"/>
        <v>7</v>
      </c>
      <c r="B637" s="349">
        <v>26</v>
      </c>
      <c r="C637" s="349">
        <f t="shared" si="302"/>
        <v>8640</v>
      </c>
      <c r="D637" s="349">
        <f t="shared" si="286"/>
        <v>802</v>
      </c>
      <c r="E637" s="350">
        <f t="shared" si="287"/>
        <v>0.55694444444444446</v>
      </c>
      <c r="F637" s="349" t="str">
        <f t="shared" si="288"/>
        <v>Pico</v>
      </c>
      <c r="G637" s="351">
        <v>13</v>
      </c>
      <c r="H637" s="352">
        <v>22</v>
      </c>
      <c r="I637" s="353" t="s">
        <v>97</v>
      </c>
      <c r="J637" s="354" t="str">
        <f t="shared" si="289"/>
        <v>Não</v>
      </c>
      <c r="K637" s="354" t="str">
        <f t="shared" si="301"/>
        <v>Bauru</v>
      </c>
      <c r="L637" s="354" t="str">
        <f t="shared" si="290"/>
        <v>Bauru</v>
      </c>
      <c r="M637" s="354" t="s">
        <v>329</v>
      </c>
      <c r="N637" s="355" t="s">
        <v>3</v>
      </c>
      <c r="O637" s="355" t="s">
        <v>14</v>
      </c>
      <c r="P637" s="356">
        <f t="shared" si="303"/>
        <v>809</v>
      </c>
      <c r="Q637" s="357">
        <v>13</v>
      </c>
      <c r="R637" s="358">
        <v>29</v>
      </c>
      <c r="S637" s="356">
        <f t="shared" si="304"/>
        <v>811</v>
      </c>
      <c r="T637" s="357">
        <v>13</v>
      </c>
      <c r="U637" s="358">
        <v>31</v>
      </c>
      <c r="V637" s="356">
        <f t="shared" si="305"/>
        <v>819</v>
      </c>
      <c r="W637" s="357">
        <v>13</v>
      </c>
      <c r="X637" s="358">
        <v>39</v>
      </c>
      <c r="Y637" s="356">
        <f t="shared" si="306"/>
        <v>839</v>
      </c>
      <c r="Z637" s="357">
        <v>13</v>
      </c>
      <c r="AA637" s="358">
        <v>59</v>
      </c>
      <c r="AB637" s="356">
        <f t="shared" si="307"/>
        <v>845</v>
      </c>
      <c r="AC637" s="357">
        <v>14</v>
      </c>
      <c r="AD637" s="358">
        <v>5</v>
      </c>
      <c r="AE637" s="356">
        <f t="shared" si="308"/>
        <v>875</v>
      </c>
      <c r="AF637" s="357">
        <v>14</v>
      </c>
      <c r="AG637" s="358">
        <v>35</v>
      </c>
      <c r="AH637" s="353">
        <f t="shared" si="291"/>
        <v>9442</v>
      </c>
      <c r="AI637" s="353">
        <f t="shared" si="279"/>
        <v>9449</v>
      </c>
      <c r="AJ637" s="353">
        <f t="shared" si="280"/>
        <v>9451</v>
      </c>
      <c r="AK637" s="353">
        <f t="shared" si="281"/>
        <v>9459</v>
      </c>
      <c r="AL637" s="353">
        <f t="shared" si="282"/>
        <v>9479</v>
      </c>
      <c r="AM637" s="353">
        <f t="shared" si="283"/>
        <v>9485</v>
      </c>
      <c r="AN637" s="355">
        <f t="shared" si="284"/>
        <v>9515</v>
      </c>
      <c r="AO637" s="353">
        <f t="shared" si="292"/>
        <v>1</v>
      </c>
      <c r="AP637" s="353">
        <f t="shared" si="293"/>
        <v>7</v>
      </c>
      <c r="AQ637" s="353">
        <f t="shared" si="294"/>
        <v>2</v>
      </c>
      <c r="AR637" s="353">
        <f t="shared" si="295"/>
        <v>8</v>
      </c>
      <c r="AS637" s="353">
        <f t="shared" si="296"/>
        <v>20</v>
      </c>
      <c r="AT637" s="353">
        <f t="shared" si="297"/>
        <v>6</v>
      </c>
      <c r="AU637" s="353">
        <f t="shared" si="298"/>
        <v>26</v>
      </c>
      <c r="AV637" s="353">
        <f t="shared" si="299"/>
        <v>30</v>
      </c>
      <c r="AW637" s="355">
        <f t="shared" si="300"/>
        <v>73</v>
      </c>
    </row>
    <row r="638" spans="1:49" x14ac:dyDescent="0.55000000000000004">
      <c r="A638" s="349">
        <f t="shared" si="285"/>
        <v>7</v>
      </c>
      <c r="B638" s="349">
        <v>26</v>
      </c>
      <c r="C638" s="349">
        <f t="shared" si="302"/>
        <v>8640</v>
      </c>
      <c r="D638" s="349">
        <f t="shared" si="286"/>
        <v>807</v>
      </c>
      <c r="E638" s="350">
        <f t="shared" si="287"/>
        <v>0.56041666666666667</v>
      </c>
      <c r="F638" s="349" t="str">
        <f t="shared" si="288"/>
        <v>Pico</v>
      </c>
      <c r="G638" s="351">
        <v>13</v>
      </c>
      <c r="H638" s="352">
        <v>27</v>
      </c>
      <c r="I638" s="353" t="s">
        <v>118</v>
      </c>
      <c r="J638" s="354" t="str">
        <f t="shared" si="289"/>
        <v>Não</v>
      </c>
      <c r="K638" s="354" t="str">
        <f t="shared" si="301"/>
        <v>Bauru</v>
      </c>
      <c r="L638" s="354" t="str">
        <f t="shared" si="290"/>
        <v>Bauru</v>
      </c>
      <c r="M638" s="354" t="s">
        <v>333</v>
      </c>
      <c r="N638" s="355" t="s">
        <v>17</v>
      </c>
      <c r="O638" s="355" t="s">
        <v>182</v>
      </c>
      <c r="P638" s="356">
        <f t="shared" si="303"/>
        <v>816</v>
      </c>
      <c r="Q638" s="357">
        <v>13</v>
      </c>
      <c r="R638" s="358">
        <v>36</v>
      </c>
      <c r="S638" s="356">
        <f t="shared" si="304"/>
        <v>816</v>
      </c>
      <c r="T638" s="357">
        <v>13</v>
      </c>
      <c r="U638" s="358">
        <v>36</v>
      </c>
      <c r="V638" s="356">
        <f t="shared" si="305"/>
        <v>831</v>
      </c>
      <c r="W638" s="357">
        <v>13</v>
      </c>
      <c r="X638" s="358">
        <v>51</v>
      </c>
      <c r="Y638" s="356">
        <f t="shared" si="306"/>
        <v>847</v>
      </c>
      <c r="Z638" s="357">
        <v>14</v>
      </c>
      <c r="AA638" s="358">
        <v>7</v>
      </c>
      <c r="AB638" s="356">
        <f t="shared" si="307"/>
        <v>866</v>
      </c>
      <c r="AC638" s="357">
        <v>14</v>
      </c>
      <c r="AD638" s="358">
        <v>26</v>
      </c>
      <c r="AE638" s="356">
        <f t="shared" si="308"/>
        <v>888</v>
      </c>
      <c r="AF638" s="357">
        <v>14</v>
      </c>
      <c r="AG638" s="358">
        <v>48</v>
      </c>
      <c r="AH638" s="353">
        <f t="shared" si="291"/>
        <v>9447</v>
      </c>
      <c r="AI638" s="353">
        <f t="shared" si="279"/>
        <v>9456</v>
      </c>
      <c r="AJ638" s="353">
        <f t="shared" si="280"/>
        <v>9456</v>
      </c>
      <c r="AK638" s="353">
        <f t="shared" si="281"/>
        <v>9471</v>
      </c>
      <c r="AL638" s="353">
        <f t="shared" si="282"/>
        <v>9487</v>
      </c>
      <c r="AM638" s="353">
        <f t="shared" si="283"/>
        <v>9506</v>
      </c>
      <c r="AN638" s="355">
        <f t="shared" si="284"/>
        <v>9528</v>
      </c>
      <c r="AO638" s="353">
        <f t="shared" si="292"/>
        <v>1</v>
      </c>
      <c r="AP638" s="353">
        <f t="shared" si="293"/>
        <v>9</v>
      </c>
      <c r="AQ638" s="353">
        <f t="shared" si="294"/>
        <v>0</v>
      </c>
      <c r="AR638" s="353">
        <f t="shared" si="295"/>
        <v>15</v>
      </c>
      <c r="AS638" s="353">
        <f t="shared" si="296"/>
        <v>16</v>
      </c>
      <c r="AT638" s="353">
        <f t="shared" si="297"/>
        <v>19</v>
      </c>
      <c r="AU638" s="353">
        <f t="shared" si="298"/>
        <v>35</v>
      </c>
      <c r="AV638" s="353">
        <f t="shared" si="299"/>
        <v>22</v>
      </c>
      <c r="AW638" s="355">
        <f t="shared" si="300"/>
        <v>81</v>
      </c>
    </row>
    <row r="639" spans="1:49" x14ac:dyDescent="0.55000000000000004">
      <c r="A639" s="349">
        <f t="shared" si="285"/>
        <v>7</v>
      </c>
      <c r="B639" s="349">
        <v>26</v>
      </c>
      <c r="C639" s="349">
        <f t="shared" si="302"/>
        <v>8640</v>
      </c>
      <c r="D639" s="349">
        <f t="shared" si="286"/>
        <v>812</v>
      </c>
      <c r="E639" s="350">
        <f t="shared" si="287"/>
        <v>0.56388888888888888</v>
      </c>
      <c r="F639" s="349" t="str">
        <f t="shared" si="288"/>
        <v>Pico</v>
      </c>
      <c r="G639" s="351">
        <v>13</v>
      </c>
      <c r="H639" s="352">
        <v>32</v>
      </c>
      <c r="I639" s="353" t="s">
        <v>47</v>
      </c>
      <c r="J639" s="354" t="str">
        <f t="shared" si="289"/>
        <v>Não</v>
      </c>
      <c r="K639" s="354" t="str">
        <f t="shared" si="301"/>
        <v>Bauru</v>
      </c>
      <c r="L639" s="354" t="str">
        <f t="shared" si="290"/>
        <v>Bauru</v>
      </c>
      <c r="M639" s="354" t="s">
        <v>329</v>
      </c>
      <c r="N639" s="355" t="s">
        <v>3</v>
      </c>
      <c r="O639" s="355" t="s">
        <v>14</v>
      </c>
      <c r="P639" s="356">
        <f t="shared" si="303"/>
        <v>875</v>
      </c>
      <c r="Q639" s="357">
        <v>14</v>
      </c>
      <c r="R639" s="358">
        <v>35</v>
      </c>
      <c r="S639" s="356">
        <f t="shared" si="304"/>
        <v>875</v>
      </c>
      <c r="T639" s="357">
        <v>14</v>
      </c>
      <c r="U639" s="358">
        <v>35</v>
      </c>
      <c r="V639" s="356">
        <f t="shared" si="305"/>
        <v>896</v>
      </c>
      <c r="W639" s="357">
        <v>14</v>
      </c>
      <c r="X639" s="358">
        <v>56</v>
      </c>
      <c r="Y639" s="356">
        <f t="shared" si="306"/>
        <v>896</v>
      </c>
      <c r="Z639" s="357">
        <v>14</v>
      </c>
      <c r="AA639" s="358">
        <v>56</v>
      </c>
      <c r="AB639" s="356">
        <f t="shared" si="307"/>
        <v>908</v>
      </c>
      <c r="AC639" s="357">
        <v>15</v>
      </c>
      <c r="AD639" s="358">
        <v>8</v>
      </c>
      <c r="AE639" s="356">
        <f t="shared" si="308"/>
        <v>923</v>
      </c>
      <c r="AF639" s="357">
        <v>15</v>
      </c>
      <c r="AG639" s="358">
        <v>23</v>
      </c>
      <c r="AH639" s="353">
        <f t="shared" si="291"/>
        <v>9452</v>
      </c>
      <c r="AI639" s="353">
        <f t="shared" si="279"/>
        <v>9515</v>
      </c>
      <c r="AJ639" s="353">
        <f t="shared" si="280"/>
        <v>9515</v>
      </c>
      <c r="AK639" s="353">
        <f t="shared" si="281"/>
        <v>9536</v>
      </c>
      <c r="AL639" s="353">
        <f t="shared" si="282"/>
        <v>9536</v>
      </c>
      <c r="AM639" s="353">
        <f t="shared" si="283"/>
        <v>9548</v>
      </c>
      <c r="AN639" s="355">
        <f t="shared" si="284"/>
        <v>9563</v>
      </c>
      <c r="AO639" s="353">
        <f t="shared" si="292"/>
        <v>1</v>
      </c>
      <c r="AP639" s="353">
        <f t="shared" si="293"/>
        <v>63</v>
      </c>
      <c r="AQ639" s="353">
        <f t="shared" si="294"/>
        <v>0</v>
      </c>
      <c r="AR639" s="353">
        <f t="shared" si="295"/>
        <v>21</v>
      </c>
      <c r="AS639" s="353">
        <f t="shared" si="296"/>
        <v>0</v>
      </c>
      <c r="AT639" s="353">
        <f t="shared" si="297"/>
        <v>12</v>
      </c>
      <c r="AU639" s="353">
        <f t="shared" si="298"/>
        <v>12</v>
      </c>
      <c r="AV639" s="353">
        <f t="shared" si="299"/>
        <v>15</v>
      </c>
      <c r="AW639" s="355">
        <f t="shared" si="300"/>
        <v>111</v>
      </c>
    </row>
    <row r="640" spans="1:49" x14ac:dyDescent="0.55000000000000004">
      <c r="A640" s="349">
        <f t="shared" si="285"/>
        <v>7</v>
      </c>
      <c r="B640" s="349">
        <v>26</v>
      </c>
      <c r="C640" s="349">
        <f t="shared" si="302"/>
        <v>8640</v>
      </c>
      <c r="D640" s="349">
        <f t="shared" si="286"/>
        <v>813</v>
      </c>
      <c r="E640" s="350">
        <f t="shared" si="287"/>
        <v>0.56458333333333333</v>
      </c>
      <c r="F640" s="349" t="str">
        <f t="shared" si="288"/>
        <v>Pico</v>
      </c>
      <c r="G640" s="351">
        <v>13</v>
      </c>
      <c r="H640" s="352">
        <v>33</v>
      </c>
      <c r="I640" s="353" t="s">
        <v>47</v>
      </c>
      <c r="J640" s="354" t="str">
        <f t="shared" si="289"/>
        <v>Não</v>
      </c>
      <c r="K640" s="354" t="str">
        <f t="shared" si="301"/>
        <v>Bauru</v>
      </c>
      <c r="L640" s="354" t="str">
        <f t="shared" si="290"/>
        <v>Bauru</v>
      </c>
      <c r="M640" s="354" t="s">
        <v>329</v>
      </c>
      <c r="N640" s="355" t="s">
        <v>17</v>
      </c>
      <c r="O640" s="355" t="s">
        <v>12</v>
      </c>
      <c r="P640" s="356">
        <f t="shared" si="303"/>
        <v>857</v>
      </c>
      <c r="Q640" s="357">
        <v>14</v>
      </c>
      <c r="R640" s="358">
        <v>17</v>
      </c>
      <c r="S640" s="356">
        <f t="shared" si="304"/>
        <v>857</v>
      </c>
      <c r="T640" s="357">
        <v>14</v>
      </c>
      <c r="U640" s="358">
        <v>17</v>
      </c>
      <c r="V640" s="356">
        <f t="shared" si="305"/>
        <v>857</v>
      </c>
      <c r="W640" s="357">
        <v>14</v>
      </c>
      <c r="X640" s="358">
        <v>17</v>
      </c>
      <c r="Y640" s="356">
        <f t="shared" si="306"/>
        <v>858</v>
      </c>
      <c r="Z640" s="357">
        <v>14</v>
      </c>
      <c r="AA640" s="358">
        <v>18</v>
      </c>
      <c r="AB640" s="356">
        <f t="shared" si="307"/>
        <v>885</v>
      </c>
      <c r="AC640" s="357">
        <v>14</v>
      </c>
      <c r="AD640" s="358">
        <v>45</v>
      </c>
      <c r="AE640" s="356">
        <f t="shared" si="308"/>
        <v>900</v>
      </c>
      <c r="AF640" s="357">
        <v>15</v>
      </c>
      <c r="AG640" s="358">
        <v>0</v>
      </c>
      <c r="AH640" s="353">
        <f t="shared" si="291"/>
        <v>9453</v>
      </c>
      <c r="AI640" s="353">
        <f t="shared" si="279"/>
        <v>9497</v>
      </c>
      <c r="AJ640" s="353">
        <f t="shared" si="280"/>
        <v>9497</v>
      </c>
      <c r="AK640" s="353">
        <f t="shared" si="281"/>
        <v>9497</v>
      </c>
      <c r="AL640" s="353">
        <f t="shared" si="282"/>
        <v>9498</v>
      </c>
      <c r="AM640" s="353">
        <f t="shared" si="283"/>
        <v>9525</v>
      </c>
      <c r="AN640" s="355">
        <f t="shared" si="284"/>
        <v>9540</v>
      </c>
      <c r="AO640" s="353">
        <f t="shared" si="292"/>
        <v>1</v>
      </c>
      <c r="AP640" s="353">
        <f t="shared" si="293"/>
        <v>44</v>
      </c>
      <c r="AQ640" s="353">
        <f t="shared" si="294"/>
        <v>0</v>
      </c>
      <c r="AR640" s="353">
        <f t="shared" si="295"/>
        <v>0</v>
      </c>
      <c r="AS640" s="353">
        <f t="shared" si="296"/>
        <v>1</v>
      </c>
      <c r="AT640" s="353">
        <f t="shared" si="297"/>
        <v>27</v>
      </c>
      <c r="AU640" s="353">
        <f t="shared" si="298"/>
        <v>28</v>
      </c>
      <c r="AV640" s="353">
        <f t="shared" si="299"/>
        <v>15</v>
      </c>
      <c r="AW640" s="355">
        <f t="shared" si="300"/>
        <v>87</v>
      </c>
    </row>
    <row r="641" spans="1:49" x14ac:dyDescent="0.55000000000000004">
      <c r="A641" s="349">
        <f t="shared" si="285"/>
        <v>7</v>
      </c>
      <c r="B641" s="349">
        <v>26</v>
      </c>
      <c r="C641" s="349">
        <f t="shared" si="302"/>
        <v>8640</v>
      </c>
      <c r="D641" s="349">
        <f t="shared" si="286"/>
        <v>848</v>
      </c>
      <c r="E641" s="350">
        <f t="shared" si="287"/>
        <v>0.58888888888888891</v>
      </c>
      <c r="F641" s="349" t="str">
        <f t="shared" si="288"/>
        <v>Pico</v>
      </c>
      <c r="G641" s="351">
        <v>14</v>
      </c>
      <c r="H641" s="352">
        <v>8</v>
      </c>
      <c r="I641" s="353" t="s">
        <v>143</v>
      </c>
      <c r="J641" s="354" t="str">
        <f t="shared" si="289"/>
        <v>Não</v>
      </c>
      <c r="K641" s="354" t="str">
        <f t="shared" si="301"/>
        <v>Bauru</v>
      </c>
      <c r="L641" s="354" t="str">
        <f t="shared" si="290"/>
        <v>Bauru</v>
      </c>
      <c r="M641" s="354" t="s">
        <v>326</v>
      </c>
      <c r="N641" s="355" t="s">
        <v>17</v>
      </c>
      <c r="O641" s="355" t="s">
        <v>7</v>
      </c>
      <c r="P641" s="356">
        <f t="shared" si="303"/>
        <v>854</v>
      </c>
      <c r="Q641" s="357">
        <v>14</v>
      </c>
      <c r="R641" s="358">
        <v>14</v>
      </c>
      <c r="S641" s="356">
        <f t="shared" si="304"/>
        <v>854</v>
      </c>
      <c r="T641" s="357">
        <v>14</v>
      </c>
      <c r="U641" s="358">
        <v>14</v>
      </c>
      <c r="V641" s="356">
        <f t="shared" si="305"/>
        <v>861</v>
      </c>
      <c r="W641" s="357">
        <v>14</v>
      </c>
      <c r="X641" s="358">
        <v>21</v>
      </c>
      <c r="Y641" s="356">
        <f t="shared" si="306"/>
        <v>890</v>
      </c>
      <c r="Z641" s="357">
        <v>14</v>
      </c>
      <c r="AA641" s="358">
        <v>50</v>
      </c>
      <c r="AB641" s="356">
        <f t="shared" si="307"/>
        <v>0</v>
      </c>
      <c r="AC641" s="357"/>
      <c r="AD641" s="358"/>
      <c r="AE641" s="356">
        <f t="shared" si="308"/>
        <v>0</v>
      </c>
      <c r="AF641" s="357"/>
      <c r="AG641" s="358"/>
      <c r="AH641" s="353">
        <f t="shared" si="291"/>
        <v>9488</v>
      </c>
      <c r="AI641" s="353">
        <f t="shared" si="279"/>
        <v>9494</v>
      </c>
      <c r="AJ641" s="353">
        <f t="shared" si="280"/>
        <v>9494</v>
      </c>
      <c r="AK641" s="353">
        <f t="shared" si="281"/>
        <v>9501</v>
      </c>
      <c r="AL641" s="353">
        <f t="shared" si="282"/>
        <v>9530</v>
      </c>
      <c r="AM641" s="353">
        <f t="shared" si="283"/>
        <v>8640</v>
      </c>
      <c r="AN641" s="355">
        <f t="shared" si="284"/>
        <v>8640</v>
      </c>
      <c r="AO641" s="353">
        <f t="shared" si="292"/>
        <v>1</v>
      </c>
      <c r="AP641" s="353">
        <f t="shared" si="293"/>
        <v>6</v>
      </c>
      <c r="AQ641" s="353">
        <f t="shared" si="294"/>
        <v>0</v>
      </c>
      <c r="AR641" s="353">
        <f t="shared" si="295"/>
        <v>7</v>
      </c>
      <c r="AS641" s="353">
        <f t="shared" si="296"/>
        <v>29</v>
      </c>
      <c r="AT641" s="353">
        <f t="shared" si="297"/>
        <v>-890</v>
      </c>
      <c r="AU641" s="353">
        <f t="shared" si="298"/>
        <v>-861</v>
      </c>
      <c r="AV641" s="353">
        <f t="shared" si="299"/>
        <v>0</v>
      </c>
      <c r="AW641" s="355">
        <f t="shared" si="300"/>
        <v>-848</v>
      </c>
    </row>
    <row r="642" spans="1:49" x14ac:dyDescent="0.55000000000000004">
      <c r="A642" s="349">
        <f t="shared" si="285"/>
        <v>7</v>
      </c>
      <c r="B642" s="349">
        <v>26</v>
      </c>
      <c r="C642" s="349">
        <f t="shared" si="302"/>
        <v>8640</v>
      </c>
      <c r="D642" s="349">
        <f t="shared" si="286"/>
        <v>849</v>
      </c>
      <c r="E642" s="350">
        <f t="shared" si="287"/>
        <v>0.58958333333333335</v>
      </c>
      <c r="F642" s="349" t="str">
        <f t="shared" si="288"/>
        <v>Pico</v>
      </c>
      <c r="G642" s="351">
        <v>14</v>
      </c>
      <c r="H642" s="352">
        <v>9</v>
      </c>
      <c r="I642" s="353" t="s">
        <v>101</v>
      </c>
      <c r="J642" s="354" t="str">
        <f t="shared" si="289"/>
        <v>Não</v>
      </c>
      <c r="K642" s="354" t="str">
        <f t="shared" si="301"/>
        <v>Região</v>
      </c>
      <c r="L642" s="354" t="str">
        <f t="shared" si="290"/>
        <v>Lençóis Paulista</v>
      </c>
      <c r="M642" s="354" t="s">
        <v>334</v>
      </c>
      <c r="N642" s="355" t="s">
        <v>17</v>
      </c>
      <c r="O642" s="355" t="s">
        <v>49</v>
      </c>
      <c r="P642" s="356">
        <f t="shared" si="303"/>
        <v>855</v>
      </c>
      <c r="Q642" s="357">
        <v>14</v>
      </c>
      <c r="R642" s="358">
        <v>15</v>
      </c>
      <c r="S642" s="356">
        <f t="shared" si="304"/>
        <v>855</v>
      </c>
      <c r="T642" s="357">
        <v>14</v>
      </c>
      <c r="U642" s="358">
        <v>15</v>
      </c>
      <c r="V642" s="356">
        <f t="shared" si="305"/>
        <v>879</v>
      </c>
      <c r="W642" s="357">
        <v>14</v>
      </c>
      <c r="X642" s="358">
        <v>39</v>
      </c>
      <c r="Y642" s="356">
        <f t="shared" si="306"/>
        <v>907</v>
      </c>
      <c r="Z642" s="357">
        <v>15</v>
      </c>
      <c r="AA642" s="358">
        <v>7</v>
      </c>
      <c r="AB642" s="356">
        <f t="shared" si="307"/>
        <v>907</v>
      </c>
      <c r="AC642" s="357">
        <v>15</v>
      </c>
      <c r="AD642" s="358">
        <v>7</v>
      </c>
      <c r="AE642" s="356">
        <f t="shared" si="308"/>
        <v>907</v>
      </c>
      <c r="AF642" s="357">
        <v>15</v>
      </c>
      <c r="AG642" s="358">
        <v>7</v>
      </c>
      <c r="AH642" s="353">
        <f t="shared" si="291"/>
        <v>9489</v>
      </c>
      <c r="AI642" s="353">
        <f t="shared" si="279"/>
        <v>9495</v>
      </c>
      <c r="AJ642" s="353">
        <f t="shared" si="280"/>
        <v>9495</v>
      </c>
      <c r="AK642" s="353">
        <f t="shared" si="281"/>
        <v>9519</v>
      </c>
      <c r="AL642" s="353">
        <f t="shared" si="282"/>
        <v>9547</v>
      </c>
      <c r="AM642" s="353">
        <f t="shared" si="283"/>
        <v>9547</v>
      </c>
      <c r="AN642" s="355">
        <f t="shared" si="284"/>
        <v>9547</v>
      </c>
      <c r="AO642" s="353">
        <f t="shared" si="292"/>
        <v>1</v>
      </c>
      <c r="AP642" s="353">
        <f t="shared" si="293"/>
        <v>6</v>
      </c>
      <c r="AQ642" s="353">
        <f t="shared" si="294"/>
        <v>0</v>
      </c>
      <c r="AR642" s="353">
        <f t="shared" si="295"/>
        <v>24</v>
      </c>
      <c r="AS642" s="353">
        <f t="shared" si="296"/>
        <v>28</v>
      </c>
      <c r="AT642" s="353">
        <f t="shared" si="297"/>
        <v>0</v>
      </c>
      <c r="AU642" s="353">
        <f t="shared" si="298"/>
        <v>28</v>
      </c>
      <c r="AV642" s="353">
        <f t="shared" si="299"/>
        <v>0</v>
      </c>
      <c r="AW642" s="355">
        <f t="shared" si="300"/>
        <v>58</v>
      </c>
    </row>
    <row r="643" spans="1:49" x14ac:dyDescent="0.55000000000000004">
      <c r="A643" s="349">
        <f t="shared" si="285"/>
        <v>7</v>
      </c>
      <c r="B643" s="349">
        <v>26</v>
      </c>
      <c r="C643" s="349">
        <f t="shared" si="302"/>
        <v>8640</v>
      </c>
      <c r="D643" s="349">
        <f t="shared" si="286"/>
        <v>849</v>
      </c>
      <c r="E643" s="350">
        <f t="shared" si="287"/>
        <v>0.58958333333333335</v>
      </c>
      <c r="F643" s="349" t="str">
        <f t="shared" si="288"/>
        <v>Pico</v>
      </c>
      <c r="G643" s="351">
        <v>14</v>
      </c>
      <c r="H643" s="352">
        <v>9</v>
      </c>
      <c r="I643" s="353" t="s">
        <v>257</v>
      </c>
      <c r="J643" s="354" t="str">
        <f t="shared" si="289"/>
        <v>Não</v>
      </c>
      <c r="K643" s="354" t="str">
        <f t="shared" si="301"/>
        <v>Bauru</v>
      </c>
      <c r="L643" s="354" t="str">
        <f t="shared" si="290"/>
        <v>Bauru</v>
      </c>
      <c r="M643" s="354" t="s">
        <v>328</v>
      </c>
      <c r="N643" s="355" t="s">
        <v>3</v>
      </c>
      <c r="O643" s="355" t="s">
        <v>36</v>
      </c>
      <c r="P643" s="356">
        <f t="shared" si="303"/>
        <v>893</v>
      </c>
      <c r="Q643" s="357">
        <v>14</v>
      </c>
      <c r="R643" s="358">
        <v>53</v>
      </c>
      <c r="S643" s="356">
        <f t="shared" si="304"/>
        <v>893</v>
      </c>
      <c r="T643" s="357">
        <v>14</v>
      </c>
      <c r="U643" s="358">
        <v>53</v>
      </c>
      <c r="V643" s="356">
        <f t="shared" si="305"/>
        <v>895</v>
      </c>
      <c r="W643" s="357">
        <v>14</v>
      </c>
      <c r="X643" s="358">
        <v>55</v>
      </c>
      <c r="Y643" s="356">
        <f t="shared" si="306"/>
        <v>907</v>
      </c>
      <c r="Z643" s="357">
        <v>15</v>
      </c>
      <c r="AA643" s="358">
        <v>7</v>
      </c>
      <c r="AB643" s="356">
        <f t="shared" si="307"/>
        <v>923</v>
      </c>
      <c r="AC643" s="357">
        <v>15</v>
      </c>
      <c r="AD643" s="358">
        <v>23</v>
      </c>
      <c r="AE643" s="356">
        <f t="shared" si="308"/>
        <v>937</v>
      </c>
      <c r="AF643" s="357">
        <v>15</v>
      </c>
      <c r="AG643" s="358">
        <v>37</v>
      </c>
      <c r="AH643" s="353">
        <f t="shared" si="291"/>
        <v>9489</v>
      </c>
      <c r="AI643" s="353">
        <f t="shared" si="279"/>
        <v>9533</v>
      </c>
      <c r="AJ643" s="353">
        <f t="shared" si="280"/>
        <v>9533</v>
      </c>
      <c r="AK643" s="353">
        <f t="shared" si="281"/>
        <v>9535</v>
      </c>
      <c r="AL643" s="353">
        <f t="shared" si="282"/>
        <v>9547</v>
      </c>
      <c r="AM643" s="353">
        <f t="shared" si="283"/>
        <v>9563</v>
      </c>
      <c r="AN643" s="355">
        <f t="shared" si="284"/>
        <v>9577</v>
      </c>
      <c r="AO643" s="353">
        <f t="shared" si="292"/>
        <v>1</v>
      </c>
      <c r="AP643" s="353">
        <f t="shared" si="293"/>
        <v>44</v>
      </c>
      <c r="AQ643" s="353">
        <f t="shared" si="294"/>
        <v>0</v>
      </c>
      <c r="AR643" s="353">
        <f t="shared" si="295"/>
        <v>2</v>
      </c>
      <c r="AS643" s="353">
        <f t="shared" si="296"/>
        <v>12</v>
      </c>
      <c r="AT643" s="353">
        <f t="shared" si="297"/>
        <v>16</v>
      </c>
      <c r="AU643" s="353">
        <f t="shared" si="298"/>
        <v>28</v>
      </c>
      <c r="AV643" s="353">
        <f t="shared" si="299"/>
        <v>14</v>
      </c>
      <c r="AW643" s="355">
        <f t="shared" si="300"/>
        <v>88</v>
      </c>
    </row>
    <row r="644" spans="1:49" x14ac:dyDescent="0.55000000000000004">
      <c r="A644" s="349">
        <f t="shared" si="285"/>
        <v>7</v>
      </c>
      <c r="B644" s="349">
        <v>26</v>
      </c>
      <c r="C644" s="349">
        <f t="shared" si="302"/>
        <v>8640</v>
      </c>
      <c r="D644" s="349">
        <f t="shared" si="286"/>
        <v>852</v>
      </c>
      <c r="E644" s="350">
        <f t="shared" si="287"/>
        <v>0.59166666666666667</v>
      </c>
      <c r="F644" s="349" t="str">
        <f t="shared" si="288"/>
        <v>Pico</v>
      </c>
      <c r="G644" s="351">
        <v>14</v>
      </c>
      <c r="H644" s="352">
        <v>12</v>
      </c>
      <c r="I644" s="353" t="s">
        <v>6</v>
      </c>
      <c r="J644" s="354" t="str">
        <f t="shared" si="289"/>
        <v>Não</v>
      </c>
      <c r="K644" s="354" t="str">
        <f t="shared" si="301"/>
        <v>Bauru</v>
      </c>
      <c r="L644" s="354" t="str">
        <f t="shared" si="290"/>
        <v>Bauru</v>
      </c>
      <c r="M644" s="354" t="s">
        <v>328</v>
      </c>
      <c r="N644" s="355" t="s">
        <v>17</v>
      </c>
      <c r="O644" s="355" t="s">
        <v>53</v>
      </c>
      <c r="P644" s="356">
        <f t="shared" si="303"/>
        <v>856</v>
      </c>
      <c r="Q644" s="357">
        <v>14</v>
      </c>
      <c r="R644" s="358">
        <v>16</v>
      </c>
      <c r="S644" s="356">
        <f t="shared" si="304"/>
        <v>888</v>
      </c>
      <c r="T644" s="357">
        <v>14</v>
      </c>
      <c r="U644" s="358">
        <v>48</v>
      </c>
      <c r="V644" s="356">
        <f t="shared" si="305"/>
        <v>888</v>
      </c>
      <c r="W644" s="357">
        <v>14</v>
      </c>
      <c r="X644" s="358">
        <v>48</v>
      </c>
      <c r="Y644" s="356">
        <f t="shared" si="306"/>
        <v>888</v>
      </c>
      <c r="Z644" s="357">
        <v>14</v>
      </c>
      <c r="AA644" s="358">
        <v>48</v>
      </c>
      <c r="AB644" s="356">
        <f t="shared" si="307"/>
        <v>0</v>
      </c>
      <c r="AC644" s="357"/>
      <c r="AD644" s="358"/>
      <c r="AE644" s="356">
        <f t="shared" si="308"/>
        <v>0</v>
      </c>
      <c r="AF644" s="357"/>
      <c r="AG644" s="358"/>
      <c r="AH644" s="353">
        <f t="shared" si="291"/>
        <v>9492</v>
      </c>
      <c r="AI644" s="353">
        <f t="shared" ref="AI644:AI707" si="309">P644+C644</f>
        <v>9496</v>
      </c>
      <c r="AJ644" s="353">
        <f t="shared" ref="AJ644:AJ707" si="310">S644+C644</f>
        <v>9528</v>
      </c>
      <c r="AK644" s="353">
        <f t="shared" ref="AK644:AK707" si="311">V644+C644</f>
        <v>9528</v>
      </c>
      <c r="AL644" s="353">
        <f t="shared" ref="AL644:AL707" si="312">Y644+C644</f>
        <v>9528</v>
      </c>
      <c r="AM644" s="353">
        <f t="shared" ref="AM644:AM707" si="313">AB644+C644</f>
        <v>8640</v>
      </c>
      <c r="AN644" s="355">
        <f t="shared" ref="AN644:AN707" si="314">AE644+C644</f>
        <v>8640</v>
      </c>
      <c r="AO644" s="353">
        <f t="shared" si="292"/>
        <v>1</v>
      </c>
      <c r="AP644" s="353">
        <f t="shared" si="293"/>
        <v>4</v>
      </c>
      <c r="AQ644" s="353">
        <f t="shared" si="294"/>
        <v>32</v>
      </c>
      <c r="AR644" s="353">
        <f t="shared" si="295"/>
        <v>0</v>
      </c>
      <c r="AS644" s="353">
        <f t="shared" si="296"/>
        <v>0</v>
      </c>
      <c r="AT644" s="353">
        <f t="shared" si="297"/>
        <v>-888</v>
      </c>
      <c r="AU644" s="353">
        <f t="shared" si="298"/>
        <v>-888</v>
      </c>
      <c r="AV644" s="353">
        <f t="shared" si="299"/>
        <v>0</v>
      </c>
      <c r="AW644" s="355">
        <f t="shared" si="300"/>
        <v>-852</v>
      </c>
    </row>
    <row r="645" spans="1:49" x14ac:dyDescent="0.55000000000000004">
      <c r="A645" s="349">
        <f t="shared" ref="A645:A708" si="315">C645/1440+1</f>
        <v>7</v>
      </c>
      <c r="B645" s="349">
        <v>26</v>
      </c>
      <c r="C645" s="349">
        <f t="shared" si="302"/>
        <v>8640</v>
      </c>
      <c r="D645" s="349" t="str">
        <f t="shared" ref="D645:D708" si="316">IF(G645="","",60*G645+H645)</f>
        <v/>
      </c>
      <c r="E645" s="350" t="str">
        <f t="shared" ref="E645:E708" si="317">IF(G645="","",(TEXT(G645,"00")&amp;":"&amp;TEXT(H645,"00"))+0)</f>
        <v/>
      </c>
      <c r="F645" s="349" t="str">
        <f t="shared" ref="F645:F708" si="318">IF(G645="","",IF(AND(E645&gt;=0.5,E645&lt;=0.75),"Pico","Normal"))</f>
        <v/>
      </c>
      <c r="G645" s="351"/>
      <c r="H645" s="352"/>
      <c r="I645" s="353"/>
      <c r="J645" s="359" t="str">
        <f t="shared" ref="J645:J708" si="319">IF(I645="","Sim","Não")</f>
        <v>Sim</v>
      </c>
      <c r="K645" s="359" t="str">
        <f t="shared" si="301"/>
        <v>Bauru</v>
      </c>
      <c r="L645" s="359" t="str">
        <f t="shared" ref="L645:L708" si="320">IF(OR(M645="Bela Vista",M645="Boulevard",M645="Geisel",M645="Ipiranga",M645="Mary Dota",M645="Nações"), "Bauru", M645)</f>
        <v>Bauru</v>
      </c>
      <c r="M645" s="359" t="s">
        <v>328</v>
      </c>
      <c r="N645" s="360" t="s">
        <v>17</v>
      </c>
      <c r="O645" s="355" t="s">
        <v>36</v>
      </c>
      <c r="P645" s="356">
        <f t="shared" si="303"/>
        <v>856</v>
      </c>
      <c r="Q645" s="357">
        <v>14</v>
      </c>
      <c r="R645" s="358">
        <v>16</v>
      </c>
      <c r="S645" s="356">
        <f t="shared" si="304"/>
        <v>857</v>
      </c>
      <c r="T645" s="357">
        <v>14</v>
      </c>
      <c r="U645" s="358">
        <v>17</v>
      </c>
      <c r="V645" s="356">
        <f t="shared" si="305"/>
        <v>862</v>
      </c>
      <c r="W645" s="357">
        <v>14</v>
      </c>
      <c r="X645" s="358">
        <v>22</v>
      </c>
      <c r="Y645" s="356">
        <f t="shared" si="306"/>
        <v>872</v>
      </c>
      <c r="Z645" s="357">
        <v>14</v>
      </c>
      <c r="AA645" s="358">
        <v>32</v>
      </c>
      <c r="AB645" s="356">
        <f t="shared" si="307"/>
        <v>876</v>
      </c>
      <c r="AC645" s="357">
        <v>14</v>
      </c>
      <c r="AD645" s="358">
        <v>36</v>
      </c>
      <c r="AE645" s="356">
        <f t="shared" si="308"/>
        <v>893</v>
      </c>
      <c r="AF645" s="357">
        <v>14</v>
      </c>
      <c r="AG645" s="358">
        <v>53</v>
      </c>
      <c r="AH645" s="353">
        <f t="shared" ref="AH645:AH708" si="321">IF(ISERROR(D645+C645),0,D645+C645)</f>
        <v>0</v>
      </c>
      <c r="AI645" s="353">
        <f t="shared" si="309"/>
        <v>9496</v>
      </c>
      <c r="AJ645" s="353">
        <f t="shared" si="310"/>
        <v>9497</v>
      </c>
      <c r="AK645" s="353">
        <f t="shared" si="311"/>
        <v>9502</v>
      </c>
      <c r="AL645" s="353">
        <f t="shared" si="312"/>
        <v>9512</v>
      </c>
      <c r="AM645" s="353">
        <f t="shared" si="313"/>
        <v>9516</v>
      </c>
      <c r="AN645" s="355">
        <f t="shared" si="314"/>
        <v>9533</v>
      </c>
      <c r="AO645" s="353">
        <f t="shared" ref="AO645:AO708" si="322">IF(AH645=C645,0,1)</f>
        <v>1</v>
      </c>
      <c r="AP645" s="353">
        <f t="shared" ref="AP645:AP708" si="323">IF(AH645=C645,0,IF((AI645-AH645)&lt;0,0,AI645-AH645))</f>
        <v>9496</v>
      </c>
      <c r="AQ645" s="353">
        <f t="shared" ref="AQ645:AQ708" si="324">AJ645-AI645</f>
        <v>1</v>
      </c>
      <c r="AR645" s="353">
        <f t="shared" ref="AR645:AR708" si="325">AK645-AJ645</f>
        <v>5</v>
      </c>
      <c r="AS645" s="353">
        <f t="shared" ref="AS645:AS708" si="326">AL645-AK645</f>
        <v>10</v>
      </c>
      <c r="AT645" s="353">
        <f t="shared" ref="AT645:AT708" si="327">AM645-AL645</f>
        <v>4</v>
      </c>
      <c r="AU645" s="353">
        <f t="shared" ref="AU645:AU708" si="328">SUM(AS645:AT645)</f>
        <v>14</v>
      </c>
      <c r="AV645" s="353">
        <f t="shared" ref="AV645:AV708" si="329">AN645-AM645</f>
        <v>17</v>
      </c>
      <c r="AW645" s="355">
        <f t="shared" ref="AW645:AW708" si="330">AN645-AH645</f>
        <v>9533</v>
      </c>
    </row>
    <row r="646" spans="1:49" x14ac:dyDescent="0.55000000000000004">
      <c r="A646" s="349">
        <f t="shared" si="315"/>
        <v>7</v>
      </c>
      <c r="B646" s="349">
        <v>26</v>
      </c>
      <c r="C646" s="349">
        <f t="shared" si="302"/>
        <v>8640</v>
      </c>
      <c r="D646" s="349" t="str">
        <f t="shared" si="316"/>
        <v/>
      </c>
      <c r="E646" s="350" t="str">
        <f t="shared" si="317"/>
        <v/>
      </c>
      <c r="F646" s="349" t="str">
        <f t="shared" si="318"/>
        <v/>
      </c>
      <c r="G646" s="351"/>
      <c r="H646" s="352"/>
      <c r="I646" s="353"/>
      <c r="J646" s="359" t="str">
        <f t="shared" si="319"/>
        <v>Sim</v>
      </c>
      <c r="K646" s="359" t="str">
        <f t="shared" ref="K646:K709" si="331">IF(OR(M646="Bela Vista",M646="Boulevard",M646="Geisel",M646="Ipiranga",M646="Mary Dota",M646="Nações"), "Bauru", "Região")</f>
        <v>Bauru</v>
      </c>
      <c r="L646" s="359" t="str">
        <f t="shared" si="320"/>
        <v>Bauru</v>
      </c>
      <c r="M646" s="359" t="s">
        <v>328</v>
      </c>
      <c r="N646" s="360" t="s">
        <v>17</v>
      </c>
      <c r="O646" s="355" t="s">
        <v>54</v>
      </c>
      <c r="P646" s="356">
        <f t="shared" si="303"/>
        <v>856</v>
      </c>
      <c r="Q646" s="357">
        <v>14</v>
      </c>
      <c r="R646" s="358">
        <v>16</v>
      </c>
      <c r="S646" s="356">
        <f t="shared" si="304"/>
        <v>856</v>
      </c>
      <c r="T646" s="357">
        <v>14</v>
      </c>
      <c r="U646" s="358">
        <v>16</v>
      </c>
      <c r="V646" s="356">
        <f t="shared" si="305"/>
        <v>888</v>
      </c>
      <c r="W646" s="357">
        <v>14</v>
      </c>
      <c r="X646" s="358">
        <v>48</v>
      </c>
      <c r="Y646" s="356">
        <f t="shared" si="306"/>
        <v>888</v>
      </c>
      <c r="Z646" s="357">
        <v>14</v>
      </c>
      <c r="AA646" s="358">
        <v>48</v>
      </c>
      <c r="AB646" s="356">
        <f t="shared" si="307"/>
        <v>0</v>
      </c>
      <c r="AC646" s="357"/>
      <c r="AD646" s="358"/>
      <c r="AE646" s="356">
        <f t="shared" si="308"/>
        <v>0</v>
      </c>
      <c r="AF646" s="357"/>
      <c r="AG646" s="358"/>
      <c r="AH646" s="353">
        <f t="shared" si="321"/>
        <v>0</v>
      </c>
      <c r="AI646" s="353">
        <f t="shared" si="309"/>
        <v>9496</v>
      </c>
      <c r="AJ646" s="353">
        <f t="shared" si="310"/>
        <v>9496</v>
      </c>
      <c r="AK646" s="353">
        <f t="shared" si="311"/>
        <v>9528</v>
      </c>
      <c r="AL646" s="353">
        <f t="shared" si="312"/>
        <v>9528</v>
      </c>
      <c r="AM646" s="353">
        <f t="shared" si="313"/>
        <v>8640</v>
      </c>
      <c r="AN646" s="355">
        <f t="shared" si="314"/>
        <v>8640</v>
      </c>
      <c r="AO646" s="353">
        <f t="shared" si="322"/>
        <v>1</v>
      </c>
      <c r="AP646" s="353">
        <f t="shared" si="323"/>
        <v>9496</v>
      </c>
      <c r="AQ646" s="353">
        <f t="shared" si="324"/>
        <v>0</v>
      </c>
      <c r="AR646" s="353">
        <f t="shared" si="325"/>
        <v>32</v>
      </c>
      <c r="AS646" s="353">
        <f t="shared" si="326"/>
        <v>0</v>
      </c>
      <c r="AT646" s="353">
        <f t="shared" si="327"/>
        <v>-888</v>
      </c>
      <c r="AU646" s="353">
        <f t="shared" si="328"/>
        <v>-888</v>
      </c>
      <c r="AV646" s="353">
        <f t="shared" si="329"/>
        <v>0</v>
      </c>
      <c r="AW646" s="355">
        <f t="shared" si="330"/>
        <v>8640</v>
      </c>
    </row>
    <row r="647" spans="1:49" x14ac:dyDescent="0.55000000000000004">
      <c r="A647" s="349">
        <f t="shared" si="315"/>
        <v>7</v>
      </c>
      <c r="B647" s="349">
        <v>26</v>
      </c>
      <c r="C647" s="349">
        <f t="shared" si="302"/>
        <v>8640</v>
      </c>
      <c r="D647" s="349">
        <f t="shared" si="316"/>
        <v>863</v>
      </c>
      <c r="E647" s="350">
        <f t="shared" si="317"/>
        <v>0.59930555555555554</v>
      </c>
      <c r="F647" s="349" t="str">
        <f t="shared" si="318"/>
        <v>Pico</v>
      </c>
      <c r="G647" s="351">
        <v>14</v>
      </c>
      <c r="H647" s="352">
        <v>23</v>
      </c>
      <c r="I647" s="353" t="s">
        <v>16</v>
      </c>
      <c r="J647" s="354" t="str">
        <f t="shared" si="319"/>
        <v>Não</v>
      </c>
      <c r="K647" s="354" t="str">
        <f t="shared" si="331"/>
        <v>Região</v>
      </c>
      <c r="L647" s="354" t="str">
        <f t="shared" si="320"/>
        <v>Pederneiras</v>
      </c>
      <c r="M647" s="354" t="s">
        <v>330</v>
      </c>
      <c r="N647" s="355" t="s">
        <v>17</v>
      </c>
      <c r="O647" s="355" t="s">
        <v>18</v>
      </c>
      <c r="P647" s="356">
        <f t="shared" si="303"/>
        <v>872</v>
      </c>
      <c r="Q647" s="357">
        <v>14</v>
      </c>
      <c r="R647" s="358">
        <v>32</v>
      </c>
      <c r="S647" s="356">
        <f t="shared" si="304"/>
        <v>872</v>
      </c>
      <c r="T647" s="357">
        <v>14</v>
      </c>
      <c r="U647" s="358">
        <v>32</v>
      </c>
      <c r="V647" s="356">
        <f t="shared" si="305"/>
        <v>893</v>
      </c>
      <c r="W647" s="357">
        <v>14</v>
      </c>
      <c r="X647" s="358">
        <v>53</v>
      </c>
      <c r="Y647" s="356">
        <f t="shared" si="306"/>
        <v>895</v>
      </c>
      <c r="Z647" s="357">
        <v>14</v>
      </c>
      <c r="AA647" s="358">
        <v>55</v>
      </c>
      <c r="AB647" s="356">
        <f t="shared" si="307"/>
        <v>996</v>
      </c>
      <c r="AC647" s="357">
        <v>16</v>
      </c>
      <c r="AD647" s="358">
        <v>36</v>
      </c>
      <c r="AE647" s="356">
        <f t="shared" si="308"/>
        <v>996</v>
      </c>
      <c r="AF647" s="357">
        <v>16</v>
      </c>
      <c r="AG647" s="358">
        <v>36</v>
      </c>
      <c r="AH647" s="353">
        <f t="shared" si="321"/>
        <v>9503</v>
      </c>
      <c r="AI647" s="353">
        <f t="shared" si="309"/>
        <v>9512</v>
      </c>
      <c r="AJ647" s="353">
        <f t="shared" si="310"/>
        <v>9512</v>
      </c>
      <c r="AK647" s="353">
        <f t="shared" si="311"/>
        <v>9533</v>
      </c>
      <c r="AL647" s="353">
        <f t="shared" si="312"/>
        <v>9535</v>
      </c>
      <c r="AM647" s="353">
        <f t="shared" si="313"/>
        <v>9636</v>
      </c>
      <c r="AN647" s="355">
        <f t="shared" si="314"/>
        <v>9636</v>
      </c>
      <c r="AO647" s="353">
        <f t="shared" si="322"/>
        <v>1</v>
      </c>
      <c r="AP647" s="353">
        <f t="shared" si="323"/>
        <v>9</v>
      </c>
      <c r="AQ647" s="353">
        <f t="shared" si="324"/>
        <v>0</v>
      </c>
      <c r="AR647" s="353">
        <f t="shared" si="325"/>
        <v>21</v>
      </c>
      <c r="AS647" s="353">
        <f t="shared" si="326"/>
        <v>2</v>
      </c>
      <c r="AT647" s="353">
        <f t="shared" si="327"/>
        <v>101</v>
      </c>
      <c r="AU647" s="353">
        <f t="shared" si="328"/>
        <v>103</v>
      </c>
      <c r="AV647" s="353">
        <f t="shared" si="329"/>
        <v>0</v>
      </c>
      <c r="AW647" s="355">
        <f t="shared" si="330"/>
        <v>133</v>
      </c>
    </row>
    <row r="648" spans="1:49" x14ac:dyDescent="0.55000000000000004">
      <c r="A648" s="349">
        <f t="shared" si="315"/>
        <v>7</v>
      </c>
      <c r="B648" s="349">
        <v>26</v>
      </c>
      <c r="C648" s="349">
        <f t="shared" si="302"/>
        <v>8640</v>
      </c>
      <c r="D648" s="349">
        <f t="shared" si="316"/>
        <v>866</v>
      </c>
      <c r="E648" s="350">
        <f t="shared" si="317"/>
        <v>0.60138888888888886</v>
      </c>
      <c r="F648" s="349" t="str">
        <f t="shared" si="318"/>
        <v>Pico</v>
      </c>
      <c r="G648" s="351">
        <v>14</v>
      </c>
      <c r="H648" s="352">
        <v>26</v>
      </c>
      <c r="I648" s="353" t="s">
        <v>258</v>
      </c>
      <c r="J648" s="354" t="str">
        <f t="shared" si="319"/>
        <v>Não</v>
      </c>
      <c r="K648" s="354" t="str">
        <f t="shared" si="331"/>
        <v>Bauru</v>
      </c>
      <c r="L648" s="354" t="str">
        <f t="shared" si="320"/>
        <v>Bauru</v>
      </c>
      <c r="M648" s="354" t="s">
        <v>329</v>
      </c>
      <c r="N648" s="355" t="s">
        <v>3</v>
      </c>
      <c r="O648" s="355" t="s">
        <v>14</v>
      </c>
      <c r="P648" s="356">
        <f t="shared" si="303"/>
        <v>925</v>
      </c>
      <c r="Q648" s="357">
        <v>15</v>
      </c>
      <c r="R648" s="358">
        <v>25</v>
      </c>
      <c r="S648" s="356">
        <f t="shared" si="304"/>
        <v>925</v>
      </c>
      <c r="T648" s="357">
        <v>15</v>
      </c>
      <c r="U648" s="358">
        <v>25</v>
      </c>
      <c r="V648" s="356">
        <f t="shared" si="305"/>
        <v>939</v>
      </c>
      <c r="W648" s="357">
        <v>15</v>
      </c>
      <c r="X648" s="358">
        <v>39</v>
      </c>
      <c r="Y648" s="356">
        <f t="shared" si="306"/>
        <v>955</v>
      </c>
      <c r="Z648" s="357">
        <v>15</v>
      </c>
      <c r="AA648" s="358">
        <v>55</v>
      </c>
      <c r="AB648" s="356">
        <f t="shared" si="307"/>
        <v>971</v>
      </c>
      <c r="AC648" s="357">
        <v>16</v>
      </c>
      <c r="AD648" s="358">
        <v>11</v>
      </c>
      <c r="AE648" s="356">
        <f t="shared" si="308"/>
        <v>983</v>
      </c>
      <c r="AF648" s="357">
        <v>16</v>
      </c>
      <c r="AG648" s="358">
        <v>23</v>
      </c>
      <c r="AH648" s="353">
        <f t="shared" si="321"/>
        <v>9506</v>
      </c>
      <c r="AI648" s="353">
        <f t="shared" si="309"/>
        <v>9565</v>
      </c>
      <c r="AJ648" s="353">
        <f t="shared" si="310"/>
        <v>9565</v>
      </c>
      <c r="AK648" s="353">
        <f t="shared" si="311"/>
        <v>9579</v>
      </c>
      <c r="AL648" s="353">
        <f t="shared" si="312"/>
        <v>9595</v>
      </c>
      <c r="AM648" s="353">
        <f t="shared" si="313"/>
        <v>9611</v>
      </c>
      <c r="AN648" s="355">
        <f t="shared" si="314"/>
        <v>9623</v>
      </c>
      <c r="AO648" s="353">
        <f t="shared" si="322"/>
        <v>1</v>
      </c>
      <c r="AP648" s="353">
        <f t="shared" si="323"/>
        <v>59</v>
      </c>
      <c r="AQ648" s="353">
        <f t="shared" si="324"/>
        <v>0</v>
      </c>
      <c r="AR648" s="353">
        <f t="shared" si="325"/>
        <v>14</v>
      </c>
      <c r="AS648" s="353">
        <f t="shared" si="326"/>
        <v>16</v>
      </c>
      <c r="AT648" s="353">
        <f t="shared" si="327"/>
        <v>16</v>
      </c>
      <c r="AU648" s="353">
        <f t="shared" si="328"/>
        <v>32</v>
      </c>
      <c r="AV648" s="353">
        <f t="shared" si="329"/>
        <v>12</v>
      </c>
      <c r="AW648" s="355">
        <f t="shared" si="330"/>
        <v>117</v>
      </c>
    </row>
    <row r="649" spans="1:49" x14ac:dyDescent="0.55000000000000004">
      <c r="A649" s="349">
        <f t="shared" si="315"/>
        <v>7</v>
      </c>
      <c r="B649" s="349">
        <v>26</v>
      </c>
      <c r="C649" s="349">
        <f t="shared" si="302"/>
        <v>8640</v>
      </c>
      <c r="D649" s="349">
        <f t="shared" si="316"/>
        <v>869</v>
      </c>
      <c r="E649" s="350">
        <f t="shared" si="317"/>
        <v>0.60347222222222219</v>
      </c>
      <c r="F649" s="349" t="str">
        <f t="shared" si="318"/>
        <v>Pico</v>
      </c>
      <c r="G649" s="351">
        <v>14</v>
      </c>
      <c r="H649" s="352">
        <v>29</v>
      </c>
      <c r="I649" s="353" t="s">
        <v>16</v>
      </c>
      <c r="J649" s="354" t="str">
        <f t="shared" si="319"/>
        <v>Não</v>
      </c>
      <c r="K649" s="354" t="str">
        <f t="shared" si="331"/>
        <v>Região</v>
      </c>
      <c r="L649" s="354" t="str">
        <f t="shared" si="320"/>
        <v>Pederneiras</v>
      </c>
      <c r="M649" s="354" t="s">
        <v>330</v>
      </c>
      <c r="N649" s="355" t="s">
        <v>3</v>
      </c>
      <c r="O649" s="355" t="s">
        <v>18</v>
      </c>
      <c r="P649" s="356">
        <f t="shared" si="303"/>
        <v>1013</v>
      </c>
      <c r="Q649" s="357">
        <v>16</v>
      </c>
      <c r="R649" s="358">
        <v>53</v>
      </c>
      <c r="S649" s="356">
        <f t="shared" si="304"/>
        <v>1014</v>
      </c>
      <c r="T649" s="357">
        <v>16</v>
      </c>
      <c r="U649" s="358">
        <v>54</v>
      </c>
      <c r="V649" s="356">
        <f t="shared" si="305"/>
        <v>1057</v>
      </c>
      <c r="W649" s="357">
        <v>17</v>
      </c>
      <c r="X649" s="358">
        <v>37</v>
      </c>
      <c r="Y649" s="356">
        <f t="shared" si="306"/>
        <v>1078</v>
      </c>
      <c r="Z649" s="357">
        <v>17</v>
      </c>
      <c r="AA649" s="358">
        <v>58</v>
      </c>
      <c r="AB649" s="356">
        <f t="shared" si="307"/>
        <v>1078</v>
      </c>
      <c r="AC649" s="357">
        <v>17</v>
      </c>
      <c r="AD649" s="358">
        <v>58</v>
      </c>
      <c r="AE649" s="356">
        <f t="shared" si="308"/>
        <v>1078</v>
      </c>
      <c r="AF649" s="357">
        <v>17</v>
      </c>
      <c r="AG649" s="358">
        <v>58</v>
      </c>
      <c r="AH649" s="353">
        <f t="shared" si="321"/>
        <v>9509</v>
      </c>
      <c r="AI649" s="353">
        <f t="shared" si="309"/>
        <v>9653</v>
      </c>
      <c r="AJ649" s="353">
        <f t="shared" si="310"/>
        <v>9654</v>
      </c>
      <c r="AK649" s="353">
        <f t="shared" si="311"/>
        <v>9697</v>
      </c>
      <c r="AL649" s="353">
        <f t="shared" si="312"/>
        <v>9718</v>
      </c>
      <c r="AM649" s="353">
        <f t="shared" si="313"/>
        <v>9718</v>
      </c>
      <c r="AN649" s="355">
        <f t="shared" si="314"/>
        <v>9718</v>
      </c>
      <c r="AO649" s="353">
        <f t="shared" si="322"/>
        <v>1</v>
      </c>
      <c r="AP649" s="353">
        <f t="shared" si="323"/>
        <v>144</v>
      </c>
      <c r="AQ649" s="353">
        <f t="shared" si="324"/>
        <v>1</v>
      </c>
      <c r="AR649" s="353">
        <f t="shared" si="325"/>
        <v>43</v>
      </c>
      <c r="AS649" s="353">
        <f t="shared" si="326"/>
        <v>21</v>
      </c>
      <c r="AT649" s="353">
        <f t="shared" si="327"/>
        <v>0</v>
      </c>
      <c r="AU649" s="353">
        <f t="shared" si="328"/>
        <v>21</v>
      </c>
      <c r="AV649" s="353">
        <f t="shared" si="329"/>
        <v>0</v>
      </c>
      <c r="AW649" s="355">
        <f t="shared" si="330"/>
        <v>209</v>
      </c>
    </row>
    <row r="650" spans="1:49" x14ac:dyDescent="0.55000000000000004">
      <c r="A650" s="349">
        <f t="shared" si="315"/>
        <v>7</v>
      </c>
      <c r="B650" s="349">
        <v>26</v>
      </c>
      <c r="C650" s="349">
        <f t="shared" si="302"/>
        <v>8640</v>
      </c>
      <c r="D650" s="349">
        <f t="shared" si="316"/>
        <v>881</v>
      </c>
      <c r="E650" s="350">
        <f t="shared" si="317"/>
        <v>0.6118055555555556</v>
      </c>
      <c r="F650" s="349" t="str">
        <f t="shared" si="318"/>
        <v>Pico</v>
      </c>
      <c r="G650" s="351">
        <v>14</v>
      </c>
      <c r="H650" s="352">
        <v>41</v>
      </c>
      <c r="I650" s="353" t="s">
        <v>43</v>
      </c>
      <c r="J650" s="354" t="str">
        <f t="shared" si="319"/>
        <v>Não</v>
      </c>
      <c r="K650" s="354" t="str">
        <f t="shared" si="331"/>
        <v>Bauru</v>
      </c>
      <c r="L650" s="354" t="str">
        <f t="shared" si="320"/>
        <v>Bauru</v>
      </c>
      <c r="M650" s="354" t="s">
        <v>333</v>
      </c>
      <c r="N650" s="355" t="s">
        <v>17</v>
      </c>
      <c r="O650" s="355" t="s">
        <v>25</v>
      </c>
      <c r="P650" s="356">
        <f t="shared" si="303"/>
        <v>886</v>
      </c>
      <c r="Q650" s="357">
        <v>14</v>
      </c>
      <c r="R650" s="358">
        <v>46</v>
      </c>
      <c r="S650" s="356">
        <f t="shared" si="304"/>
        <v>886</v>
      </c>
      <c r="T650" s="357">
        <v>14</v>
      </c>
      <c r="U650" s="358">
        <v>46</v>
      </c>
      <c r="V650" s="356">
        <f t="shared" si="305"/>
        <v>887</v>
      </c>
      <c r="W650" s="357">
        <v>14</v>
      </c>
      <c r="X650" s="358">
        <v>47</v>
      </c>
      <c r="Y650" s="356">
        <f t="shared" si="306"/>
        <v>905</v>
      </c>
      <c r="Z650" s="357">
        <v>15</v>
      </c>
      <c r="AA650" s="358">
        <v>5</v>
      </c>
      <c r="AB650" s="356">
        <f t="shared" si="307"/>
        <v>921</v>
      </c>
      <c r="AC650" s="357">
        <v>15</v>
      </c>
      <c r="AD650" s="358">
        <v>21</v>
      </c>
      <c r="AE650" s="356">
        <f t="shared" si="308"/>
        <v>946</v>
      </c>
      <c r="AF650" s="357">
        <v>15</v>
      </c>
      <c r="AG650" s="358">
        <v>46</v>
      </c>
      <c r="AH650" s="353">
        <f t="shared" si="321"/>
        <v>9521</v>
      </c>
      <c r="AI650" s="353">
        <f t="shared" si="309"/>
        <v>9526</v>
      </c>
      <c r="AJ650" s="353">
        <f t="shared" si="310"/>
        <v>9526</v>
      </c>
      <c r="AK650" s="353">
        <f t="shared" si="311"/>
        <v>9527</v>
      </c>
      <c r="AL650" s="353">
        <f t="shared" si="312"/>
        <v>9545</v>
      </c>
      <c r="AM650" s="353">
        <f t="shared" si="313"/>
        <v>9561</v>
      </c>
      <c r="AN650" s="355">
        <f t="shared" si="314"/>
        <v>9586</v>
      </c>
      <c r="AO650" s="353">
        <f t="shared" si="322"/>
        <v>1</v>
      </c>
      <c r="AP650" s="353">
        <f t="shared" si="323"/>
        <v>5</v>
      </c>
      <c r="AQ650" s="353">
        <f t="shared" si="324"/>
        <v>0</v>
      </c>
      <c r="AR650" s="353">
        <f t="shared" si="325"/>
        <v>1</v>
      </c>
      <c r="AS650" s="353">
        <f t="shared" si="326"/>
        <v>18</v>
      </c>
      <c r="AT650" s="353">
        <f t="shared" si="327"/>
        <v>16</v>
      </c>
      <c r="AU650" s="353">
        <f t="shared" si="328"/>
        <v>34</v>
      </c>
      <c r="AV650" s="353">
        <f t="shared" si="329"/>
        <v>25</v>
      </c>
      <c r="AW650" s="355">
        <f t="shared" si="330"/>
        <v>65</v>
      </c>
    </row>
    <row r="651" spans="1:49" x14ac:dyDescent="0.55000000000000004">
      <c r="A651" s="349">
        <f t="shared" si="315"/>
        <v>7</v>
      </c>
      <c r="B651" s="349">
        <v>26</v>
      </c>
      <c r="C651" s="349">
        <f t="shared" si="302"/>
        <v>8640</v>
      </c>
      <c r="D651" s="349">
        <f t="shared" si="316"/>
        <v>883</v>
      </c>
      <c r="E651" s="350">
        <f t="shared" si="317"/>
        <v>0.61319444444444449</v>
      </c>
      <c r="F651" s="349" t="str">
        <f t="shared" si="318"/>
        <v>Pico</v>
      </c>
      <c r="G651" s="351">
        <v>14</v>
      </c>
      <c r="H651" s="352">
        <v>43</v>
      </c>
      <c r="I651" s="353" t="s">
        <v>6</v>
      </c>
      <c r="J651" s="354" t="str">
        <f t="shared" si="319"/>
        <v>Não</v>
      </c>
      <c r="K651" s="354" t="str">
        <f t="shared" si="331"/>
        <v>Bauru</v>
      </c>
      <c r="L651" s="354" t="str">
        <f t="shared" si="320"/>
        <v>Bauru</v>
      </c>
      <c r="M651" s="354" t="s">
        <v>328</v>
      </c>
      <c r="N651" s="355" t="s">
        <v>3</v>
      </c>
      <c r="O651" s="355" t="s">
        <v>7</v>
      </c>
      <c r="P651" s="356">
        <f t="shared" si="303"/>
        <v>893</v>
      </c>
      <c r="Q651" s="357">
        <v>14</v>
      </c>
      <c r="R651" s="358">
        <v>53</v>
      </c>
      <c r="S651" s="356">
        <f t="shared" si="304"/>
        <v>894</v>
      </c>
      <c r="T651" s="357">
        <v>14</v>
      </c>
      <c r="U651" s="358">
        <v>54</v>
      </c>
      <c r="V651" s="356">
        <f t="shared" si="305"/>
        <v>898</v>
      </c>
      <c r="W651" s="357">
        <v>14</v>
      </c>
      <c r="X651" s="358">
        <v>58</v>
      </c>
      <c r="Y651" s="356">
        <f t="shared" si="306"/>
        <v>908</v>
      </c>
      <c r="Z651" s="357">
        <v>15</v>
      </c>
      <c r="AA651" s="358">
        <v>8</v>
      </c>
      <c r="AB651" s="356">
        <f t="shared" si="307"/>
        <v>916</v>
      </c>
      <c r="AC651" s="357">
        <v>15</v>
      </c>
      <c r="AD651" s="358">
        <v>16</v>
      </c>
      <c r="AE651" s="356">
        <f t="shared" si="308"/>
        <v>933</v>
      </c>
      <c r="AF651" s="357">
        <v>15</v>
      </c>
      <c r="AG651" s="358">
        <v>33</v>
      </c>
      <c r="AH651" s="353">
        <f t="shared" si="321"/>
        <v>9523</v>
      </c>
      <c r="AI651" s="353">
        <f t="shared" si="309"/>
        <v>9533</v>
      </c>
      <c r="AJ651" s="353">
        <f t="shared" si="310"/>
        <v>9534</v>
      </c>
      <c r="AK651" s="353">
        <f t="shared" si="311"/>
        <v>9538</v>
      </c>
      <c r="AL651" s="353">
        <f t="shared" si="312"/>
        <v>9548</v>
      </c>
      <c r="AM651" s="353">
        <f t="shared" si="313"/>
        <v>9556</v>
      </c>
      <c r="AN651" s="355">
        <f t="shared" si="314"/>
        <v>9573</v>
      </c>
      <c r="AO651" s="353">
        <f t="shared" si="322"/>
        <v>1</v>
      </c>
      <c r="AP651" s="353">
        <f t="shared" si="323"/>
        <v>10</v>
      </c>
      <c r="AQ651" s="353">
        <f t="shared" si="324"/>
        <v>1</v>
      </c>
      <c r="AR651" s="353">
        <f t="shared" si="325"/>
        <v>4</v>
      </c>
      <c r="AS651" s="353">
        <f t="shared" si="326"/>
        <v>10</v>
      </c>
      <c r="AT651" s="353">
        <f t="shared" si="327"/>
        <v>8</v>
      </c>
      <c r="AU651" s="353">
        <f t="shared" si="328"/>
        <v>18</v>
      </c>
      <c r="AV651" s="353">
        <f t="shared" si="329"/>
        <v>17</v>
      </c>
      <c r="AW651" s="355">
        <f t="shared" si="330"/>
        <v>50</v>
      </c>
    </row>
    <row r="652" spans="1:49" x14ac:dyDescent="0.55000000000000004">
      <c r="A652" s="349">
        <f t="shared" si="315"/>
        <v>7</v>
      </c>
      <c r="B652" s="349">
        <v>26</v>
      </c>
      <c r="C652" s="349">
        <f t="shared" si="302"/>
        <v>8640</v>
      </c>
      <c r="D652" s="349">
        <f t="shared" si="316"/>
        <v>888</v>
      </c>
      <c r="E652" s="350">
        <f t="shared" si="317"/>
        <v>0.6166666666666667</v>
      </c>
      <c r="F652" s="349" t="str">
        <f t="shared" si="318"/>
        <v>Pico</v>
      </c>
      <c r="G652" s="351">
        <v>14</v>
      </c>
      <c r="H652" s="352">
        <v>48</v>
      </c>
      <c r="I652" s="353" t="s">
        <v>43</v>
      </c>
      <c r="J652" s="354" t="str">
        <f t="shared" si="319"/>
        <v>Não</v>
      </c>
      <c r="K652" s="354" t="str">
        <f t="shared" si="331"/>
        <v>Bauru</v>
      </c>
      <c r="L652" s="354" t="str">
        <f t="shared" si="320"/>
        <v>Bauru</v>
      </c>
      <c r="M652" s="354" t="s">
        <v>333</v>
      </c>
      <c r="N652" s="355" t="s">
        <v>17</v>
      </c>
      <c r="O652" s="355" t="s">
        <v>31</v>
      </c>
      <c r="P652" s="356">
        <f t="shared" si="303"/>
        <v>892</v>
      </c>
      <c r="Q652" s="357">
        <v>14</v>
      </c>
      <c r="R652" s="358">
        <v>52</v>
      </c>
      <c r="S652" s="356">
        <f t="shared" si="304"/>
        <v>893</v>
      </c>
      <c r="T652" s="357">
        <v>14</v>
      </c>
      <c r="U652" s="358">
        <v>53</v>
      </c>
      <c r="V652" s="356">
        <f t="shared" si="305"/>
        <v>908</v>
      </c>
      <c r="W652" s="357">
        <v>15</v>
      </c>
      <c r="X652" s="358">
        <v>8</v>
      </c>
      <c r="Y652" s="356">
        <f t="shared" si="306"/>
        <v>909</v>
      </c>
      <c r="Z652" s="357">
        <v>15</v>
      </c>
      <c r="AA652" s="358">
        <v>9</v>
      </c>
      <c r="AB652" s="356">
        <f t="shared" si="307"/>
        <v>925</v>
      </c>
      <c r="AC652" s="357">
        <v>15</v>
      </c>
      <c r="AD652" s="358">
        <v>25</v>
      </c>
      <c r="AE652" s="356">
        <f t="shared" si="308"/>
        <v>0</v>
      </c>
      <c r="AF652" s="357"/>
      <c r="AG652" s="358"/>
      <c r="AH652" s="353">
        <f t="shared" si="321"/>
        <v>9528</v>
      </c>
      <c r="AI652" s="353">
        <f t="shared" si="309"/>
        <v>9532</v>
      </c>
      <c r="AJ652" s="353">
        <f t="shared" si="310"/>
        <v>9533</v>
      </c>
      <c r="AK652" s="353">
        <f t="shared" si="311"/>
        <v>9548</v>
      </c>
      <c r="AL652" s="353">
        <f t="shared" si="312"/>
        <v>9549</v>
      </c>
      <c r="AM652" s="353">
        <f t="shared" si="313"/>
        <v>9565</v>
      </c>
      <c r="AN652" s="355">
        <f t="shared" si="314"/>
        <v>8640</v>
      </c>
      <c r="AO652" s="353">
        <f t="shared" si="322"/>
        <v>1</v>
      </c>
      <c r="AP652" s="353">
        <f t="shared" si="323"/>
        <v>4</v>
      </c>
      <c r="AQ652" s="353">
        <f t="shared" si="324"/>
        <v>1</v>
      </c>
      <c r="AR652" s="353">
        <f t="shared" si="325"/>
        <v>15</v>
      </c>
      <c r="AS652" s="353">
        <f t="shared" si="326"/>
        <v>1</v>
      </c>
      <c r="AT652" s="353">
        <f t="shared" si="327"/>
        <v>16</v>
      </c>
      <c r="AU652" s="353">
        <f t="shared" si="328"/>
        <v>17</v>
      </c>
      <c r="AV652" s="353">
        <f t="shared" si="329"/>
        <v>-925</v>
      </c>
      <c r="AW652" s="355">
        <f t="shared" si="330"/>
        <v>-888</v>
      </c>
    </row>
    <row r="653" spans="1:49" x14ac:dyDescent="0.55000000000000004">
      <c r="A653" s="349">
        <f t="shared" si="315"/>
        <v>7</v>
      </c>
      <c r="B653" s="349">
        <v>26</v>
      </c>
      <c r="C653" s="349">
        <f t="shared" si="302"/>
        <v>8640</v>
      </c>
      <c r="D653" s="349">
        <f t="shared" si="316"/>
        <v>895</v>
      </c>
      <c r="E653" s="350">
        <f t="shared" si="317"/>
        <v>0.62152777777777779</v>
      </c>
      <c r="F653" s="349" t="str">
        <f t="shared" si="318"/>
        <v>Pico</v>
      </c>
      <c r="G653" s="351">
        <v>14</v>
      </c>
      <c r="H653" s="352">
        <v>55</v>
      </c>
      <c r="I653" s="353" t="s">
        <v>259</v>
      </c>
      <c r="J653" s="354" t="str">
        <f t="shared" si="319"/>
        <v>Não</v>
      </c>
      <c r="K653" s="354" t="str">
        <f t="shared" si="331"/>
        <v>Bauru</v>
      </c>
      <c r="L653" s="354" t="str">
        <f t="shared" si="320"/>
        <v>Bauru</v>
      </c>
      <c r="M653" s="354" t="s">
        <v>328</v>
      </c>
      <c r="N653" s="355" t="s">
        <v>17</v>
      </c>
      <c r="O653" s="355" t="s">
        <v>133</v>
      </c>
      <c r="P653" s="356">
        <f t="shared" si="303"/>
        <v>900</v>
      </c>
      <c r="Q653" s="357">
        <v>15</v>
      </c>
      <c r="R653" s="358">
        <v>0</v>
      </c>
      <c r="S653" s="356">
        <f t="shared" si="304"/>
        <v>902</v>
      </c>
      <c r="T653" s="357">
        <v>15</v>
      </c>
      <c r="U653" s="358">
        <v>2</v>
      </c>
      <c r="V653" s="356">
        <f t="shared" si="305"/>
        <v>0</v>
      </c>
      <c r="W653" s="357"/>
      <c r="X653" s="358"/>
      <c r="Y653" s="356">
        <f t="shared" si="306"/>
        <v>0</v>
      </c>
      <c r="Z653" s="357"/>
      <c r="AA653" s="358"/>
      <c r="AB653" s="356">
        <f t="shared" si="307"/>
        <v>0</v>
      </c>
      <c r="AC653" s="357"/>
      <c r="AD653" s="358"/>
      <c r="AE653" s="356">
        <f t="shared" si="308"/>
        <v>0</v>
      </c>
      <c r="AF653" s="357"/>
      <c r="AG653" s="358"/>
      <c r="AH653" s="353">
        <f t="shared" si="321"/>
        <v>9535</v>
      </c>
      <c r="AI653" s="353">
        <f t="shared" si="309"/>
        <v>9540</v>
      </c>
      <c r="AJ653" s="353">
        <f t="shared" si="310"/>
        <v>9542</v>
      </c>
      <c r="AK653" s="353">
        <f t="shared" si="311"/>
        <v>8640</v>
      </c>
      <c r="AL653" s="353">
        <f t="shared" si="312"/>
        <v>8640</v>
      </c>
      <c r="AM653" s="353">
        <f t="shared" si="313"/>
        <v>8640</v>
      </c>
      <c r="AN653" s="355">
        <f t="shared" si="314"/>
        <v>8640</v>
      </c>
      <c r="AO653" s="353">
        <f t="shared" si="322"/>
        <v>1</v>
      </c>
      <c r="AP653" s="353">
        <f t="shared" si="323"/>
        <v>5</v>
      </c>
      <c r="AQ653" s="353">
        <f t="shared" si="324"/>
        <v>2</v>
      </c>
      <c r="AR653" s="353">
        <f t="shared" si="325"/>
        <v>-902</v>
      </c>
      <c r="AS653" s="353">
        <f t="shared" si="326"/>
        <v>0</v>
      </c>
      <c r="AT653" s="353">
        <f t="shared" si="327"/>
        <v>0</v>
      </c>
      <c r="AU653" s="353">
        <f t="shared" si="328"/>
        <v>0</v>
      </c>
      <c r="AV653" s="353">
        <f t="shared" si="329"/>
        <v>0</v>
      </c>
      <c r="AW653" s="355">
        <f t="shared" si="330"/>
        <v>-895</v>
      </c>
    </row>
    <row r="654" spans="1:49" x14ac:dyDescent="0.55000000000000004">
      <c r="A654" s="349">
        <f t="shared" si="315"/>
        <v>7</v>
      </c>
      <c r="B654" s="349">
        <v>26</v>
      </c>
      <c r="C654" s="349">
        <f t="shared" si="302"/>
        <v>8640</v>
      </c>
      <c r="D654" s="349">
        <f t="shared" si="316"/>
        <v>897</v>
      </c>
      <c r="E654" s="350">
        <f t="shared" si="317"/>
        <v>0.62291666666666667</v>
      </c>
      <c r="F654" s="349" t="str">
        <f t="shared" si="318"/>
        <v>Pico</v>
      </c>
      <c r="G654" s="351">
        <v>14</v>
      </c>
      <c r="H654" s="352">
        <v>57</v>
      </c>
      <c r="I654" s="353" t="s">
        <v>260</v>
      </c>
      <c r="J654" s="354" t="str">
        <f t="shared" si="319"/>
        <v>Não</v>
      </c>
      <c r="K654" s="354" t="str">
        <f t="shared" si="331"/>
        <v>Bauru</v>
      </c>
      <c r="L654" s="354" t="str">
        <f t="shared" si="320"/>
        <v>Bauru</v>
      </c>
      <c r="M654" s="354" t="s">
        <v>328</v>
      </c>
      <c r="N654" s="355" t="s">
        <v>3</v>
      </c>
      <c r="O654" s="355" t="s">
        <v>7</v>
      </c>
      <c r="P654" s="356">
        <f t="shared" si="303"/>
        <v>935</v>
      </c>
      <c r="Q654" s="357">
        <v>15</v>
      </c>
      <c r="R654" s="358">
        <v>35</v>
      </c>
      <c r="S654" s="356">
        <f t="shared" si="304"/>
        <v>951</v>
      </c>
      <c r="T654" s="357">
        <v>15</v>
      </c>
      <c r="U654" s="358">
        <v>51</v>
      </c>
      <c r="V654" s="356">
        <f t="shared" si="305"/>
        <v>951</v>
      </c>
      <c r="W654" s="357">
        <v>15</v>
      </c>
      <c r="X654" s="358">
        <v>51</v>
      </c>
      <c r="Y654" s="356">
        <f t="shared" si="306"/>
        <v>960</v>
      </c>
      <c r="Z654" s="357">
        <v>16</v>
      </c>
      <c r="AA654" s="358">
        <v>0</v>
      </c>
      <c r="AB654" s="356">
        <f t="shared" si="307"/>
        <v>985</v>
      </c>
      <c r="AC654" s="357">
        <v>16</v>
      </c>
      <c r="AD654" s="358">
        <v>25</v>
      </c>
      <c r="AE654" s="356">
        <f t="shared" si="308"/>
        <v>985</v>
      </c>
      <c r="AF654" s="357">
        <v>16</v>
      </c>
      <c r="AG654" s="358">
        <v>25</v>
      </c>
      <c r="AH654" s="353">
        <f t="shared" si="321"/>
        <v>9537</v>
      </c>
      <c r="AI654" s="353">
        <f t="shared" si="309"/>
        <v>9575</v>
      </c>
      <c r="AJ654" s="353">
        <f t="shared" si="310"/>
        <v>9591</v>
      </c>
      <c r="AK654" s="353">
        <f t="shared" si="311"/>
        <v>9591</v>
      </c>
      <c r="AL654" s="353">
        <f t="shared" si="312"/>
        <v>9600</v>
      </c>
      <c r="AM654" s="353">
        <f t="shared" si="313"/>
        <v>9625</v>
      </c>
      <c r="AN654" s="355">
        <f t="shared" si="314"/>
        <v>9625</v>
      </c>
      <c r="AO654" s="353">
        <f t="shared" si="322"/>
        <v>1</v>
      </c>
      <c r="AP654" s="353">
        <f t="shared" si="323"/>
        <v>38</v>
      </c>
      <c r="AQ654" s="353">
        <f t="shared" si="324"/>
        <v>16</v>
      </c>
      <c r="AR654" s="353">
        <f t="shared" si="325"/>
        <v>0</v>
      </c>
      <c r="AS654" s="353">
        <f t="shared" si="326"/>
        <v>9</v>
      </c>
      <c r="AT654" s="353">
        <f t="shared" si="327"/>
        <v>25</v>
      </c>
      <c r="AU654" s="353">
        <f t="shared" si="328"/>
        <v>34</v>
      </c>
      <c r="AV654" s="353">
        <f t="shared" si="329"/>
        <v>0</v>
      </c>
      <c r="AW654" s="355">
        <f t="shared" si="330"/>
        <v>88</v>
      </c>
    </row>
    <row r="655" spans="1:49" x14ac:dyDescent="0.55000000000000004">
      <c r="A655" s="349">
        <f t="shared" si="315"/>
        <v>7</v>
      </c>
      <c r="B655" s="349">
        <v>26</v>
      </c>
      <c r="C655" s="349">
        <f t="shared" si="302"/>
        <v>8640</v>
      </c>
      <c r="D655" s="349">
        <f t="shared" si="316"/>
        <v>910</v>
      </c>
      <c r="E655" s="350">
        <f t="shared" si="317"/>
        <v>0.63194444444444442</v>
      </c>
      <c r="F655" s="349" t="str">
        <f t="shared" si="318"/>
        <v>Pico</v>
      </c>
      <c r="G655" s="351">
        <v>15</v>
      </c>
      <c r="H655" s="352">
        <v>10</v>
      </c>
      <c r="I655" s="353" t="s">
        <v>16</v>
      </c>
      <c r="J655" s="354" t="str">
        <f t="shared" si="319"/>
        <v>Não</v>
      </c>
      <c r="K655" s="354" t="str">
        <f t="shared" si="331"/>
        <v>Região</v>
      </c>
      <c r="L655" s="354" t="str">
        <f t="shared" si="320"/>
        <v>Pederneiras</v>
      </c>
      <c r="M655" s="354" t="s">
        <v>330</v>
      </c>
      <c r="N655" s="355" t="s">
        <v>3</v>
      </c>
      <c r="O655" s="355" t="s">
        <v>18</v>
      </c>
      <c r="P655" s="356">
        <f t="shared" si="303"/>
        <v>1079</v>
      </c>
      <c r="Q655" s="357">
        <v>17</v>
      </c>
      <c r="R655" s="358">
        <v>59</v>
      </c>
      <c r="S655" s="356">
        <f t="shared" si="304"/>
        <v>1079</v>
      </c>
      <c r="T655" s="357">
        <v>17</v>
      </c>
      <c r="U655" s="358">
        <v>59</v>
      </c>
      <c r="V655" s="356">
        <f t="shared" si="305"/>
        <v>1102</v>
      </c>
      <c r="W655" s="357">
        <v>18</v>
      </c>
      <c r="X655" s="358">
        <v>22</v>
      </c>
      <c r="Y655" s="356">
        <f t="shared" si="306"/>
        <v>1117</v>
      </c>
      <c r="Z655" s="357">
        <v>18</v>
      </c>
      <c r="AA655" s="358">
        <v>37</v>
      </c>
      <c r="AB655" s="356">
        <f t="shared" si="307"/>
        <v>1117</v>
      </c>
      <c r="AC655" s="357">
        <v>18</v>
      </c>
      <c r="AD655" s="358">
        <v>37</v>
      </c>
      <c r="AE655" s="356">
        <f t="shared" si="308"/>
        <v>1141</v>
      </c>
      <c r="AF655" s="357">
        <v>19</v>
      </c>
      <c r="AG655" s="358">
        <v>1</v>
      </c>
      <c r="AH655" s="353">
        <f t="shared" si="321"/>
        <v>9550</v>
      </c>
      <c r="AI655" s="353">
        <f t="shared" si="309"/>
        <v>9719</v>
      </c>
      <c r="AJ655" s="353">
        <f t="shared" si="310"/>
        <v>9719</v>
      </c>
      <c r="AK655" s="353">
        <f t="shared" si="311"/>
        <v>9742</v>
      </c>
      <c r="AL655" s="353">
        <f t="shared" si="312"/>
        <v>9757</v>
      </c>
      <c r="AM655" s="353">
        <f t="shared" si="313"/>
        <v>9757</v>
      </c>
      <c r="AN655" s="355">
        <f t="shared" si="314"/>
        <v>9781</v>
      </c>
      <c r="AO655" s="353">
        <f t="shared" si="322"/>
        <v>1</v>
      </c>
      <c r="AP655" s="353">
        <f t="shared" si="323"/>
        <v>169</v>
      </c>
      <c r="AQ655" s="353">
        <f t="shared" si="324"/>
        <v>0</v>
      </c>
      <c r="AR655" s="353">
        <f t="shared" si="325"/>
        <v>23</v>
      </c>
      <c r="AS655" s="353">
        <f t="shared" si="326"/>
        <v>15</v>
      </c>
      <c r="AT655" s="353">
        <f t="shared" si="327"/>
        <v>0</v>
      </c>
      <c r="AU655" s="353">
        <f t="shared" si="328"/>
        <v>15</v>
      </c>
      <c r="AV655" s="353">
        <f t="shared" si="329"/>
        <v>24</v>
      </c>
      <c r="AW655" s="355">
        <f t="shared" si="330"/>
        <v>231</v>
      </c>
    </row>
    <row r="656" spans="1:49" x14ac:dyDescent="0.55000000000000004">
      <c r="A656" s="349">
        <f t="shared" si="315"/>
        <v>7</v>
      </c>
      <c r="B656" s="349">
        <v>26</v>
      </c>
      <c r="C656" s="349">
        <f t="shared" si="302"/>
        <v>8640</v>
      </c>
      <c r="D656" s="349">
        <f t="shared" si="316"/>
        <v>918</v>
      </c>
      <c r="E656" s="350">
        <f t="shared" si="317"/>
        <v>0.63750000000000007</v>
      </c>
      <c r="F656" s="349" t="str">
        <f t="shared" si="318"/>
        <v>Pico</v>
      </c>
      <c r="G656" s="351">
        <v>15</v>
      </c>
      <c r="H656" s="352">
        <v>18</v>
      </c>
      <c r="I656" s="353" t="s">
        <v>8</v>
      </c>
      <c r="J656" s="354" t="str">
        <f t="shared" si="319"/>
        <v>Não</v>
      </c>
      <c r="K656" s="354" t="str">
        <f t="shared" si="331"/>
        <v>Região</v>
      </c>
      <c r="L656" s="354" t="str">
        <f t="shared" si="320"/>
        <v>Agudos</v>
      </c>
      <c r="M656" s="354" t="s">
        <v>327</v>
      </c>
      <c r="N656" s="355" t="s">
        <v>17</v>
      </c>
      <c r="O656" s="355" t="s">
        <v>9</v>
      </c>
      <c r="P656" s="356">
        <f t="shared" si="303"/>
        <v>923</v>
      </c>
      <c r="Q656" s="357">
        <v>15</v>
      </c>
      <c r="R656" s="358">
        <v>23</v>
      </c>
      <c r="S656" s="356">
        <f t="shared" si="304"/>
        <v>923</v>
      </c>
      <c r="T656" s="357">
        <v>15</v>
      </c>
      <c r="U656" s="358">
        <v>23</v>
      </c>
      <c r="V656" s="356">
        <f t="shared" si="305"/>
        <v>937</v>
      </c>
      <c r="W656" s="357">
        <v>15</v>
      </c>
      <c r="X656" s="358">
        <v>37</v>
      </c>
      <c r="Y656" s="356">
        <f t="shared" si="306"/>
        <v>1141</v>
      </c>
      <c r="Z656" s="357">
        <v>19</v>
      </c>
      <c r="AA656" s="358">
        <v>1</v>
      </c>
      <c r="AB656" s="356">
        <f t="shared" si="307"/>
        <v>1141</v>
      </c>
      <c r="AC656" s="357">
        <v>19</v>
      </c>
      <c r="AD656" s="358">
        <v>1</v>
      </c>
      <c r="AE656" s="356">
        <f t="shared" si="308"/>
        <v>1142</v>
      </c>
      <c r="AF656" s="357">
        <v>19</v>
      </c>
      <c r="AG656" s="358">
        <v>2</v>
      </c>
      <c r="AH656" s="353">
        <f t="shared" si="321"/>
        <v>9558</v>
      </c>
      <c r="AI656" s="353">
        <f t="shared" si="309"/>
        <v>9563</v>
      </c>
      <c r="AJ656" s="353">
        <f t="shared" si="310"/>
        <v>9563</v>
      </c>
      <c r="AK656" s="353">
        <f t="shared" si="311"/>
        <v>9577</v>
      </c>
      <c r="AL656" s="353">
        <f t="shared" si="312"/>
        <v>9781</v>
      </c>
      <c r="AM656" s="353">
        <f t="shared" si="313"/>
        <v>9781</v>
      </c>
      <c r="AN656" s="355">
        <f t="shared" si="314"/>
        <v>9782</v>
      </c>
      <c r="AO656" s="353">
        <f t="shared" si="322"/>
        <v>1</v>
      </c>
      <c r="AP656" s="353">
        <f t="shared" si="323"/>
        <v>5</v>
      </c>
      <c r="AQ656" s="353">
        <f t="shared" si="324"/>
        <v>0</v>
      </c>
      <c r="AR656" s="353">
        <f t="shared" si="325"/>
        <v>14</v>
      </c>
      <c r="AS656" s="353">
        <f t="shared" si="326"/>
        <v>204</v>
      </c>
      <c r="AT656" s="353">
        <f t="shared" si="327"/>
        <v>0</v>
      </c>
      <c r="AU656" s="353">
        <f t="shared" si="328"/>
        <v>204</v>
      </c>
      <c r="AV656" s="353">
        <f t="shared" si="329"/>
        <v>1</v>
      </c>
      <c r="AW656" s="355">
        <f t="shared" si="330"/>
        <v>224</v>
      </c>
    </row>
    <row r="657" spans="1:49" x14ac:dyDescent="0.55000000000000004">
      <c r="A657" s="349">
        <f t="shared" si="315"/>
        <v>7</v>
      </c>
      <c r="B657" s="349">
        <v>26</v>
      </c>
      <c r="C657" s="349">
        <f t="shared" si="302"/>
        <v>8640</v>
      </c>
      <c r="D657" s="349">
        <f t="shared" si="316"/>
        <v>929</v>
      </c>
      <c r="E657" s="350">
        <f t="shared" si="317"/>
        <v>0.64513888888888882</v>
      </c>
      <c r="F657" s="349" t="str">
        <f t="shared" si="318"/>
        <v>Pico</v>
      </c>
      <c r="G657" s="351">
        <v>15</v>
      </c>
      <c r="H657" s="352">
        <v>29</v>
      </c>
      <c r="I657" s="353" t="s">
        <v>261</v>
      </c>
      <c r="J657" s="354" t="str">
        <f t="shared" si="319"/>
        <v>Não</v>
      </c>
      <c r="K657" s="354" t="str">
        <f t="shared" si="331"/>
        <v>Bauru</v>
      </c>
      <c r="L657" s="354" t="str">
        <f t="shared" si="320"/>
        <v>Bauru</v>
      </c>
      <c r="M657" s="354" t="s">
        <v>328</v>
      </c>
      <c r="N657" s="355" t="s">
        <v>17</v>
      </c>
      <c r="O657" s="355" t="s">
        <v>36</v>
      </c>
      <c r="P657" s="356">
        <f t="shared" si="303"/>
        <v>938</v>
      </c>
      <c r="Q657" s="357">
        <v>15</v>
      </c>
      <c r="R657" s="358">
        <v>38</v>
      </c>
      <c r="S657" s="356">
        <f t="shared" si="304"/>
        <v>938</v>
      </c>
      <c r="T657" s="357">
        <v>15</v>
      </c>
      <c r="U657" s="358">
        <v>38</v>
      </c>
      <c r="V657" s="356">
        <f t="shared" si="305"/>
        <v>943</v>
      </c>
      <c r="W657" s="357">
        <v>15</v>
      </c>
      <c r="X657" s="358">
        <v>43</v>
      </c>
      <c r="Y657" s="356">
        <f t="shared" si="306"/>
        <v>959</v>
      </c>
      <c r="Z657" s="357">
        <v>15</v>
      </c>
      <c r="AA657" s="358">
        <v>59</v>
      </c>
      <c r="AB657" s="356">
        <f t="shared" si="307"/>
        <v>986</v>
      </c>
      <c r="AC657" s="357">
        <v>16</v>
      </c>
      <c r="AD657" s="358">
        <v>26</v>
      </c>
      <c r="AE657" s="356">
        <f t="shared" si="308"/>
        <v>986</v>
      </c>
      <c r="AF657" s="357">
        <v>16</v>
      </c>
      <c r="AG657" s="358">
        <v>26</v>
      </c>
      <c r="AH657" s="353">
        <f t="shared" si="321"/>
        <v>9569</v>
      </c>
      <c r="AI657" s="353">
        <f t="shared" si="309"/>
        <v>9578</v>
      </c>
      <c r="AJ657" s="353">
        <f t="shared" si="310"/>
        <v>9578</v>
      </c>
      <c r="AK657" s="353">
        <f t="shared" si="311"/>
        <v>9583</v>
      </c>
      <c r="AL657" s="353">
        <f t="shared" si="312"/>
        <v>9599</v>
      </c>
      <c r="AM657" s="353">
        <f t="shared" si="313"/>
        <v>9626</v>
      </c>
      <c r="AN657" s="355">
        <f t="shared" si="314"/>
        <v>9626</v>
      </c>
      <c r="AO657" s="353">
        <f t="shared" si="322"/>
        <v>1</v>
      </c>
      <c r="AP657" s="353">
        <f t="shared" si="323"/>
        <v>9</v>
      </c>
      <c r="AQ657" s="353">
        <f t="shared" si="324"/>
        <v>0</v>
      </c>
      <c r="AR657" s="353">
        <f t="shared" si="325"/>
        <v>5</v>
      </c>
      <c r="AS657" s="353">
        <f t="shared" si="326"/>
        <v>16</v>
      </c>
      <c r="AT657" s="353">
        <f t="shared" si="327"/>
        <v>27</v>
      </c>
      <c r="AU657" s="353">
        <f t="shared" si="328"/>
        <v>43</v>
      </c>
      <c r="AV657" s="353">
        <f t="shared" si="329"/>
        <v>0</v>
      </c>
      <c r="AW657" s="355">
        <f t="shared" si="330"/>
        <v>57</v>
      </c>
    </row>
    <row r="658" spans="1:49" x14ac:dyDescent="0.55000000000000004">
      <c r="A658" s="349">
        <f t="shared" si="315"/>
        <v>7</v>
      </c>
      <c r="B658" s="349">
        <v>26</v>
      </c>
      <c r="C658" s="349">
        <f t="shared" si="302"/>
        <v>8640</v>
      </c>
      <c r="D658" s="349">
        <f t="shared" si="316"/>
        <v>937</v>
      </c>
      <c r="E658" s="350">
        <f t="shared" si="317"/>
        <v>0.65069444444444446</v>
      </c>
      <c r="F658" s="349" t="str">
        <f t="shared" si="318"/>
        <v>Pico</v>
      </c>
      <c r="G658" s="351">
        <v>15</v>
      </c>
      <c r="H658" s="352">
        <v>37</v>
      </c>
      <c r="I658" s="353" t="s">
        <v>262</v>
      </c>
      <c r="J658" s="354" t="str">
        <f t="shared" si="319"/>
        <v>Não</v>
      </c>
      <c r="K658" s="354" t="str">
        <f t="shared" si="331"/>
        <v>Bauru</v>
      </c>
      <c r="L658" s="354" t="str">
        <f t="shared" si="320"/>
        <v>Bauru</v>
      </c>
      <c r="M658" s="354" t="s">
        <v>333</v>
      </c>
      <c r="N658" s="355" t="s">
        <v>3</v>
      </c>
      <c r="O658" s="355" t="s">
        <v>4</v>
      </c>
      <c r="P658" s="356">
        <f t="shared" si="303"/>
        <v>948</v>
      </c>
      <c r="Q658" s="357">
        <v>15</v>
      </c>
      <c r="R658" s="358">
        <v>48</v>
      </c>
      <c r="S658" s="356">
        <f t="shared" si="304"/>
        <v>948</v>
      </c>
      <c r="T658" s="357">
        <v>15</v>
      </c>
      <c r="U658" s="358">
        <v>48</v>
      </c>
      <c r="V658" s="356">
        <f t="shared" si="305"/>
        <v>968</v>
      </c>
      <c r="W658" s="357">
        <v>16</v>
      </c>
      <c r="X658" s="358">
        <v>8</v>
      </c>
      <c r="Y658" s="356">
        <f t="shared" si="306"/>
        <v>968</v>
      </c>
      <c r="Z658" s="357">
        <v>16</v>
      </c>
      <c r="AA658" s="358">
        <v>8</v>
      </c>
      <c r="AB658" s="356">
        <f t="shared" si="307"/>
        <v>979</v>
      </c>
      <c r="AC658" s="357">
        <v>16</v>
      </c>
      <c r="AD658" s="358">
        <v>19</v>
      </c>
      <c r="AE658" s="356">
        <f t="shared" si="308"/>
        <v>1049</v>
      </c>
      <c r="AF658" s="357">
        <v>17</v>
      </c>
      <c r="AG658" s="358">
        <v>29</v>
      </c>
      <c r="AH658" s="353">
        <f t="shared" si="321"/>
        <v>9577</v>
      </c>
      <c r="AI658" s="353">
        <f t="shared" si="309"/>
        <v>9588</v>
      </c>
      <c r="AJ658" s="353">
        <f t="shared" si="310"/>
        <v>9588</v>
      </c>
      <c r="AK658" s="353">
        <f t="shared" si="311"/>
        <v>9608</v>
      </c>
      <c r="AL658" s="353">
        <f t="shared" si="312"/>
        <v>9608</v>
      </c>
      <c r="AM658" s="353">
        <f t="shared" si="313"/>
        <v>9619</v>
      </c>
      <c r="AN658" s="355">
        <f t="shared" si="314"/>
        <v>9689</v>
      </c>
      <c r="AO658" s="353">
        <f t="shared" si="322"/>
        <v>1</v>
      </c>
      <c r="AP658" s="353">
        <f t="shared" si="323"/>
        <v>11</v>
      </c>
      <c r="AQ658" s="353">
        <f t="shared" si="324"/>
        <v>0</v>
      </c>
      <c r="AR658" s="353">
        <f t="shared" si="325"/>
        <v>20</v>
      </c>
      <c r="AS658" s="353">
        <f t="shared" si="326"/>
        <v>0</v>
      </c>
      <c r="AT658" s="353">
        <f t="shared" si="327"/>
        <v>11</v>
      </c>
      <c r="AU658" s="353">
        <f t="shared" si="328"/>
        <v>11</v>
      </c>
      <c r="AV658" s="353">
        <f t="shared" si="329"/>
        <v>70</v>
      </c>
      <c r="AW658" s="355">
        <f t="shared" si="330"/>
        <v>112</v>
      </c>
    </row>
    <row r="659" spans="1:49" x14ac:dyDescent="0.55000000000000004">
      <c r="A659" s="349">
        <f t="shared" si="315"/>
        <v>7</v>
      </c>
      <c r="B659" s="349">
        <v>26</v>
      </c>
      <c r="C659" s="349">
        <f t="shared" si="302"/>
        <v>8640</v>
      </c>
      <c r="D659" s="349">
        <f t="shared" si="316"/>
        <v>939</v>
      </c>
      <c r="E659" s="350">
        <f t="shared" si="317"/>
        <v>0.65208333333333335</v>
      </c>
      <c r="F659" s="349" t="str">
        <f t="shared" si="318"/>
        <v>Pico</v>
      </c>
      <c r="G659" s="351">
        <v>15</v>
      </c>
      <c r="H659" s="352">
        <v>39</v>
      </c>
      <c r="I659" s="353" t="s">
        <v>263</v>
      </c>
      <c r="J659" s="354" t="str">
        <f t="shared" si="319"/>
        <v>Não</v>
      </c>
      <c r="K659" s="354" t="str">
        <f t="shared" si="331"/>
        <v>Bauru</v>
      </c>
      <c r="L659" s="354" t="str">
        <f t="shared" si="320"/>
        <v>Bauru</v>
      </c>
      <c r="M659" s="354" t="s">
        <v>331</v>
      </c>
      <c r="N659" s="355" t="s">
        <v>3</v>
      </c>
      <c r="O659" s="355" t="s">
        <v>133</v>
      </c>
      <c r="P659" s="356">
        <f t="shared" si="303"/>
        <v>1014</v>
      </c>
      <c r="Q659" s="357">
        <v>16</v>
      </c>
      <c r="R659" s="358">
        <v>54</v>
      </c>
      <c r="S659" s="356">
        <f t="shared" si="304"/>
        <v>1028</v>
      </c>
      <c r="T659" s="357">
        <v>17</v>
      </c>
      <c r="U659" s="358">
        <v>8</v>
      </c>
      <c r="V659" s="356">
        <f t="shared" si="305"/>
        <v>1028</v>
      </c>
      <c r="W659" s="357">
        <v>17</v>
      </c>
      <c r="X659" s="358">
        <v>8</v>
      </c>
      <c r="Y659" s="356">
        <f t="shared" si="306"/>
        <v>1045</v>
      </c>
      <c r="Z659" s="357">
        <v>17</v>
      </c>
      <c r="AA659" s="358">
        <v>25</v>
      </c>
      <c r="AB659" s="356">
        <f t="shared" si="307"/>
        <v>0</v>
      </c>
      <c r="AC659" s="357"/>
      <c r="AD659" s="358"/>
      <c r="AE659" s="356">
        <f t="shared" si="308"/>
        <v>0</v>
      </c>
      <c r="AF659" s="357"/>
      <c r="AG659" s="358"/>
      <c r="AH659" s="353">
        <f t="shared" si="321"/>
        <v>9579</v>
      </c>
      <c r="AI659" s="353">
        <f t="shared" si="309"/>
        <v>9654</v>
      </c>
      <c r="AJ659" s="353">
        <f t="shared" si="310"/>
        <v>9668</v>
      </c>
      <c r="AK659" s="353">
        <f t="shared" si="311"/>
        <v>9668</v>
      </c>
      <c r="AL659" s="353">
        <f t="shared" si="312"/>
        <v>9685</v>
      </c>
      <c r="AM659" s="353">
        <f t="shared" si="313"/>
        <v>8640</v>
      </c>
      <c r="AN659" s="355">
        <f t="shared" si="314"/>
        <v>8640</v>
      </c>
      <c r="AO659" s="353">
        <f t="shared" si="322"/>
        <v>1</v>
      </c>
      <c r="AP659" s="353">
        <f t="shared" si="323"/>
        <v>75</v>
      </c>
      <c r="AQ659" s="353">
        <f t="shared" si="324"/>
        <v>14</v>
      </c>
      <c r="AR659" s="353">
        <f t="shared" si="325"/>
        <v>0</v>
      </c>
      <c r="AS659" s="353">
        <f t="shared" si="326"/>
        <v>17</v>
      </c>
      <c r="AT659" s="353">
        <f t="shared" si="327"/>
        <v>-1045</v>
      </c>
      <c r="AU659" s="353">
        <f t="shared" si="328"/>
        <v>-1028</v>
      </c>
      <c r="AV659" s="353">
        <f t="shared" si="329"/>
        <v>0</v>
      </c>
      <c r="AW659" s="355">
        <f t="shared" si="330"/>
        <v>-939</v>
      </c>
    </row>
    <row r="660" spans="1:49" x14ac:dyDescent="0.55000000000000004">
      <c r="A660" s="349">
        <f t="shared" si="315"/>
        <v>7</v>
      </c>
      <c r="B660" s="349">
        <v>26</v>
      </c>
      <c r="C660" s="349">
        <f t="shared" si="302"/>
        <v>8640</v>
      </c>
      <c r="D660" s="349">
        <f t="shared" si="316"/>
        <v>956</v>
      </c>
      <c r="E660" s="350">
        <f t="shared" si="317"/>
        <v>0.66388888888888886</v>
      </c>
      <c r="F660" s="349" t="str">
        <f t="shared" si="318"/>
        <v>Pico</v>
      </c>
      <c r="G660" s="351">
        <v>15</v>
      </c>
      <c r="H660" s="352">
        <v>56</v>
      </c>
      <c r="I660" s="353" t="s">
        <v>217</v>
      </c>
      <c r="J660" s="354" t="str">
        <f t="shared" si="319"/>
        <v>Não</v>
      </c>
      <c r="K660" s="354" t="str">
        <f t="shared" si="331"/>
        <v>Bauru</v>
      </c>
      <c r="L660" s="354" t="str">
        <f t="shared" si="320"/>
        <v>Bauru</v>
      </c>
      <c r="M660" s="354" t="s">
        <v>328</v>
      </c>
      <c r="N660" s="355" t="s">
        <v>17</v>
      </c>
      <c r="O660" s="355" t="s">
        <v>133</v>
      </c>
      <c r="P660" s="356">
        <f t="shared" si="303"/>
        <v>963</v>
      </c>
      <c r="Q660" s="357">
        <v>16</v>
      </c>
      <c r="R660" s="358">
        <v>3</v>
      </c>
      <c r="S660" s="356">
        <f t="shared" si="304"/>
        <v>964</v>
      </c>
      <c r="T660" s="357">
        <v>16</v>
      </c>
      <c r="U660" s="358">
        <v>4</v>
      </c>
      <c r="V660" s="356">
        <f t="shared" si="305"/>
        <v>978</v>
      </c>
      <c r="W660" s="357">
        <v>16</v>
      </c>
      <c r="X660" s="358">
        <v>18</v>
      </c>
      <c r="Y660" s="356">
        <f t="shared" si="306"/>
        <v>991</v>
      </c>
      <c r="Z660" s="357">
        <v>16</v>
      </c>
      <c r="AA660" s="358">
        <v>31</v>
      </c>
      <c r="AB660" s="356">
        <f t="shared" si="307"/>
        <v>994</v>
      </c>
      <c r="AC660" s="357">
        <v>16</v>
      </c>
      <c r="AD660" s="358">
        <v>34</v>
      </c>
      <c r="AE660" s="356">
        <f t="shared" si="308"/>
        <v>1011</v>
      </c>
      <c r="AF660" s="357">
        <v>16</v>
      </c>
      <c r="AG660" s="358">
        <v>51</v>
      </c>
      <c r="AH660" s="353">
        <f t="shared" si="321"/>
        <v>9596</v>
      </c>
      <c r="AI660" s="353">
        <f t="shared" si="309"/>
        <v>9603</v>
      </c>
      <c r="AJ660" s="353">
        <f t="shared" si="310"/>
        <v>9604</v>
      </c>
      <c r="AK660" s="353">
        <f t="shared" si="311"/>
        <v>9618</v>
      </c>
      <c r="AL660" s="353">
        <f t="shared" si="312"/>
        <v>9631</v>
      </c>
      <c r="AM660" s="353">
        <f t="shared" si="313"/>
        <v>9634</v>
      </c>
      <c r="AN660" s="355">
        <f t="shared" si="314"/>
        <v>9651</v>
      </c>
      <c r="AO660" s="353">
        <f t="shared" si="322"/>
        <v>1</v>
      </c>
      <c r="AP660" s="353">
        <f t="shared" si="323"/>
        <v>7</v>
      </c>
      <c r="AQ660" s="353">
        <f t="shared" si="324"/>
        <v>1</v>
      </c>
      <c r="AR660" s="353">
        <f t="shared" si="325"/>
        <v>14</v>
      </c>
      <c r="AS660" s="353">
        <f t="shared" si="326"/>
        <v>13</v>
      </c>
      <c r="AT660" s="353">
        <f t="shared" si="327"/>
        <v>3</v>
      </c>
      <c r="AU660" s="353">
        <f t="shared" si="328"/>
        <v>16</v>
      </c>
      <c r="AV660" s="353">
        <f t="shared" si="329"/>
        <v>17</v>
      </c>
      <c r="AW660" s="355">
        <f t="shared" si="330"/>
        <v>55</v>
      </c>
    </row>
    <row r="661" spans="1:49" x14ac:dyDescent="0.55000000000000004">
      <c r="A661" s="349">
        <f t="shared" si="315"/>
        <v>7</v>
      </c>
      <c r="B661" s="349">
        <v>26</v>
      </c>
      <c r="C661" s="349">
        <f t="shared" si="302"/>
        <v>8640</v>
      </c>
      <c r="D661" s="349">
        <f t="shared" si="316"/>
        <v>959</v>
      </c>
      <c r="E661" s="350">
        <f t="shared" si="317"/>
        <v>0.66597222222222219</v>
      </c>
      <c r="F661" s="349" t="str">
        <f t="shared" si="318"/>
        <v>Pico</v>
      </c>
      <c r="G661" s="351">
        <v>15</v>
      </c>
      <c r="H661" s="352">
        <v>59</v>
      </c>
      <c r="I661" s="353" t="s">
        <v>167</v>
      </c>
      <c r="J661" s="354" t="str">
        <f t="shared" si="319"/>
        <v>Não</v>
      </c>
      <c r="K661" s="354" t="str">
        <f t="shared" si="331"/>
        <v>Bauru</v>
      </c>
      <c r="L661" s="354" t="str">
        <f t="shared" si="320"/>
        <v>Bauru</v>
      </c>
      <c r="M661" s="354" t="s">
        <v>329</v>
      </c>
      <c r="N661" s="355" t="s">
        <v>3</v>
      </c>
      <c r="O661" s="355" t="s">
        <v>12</v>
      </c>
      <c r="P661" s="356">
        <f t="shared" si="303"/>
        <v>970</v>
      </c>
      <c r="Q661" s="357">
        <v>16</v>
      </c>
      <c r="R661" s="358">
        <v>10</v>
      </c>
      <c r="S661" s="356">
        <f t="shared" si="304"/>
        <v>971</v>
      </c>
      <c r="T661" s="357">
        <v>16</v>
      </c>
      <c r="U661" s="358">
        <v>11</v>
      </c>
      <c r="V661" s="356">
        <f t="shared" si="305"/>
        <v>984</v>
      </c>
      <c r="W661" s="357">
        <v>16</v>
      </c>
      <c r="X661" s="358">
        <v>24</v>
      </c>
      <c r="Y661" s="356">
        <f t="shared" si="306"/>
        <v>998</v>
      </c>
      <c r="Z661" s="357">
        <v>16</v>
      </c>
      <c r="AA661" s="358">
        <v>38</v>
      </c>
      <c r="AB661" s="356">
        <f t="shared" si="307"/>
        <v>998</v>
      </c>
      <c r="AC661" s="357">
        <v>16</v>
      </c>
      <c r="AD661" s="358">
        <v>38</v>
      </c>
      <c r="AE661" s="356">
        <f t="shared" si="308"/>
        <v>1002</v>
      </c>
      <c r="AF661" s="357">
        <v>16</v>
      </c>
      <c r="AG661" s="358">
        <v>42</v>
      </c>
      <c r="AH661" s="353">
        <f t="shared" si="321"/>
        <v>9599</v>
      </c>
      <c r="AI661" s="353">
        <f t="shared" si="309"/>
        <v>9610</v>
      </c>
      <c r="AJ661" s="353">
        <f t="shared" si="310"/>
        <v>9611</v>
      </c>
      <c r="AK661" s="353">
        <f t="shared" si="311"/>
        <v>9624</v>
      </c>
      <c r="AL661" s="353">
        <f t="shared" si="312"/>
        <v>9638</v>
      </c>
      <c r="AM661" s="353">
        <f t="shared" si="313"/>
        <v>9638</v>
      </c>
      <c r="AN661" s="355">
        <f t="shared" si="314"/>
        <v>9642</v>
      </c>
      <c r="AO661" s="353">
        <f t="shared" si="322"/>
        <v>1</v>
      </c>
      <c r="AP661" s="353">
        <f t="shared" si="323"/>
        <v>11</v>
      </c>
      <c r="AQ661" s="353">
        <f t="shared" si="324"/>
        <v>1</v>
      </c>
      <c r="AR661" s="353">
        <f t="shared" si="325"/>
        <v>13</v>
      </c>
      <c r="AS661" s="353">
        <f t="shared" si="326"/>
        <v>14</v>
      </c>
      <c r="AT661" s="353">
        <f t="shared" si="327"/>
        <v>0</v>
      </c>
      <c r="AU661" s="353">
        <f t="shared" si="328"/>
        <v>14</v>
      </c>
      <c r="AV661" s="353">
        <f t="shared" si="329"/>
        <v>4</v>
      </c>
      <c r="AW661" s="355">
        <f t="shared" si="330"/>
        <v>43</v>
      </c>
    </row>
    <row r="662" spans="1:49" x14ac:dyDescent="0.55000000000000004">
      <c r="A662" s="349">
        <f t="shared" si="315"/>
        <v>7</v>
      </c>
      <c r="B662" s="349">
        <v>26</v>
      </c>
      <c r="C662" s="349">
        <f t="shared" si="302"/>
        <v>8640</v>
      </c>
      <c r="D662" s="349">
        <f t="shared" si="316"/>
        <v>984</v>
      </c>
      <c r="E662" s="350">
        <f t="shared" si="317"/>
        <v>0.68333333333333324</v>
      </c>
      <c r="F662" s="349" t="str">
        <f t="shared" si="318"/>
        <v>Pico</v>
      </c>
      <c r="G662" s="351">
        <v>16</v>
      </c>
      <c r="H662" s="352">
        <v>24</v>
      </c>
      <c r="I662" s="353" t="s">
        <v>101</v>
      </c>
      <c r="J662" s="354" t="str">
        <f t="shared" si="319"/>
        <v>Não</v>
      </c>
      <c r="K662" s="354" t="str">
        <f t="shared" si="331"/>
        <v>Região</v>
      </c>
      <c r="L662" s="354" t="str">
        <f t="shared" si="320"/>
        <v>Lençóis Paulista</v>
      </c>
      <c r="M662" s="354" t="s">
        <v>334</v>
      </c>
      <c r="N662" s="355" t="s">
        <v>3</v>
      </c>
      <c r="O662" s="355" t="s">
        <v>49</v>
      </c>
      <c r="P662" s="356">
        <f t="shared" si="303"/>
        <v>986</v>
      </c>
      <c r="Q662" s="357">
        <v>16</v>
      </c>
      <c r="R662" s="358">
        <v>26</v>
      </c>
      <c r="S662" s="356">
        <f t="shared" si="304"/>
        <v>986</v>
      </c>
      <c r="T662" s="357">
        <v>16</v>
      </c>
      <c r="U662" s="358">
        <v>26</v>
      </c>
      <c r="V662" s="356">
        <f t="shared" si="305"/>
        <v>994</v>
      </c>
      <c r="W662" s="357">
        <v>16</v>
      </c>
      <c r="X662" s="358">
        <v>34</v>
      </c>
      <c r="Y662" s="356">
        <f t="shared" si="306"/>
        <v>995</v>
      </c>
      <c r="Z662" s="357">
        <v>16</v>
      </c>
      <c r="AA662" s="358">
        <v>35</v>
      </c>
      <c r="AB662" s="356">
        <f t="shared" si="307"/>
        <v>1007</v>
      </c>
      <c r="AC662" s="357">
        <v>16</v>
      </c>
      <c r="AD662" s="358">
        <v>47</v>
      </c>
      <c r="AE662" s="356">
        <f t="shared" si="308"/>
        <v>1007</v>
      </c>
      <c r="AF662" s="357">
        <v>16</v>
      </c>
      <c r="AG662" s="358">
        <v>47</v>
      </c>
      <c r="AH662" s="353">
        <f t="shared" si="321"/>
        <v>9624</v>
      </c>
      <c r="AI662" s="353">
        <f t="shared" si="309"/>
        <v>9626</v>
      </c>
      <c r="AJ662" s="353">
        <f t="shared" si="310"/>
        <v>9626</v>
      </c>
      <c r="AK662" s="353">
        <f t="shared" si="311"/>
        <v>9634</v>
      </c>
      <c r="AL662" s="353">
        <f t="shared" si="312"/>
        <v>9635</v>
      </c>
      <c r="AM662" s="353">
        <f t="shared" si="313"/>
        <v>9647</v>
      </c>
      <c r="AN662" s="355">
        <f t="shared" si="314"/>
        <v>9647</v>
      </c>
      <c r="AO662" s="353">
        <f t="shared" si="322"/>
        <v>1</v>
      </c>
      <c r="AP662" s="353">
        <f t="shared" si="323"/>
        <v>2</v>
      </c>
      <c r="AQ662" s="353">
        <f t="shared" si="324"/>
        <v>0</v>
      </c>
      <c r="AR662" s="353">
        <f t="shared" si="325"/>
        <v>8</v>
      </c>
      <c r="AS662" s="353">
        <f t="shared" si="326"/>
        <v>1</v>
      </c>
      <c r="AT662" s="353">
        <f t="shared" si="327"/>
        <v>12</v>
      </c>
      <c r="AU662" s="353">
        <f t="shared" si="328"/>
        <v>13</v>
      </c>
      <c r="AV662" s="353">
        <f t="shared" si="329"/>
        <v>0</v>
      </c>
      <c r="AW662" s="355">
        <f t="shared" si="330"/>
        <v>23</v>
      </c>
    </row>
    <row r="663" spans="1:49" x14ac:dyDescent="0.55000000000000004">
      <c r="A663" s="349">
        <f t="shared" si="315"/>
        <v>7</v>
      </c>
      <c r="B663" s="349">
        <v>26</v>
      </c>
      <c r="C663" s="349">
        <f t="shared" si="302"/>
        <v>8640</v>
      </c>
      <c r="D663" s="349">
        <f t="shared" si="316"/>
        <v>992</v>
      </c>
      <c r="E663" s="350">
        <f t="shared" si="317"/>
        <v>0.68888888888888899</v>
      </c>
      <c r="F663" s="349" t="str">
        <f t="shared" si="318"/>
        <v>Pico</v>
      </c>
      <c r="G663" s="351">
        <v>16</v>
      </c>
      <c r="H663" s="352">
        <v>32</v>
      </c>
      <c r="I663" s="353" t="s">
        <v>236</v>
      </c>
      <c r="J663" s="354" t="str">
        <f t="shared" si="319"/>
        <v>Não</v>
      </c>
      <c r="K663" s="354" t="str">
        <f t="shared" si="331"/>
        <v>Bauru</v>
      </c>
      <c r="L663" s="354" t="str">
        <f t="shared" si="320"/>
        <v>Bauru</v>
      </c>
      <c r="M663" s="354" t="s">
        <v>331</v>
      </c>
      <c r="N663" s="355" t="s">
        <v>17</v>
      </c>
      <c r="O663" s="355" t="s">
        <v>12</v>
      </c>
      <c r="P663" s="356">
        <f t="shared" si="303"/>
        <v>1009</v>
      </c>
      <c r="Q663" s="357">
        <v>16</v>
      </c>
      <c r="R663" s="358">
        <v>49</v>
      </c>
      <c r="S663" s="356">
        <f t="shared" si="304"/>
        <v>1010</v>
      </c>
      <c r="T663" s="357">
        <v>16</v>
      </c>
      <c r="U663" s="358">
        <v>50</v>
      </c>
      <c r="V663" s="356">
        <f t="shared" si="305"/>
        <v>1020</v>
      </c>
      <c r="W663" s="357">
        <v>17</v>
      </c>
      <c r="X663" s="358">
        <v>0</v>
      </c>
      <c r="Y663" s="356">
        <f t="shared" si="306"/>
        <v>1023</v>
      </c>
      <c r="Z663" s="357">
        <v>17</v>
      </c>
      <c r="AA663" s="358">
        <v>3</v>
      </c>
      <c r="AB663" s="356">
        <f t="shared" si="307"/>
        <v>1029</v>
      </c>
      <c r="AC663" s="357">
        <v>17</v>
      </c>
      <c r="AD663" s="358">
        <v>9</v>
      </c>
      <c r="AE663" s="356">
        <f t="shared" si="308"/>
        <v>1039</v>
      </c>
      <c r="AF663" s="357">
        <v>17</v>
      </c>
      <c r="AG663" s="358">
        <v>19</v>
      </c>
      <c r="AH663" s="353">
        <f t="shared" si="321"/>
        <v>9632</v>
      </c>
      <c r="AI663" s="353">
        <f t="shared" si="309"/>
        <v>9649</v>
      </c>
      <c r="AJ663" s="353">
        <f t="shared" si="310"/>
        <v>9650</v>
      </c>
      <c r="AK663" s="353">
        <f t="shared" si="311"/>
        <v>9660</v>
      </c>
      <c r="AL663" s="353">
        <f t="shared" si="312"/>
        <v>9663</v>
      </c>
      <c r="AM663" s="353">
        <f t="shared" si="313"/>
        <v>9669</v>
      </c>
      <c r="AN663" s="355">
        <f t="shared" si="314"/>
        <v>9679</v>
      </c>
      <c r="AO663" s="353">
        <f t="shared" si="322"/>
        <v>1</v>
      </c>
      <c r="AP663" s="353">
        <f t="shared" si="323"/>
        <v>17</v>
      </c>
      <c r="AQ663" s="353">
        <f t="shared" si="324"/>
        <v>1</v>
      </c>
      <c r="AR663" s="353">
        <f t="shared" si="325"/>
        <v>10</v>
      </c>
      <c r="AS663" s="353">
        <f t="shared" si="326"/>
        <v>3</v>
      </c>
      <c r="AT663" s="353">
        <f t="shared" si="327"/>
        <v>6</v>
      </c>
      <c r="AU663" s="353">
        <f t="shared" si="328"/>
        <v>9</v>
      </c>
      <c r="AV663" s="353">
        <f t="shared" si="329"/>
        <v>10</v>
      </c>
      <c r="AW663" s="355">
        <f t="shared" si="330"/>
        <v>47</v>
      </c>
    </row>
    <row r="664" spans="1:49" x14ac:dyDescent="0.55000000000000004">
      <c r="A664" s="349">
        <f t="shared" si="315"/>
        <v>7</v>
      </c>
      <c r="B664" s="349">
        <v>26</v>
      </c>
      <c r="C664" s="349">
        <f t="shared" ref="C664:C691" si="332">6*1440</f>
        <v>8640</v>
      </c>
      <c r="D664" s="349">
        <f t="shared" si="316"/>
        <v>1035</v>
      </c>
      <c r="E664" s="350">
        <f t="shared" si="317"/>
        <v>0.71875</v>
      </c>
      <c r="F664" s="349" t="str">
        <f t="shared" si="318"/>
        <v>Pico</v>
      </c>
      <c r="G664" s="351">
        <v>17</v>
      </c>
      <c r="H664" s="352">
        <v>15</v>
      </c>
      <c r="I664" s="353" t="s">
        <v>264</v>
      </c>
      <c r="J664" s="354" t="str">
        <f t="shared" si="319"/>
        <v>Não</v>
      </c>
      <c r="K664" s="354" t="str">
        <f t="shared" si="331"/>
        <v>Bauru</v>
      </c>
      <c r="L664" s="354" t="str">
        <f t="shared" si="320"/>
        <v>Bauru</v>
      </c>
      <c r="M664" s="354" t="s">
        <v>328</v>
      </c>
      <c r="N664" s="355" t="s">
        <v>11</v>
      </c>
      <c r="O664" s="355" t="s">
        <v>36</v>
      </c>
      <c r="P664" s="356">
        <f t="shared" si="303"/>
        <v>1040</v>
      </c>
      <c r="Q664" s="357">
        <v>17</v>
      </c>
      <c r="R664" s="358">
        <v>20</v>
      </c>
      <c r="S664" s="356">
        <f t="shared" si="304"/>
        <v>1043</v>
      </c>
      <c r="T664" s="357">
        <v>17</v>
      </c>
      <c r="U664" s="358">
        <v>23</v>
      </c>
      <c r="V664" s="356">
        <f t="shared" si="305"/>
        <v>1094</v>
      </c>
      <c r="W664" s="357">
        <v>18</v>
      </c>
      <c r="X664" s="358">
        <v>14</v>
      </c>
      <c r="Y664" s="356">
        <f t="shared" si="306"/>
        <v>1094</v>
      </c>
      <c r="Z664" s="357">
        <v>18</v>
      </c>
      <c r="AA664" s="358">
        <v>14</v>
      </c>
      <c r="AB664" s="356">
        <f t="shared" si="307"/>
        <v>1104</v>
      </c>
      <c r="AC664" s="357">
        <v>18</v>
      </c>
      <c r="AD664" s="358">
        <v>24</v>
      </c>
      <c r="AE664" s="356">
        <f t="shared" si="308"/>
        <v>1104</v>
      </c>
      <c r="AF664" s="357">
        <v>18</v>
      </c>
      <c r="AG664" s="358">
        <v>24</v>
      </c>
      <c r="AH664" s="353">
        <f t="shared" si="321"/>
        <v>9675</v>
      </c>
      <c r="AI664" s="353">
        <f t="shared" si="309"/>
        <v>9680</v>
      </c>
      <c r="AJ664" s="353">
        <f t="shared" si="310"/>
        <v>9683</v>
      </c>
      <c r="AK664" s="353">
        <f t="shared" si="311"/>
        <v>9734</v>
      </c>
      <c r="AL664" s="353">
        <f t="shared" si="312"/>
        <v>9734</v>
      </c>
      <c r="AM664" s="353">
        <f t="shared" si="313"/>
        <v>9744</v>
      </c>
      <c r="AN664" s="355">
        <f t="shared" si="314"/>
        <v>9744</v>
      </c>
      <c r="AO664" s="353">
        <f t="shared" si="322"/>
        <v>1</v>
      </c>
      <c r="AP664" s="353">
        <f t="shared" si="323"/>
        <v>5</v>
      </c>
      <c r="AQ664" s="353">
        <f t="shared" si="324"/>
        <v>3</v>
      </c>
      <c r="AR664" s="353">
        <f t="shared" si="325"/>
        <v>51</v>
      </c>
      <c r="AS664" s="353">
        <f t="shared" si="326"/>
        <v>0</v>
      </c>
      <c r="AT664" s="353">
        <f t="shared" si="327"/>
        <v>10</v>
      </c>
      <c r="AU664" s="353">
        <f t="shared" si="328"/>
        <v>10</v>
      </c>
      <c r="AV664" s="353">
        <f t="shared" si="329"/>
        <v>0</v>
      </c>
      <c r="AW664" s="355">
        <f t="shared" si="330"/>
        <v>69</v>
      </c>
    </row>
    <row r="665" spans="1:49" x14ac:dyDescent="0.55000000000000004">
      <c r="A665" s="349">
        <f t="shared" si="315"/>
        <v>7</v>
      </c>
      <c r="B665" s="349">
        <v>26</v>
      </c>
      <c r="C665" s="349">
        <f t="shared" si="332"/>
        <v>8640</v>
      </c>
      <c r="D665" s="349">
        <f t="shared" si="316"/>
        <v>1044</v>
      </c>
      <c r="E665" s="350">
        <f t="shared" si="317"/>
        <v>0.72499999999999998</v>
      </c>
      <c r="F665" s="349" t="str">
        <f t="shared" si="318"/>
        <v>Pico</v>
      </c>
      <c r="G665" s="351">
        <v>17</v>
      </c>
      <c r="H665" s="352">
        <v>24</v>
      </c>
      <c r="I665" s="353" t="s">
        <v>172</v>
      </c>
      <c r="J665" s="354" t="str">
        <f t="shared" si="319"/>
        <v>Não</v>
      </c>
      <c r="K665" s="354" t="str">
        <f t="shared" si="331"/>
        <v>Bauru</v>
      </c>
      <c r="L665" s="354" t="str">
        <f t="shared" si="320"/>
        <v>Bauru</v>
      </c>
      <c r="M665" s="354" t="s">
        <v>329</v>
      </c>
      <c r="N665" s="355" t="s">
        <v>3</v>
      </c>
      <c r="O665" s="355" t="s">
        <v>14</v>
      </c>
      <c r="P665" s="356">
        <f t="shared" si="303"/>
        <v>1049</v>
      </c>
      <c r="Q665" s="357">
        <v>17</v>
      </c>
      <c r="R665" s="358">
        <v>29</v>
      </c>
      <c r="S665" s="356">
        <f t="shared" si="304"/>
        <v>1049</v>
      </c>
      <c r="T665" s="357">
        <v>17</v>
      </c>
      <c r="U665" s="358">
        <v>29</v>
      </c>
      <c r="V665" s="356">
        <f t="shared" si="305"/>
        <v>1060</v>
      </c>
      <c r="W665" s="357">
        <v>17</v>
      </c>
      <c r="X665" s="358">
        <v>40</v>
      </c>
      <c r="Y665" s="356">
        <f t="shared" si="306"/>
        <v>1071</v>
      </c>
      <c r="Z665" s="357">
        <v>17</v>
      </c>
      <c r="AA665" s="358">
        <v>51</v>
      </c>
      <c r="AB665" s="356">
        <f t="shared" si="307"/>
        <v>1079</v>
      </c>
      <c r="AC665" s="357">
        <v>17</v>
      </c>
      <c r="AD665" s="358">
        <v>59</v>
      </c>
      <c r="AE665" s="356">
        <f t="shared" si="308"/>
        <v>1091</v>
      </c>
      <c r="AF665" s="357">
        <v>18</v>
      </c>
      <c r="AG665" s="358">
        <v>11</v>
      </c>
      <c r="AH665" s="353">
        <f t="shared" si="321"/>
        <v>9684</v>
      </c>
      <c r="AI665" s="353">
        <f t="shared" si="309"/>
        <v>9689</v>
      </c>
      <c r="AJ665" s="353">
        <f t="shared" si="310"/>
        <v>9689</v>
      </c>
      <c r="AK665" s="353">
        <f t="shared" si="311"/>
        <v>9700</v>
      </c>
      <c r="AL665" s="353">
        <f t="shared" si="312"/>
        <v>9711</v>
      </c>
      <c r="AM665" s="353">
        <f t="shared" si="313"/>
        <v>9719</v>
      </c>
      <c r="AN665" s="355">
        <f t="shared" si="314"/>
        <v>9731</v>
      </c>
      <c r="AO665" s="353">
        <f t="shared" si="322"/>
        <v>1</v>
      </c>
      <c r="AP665" s="353">
        <f t="shared" si="323"/>
        <v>5</v>
      </c>
      <c r="AQ665" s="353">
        <f t="shared" si="324"/>
        <v>0</v>
      </c>
      <c r="AR665" s="353">
        <f t="shared" si="325"/>
        <v>11</v>
      </c>
      <c r="AS665" s="353">
        <f t="shared" si="326"/>
        <v>11</v>
      </c>
      <c r="AT665" s="353">
        <f t="shared" si="327"/>
        <v>8</v>
      </c>
      <c r="AU665" s="353">
        <f t="shared" si="328"/>
        <v>19</v>
      </c>
      <c r="AV665" s="353">
        <f t="shared" si="329"/>
        <v>12</v>
      </c>
      <c r="AW665" s="355">
        <f t="shared" si="330"/>
        <v>47</v>
      </c>
    </row>
    <row r="666" spans="1:49" x14ac:dyDescent="0.55000000000000004">
      <c r="A666" s="349">
        <f t="shared" si="315"/>
        <v>7</v>
      </c>
      <c r="B666" s="349">
        <v>26</v>
      </c>
      <c r="C666" s="349">
        <f t="shared" si="332"/>
        <v>8640</v>
      </c>
      <c r="D666" s="349">
        <f t="shared" si="316"/>
        <v>1050</v>
      </c>
      <c r="E666" s="350">
        <f t="shared" si="317"/>
        <v>0.72916666666666663</v>
      </c>
      <c r="F666" s="349" t="str">
        <f t="shared" si="318"/>
        <v>Pico</v>
      </c>
      <c r="G666" s="351">
        <v>17</v>
      </c>
      <c r="H666" s="352">
        <v>30</v>
      </c>
      <c r="I666" s="353" t="s">
        <v>157</v>
      </c>
      <c r="J666" s="354" t="str">
        <f t="shared" si="319"/>
        <v>Não</v>
      </c>
      <c r="K666" s="354" t="str">
        <f t="shared" si="331"/>
        <v>Bauru</v>
      </c>
      <c r="L666" s="354" t="str">
        <f t="shared" si="320"/>
        <v>Bauru</v>
      </c>
      <c r="M666" s="354" t="s">
        <v>325</v>
      </c>
      <c r="N666" s="355" t="s">
        <v>3</v>
      </c>
      <c r="O666" s="355" t="s">
        <v>7</v>
      </c>
      <c r="P666" s="356">
        <f t="shared" si="303"/>
        <v>1055</v>
      </c>
      <c r="Q666" s="357">
        <v>17</v>
      </c>
      <c r="R666" s="358">
        <v>35</v>
      </c>
      <c r="S666" s="356">
        <f t="shared" si="304"/>
        <v>1059</v>
      </c>
      <c r="T666" s="357">
        <v>17</v>
      </c>
      <c r="U666" s="358">
        <v>39</v>
      </c>
      <c r="V666" s="356">
        <f t="shared" si="305"/>
        <v>1073</v>
      </c>
      <c r="W666" s="357">
        <v>17</v>
      </c>
      <c r="X666" s="358">
        <v>53</v>
      </c>
      <c r="Y666" s="356">
        <f t="shared" si="306"/>
        <v>1084</v>
      </c>
      <c r="Z666" s="357">
        <v>18</v>
      </c>
      <c r="AA666" s="358">
        <v>4</v>
      </c>
      <c r="AB666" s="356">
        <f t="shared" si="307"/>
        <v>1097</v>
      </c>
      <c r="AC666" s="357">
        <v>18</v>
      </c>
      <c r="AD666" s="358">
        <v>17</v>
      </c>
      <c r="AE666" s="356">
        <f t="shared" si="308"/>
        <v>1117</v>
      </c>
      <c r="AF666" s="357">
        <v>18</v>
      </c>
      <c r="AG666" s="358">
        <v>37</v>
      </c>
      <c r="AH666" s="353">
        <f t="shared" si="321"/>
        <v>9690</v>
      </c>
      <c r="AI666" s="353">
        <f t="shared" si="309"/>
        <v>9695</v>
      </c>
      <c r="AJ666" s="353">
        <f t="shared" si="310"/>
        <v>9699</v>
      </c>
      <c r="AK666" s="353">
        <f t="shared" si="311"/>
        <v>9713</v>
      </c>
      <c r="AL666" s="353">
        <f t="shared" si="312"/>
        <v>9724</v>
      </c>
      <c r="AM666" s="353">
        <f t="shared" si="313"/>
        <v>9737</v>
      </c>
      <c r="AN666" s="355">
        <f t="shared" si="314"/>
        <v>9757</v>
      </c>
      <c r="AO666" s="353">
        <f t="shared" si="322"/>
        <v>1</v>
      </c>
      <c r="AP666" s="353">
        <f t="shared" si="323"/>
        <v>5</v>
      </c>
      <c r="AQ666" s="353">
        <f t="shared" si="324"/>
        <v>4</v>
      </c>
      <c r="AR666" s="353">
        <f t="shared" si="325"/>
        <v>14</v>
      </c>
      <c r="AS666" s="353">
        <f t="shared" si="326"/>
        <v>11</v>
      </c>
      <c r="AT666" s="353">
        <f t="shared" si="327"/>
        <v>13</v>
      </c>
      <c r="AU666" s="353">
        <f t="shared" si="328"/>
        <v>24</v>
      </c>
      <c r="AV666" s="353">
        <f t="shared" si="329"/>
        <v>20</v>
      </c>
      <c r="AW666" s="355">
        <f t="shared" si="330"/>
        <v>67</v>
      </c>
    </row>
    <row r="667" spans="1:49" x14ac:dyDescent="0.55000000000000004">
      <c r="A667" s="349">
        <f t="shared" si="315"/>
        <v>7</v>
      </c>
      <c r="B667" s="349">
        <v>26</v>
      </c>
      <c r="C667" s="349">
        <f t="shared" si="332"/>
        <v>8640</v>
      </c>
      <c r="D667" s="349">
        <f t="shared" si="316"/>
        <v>1051</v>
      </c>
      <c r="E667" s="350">
        <f t="shared" si="317"/>
        <v>0.72986111111111107</v>
      </c>
      <c r="F667" s="349" t="str">
        <f t="shared" si="318"/>
        <v>Pico</v>
      </c>
      <c r="G667" s="351">
        <v>17</v>
      </c>
      <c r="H667" s="352">
        <v>31</v>
      </c>
      <c r="I667" s="353" t="s">
        <v>203</v>
      </c>
      <c r="J667" s="354" t="str">
        <f t="shared" si="319"/>
        <v>Não</v>
      </c>
      <c r="K667" s="354" t="str">
        <f t="shared" si="331"/>
        <v>Bauru</v>
      </c>
      <c r="L667" s="354" t="str">
        <f t="shared" si="320"/>
        <v>Bauru</v>
      </c>
      <c r="M667" s="354" t="s">
        <v>325</v>
      </c>
      <c r="N667" s="355" t="s">
        <v>11</v>
      </c>
      <c r="O667" s="355" t="s">
        <v>4</v>
      </c>
      <c r="P667" s="356">
        <f t="shared" si="303"/>
        <v>1058</v>
      </c>
      <c r="Q667" s="357">
        <v>17</v>
      </c>
      <c r="R667" s="358">
        <v>38</v>
      </c>
      <c r="S667" s="356">
        <f t="shared" si="304"/>
        <v>1062</v>
      </c>
      <c r="T667" s="357">
        <v>17</v>
      </c>
      <c r="U667" s="358">
        <v>42</v>
      </c>
      <c r="V667" s="356">
        <f t="shared" si="305"/>
        <v>1080</v>
      </c>
      <c r="W667" s="357">
        <v>18</v>
      </c>
      <c r="X667" s="358">
        <v>0</v>
      </c>
      <c r="Y667" s="356">
        <f t="shared" si="306"/>
        <v>0</v>
      </c>
      <c r="Z667" s="357"/>
      <c r="AA667" s="358"/>
      <c r="AB667" s="356">
        <f t="shared" si="307"/>
        <v>0</v>
      </c>
      <c r="AC667" s="357"/>
      <c r="AD667" s="358"/>
      <c r="AE667" s="356">
        <f t="shared" si="308"/>
        <v>1091</v>
      </c>
      <c r="AF667" s="357">
        <v>18</v>
      </c>
      <c r="AG667" s="358">
        <v>11</v>
      </c>
      <c r="AH667" s="353">
        <f t="shared" si="321"/>
        <v>9691</v>
      </c>
      <c r="AI667" s="353">
        <f t="shared" si="309"/>
        <v>9698</v>
      </c>
      <c r="AJ667" s="353">
        <f t="shared" si="310"/>
        <v>9702</v>
      </c>
      <c r="AK667" s="353">
        <f t="shared" si="311"/>
        <v>9720</v>
      </c>
      <c r="AL667" s="353">
        <f t="shared" si="312"/>
        <v>8640</v>
      </c>
      <c r="AM667" s="353">
        <f t="shared" si="313"/>
        <v>8640</v>
      </c>
      <c r="AN667" s="355">
        <f t="shared" si="314"/>
        <v>9731</v>
      </c>
      <c r="AO667" s="353">
        <f t="shared" si="322"/>
        <v>1</v>
      </c>
      <c r="AP667" s="353">
        <f t="shared" si="323"/>
        <v>7</v>
      </c>
      <c r="AQ667" s="353">
        <f t="shared" si="324"/>
        <v>4</v>
      </c>
      <c r="AR667" s="353">
        <f t="shared" si="325"/>
        <v>18</v>
      </c>
      <c r="AS667" s="353">
        <f t="shared" si="326"/>
        <v>-1080</v>
      </c>
      <c r="AT667" s="353">
        <f t="shared" si="327"/>
        <v>0</v>
      </c>
      <c r="AU667" s="353">
        <f t="shared" si="328"/>
        <v>-1080</v>
      </c>
      <c r="AV667" s="353">
        <f t="shared" si="329"/>
        <v>1091</v>
      </c>
      <c r="AW667" s="355">
        <f t="shared" si="330"/>
        <v>40</v>
      </c>
    </row>
    <row r="668" spans="1:49" x14ac:dyDescent="0.55000000000000004">
      <c r="A668" s="349">
        <f t="shared" si="315"/>
        <v>7</v>
      </c>
      <c r="B668" s="349">
        <v>26</v>
      </c>
      <c r="C668" s="349">
        <f t="shared" si="332"/>
        <v>8640</v>
      </c>
      <c r="D668" s="349">
        <f t="shared" si="316"/>
        <v>1058</v>
      </c>
      <c r="E668" s="350">
        <f t="shared" si="317"/>
        <v>0.73472222222222217</v>
      </c>
      <c r="F668" s="349" t="str">
        <f t="shared" si="318"/>
        <v>Pico</v>
      </c>
      <c r="G668" s="351">
        <v>17</v>
      </c>
      <c r="H668" s="352">
        <v>38</v>
      </c>
      <c r="I668" s="353" t="s">
        <v>6</v>
      </c>
      <c r="J668" s="354" t="str">
        <f t="shared" si="319"/>
        <v>Não</v>
      </c>
      <c r="K668" s="354" t="str">
        <f t="shared" si="331"/>
        <v>Bauru</v>
      </c>
      <c r="L668" s="354" t="str">
        <f t="shared" si="320"/>
        <v>Bauru</v>
      </c>
      <c r="M668" s="354" t="s">
        <v>328</v>
      </c>
      <c r="N668" s="355" t="s">
        <v>17</v>
      </c>
      <c r="O668" s="355" t="s">
        <v>31</v>
      </c>
      <c r="P668" s="356">
        <f t="shared" si="303"/>
        <v>1067</v>
      </c>
      <c r="Q668" s="357">
        <v>17</v>
      </c>
      <c r="R668" s="358">
        <v>47</v>
      </c>
      <c r="S668" s="356">
        <f t="shared" si="304"/>
        <v>1067</v>
      </c>
      <c r="T668" s="357">
        <v>17</v>
      </c>
      <c r="U668" s="358">
        <v>47</v>
      </c>
      <c r="V668" s="356">
        <f t="shared" si="305"/>
        <v>1082</v>
      </c>
      <c r="W668" s="357">
        <v>18</v>
      </c>
      <c r="X668" s="358">
        <v>2</v>
      </c>
      <c r="Y668" s="356">
        <f t="shared" si="306"/>
        <v>1104</v>
      </c>
      <c r="Z668" s="357">
        <v>18</v>
      </c>
      <c r="AA668" s="358">
        <v>24</v>
      </c>
      <c r="AB668" s="356">
        <f t="shared" si="307"/>
        <v>1142</v>
      </c>
      <c r="AC668" s="357">
        <v>19</v>
      </c>
      <c r="AD668" s="358">
        <v>2</v>
      </c>
      <c r="AE668" s="356">
        <f t="shared" si="308"/>
        <v>1142</v>
      </c>
      <c r="AF668" s="357">
        <v>19</v>
      </c>
      <c r="AG668" s="358">
        <v>2</v>
      </c>
      <c r="AH668" s="353">
        <f t="shared" si="321"/>
        <v>9698</v>
      </c>
      <c r="AI668" s="353">
        <f t="shared" si="309"/>
        <v>9707</v>
      </c>
      <c r="AJ668" s="353">
        <f t="shared" si="310"/>
        <v>9707</v>
      </c>
      <c r="AK668" s="353">
        <f t="shared" si="311"/>
        <v>9722</v>
      </c>
      <c r="AL668" s="353">
        <f t="shared" si="312"/>
        <v>9744</v>
      </c>
      <c r="AM668" s="353">
        <f t="shared" si="313"/>
        <v>9782</v>
      </c>
      <c r="AN668" s="355">
        <f t="shared" si="314"/>
        <v>9782</v>
      </c>
      <c r="AO668" s="353">
        <f t="shared" si="322"/>
        <v>1</v>
      </c>
      <c r="AP668" s="353">
        <f t="shared" si="323"/>
        <v>9</v>
      </c>
      <c r="AQ668" s="353">
        <f t="shared" si="324"/>
        <v>0</v>
      </c>
      <c r="AR668" s="353">
        <f t="shared" si="325"/>
        <v>15</v>
      </c>
      <c r="AS668" s="353">
        <f t="shared" si="326"/>
        <v>22</v>
      </c>
      <c r="AT668" s="353">
        <f t="shared" si="327"/>
        <v>38</v>
      </c>
      <c r="AU668" s="353">
        <f t="shared" si="328"/>
        <v>60</v>
      </c>
      <c r="AV668" s="353">
        <f t="shared" si="329"/>
        <v>0</v>
      </c>
      <c r="AW668" s="355">
        <f t="shared" si="330"/>
        <v>84</v>
      </c>
    </row>
    <row r="669" spans="1:49" x14ac:dyDescent="0.55000000000000004">
      <c r="A669" s="349">
        <f t="shared" si="315"/>
        <v>7</v>
      </c>
      <c r="B669" s="349">
        <v>26</v>
      </c>
      <c r="C669" s="349">
        <f t="shared" si="332"/>
        <v>8640</v>
      </c>
      <c r="D669" s="349">
        <f t="shared" si="316"/>
        <v>1063</v>
      </c>
      <c r="E669" s="350">
        <f t="shared" si="317"/>
        <v>0.73819444444444438</v>
      </c>
      <c r="F669" s="349" t="str">
        <f t="shared" si="318"/>
        <v>Pico</v>
      </c>
      <c r="G669" s="351">
        <v>17</v>
      </c>
      <c r="H669" s="352">
        <v>43</v>
      </c>
      <c r="I669" s="353" t="s">
        <v>50</v>
      </c>
      <c r="J669" s="354" t="str">
        <f t="shared" si="319"/>
        <v>Não</v>
      </c>
      <c r="K669" s="354" t="str">
        <f t="shared" si="331"/>
        <v>Bauru</v>
      </c>
      <c r="L669" s="354" t="str">
        <f t="shared" si="320"/>
        <v>Bauru</v>
      </c>
      <c r="M669" s="354" t="s">
        <v>333</v>
      </c>
      <c r="N669" s="355" t="s">
        <v>22</v>
      </c>
      <c r="O669" s="355" t="s">
        <v>182</v>
      </c>
      <c r="P669" s="356">
        <f t="shared" si="303"/>
        <v>1068</v>
      </c>
      <c r="Q669" s="357">
        <v>17</v>
      </c>
      <c r="R669" s="358">
        <v>48</v>
      </c>
      <c r="S669" s="356">
        <f t="shared" si="304"/>
        <v>1069</v>
      </c>
      <c r="T669" s="357">
        <v>17</v>
      </c>
      <c r="U669" s="358">
        <v>49</v>
      </c>
      <c r="V669" s="356">
        <f t="shared" si="305"/>
        <v>1087</v>
      </c>
      <c r="W669" s="357">
        <v>18</v>
      </c>
      <c r="X669" s="358">
        <v>7</v>
      </c>
      <c r="Y669" s="356">
        <f t="shared" si="306"/>
        <v>1108</v>
      </c>
      <c r="Z669" s="357">
        <v>18</v>
      </c>
      <c r="AA669" s="358">
        <v>28</v>
      </c>
      <c r="AB669" s="356">
        <f t="shared" si="307"/>
        <v>1120</v>
      </c>
      <c r="AC669" s="357">
        <v>18</v>
      </c>
      <c r="AD669" s="358">
        <v>40</v>
      </c>
      <c r="AE669" s="356">
        <f t="shared" si="308"/>
        <v>1131</v>
      </c>
      <c r="AF669" s="357">
        <v>18</v>
      </c>
      <c r="AG669" s="358">
        <v>51</v>
      </c>
      <c r="AH669" s="353">
        <f t="shared" si="321"/>
        <v>9703</v>
      </c>
      <c r="AI669" s="353">
        <f t="shared" si="309"/>
        <v>9708</v>
      </c>
      <c r="AJ669" s="353">
        <f t="shared" si="310"/>
        <v>9709</v>
      </c>
      <c r="AK669" s="353">
        <f t="shared" si="311"/>
        <v>9727</v>
      </c>
      <c r="AL669" s="353">
        <f t="shared" si="312"/>
        <v>9748</v>
      </c>
      <c r="AM669" s="353">
        <f t="shared" si="313"/>
        <v>9760</v>
      </c>
      <c r="AN669" s="355">
        <f t="shared" si="314"/>
        <v>9771</v>
      </c>
      <c r="AO669" s="353">
        <f t="shared" si="322"/>
        <v>1</v>
      </c>
      <c r="AP669" s="353">
        <f t="shared" si="323"/>
        <v>5</v>
      </c>
      <c r="AQ669" s="353">
        <f t="shared" si="324"/>
        <v>1</v>
      </c>
      <c r="AR669" s="353">
        <f t="shared" si="325"/>
        <v>18</v>
      </c>
      <c r="AS669" s="353">
        <f t="shared" si="326"/>
        <v>21</v>
      </c>
      <c r="AT669" s="353">
        <f t="shared" si="327"/>
        <v>12</v>
      </c>
      <c r="AU669" s="353">
        <f t="shared" si="328"/>
        <v>33</v>
      </c>
      <c r="AV669" s="353">
        <f t="shared" si="329"/>
        <v>11</v>
      </c>
      <c r="AW669" s="355">
        <f t="shared" si="330"/>
        <v>68</v>
      </c>
    </row>
    <row r="670" spans="1:49" x14ac:dyDescent="0.55000000000000004">
      <c r="A670" s="349">
        <f t="shared" si="315"/>
        <v>7</v>
      </c>
      <c r="B670" s="349">
        <v>26</v>
      </c>
      <c r="C670" s="349">
        <f t="shared" si="332"/>
        <v>8640</v>
      </c>
      <c r="D670" s="349">
        <f t="shared" si="316"/>
        <v>1063</v>
      </c>
      <c r="E670" s="350">
        <f t="shared" si="317"/>
        <v>0.73819444444444438</v>
      </c>
      <c r="F670" s="349" t="str">
        <f t="shared" si="318"/>
        <v>Pico</v>
      </c>
      <c r="G670" s="351">
        <v>17</v>
      </c>
      <c r="H670" s="352">
        <v>43</v>
      </c>
      <c r="I670" s="353" t="s">
        <v>15</v>
      </c>
      <c r="J670" s="354" t="str">
        <f t="shared" si="319"/>
        <v>Não</v>
      </c>
      <c r="K670" s="354" t="str">
        <f t="shared" si="331"/>
        <v>Bauru</v>
      </c>
      <c r="L670" s="354" t="str">
        <f t="shared" si="320"/>
        <v>Bauru</v>
      </c>
      <c r="M670" s="354" t="s">
        <v>329</v>
      </c>
      <c r="N670" s="355" t="s">
        <v>17</v>
      </c>
      <c r="O670" s="355" t="s">
        <v>12</v>
      </c>
      <c r="P670" s="356">
        <f t="shared" si="303"/>
        <v>1064</v>
      </c>
      <c r="Q670" s="357">
        <v>17</v>
      </c>
      <c r="R670" s="358">
        <v>44</v>
      </c>
      <c r="S670" s="356">
        <f t="shared" si="304"/>
        <v>1065</v>
      </c>
      <c r="T670" s="357">
        <v>17</v>
      </c>
      <c r="U670" s="358">
        <v>45</v>
      </c>
      <c r="V670" s="356">
        <f t="shared" si="305"/>
        <v>1073</v>
      </c>
      <c r="W670" s="357">
        <v>17</v>
      </c>
      <c r="X670" s="358">
        <v>53</v>
      </c>
      <c r="Y670" s="356">
        <f t="shared" si="306"/>
        <v>1094</v>
      </c>
      <c r="Z670" s="357">
        <v>18</v>
      </c>
      <c r="AA670" s="358">
        <v>14</v>
      </c>
      <c r="AB670" s="356">
        <f t="shared" si="307"/>
        <v>1097</v>
      </c>
      <c r="AC670" s="357">
        <v>18</v>
      </c>
      <c r="AD670" s="358">
        <v>17</v>
      </c>
      <c r="AE670" s="356">
        <f t="shared" si="308"/>
        <v>1116</v>
      </c>
      <c r="AF670" s="357">
        <v>18</v>
      </c>
      <c r="AG670" s="358">
        <v>36</v>
      </c>
      <c r="AH670" s="353">
        <f t="shared" si="321"/>
        <v>9703</v>
      </c>
      <c r="AI670" s="353">
        <f t="shared" si="309"/>
        <v>9704</v>
      </c>
      <c r="AJ670" s="353">
        <f t="shared" si="310"/>
        <v>9705</v>
      </c>
      <c r="AK670" s="353">
        <f t="shared" si="311"/>
        <v>9713</v>
      </c>
      <c r="AL670" s="353">
        <f t="shared" si="312"/>
        <v>9734</v>
      </c>
      <c r="AM670" s="353">
        <f t="shared" si="313"/>
        <v>9737</v>
      </c>
      <c r="AN670" s="355">
        <f t="shared" si="314"/>
        <v>9756</v>
      </c>
      <c r="AO670" s="353">
        <f t="shared" si="322"/>
        <v>1</v>
      </c>
      <c r="AP670" s="353">
        <f t="shared" si="323"/>
        <v>1</v>
      </c>
      <c r="AQ670" s="353">
        <f t="shared" si="324"/>
        <v>1</v>
      </c>
      <c r="AR670" s="353">
        <f t="shared" si="325"/>
        <v>8</v>
      </c>
      <c r="AS670" s="353">
        <f t="shared" si="326"/>
        <v>21</v>
      </c>
      <c r="AT670" s="353">
        <f t="shared" si="327"/>
        <v>3</v>
      </c>
      <c r="AU670" s="353">
        <f t="shared" si="328"/>
        <v>24</v>
      </c>
      <c r="AV670" s="353">
        <f t="shared" si="329"/>
        <v>19</v>
      </c>
      <c r="AW670" s="355">
        <f t="shared" si="330"/>
        <v>53</v>
      </c>
    </row>
    <row r="671" spans="1:49" x14ac:dyDescent="0.55000000000000004">
      <c r="A671" s="349">
        <f t="shared" si="315"/>
        <v>7</v>
      </c>
      <c r="B671" s="349">
        <v>26</v>
      </c>
      <c r="C671" s="349">
        <f t="shared" si="332"/>
        <v>8640</v>
      </c>
      <c r="D671" s="349">
        <f t="shared" si="316"/>
        <v>1085</v>
      </c>
      <c r="E671" s="350">
        <f t="shared" si="317"/>
        <v>0.75347222222222221</v>
      </c>
      <c r="F671" s="349" t="str">
        <f t="shared" si="318"/>
        <v>Normal</v>
      </c>
      <c r="G671" s="351">
        <v>18</v>
      </c>
      <c r="H671" s="352">
        <v>5</v>
      </c>
      <c r="I671" s="353" t="s">
        <v>212</v>
      </c>
      <c r="J671" s="354" t="str">
        <f t="shared" si="319"/>
        <v>Não</v>
      </c>
      <c r="K671" s="354" t="str">
        <f t="shared" si="331"/>
        <v>Bauru</v>
      </c>
      <c r="L671" s="354" t="str">
        <f t="shared" si="320"/>
        <v>Bauru</v>
      </c>
      <c r="M671" s="354" t="s">
        <v>331</v>
      </c>
      <c r="N671" s="355" t="s">
        <v>17</v>
      </c>
      <c r="O671" s="355" t="s">
        <v>133</v>
      </c>
      <c r="P671" s="356">
        <f t="shared" si="303"/>
        <v>1093</v>
      </c>
      <c r="Q671" s="357">
        <v>18</v>
      </c>
      <c r="R671" s="358">
        <v>13</v>
      </c>
      <c r="S671" s="356">
        <f t="shared" si="304"/>
        <v>1093</v>
      </c>
      <c r="T671" s="357">
        <v>18</v>
      </c>
      <c r="U671" s="358">
        <v>13</v>
      </c>
      <c r="V671" s="356">
        <f t="shared" si="305"/>
        <v>1099</v>
      </c>
      <c r="W671" s="357">
        <v>18</v>
      </c>
      <c r="X671" s="358">
        <v>19</v>
      </c>
      <c r="Y671" s="356">
        <f t="shared" si="306"/>
        <v>1113</v>
      </c>
      <c r="Z671" s="357">
        <v>18</v>
      </c>
      <c r="AA671" s="358">
        <v>33</v>
      </c>
      <c r="AB671" s="356">
        <f t="shared" si="307"/>
        <v>1127</v>
      </c>
      <c r="AC671" s="357">
        <v>18</v>
      </c>
      <c r="AD671" s="358">
        <v>47</v>
      </c>
      <c r="AE671" s="356">
        <f t="shared" si="308"/>
        <v>1142</v>
      </c>
      <c r="AF671" s="357">
        <v>19</v>
      </c>
      <c r="AG671" s="358">
        <v>2</v>
      </c>
      <c r="AH671" s="353">
        <f t="shared" si="321"/>
        <v>9725</v>
      </c>
      <c r="AI671" s="353">
        <f t="shared" si="309"/>
        <v>9733</v>
      </c>
      <c r="AJ671" s="353">
        <f t="shared" si="310"/>
        <v>9733</v>
      </c>
      <c r="AK671" s="353">
        <f t="shared" si="311"/>
        <v>9739</v>
      </c>
      <c r="AL671" s="353">
        <f t="shared" si="312"/>
        <v>9753</v>
      </c>
      <c r="AM671" s="353">
        <f t="shared" si="313"/>
        <v>9767</v>
      </c>
      <c r="AN671" s="355">
        <f t="shared" si="314"/>
        <v>9782</v>
      </c>
      <c r="AO671" s="353">
        <f t="shared" si="322"/>
        <v>1</v>
      </c>
      <c r="AP671" s="353">
        <f t="shared" si="323"/>
        <v>8</v>
      </c>
      <c r="AQ671" s="353">
        <f t="shared" si="324"/>
        <v>0</v>
      </c>
      <c r="AR671" s="353">
        <f t="shared" si="325"/>
        <v>6</v>
      </c>
      <c r="AS671" s="353">
        <f t="shared" si="326"/>
        <v>14</v>
      </c>
      <c r="AT671" s="353">
        <f t="shared" si="327"/>
        <v>14</v>
      </c>
      <c r="AU671" s="353">
        <f t="shared" si="328"/>
        <v>28</v>
      </c>
      <c r="AV671" s="353">
        <f t="shared" si="329"/>
        <v>15</v>
      </c>
      <c r="AW671" s="355">
        <f t="shared" si="330"/>
        <v>57</v>
      </c>
    </row>
    <row r="672" spans="1:49" x14ac:dyDescent="0.55000000000000004">
      <c r="A672" s="349">
        <f t="shared" si="315"/>
        <v>7</v>
      </c>
      <c r="B672" s="349">
        <v>26</v>
      </c>
      <c r="C672" s="349">
        <f t="shared" si="332"/>
        <v>8640</v>
      </c>
      <c r="D672" s="349">
        <f t="shared" si="316"/>
        <v>1089</v>
      </c>
      <c r="E672" s="350">
        <f t="shared" si="317"/>
        <v>0.75624999999999998</v>
      </c>
      <c r="F672" s="349" t="str">
        <f t="shared" si="318"/>
        <v>Normal</v>
      </c>
      <c r="G672" s="351">
        <v>18</v>
      </c>
      <c r="H672" s="352">
        <v>9</v>
      </c>
      <c r="I672" s="353" t="s">
        <v>265</v>
      </c>
      <c r="J672" s="354" t="str">
        <f t="shared" si="319"/>
        <v>Não</v>
      </c>
      <c r="K672" s="354" t="str">
        <f t="shared" si="331"/>
        <v>Bauru</v>
      </c>
      <c r="L672" s="354" t="str">
        <f t="shared" si="320"/>
        <v>Bauru</v>
      </c>
      <c r="M672" s="354" t="s">
        <v>328</v>
      </c>
      <c r="N672" s="355" t="s">
        <v>3</v>
      </c>
      <c r="O672" s="355" t="s">
        <v>36</v>
      </c>
      <c r="P672" s="356">
        <f t="shared" si="303"/>
        <v>1104</v>
      </c>
      <c r="Q672" s="357">
        <v>18</v>
      </c>
      <c r="R672" s="358">
        <v>24</v>
      </c>
      <c r="S672" s="356">
        <f t="shared" si="304"/>
        <v>1104</v>
      </c>
      <c r="T672" s="357">
        <v>18</v>
      </c>
      <c r="U672" s="358">
        <v>24</v>
      </c>
      <c r="V672" s="356">
        <f t="shared" si="305"/>
        <v>1142</v>
      </c>
      <c r="W672" s="357">
        <v>19</v>
      </c>
      <c r="X672" s="358">
        <v>2</v>
      </c>
      <c r="Y672" s="356">
        <f t="shared" si="306"/>
        <v>1143</v>
      </c>
      <c r="Z672" s="357">
        <v>19</v>
      </c>
      <c r="AA672" s="358">
        <v>3</v>
      </c>
      <c r="AB672" s="356">
        <f t="shared" si="307"/>
        <v>1172</v>
      </c>
      <c r="AC672" s="357">
        <v>19</v>
      </c>
      <c r="AD672" s="358">
        <v>32</v>
      </c>
      <c r="AE672" s="356">
        <f t="shared" si="308"/>
        <v>1174</v>
      </c>
      <c r="AF672" s="357">
        <v>19</v>
      </c>
      <c r="AG672" s="358">
        <v>34</v>
      </c>
      <c r="AH672" s="353">
        <f t="shared" si="321"/>
        <v>9729</v>
      </c>
      <c r="AI672" s="353">
        <f t="shared" si="309"/>
        <v>9744</v>
      </c>
      <c r="AJ672" s="353">
        <f t="shared" si="310"/>
        <v>9744</v>
      </c>
      <c r="AK672" s="353">
        <f t="shared" si="311"/>
        <v>9782</v>
      </c>
      <c r="AL672" s="353">
        <f t="shared" si="312"/>
        <v>9783</v>
      </c>
      <c r="AM672" s="353">
        <f t="shared" si="313"/>
        <v>9812</v>
      </c>
      <c r="AN672" s="355">
        <f t="shared" si="314"/>
        <v>9814</v>
      </c>
      <c r="AO672" s="353">
        <f t="shared" si="322"/>
        <v>1</v>
      </c>
      <c r="AP672" s="353">
        <f t="shared" si="323"/>
        <v>15</v>
      </c>
      <c r="AQ672" s="353">
        <f t="shared" si="324"/>
        <v>0</v>
      </c>
      <c r="AR672" s="353">
        <f t="shared" si="325"/>
        <v>38</v>
      </c>
      <c r="AS672" s="353">
        <f t="shared" si="326"/>
        <v>1</v>
      </c>
      <c r="AT672" s="353">
        <f t="shared" si="327"/>
        <v>29</v>
      </c>
      <c r="AU672" s="353">
        <f t="shared" si="328"/>
        <v>30</v>
      </c>
      <c r="AV672" s="353">
        <f t="shared" si="329"/>
        <v>2</v>
      </c>
      <c r="AW672" s="355">
        <f t="shared" si="330"/>
        <v>85</v>
      </c>
    </row>
    <row r="673" spans="1:49" x14ac:dyDescent="0.55000000000000004">
      <c r="A673" s="349">
        <f t="shared" si="315"/>
        <v>7</v>
      </c>
      <c r="B673" s="349">
        <v>26</v>
      </c>
      <c r="C673" s="349">
        <f t="shared" si="332"/>
        <v>8640</v>
      </c>
      <c r="D673" s="349">
        <f t="shared" si="316"/>
        <v>1105</v>
      </c>
      <c r="E673" s="350">
        <f t="shared" si="317"/>
        <v>0.76736111111111116</v>
      </c>
      <c r="F673" s="349" t="str">
        <f t="shared" si="318"/>
        <v>Normal</v>
      </c>
      <c r="G673" s="351">
        <v>18</v>
      </c>
      <c r="H673" s="352">
        <v>25</v>
      </c>
      <c r="I673" s="353" t="s">
        <v>101</v>
      </c>
      <c r="J673" s="354" t="str">
        <f t="shared" si="319"/>
        <v>Não</v>
      </c>
      <c r="K673" s="354" t="str">
        <f t="shared" si="331"/>
        <v>Região</v>
      </c>
      <c r="L673" s="354" t="str">
        <f t="shared" si="320"/>
        <v>Lençóis Paulista</v>
      </c>
      <c r="M673" s="354" t="s">
        <v>334</v>
      </c>
      <c r="N673" s="355" t="s">
        <v>3</v>
      </c>
      <c r="O673" s="355" t="s">
        <v>49</v>
      </c>
      <c r="P673" s="356">
        <f t="shared" si="303"/>
        <v>1111</v>
      </c>
      <c r="Q673" s="357">
        <v>18</v>
      </c>
      <c r="R673" s="358">
        <v>31</v>
      </c>
      <c r="S673" s="356">
        <f t="shared" si="304"/>
        <v>1111</v>
      </c>
      <c r="T673" s="357">
        <v>18</v>
      </c>
      <c r="U673" s="358">
        <v>31</v>
      </c>
      <c r="V673" s="356">
        <f t="shared" si="305"/>
        <v>1129</v>
      </c>
      <c r="W673" s="357">
        <v>18</v>
      </c>
      <c r="X673" s="358">
        <v>49</v>
      </c>
      <c r="Y673" s="356">
        <f t="shared" si="306"/>
        <v>1139</v>
      </c>
      <c r="Z673" s="357">
        <v>18</v>
      </c>
      <c r="AA673" s="358">
        <v>59</v>
      </c>
      <c r="AB673" s="356">
        <f t="shared" si="307"/>
        <v>1140</v>
      </c>
      <c r="AC673" s="357">
        <v>19</v>
      </c>
      <c r="AD673" s="358">
        <v>0</v>
      </c>
      <c r="AE673" s="356">
        <f t="shared" si="308"/>
        <v>0</v>
      </c>
      <c r="AF673" s="357"/>
      <c r="AG673" s="358"/>
      <c r="AH673" s="353">
        <f t="shared" si="321"/>
        <v>9745</v>
      </c>
      <c r="AI673" s="353">
        <f t="shared" si="309"/>
        <v>9751</v>
      </c>
      <c r="AJ673" s="353">
        <f t="shared" si="310"/>
        <v>9751</v>
      </c>
      <c r="AK673" s="353">
        <f t="shared" si="311"/>
        <v>9769</v>
      </c>
      <c r="AL673" s="353">
        <f t="shared" si="312"/>
        <v>9779</v>
      </c>
      <c r="AM673" s="353">
        <f t="shared" si="313"/>
        <v>9780</v>
      </c>
      <c r="AN673" s="355">
        <f t="shared" si="314"/>
        <v>8640</v>
      </c>
      <c r="AO673" s="353">
        <f t="shared" si="322"/>
        <v>1</v>
      </c>
      <c r="AP673" s="353">
        <f t="shared" si="323"/>
        <v>6</v>
      </c>
      <c r="AQ673" s="353">
        <f t="shared" si="324"/>
        <v>0</v>
      </c>
      <c r="AR673" s="353">
        <f t="shared" si="325"/>
        <v>18</v>
      </c>
      <c r="AS673" s="353">
        <f t="shared" si="326"/>
        <v>10</v>
      </c>
      <c r="AT673" s="353">
        <f t="shared" si="327"/>
        <v>1</v>
      </c>
      <c r="AU673" s="353">
        <f t="shared" si="328"/>
        <v>11</v>
      </c>
      <c r="AV673" s="353">
        <f t="shared" si="329"/>
        <v>-1140</v>
      </c>
      <c r="AW673" s="355">
        <f t="shared" si="330"/>
        <v>-1105</v>
      </c>
    </row>
    <row r="674" spans="1:49" x14ac:dyDescent="0.55000000000000004">
      <c r="A674" s="349">
        <f t="shared" si="315"/>
        <v>7</v>
      </c>
      <c r="B674" s="349">
        <v>26</v>
      </c>
      <c r="C674" s="349">
        <f t="shared" si="332"/>
        <v>8640</v>
      </c>
      <c r="D674" s="349">
        <f t="shared" si="316"/>
        <v>1118</v>
      </c>
      <c r="E674" s="350">
        <f t="shared" si="317"/>
        <v>0.77638888888888891</v>
      </c>
      <c r="F674" s="349" t="str">
        <f t="shared" si="318"/>
        <v>Normal</v>
      </c>
      <c r="G674" s="351">
        <v>18</v>
      </c>
      <c r="H674" s="352">
        <v>38</v>
      </c>
      <c r="I674" s="353" t="s">
        <v>99</v>
      </c>
      <c r="J674" s="354" t="str">
        <f t="shared" si="319"/>
        <v>Não</v>
      </c>
      <c r="K674" s="354" t="str">
        <f t="shared" si="331"/>
        <v>Região</v>
      </c>
      <c r="L674" s="354" t="str">
        <f t="shared" si="320"/>
        <v>Iacanga</v>
      </c>
      <c r="M674" s="354" t="s">
        <v>337</v>
      </c>
      <c r="N674" s="355" t="s">
        <v>17</v>
      </c>
      <c r="O674" s="355" t="s">
        <v>100</v>
      </c>
      <c r="P674" s="356">
        <f t="shared" si="303"/>
        <v>1123</v>
      </c>
      <c r="Q674" s="357">
        <v>18</v>
      </c>
      <c r="R674" s="358">
        <v>43</v>
      </c>
      <c r="S674" s="356">
        <f t="shared" si="304"/>
        <v>1123</v>
      </c>
      <c r="T674" s="357">
        <v>18</v>
      </c>
      <c r="U674" s="358">
        <v>43</v>
      </c>
      <c r="V674" s="356">
        <f t="shared" si="305"/>
        <v>1139</v>
      </c>
      <c r="W674" s="357">
        <v>18</v>
      </c>
      <c r="X674" s="358">
        <v>59</v>
      </c>
      <c r="Y674" s="356">
        <f t="shared" si="306"/>
        <v>1139</v>
      </c>
      <c r="Z674" s="357">
        <v>18</v>
      </c>
      <c r="AA674" s="358">
        <v>59</v>
      </c>
      <c r="AB674" s="356">
        <f t="shared" si="307"/>
        <v>1146</v>
      </c>
      <c r="AC674" s="357">
        <v>19</v>
      </c>
      <c r="AD674" s="358">
        <v>6</v>
      </c>
      <c r="AE674" s="356">
        <f t="shared" si="308"/>
        <v>1146</v>
      </c>
      <c r="AF674" s="357">
        <v>19</v>
      </c>
      <c r="AG674" s="358">
        <v>6</v>
      </c>
      <c r="AH674" s="353">
        <f t="shared" si="321"/>
        <v>9758</v>
      </c>
      <c r="AI674" s="353">
        <f t="shared" si="309"/>
        <v>9763</v>
      </c>
      <c r="AJ674" s="353">
        <f t="shared" si="310"/>
        <v>9763</v>
      </c>
      <c r="AK674" s="353">
        <f t="shared" si="311"/>
        <v>9779</v>
      </c>
      <c r="AL674" s="353">
        <f t="shared" si="312"/>
        <v>9779</v>
      </c>
      <c r="AM674" s="353">
        <f t="shared" si="313"/>
        <v>9786</v>
      </c>
      <c r="AN674" s="355">
        <f t="shared" si="314"/>
        <v>9786</v>
      </c>
      <c r="AO674" s="353">
        <f t="shared" si="322"/>
        <v>1</v>
      </c>
      <c r="AP674" s="353">
        <f t="shared" si="323"/>
        <v>5</v>
      </c>
      <c r="AQ674" s="353">
        <f t="shared" si="324"/>
        <v>0</v>
      </c>
      <c r="AR674" s="353">
        <f t="shared" si="325"/>
        <v>16</v>
      </c>
      <c r="AS674" s="353">
        <f t="shared" si="326"/>
        <v>0</v>
      </c>
      <c r="AT674" s="353">
        <f t="shared" si="327"/>
        <v>7</v>
      </c>
      <c r="AU674" s="353">
        <f t="shared" si="328"/>
        <v>7</v>
      </c>
      <c r="AV674" s="353">
        <f t="shared" si="329"/>
        <v>0</v>
      </c>
      <c r="AW674" s="355">
        <f t="shared" si="330"/>
        <v>28</v>
      </c>
    </row>
    <row r="675" spans="1:49" x14ac:dyDescent="0.55000000000000004">
      <c r="A675" s="349">
        <f t="shared" si="315"/>
        <v>7</v>
      </c>
      <c r="B675" s="349">
        <v>26</v>
      </c>
      <c r="C675" s="349">
        <f t="shared" si="332"/>
        <v>8640</v>
      </c>
      <c r="D675" s="349">
        <f t="shared" si="316"/>
        <v>1128</v>
      </c>
      <c r="E675" s="350">
        <f t="shared" si="317"/>
        <v>0.78333333333333333</v>
      </c>
      <c r="F675" s="349" t="str">
        <f t="shared" si="318"/>
        <v>Normal</v>
      </c>
      <c r="G675" s="351">
        <v>18</v>
      </c>
      <c r="H675" s="352">
        <v>48</v>
      </c>
      <c r="I675" s="353" t="s">
        <v>207</v>
      </c>
      <c r="J675" s="354" t="str">
        <f t="shared" si="319"/>
        <v>Não</v>
      </c>
      <c r="K675" s="354" t="str">
        <f t="shared" si="331"/>
        <v>Bauru</v>
      </c>
      <c r="L675" s="354" t="str">
        <f t="shared" si="320"/>
        <v>Bauru</v>
      </c>
      <c r="M675" s="354" t="s">
        <v>328</v>
      </c>
      <c r="N675" s="355" t="s">
        <v>3</v>
      </c>
      <c r="O675" s="355" t="s">
        <v>7</v>
      </c>
      <c r="P675" s="356">
        <f t="shared" si="303"/>
        <v>1193</v>
      </c>
      <c r="Q675" s="357">
        <v>19</v>
      </c>
      <c r="R675" s="358">
        <v>53</v>
      </c>
      <c r="S675" s="356">
        <f t="shared" si="304"/>
        <v>1198</v>
      </c>
      <c r="T675" s="357">
        <v>19</v>
      </c>
      <c r="U675" s="358">
        <v>58</v>
      </c>
      <c r="V675" s="356">
        <f t="shared" si="305"/>
        <v>1204</v>
      </c>
      <c r="W675" s="357">
        <v>20</v>
      </c>
      <c r="X675" s="358">
        <v>4</v>
      </c>
      <c r="Y675" s="356">
        <f t="shared" si="306"/>
        <v>1213</v>
      </c>
      <c r="Z675" s="357">
        <v>20</v>
      </c>
      <c r="AA675" s="358">
        <v>13</v>
      </c>
      <c r="AB675" s="356">
        <f t="shared" si="307"/>
        <v>1236</v>
      </c>
      <c r="AC675" s="357">
        <v>20</v>
      </c>
      <c r="AD675" s="358">
        <v>36</v>
      </c>
      <c r="AE675" s="356">
        <f t="shared" si="308"/>
        <v>1236</v>
      </c>
      <c r="AF675" s="357">
        <v>20</v>
      </c>
      <c r="AG675" s="358">
        <v>36</v>
      </c>
      <c r="AH675" s="353">
        <f t="shared" si="321"/>
        <v>9768</v>
      </c>
      <c r="AI675" s="353">
        <f t="shared" si="309"/>
        <v>9833</v>
      </c>
      <c r="AJ675" s="353">
        <f t="shared" si="310"/>
        <v>9838</v>
      </c>
      <c r="AK675" s="353">
        <f t="shared" si="311"/>
        <v>9844</v>
      </c>
      <c r="AL675" s="353">
        <f t="shared" si="312"/>
        <v>9853</v>
      </c>
      <c r="AM675" s="353">
        <f t="shared" si="313"/>
        <v>9876</v>
      </c>
      <c r="AN675" s="355">
        <f t="shared" si="314"/>
        <v>9876</v>
      </c>
      <c r="AO675" s="353">
        <f t="shared" si="322"/>
        <v>1</v>
      </c>
      <c r="AP675" s="353">
        <f t="shared" si="323"/>
        <v>65</v>
      </c>
      <c r="AQ675" s="353">
        <f t="shared" si="324"/>
        <v>5</v>
      </c>
      <c r="AR675" s="353">
        <f t="shared" si="325"/>
        <v>6</v>
      </c>
      <c r="AS675" s="353">
        <f t="shared" si="326"/>
        <v>9</v>
      </c>
      <c r="AT675" s="353">
        <f t="shared" si="327"/>
        <v>23</v>
      </c>
      <c r="AU675" s="353">
        <f t="shared" si="328"/>
        <v>32</v>
      </c>
      <c r="AV675" s="353">
        <f t="shared" si="329"/>
        <v>0</v>
      </c>
      <c r="AW675" s="355">
        <f t="shared" si="330"/>
        <v>108</v>
      </c>
    </row>
    <row r="676" spans="1:49" x14ac:dyDescent="0.55000000000000004">
      <c r="A676" s="349">
        <f t="shared" si="315"/>
        <v>7</v>
      </c>
      <c r="B676" s="349">
        <v>26</v>
      </c>
      <c r="C676" s="349">
        <f t="shared" si="332"/>
        <v>8640</v>
      </c>
      <c r="D676" s="349">
        <f t="shared" si="316"/>
        <v>1149</v>
      </c>
      <c r="E676" s="350">
        <f t="shared" si="317"/>
        <v>0.79791666666666661</v>
      </c>
      <c r="F676" s="349" t="str">
        <f t="shared" si="318"/>
        <v>Normal</v>
      </c>
      <c r="G676" s="351">
        <v>19</v>
      </c>
      <c r="H676" s="352">
        <v>9</v>
      </c>
      <c r="I676" s="353" t="s">
        <v>148</v>
      </c>
      <c r="J676" s="354" t="str">
        <f t="shared" si="319"/>
        <v>Não</v>
      </c>
      <c r="K676" s="354" t="str">
        <f t="shared" si="331"/>
        <v>Bauru</v>
      </c>
      <c r="L676" s="354" t="str">
        <f t="shared" si="320"/>
        <v>Bauru</v>
      </c>
      <c r="M676" s="354" t="s">
        <v>325</v>
      </c>
      <c r="N676" s="355" t="s">
        <v>17</v>
      </c>
      <c r="O676" s="355" t="s">
        <v>4</v>
      </c>
      <c r="P676" s="356">
        <f t="shared" si="303"/>
        <v>1156</v>
      </c>
      <c r="Q676" s="357">
        <v>19</v>
      </c>
      <c r="R676" s="358">
        <v>16</v>
      </c>
      <c r="S676" s="356">
        <f t="shared" si="304"/>
        <v>1158</v>
      </c>
      <c r="T676" s="357">
        <v>19</v>
      </c>
      <c r="U676" s="358">
        <v>18</v>
      </c>
      <c r="V676" s="356">
        <f t="shared" si="305"/>
        <v>1173</v>
      </c>
      <c r="W676" s="357">
        <v>19</v>
      </c>
      <c r="X676" s="358">
        <v>33</v>
      </c>
      <c r="Y676" s="356">
        <f t="shared" si="306"/>
        <v>1198</v>
      </c>
      <c r="Z676" s="357">
        <v>19</v>
      </c>
      <c r="AA676" s="358">
        <v>58</v>
      </c>
      <c r="AB676" s="356">
        <f t="shared" si="307"/>
        <v>1211</v>
      </c>
      <c r="AC676" s="357">
        <v>20</v>
      </c>
      <c r="AD676" s="358">
        <v>11</v>
      </c>
      <c r="AE676" s="356">
        <f t="shared" si="308"/>
        <v>1236</v>
      </c>
      <c r="AF676" s="357">
        <v>20</v>
      </c>
      <c r="AG676" s="358">
        <v>36</v>
      </c>
      <c r="AH676" s="353">
        <f t="shared" si="321"/>
        <v>9789</v>
      </c>
      <c r="AI676" s="353">
        <f t="shared" si="309"/>
        <v>9796</v>
      </c>
      <c r="AJ676" s="353">
        <f t="shared" si="310"/>
        <v>9798</v>
      </c>
      <c r="AK676" s="353">
        <f t="shared" si="311"/>
        <v>9813</v>
      </c>
      <c r="AL676" s="353">
        <f t="shared" si="312"/>
        <v>9838</v>
      </c>
      <c r="AM676" s="353">
        <f t="shared" si="313"/>
        <v>9851</v>
      </c>
      <c r="AN676" s="355">
        <f t="shared" si="314"/>
        <v>9876</v>
      </c>
      <c r="AO676" s="353">
        <f t="shared" si="322"/>
        <v>1</v>
      </c>
      <c r="AP676" s="353">
        <f t="shared" si="323"/>
        <v>7</v>
      </c>
      <c r="AQ676" s="353">
        <f t="shared" si="324"/>
        <v>2</v>
      </c>
      <c r="AR676" s="353">
        <f t="shared" si="325"/>
        <v>15</v>
      </c>
      <c r="AS676" s="353">
        <f t="shared" si="326"/>
        <v>25</v>
      </c>
      <c r="AT676" s="353">
        <f t="shared" si="327"/>
        <v>13</v>
      </c>
      <c r="AU676" s="353">
        <f t="shared" si="328"/>
        <v>38</v>
      </c>
      <c r="AV676" s="353">
        <f t="shared" si="329"/>
        <v>25</v>
      </c>
      <c r="AW676" s="355">
        <f t="shared" si="330"/>
        <v>87</v>
      </c>
    </row>
    <row r="677" spans="1:49" x14ac:dyDescent="0.55000000000000004">
      <c r="A677" s="349">
        <f t="shared" si="315"/>
        <v>7</v>
      </c>
      <c r="B677" s="349">
        <v>26</v>
      </c>
      <c r="C677" s="349">
        <f t="shared" si="332"/>
        <v>8640</v>
      </c>
      <c r="D677" s="349">
        <f t="shared" si="316"/>
        <v>1159</v>
      </c>
      <c r="E677" s="350">
        <f t="shared" si="317"/>
        <v>0.80486111111111114</v>
      </c>
      <c r="F677" s="349" t="str">
        <f t="shared" si="318"/>
        <v>Normal</v>
      </c>
      <c r="G677" s="351">
        <v>19</v>
      </c>
      <c r="H677" s="352">
        <v>19</v>
      </c>
      <c r="I677" s="353" t="s">
        <v>266</v>
      </c>
      <c r="J677" s="354" t="str">
        <f t="shared" si="319"/>
        <v>Não</v>
      </c>
      <c r="K677" s="354" t="str">
        <f t="shared" si="331"/>
        <v>Bauru</v>
      </c>
      <c r="L677" s="354" t="str">
        <f t="shared" si="320"/>
        <v>Bauru</v>
      </c>
      <c r="M677" s="354" t="s">
        <v>326</v>
      </c>
      <c r="N677" s="355" t="s">
        <v>17</v>
      </c>
      <c r="O677" s="355" t="s">
        <v>12</v>
      </c>
      <c r="P677" s="356">
        <f t="shared" si="303"/>
        <v>1171</v>
      </c>
      <c r="Q677" s="357">
        <v>19</v>
      </c>
      <c r="R677" s="358">
        <v>31</v>
      </c>
      <c r="S677" s="356">
        <f t="shared" si="304"/>
        <v>1172</v>
      </c>
      <c r="T677" s="357">
        <v>19</v>
      </c>
      <c r="U677" s="358">
        <v>32</v>
      </c>
      <c r="V677" s="356">
        <f t="shared" si="305"/>
        <v>1177</v>
      </c>
      <c r="W677" s="357">
        <v>19</v>
      </c>
      <c r="X677" s="358">
        <v>37</v>
      </c>
      <c r="Y677" s="356">
        <f t="shared" si="306"/>
        <v>1189</v>
      </c>
      <c r="Z677" s="357">
        <v>19</v>
      </c>
      <c r="AA677" s="358">
        <v>49</v>
      </c>
      <c r="AB677" s="356">
        <f t="shared" si="307"/>
        <v>1196</v>
      </c>
      <c r="AC677" s="357">
        <v>19</v>
      </c>
      <c r="AD677" s="358">
        <v>56</v>
      </c>
      <c r="AE677" s="356">
        <f t="shared" si="308"/>
        <v>1206</v>
      </c>
      <c r="AF677" s="357">
        <v>20</v>
      </c>
      <c r="AG677" s="358">
        <v>6</v>
      </c>
      <c r="AH677" s="353">
        <f t="shared" si="321"/>
        <v>9799</v>
      </c>
      <c r="AI677" s="353">
        <f t="shared" si="309"/>
        <v>9811</v>
      </c>
      <c r="AJ677" s="353">
        <f t="shared" si="310"/>
        <v>9812</v>
      </c>
      <c r="AK677" s="353">
        <f t="shared" si="311"/>
        <v>9817</v>
      </c>
      <c r="AL677" s="353">
        <f t="shared" si="312"/>
        <v>9829</v>
      </c>
      <c r="AM677" s="353">
        <f t="shared" si="313"/>
        <v>9836</v>
      </c>
      <c r="AN677" s="355">
        <f t="shared" si="314"/>
        <v>9846</v>
      </c>
      <c r="AO677" s="353">
        <f t="shared" si="322"/>
        <v>1</v>
      </c>
      <c r="AP677" s="353">
        <f t="shared" si="323"/>
        <v>12</v>
      </c>
      <c r="AQ677" s="353">
        <f t="shared" si="324"/>
        <v>1</v>
      </c>
      <c r="AR677" s="353">
        <f t="shared" si="325"/>
        <v>5</v>
      </c>
      <c r="AS677" s="353">
        <f t="shared" si="326"/>
        <v>12</v>
      </c>
      <c r="AT677" s="353">
        <f t="shared" si="327"/>
        <v>7</v>
      </c>
      <c r="AU677" s="353">
        <f t="shared" si="328"/>
        <v>19</v>
      </c>
      <c r="AV677" s="353">
        <f t="shared" si="329"/>
        <v>10</v>
      </c>
      <c r="AW677" s="355">
        <f t="shared" si="330"/>
        <v>47</v>
      </c>
    </row>
    <row r="678" spans="1:49" x14ac:dyDescent="0.55000000000000004">
      <c r="A678" s="349">
        <f t="shared" si="315"/>
        <v>7</v>
      </c>
      <c r="B678" s="349">
        <v>26</v>
      </c>
      <c r="C678" s="349">
        <f t="shared" si="332"/>
        <v>8640</v>
      </c>
      <c r="D678" s="349">
        <f t="shared" si="316"/>
        <v>1160</v>
      </c>
      <c r="E678" s="350">
        <f t="shared" si="317"/>
        <v>0.80555555555555547</v>
      </c>
      <c r="F678" s="349" t="str">
        <f t="shared" si="318"/>
        <v>Normal</v>
      </c>
      <c r="G678" s="351">
        <v>19</v>
      </c>
      <c r="H678" s="352">
        <v>20</v>
      </c>
      <c r="I678" s="353" t="s">
        <v>8</v>
      </c>
      <c r="J678" s="354" t="str">
        <f t="shared" si="319"/>
        <v>Não</v>
      </c>
      <c r="K678" s="354" t="str">
        <f t="shared" si="331"/>
        <v>Região</v>
      </c>
      <c r="L678" s="354" t="str">
        <f t="shared" si="320"/>
        <v>Agudos</v>
      </c>
      <c r="M678" s="354" t="s">
        <v>327</v>
      </c>
      <c r="N678" s="355" t="s">
        <v>3</v>
      </c>
      <c r="O678" s="355" t="s">
        <v>9</v>
      </c>
      <c r="P678" s="356">
        <f t="shared" si="303"/>
        <v>1171</v>
      </c>
      <c r="Q678" s="357">
        <v>19</v>
      </c>
      <c r="R678" s="358">
        <v>31</v>
      </c>
      <c r="S678" s="356">
        <f t="shared" si="304"/>
        <v>1171</v>
      </c>
      <c r="T678" s="357">
        <v>19</v>
      </c>
      <c r="U678" s="358">
        <v>31</v>
      </c>
      <c r="V678" s="356">
        <f t="shared" si="305"/>
        <v>1189</v>
      </c>
      <c r="W678" s="357">
        <v>19</v>
      </c>
      <c r="X678" s="358">
        <v>49</v>
      </c>
      <c r="Y678" s="356">
        <f t="shared" si="306"/>
        <v>1189</v>
      </c>
      <c r="Z678" s="357">
        <v>19</v>
      </c>
      <c r="AA678" s="358">
        <v>49</v>
      </c>
      <c r="AB678" s="356">
        <f t="shared" si="307"/>
        <v>1202</v>
      </c>
      <c r="AC678" s="357">
        <v>20</v>
      </c>
      <c r="AD678" s="358">
        <v>2</v>
      </c>
      <c r="AE678" s="356">
        <f t="shared" si="308"/>
        <v>1202</v>
      </c>
      <c r="AF678" s="357">
        <v>20</v>
      </c>
      <c r="AG678" s="358">
        <v>2</v>
      </c>
      <c r="AH678" s="353">
        <f t="shared" si="321"/>
        <v>9800</v>
      </c>
      <c r="AI678" s="353">
        <f t="shared" si="309"/>
        <v>9811</v>
      </c>
      <c r="AJ678" s="353">
        <f t="shared" si="310"/>
        <v>9811</v>
      </c>
      <c r="AK678" s="353">
        <f t="shared" si="311"/>
        <v>9829</v>
      </c>
      <c r="AL678" s="353">
        <f t="shared" si="312"/>
        <v>9829</v>
      </c>
      <c r="AM678" s="353">
        <f t="shared" si="313"/>
        <v>9842</v>
      </c>
      <c r="AN678" s="355">
        <f t="shared" si="314"/>
        <v>9842</v>
      </c>
      <c r="AO678" s="353">
        <f t="shared" si="322"/>
        <v>1</v>
      </c>
      <c r="AP678" s="353">
        <f t="shared" si="323"/>
        <v>11</v>
      </c>
      <c r="AQ678" s="353">
        <f t="shared" si="324"/>
        <v>0</v>
      </c>
      <c r="AR678" s="353">
        <f t="shared" si="325"/>
        <v>18</v>
      </c>
      <c r="AS678" s="353">
        <f t="shared" si="326"/>
        <v>0</v>
      </c>
      <c r="AT678" s="353">
        <f t="shared" si="327"/>
        <v>13</v>
      </c>
      <c r="AU678" s="353">
        <f t="shared" si="328"/>
        <v>13</v>
      </c>
      <c r="AV678" s="353">
        <f t="shared" si="329"/>
        <v>0</v>
      </c>
      <c r="AW678" s="355">
        <f t="shared" si="330"/>
        <v>42</v>
      </c>
    </row>
    <row r="679" spans="1:49" x14ac:dyDescent="0.55000000000000004">
      <c r="A679" s="349">
        <f t="shared" si="315"/>
        <v>7</v>
      </c>
      <c r="B679" s="349">
        <v>26</v>
      </c>
      <c r="C679" s="349">
        <f t="shared" si="332"/>
        <v>8640</v>
      </c>
      <c r="D679" s="349">
        <f t="shared" si="316"/>
        <v>1193</v>
      </c>
      <c r="E679" s="350">
        <f t="shared" si="317"/>
        <v>0.82847222222222217</v>
      </c>
      <c r="F679" s="349" t="str">
        <f t="shared" si="318"/>
        <v>Normal</v>
      </c>
      <c r="G679" s="351">
        <v>19</v>
      </c>
      <c r="H679" s="352">
        <v>53</v>
      </c>
      <c r="I679" s="353" t="s">
        <v>99</v>
      </c>
      <c r="J679" s="354" t="str">
        <f t="shared" si="319"/>
        <v>Não</v>
      </c>
      <c r="K679" s="354" t="str">
        <f t="shared" si="331"/>
        <v>Região</v>
      </c>
      <c r="L679" s="354" t="str">
        <f t="shared" si="320"/>
        <v>Iacanga</v>
      </c>
      <c r="M679" s="354" t="s">
        <v>337</v>
      </c>
      <c r="N679" s="355" t="s">
        <v>3</v>
      </c>
      <c r="O679" s="355" t="s">
        <v>100</v>
      </c>
      <c r="P679" s="356">
        <f t="shared" si="303"/>
        <v>1202</v>
      </c>
      <c r="Q679" s="357">
        <v>20</v>
      </c>
      <c r="R679" s="358">
        <v>2</v>
      </c>
      <c r="S679" s="356">
        <f t="shared" si="304"/>
        <v>1207</v>
      </c>
      <c r="T679" s="357">
        <v>20</v>
      </c>
      <c r="U679" s="358">
        <v>7</v>
      </c>
      <c r="V679" s="356">
        <f t="shared" si="305"/>
        <v>1216</v>
      </c>
      <c r="W679" s="357">
        <v>20</v>
      </c>
      <c r="X679" s="358">
        <v>16</v>
      </c>
      <c r="Y679" s="356">
        <f t="shared" si="306"/>
        <v>0</v>
      </c>
      <c r="Z679" s="357"/>
      <c r="AA679" s="358"/>
      <c r="AB679" s="356">
        <f t="shared" si="307"/>
        <v>0</v>
      </c>
      <c r="AC679" s="357"/>
      <c r="AD679" s="358"/>
      <c r="AE679" s="356">
        <f t="shared" si="308"/>
        <v>1226</v>
      </c>
      <c r="AF679" s="357">
        <v>20</v>
      </c>
      <c r="AG679" s="358">
        <v>26</v>
      </c>
      <c r="AH679" s="353">
        <f t="shared" si="321"/>
        <v>9833</v>
      </c>
      <c r="AI679" s="353">
        <f t="shared" si="309"/>
        <v>9842</v>
      </c>
      <c r="AJ679" s="353">
        <f t="shared" si="310"/>
        <v>9847</v>
      </c>
      <c r="AK679" s="353">
        <f t="shared" si="311"/>
        <v>9856</v>
      </c>
      <c r="AL679" s="353">
        <f t="shared" si="312"/>
        <v>8640</v>
      </c>
      <c r="AM679" s="353">
        <f t="shared" si="313"/>
        <v>8640</v>
      </c>
      <c r="AN679" s="355">
        <f t="shared" si="314"/>
        <v>9866</v>
      </c>
      <c r="AO679" s="353">
        <f t="shared" si="322"/>
        <v>1</v>
      </c>
      <c r="AP679" s="353">
        <f t="shared" si="323"/>
        <v>9</v>
      </c>
      <c r="AQ679" s="353">
        <f t="shared" si="324"/>
        <v>5</v>
      </c>
      <c r="AR679" s="353">
        <f t="shared" si="325"/>
        <v>9</v>
      </c>
      <c r="AS679" s="353">
        <f t="shared" si="326"/>
        <v>-1216</v>
      </c>
      <c r="AT679" s="353">
        <f t="shared" si="327"/>
        <v>0</v>
      </c>
      <c r="AU679" s="353">
        <f t="shared" si="328"/>
        <v>-1216</v>
      </c>
      <c r="AV679" s="353">
        <f t="shared" si="329"/>
        <v>1226</v>
      </c>
      <c r="AW679" s="355">
        <f t="shared" si="330"/>
        <v>33</v>
      </c>
    </row>
    <row r="680" spans="1:49" x14ac:dyDescent="0.55000000000000004">
      <c r="A680" s="349">
        <f t="shared" si="315"/>
        <v>7</v>
      </c>
      <c r="B680" s="349">
        <v>26</v>
      </c>
      <c r="C680" s="349">
        <f t="shared" si="332"/>
        <v>8640</v>
      </c>
      <c r="D680" s="349">
        <f t="shared" si="316"/>
        <v>1204</v>
      </c>
      <c r="E680" s="350">
        <f t="shared" si="317"/>
        <v>0.83611111111111114</v>
      </c>
      <c r="F680" s="349" t="str">
        <f t="shared" si="318"/>
        <v>Normal</v>
      </c>
      <c r="G680" s="351">
        <v>20</v>
      </c>
      <c r="H680" s="352">
        <v>4</v>
      </c>
      <c r="I680" s="353" t="s">
        <v>6</v>
      </c>
      <c r="J680" s="354" t="str">
        <f t="shared" si="319"/>
        <v>Não</v>
      </c>
      <c r="K680" s="354" t="str">
        <f t="shared" si="331"/>
        <v>Bauru</v>
      </c>
      <c r="L680" s="354" t="str">
        <f t="shared" si="320"/>
        <v>Bauru</v>
      </c>
      <c r="M680" s="354" t="s">
        <v>328</v>
      </c>
      <c r="N680" s="355" t="s">
        <v>3</v>
      </c>
      <c r="O680" s="355" t="s">
        <v>7</v>
      </c>
      <c r="P680" s="356">
        <f t="shared" si="303"/>
        <v>1239</v>
      </c>
      <c r="Q680" s="357">
        <v>20</v>
      </c>
      <c r="R680" s="358">
        <v>39</v>
      </c>
      <c r="S680" s="356">
        <f t="shared" si="304"/>
        <v>1239</v>
      </c>
      <c r="T680" s="357">
        <v>20</v>
      </c>
      <c r="U680" s="358">
        <v>39</v>
      </c>
      <c r="V680" s="356">
        <f t="shared" si="305"/>
        <v>1241</v>
      </c>
      <c r="W680" s="357">
        <v>20</v>
      </c>
      <c r="X680" s="358">
        <v>41</v>
      </c>
      <c r="Y680" s="356">
        <f t="shared" si="306"/>
        <v>1251</v>
      </c>
      <c r="Z680" s="357">
        <v>20</v>
      </c>
      <c r="AA680" s="358">
        <v>51</v>
      </c>
      <c r="AB680" s="356">
        <f t="shared" si="307"/>
        <v>1251</v>
      </c>
      <c r="AC680" s="357">
        <v>20</v>
      </c>
      <c r="AD680" s="358">
        <v>51</v>
      </c>
      <c r="AE680" s="356">
        <f t="shared" si="308"/>
        <v>1259</v>
      </c>
      <c r="AF680" s="357">
        <v>20</v>
      </c>
      <c r="AG680" s="358">
        <v>59</v>
      </c>
      <c r="AH680" s="353">
        <f t="shared" si="321"/>
        <v>9844</v>
      </c>
      <c r="AI680" s="353">
        <f t="shared" si="309"/>
        <v>9879</v>
      </c>
      <c r="AJ680" s="353">
        <f t="shared" si="310"/>
        <v>9879</v>
      </c>
      <c r="AK680" s="353">
        <f t="shared" si="311"/>
        <v>9881</v>
      </c>
      <c r="AL680" s="353">
        <f t="shared" si="312"/>
        <v>9891</v>
      </c>
      <c r="AM680" s="353">
        <f t="shared" si="313"/>
        <v>9891</v>
      </c>
      <c r="AN680" s="355">
        <f t="shared" si="314"/>
        <v>9899</v>
      </c>
      <c r="AO680" s="353">
        <f t="shared" si="322"/>
        <v>1</v>
      </c>
      <c r="AP680" s="353">
        <f t="shared" si="323"/>
        <v>35</v>
      </c>
      <c r="AQ680" s="353">
        <f t="shared" si="324"/>
        <v>0</v>
      </c>
      <c r="AR680" s="353">
        <f t="shared" si="325"/>
        <v>2</v>
      </c>
      <c r="AS680" s="353">
        <f t="shared" si="326"/>
        <v>10</v>
      </c>
      <c r="AT680" s="353">
        <f t="shared" si="327"/>
        <v>0</v>
      </c>
      <c r="AU680" s="353">
        <f t="shared" si="328"/>
        <v>10</v>
      </c>
      <c r="AV680" s="353">
        <f t="shared" si="329"/>
        <v>8</v>
      </c>
      <c r="AW680" s="355">
        <f t="shared" si="330"/>
        <v>55</v>
      </c>
    </row>
    <row r="681" spans="1:49" x14ac:dyDescent="0.55000000000000004">
      <c r="A681" s="349">
        <f t="shared" si="315"/>
        <v>7</v>
      </c>
      <c r="B681" s="349">
        <v>26</v>
      </c>
      <c r="C681" s="349">
        <f t="shared" si="332"/>
        <v>8640</v>
      </c>
      <c r="D681" s="349">
        <f t="shared" si="316"/>
        <v>1212</v>
      </c>
      <c r="E681" s="350">
        <f t="shared" si="317"/>
        <v>0.84166666666666667</v>
      </c>
      <c r="F681" s="349" t="str">
        <f t="shared" si="318"/>
        <v>Normal</v>
      </c>
      <c r="G681" s="351">
        <v>20</v>
      </c>
      <c r="H681" s="352">
        <v>12</v>
      </c>
      <c r="I681" s="353" t="s">
        <v>10</v>
      </c>
      <c r="J681" s="354" t="str">
        <f t="shared" si="319"/>
        <v>Não</v>
      </c>
      <c r="K681" s="354" t="str">
        <f t="shared" si="331"/>
        <v>Bauru</v>
      </c>
      <c r="L681" s="354" t="str">
        <f t="shared" si="320"/>
        <v>Bauru</v>
      </c>
      <c r="M681" s="354" t="s">
        <v>329</v>
      </c>
      <c r="N681" s="355" t="s">
        <v>17</v>
      </c>
      <c r="O681" s="355" t="s">
        <v>14</v>
      </c>
      <c r="P681" s="356">
        <f t="shared" si="303"/>
        <v>1215</v>
      </c>
      <c r="Q681" s="357">
        <v>20</v>
      </c>
      <c r="R681" s="358">
        <v>15</v>
      </c>
      <c r="S681" s="356">
        <f t="shared" si="304"/>
        <v>1217</v>
      </c>
      <c r="T681" s="357">
        <v>20</v>
      </c>
      <c r="U681" s="358">
        <v>17</v>
      </c>
      <c r="V681" s="356">
        <f t="shared" si="305"/>
        <v>1220</v>
      </c>
      <c r="W681" s="357">
        <v>20</v>
      </c>
      <c r="X681" s="358">
        <v>20</v>
      </c>
      <c r="Y681" s="356">
        <f t="shared" si="306"/>
        <v>1234</v>
      </c>
      <c r="Z681" s="357">
        <v>20</v>
      </c>
      <c r="AA681" s="358">
        <v>34</v>
      </c>
      <c r="AB681" s="356">
        <f t="shared" si="307"/>
        <v>1245</v>
      </c>
      <c r="AC681" s="357">
        <v>20</v>
      </c>
      <c r="AD681" s="358">
        <v>45</v>
      </c>
      <c r="AE681" s="356">
        <f t="shared" si="308"/>
        <v>1245</v>
      </c>
      <c r="AF681" s="357">
        <v>20</v>
      </c>
      <c r="AG681" s="358">
        <v>45</v>
      </c>
      <c r="AH681" s="353">
        <f t="shared" si="321"/>
        <v>9852</v>
      </c>
      <c r="AI681" s="353">
        <f t="shared" si="309"/>
        <v>9855</v>
      </c>
      <c r="AJ681" s="353">
        <f t="shared" si="310"/>
        <v>9857</v>
      </c>
      <c r="AK681" s="353">
        <f t="shared" si="311"/>
        <v>9860</v>
      </c>
      <c r="AL681" s="353">
        <f t="shared" si="312"/>
        <v>9874</v>
      </c>
      <c r="AM681" s="353">
        <f t="shared" si="313"/>
        <v>9885</v>
      </c>
      <c r="AN681" s="355">
        <f t="shared" si="314"/>
        <v>9885</v>
      </c>
      <c r="AO681" s="353">
        <f t="shared" si="322"/>
        <v>1</v>
      </c>
      <c r="AP681" s="353">
        <f t="shared" si="323"/>
        <v>3</v>
      </c>
      <c r="AQ681" s="353">
        <f t="shared" si="324"/>
        <v>2</v>
      </c>
      <c r="AR681" s="353">
        <f t="shared" si="325"/>
        <v>3</v>
      </c>
      <c r="AS681" s="353">
        <f t="shared" si="326"/>
        <v>14</v>
      </c>
      <c r="AT681" s="353">
        <f t="shared" si="327"/>
        <v>11</v>
      </c>
      <c r="AU681" s="353">
        <f t="shared" si="328"/>
        <v>25</v>
      </c>
      <c r="AV681" s="353">
        <f t="shared" si="329"/>
        <v>0</v>
      </c>
      <c r="AW681" s="355">
        <f t="shared" si="330"/>
        <v>33</v>
      </c>
    </row>
    <row r="682" spans="1:49" x14ac:dyDescent="0.55000000000000004">
      <c r="A682" s="349">
        <f t="shared" si="315"/>
        <v>7</v>
      </c>
      <c r="B682" s="349">
        <v>26</v>
      </c>
      <c r="C682" s="349">
        <f t="shared" si="332"/>
        <v>8640</v>
      </c>
      <c r="D682" s="349">
        <f t="shared" si="316"/>
        <v>1216</v>
      </c>
      <c r="E682" s="350">
        <f t="shared" si="317"/>
        <v>0.84444444444444444</v>
      </c>
      <c r="F682" s="349" t="str">
        <f t="shared" si="318"/>
        <v>Normal</v>
      </c>
      <c r="G682" s="351">
        <v>20</v>
      </c>
      <c r="H682" s="352">
        <v>16</v>
      </c>
      <c r="I682" s="353" t="s">
        <v>8</v>
      </c>
      <c r="J682" s="354" t="str">
        <f t="shared" si="319"/>
        <v>Não</v>
      </c>
      <c r="K682" s="354" t="str">
        <f t="shared" si="331"/>
        <v>Região</v>
      </c>
      <c r="L682" s="354" t="str">
        <f t="shared" si="320"/>
        <v>Agudos</v>
      </c>
      <c r="M682" s="354" t="s">
        <v>327</v>
      </c>
      <c r="N682" s="355" t="s">
        <v>3</v>
      </c>
      <c r="O682" s="355" t="s">
        <v>9</v>
      </c>
      <c r="P682" s="356">
        <f t="shared" si="303"/>
        <v>1224</v>
      </c>
      <c r="Q682" s="357">
        <v>20</v>
      </c>
      <c r="R682" s="358">
        <v>24</v>
      </c>
      <c r="S682" s="356">
        <f t="shared" si="304"/>
        <v>1226</v>
      </c>
      <c r="T682" s="357">
        <v>20</v>
      </c>
      <c r="U682" s="358">
        <v>26</v>
      </c>
      <c r="V682" s="356">
        <f t="shared" si="305"/>
        <v>1240</v>
      </c>
      <c r="W682" s="357">
        <v>20</v>
      </c>
      <c r="X682" s="358">
        <v>40</v>
      </c>
      <c r="Y682" s="356">
        <f t="shared" si="306"/>
        <v>1249</v>
      </c>
      <c r="Z682" s="357">
        <v>20</v>
      </c>
      <c r="AA682" s="358">
        <v>49</v>
      </c>
      <c r="AB682" s="356">
        <f t="shared" si="307"/>
        <v>1249</v>
      </c>
      <c r="AC682" s="357">
        <v>20</v>
      </c>
      <c r="AD682" s="358">
        <v>49</v>
      </c>
      <c r="AE682" s="356">
        <f t="shared" si="308"/>
        <v>1249</v>
      </c>
      <c r="AF682" s="357">
        <v>20</v>
      </c>
      <c r="AG682" s="358">
        <v>49</v>
      </c>
      <c r="AH682" s="353">
        <f t="shared" si="321"/>
        <v>9856</v>
      </c>
      <c r="AI682" s="353">
        <f t="shared" si="309"/>
        <v>9864</v>
      </c>
      <c r="AJ682" s="353">
        <f t="shared" si="310"/>
        <v>9866</v>
      </c>
      <c r="AK682" s="353">
        <f t="shared" si="311"/>
        <v>9880</v>
      </c>
      <c r="AL682" s="353">
        <f t="shared" si="312"/>
        <v>9889</v>
      </c>
      <c r="AM682" s="353">
        <f t="shared" si="313"/>
        <v>9889</v>
      </c>
      <c r="AN682" s="355">
        <f t="shared" si="314"/>
        <v>9889</v>
      </c>
      <c r="AO682" s="353">
        <f t="shared" si="322"/>
        <v>1</v>
      </c>
      <c r="AP682" s="353">
        <f t="shared" si="323"/>
        <v>8</v>
      </c>
      <c r="AQ682" s="353">
        <f t="shared" si="324"/>
        <v>2</v>
      </c>
      <c r="AR682" s="353">
        <f t="shared" si="325"/>
        <v>14</v>
      </c>
      <c r="AS682" s="353">
        <f t="shared" si="326"/>
        <v>9</v>
      </c>
      <c r="AT682" s="353">
        <f t="shared" si="327"/>
        <v>0</v>
      </c>
      <c r="AU682" s="353">
        <f t="shared" si="328"/>
        <v>9</v>
      </c>
      <c r="AV682" s="353">
        <f t="shared" si="329"/>
        <v>0</v>
      </c>
      <c r="AW682" s="355">
        <f t="shared" si="330"/>
        <v>33</v>
      </c>
    </row>
    <row r="683" spans="1:49" x14ac:dyDescent="0.55000000000000004">
      <c r="A683" s="349">
        <f t="shared" si="315"/>
        <v>7</v>
      </c>
      <c r="B683" s="349">
        <v>26</v>
      </c>
      <c r="C683" s="349">
        <f t="shared" si="332"/>
        <v>8640</v>
      </c>
      <c r="D683" s="349">
        <f t="shared" si="316"/>
        <v>1221</v>
      </c>
      <c r="E683" s="350">
        <f t="shared" si="317"/>
        <v>0.84791666666666676</v>
      </c>
      <c r="F683" s="349" t="str">
        <f t="shared" si="318"/>
        <v>Normal</v>
      </c>
      <c r="G683" s="351">
        <v>20</v>
      </c>
      <c r="H683" s="352">
        <v>21</v>
      </c>
      <c r="I683" s="353" t="s">
        <v>16</v>
      </c>
      <c r="J683" s="354" t="str">
        <f t="shared" si="319"/>
        <v>Não</v>
      </c>
      <c r="K683" s="354" t="str">
        <f t="shared" si="331"/>
        <v>Região</v>
      </c>
      <c r="L683" s="354" t="str">
        <f t="shared" si="320"/>
        <v>Pederneiras</v>
      </c>
      <c r="M683" s="354" t="s">
        <v>330</v>
      </c>
      <c r="N683" s="355" t="s">
        <v>17</v>
      </c>
      <c r="O683" s="355" t="s">
        <v>18</v>
      </c>
      <c r="P683" s="356">
        <f t="shared" si="303"/>
        <v>1227</v>
      </c>
      <c r="Q683" s="357">
        <v>20</v>
      </c>
      <c r="R683" s="358">
        <v>27</v>
      </c>
      <c r="S683" s="356">
        <f t="shared" si="304"/>
        <v>1228</v>
      </c>
      <c r="T683" s="357">
        <v>20</v>
      </c>
      <c r="U683" s="358">
        <v>28</v>
      </c>
      <c r="V683" s="356">
        <f t="shared" si="305"/>
        <v>1247</v>
      </c>
      <c r="W683" s="357">
        <v>20</v>
      </c>
      <c r="X683" s="358">
        <v>47</v>
      </c>
      <c r="Y683" s="356">
        <f t="shared" si="306"/>
        <v>1247</v>
      </c>
      <c r="Z683" s="357">
        <v>20</v>
      </c>
      <c r="AA683" s="358">
        <v>47</v>
      </c>
      <c r="AB683" s="356">
        <f t="shared" si="307"/>
        <v>1258</v>
      </c>
      <c r="AC683" s="357">
        <v>20</v>
      </c>
      <c r="AD683" s="358">
        <v>58</v>
      </c>
      <c r="AE683" s="356">
        <f t="shared" si="308"/>
        <v>1258</v>
      </c>
      <c r="AF683" s="357">
        <v>20</v>
      </c>
      <c r="AG683" s="358">
        <v>58</v>
      </c>
      <c r="AH683" s="353">
        <f t="shared" si="321"/>
        <v>9861</v>
      </c>
      <c r="AI683" s="353">
        <f t="shared" si="309"/>
        <v>9867</v>
      </c>
      <c r="AJ683" s="353">
        <f t="shared" si="310"/>
        <v>9868</v>
      </c>
      <c r="AK683" s="353">
        <f t="shared" si="311"/>
        <v>9887</v>
      </c>
      <c r="AL683" s="353">
        <f t="shared" si="312"/>
        <v>9887</v>
      </c>
      <c r="AM683" s="353">
        <f t="shared" si="313"/>
        <v>9898</v>
      </c>
      <c r="AN683" s="355">
        <f t="shared" si="314"/>
        <v>9898</v>
      </c>
      <c r="AO683" s="353">
        <f t="shared" si="322"/>
        <v>1</v>
      </c>
      <c r="AP683" s="353">
        <f t="shared" si="323"/>
        <v>6</v>
      </c>
      <c r="AQ683" s="353">
        <f t="shared" si="324"/>
        <v>1</v>
      </c>
      <c r="AR683" s="353">
        <f t="shared" si="325"/>
        <v>19</v>
      </c>
      <c r="AS683" s="353">
        <f t="shared" si="326"/>
        <v>0</v>
      </c>
      <c r="AT683" s="353">
        <f t="shared" si="327"/>
        <v>11</v>
      </c>
      <c r="AU683" s="353">
        <f t="shared" si="328"/>
        <v>11</v>
      </c>
      <c r="AV683" s="353">
        <f t="shared" si="329"/>
        <v>0</v>
      </c>
      <c r="AW683" s="355">
        <f t="shared" si="330"/>
        <v>37</v>
      </c>
    </row>
    <row r="684" spans="1:49" x14ac:dyDescent="0.55000000000000004">
      <c r="A684" s="349">
        <f t="shared" si="315"/>
        <v>7</v>
      </c>
      <c r="B684" s="349">
        <v>26</v>
      </c>
      <c r="C684" s="349">
        <f t="shared" si="332"/>
        <v>8640</v>
      </c>
      <c r="D684" s="349">
        <f t="shared" si="316"/>
        <v>1238</v>
      </c>
      <c r="E684" s="350">
        <f t="shared" si="317"/>
        <v>0.85972222222222217</v>
      </c>
      <c r="F684" s="349" t="str">
        <f t="shared" si="318"/>
        <v>Normal</v>
      </c>
      <c r="G684" s="351">
        <v>20</v>
      </c>
      <c r="H684" s="352">
        <v>38</v>
      </c>
      <c r="I684" s="353" t="s">
        <v>267</v>
      </c>
      <c r="J684" s="354" t="str">
        <f t="shared" si="319"/>
        <v>Não</v>
      </c>
      <c r="K684" s="354" t="str">
        <f t="shared" si="331"/>
        <v>Bauru</v>
      </c>
      <c r="L684" s="354" t="str">
        <f t="shared" si="320"/>
        <v>Bauru</v>
      </c>
      <c r="M684" s="354" t="s">
        <v>325</v>
      </c>
      <c r="N684" s="355" t="s">
        <v>17</v>
      </c>
      <c r="O684" s="355" t="s">
        <v>12</v>
      </c>
      <c r="P684" s="356">
        <f t="shared" si="303"/>
        <v>1244</v>
      </c>
      <c r="Q684" s="357">
        <v>20</v>
      </c>
      <c r="R684" s="358">
        <v>44</v>
      </c>
      <c r="S684" s="356">
        <f t="shared" si="304"/>
        <v>1244</v>
      </c>
      <c r="T684" s="357">
        <v>20</v>
      </c>
      <c r="U684" s="358">
        <v>44</v>
      </c>
      <c r="V684" s="356">
        <f t="shared" si="305"/>
        <v>1253</v>
      </c>
      <c r="W684" s="357">
        <v>20</v>
      </c>
      <c r="X684" s="358">
        <v>53</v>
      </c>
      <c r="Y684" s="356">
        <f t="shared" si="306"/>
        <v>1264</v>
      </c>
      <c r="Z684" s="357">
        <v>21</v>
      </c>
      <c r="AA684" s="358">
        <v>4</v>
      </c>
      <c r="AB684" s="356">
        <f t="shared" si="307"/>
        <v>1271</v>
      </c>
      <c r="AC684" s="357">
        <v>21</v>
      </c>
      <c r="AD684" s="358">
        <v>11</v>
      </c>
      <c r="AE684" s="356">
        <f t="shared" si="308"/>
        <v>1275</v>
      </c>
      <c r="AF684" s="357">
        <v>21</v>
      </c>
      <c r="AG684" s="358">
        <v>15</v>
      </c>
      <c r="AH684" s="353">
        <f t="shared" si="321"/>
        <v>9878</v>
      </c>
      <c r="AI684" s="353">
        <f t="shared" si="309"/>
        <v>9884</v>
      </c>
      <c r="AJ684" s="353">
        <f t="shared" si="310"/>
        <v>9884</v>
      </c>
      <c r="AK684" s="353">
        <f t="shared" si="311"/>
        <v>9893</v>
      </c>
      <c r="AL684" s="353">
        <f t="shared" si="312"/>
        <v>9904</v>
      </c>
      <c r="AM684" s="353">
        <f t="shared" si="313"/>
        <v>9911</v>
      </c>
      <c r="AN684" s="355">
        <f t="shared" si="314"/>
        <v>9915</v>
      </c>
      <c r="AO684" s="353">
        <f t="shared" si="322"/>
        <v>1</v>
      </c>
      <c r="AP684" s="353">
        <f t="shared" si="323"/>
        <v>6</v>
      </c>
      <c r="AQ684" s="353">
        <f t="shared" si="324"/>
        <v>0</v>
      </c>
      <c r="AR684" s="353">
        <f t="shared" si="325"/>
        <v>9</v>
      </c>
      <c r="AS684" s="353">
        <f t="shared" si="326"/>
        <v>11</v>
      </c>
      <c r="AT684" s="353">
        <f t="shared" si="327"/>
        <v>7</v>
      </c>
      <c r="AU684" s="353">
        <f t="shared" si="328"/>
        <v>18</v>
      </c>
      <c r="AV684" s="353">
        <f t="shared" si="329"/>
        <v>4</v>
      </c>
      <c r="AW684" s="355">
        <f t="shared" si="330"/>
        <v>37</v>
      </c>
    </row>
    <row r="685" spans="1:49" x14ac:dyDescent="0.55000000000000004">
      <c r="A685" s="349">
        <f t="shared" si="315"/>
        <v>7</v>
      </c>
      <c r="B685" s="349">
        <v>26</v>
      </c>
      <c r="C685" s="349">
        <f t="shared" si="332"/>
        <v>8640</v>
      </c>
      <c r="D685" s="349">
        <f t="shared" si="316"/>
        <v>1265</v>
      </c>
      <c r="E685" s="350">
        <f t="shared" si="317"/>
        <v>0.87847222222222221</v>
      </c>
      <c r="F685" s="349" t="str">
        <f t="shared" si="318"/>
        <v>Normal</v>
      </c>
      <c r="G685" s="351">
        <v>21</v>
      </c>
      <c r="H685" s="352">
        <v>5</v>
      </c>
      <c r="I685" s="353" t="s">
        <v>32</v>
      </c>
      <c r="J685" s="354" t="str">
        <f t="shared" si="319"/>
        <v>Não</v>
      </c>
      <c r="K685" s="354" t="str">
        <f t="shared" si="331"/>
        <v>Bauru</v>
      </c>
      <c r="L685" s="354" t="str">
        <f t="shared" si="320"/>
        <v>Bauru</v>
      </c>
      <c r="M685" s="354" t="s">
        <v>331</v>
      </c>
      <c r="N685" s="355" t="s">
        <v>17</v>
      </c>
      <c r="O685" s="355" t="s">
        <v>133</v>
      </c>
      <c r="P685" s="356">
        <f t="shared" si="303"/>
        <v>1271</v>
      </c>
      <c r="Q685" s="357">
        <v>21</v>
      </c>
      <c r="R685" s="358">
        <v>11</v>
      </c>
      <c r="S685" s="356">
        <f t="shared" si="304"/>
        <v>1272</v>
      </c>
      <c r="T685" s="357">
        <v>21</v>
      </c>
      <c r="U685" s="358">
        <v>12</v>
      </c>
      <c r="V685" s="356">
        <f t="shared" si="305"/>
        <v>1279</v>
      </c>
      <c r="W685" s="357">
        <v>21</v>
      </c>
      <c r="X685" s="358">
        <v>19</v>
      </c>
      <c r="Y685" s="356">
        <f t="shared" si="306"/>
        <v>1288</v>
      </c>
      <c r="Z685" s="357">
        <v>21</v>
      </c>
      <c r="AA685" s="358">
        <v>28</v>
      </c>
      <c r="AB685" s="356">
        <f t="shared" si="307"/>
        <v>1294</v>
      </c>
      <c r="AC685" s="357">
        <v>21</v>
      </c>
      <c r="AD685" s="358">
        <v>34</v>
      </c>
      <c r="AE685" s="356">
        <f t="shared" si="308"/>
        <v>1298</v>
      </c>
      <c r="AF685" s="357">
        <v>21</v>
      </c>
      <c r="AG685" s="358">
        <v>38</v>
      </c>
      <c r="AH685" s="353">
        <f t="shared" si="321"/>
        <v>9905</v>
      </c>
      <c r="AI685" s="353">
        <f t="shared" si="309"/>
        <v>9911</v>
      </c>
      <c r="AJ685" s="353">
        <f t="shared" si="310"/>
        <v>9912</v>
      </c>
      <c r="AK685" s="353">
        <f t="shared" si="311"/>
        <v>9919</v>
      </c>
      <c r="AL685" s="353">
        <f t="shared" si="312"/>
        <v>9928</v>
      </c>
      <c r="AM685" s="353">
        <f t="shared" si="313"/>
        <v>9934</v>
      </c>
      <c r="AN685" s="355">
        <f t="shared" si="314"/>
        <v>9938</v>
      </c>
      <c r="AO685" s="353">
        <f t="shared" si="322"/>
        <v>1</v>
      </c>
      <c r="AP685" s="353">
        <f t="shared" si="323"/>
        <v>6</v>
      </c>
      <c r="AQ685" s="353">
        <f t="shared" si="324"/>
        <v>1</v>
      </c>
      <c r="AR685" s="353">
        <f t="shared" si="325"/>
        <v>7</v>
      </c>
      <c r="AS685" s="353">
        <f t="shared" si="326"/>
        <v>9</v>
      </c>
      <c r="AT685" s="353">
        <f t="shared" si="327"/>
        <v>6</v>
      </c>
      <c r="AU685" s="353">
        <f t="shared" si="328"/>
        <v>15</v>
      </c>
      <c r="AV685" s="353">
        <f t="shared" si="329"/>
        <v>4</v>
      </c>
      <c r="AW685" s="355">
        <f t="shared" si="330"/>
        <v>33</v>
      </c>
    </row>
    <row r="686" spans="1:49" x14ac:dyDescent="0.55000000000000004">
      <c r="A686" s="349">
        <f t="shared" si="315"/>
        <v>7</v>
      </c>
      <c r="B686" s="349">
        <v>26</v>
      </c>
      <c r="C686" s="349">
        <f t="shared" si="332"/>
        <v>8640</v>
      </c>
      <c r="D686" s="349">
        <f t="shared" si="316"/>
        <v>1296</v>
      </c>
      <c r="E686" s="350">
        <f t="shared" si="317"/>
        <v>0.9</v>
      </c>
      <c r="F686" s="349" t="str">
        <f t="shared" si="318"/>
        <v>Normal</v>
      </c>
      <c r="G686" s="351">
        <v>21</v>
      </c>
      <c r="H686" s="352">
        <v>36</v>
      </c>
      <c r="I686" s="353" t="s">
        <v>15</v>
      </c>
      <c r="J686" s="354" t="str">
        <f t="shared" si="319"/>
        <v>Não</v>
      </c>
      <c r="K686" s="354" t="str">
        <f t="shared" si="331"/>
        <v>Bauru</v>
      </c>
      <c r="L686" s="354" t="str">
        <f t="shared" si="320"/>
        <v>Bauru</v>
      </c>
      <c r="M686" s="354" t="s">
        <v>329</v>
      </c>
      <c r="N686" s="355" t="s">
        <v>11</v>
      </c>
      <c r="O686" s="355" t="s">
        <v>14</v>
      </c>
      <c r="P686" s="356">
        <f t="shared" si="303"/>
        <v>1306</v>
      </c>
      <c r="Q686" s="357">
        <v>21</v>
      </c>
      <c r="R686" s="358">
        <v>46</v>
      </c>
      <c r="S686" s="356">
        <f t="shared" si="304"/>
        <v>1308</v>
      </c>
      <c r="T686" s="357">
        <v>21</v>
      </c>
      <c r="U686" s="358">
        <v>48</v>
      </c>
      <c r="V686" s="356">
        <f t="shared" si="305"/>
        <v>1317</v>
      </c>
      <c r="W686" s="357">
        <v>21</v>
      </c>
      <c r="X686" s="358">
        <v>57</v>
      </c>
      <c r="Y686" s="356">
        <f t="shared" si="306"/>
        <v>1323</v>
      </c>
      <c r="Z686" s="357">
        <v>22</v>
      </c>
      <c r="AA686" s="358">
        <v>3</v>
      </c>
      <c r="AB686" s="356">
        <f t="shared" si="307"/>
        <v>1334</v>
      </c>
      <c r="AC686" s="357">
        <v>22</v>
      </c>
      <c r="AD686" s="358">
        <v>14</v>
      </c>
      <c r="AE686" s="356">
        <f t="shared" si="308"/>
        <v>1340</v>
      </c>
      <c r="AF686" s="357">
        <v>22</v>
      </c>
      <c r="AG686" s="358">
        <v>20</v>
      </c>
      <c r="AH686" s="353">
        <f t="shared" si="321"/>
        <v>9936</v>
      </c>
      <c r="AI686" s="353">
        <f t="shared" si="309"/>
        <v>9946</v>
      </c>
      <c r="AJ686" s="353">
        <f t="shared" si="310"/>
        <v>9948</v>
      </c>
      <c r="AK686" s="353">
        <f t="shared" si="311"/>
        <v>9957</v>
      </c>
      <c r="AL686" s="353">
        <f t="shared" si="312"/>
        <v>9963</v>
      </c>
      <c r="AM686" s="353">
        <f t="shared" si="313"/>
        <v>9974</v>
      </c>
      <c r="AN686" s="355">
        <f t="shared" si="314"/>
        <v>9980</v>
      </c>
      <c r="AO686" s="353">
        <f t="shared" si="322"/>
        <v>1</v>
      </c>
      <c r="AP686" s="353">
        <f t="shared" si="323"/>
        <v>10</v>
      </c>
      <c r="AQ686" s="353">
        <f t="shared" si="324"/>
        <v>2</v>
      </c>
      <c r="AR686" s="353">
        <f t="shared" si="325"/>
        <v>9</v>
      </c>
      <c r="AS686" s="353">
        <f t="shared" si="326"/>
        <v>6</v>
      </c>
      <c r="AT686" s="353">
        <f t="shared" si="327"/>
        <v>11</v>
      </c>
      <c r="AU686" s="353">
        <f t="shared" si="328"/>
        <v>17</v>
      </c>
      <c r="AV686" s="353">
        <f t="shared" si="329"/>
        <v>6</v>
      </c>
      <c r="AW686" s="355">
        <f t="shared" si="330"/>
        <v>44</v>
      </c>
    </row>
    <row r="687" spans="1:49" x14ac:dyDescent="0.55000000000000004">
      <c r="A687" s="349">
        <f t="shared" si="315"/>
        <v>7</v>
      </c>
      <c r="B687" s="349">
        <v>26</v>
      </c>
      <c r="C687" s="349">
        <f t="shared" si="332"/>
        <v>8640</v>
      </c>
      <c r="D687" s="349">
        <f t="shared" si="316"/>
        <v>1307</v>
      </c>
      <c r="E687" s="350">
        <f t="shared" si="317"/>
        <v>0.90763888888888899</v>
      </c>
      <c r="F687" s="349" t="str">
        <f t="shared" si="318"/>
        <v>Normal</v>
      </c>
      <c r="G687" s="351">
        <v>21</v>
      </c>
      <c r="H687" s="352">
        <v>47</v>
      </c>
      <c r="I687" s="353" t="s">
        <v>155</v>
      </c>
      <c r="J687" s="354" t="str">
        <f t="shared" si="319"/>
        <v>Não</v>
      </c>
      <c r="K687" s="354" t="str">
        <f t="shared" si="331"/>
        <v>Bauru</v>
      </c>
      <c r="L687" s="354" t="str">
        <f t="shared" si="320"/>
        <v>Bauru</v>
      </c>
      <c r="M687" s="354" t="s">
        <v>326</v>
      </c>
      <c r="N687" s="355" t="s">
        <v>17</v>
      </c>
      <c r="O687" s="355" t="s">
        <v>7</v>
      </c>
      <c r="P687" s="356">
        <f t="shared" si="303"/>
        <v>1311</v>
      </c>
      <c r="Q687" s="357">
        <v>21</v>
      </c>
      <c r="R687" s="358">
        <v>51</v>
      </c>
      <c r="S687" s="356">
        <f t="shared" si="304"/>
        <v>1313</v>
      </c>
      <c r="T687" s="357">
        <v>21</v>
      </c>
      <c r="U687" s="358">
        <v>53</v>
      </c>
      <c r="V687" s="356">
        <f t="shared" si="305"/>
        <v>1320</v>
      </c>
      <c r="W687" s="357">
        <v>22</v>
      </c>
      <c r="X687" s="358">
        <v>0</v>
      </c>
      <c r="Y687" s="356">
        <f t="shared" si="306"/>
        <v>1331</v>
      </c>
      <c r="Z687" s="357">
        <v>22</v>
      </c>
      <c r="AA687" s="358">
        <v>11</v>
      </c>
      <c r="AB687" s="356">
        <f t="shared" si="307"/>
        <v>1339</v>
      </c>
      <c r="AC687" s="357">
        <v>22</v>
      </c>
      <c r="AD687" s="358">
        <v>19</v>
      </c>
      <c r="AE687" s="356">
        <f t="shared" si="308"/>
        <v>1351</v>
      </c>
      <c r="AF687" s="357">
        <v>22</v>
      </c>
      <c r="AG687" s="358">
        <v>31</v>
      </c>
      <c r="AH687" s="353">
        <f t="shared" si="321"/>
        <v>9947</v>
      </c>
      <c r="AI687" s="353">
        <f t="shared" si="309"/>
        <v>9951</v>
      </c>
      <c r="AJ687" s="353">
        <f t="shared" si="310"/>
        <v>9953</v>
      </c>
      <c r="AK687" s="353">
        <f t="shared" si="311"/>
        <v>9960</v>
      </c>
      <c r="AL687" s="353">
        <f t="shared" si="312"/>
        <v>9971</v>
      </c>
      <c r="AM687" s="353">
        <f t="shared" si="313"/>
        <v>9979</v>
      </c>
      <c r="AN687" s="355">
        <f t="shared" si="314"/>
        <v>9991</v>
      </c>
      <c r="AO687" s="353">
        <f t="shared" si="322"/>
        <v>1</v>
      </c>
      <c r="AP687" s="353">
        <f t="shared" si="323"/>
        <v>4</v>
      </c>
      <c r="AQ687" s="353">
        <f t="shared" si="324"/>
        <v>2</v>
      </c>
      <c r="AR687" s="353">
        <f t="shared" si="325"/>
        <v>7</v>
      </c>
      <c r="AS687" s="353">
        <f t="shared" si="326"/>
        <v>11</v>
      </c>
      <c r="AT687" s="353">
        <f t="shared" si="327"/>
        <v>8</v>
      </c>
      <c r="AU687" s="353">
        <f t="shared" si="328"/>
        <v>19</v>
      </c>
      <c r="AV687" s="353">
        <f t="shared" si="329"/>
        <v>12</v>
      </c>
      <c r="AW687" s="355">
        <f t="shared" si="330"/>
        <v>44</v>
      </c>
    </row>
    <row r="688" spans="1:49" x14ac:dyDescent="0.55000000000000004">
      <c r="A688" s="349">
        <f t="shared" si="315"/>
        <v>7</v>
      </c>
      <c r="B688" s="349">
        <v>26</v>
      </c>
      <c r="C688" s="349">
        <f t="shared" si="332"/>
        <v>8640</v>
      </c>
      <c r="D688" s="349">
        <f t="shared" si="316"/>
        <v>1361</v>
      </c>
      <c r="E688" s="350">
        <f t="shared" si="317"/>
        <v>0.94513888888888886</v>
      </c>
      <c r="F688" s="349" t="str">
        <f t="shared" si="318"/>
        <v>Normal</v>
      </c>
      <c r="G688" s="351">
        <v>22</v>
      </c>
      <c r="H688" s="352">
        <v>41</v>
      </c>
      <c r="I688" s="353" t="s">
        <v>268</v>
      </c>
      <c r="J688" s="354" t="str">
        <f t="shared" si="319"/>
        <v>Não</v>
      </c>
      <c r="K688" s="354" t="str">
        <f t="shared" si="331"/>
        <v>Bauru</v>
      </c>
      <c r="L688" s="354" t="str">
        <f t="shared" si="320"/>
        <v>Bauru</v>
      </c>
      <c r="M688" s="354" t="s">
        <v>329</v>
      </c>
      <c r="N688" s="355" t="s">
        <v>3</v>
      </c>
      <c r="O688" s="355" t="s">
        <v>12</v>
      </c>
      <c r="P688" s="356">
        <f t="shared" si="303"/>
        <v>1365</v>
      </c>
      <c r="Q688" s="357">
        <v>22</v>
      </c>
      <c r="R688" s="358">
        <v>45</v>
      </c>
      <c r="S688" s="356">
        <f t="shared" si="304"/>
        <v>1368</v>
      </c>
      <c r="T688" s="357">
        <v>22</v>
      </c>
      <c r="U688" s="358">
        <v>48</v>
      </c>
      <c r="V688" s="356">
        <f t="shared" si="305"/>
        <v>1375</v>
      </c>
      <c r="W688" s="357">
        <v>22</v>
      </c>
      <c r="X688" s="358">
        <v>55</v>
      </c>
      <c r="Y688" s="356">
        <f t="shared" si="306"/>
        <v>1384</v>
      </c>
      <c r="Z688" s="357">
        <v>23</v>
      </c>
      <c r="AA688" s="358">
        <v>4</v>
      </c>
      <c r="AB688" s="356">
        <f t="shared" si="307"/>
        <v>1390</v>
      </c>
      <c r="AC688" s="357">
        <v>23</v>
      </c>
      <c r="AD688" s="358">
        <v>10</v>
      </c>
      <c r="AE688" s="356">
        <f t="shared" si="308"/>
        <v>1415</v>
      </c>
      <c r="AF688" s="357">
        <v>23</v>
      </c>
      <c r="AG688" s="358">
        <v>35</v>
      </c>
      <c r="AH688" s="353">
        <f t="shared" si="321"/>
        <v>10001</v>
      </c>
      <c r="AI688" s="353">
        <f t="shared" si="309"/>
        <v>10005</v>
      </c>
      <c r="AJ688" s="353">
        <f t="shared" si="310"/>
        <v>10008</v>
      </c>
      <c r="AK688" s="353">
        <f t="shared" si="311"/>
        <v>10015</v>
      </c>
      <c r="AL688" s="353">
        <f t="shared" si="312"/>
        <v>10024</v>
      </c>
      <c r="AM688" s="353">
        <f t="shared" si="313"/>
        <v>10030</v>
      </c>
      <c r="AN688" s="355">
        <f t="shared" si="314"/>
        <v>10055</v>
      </c>
      <c r="AO688" s="353">
        <f t="shared" si="322"/>
        <v>1</v>
      </c>
      <c r="AP688" s="353">
        <f t="shared" si="323"/>
        <v>4</v>
      </c>
      <c r="AQ688" s="353">
        <f t="shared" si="324"/>
        <v>3</v>
      </c>
      <c r="AR688" s="353">
        <f t="shared" si="325"/>
        <v>7</v>
      </c>
      <c r="AS688" s="353">
        <f t="shared" si="326"/>
        <v>9</v>
      </c>
      <c r="AT688" s="353">
        <f t="shared" si="327"/>
        <v>6</v>
      </c>
      <c r="AU688" s="353">
        <f t="shared" si="328"/>
        <v>15</v>
      </c>
      <c r="AV688" s="353">
        <f t="shared" si="329"/>
        <v>25</v>
      </c>
      <c r="AW688" s="355">
        <f t="shared" si="330"/>
        <v>54</v>
      </c>
    </row>
    <row r="689" spans="1:49" x14ac:dyDescent="0.55000000000000004">
      <c r="A689" s="349">
        <f t="shared" si="315"/>
        <v>7</v>
      </c>
      <c r="B689" s="349">
        <v>26</v>
      </c>
      <c r="C689" s="349">
        <f t="shared" si="332"/>
        <v>8640</v>
      </c>
      <c r="D689" s="349">
        <f t="shared" si="316"/>
        <v>1380</v>
      </c>
      <c r="E689" s="350">
        <f t="shared" si="317"/>
        <v>0.95833333333333337</v>
      </c>
      <c r="F689" s="349" t="str">
        <f t="shared" si="318"/>
        <v>Normal</v>
      </c>
      <c r="G689" s="351">
        <v>23</v>
      </c>
      <c r="H689" s="352">
        <v>0</v>
      </c>
      <c r="I689" s="353" t="s">
        <v>6</v>
      </c>
      <c r="J689" s="354" t="str">
        <f t="shared" si="319"/>
        <v>Não</v>
      </c>
      <c r="K689" s="354" t="str">
        <f t="shared" si="331"/>
        <v>Bauru</v>
      </c>
      <c r="L689" s="354" t="str">
        <f t="shared" si="320"/>
        <v>Bauru</v>
      </c>
      <c r="M689" s="354" t="s">
        <v>328</v>
      </c>
      <c r="N689" s="355" t="s">
        <v>11</v>
      </c>
      <c r="O689" s="355" t="s">
        <v>133</v>
      </c>
      <c r="P689" s="356">
        <f t="shared" si="303"/>
        <v>1397</v>
      </c>
      <c r="Q689" s="357">
        <v>23</v>
      </c>
      <c r="R689" s="358">
        <v>17</v>
      </c>
      <c r="S689" s="356">
        <f t="shared" si="304"/>
        <v>1399</v>
      </c>
      <c r="T689" s="357">
        <v>23</v>
      </c>
      <c r="U689" s="358">
        <v>19</v>
      </c>
      <c r="V689" s="356">
        <f t="shared" si="305"/>
        <v>1410</v>
      </c>
      <c r="W689" s="357">
        <v>23</v>
      </c>
      <c r="X689" s="358">
        <v>30</v>
      </c>
      <c r="Y689" s="356">
        <f t="shared" si="306"/>
        <v>1417</v>
      </c>
      <c r="Z689" s="357">
        <v>23</v>
      </c>
      <c r="AA689" s="358">
        <v>37</v>
      </c>
      <c r="AB689" s="356">
        <f t="shared" si="307"/>
        <v>1422</v>
      </c>
      <c r="AC689" s="357">
        <v>23</v>
      </c>
      <c r="AD689" s="358">
        <v>42</v>
      </c>
      <c r="AE689" s="356">
        <f t="shared" si="308"/>
        <v>1428</v>
      </c>
      <c r="AF689" s="357">
        <v>23</v>
      </c>
      <c r="AG689" s="358">
        <v>48</v>
      </c>
      <c r="AH689" s="353">
        <f t="shared" si="321"/>
        <v>10020</v>
      </c>
      <c r="AI689" s="353">
        <f t="shared" si="309"/>
        <v>10037</v>
      </c>
      <c r="AJ689" s="353">
        <f t="shared" si="310"/>
        <v>10039</v>
      </c>
      <c r="AK689" s="353">
        <f t="shared" si="311"/>
        <v>10050</v>
      </c>
      <c r="AL689" s="353">
        <f t="shared" si="312"/>
        <v>10057</v>
      </c>
      <c r="AM689" s="353">
        <f t="shared" si="313"/>
        <v>10062</v>
      </c>
      <c r="AN689" s="355">
        <f t="shared" si="314"/>
        <v>10068</v>
      </c>
      <c r="AO689" s="353">
        <f t="shared" si="322"/>
        <v>1</v>
      </c>
      <c r="AP689" s="353">
        <f t="shared" si="323"/>
        <v>17</v>
      </c>
      <c r="AQ689" s="353">
        <f t="shared" si="324"/>
        <v>2</v>
      </c>
      <c r="AR689" s="353">
        <f t="shared" si="325"/>
        <v>11</v>
      </c>
      <c r="AS689" s="353">
        <f t="shared" si="326"/>
        <v>7</v>
      </c>
      <c r="AT689" s="353">
        <f t="shared" si="327"/>
        <v>5</v>
      </c>
      <c r="AU689" s="353">
        <f t="shared" si="328"/>
        <v>12</v>
      </c>
      <c r="AV689" s="353">
        <f t="shared" si="329"/>
        <v>6</v>
      </c>
      <c r="AW689" s="355">
        <f t="shared" si="330"/>
        <v>48</v>
      </c>
    </row>
    <row r="690" spans="1:49" x14ac:dyDescent="0.55000000000000004">
      <c r="A690" s="349">
        <f t="shared" si="315"/>
        <v>7</v>
      </c>
      <c r="B690" s="349">
        <v>26</v>
      </c>
      <c r="C690" s="349">
        <f t="shared" si="332"/>
        <v>8640</v>
      </c>
      <c r="D690" s="349">
        <f t="shared" si="316"/>
        <v>1402</v>
      </c>
      <c r="E690" s="350">
        <f t="shared" si="317"/>
        <v>0.97361111111111109</v>
      </c>
      <c r="F690" s="349" t="str">
        <f t="shared" si="318"/>
        <v>Normal</v>
      </c>
      <c r="G690" s="351">
        <v>23</v>
      </c>
      <c r="H690" s="352">
        <v>22</v>
      </c>
      <c r="I690" s="353" t="s">
        <v>51</v>
      </c>
      <c r="J690" s="354" t="str">
        <f t="shared" si="319"/>
        <v>Não</v>
      </c>
      <c r="K690" s="354" t="str">
        <f t="shared" si="331"/>
        <v>Região</v>
      </c>
      <c r="L690" s="354" t="str">
        <f t="shared" si="320"/>
        <v>Pirajui</v>
      </c>
      <c r="M690" s="354" t="s">
        <v>335</v>
      </c>
      <c r="N690" s="355" t="s">
        <v>3</v>
      </c>
      <c r="O690" s="355" t="s">
        <v>52</v>
      </c>
      <c r="P690" s="356">
        <f t="shared" si="303"/>
        <v>1408</v>
      </c>
      <c r="Q690" s="357">
        <v>23</v>
      </c>
      <c r="R690" s="358">
        <v>28</v>
      </c>
      <c r="S690" s="356">
        <f t="shared" si="304"/>
        <v>1421</v>
      </c>
      <c r="T690" s="357">
        <v>23</v>
      </c>
      <c r="U690" s="358">
        <v>41</v>
      </c>
      <c r="V690" s="356">
        <f t="shared" si="305"/>
        <v>1422</v>
      </c>
      <c r="W690" s="357">
        <v>23</v>
      </c>
      <c r="X690" s="358">
        <v>42</v>
      </c>
      <c r="Y690" s="356">
        <f t="shared" si="306"/>
        <v>44</v>
      </c>
      <c r="Z690" s="357">
        <v>0</v>
      </c>
      <c r="AA690" s="358">
        <v>44</v>
      </c>
      <c r="AB690" s="356">
        <f t="shared" si="307"/>
        <v>44</v>
      </c>
      <c r="AC690" s="357">
        <v>0</v>
      </c>
      <c r="AD690" s="358">
        <v>44</v>
      </c>
      <c r="AE690" s="356">
        <f t="shared" si="308"/>
        <v>44</v>
      </c>
      <c r="AF690" s="357">
        <v>0</v>
      </c>
      <c r="AG690" s="358">
        <v>44</v>
      </c>
      <c r="AH690" s="353">
        <f t="shared" si="321"/>
        <v>10042</v>
      </c>
      <c r="AI690" s="353">
        <f t="shared" si="309"/>
        <v>10048</v>
      </c>
      <c r="AJ690" s="353">
        <f t="shared" si="310"/>
        <v>10061</v>
      </c>
      <c r="AK690" s="353">
        <f t="shared" si="311"/>
        <v>10062</v>
      </c>
      <c r="AL690" s="353">
        <f t="shared" si="312"/>
        <v>8684</v>
      </c>
      <c r="AM690" s="353">
        <f t="shared" si="313"/>
        <v>8684</v>
      </c>
      <c r="AN690" s="355">
        <f t="shared" si="314"/>
        <v>8684</v>
      </c>
      <c r="AO690" s="353">
        <f t="shared" si="322"/>
        <v>1</v>
      </c>
      <c r="AP690" s="353">
        <f t="shared" si="323"/>
        <v>6</v>
      </c>
      <c r="AQ690" s="353">
        <f t="shared" si="324"/>
        <v>13</v>
      </c>
      <c r="AR690" s="353">
        <f t="shared" si="325"/>
        <v>1</v>
      </c>
      <c r="AS690" s="353">
        <f t="shared" si="326"/>
        <v>-1378</v>
      </c>
      <c r="AT690" s="353">
        <f t="shared" si="327"/>
        <v>0</v>
      </c>
      <c r="AU690" s="353">
        <f t="shared" si="328"/>
        <v>-1378</v>
      </c>
      <c r="AV690" s="353">
        <f t="shared" si="329"/>
        <v>0</v>
      </c>
      <c r="AW690" s="355">
        <f t="shared" si="330"/>
        <v>-1358</v>
      </c>
    </row>
    <row r="691" spans="1:49" x14ac:dyDescent="0.55000000000000004">
      <c r="A691" s="349">
        <f t="shared" si="315"/>
        <v>7</v>
      </c>
      <c r="B691" s="349">
        <v>26</v>
      </c>
      <c r="C691" s="349">
        <f t="shared" si="332"/>
        <v>8640</v>
      </c>
      <c r="D691" s="349">
        <f t="shared" si="316"/>
        <v>1409</v>
      </c>
      <c r="E691" s="350">
        <f t="shared" si="317"/>
        <v>0.9784722222222223</v>
      </c>
      <c r="F691" s="349" t="str">
        <f t="shared" si="318"/>
        <v>Normal</v>
      </c>
      <c r="G691" s="351">
        <v>23</v>
      </c>
      <c r="H691" s="352">
        <v>29</v>
      </c>
      <c r="I691" s="353" t="s">
        <v>16</v>
      </c>
      <c r="J691" s="354" t="str">
        <f t="shared" si="319"/>
        <v>Não</v>
      </c>
      <c r="K691" s="354" t="str">
        <f t="shared" si="331"/>
        <v>Região</v>
      </c>
      <c r="L691" s="354" t="str">
        <f t="shared" si="320"/>
        <v>Pederneiras</v>
      </c>
      <c r="M691" s="354" t="s">
        <v>330</v>
      </c>
      <c r="N691" s="355" t="s">
        <v>3</v>
      </c>
      <c r="O691" s="355" t="s">
        <v>18</v>
      </c>
      <c r="P691" s="356">
        <f t="shared" si="303"/>
        <v>1413</v>
      </c>
      <c r="Q691" s="357">
        <v>23</v>
      </c>
      <c r="R691" s="358">
        <v>33</v>
      </c>
      <c r="S691" s="356">
        <f t="shared" si="304"/>
        <v>1413</v>
      </c>
      <c r="T691" s="357">
        <v>23</v>
      </c>
      <c r="U691" s="358">
        <v>33</v>
      </c>
      <c r="V691" s="356">
        <f t="shared" si="305"/>
        <v>1435</v>
      </c>
      <c r="W691" s="357">
        <v>23</v>
      </c>
      <c r="X691" s="358">
        <v>55</v>
      </c>
      <c r="Y691" s="356">
        <f t="shared" si="306"/>
        <v>1</v>
      </c>
      <c r="Z691" s="357">
        <v>0</v>
      </c>
      <c r="AA691" s="358">
        <v>1</v>
      </c>
      <c r="AB691" s="356">
        <f t="shared" si="307"/>
        <v>1</v>
      </c>
      <c r="AC691" s="357">
        <v>0</v>
      </c>
      <c r="AD691" s="358">
        <v>1</v>
      </c>
      <c r="AE691" s="356">
        <f t="shared" si="308"/>
        <v>1</v>
      </c>
      <c r="AF691" s="357">
        <v>0</v>
      </c>
      <c r="AG691" s="358">
        <v>1</v>
      </c>
      <c r="AH691" s="353">
        <f t="shared" si="321"/>
        <v>10049</v>
      </c>
      <c r="AI691" s="353">
        <f t="shared" si="309"/>
        <v>10053</v>
      </c>
      <c r="AJ691" s="353">
        <f t="shared" si="310"/>
        <v>10053</v>
      </c>
      <c r="AK691" s="353">
        <f t="shared" si="311"/>
        <v>10075</v>
      </c>
      <c r="AL691" s="353">
        <f t="shared" si="312"/>
        <v>8641</v>
      </c>
      <c r="AM691" s="353">
        <f t="shared" si="313"/>
        <v>8641</v>
      </c>
      <c r="AN691" s="355">
        <f t="shared" si="314"/>
        <v>8641</v>
      </c>
      <c r="AO691" s="353">
        <f t="shared" si="322"/>
        <v>1</v>
      </c>
      <c r="AP691" s="353">
        <f t="shared" si="323"/>
        <v>4</v>
      </c>
      <c r="AQ691" s="353">
        <f t="shared" si="324"/>
        <v>0</v>
      </c>
      <c r="AR691" s="353">
        <f t="shared" si="325"/>
        <v>22</v>
      </c>
      <c r="AS691" s="353">
        <f t="shared" si="326"/>
        <v>-1434</v>
      </c>
      <c r="AT691" s="353">
        <f t="shared" si="327"/>
        <v>0</v>
      </c>
      <c r="AU691" s="353">
        <f t="shared" si="328"/>
        <v>-1434</v>
      </c>
      <c r="AV691" s="353">
        <f t="shared" si="329"/>
        <v>0</v>
      </c>
      <c r="AW691" s="355">
        <f t="shared" si="330"/>
        <v>-1408</v>
      </c>
    </row>
    <row r="692" spans="1:49" x14ac:dyDescent="0.55000000000000004">
      <c r="A692" s="361">
        <f t="shared" si="315"/>
        <v>8</v>
      </c>
      <c r="B692" s="361">
        <v>28</v>
      </c>
      <c r="C692" s="361">
        <f>7*1440</f>
        <v>10080</v>
      </c>
      <c r="D692" s="361">
        <f t="shared" si="316"/>
        <v>22</v>
      </c>
      <c r="E692" s="362">
        <f t="shared" si="317"/>
        <v>1.5277777777777777E-2</v>
      </c>
      <c r="F692" s="361" t="str">
        <f t="shared" si="318"/>
        <v>Normal</v>
      </c>
      <c r="G692" s="363">
        <v>0</v>
      </c>
      <c r="H692" s="364">
        <v>22</v>
      </c>
      <c r="I692" s="365" t="s">
        <v>47</v>
      </c>
      <c r="J692" s="366" t="str">
        <f t="shared" si="319"/>
        <v>Não</v>
      </c>
      <c r="K692" s="366" t="str">
        <f t="shared" si="331"/>
        <v>Bauru</v>
      </c>
      <c r="L692" s="366" t="str">
        <f t="shared" si="320"/>
        <v>Bauru</v>
      </c>
      <c r="M692" s="366" t="s">
        <v>329</v>
      </c>
      <c r="N692" s="367" t="s">
        <v>17</v>
      </c>
      <c r="O692" s="367" t="s">
        <v>14</v>
      </c>
      <c r="P692" s="368">
        <f t="shared" si="303"/>
        <v>27</v>
      </c>
      <c r="Q692" s="369">
        <v>0</v>
      </c>
      <c r="R692" s="370">
        <v>27</v>
      </c>
      <c r="S692" s="368">
        <f t="shared" si="304"/>
        <v>28</v>
      </c>
      <c r="T692" s="369">
        <v>0</v>
      </c>
      <c r="U692" s="370">
        <v>28</v>
      </c>
      <c r="V692" s="368">
        <f t="shared" si="305"/>
        <v>34</v>
      </c>
      <c r="W692" s="369">
        <v>0</v>
      </c>
      <c r="X692" s="370">
        <v>34</v>
      </c>
      <c r="Y692" s="368">
        <f t="shared" si="306"/>
        <v>39</v>
      </c>
      <c r="Z692" s="369">
        <v>0</v>
      </c>
      <c r="AA692" s="370">
        <v>39</v>
      </c>
      <c r="AB692" s="368">
        <f t="shared" si="307"/>
        <v>44</v>
      </c>
      <c r="AC692" s="369">
        <v>0</v>
      </c>
      <c r="AD692" s="370">
        <v>44</v>
      </c>
      <c r="AE692" s="368">
        <f t="shared" si="308"/>
        <v>50</v>
      </c>
      <c r="AF692" s="369">
        <v>0</v>
      </c>
      <c r="AG692" s="370">
        <v>50</v>
      </c>
      <c r="AH692" s="365">
        <f t="shared" si="321"/>
        <v>10102</v>
      </c>
      <c r="AI692" s="365">
        <f t="shared" si="309"/>
        <v>10107</v>
      </c>
      <c r="AJ692" s="365">
        <f t="shared" si="310"/>
        <v>10108</v>
      </c>
      <c r="AK692" s="365">
        <f t="shared" si="311"/>
        <v>10114</v>
      </c>
      <c r="AL692" s="365">
        <f t="shared" si="312"/>
        <v>10119</v>
      </c>
      <c r="AM692" s="365">
        <f t="shared" si="313"/>
        <v>10124</v>
      </c>
      <c r="AN692" s="367">
        <f t="shared" si="314"/>
        <v>10130</v>
      </c>
      <c r="AO692" s="365">
        <f t="shared" si="322"/>
        <v>1</v>
      </c>
      <c r="AP692" s="365">
        <f t="shared" si="323"/>
        <v>5</v>
      </c>
      <c r="AQ692" s="365">
        <f t="shared" si="324"/>
        <v>1</v>
      </c>
      <c r="AR692" s="365">
        <f t="shared" si="325"/>
        <v>6</v>
      </c>
      <c r="AS692" s="365">
        <f t="shared" si="326"/>
        <v>5</v>
      </c>
      <c r="AT692" s="365">
        <f t="shared" si="327"/>
        <v>5</v>
      </c>
      <c r="AU692" s="365">
        <f t="shared" si="328"/>
        <v>10</v>
      </c>
      <c r="AV692" s="365">
        <f t="shared" si="329"/>
        <v>6</v>
      </c>
      <c r="AW692" s="367">
        <f t="shared" si="330"/>
        <v>28</v>
      </c>
    </row>
    <row r="693" spans="1:49" x14ac:dyDescent="0.55000000000000004">
      <c r="A693" s="361">
        <f t="shared" si="315"/>
        <v>8</v>
      </c>
      <c r="B693" s="361">
        <v>28</v>
      </c>
      <c r="C693" s="361">
        <f t="shared" ref="C693:C756" si="333">7*1440</f>
        <v>10080</v>
      </c>
      <c r="D693" s="361">
        <f t="shared" si="316"/>
        <v>40</v>
      </c>
      <c r="E693" s="362">
        <f t="shared" si="317"/>
        <v>2.7777777777777776E-2</v>
      </c>
      <c r="F693" s="361" t="str">
        <f t="shared" si="318"/>
        <v>Normal</v>
      </c>
      <c r="G693" s="363">
        <v>0</v>
      </c>
      <c r="H693" s="364">
        <v>40</v>
      </c>
      <c r="I693" s="365" t="s">
        <v>43</v>
      </c>
      <c r="J693" s="366" t="str">
        <f t="shared" si="319"/>
        <v>Não</v>
      </c>
      <c r="K693" s="366" t="str">
        <f t="shared" si="331"/>
        <v>Bauru</v>
      </c>
      <c r="L693" s="366" t="str">
        <f t="shared" si="320"/>
        <v>Bauru</v>
      </c>
      <c r="M693" s="366" t="s">
        <v>333</v>
      </c>
      <c r="N693" s="367" t="s">
        <v>22</v>
      </c>
      <c r="O693" s="367" t="s">
        <v>25</v>
      </c>
      <c r="P693" s="368">
        <f t="shared" ref="P693:P756" si="334">60*Q693+R693</f>
        <v>50</v>
      </c>
      <c r="Q693" s="369">
        <v>0</v>
      </c>
      <c r="R693" s="370">
        <v>50</v>
      </c>
      <c r="S693" s="368">
        <f t="shared" ref="S693:S756" si="335">60*T693+U693</f>
        <v>52</v>
      </c>
      <c r="T693" s="369">
        <v>0</v>
      </c>
      <c r="U693" s="370">
        <v>52</v>
      </c>
      <c r="V693" s="368">
        <f t="shared" ref="V693:V756" si="336">60*W693+X693</f>
        <v>57</v>
      </c>
      <c r="W693" s="369">
        <v>0</v>
      </c>
      <c r="X693" s="370">
        <v>57</v>
      </c>
      <c r="Y693" s="368">
        <f t="shared" ref="Y693:Y756" si="337">60*Z693+AA693</f>
        <v>79</v>
      </c>
      <c r="Z693" s="369">
        <v>1</v>
      </c>
      <c r="AA693" s="370">
        <v>19</v>
      </c>
      <c r="AB693" s="368">
        <f t="shared" ref="AB693:AB756" si="338">60*AC693+AD693</f>
        <v>89</v>
      </c>
      <c r="AC693" s="369">
        <v>1</v>
      </c>
      <c r="AD693" s="370">
        <v>29</v>
      </c>
      <c r="AE693" s="368">
        <f t="shared" ref="AE693:AE756" si="339">60*AF693+AG693</f>
        <v>115</v>
      </c>
      <c r="AF693" s="369">
        <v>1</v>
      </c>
      <c r="AG693" s="370">
        <v>55</v>
      </c>
      <c r="AH693" s="365">
        <f t="shared" si="321"/>
        <v>10120</v>
      </c>
      <c r="AI693" s="365">
        <f t="shared" si="309"/>
        <v>10130</v>
      </c>
      <c r="AJ693" s="365">
        <f t="shared" si="310"/>
        <v>10132</v>
      </c>
      <c r="AK693" s="365">
        <f t="shared" si="311"/>
        <v>10137</v>
      </c>
      <c r="AL693" s="365">
        <f t="shared" si="312"/>
        <v>10159</v>
      </c>
      <c r="AM693" s="365">
        <f t="shared" si="313"/>
        <v>10169</v>
      </c>
      <c r="AN693" s="367">
        <f t="shared" si="314"/>
        <v>10195</v>
      </c>
      <c r="AO693" s="365">
        <f t="shared" si="322"/>
        <v>1</v>
      </c>
      <c r="AP693" s="365">
        <f t="shared" si="323"/>
        <v>10</v>
      </c>
      <c r="AQ693" s="365">
        <f t="shared" si="324"/>
        <v>2</v>
      </c>
      <c r="AR693" s="365">
        <f t="shared" si="325"/>
        <v>5</v>
      </c>
      <c r="AS693" s="365">
        <f t="shared" si="326"/>
        <v>22</v>
      </c>
      <c r="AT693" s="365">
        <f t="shared" si="327"/>
        <v>10</v>
      </c>
      <c r="AU693" s="365">
        <f t="shared" si="328"/>
        <v>32</v>
      </c>
      <c r="AV693" s="365">
        <f t="shared" si="329"/>
        <v>26</v>
      </c>
      <c r="AW693" s="367">
        <f t="shared" si="330"/>
        <v>75</v>
      </c>
    </row>
    <row r="694" spans="1:49" x14ac:dyDescent="0.55000000000000004">
      <c r="A694" s="361">
        <f t="shared" si="315"/>
        <v>8</v>
      </c>
      <c r="B694" s="361">
        <v>28</v>
      </c>
      <c r="C694" s="361">
        <f t="shared" si="333"/>
        <v>10080</v>
      </c>
      <c r="D694" s="361">
        <f t="shared" si="316"/>
        <v>44</v>
      </c>
      <c r="E694" s="362">
        <f t="shared" si="317"/>
        <v>3.0555555555555555E-2</v>
      </c>
      <c r="F694" s="361" t="str">
        <f t="shared" si="318"/>
        <v>Normal</v>
      </c>
      <c r="G694" s="363">
        <v>0</v>
      </c>
      <c r="H694" s="364">
        <v>44</v>
      </c>
      <c r="I694" s="365" t="s">
        <v>101</v>
      </c>
      <c r="J694" s="366" t="str">
        <f t="shared" si="319"/>
        <v>Não</v>
      </c>
      <c r="K694" s="366" t="str">
        <f t="shared" si="331"/>
        <v>Região</v>
      </c>
      <c r="L694" s="366" t="str">
        <f t="shared" si="320"/>
        <v>Lençóis Paulista</v>
      </c>
      <c r="M694" s="366" t="s">
        <v>334</v>
      </c>
      <c r="N694" s="367" t="s">
        <v>17</v>
      </c>
      <c r="O694" s="367" t="s">
        <v>49</v>
      </c>
      <c r="P694" s="368">
        <f t="shared" si="334"/>
        <v>47</v>
      </c>
      <c r="Q694" s="369">
        <v>0</v>
      </c>
      <c r="R694" s="370">
        <v>47</v>
      </c>
      <c r="S694" s="368">
        <f t="shared" si="335"/>
        <v>47</v>
      </c>
      <c r="T694" s="369">
        <v>0</v>
      </c>
      <c r="U694" s="370">
        <v>47</v>
      </c>
      <c r="V694" s="368">
        <f t="shared" si="336"/>
        <v>61</v>
      </c>
      <c r="W694" s="369">
        <v>1</v>
      </c>
      <c r="X694" s="370">
        <v>1</v>
      </c>
      <c r="Y694" s="368">
        <f t="shared" si="337"/>
        <v>61</v>
      </c>
      <c r="Z694" s="369">
        <v>1</v>
      </c>
      <c r="AA694" s="370">
        <v>1</v>
      </c>
      <c r="AB694" s="368">
        <f t="shared" si="338"/>
        <v>72</v>
      </c>
      <c r="AC694" s="369">
        <v>1</v>
      </c>
      <c r="AD694" s="370">
        <v>12</v>
      </c>
      <c r="AE694" s="368">
        <f t="shared" si="339"/>
        <v>77</v>
      </c>
      <c r="AF694" s="369">
        <v>1</v>
      </c>
      <c r="AG694" s="370">
        <v>17</v>
      </c>
      <c r="AH694" s="365">
        <f t="shared" si="321"/>
        <v>10124</v>
      </c>
      <c r="AI694" s="365">
        <f t="shared" si="309"/>
        <v>10127</v>
      </c>
      <c r="AJ694" s="365">
        <f t="shared" si="310"/>
        <v>10127</v>
      </c>
      <c r="AK694" s="365">
        <f t="shared" si="311"/>
        <v>10141</v>
      </c>
      <c r="AL694" s="365">
        <f t="shared" si="312"/>
        <v>10141</v>
      </c>
      <c r="AM694" s="365">
        <f t="shared" si="313"/>
        <v>10152</v>
      </c>
      <c r="AN694" s="367">
        <f t="shared" si="314"/>
        <v>10157</v>
      </c>
      <c r="AO694" s="365">
        <f t="shared" si="322"/>
        <v>1</v>
      </c>
      <c r="AP694" s="365">
        <f t="shared" si="323"/>
        <v>3</v>
      </c>
      <c r="AQ694" s="365">
        <f t="shared" si="324"/>
        <v>0</v>
      </c>
      <c r="AR694" s="365">
        <f t="shared" si="325"/>
        <v>14</v>
      </c>
      <c r="AS694" s="365">
        <f t="shared" si="326"/>
        <v>0</v>
      </c>
      <c r="AT694" s="365">
        <f t="shared" si="327"/>
        <v>11</v>
      </c>
      <c r="AU694" s="365">
        <f t="shared" si="328"/>
        <v>11</v>
      </c>
      <c r="AV694" s="365">
        <f t="shared" si="329"/>
        <v>5</v>
      </c>
      <c r="AW694" s="367">
        <f t="shared" si="330"/>
        <v>33</v>
      </c>
    </row>
    <row r="695" spans="1:49" x14ac:dyDescent="0.55000000000000004">
      <c r="A695" s="361">
        <f t="shared" si="315"/>
        <v>8</v>
      </c>
      <c r="B695" s="361">
        <v>28</v>
      </c>
      <c r="C695" s="361">
        <f t="shared" si="333"/>
        <v>10080</v>
      </c>
      <c r="D695" s="361">
        <f t="shared" si="316"/>
        <v>133</v>
      </c>
      <c r="E695" s="362">
        <f t="shared" si="317"/>
        <v>9.2361111111111116E-2</v>
      </c>
      <c r="F695" s="361" t="str">
        <f t="shared" si="318"/>
        <v>Normal</v>
      </c>
      <c r="G695" s="363">
        <v>2</v>
      </c>
      <c r="H695" s="364">
        <v>13</v>
      </c>
      <c r="I695" s="365" t="s">
        <v>143</v>
      </c>
      <c r="J695" s="366" t="str">
        <f t="shared" si="319"/>
        <v>Não</v>
      </c>
      <c r="K695" s="366" t="str">
        <f t="shared" si="331"/>
        <v>Bauru</v>
      </c>
      <c r="L695" s="366" t="str">
        <f t="shared" si="320"/>
        <v>Bauru</v>
      </c>
      <c r="M695" s="366" t="s">
        <v>326</v>
      </c>
      <c r="N695" s="367" t="s">
        <v>3</v>
      </c>
      <c r="O695" s="367" t="s">
        <v>7</v>
      </c>
      <c r="P695" s="368">
        <f t="shared" si="334"/>
        <v>139</v>
      </c>
      <c r="Q695" s="369">
        <v>2</v>
      </c>
      <c r="R695" s="370">
        <v>19</v>
      </c>
      <c r="S695" s="368">
        <f t="shared" si="335"/>
        <v>141</v>
      </c>
      <c r="T695" s="369">
        <v>2</v>
      </c>
      <c r="U695" s="370">
        <v>21</v>
      </c>
      <c r="V695" s="368">
        <f t="shared" si="336"/>
        <v>149</v>
      </c>
      <c r="W695" s="369">
        <v>2</v>
      </c>
      <c r="X695" s="370">
        <v>29</v>
      </c>
      <c r="Y695" s="368">
        <f t="shared" si="337"/>
        <v>149</v>
      </c>
      <c r="Z695" s="369">
        <v>2</v>
      </c>
      <c r="AA695" s="370">
        <v>29</v>
      </c>
      <c r="AB695" s="368">
        <f t="shared" si="338"/>
        <v>149</v>
      </c>
      <c r="AC695" s="369">
        <v>2</v>
      </c>
      <c r="AD695" s="370">
        <v>29</v>
      </c>
      <c r="AE695" s="368">
        <f t="shared" si="339"/>
        <v>0</v>
      </c>
      <c r="AF695" s="369"/>
      <c r="AG695" s="370"/>
      <c r="AH695" s="365">
        <f t="shared" si="321"/>
        <v>10213</v>
      </c>
      <c r="AI695" s="365">
        <f t="shared" si="309"/>
        <v>10219</v>
      </c>
      <c r="AJ695" s="365">
        <f t="shared" si="310"/>
        <v>10221</v>
      </c>
      <c r="AK695" s="365">
        <f t="shared" si="311"/>
        <v>10229</v>
      </c>
      <c r="AL695" s="365">
        <f t="shared" si="312"/>
        <v>10229</v>
      </c>
      <c r="AM695" s="365">
        <f t="shared" si="313"/>
        <v>10229</v>
      </c>
      <c r="AN695" s="367">
        <f t="shared" si="314"/>
        <v>10080</v>
      </c>
      <c r="AO695" s="365">
        <f t="shared" si="322"/>
        <v>1</v>
      </c>
      <c r="AP695" s="365">
        <f t="shared" si="323"/>
        <v>6</v>
      </c>
      <c r="AQ695" s="365">
        <f t="shared" si="324"/>
        <v>2</v>
      </c>
      <c r="AR695" s="365">
        <f t="shared" si="325"/>
        <v>8</v>
      </c>
      <c r="AS695" s="365">
        <f t="shared" si="326"/>
        <v>0</v>
      </c>
      <c r="AT695" s="365">
        <f t="shared" si="327"/>
        <v>0</v>
      </c>
      <c r="AU695" s="365">
        <f t="shared" si="328"/>
        <v>0</v>
      </c>
      <c r="AV695" s="365">
        <f t="shared" si="329"/>
        <v>-149</v>
      </c>
      <c r="AW695" s="367">
        <f t="shared" si="330"/>
        <v>-133</v>
      </c>
    </row>
    <row r="696" spans="1:49" x14ac:dyDescent="0.55000000000000004">
      <c r="A696" s="361">
        <f t="shared" si="315"/>
        <v>8</v>
      </c>
      <c r="B696" s="361">
        <v>28</v>
      </c>
      <c r="C696" s="361">
        <f t="shared" si="333"/>
        <v>10080</v>
      </c>
      <c r="D696" s="361">
        <f t="shared" si="316"/>
        <v>195</v>
      </c>
      <c r="E696" s="362">
        <f t="shared" si="317"/>
        <v>0.13541666666666666</v>
      </c>
      <c r="F696" s="361" t="str">
        <f t="shared" si="318"/>
        <v>Normal</v>
      </c>
      <c r="G696" s="363">
        <v>3</v>
      </c>
      <c r="H696" s="364">
        <v>15</v>
      </c>
      <c r="I696" s="365" t="s">
        <v>174</v>
      </c>
      <c r="J696" s="366" t="str">
        <f t="shared" si="319"/>
        <v>Não</v>
      </c>
      <c r="K696" s="366" t="str">
        <f t="shared" si="331"/>
        <v>Bauru</v>
      </c>
      <c r="L696" s="366" t="str">
        <f t="shared" si="320"/>
        <v>Bauru</v>
      </c>
      <c r="M696" s="366" t="s">
        <v>329</v>
      </c>
      <c r="N696" s="367" t="s">
        <v>17</v>
      </c>
      <c r="O696" s="367" t="s">
        <v>12</v>
      </c>
      <c r="P696" s="368">
        <f t="shared" si="334"/>
        <v>201</v>
      </c>
      <c r="Q696" s="369">
        <v>3</v>
      </c>
      <c r="R696" s="370">
        <v>21</v>
      </c>
      <c r="S696" s="368">
        <f t="shared" si="335"/>
        <v>202</v>
      </c>
      <c r="T696" s="369">
        <v>3</v>
      </c>
      <c r="U696" s="370">
        <v>22</v>
      </c>
      <c r="V696" s="368">
        <f t="shared" si="336"/>
        <v>208</v>
      </c>
      <c r="W696" s="369">
        <v>3</v>
      </c>
      <c r="X696" s="370">
        <v>28</v>
      </c>
      <c r="Y696" s="368">
        <f t="shared" si="337"/>
        <v>216</v>
      </c>
      <c r="Z696" s="369">
        <v>3</v>
      </c>
      <c r="AA696" s="370">
        <v>36</v>
      </c>
      <c r="AB696" s="368">
        <f t="shared" si="338"/>
        <v>231</v>
      </c>
      <c r="AC696" s="369">
        <v>3</v>
      </c>
      <c r="AD696" s="370">
        <v>51</v>
      </c>
      <c r="AE696" s="368">
        <f t="shared" si="339"/>
        <v>236</v>
      </c>
      <c r="AF696" s="369">
        <v>3</v>
      </c>
      <c r="AG696" s="370">
        <v>56</v>
      </c>
      <c r="AH696" s="365">
        <f t="shared" si="321"/>
        <v>10275</v>
      </c>
      <c r="AI696" s="365">
        <f t="shared" si="309"/>
        <v>10281</v>
      </c>
      <c r="AJ696" s="365">
        <f t="shared" si="310"/>
        <v>10282</v>
      </c>
      <c r="AK696" s="365">
        <f t="shared" si="311"/>
        <v>10288</v>
      </c>
      <c r="AL696" s="365">
        <f t="shared" si="312"/>
        <v>10296</v>
      </c>
      <c r="AM696" s="365">
        <f t="shared" si="313"/>
        <v>10311</v>
      </c>
      <c r="AN696" s="367">
        <f t="shared" si="314"/>
        <v>10316</v>
      </c>
      <c r="AO696" s="365">
        <f t="shared" si="322"/>
        <v>1</v>
      </c>
      <c r="AP696" s="365">
        <f t="shared" si="323"/>
        <v>6</v>
      </c>
      <c r="AQ696" s="365">
        <f t="shared" si="324"/>
        <v>1</v>
      </c>
      <c r="AR696" s="365">
        <f t="shared" si="325"/>
        <v>6</v>
      </c>
      <c r="AS696" s="365">
        <f t="shared" si="326"/>
        <v>8</v>
      </c>
      <c r="AT696" s="365">
        <f t="shared" si="327"/>
        <v>15</v>
      </c>
      <c r="AU696" s="365">
        <f t="shared" si="328"/>
        <v>23</v>
      </c>
      <c r="AV696" s="365">
        <f t="shared" si="329"/>
        <v>5</v>
      </c>
      <c r="AW696" s="367">
        <f t="shared" si="330"/>
        <v>41</v>
      </c>
    </row>
    <row r="697" spans="1:49" x14ac:dyDescent="0.55000000000000004">
      <c r="A697" s="361">
        <f t="shared" si="315"/>
        <v>8</v>
      </c>
      <c r="B697" s="361">
        <v>28</v>
      </c>
      <c r="C697" s="361">
        <f t="shared" si="333"/>
        <v>10080</v>
      </c>
      <c r="D697" s="361">
        <f t="shared" si="316"/>
        <v>262</v>
      </c>
      <c r="E697" s="362">
        <f t="shared" si="317"/>
        <v>0.18194444444444444</v>
      </c>
      <c r="F697" s="361" t="str">
        <f t="shared" si="318"/>
        <v>Normal</v>
      </c>
      <c r="G697" s="363">
        <v>4</v>
      </c>
      <c r="H697" s="364">
        <v>22</v>
      </c>
      <c r="I697" s="365" t="s">
        <v>16</v>
      </c>
      <c r="J697" s="366" t="str">
        <f t="shared" si="319"/>
        <v>Não</v>
      </c>
      <c r="K697" s="366" t="str">
        <f t="shared" si="331"/>
        <v>Região</v>
      </c>
      <c r="L697" s="366" t="str">
        <f t="shared" si="320"/>
        <v>Pederneiras</v>
      </c>
      <c r="M697" s="366" t="s">
        <v>330</v>
      </c>
      <c r="N697" s="367" t="s">
        <v>17</v>
      </c>
      <c r="O697" s="367" t="s">
        <v>18</v>
      </c>
      <c r="P697" s="368">
        <f t="shared" si="334"/>
        <v>267</v>
      </c>
      <c r="Q697" s="369">
        <v>4</v>
      </c>
      <c r="R697" s="370">
        <v>27</v>
      </c>
      <c r="S697" s="368">
        <f t="shared" si="335"/>
        <v>267</v>
      </c>
      <c r="T697" s="369">
        <v>4</v>
      </c>
      <c r="U697" s="370">
        <v>27</v>
      </c>
      <c r="V697" s="368">
        <f t="shared" si="336"/>
        <v>293</v>
      </c>
      <c r="W697" s="369">
        <v>4</v>
      </c>
      <c r="X697" s="370">
        <v>53</v>
      </c>
      <c r="Y697" s="368">
        <f t="shared" si="337"/>
        <v>293</v>
      </c>
      <c r="Z697" s="369">
        <v>4</v>
      </c>
      <c r="AA697" s="370">
        <v>53</v>
      </c>
      <c r="AB697" s="368">
        <f t="shared" si="338"/>
        <v>309</v>
      </c>
      <c r="AC697" s="369">
        <v>5</v>
      </c>
      <c r="AD697" s="370">
        <v>9</v>
      </c>
      <c r="AE697" s="368">
        <f t="shared" si="339"/>
        <v>309</v>
      </c>
      <c r="AF697" s="369">
        <v>5</v>
      </c>
      <c r="AG697" s="370">
        <v>9</v>
      </c>
      <c r="AH697" s="365">
        <f t="shared" si="321"/>
        <v>10342</v>
      </c>
      <c r="AI697" s="365">
        <f t="shared" si="309"/>
        <v>10347</v>
      </c>
      <c r="AJ697" s="365">
        <f t="shared" si="310"/>
        <v>10347</v>
      </c>
      <c r="AK697" s="365">
        <f t="shared" si="311"/>
        <v>10373</v>
      </c>
      <c r="AL697" s="365">
        <f t="shared" si="312"/>
        <v>10373</v>
      </c>
      <c r="AM697" s="365">
        <f t="shared" si="313"/>
        <v>10389</v>
      </c>
      <c r="AN697" s="367">
        <f t="shared" si="314"/>
        <v>10389</v>
      </c>
      <c r="AO697" s="365">
        <f t="shared" si="322"/>
        <v>1</v>
      </c>
      <c r="AP697" s="365">
        <f t="shared" si="323"/>
        <v>5</v>
      </c>
      <c r="AQ697" s="365">
        <f t="shared" si="324"/>
        <v>0</v>
      </c>
      <c r="AR697" s="365">
        <f t="shared" si="325"/>
        <v>26</v>
      </c>
      <c r="AS697" s="365">
        <f t="shared" si="326"/>
        <v>0</v>
      </c>
      <c r="AT697" s="365">
        <f t="shared" si="327"/>
        <v>16</v>
      </c>
      <c r="AU697" s="365">
        <f t="shared" si="328"/>
        <v>16</v>
      </c>
      <c r="AV697" s="365">
        <f t="shared" si="329"/>
        <v>0</v>
      </c>
      <c r="AW697" s="367">
        <f t="shared" si="330"/>
        <v>47</v>
      </c>
    </row>
    <row r="698" spans="1:49" x14ac:dyDescent="0.55000000000000004">
      <c r="A698" s="361">
        <f t="shared" si="315"/>
        <v>8</v>
      </c>
      <c r="B698" s="361">
        <v>28</v>
      </c>
      <c r="C698" s="361">
        <f t="shared" si="333"/>
        <v>10080</v>
      </c>
      <c r="D698" s="361">
        <f t="shared" si="316"/>
        <v>296</v>
      </c>
      <c r="E698" s="362">
        <f t="shared" si="317"/>
        <v>0.20555555555555557</v>
      </c>
      <c r="F698" s="361" t="str">
        <f t="shared" si="318"/>
        <v>Normal</v>
      </c>
      <c r="G698" s="363">
        <v>4</v>
      </c>
      <c r="H698" s="364">
        <v>56</v>
      </c>
      <c r="I698" s="365" t="s">
        <v>186</v>
      </c>
      <c r="J698" s="366" t="str">
        <f t="shared" si="319"/>
        <v>Não</v>
      </c>
      <c r="K698" s="366" t="str">
        <f t="shared" si="331"/>
        <v>Bauru</v>
      </c>
      <c r="L698" s="366" t="str">
        <f t="shared" si="320"/>
        <v>Bauru</v>
      </c>
      <c r="M698" s="366" t="s">
        <v>325</v>
      </c>
      <c r="N698" s="367" t="s">
        <v>3</v>
      </c>
      <c r="O698" s="367" t="s">
        <v>133</v>
      </c>
      <c r="P698" s="368">
        <f t="shared" si="334"/>
        <v>305</v>
      </c>
      <c r="Q698" s="369">
        <v>5</v>
      </c>
      <c r="R698" s="370">
        <v>5</v>
      </c>
      <c r="S698" s="368">
        <f t="shared" si="335"/>
        <v>306</v>
      </c>
      <c r="T698" s="369">
        <v>5</v>
      </c>
      <c r="U698" s="370">
        <v>6</v>
      </c>
      <c r="V698" s="368">
        <f t="shared" si="336"/>
        <v>314</v>
      </c>
      <c r="W698" s="369">
        <v>5</v>
      </c>
      <c r="X698" s="370">
        <v>14</v>
      </c>
      <c r="Y698" s="368">
        <f t="shared" si="337"/>
        <v>326</v>
      </c>
      <c r="Z698" s="369">
        <v>5</v>
      </c>
      <c r="AA698" s="370">
        <v>26</v>
      </c>
      <c r="AB698" s="368">
        <f t="shared" si="338"/>
        <v>327</v>
      </c>
      <c r="AC698" s="369">
        <v>5</v>
      </c>
      <c r="AD698" s="370">
        <v>27</v>
      </c>
      <c r="AE698" s="368">
        <f t="shared" si="339"/>
        <v>330</v>
      </c>
      <c r="AF698" s="369">
        <v>5</v>
      </c>
      <c r="AG698" s="370">
        <v>30</v>
      </c>
      <c r="AH698" s="365">
        <f t="shared" si="321"/>
        <v>10376</v>
      </c>
      <c r="AI698" s="365">
        <f t="shared" si="309"/>
        <v>10385</v>
      </c>
      <c r="AJ698" s="365">
        <f t="shared" si="310"/>
        <v>10386</v>
      </c>
      <c r="AK698" s="365">
        <f t="shared" si="311"/>
        <v>10394</v>
      </c>
      <c r="AL698" s="365">
        <f t="shared" si="312"/>
        <v>10406</v>
      </c>
      <c r="AM698" s="365">
        <f t="shared" si="313"/>
        <v>10407</v>
      </c>
      <c r="AN698" s="367">
        <f t="shared" si="314"/>
        <v>10410</v>
      </c>
      <c r="AO698" s="365">
        <f t="shared" si="322"/>
        <v>1</v>
      </c>
      <c r="AP698" s="365">
        <f t="shared" si="323"/>
        <v>9</v>
      </c>
      <c r="AQ698" s="365">
        <f t="shared" si="324"/>
        <v>1</v>
      </c>
      <c r="AR698" s="365">
        <f t="shared" si="325"/>
        <v>8</v>
      </c>
      <c r="AS698" s="365">
        <f t="shared" si="326"/>
        <v>12</v>
      </c>
      <c r="AT698" s="365">
        <f t="shared" si="327"/>
        <v>1</v>
      </c>
      <c r="AU698" s="365">
        <f t="shared" si="328"/>
        <v>13</v>
      </c>
      <c r="AV698" s="365">
        <f t="shared" si="329"/>
        <v>3</v>
      </c>
      <c r="AW698" s="367">
        <f t="shared" si="330"/>
        <v>34</v>
      </c>
    </row>
    <row r="699" spans="1:49" x14ac:dyDescent="0.55000000000000004">
      <c r="A699" s="361">
        <f t="shared" si="315"/>
        <v>8</v>
      </c>
      <c r="B699" s="361">
        <v>28</v>
      </c>
      <c r="C699" s="361">
        <f t="shared" si="333"/>
        <v>10080</v>
      </c>
      <c r="D699" s="361">
        <f t="shared" si="316"/>
        <v>321</v>
      </c>
      <c r="E699" s="362">
        <f t="shared" si="317"/>
        <v>0.22291666666666665</v>
      </c>
      <c r="F699" s="361" t="str">
        <f t="shared" si="318"/>
        <v>Normal</v>
      </c>
      <c r="G699" s="363">
        <v>5</v>
      </c>
      <c r="H699" s="364">
        <v>21</v>
      </c>
      <c r="I699" s="365" t="s">
        <v>172</v>
      </c>
      <c r="J699" s="366" t="str">
        <f t="shared" si="319"/>
        <v>Não</v>
      </c>
      <c r="K699" s="366" t="str">
        <f t="shared" si="331"/>
        <v>Bauru</v>
      </c>
      <c r="L699" s="366" t="str">
        <f t="shared" si="320"/>
        <v>Bauru</v>
      </c>
      <c r="M699" s="366" t="s">
        <v>329</v>
      </c>
      <c r="N699" s="367" t="s">
        <v>3</v>
      </c>
      <c r="O699" s="367" t="s">
        <v>14</v>
      </c>
      <c r="P699" s="368">
        <f t="shared" si="334"/>
        <v>330</v>
      </c>
      <c r="Q699" s="369">
        <v>5</v>
      </c>
      <c r="R699" s="370">
        <v>30</v>
      </c>
      <c r="S699" s="368">
        <f t="shared" si="335"/>
        <v>332</v>
      </c>
      <c r="T699" s="369">
        <v>5</v>
      </c>
      <c r="U699" s="370">
        <v>32</v>
      </c>
      <c r="V699" s="368">
        <f t="shared" si="336"/>
        <v>343</v>
      </c>
      <c r="W699" s="369">
        <v>5</v>
      </c>
      <c r="X699" s="370">
        <v>43</v>
      </c>
      <c r="Y699" s="368">
        <f t="shared" si="337"/>
        <v>351</v>
      </c>
      <c r="Z699" s="369">
        <v>5</v>
      </c>
      <c r="AA699" s="370">
        <v>51</v>
      </c>
      <c r="AB699" s="368">
        <f t="shared" si="338"/>
        <v>356</v>
      </c>
      <c r="AC699" s="369">
        <v>5</v>
      </c>
      <c r="AD699" s="370">
        <v>56</v>
      </c>
      <c r="AE699" s="368">
        <f t="shared" si="339"/>
        <v>362</v>
      </c>
      <c r="AF699" s="369">
        <v>6</v>
      </c>
      <c r="AG699" s="370">
        <v>2</v>
      </c>
      <c r="AH699" s="365">
        <f t="shared" si="321"/>
        <v>10401</v>
      </c>
      <c r="AI699" s="365">
        <f t="shared" si="309"/>
        <v>10410</v>
      </c>
      <c r="AJ699" s="365">
        <f t="shared" si="310"/>
        <v>10412</v>
      </c>
      <c r="AK699" s="365">
        <f t="shared" si="311"/>
        <v>10423</v>
      </c>
      <c r="AL699" s="365">
        <f t="shared" si="312"/>
        <v>10431</v>
      </c>
      <c r="AM699" s="365">
        <f t="shared" si="313"/>
        <v>10436</v>
      </c>
      <c r="AN699" s="367">
        <f t="shared" si="314"/>
        <v>10442</v>
      </c>
      <c r="AO699" s="365">
        <f t="shared" si="322"/>
        <v>1</v>
      </c>
      <c r="AP699" s="365">
        <f t="shared" si="323"/>
        <v>9</v>
      </c>
      <c r="AQ699" s="365">
        <f t="shared" si="324"/>
        <v>2</v>
      </c>
      <c r="AR699" s="365">
        <f t="shared" si="325"/>
        <v>11</v>
      </c>
      <c r="AS699" s="365">
        <f t="shared" si="326"/>
        <v>8</v>
      </c>
      <c r="AT699" s="365">
        <f t="shared" si="327"/>
        <v>5</v>
      </c>
      <c r="AU699" s="365">
        <f t="shared" si="328"/>
        <v>13</v>
      </c>
      <c r="AV699" s="365">
        <f t="shared" si="329"/>
        <v>6</v>
      </c>
      <c r="AW699" s="367">
        <f t="shared" si="330"/>
        <v>41</v>
      </c>
    </row>
    <row r="700" spans="1:49" x14ac:dyDescent="0.55000000000000004">
      <c r="A700" s="361">
        <f t="shared" si="315"/>
        <v>8</v>
      </c>
      <c r="B700" s="361">
        <v>28</v>
      </c>
      <c r="C700" s="361">
        <f t="shared" si="333"/>
        <v>10080</v>
      </c>
      <c r="D700" s="361">
        <f t="shared" si="316"/>
        <v>345</v>
      </c>
      <c r="E700" s="362">
        <f t="shared" si="317"/>
        <v>0.23958333333333334</v>
      </c>
      <c r="F700" s="361" t="str">
        <f t="shared" si="318"/>
        <v>Normal</v>
      </c>
      <c r="G700" s="363">
        <v>5</v>
      </c>
      <c r="H700" s="364">
        <v>45</v>
      </c>
      <c r="I700" s="365" t="s">
        <v>131</v>
      </c>
      <c r="J700" s="366" t="str">
        <f t="shared" si="319"/>
        <v>Não</v>
      </c>
      <c r="K700" s="366" t="str">
        <f t="shared" si="331"/>
        <v>Bauru</v>
      </c>
      <c r="L700" s="366" t="str">
        <f t="shared" si="320"/>
        <v>Bauru</v>
      </c>
      <c r="M700" s="366" t="s">
        <v>325</v>
      </c>
      <c r="N700" s="367" t="s">
        <v>3</v>
      </c>
      <c r="O700" s="367" t="s">
        <v>12</v>
      </c>
      <c r="P700" s="368">
        <f t="shared" si="334"/>
        <v>352</v>
      </c>
      <c r="Q700" s="369">
        <v>5</v>
      </c>
      <c r="R700" s="370">
        <v>52</v>
      </c>
      <c r="S700" s="368">
        <f t="shared" si="335"/>
        <v>354</v>
      </c>
      <c r="T700" s="369">
        <v>5</v>
      </c>
      <c r="U700" s="370">
        <v>54</v>
      </c>
      <c r="V700" s="368">
        <f t="shared" si="336"/>
        <v>366</v>
      </c>
      <c r="W700" s="369">
        <v>6</v>
      </c>
      <c r="X700" s="370">
        <v>6</v>
      </c>
      <c r="Y700" s="368">
        <f t="shared" si="337"/>
        <v>370</v>
      </c>
      <c r="Z700" s="369">
        <v>6</v>
      </c>
      <c r="AA700" s="370">
        <v>10</v>
      </c>
      <c r="AB700" s="368">
        <f t="shared" si="338"/>
        <v>376</v>
      </c>
      <c r="AC700" s="369">
        <v>6</v>
      </c>
      <c r="AD700" s="370">
        <v>16</v>
      </c>
      <c r="AE700" s="368">
        <f t="shared" si="339"/>
        <v>400</v>
      </c>
      <c r="AF700" s="369">
        <v>6</v>
      </c>
      <c r="AG700" s="370">
        <v>40</v>
      </c>
      <c r="AH700" s="365">
        <f t="shared" si="321"/>
        <v>10425</v>
      </c>
      <c r="AI700" s="365">
        <f t="shared" si="309"/>
        <v>10432</v>
      </c>
      <c r="AJ700" s="365">
        <f t="shared" si="310"/>
        <v>10434</v>
      </c>
      <c r="AK700" s="365">
        <f t="shared" si="311"/>
        <v>10446</v>
      </c>
      <c r="AL700" s="365">
        <f t="shared" si="312"/>
        <v>10450</v>
      </c>
      <c r="AM700" s="365">
        <f t="shared" si="313"/>
        <v>10456</v>
      </c>
      <c r="AN700" s="367">
        <f t="shared" si="314"/>
        <v>10480</v>
      </c>
      <c r="AO700" s="365">
        <f t="shared" si="322"/>
        <v>1</v>
      </c>
      <c r="AP700" s="365">
        <f t="shared" si="323"/>
        <v>7</v>
      </c>
      <c r="AQ700" s="365">
        <f t="shared" si="324"/>
        <v>2</v>
      </c>
      <c r="AR700" s="365">
        <f t="shared" si="325"/>
        <v>12</v>
      </c>
      <c r="AS700" s="365">
        <f t="shared" si="326"/>
        <v>4</v>
      </c>
      <c r="AT700" s="365">
        <f t="shared" si="327"/>
        <v>6</v>
      </c>
      <c r="AU700" s="365">
        <f t="shared" si="328"/>
        <v>10</v>
      </c>
      <c r="AV700" s="365">
        <f t="shared" si="329"/>
        <v>24</v>
      </c>
      <c r="AW700" s="367">
        <f t="shared" si="330"/>
        <v>55</v>
      </c>
    </row>
    <row r="701" spans="1:49" x14ac:dyDescent="0.55000000000000004">
      <c r="A701" s="361">
        <f t="shared" si="315"/>
        <v>8</v>
      </c>
      <c r="B701" s="361">
        <v>28</v>
      </c>
      <c r="C701" s="361">
        <f t="shared" si="333"/>
        <v>10080</v>
      </c>
      <c r="D701" s="361">
        <f t="shared" si="316"/>
        <v>367</v>
      </c>
      <c r="E701" s="362">
        <f t="shared" si="317"/>
        <v>0.25486111111111109</v>
      </c>
      <c r="F701" s="361" t="str">
        <f t="shared" si="318"/>
        <v>Normal</v>
      </c>
      <c r="G701" s="363">
        <v>6</v>
      </c>
      <c r="H701" s="364">
        <v>7</v>
      </c>
      <c r="I701" s="365" t="s">
        <v>269</v>
      </c>
      <c r="J701" s="366" t="str">
        <f t="shared" si="319"/>
        <v>Não</v>
      </c>
      <c r="K701" s="366" t="str">
        <f t="shared" si="331"/>
        <v>Bauru</v>
      </c>
      <c r="L701" s="366" t="str">
        <f t="shared" si="320"/>
        <v>Bauru</v>
      </c>
      <c r="M701" s="366" t="s">
        <v>328</v>
      </c>
      <c r="N701" s="367" t="s">
        <v>22</v>
      </c>
      <c r="O701" s="367" t="s">
        <v>31</v>
      </c>
      <c r="P701" s="368">
        <f t="shared" si="334"/>
        <v>445</v>
      </c>
      <c r="Q701" s="369">
        <v>7</v>
      </c>
      <c r="R701" s="370">
        <v>25</v>
      </c>
      <c r="S701" s="368">
        <f t="shared" si="335"/>
        <v>445</v>
      </c>
      <c r="T701" s="369">
        <v>7</v>
      </c>
      <c r="U701" s="370">
        <v>25</v>
      </c>
      <c r="V701" s="368">
        <f t="shared" si="336"/>
        <v>466</v>
      </c>
      <c r="W701" s="369">
        <v>7</v>
      </c>
      <c r="X701" s="370">
        <v>46</v>
      </c>
      <c r="Y701" s="368">
        <f t="shared" si="337"/>
        <v>466</v>
      </c>
      <c r="Z701" s="369">
        <v>7</v>
      </c>
      <c r="AA701" s="370">
        <v>46</v>
      </c>
      <c r="AB701" s="368">
        <f t="shared" si="338"/>
        <v>477</v>
      </c>
      <c r="AC701" s="369">
        <v>7</v>
      </c>
      <c r="AD701" s="370">
        <v>57</v>
      </c>
      <c r="AE701" s="368">
        <f t="shared" si="339"/>
        <v>501</v>
      </c>
      <c r="AF701" s="369">
        <v>8</v>
      </c>
      <c r="AG701" s="370">
        <v>21</v>
      </c>
      <c r="AH701" s="365">
        <f t="shared" si="321"/>
        <v>10447</v>
      </c>
      <c r="AI701" s="365">
        <f t="shared" si="309"/>
        <v>10525</v>
      </c>
      <c r="AJ701" s="365">
        <f t="shared" si="310"/>
        <v>10525</v>
      </c>
      <c r="AK701" s="365">
        <f t="shared" si="311"/>
        <v>10546</v>
      </c>
      <c r="AL701" s="365">
        <f t="shared" si="312"/>
        <v>10546</v>
      </c>
      <c r="AM701" s="365">
        <f t="shared" si="313"/>
        <v>10557</v>
      </c>
      <c r="AN701" s="367">
        <f t="shared" si="314"/>
        <v>10581</v>
      </c>
      <c r="AO701" s="365">
        <f t="shared" si="322"/>
        <v>1</v>
      </c>
      <c r="AP701" s="365">
        <f t="shared" si="323"/>
        <v>78</v>
      </c>
      <c r="AQ701" s="365">
        <f t="shared" si="324"/>
        <v>0</v>
      </c>
      <c r="AR701" s="365">
        <f t="shared" si="325"/>
        <v>21</v>
      </c>
      <c r="AS701" s="365">
        <f t="shared" si="326"/>
        <v>0</v>
      </c>
      <c r="AT701" s="365">
        <f t="shared" si="327"/>
        <v>11</v>
      </c>
      <c r="AU701" s="365">
        <f t="shared" si="328"/>
        <v>11</v>
      </c>
      <c r="AV701" s="365">
        <f t="shared" si="329"/>
        <v>24</v>
      </c>
      <c r="AW701" s="367">
        <f t="shared" si="330"/>
        <v>134</v>
      </c>
    </row>
    <row r="702" spans="1:49" x14ac:dyDescent="0.55000000000000004">
      <c r="A702" s="361">
        <f t="shared" si="315"/>
        <v>8</v>
      </c>
      <c r="B702" s="361">
        <v>28</v>
      </c>
      <c r="C702" s="361">
        <f t="shared" si="333"/>
        <v>10080</v>
      </c>
      <c r="D702" s="361" t="str">
        <f t="shared" si="316"/>
        <v/>
      </c>
      <c r="E702" s="362" t="str">
        <f t="shared" si="317"/>
        <v/>
      </c>
      <c r="F702" s="361" t="str">
        <f t="shared" si="318"/>
        <v/>
      </c>
      <c r="G702" s="363"/>
      <c r="H702" s="364"/>
      <c r="I702" s="365"/>
      <c r="J702" s="371" t="str">
        <f t="shared" si="319"/>
        <v>Sim</v>
      </c>
      <c r="K702" s="371" t="str">
        <f t="shared" si="331"/>
        <v>Bauru</v>
      </c>
      <c r="L702" s="371" t="str">
        <f t="shared" si="320"/>
        <v>Bauru</v>
      </c>
      <c r="M702" s="371" t="s">
        <v>333</v>
      </c>
      <c r="N702" s="372" t="s">
        <v>22</v>
      </c>
      <c r="O702" s="367" t="s">
        <v>23</v>
      </c>
      <c r="P702" s="368">
        <f t="shared" si="334"/>
        <v>436</v>
      </c>
      <c r="Q702" s="369">
        <v>7</v>
      </c>
      <c r="R702" s="370">
        <v>16</v>
      </c>
      <c r="S702" s="368">
        <f t="shared" si="335"/>
        <v>436</v>
      </c>
      <c r="T702" s="369">
        <v>7</v>
      </c>
      <c r="U702" s="370">
        <v>16</v>
      </c>
      <c r="V702" s="368">
        <f t="shared" si="336"/>
        <v>441</v>
      </c>
      <c r="W702" s="369">
        <v>7</v>
      </c>
      <c r="X702" s="370">
        <v>21</v>
      </c>
      <c r="Y702" s="368">
        <f t="shared" si="337"/>
        <v>466</v>
      </c>
      <c r="Z702" s="369">
        <v>7</v>
      </c>
      <c r="AA702" s="370">
        <v>46</v>
      </c>
      <c r="AB702" s="368">
        <f t="shared" si="338"/>
        <v>501</v>
      </c>
      <c r="AC702" s="369">
        <v>8</v>
      </c>
      <c r="AD702" s="370">
        <v>21</v>
      </c>
      <c r="AE702" s="368">
        <f t="shared" si="339"/>
        <v>504</v>
      </c>
      <c r="AF702" s="369">
        <v>8</v>
      </c>
      <c r="AG702" s="370">
        <v>24</v>
      </c>
      <c r="AH702" s="365">
        <f t="shared" si="321"/>
        <v>0</v>
      </c>
      <c r="AI702" s="365">
        <f t="shared" si="309"/>
        <v>10516</v>
      </c>
      <c r="AJ702" s="365">
        <f t="shared" si="310"/>
        <v>10516</v>
      </c>
      <c r="AK702" s="365">
        <f t="shared" si="311"/>
        <v>10521</v>
      </c>
      <c r="AL702" s="365">
        <f t="shared" si="312"/>
        <v>10546</v>
      </c>
      <c r="AM702" s="365">
        <f t="shared" si="313"/>
        <v>10581</v>
      </c>
      <c r="AN702" s="367">
        <f t="shared" si="314"/>
        <v>10584</v>
      </c>
      <c r="AO702" s="365">
        <f t="shared" si="322"/>
        <v>1</v>
      </c>
      <c r="AP702" s="365">
        <f t="shared" si="323"/>
        <v>10516</v>
      </c>
      <c r="AQ702" s="365">
        <f t="shared" si="324"/>
        <v>0</v>
      </c>
      <c r="AR702" s="365">
        <f t="shared" si="325"/>
        <v>5</v>
      </c>
      <c r="AS702" s="365">
        <f t="shared" si="326"/>
        <v>25</v>
      </c>
      <c r="AT702" s="365">
        <f t="shared" si="327"/>
        <v>35</v>
      </c>
      <c r="AU702" s="365">
        <f t="shared" si="328"/>
        <v>60</v>
      </c>
      <c r="AV702" s="365">
        <f t="shared" si="329"/>
        <v>3</v>
      </c>
      <c r="AW702" s="367">
        <f t="shared" si="330"/>
        <v>10584</v>
      </c>
    </row>
    <row r="703" spans="1:49" x14ac:dyDescent="0.55000000000000004">
      <c r="A703" s="361">
        <f t="shared" si="315"/>
        <v>8</v>
      </c>
      <c r="B703" s="361">
        <v>28</v>
      </c>
      <c r="C703" s="361">
        <f t="shared" si="333"/>
        <v>10080</v>
      </c>
      <c r="D703" s="361">
        <f t="shared" si="316"/>
        <v>429</v>
      </c>
      <c r="E703" s="362">
        <f t="shared" si="317"/>
        <v>0.29791666666666666</v>
      </c>
      <c r="F703" s="361" t="str">
        <f t="shared" si="318"/>
        <v>Normal</v>
      </c>
      <c r="G703" s="363">
        <v>7</v>
      </c>
      <c r="H703" s="364">
        <v>9</v>
      </c>
      <c r="I703" s="365" t="s">
        <v>143</v>
      </c>
      <c r="J703" s="366" t="str">
        <f t="shared" si="319"/>
        <v>Não</v>
      </c>
      <c r="K703" s="366" t="str">
        <f t="shared" si="331"/>
        <v>Bauru</v>
      </c>
      <c r="L703" s="366" t="str">
        <f t="shared" si="320"/>
        <v>Bauru</v>
      </c>
      <c r="M703" s="366" t="s">
        <v>326</v>
      </c>
      <c r="N703" s="367" t="s">
        <v>3</v>
      </c>
      <c r="O703" s="367" t="s">
        <v>7</v>
      </c>
      <c r="P703" s="368">
        <f t="shared" si="334"/>
        <v>452</v>
      </c>
      <c r="Q703" s="369">
        <v>7</v>
      </c>
      <c r="R703" s="370">
        <v>32</v>
      </c>
      <c r="S703" s="368">
        <f t="shared" si="335"/>
        <v>452</v>
      </c>
      <c r="T703" s="369">
        <v>7</v>
      </c>
      <c r="U703" s="370">
        <v>32</v>
      </c>
      <c r="V703" s="368">
        <f t="shared" si="336"/>
        <v>460</v>
      </c>
      <c r="W703" s="369">
        <v>7</v>
      </c>
      <c r="X703" s="370">
        <v>40</v>
      </c>
      <c r="Y703" s="368">
        <f t="shared" si="337"/>
        <v>481</v>
      </c>
      <c r="Z703" s="369">
        <v>8</v>
      </c>
      <c r="AA703" s="370">
        <v>1</v>
      </c>
      <c r="AB703" s="368">
        <f t="shared" si="338"/>
        <v>481</v>
      </c>
      <c r="AC703" s="369">
        <v>8</v>
      </c>
      <c r="AD703" s="370">
        <v>1</v>
      </c>
      <c r="AE703" s="368">
        <f t="shared" si="339"/>
        <v>0</v>
      </c>
      <c r="AF703" s="369"/>
      <c r="AG703" s="370"/>
      <c r="AH703" s="365">
        <f t="shared" si="321"/>
        <v>10509</v>
      </c>
      <c r="AI703" s="365">
        <f t="shared" si="309"/>
        <v>10532</v>
      </c>
      <c r="AJ703" s="365">
        <f t="shared" si="310"/>
        <v>10532</v>
      </c>
      <c r="AK703" s="365">
        <f t="shared" si="311"/>
        <v>10540</v>
      </c>
      <c r="AL703" s="365">
        <f t="shared" si="312"/>
        <v>10561</v>
      </c>
      <c r="AM703" s="365">
        <f t="shared" si="313"/>
        <v>10561</v>
      </c>
      <c r="AN703" s="367">
        <f t="shared" si="314"/>
        <v>10080</v>
      </c>
      <c r="AO703" s="365">
        <f t="shared" si="322"/>
        <v>1</v>
      </c>
      <c r="AP703" s="365">
        <f t="shared" si="323"/>
        <v>23</v>
      </c>
      <c r="AQ703" s="365">
        <f t="shared" si="324"/>
        <v>0</v>
      </c>
      <c r="AR703" s="365">
        <f t="shared" si="325"/>
        <v>8</v>
      </c>
      <c r="AS703" s="365">
        <f t="shared" si="326"/>
        <v>21</v>
      </c>
      <c r="AT703" s="365">
        <f t="shared" si="327"/>
        <v>0</v>
      </c>
      <c r="AU703" s="365">
        <f t="shared" si="328"/>
        <v>21</v>
      </c>
      <c r="AV703" s="365">
        <f t="shared" si="329"/>
        <v>-481</v>
      </c>
      <c r="AW703" s="367">
        <f t="shared" si="330"/>
        <v>-429</v>
      </c>
    </row>
    <row r="704" spans="1:49" x14ac:dyDescent="0.55000000000000004">
      <c r="A704" s="361">
        <f t="shared" si="315"/>
        <v>8</v>
      </c>
      <c r="B704" s="361">
        <v>28</v>
      </c>
      <c r="C704" s="361">
        <f t="shared" si="333"/>
        <v>10080</v>
      </c>
      <c r="D704" s="361">
        <f t="shared" si="316"/>
        <v>459</v>
      </c>
      <c r="E704" s="362">
        <f t="shared" si="317"/>
        <v>0.31875000000000003</v>
      </c>
      <c r="F704" s="361" t="str">
        <f t="shared" si="318"/>
        <v>Normal</v>
      </c>
      <c r="G704" s="363">
        <v>7</v>
      </c>
      <c r="H704" s="364">
        <v>39</v>
      </c>
      <c r="I704" s="365" t="s">
        <v>172</v>
      </c>
      <c r="J704" s="366" t="str">
        <f t="shared" si="319"/>
        <v>Não</v>
      </c>
      <c r="K704" s="366" t="str">
        <f t="shared" si="331"/>
        <v>Bauru</v>
      </c>
      <c r="L704" s="366" t="str">
        <f t="shared" si="320"/>
        <v>Bauru</v>
      </c>
      <c r="M704" s="366" t="s">
        <v>329</v>
      </c>
      <c r="N704" s="367" t="s">
        <v>3</v>
      </c>
      <c r="O704" s="367" t="s">
        <v>12</v>
      </c>
      <c r="P704" s="368">
        <f t="shared" si="334"/>
        <v>468</v>
      </c>
      <c r="Q704" s="369">
        <v>7</v>
      </c>
      <c r="R704" s="370">
        <v>48</v>
      </c>
      <c r="S704" s="368">
        <f t="shared" si="335"/>
        <v>469</v>
      </c>
      <c r="T704" s="369">
        <v>7</v>
      </c>
      <c r="U704" s="370">
        <v>49</v>
      </c>
      <c r="V704" s="368">
        <f t="shared" si="336"/>
        <v>478</v>
      </c>
      <c r="W704" s="369">
        <v>7</v>
      </c>
      <c r="X704" s="370">
        <v>58</v>
      </c>
      <c r="Y704" s="368">
        <f t="shared" si="337"/>
        <v>495</v>
      </c>
      <c r="Z704" s="369">
        <v>8</v>
      </c>
      <c r="AA704" s="370">
        <v>15</v>
      </c>
      <c r="AB704" s="368">
        <f t="shared" si="338"/>
        <v>503</v>
      </c>
      <c r="AC704" s="369">
        <v>8</v>
      </c>
      <c r="AD704" s="370">
        <v>23</v>
      </c>
      <c r="AE704" s="368">
        <f t="shared" si="339"/>
        <v>518</v>
      </c>
      <c r="AF704" s="369">
        <v>8</v>
      </c>
      <c r="AG704" s="370">
        <v>38</v>
      </c>
      <c r="AH704" s="365">
        <f t="shared" si="321"/>
        <v>10539</v>
      </c>
      <c r="AI704" s="365">
        <f t="shared" si="309"/>
        <v>10548</v>
      </c>
      <c r="AJ704" s="365">
        <f t="shared" si="310"/>
        <v>10549</v>
      </c>
      <c r="AK704" s="365">
        <f t="shared" si="311"/>
        <v>10558</v>
      </c>
      <c r="AL704" s="365">
        <f t="shared" si="312"/>
        <v>10575</v>
      </c>
      <c r="AM704" s="365">
        <f t="shared" si="313"/>
        <v>10583</v>
      </c>
      <c r="AN704" s="367">
        <f t="shared" si="314"/>
        <v>10598</v>
      </c>
      <c r="AO704" s="365">
        <f t="shared" si="322"/>
        <v>1</v>
      </c>
      <c r="AP704" s="365">
        <f t="shared" si="323"/>
        <v>9</v>
      </c>
      <c r="AQ704" s="365">
        <f t="shared" si="324"/>
        <v>1</v>
      </c>
      <c r="AR704" s="365">
        <f t="shared" si="325"/>
        <v>9</v>
      </c>
      <c r="AS704" s="365">
        <f t="shared" si="326"/>
        <v>17</v>
      </c>
      <c r="AT704" s="365">
        <f t="shared" si="327"/>
        <v>8</v>
      </c>
      <c r="AU704" s="365">
        <f t="shared" si="328"/>
        <v>25</v>
      </c>
      <c r="AV704" s="365">
        <f t="shared" si="329"/>
        <v>15</v>
      </c>
      <c r="AW704" s="367">
        <f t="shared" si="330"/>
        <v>59</v>
      </c>
    </row>
    <row r="705" spans="1:49" x14ac:dyDescent="0.55000000000000004">
      <c r="A705" s="361">
        <f t="shared" si="315"/>
        <v>8</v>
      </c>
      <c r="B705" s="361">
        <v>28</v>
      </c>
      <c r="C705" s="361">
        <f t="shared" si="333"/>
        <v>10080</v>
      </c>
      <c r="D705" s="361">
        <f t="shared" si="316"/>
        <v>490</v>
      </c>
      <c r="E705" s="362">
        <f t="shared" si="317"/>
        <v>0.34027777777777773</v>
      </c>
      <c r="F705" s="361" t="str">
        <f t="shared" si="318"/>
        <v>Normal</v>
      </c>
      <c r="G705" s="363">
        <v>8</v>
      </c>
      <c r="H705" s="364">
        <v>10</v>
      </c>
      <c r="I705" s="365" t="s">
        <v>270</v>
      </c>
      <c r="J705" s="366" t="str">
        <f t="shared" si="319"/>
        <v>Não</v>
      </c>
      <c r="K705" s="366" t="str">
        <f t="shared" si="331"/>
        <v>Bauru</v>
      </c>
      <c r="L705" s="366" t="str">
        <f t="shared" si="320"/>
        <v>Bauru</v>
      </c>
      <c r="M705" s="366" t="s">
        <v>326</v>
      </c>
      <c r="N705" s="367" t="s">
        <v>3</v>
      </c>
      <c r="O705" s="367" t="s">
        <v>133</v>
      </c>
      <c r="P705" s="368">
        <f t="shared" si="334"/>
        <v>495</v>
      </c>
      <c r="Q705" s="369">
        <v>8</v>
      </c>
      <c r="R705" s="370">
        <v>15</v>
      </c>
      <c r="S705" s="368">
        <f t="shared" si="335"/>
        <v>497</v>
      </c>
      <c r="T705" s="369">
        <v>8</v>
      </c>
      <c r="U705" s="370">
        <v>17</v>
      </c>
      <c r="V705" s="368">
        <f t="shared" si="336"/>
        <v>506</v>
      </c>
      <c r="W705" s="369">
        <v>8</v>
      </c>
      <c r="X705" s="370">
        <v>26</v>
      </c>
      <c r="Y705" s="368">
        <f t="shared" si="337"/>
        <v>532</v>
      </c>
      <c r="Z705" s="369">
        <v>8</v>
      </c>
      <c r="AA705" s="370">
        <v>52</v>
      </c>
      <c r="AB705" s="368">
        <f t="shared" si="338"/>
        <v>544</v>
      </c>
      <c r="AC705" s="369">
        <v>9</v>
      </c>
      <c r="AD705" s="370">
        <v>4</v>
      </c>
      <c r="AE705" s="368">
        <f t="shared" si="339"/>
        <v>553</v>
      </c>
      <c r="AF705" s="369">
        <v>9</v>
      </c>
      <c r="AG705" s="370">
        <v>13</v>
      </c>
      <c r="AH705" s="365">
        <f t="shared" si="321"/>
        <v>10570</v>
      </c>
      <c r="AI705" s="365">
        <f t="shared" si="309"/>
        <v>10575</v>
      </c>
      <c r="AJ705" s="365">
        <f t="shared" si="310"/>
        <v>10577</v>
      </c>
      <c r="AK705" s="365">
        <f t="shared" si="311"/>
        <v>10586</v>
      </c>
      <c r="AL705" s="365">
        <f t="shared" si="312"/>
        <v>10612</v>
      </c>
      <c r="AM705" s="365">
        <f t="shared" si="313"/>
        <v>10624</v>
      </c>
      <c r="AN705" s="367">
        <f t="shared" si="314"/>
        <v>10633</v>
      </c>
      <c r="AO705" s="365">
        <f t="shared" si="322"/>
        <v>1</v>
      </c>
      <c r="AP705" s="365">
        <f t="shared" si="323"/>
        <v>5</v>
      </c>
      <c r="AQ705" s="365">
        <f t="shared" si="324"/>
        <v>2</v>
      </c>
      <c r="AR705" s="365">
        <f t="shared" si="325"/>
        <v>9</v>
      </c>
      <c r="AS705" s="365">
        <f t="shared" si="326"/>
        <v>26</v>
      </c>
      <c r="AT705" s="365">
        <f t="shared" si="327"/>
        <v>12</v>
      </c>
      <c r="AU705" s="365">
        <f t="shared" si="328"/>
        <v>38</v>
      </c>
      <c r="AV705" s="365">
        <f t="shared" si="329"/>
        <v>9</v>
      </c>
      <c r="AW705" s="367">
        <f t="shared" si="330"/>
        <v>63</v>
      </c>
    </row>
    <row r="706" spans="1:49" x14ac:dyDescent="0.55000000000000004">
      <c r="A706" s="361">
        <f t="shared" si="315"/>
        <v>8</v>
      </c>
      <c r="B706" s="361">
        <v>28</v>
      </c>
      <c r="C706" s="361">
        <f t="shared" si="333"/>
        <v>10080</v>
      </c>
      <c r="D706" s="361">
        <f t="shared" si="316"/>
        <v>512</v>
      </c>
      <c r="E706" s="362">
        <f t="shared" si="317"/>
        <v>0.35555555555555557</v>
      </c>
      <c r="F706" s="361" t="str">
        <f t="shared" si="318"/>
        <v>Normal</v>
      </c>
      <c r="G706" s="363">
        <v>8</v>
      </c>
      <c r="H706" s="364">
        <v>32</v>
      </c>
      <c r="I706" s="365" t="s">
        <v>27</v>
      </c>
      <c r="J706" s="366" t="str">
        <f t="shared" si="319"/>
        <v>Não</v>
      </c>
      <c r="K706" s="366" t="str">
        <f t="shared" si="331"/>
        <v>Região</v>
      </c>
      <c r="L706" s="366" t="str">
        <f t="shared" si="320"/>
        <v>Arealva</v>
      </c>
      <c r="M706" s="366" t="s">
        <v>332</v>
      </c>
      <c r="N706" s="367" t="s">
        <v>17</v>
      </c>
      <c r="O706" s="367" t="s">
        <v>28</v>
      </c>
      <c r="P706" s="368">
        <f t="shared" si="334"/>
        <v>515</v>
      </c>
      <c r="Q706" s="369">
        <v>8</v>
      </c>
      <c r="R706" s="370">
        <v>35</v>
      </c>
      <c r="S706" s="368">
        <f t="shared" si="335"/>
        <v>515</v>
      </c>
      <c r="T706" s="369">
        <v>8</v>
      </c>
      <c r="U706" s="370">
        <v>35</v>
      </c>
      <c r="V706" s="368">
        <f t="shared" si="336"/>
        <v>537</v>
      </c>
      <c r="W706" s="369">
        <v>8</v>
      </c>
      <c r="X706" s="370">
        <v>57</v>
      </c>
      <c r="Y706" s="368">
        <f t="shared" si="337"/>
        <v>551</v>
      </c>
      <c r="Z706" s="369">
        <v>9</v>
      </c>
      <c r="AA706" s="370">
        <v>11</v>
      </c>
      <c r="AB706" s="368">
        <f t="shared" si="338"/>
        <v>551</v>
      </c>
      <c r="AC706" s="369">
        <v>9</v>
      </c>
      <c r="AD706" s="370">
        <v>11</v>
      </c>
      <c r="AE706" s="368">
        <f t="shared" si="339"/>
        <v>551</v>
      </c>
      <c r="AF706" s="369">
        <v>9</v>
      </c>
      <c r="AG706" s="370">
        <v>11</v>
      </c>
      <c r="AH706" s="365">
        <f t="shared" si="321"/>
        <v>10592</v>
      </c>
      <c r="AI706" s="365">
        <f t="shared" si="309"/>
        <v>10595</v>
      </c>
      <c r="AJ706" s="365">
        <f t="shared" si="310"/>
        <v>10595</v>
      </c>
      <c r="AK706" s="365">
        <f t="shared" si="311"/>
        <v>10617</v>
      </c>
      <c r="AL706" s="365">
        <f t="shared" si="312"/>
        <v>10631</v>
      </c>
      <c r="AM706" s="365">
        <f t="shared" si="313"/>
        <v>10631</v>
      </c>
      <c r="AN706" s="367">
        <f t="shared" si="314"/>
        <v>10631</v>
      </c>
      <c r="AO706" s="365">
        <f t="shared" si="322"/>
        <v>1</v>
      </c>
      <c r="AP706" s="365">
        <f t="shared" si="323"/>
        <v>3</v>
      </c>
      <c r="AQ706" s="365">
        <f t="shared" si="324"/>
        <v>0</v>
      </c>
      <c r="AR706" s="365">
        <f t="shared" si="325"/>
        <v>22</v>
      </c>
      <c r="AS706" s="365">
        <f t="shared" si="326"/>
        <v>14</v>
      </c>
      <c r="AT706" s="365">
        <f t="shared" si="327"/>
        <v>0</v>
      </c>
      <c r="AU706" s="365">
        <f t="shared" si="328"/>
        <v>14</v>
      </c>
      <c r="AV706" s="365">
        <f t="shared" si="329"/>
        <v>0</v>
      </c>
      <c r="AW706" s="367">
        <f t="shared" si="330"/>
        <v>39</v>
      </c>
    </row>
    <row r="707" spans="1:49" x14ac:dyDescent="0.55000000000000004">
      <c r="A707" s="361">
        <f t="shared" si="315"/>
        <v>8</v>
      </c>
      <c r="B707" s="361">
        <v>28</v>
      </c>
      <c r="C707" s="361">
        <f t="shared" si="333"/>
        <v>10080</v>
      </c>
      <c r="D707" s="361">
        <f t="shared" si="316"/>
        <v>545</v>
      </c>
      <c r="E707" s="362">
        <f t="shared" si="317"/>
        <v>0.37847222222222227</v>
      </c>
      <c r="F707" s="361" t="str">
        <f t="shared" si="318"/>
        <v>Normal</v>
      </c>
      <c r="G707" s="363">
        <v>9</v>
      </c>
      <c r="H707" s="364">
        <v>5</v>
      </c>
      <c r="I707" s="365" t="s">
        <v>271</v>
      </c>
      <c r="J707" s="366" t="str">
        <f t="shared" si="319"/>
        <v>Não</v>
      </c>
      <c r="K707" s="366" t="str">
        <f t="shared" si="331"/>
        <v>Bauru</v>
      </c>
      <c r="L707" s="366" t="str">
        <f t="shared" si="320"/>
        <v>Bauru</v>
      </c>
      <c r="M707" s="366" t="s">
        <v>333</v>
      </c>
      <c r="N707" s="367" t="s">
        <v>3</v>
      </c>
      <c r="O707" s="367" t="s">
        <v>31</v>
      </c>
      <c r="P707" s="368">
        <f t="shared" si="334"/>
        <v>549</v>
      </c>
      <c r="Q707" s="369">
        <v>9</v>
      </c>
      <c r="R707" s="370">
        <v>9</v>
      </c>
      <c r="S707" s="368">
        <f t="shared" si="335"/>
        <v>549</v>
      </c>
      <c r="T707" s="369">
        <v>9</v>
      </c>
      <c r="U707" s="370">
        <v>9</v>
      </c>
      <c r="V707" s="368">
        <f t="shared" si="336"/>
        <v>572</v>
      </c>
      <c r="W707" s="369">
        <v>9</v>
      </c>
      <c r="X707" s="370">
        <v>32</v>
      </c>
      <c r="Y707" s="368">
        <f t="shared" si="337"/>
        <v>573</v>
      </c>
      <c r="Z707" s="369">
        <v>9</v>
      </c>
      <c r="AA707" s="370">
        <v>33</v>
      </c>
      <c r="AB707" s="368">
        <f t="shared" si="338"/>
        <v>576</v>
      </c>
      <c r="AC707" s="369">
        <v>9</v>
      </c>
      <c r="AD707" s="370">
        <v>36</v>
      </c>
      <c r="AE707" s="368">
        <f t="shared" si="339"/>
        <v>581</v>
      </c>
      <c r="AF707" s="369">
        <v>9</v>
      </c>
      <c r="AG707" s="370">
        <v>41</v>
      </c>
      <c r="AH707" s="365">
        <f t="shared" si="321"/>
        <v>10625</v>
      </c>
      <c r="AI707" s="365">
        <f t="shared" si="309"/>
        <v>10629</v>
      </c>
      <c r="AJ707" s="365">
        <f t="shared" si="310"/>
        <v>10629</v>
      </c>
      <c r="AK707" s="365">
        <f t="shared" si="311"/>
        <v>10652</v>
      </c>
      <c r="AL707" s="365">
        <f t="shared" si="312"/>
        <v>10653</v>
      </c>
      <c r="AM707" s="365">
        <f t="shared" si="313"/>
        <v>10656</v>
      </c>
      <c r="AN707" s="367">
        <f t="shared" si="314"/>
        <v>10661</v>
      </c>
      <c r="AO707" s="365">
        <f t="shared" si="322"/>
        <v>1</v>
      </c>
      <c r="AP707" s="365">
        <f t="shared" si="323"/>
        <v>4</v>
      </c>
      <c r="AQ707" s="365">
        <f t="shared" si="324"/>
        <v>0</v>
      </c>
      <c r="AR707" s="365">
        <f t="shared" si="325"/>
        <v>23</v>
      </c>
      <c r="AS707" s="365">
        <f t="shared" si="326"/>
        <v>1</v>
      </c>
      <c r="AT707" s="365">
        <f t="shared" si="327"/>
        <v>3</v>
      </c>
      <c r="AU707" s="365">
        <f t="shared" si="328"/>
        <v>4</v>
      </c>
      <c r="AV707" s="365">
        <f t="shared" si="329"/>
        <v>5</v>
      </c>
      <c r="AW707" s="367">
        <f t="shared" si="330"/>
        <v>36</v>
      </c>
    </row>
    <row r="708" spans="1:49" x14ac:dyDescent="0.55000000000000004">
      <c r="A708" s="361">
        <f t="shared" si="315"/>
        <v>8</v>
      </c>
      <c r="B708" s="361">
        <v>28</v>
      </c>
      <c r="C708" s="361">
        <f t="shared" si="333"/>
        <v>10080</v>
      </c>
      <c r="D708" s="361">
        <f t="shared" si="316"/>
        <v>551</v>
      </c>
      <c r="E708" s="362">
        <f t="shared" si="317"/>
        <v>0.38263888888888892</v>
      </c>
      <c r="F708" s="361" t="str">
        <f t="shared" si="318"/>
        <v>Normal</v>
      </c>
      <c r="G708" s="363">
        <v>9</v>
      </c>
      <c r="H708" s="364">
        <v>11</v>
      </c>
      <c r="I708" s="365" t="s">
        <v>57</v>
      </c>
      <c r="J708" s="366" t="str">
        <f t="shared" si="319"/>
        <v>Não</v>
      </c>
      <c r="K708" s="366" t="str">
        <f t="shared" si="331"/>
        <v>Bauru</v>
      </c>
      <c r="L708" s="366" t="str">
        <f t="shared" si="320"/>
        <v>Bauru</v>
      </c>
      <c r="M708" s="366" t="s">
        <v>328</v>
      </c>
      <c r="N708" s="367" t="s">
        <v>3</v>
      </c>
      <c r="O708" s="367" t="s">
        <v>36</v>
      </c>
      <c r="P708" s="368">
        <f t="shared" si="334"/>
        <v>558</v>
      </c>
      <c r="Q708" s="369">
        <v>9</v>
      </c>
      <c r="R708" s="370">
        <v>18</v>
      </c>
      <c r="S708" s="368">
        <f t="shared" si="335"/>
        <v>558</v>
      </c>
      <c r="T708" s="369">
        <v>9</v>
      </c>
      <c r="U708" s="370">
        <v>18</v>
      </c>
      <c r="V708" s="368">
        <f t="shared" si="336"/>
        <v>566</v>
      </c>
      <c r="W708" s="369">
        <v>9</v>
      </c>
      <c r="X708" s="370">
        <v>26</v>
      </c>
      <c r="Y708" s="368">
        <f t="shared" si="337"/>
        <v>589</v>
      </c>
      <c r="Z708" s="369">
        <v>9</v>
      </c>
      <c r="AA708" s="370">
        <v>49</v>
      </c>
      <c r="AB708" s="368">
        <f t="shared" si="338"/>
        <v>598</v>
      </c>
      <c r="AC708" s="369">
        <v>9</v>
      </c>
      <c r="AD708" s="370">
        <v>58</v>
      </c>
      <c r="AE708" s="368">
        <f t="shared" si="339"/>
        <v>610</v>
      </c>
      <c r="AF708" s="369">
        <v>10</v>
      </c>
      <c r="AG708" s="370">
        <v>10</v>
      </c>
      <c r="AH708" s="365">
        <f t="shared" si="321"/>
        <v>10631</v>
      </c>
      <c r="AI708" s="365">
        <f t="shared" ref="AI708:AI771" si="340">P708+C708</f>
        <v>10638</v>
      </c>
      <c r="AJ708" s="365">
        <f t="shared" ref="AJ708:AJ771" si="341">S708+C708</f>
        <v>10638</v>
      </c>
      <c r="AK708" s="365">
        <f t="shared" ref="AK708:AK771" si="342">V708+C708</f>
        <v>10646</v>
      </c>
      <c r="AL708" s="365">
        <f t="shared" ref="AL708:AL771" si="343">Y708+C708</f>
        <v>10669</v>
      </c>
      <c r="AM708" s="365">
        <f t="shared" ref="AM708:AM771" si="344">AB708+C708</f>
        <v>10678</v>
      </c>
      <c r="AN708" s="367">
        <f t="shared" ref="AN708:AN771" si="345">AE708+C708</f>
        <v>10690</v>
      </c>
      <c r="AO708" s="365">
        <f t="shared" si="322"/>
        <v>1</v>
      </c>
      <c r="AP708" s="365">
        <f t="shared" si="323"/>
        <v>7</v>
      </c>
      <c r="AQ708" s="365">
        <f t="shared" si="324"/>
        <v>0</v>
      </c>
      <c r="AR708" s="365">
        <f t="shared" si="325"/>
        <v>8</v>
      </c>
      <c r="AS708" s="365">
        <f t="shared" si="326"/>
        <v>23</v>
      </c>
      <c r="AT708" s="365">
        <f t="shared" si="327"/>
        <v>9</v>
      </c>
      <c r="AU708" s="365">
        <f t="shared" si="328"/>
        <v>32</v>
      </c>
      <c r="AV708" s="365">
        <f t="shared" si="329"/>
        <v>12</v>
      </c>
      <c r="AW708" s="367">
        <f t="shared" si="330"/>
        <v>59</v>
      </c>
    </row>
    <row r="709" spans="1:49" x14ac:dyDescent="0.55000000000000004">
      <c r="A709" s="361">
        <f t="shared" ref="A709:A772" si="346">C709/1440+1</f>
        <v>8</v>
      </c>
      <c r="B709" s="361">
        <v>28</v>
      </c>
      <c r="C709" s="361">
        <f t="shared" si="333"/>
        <v>10080</v>
      </c>
      <c r="D709" s="361">
        <f t="shared" ref="D709:D772" si="347">IF(G709="","",60*G709+H709)</f>
        <v>558</v>
      </c>
      <c r="E709" s="362">
        <f t="shared" ref="E709:E772" si="348">IF(G709="","",(TEXT(G709,"00")&amp;":"&amp;TEXT(H709,"00"))+0)</f>
        <v>0.38750000000000001</v>
      </c>
      <c r="F709" s="361" t="str">
        <f t="shared" ref="F709:F772" si="349">IF(G709="","",IF(AND(E709&gt;=0.5,E709&lt;=0.75),"Pico","Normal"))</f>
        <v>Normal</v>
      </c>
      <c r="G709" s="363">
        <v>9</v>
      </c>
      <c r="H709" s="364">
        <v>18</v>
      </c>
      <c r="I709" s="365" t="s">
        <v>51</v>
      </c>
      <c r="J709" s="366" t="str">
        <f t="shared" ref="J709:J772" si="350">IF(I709="","Sim","Não")</f>
        <v>Não</v>
      </c>
      <c r="K709" s="366" t="str">
        <f t="shared" si="331"/>
        <v>Região</v>
      </c>
      <c r="L709" s="366" t="str">
        <f t="shared" ref="L709:L772" si="351">IF(OR(M709="Bela Vista",M709="Boulevard",M709="Geisel",M709="Ipiranga",M709="Mary Dota",M709="Nações"), "Bauru", M709)</f>
        <v>Pirajui</v>
      </c>
      <c r="M709" s="366" t="s">
        <v>335</v>
      </c>
      <c r="N709" s="367" t="s">
        <v>17</v>
      </c>
      <c r="O709" s="367" t="s">
        <v>52</v>
      </c>
      <c r="P709" s="368">
        <f t="shared" si="334"/>
        <v>563</v>
      </c>
      <c r="Q709" s="369">
        <v>9</v>
      </c>
      <c r="R709" s="370">
        <v>23</v>
      </c>
      <c r="S709" s="368">
        <f t="shared" si="335"/>
        <v>563</v>
      </c>
      <c r="T709" s="369">
        <v>9</v>
      </c>
      <c r="U709" s="370">
        <v>23</v>
      </c>
      <c r="V709" s="368">
        <f t="shared" si="336"/>
        <v>579</v>
      </c>
      <c r="W709" s="369">
        <v>9</v>
      </c>
      <c r="X709" s="370">
        <v>39</v>
      </c>
      <c r="Y709" s="368">
        <f t="shared" si="337"/>
        <v>584</v>
      </c>
      <c r="Z709" s="369">
        <v>9</v>
      </c>
      <c r="AA709" s="370">
        <v>44</v>
      </c>
      <c r="AB709" s="368">
        <f t="shared" si="338"/>
        <v>591</v>
      </c>
      <c r="AC709" s="369">
        <v>9</v>
      </c>
      <c r="AD709" s="370">
        <v>51</v>
      </c>
      <c r="AE709" s="368">
        <f t="shared" si="339"/>
        <v>591</v>
      </c>
      <c r="AF709" s="369">
        <v>9</v>
      </c>
      <c r="AG709" s="370">
        <v>51</v>
      </c>
      <c r="AH709" s="365">
        <f t="shared" ref="AH709:AH772" si="352">IF(ISERROR(D709+C709),0,D709+C709)</f>
        <v>10638</v>
      </c>
      <c r="AI709" s="365">
        <f t="shared" si="340"/>
        <v>10643</v>
      </c>
      <c r="AJ709" s="365">
        <f t="shared" si="341"/>
        <v>10643</v>
      </c>
      <c r="AK709" s="365">
        <f t="shared" si="342"/>
        <v>10659</v>
      </c>
      <c r="AL709" s="365">
        <f t="shared" si="343"/>
        <v>10664</v>
      </c>
      <c r="AM709" s="365">
        <f t="shared" si="344"/>
        <v>10671</v>
      </c>
      <c r="AN709" s="367">
        <f t="shared" si="345"/>
        <v>10671</v>
      </c>
      <c r="AO709" s="365">
        <f t="shared" ref="AO709:AO772" si="353">IF(AH709=C709,0,1)</f>
        <v>1</v>
      </c>
      <c r="AP709" s="365">
        <f t="shared" ref="AP709:AP772" si="354">IF(AH709=C709,0,IF((AI709-AH709)&lt;0,0,AI709-AH709))</f>
        <v>5</v>
      </c>
      <c r="AQ709" s="365">
        <f t="shared" ref="AQ709:AQ772" si="355">AJ709-AI709</f>
        <v>0</v>
      </c>
      <c r="AR709" s="365">
        <f t="shared" ref="AR709:AR772" si="356">AK709-AJ709</f>
        <v>16</v>
      </c>
      <c r="AS709" s="365">
        <f t="shared" ref="AS709:AS772" si="357">AL709-AK709</f>
        <v>5</v>
      </c>
      <c r="AT709" s="365">
        <f t="shared" ref="AT709:AT772" si="358">AM709-AL709</f>
        <v>7</v>
      </c>
      <c r="AU709" s="365">
        <f t="shared" ref="AU709:AU772" si="359">SUM(AS709:AT709)</f>
        <v>12</v>
      </c>
      <c r="AV709" s="365">
        <f t="shared" ref="AV709:AV772" si="360">AN709-AM709</f>
        <v>0</v>
      </c>
      <c r="AW709" s="367">
        <f t="shared" ref="AW709:AW772" si="361">AN709-AH709</f>
        <v>33</v>
      </c>
    </row>
    <row r="710" spans="1:49" x14ac:dyDescent="0.55000000000000004">
      <c r="A710" s="361">
        <f t="shared" si="346"/>
        <v>8</v>
      </c>
      <c r="B710" s="361">
        <v>28</v>
      </c>
      <c r="C710" s="361">
        <f t="shared" si="333"/>
        <v>10080</v>
      </c>
      <c r="D710" s="361">
        <f t="shared" si="347"/>
        <v>561</v>
      </c>
      <c r="E710" s="362">
        <f t="shared" si="348"/>
        <v>0.38958333333333334</v>
      </c>
      <c r="F710" s="361" t="str">
        <f t="shared" si="349"/>
        <v>Normal</v>
      </c>
      <c r="G710" s="363">
        <v>9</v>
      </c>
      <c r="H710" s="364">
        <v>21</v>
      </c>
      <c r="I710" s="365" t="s">
        <v>16</v>
      </c>
      <c r="J710" s="366" t="str">
        <f t="shared" si="350"/>
        <v>Não</v>
      </c>
      <c r="K710" s="366" t="str">
        <f t="shared" ref="K710:K773" si="362">IF(OR(M710="Bela Vista",M710="Boulevard",M710="Geisel",M710="Ipiranga",M710="Mary Dota",M710="Nações"), "Bauru", "Região")</f>
        <v>Região</v>
      </c>
      <c r="L710" s="366" t="str">
        <f t="shared" si="351"/>
        <v>Pederneiras</v>
      </c>
      <c r="M710" s="366" t="s">
        <v>330</v>
      </c>
      <c r="N710" s="367" t="s">
        <v>3</v>
      </c>
      <c r="O710" s="367" t="s">
        <v>18</v>
      </c>
      <c r="P710" s="368">
        <f t="shared" si="334"/>
        <v>568</v>
      </c>
      <c r="Q710" s="369">
        <v>9</v>
      </c>
      <c r="R710" s="370">
        <v>28</v>
      </c>
      <c r="S710" s="368">
        <f t="shared" si="335"/>
        <v>569</v>
      </c>
      <c r="T710" s="369">
        <v>9</v>
      </c>
      <c r="U710" s="370">
        <v>29</v>
      </c>
      <c r="V710" s="368">
        <f t="shared" si="336"/>
        <v>595</v>
      </c>
      <c r="W710" s="369">
        <v>9</v>
      </c>
      <c r="X710" s="370">
        <v>55</v>
      </c>
      <c r="Y710" s="368">
        <f t="shared" si="337"/>
        <v>609</v>
      </c>
      <c r="Z710" s="369">
        <v>10</v>
      </c>
      <c r="AA710" s="370">
        <v>9</v>
      </c>
      <c r="AB710" s="368">
        <f t="shared" si="338"/>
        <v>609</v>
      </c>
      <c r="AC710" s="369">
        <v>10</v>
      </c>
      <c r="AD710" s="370">
        <v>9</v>
      </c>
      <c r="AE710" s="368">
        <f t="shared" si="339"/>
        <v>609</v>
      </c>
      <c r="AF710" s="369">
        <v>10</v>
      </c>
      <c r="AG710" s="370">
        <v>9</v>
      </c>
      <c r="AH710" s="365">
        <f t="shared" si="352"/>
        <v>10641</v>
      </c>
      <c r="AI710" s="365">
        <f t="shared" si="340"/>
        <v>10648</v>
      </c>
      <c r="AJ710" s="365">
        <f t="shared" si="341"/>
        <v>10649</v>
      </c>
      <c r="AK710" s="365">
        <f t="shared" si="342"/>
        <v>10675</v>
      </c>
      <c r="AL710" s="365">
        <f t="shared" si="343"/>
        <v>10689</v>
      </c>
      <c r="AM710" s="365">
        <f t="shared" si="344"/>
        <v>10689</v>
      </c>
      <c r="AN710" s="367">
        <f t="shared" si="345"/>
        <v>10689</v>
      </c>
      <c r="AO710" s="365">
        <f t="shared" si="353"/>
        <v>1</v>
      </c>
      <c r="AP710" s="365">
        <f t="shared" si="354"/>
        <v>7</v>
      </c>
      <c r="AQ710" s="365">
        <f t="shared" si="355"/>
        <v>1</v>
      </c>
      <c r="AR710" s="365">
        <f t="shared" si="356"/>
        <v>26</v>
      </c>
      <c r="AS710" s="365">
        <f t="shared" si="357"/>
        <v>14</v>
      </c>
      <c r="AT710" s="365">
        <f t="shared" si="358"/>
        <v>0</v>
      </c>
      <c r="AU710" s="365">
        <f t="shared" si="359"/>
        <v>14</v>
      </c>
      <c r="AV710" s="365">
        <f t="shared" si="360"/>
        <v>0</v>
      </c>
      <c r="AW710" s="367">
        <f t="shared" si="361"/>
        <v>48</v>
      </c>
    </row>
    <row r="711" spans="1:49" x14ac:dyDescent="0.55000000000000004">
      <c r="A711" s="361">
        <f t="shared" si="346"/>
        <v>8</v>
      </c>
      <c r="B711" s="361">
        <v>28</v>
      </c>
      <c r="C711" s="361">
        <f t="shared" si="333"/>
        <v>10080</v>
      </c>
      <c r="D711" s="361">
        <f t="shared" si="347"/>
        <v>605</v>
      </c>
      <c r="E711" s="362">
        <f t="shared" si="348"/>
        <v>0.4201388888888889</v>
      </c>
      <c r="F711" s="361" t="str">
        <f t="shared" si="349"/>
        <v>Normal</v>
      </c>
      <c r="G711" s="363">
        <v>10</v>
      </c>
      <c r="H711" s="364">
        <v>5</v>
      </c>
      <c r="I711" s="365" t="s">
        <v>239</v>
      </c>
      <c r="J711" s="366" t="str">
        <f t="shared" si="350"/>
        <v>Não</v>
      </c>
      <c r="K711" s="366" t="str">
        <f t="shared" si="362"/>
        <v>Bauru</v>
      </c>
      <c r="L711" s="366" t="str">
        <f t="shared" si="351"/>
        <v>Bauru</v>
      </c>
      <c r="M711" s="366" t="s">
        <v>333</v>
      </c>
      <c r="N711" s="367" t="s">
        <v>3</v>
      </c>
      <c r="O711" s="367" t="s">
        <v>31</v>
      </c>
      <c r="P711" s="368">
        <f t="shared" si="334"/>
        <v>609</v>
      </c>
      <c r="Q711" s="369">
        <v>10</v>
      </c>
      <c r="R711" s="370">
        <v>9</v>
      </c>
      <c r="S711" s="368">
        <f t="shared" si="335"/>
        <v>609</v>
      </c>
      <c r="T711" s="369">
        <v>10</v>
      </c>
      <c r="U711" s="370">
        <v>9</v>
      </c>
      <c r="V711" s="368">
        <f t="shared" si="336"/>
        <v>622</v>
      </c>
      <c r="W711" s="369">
        <v>10</v>
      </c>
      <c r="X711" s="370">
        <v>22</v>
      </c>
      <c r="Y711" s="368">
        <f t="shared" si="337"/>
        <v>633</v>
      </c>
      <c r="Z711" s="369">
        <v>10</v>
      </c>
      <c r="AA711" s="370">
        <v>33</v>
      </c>
      <c r="AB711" s="368">
        <f t="shared" si="338"/>
        <v>655</v>
      </c>
      <c r="AC711" s="369">
        <v>10</v>
      </c>
      <c r="AD711" s="370">
        <v>55</v>
      </c>
      <c r="AE711" s="368">
        <f t="shared" si="339"/>
        <v>693</v>
      </c>
      <c r="AF711" s="369">
        <v>11</v>
      </c>
      <c r="AG711" s="370">
        <v>33</v>
      </c>
      <c r="AH711" s="365">
        <f t="shared" si="352"/>
        <v>10685</v>
      </c>
      <c r="AI711" s="365">
        <f t="shared" si="340"/>
        <v>10689</v>
      </c>
      <c r="AJ711" s="365">
        <f t="shared" si="341"/>
        <v>10689</v>
      </c>
      <c r="AK711" s="365">
        <f t="shared" si="342"/>
        <v>10702</v>
      </c>
      <c r="AL711" s="365">
        <f t="shared" si="343"/>
        <v>10713</v>
      </c>
      <c r="AM711" s="365">
        <f t="shared" si="344"/>
        <v>10735</v>
      </c>
      <c r="AN711" s="367">
        <f t="shared" si="345"/>
        <v>10773</v>
      </c>
      <c r="AO711" s="365">
        <f t="shared" si="353"/>
        <v>1</v>
      </c>
      <c r="AP711" s="365">
        <f t="shared" si="354"/>
        <v>4</v>
      </c>
      <c r="AQ711" s="365">
        <f t="shared" si="355"/>
        <v>0</v>
      </c>
      <c r="AR711" s="365">
        <f t="shared" si="356"/>
        <v>13</v>
      </c>
      <c r="AS711" s="365">
        <f t="shared" si="357"/>
        <v>11</v>
      </c>
      <c r="AT711" s="365">
        <f t="shared" si="358"/>
        <v>22</v>
      </c>
      <c r="AU711" s="365">
        <f t="shared" si="359"/>
        <v>33</v>
      </c>
      <c r="AV711" s="365">
        <f t="shared" si="360"/>
        <v>38</v>
      </c>
      <c r="AW711" s="367">
        <f t="shared" si="361"/>
        <v>88</v>
      </c>
    </row>
    <row r="712" spans="1:49" x14ac:dyDescent="0.55000000000000004">
      <c r="A712" s="361">
        <f t="shared" si="346"/>
        <v>8</v>
      </c>
      <c r="B712" s="361">
        <v>28</v>
      </c>
      <c r="C712" s="361">
        <f t="shared" si="333"/>
        <v>10080</v>
      </c>
      <c r="D712" s="361">
        <f t="shared" si="347"/>
        <v>608</v>
      </c>
      <c r="E712" s="362">
        <f t="shared" si="348"/>
        <v>0.42222222222222222</v>
      </c>
      <c r="F712" s="361" t="str">
        <f t="shared" si="349"/>
        <v>Normal</v>
      </c>
      <c r="G712" s="363">
        <v>10</v>
      </c>
      <c r="H712" s="364">
        <v>8</v>
      </c>
      <c r="I712" s="365" t="s">
        <v>272</v>
      </c>
      <c r="J712" s="366" t="str">
        <f t="shared" si="350"/>
        <v>Não</v>
      </c>
      <c r="K712" s="366" t="str">
        <f t="shared" si="362"/>
        <v>Bauru</v>
      </c>
      <c r="L712" s="366" t="str">
        <f t="shared" si="351"/>
        <v>Bauru</v>
      </c>
      <c r="M712" s="366" t="s">
        <v>328</v>
      </c>
      <c r="N712" s="367" t="s">
        <v>3</v>
      </c>
      <c r="O712" s="367" t="s">
        <v>7</v>
      </c>
      <c r="P712" s="368">
        <f t="shared" si="334"/>
        <v>613</v>
      </c>
      <c r="Q712" s="369">
        <v>10</v>
      </c>
      <c r="R712" s="370">
        <v>13</v>
      </c>
      <c r="S712" s="368">
        <f t="shared" si="335"/>
        <v>613</v>
      </c>
      <c r="T712" s="369">
        <v>10</v>
      </c>
      <c r="U712" s="370">
        <v>13</v>
      </c>
      <c r="V712" s="368">
        <f t="shared" si="336"/>
        <v>613</v>
      </c>
      <c r="W712" s="369">
        <v>10</v>
      </c>
      <c r="X712" s="370">
        <v>13</v>
      </c>
      <c r="Y712" s="368">
        <f t="shared" si="337"/>
        <v>613</v>
      </c>
      <c r="Z712" s="369">
        <v>10</v>
      </c>
      <c r="AA712" s="370">
        <v>13</v>
      </c>
      <c r="AB712" s="368">
        <f t="shared" si="338"/>
        <v>619</v>
      </c>
      <c r="AC712" s="369">
        <v>10</v>
      </c>
      <c r="AD712" s="370">
        <v>19</v>
      </c>
      <c r="AE712" s="368">
        <f t="shared" si="339"/>
        <v>631</v>
      </c>
      <c r="AF712" s="369">
        <v>10</v>
      </c>
      <c r="AG712" s="370">
        <v>31</v>
      </c>
      <c r="AH712" s="365">
        <f t="shared" si="352"/>
        <v>10688</v>
      </c>
      <c r="AI712" s="365">
        <f t="shared" si="340"/>
        <v>10693</v>
      </c>
      <c r="AJ712" s="365">
        <f t="shared" si="341"/>
        <v>10693</v>
      </c>
      <c r="AK712" s="365">
        <f t="shared" si="342"/>
        <v>10693</v>
      </c>
      <c r="AL712" s="365">
        <f t="shared" si="343"/>
        <v>10693</v>
      </c>
      <c r="AM712" s="365">
        <f t="shared" si="344"/>
        <v>10699</v>
      </c>
      <c r="AN712" s="367">
        <f t="shared" si="345"/>
        <v>10711</v>
      </c>
      <c r="AO712" s="365">
        <f t="shared" si="353"/>
        <v>1</v>
      </c>
      <c r="AP712" s="365">
        <f t="shared" si="354"/>
        <v>5</v>
      </c>
      <c r="AQ712" s="365">
        <f t="shared" si="355"/>
        <v>0</v>
      </c>
      <c r="AR712" s="365">
        <f t="shared" si="356"/>
        <v>0</v>
      </c>
      <c r="AS712" s="365">
        <f t="shared" si="357"/>
        <v>0</v>
      </c>
      <c r="AT712" s="365">
        <f t="shared" si="358"/>
        <v>6</v>
      </c>
      <c r="AU712" s="365">
        <f t="shared" si="359"/>
        <v>6</v>
      </c>
      <c r="AV712" s="365">
        <f t="shared" si="360"/>
        <v>12</v>
      </c>
      <c r="AW712" s="367">
        <f t="shared" si="361"/>
        <v>23</v>
      </c>
    </row>
    <row r="713" spans="1:49" x14ac:dyDescent="0.55000000000000004">
      <c r="A713" s="361">
        <f t="shared" si="346"/>
        <v>8</v>
      </c>
      <c r="B713" s="361">
        <v>28</v>
      </c>
      <c r="C713" s="361">
        <f t="shared" si="333"/>
        <v>10080</v>
      </c>
      <c r="D713" s="361">
        <f t="shared" si="347"/>
        <v>623</v>
      </c>
      <c r="E713" s="362">
        <f t="shared" si="348"/>
        <v>0.43263888888888885</v>
      </c>
      <c r="F713" s="361" t="str">
        <f t="shared" si="349"/>
        <v>Normal</v>
      </c>
      <c r="G713" s="363">
        <v>10</v>
      </c>
      <c r="H713" s="364">
        <v>23</v>
      </c>
      <c r="I713" s="365" t="s">
        <v>16</v>
      </c>
      <c r="J713" s="366" t="str">
        <f t="shared" si="350"/>
        <v>Não</v>
      </c>
      <c r="K713" s="366" t="str">
        <f t="shared" si="362"/>
        <v>Região</v>
      </c>
      <c r="L713" s="366" t="str">
        <f t="shared" si="351"/>
        <v>Pederneiras</v>
      </c>
      <c r="M713" s="366" t="s">
        <v>330</v>
      </c>
      <c r="N713" s="367" t="s">
        <v>17</v>
      </c>
      <c r="O713" s="367" t="s">
        <v>18</v>
      </c>
      <c r="P713" s="368">
        <f t="shared" si="334"/>
        <v>629</v>
      </c>
      <c r="Q713" s="369">
        <v>10</v>
      </c>
      <c r="R713" s="370">
        <v>29</v>
      </c>
      <c r="S713" s="368">
        <f t="shared" si="335"/>
        <v>630</v>
      </c>
      <c r="T713" s="369">
        <v>10</v>
      </c>
      <c r="U713" s="370">
        <v>30</v>
      </c>
      <c r="V713" s="368">
        <f t="shared" si="336"/>
        <v>655</v>
      </c>
      <c r="W713" s="369">
        <v>10</v>
      </c>
      <c r="X713" s="370">
        <v>55</v>
      </c>
      <c r="Y713" s="368">
        <f t="shared" si="337"/>
        <v>655</v>
      </c>
      <c r="Z713" s="369">
        <v>10</v>
      </c>
      <c r="AA713" s="370">
        <v>55</v>
      </c>
      <c r="AB713" s="368">
        <f t="shared" si="338"/>
        <v>681</v>
      </c>
      <c r="AC713" s="369">
        <v>11</v>
      </c>
      <c r="AD713" s="370">
        <v>21</v>
      </c>
      <c r="AE713" s="368">
        <f t="shared" si="339"/>
        <v>681</v>
      </c>
      <c r="AF713" s="369">
        <v>11</v>
      </c>
      <c r="AG713" s="370">
        <v>21</v>
      </c>
      <c r="AH713" s="365">
        <f t="shared" si="352"/>
        <v>10703</v>
      </c>
      <c r="AI713" s="365">
        <f t="shared" si="340"/>
        <v>10709</v>
      </c>
      <c r="AJ713" s="365">
        <f t="shared" si="341"/>
        <v>10710</v>
      </c>
      <c r="AK713" s="365">
        <f t="shared" si="342"/>
        <v>10735</v>
      </c>
      <c r="AL713" s="365">
        <f t="shared" si="343"/>
        <v>10735</v>
      </c>
      <c r="AM713" s="365">
        <f t="shared" si="344"/>
        <v>10761</v>
      </c>
      <c r="AN713" s="367">
        <f t="shared" si="345"/>
        <v>10761</v>
      </c>
      <c r="AO713" s="365">
        <f t="shared" si="353"/>
        <v>1</v>
      </c>
      <c r="AP713" s="365">
        <f t="shared" si="354"/>
        <v>6</v>
      </c>
      <c r="AQ713" s="365">
        <f t="shared" si="355"/>
        <v>1</v>
      </c>
      <c r="AR713" s="365">
        <f t="shared" si="356"/>
        <v>25</v>
      </c>
      <c r="AS713" s="365">
        <f t="shared" si="357"/>
        <v>0</v>
      </c>
      <c r="AT713" s="365">
        <f t="shared" si="358"/>
        <v>26</v>
      </c>
      <c r="AU713" s="365">
        <f t="shared" si="359"/>
        <v>26</v>
      </c>
      <c r="AV713" s="365">
        <f t="shared" si="360"/>
        <v>0</v>
      </c>
      <c r="AW713" s="367">
        <f t="shared" si="361"/>
        <v>58</v>
      </c>
    </row>
    <row r="714" spans="1:49" x14ac:dyDescent="0.55000000000000004">
      <c r="A714" s="361">
        <f t="shared" si="346"/>
        <v>8</v>
      </c>
      <c r="B714" s="361">
        <v>28</v>
      </c>
      <c r="C714" s="361">
        <f t="shared" si="333"/>
        <v>10080</v>
      </c>
      <c r="D714" s="361">
        <f t="shared" si="347"/>
        <v>642</v>
      </c>
      <c r="E714" s="362">
        <f t="shared" si="348"/>
        <v>0.4458333333333333</v>
      </c>
      <c r="F714" s="361" t="str">
        <f t="shared" si="349"/>
        <v>Normal</v>
      </c>
      <c r="G714" s="363">
        <v>10</v>
      </c>
      <c r="H714" s="364">
        <v>42</v>
      </c>
      <c r="I714" s="365" t="s">
        <v>6</v>
      </c>
      <c r="J714" s="366" t="str">
        <f t="shared" si="350"/>
        <v>Não</v>
      </c>
      <c r="K714" s="366" t="str">
        <f t="shared" si="362"/>
        <v>Bauru</v>
      </c>
      <c r="L714" s="366" t="str">
        <f t="shared" si="351"/>
        <v>Bauru</v>
      </c>
      <c r="M714" s="366" t="s">
        <v>328</v>
      </c>
      <c r="N714" s="367" t="s">
        <v>17</v>
      </c>
      <c r="O714" s="367" t="s">
        <v>36</v>
      </c>
      <c r="P714" s="368">
        <f t="shared" si="334"/>
        <v>647</v>
      </c>
      <c r="Q714" s="369">
        <v>10</v>
      </c>
      <c r="R714" s="370">
        <v>47</v>
      </c>
      <c r="S714" s="368">
        <f t="shared" si="335"/>
        <v>648</v>
      </c>
      <c r="T714" s="369">
        <v>10</v>
      </c>
      <c r="U714" s="370">
        <v>48</v>
      </c>
      <c r="V714" s="368">
        <f t="shared" si="336"/>
        <v>653</v>
      </c>
      <c r="W714" s="369">
        <v>10</v>
      </c>
      <c r="X714" s="370">
        <v>53</v>
      </c>
      <c r="Y714" s="368">
        <f t="shared" si="337"/>
        <v>662</v>
      </c>
      <c r="Z714" s="369">
        <v>11</v>
      </c>
      <c r="AA714" s="370">
        <v>2</v>
      </c>
      <c r="AB714" s="368">
        <f t="shared" si="338"/>
        <v>662</v>
      </c>
      <c r="AC714" s="369">
        <v>11</v>
      </c>
      <c r="AD714" s="370">
        <v>2</v>
      </c>
      <c r="AE714" s="368">
        <f t="shared" si="339"/>
        <v>671</v>
      </c>
      <c r="AF714" s="369">
        <v>11</v>
      </c>
      <c r="AG714" s="370">
        <v>11</v>
      </c>
      <c r="AH714" s="365">
        <f t="shared" si="352"/>
        <v>10722</v>
      </c>
      <c r="AI714" s="365">
        <f t="shared" si="340"/>
        <v>10727</v>
      </c>
      <c r="AJ714" s="365">
        <f t="shared" si="341"/>
        <v>10728</v>
      </c>
      <c r="AK714" s="365">
        <f t="shared" si="342"/>
        <v>10733</v>
      </c>
      <c r="AL714" s="365">
        <f t="shared" si="343"/>
        <v>10742</v>
      </c>
      <c r="AM714" s="365">
        <f t="shared" si="344"/>
        <v>10742</v>
      </c>
      <c r="AN714" s="367">
        <f t="shared" si="345"/>
        <v>10751</v>
      </c>
      <c r="AO714" s="365">
        <f t="shared" si="353"/>
        <v>1</v>
      </c>
      <c r="AP714" s="365">
        <f t="shared" si="354"/>
        <v>5</v>
      </c>
      <c r="AQ714" s="365">
        <f t="shared" si="355"/>
        <v>1</v>
      </c>
      <c r="AR714" s="365">
        <f t="shared" si="356"/>
        <v>5</v>
      </c>
      <c r="AS714" s="365">
        <f t="shared" si="357"/>
        <v>9</v>
      </c>
      <c r="AT714" s="365">
        <f t="shared" si="358"/>
        <v>0</v>
      </c>
      <c r="AU714" s="365">
        <f t="shared" si="359"/>
        <v>9</v>
      </c>
      <c r="AV714" s="365">
        <f t="shared" si="360"/>
        <v>9</v>
      </c>
      <c r="AW714" s="367">
        <f t="shared" si="361"/>
        <v>29</v>
      </c>
    </row>
    <row r="715" spans="1:49" x14ac:dyDescent="0.55000000000000004">
      <c r="A715" s="361">
        <f t="shared" si="346"/>
        <v>8</v>
      </c>
      <c r="B715" s="361">
        <v>28</v>
      </c>
      <c r="C715" s="361">
        <f t="shared" si="333"/>
        <v>10080</v>
      </c>
      <c r="D715" s="361">
        <f t="shared" si="347"/>
        <v>657</v>
      </c>
      <c r="E715" s="362">
        <f t="shared" si="348"/>
        <v>0.45624999999999999</v>
      </c>
      <c r="F715" s="361" t="str">
        <f t="shared" si="349"/>
        <v>Normal</v>
      </c>
      <c r="G715" s="363">
        <v>10</v>
      </c>
      <c r="H715" s="364">
        <v>57</v>
      </c>
      <c r="I715" s="365" t="s">
        <v>273</v>
      </c>
      <c r="J715" s="366" t="str">
        <f t="shared" si="350"/>
        <v>Não</v>
      </c>
      <c r="K715" s="366" t="str">
        <f t="shared" si="362"/>
        <v>Bauru</v>
      </c>
      <c r="L715" s="366" t="str">
        <f t="shared" si="351"/>
        <v>Bauru</v>
      </c>
      <c r="M715" s="366" t="s">
        <v>331</v>
      </c>
      <c r="N715" s="367" t="s">
        <v>3</v>
      </c>
      <c r="O715" s="367" t="s">
        <v>274</v>
      </c>
      <c r="P715" s="368">
        <f t="shared" si="334"/>
        <v>663</v>
      </c>
      <c r="Q715" s="369">
        <v>11</v>
      </c>
      <c r="R715" s="370">
        <v>3</v>
      </c>
      <c r="S715" s="368">
        <f t="shared" si="335"/>
        <v>667</v>
      </c>
      <c r="T715" s="369">
        <v>11</v>
      </c>
      <c r="U715" s="370">
        <v>7</v>
      </c>
      <c r="V715" s="368">
        <f t="shared" si="336"/>
        <v>679</v>
      </c>
      <c r="W715" s="369">
        <v>11</v>
      </c>
      <c r="X715" s="370">
        <v>19</v>
      </c>
      <c r="Y715" s="368">
        <f t="shared" si="337"/>
        <v>682</v>
      </c>
      <c r="Z715" s="369">
        <v>11</v>
      </c>
      <c r="AA715" s="370">
        <v>22</v>
      </c>
      <c r="AB715" s="368">
        <f t="shared" si="338"/>
        <v>693</v>
      </c>
      <c r="AC715" s="369">
        <v>11</v>
      </c>
      <c r="AD715" s="370">
        <v>33</v>
      </c>
      <c r="AE715" s="368">
        <f t="shared" si="339"/>
        <v>693</v>
      </c>
      <c r="AF715" s="369">
        <v>11</v>
      </c>
      <c r="AG715" s="370">
        <v>33</v>
      </c>
      <c r="AH715" s="365">
        <f t="shared" si="352"/>
        <v>10737</v>
      </c>
      <c r="AI715" s="365">
        <f t="shared" si="340"/>
        <v>10743</v>
      </c>
      <c r="AJ715" s="365">
        <f t="shared" si="341"/>
        <v>10747</v>
      </c>
      <c r="AK715" s="365">
        <f t="shared" si="342"/>
        <v>10759</v>
      </c>
      <c r="AL715" s="365">
        <f t="shared" si="343"/>
        <v>10762</v>
      </c>
      <c r="AM715" s="365">
        <f t="shared" si="344"/>
        <v>10773</v>
      </c>
      <c r="AN715" s="367">
        <f t="shared" si="345"/>
        <v>10773</v>
      </c>
      <c r="AO715" s="365">
        <f t="shared" si="353"/>
        <v>1</v>
      </c>
      <c r="AP715" s="365">
        <f t="shared" si="354"/>
        <v>6</v>
      </c>
      <c r="AQ715" s="365">
        <f t="shared" si="355"/>
        <v>4</v>
      </c>
      <c r="AR715" s="365">
        <f t="shared" si="356"/>
        <v>12</v>
      </c>
      <c r="AS715" s="365">
        <f t="shared" si="357"/>
        <v>3</v>
      </c>
      <c r="AT715" s="365">
        <f t="shared" si="358"/>
        <v>11</v>
      </c>
      <c r="AU715" s="365">
        <f t="shared" si="359"/>
        <v>14</v>
      </c>
      <c r="AV715" s="365">
        <f t="shared" si="360"/>
        <v>0</v>
      </c>
      <c r="AW715" s="367">
        <f t="shared" si="361"/>
        <v>36</v>
      </c>
    </row>
    <row r="716" spans="1:49" x14ac:dyDescent="0.55000000000000004">
      <c r="A716" s="361">
        <f t="shared" si="346"/>
        <v>8</v>
      </c>
      <c r="B716" s="361">
        <v>28</v>
      </c>
      <c r="C716" s="361">
        <f t="shared" si="333"/>
        <v>10080</v>
      </c>
      <c r="D716" s="361">
        <f t="shared" si="347"/>
        <v>705</v>
      </c>
      <c r="E716" s="362">
        <f t="shared" si="348"/>
        <v>0.48958333333333331</v>
      </c>
      <c r="F716" s="361" t="str">
        <f t="shared" si="349"/>
        <v>Normal</v>
      </c>
      <c r="G716" s="363">
        <v>11</v>
      </c>
      <c r="H716" s="364">
        <v>45</v>
      </c>
      <c r="I716" s="365" t="s">
        <v>47</v>
      </c>
      <c r="J716" s="366" t="str">
        <f t="shared" si="350"/>
        <v>Não</v>
      </c>
      <c r="K716" s="366" t="str">
        <f t="shared" si="362"/>
        <v>Bauru</v>
      </c>
      <c r="L716" s="366" t="str">
        <f t="shared" si="351"/>
        <v>Bauru</v>
      </c>
      <c r="M716" s="366" t="s">
        <v>329</v>
      </c>
      <c r="N716" s="367" t="s">
        <v>3</v>
      </c>
      <c r="O716" s="367" t="s">
        <v>14</v>
      </c>
      <c r="P716" s="368">
        <f t="shared" si="334"/>
        <v>709</v>
      </c>
      <c r="Q716" s="369">
        <v>11</v>
      </c>
      <c r="R716" s="370">
        <v>49</v>
      </c>
      <c r="S716" s="368">
        <f t="shared" si="335"/>
        <v>715</v>
      </c>
      <c r="T716" s="369">
        <v>11</v>
      </c>
      <c r="U716" s="370">
        <v>55</v>
      </c>
      <c r="V716" s="368">
        <f t="shared" si="336"/>
        <v>715</v>
      </c>
      <c r="W716" s="369">
        <v>11</v>
      </c>
      <c r="X716" s="370">
        <v>55</v>
      </c>
      <c r="Y716" s="368">
        <f t="shared" si="337"/>
        <v>728</v>
      </c>
      <c r="Z716" s="369">
        <v>12</v>
      </c>
      <c r="AA716" s="370">
        <v>8</v>
      </c>
      <c r="AB716" s="368">
        <f t="shared" si="338"/>
        <v>743</v>
      </c>
      <c r="AC716" s="369">
        <v>12</v>
      </c>
      <c r="AD716" s="370">
        <v>23</v>
      </c>
      <c r="AE716" s="368">
        <f t="shared" si="339"/>
        <v>764</v>
      </c>
      <c r="AF716" s="369">
        <v>12</v>
      </c>
      <c r="AG716" s="370">
        <v>44</v>
      </c>
      <c r="AH716" s="365">
        <f t="shared" si="352"/>
        <v>10785</v>
      </c>
      <c r="AI716" s="365">
        <f t="shared" si="340"/>
        <v>10789</v>
      </c>
      <c r="AJ716" s="365">
        <f t="shared" si="341"/>
        <v>10795</v>
      </c>
      <c r="AK716" s="365">
        <f t="shared" si="342"/>
        <v>10795</v>
      </c>
      <c r="AL716" s="365">
        <f t="shared" si="343"/>
        <v>10808</v>
      </c>
      <c r="AM716" s="365">
        <f t="shared" si="344"/>
        <v>10823</v>
      </c>
      <c r="AN716" s="367">
        <f t="shared" si="345"/>
        <v>10844</v>
      </c>
      <c r="AO716" s="365">
        <f t="shared" si="353"/>
        <v>1</v>
      </c>
      <c r="AP716" s="365">
        <f t="shared" si="354"/>
        <v>4</v>
      </c>
      <c r="AQ716" s="365">
        <f t="shared" si="355"/>
        <v>6</v>
      </c>
      <c r="AR716" s="365">
        <f t="shared" si="356"/>
        <v>0</v>
      </c>
      <c r="AS716" s="365">
        <f t="shared" si="357"/>
        <v>13</v>
      </c>
      <c r="AT716" s="365">
        <f t="shared" si="358"/>
        <v>15</v>
      </c>
      <c r="AU716" s="365">
        <f t="shared" si="359"/>
        <v>28</v>
      </c>
      <c r="AV716" s="365">
        <f t="shared" si="360"/>
        <v>21</v>
      </c>
      <c r="AW716" s="367">
        <f t="shared" si="361"/>
        <v>59</v>
      </c>
    </row>
    <row r="717" spans="1:49" x14ac:dyDescent="0.55000000000000004">
      <c r="A717" s="361">
        <f t="shared" si="346"/>
        <v>8</v>
      </c>
      <c r="B717" s="361">
        <v>28</v>
      </c>
      <c r="C717" s="361">
        <f t="shared" si="333"/>
        <v>10080</v>
      </c>
      <c r="D717" s="361">
        <f t="shared" si="347"/>
        <v>717</v>
      </c>
      <c r="E717" s="362">
        <f t="shared" si="348"/>
        <v>0.49791666666666662</v>
      </c>
      <c r="F717" s="361" t="str">
        <f t="shared" si="349"/>
        <v>Normal</v>
      </c>
      <c r="G717" s="363">
        <v>11</v>
      </c>
      <c r="H717" s="364">
        <v>57</v>
      </c>
      <c r="I717" s="365" t="s">
        <v>167</v>
      </c>
      <c r="J717" s="366" t="str">
        <f t="shared" si="350"/>
        <v>Não</v>
      </c>
      <c r="K717" s="366" t="str">
        <f t="shared" si="362"/>
        <v>Bauru</v>
      </c>
      <c r="L717" s="366" t="str">
        <f t="shared" si="351"/>
        <v>Bauru</v>
      </c>
      <c r="M717" s="366" t="s">
        <v>329</v>
      </c>
      <c r="N717" s="367" t="s">
        <v>17</v>
      </c>
      <c r="O717" s="367" t="s">
        <v>12</v>
      </c>
      <c r="P717" s="368">
        <f t="shared" si="334"/>
        <v>721</v>
      </c>
      <c r="Q717" s="369">
        <v>12</v>
      </c>
      <c r="R717" s="370">
        <v>1</v>
      </c>
      <c r="S717" s="368">
        <f t="shared" si="335"/>
        <v>721</v>
      </c>
      <c r="T717" s="369">
        <v>12</v>
      </c>
      <c r="U717" s="370">
        <v>1</v>
      </c>
      <c r="V717" s="368">
        <f t="shared" si="336"/>
        <v>728</v>
      </c>
      <c r="W717" s="369">
        <v>12</v>
      </c>
      <c r="X717" s="370">
        <v>8</v>
      </c>
      <c r="Y717" s="368">
        <f t="shared" si="337"/>
        <v>744</v>
      </c>
      <c r="Z717" s="369">
        <v>12</v>
      </c>
      <c r="AA717" s="370">
        <v>24</v>
      </c>
      <c r="AB717" s="368">
        <f t="shared" si="338"/>
        <v>744</v>
      </c>
      <c r="AC717" s="369">
        <v>12</v>
      </c>
      <c r="AD717" s="370">
        <v>24</v>
      </c>
      <c r="AE717" s="368">
        <f t="shared" si="339"/>
        <v>749</v>
      </c>
      <c r="AF717" s="369">
        <v>12</v>
      </c>
      <c r="AG717" s="370">
        <v>29</v>
      </c>
      <c r="AH717" s="365">
        <f t="shared" si="352"/>
        <v>10797</v>
      </c>
      <c r="AI717" s="365">
        <f t="shared" si="340"/>
        <v>10801</v>
      </c>
      <c r="AJ717" s="365">
        <f t="shared" si="341"/>
        <v>10801</v>
      </c>
      <c r="AK717" s="365">
        <f t="shared" si="342"/>
        <v>10808</v>
      </c>
      <c r="AL717" s="365">
        <f t="shared" si="343"/>
        <v>10824</v>
      </c>
      <c r="AM717" s="365">
        <f t="shared" si="344"/>
        <v>10824</v>
      </c>
      <c r="AN717" s="367">
        <f t="shared" si="345"/>
        <v>10829</v>
      </c>
      <c r="AO717" s="365">
        <f t="shared" si="353"/>
        <v>1</v>
      </c>
      <c r="AP717" s="365">
        <f t="shared" si="354"/>
        <v>4</v>
      </c>
      <c r="AQ717" s="365">
        <f t="shared" si="355"/>
        <v>0</v>
      </c>
      <c r="AR717" s="365">
        <f t="shared" si="356"/>
        <v>7</v>
      </c>
      <c r="AS717" s="365">
        <f t="shared" si="357"/>
        <v>16</v>
      </c>
      <c r="AT717" s="365">
        <f t="shared" si="358"/>
        <v>0</v>
      </c>
      <c r="AU717" s="365">
        <f t="shared" si="359"/>
        <v>16</v>
      </c>
      <c r="AV717" s="365">
        <f t="shared" si="360"/>
        <v>5</v>
      </c>
      <c r="AW717" s="367">
        <f t="shared" si="361"/>
        <v>32</v>
      </c>
    </row>
    <row r="718" spans="1:49" x14ac:dyDescent="0.55000000000000004">
      <c r="A718" s="361">
        <f t="shared" si="346"/>
        <v>8</v>
      </c>
      <c r="B718" s="361">
        <v>28</v>
      </c>
      <c r="C718" s="361">
        <f t="shared" si="333"/>
        <v>10080</v>
      </c>
      <c r="D718" s="361">
        <f t="shared" si="347"/>
        <v>722</v>
      </c>
      <c r="E718" s="362">
        <f t="shared" si="348"/>
        <v>0.50138888888888888</v>
      </c>
      <c r="F718" s="361" t="str">
        <f t="shared" si="349"/>
        <v>Pico</v>
      </c>
      <c r="G718" s="363">
        <v>12</v>
      </c>
      <c r="H718" s="364">
        <v>2</v>
      </c>
      <c r="I718" s="365" t="s">
        <v>57</v>
      </c>
      <c r="J718" s="366" t="str">
        <f t="shared" si="350"/>
        <v>Não</v>
      </c>
      <c r="K718" s="366" t="str">
        <f t="shared" si="362"/>
        <v>Bauru</v>
      </c>
      <c r="L718" s="366" t="str">
        <f t="shared" si="351"/>
        <v>Bauru</v>
      </c>
      <c r="M718" s="366" t="s">
        <v>328</v>
      </c>
      <c r="N718" s="367" t="s">
        <v>11</v>
      </c>
      <c r="O718" s="367" t="s">
        <v>36</v>
      </c>
      <c r="P718" s="368">
        <f t="shared" si="334"/>
        <v>728</v>
      </c>
      <c r="Q718" s="369">
        <v>12</v>
      </c>
      <c r="R718" s="370">
        <v>8</v>
      </c>
      <c r="S718" s="368">
        <f t="shared" si="335"/>
        <v>732</v>
      </c>
      <c r="T718" s="369">
        <v>12</v>
      </c>
      <c r="U718" s="370">
        <v>12</v>
      </c>
      <c r="V718" s="368">
        <f t="shared" si="336"/>
        <v>745</v>
      </c>
      <c r="W718" s="369">
        <v>12</v>
      </c>
      <c r="X718" s="370">
        <v>25</v>
      </c>
      <c r="Y718" s="368">
        <f t="shared" si="337"/>
        <v>745</v>
      </c>
      <c r="Z718" s="369">
        <v>12</v>
      </c>
      <c r="AA718" s="370">
        <v>25</v>
      </c>
      <c r="AB718" s="368">
        <f t="shared" si="338"/>
        <v>745</v>
      </c>
      <c r="AC718" s="369">
        <v>12</v>
      </c>
      <c r="AD718" s="370">
        <v>25</v>
      </c>
      <c r="AE718" s="368">
        <f t="shared" si="339"/>
        <v>755</v>
      </c>
      <c r="AF718" s="369">
        <v>12</v>
      </c>
      <c r="AG718" s="370">
        <v>35</v>
      </c>
      <c r="AH718" s="365">
        <f t="shared" si="352"/>
        <v>10802</v>
      </c>
      <c r="AI718" s="365">
        <f t="shared" si="340"/>
        <v>10808</v>
      </c>
      <c r="AJ718" s="365">
        <f t="shared" si="341"/>
        <v>10812</v>
      </c>
      <c r="AK718" s="365">
        <f t="shared" si="342"/>
        <v>10825</v>
      </c>
      <c r="AL718" s="365">
        <f t="shared" si="343"/>
        <v>10825</v>
      </c>
      <c r="AM718" s="365">
        <f t="shared" si="344"/>
        <v>10825</v>
      </c>
      <c r="AN718" s="367">
        <f t="shared" si="345"/>
        <v>10835</v>
      </c>
      <c r="AO718" s="365">
        <f t="shared" si="353"/>
        <v>1</v>
      </c>
      <c r="AP718" s="365">
        <f t="shared" si="354"/>
        <v>6</v>
      </c>
      <c r="AQ718" s="365">
        <f t="shared" si="355"/>
        <v>4</v>
      </c>
      <c r="AR718" s="365">
        <f t="shared" si="356"/>
        <v>13</v>
      </c>
      <c r="AS718" s="365">
        <f t="shared" si="357"/>
        <v>0</v>
      </c>
      <c r="AT718" s="365">
        <f t="shared" si="358"/>
        <v>0</v>
      </c>
      <c r="AU718" s="365">
        <f t="shared" si="359"/>
        <v>0</v>
      </c>
      <c r="AV718" s="365">
        <f t="shared" si="360"/>
        <v>10</v>
      </c>
      <c r="AW718" s="367">
        <f t="shared" si="361"/>
        <v>33</v>
      </c>
    </row>
    <row r="719" spans="1:49" x14ac:dyDescent="0.55000000000000004">
      <c r="A719" s="361">
        <f t="shared" si="346"/>
        <v>8</v>
      </c>
      <c r="B719" s="361">
        <v>28</v>
      </c>
      <c r="C719" s="361">
        <f t="shared" si="333"/>
        <v>10080</v>
      </c>
      <c r="D719" s="361">
        <f t="shared" si="347"/>
        <v>741</v>
      </c>
      <c r="E719" s="362">
        <f t="shared" si="348"/>
        <v>0.51458333333333328</v>
      </c>
      <c r="F719" s="361" t="str">
        <f t="shared" si="349"/>
        <v>Pico</v>
      </c>
      <c r="G719" s="363">
        <v>12</v>
      </c>
      <c r="H719" s="364">
        <v>21</v>
      </c>
      <c r="I719" s="365" t="s">
        <v>275</v>
      </c>
      <c r="J719" s="366" t="str">
        <f t="shared" si="350"/>
        <v>Não</v>
      </c>
      <c r="K719" s="366" t="str">
        <f t="shared" si="362"/>
        <v>Bauru</v>
      </c>
      <c r="L719" s="366" t="str">
        <f t="shared" si="351"/>
        <v>Bauru</v>
      </c>
      <c r="M719" s="366" t="s">
        <v>329</v>
      </c>
      <c r="N719" s="367" t="s">
        <v>3</v>
      </c>
      <c r="O719" s="367" t="s">
        <v>12</v>
      </c>
      <c r="P719" s="368">
        <f t="shared" si="334"/>
        <v>750</v>
      </c>
      <c r="Q719" s="369">
        <v>12</v>
      </c>
      <c r="R719" s="370">
        <v>30</v>
      </c>
      <c r="S719" s="368">
        <f t="shared" si="335"/>
        <v>757</v>
      </c>
      <c r="T719" s="369">
        <v>12</v>
      </c>
      <c r="U719" s="370">
        <v>37</v>
      </c>
      <c r="V719" s="368">
        <f t="shared" si="336"/>
        <v>757</v>
      </c>
      <c r="W719" s="369">
        <v>12</v>
      </c>
      <c r="X719" s="370">
        <v>37</v>
      </c>
      <c r="Y719" s="368">
        <f t="shared" si="337"/>
        <v>813</v>
      </c>
      <c r="Z719" s="369">
        <v>13</v>
      </c>
      <c r="AA719" s="370">
        <v>33</v>
      </c>
      <c r="AB719" s="368">
        <f t="shared" si="338"/>
        <v>813</v>
      </c>
      <c r="AC719" s="369">
        <v>13</v>
      </c>
      <c r="AD719" s="370">
        <v>33</v>
      </c>
      <c r="AE719" s="368">
        <f t="shared" si="339"/>
        <v>813</v>
      </c>
      <c r="AF719" s="369">
        <v>13</v>
      </c>
      <c r="AG719" s="370">
        <v>33</v>
      </c>
      <c r="AH719" s="365">
        <f t="shared" si="352"/>
        <v>10821</v>
      </c>
      <c r="AI719" s="365">
        <f t="shared" si="340"/>
        <v>10830</v>
      </c>
      <c r="AJ719" s="365">
        <f t="shared" si="341"/>
        <v>10837</v>
      </c>
      <c r="AK719" s="365">
        <f t="shared" si="342"/>
        <v>10837</v>
      </c>
      <c r="AL719" s="365">
        <f t="shared" si="343"/>
        <v>10893</v>
      </c>
      <c r="AM719" s="365">
        <f t="shared" si="344"/>
        <v>10893</v>
      </c>
      <c r="AN719" s="367">
        <f t="shared" si="345"/>
        <v>10893</v>
      </c>
      <c r="AO719" s="365">
        <f t="shared" si="353"/>
        <v>1</v>
      </c>
      <c r="AP719" s="365">
        <f t="shared" si="354"/>
        <v>9</v>
      </c>
      <c r="AQ719" s="365">
        <f t="shared" si="355"/>
        <v>7</v>
      </c>
      <c r="AR719" s="365">
        <f t="shared" si="356"/>
        <v>0</v>
      </c>
      <c r="AS719" s="365">
        <f t="shared" si="357"/>
        <v>56</v>
      </c>
      <c r="AT719" s="365">
        <f t="shared" si="358"/>
        <v>0</v>
      </c>
      <c r="AU719" s="365">
        <f t="shared" si="359"/>
        <v>56</v>
      </c>
      <c r="AV719" s="365">
        <f t="shared" si="360"/>
        <v>0</v>
      </c>
      <c r="AW719" s="367">
        <f t="shared" si="361"/>
        <v>72</v>
      </c>
    </row>
    <row r="720" spans="1:49" x14ac:dyDescent="0.55000000000000004">
      <c r="A720" s="361">
        <f t="shared" si="346"/>
        <v>8</v>
      </c>
      <c r="B720" s="361">
        <v>28</v>
      </c>
      <c r="C720" s="361">
        <f t="shared" si="333"/>
        <v>10080</v>
      </c>
      <c r="D720" s="361">
        <f t="shared" si="347"/>
        <v>745</v>
      </c>
      <c r="E720" s="362">
        <f t="shared" si="348"/>
        <v>0.51736111111111105</v>
      </c>
      <c r="F720" s="361" t="str">
        <f t="shared" si="349"/>
        <v>Pico</v>
      </c>
      <c r="G720" s="363">
        <v>12</v>
      </c>
      <c r="H720" s="364">
        <v>25</v>
      </c>
      <c r="I720" s="365" t="s">
        <v>8</v>
      </c>
      <c r="J720" s="366" t="str">
        <f t="shared" si="350"/>
        <v>Não</v>
      </c>
      <c r="K720" s="366" t="str">
        <f t="shared" si="362"/>
        <v>Região</v>
      </c>
      <c r="L720" s="366" t="str">
        <f t="shared" si="351"/>
        <v>Agudos</v>
      </c>
      <c r="M720" s="366" t="s">
        <v>327</v>
      </c>
      <c r="N720" s="367" t="s">
        <v>17</v>
      </c>
      <c r="O720" s="367" t="s">
        <v>9</v>
      </c>
      <c r="P720" s="368">
        <f t="shared" si="334"/>
        <v>756</v>
      </c>
      <c r="Q720" s="369">
        <v>12</v>
      </c>
      <c r="R720" s="370">
        <v>36</v>
      </c>
      <c r="S720" s="368">
        <f t="shared" si="335"/>
        <v>756</v>
      </c>
      <c r="T720" s="369">
        <v>12</v>
      </c>
      <c r="U720" s="370">
        <v>36</v>
      </c>
      <c r="V720" s="368">
        <f t="shared" si="336"/>
        <v>774</v>
      </c>
      <c r="W720" s="369">
        <v>12</v>
      </c>
      <c r="X720" s="370">
        <v>54</v>
      </c>
      <c r="Y720" s="368">
        <f t="shared" si="337"/>
        <v>786</v>
      </c>
      <c r="Z720" s="369">
        <v>13</v>
      </c>
      <c r="AA720" s="370">
        <v>6</v>
      </c>
      <c r="AB720" s="368">
        <f t="shared" si="338"/>
        <v>793</v>
      </c>
      <c r="AC720" s="369">
        <v>13</v>
      </c>
      <c r="AD720" s="370">
        <v>13</v>
      </c>
      <c r="AE720" s="368">
        <f t="shared" si="339"/>
        <v>793</v>
      </c>
      <c r="AF720" s="369">
        <v>13</v>
      </c>
      <c r="AG720" s="370">
        <v>13</v>
      </c>
      <c r="AH720" s="365">
        <f t="shared" si="352"/>
        <v>10825</v>
      </c>
      <c r="AI720" s="365">
        <f t="shared" si="340"/>
        <v>10836</v>
      </c>
      <c r="AJ720" s="365">
        <f t="shared" si="341"/>
        <v>10836</v>
      </c>
      <c r="AK720" s="365">
        <f t="shared" si="342"/>
        <v>10854</v>
      </c>
      <c r="AL720" s="365">
        <f t="shared" si="343"/>
        <v>10866</v>
      </c>
      <c r="AM720" s="365">
        <f t="shared" si="344"/>
        <v>10873</v>
      </c>
      <c r="AN720" s="367">
        <f t="shared" si="345"/>
        <v>10873</v>
      </c>
      <c r="AO720" s="365">
        <f t="shared" si="353"/>
        <v>1</v>
      </c>
      <c r="AP720" s="365">
        <f t="shared" si="354"/>
        <v>11</v>
      </c>
      <c r="AQ720" s="365">
        <f t="shared" si="355"/>
        <v>0</v>
      </c>
      <c r="AR720" s="365">
        <f t="shared" si="356"/>
        <v>18</v>
      </c>
      <c r="AS720" s="365">
        <f t="shared" si="357"/>
        <v>12</v>
      </c>
      <c r="AT720" s="365">
        <f t="shared" si="358"/>
        <v>7</v>
      </c>
      <c r="AU720" s="365">
        <f t="shared" si="359"/>
        <v>19</v>
      </c>
      <c r="AV720" s="365">
        <f t="shared" si="360"/>
        <v>0</v>
      </c>
      <c r="AW720" s="367">
        <f t="shared" si="361"/>
        <v>48</v>
      </c>
    </row>
    <row r="721" spans="1:49" x14ac:dyDescent="0.55000000000000004">
      <c r="A721" s="361">
        <f t="shared" si="346"/>
        <v>8</v>
      </c>
      <c r="B721" s="361">
        <v>28</v>
      </c>
      <c r="C721" s="361">
        <f t="shared" si="333"/>
        <v>10080</v>
      </c>
      <c r="D721" s="361">
        <f t="shared" si="347"/>
        <v>767</v>
      </c>
      <c r="E721" s="362">
        <f t="shared" si="348"/>
        <v>0.53263888888888888</v>
      </c>
      <c r="F721" s="361" t="str">
        <f t="shared" si="349"/>
        <v>Pico</v>
      </c>
      <c r="G721" s="363">
        <v>12</v>
      </c>
      <c r="H721" s="364">
        <v>47</v>
      </c>
      <c r="I721" s="365" t="s">
        <v>16</v>
      </c>
      <c r="J721" s="366" t="str">
        <f t="shared" si="350"/>
        <v>Não</v>
      </c>
      <c r="K721" s="366" t="str">
        <f t="shared" si="362"/>
        <v>Região</v>
      </c>
      <c r="L721" s="366" t="str">
        <f t="shared" si="351"/>
        <v>Pederneiras</v>
      </c>
      <c r="M721" s="366" t="s">
        <v>330</v>
      </c>
      <c r="N721" s="367" t="s">
        <v>17</v>
      </c>
      <c r="O721" s="367" t="s">
        <v>18</v>
      </c>
      <c r="P721" s="368">
        <f t="shared" si="334"/>
        <v>773</v>
      </c>
      <c r="Q721" s="369">
        <v>12</v>
      </c>
      <c r="R721" s="370">
        <v>53</v>
      </c>
      <c r="S721" s="368">
        <f t="shared" si="335"/>
        <v>773</v>
      </c>
      <c r="T721" s="369">
        <v>12</v>
      </c>
      <c r="U721" s="370">
        <v>53</v>
      </c>
      <c r="V721" s="368">
        <f t="shared" si="336"/>
        <v>797</v>
      </c>
      <c r="W721" s="369">
        <v>13</v>
      </c>
      <c r="X721" s="370">
        <v>17</v>
      </c>
      <c r="Y721" s="368">
        <f t="shared" si="337"/>
        <v>798</v>
      </c>
      <c r="Z721" s="369">
        <v>13</v>
      </c>
      <c r="AA721" s="370">
        <v>18</v>
      </c>
      <c r="AB721" s="368">
        <f t="shared" si="338"/>
        <v>809</v>
      </c>
      <c r="AC721" s="369">
        <v>13</v>
      </c>
      <c r="AD721" s="370">
        <v>29</v>
      </c>
      <c r="AE721" s="368">
        <f t="shared" si="339"/>
        <v>809</v>
      </c>
      <c r="AF721" s="369">
        <v>13</v>
      </c>
      <c r="AG721" s="370">
        <v>29</v>
      </c>
      <c r="AH721" s="365">
        <f t="shared" si="352"/>
        <v>10847</v>
      </c>
      <c r="AI721" s="365">
        <f t="shared" si="340"/>
        <v>10853</v>
      </c>
      <c r="AJ721" s="365">
        <f t="shared" si="341"/>
        <v>10853</v>
      </c>
      <c r="AK721" s="365">
        <f t="shared" si="342"/>
        <v>10877</v>
      </c>
      <c r="AL721" s="365">
        <f t="shared" si="343"/>
        <v>10878</v>
      </c>
      <c r="AM721" s="365">
        <f t="shared" si="344"/>
        <v>10889</v>
      </c>
      <c r="AN721" s="367">
        <f t="shared" si="345"/>
        <v>10889</v>
      </c>
      <c r="AO721" s="365">
        <f t="shared" si="353"/>
        <v>1</v>
      </c>
      <c r="AP721" s="365">
        <f t="shared" si="354"/>
        <v>6</v>
      </c>
      <c r="AQ721" s="365">
        <f t="shared" si="355"/>
        <v>0</v>
      </c>
      <c r="AR721" s="365">
        <f t="shared" si="356"/>
        <v>24</v>
      </c>
      <c r="AS721" s="365">
        <f t="shared" si="357"/>
        <v>1</v>
      </c>
      <c r="AT721" s="365">
        <f t="shared" si="358"/>
        <v>11</v>
      </c>
      <c r="AU721" s="365">
        <f t="shared" si="359"/>
        <v>12</v>
      </c>
      <c r="AV721" s="365">
        <f t="shared" si="360"/>
        <v>0</v>
      </c>
      <c r="AW721" s="367">
        <f t="shared" si="361"/>
        <v>42</v>
      </c>
    </row>
    <row r="722" spans="1:49" x14ac:dyDescent="0.55000000000000004">
      <c r="A722" s="361">
        <f t="shared" si="346"/>
        <v>8</v>
      </c>
      <c r="B722" s="361">
        <v>28</v>
      </c>
      <c r="C722" s="361">
        <f t="shared" si="333"/>
        <v>10080</v>
      </c>
      <c r="D722" s="361">
        <f t="shared" si="347"/>
        <v>768</v>
      </c>
      <c r="E722" s="362">
        <f t="shared" si="348"/>
        <v>0.53333333333333333</v>
      </c>
      <c r="F722" s="361" t="str">
        <f t="shared" si="349"/>
        <v>Pico</v>
      </c>
      <c r="G722" s="363">
        <v>12</v>
      </c>
      <c r="H722" s="364">
        <v>48</v>
      </c>
      <c r="I722" s="365" t="s">
        <v>186</v>
      </c>
      <c r="J722" s="366" t="str">
        <f t="shared" si="350"/>
        <v>Não</v>
      </c>
      <c r="K722" s="366" t="str">
        <f t="shared" si="362"/>
        <v>Bauru</v>
      </c>
      <c r="L722" s="366" t="str">
        <f t="shared" si="351"/>
        <v>Bauru</v>
      </c>
      <c r="M722" s="366" t="s">
        <v>325</v>
      </c>
      <c r="N722" s="367" t="s">
        <v>17</v>
      </c>
      <c r="O722" s="367" t="s">
        <v>133</v>
      </c>
      <c r="P722" s="368">
        <f t="shared" si="334"/>
        <v>775</v>
      </c>
      <c r="Q722" s="369">
        <v>12</v>
      </c>
      <c r="R722" s="370">
        <v>55</v>
      </c>
      <c r="S722" s="368">
        <f t="shared" si="335"/>
        <v>776</v>
      </c>
      <c r="T722" s="369">
        <v>12</v>
      </c>
      <c r="U722" s="370">
        <v>56</v>
      </c>
      <c r="V722" s="368">
        <f t="shared" si="336"/>
        <v>781</v>
      </c>
      <c r="W722" s="369">
        <v>13</v>
      </c>
      <c r="X722" s="370">
        <v>1</v>
      </c>
      <c r="Y722" s="368">
        <f t="shared" si="337"/>
        <v>793</v>
      </c>
      <c r="Z722" s="369">
        <v>13</v>
      </c>
      <c r="AA722" s="370">
        <v>13</v>
      </c>
      <c r="AB722" s="368">
        <f t="shared" si="338"/>
        <v>794</v>
      </c>
      <c r="AC722" s="369">
        <v>13</v>
      </c>
      <c r="AD722" s="370">
        <v>14</v>
      </c>
      <c r="AE722" s="368">
        <f t="shared" si="339"/>
        <v>803</v>
      </c>
      <c r="AF722" s="369">
        <v>13</v>
      </c>
      <c r="AG722" s="370">
        <v>23</v>
      </c>
      <c r="AH722" s="365">
        <f t="shared" si="352"/>
        <v>10848</v>
      </c>
      <c r="AI722" s="365">
        <f t="shared" si="340"/>
        <v>10855</v>
      </c>
      <c r="AJ722" s="365">
        <f t="shared" si="341"/>
        <v>10856</v>
      </c>
      <c r="AK722" s="365">
        <f t="shared" si="342"/>
        <v>10861</v>
      </c>
      <c r="AL722" s="365">
        <f t="shared" si="343"/>
        <v>10873</v>
      </c>
      <c r="AM722" s="365">
        <f t="shared" si="344"/>
        <v>10874</v>
      </c>
      <c r="AN722" s="367">
        <f t="shared" si="345"/>
        <v>10883</v>
      </c>
      <c r="AO722" s="365">
        <f t="shared" si="353"/>
        <v>1</v>
      </c>
      <c r="AP722" s="365">
        <f t="shared" si="354"/>
        <v>7</v>
      </c>
      <c r="AQ722" s="365">
        <f t="shared" si="355"/>
        <v>1</v>
      </c>
      <c r="AR722" s="365">
        <f t="shared" si="356"/>
        <v>5</v>
      </c>
      <c r="AS722" s="365">
        <f t="shared" si="357"/>
        <v>12</v>
      </c>
      <c r="AT722" s="365">
        <f t="shared" si="358"/>
        <v>1</v>
      </c>
      <c r="AU722" s="365">
        <f t="shared" si="359"/>
        <v>13</v>
      </c>
      <c r="AV722" s="365">
        <f t="shared" si="360"/>
        <v>9</v>
      </c>
      <c r="AW722" s="367">
        <f t="shared" si="361"/>
        <v>35</v>
      </c>
    </row>
    <row r="723" spans="1:49" x14ac:dyDescent="0.55000000000000004">
      <c r="A723" s="361">
        <f t="shared" si="346"/>
        <v>8</v>
      </c>
      <c r="B723" s="361">
        <v>28</v>
      </c>
      <c r="C723" s="361">
        <f t="shared" si="333"/>
        <v>10080</v>
      </c>
      <c r="D723" s="361">
        <f t="shared" si="347"/>
        <v>770</v>
      </c>
      <c r="E723" s="362">
        <f t="shared" si="348"/>
        <v>0.53472222222222221</v>
      </c>
      <c r="F723" s="361" t="str">
        <f t="shared" si="349"/>
        <v>Pico</v>
      </c>
      <c r="G723" s="363">
        <v>12</v>
      </c>
      <c r="H723" s="364">
        <v>50</v>
      </c>
      <c r="I723" s="365" t="s">
        <v>57</v>
      </c>
      <c r="J723" s="366" t="str">
        <f t="shared" si="350"/>
        <v>Não</v>
      </c>
      <c r="K723" s="366" t="str">
        <f t="shared" si="362"/>
        <v>Bauru</v>
      </c>
      <c r="L723" s="366" t="str">
        <f t="shared" si="351"/>
        <v>Bauru</v>
      </c>
      <c r="M723" s="366" t="s">
        <v>328</v>
      </c>
      <c r="N723" s="367" t="s">
        <v>17</v>
      </c>
      <c r="O723" s="367" t="s">
        <v>7</v>
      </c>
      <c r="P723" s="368">
        <f t="shared" si="334"/>
        <v>776</v>
      </c>
      <c r="Q723" s="369">
        <v>12</v>
      </c>
      <c r="R723" s="370">
        <v>56</v>
      </c>
      <c r="S723" s="368">
        <f t="shared" si="335"/>
        <v>778</v>
      </c>
      <c r="T723" s="369">
        <v>12</v>
      </c>
      <c r="U723" s="370">
        <v>58</v>
      </c>
      <c r="V723" s="368">
        <f t="shared" si="336"/>
        <v>794</v>
      </c>
      <c r="W723" s="369">
        <v>13</v>
      </c>
      <c r="X723" s="370">
        <v>14</v>
      </c>
      <c r="Y723" s="368">
        <f t="shared" si="337"/>
        <v>804</v>
      </c>
      <c r="Z723" s="369">
        <v>13</v>
      </c>
      <c r="AA723" s="370">
        <v>24</v>
      </c>
      <c r="AB723" s="368">
        <f t="shared" si="338"/>
        <v>813</v>
      </c>
      <c r="AC723" s="369">
        <v>13</v>
      </c>
      <c r="AD723" s="370">
        <v>33</v>
      </c>
      <c r="AE723" s="368">
        <f t="shared" si="339"/>
        <v>834</v>
      </c>
      <c r="AF723" s="369">
        <v>13</v>
      </c>
      <c r="AG723" s="370">
        <v>54</v>
      </c>
      <c r="AH723" s="365">
        <f t="shared" si="352"/>
        <v>10850</v>
      </c>
      <c r="AI723" s="365">
        <f t="shared" si="340"/>
        <v>10856</v>
      </c>
      <c r="AJ723" s="365">
        <f t="shared" si="341"/>
        <v>10858</v>
      </c>
      <c r="AK723" s="365">
        <f t="shared" si="342"/>
        <v>10874</v>
      </c>
      <c r="AL723" s="365">
        <f t="shared" si="343"/>
        <v>10884</v>
      </c>
      <c r="AM723" s="365">
        <f t="shared" si="344"/>
        <v>10893</v>
      </c>
      <c r="AN723" s="367">
        <f t="shared" si="345"/>
        <v>10914</v>
      </c>
      <c r="AO723" s="365">
        <f t="shared" si="353"/>
        <v>1</v>
      </c>
      <c r="AP723" s="365">
        <f t="shared" si="354"/>
        <v>6</v>
      </c>
      <c r="AQ723" s="365">
        <f t="shared" si="355"/>
        <v>2</v>
      </c>
      <c r="AR723" s="365">
        <f t="shared" si="356"/>
        <v>16</v>
      </c>
      <c r="AS723" s="365">
        <f t="shared" si="357"/>
        <v>10</v>
      </c>
      <c r="AT723" s="365">
        <f t="shared" si="358"/>
        <v>9</v>
      </c>
      <c r="AU723" s="365">
        <f t="shared" si="359"/>
        <v>19</v>
      </c>
      <c r="AV723" s="365">
        <f t="shared" si="360"/>
        <v>21</v>
      </c>
      <c r="AW723" s="367">
        <f t="shared" si="361"/>
        <v>64</v>
      </c>
    </row>
    <row r="724" spans="1:49" x14ac:dyDescent="0.55000000000000004">
      <c r="A724" s="361">
        <f t="shared" si="346"/>
        <v>8</v>
      </c>
      <c r="B724" s="361">
        <v>28</v>
      </c>
      <c r="C724" s="361">
        <f t="shared" si="333"/>
        <v>10080</v>
      </c>
      <c r="D724" s="361">
        <f t="shared" si="347"/>
        <v>794</v>
      </c>
      <c r="E724" s="362">
        <f t="shared" si="348"/>
        <v>0.55138888888888882</v>
      </c>
      <c r="F724" s="361" t="str">
        <f t="shared" si="349"/>
        <v>Pico</v>
      </c>
      <c r="G724" s="363">
        <v>13</v>
      </c>
      <c r="H724" s="364">
        <v>14</v>
      </c>
      <c r="I724" s="365" t="s">
        <v>276</v>
      </c>
      <c r="J724" s="366" t="str">
        <f t="shared" si="350"/>
        <v>Não</v>
      </c>
      <c r="K724" s="366" t="str">
        <f t="shared" si="362"/>
        <v>Bauru</v>
      </c>
      <c r="L724" s="366" t="str">
        <f t="shared" si="351"/>
        <v>Bauru</v>
      </c>
      <c r="M724" s="366" t="s">
        <v>328</v>
      </c>
      <c r="N724" s="367" t="s">
        <v>3</v>
      </c>
      <c r="O724" s="367" t="s">
        <v>14</v>
      </c>
      <c r="P724" s="368">
        <f t="shared" si="334"/>
        <v>796</v>
      </c>
      <c r="Q724" s="369">
        <v>13</v>
      </c>
      <c r="R724" s="370">
        <v>16</v>
      </c>
      <c r="S724" s="368">
        <f t="shared" si="335"/>
        <v>796</v>
      </c>
      <c r="T724" s="369">
        <v>13</v>
      </c>
      <c r="U724" s="370">
        <v>16</v>
      </c>
      <c r="V724" s="368">
        <f t="shared" si="336"/>
        <v>796</v>
      </c>
      <c r="W724" s="369">
        <v>13</v>
      </c>
      <c r="X724" s="370">
        <v>16</v>
      </c>
      <c r="Y724" s="368">
        <f t="shared" si="337"/>
        <v>796</v>
      </c>
      <c r="Z724" s="369">
        <v>13</v>
      </c>
      <c r="AA724" s="370">
        <v>16</v>
      </c>
      <c r="AB724" s="368">
        <f t="shared" si="338"/>
        <v>807</v>
      </c>
      <c r="AC724" s="369">
        <v>13</v>
      </c>
      <c r="AD724" s="370">
        <v>27</v>
      </c>
      <c r="AE724" s="368">
        <f t="shared" si="339"/>
        <v>817</v>
      </c>
      <c r="AF724" s="369">
        <v>13</v>
      </c>
      <c r="AG724" s="370">
        <v>37</v>
      </c>
      <c r="AH724" s="365">
        <f t="shared" si="352"/>
        <v>10874</v>
      </c>
      <c r="AI724" s="365">
        <f t="shared" si="340"/>
        <v>10876</v>
      </c>
      <c r="AJ724" s="365">
        <f t="shared" si="341"/>
        <v>10876</v>
      </c>
      <c r="AK724" s="365">
        <f t="shared" si="342"/>
        <v>10876</v>
      </c>
      <c r="AL724" s="365">
        <f t="shared" si="343"/>
        <v>10876</v>
      </c>
      <c r="AM724" s="365">
        <f t="shared" si="344"/>
        <v>10887</v>
      </c>
      <c r="AN724" s="367">
        <f t="shared" si="345"/>
        <v>10897</v>
      </c>
      <c r="AO724" s="365">
        <f t="shared" si="353"/>
        <v>1</v>
      </c>
      <c r="AP724" s="365">
        <f t="shared" si="354"/>
        <v>2</v>
      </c>
      <c r="AQ724" s="365">
        <f t="shared" si="355"/>
        <v>0</v>
      </c>
      <c r="AR724" s="365">
        <f t="shared" si="356"/>
        <v>0</v>
      </c>
      <c r="AS724" s="365">
        <f t="shared" si="357"/>
        <v>0</v>
      </c>
      <c r="AT724" s="365">
        <f t="shared" si="358"/>
        <v>11</v>
      </c>
      <c r="AU724" s="365">
        <f t="shared" si="359"/>
        <v>11</v>
      </c>
      <c r="AV724" s="365">
        <f t="shared" si="360"/>
        <v>10</v>
      </c>
      <c r="AW724" s="367">
        <f t="shared" si="361"/>
        <v>23</v>
      </c>
    </row>
    <row r="725" spans="1:49" x14ac:dyDescent="0.55000000000000004">
      <c r="A725" s="361">
        <f t="shared" si="346"/>
        <v>8</v>
      </c>
      <c r="B725" s="361">
        <v>28</v>
      </c>
      <c r="C725" s="361">
        <f t="shared" si="333"/>
        <v>10080</v>
      </c>
      <c r="D725" s="361">
        <f t="shared" si="347"/>
        <v>796</v>
      </c>
      <c r="E725" s="362">
        <f t="shared" si="348"/>
        <v>0.55277777777777781</v>
      </c>
      <c r="F725" s="361" t="str">
        <f t="shared" si="349"/>
        <v>Pico</v>
      </c>
      <c r="G725" s="363">
        <v>13</v>
      </c>
      <c r="H725" s="364">
        <v>16</v>
      </c>
      <c r="I725" s="365" t="s">
        <v>8</v>
      </c>
      <c r="J725" s="366" t="str">
        <f t="shared" si="350"/>
        <v>Não</v>
      </c>
      <c r="K725" s="366" t="str">
        <f t="shared" si="362"/>
        <v>Região</v>
      </c>
      <c r="L725" s="366" t="str">
        <f t="shared" si="351"/>
        <v>Agudos</v>
      </c>
      <c r="M725" s="366" t="s">
        <v>327</v>
      </c>
      <c r="N725" s="367" t="s">
        <v>3</v>
      </c>
      <c r="O725" s="367" t="s">
        <v>9</v>
      </c>
      <c r="P725" s="368">
        <f t="shared" si="334"/>
        <v>800</v>
      </c>
      <c r="Q725" s="369">
        <v>13</v>
      </c>
      <c r="R725" s="370">
        <v>20</v>
      </c>
      <c r="S725" s="368">
        <f t="shared" si="335"/>
        <v>801</v>
      </c>
      <c r="T725" s="369">
        <v>13</v>
      </c>
      <c r="U725" s="370">
        <v>21</v>
      </c>
      <c r="V725" s="368">
        <f t="shared" si="336"/>
        <v>813</v>
      </c>
      <c r="W725" s="369">
        <v>13</v>
      </c>
      <c r="X725" s="370">
        <v>33</v>
      </c>
      <c r="Y725" s="368">
        <f t="shared" si="337"/>
        <v>828</v>
      </c>
      <c r="Z725" s="369">
        <v>13</v>
      </c>
      <c r="AA725" s="370">
        <v>48</v>
      </c>
      <c r="AB725" s="368">
        <f t="shared" si="338"/>
        <v>828</v>
      </c>
      <c r="AC725" s="369">
        <v>13</v>
      </c>
      <c r="AD725" s="370">
        <v>48</v>
      </c>
      <c r="AE725" s="368">
        <f t="shared" si="339"/>
        <v>828</v>
      </c>
      <c r="AF725" s="369">
        <v>13</v>
      </c>
      <c r="AG725" s="370">
        <v>48</v>
      </c>
      <c r="AH725" s="365">
        <f t="shared" si="352"/>
        <v>10876</v>
      </c>
      <c r="AI725" s="365">
        <f t="shared" si="340"/>
        <v>10880</v>
      </c>
      <c r="AJ725" s="365">
        <f t="shared" si="341"/>
        <v>10881</v>
      </c>
      <c r="AK725" s="365">
        <f t="shared" si="342"/>
        <v>10893</v>
      </c>
      <c r="AL725" s="365">
        <f t="shared" si="343"/>
        <v>10908</v>
      </c>
      <c r="AM725" s="365">
        <f t="shared" si="344"/>
        <v>10908</v>
      </c>
      <c r="AN725" s="367">
        <f t="shared" si="345"/>
        <v>10908</v>
      </c>
      <c r="AO725" s="365">
        <f t="shared" si="353"/>
        <v>1</v>
      </c>
      <c r="AP725" s="365">
        <f t="shared" si="354"/>
        <v>4</v>
      </c>
      <c r="AQ725" s="365">
        <f t="shared" si="355"/>
        <v>1</v>
      </c>
      <c r="AR725" s="365">
        <f t="shared" si="356"/>
        <v>12</v>
      </c>
      <c r="AS725" s="365">
        <f t="shared" si="357"/>
        <v>15</v>
      </c>
      <c r="AT725" s="365">
        <f t="shared" si="358"/>
        <v>0</v>
      </c>
      <c r="AU725" s="365">
        <f t="shared" si="359"/>
        <v>15</v>
      </c>
      <c r="AV725" s="365">
        <f t="shared" si="360"/>
        <v>0</v>
      </c>
      <c r="AW725" s="367">
        <f t="shared" si="361"/>
        <v>32</v>
      </c>
    </row>
    <row r="726" spans="1:49" x14ac:dyDescent="0.55000000000000004">
      <c r="A726" s="361">
        <f t="shared" si="346"/>
        <v>8</v>
      </c>
      <c r="B726" s="361">
        <v>28</v>
      </c>
      <c r="C726" s="361">
        <f t="shared" si="333"/>
        <v>10080</v>
      </c>
      <c r="D726" s="361">
        <f t="shared" si="347"/>
        <v>800</v>
      </c>
      <c r="E726" s="362">
        <f t="shared" si="348"/>
        <v>0.55555555555555558</v>
      </c>
      <c r="F726" s="361" t="str">
        <f t="shared" si="349"/>
        <v>Pico</v>
      </c>
      <c r="G726" s="363">
        <v>13</v>
      </c>
      <c r="H726" s="364">
        <v>20</v>
      </c>
      <c r="I726" s="365" t="s">
        <v>103</v>
      </c>
      <c r="J726" s="366" t="str">
        <f t="shared" si="350"/>
        <v>Não</v>
      </c>
      <c r="K726" s="366" t="str">
        <f t="shared" si="362"/>
        <v>Bauru</v>
      </c>
      <c r="L726" s="366" t="str">
        <f t="shared" si="351"/>
        <v>Bauru</v>
      </c>
      <c r="M726" s="366" t="s">
        <v>325</v>
      </c>
      <c r="N726" s="367" t="s">
        <v>17</v>
      </c>
      <c r="O726" s="367" t="s">
        <v>133</v>
      </c>
      <c r="P726" s="368">
        <f t="shared" si="334"/>
        <v>803</v>
      </c>
      <c r="Q726" s="369">
        <v>13</v>
      </c>
      <c r="R726" s="370">
        <v>23</v>
      </c>
      <c r="S726" s="368">
        <f t="shared" si="335"/>
        <v>803</v>
      </c>
      <c r="T726" s="369">
        <v>13</v>
      </c>
      <c r="U726" s="370">
        <v>23</v>
      </c>
      <c r="V726" s="368">
        <f t="shared" si="336"/>
        <v>806</v>
      </c>
      <c r="W726" s="369">
        <v>13</v>
      </c>
      <c r="X726" s="370">
        <v>26</v>
      </c>
      <c r="Y726" s="368">
        <f t="shared" si="337"/>
        <v>812</v>
      </c>
      <c r="Z726" s="369">
        <v>13</v>
      </c>
      <c r="AA726" s="370">
        <v>32</v>
      </c>
      <c r="AB726" s="368">
        <f t="shared" si="338"/>
        <v>814</v>
      </c>
      <c r="AC726" s="369">
        <v>13</v>
      </c>
      <c r="AD726" s="370">
        <v>34</v>
      </c>
      <c r="AE726" s="368">
        <f t="shared" si="339"/>
        <v>819</v>
      </c>
      <c r="AF726" s="369">
        <v>13</v>
      </c>
      <c r="AG726" s="370">
        <v>39</v>
      </c>
      <c r="AH726" s="365">
        <f t="shared" si="352"/>
        <v>10880</v>
      </c>
      <c r="AI726" s="365">
        <f t="shared" si="340"/>
        <v>10883</v>
      </c>
      <c r="AJ726" s="365">
        <f t="shared" si="341"/>
        <v>10883</v>
      </c>
      <c r="AK726" s="365">
        <f t="shared" si="342"/>
        <v>10886</v>
      </c>
      <c r="AL726" s="365">
        <f t="shared" si="343"/>
        <v>10892</v>
      </c>
      <c r="AM726" s="365">
        <f t="shared" si="344"/>
        <v>10894</v>
      </c>
      <c r="AN726" s="367">
        <f t="shared" si="345"/>
        <v>10899</v>
      </c>
      <c r="AO726" s="365">
        <f t="shared" si="353"/>
        <v>1</v>
      </c>
      <c r="AP726" s="365">
        <f t="shared" si="354"/>
        <v>3</v>
      </c>
      <c r="AQ726" s="365">
        <f t="shared" si="355"/>
        <v>0</v>
      </c>
      <c r="AR726" s="365">
        <f t="shared" si="356"/>
        <v>3</v>
      </c>
      <c r="AS726" s="365">
        <f t="shared" si="357"/>
        <v>6</v>
      </c>
      <c r="AT726" s="365">
        <f t="shared" si="358"/>
        <v>2</v>
      </c>
      <c r="AU726" s="365">
        <f t="shared" si="359"/>
        <v>8</v>
      </c>
      <c r="AV726" s="365">
        <f t="shared" si="360"/>
        <v>5</v>
      </c>
      <c r="AW726" s="367">
        <f t="shared" si="361"/>
        <v>19</v>
      </c>
    </row>
    <row r="727" spans="1:49" x14ac:dyDescent="0.55000000000000004">
      <c r="A727" s="361">
        <f t="shared" si="346"/>
        <v>8</v>
      </c>
      <c r="B727" s="361">
        <v>28</v>
      </c>
      <c r="C727" s="361">
        <f t="shared" si="333"/>
        <v>10080</v>
      </c>
      <c r="D727" s="361">
        <f t="shared" si="347"/>
        <v>823</v>
      </c>
      <c r="E727" s="362">
        <f t="shared" si="348"/>
        <v>0.57152777777777775</v>
      </c>
      <c r="F727" s="361" t="str">
        <f t="shared" si="349"/>
        <v>Pico</v>
      </c>
      <c r="G727" s="363">
        <v>13</v>
      </c>
      <c r="H727" s="364">
        <v>43</v>
      </c>
      <c r="I727" s="365" t="s">
        <v>16</v>
      </c>
      <c r="J727" s="366" t="str">
        <f t="shared" si="350"/>
        <v>Não</v>
      </c>
      <c r="K727" s="366" t="str">
        <f t="shared" si="362"/>
        <v>Região</v>
      </c>
      <c r="L727" s="366" t="str">
        <f t="shared" si="351"/>
        <v>Pederneiras</v>
      </c>
      <c r="M727" s="366" t="s">
        <v>330</v>
      </c>
      <c r="N727" s="367" t="s">
        <v>3</v>
      </c>
      <c r="O727" s="367" t="s">
        <v>18</v>
      </c>
      <c r="P727" s="368">
        <f t="shared" si="334"/>
        <v>831</v>
      </c>
      <c r="Q727" s="369">
        <v>13</v>
      </c>
      <c r="R727" s="370">
        <v>51</v>
      </c>
      <c r="S727" s="368">
        <f t="shared" si="335"/>
        <v>831</v>
      </c>
      <c r="T727" s="369">
        <v>13</v>
      </c>
      <c r="U727" s="370">
        <v>51</v>
      </c>
      <c r="V727" s="368">
        <f t="shared" si="336"/>
        <v>847</v>
      </c>
      <c r="W727" s="369">
        <v>14</v>
      </c>
      <c r="X727" s="370">
        <v>7</v>
      </c>
      <c r="Y727" s="368">
        <f t="shared" si="337"/>
        <v>848</v>
      </c>
      <c r="Z727" s="369">
        <v>14</v>
      </c>
      <c r="AA727" s="370">
        <v>8</v>
      </c>
      <c r="AB727" s="368">
        <f t="shared" si="338"/>
        <v>870</v>
      </c>
      <c r="AC727" s="369">
        <v>14</v>
      </c>
      <c r="AD727" s="370">
        <v>30</v>
      </c>
      <c r="AE727" s="368">
        <f t="shared" si="339"/>
        <v>876</v>
      </c>
      <c r="AF727" s="369">
        <v>14</v>
      </c>
      <c r="AG727" s="370">
        <v>36</v>
      </c>
      <c r="AH727" s="365">
        <f t="shared" si="352"/>
        <v>10903</v>
      </c>
      <c r="AI727" s="365">
        <f t="shared" si="340"/>
        <v>10911</v>
      </c>
      <c r="AJ727" s="365">
        <f t="shared" si="341"/>
        <v>10911</v>
      </c>
      <c r="AK727" s="365">
        <f t="shared" si="342"/>
        <v>10927</v>
      </c>
      <c r="AL727" s="365">
        <f t="shared" si="343"/>
        <v>10928</v>
      </c>
      <c r="AM727" s="365">
        <f t="shared" si="344"/>
        <v>10950</v>
      </c>
      <c r="AN727" s="367">
        <f t="shared" si="345"/>
        <v>10956</v>
      </c>
      <c r="AO727" s="365">
        <f t="shared" si="353"/>
        <v>1</v>
      </c>
      <c r="AP727" s="365">
        <f t="shared" si="354"/>
        <v>8</v>
      </c>
      <c r="AQ727" s="365">
        <f t="shared" si="355"/>
        <v>0</v>
      </c>
      <c r="AR727" s="365">
        <f t="shared" si="356"/>
        <v>16</v>
      </c>
      <c r="AS727" s="365">
        <f t="shared" si="357"/>
        <v>1</v>
      </c>
      <c r="AT727" s="365">
        <f t="shared" si="358"/>
        <v>22</v>
      </c>
      <c r="AU727" s="365">
        <f t="shared" si="359"/>
        <v>23</v>
      </c>
      <c r="AV727" s="365">
        <f t="shared" si="360"/>
        <v>6</v>
      </c>
      <c r="AW727" s="367">
        <f t="shared" si="361"/>
        <v>53</v>
      </c>
    </row>
    <row r="728" spans="1:49" x14ac:dyDescent="0.55000000000000004">
      <c r="A728" s="361">
        <f t="shared" si="346"/>
        <v>8</v>
      </c>
      <c r="B728" s="361">
        <v>28</v>
      </c>
      <c r="C728" s="361">
        <f t="shared" si="333"/>
        <v>10080</v>
      </c>
      <c r="D728" s="361">
        <f t="shared" si="347"/>
        <v>823</v>
      </c>
      <c r="E728" s="362">
        <f t="shared" si="348"/>
        <v>0.57152777777777775</v>
      </c>
      <c r="F728" s="361" t="str">
        <f t="shared" si="349"/>
        <v>Pico</v>
      </c>
      <c r="G728" s="363">
        <v>13</v>
      </c>
      <c r="H728" s="364">
        <v>43</v>
      </c>
      <c r="I728" s="365" t="s">
        <v>277</v>
      </c>
      <c r="J728" s="366" t="str">
        <f t="shared" si="350"/>
        <v>Não</v>
      </c>
      <c r="K728" s="366" t="str">
        <f t="shared" si="362"/>
        <v>Bauru</v>
      </c>
      <c r="L728" s="366" t="str">
        <f t="shared" si="351"/>
        <v>Bauru</v>
      </c>
      <c r="M728" s="366" t="s">
        <v>333</v>
      </c>
      <c r="N728" s="367" t="s">
        <v>3</v>
      </c>
      <c r="O728" s="367" t="s">
        <v>31</v>
      </c>
      <c r="P728" s="368">
        <f t="shared" si="334"/>
        <v>830</v>
      </c>
      <c r="Q728" s="369">
        <v>13</v>
      </c>
      <c r="R728" s="370">
        <v>50</v>
      </c>
      <c r="S728" s="368">
        <f t="shared" si="335"/>
        <v>830</v>
      </c>
      <c r="T728" s="369">
        <v>13</v>
      </c>
      <c r="U728" s="370">
        <v>50</v>
      </c>
      <c r="V728" s="368">
        <f t="shared" si="336"/>
        <v>838</v>
      </c>
      <c r="W728" s="369">
        <v>13</v>
      </c>
      <c r="X728" s="370">
        <v>58</v>
      </c>
      <c r="Y728" s="368">
        <f t="shared" si="337"/>
        <v>853</v>
      </c>
      <c r="Z728" s="369">
        <v>14</v>
      </c>
      <c r="AA728" s="370">
        <v>13</v>
      </c>
      <c r="AB728" s="368">
        <f t="shared" si="338"/>
        <v>867</v>
      </c>
      <c r="AC728" s="369">
        <v>14</v>
      </c>
      <c r="AD728" s="370">
        <v>27</v>
      </c>
      <c r="AE728" s="368">
        <f t="shared" si="339"/>
        <v>867</v>
      </c>
      <c r="AF728" s="369">
        <v>14</v>
      </c>
      <c r="AG728" s="370">
        <v>27</v>
      </c>
      <c r="AH728" s="365">
        <f t="shared" si="352"/>
        <v>10903</v>
      </c>
      <c r="AI728" s="365">
        <f t="shared" si="340"/>
        <v>10910</v>
      </c>
      <c r="AJ728" s="365">
        <f t="shared" si="341"/>
        <v>10910</v>
      </c>
      <c r="AK728" s="365">
        <f t="shared" si="342"/>
        <v>10918</v>
      </c>
      <c r="AL728" s="365">
        <f t="shared" si="343"/>
        <v>10933</v>
      </c>
      <c r="AM728" s="365">
        <f t="shared" si="344"/>
        <v>10947</v>
      </c>
      <c r="AN728" s="367">
        <f t="shared" si="345"/>
        <v>10947</v>
      </c>
      <c r="AO728" s="365">
        <f t="shared" si="353"/>
        <v>1</v>
      </c>
      <c r="AP728" s="365">
        <f t="shared" si="354"/>
        <v>7</v>
      </c>
      <c r="AQ728" s="365">
        <f t="shared" si="355"/>
        <v>0</v>
      </c>
      <c r="AR728" s="365">
        <f t="shared" si="356"/>
        <v>8</v>
      </c>
      <c r="AS728" s="365">
        <f t="shared" si="357"/>
        <v>15</v>
      </c>
      <c r="AT728" s="365">
        <f t="shared" si="358"/>
        <v>14</v>
      </c>
      <c r="AU728" s="365">
        <f t="shared" si="359"/>
        <v>29</v>
      </c>
      <c r="AV728" s="365">
        <f t="shared" si="360"/>
        <v>0</v>
      </c>
      <c r="AW728" s="367">
        <f t="shared" si="361"/>
        <v>44</v>
      </c>
    </row>
    <row r="729" spans="1:49" x14ac:dyDescent="0.55000000000000004">
      <c r="A729" s="361">
        <f t="shared" si="346"/>
        <v>8</v>
      </c>
      <c r="B729" s="361">
        <v>28</v>
      </c>
      <c r="C729" s="361">
        <f t="shared" si="333"/>
        <v>10080</v>
      </c>
      <c r="D729" s="361">
        <f t="shared" si="347"/>
        <v>844</v>
      </c>
      <c r="E729" s="362">
        <f t="shared" si="348"/>
        <v>0.58611111111111114</v>
      </c>
      <c r="F729" s="361" t="str">
        <f t="shared" si="349"/>
        <v>Pico</v>
      </c>
      <c r="G729" s="363">
        <v>14</v>
      </c>
      <c r="H729" s="364">
        <v>4</v>
      </c>
      <c r="I729" s="365" t="s">
        <v>47</v>
      </c>
      <c r="J729" s="366" t="str">
        <f t="shared" si="350"/>
        <v>Não</v>
      </c>
      <c r="K729" s="366" t="str">
        <f t="shared" si="362"/>
        <v>Bauru</v>
      </c>
      <c r="L729" s="366" t="str">
        <f t="shared" si="351"/>
        <v>Bauru</v>
      </c>
      <c r="M729" s="366" t="s">
        <v>333</v>
      </c>
      <c r="N729" s="367" t="s">
        <v>22</v>
      </c>
      <c r="O729" s="367" t="s">
        <v>23</v>
      </c>
      <c r="P729" s="368">
        <f t="shared" si="334"/>
        <v>852</v>
      </c>
      <c r="Q729" s="369">
        <v>14</v>
      </c>
      <c r="R729" s="370">
        <v>12</v>
      </c>
      <c r="S729" s="368">
        <f t="shared" si="335"/>
        <v>853</v>
      </c>
      <c r="T729" s="369">
        <v>14</v>
      </c>
      <c r="U729" s="370">
        <v>13</v>
      </c>
      <c r="V729" s="368">
        <f t="shared" si="336"/>
        <v>884</v>
      </c>
      <c r="W729" s="369">
        <v>14</v>
      </c>
      <c r="X729" s="370">
        <v>44</v>
      </c>
      <c r="Y729" s="368">
        <f t="shared" si="337"/>
        <v>884</v>
      </c>
      <c r="Z729" s="369">
        <v>14</v>
      </c>
      <c r="AA729" s="370">
        <v>44</v>
      </c>
      <c r="AB729" s="368">
        <f t="shared" si="338"/>
        <v>894</v>
      </c>
      <c r="AC729" s="369">
        <v>14</v>
      </c>
      <c r="AD729" s="370">
        <v>54</v>
      </c>
      <c r="AE729" s="368">
        <f t="shared" si="339"/>
        <v>914</v>
      </c>
      <c r="AF729" s="369">
        <v>15</v>
      </c>
      <c r="AG729" s="370">
        <v>14</v>
      </c>
      <c r="AH729" s="365">
        <f t="shared" si="352"/>
        <v>10924</v>
      </c>
      <c r="AI729" s="365">
        <f t="shared" si="340"/>
        <v>10932</v>
      </c>
      <c r="AJ729" s="365">
        <f t="shared" si="341"/>
        <v>10933</v>
      </c>
      <c r="AK729" s="365">
        <f t="shared" si="342"/>
        <v>10964</v>
      </c>
      <c r="AL729" s="365">
        <f t="shared" si="343"/>
        <v>10964</v>
      </c>
      <c r="AM729" s="365">
        <f t="shared" si="344"/>
        <v>10974</v>
      </c>
      <c r="AN729" s="367">
        <f t="shared" si="345"/>
        <v>10994</v>
      </c>
      <c r="AO729" s="365">
        <f t="shared" si="353"/>
        <v>1</v>
      </c>
      <c r="AP729" s="365">
        <f t="shared" si="354"/>
        <v>8</v>
      </c>
      <c r="AQ729" s="365">
        <f t="shared" si="355"/>
        <v>1</v>
      </c>
      <c r="AR729" s="365">
        <f t="shared" si="356"/>
        <v>31</v>
      </c>
      <c r="AS729" s="365">
        <f t="shared" si="357"/>
        <v>0</v>
      </c>
      <c r="AT729" s="365">
        <f t="shared" si="358"/>
        <v>10</v>
      </c>
      <c r="AU729" s="365">
        <f t="shared" si="359"/>
        <v>10</v>
      </c>
      <c r="AV729" s="365">
        <f t="shared" si="360"/>
        <v>20</v>
      </c>
      <c r="AW729" s="367">
        <f t="shared" si="361"/>
        <v>70</v>
      </c>
    </row>
    <row r="730" spans="1:49" x14ac:dyDescent="0.55000000000000004">
      <c r="A730" s="361">
        <f t="shared" si="346"/>
        <v>8</v>
      </c>
      <c r="B730" s="361">
        <v>28</v>
      </c>
      <c r="C730" s="361">
        <f t="shared" si="333"/>
        <v>10080</v>
      </c>
      <c r="D730" s="361">
        <f t="shared" si="347"/>
        <v>853</v>
      </c>
      <c r="E730" s="362">
        <f t="shared" si="348"/>
        <v>0.59236111111111112</v>
      </c>
      <c r="F730" s="361" t="str">
        <f t="shared" si="349"/>
        <v>Pico</v>
      </c>
      <c r="G730" s="363">
        <v>14</v>
      </c>
      <c r="H730" s="364">
        <v>13</v>
      </c>
      <c r="I730" s="365" t="s">
        <v>214</v>
      </c>
      <c r="J730" s="366" t="str">
        <f t="shared" si="350"/>
        <v>Não</v>
      </c>
      <c r="K730" s="366" t="str">
        <f t="shared" si="362"/>
        <v>Bauru</v>
      </c>
      <c r="L730" s="366" t="str">
        <f t="shared" si="351"/>
        <v>Bauru</v>
      </c>
      <c r="M730" s="366" t="s">
        <v>331</v>
      </c>
      <c r="N730" s="367" t="s">
        <v>17</v>
      </c>
      <c r="O730" s="367" t="s">
        <v>274</v>
      </c>
      <c r="P730" s="368">
        <f t="shared" si="334"/>
        <v>858</v>
      </c>
      <c r="Q730" s="369">
        <v>14</v>
      </c>
      <c r="R730" s="370">
        <v>18</v>
      </c>
      <c r="S730" s="368">
        <f t="shared" si="335"/>
        <v>860</v>
      </c>
      <c r="T730" s="369">
        <v>14</v>
      </c>
      <c r="U730" s="370">
        <v>20</v>
      </c>
      <c r="V730" s="368">
        <f t="shared" si="336"/>
        <v>866</v>
      </c>
      <c r="W730" s="369">
        <v>14</v>
      </c>
      <c r="X730" s="370">
        <v>26</v>
      </c>
      <c r="Y730" s="368">
        <f t="shared" si="337"/>
        <v>879</v>
      </c>
      <c r="Z730" s="369">
        <v>14</v>
      </c>
      <c r="AA730" s="370">
        <v>39</v>
      </c>
      <c r="AB730" s="368">
        <f t="shared" si="338"/>
        <v>897</v>
      </c>
      <c r="AC730" s="369">
        <v>14</v>
      </c>
      <c r="AD730" s="370">
        <v>57</v>
      </c>
      <c r="AE730" s="368">
        <f t="shared" si="339"/>
        <v>897</v>
      </c>
      <c r="AF730" s="369">
        <v>14</v>
      </c>
      <c r="AG730" s="370">
        <v>57</v>
      </c>
      <c r="AH730" s="365">
        <f t="shared" si="352"/>
        <v>10933</v>
      </c>
      <c r="AI730" s="365">
        <f t="shared" si="340"/>
        <v>10938</v>
      </c>
      <c r="AJ730" s="365">
        <f t="shared" si="341"/>
        <v>10940</v>
      </c>
      <c r="AK730" s="365">
        <f t="shared" si="342"/>
        <v>10946</v>
      </c>
      <c r="AL730" s="365">
        <f t="shared" si="343"/>
        <v>10959</v>
      </c>
      <c r="AM730" s="365">
        <f t="shared" si="344"/>
        <v>10977</v>
      </c>
      <c r="AN730" s="367">
        <f t="shared" si="345"/>
        <v>10977</v>
      </c>
      <c r="AO730" s="365">
        <f t="shared" si="353"/>
        <v>1</v>
      </c>
      <c r="AP730" s="365">
        <f t="shared" si="354"/>
        <v>5</v>
      </c>
      <c r="AQ730" s="365">
        <f t="shared" si="355"/>
        <v>2</v>
      </c>
      <c r="AR730" s="365">
        <f t="shared" si="356"/>
        <v>6</v>
      </c>
      <c r="AS730" s="365">
        <f t="shared" si="357"/>
        <v>13</v>
      </c>
      <c r="AT730" s="365">
        <f t="shared" si="358"/>
        <v>18</v>
      </c>
      <c r="AU730" s="365">
        <f t="shared" si="359"/>
        <v>31</v>
      </c>
      <c r="AV730" s="365">
        <f t="shared" si="360"/>
        <v>0</v>
      </c>
      <c r="AW730" s="367">
        <f t="shared" si="361"/>
        <v>44</v>
      </c>
    </row>
    <row r="731" spans="1:49" x14ac:dyDescent="0.55000000000000004">
      <c r="A731" s="361">
        <f t="shared" si="346"/>
        <v>8</v>
      </c>
      <c r="B731" s="361">
        <v>28</v>
      </c>
      <c r="C731" s="361">
        <f t="shared" si="333"/>
        <v>10080</v>
      </c>
      <c r="D731" s="361">
        <f t="shared" si="347"/>
        <v>867</v>
      </c>
      <c r="E731" s="362">
        <f t="shared" si="348"/>
        <v>0.6020833333333333</v>
      </c>
      <c r="F731" s="361" t="str">
        <f t="shared" si="349"/>
        <v>Pico</v>
      </c>
      <c r="G731" s="363">
        <v>14</v>
      </c>
      <c r="H731" s="364">
        <v>27</v>
      </c>
      <c r="I731" s="365" t="s">
        <v>278</v>
      </c>
      <c r="J731" s="366" t="str">
        <f t="shared" si="350"/>
        <v>Não</v>
      </c>
      <c r="K731" s="366" t="str">
        <f t="shared" si="362"/>
        <v>Bauru</v>
      </c>
      <c r="L731" s="366" t="str">
        <f t="shared" si="351"/>
        <v>Bauru</v>
      </c>
      <c r="M731" s="366" t="s">
        <v>328</v>
      </c>
      <c r="N731" s="367" t="s">
        <v>17</v>
      </c>
      <c r="O731" s="367" t="s">
        <v>31</v>
      </c>
      <c r="P731" s="368">
        <f t="shared" si="334"/>
        <v>874</v>
      </c>
      <c r="Q731" s="369">
        <v>14</v>
      </c>
      <c r="R731" s="370">
        <v>34</v>
      </c>
      <c r="S731" s="368">
        <f t="shared" si="335"/>
        <v>874</v>
      </c>
      <c r="T731" s="369">
        <v>14</v>
      </c>
      <c r="U731" s="370">
        <v>34</v>
      </c>
      <c r="V731" s="368">
        <f t="shared" si="336"/>
        <v>885</v>
      </c>
      <c r="W731" s="369">
        <v>14</v>
      </c>
      <c r="X731" s="370">
        <v>45</v>
      </c>
      <c r="Y731" s="368">
        <f t="shared" si="337"/>
        <v>892</v>
      </c>
      <c r="Z731" s="369">
        <v>14</v>
      </c>
      <c r="AA731" s="370">
        <v>52</v>
      </c>
      <c r="AB731" s="368">
        <f t="shared" si="338"/>
        <v>916</v>
      </c>
      <c r="AC731" s="369">
        <v>15</v>
      </c>
      <c r="AD731" s="370">
        <v>16</v>
      </c>
      <c r="AE731" s="368">
        <f t="shared" si="339"/>
        <v>919</v>
      </c>
      <c r="AF731" s="369">
        <v>15</v>
      </c>
      <c r="AG731" s="370">
        <v>19</v>
      </c>
      <c r="AH731" s="365">
        <f t="shared" si="352"/>
        <v>10947</v>
      </c>
      <c r="AI731" s="365">
        <f t="shared" si="340"/>
        <v>10954</v>
      </c>
      <c r="AJ731" s="365">
        <f t="shared" si="341"/>
        <v>10954</v>
      </c>
      <c r="AK731" s="365">
        <f t="shared" si="342"/>
        <v>10965</v>
      </c>
      <c r="AL731" s="365">
        <f t="shared" si="343"/>
        <v>10972</v>
      </c>
      <c r="AM731" s="365">
        <f t="shared" si="344"/>
        <v>10996</v>
      </c>
      <c r="AN731" s="367">
        <f t="shared" si="345"/>
        <v>10999</v>
      </c>
      <c r="AO731" s="365">
        <f t="shared" si="353"/>
        <v>1</v>
      </c>
      <c r="AP731" s="365">
        <f t="shared" si="354"/>
        <v>7</v>
      </c>
      <c r="AQ731" s="365">
        <f t="shared" si="355"/>
        <v>0</v>
      </c>
      <c r="AR731" s="365">
        <f t="shared" si="356"/>
        <v>11</v>
      </c>
      <c r="AS731" s="365">
        <f t="shared" si="357"/>
        <v>7</v>
      </c>
      <c r="AT731" s="365">
        <f t="shared" si="358"/>
        <v>24</v>
      </c>
      <c r="AU731" s="365">
        <f t="shared" si="359"/>
        <v>31</v>
      </c>
      <c r="AV731" s="365">
        <f t="shared" si="360"/>
        <v>3</v>
      </c>
      <c r="AW731" s="367">
        <f t="shared" si="361"/>
        <v>52</v>
      </c>
    </row>
    <row r="732" spans="1:49" x14ac:dyDescent="0.55000000000000004">
      <c r="A732" s="361">
        <f t="shared" si="346"/>
        <v>8</v>
      </c>
      <c r="B732" s="361">
        <v>28</v>
      </c>
      <c r="C732" s="361">
        <f t="shared" si="333"/>
        <v>10080</v>
      </c>
      <c r="D732" s="361">
        <f t="shared" si="347"/>
        <v>952</v>
      </c>
      <c r="E732" s="362">
        <f t="shared" si="348"/>
        <v>0.66111111111111109</v>
      </c>
      <c r="F732" s="361" t="str">
        <f t="shared" si="349"/>
        <v>Pico</v>
      </c>
      <c r="G732" s="363">
        <v>15</v>
      </c>
      <c r="H732" s="364">
        <v>52</v>
      </c>
      <c r="I732" s="365" t="s">
        <v>61</v>
      </c>
      <c r="J732" s="366" t="str">
        <f t="shared" si="350"/>
        <v>Não</v>
      </c>
      <c r="K732" s="366" t="str">
        <f t="shared" si="362"/>
        <v>Bauru</v>
      </c>
      <c r="L732" s="366" t="str">
        <f t="shared" si="351"/>
        <v>Bauru</v>
      </c>
      <c r="M732" s="366" t="s">
        <v>333</v>
      </c>
      <c r="N732" s="367" t="s">
        <v>17</v>
      </c>
      <c r="O732" s="367" t="s">
        <v>31</v>
      </c>
      <c r="P732" s="368">
        <f t="shared" si="334"/>
        <v>968</v>
      </c>
      <c r="Q732" s="369">
        <v>16</v>
      </c>
      <c r="R732" s="370">
        <v>8</v>
      </c>
      <c r="S732" s="368">
        <f t="shared" si="335"/>
        <v>969</v>
      </c>
      <c r="T732" s="369">
        <v>16</v>
      </c>
      <c r="U732" s="370">
        <v>9</v>
      </c>
      <c r="V732" s="368">
        <f t="shared" si="336"/>
        <v>973</v>
      </c>
      <c r="W732" s="369">
        <v>16</v>
      </c>
      <c r="X732" s="370">
        <v>13</v>
      </c>
      <c r="Y732" s="368">
        <f t="shared" si="337"/>
        <v>987</v>
      </c>
      <c r="Z732" s="369">
        <v>16</v>
      </c>
      <c r="AA732" s="370">
        <v>27</v>
      </c>
      <c r="AB732" s="368">
        <f t="shared" si="338"/>
        <v>998</v>
      </c>
      <c r="AC732" s="369">
        <v>16</v>
      </c>
      <c r="AD732" s="370">
        <v>38</v>
      </c>
      <c r="AE732" s="368">
        <f t="shared" si="339"/>
        <v>1009</v>
      </c>
      <c r="AF732" s="369">
        <v>16</v>
      </c>
      <c r="AG732" s="370">
        <v>49</v>
      </c>
      <c r="AH732" s="365">
        <f t="shared" si="352"/>
        <v>11032</v>
      </c>
      <c r="AI732" s="365">
        <f t="shared" si="340"/>
        <v>11048</v>
      </c>
      <c r="AJ732" s="365">
        <f t="shared" si="341"/>
        <v>11049</v>
      </c>
      <c r="AK732" s="365">
        <f t="shared" si="342"/>
        <v>11053</v>
      </c>
      <c r="AL732" s="365">
        <f t="shared" si="343"/>
        <v>11067</v>
      </c>
      <c r="AM732" s="365">
        <f t="shared" si="344"/>
        <v>11078</v>
      </c>
      <c r="AN732" s="367">
        <f t="shared" si="345"/>
        <v>11089</v>
      </c>
      <c r="AO732" s="365">
        <f t="shared" si="353"/>
        <v>1</v>
      </c>
      <c r="AP732" s="365">
        <f t="shared" si="354"/>
        <v>16</v>
      </c>
      <c r="AQ732" s="365">
        <f t="shared" si="355"/>
        <v>1</v>
      </c>
      <c r="AR732" s="365">
        <f t="shared" si="356"/>
        <v>4</v>
      </c>
      <c r="AS732" s="365">
        <f t="shared" si="357"/>
        <v>14</v>
      </c>
      <c r="AT732" s="365">
        <f t="shared" si="358"/>
        <v>11</v>
      </c>
      <c r="AU732" s="365">
        <f t="shared" si="359"/>
        <v>25</v>
      </c>
      <c r="AV732" s="365">
        <f t="shared" si="360"/>
        <v>11</v>
      </c>
      <c r="AW732" s="367">
        <f t="shared" si="361"/>
        <v>57</v>
      </c>
    </row>
    <row r="733" spans="1:49" x14ac:dyDescent="0.55000000000000004">
      <c r="A733" s="361">
        <f t="shared" si="346"/>
        <v>8</v>
      </c>
      <c r="B733" s="361">
        <v>28</v>
      </c>
      <c r="C733" s="361">
        <f t="shared" si="333"/>
        <v>10080</v>
      </c>
      <c r="D733" s="361" t="str">
        <f t="shared" si="347"/>
        <v/>
      </c>
      <c r="E733" s="362" t="str">
        <f t="shared" si="348"/>
        <v/>
      </c>
      <c r="F733" s="361" t="str">
        <f t="shared" si="349"/>
        <v/>
      </c>
      <c r="G733" s="363"/>
      <c r="H733" s="364"/>
      <c r="I733" s="365"/>
      <c r="J733" s="371" t="str">
        <f t="shared" si="350"/>
        <v>Sim</v>
      </c>
      <c r="K733" s="371" t="str">
        <f t="shared" si="362"/>
        <v>Bauru</v>
      </c>
      <c r="L733" s="371" t="str">
        <f t="shared" si="351"/>
        <v>Bauru</v>
      </c>
      <c r="M733" s="371" t="s">
        <v>333</v>
      </c>
      <c r="N733" s="372" t="s">
        <v>17</v>
      </c>
      <c r="O733" s="367" t="s">
        <v>23</v>
      </c>
      <c r="P733" s="368">
        <f t="shared" si="334"/>
        <v>956</v>
      </c>
      <c r="Q733" s="369">
        <v>15</v>
      </c>
      <c r="R733" s="370">
        <v>56</v>
      </c>
      <c r="S733" s="368">
        <f t="shared" si="335"/>
        <v>958</v>
      </c>
      <c r="T733" s="369">
        <v>15</v>
      </c>
      <c r="U733" s="370">
        <v>58</v>
      </c>
      <c r="V733" s="368">
        <f t="shared" si="336"/>
        <v>963</v>
      </c>
      <c r="W733" s="369">
        <v>16</v>
      </c>
      <c r="X733" s="370">
        <v>3</v>
      </c>
      <c r="Y733" s="368">
        <f t="shared" si="337"/>
        <v>1006</v>
      </c>
      <c r="Z733" s="369">
        <v>16</v>
      </c>
      <c r="AA733" s="370">
        <v>46</v>
      </c>
      <c r="AB733" s="368">
        <f t="shared" si="338"/>
        <v>1006</v>
      </c>
      <c r="AC733" s="369">
        <v>16</v>
      </c>
      <c r="AD733" s="370">
        <v>46</v>
      </c>
      <c r="AE733" s="368">
        <f t="shared" si="339"/>
        <v>1006</v>
      </c>
      <c r="AF733" s="369">
        <v>16</v>
      </c>
      <c r="AG733" s="370">
        <v>46</v>
      </c>
      <c r="AH733" s="365">
        <f t="shared" si="352"/>
        <v>0</v>
      </c>
      <c r="AI733" s="365">
        <f t="shared" si="340"/>
        <v>11036</v>
      </c>
      <c r="AJ733" s="365">
        <f t="shared" si="341"/>
        <v>11038</v>
      </c>
      <c r="AK733" s="365">
        <f t="shared" si="342"/>
        <v>11043</v>
      </c>
      <c r="AL733" s="365">
        <f t="shared" si="343"/>
        <v>11086</v>
      </c>
      <c r="AM733" s="365">
        <f t="shared" si="344"/>
        <v>11086</v>
      </c>
      <c r="AN733" s="367">
        <f t="shared" si="345"/>
        <v>11086</v>
      </c>
      <c r="AO733" s="365">
        <f t="shared" si="353"/>
        <v>1</v>
      </c>
      <c r="AP733" s="365">
        <f t="shared" si="354"/>
        <v>11036</v>
      </c>
      <c r="AQ733" s="365">
        <f t="shared" si="355"/>
        <v>2</v>
      </c>
      <c r="AR733" s="365">
        <f t="shared" si="356"/>
        <v>5</v>
      </c>
      <c r="AS733" s="365">
        <f t="shared" si="357"/>
        <v>43</v>
      </c>
      <c r="AT733" s="365">
        <f t="shared" si="358"/>
        <v>0</v>
      </c>
      <c r="AU733" s="365">
        <f t="shared" si="359"/>
        <v>43</v>
      </c>
      <c r="AV733" s="365">
        <f t="shared" si="360"/>
        <v>0</v>
      </c>
      <c r="AW733" s="367">
        <f t="shared" si="361"/>
        <v>11086</v>
      </c>
    </row>
    <row r="734" spans="1:49" x14ac:dyDescent="0.55000000000000004">
      <c r="A734" s="361">
        <f t="shared" si="346"/>
        <v>8</v>
      </c>
      <c r="B734" s="361">
        <v>28</v>
      </c>
      <c r="C734" s="361">
        <f t="shared" si="333"/>
        <v>10080</v>
      </c>
      <c r="D734" s="361">
        <f t="shared" si="347"/>
        <v>953</v>
      </c>
      <c r="E734" s="362">
        <f t="shared" si="348"/>
        <v>0.66180555555555554</v>
      </c>
      <c r="F734" s="361" t="str">
        <f t="shared" si="349"/>
        <v>Pico</v>
      </c>
      <c r="G734" s="363">
        <v>15</v>
      </c>
      <c r="H734" s="364">
        <v>53</v>
      </c>
      <c r="I734" s="365" t="s">
        <v>13</v>
      </c>
      <c r="J734" s="366" t="str">
        <f t="shared" si="350"/>
        <v>Não</v>
      </c>
      <c r="K734" s="366" t="str">
        <f t="shared" si="362"/>
        <v>Bauru</v>
      </c>
      <c r="L734" s="366" t="str">
        <f t="shared" si="351"/>
        <v>Bauru</v>
      </c>
      <c r="M734" s="366" t="s">
        <v>329</v>
      </c>
      <c r="N734" s="367" t="s">
        <v>17</v>
      </c>
      <c r="O734" s="367" t="s">
        <v>12</v>
      </c>
      <c r="P734" s="368">
        <f t="shared" si="334"/>
        <v>958</v>
      </c>
      <c r="Q734" s="369">
        <v>15</v>
      </c>
      <c r="R734" s="370">
        <v>58</v>
      </c>
      <c r="S734" s="368">
        <f t="shared" si="335"/>
        <v>959</v>
      </c>
      <c r="T734" s="369">
        <v>15</v>
      </c>
      <c r="U734" s="370">
        <v>59</v>
      </c>
      <c r="V734" s="368">
        <f t="shared" si="336"/>
        <v>965</v>
      </c>
      <c r="W734" s="369">
        <v>16</v>
      </c>
      <c r="X734" s="370">
        <v>5</v>
      </c>
      <c r="Y734" s="368">
        <f t="shared" si="337"/>
        <v>987</v>
      </c>
      <c r="Z734" s="369">
        <v>16</v>
      </c>
      <c r="AA734" s="370">
        <v>27</v>
      </c>
      <c r="AB734" s="368">
        <f t="shared" si="338"/>
        <v>1016</v>
      </c>
      <c r="AC734" s="369">
        <v>16</v>
      </c>
      <c r="AD734" s="370">
        <v>56</v>
      </c>
      <c r="AE734" s="368">
        <f t="shared" si="339"/>
        <v>1047</v>
      </c>
      <c r="AF734" s="369">
        <v>17</v>
      </c>
      <c r="AG734" s="370">
        <v>27</v>
      </c>
      <c r="AH734" s="365">
        <f t="shared" si="352"/>
        <v>11033</v>
      </c>
      <c r="AI734" s="365">
        <f t="shared" si="340"/>
        <v>11038</v>
      </c>
      <c r="AJ734" s="365">
        <f t="shared" si="341"/>
        <v>11039</v>
      </c>
      <c r="AK734" s="365">
        <f t="shared" si="342"/>
        <v>11045</v>
      </c>
      <c r="AL734" s="365">
        <f t="shared" si="343"/>
        <v>11067</v>
      </c>
      <c r="AM734" s="365">
        <f t="shared" si="344"/>
        <v>11096</v>
      </c>
      <c r="AN734" s="367">
        <f t="shared" si="345"/>
        <v>11127</v>
      </c>
      <c r="AO734" s="365">
        <f t="shared" si="353"/>
        <v>1</v>
      </c>
      <c r="AP734" s="365">
        <f t="shared" si="354"/>
        <v>5</v>
      </c>
      <c r="AQ734" s="365">
        <f t="shared" si="355"/>
        <v>1</v>
      </c>
      <c r="AR734" s="365">
        <f t="shared" si="356"/>
        <v>6</v>
      </c>
      <c r="AS734" s="365">
        <f t="shared" si="357"/>
        <v>22</v>
      </c>
      <c r="AT734" s="365">
        <f t="shared" si="358"/>
        <v>29</v>
      </c>
      <c r="AU734" s="365">
        <f t="shared" si="359"/>
        <v>51</v>
      </c>
      <c r="AV734" s="365">
        <f t="shared" si="360"/>
        <v>31</v>
      </c>
      <c r="AW734" s="367">
        <f t="shared" si="361"/>
        <v>94</v>
      </c>
    </row>
    <row r="735" spans="1:49" x14ac:dyDescent="0.55000000000000004">
      <c r="A735" s="361">
        <f t="shared" si="346"/>
        <v>8</v>
      </c>
      <c r="B735" s="361">
        <v>28</v>
      </c>
      <c r="C735" s="361">
        <f t="shared" si="333"/>
        <v>10080</v>
      </c>
      <c r="D735" s="361">
        <f t="shared" si="347"/>
        <v>963</v>
      </c>
      <c r="E735" s="362">
        <f t="shared" si="348"/>
        <v>0.66875000000000007</v>
      </c>
      <c r="F735" s="361" t="str">
        <f t="shared" si="349"/>
        <v>Pico</v>
      </c>
      <c r="G735" s="363">
        <v>16</v>
      </c>
      <c r="H735" s="364">
        <v>3</v>
      </c>
      <c r="I735" s="365" t="s">
        <v>101</v>
      </c>
      <c r="J735" s="366" t="str">
        <f t="shared" si="350"/>
        <v>Não</v>
      </c>
      <c r="K735" s="366" t="str">
        <f t="shared" si="362"/>
        <v>Região</v>
      </c>
      <c r="L735" s="366" t="str">
        <f t="shared" si="351"/>
        <v>Lençóis Paulista</v>
      </c>
      <c r="M735" s="366" t="s">
        <v>334</v>
      </c>
      <c r="N735" s="367" t="s">
        <v>17</v>
      </c>
      <c r="O735" s="367" t="s">
        <v>49</v>
      </c>
      <c r="P735" s="368">
        <f t="shared" si="334"/>
        <v>967</v>
      </c>
      <c r="Q735" s="369">
        <v>16</v>
      </c>
      <c r="R735" s="370">
        <v>7</v>
      </c>
      <c r="S735" s="368">
        <f t="shared" si="335"/>
        <v>967</v>
      </c>
      <c r="T735" s="369">
        <v>16</v>
      </c>
      <c r="U735" s="370">
        <v>7</v>
      </c>
      <c r="V735" s="368">
        <f t="shared" si="336"/>
        <v>991</v>
      </c>
      <c r="W735" s="369">
        <v>16</v>
      </c>
      <c r="X735" s="370">
        <v>31</v>
      </c>
      <c r="Y735" s="368">
        <f t="shared" si="337"/>
        <v>994</v>
      </c>
      <c r="Z735" s="369">
        <v>16</v>
      </c>
      <c r="AA735" s="370">
        <v>34</v>
      </c>
      <c r="AB735" s="368">
        <f t="shared" si="338"/>
        <v>1015</v>
      </c>
      <c r="AC735" s="369">
        <v>16</v>
      </c>
      <c r="AD735" s="370">
        <v>55</v>
      </c>
      <c r="AE735" s="368">
        <f t="shared" si="339"/>
        <v>1015</v>
      </c>
      <c r="AF735" s="369">
        <v>16</v>
      </c>
      <c r="AG735" s="370">
        <v>55</v>
      </c>
      <c r="AH735" s="365">
        <f t="shared" si="352"/>
        <v>11043</v>
      </c>
      <c r="AI735" s="365">
        <f t="shared" si="340"/>
        <v>11047</v>
      </c>
      <c r="AJ735" s="365">
        <f t="shared" si="341"/>
        <v>11047</v>
      </c>
      <c r="AK735" s="365">
        <f t="shared" si="342"/>
        <v>11071</v>
      </c>
      <c r="AL735" s="365">
        <f t="shared" si="343"/>
        <v>11074</v>
      </c>
      <c r="AM735" s="365">
        <f t="shared" si="344"/>
        <v>11095</v>
      </c>
      <c r="AN735" s="367">
        <f t="shared" si="345"/>
        <v>11095</v>
      </c>
      <c r="AO735" s="365">
        <f t="shared" si="353"/>
        <v>1</v>
      </c>
      <c r="AP735" s="365">
        <f t="shared" si="354"/>
        <v>4</v>
      </c>
      <c r="AQ735" s="365">
        <f t="shared" si="355"/>
        <v>0</v>
      </c>
      <c r="AR735" s="365">
        <f t="shared" si="356"/>
        <v>24</v>
      </c>
      <c r="AS735" s="365">
        <f t="shared" si="357"/>
        <v>3</v>
      </c>
      <c r="AT735" s="365">
        <f t="shared" si="358"/>
        <v>21</v>
      </c>
      <c r="AU735" s="365">
        <f t="shared" si="359"/>
        <v>24</v>
      </c>
      <c r="AV735" s="365">
        <f t="shared" si="360"/>
        <v>0</v>
      </c>
      <c r="AW735" s="367">
        <f t="shared" si="361"/>
        <v>52</v>
      </c>
    </row>
    <row r="736" spans="1:49" x14ac:dyDescent="0.55000000000000004">
      <c r="A736" s="361">
        <f t="shared" si="346"/>
        <v>8</v>
      </c>
      <c r="B736" s="361">
        <v>28</v>
      </c>
      <c r="C736" s="361">
        <f t="shared" si="333"/>
        <v>10080</v>
      </c>
      <c r="D736" s="361">
        <f t="shared" si="347"/>
        <v>982</v>
      </c>
      <c r="E736" s="362">
        <f t="shared" si="348"/>
        <v>0.68194444444444446</v>
      </c>
      <c r="F736" s="361" t="str">
        <f t="shared" si="349"/>
        <v>Pico</v>
      </c>
      <c r="G736" s="363">
        <v>16</v>
      </c>
      <c r="H736" s="364">
        <v>22</v>
      </c>
      <c r="I736" s="365" t="s">
        <v>43</v>
      </c>
      <c r="J736" s="366" t="str">
        <f t="shared" si="350"/>
        <v>Não</v>
      </c>
      <c r="K736" s="366" t="str">
        <f t="shared" si="362"/>
        <v>Bauru</v>
      </c>
      <c r="L736" s="366" t="str">
        <f t="shared" si="351"/>
        <v>Bauru</v>
      </c>
      <c r="M736" s="366" t="s">
        <v>333</v>
      </c>
      <c r="N736" s="367" t="s">
        <v>17</v>
      </c>
      <c r="O736" s="367" t="s">
        <v>4</v>
      </c>
      <c r="P736" s="368">
        <f t="shared" si="334"/>
        <v>986</v>
      </c>
      <c r="Q736" s="369">
        <v>16</v>
      </c>
      <c r="R736" s="370">
        <v>26</v>
      </c>
      <c r="S736" s="368">
        <f t="shared" si="335"/>
        <v>987</v>
      </c>
      <c r="T736" s="369">
        <v>16</v>
      </c>
      <c r="U736" s="370">
        <v>27</v>
      </c>
      <c r="V736" s="368">
        <f t="shared" si="336"/>
        <v>1001</v>
      </c>
      <c r="W736" s="369">
        <v>16</v>
      </c>
      <c r="X736" s="370">
        <v>41</v>
      </c>
      <c r="Y736" s="368">
        <f t="shared" si="337"/>
        <v>1014</v>
      </c>
      <c r="Z736" s="369">
        <v>16</v>
      </c>
      <c r="AA736" s="370">
        <v>54</v>
      </c>
      <c r="AB736" s="368">
        <f t="shared" si="338"/>
        <v>1028</v>
      </c>
      <c r="AC736" s="369">
        <v>17</v>
      </c>
      <c r="AD736" s="370">
        <v>8</v>
      </c>
      <c r="AE736" s="368">
        <f t="shared" si="339"/>
        <v>1028</v>
      </c>
      <c r="AF736" s="369">
        <v>17</v>
      </c>
      <c r="AG736" s="370">
        <v>8</v>
      </c>
      <c r="AH736" s="365">
        <f t="shared" si="352"/>
        <v>11062</v>
      </c>
      <c r="AI736" s="365">
        <f t="shared" si="340"/>
        <v>11066</v>
      </c>
      <c r="AJ736" s="365">
        <f t="shared" si="341"/>
        <v>11067</v>
      </c>
      <c r="AK736" s="365">
        <f t="shared" si="342"/>
        <v>11081</v>
      </c>
      <c r="AL736" s="365">
        <f t="shared" si="343"/>
        <v>11094</v>
      </c>
      <c r="AM736" s="365">
        <f t="shared" si="344"/>
        <v>11108</v>
      </c>
      <c r="AN736" s="367">
        <f t="shared" si="345"/>
        <v>11108</v>
      </c>
      <c r="AO736" s="365">
        <f t="shared" si="353"/>
        <v>1</v>
      </c>
      <c r="AP736" s="365">
        <f t="shared" si="354"/>
        <v>4</v>
      </c>
      <c r="AQ736" s="365">
        <f t="shared" si="355"/>
        <v>1</v>
      </c>
      <c r="AR736" s="365">
        <f t="shared" si="356"/>
        <v>14</v>
      </c>
      <c r="AS736" s="365">
        <f t="shared" si="357"/>
        <v>13</v>
      </c>
      <c r="AT736" s="365">
        <f t="shared" si="358"/>
        <v>14</v>
      </c>
      <c r="AU736" s="365">
        <f t="shared" si="359"/>
        <v>27</v>
      </c>
      <c r="AV736" s="365">
        <f t="shared" si="360"/>
        <v>0</v>
      </c>
      <c r="AW736" s="367">
        <f t="shared" si="361"/>
        <v>46</v>
      </c>
    </row>
    <row r="737" spans="1:49" x14ac:dyDescent="0.55000000000000004">
      <c r="A737" s="361">
        <f t="shared" si="346"/>
        <v>8</v>
      </c>
      <c r="B737" s="361">
        <v>28</v>
      </c>
      <c r="C737" s="361">
        <f t="shared" si="333"/>
        <v>10080</v>
      </c>
      <c r="D737" s="361">
        <f t="shared" si="347"/>
        <v>991</v>
      </c>
      <c r="E737" s="362">
        <f t="shared" si="348"/>
        <v>0.68819444444444444</v>
      </c>
      <c r="F737" s="361" t="str">
        <f t="shared" si="349"/>
        <v>Pico</v>
      </c>
      <c r="G737" s="363">
        <v>16</v>
      </c>
      <c r="H737" s="364">
        <v>31</v>
      </c>
      <c r="I737" s="365" t="s">
        <v>6</v>
      </c>
      <c r="J737" s="366" t="str">
        <f t="shared" si="350"/>
        <v>Não</v>
      </c>
      <c r="K737" s="366" t="str">
        <f t="shared" si="362"/>
        <v>Bauru</v>
      </c>
      <c r="L737" s="366" t="str">
        <f t="shared" si="351"/>
        <v>Bauru</v>
      </c>
      <c r="M737" s="366" t="s">
        <v>328</v>
      </c>
      <c r="N737" s="367" t="s">
        <v>17</v>
      </c>
      <c r="O737" s="367" t="s">
        <v>36</v>
      </c>
      <c r="P737" s="368">
        <f t="shared" si="334"/>
        <v>996</v>
      </c>
      <c r="Q737" s="369">
        <v>16</v>
      </c>
      <c r="R737" s="370">
        <v>36</v>
      </c>
      <c r="S737" s="368">
        <f t="shared" si="335"/>
        <v>996</v>
      </c>
      <c r="T737" s="369">
        <v>16</v>
      </c>
      <c r="U737" s="370">
        <v>36</v>
      </c>
      <c r="V737" s="368">
        <f t="shared" si="336"/>
        <v>998</v>
      </c>
      <c r="W737" s="369">
        <v>16</v>
      </c>
      <c r="X737" s="370">
        <v>38</v>
      </c>
      <c r="Y737" s="368">
        <f t="shared" si="337"/>
        <v>1004</v>
      </c>
      <c r="Z737" s="369">
        <v>16</v>
      </c>
      <c r="AA737" s="370">
        <v>44</v>
      </c>
      <c r="AB737" s="368">
        <f t="shared" si="338"/>
        <v>1005</v>
      </c>
      <c r="AC737" s="369">
        <v>16</v>
      </c>
      <c r="AD737" s="370">
        <v>45</v>
      </c>
      <c r="AE737" s="368">
        <f t="shared" si="339"/>
        <v>1008</v>
      </c>
      <c r="AF737" s="369">
        <v>16</v>
      </c>
      <c r="AG737" s="370">
        <v>48</v>
      </c>
      <c r="AH737" s="365">
        <f t="shared" si="352"/>
        <v>11071</v>
      </c>
      <c r="AI737" s="365">
        <f t="shared" si="340"/>
        <v>11076</v>
      </c>
      <c r="AJ737" s="365">
        <f t="shared" si="341"/>
        <v>11076</v>
      </c>
      <c r="AK737" s="365">
        <f t="shared" si="342"/>
        <v>11078</v>
      </c>
      <c r="AL737" s="365">
        <f t="shared" si="343"/>
        <v>11084</v>
      </c>
      <c r="AM737" s="365">
        <f t="shared" si="344"/>
        <v>11085</v>
      </c>
      <c r="AN737" s="367">
        <f t="shared" si="345"/>
        <v>11088</v>
      </c>
      <c r="AO737" s="365">
        <f t="shared" si="353"/>
        <v>1</v>
      </c>
      <c r="AP737" s="365">
        <f t="shared" si="354"/>
        <v>5</v>
      </c>
      <c r="AQ737" s="365">
        <f t="shared" si="355"/>
        <v>0</v>
      </c>
      <c r="AR737" s="365">
        <f t="shared" si="356"/>
        <v>2</v>
      </c>
      <c r="AS737" s="365">
        <f t="shared" si="357"/>
        <v>6</v>
      </c>
      <c r="AT737" s="365">
        <f t="shared" si="358"/>
        <v>1</v>
      </c>
      <c r="AU737" s="365">
        <f t="shared" si="359"/>
        <v>7</v>
      </c>
      <c r="AV737" s="365">
        <f t="shared" si="360"/>
        <v>3</v>
      </c>
      <c r="AW737" s="367">
        <f t="shared" si="361"/>
        <v>17</v>
      </c>
    </row>
    <row r="738" spans="1:49" x14ac:dyDescent="0.55000000000000004">
      <c r="A738" s="361">
        <f t="shared" si="346"/>
        <v>8</v>
      </c>
      <c r="B738" s="361">
        <v>28</v>
      </c>
      <c r="C738" s="361">
        <f t="shared" si="333"/>
        <v>10080</v>
      </c>
      <c r="D738" s="361">
        <f t="shared" si="347"/>
        <v>1001</v>
      </c>
      <c r="E738" s="362">
        <f t="shared" si="348"/>
        <v>0.69513888888888886</v>
      </c>
      <c r="F738" s="361" t="str">
        <f t="shared" si="349"/>
        <v>Pico</v>
      </c>
      <c r="G738" s="363">
        <v>16</v>
      </c>
      <c r="H738" s="364">
        <v>41</v>
      </c>
      <c r="I738" s="365" t="s">
        <v>224</v>
      </c>
      <c r="J738" s="366" t="str">
        <f t="shared" si="350"/>
        <v>Não</v>
      </c>
      <c r="K738" s="366" t="str">
        <f t="shared" si="362"/>
        <v>Bauru</v>
      </c>
      <c r="L738" s="366" t="str">
        <f t="shared" si="351"/>
        <v>Bauru</v>
      </c>
      <c r="M738" s="366" t="s">
        <v>333</v>
      </c>
      <c r="N738" s="367" t="s">
        <v>3</v>
      </c>
      <c r="O738" s="367" t="s">
        <v>31</v>
      </c>
      <c r="P738" s="368">
        <f t="shared" si="334"/>
        <v>1009</v>
      </c>
      <c r="Q738" s="369">
        <v>16</v>
      </c>
      <c r="R738" s="370">
        <v>49</v>
      </c>
      <c r="S738" s="368">
        <f t="shared" si="335"/>
        <v>1009</v>
      </c>
      <c r="T738" s="369">
        <v>16</v>
      </c>
      <c r="U738" s="370">
        <v>49</v>
      </c>
      <c r="V738" s="368">
        <f t="shared" si="336"/>
        <v>1035</v>
      </c>
      <c r="W738" s="369">
        <v>17</v>
      </c>
      <c r="X738" s="370">
        <v>15</v>
      </c>
      <c r="Y738" s="368">
        <f t="shared" si="337"/>
        <v>1035</v>
      </c>
      <c r="Z738" s="369">
        <v>17</v>
      </c>
      <c r="AA738" s="370">
        <v>15</v>
      </c>
      <c r="AB738" s="368">
        <f t="shared" si="338"/>
        <v>1039</v>
      </c>
      <c r="AC738" s="369">
        <v>17</v>
      </c>
      <c r="AD738" s="370">
        <v>19</v>
      </c>
      <c r="AE738" s="368">
        <f t="shared" si="339"/>
        <v>1054</v>
      </c>
      <c r="AF738" s="369">
        <v>17</v>
      </c>
      <c r="AG738" s="370">
        <v>34</v>
      </c>
      <c r="AH738" s="365">
        <f t="shared" si="352"/>
        <v>11081</v>
      </c>
      <c r="AI738" s="365">
        <f t="shared" si="340"/>
        <v>11089</v>
      </c>
      <c r="AJ738" s="365">
        <f t="shared" si="341"/>
        <v>11089</v>
      </c>
      <c r="AK738" s="365">
        <f t="shared" si="342"/>
        <v>11115</v>
      </c>
      <c r="AL738" s="365">
        <f t="shared" si="343"/>
        <v>11115</v>
      </c>
      <c r="AM738" s="365">
        <f t="shared" si="344"/>
        <v>11119</v>
      </c>
      <c r="AN738" s="367">
        <f t="shared" si="345"/>
        <v>11134</v>
      </c>
      <c r="AO738" s="365">
        <f t="shared" si="353"/>
        <v>1</v>
      </c>
      <c r="AP738" s="365">
        <f t="shared" si="354"/>
        <v>8</v>
      </c>
      <c r="AQ738" s="365">
        <f t="shared" si="355"/>
        <v>0</v>
      </c>
      <c r="AR738" s="365">
        <f t="shared" si="356"/>
        <v>26</v>
      </c>
      <c r="AS738" s="365">
        <f t="shared" si="357"/>
        <v>0</v>
      </c>
      <c r="AT738" s="365">
        <f t="shared" si="358"/>
        <v>4</v>
      </c>
      <c r="AU738" s="365">
        <f t="shared" si="359"/>
        <v>4</v>
      </c>
      <c r="AV738" s="365">
        <f t="shared" si="360"/>
        <v>15</v>
      </c>
      <c r="AW738" s="367">
        <f t="shared" si="361"/>
        <v>53</v>
      </c>
    </row>
    <row r="739" spans="1:49" x14ac:dyDescent="0.55000000000000004">
      <c r="A739" s="361">
        <f t="shared" si="346"/>
        <v>8</v>
      </c>
      <c r="B739" s="361">
        <v>28</v>
      </c>
      <c r="C739" s="361">
        <f t="shared" si="333"/>
        <v>10080</v>
      </c>
      <c r="D739" s="361">
        <f t="shared" si="347"/>
        <v>1018</v>
      </c>
      <c r="E739" s="362">
        <f t="shared" si="348"/>
        <v>0.70694444444444438</v>
      </c>
      <c r="F739" s="361" t="str">
        <f t="shared" si="349"/>
        <v>Pico</v>
      </c>
      <c r="G739" s="363">
        <v>16</v>
      </c>
      <c r="H739" s="364">
        <v>58</v>
      </c>
      <c r="I739" s="365" t="s">
        <v>279</v>
      </c>
      <c r="J739" s="366" t="str">
        <f t="shared" si="350"/>
        <v>Não</v>
      </c>
      <c r="K739" s="366" t="str">
        <f t="shared" si="362"/>
        <v>Bauru</v>
      </c>
      <c r="L739" s="366" t="str">
        <f t="shared" si="351"/>
        <v>Bauru</v>
      </c>
      <c r="M739" s="366" t="s">
        <v>333</v>
      </c>
      <c r="N739" s="367" t="s">
        <v>22</v>
      </c>
      <c r="O739" s="367" t="s">
        <v>25</v>
      </c>
      <c r="P739" s="368">
        <f t="shared" si="334"/>
        <v>1024</v>
      </c>
      <c r="Q739" s="369">
        <v>17</v>
      </c>
      <c r="R739" s="370">
        <v>4</v>
      </c>
      <c r="S739" s="368">
        <f t="shared" si="335"/>
        <v>1024</v>
      </c>
      <c r="T739" s="369">
        <v>17</v>
      </c>
      <c r="U739" s="370">
        <v>4</v>
      </c>
      <c r="V739" s="368">
        <f t="shared" si="336"/>
        <v>1038</v>
      </c>
      <c r="W739" s="369">
        <v>17</v>
      </c>
      <c r="X739" s="370">
        <v>18</v>
      </c>
      <c r="Y739" s="368">
        <f t="shared" si="337"/>
        <v>1071</v>
      </c>
      <c r="Z739" s="369">
        <v>17</v>
      </c>
      <c r="AA739" s="370">
        <v>51</v>
      </c>
      <c r="AB739" s="368">
        <f t="shared" si="338"/>
        <v>1071</v>
      </c>
      <c r="AC739" s="369">
        <v>17</v>
      </c>
      <c r="AD739" s="370">
        <v>51</v>
      </c>
      <c r="AE739" s="368">
        <f t="shared" si="339"/>
        <v>1108</v>
      </c>
      <c r="AF739" s="369">
        <v>18</v>
      </c>
      <c r="AG739" s="370">
        <v>28</v>
      </c>
      <c r="AH739" s="365">
        <f t="shared" si="352"/>
        <v>11098</v>
      </c>
      <c r="AI739" s="365">
        <f t="shared" si="340"/>
        <v>11104</v>
      </c>
      <c r="AJ739" s="365">
        <f t="shared" si="341"/>
        <v>11104</v>
      </c>
      <c r="AK739" s="365">
        <f t="shared" si="342"/>
        <v>11118</v>
      </c>
      <c r="AL739" s="365">
        <f t="shared" si="343"/>
        <v>11151</v>
      </c>
      <c r="AM739" s="365">
        <f t="shared" si="344"/>
        <v>11151</v>
      </c>
      <c r="AN739" s="367">
        <f t="shared" si="345"/>
        <v>11188</v>
      </c>
      <c r="AO739" s="365">
        <f t="shared" si="353"/>
        <v>1</v>
      </c>
      <c r="AP739" s="365">
        <f t="shared" si="354"/>
        <v>6</v>
      </c>
      <c r="AQ739" s="365">
        <f t="shared" si="355"/>
        <v>0</v>
      </c>
      <c r="AR739" s="365">
        <f t="shared" si="356"/>
        <v>14</v>
      </c>
      <c r="AS739" s="365">
        <f t="shared" si="357"/>
        <v>33</v>
      </c>
      <c r="AT739" s="365">
        <f t="shared" si="358"/>
        <v>0</v>
      </c>
      <c r="AU739" s="365">
        <f t="shared" si="359"/>
        <v>33</v>
      </c>
      <c r="AV739" s="365">
        <f t="shared" si="360"/>
        <v>37</v>
      </c>
      <c r="AW739" s="367">
        <f t="shared" si="361"/>
        <v>90</v>
      </c>
    </row>
    <row r="740" spans="1:49" x14ac:dyDescent="0.55000000000000004">
      <c r="A740" s="361">
        <f t="shared" si="346"/>
        <v>8</v>
      </c>
      <c r="B740" s="361">
        <v>28</v>
      </c>
      <c r="C740" s="361">
        <f t="shared" si="333"/>
        <v>10080</v>
      </c>
      <c r="D740" s="361">
        <f t="shared" si="347"/>
        <v>1041</v>
      </c>
      <c r="E740" s="362">
        <f t="shared" si="348"/>
        <v>0.72291666666666676</v>
      </c>
      <c r="F740" s="361" t="str">
        <f t="shared" si="349"/>
        <v>Pico</v>
      </c>
      <c r="G740" s="363">
        <v>17</v>
      </c>
      <c r="H740" s="364">
        <v>21</v>
      </c>
      <c r="I740" s="365" t="s">
        <v>51</v>
      </c>
      <c r="J740" s="366" t="str">
        <f t="shared" si="350"/>
        <v>Não</v>
      </c>
      <c r="K740" s="366" t="str">
        <f t="shared" si="362"/>
        <v>Região</v>
      </c>
      <c r="L740" s="366" t="str">
        <f t="shared" si="351"/>
        <v>Pirajui</v>
      </c>
      <c r="M740" s="366" t="s">
        <v>335</v>
      </c>
      <c r="N740" s="367" t="s">
        <v>17</v>
      </c>
      <c r="O740" s="367" t="s">
        <v>52</v>
      </c>
      <c r="P740" s="368">
        <f t="shared" si="334"/>
        <v>1046</v>
      </c>
      <c r="Q740" s="369">
        <v>17</v>
      </c>
      <c r="R740" s="370">
        <v>26</v>
      </c>
      <c r="S740" s="368">
        <f t="shared" si="335"/>
        <v>1047</v>
      </c>
      <c r="T740" s="369">
        <v>17</v>
      </c>
      <c r="U740" s="370">
        <v>27</v>
      </c>
      <c r="V740" s="368">
        <f t="shared" si="336"/>
        <v>1095</v>
      </c>
      <c r="W740" s="369">
        <v>18</v>
      </c>
      <c r="X740" s="370">
        <v>15</v>
      </c>
      <c r="Y740" s="368">
        <f t="shared" si="337"/>
        <v>1095</v>
      </c>
      <c r="Z740" s="369">
        <v>18</v>
      </c>
      <c r="AA740" s="370">
        <v>15</v>
      </c>
      <c r="AB740" s="368">
        <f t="shared" si="338"/>
        <v>1105</v>
      </c>
      <c r="AC740" s="369">
        <v>18</v>
      </c>
      <c r="AD740" s="370">
        <v>25</v>
      </c>
      <c r="AE740" s="368">
        <f t="shared" si="339"/>
        <v>1105</v>
      </c>
      <c r="AF740" s="369">
        <v>18</v>
      </c>
      <c r="AG740" s="370">
        <v>25</v>
      </c>
      <c r="AH740" s="365">
        <f t="shared" si="352"/>
        <v>11121</v>
      </c>
      <c r="AI740" s="365">
        <f t="shared" si="340"/>
        <v>11126</v>
      </c>
      <c r="AJ740" s="365">
        <f t="shared" si="341"/>
        <v>11127</v>
      </c>
      <c r="AK740" s="365">
        <f t="shared" si="342"/>
        <v>11175</v>
      </c>
      <c r="AL740" s="365">
        <f t="shared" si="343"/>
        <v>11175</v>
      </c>
      <c r="AM740" s="365">
        <f t="shared" si="344"/>
        <v>11185</v>
      </c>
      <c r="AN740" s="367">
        <f t="shared" si="345"/>
        <v>11185</v>
      </c>
      <c r="AO740" s="365">
        <f t="shared" si="353"/>
        <v>1</v>
      </c>
      <c r="AP740" s="365">
        <f t="shared" si="354"/>
        <v>5</v>
      </c>
      <c r="AQ740" s="365">
        <f t="shared" si="355"/>
        <v>1</v>
      </c>
      <c r="AR740" s="365">
        <f t="shared" si="356"/>
        <v>48</v>
      </c>
      <c r="AS740" s="365">
        <f t="shared" si="357"/>
        <v>0</v>
      </c>
      <c r="AT740" s="365">
        <f t="shared" si="358"/>
        <v>10</v>
      </c>
      <c r="AU740" s="365">
        <f t="shared" si="359"/>
        <v>10</v>
      </c>
      <c r="AV740" s="365">
        <f t="shared" si="360"/>
        <v>0</v>
      </c>
      <c r="AW740" s="367">
        <f t="shared" si="361"/>
        <v>64</v>
      </c>
    </row>
    <row r="741" spans="1:49" x14ac:dyDescent="0.55000000000000004">
      <c r="A741" s="361">
        <f t="shared" si="346"/>
        <v>8</v>
      </c>
      <c r="B741" s="361">
        <v>28</v>
      </c>
      <c r="C741" s="361">
        <f t="shared" si="333"/>
        <v>10080</v>
      </c>
      <c r="D741" s="361">
        <f t="shared" si="347"/>
        <v>1048</v>
      </c>
      <c r="E741" s="362">
        <f t="shared" si="348"/>
        <v>0.72777777777777775</v>
      </c>
      <c r="F741" s="361" t="str">
        <f t="shared" si="349"/>
        <v>Pico</v>
      </c>
      <c r="G741" s="363">
        <v>17</v>
      </c>
      <c r="H741" s="364">
        <v>28</v>
      </c>
      <c r="I741" s="365" t="s">
        <v>280</v>
      </c>
      <c r="J741" s="366" t="str">
        <f t="shared" si="350"/>
        <v>Não</v>
      </c>
      <c r="K741" s="366" t="str">
        <f t="shared" si="362"/>
        <v>Bauru</v>
      </c>
      <c r="L741" s="366" t="str">
        <f t="shared" si="351"/>
        <v>Bauru</v>
      </c>
      <c r="M741" s="366" t="s">
        <v>325</v>
      </c>
      <c r="N741" s="367" t="s">
        <v>3</v>
      </c>
      <c r="O741" s="367" t="s">
        <v>4</v>
      </c>
      <c r="P741" s="368">
        <f t="shared" si="334"/>
        <v>1052</v>
      </c>
      <c r="Q741" s="369">
        <v>17</v>
      </c>
      <c r="R741" s="370">
        <v>32</v>
      </c>
      <c r="S741" s="368">
        <f t="shared" si="335"/>
        <v>1057</v>
      </c>
      <c r="T741" s="369">
        <v>17</v>
      </c>
      <c r="U741" s="370">
        <v>37</v>
      </c>
      <c r="V741" s="368">
        <f t="shared" si="336"/>
        <v>1061</v>
      </c>
      <c r="W741" s="369">
        <v>17</v>
      </c>
      <c r="X741" s="370">
        <v>41</v>
      </c>
      <c r="Y741" s="368">
        <f t="shared" si="337"/>
        <v>1074</v>
      </c>
      <c r="Z741" s="369">
        <v>17</v>
      </c>
      <c r="AA741" s="370">
        <v>54</v>
      </c>
      <c r="AB741" s="368">
        <f t="shared" si="338"/>
        <v>1075</v>
      </c>
      <c r="AC741" s="369">
        <v>17</v>
      </c>
      <c r="AD741" s="370">
        <v>55</v>
      </c>
      <c r="AE741" s="368">
        <f t="shared" si="339"/>
        <v>1079</v>
      </c>
      <c r="AF741" s="369">
        <v>17</v>
      </c>
      <c r="AG741" s="370">
        <v>59</v>
      </c>
      <c r="AH741" s="365">
        <f t="shared" si="352"/>
        <v>11128</v>
      </c>
      <c r="AI741" s="365">
        <f t="shared" si="340"/>
        <v>11132</v>
      </c>
      <c r="AJ741" s="365">
        <f t="shared" si="341"/>
        <v>11137</v>
      </c>
      <c r="AK741" s="365">
        <f t="shared" si="342"/>
        <v>11141</v>
      </c>
      <c r="AL741" s="365">
        <f t="shared" si="343"/>
        <v>11154</v>
      </c>
      <c r="AM741" s="365">
        <f t="shared" si="344"/>
        <v>11155</v>
      </c>
      <c r="AN741" s="367">
        <f t="shared" si="345"/>
        <v>11159</v>
      </c>
      <c r="AO741" s="365">
        <f t="shared" si="353"/>
        <v>1</v>
      </c>
      <c r="AP741" s="365">
        <f t="shared" si="354"/>
        <v>4</v>
      </c>
      <c r="AQ741" s="365">
        <f t="shared" si="355"/>
        <v>5</v>
      </c>
      <c r="AR741" s="365">
        <f t="shared" si="356"/>
        <v>4</v>
      </c>
      <c r="AS741" s="365">
        <f t="shared" si="357"/>
        <v>13</v>
      </c>
      <c r="AT741" s="365">
        <f t="shared" si="358"/>
        <v>1</v>
      </c>
      <c r="AU741" s="365">
        <f t="shared" si="359"/>
        <v>14</v>
      </c>
      <c r="AV741" s="365">
        <f t="shared" si="360"/>
        <v>4</v>
      </c>
      <c r="AW741" s="367">
        <f t="shared" si="361"/>
        <v>31</v>
      </c>
    </row>
    <row r="742" spans="1:49" x14ac:dyDescent="0.55000000000000004">
      <c r="A742" s="361">
        <f t="shared" si="346"/>
        <v>8</v>
      </c>
      <c r="B742" s="361">
        <v>28</v>
      </c>
      <c r="C742" s="361">
        <f t="shared" si="333"/>
        <v>10080</v>
      </c>
      <c r="D742" s="361">
        <f t="shared" si="347"/>
        <v>1050</v>
      </c>
      <c r="E742" s="362">
        <f t="shared" si="348"/>
        <v>0.72916666666666663</v>
      </c>
      <c r="F742" s="361" t="str">
        <f t="shared" si="349"/>
        <v>Pico</v>
      </c>
      <c r="G742" s="363">
        <v>17</v>
      </c>
      <c r="H742" s="364">
        <v>30</v>
      </c>
      <c r="I742" s="365" t="s">
        <v>8</v>
      </c>
      <c r="J742" s="366" t="str">
        <f t="shared" si="350"/>
        <v>Não</v>
      </c>
      <c r="K742" s="366" t="str">
        <f t="shared" si="362"/>
        <v>Região</v>
      </c>
      <c r="L742" s="366" t="str">
        <f t="shared" si="351"/>
        <v>Agudos</v>
      </c>
      <c r="M742" s="366" t="s">
        <v>327</v>
      </c>
      <c r="N742" s="367" t="s">
        <v>17</v>
      </c>
      <c r="O742" s="367" t="s">
        <v>9</v>
      </c>
      <c r="P742" s="368">
        <f t="shared" si="334"/>
        <v>1053</v>
      </c>
      <c r="Q742" s="369">
        <v>17</v>
      </c>
      <c r="R742" s="370">
        <v>33</v>
      </c>
      <c r="S742" s="368">
        <f t="shared" si="335"/>
        <v>1053</v>
      </c>
      <c r="T742" s="369">
        <v>17</v>
      </c>
      <c r="U742" s="370">
        <v>33</v>
      </c>
      <c r="V742" s="368">
        <f t="shared" si="336"/>
        <v>1061</v>
      </c>
      <c r="W742" s="369">
        <v>17</v>
      </c>
      <c r="X742" s="370">
        <v>41</v>
      </c>
      <c r="Y742" s="368">
        <f t="shared" si="337"/>
        <v>1062</v>
      </c>
      <c r="Z742" s="369">
        <v>17</v>
      </c>
      <c r="AA742" s="370">
        <v>42</v>
      </c>
      <c r="AB742" s="368">
        <f t="shared" si="338"/>
        <v>1062</v>
      </c>
      <c r="AC742" s="369">
        <v>17</v>
      </c>
      <c r="AD742" s="370">
        <v>42</v>
      </c>
      <c r="AE742" s="368">
        <f t="shared" si="339"/>
        <v>1075</v>
      </c>
      <c r="AF742" s="369">
        <v>17</v>
      </c>
      <c r="AG742" s="370">
        <v>55</v>
      </c>
      <c r="AH742" s="365">
        <f t="shared" si="352"/>
        <v>11130</v>
      </c>
      <c r="AI742" s="365">
        <f t="shared" si="340"/>
        <v>11133</v>
      </c>
      <c r="AJ742" s="365">
        <f t="shared" si="341"/>
        <v>11133</v>
      </c>
      <c r="AK742" s="365">
        <f t="shared" si="342"/>
        <v>11141</v>
      </c>
      <c r="AL742" s="365">
        <f t="shared" si="343"/>
        <v>11142</v>
      </c>
      <c r="AM742" s="365">
        <f t="shared" si="344"/>
        <v>11142</v>
      </c>
      <c r="AN742" s="367">
        <f t="shared" si="345"/>
        <v>11155</v>
      </c>
      <c r="AO742" s="365">
        <f t="shared" si="353"/>
        <v>1</v>
      </c>
      <c r="AP742" s="365">
        <f t="shared" si="354"/>
        <v>3</v>
      </c>
      <c r="AQ742" s="365">
        <f t="shared" si="355"/>
        <v>0</v>
      </c>
      <c r="AR742" s="365">
        <f t="shared" si="356"/>
        <v>8</v>
      </c>
      <c r="AS742" s="365">
        <f t="shared" si="357"/>
        <v>1</v>
      </c>
      <c r="AT742" s="365">
        <f t="shared" si="358"/>
        <v>0</v>
      </c>
      <c r="AU742" s="365">
        <f t="shared" si="359"/>
        <v>1</v>
      </c>
      <c r="AV742" s="365">
        <f t="shared" si="360"/>
        <v>13</v>
      </c>
      <c r="AW742" s="367">
        <f t="shared" si="361"/>
        <v>25</v>
      </c>
    </row>
    <row r="743" spans="1:49" x14ac:dyDescent="0.55000000000000004">
      <c r="A743" s="361">
        <f t="shared" si="346"/>
        <v>8</v>
      </c>
      <c r="B743" s="361">
        <v>28</v>
      </c>
      <c r="C743" s="361">
        <f t="shared" si="333"/>
        <v>10080</v>
      </c>
      <c r="D743" s="361">
        <f t="shared" si="347"/>
        <v>1051</v>
      </c>
      <c r="E743" s="362">
        <f t="shared" si="348"/>
        <v>0.72986111111111107</v>
      </c>
      <c r="F743" s="361" t="str">
        <f t="shared" si="349"/>
        <v>Pico</v>
      </c>
      <c r="G743" s="363">
        <v>17</v>
      </c>
      <c r="H743" s="364">
        <v>31</v>
      </c>
      <c r="I743" s="365" t="s">
        <v>281</v>
      </c>
      <c r="J743" s="366" t="str">
        <f t="shared" si="350"/>
        <v>Não</v>
      </c>
      <c r="K743" s="366" t="str">
        <f t="shared" si="362"/>
        <v>Bauru</v>
      </c>
      <c r="L743" s="366" t="str">
        <f t="shared" si="351"/>
        <v>Bauru</v>
      </c>
      <c r="M743" s="366" t="s">
        <v>329</v>
      </c>
      <c r="N743" s="367" t="s">
        <v>17</v>
      </c>
      <c r="O743" s="367" t="s">
        <v>39</v>
      </c>
      <c r="P743" s="368">
        <f t="shared" si="334"/>
        <v>1056</v>
      </c>
      <c r="Q743" s="369">
        <v>17</v>
      </c>
      <c r="R743" s="370">
        <v>36</v>
      </c>
      <c r="S743" s="368">
        <f t="shared" si="335"/>
        <v>1058</v>
      </c>
      <c r="T743" s="369">
        <v>17</v>
      </c>
      <c r="U743" s="370">
        <v>38</v>
      </c>
      <c r="V743" s="368">
        <f t="shared" si="336"/>
        <v>1069</v>
      </c>
      <c r="W743" s="369">
        <v>17</v>
      </c>
      <c r="X743" s="370">
        <v>49</v>
      </c>
      <c r="Y743" s="368">
        <f t="shared" si="337"/>
        <v>1091</v>
      </c>
      <c r="Z743" s="369">
        <v>18</v>
      </c>
      <c r="AA743" s="370">
        <v>11</v>
      </c>
      <c r="AB743" s="368">
        <f t="shared" si="338"/>
        <v>1105</v>
      </c>
      <c r="AC743" s="369">
        <v>18</v>
      </c>
      <c r="AD743" s="370">
        <v>25</v>
      </c>
      <c r="AE743" s="368">
        <f t="shared" si="339"/>
        <v>1131</v>
      </c>
      <c r="AF743" s="369">
        <v>18</v>
      </c>
      <c r="AG743" s="370">
        <v>51</v>
      </c>
      <c r="AH743" s="365">
        <f t="shared" si="352"/>
        <v>11131</v>
      </c>
      <c r="AI743" s="365">
        <f t="shared" si="340"/>
        <v>11136</v>
      </c>
      <c r="AJ743" s="365">
        <f t="shared" si="341"/>
        <v>11138</v>
      </c>
      <c r="AK743" s="365">
        <f t="shared" si="342"/>
        <v>11149</v>
      </c>
      <c r="AL743" s="365">
        <f t="shared" si="343"/>
        <v>11171</v>
      </c>
      <c r="AM743" s="365">
        <f t="shared" si="344"/>
        <v>11185</v>
      </c>
      <c r="AN743" s="367">
        <f t="shared" si="345"/>
        <v>11211</v>
      </c>
      <c r="AO743" s="365">
        <f t="shared" si="353"/>
        <v>1</v>
      </c>
      <c r="AP743" s="365">
        <f t="shared" si="354"/>
        <v>5</v>
      </c>
      <c r="AQ743" s="365">
        <f t="shared" si="355"/>
        <v>2</v>
      </c>
      <c r="AR743" s="365">
        <f t="shared" si="356"/>
        <v>11</v>
      </c>
      <c r="AS743" s="365">
        <f t="shared" si="357"/>
        <v>22</v>
      </c>
      <c r="AT743" s="365">
        <f t="shared" si="358"/>
        <v>14</v>
      </c>
      <c r="AU743" s="365">
        <f t="shared" si="359"/>
        <v>36</v>
      </c>
      <c r="AV743" s="365">
        <f t="shared" si="360"/>
        <v>26</v>
      </c>
      <c r="AW743" s="367">
        <f t="shared" si="361"/>
        <v>80</v>
      </c>
    </row>
    <row r="744" spans="1:49" x14ac:dyDescent="0.55000000000000004">
      <c r="A744" s="361">
        <f t="shared" si="346"/>
        <v>8</v>
      </c>
      <c r="B744" s="361">
        <v>28</v>
      </c>
      <c r="C744" s="361">
        <f t="shared" si="333"/>
        <v>10080</v>
      </c>
      <c r="D744" s="361">
        <f t="shared" si="347"/>
        <v>1055</v>
      </c>
      <c r="E744" s="362">
        <f t="shared" si="348"/>
        <v>0.73263888888888884</v>
      </c>
      <c r="F744" s="361" t="str">
        <f t="shared" si="349"/>
        <v>Pico</v>
      </c>
      <c r="G744" s="363">
        <v>17</v>
      </c>
      <c r="H744" s="364">
        <v>35</v>
      </c>
      <c r="I744" s="365" t="s">
        <v>224</v>
      </c>
      <c r="J744" s="366" t="str">
        <f t="shared" si="350"/>
        <v>Não</v>
      </c>
      <c r="K744" s="366" t="str">
        <f t="shared" si="362"/>
        <v>Bauru</v>
      </c>
      <c r="L744" s="366" t="str">
        <f t="shared" si="351"/>
        <v>Bauru</v>
      </c>
      <c r="M744" s="366" t="s">
        <v>333</v>
      </c>
      <c r="N744" s="367" t="s">
        <v>17</v>
      </c>
      <c r="O744" s="367" t="s">
        <v>31</v>
      </c>
      <c r="P744" s="368">
        <f t="shared" si="334"/>
        <v>1062</v>
      </c>
      <c r="Q744" s="369">
        <v>17</v>
      </c>
      <c r="R744" s="370">
        <v>42</v>
      </c>
      <c r="S744" s="368">
        <f t="shared" si="335"/>
        <v>1063</v>
      </c>
      <c r="T744" s="369">
        <v>17</v>
      </c>
      <c r="U744" s="370">
        <v>43</v>
      </c>
      <c r="V744" s="368">
        <f t="shared" si="336"/>
        <v>1069</v>
      </c>
      <c r="W744" s="369">
        <v>17</v>
      </c>
      <c r="X744" s="370">
        <v>49</v>
      </c>
      <c r="Y744" s="368">
        <f t="shared" si="337"/>
        <v>1095</v>
      </c>
      <c r="Z744" s="369">
        <v>18</v>
      </c>
      <c r="AA744" s="370">
        <v>15</v>
      </c>
      <c r="AB744" s="368">
        <f t="shared" si="338"/>
        <v>1133</v>
      </c>
      <c r="AC744" s="369">
        <v>18</v>
      </c>
      <c r="AD744" s="370">
        <v>53</v>
      </c>
      <c r="AE744" s="368">
        <f t="shared" si="339"/>
        <v>1133</v>
      </c>
      <c r="AF744" s="369">
        <v>18</v>
      </c>
      <c r="AG744" s="370">
        <v>53</v>
      </c>
      <c r="AH744" s="365">
        <f t="shared" si="352"/>
        <v>11135</v>
      </c>
      <c r="AI744" s="365">
        <f t="shared" si="340"/>
        <v>11142</v>
      </c>
      <c r="AJ744" s="365">
        <f t="shared" si="341"/>
        <v>11143</v>
      </c>
      <c r="AK744" s="365">
        <f t="shared" si="342"/>
        <v>11149</v>
      </c>
      <c r="AL744" s="365">
        <f t="shared" si="343"/>
        <v>11175</v>
      </c>
      <c r="AM744" s="365">
        <f t="shared" si="344"/>
        <v>11213</v>
      </c>
      <c r="AN744" s="367">
        <f t="shared" si="345"/>
        <v>11213</v>
      </c>
      <c r="AO744" s="365">
        <f t="shared" si="353"/>
        <v>1</v>
      </c>
      <c r="AP744" s="365">
        <f t="shared" si="354"/>
        <v>7</v>
      </c>
      <c r="AQ744" s="365">
        <f t="shared" si="355"/>
        <v>1</v>
      </c>
      <c r="AR744" s="365">
        <f t="shared" si="356"/>
        <v>6</v>
      </c>
      <c r="AS744" s="365">
        <f t="shared" si="357"/>
        <v>26</v>
      </c>
      <c r="AT744" s="365">
        <f t="shared" si="358"/>
        <v>38</v>
      </c>
      <c r="AU744" s="365">
        <f t="shared" si="359"/>
        <v>64</v>
      </c>
      <c r="AV744" s="365">
        <f t="shared" si="360"/>
        <v>0</v>
      </c>
      <c r="AW744" s="367">
        <f t="shared" si="361"/>
        <v>78</v>
      </c>
    </row>
    <row r="745" spans="1:49" x14ac:dyDescent="0.55000000000000004">
      <c r="A745" s="361">
        <f t="shared" si="346"/>
        <v>8</v>
      </c>
      <c r="B745" s="361">
        <v>28</v>
      </c>
      <c r="C745" s="361">
        <f t="shared" si="333"/>
        <v>10080</v>
      </c>
      <c r="D745" s="361">
        <f t="shared" si="347"/>
        <v>1081</v>
      </c>
      <c r="E745" s="362">
        <f t="shared" si="348"/>
        <v>0.75069444444444444</v>
      </c>
      <c r="F745" s="361" t="str">
        <f t="shared" si="349"/>
        <v>Normal</v>
      </c>
      <c r="G745" s="363">
        <v>18</v>
      </c>
      <c r="H745" s="364">
        <v>1</v>
      </c>
      <c r="I745" s="365" t="s">
        <v>282</v>
      </c>
      <c r="J745" s="366" t="str">
        <f t="shared" si="350"/>
        <v>Não</v>
      </c>
      <c r="K745" s="366" t="str">
        <f t="shared" si="362"/>
        <v>Bauru</v>
      </c>
      <c r="L745" s="366" t="str">
        <f t="shared" si="351"/>
        <v>Bauru</v>
      </c>
      <c r="M745" s="366" t="s">
        <v>328</v>
      </c>
      <c r="N745" s="367" t="s">
        <v>3</v>
      </c>
      <c r="O745" s="367" t="s">
        <v>36</v>
      </c>
      <c r="P745" s="368">
        <f t="shared" si="334"/>
        <v>1086</v>
      </c>
      <c r="Q745" s="369">
        <v>18</v>
      </c>
      <c r="R745" s="370">
        <v>6</v>
      </c>
      <c r="S745" s="368">
        <f t="shared" si="335"/>
        <v>1089</v>
      </c>
      <c r="T745" s="369">
        <v>18</v>
      </c>
      <c r="U745" s="370">
        <v>9</v>
      </c>
      <c r="V745" s="368">
        <f t="shared" si="336"/>
        <v>1095</v>
      </c>
      <c r="W745" s="369">
        <v>18</v>
      </c>
      <c r="X745" s="370">
        <v>15</v>
      </c>
      <c r="Y745" s="368">
        <f t="shared" si="337"/>
        <v>1120</v>
      </c>
      <c r="Z745" s="369">
        <v>18</v>
      </c>
      <c r="AA745" s="370">
        <v>40</v>
      </c>
      <c r="AB745" s="368">
        <f t="shared" si="338"/>
        <v>1120</v>
      </c>
      <c r="AC745" s="369">
        <v>18</v>
      </c>
      <c r="AD745" s="370">
        <v>40</v>
      </c>
      <c r="AE745" s="368">
        <f t="shared" si="339"/>
        <v>1134</v>
      </c>
      <c r="AF745" s="369">
        <v>18</v>
      </c>
      <c r="AG745" s="370">
        <v>54</v>
      </c>
      <c r="AH745" s="365">
        <f t="shared" si="352"/>
        <v>11161</v>
      </c>
      <c r="AI745" s="365">
        <f t="shared" si="340"/>
        <v>11166</v>
      </c>
      <c r="AJ745" s="365">
        <f t="shared" si="341"/>
        <v>11169</v>
      </c>
      <c r="AK745" s="365">
        <f t="shared" si="342"/>
        <v>11175</v>
      </c>
      <c r="AL745" s="365">
        <f t="shared" si="343"/>
        <v>11200</v>
      </c>
      <c r="AM745" s="365">
        <f t="shared" si="344"/>
        <v>11200</v>
      </c>
      <c r="AN745" s="367">
        <f t="shared" si="345"/>
        <v>11214</v>
      </c>
      <c r="AO745" s="365">
        <f t="shared" si="353"/>
        <v>1</v>
      </c>
      <c r="AP745" s="365">
        <f t="shared" si="354"/>
        <v>5</v>
      </c>
      <c r="AQ745" s="365">
        <f t="shared" si="355"/>
        <v>3</v>
      </c>
      <c r="AR745" s="365">
        <f t="shared" si="356"/>
        <v>6</v>
      </c>
      <c r="AS745" s="365">
        <f t="shared" si="357"/>
        <v>25</v>
      </c>
      <c r="AT745" s="365">
        <f t="shared" si="358"/>
        <v>0</v>
      </c>
      <c r="AU745" s="365">
        <f t="shared" si="359"/>
        <v>25</v>
      </c>
      <c r="AV745" s="365">
        <f t="shared" si="360"/>
        <v>14</v>
      </c>
      <c r="AW745" s="367">
        <f t="shared" si="361"/>
        <v>53</v>
      </c>
    </row>
    <row r="746" spans="1:49" x14ac:dyDescent="0.55000000000000004">
      <c r="A746" s="361">
        <f t="shared" si="346"/>
        <v>8</v>
      </c>
      <c r="B746" s="361">
        <v>28</v>
      </c>
      <c r="C746" s="361">
        <f t="shared" si="333"/>
        <v>10080</v>
      </c>
      <c r="D746" s="361">
        <f t="shared" si="347"/>
        <v>1101</v>
      </c>
      <c r="E746" s="362">
        <f t="shared" si="348"/>
        <v>0.76458333333333339</v>
      </c>
      <c r="F746" s="361" t="str">
        <f t="shared" si="349"/>
        <v>Normal</v>
      </c>
      <c r="G746" s="363">
        <v>18</v>
      </c>
      <c r="H746" s="364">
        <v>21</v>
      </c>
      <c r="I746" s="365" t="s">
        <v>66</v>
      </c>
      <c r="J746" s="366" t="str">
        <f t="shared" si="350"/>
        <v>Não</v>
      </c>
      <c r="K746" s="366" t="str">
        <f t="shared" si="362"/>
        <v>Bauru</v>
      </c>
      <c r="L746" s="366" t="str">
        <f t="shared" si="351"/>
        <v>Bauru</v>
      </c>
      <c r="M746" s="366" t="s">
        <v>325</v>
      </c>
      <c r="N746" s="367" t="s">
        <v>17</v>
      </c>
      <c r="O746" s="367" t="s">
        <v>4</v>
      </c>
      <c r="P746" s="368">
        <f t="shared" si="334"/>
        <v>1104</v>
      </c>
      <c r="Q746" s="369">
        <v>18</v>
      </c>
      <c r="R746" s="370">
        <v>24</v>
      </c>
      <c r="S746" s="368">
        <f t="shared" si="335"/>
        <v>1104</v>
      </c>
      <c r="T746" s="369">
        <v>18</v>
      </c>
      <c r="U746" s="370">
        <v>24</v>
      </c>
      <c r="V746" s="368">
        <f t="shared" si="336"/>
        <v>1110</v>
      </c>
      <c r="W746" s="369">
        <v>18</v>
      </c>
      <c r="X746" s="370">
        <v>30</v>
      </c>
      <c r="Y746" s="368">
        <f t="shared" si="337"/>
        <v>1120</v>
      </c>
      <c r="Z746" s="369">
        <v>18</v>
      </c>
      <c r="AA746" s="370">
        <v>40</v>
      </c>
      <c r="AB746" s="368">
        <f t="shared" si="338"/>
        <v>1120</v>
      </c>
      <c r="AC746" s="369">
        <v>18</v>
      </c>
      <c r="AD746" s="370">
        <v>40</v>
      </c>
      <c r="AE746" s="368">
        <f t="shared" si="339"/>
        <v>0</v>
      </c>
      <c r="AF746" s="369"/>
      <c r="AG746" s="370"/>
      <c r="AH746" s="365">
        <f t="shared" si="352"/>
        <v>11181</v>
      </c>
      <c r="AI746" s="365">
        <f t="shared" si="340"/>
        <v>11184</v>
      </c>
      <c r="AJ746" s="365">
        <f t="shared" si="341"/>
        <v>11184</v>
      </c>
      <c r="AK746" s="365">
        <f t="shared" si="342"/>
        <v>11190</v>
      </c>
      <c r="AL746" s="365">
        <f t="shared" si="343"/>
        <v>11200</v>
      </c>
      <c r="AM746" s="365">
        <f t="shared" si="344"/>
        <v>11200</v>
      </c>
      <c r="AN746" s="367">
        <f t="shared" si="345"/>
        <v>10080</v>
      </c>
      <c r="AO746" s="365">
        <f t="shared" si="353"/>
        <v>1</v>
      </c>
      <c r="AP746" s="365">
        <f t="shared" si="354"/>
        <v>3</v>
      </c>
      <c r="AQ746" s="365">
        <f t="shared" si="355"/>
        <v>0</v>
      </c>
      <c r="AR746" s="365">
        <f t="shared" si="356"/>
        <v>6</v>
      </c>
      <c r="AS746" s="365">
        <f t="shared" si="357"/>
        <v>10</v>
      </c>
      <c r="AT746" s="365">
        <f t="shared" si="358"/>
        <v>0</v>
      </c>
      <c r="AU746" s="365">
        <f t="shared" si="359"/>
        <v>10</v>
      </c>
      <c r="AV746" s="365">
        <f t="shared" si="360"/>
        <v>-1120</v>
      </c>
      <c r="AW746" s="367">
        <f t="shared" si="361"/>
        <v>-1101</v>
      </c>
    </row>
    <row r="747" spans="1:49" x14ac:dyDescent="0.55000000000000004">
      <c r="A747" s="361">
        <f t="shared" si="346"/>
        <v>8</v>
      </c>
      <c r="B747" s="361">
        <v>28</v>
      </c>
      <c r="C747" s="361">
        <f t="shared" si="333"/>
        <v>10080</v>
      </c>
      <c r="D747" s="361">
        <f t="shared" si="347"/>
        <v>1102</v>
      </c>
      <c r="E747" s="362">
        <f t="shared" si="348"/>
        <v>0.76527777777777783</v>
      </c>
      <c r="F747" s="361" t="str">
        <f t="shared" si="349"/>
        <v>Normal</v>
      </c>
      <c r="G747" s="363">
        <v>18</v>
      </c>
      <c r="H747" s="364">
        <v>22</v>
      </c>
      <c r="I747" s="365" t="s">
        <v>101</v>
      </c>
      <c r="J747" s="366" t="str">
        <f t="shared" si="350"/>
        <v>Não</v>
      </c>
      <c r="K747" s="366" t="str">
        <f t="shared" si="362"/>
        <v>Região</v>
      </c>
      <c r="L747" s="366" t="str">
        <f t="shared" si="351"/>
        <v>Lençóis Paulista</v>
      </c>
      <c r="M747" s="366" t="s">
        <v>334</v>
      </c>
      <c r="N747" s="367" t="s">
        <v>3</v>
      </c>
      <c r="O747" s="367" t="s">
        <v>49</v>
      </c>
      <c r="P747" s="368">
        <f t="shared" si="334"/>
        <v>1108</v>
      </c>
      <c r="Q747" s="369">
        <v>18</v>
      </c>
      <c r="R747" s="370">
        <v>28</v>
      </c>
      <c r="S747" s="368">
        <f t="shared" si="335"/>
        <v>1108</v>
      </c>
      <c r="T747" s="369">
        <v>18</v>
      </c>
      <c r="U747" s="370">
        <v>28</v>
      </c>
      <c r="V747" s="368">
        <f t="shared" si="336"/>
        <v>1127</v>
      </c>
      <c r="W747" s="369">
        <v>18</v>
      </c>
      <c r="X747" s="370">
        <v>47</v>
      </c>
      <c r="Y747" s="368">
        <f t="shared" si="337"/>
        <v>1141</v>
      </c>
      <c r="Z747" s="369">
        <v>19</v>
      </c>
      <c r="AA747" s="370">
        <v>1</v>
      </c>
      <c r="AB747" s="368">
        <f t="shared" si="338"/>
        <v>1141</v>
      </c>
      <c r="AC747" s="369">
        <v>19</v>
      </c>
      <c r="AD747" s="370">
        <v>1</v>
      </c>
      <c r="AE747" s="368">
        <f t="shared" si="339"/>
        <v>1149</v>
      </c>
      <c r="AF747" s="369">
        <v>19</v>
      </c>
      <c r="AG747" s="370">
        <v>9</v>
      </c>
      <c r="AH747" s="365">
        <f t="shared" si="352"/>
        <v>11182</v>
      </c>
      <c r="AI747" s="365">
        <f t="shared" si="340"/>
        <v>11188</v>
      </c>
      <c r="AJ747" s="365">
        <f t="shared" si="341"/>
        <v>11188</v>
      </c>
      <c r="AK747" s="365">
        <f t="shared" si="342"/>
        <v>11207</v>
      </c>
      <c r="AL747" s="365">
        <f t="shared" si="343"/>
        <v>11221</v>
      </c>
      <c r="AM747" s="365">
        <f t="shared" si="344"/>
        <v>11221</v>
      </c>
      <c r="AN747" s="367">
        <f t="shared" si="345"/>
        <v>11229</v>
      </c>
      <c r="AO747" s="365">
        <f t="shared" si="353"/>
        <v>1</v>
      </c>
      <c r="AP747" s="365">
        <f t="shared" si="354"/>
        <v>6</v>
      </c>
      <c r="AQ747" s="365">
        <f t="shared" si="355"/>
        <v>0</v>
      </c>
      <c r="AR747" s="365">
        <f t="shared" si="356"/>
        <v>19</v>
      </c>
      <c r="AS747" s="365">
        <f t="shared" si="357"/>
        <v>14</v>
      </c>
      <c r="AT747" s="365">
        <f t="shared" si="358"/>
        <v>0</v>
      </c>
      <c r="AU747" s="365">
        <f t="shared" si="359"/>
        <v>14</v>
      </c>
      <c r="AV747" s="365">
        <f t="shared" si="360"/>
        <v>8</v>
      </c>
      <c r="AW747" s="367">
        <f t="shared" si="361"/>
        <v>47</v>
      </c>
    </row>
    <row r="748" spans="1:49" x14ac:dyDescent="0.55000000000000004">
      <c r="A748" s="361">
        <f t="shared" si="346"/>
        <v>8</v>
      </c>
      <c r="B748" s="361">
        <v>28</v>
      </c>
      <c r="C748" s="361">
        <f t="shared" si="333"/>
        <v>10080</v>
      </c>
      <c r="D748" s="361">
        <f t="shared" si="347"/>
        <v>1123</v>
      </c>
      <c r="E748" s="362">
        <f t="shared" si="348"/>
        <v>0.77986111111111101</v>
      </c>
      <c r="F748" s="361" t="str">
        <f t="shared" si="349"/>
        <v>Normal</v>
      </c>
      <c r="G748" s="363">
        <v>18</v>
      </c>
      <c r="H748" s="364">
        <v>43</v>
      </c>
      <c r="I748" s="365" t="s">
        <v>101</v>
      </c>
      <c r="J748" s="366" t="str">
        <f t="shared" si="350"/>
        <v>Não</v>
      </c>
      <c r="K748" s="366" t="str">
        <f t="shared" si="362"/>
        <v>Região</v>
      </c>
      <c r="L748" s="366" t="str">
        <f t="shared" si="351"/>
        <v>Lençóis Paulista</v>
      </c>
      <c r="M748" s="366" t="s">
        <v>334</v>
      </c>
      <c r="N748" s="367" t="s">
        <v>3</v>
      </c>
      <c r="O748" s="367" t="s">
        <v>49</v>
      </c>
      <c r="P748" s="368">
        <f t="shared" si="334"/>
        <v>1149</v>
      </c>
      <c r="Q748" s="369">
        <v>19</v>
      </c>
      <c r="R748" s="370">
        <v>9</v>
      </c>
      <c r="S748" s="368">
        <f t="shared" si="335"/>
        <v>1150</v>
      </c>
      <c r="T748" s="369">
        <v>19</v>
      </c>
      <c r="U748" s="370">
        <v>10</v>
      </c>
      <c r="V748" s="368">
        <f t="shared" si="336"/>
        <v>1155</v>
      </c>
      <c r="W748" s="369">
        <v>19</v>
      </c>
      <c r="X748" s="370">
        <v>15</v>
      </c>
      <c r="Y748" s="368">
        <f t="shared" si="337"/>
        <v>0</v>
      </c>
      <c r="Z748" s="369"/>
      <c r="AA748" s="370"/>
      <c r="AB748" s="368">
        <f t="shared" si="338"/>
        <v>0</v>
      </c>
      <c r="AC748" s="369"/>
      <c r="AD748" s="370"/>
      <c r="AE748" s="368">
        <f t="shared" si="339"/>
        <v>1160</v>
      </c>
      <c r="AF748" s="369">
        <v>19</v>
      </c>
      <c r="AG748" s="370">
        <v>20</v>
      </c>
      <c r="AH748" s="365">
        <f t="shared" si="352"/>
        <v>11203</v>
      </c>
      <c r="AI748" s="365">
        <f t="shared" si="340"/>
        <v>11229</v>
      </c>
      <c r="AJ748" s="365">
        <f t="shared" si="341"/>
        <v>11230</v>
      </c>
      <c r="AK748" s="365">
        <f t="shared" si="342"/>
        <v>11235</v>
      </c>
      <c r="AL748" s="365">
        <f t="shared" si="343"/>
        <v>10080</v>
      </c>
      <c r="AM748" s="365">
        <f t="shared" si="344"/>
        <v>10080</v>
      </c>
      <c r="AN748" s="367">
        <f t="shared" si="345"/>
        <v>11240</v>
      </c>
      <c r="AO748" s="365">
        <f t="shared" si="353"/>
        <v>1</v>
      </c>
      <c r="AP748" s="365">
        <f t="shared" si="354"/>
        <v>26</v>
      </c>
      <c r="AQ748" s="365">
        <f t="shared" si="355"/>
        <v>1</v>
      </c>
      <c r="AR748" s="365">
        <f t="shared" si="356"/>
        <v>5</v>
      </c>
      <c r="AS748" s="365">
        <f t="shared" si="357"/>
        <v>-1155</v>
      </c>
      <c r="AT748" s="365">
        <f t="shared" si="358"/>
        <v>0</v>
      </c>
      <c r="AU748" s="365">
        <f t="shared" si="359"/>
        <v>-1155</v>
      </c>
      <c r="AV748" s="365">
        <f t="shared" si="360"/>
        <v>1160</v>
      </c>
      <c r="AW748" s="367">
        <f t="shared" si="361"/>
        <v>37</v>
      </c>
    </row>
    <row r="749" spans="1:49" x14ac:dyDescent="0.55000000000000004">
      <c r="A749" s="361">
        <f t="shared" si="346"/>
        <v>8</v>
      </c>
      <c r="B749" s="361">
        <v>28</v>
      </c>
      <c r="C749" s="361">
        <f t="shared" si="333"/>
        <v>10080</v>
      </c>
      <c r="D749" s="361">
        <f t="shared" si="347"/>
        <v>1124</v>
      </c>
      <c r="E749" s="362">
        <f t="shared" si="348"/>
        <v>0.78055555555555556</v>
      </c>
      <c r="F749" s="361" t="str">
        <f t="shared" si="349"/>
        <v>Normal</v>
      </c>
      <c r="G749" s="363">
        <v>18</v>
      </c>
      <c r="H749" s="364">
        <v>44</v>
      </c>
      <c r="I749" s="365" t="s">
        <v>16</v>
      </c>
      <c r="J749" s="366" t="str">
        <f t="shared" si="350"/>
        <v>Não</v>
      </c>
      <c r="K749" s="366" t="str">
        <f t="shared" si="362"/>
        <v>Região</v>
      </c>
      <c r="L749" s="366" t="str">
        <f t="shared" si="351"/>
        <v>Pederneiras</v>
      </c>
      <c r="M749" s="366" t="s">
        <v>330</v>
      </c>
      <c r="N749" s="367" t="s">
        <v>22</v>
      </c>
      <c r="O749" s="367" t="s">
        <v>18</v>
      </c>
      <c r="P749" s="368">
        <f t="shared" si="334"/>
        <v>1132</v>
      </c>
      <c r="Q749" s="369">
        <v>18</v>
      </c>
      <c r="R749" s="370">
        <v>52</v>
      </c>
      <c r="S749" s="368">
        <f t="shared" si="335"/>
        <v>1132</v>
      </c>
      <c r="T749" s="369">
        <v>18</v>
      </c>
      <c r="U749" s="370">
        <v>52</v>
      </c>
      <c r="V749" s="368">
        <f t="shared" si="336"/>
        <v>1138</v>
      </c>
      <c r="W749" s="369">
        <v>18</v>
      </c>
      <c r="X749" s="370">
        <v>58</v>
      </c>
      <c r="Y749" s="368">
        <f t="shared" si="337"/>
        <v>1140</v>
      </c>
      <c r="Z749" s="369">
        <v>19</v>
      </c>
      <c r="AA749" s="370">
        <v>0</v>
      </c>
      <c r="AB749" s="368">
        <f t="shared" si="338"/>
        <v>1157</v>
      </c>
      <c r="AC749" s="369">
        <v>19</v>
      </c>
      <c r="AD749" s="370">
        <v>17</v>
      </c>
      <c r="AE749" s="368">
        <f t="shared" si="339"/>
        <v>1163</v>
      </c>
      <c r="AF749" s="369">
        <v>19</v>
      </c>
      <c r="AG749" s="370">
        <v>23</v>
      </c>
      <c r="AH749" s="365">
        <f t="shared" si="352"/>
        <v>11204</v>
      </c>
      <c r="AI749" s="365">
        <f t="shared" si="340"/>
        <v>11212</v>
      </c>
      <c r="AJ749" s="365">
        <f t="shared" si="341"/>
        <v>11212</v>
      </c>
      <c r="AK749" s="365">
        <f t="shared" si="342"/>
        <v>11218</v>
      </c>
      <c r="AL749" s="365">
        <f t="shared" si="343"/>
        <v>11220</v>
      </c>
      <c r="AM749" s="365">
        <f t="shared" si="344"/>
        <v>11237</v>
      </c>
      <c r="AN749" s="367">
        <f t="shared" si="345"/>
        <v>11243</v>
      </c>
      <c r="AO749" s="365">
        <f t="shared" si="353"/>
        <v>1</v>
      </c>
      <c r="AP749" s="365">
        <f t="shared" si="354"/>
        <v>8</v>
      </c>
      <c r="AQ749" s="365">
        <f t="shared" si="355"/>
        <v>0</v>
      </c>
      <c r="AR749" s="365">
        <f t="shared" si="356"/>
        <v>6</v>
      </c>
      <c r="AS749" s="365">
        <f t="shared" si="357"/>
        <v>2</v>
      </c>
      <c r="AT749" s="365">
        <f t="shared" si="358"/>
        <v>17</v>
      </c>
      <c r="AU749" s="365">
        <f t="shared" si="359"/>
        <v>19</v>
      </c>
      <c r="AV749" s="365">
        <f t="shared" si="360"/>
        <v>6</v>
      </c>
      <c r="AW749" s="367">
        <f t="shared" si="361"/>
        <v>39</v>
      </c>
    </row>
    <row r="750" spans="1:49" x14ac:dyDescent="0.55000000000000004">
      <c r="A750" s="361">
        <f t="shared" si="346"/>
        <v>8</v>
      </c>
      <c r="B750" s="361">
        <v>28</v>
      </c>
      <c r="C750" s="361">
        <f t="shared" si="333"/>
        <v>10080</v>
      </c>
      <c r="D750" s="361">
        <f t="shared" si="347"/>
        <v>1164</v>
      </c>
      <c r="E750" s="362">
        <f t="shared" si="348"/>
        <v>0.80833333333333324</v>
      </c>
      <c r="F750" s="361" t="str">
        <f t="shared" si="349"/>
        <v>Normal</v>
      </c>
      <c r="G750" s="363">
        <v>19</v>
      </c>
      <c r="H750" s="364">
        <v>24</v>
      </c>
      <c r="I750" s="365" t="s">
        <v>280</v>
      </c>
      <c r="J750" s="366" t="str">
        <f t="shared" si="350"/>
        <v>Não</v>
      </c>
      <c r="K750" s="366" t="str">
        <f t="shared" si="362"/>
        <v>Bauru</v>
      </c>
      <c r="L750" s="366" t="str">
        <f t="shared" si="351"/>
        <v>Bauru</v>
      </c>
      <c r="M750" s="366" t="s">
        <v>325</v>
      </c>
      <c r="N750" s="367" t="s">
        <v>17</v>
      </c>
      <c r="O750" s="367" t="s">
        <v>4</v>
      </c>
      <c r="P750" s="368">
        <f t="shared" si="334"/>
        <v>1170</v>
      </c>
      <c r="Q750" s="369">
        <v>19</v>
      </c>
      <c r="R750" s="370">
        <v>30</v>
      </c>
      <c r="S750" s="368">
        <f t="shared" si="335"/>
        <v>1170</v>
      </c>
      <c r="T750" s="369">
        <v>19</v>
      </c>
      <c r="U750" s="370">
        <v>30</v>
      </c>
      <c r="V750" s="368">
        <f t="shared" si="336"/>
        <v>1178</v>
      </c>
      <c r="W750" s="369">
        <v>19</v>
      </c>
      <c r="X750" s="370">
        <v>38</v>
      </c>
      <c r="Y750" s="368">
        <f t="shared" si="337"/>
        <v>1192</v>
      </c>
      <c r="Z750" s="369">
        <v>19</v>
      </c>
      <c r="AA750" s="370">
        <v>52</v>
      </c>
      <c r="AB750" s="368">
        <f t="shared" si="338"/>
        <v>1192</v>
      </c>
      <c r="AC750" s="369">
        <v>19</v>
      </c>
      <c r="AD750" s="370">
        <v>52</v>
      </c>
      <c r="AE750" s="368">
        <f t="shared" si="339"/>
        <v>1208</v>
      </c>
      <c r="AF750" s="369">
        <v>20</v>
      </c>
      <c r="AG750" s="370">
        <v>8</v>
      </c>
      <c r="AH750" s="365">
        <f t="shared" si="352"/>
        <v>11244</v>
      </c>
      <c r="AI750" s="365">
        <f t="shared" si="340"/>
        <v>11250</v>
      </c>
      <c r="AJ750" s="365">
        <f t="shared" si="341"/>
        <v>11250</v>
      </c>
      <c r="AK750" s="365">
        <f t="shared" si="342"/>
        <v>11258</v>
      </c>
      <c r="AL750" s="365">
        <f t="shared" si="343"/>
        <v>11272</v>
      </c>
      <c r="AM750" s="365">
        <f t="shared" si="344"/>
        <v>11272</v>
      </c>
      <c r="AN750" s="367">
        <f t="shared" si="345"/>
        <v>11288</v>
      </c>
      <c r="AO750" s="365">
        <f t="shared" si="353"/>
        <v>1</v>
      </c>
      <c r="AP750" s="365">
        <f t="shared" si="354"/>
        <v>6</v>
      </c>
      <c r="AQ750" s="365">
        <f t="shared" si="355"/>
        <v>0</v>
      </c>
      <c r="AR750" s="365">
        <f t="shared" si="356"/>
        <v>8</v>
      </c>
      <c r="AS750" s="365">
        <f t="shared" si="357"/>
        <v>14</v>
      </c>
      <c r="AT750" s="365">
        <f t="shared" si="358"/>
        <v>0</v>
      </c>
      <c r="AU750" s="365">
        <f t="shared" si="359"/>
        <v>14</v>
      </c>
      <c r="AV750" s="365">
        <f t="shared" si="360"/>
        <v>16</v>
      </c>
      <c r="AW750" s="367">
        <f t="shared" si="361"/>
        <v>44</v>
      </c>
    </row>
    <row r="751" spans="1:49" x14ac:dyDescent="0.55000000000000004">
      <c r="A751" s="361">
        <f t="shared" si="346"/>
        <v>8</v>
      </c>
      <c r="B751" s="361">
        <v>28</v>
      </c>
      <c r="C751" s="361">
        <f t="shared" si="333"/>
        <v>10080</v>
      </c>
      <c r="D751" s="361">
        <f t="shared" si="347"/>
        <v>1169</v>
      </c>
      <c r="E751" s="362">
        <f t="shared" si="348"/>
        <v>0.81180555555555556</v>
      </c>
      <c r="F751" s="361" t="str">
        <f t="shared" si="349"/>
        <v>Normal</v>
      </c>
      <c r="G751" s="363">
        <v>19</v>
      </c>
      <c r="H751" s="364">
        <v>29</v>
      </c>
      <c r="I751" s="365" t="s">
        <v>216</v>
      </c>
      <c r="J751" s="366" t="str">
        <f t="shared" si="350"/>
        <v>Não</v>
      </c>
      <c r="K751" s="366" t="str">
        <f t="shared" si="362"/>
        <v>Bauru</v>
      </c>
      <c r="L751" s="366" t="str">
        <f t="shared" si="351"/>
        <v>Bauru</v>
      </c>
      <c r="M751" s="366" t="s">
        <v>329</v>
      </c>
      <c r="N751" s="367" t="s">
        <v>3</v>
      </c>
      <c r="O751" s="367" t="s">
        <v>12</v>
      </c>
      <c r="P751" s="368">
        <f t="shared" si="334"/>
        <v>1179</v>
      </c>
      <c r="Q751" s="369">
        <v>19</v>
      </c>
      <c r="R751" s="370">
        <v>39</v>
      </c>
      <c r="S751" s="368">
        <f t="shared" si="335"/>
        <v>1180</v>
      </c>
      <c r="T751" s="369">
        <v>19</v>
      </c>
      <c r="U751" s="370">
        <v>40</v>
      </c>
      <c r="V751" s="368">
        <f t="shared" si="336"/>
        <v>1180</v>
      </c>
      <c r="W751" s="369">
        <v>19</v>
      </c>
      <c r="X751" s="370">
        <v>40</v>
      </c>
      <c r="Y751" s="368">
        <f t="shared" si="337"/>
        <v>1186</v>
      </c>
      <c r="Z751" s="369">
        <v>19</v>
      </c>
      <c r="AA751" s="370">
        <v>46</v>
      </c>
      <c r="AB751" s="368">
        <f t="shared" si="338"/>
        <v>1201</v>
      </c>
      <c r="AC751" s="369">
        <v>20</v>
      </c>
      <c r="AD751" s="370">
        <v>1</v>
      </c>
      <c r="AE751" s="368">
        <f t="shared" si="339"/>
        <v>1206</v>
      </c>
      <c r="AF751" s="369">
        <v>20</v>
      </c>
      <c r="AG751" s="370">
        <v>6</v>
      </c>
      <c r="AH751" s="365">
        <f t="shared" si="352"/>
        <v>11249</v>
      </c>
      <c r="AI751" s="365">
        <f t="shared" si="340"/>
        <v>11259</v>
      </c>
      <c r="AJ751" s="365">
        <f t="shared" si="341"/>
        <v>11260</v>
      </c>
      <c r="AK751" s="365">
        <f t="shared" si="342"/>
        <v>11260</v>
      </c>
      <c r="AL751" s="365">
        <f t="shared" si="343"/>
        <v>11266</v>
      </c>
      <c r="AM751" s="365">
        <f t="shared" si="344"/>
        <v>11281</v>
      </c>
      <c r="AN751" s="367">
        <f t="shared" si="345"/>
        <v>11286</v>
      </c>
      <c r="AO751" s="365">
        <f t="shared" si="353"/>
        <v>1</v>
      </c>
      <c r="AP751" s="365">
        <f t="shared" si="354"/>
        <v>10</v>
      </c>
      <c r="AQ751" s="365">
        <f t="shared" si="355"/>
        <v>1</v>
      </c>
      <c r="AR751" s="365">
        <f t="shared" si="356"/>
        <v>0</v>
      </c>
      <c r="AS751" s="365">
        <f t="shared" si="357"/>
        <v>6</v>
      </c>
      <c r="AT751" s="365">
        <f t="shared" si="358"/>
        <v>15</v>
      </c>
      <c r="AU751" s="365">
        <f t="shared" si="359"/>
        <v>21</v>
      </c>
      <c r="AV751" s="365">
        <f t="shared" si="360"/>
        <v>5</v>
      </c>
      <c r="AW751" s="367">
        <f t="shared" si="361"/>
        <v>37</v>
      </c>
    </row>
    <row r="752" spans="1:49" x14ac:dyDescent="0.55000000000000004">
      <c r="A752" s="361">
        <f t="shared" si="346"/>
        <v>8</v>
      </c>
      <c r="B752" s="361">
        <v>28</v>
      </c>
      <c r="C752" s="361">
        <f t="shared" si="333"/>
        <v>10080</v>
      </c>
      <c r="D752" s="361">
        <f t="shared" si="347"/>
        <v>1211</v>
      </c>
      <c r="E752" s="362">
        <f t="shared" si="348"/>
        <v>0.84097222222222223</v>
      </c>
      <c r="F752" s="361" t="str">
        <f t="shared" si="349"/>
        <v>Normal</v>
      </c>
      <c r="G752" s="363">
        <v>20</v>
      </c>
      <c r="H752" s="364">
        <v>11</v>
      </c>
      <c r="I752" s="365" t="s">
        <v>16</v>
      </c>
      <c r="J752" s="366" t="str">
        <f t="shared" si="350"/>
        <v>Não</v>
      </c>
      <c r="K752" s="366" t="str">
        <f t="shared" si="362"/>
        <v>Região</v>
      </c>
      <c r="L752" s="366" t="str">
        <f t="shared" si="351"/>
        <v>Pederneiras</v>
      </c>
      <c r="M752" s="366" t="s">
        <v>330</v>
      </c>
      <c r="N752" s="367" t="s">
        <v>17</v>
      </c>
      <c r="O752" s="367" t="s">
        <v>18</v>
      </c>
      <c r="P752" s="368">
        <f t="shared" si="334"/>
        <v>1214</v>
      </c>
      <c r="Q752" s="369">
        <v>20</v>
      </c>
      <c r="R752" s="370">
        <v>14</v>
      </c>
      <c r="S752" s="368">
        <f t="shared" si="335"/>
        <v>1214</v>
      </c>
      <c r="T752" s="369">
        <v>20</v>
      </c>
      <c r="U752" s="370">
        <v>14</v>
      </c>
      <c r="V752" s="368">
        <f t="shared" si="336"/>
        <v>1261</v>
      </c>
      <c r="W752" s="369">
        <v>21</v>
      </c>
      <c r="X752" s="370">
        <v>1</v>
      </c>
      <c r="Y752" s="368">
        <f t="shared" si="337"/>
        <v>1261</v>
      </c>
      <c r="Z752" s="369">
        <v>21</v>
      </c>
      <c r="AA752" s="370">
        <v>1</v>
      </c>
      <c r="AB752" s="368">
        <f t="shared" si="338"/>
        <v>1261</v>
      </c>
      <c r="AC752" s="369">
        <v>21</v>
      </c>
      <c r="AD752" s="370">
        <v>1</v>
      </c>
      <c r="AE752" s="368">
        <f t="shared" si="339"/>
        <v>1261</v>
      </c>
      <c r="AF752" s="369">
        <v>21</v>
      </c>
      <c r="AG752" s="370">
        <v>1</v>
      </c>
      <c r="AH752" s="365">
        <f t="shared" si="352"/>
        <v>11291</v>
      </c>
      <c r="AI752" s="365">
        <f t="shared" si="340"/>
        <v>11294</v>
      </c>
      <c r="AJ752" s="365">
        <f t="shared" si="341"/>
        <v>11294</v>
      </c>
      <c r="AK752" s="365">
        <f t="shared" si="342"/>
        <v>11341</v>
      </c>
      <c r="AL752" s="365">
        <f t="shared" si="343"/>
        <v>11341</v>
      </c>
      <c r="AM752" s="365">
        <f t="shared" si="344"/>
        <v>11341</v>
      </c>
      <c r="AN752" s="367">
        <f t="shared" si="345"/>
        <v>11341</v>
      </c>
      <c r="AO752" s="365">
        <f t="shared" si="353"/>
        <v>1</v>
      </c>
      <c r="AP752" s="365">
        <f t="shared" si="354"/>
        <v>3</v>
      </c>
      <c r="AQ752" s="365">
        <f t="shared" si="355"/>
        <v>0</v>
      </c>
      <c r="AR752" s="365">
        <f t="shared" si="356"/>
        <v>47</v>
      </c>
      <c r="AS752" s="365">
        <f t="shared" si="357"/>
        <v>0</v>
      </c>
      <c r="AT752" s="365">
        <f t="shared" si="358"/>
        <v>0</v>
      </c>
      <c r="AU752" s="365">
        <f t="shared" si="359"/>
        <v>0</v>
      </c>
      <c r="AV752" s="365">
        <f t="shared" si="360"/>
        <v>0</v>
      </c>
      <c r="AW752" s="367">
        <f t="shared" si="361"/>
        <v>50</v>
      </c>
    </row>
    <row r="753" spans="1:49" x14ac:dyDescent="0.55000000000000004">
      <c r="A753" s="361">
        <f t="shared" si="346"/>
        <v>8</v>
      </c>
      <c r="B753" s="361">
        <v>28</v>
      </c>
      <c r="C753" s="361">
        <f t="shared" si="333"/>
        <v>10080</v>
      </c>
      <c r="D753" s="361">
        <f t="shared" si="347"/>
        <v>1221</v>
      </c>
      <c r="E753" s="362">
        <f t="shared" si="348"/>
        <v>0.84791666666666676</v>
      </c>
      <c r="F753" s="361" t="str">
        <f t="shared" si="349"/>
        <v>Normal</v>
      </c>
      <c r="G753" s="363">
        <v>20</v>
      </c>
      <c r="H753" s="364">
        <v>21</v>
      </c>
      <c r="I753" s="365" t="s">
        <v>283</v>
      </c>
      <c r="J753" s="366" t="str">
        <f t="shared" si="350"/>
        <v>Não</v>
      </c>
      <c r="K753" s="366" t="str">
        <f t="shared" si="362"/>
        <v>Bauru</v>
      </c>
      <c r="L753" s="366" t="str">
        <f t="shared" si="351"/>
        <v>Bauru</v>
      </c>
      <c r="M753" s="366" t="s">
        <v>333</v>
      </c>
      <c r="N753" s="367" t="s">
        <v>22</v>
      </c>
      <c r="O753" s="367" t="s">
        <v>25</v>
      </c>
      <c r="P753" s="368">
        <f t="shared" si="334"/>
        <v>1228</v>
      </c>
      <c r="Q753" s="369">
        <v>20</v>
      </c>
      <c r="R753" s="370">
        <v>28</v>
      </c>
      <c r="S753" s="368">
        <f t="shared" si="335"/>
        <v>1228</v>
      </c>
      <c r="T753" s="369">
        <v>20</v>
      </c>
      <c r="U753" s="370">
        <v>28</v>
      </c>
      <c r="V753" s="368">
        <f t="shared" si="336"/>
        <v>1235</v>
      </c>
      <c r="W753" s="369">
        <v>20</v>
      </c>
      <c r="X753" s="370">
        <v>35</v>
      </c>
      <c r="Y753" s="368">
        <f t="shared" si="337"/>
        <v>1259</v>
      </c>
      <c r="Z753" s="369">
        <v>20</v>
      </c>
      <c r="AA753" s="370">
        <v>59</v>
      </c>
      <c r="AB753" s="368">
        <f t="shared" si="338"/>
        <v>1262</v>
      </c>
      <c r="AC753" s="369">
        <v>21</v>
      </c>
      <c r="AD753" s="370">
        <v>2</v>
      </c>
      <c r="AE753" s="368">
        <f t="shared" si="339"/>
        <v>1275</v>
      </c>
      <c r="AF753" s="369">
        <v>21</v>
      </c>
      <c r="AG753" s="370">
        <v>15</v>
      </c>
      <c r="AH753" s="365">
        <f t="shared" si="352"/>
        <v>11301</v>
      </c>
      <c r="AI753" s="365">
        <f t="shared" si="340"/>
        <v>11308</v>
      </c>
      <c r="AJ753" s="365">
        <f t="shared" si="341"/>
        <v>11308</v>
      </c>
      <c r="AK753" s="365">
        <f t="shared" si="342"/>
        <v>11315</v>
      </c>
      <c r="AL753" s="365">
        <f t="shared" si="343"/>
        <v>11339</v>
      </c>
      <c r="AM753" s="365">
        <f t="shared" si="344"/>
        <v>11342</v>
      </c>
      <c r="AN753" s="367">
        <f t="shared" si="345"/>
        <v>11355</v>
      </c>
      <c r="AO753" s="365">
        <f t="shared" si="353"/>
        <v>1</v>
      </c>
      <c r="AP753" s="365">
        <f t="shared" si="354"/>
        <v>7</v>
      </c>
      <c r="AQ753" s="365">
        <f t="shared" si="355"/>
        <v>0</v>
      </c>
      <c r="AR753" s="365">
        <f t="shared" si="356"/>
        <v>7</v>
      </c>
      <c r="AS753" s="365">
        <f t="shared" si="357"/>
        <v>24</v>
      </c>
      <c r="AT753" s="365">
        <f t="shared" si="358"/>
        <v>3</v>
      </c>
      <c r="AU753" s="365">
        <f t="shared" si="359"/>
        <v>27</v>
      </c>
      <c r="AV753" s="365">
        <f t="shared" si="360"/>
        <v>13</v>
      </c>
      <c r="AW753" s="367">
        <f t="shared" si="361"/>
        <v>54</v>
      </c>
    </row>
    <row r="754" spans="1:49" x14ac:dyDescent="0.55000000000000004">
      <c r="A754" s="361">
        <f t="shared" si="346"/>
        <v>8</v>
      </c>
      <c r="B754" s="361">
        <v>28</v>
      </c>
      <c r="C754" s="361">
        <f t="shared" si="333"/>
        <v>10080</v>
      </c>
      <c r="D754" s="361">
        <f t="shared" si="347"/>
        <v>1238</v>
      </c>
      <c r="E754" s="362">
        <f t="shared" si="348"/>
        <v>0.85972222222222217</v>
      </c>
      <c r="F754" s="361" t="str">
        <f t="shared" si="349"/>
        <v>Normal</v>
      </c>
      <c r="G754" s="363">
        <v>20</v>
      </c>
      <c r="H754" s="364">
        <v>38</v>
      </c>
      <c r="I754" s="365" t="s">
        <v>234</v>
      </c>
      <c r="J754" s="366" t="str">
        <f t="shared" si="350"/>
        <v>Não</v>
      </c>
      <c r="K754" s="366" t="str">
        <f t="shared" si="362"/>
        <v>Bauru</v>
      </c>
      <c r="L754" s="366" t="str">
        <f t="shared" si="351"/>
        <v>Bauru</v>
      </c>
      <c r="M754" s="366" t="s">
        <v>329</v>
      </c>
      <c r="N754" s="367" t="s">
        <v>17</v>
      </c>
      <c r="O754" s="367" t="s">
        <v>12</v>
      </c>
      <c r="P754" s="368">
        <f t="shared" si="334"/>
        <v>1244</v>
      </c>
      <c r="Q754" s="369">
        <v>20</v>
      </c>
      <c r="R754" s="370">
        <v>44</v>
      </c>
      <c r="S754" s="368">
        <f t="shared" si="335"/>
        <v>1244</v>
      </c>
      <c r="T754" s="369">
        <v>20</v>
      </c>
      <c r="U754" s="370">
        <v>44</v>
      </c>
      <c r="V754" s="368">
        <f t="shared" si="336"/>
        <v>1250</v>
      </c>
      <c r="W754" s="369">
        <v>20</v>
      </c>
      <c r="X754" s="370">
        <v>50</v>
      </c>
      <c r="Y754" s="368">
        <f t="shared" si="337"/>
        <v>1273</v>
      </c>
      <c r="Z754" s="369">
        <v>21</v>
      </c>
      <c r="AA754" s="370">
        <v>13</v>
      </c>
      <c r="AB754" s="368">
        <f t="shared" si="338"/>
        <v>1273</v>
      </c>
      <c r="AC754" s="369">
        <v>21</v>
      </c>
      <c r="AD754" s="370">
        <v>13</v>
      </c>
      <c r="AE754" s="368">
        <f t="shared" si="339"/>
        <v>1290</v>
      </c>
      <c r="AF754" s="369">
        <v>21</v>
      </c>
      <c r="AG754" s="370">
        <v>30</v>
      </c>
      <c r="AH754" s="365">
        <f t="shared" si="352"/>
        <v>11318</v>
      </c>
      <c r="AI754" s="365">
        <f t="shared" si="340"/>
        <v>11324</v>
      </c>
      <c r="AJ754" s="365">
        <f t="shared" si="341"/>
        <v>11324</v>
      </c>
      <c r="AK754" s="365">
        <f t="shared" si="342"/>
        <v>11330</v>
      </c>
      <c r="AL754" s="365">
        <f t="shared" si="343"/>
        <v>11353</v>
      </c>
      <c r="AM754" s="365">
        <f t="shared" si="344"/>
        <v>11353</v>
      </c>
      <c r="AN754" s="367">
        <f t="shared" si="345"/>
        <v>11370</v>
      </c>
      <c r="AO754" s="365">
        <f t="shared" si="353"/>
        <v>1</v>
      </c>
      <c r="AP754" s="365">
        <f t="shared" si="354"/>
        <v>6</v>
      </c>
      <c r="AQ754" s="365">
        <f t="shared" si="355"/>
        <v>0</v>
      </c>
      <c r="AR754" s="365">
        <f t="shared" si="356"/>
        <v>6</v>
      </c>
      <c r="AS754" s="365">
        <f t="shared" si="357"/>
        <v>23</v>
      </c>
      <c r="AT754" s="365">
        <f t="shared" si="358"/>
        <v>0</v>
      </c>
      <c r="AU754" s="365">
        <f t="shared" si="359"/>
        <v>23</v>
      </c>
      <c r="AV754" s="365">
        <f t="shared" si="360"/>
        <v>17</v>
      </c>
      <c r="AW754" s="367">
        <f t="shared" si="361"/>
        <v>52</v>
      </c>
    </row>
    <row r="755" spans="1:49" x14ac:dyDescent="0.55000000000000004">
      <c r="A755" s="361">
        <f t="shared" si="346"/>
        <v>8</v>
      </c>
      <c r="B755" s="361">
        <v>28</v>
      </c>
      <c r="C755" s="361">
        <f t="shared" si="333"/>
        <v>10080</v>
      </c>
      <c r="D755" s="361">
        <f t="shared" si="347"/>
        <v>1262</v>
      </c>
      <c r="E755" s="362">
        <f t="shared" si="348"/>
        <v>0.87638888888888899</v>
      </c>
      <c r="F755" s="361" t="str">
        <f t="shared" si="349"/>
        <v>Normal</v>
      </c>
      <c r="G755" s="363">
        <v>21</v>
      </c>
      <c r="H755" s="364">
        <v>2</v>
      </c>
      <c r="I755" s="365" t="s">
        <v>24</v>
      </c>
      <c r="J755" s="366" t="str">
        <f t="shared" si="350"/>
        <v>Não</v>
      </c>
      <c r="K755" s="366" t="str">
        <f t="shared" si="362"/>
        <v>Bauru</v>
      </c>
      <c r="L755" s="366" t="str">
        <f t="shared" si="351"/>
        <v>Bauru</v>
      </c>
      <c r="M755" s="366" t="s">
        <v>331</v>
      </c>
      <c r="N755" s="367" t="s">
        <v>17</v>
      </c>
      <c r="O755" s="367" t="s">
        <v>274</v>
      </c>
      <c r="P755" s="368">
        <f t="shared" si="334"/>
        <v>1267</v>
      </c>
      <c r="Q755" s="369">
        <v>21</v>
      </c>
      <c r="R755" s="370">
        <v>7</v>
      </c>
      <c r="S755" s="368">
        <f t="shared" si="335"/>
        <v>1268</v>
      </c>
      <c r="T755" s="369">
        <v>21</v>
      </c>
      <c r="U755" s="370">
        <v>8</v>
      </c>
      <c r="V755" s="368">
        <f t="shared" si="336"/>
        <v>1271</v>
      </c>
      <c r="W755" s="369">
        <v>21</v>
      </c>
      <c r="X755" s="370">
        <v>11</v>
      </c>
      <c r="Y755" s="368">
        <f t="shared" si="337"/>
        <v>1274</v>
      </c>
      <c r="Z755" s="369">
        <v>21</v>
      </c>
      <c r="AA755" s="370">
        <v>14</v>
      </c>
      <c r="AB755" s="368">
        <f t="shared" si="338"/>
        <v>1277</v>
      </c>
      <c r="AC755" s="369">
        <v>21</v>
      </c>
      <c r="AD755" s="370">
        <v>17</v>
      </c>
      <c r="AE755" s="368">
        <f t="shared" si="339"/>
        <v>0</v>
      </c>
      <c r="AF755" s="369"/>
      <c r="AG755" s="370"/>
      <c r="AH755" s="365">
        <f t="shared" si="352"/>
        <v>11342</v>
      </c>
      <c r="AI755" s="365">
        <f t="shared" si="340"/>
        <v>11347</v>
      </c>
      <c r="AJ755" s="365">
        <f t="shared" si="341"/>
        <v>11348</v>
      </c>
      <c r="AK755" s="365">
        <f t="shared" si="342"/>
        <v>11351</v>
      </c>
      <c r="AL755" s="365">
        <f t="shared" si="343"/>
        <v>11354</v>
      </c>
      <c r="AM755" s="365">
        <f t="shared" si="344"/>
        <v>11357</v>
      </c>
      <c r="AN755" s="367">
        <f t="shared" si="345"/>
        <v>10080</v>
      </c>
      <c r="AO755" s="365">
        <f t="shared" si="353"/>
        <v>1</v>
      </c>
      <c r="AP755" s="365">
        <f t="shared" si="354"/>
        <v>5</v>
      </c>
      <c r="AQ755" s="365">
        <f t="shared" si="355"/>
        <v>1</v>
      </c>
      <c r="AR755" s="365">
        <f t="shared" si="356"/>
        <v>3</v>
      </c>
      <c r="AS755" s="365">
        <f t="shared" si="357"/>
        <v>3</v>
      </c>
      <c r="AT755" s="365">
        <f t="shared" si="358"/>
        <v>3</v>
      </c>
      <c r="AU755" s="365">
        <f t="shared" si="359"/>
        <v>6</v>
      </c>
      <c r="AV755" s="365">
        <f t="shared" si="360"/>
        <v>-1277</v>
      </c>
      <c r="AW755" s="367">
        <f t="shared" si="361"/>
        <v>-1262</v>
      </c>
    </row>
    <row r="756" spans="1:49" x14ac:dyDescent="0.55000000000000004">
      <c r="A756" s="361">
        <f t="shared" si="346"/>
        <v>8</v>
      </c>
      <c r="B756" s="361">
        <v>28</v>
      </c>
      <c r="C756" s="361">
        <f t="shared" si="333"/>
        <v>10080</v>
      </c>
      <c r="D756" s="361">
        <f t="shared" si="347"/>
        <v>1290</v>
      </c>
      <c r="E756" s="362">
        <f t="shared" si="348"/>
        <v>0.89583333333333337</v>
      </c>
      <c r="F756" s="361" t="str">
        <f t="shared" si="349"/>
        <v>Normal</v>
      </c>
      <c r="G756" s="363">
        <v>21</v>
      </c>
      <c r="H756" s="364">
        <v>30</v>
      </c>
      <c r="I756" s="365" t="s">
        <v>284</v>
      </c>
      <c r="J756" s="366" t="str">
        <f t="shared" si="350"/>
        <v>Não</v>
      </c>
      <c r="K756" s="366" t="str">
        <f t="shared" si="362"/>
        <v>Bauru</v>
      </c>
      <c r="L756" s="366" t="str">
        <f t="shared" si="351"/>
        <v>Bauru</v>
      </c>
      <c r="M756" s="366" t="s">
        <v>333</v>
      </c>
      <c r="N756" s="367" t="s">
        <v>17</v>
      </c>
      <c r="O756" s="367" t="s">
        <v>31</v>
      </c>
      <c r="P756" s="368">
        <f t="shared" si="334"/>
        <v>1293</v>
      </c>
      <c r="Q756" s="369">
        <v>21</v>
      </c>
      <c r="R756" s="370">
        <v>33</v>
      </c>
      <c r="S756" s="368">
        <f t="shared" si="335"/>
        <v>1294</v>
      </c>
      <c r="T756" s="369">
        <v>21</v>
      </c>
      <c r="U756" s="370">
        <v>34</v>
      </c>
      <c r="V756" s="368">
        <f t="shared" si="336"/>
        <v>1298</v>
      </c>
      <c r="W756" s="369">
        <v>21</v>
      </c>
      <c r="X756" s="370">
        <v>38</v>
      </c>
      <c r="Y756" s="368">
        <f t="shared" si="337"/>
        <v>1307</v>
      </c>
      <c r="Z756" s="369">
        <v>21</v>
      </c>
      <c r="AA756" s="370">
        <v>47</v>
      </c>
      <c r="AB756" s="368">
        <f t="shared" si="338"/>
        <v>1324</v>
      </c>
      <c r="AC756" s="369">
        <v>22</v>
      </c>
      <c r="AD756" s="370">
        <v>4</v>
      </c>
      <c r="AE756" s="368">
        <f t="shared" si="339"/>
        <v>1327</v>
      </c>
      <c r="AF756" s="369">
        <v>22</v>
      </c>
      <c r="AG756" s="370">
        <v>7</v>
      </c>
      <c r="AH756" s="365">
        <f t="shared" si="352"/>
        <v>11370</v>
      </c>
      <c r="AI756" s="365">
        <f t="shared" si="340"/>
        <v>11373</v>
      </c>
      <c r="AJ756" s="365">
        <f t="shared" si="341"/>
        <v>11374</v>
      </c>
      <c r="AK756" s="365">
        <f t="shared" si="342"/>
        <v>11378</v>
      </c>
      <c r="AL756" s="365">
        <f t="shared" si="343"/>
        <v>11387</v>
      </c>
      <c r="AM756" s="365">
        <f t="shared" si="344"/>
        <v>11404</v>
      </c>
      <c r="AN756" s="367">
        <f t="shared" si="345"/>
        <v>11407</v>
      </c>
      <c r="AO756" s="365">
        <f t="shared" si="353"/>
        <v>1</v>
      </c>
      <c r="AP756" s="365">
        <f t="shared" si="354"/>
        <v>3</v>
      </c>
      <c r="AQ756" s="365">
        <f t="shared" si="355"/>
        <v>1</v>
      </c>
      <c r="AR756" s="365">
        <f t="shared" si="356"/>
        <v>4</v>
      </c>
      <c r="AS756" s="365">
        <f t="shared" si="357"/>
        <v>9</v>
      </c>
      <c r="AT756" s="365">
        <f t="shared" si="358"/>
        <v>17</v>
      </c>
      <c r="AU756" s="365">
        <f t="shared" si="359"/>
        <v>26</v>
      </c>
      <c r="AV756" s="365">
        <f t="shared" si="360"/>
        <v>3</v>
      </c>
      <c r="AW756" s="367">
        <f t="shared" si="361"/>
        <v>37</v>
      </c>
    </row>
    <row r="757" spans="1:49" x14ac:dyDescent="0.55000000000000004">
      <c r="A757" s="361">
        <f t="shared" si="346"/>
        <v>8</v>
      </c>
      <c r="B757" s="361">
        <v>28</v>
      </c>
      <c r="C757" s="361">
        <f t="shared" ref="C757:C763" si="363">7*1440</f>
        <v>10080</v>
      </c>
      <c r="D757" s="361">
        <f t="shared" si="347"/>
        <v>1313</v>
      </c>
      <c r="E757" s="362">
        <f t="shared" si="348"/>
        <v>0.91180555555555554</v>
      </c>
      <c r="F757" s="361" t="str">
        <f t="shared" si="349"/>
        <v>Normal</v>
      </c>
      <c r="G757" s="363">
        <v>21</v>
      </c>
      <c r="H757" s="364">
        <v>53</v>
      </c>
      <c r="I757" s="365" t="s">
        <v>285</v>
      </c>
      <c r="J757" s="366" t="str">
        <f t="shared" si="350"/>
        <v>Não</v>
      </c>
      <c r="K757" s="366" t="str">
        <f t="shared" si="362"/>
        <v>Bauru</v>
      </c>
      <c r="L757" s="366" t="str">
        <f t="shared" si="351"/>
        <v>Bauru</v>
      </c>
      <c r="M757" s="366" t="s">
        <v>333</v>
      </c>
      <c r="N757" s="367" t="s">
        <v>22</v>
      </c>
      <c r="O757" s="367" t="s">
        <v>25</v>
      </c>
      <c r="P757" s="368">
        <f t="shared" ref="P757:P818" si="364">60*Q757+R757</f>
        <v>1324</v>
      </c>
      <c r="Q757" s="369">
        <v>22</v>
      </c>
      <c r="R757" s="370">
        <v>4</v>
      </c>
      <c r="S757" s="368">
        <f t="shared" ref="S757:S818" si="365">60*T757+U757</f>
        <v>1324</v>
      </c>
      <c r="T757" s="369">
        <v>22</v>
      </c>
      <c r="U757" s="370">
        <v>4</v>
      </c>
      <c r="V757" s="368">
        <f t="shared" ref="V757:V818" si="366">60*W757+X757</f>
        <v>1324</v>
      </c>
      <c r="W757" s="369">
        <v>22</v>
      </c>
      <c r="X757" s="370">
        <v>4</v>
      </c>
      <c r="Y757" s="368">
        <f t="shared" ref="Y757:Y818" si="367">60*Z757+AA757</f>
        <v>1332</v>
      </c>
      <c r="Z757" s="369">
        <v>22</v>
      </c>
      <c r="AA757" s="370">
        <v>12</v>
      </c>
      <c r="AB757" s="368">
        <f t="shared" ref="AB757:AB818" si="368">60*AC757+AD757</f>
        <v>1358</v>
      </c>
      <c r="AC757" s="369">
        <v>22</v>
      </c>
      <c r="AD757" s="370">
        <v>38</v>
      </c>
      <c r="AE757" s="368">
        <f t="shared" ref="AE757:AE818" si="369">60*AF757+AG757</f>
        <v>1358</v>
      </c>
      <c r="AF757" s="369">
        <v>22</v>
      </c>
      <c r="AG757" s="370">
        <v>38</v>
      </c>
      <c r="AH757" s="365">
        <f t="shared" si="352"/>
        <v>11393</v>
      </c>
      <c r="AI757" s="365">
        <f t="shared" si="340"/>
        <v>11404</v>
      </c>
      <c r="AJ757" s="365">
        <f t="shared" si="341"/>
        <v>11404</v>
      </c>
      <c r="AK757" s="365">
        <f t="shared" si="342"/>
        <v>11404</v>
      </c>
      <c r="AL757" s="365">
        <f t="shared" si="343"/>
        <v>11412</v>
      </c>
      <c r="AM757" s="365">
        <f t="shared" si="344"/>
        <v>11438</v>
      </c>
      <c r="AN757" s="367">
        <f t="shared" si="345"/>
        <v>11438</v>
      </c>
      <c r="AO757" s="365">
        <f t="shared" si="353"/>
        <v>1</v>
      </c>
      <c r="AP757" s="365">
        <f t="shared" si="354"/>
        <v>11</v>
      </c>
      <c r="AQ757" s="365">
        <f t="shared" si="355"/>
        <v>0</v>
      </c>
      <c r="AR757" s="365">
        <f t="shared" si="356"/>
        <v>0</v>
      </c>
      <c r="AS757" s="365">
        <f t="shared" si="357"/>
        <v>8</v>
      </c>
      <c r="AT757" s="365">
        <f t="shared" si="358"/>
        <v>26</v>
      </c>
      <c r="AU757" s="365">
        <f t="shared" si="359"/>
        <v>34</v>
      </c>
      <c r="AV757" s="365">
        <f t="shared" si="360"/>
        <v>0</v>
      </c>
      <c r="AW757" s="367">
        <f t="shared" si="361"/>
        <v>45</v>
      </c>
    </row>
    <row r="758" spans="1:49" x14ac:dyDescent="0.55000000000000004">
      <c r="A758" s="361">
        <f t="shared" si="346"/>
        <v>8</v>
      </c>
      <c r="B758" s="361">
        <v>28</v>
      </c>
      <c r="C758" s="361">
        <f t="shared" si="363"/>
        <v>10080</v>
      </c>
      <c r="D758" s="361">
        <f t="shared" si="347"/>
        <v>1314</v>
      </c>
      <c r="E758" s="362">
        <f t="shared" si="348"/>
        <v>0.91249999999999998</v>
      </c>
      <c r="F758" s="361" t="str">
        <f t="shared" si="349"/>
        <v>Normal</v>
      </c>
      <c r="G758" s="363">
        <v>21</v>
      </c>
      <c r="H758" s="364">
        <v>54</v>
      </c>
      <c r="I758" s="365" t="s">
        <v>8</v>
      </c>
      <c r="J758" s="366" t="str">
        <f t="shared" si="350"/>
        <v>Não</v>
      </c>
      <c r="K758" s="366" t="str">
        <f t="shared" si="362"/>
        <v>Região</v>
      </c>
      <c r="L758" s="366" t="str">
        <f t="shared" si="351"/>
        <v>Agudos</v>
      </c>
      <c r="M758" s="366" t="s">
        <v>327</v>
      </c>
      <c r="N758" s="367" t="s">
        <v>17</v>
      </c>
      <c r="O758" s="367" t="s">
        <v>9</v>
      </c>
      <c r="P758" s="368">
        <f t="shared" si="364"/>
        <v>1317</v>
      </c>
      <c r="Q758" s="369">
        <v>21</v>
      </c>
      <c r="R758" s="370">
        <v>57</v>
      </c>
      <c r="S758" s="368">
        <f t="shared" si="365"/>
        <v>1324</v>
      </c>
      <c r="T758" s="369">
        <v>22</v>
      </c>
      <c r="U758" s="370">
        <v>4</v>
      </c>
      <c r="V758" s="368">
        <f t="shared" si="366"/>
        <v>1324</v>
      </c>
      <c r="W758" s="369">
        <v>22</v>
      </c>
      <c r="X758" s="370">
        <v>4</v>
      </c>
      <c r="Y758" s="368">
        <f t="shared" si="367"/>
        <v>0</v>
      </c>
      <c r="Z758" s="369"/>
      <c r="AA758" s="370"/>
      <c r="AB758" s="368">
        <f t="shared" si="368"/>
        <v>0</v>
      </c>
      <c r="AC758" s="369"/>
      <c r="AD758" s="370"/>
      <c r="AE758" s="368">
        <f t="shared" si="369"/>
        <v>0</v>
      </c>
      <c r="AF758" s="369"/>
      <c r="AG758" s="370"/>
      <c r="AH758" s="365">
        <f t="shared" si="352"/>
        <v>11394</v>
      </c>
      <c r="AI758" s="365">
        <f t="shared" si="340"/>
        <v>11397</v>
      </c>
      <c r="AJ758" s="365">
        <f t="shared" si="341"/>
        <v>11404</v>
      </c>
      <c r="AK758" s="365">
        <f t="shared" si="342"/>
        <v>11404</v>
      </c>
      <c r="AL758" s="365">
        <f t="shared" si="343"/>
        <v>10080</v>
      </c>
      <c r="AM758" s="365">
        <f t="shared" si="344"/>
        <v>10080</v>
      </c>
      <c r="AN758" s="367">
        <f t="shared" si="345"/>
        <v>10080</v>
      </c>
      <c r="AO758" s="365">
        <f t="shared" si="353"/>
        <v>1</v>
      </c>
      <c r="AP758" s="365">
        <f t="shared" si="354"/>
        <v>3</v>
      </c>
      <c r="AQ758" s="365">
        <f t="shared" si="355"/>
        <v>7</v>
      </c>
      <c r="AR758" s="365">
        <f t="shared" si="356"/>
        <v>0</v>
      </c>
      <c r="AS758" s="365">
        <f t="shared" si="357"/>
        <v>-1324</v>
      </c>
      <c r="AT758" s="365">
        <f t="shared" si="358"/>
        <v>0</v>
      </c>
      <c r="AU758" s="365">
        <f t="shared" si="359"/>
        <v>-1324</v>
      </c>
      <c r="AV758" s="365">
        <f t="shared" si="360"/>
        <v>0</v>
      </c>
      <c r="AW758" s="367">
        <f t="shared" si="361"/>
        <v>-1314</v>
      </c>
    </row>
    <row r="759" spans="1:49" x14ac:dyDescent="0.55000000000000004">
      <c r="A759" s="361">
        <f t="shared" si="346"/>
        <v>8</v>
      </c>
      <c r="B759" s="361">
        <v>28</v>
      </c>
      <c r="C759" s="361">
        <f t="shared" si="363"/>
        <v>10080</v>
      </c>
      <c r="D759" s="361">
        <f t="shared" si="347"/>
        <v>1331</v>
      </c>
      <c r="E759" s="362">
        <f t="shared" si="348"/>
        <v>0.9243055555555556</v>
      </c>
      <c r="F759" s="361" t="str">
        <f t="shared" si="349"/>
        <v>Normal</v>
      </c>
      <c r="G759" s="363">
        <v>22</v>
      </c>
      <c r="H759" s="364">
        <v>11</v>
      </c>
      <c r="I759" s="365" t="s">
        <v>286</v>
      </c>
      <c r="J759" s="366" t="str">
        <f t="shared" si="350"/>
        <v>Não</v>
      </c>
      <c r="K759" s="366" t="str">
        <f t="shared" si="362"/>
        <v>Bauru</v>
      </c>
      <c r="L759" s="366" t="str">
        <f t="shared" si="351"/>
        <v>Bauru</v>
      </c>
      <c r="M759" s="366" t="s">
        <v>329</v>
      </c>
      <c r="N759" s="367" t="s">
        <v>17</v>
      </c>
      <c r="O759" s="367" t="s">
        <v>39</v>
      </c>
      <c r="P759" s="368">
        <f t="shared" si="364"/>
        <v>1336</v>
      </c>
      <c r="Q759" s="369">
        <v>22</v>
      </c>
      <c r="R759" s="370">
        <v>16</v>
      </c>
      <c r="S759" s="368">
        <f t="shared" si="365"/>
        <v>1338</v>
      </c>
      <c r="T759" s="369">
        <v>22</v>
      </c>
      <c r="U759" s="370">
        <v>18</v>
      </c>
      <c r="V759" s="368">
        <f t="shared" si="366"/>
        <v>1346</v>
      </c>
      <c r="W759" s="369">
        <v>22</v>
      </c>
      <c r="X759" s="370">
        <v>26</v>
      </c>
      <c r="Y759" s="368">
        <f t="shared" si="367"/>
        <v>1352</v>
      </c>
      <c r="Z759" s="369">
        <v>22</v>
      </c>
      <c r="AA759" s="370">
        <v>32</v>
      </c>
      <c r="AB759" s="368">
        <f t="shared" si="368"/>
        <v>1366</v>
      </c>
      <c r="AC759" s="369">
        <v>22</v>
      </c>
      <c r="AD759" s="370">
        <v>46</v>
      </c>
      <c r="AE759" s="368">
        <f t="shared" si="369"/>
        <v>1382</v>
      </c>
      <c r="AF759" s="369">
        <v>23</v>
      </c>
      <c r="AG759" s="370">
        <v>2</v>
      </c>
      <c r="AH759" s="365">
        <f t="shared" si="352"/>
        <v>11411</v>
      </c>
      <c r="AI759" s="365">
        <f t="shared" si="340"/>
        <v>11416</v>
      </c>
      <c r="AJ759" s="365">
        <f t="shared" si="341"/>
        <v>11418</v>
      </c>
      <c r="AK759" s="365">
        <f t="shared" si="342"/>
        <v>11426</v>
      </c>
      <c r="AL759" s="365">
        <f t="shared" si="343"/>
        <v>11432</v>
      </c>
      <c r="AM759" s="365">
        <f t="shared" si="344"/>
        <v>11446</v>
      </c>
      <c r="AN759" s="367">
        <f t="shared" si="345"/>
        <v>11462</v>
      </c>
      <c r="AO759" s="365">
        <f t="shared" si="353"/>
        <v>1</v>
      </c>
      <c r="AP759" s="365">
        <f t="shared" si="354"/>
        <v>5</v>
      </c>
      <c r="AQ759" s="365">
        <f t="shared" si="355"/>
        <v>2</v>
      </c>
      <c r="AR759" s="365">
        <f t="shared" si="356"/>
        <v>8</v>
      </c>
      <c r="AS759" s="365">
        <f t="shared" si="357"/>
        <v>6</v>
      </c>
      <c r="AT759" s="365">
        <f t="shared" si="358"/>
        <v>14</v>
      </c>
      <c r="AU759" s="365">
        <f t="shared" si="359"/>
        <v>20</v>
      </c>
      <c r="AV759" s="365">
        <f t="shared" si="360"/>
        <v>16</v>
      </c>
      <c r="AW759" s="367">
        <f t="shared" si="361"/>
        <v>51</v>
      </c>
    </row>
    <row r="760" spans="1:49" x14ac:dyDescent="0.55000000000000004">
      <c r="A760" s="361">
        <f t="shared" si="346"/>
        <v>8</v>
      </c>
      <c r="B760" s="361">
        <v>28</v>
      </c>
      <c r="C760" s="361">
        <f t="shared" si="363"/>
        <v>10080</v>
      </c>
      <c r="D760" s="361">
        <f t="shared" si="347"/>
        <v>1331</v>
      </c>
      <c r="E760" s="362">
        <f t="shared" si="348"/>
        <v>0.9243055555555556</v>
      </c>
      <c r="F760" s="361" t="str">
        <f t="shared" si="349"/>
        <v>Normal</v>
      </c>
      <c r="G760" s="363">
        <v>22</v>
      </c>
      <c r="H760" s="364">
        <v>11</v>
      </c>
      <c r="I760" s="365" t="s">
        <v>113</v>
      </c>
      <c r="J760" s="366" t="str">
        <f t="shared" si="350"/>
        <v>Não</v>
      </c>
      <c r="K760" s="366" t="str">
        <f t="shared" si="362"/>
        <v>Bauru</v>
      </c>
      <c r="L760" s="366" t="str">
        <f t="shared" si="351"/>
        <v>Bauru</v>
      </c>
      <c r="M760" s="366" t="s">
        <v>333</v>
      </c>
      <c r="N760" s="367" t="s">
        <v>17</v>
      </c>
      <c r="O760" s="367" t="s">
        <v>31</v>
      </c>
      <c r="P760" s="368">
        <f t="shared" si="364"/>
        <v>1337</v>
      </c>
      <c r="Q760" s="369">
        <v>22</v>
      </c>
      <c r="R760" s="370">
        <v>17</v>
      </c>
      <c r="S760" s="368">
        <f t="shared" si="365"/>
        <v>1339</v>
      </c>
      <c r="T760" s="369">
        <v>22</v>
      </c>
      <c r="U760" s="370">
        <v>19</v>
      </c>
      <c r="V760" s="368">
        <f t="shared" si="366"/>
        <v>1342</v>
      </c>
      <c r="W760" s="369">
        <v>22</v>
      </c>
      <c r="X760" s="370">
        <v>22</v>
      </c>
      <c r="Y760" s="368">
        <f t="shared" si="367"/>
        <v>1351</v>
      </c>
      <c r="Z760" s="369">
        <v>22</v>
      </c>
      <c r="AA760" s="370">
        <v>31</v>
      </c>
      <c r="AB760" s="368">
        <f t="shared" si="368"/>
        <v>1359</v>
      </c>
      <c r="AC760" s="369">
        <v>22</v>
      </c>
      <c r="AD760" s="370">
        <v>39</v>
      </c>
      <c r="AE760" s="368">
        <f t="shared" si="369"/>
        <v>1370</v>
      </c>
      <c r="AF760" s="369">
        <v>22</v>
      </c>
      <c r="AG760" s="370">
        <v>50</v>
      </c>
      <c r="AH760" s="365">
        <f t="shared" si="352"/>
        <v>11411</v>
      </c>
      <c r="AI760" s="365">
        <f t="shared" si="340"/>
        <v>11417</v>
      </c>
      <c r="AJ760" s="365">
        <f t="shared" si="341"/>
        <v>11419</v>
      </c>
      <c r="AK760" s="365">
        <f t="shared" si="342"/>
        <v>11422</v>
      </c>
      <c r="AL760" s="365">
        <f t="shared" si="343"/>
        <v>11431</v>
      </c>
      <c r="AM760" s="365">
        <f t="shared" si="344"/>
        <v>11439</v>
      </c>
      <c r="AN760" s="367">
        <f t="shared" si="345"/>
        <v>11450</v>
      </c>
      <c r="AO760" s="365">
        <f t="shared" si="353"/>
        <v>1</v>
      </c>
      <c r="AP760" s="365">
        <f t="shared" si="354"/>
        <v>6</v>
      </c>
      <c r="AQ760" s="365">
        <f t="shared" si="355"/>
        <v>2</v>
      </c>
      <c r="AR760" s="365">
        <f t="shared" si="356"/>
        <v>3</v>
      </c>
      <c r="AS760" s="365">
        <f t="shared" si="357"/>
        <v>9</v>
      </c>
      <c r="AT760" s="365">
        <f t="shared" si="358"/>
        <v>8</v>
      </c>
      <c r="AU760" s="365">
        <f t="shared" si="359"/>
        <v>17</v>
      </c>
      <c r="AV760" s="365">
        <f t="shared" si="360"/>
        <v>11</v>
      </c>
      <c r="AW760" s="367">
        <f t="shared" si="361"/>
        <v>39</v>
      </c>
    </row>
    <row r="761" spans="1:49" x14ac:dyDescent="0.55000000000000004">
      <c r="A761" s="361">
        <f t="shared" si="346"/>
        <v>8</v>
      </c>
      <c r="B761" s="361">
        <v>28</v>
      </c>
      <c r="C761" s="361">
        <f t="shared" si="363"/>
        <v>10080</v>
      </c>
      <c r="D761" s="361">
        <f t="shared" si="347"/>
        <v>1373</v>
      </c>
      <c r="E761" s="362">
        <f t="shared" si="348"/>
        <v>0.95347222222222217</v>
      </c>
      <c r="F761" s="361" t="str">
        <f t="shared" si="349"/>
        <v>Normal</v>
      </c>
      <c r="G761" s="363">
        <v>22</v>
      </c>
      <c r="H761" s="364">
        <v>53</v>
      </c>
      <c r="I761" s="365" t="s">
        <v>8</v>
      </c>
      <c r="J761" s="366" t="str">
        <f t="shared" si="350"/>
        <v>Não</v>
      </c>
      <c r="K761" s="366" t="str">
        <f t="shared" si="362"/>
        <v>Região</v>
      </c>
      <c r="L761" s="366" t="str">
        <f t="shared" si="351"/>
        <v>Agudos</v>
      </c>
      <c r="M761" s="366" t="s">
        <v>327</v>
      </c>
      <c r="N761" s="367" t="s">
        <v>3</v>
      </c>
      <c r="O761" s="367" t="s">
        <v>9</v>
      </c>
      <c r="P761" s="368">
        <f t="shared" si="364"/>
        <v>1377</v>
      </c>
      <c r="Q761" s="369">
        <v>22</v>
      </c>
      <c r="R761" s="370">
        <v>57</v>
      </c>
      <c r="S761" s="368">
        <f t="shared" si="365"/>
        <v>1377</v>
      </c>
      <c r="T761" s="369">
        <v>22</v>
      </c>
      <c r="U761" s="370">
        <v>57</v>
      </c>
      <c r="V761" s="368">
        <f t="shared" si="366"/>
        <v>1388</v>
      </c>
      <c r="W761" s="369">
        <v>23</v>
      </c>
      <c r="X761" s="370">
        <v>8</v>
      </c>
      <c r="Y761" s="368">
        <f t="shared" si="367"/>
        <v>1388</v>
      </c>
      <c r="Z761" s="369">
        <v>23</v>
      </c>
      <c r="AA761" s="370">
        <v>8</v>
      </c>
      <c r="AB761" s="368">
        <f t="shared" si="368"/>
        <v>1396</v>
      </c>
      <c r="AC761" s="369">
        <v>23</v>
      </c>
      <c r="AD761" s="370">
        <v>16</v>
      </c>
      <c r="AE761" s="368">
        <f t="shared" si="369"/>
        <v>1396</v>
      </c>
      <c r="AF761" s="369">
        <v>23</v>
      </c>
      <c r="AG761" s="370">
        <v>16</v>
      </c>
      <c r="AH761" s="365">
        <f t="shared" si="352"/>
        <v>11453</v>
      </c>
      <c r="AI761" s="365">
        <f t="shared" si="340"/>
        <v>11457</v>
      </c>
      <c r="AJ761" s="365">
        <f t="shared" si="341"/>
        <v>11457</v>
      </c>
      <c r="AK761" s="365">
        <f t="shared" si="342"/>
        <v>11468</v>
      </c>
      <c r="AL761" s="365">
        <f t="shared" si="343"/>
        <v>11468</v>
      </c>
      <c r="AM761" s="365">
        <f t="shared" si="344"/>
        <v>11476</v>
      </c>
      <c r="AN761" s="367">
        <f t="shared" si="345"/>
        <v>11476</v>
      </c>
      <c r="AO761" s="365">
        <f t="shared" si="353"/>
        <v>1</v>
      </c>
      <c r="AP761" s="365">
        <f t="shared" si="354"/>
        <v>4</v>
      </c>
      <c r="AQ761" s="365">
        <f t="shared" si="355"/>
        <v>0</v>
      </c>
      <c r="AR761" s="365">
        <f t="shared" si="356"/>
        <v>11</v>
      </c>
      <c r="AS761" s="365">
        <f t="shared" si="357"/>
        <v>0</v>
      </c>
      <c r="AT761" s="365">
        <f t="shared" si="358"/>
        <v>8</v>
      </c>
      <c r="AU761" s="365">
        <f t="shared" si="359"/>
        <v>8</v>
      </c>
      <c r="AV761" s="365">
        <f t="shared" si="360"/>
        <v>0</v>
      </c>
      <c r="AW761" s="367">
        <f t="shared" si="361"/>
        <v>23</v>
      </c>
    </row>
    <row r="762" spans="1:49" x14ac:dyDescent="0.55000000000000004">
      <c r="A762" s="361">
        <f t="shared" si="346"/>
        <v>8</v>
      </c>
      <c r="B762" s="361">
        <v>28</v>
      </c>
      <c r="C762" s="361">
        <f t="shared" si="363"/>
        <v>10080</v>
      </c>
      <c r="D762" s="361">
        <f t="shared" si="347"/>
        <v>1391</v>
      </c>
      <c r="E762" s="362">
        <f t="shared" si="348"/>
        <v>0.96597222222222223</v>
      </c>
      <c r="F762" s="361" t="str">
        <f t="shared" si="349"/>
        <v>Normal</v>
      </c>
      <c r="G762" s="363">
        <v>23</v>
      </c>
      <c r="H762" s="364">
        <v>11</v>
      </c>
      <c r="I762" s="365" t="s">
        <v>8</v>
      </c>
      <c r="J762" s="366" t="str">
        <f t="shared" si="350"/>
        <v>Não</v>
      </c>
      <c r="K762" s="366" t="str">
        <f t="shared" si="362"/>
        <v>Região</v>
      </c>
      <c r="L762" s="366" t="str">
        <f t="shared" si="351"/>
        <v>Agudos</v>
      </c>
      <c r="M762" s="366" t="s">
        <v>327</v>
      </c>
      <c r="N762" s="367" t="s">
        <v>17</v>
      </c>
      <c r="O762" s="367" t="s">
        <v>9</v>
      </c>
      <c r="P762" s="368">
        <f t="shared" si="364"/>
        <v>1397</v>
      </c>
      <c r="Q762" s="369">
        <v>23</v>
      </c>
      <c r="R762" s="370">
        <v>17</v>
      </c>
      <c r="S762" s="368">
        <f t="shared" si="365"/>
        <v>1397</v>
      </c>
      <c r="T762" s="369">
        <v>23</v>
      </c>
      <c r="U762" s="370">
        <v>17</v>
      </c>
      <c r="V762" s="368">
        <f t="shared" si="366"/>
        <v>1411</v>
      </c>
      <c r="W762" s="369">
        <v>23</v>
      </c>
      <c r="X762" s="370">
        <v>31</v>
      </c>
      <c r="Y762" s="368">
        <f t="shared" si="367"/>
        <v>1412</v>
      </c>
      <c r="Z762" s="369">
        <v>23</v>
      </c>
      <c r="AA762" s="370">
        <v>32</v>
      </c>
      <c r="AB762" s="368">
        <f t="shared" si="368"/>
        <v>1412</v>
      </c>
      <c r="AC762" s="369">
        <v>23</v>
      </c>
      <c r="AD762" s="370">
        <v>32</v>
      </c>
      <c r="AE762" s="368">
        <f t="shared" si="369"/>
        <v>12</v>
      </c>
      <c r="AF762" s="369">
        <v>0</v>
      </c>
      <c r="AG762" s="370">
        <v>12</v>
      </c>
      <c r="AH762" s="365">
        <f t="shared" si="352"/>
        <v>11471</v>
      </c>
      <c r="AI762" s="365">
        <f t="shared" si="340"/>
        <v>11477</v>
      </c>
      <c r="AJ762" s="365">
        <f t="shared" si="341"/>
        <v>11477</v>
      </c>
      <c r="AK762" s="365">
        <f t="shared" si="342"/>
        <v>11491</v>
      </c>
      <c r="AL762" s="365">
        <f t="shared" si="343"/>
        <v>11492</v>
      </c>
      <c r="AM762" s="365">
        <f t="shared" si="344"/>
        <v>11492</v>
      </c>
      <c r="AN762" s="367">
        <f t="shared" si="345"/>
        <v>10092</v>
      </c>
      <c r="AO762" s="365">
        <f t="shared" si="353"/>
        <v>1</v>
      </c>
      <c r="AP762" s="365">
        <f t="shared" si="354"/>
        <v>6</v>
      </c>
      <c r="AQ762" s="365">
        <f t="shared" si="355"/>
        <v>0</v>
      </c>
      <c r="AR762" s="365">
        <f t="shared" si="356"/>
        <v>14</v>
      </c>
      <c r="AS762" s="365">
        <f t="shared" si="357"/>
        <v>1</v>
      </c>
      <c r="AT762" s="365">
        <f t="shared" si="358"/>
        <v>0</v>
      </c>
      <c r="AU762" s="365">
        <f t="shared" si="359"/>
        <v>1</v>
      </c>
      <c r="AV762" s="365">
        <f t="shared" si="360"/>
        <v>-1400</v>
      </c>
      <c r="AW762" s="367">
        <f t="shared" si="361"/>
        <v>-1379</v>
      </c>
    </row>
    <row r="763" spans="1:49" x14ac:dyDescent="0.55000000000000004">
      <c r="A763" s="361">
        <f t="shared" si="346"/>
        <v>8</v>
      </c>
      <c r="B763" s="361">
        <v>28</v>
      </c>
      <c r="C763" s="361">
        <f t="shared" si="363"/>
        <v>10080</v>
      </c>
      <c r="D763" s="361">
        <f t="shared" si="347"/>
        <v>1394</v>
      </c>
      <c r="E763" s="362">
        <f t="shared" si="348"/>
        <v>0.96805555555555556</v>
      </c>
      <c r="F763" s="361" t="str">
        <f t="shared" si="349"/>
        <v>Normal</v>
      </c>
      <c r="G763" s="363">
        <v>23</v>
      </c>
      <c r="H763" s="364">
        <v>14</v>
      </c>
      <c r="I763" s="365" t="s">
        <v>16</v>
      </c>
      <c r="J763" s="366" t="str">
        <f t="shared" si="350"/>
        <v>Não</v>
      </c>
      <c r="K763" s="366" t="str">
        <f t="shared" si="362"/>
        <v>Região</v>
      </c>
      <c r="L763" s="366" t="str">
        <f t="shared" si="351"/>
        <v>Pederneiras</v>
      </c>
      <c r="M763" s="366" t="s">
        <v>330</v>
      </c>
      <c r="N763" s="367" t="s">
        <v>17</v>
      </c>
      <c r="O763" s="367" t="s">
        <v>18</v>
      </c>
      <c r="P763" s="368">
        <f t="shared" si="364"/>
        <v>1399</v>
      </c>
      <c r="Q763" s="369">
        <v>23</v>
      </c>
      <c r="R763" s="370">
        <v>19</v>
      </c>
      <c r="S763" s="368">
        <f t="shared" si="365"/>
        <v>1399</v>
      </c>
      <c r="T763" s="369">
        <v>23</v>
      </c>
      <c r="U763" s="370">
        <v>19</v>
      </c>
      <c r="V763" s="368">
        <f t="shared" si="366"/>
        <v>1415</v>
      </c>
      <c r="W763" s="369">
        <v>23</v>
      </c>
      <c r="X763" s="370">
        <v>35</v>
      </c>
      <c r="Y763" s="368">
        <f t="shared" si="367"/>
        <v>1415</v>
      </c>
      <c r="Z763" s="369">
        <v>23</v>
      </c>
      <c r="AA763" s="370">
        <v>35</v>
      </c>
      <c r="AB763" s="368">
        <f t="shared" si="368"/>
        <v>1420</v>
      </c>
      <c r="AC763" s="369">
        <v>23</v>
      </c>
      <c r="AD763" s="370">
        <v>40</v>
      </c>
      <c r="AE763" s="368">
        <f t="shared" si="369"/>
        <v>1420</v>
      </c>
      <c r="AF763" s="369">
        <v>23</v>
      </c>
      <c r="AG763" s="370">
        <v>40</v>
      </c>
      <c r="AH763" s="365">
        <f t="shared" si="352"/>
        <v>11474</v>
      </c>
      <c r="AI763" s="365">
        <f t="shared" si="340"/>
        <v>11479</v>
      </c>
      <c r="AJ763" s="365">
        <f t="shared" si="341"/>
        <v>11479</v>
      </c>
      <c r="AK763" s="365">
        <f t="shared" si="342"/>
        <v>11495</v>
      </c>
      <c r="AL763" s="365">
        <f t="shared" si="343"/>
        <v>11495</v>
      </c>
      <c r="AM763" s="365">
        <f t="shared" si="344"/>
        <v>11500</v>
      </c>
      <c r="AN763" s="367">
        <f t="shared" si="345"/>
        <v>11500</v>
      </c>
      <c r="AO763" s="365">
        <f t="shared" si="353"/>
        <v>1</v>
      </c>
      <c r="AP763" s="365">
        <f t="shared" si="354"/>
        <v>5</v>
      </c>
      <c r="AQ763" s="365">
        <f t="shared" si="355"/>
        <v>0</v>
      </c>
      <c r="AR763" s="365">
        <f t="shared" si="356"/>
        <v>16</v>
      </c>
      <c r="AS763" s="365">
        <f t="shared" si="357"/>
        <v>0</v>
      </c>
      <c r="AT763" s="365">
        <f t="shared" si="358"/>
        <v>5</v>
      </c>
      <c r="AU763" s="365">
        <f t="shared" si="359"/>
        <v>5</v>
      </c>
      <c r="AV763" s="365">
        <f t="shared" si="360"/>
        <v>0</v>
      </c>
      <c r="AW763" s="367">
        <f t="shared" si="361"/>
        <v>26</v>
      </c>
    </row>
    <row r="764" spans="1:49" x14ac:dyDescent="0.55000000000000004">
      <c r="A764" s="349">
        <f t="shared" si="346"/>
        <v>9</v>
      </c>
      <c r="B764" s="349">
        <v>29</v>
      </c>
      <c r="C764" s="349">
        <f>8*1440</f>
        <v>11520</v>
      </c>
      <c r="D764" s="349">
        <f t="shared" si="347"/>
        <v>2</v>
      </c>
      <c r="E764" s="350">
        <f t="shared" si="348"/>
        <v>1.3888888888888889E-3</v>
      </c>
      <c r="F764" s="349" t="str">
        <f t="shared" si="349"/>
        <v>Normal</v>
      </c>
      <c r="G764" s="351">
        <v>0</v>
      </c>
      <c r="H764" s="352">
        <v>2</v>
      </c>
      <c r="I764" s="353" t="s">
        <v>64</v>
      </c>
      <c r="J764" s="354" t="str">
        <f t="shared" si="350"/>
        <v>Não</v>
      </c>
      <c r="K764" s="354" t="str">
        <f t="shared" si="362"/>
        <v>Bauru</v>
      </c>
      <c r="L764" s="354" t="str">
        <f t="shared" si="351"/>
        <v>Bauru</v>
      </c>
      <c r="M764" s="354" t="s">
        <v>325</v>
      </c>
      <c r="N764" s="355" t="s">
        <v>3</v>
      </c>
      <c r="O764" s="355" t="s">
        <v>4</v>
      </c>
      <c r="P764" s="356">
        <f t="shared" si="364"/>
        <v>8</v>
      </c>
      <c r="Q764" s="357">
        <v>0</v>
      </c>
      <c r="R764" s="358">
        <v>8</v>
      </c>
      <c r="S764" s="356">
        <f t="shared" si="365"/>
        <v>10</v>
      </c>
      <c r="T764" s="357">
        <v>0</v>
      </c>
      <c r="U764" s="358">
        <v>10</v>
      </c>
      <c r="V764" s="356">
        <f t="shared" si="366"/>
        <v>20</v>
      </c>
      <c r="W764" s="357">
        <v>0</v>
      </c>
      <c r="X764" s="358">
        <v>20</v>
      </c>
      <c r="Y764" s="356">
        <f t="shared" si="367"/>
        <v>27</v>
      </c>
      <c r="Z764" s="357">
        <v>0</v>
      </c>
      <c r="AA764" s="358">
        <v>27</v>
      </c>
      <c r="AB764" s="356">
        <f t="shared" si="368"/>
        <v>40</v>
      </c>
      <c r="AC764" s="357">
        <v>0</v>
      </c>
      <c r="AD764" s="358">
        <v>40</v>
      </c>
      <c r="AE764" s="356">
        <f t="shared" si="369"/>
        <v>40</v>
      </c>
      <c r="AF764" s="357">
        <v>0</v>
      </c>
      <c r="AG764" s="358">
        <v>40</v>
      </c>
      <c r="AH764" s="353">
        <f t="shared" si="352"/>
        <v>11522</v>
      </c>
      <c r="AI764" s="353">
        <f t="shared" si="340"/>
        <v>11528</v>
      </c>
      <c r="AJ764" s="353">
        <f t="shared" si="341"/>
        <v>11530</v>
      </c>
      <c r="AK764" s="353">
        <f t="shared" si="342"/>
        <v>11540</v>
      </c>
      <c r="AL764" s="353">
        <f t="shared" si="343"/>
        <v>11547</v>
      </c>
      <c r="AM764" s="353">
        <f t="shared" si="344"/>
        <v>11560</v>
      </c>
      <c r="AN764" s="355">
        <f t="shared" si="345"/>
        <v>11560</v>
      </c>
      <c r="AO764" s="353">
        <f t="shared" si="353"/>
        <v>1</v>
      </c>
      <c r="AP764" s="353">
        <f t="shared" si="354"/>
        <v>6</v>
      </c>
      <c r="AQ764" s="353">
        <f t="shared" si="355"/>
        <v>2</v>
      </c>
      <c r="AR764" s="353">
        <f t="shared" si="356"/>
        <v>10</v>
      </c>
      <c r="AS764" s="353">
        <f t="shared" si="357"/>
        <v>7</v>
      </c>
      <c r="AT764" s="353">
        <f t="shared" si="358"/>
        <v>13</v>
      </c>
      <c r="AU764" s="353">
        <f t="shared" si="359"/>
        <v>20</v>
      </c>
      <c r="AV764" s="353">
        <f t="shared" si="360"/>
        <v>0</v>
      </c>
      <c r="AW764" s="355">
        <f t="shared" si="361"/>
        <v>38</v>
      </c>
    </row>
    <row r="765" spans="1:49" x14ac:dyDescent="0.55000000000000004">
      <c r="A765" s="349">
        <f t="shared" si="346"/>
        <v>9</v>
      </c>
      <c r="B765" s="349">
        <v>29</v>
      </c>
      <c r="C765" s="349">
        <f t="shared" ref="C765:C828" si="370">8*1440</f>
        <v>11520</v>
      </c>
      <c r="D765" s="349">
        <f t="shared" si="347"/>
        <v>7</v>
      </c>
      <c r="E765" s="350">
        <f t="shared" si="348"/>
        <v>4.8611111111111112E-3</v>
      </c>
      <c r="F765" s="349" t="str">
        <f t="shared" si="349"/>
        <v>Normal</v>
      </c>
      <c r="G765" s="351">
        <v>0</v>
      </c>
      <c r="H765" s="352">
        <v>7</v>
      </c>
      <c r="I765" s="353" t="s">
        <v>99</v>
      </c>
      <c r="J765" s="354" t="str">
        <f t="shared" si="350"/>
        <v>Não</v>
      </c>
      <c r="K765" s="354" t="str">
        <f t="shared" si="362"/>
        <v>Região</v>
      </c>
      <c r="L765" s="354" t="str">
        <f t="shared" si="351"/>
        <v>Iacanga</v>
      </c>
      <c r="M765" s="354" t="s">
        <v>337</v>
      </c>
      <c r="N765" s="355" t="s">
        <v>17</v>
      </c>
      <c r="O765" s="355" t="s">
        <v>100</v>
      </c>
      <c r="P765" s="356">
        <f t="shared" si="364"/>
        <v>12</v>
      </c>
      <c r="Q765" s="357">
        <v>0</v>
      </c>
      <c r="R765" s="358">
        <v>12</v>
      </c>
      <c r="S765" s="356">
        <f t="shared" si="365"/>
        <v>12</v>
      </c>
      <c r="T765" s="357">
        <v>0</v>
      </c>
      <c r="U765" s="358">
        <v>12</v>
      </c>
      <c r="V765" s="356">
        <f t="shared" si="366"/>
        <v>33</v>
      </c>
      <c r="W765" s="357">
        <v>0</v>
      </c>
      <c r="X765" s="358">
        <v>33</v>
      </c>
      <c r="Y765" s="356">
        <f t="shared" si="367"/>
        <v>33</v>
      </c>
      <c r="Z765" s="357">
        <v>0</v>
      </c>
      <c r="AA765" s="358">
        <v>33</v>
      </c>
      <c r="AB765" s="356">
        <f t="shared" si="368"/>
        <v>34</v>
      </c>
      <c r="AC765" s="357">
        <v>0</v>
      </c>
      <c r="AD765" s="358">
        <v>34</v>
      </c>
      <c r="AE765" s="356">
        <f t="shared" si="369"/>
        <v>37</v>
      </c>
      <c r="AF765" s="357">
        <v>0</v>
      </c>
      <c r="AG765" s="358">
        <v>37</v>
      </c>
      <c r="AH765" s="353">
        <f t="shared" si="352"/>
        <v>11527</v>
      </c>
      <c r="AI765" s="353">
        <f t="shared" si="340"/>
        <v>11532</v>
      </c>
      <c r="AJ765" s="353">
        <f t="shared" si="341"/>
        <v>11532</v>
      </c>
      <c r="AK765" s="353">
        <f t="shared" si="342"/>
        <v>11553</v>
      </c>
      <c r="AL765" s="353">
        <f t="shared" si="343"/>
        <v>11553</v>
      </c>
      <c r="AM765" s="353">
        <f t="shared" si="344"/>
        <v>11554</v>
      </c>
      <c r="AN765" s="355">
        <f t="shared" si="345"/>
        <v>11557</v>
      </c>
      <c r="AO765" s="353">
        <f t="shared" si="353"/>
        <v>1</v>
      </c>
      <c r="AP765" s="353">
        <f t="shared" si="354"/>
        <v>5</v>
      </c>
      <c r="AQ765" s="353">
        <f t="shared" si="355"/>
        <v>0</v>
      </c>
      <c r="AR765" s="353">
        <f t="shared" si="356"/>
        <v>21</v>
      </c>
      <c r="AS765" s="353">
        <f t="shared" si="357"/>
        <v>0</v>
      </c>
      <c r="AT765" s="353">
        <f t="shared" si="358"/>
        <v>1</v>
      </c>
      <c r="AU765" s="353">
        <f t="shared" si="359"/>
        <v>1</v>
      </c>
      <c r="AV765" s="353">
        <f t="shared" si="360"/>
        <v>3</v>
      </c>
      <c r="AW765" s="355">
        <f t="shared" si="361"/>
        <v>30</v>
      </c>
    </row>
    <row r="766" spans="1:49" x14ac:dyDescent="0.55000000000000004">
      <c r="A766" s="349">
        <f t="shared" si="346"/>
        <v>9</v>
      </c>
      <c r="B766" s="349">
        <v>29</v>
      </c>
      <c r="C766" s="349">
        <f t="shared" si="370"/>
        <v>11520</v>
      </c>
      <c r="D766" s="349">
        <f t="shared" si="347"/>
        <v>12</v>
      </c>
      <c r="E766" s="350">
        <f t="shared" si="348"/>
        <v>8.3333333333333332E-3</v>
      </c>
      <c r="F766" s="349" t="str">
        <f t="shared" si="349"/>
        <v>Normal</v>
      </c>
      <c r="G766" s="351">
        <v>0</v>
      </c>
      <c r="H766" s="352">
        <v>12</v>
      </c>
      <c r="I766" s="353" t="s">
        <v>34</v>
      </c>
      <c r="J766" s="354" t="str">
        <f t="shared" si="350"/>
        <v>Não</v>
      </c>
      <c r="K766" s="354" t="str">
        <f t="shared" si="362"/>
        <v>Bauru</v>
      </c>
      <c r="L766" s="354" t="str">
        <f t="shared" si="351"/>
        <v>Bauru</v>
      </c>
      <c r="M766" s="354" t="s">
        <v>331</v>
      </c>
      <c r="N766" s="355" t="s">
        <v>3</v>
      </c>
      <c r="O766" s="355" t="s">
        <v>274</v>
      </c>
      <c r="P766" s="356">
        <f t="shared" si="364"/>
        <v>18</v>
      </c>
      <c r="Q766" s="357">
        <v>0</v>
      </c>
      <c r="R766" s="358">
        <v>18</v>
      </c>
      <c r="S766" s="356">
        <f t="shared" si="365"/>
        <v>25</v>
      </c>
      <c r="T766" s="357">
        <v>0</v>
      </c>
      <c r="U766" s="358">
        <v>25</v>
      </c>
      <c r="V766" s="356">
        <f t="shared" si="366"/>
        <v>25</v>
      </c>
      <c r="W766" s="357">
        <v>0</v>
      </c>
      <c r="X766" s="358">
        <v>25</v>
      </c>
      <c r="Y766" s="356">
        <f t="shared" si="367"/>
        <v>32</v>
      </c>
      <c r="Z766" s="357">
        <v>0</v>
      </c>
      <c r="AA766" s="358">
        <v>32</v>
      </c>
      <c r="AB766" s="356">
        <f t="shared" si="368"/>
        <v>34</v>
      </c>
      <c r="AC766" s="357">
        <v>0</v>
      </c>
      <c r="AD766" s="358">
        <v>34</v>
      </c>
      <c r="AE766" s="356">
        <f t="shared" si="369"/>
        <v>40</v>
      </c>
      <c r="AF766" s="357">
        <v>0</v>
      </c>
      <c r="AG766" s="358">
        <v>40</v>
      </c>
      <c r="AH766" s="353">
        <f t="shared" si="352"/>
        <v>11532</v>
      </c>
      <c r="AI766" s="353">
        <f t="shared" si="340"/>
        <v>11538</v>
      </c>
      <c r="AJ766" s="353">
        <f t="shared" si="341"/>
        <v>11545</v>
      </c>
      <c r="AK766" s="353">
        <f t="shared" si="342"/>
        <v>11545</v>
      </c>
      <c r="AL766" s="353">
        <f t="shared" si="343"/>
        <v>11552</v>
      </c>
      <c r="AM766" s="353">
        <f t="shared" si="344"/>
        <v>11554</v>
      </c>
      <c r="AN766" s="355">
        <f t="shared" si="345"/>
        <v>11560</v>
      </c>
      <c r="AO766" s="353">
        <f t="shared" si="353"/>
        <v>1</v>
      </c>
      <c r="AP766" s="353">
        <f t="shared" si="354"/>
        <v>6</v>
      </c>
      <c r="AQ766" s="353">
        <f t="shared" si="355"/>
        <v>7</v>
      </c>
      <c r="AR766" s="353">
        <f t="shared" si="356"/>
        <v>0</v>
      </c>
      <c r="AS766" s="353">
        <f t="shared" si="357"/>
        <v>7</v>
      </c>
      <c r="AT766" s="353">
        <f t="shared" si="358"/>
        <v>2</v>
      </c>
      <c r="AU766" s="353">
        <f t="shared" si="359"/>
        <v>9</v>
      </c>
      <c r="AV766" s="353">
        <f t="shared" si="360"/>
        <v>6</v>
      </c>
      <c r="AW766" s="355">
        <f t="shared" si="361"/>
        <v>28</v>
      </c>
    </row>
    <row r="767" spans="1:49" x14ac:dyDescent="0.55000000000000004">
      <c r="A767" s="349">
        <f t="shared" si="346"/>
        <v>9</v>
      </c>
      <c r="B767" s="349">
        <v>29</v>
      </c>
      <c r="C767" s="349">
        <f t="shared" si="370"/>
        <v>11520</v>
      </c>
      <c r="D767" s="349">
        <f t="shared" si="347"/>
        <v>18</v>
      </c>
      <c r="E767" s="350">
        <f t="shared" si="348"/>
        <v>1.2499999999999999E-2</v>
      </c>
      <c r="F767" s="349" t="str">
        <f t="shared" si="349"/>
        <v>Normal</v>
      </c>
      <c r="G767" s="351">
        <v>0</v>
      </c>
      <c r="H767" s="352">
        <v>18</v>
      </c>
      <c r="I767" s="353" t="s">
        <v>287</v>
      </c>
      <c r="J767" s="354" t="str">
        <f t="shared" si="350"/>
        <v>Não</v>
      </c>
      <c r="K767" s="354" t="str">
        <f t="shared" si="362"/>
        <v>Bauru</v>
      </c>
      <c r="L767" s="354" t="str">
        <f t="shared" si="351"/>
        <v>Bauru</v>
      </c>
      <c r="M767" s="354" t="s">
        <v>333</v>
      </c>
      <c r="N767" s="355" t="s">
        <v>17</v>
      </c>
      <c r="O767" s="355" t="s">
        <v>31</v>
      </c>
      <c r="P767" s="356">
        <f t="shared" si="364"/>
        <v>27</v>
      </c>
      <c r="Q767" s="357">
        <v>0</v>
      </c>
      <c r="R767" s="358">
        <v>27</v>
      </c>
      <c r="S767" s="356">
        <f t="shared" si="365"/>
        <v>30</v>
      </c>
      <c r="T767" s="357">
        <v>0</v>
      </c>
      <c r="U767" s="358">
        <v>30</v>
      </c>
      <c r="V767" s="356">
        <f t="shared" si="366"/>
        <v>47</v>
      </c>
      <c r="W767" s="357">
        <v>0</v>
      </c>
      <c r="X767" s="358">
        <v>47</v>
      </c>
      <c r="Y767" s="356">
        <f t="shared" si="367"/>
        <v>58</v>
      </c>
      <c r="Z767" s="357">
        <v>0</v>
      </c>
      <c r="AA767" s="358">
        <v>58</v>
      </c>
      <c r="AB767" s="356">
        <f t="shared" si="368"/>
        <v>58</v>
      </c>
      <c r="AC767" s="357">
        <v>0</v>
      </c>
      <c r="AD767" s="358">
        <v>58</v>
      </c>
      <c r="AE767" s="356">
        <f t="shared" si="369"/>
        <v>58</v>
      </c>
      <c r="AF767" s="357">
        <v>0</v>
      </c>
      <c r="AG767" s="358">
        <v>58</v>
      </c>
      <c r="AH767" s="353">
        <f t="shared" si="352"/>
        <v>11538</v>
      </c>
      <c r="AI767" s="353">
        <f t="shared" si="340"/>
        <v>11547</v>
      </c>
      <c r="AJ767" s="353">
        <f t="shared" si="341"/>
        <v>11550</v>
      </c>
      <c r="AK767" s="353">
        <f t="shared" si="342"/>
        <v>11567</v>
      </c>
      <c r="AL767" s="353">
        <f t="shared" si="343"/>
        <v>11578</v>
      </c>
      <c r="AM767" s="353">
        <f t="shared" si="344"/>
        <v>11578</v>
      </c>
      <c r="AN767" s="355">
        <f t="shared" si="345"/>
        <v>11578</v>
      </c>
      <c r="AO767" s="353">
        <f t="shared" si="353"/>
        <v>1</v>
      </c>
      <c r="AP767" s="353">
        <f t="shared" si="354"/>
        <v>9</v>
      </c>
      <c r="AQ767" s="353">
        <f t="shared" si="355"/>
        <v>3</v>
      </c>
      <c r="AR767" s="353">
        <f t="shared" si="356"/>
        <v>17</v>
      </c>
      <c r="AS767" s="353">
        <f t="shared" si="357"/>
        <v>11</v>
      </c>
      <c r="AT767" s="353">
        <f t="shared" si="358"/>
        <v>0</v>
      </c>
      <c r="AU767" s="353">
        <f t="shared" si="359"/>
        <v>11</v>
      </c>
      <c r="AV767" s="353">
        <f t="shared" si="360"/>
        <v>0</v>
      </c>
      <c r="AW767" s="355">
        <f t="shared" si="361"/>
        <v>40</v>
      </c>
    </row>
    <row r="768" spans="1:49" x14ac:dyDescent="0.55000000000000004">
      <c r="A768" s="349">
        <f t="shared" si="346"/>
        <v>9</v>
      </c>
      <c r="B768" s="349">
        <v>29</v>
      </c>
      <c r="C768" s="349">
        <f t="shared" si="370"/>
        <v>11520</v>
      </c>
      <c r="D768" s="349">
        <f t="shared" si="347"/>
        <v>27</v>
      </c>
      <c r="E768" s="350">
        <f t="shared" si="348"/>
        <v>1.8749999999999999E-2</v>
      </c>
      <c r="F768" s="349" t="str">
        <f t="shared" si="349"/>
        <v>Normal</v>
      </c>
      <c r="G768" s="351">
        <v>0</v>
      </c>
      <c r="H768" s="352">
        <v>27</v>
      </c>
      <c r="I768" s="353" t="s">
        <v>288</v>
      </c>
      <c r="J768" s="354" t="str">
        <f t="shared" si="350"/>
        <v>Não</v>
      </c>
      <c r="K768" s="354" t="str">
        <f t="shared" si="362"/>
        <v>Bauru</v>
      </c>
      <c r="L768" s="354" t="str">
        <f t="shared" si="351"/>
        <v>Bauru</v>
      </c>
      <c r="M768" s="354" t="s">
        <v>328</v>
      </c>
      <c r="N768" s="355" t="s">
        <v>17</v>
      </c>
      <c r="O768" s="355" t="s">
        <v>7</v>
      </c>
      <c r="P768" s="356">
        <f t="shared" si="364"/>
        <v>32</v>
      </c>
      <c r="Q768" s="357">
        <v>0</v>
      </c>
      <c r="R768" s="358">
        <v>32</v>
      </c>
      <c r="S768" s="356">
        <f t="shared" si="365"/>
        <v>33</v>
      </c>
      <c r="T768" s="357">
        <v>0</v>
      </c>
      <c r="U768" s="358">
        <v>33</v>
      </c>
      <c r="V768" s="356">
        <f t="shared" si="366"/>
        <v>39</v>
      </c>
      <c r="W768" s="357">
        <v>0</v>
      </c>
      <c r="X768" s="358">
        <v>39</v>
      </c>
      <c r="Y768" s="356">
        <f t="shared" si="367"/>
        <v>41</v>
      </c>
      <c r="Z768" s="357">
        <v>0</v>
      </c>
      <c r="AA768" s="358">
        <v>41</v>
      </c>
      <c r="AB768" s="356">
        <f t="shared" si="368"/>
        <v>41</v>
      </c>
      <c r="AC768" s="357">
        <v>0</v>
      </c>
      <c r="AD768" s="358">
        <v>41</v>
      </c>
      <c r="AE768" s="356">
        <f t="shared" si="369"/>
        <v>44</v>
      </c>
      <c r="AF768" s="357">
        <v>0</v>
      </c>
      <c r="AG768" s="358">
        <v>44</v>
      </c>
      <c r="AH768" s="353">
        <f t="shared" si="352"/>
        <v>11547</v>
      </c>
      <c r="AI768" s="353">
        <f t="shared" si="340"/>
        <v>11552</v>
      </c>
      <c r="AJ768" s="353">
        <f t="shared" si="341"/>
        <v>11553</v>
      </c>
      <c r="AK768" s="353">
        <f t="shared" si="342"/>
        <v>11559</v>
      </c>
      <c r="AL768" s="353">
        <f t="shared" si="343"/>
        <v>11561</v>
      </c>
      <c r="AM768" s="353">
        <f t="shared" si="344"/>
        <v>11561</v>
      </c>
      <c r="AN768" s="355">
        <f t="shared" si="345"/>
        <v>11564</v>
      </c>
      <c r="AO768" s="353">
        <f t="shared" si="353"/>
        <v>1</v>
      </c>
      <c r="AP768" s="353">
        <f t="shared" si="354"/>
        <v>5</v>
      </c>
      <c r="AQ768" s="353">
        <f t="shared" si="355"/>
        <v>1</v>
      </c>
      <c r="AR768" s="353">
        <f t="shared" si="356"/>
        <v>6</v>
      </c>
      <c r="AS768" s="353">
        <f t="shared" si="357"/>
        <v>2</v>
      </c>
      <c r="AT768" s="353">
        <f t="shared" si="358"/>
        <v>0</v>
      </c>
      <c r="AU768" s="353">
        <f t="shared" si="359"/>
        <v>2</v>
      </c>
      <c r="AV768" s="353">
        <f t="shared" si="360"/>
        <v>3</v>
      </c>
      <c r="AW768" s="355">
        <f t="shared" si="361"/>
        <v>17</v>
      </c>
    </row>
    <row r="769" spans="1:49" x14ac:dyDescent="0.55000000000000004">
      <c r="A769" s="349">
        <f t="shared" si="346"/>
        <v>9</v>
      </c>
      <c r="B769" s="349">
        <v>29</v>
      </c>
      <c r="C769" s="349">
        <f t="shared" si="370"/>
        <v>11520</v>
      </c>
      <c r="D769" s="349">
        <f t="shared" si="347"/>
        <v>75</v>
      </c>
      <c r="E769" s="350">
        <f t="shared" si="348"/>
        <v>5.2083333333333336E-2</v>
      </c>
      <c r="F769" s="349" t="str">
        <f t="shared" si="349"/>
        <v>Normal</v>
      </c>
      <c r="G769" s="351">
        <v>1</v>
      </c>
      <c r="H769" s="352">
        <v>15</v>
      </c>
      <c r="I769" s="353" t="s">
        <v>289</v>
      </c>
      <c r="J769" s="354" t="str">
        <f t="shared" si="350"/>
        <v>Não</v>
      </c>
      <c r="K769" s="354" t="str">
        <f t="shared" si="362"/>
        <v>Bauru</v>
      </c>
      <c r="L769" s="354" t="str">
        <f t="shared" si="351"/>
        <v>Bauru</v>
      </c>
      <c r="M769" s="354" t="s">
        <v>329</v>
      </c>
      <c r="N769" s="355" t="s">
        <v>3</v>
      </c>
      <c r="O769" s="355" t="s">
        <v>12</v>
      </c>
      <c r="P769" s="356">
        <f t="shared" si="364"/>
        <v>80</v>
      </c>
      <c r="Q769" s="357">
        <v>1</v>
      </c>
      <c r="R769" s="358">
        <v>20</v>
      </c>
      <c r="S769" s="356">
        <f t="shared" si="365"/>
        <v>84</v>
      </c>
      <c r="T769" s="357">
        <v>1</v>
      </c>
      <c r="U769" s="358">
        <v>24</v>
      </c>
      <c r="V769" s="356">
        <f t="shared" si="366"/>
        <v>99</v>
      </c>
      <c r="W769" s="357">
        <v>1</v>
      </c>
      <c r="X769" s="358">
        <v>39</v>
      </c>
      <c r="Y769" s="356">
        <f t="shared" si="367"/>
        <v>99</v>
      </c>
      <c r="Z769" s="357">
        <v>1</v>
      </c>
      <c r="AA769" s="358">
        <v>39</v>
      </c>
      <c r="AB769" s="356">
        <f t="shared" si="368"/>
        <v>0</v>
      </c>
      <c r="AC769" s="357"/>
      <c r="AD769" s="358"/>
      <c r="AE769" s="356">
        <f t="shared" si="369"/>
        <v>100</v>
      </c>
      <c r="AF769" s="357">
        <v>1</v>
      </c>
      <c r="AG769" s="358">
        <v>40</v>
      </c>
      <c r="AH769" s="353">
        <f t="shared" si="352"/>
        <v>11595</v>
      </c>
      <c r="AI769" s="353">
        <f t="shared" si="340"/>
        <v>11600</v>
      </c>
      <c r="AJ769" s="353">
        <f t="shared" si="341"/>
        <v>11604</v>
      </c>
      <c r="AK769" s="353">
        <f t="shared" si="342"/>
        <v>11619</v>
      </c>
      <c r="AL769" s="353">
        <f t="shared" si="343"/>
        <v>11619</v>
      </c>
      <c r="AM769" s="353">
        <f t="shared" si="344"/>
        <v>11520</v>
      </c>
      <c r="AN769" s="355">
        <f t="shared" si="345"/>
        <v>11620</v>
      </c>
      <c r="AO769" s="353">
        <f t="shared" si="353"/>
        <v>1</v>
      </c>
      <c r="AP769" s="353">
        <f t="shared" si="354"/>
        <v>5</v>
      </c>
      <c r="AQ769" s="353">
        <f t="shared" si="355"/>
        <v>4</v>
      </c>
      <c r="AR769" s="353">
        <f t="shared" si="356"/>
        <v>15</v>
      </c>
      <c r="AS769" s="353">
        <f t="shared" si="357"/>
        <v>0</v>
      </c>
      <c r="AT769" s="353">
        <f t="shared" si="358"/>
        <v>-99</v>
      </c>
      <c r="AU769" s="353">
        <f t="shared" si="359"/>
        <v>-99</v>
      </c>
      <c r="AV769" s="353">
        <f t="shared" si="360"/>
        <v>100</v>
      </c>
      <c r="AW769" s="355">
        <f t="shared" si="361"/>
        <v>25</v>
      </c>
    </row>
    <row r="770" spans="1:49" x14ac:dyDescent="0.55000000000000004">
      <c r="A770" s="349">
        <f t="shared" si="346"/>
        <v>9</v>
      </c>
      <c r="B770" s="349">
        <v>29</v>
      </c>
      <c r="C770" s="349">
        <f t="shared" si="370"/>
        <v>11520</v>
      </c>
      <c r="D770" s="349">
        <f t="shared" si="347"/>
        <v>82</v>
      </c>
      <c r="E770" s="350">
        <f t="shared" si="348"/>
        <v>5.6944444444444443E-2</v>
      </c>
      <c r="F770" s="349" t="str">
        <f t="shared" si="349"/>
        <v>Normal</v>
      </c>
      <c r="G770" s="351">
        <v>1</v>
      </c>
      <c r="H770" s="352">
        <v>22</v>
      </c>
      <c r="I770" s="353" t="s">
        <v>51</v>
      </c>
      <c r="J770" s="354" t="str">
        <f t="shared" si="350"/>
        <v>Não</v>
      </c>
      <c r="K770" s="354" t="str">
        <f t="shared" si="362"/>
        <v>Região</v>
      </c>
      <c r="L770" s="354" t="str">
        <f t="shared" si="351"/>
        <v>Pirajui</v>
      </c>
      <c r="M770" s="354" t="s">
        <v>335</v>
      </c>
      <c r="N770" s="355" t="s">
        <v>17</v>
      </c>
      <c r="O770" s="355" t="s">
        <v>52</v>
      </c>
      <c r="P770" s="356">
        <f t="shared" si="364"/>
        <v>87</v>
      </c>
      <c r="Q770" s="357">
        <v>1</v>
      </c>
      <c r="R770" s="358">
        <v>27</v>
      </c>
      <c r="S770" s="356">
        <f t="shared" si="365"/>
        <v>87</v>
      </c>
      <c r="T770" s="357">
        <v>1</v>
      </c>
      <c r="U770" s="358">
        <v>27</v>
      </c>
      <c r="V770" s="356">
        <f t="shared" si="366"/>
        <v>102</v>
      </c>
      <c r="W770" s="357">
        <v>1</v>
      </c>
      <c r="X770" s="358">
        <v>42</v>
      </c>
      <c r="Y770" s="356">
        <f t="shared" si="367"/>
        <v>102</v>
      </c>
      <c r="Z770" s="357">
        <v>1</v>
      </c>
      <c r="AA770" s="358">
        <v>42</v>
      </c>
      <c r="AB770" s="356">
        <f t="shared" si="368"/>
        <v>102</v>
      </c>
      <c r="AC770" s="357">
        <v>1</v>
      </c>
      <c r="AD770" s="358">
        <v>42</v>
      </c>
      <c r="AE770" s="356">
        <f t="shared" si="369"/>
        <v>107</v>
      </c>
      <c r="AF770" s="357">
        <v>1</v>
      </c>
      <c r="AG770" s="358">
        <v>47</v>
      </c>
      <c r="AH770" s="353">
        <f t="shared" si="352"/>
        <v>11602</v>
      </c>
      <c r="AI770" s="353">
        <f t="shared" si="340"/>
        <v>11607</v>
      </c>
      <c r="AJ770" s="353">
        <f t="shared" si="341"/>
        <v>11607</v>
      </c>
      <c r="AK770" s="353">
        <f t="shared" si="342"/>
        <v>11622</v>
      </c>
      <c r="AL770" s="353">
        <f t="shared" si="343"/>
        <v>11622</v>
      </c>
      <c r="AM770" s="353">
        <f t="shared" si="344"/>
        <v>11622</v>
      </c>
      <c r="AN770" s="355">
        <f t="shared" si="345"/>
        <v>11627</v>
      </c>
      <c r="AO770" s="353">
        <f t="shared" si="353"/>
        <v>1</v>
      </c>
      <c r="AP770" s="353">
        <f t="shared" si="354"/>
        <v>5</v>
      </c>
      <c r="AQ770" s="353">
        <f t="shared" si="355"/>
        <v>0</v>
      </c>
      <c r="AR770" s="353">
        <f t="shared" si="356"/>
        <v>15</v>
      </c>
      <c r="AS770" s="353">
        <f t="shared" si="357"/>
        <v>0</v>
      </c>
      <c r="AT770" s="353">
        <f t="shared" si="358"/>
        <v>0</v>
      </c>
      <c r="AU770" s="353">
        <f t="shared" si="359"/>
        <v>0</v>
      </c>
      <c r="AV770" s="353">
        <f t="shared" si="360"/>
        <v>5</v>
      </c>
      <c r="AW770" s="355">
        <f t="shared" si="361"/>
        <v>25</v>
      </c>
    </row>
    <row r="771" spans="1:49" x14ac:dyDescent="0.55000000000000004">
      <c r="A771" s="349">
        <f t="shared" si="346"/>
        <v>9</v>
      </c>
      <c r="B771" s="349">
        <v>29</v>
      </c>
      <c r="C771" s="349">
        <f t="shared" si="370"/>
        <v>11520</v>
      </c>
      <c r="D771" s="349">
        <f t="shared" si="347"/>
        <v>108</v>
      </c>
      <c r="E771" s="350">
        <f t="shared" si="348"/>
        <v>7.4999999999999997E-2</v>
      </c>
      <c r="F771" s="349" t="str">
        <f t="shared" si="349"/>
        <v>Normal</v>
      </c>
      <c r="G771" s="351">
        <v>1</v>
      </c>
      <c r="H771" s="352">
        <v>48</v>
      </c>
      <c r="I771" s="353" t="s">
        <v>69</v>
      </c>
      <c r="J771" s="354" t="str">
        <f t="shared" si="350"/>
        <v>Não</v>
      </c>
      <c r="K771" s="354" t="str">
        <f t="shared" si="362"/>
        <v>Bauru</v>
      </c>
      <c r="L771" s="354" t="str">
        <f t="shared" si="351"/>
        <v>Bauru</v>
      </c>
      <c r="M771" s="354" t="s">
        <v>329</v>
      </c>
      <c r="N771" s="355" t="s">
        <v>17</v>
      </c>
      <c r="O771" s="355" t="s">
        <v>39</v>
      </c>
      <c r="P771" s="356">
        <f t="shared" si="364"/>
        <v>114</v>
      </c>
      <c r="Q771" s="357">
        <v>1</v>
      </c>
      <c r="R771" s="358">
        <v>54</v>
      </c>
      <c r="S771" s="356">
        <f t="shared" si="365"/>
        <v>116</v>
      </c>
      <c r="T771" s="357">
        <v>1</v>
      </c>
      <c r="U771" s="358">
        <v>56</v>
      </c>
      <c r="V771" s="356">
        <f t="shared" si="366"/>
        <v>127</v>
      </c>
      <c r="W771" s="357">
        <v>2</v>
      </c>
      <c r="X771" s="358">
        <v>7</v>
      </c>
      <c r="Y771" s="356">
        <f t="shared" si="367"/>
        <v>127</v>
      </c>
      <c r="Z771" s="357">
        <v>2</v>
      </c>
      <c r="AA771" s="358">
        <v>7</v>
      </c>
      <c r="AB771" s="356">
        <f t="shared" si="368"/>
        <v>131</v>
      </c>
      <c r="AC771" s="357">
        <v>2</v>
      </c>
      <c r="AD771" s="358">
        <v>11</v>
      </c>
      <c r="AE771" s="356">
        <f t="shared" si="369"/>
        <v>138</v>
      </c>
      <c r="AF771" s="357">
        <v>2</v>
      </c>
      <c r="AG771" s="358">
        <v>18</v>
      </c>
      <c r="AH771" s="353">
        <f t="shared" si="352"/>
        <v>11628</v>
      </c>
      <c r="AI771" s="353">
        <f t="shared" si="340"/>
        <v>11634</v>
      </c>
      <c r="AJ771" s="353">
        <f t="shared" si="341"/>
        <v>11636</v>
      </c>
      <c r="AK771" s="353">
        <f t="shared" si="342"/>
        <v>11647</v>
      </c>
      <c r="AL771" s="353">
        <f t="shared" si="343"/>
        <v>11647</v>
      </c>
      <c r="AM771" s="353">
        <f t="shared" si="344"/>
        <v>11651</v>
      </c>
      <c r="AN771" s="355">
        <f t="shared" si="345"/>
        <v>11658</v>
      </c>
      <c r="AO771" s="353">
        <f t="shared" si="353"/>
        <v>1</v>
      </c>
      <c r="AP771" s="353">
        <f t="shared" si="354"/>
        <v>6</v>
      </c>
      <c r="AQ771" s="353">
        <f t="shared" si="355"/>
        <v>2</v>
      </c>
      <c r="AR771" s="353">
        <f t="shared" si="356"/>
        <v>11</v>
      </c>
      <c r="AS771" s="353">
        <f t="shared" si="357"/>
        <v>0</v>
      </c>
      <c r="AT771" s="353">
        <f t="shared" si="358"/>
        <v>4</v>
      </c>
      <c r="AU771" s="353">
        <f t="shared" si="359"/>
        <v>4</v>
      </c>
      <c r="AV771" s="353">
        <f t="shared" si="360"/>
        <v>7</v>
      </c>
      <c r="AW771" s="355">
        <f t="shared" si="361"/>
        <v>30</v>
      </c>
    </row>
    <row r="772" spans="1:49" x14ac:dyDescent="0.55000000000000004">
      <c r="A772" s="349">
        <f t="shared" si="346"/>
        <v>9</v>
      </c>
      <c r="B772" s="349">
        <v>29</v>
      </c>
      <c r="C772" s="349">
        <f t="shared" si="370"/>
        <v>11520</v>
      </c>
      <c r="D772" s="349">
        <f t="shared" si="347"/>
        <v>113</v>
      </c>
      <c r="E772" s="350">
        <f t="shared" si="348"/>
        <v>7.8472222222222221E-2</v>
      </c>
      <c r="F772" s="349" t="str">
        <f t="shared" si="349"/>
        <v>Normal</v>
      </c>
      <c r="G772" s="351">
        <v>1</v>
      </c>
      <c r="H772" s="352">
        <v>53</v>
      </c>
      <c r="I772" s="353" t="s">
        <v>88</v>
      </c>
      <c r="J772" s="354" t="str">
        <f t="shared" si="350"/>
        <v>Não</v>
      </c>
      <c r="K772" s="354" t="str">
        <f t="shared" si="362"/>
        <v>Bauru</v>
      </c>
      <c r="L772" s="354" t="str">
        <f t="shared" si="351"/>
        <v>Bauru</v>
      </c>
      <c r="M772" s="354" t="s">
        <v>333</v>
      </c>
      <c r="N772" s="355" t="s">
        <v>22</v>
      </c>
      <c r="O772" s="355" t="s">
        <v>25</v>
      </c>
      <c r="P772" s="356">
        <f t="shared" si="364"/>
        <v>121</v>
      </c>
      <c r="Q772" s="357">
        <v>2</v>
      </c>
      <c r="R772" s="358">
        <v>1</v>
      </c>
      <c r="S772" s="356">
        <f t="shared" si="365"/>
        <v>121</v>
      </c>
      <c r="T772" s="357">
        <v>2</v>
      </c>
      <c r="U772" s="358">
        <v>1</v>
      </c>
      <c r="V772" s="356">
        <f t="shared" si="366"/>
        <v>130</v>
      </c>
      <c r="W772" s="357">
        <v>2</v>
      </c>
      <c r="X772" s="358">
        <v>10</v>
      </c>
      <c r="Y772" s="356">
        <f t="shared" si="367"/>
        <v>140</v>
      </c>
      <c r="Z772" s="357">
        <v>2</v>
      </c>
      <c r="AA772" s="358">
        <v>20</v>
      </c>
      <c r="AB772" s="356">
        <f t="shared" si="368"/>
        <v>148</v>
      </c>
      <c r="AC772" s="357">
        <v>2</v>
      </c>
      <c r="AD772" s="358">
        <v>28</v>
      </c>
      <c r="AE772" s="356">
        <f t="shared" si="369"/>
        <v>148</v>
      </c>
      <c r="AF772" s="357">
        <v>2</v>
      </c>
      <c r="AG772" s="358">
        <v>28</v>
      </c>
      <c r="AH772" s="353">
        <f t="shared" si="352"/>
        <v>11633</v>
      </c>
      <c r="AI772" s="353">
        <f t="shared" ref="AI772:AI835" si="371">P772+C772</f>
        <v>11641</v>
      </c>
      <c r="AJ772" s="353">
        <f t="shared" ref="AJ772:AJ835" si="372">S772+C772</f>
        <v>11641</v>
      </c>
      <c r="AK772" s="353">
        <f t="shared" ref="AK772:AK835" si="373">V772+C772</f>
        <v>11650</v>
      </c>
      <c r="AL772" s="353">
        <f t="shared" ref="AL772:AL835" si="374">Y772+C772</f>
        <v>11660</v>
      </c>
      <c r="AM772" s="353">
        <f t="shared" ref="AM772:AM835" si="375">AB772+C772</f>
        <v>11668</v>
      </c>
      <c r="AN772" s="355">
        <f t="shared" ref="AN772:AN835" si="376">AE772+C772</f>
        <v>11668</v>
      </c>
      <c r="AO772" s="353">
        <f t="shared" si="353"/>
        <v>1</v>
      </c>
      <c r="AP772" s="353">
        <f t="shared" si="354"/>
        <v>8</v>
      </c>
      <c r="AQ772" s="353">
        <f t="shared" si="355"/>
        <v>0</v>
      </c>
      <c r="AR772" s="353">
        <f t="shared" si="356"/>
        <v>9</v>
      </c>
      <c r="AS772" s="353">
        <f t="shared" si="357"/>
        <v>10</v>
      </c>
      <c r="AT772" s="353">
        <f t="shared" si="358"/>
        <v>8</v>
      </c>
      <c r="AU772" s="353">
        <f t="shared" si="359"/>
        <v>18</v>
      </c>
      <c r="AV772" s="353">
        <f t="shared" si="360"/>
        <v>0</v>
      </c>
      <c r="AW772" s="355">
        <f t="shared" si="361"/>
        <v>35</v>
      </c>
    </row>
    <row r="773" spans="1:49" x14ac:dyDescent="0.55000000000000004">
      <c r="A773" s="349">
        <f t="shared" ref="A773:A836" si="377">C773/1440+1</f>
        <v>9</v>
      </c>
      <c r="B773" s="349">
        <v>29</v>
      </c>
      <c r="C773" s="349">
        <f t="shared" si="370"/>
        <v>11520</v>
      </c>
      <c r="D773" s="349">
        <f t="shared" ref="D773:D836" si="378">IF(G773="","",60*G773+H773)</f>
        <v>117</v>
      </c>
      <c r="E773" s="350">
        <f t="shared" ref="E773:E836" si="379">IF(G773="","",(TEXT(G773,"00")&amp;":"&amp;TEXT(H773,"00"))+0)</f>
        <v>8.1250000000000003E-2</v>
      </c>
      <c r="F773" s="349" t="str">
        <f t="shared" ref="F773:F836" si="380">IF(G773="","",IF(AND(E773&gt;=0.5,E773&lt;=0.75),"Pico","Normal"))</f>
        <v>Normal</v>
      </c>
      <c r="G773" s="351">
        <v>1</v>
      </c>
      <c r="H773" s="352">
        <v>57</v>
      </c>
      <c r="I773" s="353" t="s">
        <v>70</v>
      </c>
      <c r="J773" s="354" t="str">
        <f t="shared" ref="J773:J836" si="381">IF(I773="","Sim","Não")</f>
        <v>Não</v>
      </c>
      <c r="K773" s="354" t="str">
        <f t="shared" si="362"/>
        <v>Bauru</v>
      </c>
      <c r="L773" s="354" t="str">
        <f t="shared" ref="L773:L836" si="382">IF(OR(M773="Bela Vista",M773="Boulevard",M773="Geisel",M773="Ipiranga",M773="Mary Dota",M773="Nações"), "Bauru", M773)</f>
        <v>Bauru</v>
      </c>
      <c r="M773" s="354" t="s">
        <v>331</v>
      </c>
      <c r="N773" s="355" t="s">
        <v>17</v>
      </c>
      <c r="O773" s="355" t="s">
        <v>274</v>
      </c>
      <c r="P773" s="356">
        <f t="shared" si="364"/>
        <v>122</v>
      </c>
      <c r="Q773" s="357">
        <v>2</v>
      </c>
      <c r="R773" s="358">
        <v>2</v>
      </c>
      <c r="S773" s="356">
        <f t="shared" si="365"/>
        <v>125</v>
      </c>
      <c r="T773" s="357">
        <v>2</v>
      </c>
      <c r="U773" s="358">
        <v>5</v>
      </c>
      <c r="V773" s="356">
        <f t="shared" si="366"/>
        <v>132</v>
      </c>
      <c r="W773" s="357">
        <v>2</v>
      </c>
      <c r="X773" s="358">
        <v>12</v>
      </c>
      <c r="Y773" s="356">
        <f t="shared" si="367"/>
        <v>154</v>
      </c>
      <c r="Z773" s="357">
        <v>2</v>
      </c>
      <c r="AA773" s="358">
        <v>34</v>
      </c>
      <c r="AB773" s="356">
        <f t="shared" si="368"/>
        <v>156</v>
      </c>
      <c r="AC773" s="357">
        <v>2</v>
      </c>
      <c r="AD773" s="358">
        <v>36</v>
      </c>
      <c r="AE773" s="356">
        <f t="shared" si="369"/>
        <v>167</v>
      </c>
      <c r="AF773" s="357">
        <v>2</v>
      </c>
      <c r="AG773" s="358">
        <v>47</v>
      </c>
      <c r="AH773" s="353">
        <f t="shared" ref="AH773:AH836" si="383">IF(ISERROR(D773+C773),0,D773+C773)</f>
        <v>11637</v>
      </c>
      <c r="AI773" s="353">
        <f t="shared" si="371"/>
        <v>11642</v>
      </c>
      <c r="AJ773" s="353">
        <f t="shared" si="372"/>
        <v>11645</v>
      </c>
      <c r="AK773" s="353">
        <f t="shared" si="373"/>
        <v>11652</v>
      </c>
      <c r="AL773" s="353">
        <f t="shared" si="374"/>
        <v>11674</v>
      </c>
      <c r="AM773" s="353">
        <f t="shared" si="375"/>
        <v>11676</v>
      </c>
      <c r="AN773" s="355">
        <f t="shared" si="376"/>
        <v>11687</v>
      </c>
      <c r="AO773" s="353">
        <f t="shared" ref="AO773:AO836" si="384">IF(AH773=C773,0,1)</f>
        <v>1</v>
      </c>
      <c r="AP773" s="353">
        <f t="shared" ref="AP773:AP836" si="385">IF(AH773=C773,0,IF((AI773-AH773)&lt;0,0,AI773-AH773))</f>
        <v>5</v>
      </c>
      <c r="AQ773" s="353">
        <f t="shared" ref="AQ773:AQ836" si="386">AJ773-AI773</f>
        <v>3</v>
      </c>
      <c r="AR773" s="353">
        <f t="shared" ref="AR773:AR836" si="387">AK773-AJ773</f>
        <v>7</v>
      </c>
      <c r="AS773" s="353">
        <f t="shared" ref="AS773:AS836" si="388">AL773-AK773</f>
        <v>22</v>
      </c>
      <c r="AT773" s="353">
        <f t="shared" ref="AT773:AT836" si="389">AM773-AL773</f>
        <v>2</v>
      </c>
      <c r="AU773" s="353">
        <f t="shared" ref="AU773:AU836" si="390">SUM(AS773:AT773)</f>
        <v>24</v>
      </c>
      <c r="AV773" s="353">
        <f t="shared" ref="AV773:AV836" si="391">AN773-AM773</f>
        <v>11</v>
      </c>
      <c r="AW773" s="355">
        <f t="shared" ref="AW773:AW836" si="392">AN773-AH773</f>
        <v>50</v>
      </c>
    </row>
    <row r="774" spans="1:49" x14ac:dyDescent="0.55000000000000004">
      <c r="A774" s="349">
        <f t="shared" si="377"/>
        <v>9</v>
      </c>
      <c r="B774" s="349">
        <v>29</v>
      </c>
      <c r="C774" s="349">
        <f t="shared" si="370"/>
        <v>11520</v>
      </c>
      <c r="D774" s="349">
        <f t="shared" si="378"/>
        <v>121</v>
      </c>
      <c r="E774" s="350">
        <f t="shared" si="379"/>
        <v>8.4027777777777771E-2</v>
      </c>
      <c r="F774" s="349" t="str">
        <f t="shared" si="380"/>
        <v>Normal</v>
      </c>
      <c r="G774" s="351">
        <v>2</v>
      </c>
      <c r="H774" s="352">
        <v>1</v>
      </c>
      <c r="I774" s="353" t="s">
        <v>219</v>
      </c>
      <c r="J774" s="354" t="str">
        <f t="shared" si="381"/>
        <v>Não</v>
      </c>
      <c r="K774" s="354" t="str">
        <f t="shared" ref="K774:K837" si="393">IF(OR(M774="Bela Vista",M774="Boulevard",M774="Geisel",M774="Ipiranga",M774="Mary Dota",M774="Nações"), "Bauru", "Região")</f>
        <v>Bauru</v>
      </c>
      <c r="L774" s="354" t="str">
        <f t="shared" si="382"/>
        <v>Bauru</v>
      </c>
      <c r="M774" s="354" t="s">
        <v>329</v>
      </c>
      <c r="N774" s="355" t="s">
        <v>17</v>
      </c>
      <c r="O774" s="355" t="s">
        <v>12</v>
      </c>
      <c r="P774" s="356">
        <f t="shared" si="364"/>
        <v>124</v>
      </c>
      <c r="Q774" s="357">
        <v>2</v>
      </c>
      <c r="R774" s="358">
        <v>4</v>
      </c>
      <c r="S774" s="356">
        <f t="shared" si="365"/>
        <v>127</v>
      </c>
      <c r="T774" s="357">
        <v>2</v>
      </c>
      <c r="U774" s="358">
        <v>7</v>
      </c>
      <c r="V774" s="356">
        <f t="shared" si="366"/>
        <v>134</v>
      </c>
      <c r="W774" s="357">
        <v>2</v>
      </c>
      <c r="X774" s="358">
        <v>14</v>
      </c>
      <c r="Y774" s="356">
        <f t="shared" si="367"/>
        <v>162</v>
      </c>
      <c r="Z774" s="357">
        <v>2</v>
      </c>
      <c r="AA774" s="358">
        <v>42</v>
      </c>
      <c r="AB774" s="356">
        <f t="shared" si="368"/>
        <v>187</v>
      </c>
      <c r="AC774" s="357">
        <v>3</v>
      </c>
      <c r="AD774" s="358">
        <v>7</v>
      </c>
      <c r="AE774" s="356">
        <f t="shared" si="369"/>
        <v>187</v>
      </c>
      <c r="AF774" s="357">
        <v>3</v>
      </c>
      <c r="AG774" s="358">
        <v>7</v>
      </c>
      <c r="AH774" s="353">
        <f t="shared" si="383"/>
        <v>11641</v>
      </c>
      <c r="AI774" s="353">
        <f t="shared" si="371"/>
        <v>11644</v>
      </c>
      <c r="AJ774" s="353">
        <f t="shared" si="372"/>
        <v>11647</v>
      </c>
      <c r="AK774" s="353">
        <f t="shared" si="373"/>
        <v>11654</v>
      </c>
      <c r="AL774" s="353">
        <f t="shared" si="374"/>
        <v>11682</v>
      </c>
      <c r="AM774" s="353">
        <f t="shared" si="375"/>
        <v>11707</v>
      </c>
      <c r="AN774" s="355">
        <f t="shared" si="376"/>
        <v>11707</v>
      </c>
      <c r="AO774" s="353">
        <f t="shared" si="384"/>
        <v>1</v>
      </c>
      <c r="AP774" s="353">
        <f t="shared" si="385"/>
        <v>3</v>
      </c>
      <c r="AQ774" s="353">
        <f t="shared" si="386"/>
        <v>3</v>
      </c>
      <c r="AR774" s="353">
        <f t="shared" si="387"/>
        <v>7</v>
      </c>
      <c r="AS774" s="353">
        <f t="shared" si="388"/>
        <v>28</v>
      </c>
      <c r="AT774" s="353">
        <f t="shared" si="389"/>
        <v>25</v>
      </c>
      <c r="AU774" s="353">
        <f t="shared" si="390"/>
        <v>53</v>
      </c>
      <c r="AV774" s="353">
        <f t="shared" si="391"/>
        <v>0</v>
      </c>
      <c r="AW774" s="355">
        <f t="shared" si="392"/>
        <v>66</v>
      </c>
    </row>
    <row r="775" spans="1:49" x14ac:dyDescent="0.55000000000000004">
      <c r="A775" s="349">
        <f t="shared" si="377"/>
        <v>9</v>
      </c>
      <c r="B775" s="349">
        <v>29</v>
      </c>
      <c r="C775" s="349">
        <f t="shared" si="370"/>
        <v>11520</v>
      </c>
      <c r="D775" s="349">
        <f t="shared" si="378"/>
        <v>170</v>
      </c>
      <c r="E775" s="350">
        <f t="shared" si="379"/>
        <v>0.11805555555555557</v>
      </c>
      <c r="F775" s="349" t="str">
        <f t="shared" si="380"/>
        <v>Normal</v>
      </c>
      <c r="G775" s="351">
        <v>2</v>
      </c>
      <c r="H775" s="352">
        <v>50</v>
      </c>
      <c r="I775" s="353" t="s">
        <v>51</v>
      </c>
      <c r="J775" s="354" t="str">
        <f t="shared" si="381"/>
        <v>Não</v>
      </c>
      <c r="K775" s="354" t="str">
        <f t="shared" si="393"/>
        <v>Região</v>
      </c>
      <c r="L775" s="354" t="str">
        <f t="shared" si="382"/>
        <v>Pirajui</v>
      </c>
      <c r="M775" s="354" t="s">
        <v>335</v>
      </c>
      <c r="N775" s="355" t="s">
        <v>17</v>
      </c>
      <c r="O775" s="355" t="s">
        <v>52</v>
      </c>
      <c r="P775" s="356">
        <f t="shared" si="364"/>
        <v>175</v>
      </c>
      <c r="Q775" s="357">
        <v>2</v>
      </c>
      <c r="R775" s="358">
        <v>55</v>
      </c>
      <c r="S775" s="356">
        <f t="shared" si="365"/>
        <v>176</v>
      </c>
      <c r="T775" s="357">
        <v>2</v>
      </c>
      <c r="U775" s="358">
        <v>56</v>
      </c>
      <c r="V775" s="356">
        <f t="shared" si="366"/>
        <v>186</v>
      </c>
      <c r="W775" s="357">
        <v>3</v>
      </c>
      <c r="X775" s="358">
        <v>6</v>
      </c>
      <c r="Y775" s="356">
        <f t="shared" si="367"/>
        <v>193</v>
      </c>
      <c r="Z775" s="357">
        <v>3</v>
      </c>
      <c r="AA775" s="358">
        <v>13</v>
      </c>
      <c r="AB775" s="356">
        <f t="shared" si="368"/>
        <v>204</v>
      </c>
      <c r="AC775" s="357">
        <v>3</v>
      </c>
      <c r="AD775" s="358">
        <v>24</v>
      </c>
      <c r="AE775" s="356">
        <f t="shared" si="369"/>
        <v>207</v>
      </c>
      <c r="AF775" s="357">
        <v>3</v>
      </c>
      <c r="AG775" s="358">
        <v>27</v>
      </c>
      <c r="AH775" s="353">
        <f t="shared" si="383"/>
        <v>11690</v>
      </c>
      <c r="AI775" s="353">
        <f t="shared" si="371"/>
        <v>11695</v>
      </c>
      <c r="AJ775" s="353">
        <f t="shared" si="372"/>
        <v>11696</v>
      </c>
      <c r="AK775" s="353">
        <f t="shared" si="373"/>
        <v>11706</v>
      </c>
      <c r="AL775" s="353">
        <f t="shared" si="374"/>
        <v>11713</v>
      </c>
      <c r="AM775" s="353">
        <f t="shared" si="375"/>
        <v>11724</v>
      </c>
      <c r="AN775" s="355">
        <f t="shared" si="376"/>
        <v>11727</v>
      </c>
      <c r="AO775" s="353">
        <f t="shared" si="384"/>
        <v>1</v>
      </c>
      <c r="AP775" s="353">
        <f t="shared" si="385"/>
        <v>5</v>
      </c>
      <c r="AQ775" s="353">
        <f t="shared" si="386"/>
        <v>1</v>
      </c>
      <c r="AR775" s="353">
        <f t="shared" si="387"/>
        <v>10</v>
      </c>
      <c r="AS775" s="353">
        <f t="shared" si="388"/>
        <v>7</v>
      </c>
      <c r="AT775" s="353">
        <f t="shared" si="389"/>
        <v>11</v>
      </c>
      <c r="AU775" s="353">
        <f t="shared" si="390"/>
        <v>18</v>
      </c>
      <c r="AV775" s="353">
        <f t="shared" si="391"/>
        <v>3</v>
      </c>
      <c r="AW775" s="355">
        <f t="shared" si="392"/>
        <v>37</v>
      </c>
    </row>
    <row r="776" spans="1:49" x14ac:dyDescent="0.55000000000000004">
      <c r="A776" s="349">
        <f t="shared" si="377"/>
        <v>9</v>
      </c>
      <c r="B776" s="349">
        <v>29</v>
      </c>
      <c r="C776" s="349">
        <f t="shared" si="370"/>
        <v>11520</v>
      </c>
      <c r="D776" s="349">
        <f t="shared" si="378"/>
        <v>190</v>
      </c>
      <c r="E776" s="350">
        <f t="shared" si="379"/>
        <v>0.13194444444444445</v>
      </c>
      <c r="F776" s="349" t="str">
        <f t="shared" si="380"/>
        <v>Normal</v>
      </c>
      <c r="G776" s="351">
        <v>3</v>
      </c>
      <c r="H776" s="352">
        <v>10</v>
      </c>
      <c r="I776" s="353" t="s">
        <v>290</v>
      </c>
      <c r="J776" s="354" t="str">
        <f t="shared" si="381"/>
        <v>Não</v>
      </c>
      <c r="K776" s="354" t="str">
        <f t="shared" si="393"/>
        <v>Bauru</v>
      </c>
      <c r="L776" s="354" t="str">
        <f t="shared" si="382"/>
        <v>Bauru</v>
      </c>
      <c r="M776" s="354" t="s">
        <v>328</v>
      </c>
      <c r="N776" s="355" t="s">
        <v>3</v>
      </c>
      <c r="O776" s="355" t="s">
        <v>274</v>
      </c>
      <c r="P776" s="356">
        <f t="shared" si="364"/>
        <v>194</v>
      </c>
      <c r="Q776" s="357">
        <v>3</v>
      </c>
      <c r="R776" s="358">
        <v>14</v>
      </c>
      <c r="S776" s="356">
        <f t="shared" si="365"/>
        <v>197</v>
      </c>
      <c r="T776" s="357">
        <v>3</v>
      </c>
      <c r="U776" s="358">
        <v>17</v>
      </c>
      <c r="V776" s="356">
        <f t="shared" si="366"/>
        <v>204</v>
      </c>
      <c r="W776" s="357">
        <v>3</v>
      </c>
      <c r="X776" s="358">
        <v>24</v>
      </c>
      <c r="Y776" s="356">
        <f t="shared" si="367"/>
        <v>221</v>
      </c>
      <c r="Z776" s="357">
        <v>3</v>
      </c>
      <c r="AA776" s="358">
        <v>41</v>
      </c>
      <c r="AB776" s="356">
        <f t="shared" si="368"/>
        <v>239</v>
      </c>
      <c r="AC776" s="357">
        <v>3</v>
      </c>
      <c r="AD776" s="358">
        <v>59</v>
      </c>
      <c r="AE776" s="356">
        <f t="shared" si="369"/>
        <v>239</v>
      </c>
      <c r="AF776" s="357">
        <v>3</v>
      </c>
      <c r="AG776" s="358">
        <v>59</v>
      </c>
      <c r="AH776" s="353">
        <f t="shared" si="383"/>
        <v>11710</v>
      </c>
      <c r="AI776" s="353">
        <f t="shared" si="371"/>
        <v>11714</v>
      </c>
      <c r="AJ776" s="353">
        <f t="shared" si="372"/>
        <v>11717</v>
      </c>
      <c r="AK776" s="353">
        <f t="shared" si="373"/>
        <v>11724</v>
      </c>
      <c r="AL776" s="353">
        <f t="shared" si="374"/>
        <v>11741</v>
      </c>
      <c r="AM776" s="353">
        <f t="shared" si="375"/>
        <v>11759</v>
      </c>
      <c r="AN776" s="355">
        <f t="shared" si="376"/>
        <v>11759</v>
      </c>
      <c r="AO776" s="353">
        <f t="shared" si="384"/>
        <v>1</v>
      </c>
      <c r="AP776" s="353">
        <f t="shared" si="385"/>
        <v>4</v>
      </c>
      <c r="AQ776" s="353">
        <f t="shared" si="386"/>
        <v>3</v>
      </c>
      <c r="AR776" s="353">
        <f t="shared" si="387"/>
        <v>7</v>
      </c>
      <c r="AS776" s="353">
        <f t="shared" si="388"/>
        <v>17</v>
      </c>
      <c r="AT776" s="353">
        <f t="shared" si="389"/>
        <v>18</v>
      </c>
      <c r="AU776" s="353">
        <f t="shared" si="390"/>
        <v>35</v>
      </c>
      <c r="AV776" s="353">
        <f t="shared" si="391"/>
        <v>0</v>
      </c>
      <c r="AW776" s="355">
        <f t="shared" si="392"/>
        <v>49</v>
      </c>
    </row>
    <row r="777" spans="1:49" x14ac:dyDescent="0.55000000000000004">
      <c r="A777" s="349">
        <f t="shared" si="377"/>
        <v>9</v>
      </c>
      <c r="B777" s="349">
        <v>29</v>
      </c>
      <c r="C777" s="349">
        <f t="shared" si="370"/>
        <v>11520</v>
      </c>
      <c r="D777" s="349">
        <f t="shared" si="378"/>
        <v>205</v>
      </c>
      <c r="E777" s="350">
        <f t="shared" si="379"/>
        <v>0.1423611111111111</v>
      </c>
      <c r="F777" s="349" t="str">
        <f t="shared" si="380"/>
        <v>Normal</v>
      </c>
      <c r="G777" s="351">
        <v>3</v>
      </c>
      <c r="H777" s="352">
        <v>25</v>
      </c>
      <c r="I777" s="353" t="s">
        <v>43</v>
      </c>
      <c r="J777" s="354" t="str">
        <f t="shared" si="381"/>
        <v>Não</v>
      </c>
      <c r="K777" s="354" t="str">
        <f t="shared" si="393"/>
        <v>Bauru</v>
      </c>
      <c r="L777" s="354" t="str">
        <f t="shared" si="382"/>
        <v>Bauru</v>
      </c>
      <c r="M777" s="354" t="s">
        <v>333</v>
      </c>
      <c r="N777" s="355" t="s">
        <v>17</v>
      </c>
      <c r="O777" s="355" t="s">
        <v>31</v>
      </c>
      <c r="P777" s="356">
        <f t="shared" si="364"/>
        <v>210</v>
      </c>
      <c r="Q777" s="357">
        <v>3</v>
      </c>
      <c r="R777" s="358">
        <v>30</v>
      </c>
      <c r="S777" s="356">
        <f t="shared" si="365"/>
        <v>211</v>
      </c>
      <c r="T777" s="357">
        <v>3</v>
      </c>
      <c r="U777" s="358">
        <v>31</v>
      </c>
      <c r="V777" s="356">
        <f t="shared" si="366"/>
        <v>216</v>
      </c>
      <c r="W777" s="357">
        <v>3</v>
      </c>
      <c r="X777" s="358">
        <v>36</v>
      </c>
      <c r="Y777" s="356">
        <f t="shared" si="367"/>
        <v>241</v>
      </c>
      <c r="Z777" s="357">
        <v>4</v>
      </c>
      <c r="AA777" s="358">
        <v>1</v>
      </c>
      <c r="AB777" s="356">
        <f t="shared" si="368"/>
        <v>255</v>
      </c>
      <c r="AC777" s="357">
        <v>4</v>
      </c>
      <c r="AD777" s="358">
        <v>15</v>
      </c>
      <c r="AE777" s="356">
        <f t="shared" si="369"/>
        <v>256</v>
      </c>
      <c r="AF777" s="357">
        <v>4</v>
      </c>
      <c r="AG777" s="358">
        <v>16</v>
      </c>
      <c r="AH777" s="353">
        <f t="shared" si="383"/>
        <v>11725</v>
      </c>
      <c r="AI777" s="353">
        <f t="shared" si="371"/>
        <v>11730</v>
      </c>
      <c r="AJ777" s="353">
        <f t="shared" si="372"/>
        <v>11731</v>
      </c>
      <c r="AK777" s="353">
        <f t="shared" si="373"/>
        <v>11736</v>
      </c>
      <c r="AL777" s="353">
        <f t="shared" si="374"/>
        <v>11761</v>
      </c>
      <c r="AM777" s="353">
        <f t="shared" si="375"/>
        <v>11775</v>
      </c>
      <c r="AN777" s="355">
        <f t="shared" si="376"/>
        <v>11776</v>
      </c>
      <c r="AO777" s="353">
        <f t="shared" si="384"/>
        <v>1</v>
      </c>
      <c r="AP777" s="353">
        <f t="shared" si="385"/>
        <v>5</v>
      </c>
      <c r="AQ777" s="353">
        <f t="shared" si="386"/>
        <v>1</v>
      </c>
      <c r="AR777" s="353">
        <f t="shared" si="387"/>
        <v>5</v>
      </c>
      <c r="AS777" s="353">
        <f t="shared" si="388"/>
        <v>25</v>
      </c>
      <c r="AT777" s="353">
        <f t="shared" si="389"/>
        <v>14</v>
      </c>
      <c r="AU777" s="353">
        <f t="shared" si="390"/>
        <v>39</v>
      </c>
      <c r="AV777" s="353">
        <f t="shared" si="391"/>
        <v>1</v>
      </c>
      <c r="AW777" s="355">
        <f t="shared" si="392"/>
        <v>51</v>
      </c>
    </row>
    <row r="778" spans="1:49" x14ac:dyDescent="0.55000000000000004">
      <c r="A778" s="349">
        <f t="shared" si="377"/>
        <v>9</v>
      </c>
      <c r="B778" s="349">
        <v>29</v>
      </c>
      <c r="C778" s="349">
        <f t="shared" si="370"/>
        <v>11520</v>
      </c>
      <c r="D778" s="349">
        <f t="shared" si="378"/>
        <v>236</v>
      </c>
      <c r="E778" s="350">
        <f t="shared" si="379"/>
        <v>0.16388888888888889</v>
      </c>
      <c r="F778" s="349" t="str">
        <f t="shared" si="380"/>
        <v>Normal</v>
      </c>
      <c r="G778" s="351">
        <v>3</v>
      </c>
      <c r="H778" s="352">
        <v>56</v>
      </c>
      <c r="I778" s="353" t="s">
        <v>8</v>
      </c>
      <c r="J778" s="354" t="str">
        <f t="shared" si="381"/>
        <v>Não</v>
      </c>
      <c r="K778" s="354" t="str">
        <f t="shared" si="393"/>
        <v>Região</v>
      </c>
      <c r="L778" s="354" t="str">
        <f t="shared" si="382"/>
        <v>Agudos</v>
      </c>
      <c r="M778" s="354" t="s">
        <v>327</v>
      </c>
      <c r="N778" s="355" t="s">
        <v>22</v>
      </c>
      <c r="O778" s="355" t="s">
        <v>9</v>
      </c>
      <c r="P778" s="356">
        <f t="shared" si="364"/>
        <v>240</v>
      </c>
      <c r="Q778" s="357">
        <v>4</v>
      </c>
      <c r="R778" s="358">
        <v>0</v>
      </c>
      <c r="S778" s="356">
        <f t="shared" si="365"/>
        <v>241</v>
      </c>
      <c r="T778" s="357">
        <v>4</v>
      </c>
      <c r="U778" s="358">
        <v>1</v>
      </c>
      <c r="V778" s="356">
        <f t="shared" si="366"/>
        <v>263</v>
      </c>
      <c r="W778" s="357">
        <v>4</v>
      </c>
      <c r="X778" s="358">
        <v>23</v>
      </c>
      <c r="Y778" s="356">
        <f t="shared" si="367"/>
        <v>264</v>
      </c>
      <c r="Z778" s="357">
        <v>4</v>
      </c>
      <c r="AA778" s="358">
        <v>24</v>
      </c>
      <c r="AB778" s="356">
        <f t="shared" si="368"/>
        <v>264</v>
      </c>
      <c r="AC778" s="357">
        <v>4</v>
      </c>
      <c r="AD778" s="358">
        <v>24</v>
      </c>
      <c r="AE778" s="356">
        <f t="shared" si="369"/>
        <v>271</v>
      </c>
      <c r="AF778" s="357">
        <v>4</v>
      </c>
      <c r="AG778" s="358">
        <v>31</v>
      </c>
      <c r="AH778" s="353">
        <f t="shared" si="383"/>
        <v>11756</v>
      </c>
      <c r="AI778" s="353">
        <f t="shared" si="371"/>
        <v>11760</v>
      </c>
      <c r="AJ778" s="353">
        <f t="shared" si="372"/>
        <v>11761</v>
      </c>
      <c r="AK778" s="353">
        <f t="shared" si="373"/>
        <v>11783</v>
      </c>
      <c r="AL778" s="353">
        <f t="shared" si="374"/>
        <v>11784</v>
      </c>
      <c r="AM778" s="353">
        <f t="shared" si="375"/>
        <v>11784</v>
      </c>
      <c r="AN778" s="355">
        <f t="shared" si="376"/>
        <v>11791</v>
      </c>
      <c r="AO778" s="353">
        <f t="shared" si="384"/>
        <v>1</v>
      </c>
      <c r="AP778" s="353">
        <f t="shared" si="385"/>
        <v>4</v>
      </c>
      <c r="AQ778" s="353">
        <f t="shared" si="386"/>
        <v>1</v>
      </c>
      <c r="AR778" s="353">
        <f t="shared" si="387"/>
        <v>22</v>
      </c>
      <c r="AS778" s="353">
        <f t="shared" si="388"/>
        <v>1</v>
      </c>
      <c r="AT778" s="353">
        <f t="shared" si="389"/>
        <v>0</v>
      </c>
      <c r="AU778" s="353">
        <f t="shared" si="390"/>
        <v>1</v>
      </c>
      <c r="AV778" s="353">
        <f t="shared" si="391"/>
        <v>7</v>
      </c>
      <c r="AW778" s="355">
        <f t="shared" si="392"/>
        <v>35</v>
      </c>
    </row>
    <row r="779" spans="1:49" x14ac:dyDescent="0.55000000000000004">
      <c r="A779" s="349">
        <f t="shared" si="377"/>
        <v>9</v>
      </c>
      <c r="B779" s="349">
        <v>29</v>
      </c>
      <c r="C779" s="349">
        <f t="shared" si="370"/>
        <v>11520</v>
      </c>
      <c r="D779" s="349">
        <f t="shared" si="378"/>
        <v>282</v>
      </c>
      <c r="E779" s="350">
        <f t="shared" si="379"/>
        <v>0.19583333333333333</v>
      </c>
      <c r="F779" s="349" t="str">
        <f t="shared" si="380"/>
        <v>Normal</v>
      </c>
      <c r="G779" s="351">
        <v>4</v>
      </c>
      <c r="H779" s="352">
        <v>42</v>
      </c>
      <c r="I779" s="353" t="s">
        <v>291</v>
      </c>
      <c r="J779" s="354" t="str">
        <f t="shared" si="381"/>
        <v>Não</v>
      </c>
      <c r="K779" s="354" t="str">
        <f t="shared" si="393"/>
        <v>Bauru</v>
      </c>
      <c r="L779" s="354" t="str">
        <f t="shared" si="382"/>
        <v>Bauru</v>
      </c>
      <c r="M779" s="354" t="s">
        <v>325</v>
      </c>
      <c r="N779" s="355" t="s">
        <v>3</v>
      </c>
      <c r="O779" s="355" t="s">
        <v>4</v>
      </c>
      <c r="P779" s="356">
        <f t="shared" si="364"/>
        <v>286</v>
      </c>
      <c r="Q779" s="357">
        <v>4</v>
      </c>
      <c r="R779" s="358">
        <v>46</v>
      </c>
      <c r="S779" s="356">
        <f t="shared" si="365"/>
        <v>290</v>
      </c>
      <c r="T779" s="357">
        <v>4</v>
      </c>
      <c r="U779" s="358">
        <v>50</v>
      </c>
      <c r="V779" s="356">
        <f t="shared" si="366"/>
        <v>307</v>
      </c>
      <c r="W779" s="357">
        <v>5</v>
      </c>
      <c r="X779" s="358">
        <v>7</v>
      </c>
      <c r="Y779" s="356">
        <f t="shared" si="367"/>
        <v>307</v>
      </c>
      <c r="Z779" s="357">
        <v>5</v>
      </c>
      <c r="AA779" s="358">
        <v>7</v>
      </c>
      <c r="AB779" s="356">
        <f t="shared" si="368"/>
        <v>318</v>
      </c>
      <c r="AC779" s="357">
        <v>5</v>
      </c>
      <c r="AD779" s="358">
        <v>18</v>
      </c>
      <c r="AE779" s="356">
        <f t="shared" si="369"/>
        <v>321</v>
      </c>
      <c r="AF779" s="357">
        <v>5</v>
      </c>
      <c r="AG779" s="358">
        <v>21</v>
      </c>
      <c r="AH779" s="353">
        <f t="shared" si="383"/>
        <v>11802</v>
      </c>
      <c r="AI779" s="353">
        <f t="shared" si="371"/>
        <v>11806</v>
      </c>
      <c r="AJ779" s="353">
        <f t="shared" si="372"/>
        <v>11810</v>
      </c>
      <c r="AK779" s="353">
        <f t="shared" si="373"/>
        <v>11827</v>
      </c>
      <c r="AL779" s="353">
        <f t="shared" si="374"/>
        <v>11827</v>
      </c>
      <c r="AM779" s="353">
        <f t="shared" si="375"/>
        <v>11838</v>
      </c>
      <c r="AN779" s="355">
        <f t="shared" si="376"/>
        <v>11841</v>
      </c>
      <c r="AO779" s="353">
        <f t="shared" si="384"/>
        <v>1</v>
      </c>
      <c r="AP779" s="353">
        <f t="shared" si="385"/>
        <v>4</v>
      </c>
      <c r="AQ779" s="353">
        <f t="shared" si="386"/>
        <v>4</v>
      </c>
      <c r="AR779" s="353">
        <f t="shared" si="387"/>
        <v>17</v>
      </c>
      <c r="AS779" s="353">
        <f t="shared" si="388"/>
        <v>0</v>
      </c>
      <c r="AT779" s="353">
        <f t="shared" si="389"/>
        <v>11</v>
      </c>
      <c r="AU779" s="353">
        <f t="shared" si="390"/>
        <v>11</v>
      </c>
      <c r="AV779" s="353">
        <f t="shared" si="391"/>
        <v>3</v>
      </c>
      <c r="AW779" s="355">
        <f t="shared" si="392"/>
        <v>39</v>
      </c>
    </row>
    <row r="780" spans="1:49" x14ac:dyDescent="0.55000000000000004">
      <c r="A780" s="349">
        <f t="shared" si="377"/>
        <v>9</v>
      </c>
      <c r="B780" s="349">
        <v>29</v>
      </c>
      <c r="C780" s="349">
        <f t="shared" si="370"/>
        <v>11520</v>
      </c>
      <c r="D780" s="349">
        <f t="shared" si="378"/>
        <v>316</v>
      </c>
      <c r="E780" s="350">
        <f t="shared" si="379"/>
        <v>0.21944444444444444</v>
      </c>
      <c r="F780" s="349" t="str">
        <f t="shared" si="380"/>
        <v>Normal</v>
      </c>
      <c r="G780" s="351">
        <v>5</v>
      </c>
      <c r="H780" s="352">
        <v>16</v>
      </c>
      <c r="I780" s="353" t="s">
        <v>8</v>
      </c>
      <c r="J780" s="354" t="str">
        <f t="shared" si="381"/>
        <v>Não</v>
      </c>
      <c r="K780" s="354" t="str">
        <f t="shared" si="393"/>
        <v>Região</v>
      </c>
      <c r="L780" s="354" t="str">
        <f t="shared" si="382"/>
        <v>Agudos</v>
      </c>
      <c r="M780" s="354" t="s">
        <v>327</v>
      </c>
      <c r="N780" s="355" t="s">
        <v>17</v>
      </c>
      <c r="O780" s="355" t="s">
        <v>9</v>
      </c>
      <c r="P780" s="356">
        <f t="shared" si="364"/>
        <v>320</v>
      </c>
      <c r="Q780" s="357">
        <v>5</v>
      </c>
      <c r="R780" s="358">
        <v>20</v>
      </c>
      <c r="S780" s="356">
        <f t="shared" si="365"/>
        <v>320</v>
      </c>
      <c r="T780" s="357">
        <v>5</v>
      </c>
      <c r="U780" s="358">
        <v>20</v>
      </c>
      <c r="V780" s="356">
        <f t="shared" si="366"/>
        <v>343</v>
      </c>
      <c r="W780" s="357">
        <v>5</v>
      </c>
      <c r="X780" s="358">
        <v>43</v>
      </c>
      <c r="Y780" s="356">
        <f t="shared" si="367"/>
        <v>344</v>
      </c>
      <c r="Z780" s="357">
        <v>5</v>
      </c>
      <c r="AA780" s="358">
        <v>44</v>
      </c>
      <c r="AB780" s="356">
        <f t="shared" si="368"/>
        <v>360</v>
      </c>
      <c r="AC780" s="357">
        <v>6</v>
      </c>
      <c r="AD780" s="358">
        <v>0</v>
      </c>
      <c r="AE780" s="356">
        <f t="shared" si="369"/>
        <v>368</v>
      </c>
      <c r="AF780" s="357">
        <v>6</v>
      </c>
      <c r="AG780" s="358">
        <v>8</v>
      </c>
      <c r="AH780" s="353">
        <f t="shared" si="383"/>
        <v>11836</v>
      </c>
      <c r="AI780" s="353">
        <f t="shared" si="371"/>
        <v>11840</v>
      </c>
      <c r="AJ780" s="353">
        <f t="shared" si="372"/>
        <v>11840</v>
      </c>
      <c r="AK780" s="353">
        <f t="shared" si="373"/>
        <v>11863</v>
      </c>
      <c r="AL780" s="353">
        <f t="shared" si="374"/>
        <v>11864</v>
      </c>
      <c r="AM780" s="353">
        <f t="shared" si="375"/>
        <v>11880</v>
      </c>
      <c r="AN780" s="355">
        <f t="shared" si="376"/>
        <v>11888</v>
      </c>
      <c r="AO780" s="353">
        <f t="shared" si="384"/>
        <v>1</v>
      </c>
      <c r="AP780" s="353">
        <f t="shared" si="385"/>
        <v>4</v>
      </c>
      <c r="AQ780" s="353">
        <f t="shared" si="386"/>
        <v>0</v>
      </c>
      <c r="AR780" s="353">
        <f t="shared" si="387"/>
        <v>23</v>
      </c>
      <c r="AS780" s="353">
        <f t="shared" si="388"/>
        <v>1</v>
      </c>
      <c r="AT780" s="353">
        <f t="shared" si="389"/>
        <v>16</v>
      </c>
      <c r="AU780" s="353">
        <f t="shared" si="390"/>
        <v>17</v>
      </c>
      <c r="AV780" s="353">
        <f t="shared" si="391"/>
        <v>8</v>
      </c>
      <c r="AW780" s="355">
        <f t="shared" si="392"/>
        <v>52</v>
      </c>
    </row>
    <row r="781" spans="1:49" x14ac:dyDescent="0.55000000000000004">
      <c r="A781" s="349">
        <f t="shared" si="377"/>
        <v>9</v>
      </c>
      <c r="B781" s="349">
        <v>29</v>
      </c>
      <c r="C781" s="349">
        <f t="shared" si="370"/>
        <v>11520</v>
      </c>
      <c r="D781" s="349">
        <f t="shared" si="378"/>
        <v>320</v>
      </c>
      <c r="E781" s="350">
        <f t="shared" si="379"/>
        <v>0.22222222222222221</v>
      </c>
      <c r="F781" s="349" t="str">
        <f t="shared" si="380"/>
        <v>Normal</v>
      </c>
      <c r="G781" s="351">
        <v>5</v>
      </c>
      <c r="H781" s="352">
        <v>20</v>
      </c>
      <c r="I781" s="353" t="s">
        <v>172</v>
      </c>
      <c r="J781" s="354" t="str">
        <f t="shared" si="381"/>
        <v>Não</v>
      </c>
      <c r="K781" s="354" t="str">
        <f t="shared" si="393"/>
        <v>Bauru</v>
      </c>
      <c r="L781" s="354" t="str">
        <f t="shared" si="382"/>
        <v>Bauru</v>
      </c>
      <c r="M781" s="354" t="s">
        <v>329</v>
      </c>
      <c r="N781" s="355" t="s">
        <v>17</v>
      </c>
      <c r="O781" s="355" t="s">
        <v>39</v>
      </c>
      <c r="P781" s="356">
        <f t="shared" si="364"/>
        <v>333</v>
      </c>
      <c r="Q781" s="357">
        <v>5</v>
      </c>
      <c r="R781" s="358">
        <v>33</v>
      </c>
      <c r="S781" s="356">
        <f t="shared" si="365"/>
        <v>335</v>
      </c>
      <c r="T781" s="357">
        <v>5</v>
      </c>
      <c r="U781" s="358">
        <v>35</v>
      </c>
      <c r="V781" s="356">
        <f t="shared" si="366"/>
        <v>341</v>
      </c>
      <c r="W781" s="357">
        <v>5</v>
      </c>
      <c r="X781" s="358">
        <v>41</v>
      </c>
      <c r="Y781" s="356">
        <f t="shared" si="367"/>
        <v>368</v>
      </c>
      <c r="Z781" s="357">
        <v>6</v>
      </c>
      <c r="AA781" s="358">
        <v>8</v>
      </c>
      <c r="AB781" s="356">
        <f t="shared" si="368"/>
        <v>368</v>
      </c>
      <c r="AC781" s="357">
        <v>6</v>
      </c>
      <c r="AD781" s="358">
        <v>8</v>
      </c>
      <c r="AE781" s="356">
        <f t="shared" si="369"/>
        <v>368</v>
      </c>
      <c r="AF781" s="357">
        <v>6</v>
      </c>
      <c r="AG781" s="358">
        <v>8</v>
      </c>
      <c r="AH781" s="353">
        <f t="shared" si="383"/>
        <v>11840</v>
      </c>
      <c r="AI781" s="353">
        <f t="shared" si="371"/>
        <v>11853</v>
      </c>
      <c r="AJ781" s="353">
        <f t="shared" si="372"/>
        <v>11855</v>
      </c>
      <c r="AK781" s="353">
        <f t="shared" si="373"/>
        <v>11861</v>
      </c>
      <c r="AL781" s="353">
        <f t="shared" si="374"/>
        <v>11888</v>
      </c>
      <c r="AM781" s="353">
        <f t="shared" si="375"/>
        <v>11888</v>
      </c>
      <c r="AN781" s="355">
        <f t="shared" si="376"/>
        <v>11888</v>
      </c>
      <c r="AO781" s="353">
        <f t="shared" si="384"/>
        <v>1</v>
      </c>
      <c r="AP781" s="353">
        <f t="shared" si="385"/>
        <v>13</v>
      </c>
      <c r="AQ781" s="353">
        <f t="shared" si="386"/>
        <v>2</v>
      </c>
      <c r="AR781" s="353">
        <f t="shared" si="387"/>
        <v>6</v>
      </c>
      <c r="AS781" s="353">
        <f t="shared" si="388"/>
        <v>27</v>
      </c>
      <c r="AT781" s="353">
        <f t="shared" si="389"/>
        <v>0</v>
      </c>
      <c r="AU781" s="353">
        <f t="shared" si="390"/>
        <v>27</v>
      </c>
      <c r="AV781" s="353">
        <f t="shared" si="391"/>
        <v>0</v>
      </c>
      <c r="AW781" s="355">
        <f t="shared" si="392"/>
        <v>48</v>
      </c>
    </row>
    <row r="782" spans="1:49" x14ac:dyDescent="0.55000000000000004">
      <c r="A782" s="349">
        <f t="shared" si="377"/>
        <v>9</v>
      </c>
      <c r="B782" s="349">
        <v>29</v>
      </c>
      <c r="C782" s="349">
        <f t="shared" si="370"/>
        <v>11520</v>
      </c>
      <c r="D782" s="349">
        <f t="shared" si="378"/>
        <v>411</v>
      </c>
      <c r="E782" s="350">
        <f t="shared" si="379"/>
        <v>0.28541666666666665</v>
      </c>
      <c r="F782" s="349" t="str">
        <f t="shared" si="380"/>
        <v>Normal</v>
      </c>
      <c r="G782" s="351">
        <v>6</v>
      </c>
      <c r="H782" s="352">
        <v>51</v>
      </c>
      <c r="I782" s="353" t="s">
        <v>6</v>
      </c>
      <c r="J782" s="354" t="str">
        <f t="shared" si="381"/>
        <v>Não</v>
      </c>
      <c r="K782" s="354" t="str">
        <f t="shared" si="393"/>
        <v>Bauru</v>
      </c>
      <c r="L782" s="354" t="str">
        <f t="shared" si="382"/>
        <v>Bauru</v>
      </c>
      <c r="M782" s="354" t="s">
        <v>328</v>
      </c>
      <c r="N782" s="355" t="s">
        <v>17</v>
      </c>
      <c r="O782" s="355" t="s">
        <v>7</v>
      </c>
      <c r="P782" s="356">
        <f t="shared" si="364"/>
        <v>414</v>
      </c>
      <c r="Q782" s="357">
        <v>6</v>
      </c>
      <c r="R782" s="358">
        <v>54</v>
      </c>
      <c r="S782" s="356">
        <f t="shared" si="365"/>
        <v>414</v>
      </c>
      <c r="T782" s="357">
        <v>6</v>
      </c>
      <c r="U782" s="358">
        <v>54</v>
      </c>
      <c r="V782" s="356">
        <f t="shared" si="366"/>
        <v>417</v>
      </c>
      <c r="W782" s="357">
        <v>6</v>
      </c>
      <c r="X782" s="358">
        <v>57</v>
      </c>
      <c r="Y782" s="356">
        <f t="shared" si="367"/>
        <v>423</v>
      </c>
      <c r="Z782" s="357">
        <v>7</v>
      </c>
      <c r="AA782" s="358">
        <v>3</v>
      </c>
      <c r="AB782" s="356">
        <f t="shared" si="368"/>
        <v>423</v>
      </c>
      <c r="AC782" s="357">
        <v>7</v>
      </c>
      <c r="AD782" s="358">
        <v>3</v>
      </c>
      <c r="AE782" s="356">
        <f t="shared" si="369"/>
        <v>432</v>
      </c>
      <c r="AF782" s="357">
        <v>7</v>
      </c>
      <c r="AG782" s="358">
        <v>12</v>
      </c>
      <c r="AH782" s="353">
        <f t="shared" si="383"/>
        <v>11931</v>
      </c>
      <c r="AI782" s="353">
        <f t="shared" si="371"/>
        <v>11934</v>
      </c>
      <c r="AJ782" s="353">
        <f t="shared" si="372"/>
        <v>11934</v>
      </c>
      <c r="AK782" s="353">
        <f t="shared" si="373"/>
        <v>11937</v>
      </c>
      <c r="AL782" s="353">
        <f t="shared" si="374"/>
        <v>11943</v>
      </c>
      <c r="AM782" s="353">
        <f t="shared" si="375"/>
        <v>11943</v>
      </c>
      <c r="AN782" s="355">
        <f t="shared" si="376"/>
        <v>11952</v>
      </c>
      <c r="AO782" s="353">
        <f t="shared" si="384"/>
        <v>1</v>
      </c>
      <c r="AP782" s="353">
        <f t="shared" si="385"/>
        <v>3</v>
      </c>
      <c r="AQ782" s="353">
        <f t="shared" si="386"/>
        <v>0</v>
      </c>
      <c r="AR782" s="353">
        <f t="shared" si="387"/>
        <v>3</v>
      </c>
      <c r="AS782" s="353">
        <f t="shared" si="388"/>
        <v>6</v>
      </c>
      <c r="AT782" s="353">
        <f t="shared" si="389"/>
        <v>0</v>
      </c>
      <c r="AU782" s="353">
        <f t="shared" si="390"/>
        <v>6</v>
      </c>
      <c r="AV782" s="353">
        <f t="shared" si="391"/>
        <v>9</v>
      </c>
      <c r="AW782" s="355">
        <f t="shared" si="392"/>
        <v>21</v>
      </c>
    </row>
    <row r="783" spans="1:49" x14ac:dyDescent="0.55000000000000004">
      <c r="A783" s="349">
        <f t="shared" si="377"/>
        <v>9</v>
      </c>
      <c r="B783" s="349">
        <v>29</v>
      </c>
      <c r="C783" s="349">
        <f t="shared" si="370"/>
        <v>11520</v>
      </c>
      <c r="D783" s="349">
        <f t="shared" si="378"/>
        <v>429</v>
      </c>
      <c r="E783" s="350">
        <f t="shared" si="379"/>
        <v>0.29791666666666666</v>
      </c>
      <c r="F783" s="349" t="str">
        <f t="shared" si="380"/>
        <v>Normal</v>
      </c>
      <c r="G783" s="351">
        <v>7</v>
      </c>
      <c r="H783" s="352">
        <v>9</v>
      </c>
      <c r="I783" s="353" t="s">
        <v>131</v>
      </c>
      <c r="J783" s="354" t="str">
        <f t="shared" si="381"/>
        <v>Não</v>
      </c>
      <c r="K783" s="354" t="str">
        <f t="shared" si="393"/>
        <v>Bauru</v>
      </c>
      <c r="L783" s="354" t="str">
        <f t="shared" si="382"/>
        <v>Bauru</v>
      </c>
      <c r="M783" s="354" t="s">
        <v>325</v>
      </c>
      <c r="N783" s="355" t="s">
        <v>3</v>
      </c>
      <c r="O783" s="355" t="s">
        <v>39</v>
      </c>
      <c r="P783" s="356">
        <f t="shared" si="364"/>
        <v>435</v>
      </c>
      <c r="Q783" s="357">
        <v>7</v>
      </c>
      <c r="R783" s="358">
        <v>15</v>
      </c>
      <c r="S783" s="356">
        <f t="shared" si="365"/>
        <v>438</v>
      </c>
      <c r="T783" s="357">
        <v>7</v>
      </c>
      <c r="U783" s="358">
        <v>18</v>
      </c>
      <c r="V783" s="356">
        <f t="shared" si="366"/>
        <v>456</v>
      </c>
      <c r="W783" s="357">
        <v>7</v>
      </c>
      <c r="X783" s="358">
        <v>36</v>
      </c>
      <c r="Y783" s="356">
        <f t="shared" si="367"/>
        <v>482</v>
      </c>
      <c r="Z783" s="357">
        <v>8</v>
      </c>
      <c r="AA783" s="358">
        <v>2</v>
      </c>
      <c r="AB783" s="356">
        <f t="shared" si="368"/>
        <v>490</v>
      </c>
      <c r="AC783" s="357">
        <v>8</v>
      </c>
      <c r="AD783" s="358">
        <v>10</v>
      </c>
      <c r="AE783" s="356">
        <f t="shared" si="369"/>
        <v>531</v>
      </c>
      <c r="AF783" s="357">
        <v>8</v>
      </c>
      <c r="AG783" s="358">
        <v>51</v>
      </c>
      <c r="AH783" s="353">
        <f t="shared" si="383"/>
        <v>11949</v>
      </c>
      <c r="AI783" s="353">
        <f t="shared" si="371"/>
        <v>11955</v>
      </c>
      <c r="AJ783" s="353">
        <f t="shared" si="372"/>
        <v>11958</v>
      </c>
      <c r="AK783" s="353">
        <f t="shared" si="373"/>
        <v>11976</v>
      </c>
      <c r="AL783" s="353">
        <f t="shared" si="374"/>
        <v>12002</v>
      </c>
      <c r="AM783" s="353">
        <f t="shared" si="375"/>
        <v>12010</v>
      </c>
      <c r="AN783" s="355">
        <f t="shared" si="376"/>
        <v>12051</v>
      </c>
      <c r="AO783" s="353">
        <f t="shared" si="384"/>
        <v>1</v>
      </c>
      <c r="AP783" s="353">
        <f t="shared" si="385"/>
        <v>6</v>
      </c>
      <c r="AQ783" s="353">
        <f t="shared" si="386"/>
        <v>3</v>
      </c>
      <c r="AR783" s="353">
        <f t="shared" si="387"/>
        <v>18</v>
      </c>
      <c r="AS783" s="353">
        <f t="shared" si="388"/>
        <v>26</v>
      </c>
      <c r="AT783" s="353">
        <f t="shared" si="389"/>
        <v>8</v>
      </c>
      <c r="AU783" s="353">
        <f t="shared" si="390"/>
        <v>34</v>
      </c>
      <c r="AV783" s="353">
        <f t="shared" si="391"/>
        <v>41</v>
      </c>
      <c r="AW783" s="355">
        <f t="shared" si="392"/>
        <v>102</v>
      </c>
    </row>
    <row r="784" spans="1:49" x14ac:dyDescent="0.55000000000000004">
      <c r="A784" s="349">
        <f t="shared" si="377"/>
        <v>9</v>
      </c>
      <c r="B784" s="349">
        <v>29</v>
      </c>
      <c r="C784" s="349">
        <f t="shared" si="370"/>
        <v>11520</v>
      </c>
      <c r="D784" s="349">
        <f t="shared" si="378"/>
        <v>452</v>
      </c>
      <c r="E784" s="350">
        <f t="shared" si="379"/>
        <v>0.31388888888888888</v>
      </c>
      <c r="F784" s="349" t="str">
        <f t="shared" si="380"/>
        <v>Normal</v>
      </c>
      <c r="G784" s="351">
        <v>7</v>
      </c>
      <c r="H784" s="352">
        <v>32</v>
      </c>
      <c r="I784" s="353" t="s">
        <v>292</v>
      </c>
      <c r="J784" s="354" t="str">
        <f t="shared" si="381"/>
        <v>Não</v>
      </c>
      <c r="K784" s="354" t="str">
        <f t="shared" si="393"/>
        <v>Bauru</v>
      </c>
      <c r="L784" s="354" t="str">
        <f t="shared" si="382"/>
        <v>Bauru</v>
      </c>
      <c r="M784" s="354" t="s">
        <v>333</v>
      </c>
      <c r="N784" s="355" t="s">
        <v>3</v>
      </c>
      <c r="O784" s="355" t="s">
        <v>31</v>
      </c>
      <c r="P784" s="356">
        <f t="shared" si="364"/>
        <v>458</v>
      </c>
      <c r="Q784" s="357">
        <v>7</v>
      </c>
      <c r="R784" s="358">
        <v>38</v>
      </c>
      <c r="S784" s="356">
        <f t="shared" si="365"/>
        <v>458</v>
      </c>
      <c r="T784" s="357">
        <v>7</v>
      </c>
      <c r="U784" s="358">
        <v>38</v>
      </c>
      <c r="V784" s="356">
        <f t="shared" si="366"/>
        <v>471</v>
      </c>
      <c r="W784" s="357">
        <v>7</v>
      </c>
      <c r="X784" s="358">
        <v>51</v>
      </c>
      <c r="Y784" s="356">
        <f t="shared" si="367"/>
        <v>486</v>
      </c>
      <c r="Z784" s="357">
        <v>8</v>
      </c>
      <c r="AA784" s="358">
        <v>6</v>
      </c>
      <c r="AB784" s="356">
        <f t="shared" si="368"/>
        <v>495</v>
      </c>
      <c r="AC784" s="357">
        <v>8</v>
      </c>
      <c r="AD784" s="358">
        <v>15</v>
      </c>
      <c r="AE784" s="356">
        <f t="shared" si="369"/>
        <v>500</v>
      </c>
      <c r="AF784" s="357">
        <v>8</v>
      </c>
      <c r="AG784" s="358">
        <v>20</v>
      </c>
      <c r="AH784" s="353">
        <f t="shared" si="383"/>
        <v>11972</v>
      </c>
      <c r="AI784" s="353">
        <f t="shared" si="371"/>
        <v>11978</v>
      </c>
      <c r="AJ784" s="353">
        <f t="shared" si="372"/>
        <v>11978</v>
      </c>
      <c r="AK784" s="353">
        <f t="shared" si="373"/>
        <v>11991</v>
      </c>
      <c r="AL784" s="353">
        <f t="shared" si="374"/>
        <v>12006</v>
      </c>
      <c r="AM784" s="353">
        <f t="shared" si="375"/>
        <v>12015</v>
      </c>
      <c r="AN784" s="355">
        <f t="shared" si="376"/>
        <v>12020</v>
      </c>
      <c r="AO784" s="353">
        <f t="shared" si="384"/>
        <v>1</v>
      </c>
      <c r="AP784" s="353">
        <f t="shared" si="385"/>
        <v>6</v>
      </c>
      <c r="AQ784" s="353">
        <f t="shared" si="386"/>
        <v>0</v>
      </c>
      <c r="AR784" s="353">
        <f t="shared" si="387"/>
        <v>13</v>
      </c>
      <c r="AS784" s="353">
        <f t="shared" si="388"/>
        <v>15</v>
      </c>
      <c r="AT784" s="353">
        <f t="shared" si="389"/>
        <v>9</v>
      </c>
      <c r="AU784" s="353">
        <f t="shared" si="390"/>
        <v>24</v>
      </c>
      <c r="AV784" s="353">
        <f t="shared" si="391"/>
        <v>5</v>
      </c>
      <c r="AW784" s="355">
        <f t="shared" si="392"/>
        <v>48</v>
      </c>
    </row>
    <row r="785" spans="1:49" x14ac:dyDescent="0.55000000000000004">
      <c r="A785" s="349">
        <f t="shared" si="377"/>
        <v>9</v>
      </c>
      <c r="B785" s="349">
        <v>29</v>
      </c>
      <c r="C785" s="349">
        <f t="shared" si="370"/>
        <v>11520</v>
      </c>
      <c r="D785" s="349">
        <f t="shared" si="378"/>
        <v>455</v>
      </c>
      <c r="E785" s="350">
        <f t="shared" si="379"/>
        <v>0.31597222222222221</v>
      </c>
      <c r="F785" s="349" t="str">
        <f t="shared" si="380"/>
        <v>Normal</v>
      </c>
      <c r="G785" s="351">
        <v>7</v>
      </c>
      <c r="H785" s="352">
        <v>35</v>
      </c>
      <c r="I785" s="353" t="s">
        <v>293</v>
      </c>
      <c r="J785" s="354" t="str">
        <f t="shared" si="381"/>
        <v>Não</v>
      </c>
      <c r="K785" s="354" t="str">
        <f t="shared" si="393"/>
        <v>Bauru</v>
      </c>
      <c r="L785" s="354" t="str">
        <f t="shared" si="382"/>
        <v>Bauru</v>
      </c>
      <c r="M785" s="354" t="s">
        <v>333</v>
      </c>
      <c r="N785" s="355" t="s">
        <v>17</v>
      </c>
      <c r="O785" s="355" t="s">
        <v>25</v>
      </c>
      <c r="P785" s="356">
        <f t="shared" si="364"/>
        <v>464</v>
      </c>
      <c r="Q785" s="357">
        <v>7</v>
      </c>
      <c r="R785" s="358">
        <v>44</v>
      </c>
      <c r="S785" s="356">
        <f t="shared" si="365"/>
        <v>464</v>
      </c>
      <c r="T785" s="357">
        <v>7</v>
      </c>
      <c r="U785" s="358">
        <v>44</v>
      </c>
      <c r="V785" s="356">
        <f t="shared" si="366"/>
        <v>476</v>
      </c>
      <c r="W785" s="357">
        <v>7</v>
      </c>
      <c r="X785" s="358">
        <v>56</v>
      </c>
      <c r="Y785" s="356">
        <f t="shared" si="367"/>
        <v>501</v>
      </c>
      <c r="Z785" s="357">
        <v>8</v>
      </c>
      <c r="AA785" s="358">
        <v>21</v>
      </c>
      <c r="AB785" s="356">
        <f t="shared" si="368"/>
        <v>541</v>
      </c>
      <c r="AC785" s="357">
        <v>9</v>
      </c>
      <c r="AD785" s="358">
        <v>1</v>
      </c>
      <c r="AE785" s="356">
        <f t="shared" si="369"/>
        <v>555</v>
      </c>
      <c r="AF785" s="357">
        <v>9</v>
      </c>
      <c r="AG785" s="358">
        <v>15</v>
      </c>
      <c r="AH785" s="353">
        <f t="shared" si="383"/>
        <v>11975</v>
      </c>
      <c r="AI785" s="353">
        <f t="shared" si="371"/>
        <v>11984</v>
      </c>
      <c r="AJ785" s="353">
        <f t="shared" si="372"/>
        <v>11984</v>
      </c>
      <c r="AK785" s="353">
        <f t="shared" si="373"/>
        <v>11996</v>
      </c>
      <c r="AL785" s="353">
        <f t="shared" si="374"/>
        <v>12021</v>
      </c>
      <c r="AM785" s="353">
        <f t="shared" si="375"/>
        <v>12061</v>
      </c>
      <c r="AN785" s="355">
        <f t="shared" si="376"/>
        <v>12075</v>
      </c>
      <c r="AO785" s="353">
        <f t="shared" si="384"/>
        <v>1</v>
      </c>
      <c r="AP785" s="353">
        <f t="shared" si="385"/>
        <v>9</v>
      </c>
      <c r="AQ785" s="353">
        <f t="shared" si="386"/>
        <v>0</v>
      </c>
      <c r="AR785" s="353">
        <f t="shared" si="387"/>
        <v>12</v>
      </c>
      <c r="AS785" s="353">
        <f t="shared" si="388"/>
        <v>25</v>
      </c>
      <c r="AT785" s="353">
        <f t="shared" si="389"/>
        <v>40</v>
      </c>
      <c r="AU785" s="353">
        <f t="shared" si="390"/>
        <v>65</v>
      </c>
      <c r="AV785" s="353">
        <f t="shared" si="391"/>
        <v>14</v>
      </c>
      <c r="AW785" s="355">
        <f t="shared" si="392"/>
        <v>100</v>
      </c>
    </row>
    <row r="786" spans="1:49" x14ac:dyDescent="0.55000000000000004">
      <c r="A786" s="349">
        <f t="shared" si="377"/>
        <v>9</v>
      </c>
      <c r="B786" s="349">
        <v>29</v>
      </c>
      <c r="C786" s="349">
        <f t="shared" si="370"/>
        <v>11520</v>
      </c>
      <c r="D786" s="349">
        <f t="shared" si="378"/>
        <v>491</v>
      </c>
      <c r="E786" s="350">
        <f t="shared" si="379"/>
        <v>0.34097222222222223</v>
      </c>
      <c r="F786" s="349" t="str">
        <f t="shared" si="380"/>
        <v>Normal</v>
      </c>
      <c r="G786" s="351">
        <v>8</v>
      </c>
      <c r="H786" s="352">
        <v>11</v>
      </c>
      <c r="I786" s="353" t="s">
        <v>294</v>
      </c>
      <c r="J786" s="354" t="str">
        <f t="shared" si="381"/>
        <v>Não</v>
      </c>
      <c r="K786" s="354" t="str">
        <f t="shared" si="393"/>
        <v>Bauru</v>
      </c>
      <c r="L786" s="354" t="str">
        <f t="shared" si="382"/>
        <v>Bauru</v>
      </c>
      <c r="M786" s="354" t="s">
        <v>328</v>
      </c>
      <c r="N786" s="355" t="s">
        <v>17</v>
      </c>
      <c r="O786" s="355" t="s">
        <v>133</v>
      </c>
      <c r="P786" s="356">
        <f t="shared" si="364"/>
        <v>499</v>
      </c>
      <c r="Q786" s="357">
        <v>8</v>
      </c>
      <c r="R786" s="358">
        <v>19</v>
      </c>
      <c r="S786" s="356">
        <f t="shared" si="365"/>
        <v>499</v>
      </c>
      <c r="T786" s="357">
        <v>8</v>
      </c>
      <c r="U786" s="358">
        <v>19</v>
      </c>
      <c r="V786" s="356">
        <f t="shared" si="366"/>
        <v>505</v>
      </c>
      <c r="W786" s="357">
        <v>8</v>
      </c>
      <c r="X786" s="358">
        <v>25</v>
      </c>
      <c r="Y786" s="356">
        <f t="shared" si="367"/>
        <v>524</v>
      </c>
      <c r="Z786" s="357">
        <v>8</v>
      </c>
      <c r="AA786" s="358">
        <v>44</v>
      </c>
      <c r="AB786" s="356">
        <f t="shared" si="368"/>
        <v>524</v>
      </c>
      <c r="AC786" s="357">
        <v>8</v>
      </c>
      <c r="AD786" s="358">
        <v>44</v>
      </c>
      <c r="AE786" s="356">
        <f t="shared" si="369"/>
        <v>524</v>
      </c>
      <c r="AF786" s="357">
        <v>8</v>
      </c>
      <c r="AG786" s="358">
        <v>44</v>
      </c>
      <c r="AH786" s="353">
        <f t="shared" si="383"/>
        <v>12011</v>
      </c>
      <c r="AI786" s="353">
        <f t="shared" si="371"/>
        <v>12019</v>
      </c>
      <c r="AJ786" s="353">
        <f t="shared" si="372"/>
        <v>12019</v>
      </c>
      <c r="AK786" s="353">
        <f t="shared" si="373"/>
        <v>12025</v>
      </c>
      <c r="AL786" s="353">
        <f t="shared" si="374"/>
        <v>12044</v>
      </c>
      <c r="AM786" s="353">
        <f t="shared" si="375"/>
        <v>12044</v>
      </c>
      <c r="AN786" s="355">
        <f t="shared" si="376"/>
        <v>12044</v>
      </c>
      <c r="AO786" s="353">
        <f t="shared" si="384"/>
        <v>1</v>
      </c>
      <c r="AP786" s="353">
        <f t="shared" si="385"/>
        <v>8</v>
      </c>
      <c r="AQ786" s="353">
        <f t="shared" si="386"/>
        <v>0</v>
      </c>
      <c r="AR786" s="353">
        <f t="shared" si="387"/>
        <v>6</v>
      </c>
      <c r="AS786" s="353">
        <f t="shared" si="388"/>
        <v>19</v>
      </c>
      <c r="AT786" s="353">
        <f t="shared" si="389"/>
        <v>0</v>
      </c>
      <c r="AU786" s="353">
        <f t="shared" si="390"/>
        <v>19</v>
      </c>
      <c r="AV786" s="353">
        <f t="shared" si="391"/>
        <v>0</v>
      </c>
      <c r="AW786" s="355">
        <f t="shared" si="392"/>
        <v>33</v>
      </c>
    </row>
    <row r="787" spans="1:49" x14ac:dyDescent="0.55000000000000004">
      <c r="A787" s="349">
        <f t="shared" si="377"/>
        <v>9</v>
      </c>
      <c r="B787" s="349">
        <v>29</v>
      </c>
      <c r="C787" s="349">
        <f t="shared" si="370"/>
        <v>11520</v>
      </c>
      <c r="D787" s="349">
        <f t="shared" si="378"/>
        <v>495</v>
      </c>
      <c r="E787" s="350">
        <f t="shared" si="379"/>
        <v>0.34375</v>
      </c>
      <c r="F787" s="349" t="str">
        <f t="shared" si="380"/>
        <v>Normal</v>
      </c>
      <c r="G787" s="351">
        <v>8</v>
      </c>
      <c r="H787" s="352">
        <v>15</v>
      </c>
      <c r="I787" s="353" t="s">
        <v>295</v>
      </c>
      <c r="J787" s="354" t="str">
        <f t="shared" si="381"/>
        <v>Não</v>
      </c>
      <c r="K787" s="354" t="str">
        <f t="shared" si="393"/>
        <v>Bauru</v>
      </c>
      <c r="L787" s="354" t="str">
        <f t="shared" si="382"/>
        <v>Bauru</v>
      </c>
      <c r="M787" s="354" t="s">
        <v>328</v>
      </c>
      <c r="N787" s="355" t="s">
        <v>3</v>
      </c>
      <c r="O787" s="355" t="s">
        <v>7</v>
      </c>
      <c r="P787" s="356">
        <f t="shared" si="364"/>
        <v>527</v>
      </c>
      <c r="Q787" s="357">
        <v>8</v>
      </c>
      <c r="R787" s="358">
        <v>47</v>
      </c>
      <c r="S787" s="356">
        <f t="shared" si="365"/>
        <v>527</v>
      </c>
      <c r="T787" s="357">
        <v>8</v>
      </c>
      <c r="U787" s="358">
        <v>47</v>
      </c>
      <c r="V787" s="356">
        <f t="shared" si="366"/>
        <v>533</v>
      </c>
      <c r="W787" s="357">
        <v>8</v>
      </c>
      <c r="X787" s="358">
        <v>53</v>
      </c>
      <c r="Y787" s="356">
        <f t="shared" si="367"/>
        <v>539</v>
      </c>
      <c r="Z787" s="357">
        <v>8</v>
      </c>
      <c r="AA787" s="358">
        <v>59</v>
      </c>
      <c r="AB787" s="356">
        <f t="shared" si="368"/>
        <v>539</v>
      </c>
      <c r="AC787" s="357">
        <v>8</v>
      </c>
      <c r="AD787" s="358">
        <v>59</v>
      </c>
      <c r="AE787" s="356">
        <f t="shared" si="369"/>
        <v>0</v>
      </c>
      <c r="AF787" s="357"/>
      <c r="AG787" s="358"/>
      <c r="AH787" s="353">
        <f t="shared" si="383"/>
        <v>12015</v>
      </c>
      <c r="AI787" s="353">
        <f t="shared" si="371"/>
        <v>12047</v>
      </c>
      <c r="AJ787" s="353">
        <f t="shared" si="372"/>
        <v>12047</v>
      </c>
      <c r="AK787" s="353">
        <f t="shared" si="373"/>
        <v>12053</v>
      </c>
      <c r="AL787" s="353">
        <f t="shared" si="374"/>
        <v>12059</v>
      </c>
      <c r="AM787" s="353">
        <f t="shared" si="375"/>
        <v>12059</v>
      </c>
      <c r="AN787" s="355">
        <f t="shared" si="376"/>
        <v>11520</v>
      </c>
      <c r="AO787" s="353">
        <f t="shared" si="384"/>
        <v>1</v>
      </c>
      <c r="AP787" s="353">
        <f t="shared" si="385"/>
        <v>32</v>
      </c>
      <c r="AQ787" s="353">
        <f t="shared" si="386"/>
        <v>0</v>
      </c>
      <c r="AR787" s="353">
        <f t="shared" si="387"/>
        <v>6</v>
      </c>
      <c r="AS787" s="353">
        <f t="shared" si="388"/>
        <v>6</v>
      </c>
      <c r="AT787" s="353">
        <f t="shared" si="389"/>
        <v>0</v>
      </c>
      <c r="AU787" s="353">
        <f t="shared" si="390"/>
        <v>6</v>
      </c>
      <c r="AV787" s="353">
        <f t="shared" si="391"/>
        <v>-539</v>
      </c>
      <c r="AW787" s="355">
        <f t="shared" si="392"/>
        <v>-495</v>
      </c>
    </row>
    <row r="788" spans="1:49" x14ac:dyDescent="0.55000000000000004">
      <c r="A788" s="349">
        <f t="shared" si="377"/>
        <v>9</v>
      </c>
      <c r="B788" s="349">
        <v>29</v>
      </c>
      <c r="C788" s="349">
        <f t="shared" si="370"/>
        <v>11520</v>
      </c>
      <c r="D788" s="349">
        <f t="shared" si="378"/>
        <v>524</v>
      </c>
      <c r="E788" s="350">
        <f t="shared" si="379"/>
        <v>0.36388888888888887</v>
      </c>
      <c r="F788" s="349" t="str">
        <f t="shared" si="380"/>
        <v>Normal</v>
      </c>
      <c r="G788" s="351">
        <v>8</v>
      </c>
      <c r="H788" s="352">
        <v>44</v>
      </c>
      <c r="I788" s="353" t="s">
        <v>179</v>
      </c>
      <c r="J788" s="354" t="str">
        <f t="shared" si="381"/>
        <v>Não</v>
      </c>
      <c r="K788" s="354" t="str">
        <f t="shared" si="393"/>
        <v>Bauru</v>
      </c>
      <c r="L788" s="354" t="str">
        <f t="shared" si="382"/>
        <v>Bauru</v>
      </c>
      <c r="M788" s="354" t="s">
        <v>325</v>
      </c>
      <c r="N788" s="355" t="s">
        <v>3</v>
      </c>
      <c r="O788" s="355" t="s">
        <v>4</v>
      </c>
      <c r="P788" s="356">
        <f t="shared" si="364"/>
        <v>528</v>
      </c>
      <c r="Q788" s="357">
        <v>8</v>
      </c>
      <c r="R788" s="358">
        <v>48</v>
      </c>
      <c r="S788" s="356">
        <f t="shared" si="365"/>
        <v>529</v>
      </c>
      <c r="T788" s="357">
        <v>8</v>
      </c>
      <c r="U788" s="358">
        <v>49</v>
      </c>
      <c r="V788" s="356">
        <f t="shared" si="366"/>
        <v>545</v>
      </c>
      <c r="W788" s="357">
        <v>9</v>
      </c>
      <c r="X788" s="358">
        <v>5</v>
      </c>
      <c r="Y788" s="356">
        <f t="shared" si="367"/>
        <v>568</v>
      </c>
      <c r="Z788" s="357">
        <v>9</v>
      </c>
      <c r="AA788" s="358">
        <v>28</v>
      </c>
      <c r="AB788" s="356">
        <f t="shared" si="368"/>
        <v>611</v>
      </c>
      <c r="AC788" s="357">
        <v>10</v>
      </c>
      <c r="AD788" s="358">
        <v>11</v>
      </c>
      <c r="AE788" s="356">
        <f t="shared" si="369"/>
        <v>611</v>
      </c>
      <c r="AF788" s="357">
        <v>10</v>
      </c>
      <c r="AG788" s="358">
        <v>11</v>
      </c>
      <c r="AH788" s="353">
        <f t="shared" si="383"/>
        <v>12044</v>
      </c>
      <c r="AI788" s="353">
        <f t="shared" si="371"/>
        <v>12048</v>
      </c>
      <c r="AJ788" s="353">
        <f t="shared" si="372"/>
        <v>12049</v>
      </c>
      <c r="AK788" s="353">
        <f t="shared" si="373"/>
        <v>12065</v>
      </c>
      <c r="AL788" s="353">
        <f t="shared" si="374"/>
        <v>12088</v>
      </c>
      <c r="AM788" s="353">
        <f t="shared" si="375"/>
        <v>12131</v>
      </c>
      <c r="AN788" s="355">
        <f t="shared" si="376"/>
        <v>12131</v>
      </c>
      <c r="AO788" s="353">
        <f t="shared" si="384"/>
        <v>1</v>
      </c>
      <c r="AP788" s="353">
        <f t="shared" si="385"/>
        <v>4</v>
      </c>
      <c r="AQ788" s="353">
        <f t="shared" si="386"/>
        <v>1</v>
      </c>
      <c r="AR788" s="353">
        <f t="shared" si="387"/>
        <v>16</v>
      </c>
      <c r="AS788" s="353">
        <f t="shared" si="388"/>
        <v>23</v>
      </c>
      <c r="AT788" s="353">
        <f t="shared" si="389"/>
        <v>43</v>
      </c>
      <c r="AU788" s="353">
        <f t="shared" si="390"/>
        <v>66</v>
      </c>
      <c r="AV788" s="353">
        <f t="shared" si="391"/>
        <v>0</v>
      </c>
      <c r="AW788" s="355">
        <f t="shared" si="392"/>
        <v>87</v>
      </c>
    </row>
    <row r="789" spans="1:49" x14ac:dyDescent="0.55000000000000004">
      <c r="A789" s="349">
        <f t="shared" si="377"/>
        <v>9</v>
      </c>
      <c r="B789" s="349">
        <v>29</v>
      </c>
      <c r="C789" s="349">
        <f t="shared" si="370"/>
        <v>11520</v>
      </c>
      <c r="D789" s="349">
        <f t="shared" si="378"/>
        <v>531</v>
      </c>
      <c r="E789" s="350">
        <f t="shared" si="379"/>
        <v>0.36874999999999997</v>
      </c>
      <c r="F789" s="349" t="str">
        <f t="shared" si="380"/>
        <v>Normal</v>
      </c>
      <c r="G789" s="351">
        <v>8</v>
      </c>
      <c r="H789" s="352">
        <v>51</v>
      </c>
      <c r="I789" s="353" t="s">
        <v>296</v>
      </c>
      <c r="J789" s="354" t="str">
        <f t="shared" si="381"/>
        <v>Não</v>
      </c>
      <c r="K789" s="354" t="str">
        <f t="shared" si="393"/>
        <v>Bauru</v>
      </c>
      <c r="L789" s="354" t="str">
        <f t="shared" si="382"/>
        <v>Bauru</v>
      </c>
      <c r="M789" s="354" t="s">
        <v>326</v>
      </c>
      <c r="N789" s="355" t="s">
        <v>3</v>
      </c>
      <c r="O789" s="355" t="s">
        <v>12</v>
      </c>
      <c r="P789" s="356">
        <f t="shared" si="364"/>
        <v>534</v>
      </c>
      <c r="Q789" s="357">
        <v>8</v>
      </c>
      <c r="R789" s="358">
        <v>54</v>
      </c>
      <c r="S789" s="356">
        <f t="shared" si="365"/>
        <v>536</v>
      </c>
      <c r="T789" s="357">
        <v>8</v>
      </c>
      <c r="U789" s="358">
        <v>56</v>
      </c>
      <c r="V789" s="356">
        <f t="shared" si="366"/>
        <v>547</v>
      </c>
      <c r="W789" s="357">
        <v>9</v>
      </c>
      <c r="X789" s="358">
        <v>7</v>
      </c>
      <c r="Y789" s="356">
        <f t="shared" si="367"/>
        <v>574</v>
      </c>
      <c r="Z789" s="357">
        <v>9</v>
      </c>
      <c r="AA789" s="358">
        <v>34</v>
      </c>
      <c r="AB789" s="356">
        <f t="shared" si="368"/>
        <v>574</v>
      </c>
      <c r="AC789" s="357">
        <v>9</v>
      </c>
      <c r="AD789" s="358">
        <v>34</v>
      </c>
      <c r="AE789" s="356">
        <f t="shared" si="369"/>
        <v>589</v>
      </c>
      <c r="AF789" s="357">
        <v>9</v>
      </c>
      <c r="AG789" s="358">
        <v>49</v>
      </c>
      <c r="AH789" s="353">
        <f t="shared" si="383"/>
        <v>12051</v>
      </c>
      <c r="AI789" s="353">
        <f t="shared" si="371"/>
        <v>12054</v>
      </c>
      <c r="AJ789" s="353">
        <f t="shared" si="372"/>
        <v>12056</v>
      </c>
      <c r="AK789" s="353">
        <f t="shared" si="373"/>
        <v>12067</v>
      </c>
      <c r="AL789" s="353">
        <f t="shared" si="374"/>
        <v>12094</v>
      </c>
      <c r="AM789" s="353">
        <f t="shared" si="375"/>
        <v>12094</v>
      </c>
      <c r="AN789" s="355">
        <f t="shared" si="376"/>
        <v>12109</v>
      </c>
      <c r="AO789" s="353">
        <f t="shared" si="384"/>
        <v>1</v>
      </c>
      <c r="AP789" s="353">
        <f t="shared" si="385"/>
        <v>3</v>
      </c>
      <c r="AQ789" s="353">
        <f t="shared" si="386"/>
        <v>2</v>
      </c>
      <c r="AR789" s="353">
        <f t="shared" si="387"/>
        <v>11</v>
      </c>
      <c r="AS789" s="353">
        <f t="shared" si="388"/>
        <v>27</v>
      </c>
      <c r="AT789" s="353">
        <f t="shared" si="389"/>
        <v>0</v>
      </c>
      <c r="AU789" s="353">
        <f t="shared" si="390"/>
        <v>27</v>
      </c>
      <c r="AV789" s="353">
        <f t="shared" si="391"/>
        <v>15</v>
      </c>
      <c r="AW789" s="355">
        <f t="shared" si="392"/>
        <v>58</v>
      </c>
    </row>
    <row r="790" spans="1:49" x14ac:dyDescent="0.55000000000000004">
      <c r="A790" s="349">
        <f t="shared" si="377"/>
        <v>9</v>
      </c>
      <c r="B790" s="349">
        <v>29</v>
      </c>
      <c r="C790" s="349">
        <f t="shared" si="370"/>
        <v>11520</v>
      </c>
      <c r="D790" s="349">
        <f t="shared" si="378"/>
        <v>541</v>
      </c>
      <c r="E790" s="350">
        <f t="shared" si="379"/>
        <v>0.3756944444444445</v>
      </c>
      <c r="F790" s="349" t="str">
        <f t="shared" si="380"/>
        <v>Normal</v>
      </c>
      <c r="G790" s="351">
        <v>9</v>
      </c>
      <c r="H790" s="352">
        <v>1</v>
      </c>
      <c r="I790" s="353" t="s">
        <v>94</v>
      </c>
      <c r="J790" s="354" t="str">
        <f t="shared" si="381"/>
        <v>Não</v>
      </c>
      <c r="K790" s="354" t="str">
        <f t="shared" si="393"/>
        <v>Região</v>
      </c>
      <c r="L790" s="354" t="str">
        <f t="shared" si="382"/>
        <v>Duartina</v>
      </c>
      <c r="M790" s="354" t="s">
        <v>336</v>
      </c>
      <c r="N790" s="355" t="s">
        <v>3</v>
      </c>
      <c r="O790" s="355" t="s">
        <v>95</v>
      </c>
      <c r="P790" s="356">
        <f t="shared" si="364"/>
        <v>546</v>
      </c>
      <c r="Q790" s="357">
        <v>9</v>
      </c>
      <c r="R790" s="358">
        <v>6</v>
      </c>
      <c r="S790" s="356">
        <f t="shared" si="365"/>
        <v>546</v>
      </c>
      <c r="T790" s="357">
        <v>9</v>
      </c>
      <c r="U790" s="358">
        <v>6</v>
      </c>
      <c r="V790" s="356">
        <f t="shared" si="366"/>
        <v>557</v>
      </c>
      <c r="W790" s="357">
        <v>9</v>
      </c>
      <c r="X790" s="358">
        <v>17</v>
      </c>
      <c r="Y790" s="356">
        <f t="shared" si="367"/>
        <v>563</v>
      </c>
      <c r="Z790" s="357">
        <v>9</v>
      </c>
      <c r="AA790" s="358">
        <v>23</v>
      </c>
      <c r="AB790" s="356">
        <f t="shared" si="368"/>
        <v>564</v>
      </c>
      <c r="AC790" s="357">
        <v>9</v>
      </c>
      <c r="AD790" s="358">
        <v>24</v>
      </c>
      <c r="AE790" s="356">
        <f t="shared" si="369"/>
        <v>570</v>
      </c>
      <c r="AF790" s="357">
        <v>9</v>
      </c>
      <c r="AG790" s="358">
        <v>30</v>
      </c>
      <c r="AH790" s="353">
        <f t="shared" si="383"/>
        <v>12061</v>
      </c>
      <c r="AI790" s="353">
        <f t="shared" si="371"/>
        <v>12066</v>
      </c>
      <c r="AJ790" s="353">
        <f t="shared" si="372"/>
        <v>12066</v>
      </c>
      <c r="AK790" s="353">
        <f t="shared" si="373"/>
        <v>12077</v>
      </c>
      <c r="AL790" s="353">
        <f t="shared" si="374"/>
        <v>12083</v>
      </c>
      <c r="AM790" s="353">
        <f t="shared" si="375"/>
        <v>12084</v>
      </c>
      <c r="AN790" s="355">
        <f t="shared" si="376"/>
        <v>12090</v>
      </c>
      <c r="AO790" s="353">
        <f t="shared" si="384"/>
        <v>1</v>
      </c>
      <c r="AP790" s="353">
        <f t="shared" si="385"/>
        <v>5</v>
      </c>
      <c r="AQ790" s="353">
        <f t="shared" si="386"/>
        <v>0</v>
      </c>
      <c r="AR790" s="353">
        <f t="shared" si="387"/>
        <v>11</v>
      </c>
      <c r="AS790" s="353">
        <f t="shared" si="388"/>
        <v>6</v>
      </c>
      <c r="AT790" s="353">
        <f t="shared" si="389"/>
        <v>1</v>
      </c>
      <c r="AU790" s="353">
        <f t="shared" si="390"/>
        <v>7</v>
      </c>
      <c r="AV790" s="353">
        <f t="shared" si="391"/>
        <v>6</v>
      </c>
      <c r="AW790" s="355">
        <f t="shared" si="392"/>
        <v>29</v>
      </c>
    </row>
    <row r="791" spans="1:49" x14ac:dyDescent="0.55000000000000004">
      <c r="A791" s="349">
        <f t="shared" si="377"/>
        <v>9</v>
      </c>
      <c r="B791" s="349">
        <v>29</v>
      </c>
      <c r="C791" s="349">
        <f t="shared" si="370"/>
        <v>11520</v>
      </c>
      <c r="D791" s="349">
        <f t="shared" si="378"/>
        <v>550</v>
      </c>
      <c r="E791" s="350">
        <f t="shared" si="379"/>
        <v>0.38194444444444442</v>
      </c>
      <c r="F791" s="349" t="str">
        <f t="shared" si="380"/>
        <v>Normal</v>
      </c>
      <c r="G791" s="351">
        <v>9</v>
      </c>
      <c r="H791" s="352">
        <v>10</v>
      </c>
      <c r="I791" s="353" t="s">
        <v>99</v>
      </c>
      <c r="J791" s="354" t="str">
        <f t="shared" si="381"/>
        <v>Não</v>
      </c>
      <c r="K791" s="354" t="str">
        <f t="shared" si="393"/>
        <v>Região</v>
      </c>
      <c r="L791" s="354" t="str">
        <f t="shared" si="382"/>
        <v>Iacanga</v>
      </c>
      <c r="M791" s="354" t="s">
        <v>337</v>
      </c>
      <c r="N791" s="355" t="s">
        <v>3</v>
      </c>
      <c r="O791" s="355" t="s">
        <v>100</v>
      </c>
      <c r="P791" s="356">
        <f t="shared" si="364"/>
        <v>554</v>
      </c>
      <c r="Q791" s="357">
        <v>9</v>
      </c>
      <c r="R791" s="358">
        <v>14</v>
      </c>
      <c r="S791" s="356">
        <f t="shared" si="365"/>
        <v>554</v>
      </c>
      <c r="T791" s="357">
        <v>9</v>
      </c>
      <c r="U791" s="358">
        <v>14</v>
      </c>
      <c r="V791" s="356">
        <f t="shared" si="366"/>
        <v>559</v>
      </c>
      <c r="W791" s="357">
        <v>9</v>
      </c>
      <c r="X791" s="358">
        <v>19</v>
      </c>
      <c r="Y791" s="356">
        <f t="shared" si="367"/>
        <v>582</v>
      </c>
      <c r="Z791" s="357">
        <v>9</v>
      </c>
      <c r="AA791" s="358">
        <v>42</v>
      </c>
      <c r="AB791" s="356">
        <f t="shared" si="368"/>
        <v>582</v>
      </c>
      <c r="AC791" s="357">
        <v>9</v>
      </c>
      <c r="AD791" s="358">
        <v>42</v>
      </c>
      <c r="AE791" s="356">
        <f t="shared" si="369"/>
        <v>582</v>
      </c>
      <c r="AF791" s="357">
        <v>9</v>
      </c>
      <c r="AG791" s="358">
        <v>42</v>
      </c>
      <c r="AH791" s="353">
        <f t="shared" si="383"/>
        <v>12070</v>
      </c>
      <c r="AI791" s="353">
        <f t="shared" si="371"/>
        <v>12074</v>
      </c>
      <c r="AJ791" s="353">
        <f t="shared" si="372"/>
        <v>12074</v>
      </c>
      <c r="AK791" s="353">
        <f t="shared" si="373"/>
        <v>12079</v>
      </c>
      <c r="AL791" s="353">
        <f t="shared" si="374"/>
        <v>12102</v>
      </c>
      <c r="AM791" s="353">
        <f t="shared" si="375"/>
        <v>12102</v>
      </c>
      <c r="AN791" s="355">
        <f t="shared" si="376"/>
        <v>12102</v>
      </c>
      <c r="AO791" s="353">
        <f t="shared" si="384"/>
        <v>1</v>
      </c>
      <c r="AP791" s="353">
        <f t="shared" si="385"/>
        <v>4</v>
      </c>
      <c r="AQ791" s="353">
        <f t="shared" si="386"/>
        <v>0</v>
      </c>
      <c r="AR791" s="353">
        <f t="shared" si="387"/>
        <v>5</v>
      </c>
      <c r="AS791" s="353">
        <f t="shared" si="388"/>
        <v>23</v>
      </c>
      <c r="AT791" s="353">
        <f t="shared" si="389"/>
        <v>0</v>
      </c>
      <c r="AU791" s="353">
        <f t="shared" si="390"/>
        <v>23</v>
      </c>
      <c r="AV791" s="353">
        <f t="shared" si="391"/>
        <v>0</v>
      </c>
      <c r="AW791" s="355">
        <f t="shared" si="392"/>
        <v>32</v>
      </c>
    </row>
    <row r="792" spans="1:49" x14ac:dyDescent="0.55000000000000004">
      <c r="A792" s="349">
        <f t="shared" si="377"/>
        <v>9</v>
      </c>
      <c r="B792" s="349">
        <v>29</v>
      </c>
      <c r="C792" s="349">
        <f t="shared" si="370"/>
        <v>11520</v>
      </c>
      <c r="D792" s="349">
        <f t="shared" si="378"/>
        <v>564</v>
      </c>
      <c r="E792" s="350">
        <f t="shared" si="379"/>
        <v>0.39166666666666666</v>
      </c>
      <c r="F792" s="349" t="str">
        <f t="shared" si="380"/>
        <v>Normal</v>
      </c>
      <c r="G792" s="351">
        <v>9</v>
      </c>
      <c r="H792" s="352">
        <v>24</v>
      </c>
      <c r="I792" s="353" t="s">
        <v>101</v>
      </c>
      <c r="J792" s="354" t="str">
        <f t="shared" si="381"/>
        <v>Não</v>
      </c>
      <c r="K792" s="354" t="str">
        <f t="shared" si="393"/>
        <v>Região</v>
      </c>
      <c r="L792" s="354" t="str">
        <f t="shared" si="382"/>
        <v>Lençóis Paulista</v>
      </c>
      <c r="M792" s="354" t="s">
        <v>334</v>
      </c>
      <c r="N792" s="355" t="s">
        <v>3</v>
      </c>
      <c r="O792" s="355" t="s">
        <v>49</v>
      </c>
      <c r="P792" s="356">
        <f t="shared" si="364"/>
        <v>568</v>
      </c>
      <c r="Q792" s="357">
        <v>9</v>
      </c>
      <c r="R792" s="358">
        <v>28</v>
      </c>
      <c r="S792" s="356">
        <f t="shared" si="365"/>
        <v>568</v>
      </c>
      <c r="T792" s="357">
        <v>9</v>
      </c>
      <c r="U792" s="358">
        <v>28</v>
      </c>
      <c r="V792" s="356">
        <f t="shared" si="366"/>
        <v>607</v>
      </c>
      <c r="W792" s="357">
        <v>10</v>
      </c>
      <c r="X792" s="358">
        <v>7</v>
      </c>
      <c r="Y792" s="356">
        <f t="shared" si="367"/>
        <v>607</v>
      </c>
      <c r="Z792" s="357">
        <v>10</v>
      </c>
      <c r="AA792" s="358">
        <v>7</v>
      </c>
      <c r="AB792" s="356">
        <f t="shared" si="368"/>
        <v>607</v>
      </c>
      <c r="AC792" s="357">
        <v>10</v>
      </c>
      <c r="AD792" s="358">
        <v>7</v>
      </c>
      <c r="AE792" s="356">
        <f t="shared" si="369"/>
        <v>607</v>
      </c>
      <c r="AF792" s="357">
        <v>10</v>
      </c>
      <c r="AG792" s="358">
        <v>7</v>
      </c>
      <c r="AH792" s="353">
        <f t="shared" si="383"/>
        <v>12084</v>
      </c>
      <c r="AI792" s="353">
        <f t="shared" si="371"/>
        <v>12088</v>
      </c>
      <c r="AJ792" s="353">
        <f t="shared" si="372"/>
        <v>12088</v>
      </c>
      <c r="AK792" s="353">
        <f t="shared" si="373"/>
        <v>12127</v>
      </c>
      <c r="AL792" s="353">
        <f t="shared" si="374"/>
        <v>12127</v>
      </c>
      <c r="AM792" s="353">
        <f t="shared" si="375"/>
        <v>12127</v>
      </c>
      <c r="AN792" s="355">
        <f t="shared" si="376"/>
        <v>12127</v>
      </c>
      <c r="AO792" s="353">
        <f t="shared" si="384"/>
        <v>1</v>
      </c>
      <c r="AP792" s="353">
        <f t="shared" si="385"/>
        <v>4</v>
      </c>
      <c r="AQ792" s="353">
        <f t="shared" si="386"/>
        <v>0</v>
      </c>
      <c r="AR792" s="353">
        <f t="shared" si="387"/>
        <v>39</v>
      </c>
      <c r="AS792" s="353">
        <f t="shared" si="388"/>
        <v>0</v>
      </c>
      <c r="AT792" s="353">
        <f t="shared" si="389"/>
        <v>0</v>
      </c>
      <c r="AU792" s="353">
        <f t="shared" si="390"/>
        <v>0</v>
      </c>
      <c r="AV792" s="353">
        <f t="shared" si="391"/>
        <v>0</v>
      </c>
      <c r="AW792" s="355">
        <f t="shared" si="392"/>
        <v>43</v>
      </c>
    </row>
    <row r="793" spans="1:49" x14ac:dyDescent="0.55000000000000004">
      <c r="A793" s="349">
        <f t="shared" si="377"/>
        <v>9</v>
      </c>
      <c r="B793" s="349">
        <v>29</v>
      </c>
      <c r="C793" s="349">
        <f t="shared" si="370"/>
        <v>11520</v>
      </c>
      <c r="D793" s="349">
        <f t="shared" si="378"/>
        <v>567</v>
      </c>
      <c r="E793" s="350">
        <f t="shared" si="379"/>
        <v>0.39374999999999999</v>
      </c>
      <c r="F793" s="349" t="str">
        <f t="shared" si="380"/>
        <v>Normal</v>
      </c>
      <c r="G793" s="351">
        <v>9</v>
      </c>
      <c r="H793" s="352">
        <v>27</v>
      </c>
      <c r="I793" s="353" t="s">
        <v>297</v>
      </c>
      <c r="J793" s="354" t="str">
        <f t="shared" si="381"/>
        <v>Não</v>
      </c>
      <c r="K793" s="354" t="str">
        <f t="shared" si="393"/>
        <v>Bauru</v>
      </c>
      <c r="L793" s="354" t="str">
        <f t="shared" si="382"/>
        <v>Bauru</v>
      </c>
      <c r="M793" s="354" t="s">
        <v>329</v>
      </c>
      <c r="N793" s="355" t="s">
        <v>17</v>
      </c>
      <c r="O793" s="355" t="s">
        <v>39</v>
      </c>
      <c r="P793" s="356">
        <f t="shared" si="364"/>
        <v>572</v>
      </c>
      <c r="Q793" s="357">
        <v>9</v>
      </c>
      <c r="R793" s="358">
        <v>32</v>
      </c>
      <c r="S793" s="356">
        <f t="shared" si="365"/>
        <v>572</v>
      </c>
      <c r="T793" s="357">
        <v>9</v>
      </c>
      <c r="U793" s="358">
        <v>32</v>
      </c>
      <c r="V793" s="356">
        <f t="shared" si="366"/>
        <v>581</v>
      </c>
      <c r="W793" s="357">
        <v>9</v>
      </c>
      <c r="X793" s="358">
        <v>41</v>
      </c>
      <c r="Y793" s="356">
        <f t="shared" si="367"/>
        <v>612</v>
      </c>
      <c r="Z793" s="357">
        <v>10</v>
      </c>
      <c r="AA793" s="358">
        <v>12</v>
      </c>
      <c r="AB793" s="356">
        <f t="shared" si="368"/>
        <v>620</v>
      </c>
      <c r="AC793" s="357">
        <v>10</v>
      </c>
      <c r="AD793" s="358">
        <v>20</v>
      </c>
      <c r="AE793" s="356">
        <f t="shared" si="369"/>
        <v>634</v>
      </c>
      <c r="AF793" s="357">
        <v>10</v>
      </c>
      <c r="AG793" s="358">
        <v>34</v>
      </c>
      <c r="AH793" s="353">
        <f t="shared" si="383"/>
        <v>12087</v>
      </c>
      <c r="AI793" s="353">
        <f t="shared" si="371"/>
        <v>12092</v>
      </c>
      <c r="AJ793" s="353">
        <f t="shared" si="372"/>
        <v>12092</v>
      </c>
      <c r="AK793" s="353">
        <f t="shared" si="373"/>
        <v>12101</v>
      </c>
      <c r="AL793" s="353">
        <f t="shared" si="374"/>
        <v>12132</v>
      </c>
      <c r="AM793" s="353">
        <f t="shared" si="375"/>
        <v>12140</v>
      </c>
      <c r="AN793" s="355">
        <f t="shared" si="376"/>
        <v>12154</v>
      </c>
      <c r="AO793" s="353">
        <f t="shared" si="384"/>
        <v>1</v>
      </c>
      <c r="AP793" s="353">
        <f t="shared" si="385"/>
        <v>5</v>
      </c>
      <c r="AQ793" s="353">
        <f t="shared" si="386"/>
        <v>0</v>
      </c>
      <c r="AR793" s="353">
        <f t="shared" si="387"/>
        <v>9</v>
      </c>
      <c r="AS793" s="353">
        <f t="shared" si="388"/>
        <v>31</v>
      </c>
      <c r="AT793" s="353">
        <f t="shared" si="389"/>
        <v>8</v>
      </c>
      <c r="AU793" s="353">
        <f t="shared" si="390"/>
        <v>39</v>
      </c>
      <c r="AV793" s="353">
        <f t="shared" si="391"/>
        <v>14</v>
      </c>
      <c r="AW793" s="355">
        <f t="shared" si="392"/>
        <v>67</v>
      </c>
    </row>
    <row r="794" spans="1:49" x14ac:dyDescent="0.55000000000000004">
      <c r="A794" s="349">
        <f t="shared" si="377"/>
        <v>9</v>
      </c>
      <c r="B794" s="349">
        <v>29</v>
      </c>
      <c r="C794" s="349">
        <f t="shared" si="370"/>
        <v>11520</v>
      </c>
      <c r="D794" s="349">
        <f t="shared" si="378"/>
        <v>599</v>
      </c>
      <c r="E794" s="350">
        <f t="shared" si="379"/>
        <v>0.41597222222222219</v>
      </c>
      <c r="F794" s="349" t="str">
        <f t="shared" si="380"/>
        <v>Normal</v>
      </c>
      <c r="G794" s="351">
        <v>9</v>
      </c>
      <c r="H794" s="352">
        <v>59</v>
      </c>
      <c r="I794" s="353" t="s">
        <v>8</v>
      </c>
      <c r="J794" s="354" t="str">
        <f t="shared" si="381"/>
        <v>Não</v>
      </c>
      <c r="K794" s="354" t="str">
        <f t="shared" si="393"/>
        <v>Região</v>
      </c>
      <c r="L794" s="354" t="str">
        <f t="shared" si="382"/>
        <v>Agudos</v>
      </c>
      <c r="M794" s="354" t="s">
        <v>327</v>
      </c>
      <c r="N794" s="355" t="s">
        <v>17</v>
      </c>
      <c r="O794" s="355" t="s">
        <v>9</v>
      </c>
      <c r="P794" s="356">
        <f t="shared" si="364"/>
        <v>603</v>
      </c>
      <c r="Q794" s="357">
        <v>10</v>
      </c>
      <c r="R794" s="358">
        <v>3</v>
      </c>
      <c r="S794" s="356">
        <f t="shared" si="365"/>
        <v>603</v>
      </c>
      <c r="T794" s="357">
        <v>10</v>
      </c>
      <c r="U794" s="358">
        <v>3</v>
      </c>
      <c r="V794" s="356">
        <f t="shared" si="366"/>
        <v>619</v>
      </c>
      <c r="W794" s="357">
        <v>10</v>
      </c>
      <c r="X794" s="358">
        <v>19</v>
      </c>
      <c r="Y794" s="356">
        <f t="shared" si="367"/>
        <v>622</v>
      </c>
      <c r="Z794" s="357">
        <v>10</v>
      </c>
      <c r="AA794" s="358">
        <v>22</v>
      </c>
      <c r="AB794" s="356">
        <f t="shared" si="368"/>
        <v>639</v>
      </c>
      <c r="AC794" s="357">
        <v>10</v>
      </c>
      <c r="AD794" s="358">
        <v>39</v>
      </c>
      <c r="AE794" s="356">
        <f t="shared" si="369"/>
        <v>639</v>
      </c>
      <c r="AF794" s="357">
        <v>10</v>
      </c>
      <c r="AG794" s="358">
        <v>39</v>
      </c>
      <c r="AH794" s="353">
        <f t="shared" si="383"/>
        <v>12119</v>
      </c>
      <c r="AI794" s="353">
        <f t="shared" si="371"/>
        <v>12123</v>
      </c>
      <c r="AJ794" s="353">
        <f t="shared" si="372"/>
        <v>12123</v>
      </c>
      <c r="AK794" s="353">
        <f t="shared" si="373"/>
        <v>12139</v>
      </c>
      <c r="AL794" s="353">
        <f t="shared" si="374"/>
        <v>12142</v>
      </c>
      <c r="AM794" s="353">
        <f t="shared" si="375"/>
        <v>12159</v>
      </c>
      <c r="AN794" s="355">
        <f t="shared" si="376"/>
        <v>12159</v>
      </c>
      <c r="AO794" s="353">
        <f t="shared" si="384"/>
        <v>1</v>
      </c>
      <c r="AP794" s="353">
        <f t="shared" si="385"/>
        <v>4</v>
      </c>
      <c r="AQ794" s="353">
        <f t="shared" si="386"/>
        <v>0</v>
      </c>
      <c r="AR794" s="353">
        <f t="shared" si="387"/>
        <v>16</v>
      </c>
      <c r="AS794" s="353">
        <f t="shared" si="388"/>
        <v>3</v>
      </c>
      <c r="AT794" s="353">
        <f t="shared" si="389"/>
        <v>17</v>
      </c>
      <c r="AU794" s="353">
        <f t="shared" si="390"/>
        <v>20</v>
      </c>
      <c r="AV794" s="353">
        <f t="shared" si="391"/>
        <v>0</v>
      </c>
      <c r="AW794" s="355">
        <f t="shared" si="392"/>
        <v>40</v>
      </c>
    </row>
    <row r="795" spans="1:49" x14ac:dyDescent="0.55000000000000004">
      <c r="A795" s="349">
        <f t="shared" si="377"/>
        <v>9</v>
      </c>
      <c r="B795" s="349">
        <v>29</v>
      </c>
      <c r="C795" s="349">
        <f t="shared" si="370"/>
        <v>11520</v>
      </c>
      <c r="D795" s="349">
        <f t="shared" si="378"/>
        <v>621</v>
      </c>
      <c r="E795" s="350">
        <f t="shared" si="379"/>
        <v>0.43124999999999997</v>
      </c>
      <c r="F795" s="349" t="str">
        <f t="shared" si="380"/>
        <v>Normal</v>
      </c>
      <c r="G795" s="351">
        <v>10</v>
      </c>
      <c r="H795" s="352">
        <v>21</v>
      </c>
      <c r="I795" s="353" t="s">
        <v>103</v>
      </c>
      <c r="J795" s="354" t="str">
        <f t="shared" si="381"/>
        <v>Não</v>
      </c>
      <c r="K795" s="354" t="str">
        <f t="shared" si="393"/>
        <v>Bauru</v>
      </c>
      <c r="L795" s="354" t="str">
        <f t="shared" si="382"/>
        <v>Bauru</v>
      </c>
      <c r="M795" s="354" t="s">
        <v>325</v>
      </c>
      <c r="N795" s="355" t="s">
        <v>3</v>
      </c>
      <c r="O795" s="355" t="s">
        <v>4</v>
      </c>
      <c r="P795" s="356">
        <f t="shared" si="364"/>
        <v>626</v>
      </c>
      <c r="Q795" s="357">
        <v>10</v>
      </c>
      <c r="R795" s="358">
        <v>26</v>
      </c>
      <c r="S795" s="356">
        <f t="shared" si="365"/>
        <v>626</v>
      </c>
      <c r="T795" s="357">
        <v>10</v>
      </c>
      <c r="U795" s="358">
        <v>26</v>
      </c>
      <c r="V795" s="356">
        <f t="shared" si="366"/>
        <v>631</v>
      </c>
      <c r="W795" s="357">
        <v>10</v>
      </c>
      <c r="X795" s="358">
        <v>31</v>
      </c>
      <c r="Y795" s="356">
        <f t="shared" si="367"/>
        <v>638</v>
      </c>
      <c r="Z795" s="357">
        <v>10</v>
      </c>
      <c r="AA795" s="358">
        <v>38</v>
      </c>
      <c r="AB795" s="356">
        <f t="shared" si="368"/>
        <v>640</v>
      </c>
      <c r="AC795" s="357">
        <v>10</v>
      </c>
      <c r="AD795" s="358">
        <v>40</v>
      </c>
      <c r="AE795" s="356">
        <f t="shared" si="369"/>
        <v>646</v>
      </c>
      <c r="AF795" s="357">
        <v>10</v>
      </c>
      <c r="AG795" s="358">
        <v>46</v>
      </c>
      <c r="AH795" s="353">
        <f t="shared" si="383"/>
        <v>12141</v>
      </c>
      <c r="AI795" s="353">
        <f t="shared" si="371"/>
        <v>12146</v>
      </c>
      <c r="AJ795" s="353">
        <f t="shared" si="372"/>
        <v>12146</v>
      </c>
      <c r="AK795" s="353">
        <f t="shared" si="373"/>
        <v>12151</v>
      </c>
      <c r="AL795" s="353">
        <f t="shared" si="374"/>
        <v>12158</v>
      </c>
      <c r="AM795" s="353">
        <f t="shared" si="375"/>
        <v>12160</v>
      </c>
      <c r="AN795" s="355">
        <f t="shared" si="376"/>
        <v>12166</v>
      </c>
      <c r="AO795" s="353">
        <f t="shared" si="384"/>
        <v>1</v>
      </c>
      <c r="AP795" s="353">
        <f t="shared" si="385"/>
        <v>5</v>
      </c>
      <c r="AQ795" s="353">
        <f t="shared" si="386"/>
        <v>0</v>
      </c>
      <c r="AR795" s="353">
        <f t="shared" si="387"/>
        <v>5</v>
      </c>
      <c r="AS795" s="353">
        <f t="shared" si="388"/>
        <v>7</v>
      </c>
      <c r="AT795" s="353">
        <f t="shared" si="389"/>
        <v>2</v>
      </c>
      <c r="AU795" s="353">
        <f t="shared" si="390"/>
        <v>9</v>
      </c>
      <c r="AV795" s="353">
        <f t="shared" si="391"/>
        <v>6</v>
      </c>
      <c r="AW795" s="355">
        <f t="shared" si="392"/>
        <v>25</v>
      </c>
    </row>
    <row r="796" spans="1:49" x14ac:dyDescent="0.55000000000000004">
      <c r="A796" s="349">
        <f t="shared" si="377"/>
        <v>9</v>
      </c>
      <c r="B796" s="349">
        <v>29</v>
      </c>
      <c r="C796" s="349">
        <f t="shared" si="370"/>
        <v>11520</v>
      </c>
      <c r="D796" s="349">
        <f t="shared" si="378"/>
        <v>639</v>
      </c>
      <c r="E796" s="350">
        <f t="shared" si="379"/>
        <v>0.44375000000000003</v>
      </c>
      <c r="F796" s="349" t="str">
        <f t="shared" si="380"/>
        <v>Normal</v>
      </c>
      <c r="G796" s="351">
        <v>10</v>
      </c>
      <c r="H796" s="352">
        <v>39</v>
      </c>
      <c r="I796" s="353" t="s">
        <v>101</v>
      </c>
      <c r="J796" s="354" t="str">
        <f t="shared" si="381"/>
        <v>Não</v>
      </c>
      <c r="K796" s="354" t="str">
        <f t="shared" si="393"/>
        <v>Região</v>
      </c>
      <c r="L796" s="354" t="str">
        <f t="shared" si="382"/>
        <v>Lençóis Paulista</v>
      </c>
      <c r="M796" s="354" t="s">
        <v>334</v>
      </c>
      <c r="N796" s="355" t="s">
        <v>3</v>
      </c>
      <c r="O796" s="355" t="s">
        <v>49</v>
      </c>
      <c r="P796" s="356">
        <f t="shared" si="364"/>
        <v>642</v>
      </c>
      <c r="Q796" s="357">
        <v>10</v>
      </c>
      <c r="R796" s="358">
        <v>42</v>
      </c>
      <c r="S796" s="356">
        <f t="shared" si="365"/>
        <v>642</v>
      </c>
      <c r="T796" s="357">
        <v>10</v>
      </c>
      <c r="U796" s="358">
        <v>42</v>
      </c>
      <c r="V796" s="356">
        <f t="shared" si="366"/>
        <v>658</v>
      </c>
      <c r="W796" s="357">
        <v>10</v>
      </c>
      <c r="X796" s="358">
        <v>58</v>
      </c>
      <c r="Y796" s="356">
        <f t="shared" si="367"/>
        <v>669</v>
      </c>
      <c r="Z796" s="357">
        <v>11</v>
      </c>
      <c r="AA796" s="358">
        <v>9</v>
      </c>
      <c r="AB796" s="356">
        <f t="shared" si="368"/>
        <v>669</v>
      </c>
      <c r="AC796" s="357">
        <v>11</v>
      </c>
      <c r="AD796" s="358">
        <v>9</v>
      </c>
      <c r="AE796" s="356">
        <f t="shared" si="369"/>
        <v>669</v>
      </c>
      <c r="AF796" s="357">
        <v>11</v>
      </c>
      <c r="AG796" s="358">
        <v>9</v>
      </c>
      <c r="AH796" s="353">
        <f t="shared" si="383"/>
        <v>12159</v>
      </c>
      <c r="AI796" s="353">
        <f t="shared" si="371"/>
        <v>12162</v>
      </c>
      <c r="AJ796" s="353">
        <f t="shared" si="372"/>
        <v>12162</v>
      </c>
      <c r="AK796" s="353">
        <f t="shared" si="373"/>
        <v>12178</v>
      </c>
      <c r="AL796" s="353">
        <f t="shared" si="374"/>
        <v>12189</v>
      </c>
      <c r="AM796" s="353">
        <f t="shared" si="375"/>
        <v>12189</v>
      </c>
      <c r="AN796" s="355">
        <f t="shared" si="376"/>
        <v>12189</v>
      </c>
      <c r="AO796" s="353">
        <f t="shared" si="384"/>
        <v>1</v>
      </c>
      <c r="AP796" s="353">
        <f t="shared" si="385"/>
        <v>3</v>
      </c>
      <c r="AQ796" s="353">
        <f t="shared" si="386"/>
        <v>0</v>
      </c>
      <c r="AR796" s="353">
        <f t="shared" si="387"/>
        <v>16</v>
      </c>
      <c r="AS796" s="353">
        <f t="shared" si="388"/>
        <v>11</v>
      </c>
      <c r="AT796" s="353">
        <f t="shared" si="389"/>
        <v>0</v>
      </c>
      <c r="AU796" s="353">
        <f t="shared" si="390"/>
        <v>11</v>
      </c>
      <c r="AV796" s="353">
        <f t="shared" si="391"/>
        <v>0</v>
      </c>
      <c r="AW796" s="355">
        <f t="shared" si="392"/>
        <v>30</v>
      </c>
    </row>
    <row r="797" spans="1:49" x14ac:dyDescent="0.55000000000000004">
      <c r="A797" s="349">
        <f t="shared" si="377"/>
        <v>9</v>
      </c>
      <c r="B797" s="349">
        <v>29</v>
      </c>
      <c r="C797" s="349">
        <f t="shared" si="370"/>
        <v>11520</v>
      </c>
      <c r="D797" s="349">
        <f t="shared" si="378"/>
        <v>652</v>
      </c>
      <c r="E797" s="350">
        <f t="shared" si="379"/>
        <v>0.45277777777777778</v>
      </c>
      <c r="F797" s="349" t="str">
        <f t="shared" si="380"/>
        <v>Normal</v>
      </c>
      <c r="G797" s="351">
        <v>10</v>
      </c>
      <c r="H797" s="352">
        <v>52</v>
      </c>
      <c r="I797" s="353" t="s">
        <v>40</v>
      </c>
      <c r="J797" s="354" t="str">
        <f t="shared" si="381"/>
        <v>Não</v>
      </c>
      <c r="K797" s="354" t="str">
        <f t="shared" si="393"/>
        <v>Bauru</v>
      </c>
      <c r="L797" s="354" t="str">
        <f t="shared" si="382"/>
        <v>Bauru</v>
      </c>
      <c r="M797" s="354" t="s">
        <v>331</v>
      </c>
      <c r="N797" s="355" t="s">
        <v>17</v>
      </c>
      <c r="O797" s="355" t="s">
        <v>132</v>
      </c>
      <c r="P797" s="356">
        <f t="shared" si="364"/>
        <v>657</v>
      </c>
      <c r="Q797" s="357">
        <v>10</v>
      </c>
      <c r="R797" s="358">
        <v>57</v>
      </c>
      <c r="S797" s="356">
        <f t="shared" si="365"/>
        <v>659</v>
      </c>
      <c r="T797" s="357">
        <v>10</v>
      </c>
      <c r="U797" s="358">
        <v>59</v>
      </c>
      <c r="V797" s="356">
        <f t="shared" si="366"/>
        <v>668</v>
      </c>
      <c r="W797" s="357">
        <v>11</v>
      </c>
      <c r="X797" s="358">
        <v>8</v>
      </c>
      <c r="Y797" s="356">
        <f t="shared" si="367"/>
        <v>695</v>
      </c>
      <c r="Z797" s="357">
        <v>11</v>
      </c>
      <c r="AA797" s="358">
        <v>35</v>
      </c>
      <c r="AB797" s="356">
        <f t="shared" si="368"/>
        <v>696</v>
      </c>
      <c r="AC797" s="357">
        <v>11</v>
      </c>
      <c r="AD797" s="358">
        <v>36</v>
      </c>
      <c r="AE797" s="356">
        <f t="shared" si="369"/>
        <v>703</v>
      </c>
      <c r="AF797" s="357">
        <v>11</v>
      </c>
      <c r="AG797" s="358">
        <v>43</v>
      </c>
      <c r="AH797" s="353">
        <f t="shared" si="383"/>
        <v>12172</v>
      </c>
      <c r="AI797" s="353">
        <f t="shared" si="371"/>
        <v>12177</v>
      </c>
      <c r="AJ797" s="353">
        <f t="shared" si="372"/>
        <v>12179</v>
      </c>
      <c r="AK797" s="353">
        <f t="shared" si="373"/>
        <v>12188</v>
      </c>
      <c r="AL797" s="353">
        <f t="shared" si="374"/>
        <v>12215</v>
      </c>
      <c r="AM797" s="353">
        <f t="shared" si="375"/>
        <v>12216</v>
      </c>
      <c r="AN797" s="355">
        <f t="shared" si="376"/>
        <v>12223</v>
      </c>
      <c r="AO797" s="353">
        <f t="shared" si="384"/>
        <v>1</v>
      </c>
      <c r="AP797" s="353">
        <f t="shared" si="385"/>
        <v>5</v>
      </c>
      <c r="AQ797" s="353">
        <f t="shared" si="386"/>
        <v>2</v>
      </c>
      <c r="AR797" s="353">
        <f t="shared" si="387"/>
        <v>9</v>
      </c>
      <c r="AS797" s="353">
        <f t="shared" si="388"/>
        <v>27</v>
      </c>
      <c r="AT797" s="353">
        <f t="shared" si="389"/>
        <v>1</v>
      </c>
      <c r="AU797" s="353">
        <f t="shared" si="390"/>
        <v>28</v>
      </c>
      <c r="AV797" s="353">
        <f t="shared" si="391"/>
        <v>7</v>
      </c>
      <c r="AW797" s="355">
        <f t="shared" si="392"/>
        <v>51</v>
      </c>
    </row>
    <row r="798" spans="1:49" x14ac:dyDescent="0.55000000000000004">
      <c r="A798" s="349">
        <f t="shared" si="377"/>
        <v>9</v>
      </c>
      <c r="B798" s="349">
        <v>29</v>
      </c>
      <c r="C798" s="349">
        <f t="shared" si="370"/>
        <v>11520</v>
      </c>
      <c r="D798" s="349">
        <f t="shared" si="378"/>
        <v>692</v>
      </c>
      <c r="E798" s="350">
        <f t="shared" si="379"/>
        <v>0.48055555555555557</v>
      </c>
      <c r="F798" s="349" t="str">
        <f t="shared" si="380"/>
        <v>Normal</v>
      </c>
      <c r="G798" s="351">
        <v>11</v>
      </c>
      <c r="H798" s="352">
        <v>32</v>
      </c>
      <c r="I798" s="353" t="s">
        <v>6</v>
      </c>
      <c r="J798" s="354" t="str">
        <f t="shared" si="381"/>
        <v>Não</v>
      </c>
      <c r="K798" s="354" t="str">
        <f t="shared" si="393"/>
        <v>Bauru</v>
      </c>
      <c r="L798" s="354" t="str">
        <f t="shared" si="382"/>
        <v>Bauru</v>
      </c>
      <c r="M798" s="354" t="s">
        <v>328</v>
      </c>
      <c r="N798" s="355" t="s">
        <v>3</v>
      </c>
      <c r="O798" s="355" t="s">
        <v>36</v>
      </c>
      <c r="P798" s="356">
        <f t="shared" si="364"/>
        <v>724</v>
      </c>
      <c r="Q798" s="357">
        <v>12</v>
      </c>
      <c r="R798" s="358">
        <v>4</v>
      </c>
      <c r="S798" s="356">
        <f t="shared" si="365"/>
        <v>724</v>
      </c>
      <c r="T798" s="357">
        <v>12</v>
      </c>
      <c r="U798" s="358">
        <v>4</v>
      </c>
      <c r="V798" s="356">
        <f t="shared" si="366"/>
        <v>730</v>
      </c>
      <c r="W798" s="357">
        <v>12</v>
      </c>
      <c r="X798" s="358">
        <v>10</v>
      </c>
      <c r="Y798" s="356">
        <f t="shared" si="367"/>
        <v>742</v>
      </c>
      <c r="Z798" s="357">
        <v>12</v>
      </c>
      <c r="AA798" s="358">
        <v>22</v>
      </c>
      <c r="AB798" s="356">
        <f t="shared" si="368"/>
        <v>742</v>
      </c>
      <c r="AC798" s="357">
        <v>12</v>
      </c>
      <c r="AD798" s="358">
        <v>22</v>
      </c>
      <c r="AE798" s="356">
        <f t="shared" si="369"/>
        <v>743</v>
      </c>
      <c r="AF798" s="357">
        <v>12</v>
      </c>
      <c r="AG798" s="358">
        <v>23</v>
      </c>
      <c r="AH798" s="353">
        <f t="shared" si="383"/>
        <v>12212</v>
      </c>
      <c r="AI798" s="353">
        <f t="shared" si="371"/>
        <v>12244</v>
      </c>
      <c r="AJ798" s="353">
        <f t="shared" si="372"/>
        <v>12244</v>
      </c>
      <c r="AK798" s="353">
        <f t="shared" si="373"/>
        <v>12250</v>
      </c>
      <c r="AL798" s="353">
        <f t="shared" si="374"/>
        <v>12262</v>
      </c>
      <c r="AM798" s="353">
        <f t="shared" si="375"/>
        <v>12262</v>
      </c>
      <c r="AN798" s="355">
        <f t="shared" si="376"/>
        <v>12263</v>
      </c>
      <c r="AO798" s="353">
        <f t="shared" si="384"/>
        <v>1</v>
      </c>
      <c r="AP798" s="353">
        <f t="shared" si="385"/>
        <v>32</v>
      </c>
      <c r="AQ798" s="353">
        <f t="shared" si="386"/>
        <v>0</v>
      </c>
      <c r="AR798" s="353">
        <f t="shared" si="387"/>
        <v>6</v>
      </c>
      <c r="AS798" s="353">
        <f t="shared" si="388"/>
        <v>12</v>
      </c>
      <c r="AT798" s="353">
        <f t="shared" si="389"/>
        <v>0</v>
      </c>
      <c r="AU798" s="353">
        <f t="shared" si="390"/>
        <v>12</v>
      </c>
      <c r="AV798" s="353">
        <f t="shared" si="391"/>
        <v>1</v>
      </c>
      <c r="AW798" s="355">
        <f t="shared" si="392"/>
        <v>51</v>
      </c>
    </row>
    <row r="799" spans="1:49" x14ac:dyDescent="0.55000000000000004">
      <c r="A799" s="349">
        <f t="shared" si="377"/>
        <v>9</v>
      </c>
      <c r="B799" s="349">
        <v>29</v>
      </c>
      <c r="C799" s="349">
        <f t="shared" si="370"/>
        <v>11520</v>
      </c>
      <c r="D799" s="349">
        <f t="shared" si="378"/>
        <v>718</v>
      </c>
      <c r="E799" s="350">
        <f t="shared" si="379"/>
        <v>0.49861111111111112</v>
      </c>
      <c r="F799" s="349" t="str">
        <f t="shared" si="380"/>
        <v>Normal</v>
      </c>
      <c r="G799" s="351">
        <v>11</v>
      </c>
      <c r="H799" s="352">
        <v>58</v>
      </c>
      <c r="I799" s="353" t="s">
        <v>51</v>
      </c>
      <c r="J799" s="354" t="str">
        <f t="shared" si="381"/>
        <v>Não</v>
      </c>
      <c r="K799" s="354" t="str">
        <f t="shared" si="393"/>
        <v>Região</v>
      </c>
      <c r="L799" s="354" t="str">
        <f t="shared" si="382"/>
        <v>Pirajui</v>
      </c>
      <c r="M799" s="354" t="s">
        <v>335</v>
      </c>
      <c r="N799" s="355" t="s">
        <v>17</v>
      </c>
      <c r="O799" s="355" t="s">
        <v>52</v>
      </c>
      <c r="P799" s="356">
        <f t="shared" si="364"/>
        <v>747</v>
      </c>
      <c r="Q799" s="357">
        <v>12</v>
      </c>
      <c r="R799" s="358">
        <v>27</v>
      </c>
      <c r="S799" s="356">
        <f t="shared" si="365"/>
        <v>747</v>
      </c>
      <c r="T799" s="357">
        <v>12</v>
      </c>
      <c r="U799" s="358">
        <v>27</v>
      </c>
      <c r="V799" s="356">
        <f t="shared" si="366"/>
        <v>754</v>
      </c>
      <c r="W799" s="357">
        <v>12</v>
      </c>
      <c r="X799" s="358">
        <v>34</v>
      </c>
      <c r="Y799" s="356">
        <f t="shared" si="367"/>
        <v>0</v>
      </c>
      <c r="Z799" s="357"/>
      <c r="AA799" s="358"/>
      <c r="AB799" s="356">
        <f t="shared" si="368"/>
        <v>0</v>
      </c>
      <c r="AC799" s="357"/>
      <c r="AD799" s="358"/>
      <c r="AE799" s="356">
        <f t="shared" si="369"/>
        <v>0</v>
      </c>
      <c r="AF799" s="357"/>
      <c r="AG799" s="358"/>
      <c r="AH799" s="353">
        <f t="shared" si="383"/>
        <v>12238</v>
      </c>
      <c r="AI799" s="353">
        <f t="shared" si="371"/>
        <v>12267</v>
      </c>
      <c r="AJ799" s="353">
        <f t="shared" si="372"/>
        <v>12267</v>
      </c>
      <c r="AK799" s="353">
        <f t="shared" si="373"/>
        <v>12274</v>
      </c>
      <c r="AL799" s="353">
        <f t="shared" si="374"/>
        <v>11520</v>
      </c>
      <c r="AM799" s="353">
        <f t="shared" si="375"/>
        <v>11520</v>
      </c>
      <c r="AN799" s="355">
        <f t="shared" si="376"/>
        <v>11520</v>
      </c>
      <c r="AO799" s="353">
        <f t="shared" si="384"/>
        <v>1</v>
      </c>
      <c r="AP799" s="353">
        <f t="shared" si="385"/>
        <v>29</v>
      </c>
      <c r="AQ799" s="353">
        <f t="shared" si="386"/>
        <v>0</v>
      </c>
      <c r="AR799" s="353">
        <f t="shared" si="387"/>
        <v>7</v>
      </c>
      <c r="AS799" s="353">
        <f t="shared" si="388"/>
        <v>-754</v>
      </c>
      <c r="AT799" s="353">
        <f t="shared" si="389"/>
        <v>0</v>
      </c>
      <c r="AU799" s="353">
        <f t="shared" si="390"/>
        <v>-754</v>
      </c>
      <c r="AV799" s="353">
        <f t="shared" si="391"/>
        <v>0</v>
      </c>
      <c r="AW799" s="355">
        <f t="shared" si="392"/>
        <v>-718</v>
      </c>
    </row>
    <row r="800" spans="1:49" x14ac:dyDescent="0.55000000000000004">
      <c r="A800" s="349">
        <f t="shared" si="377"/>
        <v>9</v>
      </c>
      <c r="B800" s="349">
        <v>29</v>
      </c>
      <c r="C800" s="349">
        <f t="shared" si="370"/>
        <v>11520</v>
      </c>
      <c r="D800" s="349">
        <f t="shared" si="378"/>
        <v>722</v>
      </c>
      <c r="E800" s="350">
        <f t="shared" si="379"/>
        <v>0.50138888888888888</v>
      </c>
      <c r="F800" s="349" t="str">
        <f t="shared" si="380"/>
        <v>Pico</v>
      </c>
      <c r="G800" s="351">
        <v>12</v>
      </c>
      <c r="H800" s="352">
        <v>2</v>
      </c>
      <c r="I800" s="353" t="s">
        <v>298</v>
      </c>
      <c r="J800" s="354" t="str">
        <f t="shared" si="381"/>
        <v>Não</v>
      </c>
      <c r="K800" s="354" t="str">
        <f t="shared" si="393"/>
        <v>Bauru</v>
      </c>
      <c r="L800" s="354" t="str">
        <f t="shared" si="382"/>
        <v>Bauru</v>
      </c>
      <c r="M800" s="354" t="s">
        <v>325</v>
      </c>
      <c r="N800" s="355" t="s">
        <v>3</v>
      </c>
      <c r="O800" s="355" t="s">
        <v>4</v>
      </c>
      <c r="P800" s="356">
        <f t="shared" si="364"/>
        <v>762</v>
      </c>
      <c r="Q800" s="357">
        <v>12</v>
      </c>
      <c r="R800" s="358">
        <v>42</v>
      </c>
      <c r="S800" s="356">
        <f t="shared" si="365"/>
        <v>763</v>
      </c>
      <c r="T800" s="357">
        <v>12</v>
      </c>
      <c r="U800" s="358">
        <v>43</v>
      </c>
      <c r="V800" s="356">
        <f t="shared" si="366"/>
        <v>774</v>
      </c>
      <c r="W800" s="357">
        <v>12</v>
      </c>
      <c r="X800" s="358">
        <v>54</v>
      </c>
      <c r="Y800" s="356">
        <f t="shared" si="367"/>
        <v>780</v>
      </c>
      <c r="Z800" s="357">
        <v>13</v>
      </c>
      <c r="AA800" s="358">
        <v>0</v>
      </c>
      <c r="AB800" s="356">
        <f t="shared" si="368"/>
        <v>803</v>
      </c>
      <c r="AC800" s="357">
        <v>13</v>
      </c>
      <c r="AD800" s="358">
        <v>23</v>
      </c>
      <c r="AE800" s="356">
        <f t="shared" si="369"/>
        <v>803</v>
      </c>
      <c r="AF800" s="357">
        <v>13</v>
      </c>
      <c r="AG800" s="358">
        <v>23</v>
      </c>
      <c r="AH800" s="353">
        <f t="shared" si="383"/>
        <v>12242</v>
      </c>
      <c r="AI800" s="353">
        <f t="shared" si="371"/>
        <v>12282</v>
      </c>
      <c r="AJ800" s="353">
        <f t="shared" si="372"/>
        <v>12283</v>
      </c>
      <c r="AK800" s="353">
        <f t="shared" si="373"/>
        <v>12294</v>
      </c>
      <c r="AL800" s="353">
        <f t="shared" si="374"/>
        <v>12300</v>
      </c>
      <c r="AM800" s="353">
        <f t="shared" si="375"/>
        <v>12323</v>
      </c>
      <c r="AN800" s="355">
        <f t="shared" si="376"/>
        <v>12323</v>
      </c>
      <c r="AO800" s="353">
        <f t="shared" si="384"/>
        <v>1</v>
      </c>
      <c r="AP800" s="353">
        <f t="shared" si="385"/>
        <v>40</v>
      </c>
      <c r="AQ800" s="353">
        <f t="shared" si="386"/>
        <v>1</v>
      </c>
      <c r="AR800" s="353">
        <f t="shared" si="387"/>
        <v>11</v>
      </c>
      <c r="AS800" s="353">
        <f t="shared" si="388"/>
        <v>6</v>
      </c>
      <c r="AT800" s="353">
        <f t="shared" si="389"/>
        <v>23</v>
      </c>
      <c r="AU800" s="353">
        <f t="shared" si="390"/>
        <v>29</v>
      </c>
      <c r="AV800" s="353">
        <f t="shared" si="391"/>
        <v>0</v>
      </c>
      <c r="AW800" s="355">
        <f t="shared" si="392"/>
        <v>81</v>
      </c>
    </row>
    <row r="801" spans="1:49" x14ac:dyDescent="0.55000000000000004">
      <c r="A801" s="349">
        <f t="shared" si="377"/>
        <v>9</v>
      </c>
      <c r="B801" s="349">
        <v>29</v>
      </c>
      <c r="C801" s="349">
        <f t="shared" si="370"/>
        <v>11520</v>
      </c>
      <c r="D801" s="349">
        <f t="shared" si="378"/>
        <v>722</v>
      </c>
      <c r="E801" s="350">
        <f t="shared" si="379"/>
        <v>0.50138888888888888</v>
      </c>
      <c r="F801" s="349" t="str">
        <f t="shared" si="380"/>
        <v>Pico</v>
      </c>
      <c r="G801" s="351">
        <v>12</v>
      </c>
      <c r="H801" s="352">
        <v>2</v>
      </c>
      <c r="I801" s="353" t="s">
        <v>69</v>
      </c>
      <c r="J801" s="354" t="str">
        <f t="shared" si="381"/>
        <v>Não</v>
      </c>
      <c r="K801" s="354" t="str">
        <f t="shared" si="393"/>
        <v>Bauru</v>
      </c>
      <c r="L801" s="354" t="str">
        <f t="shared" si="382"/>
        <v>Bauru</v>
      </c>
      <c r="M801" s="354" t="s">
        <v>329</v>
      </c>
      <c r="N801" s="355" t="s">
        <v>3</v>
      </c>
      <c r="O801" s="355" t="s">
        <v>12</v>
      </c>
      <c r="P801" s="356">
        <f t="shared" si="364"/>
        <v>742</v>
      </c>
      <c r="Q801" s="357">
        <v>12</v>
      </c>
      <c r="R801" s="358">
        <v>22</v>
      </c>
      <c r="S801" s="356">
        <f t="shared" si="365"/>
        <v>743</v>
      </c>
      <c r="T801" s="357">
        <v>12</v>
      </c>
      <c r="U801" s="358">
        <v>23</v>
      </c>
      <c r="V801" s="356">
        <f t="shared" si="366"/>
        <v>751</v>
      </c>
      <c r="W801" s="357">
        <v>12</v>
      </c>
      <c r="X801" s="358">
        <v>31</v>
      </c>
      <c r="Y801" s="356">
        <f t="shared" si="367"/>
        <v>766</v>
      </c>
      <c r="Z801" s="357">
        <v>12</v>
      </c>
      <c r="AA801" s="358">
        <v>46</v>
      </c>
      <c r="AB801" s="356">
        <f t="shared" si="368"/>
        <v>766</v>
      </c>
      <c r="AC801" s="357">
        <v>12</v>
      </c>
      <c r="AD801" s="358">
        <v>46</v>
      </c>
      <c r="AE801" s="356">
        <f t="shared" si="369"/>
        <v>786</v>
      </c>
      <c r="AF801" s="357">
        <v>13</v>
      </c>
      <c r="AG801" s="358">
        <v>6</v>
      </c>
      <c r="AH801" s="353">
        <f t="shared" si="383"/>
        <v>12242</v>
      </c>
      <c r="AI801" s="353">
        <f t="shared" si="371"/>
        <v>12262</v>
      </c>
      <c r="AJ801" s="353">
        <f t="shared" si="372"/>
        <v>12263</v>
      </c>
      <c r="AK801" s="353">
        <f t="shared" si="373"/>
        <v>12271</v>
      </c>
      <c r="AL801" s="353">
        <f t="shared" si="374"/>
        <v>12286</v>
      </c>
      <c r="AM801" s="353">
        <f t="shared" si="375"/>
        <v>12286</v>
      </c>
      <c r="AN801" s="355">
        <f t="shared" si="376"/>
        <v>12306</v>
      </c>
      <c r="AO801" s="353">
        <f t="shared" si="384"/>
        <v>1</v>
      </c>
      <c r="AP801" s="353">
        <f t="shared" si="385"/>
        <v>20</v>
      </c>
      <c r="AQ801" s="353">
        <f t="shared" si="386"/>
        <v>1</v>
      </c>
      <c r="AR801" s="353">
        <f t="shared" si="387"/>
        <v>8</v>
      </c>
      <c r="AS801" s="353">
        <f t="shared" si="388"/>
        <v>15</v>
      </c>
      <c r="AT801" s="353">
        <f t="shared" si="389"/>
        <v>0</v>
      </c>
      <c r="AU801" s="353">
        <f t="shared" si="390"/>
        <v>15</v>
      </c>
      <c r="AV801" s="353">
        <f t="shared" si="391"/>
        <v>20</v>
      </c>
      <c r="AW801" s="355">
        <f t="shared" si="392"/>
        <v>64</v>
      </c>
    </row>
    <row r="802" spans="1:49" x14ac:dyDescent="0.55000000000000004">
      <c r="A802" s="349">
        <f t="shared" si="377"/>
        <v>9</v>
      </c>
      <c r="B802" s="349">
        <v>29</v>
      </c>
      <c r="C802" s="349">
        <f t="shared" si="370"/>
        <v>11520</v>
      </c>
      <c r="D802" s="349">
        <f t="shared" si="378"/>
        <v>762</v>
      </c>
      <c r="E802" s="350">
        <f t="shared" si="379"/>
        <v>0.52916666666666667</v>
      </c>
      <c r="F802" s="349" t="str">
        <f t="shared" si="380"/>
        <v>Pico</v>
      </c>
      <c r="G802" s="351">
        <v>12</v>
      </c>
      <c r="H802" s="352">
        <v>42</v>
      </c>
      <c r="I802" s="353" t="s">
        <v>16</v>
      </c>
      <c r="J802" s="354" t="str">
        <f t="shared" si="381"/>
        <v>Não</v>
      </c>
      <c r="K802" s="354" t="str">
        <f t="shared" si="393"/>
        <v>Região</v>
      </c>
      <c r="L802" s="354" t="str">
        <f t="shared" si="382"/>
        <v>Pederneiras</v>
      </c>
      <c r="M802" s="354" t="s">
        <v>330</v>
      </c>
      <c r="N802" s="355" t="s">
        <v>3</v>
      </c>
      <c r="O802" s="355" t="s">
        <v>18</v>
      </c>
      <c r="P802" s="356">
        <f t="shared" si="364"/>
        <v>767</v>
      </c>
      <c r="Q802" s="357">
        <v>12</v>
      </c>
      <c r="R802" s="358">
        <v>47</v>
      </c>
      <c r="S802" s="356">
        <f t="shared" si="365"/>
        <v>767</v>
      </c>
      <c r="T802" s="357">
        <v>12</v>
      </c>
      <c r="U802" s="358">
        <v>47</v>
      </c>
      <c r="V802" s="356">
        <f t="shared" si="366"/>
        <v>793</v>
      </c>
      <c r="W802" s="357">
        <v>13</v>
      </c>
      <c r="X802" s="358">
        <v>13</v>
      </c>
      <c r="Y802" s="356">
        <f t="shared" si="367"/>
        <v>809</v>
      </c>
      <c r="Z802" s="357">
        <v>13</v>
      </c>
      <c r="AA802" s="358">
        <v>29</v>
      </c>
      <c r="AB802" s="356">
        <f t="shared" si="368"/>
        <v>817</v>
      </c>
      <c r="AC802" s="357">
        <v>13</v>
      </c>
      <c r="AD802" s="358">
        <v>37</v>
      </c>
      <c r="AE802" s="356">
        <f t="shared" si="369"/>
        <v>817</v>
      </c>
      <c r="AF802" s="357">
        <v>13</v>
      </c>
      <c r="AG802" s="358">
        <v>37</v>
      </c>
      <c r="AH802" s="353">
        <f t="shared" si="383"/>
        <v>12282</v>
      </c>
      <c r="AI802" s="353">
        <f t="shared" si="371"/>
        <v>12287</v>
      </c>
      <c r="AJ802" s="353">
        <f t="shared" si="372"/>
        <v>12287</v>
      </c>
      <c r="AK802" s="353">
        <f t="shared" si="373"/>
        <v>12313</v>
      </c>
      <c r="AL802" s="353">
        <f t="shared" si="374"/>
        <v>12329</v>
      </c>
      <c r="AM802" s="353">
        <f t="shared" si="375"/>
        <v>12337</v>
      </c>
      <c r="AN802" s="355">
        <f t="shared" si="376"/>
        <v>12337</v>
      </c>
      <c r="AO802" s="353">
        <f t="shared" si="384"/>
        <v>1</v>
      </c>
      <c r="AP802" s="353">
        <f t="shared" si="385"/>
        <v>5</v>
      </c>
      <c r="AQ802" s="353">
        <f t="shared" si="386"/>
        <v>0</v>
      </c>
      <c r="AR802" s="353">
        <f t="shared" si="387"/>
        <v>26</v>
      </c>
      <c r="AS802" s="353">
        <f t="shared" si="388"/>
        <v>16</v>
      </c>
      <c r="AT802" s="353">
        <f t="shared" si="389"/>
        <v>8</v>
      </c>
      <c r="AU802" s="353">
        <f t="shared" si="390"/>
        <v>24</v>
      </c>
      <c r="AV802" s="353">
        <f t="shared" si="391"/>
        <v>0</v>
      </c>
      <c r="AW802" s="355">
        <f t="shared" si="392"/>
        <v>55</v>
      </c>
    </row>
    <row r="803" spans="1:49" x14ac:dyDescent="0.55000000000000004">
      <c r="A803" s="349">
        <f t="shared" si="377"/>
        <v>9</v>
      </c>
      <c r="B803" s="349">
        <v>29</v>
      </c>
      <c r="C803" s="349">
        <f t="shared" si="370"/>
        <v>11520</v>
      </c>
      <c r="D803" s="349">
        <f t="shared" si="378"/>
        <v>771</v>
      </c>
      <c r="E803" s="350">
        <f t="shared" si="379"/>
        <v>0.53541666666666665</v>
      </c>
      <c r="F803" s="349" t="str">
        <f t="shared" si="380"/>
        <v>Pico</v>
      </c>
      <c r="G803" s="351">
        <v>12</v>
      </c>
      <c r="H803" s="352">
        <v>51</v>
      </c>
      <c r="I803" s="353" t="s">
        <v>6</v>
      </c>
      <c r="J803" s="354" t="str">
        <f t="shared" si="381"/>
        <v>Não</v>
      </c>
      <c r="K803" s="354" t="str">
        <f t="shared" si="393"/>
        <v>Bauru</v>
      </c>
      <c r="L803" s="354" t="str">
        <f t="shared" si="382"/>
        <v>Bauru</v>
      </c>
      <c r="M803" s="354" t="s">
        <v>328</v>
      </c>
      <c r="N803" s="355" t="s">
        <v>17</v>
      </c>
      <c r="O803" s="355" t="s">
        <v>7</v>
      </c>
      <c r="P803" s="356">
        <f t="shared" si="364"/>
        <v>776</v>
      </c>
      <c r="Q803" s="357">
        <v>12</v>
      </c>
      <c r="R803" s="358">
        <v>56</v>
      </c>
      <c r="S803" s="356">
        <f t="shared" si="365"/>
        <v>778</v>
      </c>
      <c r="T803" s="357">
        <v>12</v>
      </c>
      <c r="U803" s="358">
        <v>58</v>
      </c>
      <c r="V803" s="356">
        <f t="shared" si="366"/>
        <v>783</v>
      </c>
      <c r="W803" s="357">
        <v>13</v>
      </c>
      <c r="X803" s="358">
        <v>3</v>
      </c>
      <c r="Y803" s="356">
        <f t="shared" si="367"/>
        <v>794</v>
      </c>
      <c r="Z803" s="357">
        <v>13</v>
      </c>
      <c r="AA803" s="358">
        <v>14</v>
      </c>
      <c r="AB803" s="356">
        <f t="shared" si="368"/>
        <v>795</v>
      </c>
      <c r="AC803" s="357">
        <v>13</v>
      </c>
      <c r="AD803" s="358">
        <v>15</v>
      </c>
      <c r="AE803" s="356">
        <f t="shared" si="369"/>
        <v>803</v>
      </c>
      <c r="AF803" s="357">
        <v>13</v>
      </c>
      <c r="AG803" s="358">
        <v>23</v>
      </c>
      <c r="AH803" s="353">
        <f t="shared" si="383"/>
        <v>12291</v>
      </c>
      <c r="AI803" s="353">
        <f t="shared" si="371"/>
        <v>12296</v>
      </c>
      <c r="AJ803" s="353">
        <f t="shared" si="372"/>
        <v>12298</v>
      </c>
      <c r="AK803" s="353">
        <f t="shared" si="373"/>
        <v>12303</v>
      </c>
      <c r="AL803" s="353">
        <f t="shared" si="374"/>
        <v>12314</v>
      </c>
      <c r="AM803" s="353">
        <f t="shared" si="375"/>
        <v>12315</v>
      </c>
      <c r="AN803" s="355">
        <f t="shared" si="376"/>
        <v>12323</v>
      </c>
      <c r="AO803" s="353">
        <f t="shared" si="384"/>
        <v>1</v>
      </c>
      <c r="AP803" s="353">
        <f t="shared" si="385"/>
        <v>5</v>
      </c>
      <c r="AQ803" s="353">
        <f t="shared" si="386"/>
        <v>2</v>
      </c>
      <c r="AR803" s="353">
        <f t="shared" si="387"/>
        <v>5</v>
      </c>
      <c r="AS803" s="353">
        <f t="shared" si="388"/>
        <v>11</v>
      </c>
      <c r="AT803" s="353">
        <f t="shared" si="389"/>
        <v>1</v>
      </c>
      <c r="AU803" s="353">
        <f t="shared" si="390"/>
        <v>12</v>
      </c>
      <c r="AV803" s="353">
        <f t="shared" si="391"/>
        <v>8</v>
      </c>
      <c r="AW803" s="355">
        <f t="shared" si="392"/>
        <v>32</v>
      </c>
    </row>
    <row r="804" spans="1:49" x14ac:dyDescent="0.55000000000000004">
      <c r="A804" s="349">
        <f t="shared" si="377"/>
        <v>9</v>
      </c>
      <c r="B804" s="349">
        <v>29</v>
      </c>
      <c r="C804" s="349">
        <f t="shared" si="370"/>
        <v>11520</v>
      </c>
      <c r="D804" s="349">
        <f t="shared" si="378"/>
        <v>793</v>
      </c>
      <c r="E804" s="350">
        <f t="shared" si="379"/>
        <v>0.55069444444444449</v>
      </c>
      <c r="F804" s="349" t="str">
        <f t="shared" si="380"/>
        <v>Pico</v>
      </c>
      <c r="G804" s="351">
        <v>13</v>
      </c>
      <c r="H804" s="352">
        <v>13</v>
      </c>
      <c r="I804" s="353" t="s">
        <v>299</v>
      </c>
      <c r="J804" s="354" t="str">
        <f t="shared" si="381"/>
        <v>Não</v>
      </c>
      <c r="K804" s="354" t="str">
        <f t="shared" si="393"/>
        <v>Bauru</v>
      </c>
      <c r="L804" s="354" t="str">
        <f t="shared" si="382"/>
        <v>Bauru</v>
      </c>
      <c r="M804" s="354" t="s">
        <v>329</v>
      </c>
      <c r="N804" s="355" t="s">
        <v>17</v>
      </c>
      <c r="O804" s="355" t="s">
        <v>132</v>
      </c>
      <c r="P804" s="356">
        <f t="shared" si="364"/>
        <v>798</v>
      </c>
      <c r="Q804" s="357">
        <v>13</v>
      </c>
      <c r="R804" s="358">
        <v>18</v>
      </c>
      <c r="S804" s="356">
        <f t="shared" si="365"/>
        <v>801</v>
      </c>
      <c r="T804" s="357">
        <v>13</v>
      </c>
      <c r="U804" s="358">
        <v>21</v>
      </c>
      <c r="V804" s="356">
        <f t="shared" si="366"/>
        <v>814</v>
      </c>
      <c r="W804" s="357">
        <v>13</v>
      </c>
      <c r="X804" s="358">
        <v>34</v>
      </c>
      <c r="Y804" s="356">
        <f t="shared" si="367"/>
        <v>833</v>
      </c>
      <c r="Z804" s="357">
        <v>13</v>
      </c>
      <c r="AA804" s="358">
        <v>53</v>
      </c>
      <c r="AB804" s="356">
        <f t="shared" si="368"/>
        <v>839</v>
      </c>
      <c r="AC804" s="357">
        <v>13</v>
      </c>
      <c r="AD804" s="358">
        <v>59</v>
      </c>
      <c r="AE804" s="356">
        <f t="shared" si="369"/>
        <v>868</v>
      </c>
      <c r="AF804" s="357">
        <v>14</v>
      </c>
      <c r="AG804" s="358">
        <v>28</v>
      </c>
      <c r="AH804" s="353">
        <f t="shared" si="383"/>
        <v>12313</v>
      </c>
      <c r="AI804" s="353">
        <f t="shared" si="371"/>
        <v>12318</v>
      </c>
      <c r="AJ804" s="353">
        <f t="shared" si="372"/>
        <v>12321</v>
      </c>
      <c r="AK804" s="353">
        <f t="shared" si="373"/>
        <v>12334</v>
      </c>
      <c r="AL804" s="353">
        <f t="shared" si="374"/>
        <v>12353</v>
      </c>
      <c r="AM804" s="353">
        <f t="shared" si="375"/>
        <v>12359</v>
      </c>
      <c r="AN804" s="355">
        <f t="shared" si="376"/>
        <v>12388</v>
      </c>
      <c r="AO804" s="353">
        <f t="shared" si="384"/>
        <v>1</v>
      </c>
      <c r="AP804" s="353">
        <f t="shared" si="385"/>
        <v>5</v>
      </c>
      <c r="AQ804" s="353">
        <f t="shared" si="386"/>
        <v>3</v>
      </c>
      <c r="AR804" s="353">
        <f t="shared" si="387"/>
        <v>13</v>
      </c>
      <c r="AS804" s="353">
        <f t="shared" si="388"/>
        <v>19</v>
      </c>
      <c r="AT804" s="353">
        <f t="shared" si="389"/>
        <v>6</v>
      </c>
      <c r="AU804" s="353">
        <f t="shared" si="390"/>
        <v>25</v>
      </c>
      <c r="AV804" s="353">
        <f t="shared" si="391"/>
        <v>29</v>
      </c>
      <c r="AW804" s="355">
        <f t="shared" si="392"/>
        <v>75</v>
      </c>
    </row>
    <row r="805" spans="1:49" x14ac:dyDescent="0.55000000000000004">
      <c r="A805" s="349">
        <f t="shared" si="377"/>
        <v>9</v>
      </c>
      <c r="B805" s="349">
        <v>29</v>
      </c>
      <c r="C805" s="349">
        <f t="shared" si="370"/>
        <v>11520</v>
      </c>
      <c r="D805" s="349">
        <f t="shared" si="378"/>
        <v>806</v>
      </c>
      <c r="E805" s="350">
        <f t="shared" si="379"/>
        <v>0.55972222222222223</v>
      </c>
      <c r="F805" s="349" t="str">
        <f t="shared" si="380"/>
        <v>Pico</v>
      </c>
      <c r="G805" s="351">
        <v>13</v>
      </c>
      <c r="H805" s="352">
        <v>26</v>
      </c>
      <c r="I805" s="353" t="s">
        <v>300</v>
      </c>
      <c r="J805" s="354" t="str">
        <f t="shared" si="381"/>
        <v>Não</v>
      </c>
      <c r="K805" s="354" t="str">
        <f t="shared" si="393"/>
        <v>Bauru</v>
      </c>
      <c r="L805" s="354" t="str">
        <f t="shared" si="382"/>
        <v>Bauru</v>
      </c>
      <c r="M805" s="354" t="s">
        <v>328</v>
      </c>
      <c r="N805" s="355" t="s">
        <v>17</v>
      </c>
      <c r="O805" s="355" t="s">
        <v>7</v>
      </c>
      <c r="P805" s="356">
        <f t="shared" si="364"/>
        <v>812</v>
      </c>
      <c r="Q805" s="357">
        <v>13</v>
      </c>
      <c r="R805" s="358">
        <v>32</v>
      </c>
      <c r="S805" s="356">
        <f t="shared" si="365"/>
        <v>812</v>
      </c>
      <c r="T805" s="357">
        <v>13</v>
      </c>
      <c r="U805" s="358">
        <v>32</v>
      </c>
      <c r="V805" s="356">
        <f t="shared" si="366"/>
        <v>817</v>
      </c>
      <c r="W805" s="357">
        <v>13</v>
      </c>
      <c r="X805" s="358">
        <v>37</v>
      </c>
      <c r="Y805" s="356">
        <f t="shared" si="367"/>
        <v>825</v>
      </c>
      <c r="Z805" s="357">
        <v>13</v>
      </c>
      <c r="AA805" s="358">
        <v>45</v>
      </c>
      <c r="AB805" s="356">
        <f t="shared" si="368"/>
        <v>835</v>
      </c>
      <c r="AC805" s="357">
        <v>13</v>
      </c>
      <c r="AD805" s="358">
        <v>55</v>
      </c>
      <c r="AE805" s="356">
        <f t="shared" si="369"/>
        <v>847</v>
      </c>
      <c r="AF805" s="357">
        <v>14</v>
      </c>
      <c r="AG805" s="358">
        <v>7</v>
      </c>
      <c r="AH805" s="353">
        <f t="shared" si="383"/>
        <v>12326</v>
      </c>
      <c r="AI805" s="353">
        <f t="shared" si="371"/>
        <v>12332</v>
      </c>
      <c r="AJ805" s="353">
        <f t="shared" si="372"/>
        <v>12332</v>
      </c>
      <c r="AK805" s="353">
        <f t="shared" si="373"/>
        <v>12337</v>
      </c>
      <c r="AL805" s="353">
        <f t="shared" si="374"/>
        <v>12345</v>
      </c>
      <c r="AM805" s="353">
        <f t="shared" si="375"/>
        <v>12355</v>
      </c>
      <c r="AN805" s="355">
        <f t="shared" si="376"/>
        <v>12367</v>
      </c>
      <c r="AO805" s="353">
        <f t="shared" si="384"/>
        <v>1</v>
      </c>
      <c r="AP805" s="353">
        <f t="shared" si="385"/>
        <v>6</v>
      </c>
      <c r="AQ805" s="353">
        <f t="shared" si="386"/>
        <v>0</v>
      </c>
      <c r="AR805" s="353">
        <f t="shared" si="387"/>
        <v>5</v>
      </c>
      <c r="AS805" s="353">
        <f t="shared" si="388"/>
        <v>8</v>
      </c>
      <c r="AT805" s="353">
        <f t="shared" si="389"/>
        <v>10</v>
      </c>
      <c r="AU805" s="353">
        <f t="shared" si="390"/>
        <v>18</v>
      </c>
      <c r="AV805" s="353">
        <f t="shared" si="391"/>
        <v>12</v>
      </c>
      <c r="AW805" s="355">
        <f t="shared" si="392"/>
        <v>41</v>
      </c>
    </row>
    <row r="806" spans="1:49" x14ac:dyDescent="0.55000000000000004">
      <c r="A806" s="349">
        <f t="shared" si="377"/>
        <v>9</v>
      </c>
      <c r="B806" s="349">
        <v>29</v>
      </c>
      <c r="C806" s="349">
        <f t="shared" si="370"/>
        <v>11520</v>
      </c>
      <c r="D806" s="349">
        <f t="shared" si="378"/>
        <v>829</v>
      </c>
      <c r="E806" s="350">
        <f t="shared" si="379"/>
        <v>0.5756944444444444</v>
      </c>
      <c r="F806" s="349" t="str">
        <f t="shared" si="380"/>
        <v>Pico</v>
      </c>
      <c r="G806" s="351">
        <v>13</v>
      </c>
      <c r="H806" s="352">
        <v>49</v>
      </c>
      <c r="I806" s="353" t="s">
        <v>16</v>
      </c>
      <c r="J806" s="354" t="str">
        <f t="shared" si="381"/>
        <v>Não</v>
      </c>
      <c r="K806" s="354" t="str">
        <f t="shared" si="393"/>
        <v>Bauru</v>
      </c>
      <c r="L806" s="354" t="str">
        <f t="shared" si="382"/>
        <v>Bauru</v>
      </c>
      <c r="M806" s="354" t="s">
        <v>333</v>
      </c>
      <c r="N806" s="355" t="s">
        <v>22</v>
      </c>
      <c r="O806" s="355" t="s">
        <v>182</v>
      </c>
      <c r="P806" s="356">
        <f t="shared" si="364"/>
        <v>845</v>
      </c>
      <c r="Q806" s="357">
        <v>14</v>
      </c>
      <c r="R806" s="358">
        <v>5</v>
      </c>
      <c r="S806" s="356">
        <f t="shared" si="365"/>
        <v>845</v>
      </c>
      <c r="T806" s="357">
        <v>14</v>
      </c>
      <c r="U806" s="358">
        <v>5</v>
      </c>
      <c r="V806" s="356">
        <f t="shared" si="366"/>
        <v>925</v>
      </c>
      <c r="W806" s="357">
        <v>15</v>
      </c>
      <c r="X806" s="358">
        <v>25</v>
      </c>
      <c r="Y806" s="356">
        <f t="shared" si="367"/>
        <v>925</v>
      </c>
      <c r="Z806" s="357">
        <v>15</v>
      </c>
      <c r="AA806" s="358">
        <v>25</v>
      </c>
      <c r="AB806" s="356">
        <f t="shared" si="368"/>
        <v>925</v>
      </c>
      <c r="AC806" s="357">
        <v>15</v>
      </c>
      <c r="AD806" s="358">
        <v>25</v>
      </c>
      <c r="AE806" s="356">
        <f t="shared" si="369"/>
        <v>947</v>
      </c>
      <c r="AF806" s="357">
        <v>15</v>
      </c>
      <c r="AG806" s="358">
        <v>47</v>
      </c>
      <c r="AH806" s="353">
        <f t="shared" si="383"/>
        <v>12349</v>
      </c>
      <c r="AI806" s="353">
        <f t="shared" si="371"/>
        <v>12365</v>
      </c>
      <c r="AJ806" s="353">
        <f t="shared" si="372"/>
        <v>12365</v>
      </c>
      <c r="AK806" s="353">
        <f t="shared" si="373"/>
        <v>12445</v>
      </c>
      <c r="AL806" s="353">
        <f t="shared" si="374"/>
        <v>12445</v>
      </c>
      <c r="AM806" s="353">
        <f t="shared" si="375"/>
        <v>12445</v>
      </c>
      <c r="AN806" s="355">
        <f t="shared" si="376"/>
        <v>12467</v>
      </c>
      <c r="AO806" s="353">
        <f t="shared" si="384"/>
        <v>1</v>
      </c>
      <c r="AP806" s="353">
        <f t="shared" si="385"/>
        <v>16</v>
      </c>
      <c r="AQ806" s="353">
        <f t="shared" si="386"/>
        <v>0</v>
      </c>
      <c r="AR806" s="353">
        <f t="shared" si="387"/>
        <v>80</v>
      </c>
      <c r="AS806" s="353">
        <f t="shared" si="388"/>
        <v>0</v>
      </c>
      <c r="AT806" s="353">
        <f t="shared" si="389"/>
        <v>0</v>
      </c>
      <c r="AU806" s="353">
        <f t="shared" si="390"/>
        <v>0</v>
      </c>
      <c r="AV806" s="353">
        <f t="shared" si="391"/>
        <v>22</v>
      </c>
      <c r="AW806" s="355">
        <f t="shared" si="392"/>
        <v>118</v>
      </c>
    </row>
    <row r="807" spans="1:49" x14ac:dyDescent="0.55000000000000004">
      <c r="A807" s="349">
        <f t="shared" si="377"/>
        <v>9</v>
      </c>
      <c r="B807" s="349">
        <v>29</v>
      </c>
      <c r="C807" s="349">
        <f t="shared" si="370"/>
        <v>11520</v>
      </c>
      <c r="D807" s="349">
        <f t="shared" si="378"/>
        <v>876</v>
      </c>
      <c r="E807" s="350">
        <f t="shared" si="379"/>
        <v>0.60833333333333328</v>
      </c>
      <c r="F807" s="349" t="str">
        <f t="shared" si="380"/>
        <v>Pico</v>
      </c>
      <c r="G807" s="351">
        <v>14</v>
      </c>
      <c r="H807" s="352">
        <v>36</v>
      </c>
      <c r="I807" s="353" t="s">
        <v>186</v>
      </c>
      <c r="J807" s="354" t="str">
        <f t="shared" si="381"/>
        <v>Não</v>
      </c>
      <c r="K807" s="354" t="str">
        <f t="shared" si="393"/>
        <v>Bauru</v>
      </c>
      <c r="L807" s="354" t="str">
        <f t="shared" si="382"/>
        <v>Bauru</v>
      </c>
      <c r="M807" s="354" t="s">
        <v>325</v>
      </c>
      <c r="N807" s="355" t="s">
        <v>3</v>
      </c>
      <c r="O807" s="355" t="s">
        <v>4</v>
      </c>
      <c r="P807" s="356">
        <f t="shared" si="364"/>
        <v>879</v>
      </c>
      <c r="Q807" s="357">
        <v>14</v>
      </c>
      <c r="R807" s="358">
        <v>39</v>
      </c>
      <c r="S807" s="356">
        <f t="shared" si="365"/>
        <v>881</v>
      </c>
      <c r="T807" s="357">
        <v>14</v>
      </c>
      <c r="U807" s="358">
        <v>41</v>
      </c>
      <c r="V807" s="356">
        <f t="shared" si="366"/>
        <v>887</v>
      </c>
      <c r="W807" s="357">
        <v>14</v>
      </c>
      <c r="X807" s="358">
        <v>47</v>
      </c>
      <c r="Y807" s="356">
        <f t="shared" si="367"/>
        <v>897</v>
      </c>
      <c r="Z807" s="357">
        <v>14</v>
      </c>
      <c r="AA807" s="358">
        <v>57</v>
      </c>
      <c r="AB807" s="356">
        <f t="shared" si="368"/>
        <v>903</v>
      </c>
      <c r="AC807" s="357">
        <v>15</v>
      </c>
      <c r="AD807" s="358">
        <v>3</v>
      </c>
      <c r="AE807" s="356">
        <f t="shared" si="369"/>
        <v>925</v>
      </c>
      <c r="AF807" s="357">
        <v>15</v>
      </c>
      <c r="AG807" s="358">
        <v>25</v>
      </c>
      <c r="AH807" s="353">
        <f t="shared" si="383"/>
        <v>12396</v>
      </c>
      <c r="AI807" s="353">
        <f t="shared" si="371"/>
        <v>12399</v>
      </c>
      <c r="AJ807" s="353">
        <f t="shared" si="372"/>
        <v>12401</v>
      </c>
      <c r="AK807" s="353">
        <f t="shared" si="373"/>
        <v>12407</v>
      </c>
      <c r="AL807" s="353">
        <f t="shared" si="374"/>
        <v>12417</v>
      </c>
      <c r="AM807" s="353">
        <f t="shared" si="375"/>
        <v>12423</v>
      </c>
      <c r="AN807" s="355">
        <f t="shared" si="376"/>
        <v>12445</v>
      </c>
      <c r="AO807" s="353">
        <f t="shared" si="384"/>
        <v>1</v>
      </c>
      <c r="AP807" s="353">
        <f t="shared" si="385"/>
        <v>3</v>
      </c>
      <c r="AQ807" s="353">
        <f t="shared" si="386"/>
        <v>2</v>
      </c>
      <c r="AR807" s="353">
        <f t="shared" si="387"/>
        <v>6</v>
      </c>
      <c r="AS807" s="353">
        <f t="shared" si="388"/>
        <v>10</v>
      </c>
      <c r="AT807" s="353">
        <f t="shared" si="389"/>
        <v>6</v>
      </c>
      <c r="AU807" s="353">
        <f t="shared" si="390"/>
        <v>16</v>
      </c>
      <c r="AV807" s="353">
        <f t="shared" si="391"/>
        <v>22</v>
      </c>
      <c r="AW807" s="355">
        <f t="shared" si="392"/>
        <v>49</v>
      </c>
    </row>
    <row r="808" spans="1:49" x14ac:dyDescent="0.55000000000000004">
      <c r="A808" s="349">
        <f t="shared" si="377"/>
        <v>9</v>
      </c>
      <c r="B808" s="349">
        <v>29</v>
      </c>
      <c r="C808" s="349">
        <f t="shared" si="370"/>
        <v>11520</v>
      </c>
      <c r="D808" s="349">
        <f t="shared" si="378"/>
        <v>878</v>
      </c>
      <c r="E808" s="350">
        <f t="shared" si="379"/>
        <v>0.60972222222222217</v>
      </c>
      <c r="F808" s="349" t="str">
        <f t="shared" si="380"/>
        <v>Pico</v>
      </c>
      <c r="G808" s="351">
        <v>14</v>
      </c>
      <c r="H808" s="352">
        <v>38</v>
      </c>
      <c r="I808" s="353" t="s">
        <v>47</v>
      </c>
      <c r="J808" s="354" t="str">
        <f t="shared" si="381"/>
        <v>Não</v>
      </c>
      <c r="K808" s="354" t="str">
        <f t="shared" si="393"/>
        <v>Bauru</v>
      </c>
      <c r="L808" s="354" t="str">
        <f t="shared" si="382"/>
        <v>Bauru</v>
      </c>
      <c r="M808" s="354" t="s">
        <v>333</v>
      </c>
      <c r="N808" s="355" t="s">
        <v>22</v>
      </c>
      <c r="O808" s="355" t="s">
        <v>25</v>
      </c>
      <c r="P808" s="356">
        <f t="shared" si="364"/>
        <v>884</v>
      </c>
      <c r="Q808" s="357">
        <v>14</v>
      </c>
      <c r="R808" s="358">
        <v>44</v>
      </c>
      <c r="S808" s="356">
        <f t="shared" si="365"/>
        <v>884</v>
      </c>
      <c r="T808" s="357">
        <v>14</v>
      </c>
      <c r="U808" s="358">
        <v>44</v>
      </c>
      <c r="V808" s="356">
        <f t="shared" si="366"/>
        <v>899</v>
      </c>
      <c r="W808" s="357">
        <v>14</v>
      </c>
      <c r="X808" s="358">
        <v>59</v>
      </c>
      <c r="Y808" s="356">
        <f t="shared" si="367"/>
        <v>913</v>
      </c>
      <c r="Z808" s="357">
        <v>15</v>
      </c>
      <c r="AA808" s="358">
        <v>13</v>
      </c>
      <c r="AB808" s="356">
        <f t="shared" si="368"/>
        <v>921</v>
      </c>
      <c r="AC808" s="357">
        <v>15</v>
      </c>
      <c r="AD808" s="358">
        <v>21</v>
      </c>
      <c r="AE808" s="356">
        <f t="shared" si="369"/>
        <v>938</v>
      </c>
      <c r="AF808" s="357">
        <v>15</v>
      </c>
      <c r="AG808" s="358">
        <v>38</v>
      </c>
      <c r="AH808" s="353">
        <f t="shared" si="383"/>
        <v>12398</v>
      </c>
      <c r="AI808" s="353">
        <f t="shared" si="371"/>
        <v>12404</v>
      </c>
      <c r="AJ808" s="353">
        <f t="shared" si="372"/>
        <v>12404</v>
      </c>
      <c r="AK808" s="353">
        <f t="shared" si="373"/>
        <v>12419</v>
      </c>
      <c r="AL808" s="353">
        <f t="shared" si="374"/>
        <v>12433</v>
      </c>
      <c r="AM808" s="353">
        <f t="shared" si="375"/>
        <v>12441</v>
      </c>
      <c r="AN808" s="355">
        <f t="shared" si="376"/>
        <v>12458</v>
      </c>
      <c r="AO808" s="353">
        <f t="shared" si="384"/>
        <v>1</v>
      </c>
      <c r="AP808" s="353">
        <f t="shared" si="385"/>
        <v>6</v>
      </c>
      <c r="AQ808" s="353">
        <f t="shared" si="386"/>
        <v>0</v>
      </c>
      <c r="AR808" s="353">
        <f t="shared" si="387"/>
        <v>15</v>
      </c>
      <c r="AS808" s="353">
        <f t="shared" si="388"/>
        <v>14</v>
      </c>
      <c r="AT808" s="353">
        <f t="shared" si="389"/>
        <v>8</v>
      </c>
      <c r="AU808" s="353">
        <f t="shared" si="390"/>
        <v>22</v>
      </c>
      <c r="AV808" s="353">
        <f t="shared" si="391"/>
        <v>17</v>
      </c>
      <c r="AW808" s="355">
        <f t="shared" si="392"/>
        <v>60</v>
      </c>
    </row>
    <row r="809" spans="1:49" x14ac:dyDescent="0.55000000000000004">
      <c r="A809" s="349">
        <f t="shared" si="377"/>
        <v>9</v>
      </c>
      <c r="B809" s="349">
        <v>29</v>
      </c>
      <c r="C809" s="349">
        <f t="shared" si="370"/>
        <v>11520</v>
      </c>
      <c r="D809" s="349">
        <f t="shared" si="378"/>
        <v>881</v>
      </c>
      <c r="E809" s="350">
        <f t="shared" si="379"/>
        <v>0.6118055555555556</v>
      </c>
      <c r="F809" s="349" t="str">
        <f t="shared" si="380"/>
        <v>Pico</v>
      </c>
      <c r="G809" s="351">
        <v>14</v>
      </c>
      <c r="H809" s="352">
        <v>41</v>
      </c>
      <c r="I809" s="353" t="s">
        <v>43</v>
      </c>
      <c r="J809" s="354" t="str">
        <f t="shared" si="381"/>
        <v>Não</v>
      </c>
      <c r="K809" s="354" t="str">
        <f t="shared" si="393"/>
        <v>Bauru</v>
      </c>
      <c r="L809" s="354" t="str">
        <f t="shared" si="382"/>
        <v>Bauru</v>
      </c>
      <c r="M809" s="354" t="s">
        <v>333</v>
      </c>
      <c r="N809" s="355" t="s">
        <v>3</v>
      </c>
      <c r="O809" s="355" t="s">
        <v>31</v>
      </c>
      <c r="P809" s="356">
        <f t="shared" si="364"/>
        <v>893</v>
      </c>
      <c r="Q809" s="357">
        <v>14</v>
      </c>
      <c r="R809" s="358">
        <v>53</v>
      </c>
      <c r="S809" s="356">
        <f t="shared" si="365"/>
        <v>897</v>
      </c>
      <c r="T809" s="357">
        <v>14</v>
      </c>
      <c r="U809" s="358">
        <v>57</v>
      </c>
      <c r="V809" s="356">
        <f t="shared" si="366"/>
        <v>903</v>
      </c>
      <c r="W809" s="357">
        <v>15</v>
      </c>
      <c r="X809" s="358">
        <v>3</v>
      </c>
      <c r="Y809" s="356">
        <f t="shared" si="367"/>
        <v>913</v>
      </c>
      <c r="Z809" s="357">
        <v>15</v>
      </c>
      <c r="AA809" s="358">
        <v>13</v>
      </c>
      <c r="AB809" s="356">
        <f t="shared" si="368"/>
        <v>931</v>
      </c>
      <c r="AC809" s="357">
        <v>15</v>
      </c>
      <c r="AD809" s="358">
        <v>31</v>
      </c>
      <c r="AE809" s="356">
        <f t="shared" si="369"/>
        <v>931</v>
      </c>
      <c r="AF809" s="357">
        <v>15</v>
      </c>
      <c r="AG809" s="358">
        <v>31</v>
      </c>
      <c r="AH809" s="353">
        <f t="shared" si="383"/>
        <v>12401</v>
      </c>
      <c r="AI809" s="353">
        <f t="shared" si="371"/>
        <v>12413</v>
      </c>
      <c r="AJ809" s="353">
        <f t="shared" si="372"/>
        <v>12417</v>
      </c>
      <c r="AK809" s="353">
        <f t="shared" si="373"/>
        <v>12423</v>
      </c>
      <c r="AL809" s="353">
        <f t="shared" si="374"/>
        <v>12433</v>
      </c>
      <c r="AM809" s="353">
        <f t="shared" si="375"/>
        <v>12451</v>
      </c>
      <c r="AN809" s="355">
        <f t="shared" si="376"/>
        <v>12451</v>
      </c>
      <c r="AO809" s="353">
        <f t="shared" si="384"/>
        <v>1</v>
      </c>
      <c r="AP809" s="353">
        <f t="shared" si="385"/>
        <v>12</v>
      </c>
      <c r="AQ809" s="353">
        <f t="shared" si="386"/>
        <v>4</v>
      </c>
      <c r="AR809" s="353">
        <f t="shared" si="387"/>
        <v>6</v>
      </c>
      <c r="AS809" s="353">
        <f t="shared" si="388"/>
        <v>10</v>
      </c>
      <c r="AT809" s="353">
        <f t="shared" si="389"/>
        <v>18</v>
      </c>
      <c r="AU809" s="353">
        <f t="shared" si="390"/>
        <v>28</v>
      </c>
      <c r="AV809" s="353">
        <f t="shared" si="391"/>
        <v>0</v>
      </c>
      <c r="AW809" s="355">
        <f t="shared" si="392"/>
        <v>50</v>
      </c>
    </row>
    <row r="810" spans="1:49" x14ac:dyDescent="0.55000000000000004">
      <c r="A810" s="349">
        <f t="shared" si="377"/>
        <v>9</v>
      </c>
      <c r="B810" s="349">
        <v>29</v>
      </c>
      <c r="C810" s="349">
        <f t="shared" si="370"/>
        <v>11520</v>
      </c>
      <c r="D810" s="349">
        <f t="shared" si="378"/>
        <v>930</v>
      </c>
      <c r="E810" s="350">
        <f t="shared" si="379"/>
        <v>0.64583333333333337</v>
      </c>
      <c r="F810" s="349" t="str">
        <f t="shared" si="380"/>
        <v>Pico</v>
      </c>
      <c r="G810" s="351">
        <v>15</v>
      </c>
      <c r="H810" s="352">
        <v>30</v>
      </c>
      <c r="I810" s="353" t="s">
        <v>301</v>
      </c>
      <c r="J810" s="354" t="str">
        <f t="shared" si="381"/>
        <v>Não</v>
      </c>
      <c r="K810" s="354" t="str">
        <f t="shared" si="393"/>
        <v>Bauru</v>
      </c>
      <c r="L810" s="354" t="str">
        <f t="shared" si="382"/>
        <v>Bauru</v>
      </c>
      <c r="M810" s="354" t="s">
        <v>329</v>
      </c>
      <c r="N810" s="355" t="s">
        <v>17</v>
      </c>
      <c r="O810" s="355" t="s">
        <v>39</v>
      </c>
      <c r="P810" s="356">
        <f t="shared" si="364"/>
        <v>936</v>
      </c>
      <c r="Q810" s="357">
        <v>15</v>
      </c>
      <c r="R810" s="358">
        <v>36</v>
      </c>
      <c r="S810" s="356">
        <f t="shared" si="365"/>
        <v>940</v>
      </c>
      <c r="T810" s="357">
        <v>15</v>
      </c>
      <c r="U810" s="358">
        <v>40</v>
      </c>
      <c r="V810" s="356">
        <f t="shared" si="366"/>
        <v>958</v>
      </c>
      <c r="W810" s="357">
        <v>15</v>
      </c>
      <c r="X810" s="358">
        <v>58</v>
      </c>
      <c r="Y810" s="356">
        <f t="shared" si="367"/>
        <v>970</v>
      </c>
      <c r="Z810" s="357">
        <v>16</v>
      </c>
      <c r="AA810" s="358">
        <v>10</v>
      </c>
      <c r="AB810" s="356">
        <f t="shared" si="368"/>
        <v>987</v>
      </c>
      <c r="AC810" s="357">
        <v>16</v>
      </c>
      <c r="AD810" s="358">
        <v>27</v>
      </c>
      <c r="AE810" s="356">
        <f t="shared" si="369"/>
        <v>1005</v>
      </c>
      <c r="AF810" s="357">
        <v>16</v>
      </c>
      <c r="AG810" s="358">
        <v>45</v>
      </c>
      <c r="AH810" s="353">
        <f t="shared" si="383"/>
        <v>12450</v>
      </c>
      <c r="AI810" s="353">
        <f t="shared" si="371"/>
        <v>12456</v>
      </c>
      <c r="AJ810" s="353">
        <f t="shared" si="372"/>
        <v>12460</v>
      </c>
      <c r="AK810" s="353">
        <f t="shared" si="373"/>
        <v>12478</v>
      </c>
      <c r="AL810" s="353">
        <f t="shared" si="374"/>
        <v>12490</v>
      </c>
      <c r="AM810" s="353">
        <f t="shared" si="375"/>
        <v>12507</v>
      </c>
      <c r="AN810" s="355">
        <f t="shared" si="376"/>
        <v>12525</v>
      </c>
      <c r="AO810" s="353">
        <f t="shared" si="384"/>
        <v>1</v>
      </c>
      <c r="AP810" s="353">
        <f t="shared" si="385"/>
        <v>6</v>
      </c>
      <c r="AQ810" s="353">
        <f t="shared" si="386"/>
        <v>4</v>
      </c>
      <c r="AR810" s="353">
        <f t="shared" si="387"/>
        <v>18</v>
      </c>
      <c r="AS810" s="353">
        <f t="shared" si="388"/>
        <v>12</v>
      </c>
      <c r="AT810" s="353">
        <f t="shared" si="389"/>
        <v>17</v>
      </c>
      <c r="AU810" s="353">
        <f t="shared" si="390"/>
        <v>29</v>
      </c>
      <c r="AV810" s="353">
        <f t="shared" si="391"/>
        <v>18</v>
      </c>
      <c r="AW810" s="355">
        <f t="shared" si="392"/>
        <v>75</v>
      </c>
    </row>
    <row r="811" spans="1:49" x14ac:dyDescent="0.55000000000000004">
      <c r="A811" s="349">
        <f t="shared" si="377"/>
        <v>9</v>
      </c>
      <c r="B811" s="349">
        <v>29</v>
      </c>
      <c r="C811" s="349">
        <f t="shared" si="370"/>
        <v>11520</v>
      </c>
      <c r="D811" s="349">
        <f t="shared" si="378"/>
        <v>945</v>
      </c>
      <c r="E811" s="350">
        <f t="shared" si="379"/>
        <v>0.65625</v>
      </c>
      <c r="F811" s="349" t="str">
        <f t="shared" si="380"/>
        <v>Pico</v>
      </c>
      <c r="G811" s="351">
        <v>15</v>
      </c>
      <c r="H811" s="352">
        <v>45</v>
      </c>
      <c r="I811" s="353" t="s">
        <v>170</v>
      </c>
      <c r="J811" s="354" t="str">
        <f t="shared" si="381"/>
        <v>Não</v>
      </c>
      <c r="K811" s="354" t="str">
        <f t="shared" si="393"/>
        <v>Bauru</v>
      </c>
      <c r="L811" s="354" t="str">
        <f t="shared" si="382"/>
        <v>Bauru</v>
      </c>
      <c r="M811" s="354" t="s">
        <v>329</v>
      </c>
      <c r="N811" s="355" t="s">
        <v>3</v>
      </c>
      <c r="O811" s="355" t="s">
        <v>12</v>
      </c>
      <c r="P811" s="356">
        <f t="shared" si="364"/>
        <v>952</v>
      </c>
      <c r="Q811" s="357">
        <v>15</v>
      </c>
      <c r="R811" s="358">
        <v>52</v>
      </c>
      <c r="S811" s="356">
        <f t="shared" si="365"/>
        <v>953</v>
      </c>
      <c r="T811" s="357">
        <v>15</v>
      </c>
      <c r="U811" s="358">
        <v>53</v>
      </c>
      <c r="V811" s="356">
        <f t="shared" si="366"/>
        <v>958</v>
      </c>
      <c r="W811" s="357">
        <v>15</v>
      </c>
      <c r="X811" s="358">
        <v>58</v>
      </c>
      <c r="Y811" s="356">
        <f t="shared" si="367"/>
        <v>974</v>
      </c>
      <c r="Z811" s="357">
        <v>16</v>
      </c>
      <c r="AA811" s="358">
        <v>14</v>
      </c>
      <c r="AB811" s="356">
        <f t="shared" si="368"/>
        <v>975</v>
      </c>
      <c r="AC811" s="357">
        <v>16</v>
      </c>
      <c r="AD811" s="358">
        <v>15</v>
      </c>
      <c r="AE811" s="356">
        <f t="shared" si="369"/>
        <v>986</v>
      </c>
      <c r="AF811" s="357">
        <v>16</v>
      </c>
      <c r="AG811" s="358">
        <v>26</v>
      </c>
      <c r="AH811" s="353">
        <f t="shared" si="383"/>
        <v>12465</v>
      </c>
      <c r="AI811" s="353">
        <f t="shared" si="371"/>
        <v>12472</v>
      </c>
      <c r="AJ811" s="353">
        <f t="shared" si="372"/>
        <v>12473</v>
      </c>
      <c r="AK811" s="353">
        <f t="shared" si="373"/>
        <v>12478</v>
      </c>
      <c r="AL811" s="353">
        <f t="shared" si="374"/>
        <v>12494</v>
      </c>
      <c r="AM811" s="353">
        <f t="shared" si="375"/>
        <v>12495</v>
      </c>
      <c r="AN811" s="355">
        <f t="shared" si="376"/>
        <v>12506</v>
      </c>
      <c r="AO811" s="353">
        <f t="shared" si="384"/>
        <v>1</v>
      </c>
      <c r="AP811" s="353">
        <f t="shared" si="385"/>
        <v>7</v>
      </c>
      <c r="AQ811" s="353">
        <f t="shared" si="386"/>
        <v>1</v>
      </c>
      <c r="AR811" s="353">
        <f t="shared" si="387"/>
        <v>5</v>
      </c>
      <c r="AS811" s="353">
        <f t="shared" si="388"/>
        <v>16</v>
      </c>
      <c r="AT811" s="353">
        <f t="shared" si="389"/>
        <v>1</v>
      </c>
      <c r="AU811" s="353">
        <f t="shared" si="390"/>
        <v>17</v>
      </c>
      <c r="AV811" s="353">
        <f t="shared" si="391"/>
        <v>11</v>
      </c>
      <c r="AW811" s="355">
        <f t="shared" si="392"/>
        <v>41</v>
      </c>
    </row>
    <row r="812" spans="1:49" x14ac:dyDescent="0.55000000000000004">
      <c r="A812" s="349">
        <f t="shared" si="377"/>
        <v>9</v>
      </c>
      <c r="B812" s="349">
        <v>29</v>
      </c>
      <c r="C812" s="349">
        <f t="shared" si="370"/>
        <v>11520</v>
      </c>
      <c r="D812" s="349">
        <f t="shared" si="378"/>
        <v>953</v>
      </c>
      <c r="E812" s="350">
        <f t="shared" si="379"/>
        <v>0.66180555555555554</v>
      </c>
      <c r="F812" s="349" t="str">
        <f t="shared" si="380"/>
        <v>Pico</v>
      </c>
      <c r="G812" s="351">
        <v>15</v>
      </c>
      <c r="H812" s="352">
        <v>53</v>
      </c>
      <c r="I812" s="353" t="s">
        <v>6</v>
      </c>
      <c r="J812" s="354" t="str">
        <f t="shared" si="381"/>
        <v>Não</v>
      </c>
      <c r="K812" s="354" t="str">
        <f t="shared" si="393"/>
        <v>Bauru</v>
      </c>
      <c r="L812" s="354" t="str">
        <f t="shared" si="382"/>
        <v>Bauru</v>
      </c>
      <c r="M812" s="354" t="s">
        <v>328</v>
      </c>
      <c r="N812" s="355" t="s">
        <v>17</v>
      </c>
      <c r="O812" s="355" t="s">
        <v>36</v>
      </c>
      <c r="P812" s="356">
        <f t="shared" si="364"/>
        <v>959</v>
      </c>
      <c r="Q812" s="357">
        <v>15</v>
      </c>
      <c r="R812" s="358">
        <v>59</v>
      </c>
      <c r="S812" s="356">
        <f t="shared" si="365"/>
        <v>959</v>
      </c>
      <c r="T812" s="357">
        <v>15</v>
      </c>
      <c r="U812" s="358">
        <v>59</v>
      </c>
      <c r="V812" s="356">
        <f t="shared" si="366"/>
        <v>962</v>
      </c>
      <c r="W812" s="357">
        <v>16</v>
      </c>
      <c r="X812" s="358">
        <v>2</v>
      </c>
      <c r="Y812" s="356">
        <f t="shared" si="367"/>
        <v>972</v>
      </c>
      <c r="Z812" s="357">
        <v>16</v>
      </c>
      <c r="AA812" s="358">
        <v>12</v>
      </c>
      <c r="AB812" s="356">
        <f t="shared" si="368"/>
        <v>982</v>
      </c>
      <c r="AC812" s="357">
        <v>16</v>
      </c>
      <c r="AD812" s="358">
        <v>22</v>
      </c>
      <c r="AE812" s="356">
        <f t="shared" si="369"/>
        <v>982</v>
      </c>
      <c r="AF812" s="357">
        <v>16</v>
      </c>
      <c r="AG812" s="358">
        <v>22</v>
      </c>
      <c r="AH812" s="353">
        <f t="shared" si="383"/>
        <v>12473</v>
      </c>
      <c r="AI812" s="353">
        <f t="shared" si="371"/>
        <v>12479</v>
      </c>
      <c r="AJ812" s="353">
        <f t="shared" si="372"/>
        <v>12479</v>
      </c>
      <c r="AK812" s="353">
        <f t="shared" si="373"/>
        <v>12482</v>
      </c>
      <c r="AL812" s="353">
        <f t="shared" si="374"/>
        <v>12492</v>
      </c>
      <c r="AM812" s="353">
        <f t="shared" si="375"/>
        <v>12502</v>
      </c>
      <c r="AN812" s="355">
        <f t="shared" si="376"/>
        <v>12502</v>
      </c>
      <c r="AO812" s="353">
        <f t="shared" si="384"/>
        <v>1</v>
      </c>
      <c r="AP812" s="353">
        <f t="shared" si="385"/>
        <v>6</v>
      </c>
      <c r="AQ812" s="353">
        <f t="shared" si="386"/>
        <v>0</v>
      </c>
      <c r="AR812" s="353">
        <f t="shared" si="387"/>
        <v>3</v>
      </c>
      <c r="AS812" s="353">
        <f t="shared" si="388"/>
        <v>10</v>
      </c>
      <c r="AT812" s="353">
        <f t="shared" si="389"/>
        <v>10</v>
      </c>
      <c r="AU812" s="353">
        <f t="shared" si="390"/>
        <v>20</v>
      </c>
      <c r="AV812" s="353">
        <f t="shared" si="391"/>
        <v>0</v>
      </c>
      <c r="AW812" s="355">
        <f t="shared" si="392"/>
        <v>29</v>
      </c>
    </row>
    <row r="813" spans="1:49" x14ac:dyDescent="0.55000000000000004">
      <c r="A813" s="349">
        <f t="shared" si="377"/>
        <v>9</v>
      </c>
      <c r="B813" s="349">
        <v>29</v>
      </c>
      <c r="C813" s="349">
        <f t="shared" si="370"/>
        <v>11520</v>
      </c>
      <c r="D813" s="349">
        <f t="shared" si="378"/>
        <v>997</v>
      </c>
      <c r="E813" s="350">
        <f t="shared" si="379"/>
        <v>0.69236111111111109</v>
      </c>
      <c r="F813" s="349" t="str">
        <f t="shared" si="380"/>
        <v>Pico</v>
      </c>
      <c r="G813" s="351">
        <v>16</v>
      </c>
      <c r="H813" s="352">
        <v>37</v>
      </c>
      <c r="I813" s="353" t="s">
        <v>6</v>
      </c>
      <c r="J813" s="354" t="str">
        <f t="shared" si="381"/>
        <v>Não</v>
      </c>
      <c r="K813" s="354" t="str">
        <f t="shared" si="393"/>
        <v>Bauru</v>
      </c>
      <c r="L813" s="354" t="str">
        <f t="shared" si="382"/>
        <v>Bauru</v>
      </c>
      <c r="M813" s="354" t="s">
        <v>333</v>
      </c>
      <c r="N813" s="355" t="s">
        <v>22</v>
      </c>
      <c r="O813" s="355" t="s">
        <v>25</v>
      </c>
      <c r="P813" s="356">
        <f t="shared" si="364"/>
        <v>1004</v>
      </c>
      <c r="Q813" s="357">
        <v>16</v>
      </c>
      <c r="R813" s="358">
        <v>44</v>
      </c>
      <c r="S813" s="356">
        <f t="shared" si="365"/>
        <v>1004</v>
      </c>
      <c r="T813" s="357">
        <v>16</v>
      </c>
      <c r="U813" s="358">
        <v>44</v>
      </c>
      <c r="V813" s="356">
        <f t="shared" si="366"/>
        <v>1018</v>
      </c>
      <c r="W813" s="357">
        <v>16</v>
      </c>
      <c r="X813" s="358">
        <v>58</v>
      </c>
      <c r="Y813" s="356">
        <f t="shared" si="367"/>
        <v>1035</v>
      </c>
      <c r="Z813" s="357">
        <v>17</v>
      </c>
      <c r="AA813" s="358">
        <v>15</v>
      </c>
      <c r="AB813" s="356">
        <f t="shared" si="368"/>
        <v>1043</v>
      </c>
      <c r="AC813" s="357">
        <v>17</v>
      </c>
      <c r="AD813" s="358">
        <v>23</v>
      </c>
      <c r="AE813" s="356">
        <f t="shared" si="369"/>
        <v>1067</v>
      </c>
      <c r="AF813" s="357">
        <v>17</v>
      </c>
      <c r="AG813" s="358">
        <v>47</v>
      </c>
      <c r="AH813" s="353">
        <f t="shared" si="383"/>
        <v>12517</v>
      </c>
      <c r="AI813" s="353">
        <f t="shared" si="371"/>
        <v>12524</v>
      </c>
      <c r="AJ813" s="353">
        <f t="shared" si="372"/>
        <v>12524</v>
      </c>
      <c r="AK813" s="353">
        <f t="shared" si="373"/>
        <v>12538</v>
      </c>
      <c r="AL813" s="353">
        <f t="shared" si="374"/>
        <v>12555</v>
      </c>
      <c r="AM813" s="353">
        <f t="shared" si="375"/>
        <v>12563</v>
      </c>
      <c r="AN813" s="355">
        <f t="shared" si="376"/>
        <v>12587</v>
      </c>
      <c r="AO813" s="353">
        <f t="shared" si="384"/>
        <v>1</v>
      </c>
      <c r="AP813" s="353">
        <f t="shared" si="385"/>
        <v>7</v>
      </c>
      <c r="AQ813" s="353">
        <f t="shared" si="386"/>
        <v>0</v>
      </c>
      <c r="AR813" s="353">
        <f t="shared" si="387"/>
        <v>14</v>
      </c>
      <c r="AS813" s="353">
        <f t="shared" si="388"/>
        <v>17</v>
      </c>
      <c r="AT813" s="353">
        <f t="shared" si="389"/>
        <v>8</v>
      </c>
      <c r="AU813" s="353">
        <f t="shared" si="390"/>
        <v>25</v>
      </c>
      <c r="AV813" s="353">
        <f t="shared" si="391"/>
        <v>24</v>
      </c>
      <c r="AW813" s="355">
        <f t="shared" si="392"/>
        <v>70</v>
      </c>
    </row>
    <row r="814" spans="1:49" x14ac:dyDescent="0.55000000000000004">
      <c r="A814" s="349">
        <f t="shared" si="377"/>
        <v>9</v>
      </c>
      <c r="B814" s="349">
        <v>29</v>
      </c>
      <c r="C814" s="349">
        <f t="shared" si="370"/>
        <v>11520</v>
      </c>
      <c r="D814" s="349">
        <f t="shared" si="378"/>
        <v>1012</v>
      </c>
      <c r="E814" s="350">
        <f t="shared" si="379"/>
        <v>0.70277777777777783</v>
      </c>
      <c r="F814" s="349" t="str">
        <f t="shared" si="380"/>
        <v>Pico</v>
      </c>
      <c r="G814" s="351">
        <v>16</v>
      </c>
      <c r="H814" s="352">
        <v>52</v>
      </c>
      <c r="I814" s="353" t="s">
        <v>16</v>
      </c>
      <c r="J814" s="354" t="str">
        <f t="shared" si="381"/>
        <v>Não</v>
      </c>
      <c r="K814" s="354" t="str">
        <f t="shared" si="393"/>
        <v>Região</v>
      </c>
      <c r="L814" s="354" t="str">
        <f t="shared" si="382"/>
        <v>Pederneiras</v>
      </c>
      <c r="M814" s="354" t="s">
        <v>330</v>
      </c>
      <c r="N814" s="355" t="s">
        <v>3</v>
      </c>
      <c r="O814" s="355" t="s">
        <v>18</v>
      </c>
      <c r="P814" s="356">
        <f t="shared" si="364"/>
        <v>1016</v>
      </c>
      <c r="Q814" s="357">
        <v>16</v>
      </c>
      <c r="R814" s="358">
        <v>56</v>
      </c>
      <c r="S814" s="356">
        <f t="shared" si="365"/>
        <v>1017</v>
      </c>
      <c r="T814" s="357">
        <v>16</v>
      </c>
      <c r="U814" s="358">
        <v>57</v>
      </c>
      <c r="V814" s="356">
        <f t="shared" si="366"/>
        <v>1035</v>
      </c>
      <c r="W814" s="357">
        <v>17</v>
      </c>
      <c r="X814" s="358">
        <v>15</v>
      </c>
      <c r="Y814" s="356">
        <f t="shared" si="367"/>
        <v>1049</v>
      </c>
      <c r="Z814" s="357">
        <v>17</v>
      </c>
      <c r="AA814" s="358">
        <v>29</v>
      </c>
      <c r="AB814" s="356">
        <f t="shared" si="368"/>
        <v>1049</v>
      </c>
      <c r="AC814" s="357">
        <v>17</v>
      </c>
      <c r="AD814" s="358">
        <v>29</v>
      </c>
      <c r="AE814" s="356">
        <f t="shared" si="369"/>
        <v>1049</v>
      </c>
      <c r="AF814" s="357">
        <v>17</v>
      </c>
      <c r="AG814" s="358">
        <v>29</v>
      </c>
      <c r="AH814" s="353">
        <f t="shared" si="383"/>
        <v>12532</v>
      </c>
      <c r="AI814" s="353">
        <f t="shared" si="371"/>
        <v>12536</v>
      </c>
      <c r="AJ814" s="353">
        <f t="shared" si="372"/>
        <v>12537</v>
      </c>
      <c r="AK814" s="353">
        <f t="shared" si="373"/>
        <v>12555</v>
      </c>
      <c r="AL814" s="353">
        <f t="shared" si="374"/>
        <v>12569</v>
      </c>
      <c r="AM814" s="353">
        <f t="shared" si="375"/>
        <v>12569</v>
      </c>
      <c r="AN814" s="355">
        <f t="shared" si="376"/>
        <v>12569</v>
      </c>
      <c r="AO814" s="353">
        <f t="shared" si="384"/>
        <v>1</v>
      </c>
      <c r="AP814" s="353">
        <f t="shared" si="385"/>
        <v>4</v>
      </c>
      <c r="AQ814" s="353">
        <f t="shared" si="386"/>
        <v>1</v>
      </c>
      <c r="AR814" s="353">
        <f t="shared" si="387"/>
        <v>18</v>
      </c>
      <c r="AS814" s="353">
        <f t="shared" si="388"/>
        <v>14</v>
      </c>
      <c r="AT814" s="353">
        <f t="shared" si="389"/>
        <v>0</v>
      </c>
      <c r="AU814" s="353">
        <f t="shared" si="390"/>
        <v>14</v>
      </c>
      <c r="AV814" s="353">
        <f t="shared" si="391"/>
        <v>0</v>
      </c>
      <c r="AW814" s="355">
        <f t="shared" si="392"/>
        <v>37</v>
      </c>
    </row>
    <row r="815" spans="1:49" x14ac:dyDescent="0.55000000000000004">
      <c r="A815" s="349">
        <f t="shared" si="377"/>
        <v>9</v>
      </c>
      <c r="B815" s="349">
        <v>29</v>
      </c>
      <c r="C815" s="349">
        <f t="shared" si="370"/>
        <v>11520</v>
      </c>
      <c r="D815" s="349">
        <f t="shared" si="378"/>
        <v>1020</v>
      </c>
      <c r="E815" s="350">
        <f t="shared" si="379"/>
        <v>0.70833333333333337</v>
      </c>
      <c r="F815" s="349" t="str">
        <f t="shared" si="380"/>
        <v>Pico</v>
      </c>
      <c r="G815" s="351">
        <v>17</v>
      </c>
      <c r="H815" s="352">
        <v>0</v>
      </c>
      <c r="I815" s="353" t="s">
        <v>99</v>
      </c>
      <c r="J815" s="354" t="str">
        <f t="shared" si="381"/>
        <v>Não</v>
      </c>
      <c r="K815" s="354" t="str">
        <f t="shared" si="393"/>
        <v>Região</v>
      </c>
      <c r="L815" s="354" t="str">
        <f t="shared" si="382"/>
        <v>Iacanga</v>
      </c>
      <c r="M815" s="354" t="s">
        <v>337</v>
      </c>
      <c r="N815" s="355" t="s">
        <v>3</v>
      </c>
      <c r="O815" s="355" t="s">
        <v>100</v>
      </c>
      <c r="P815" s="356">
        <f t="shared" si="364"/>
        <v>1035</v>
      </c>
      <c r="Q815" s="357">
        <v>17</v>
      </c>
      <c r="R815" s="358">
        <v>15</v>
      </c>
      <c r="S815" s="356">
        <f t="shared" si="365"/>
        <v>1035</v>
      </c>
      <c r="T815" s="357">
        <v>17</v>
      </c>
      <c r="U815" s="358">
        <v>15</v>
      </c>
      <c r="V815" s="356">
        <f t="shared" si="366"/>
        <v>1044</v>
      </c>
      <c r="W815" s="357">
        <v>17</v>
      </c>
      <c r="X815" s="358">
        <v>24</v>
      </c>
      <c r="Y815" s="356">
        <f t="shared" si="367"/>
        <v>1044</v>
      </c>
      <c r="Z815" s="357">
        <v>17</v>
      </c>
      <c r="AA815" s="358">
        <v>24</v>
      </c>
      <c r="AB815" s="356">
        <f t="shared" si="368"/>
        <v>1044</v>
      </c>
      <c r="AC815" s="357">
        <v>17</v>
      </c>
      <c r="AD815" s="358">
        <v>24</v>
      </c>
      <c r="AE815" s="356">
        <f t="shared" si="369"/>
        <v>1065</v>
      </c>
      <c r="AF815" s="357">
        <v>17</v>
      </c>
      <c r="AG815" s="358">
        <v>45</v>
      </c>
      <c r="AH815" s="353">
        <f t="shared" si="383"/>
        <v>12540</v>
      </c>
      <c r="AI815" s="353">
        <f t="shared" si="371"/>
        <v>12555</v>
      </c>
      <c r="AJ815" s="353">
        <f t="shared" si="372"/>
        <v>12555</v>
      </c>
      <c r="AK815" s="353">
        <f t="shared" si="373"/>
        <v>12564</v>
      </c>
      <c r="AL815" s="353">
        <f t="shared" si="374"/>
        <v>12564</v>
      </c>
      <c r="AM815" s="353">
        <f t="shared" si="375"/>
        <v>12564</v>
      </c>
      <c r="AN815" s="355">
        <f t="shared" si="376"/>
        <v>12585</v>
      </c>
      <c r="AO815" s="353">
        <f t="shared" si="384"/>
        <v>1</v>
      </c>
      <c r="AP815" s="353">
        <f t="shared" si="385"/>
        <v>15</v>
      </c>
      <c r="AQ815" s="353">
        <f t="shared" si="386"/>
        <v>0</v>
      </c>
      <c r="AR815" s="353">
        <f t="shared" si="387"/>
        <v>9</v>
      </c>
      <c r="AS815" s="353">
        <f t="shared" si="388"/>
        <v>0</v>
      </c>
      <c r="AT815" s="353">
        <f t="shared" si="389"/>
        <v>0</v>
      </c>
      <c r="AU815" s="353">
        <f t="shared" si="390"/>
        <v>0</v>
      </c>
      <c r="AV815" s="353">
        <f t="shared" si="391"/>
        <v>21</v>
      </c>
      <c r="AW815" s="355">
        <f t="shared" si="392"/>
        <v>45</v>
      </c>
    </row>
    <row r="816" spans="1:49" x14ac:dyDescent="0.55000000000000004">
      <c r="A816" s="349">
        <f t="shared" si="377"/>
        <v>9</v>
      </c>
      <c r="B816" s="349">
        <v>29</v>
      </c>
      <c r="C816" s="349">
        <f t="shared" si="370"/>
        <v>11520</v>
      </c>
      <c r="D816" s="349">
        <f t="shared" si="378"/>
        <v>1025</v>
      </c>
      <c r="E816" s="350">
        <f t="shared" si="379"/>
        <v>0.71180555555555547</v>
      </c>
      <c r="F816" s="349" t="str">
        <f t="shared" si="380"/>
        <v>Pico</v>
      </c>
      <c r="G816" s="351">
        <v>17</v>
      </c>
      <c r="H816" s="352">
        <v>5</v>
      </c>
      <c r="I816" s="353" t="s">
        <v>216</v>
      </c>
      <c r="J816" s="354" t="str">
        <f t="shared" si="381"/>
        <v>Não</v>
      </c>
      <c r="K816" s="354" t="str">
        <f t="shared" si="393"/>
        <v>Bauru</v>
      </c>
      <c r="L816" s="354" t="str">
        <f t="shared" si="382"/>
        <v>Bauru</v>
      </c>
      <c r="M816" s="354" t="s">
        <v>329</v>
      </c>
      <c r="N816" s="355" t="s">
        <v>3</v>
      </c>
      <c r="O816" s="355" t="s">
        <v>39</v>
      </c>
      <c r="P816" s="356">
        <f t="shared" si="364"/>
        <v>1034</v>
      </c>
      <c r="Q816" s="357">
        <v>17</v>
      </c>
      <c r="R816" s="358">
        <v>14</v>
      </c>
      <c r="S816" s="356">
        <f t="shared" si="365"/>
        <v>1037</v>
      </c>
      <c r="T816" s="357">
        <v>17</v>
      </c>
      <c r="U816" s="358">
        <v>17</v>
      </c>
      <c r="V816" s="356">
        <f t="shared" si="366"/>
        <v>1074</v>
      </c>
      <c r="W816" s="357">
        <v>17</v>
      </c>
      <c r="X816" s="358">
        <v>54</v>
      </c>
      <c r="Y816" s="356">
        <f t="shared" si="367"/>
        <v>1075</v>
      </c>
      <c r="Z816" s="357">
        <v>17</v>
      </c>
      <c r="AA816" s="358">
        <v>55</v>
      </c>
      <c r="AB816" s="356">
        <f t="shared" si="368"/>
        <v>1075</v>
      </c>
      <c r="AC816" s="357">
        <v>17</v>
      </c>
      <c r="AD816" s="358">
        <v>55</v>
      </c>
      <c r="AE816" s="356">
        <f t="shared" si="369"/>
        <v>0</v>
      </c>
      <c r="AF816" s="357"/>
      <c r="AG816" s="358"/>
      <c r="AH816" s="353">
        <f t="shared" si="383"/>
        <v>12545</v>
      </c>
      <c r="AI816" s="353">
        <f t="shared" si="371"/>
        <v>12554</v>
      </c>
      <c r="AJ816" s="353">
        <f t="shared" si="372"/>
        <v>12557</v>
      </c>
      <c r="AK816" s="353">
        <f t="shared" si="373"/>
        <v>12594</v>
      </c>
      <c r="AL816" s="353">
        <f t="shared" si="374"/>
        <v>12595</v>
      </c>
      <c r="AM816" s="353">
        <f t="shared" si="375"/>
        <v>12595</v>
      </c>
      <c r="AN816" s="355">
        <f t="shared" si="376"/>
        <v>11520</v>
      </c>
      <c r="AO816" s="353">
        <f t="shared" si="384"/>
        <v>1</v>
      </c>
      <c r="AP816" s="353">
        <f t="shared" si="385"/>
        <v>9</v>
      </c>
      <c r="AQ816" s="353">
        <f t="shared" si="386"/>
        <v>3</v>
      </c>
      <c r="AR816" s="353">
        <f t="shared" si="387"/>
        <v>37</v>
      </c>
      <c r="AS816" s="353">
        <f t="shared" si="388"/>
        <v>1</v>
      </c>
      <c r="AT816" s="353">
        <f t="shared" si="389"/>
        <v>0</v>
      </c>
      <c r="AU816" s="353">
        <f t="shared" si="390"/>
        <v>1</v>
      </c>
      <c r="AV816" s="353">
        <f t="shared" si="391"/>
        <v>-1075</v>
      </c>
      <c r="AW816" s="355">
        <f t="shared" si="392"/>
        <v>-1025</v>
      </c>
    </row>
    <row r="817" spans="1:49" x14ac:dyDescent="0.55000000000000004">
      <c r="A817" s="349">
        <f t="shared" si="377"/>
        <v>9</v>
      </c>
      <c r="B817" s="349">
        <v>29</v>
      </c>
      <c r="C817" s="349">
        <f t="shared" si="370"/>
        <v>11520</v>
      </c>
      <c r="D817" s="349">
        <f t="shared" si="378"/>
        <v>1034</v>
      </c>
      <c r="E817" s="350">
        <f t="shared" si="379"/>
        <v>0.71805555555555556</v>
      </c>
      <c r="F817" s="349" t="str">
        <f t="shared" si="380"/>
        <v>Pico</v>
      </c>
      <c r="G817" s="351">
        <v>17</v>
      </c>
      <c r="H817" s="352">
        <v>14</v>
      </c>
      <c r="I817" s="353" t="s">
        <v>302</v>
      </c>
      <c r="J817" s="354" t="str">
        <f t="shared" si="381"/>
        <v>Não</v>
      </c>
      <c r="K817" s="354" t="str">
        <f t="shared" si="393"/>
        <v>Bauru</v>
      </c>
      <c r="L817" s="354" t="str">
        <f t="shared" si="382"/>
        <v>Bauru</v>
      </c>
      <c r="M817" s="354" t="s">
        <v>331</v>
      </c>
      <c r="N817" s="355" t="s">
        <v>3</v>
      </c>
      <c r="O817" s="355" t="s">
        <v>132</v>
      </c>
      <c r="P817" s="356">
        <f t="shared" si="364"/>
        <v>1037</v>
      </c>
      <c r="Q817" s="357">
        <v>17</v>
      </c>
      <c r="R817" s="358">
        <v>17</v>
      </c>
      <c r="S817" s="356">
        <f t="shared" si="365"/>
        <v>1039</v>
      </c>
      <c r="T817" s="357">
        <v>17</v>
      </c>
      <c r="U817" s="358">
        <v>19</v>
      </c>
      <c r="V817" s="356">
        <f t="shared" si="366"/>
        <v>1048</v>
      </c>
      <c r="W817" s="357">
        <v>17</v>
      </c>
      <c r="X817" s="358">
        <v>28</v>
      </c>
      <c r="Y817" s="356">
        <f t="shared" si="367"/>
        <v>1064</v>
      </c>
      <c r="Z817" s="357">
        <v>17</v>
      </c>
      <c r="AA817" s="358">
        <v>44</v>
      </c>
      <c r="AB817" s="356">
        <f t="shared" si="368"/>
        <v>1070</v>
      </c>
      <c r="AC817" s="357">
        <v>17</v>
      </c>
      <c r="AD817" s="358">
        <v>50</v>
      </c>
      <c r="AE817" s="356">
        <f t="shared" si="369"/>
        <v>1095</v>
      </c>
      <c r="AF817" s="357">
        <v>18</v>
      </c>
      <c r="AG817" s="358">
        <v>15</v>
      </c>
      <c r="AH817" s="353">
        <f t="shared" si="383"/>
        <v>12554</v>
      </c>
      <c r="AI817" s="353">
        <f t="shared" si="371"/>
        <v>12557</v>
      </c>
      <c r="AJ817" s="353">
        <f t="shared" si="372"/>
        <v>12559</v>
      </c>
      <c r="AK817" s="353">
        <f t="shared" si="373"/>
        <v>12568</v>
      </c>
      <c r="AL817" s="353">
        <f t="shared" si="374"/>
        <v>12584</v>
      </c>
      <c r="AM817" s="353">
        <f t="shared" si="375"/>
        <v>12590</v>
      </c>
      <c r="AN817" s="355">
        <f t="shared" si="376"/>
        <v>12615</v>
      </c>
      <c r="AO817" s="353">
        <f t="shared" si="384"/>
        <v>1</v>
      </c>
      <c r="AP817" s="353">
        <f t="shared" si="385"/>
        <v>3</v>
      </c>
      <c r="AQ817" s="353">
        <f t="shared" si="386"/>
        <v>2</v>
      </c>
      <c r="AR817" s="353">
        <f t="shared" si="387"/>
        <v>9</v>
      </c>
      <c r="AS817" s="353">
        <f t="shared" si="388"/>
        <v>16</v>
      </c>
      <c r="AT817" s="353">
        <f t="shared" si="389"/>
        <v>6</v>
      </c>
      <c r="AU817" s="353">
        <f t="shared" si="390"/>
        <v>22</v>
      </c>
      <c r="AV817" s="353">
        <f t="shared" si="391"/>
        <v>25</v>
      </c>
      <c r="AW817" s="355">
        <f t="shared" si="392"/>
        <v>61</v>
      </c>
    </row>
    <row r="818" spans="1:49" x14ac:dyDescent="0.55000000000000004">
      <c r="A818" s="349">
        <f t="shared" si="377"/>
        <v>9</v>
      </c>
      <c r="B818" s="349">
        <v>29</v>
      </c>
      <c r="C818" s="349">
        <f t="shared" si="370"/>
        <v>11520</v>
      </c>
      <c r="D818" s="349">
        <f t="shared" si="378"/>
        <v>1042</v>
      </c>
      <c r="E818" s="350">
        <f t="shared" si="379"/>
        <v>0.72361111111111109</v>
      </c>
      <c r="F818" s="349" t="str">
        <f t="shared" si="380"/>
        <v>Pico</v>
      </c>
      <c r="G818" s="351">
        <v>17</v>
      </c>
      <c r="H818" s="352">
        <v>22</v>
      </c>
      <c r="I818" s="353" t="s">
        <v>8</v>
      </c>
      <c r="J818" s="354" t="str">
        <f t="shared" si="381"/>
        <v>Não</v>
      </c>
      <c r="K818" s="354" t="str">
        <f t="shared" si="393"/>
        <v>Região</v>
      </c>
      <c r="L818" s="354" t="str">
        <f t="shared" si="382"/>
        <v>Agudos</v>
      </c>
      <c r="M818" s="354" t="s">
        <v>327</v>
      </c>
      <c r="N818" s="355" t="s">
        <v>3</v>
      </c>
      <c r="O818" s="355" t="s">
        <v>9</v>
      </c>
      <c r="P818" s="356">
        <f t="shared" si="364"/>
        <v>1045</v>
      </c>
      <c r="Q818" s="357">
        <v>17</v>
      </c>
      <c r="R818" s="358">
        <v>25</v>
      </c>
      <c r="S818" s="356">
        <f t="shared" si="365"/>
        <v>1045</v>
      </c>
      <c r="T818" s="357">
        <v>17</v>
      </c>
      <c r="U818" s="358">
        <v>25</v>
      </c>
      <c r="V818" s="356">
        <f t="shared" si="366"/>
        <v>1066</v>
      </c>
      <c r="W818" s="357">
        <v>17</v>
      </c>
      <c r="X818" s="358">
        <v>46</v>
      </c>
      <c r="Y818" s="356">
        <f t="shared" si="367"/>
        <v>1067</v>
      </c>
      <c r="Z818" s="357">
        <v>17</v>
      </c>
      <c r="AA818" s="358">
        <v>47</v>
      </c>
      <c r="AB818" s="356">
        <f t="shared" si="368"/>
        <v>1067</v>
      </c>
      <c r="AC818" s="357">
        <v>17</v>
      </c>
      <c r="AD818" s="358">
        <v>47</v>
      </c>
      <c r="AE818" s="356">
        <f t="shared" si="369"/>
        <v>1067</v>
      </c>
      <c r="AF818" s="357">
        <v>17</v>
      </c>
      <c r="AG818" s="358">
        <v>47</v>
      </c>
      <c r="AH818" s="353">
        <f t="shared" si="383"/>
        <v>12562</v>
      </c>
      <c r="AI818" s="353">
        <f t="shared" si="371"/>
        <v>12565</v>
      </c>
      <c r="AJ818" s="353">
        <f t="shared" si="372"/>
        <v>12565</v>
      </c>
      <c r="AK818" s="353">
        <f t="shared" si="373"/>
        <v>12586</v>
      </c>
      <c r="AL818" s="353">
        <f t="shared" si="374"/>
        <v>12587</v>
      </c>
      <c r="AM818" s="353">
        <f t="shared" si="375"/>
        <v>12587</v>
      </c>
      <c r="AN818" s="355">
        <f t="shared" si="376"/>
        <v>12587</v>
      </c>
      <c r="AO818" s="353">
        <f t="shared" si="384"/>
        <v>1</v>
      </c>
      <c r="AP818" s="353">
        <f t="shared" si="385"/>
        <v>3</v>
      </c>
      <c r="AQ818" s="353">
        <f t="shared" si="386"/>
        <v>0</v>
      </c>
      <c r="AR818" s="353">
        <f t="shared" si="387"/>
        <v>21</v>
      </c>
      <c r="AS818" s="353">
        <f t="shared" si="388"/>
        <v>1</v>
      </c>
      <c r="AT818" s="353">
        <f t="shared" si="389"/>
        <v>0</v>
      </c>
      <c r="AU818" s="353">
        <f t="shared" si="390"/>
        <v>1</v>
      </c>
      <c r="AV818" s="353">
        <f t="shared" si="391"/>
        <v>0</v>
      </c>
      <c r="AW818" s="355">
        <f t="shared" si="392"/>
        <v>25</v>
      </c>
    </row>
    <row r="819" spans="1:49" x14ac:dyDescent="0.55000000000000004">
      <c r="A819" s="349">
        <f t="shared" si="377"/>
        <v>9</v>
      </c>
      <c r="B819" s="349">
        <v>29</v>
      </c>
      <c r="C819" s="349">
        <f t="shared" si="370"/>
        <v>11520</v>
      </c>
      <c r="D819" s="349">
        <f t="shared" si="378"/>
        <v>1042</v>
      </c>
      <c r="E819" s="350">
        <f t="shared" si="379"/>
        <v>0.72361111111111109</v>
      </c>
      <c r="F819" s="349" t="str">
        <f t="shared" si="380"/>
        <v>Pico</v>
      </c>
      <c r="G819" s="351">
        <v>17</v>
      </c>
      <c r="H819" s="352">
        <v>22</v>
      </c>
      <c r="I819" s="353" t="s">
        <v>6</v>
      </c>
      <c r="J819" s="354" t="str">
        <f t="shared" si="381"/>
        <v>Não</v>
      </c>
      <c r="K819" s="354" t="str">
        <f t="shared" si="393"/>
        <v>Bauru</v>
      </c>
      <c r="L819" s="354" t="str">
        <f t="shared" si="382"/>
        <v>Bauru</v>
      </c>
      <c r="M819" s="354" t="s">
        <v>328</v>
      </c>
      <c r="N819" s="355" t="s">
        <v>17</v>
      </c>
      <c r="O819" s="355" t="s">
        <v>7</v>
      </c>
      <c r="P819" s="356">
        <f t="shared" ref="P819:P880" si="394">60*Q819+R819</f>
        <v>1047</v>
      </c>
      <c r="Q819" s="357">
        <v>17</v>
      </c>
      <c r="R819" s="358">
        <v>27</v>
      </c>
      <c r="S819" s="356">
        <f t="shared" ref="S819:S880" si="395">60*T819+U819</f>
        <v>1050</v>
      </c>
      <c r="T819" s="357">
        <v>17</v>
      </c>
      <c r="U819" s="358">
        <v>30</v>
      </c>
      <c r="V819" s="356">
        <f t="shared" ref="V819:V880" si="396">60*W819+X819</f>
        <v>1059</v>
      </c>
      <c r="W819" s="357">
        <v>17</v>
      </c>
      <c r="X819" s="358">
        <v>39</v>
      </c>
      <c r="Y819" s="356">
        <f t="shared" ref="Y819:Y880" si="397">60*Z819+AA819</f>
        <v>1074</v>
      </c>
      <c r="Z819" s="357">
        <v>17</v>
      </c>
      <c r="AA819" s="358">
        <v>54</v>
      </c>
      <c r="AB819" s="356">
        <f t="shared" ref="AB819:AB880" si="398">60*AC819+AD819</f>
        <v>1077</v>
      </c>
      <c r="AC819" s="357">
        <v>17</v>
      </c>
      <c r="AD819" s="358">
        <v>57</v>
      </c>
      <c r="AE819" s="356">
        <f t="shared" ref="AE819:AE880" si="399">60*AF819+AG819</f>
        <v>1093</v>
      </c>
      <c r="AF819" s="357">
        <v>18</v>
      </c>
      <c r="AG819" s="358">
        <v>13</v>
      </c>
      <c r="AH819" s="353">
        <f t="shared" si="383"/>
        <v>12562</v>
      </c>
      <c r="AI819" s="353">
        <f t="shared" si="371"/>
        <v>12567</v>
      </c>
      <c r="AJ819" s="353">
        <f t="shared" si="372"/>
        <v>12570</v>
      </c>
      <c r="AK819" s="353">
        <f t="shared" si="373"/>
        <v>12579</v>
      </c>
      <c r="AL819" s="353">
        <f t="shared" si="374"/>
        <v>12594</v>
      </c>
      <c r="AM819" s="353">
        <f t="shared" si="375"/>
        <v>12597</v>
      </c>
      <c r="AN819" s="355">
        <f t="shared" si="376"/>
        <v>12613</v>
      </c>
      <c r="AO819" s="353">
        <f t="shared" si="384"/>
        <v>1</v>
      </c>
      <c r="AP819" s="353">
        <f t="shared" si="385"/>
        <v>5</v>
      </c>
      <c r="AQ819" s="353">
        <f t="shared" si="386"/>
        <v>3</v>
      </c>
      <c r="AR819" s="353">
        <f t="shared" si="387"/>
        <v>9</v>
      </c>
      <c r="AS819" s="353">
        <f t="shared" si="388"/>
        <v>15</v>
      </c>
      <c r="AT819" s="353">
        <f t="shared" si="389"/>
        <v>3</v>
      </c>
      <c r="AU819" s="353">
        <f t="shared" si="390"/>
        <v>18</v>
      </c>
      <c r="AV819" s="353">
        <f t="shared" si="391"/>
        <v>16</v>
      </c>
      <c r="AW819" s="355">
        <f t="shared" si="392"/>
        <v>51</v>
      </c>
    </row>
    <row r="820" spans="1:49" x14ac:dyDescent="0.55000000000000004">
      <c r="A820" s="349">
        <f t="shared" si="377"/>
        <v>9</v>
      </c>
      <c r="B820" s="349">
        <v>29</v>
      </c>
      <c r="C820" s="349">
        <f t="shared" si="370"/>
        <v>11520</v>
      </c>
      <c r="D820" s="349">
        <f t="shared" si="378"/>
        <v>1044</v>
      </c>
      <c r="E820" s="350">
        <f t="shared" si="379"/>
        <v>0.72499999999999998</v>
      </c>
      <c r="F820" s="349" t="str">
        <f t="shared" si="380"/>
        <v>Pico</v>
      </c>
      <c r="G820" s="351">
        <v>17</v>
      </c>
      <c r="H820" s="352">
        <v>24</v>
      </c>
      <c r="I820" s="353" t="s">
        <v>43</v>
      </c>
      <c r="J820" s="354" t="str">
        <f t="shared" si="381"/>
        <v>Não</v>
      </c>
      <c r="K820" s="354" t="str">
        <f t="shared" si="393"/>
        <v>Bauru</v>
      </c>
      <c r="L820" s="354" t="str">
        <f t="shared" si="382"/>
        <v>Bauru</v>
      </c>
      <c r="M820" s="354" t="s">
        <v>333</v>
      </c>
      <c r="N820" s="355" t="s">
        <v>3</v>
      </c>
      <c r="O820" s="355" t="s">
        <v>31</v>
      </c>
      <c r="P820" s="356">
        <f t="shared" si="394"/>
        <v>1051</v>
      </c>
      <c r="Q820" s="357">
        <v>17</v>
      </c>
      <c r="R820" s="358">
        <v>31</v>
      </c>
      <c r="S820" s="356">
        <f t="shared" si="395"/>
        <v>1051</v>
      </c>
      <c r="T820" s="357">
        <v>17</v>
      </c>
      <c r="U820" s="358">
        <v>31</v>
      </c>
      <c r="V820" s="356">
        <f t="shared" si="396"/>
        <v>1057</v>
      </c>
      <c r="W820" s="357">
        <v>17</v>
      </c>
      <c r="X820" s="358">
        <v>37</v>
      </c>
      <c r="Y820" s="356">
        <f t="shared" si="397"/>
        <v>1063</v>
      </c>
      <c r="Z820" s="357">
        <v>17</v>
      </c>
      <c r="AA820" s="358">
        <v>43</v>
      </c>
      <c r="AB820" s="356">
        <f t="shared" si="398"/>
        <v>1074</v>
      </c>
      <c r="AC820" s="357">
        <v>17</v>
      </c>
      <c r="AD820" s="358">
        <v>54</v>
      </c>
      <c r="AE820" s="356">
        <f t="shared" si="399"/>
        <v>1093</v>
      </c>
      <c r="AF820" s="357">
        <v>18</v>
      </c>
      <c r="AG820" s="358">
        <v>13</v>
      </c>
      <c r="AH820" s="353">
        <f t="shared" si="383"/>
        <v>12564</v>
      </c>
      <c r="AI820" s="353">
        <f t="shared" si="371"/>
        <v>12571</v>
      </c>
      <c r="AJ820" s="353">
        <f t="shared" si="372"/>
        <v>12571</v>
      </c>
      <c r="AK820" s="353">
        <f t="shared" si="373"/>
        <v>12577</v>
      </c>
      <c r="AL820" s="353">
        <f t="shared" si="374"/>
        <v>12583</v>
      </c>
      <c r="AM820" s="353">
        <f t="shared" si="375"/>
        <v>12594</v>
      </c>
      <c r="AN820" s="355">
        <f t="shared" si="376"/>
        <v>12613</v>
      </c>
      <c r="AO820" s="353">
        <f t="shared" si="384"/>
        <v>1</v>
      </c>
      <c r="AP820" s="353">
        <f t="shared" si="385"/>
        <v>7</v>
      </c>
      <c r="AQ820" s="353">
        <f t="shared" si="386"/>
        <v>0</v>
      </c>
      <c r="AR820" s="353">
        <f t="shared" si="387"/>
        <v>6</v>
      </c>
      <c r="AS820" s="353">
        <f t="shared" si="388"/>
        <v>6</v>
      </c>
      <c r="AT820" s="353">
        <f t="shared" si="389"/>
        <v>11</v>
      </c>
      <c r="AU820" s="353">
        <f t="shared" si="390"/>
        <v>17</v>
      </c>
      <c r="AV820" s="353">
        <f t="shared" si="391"/>
        <v>19</v>
      </c>
      <c r="AW820" s="355">
        <f t="shared" si="392"/>
        <v>49</v>
      </c>
    </row>
    <row r="821" spans="1:49" x14ac:dyDescent="0.55000000000000004">
      <c r="A821" s="349">
        <f t="shared" si="377"/>
        <v>9</v>
      </c>
      <c r="B821" s="349">
        <v>29</v>
      </c>
      <c r="C821" s="349">
        <f t="shared" si="370"/>
        <v>11520</v>
      </c>
      <c r="D821" s="349">
        <f t="shared" si="378"/>
        <v>1070</v>
      </c>
      <c r="E821" s="350">
        <f t="shared" si="379"/>
        <v>0.74305555555555547</v>
      </c>
      <c r="F821" s="349" t="str">
        <f t="shared" si="380"/>
        <v>Pico</v>
      </c>
      <c r="G821" s="351">
        <v>17</v>
      </c>
      <c r="H821" s="352">
        <v>50</v>
      </c>
      <c r="I821" s="353" t="s">
        <v>303</v>
      </c>
      <c r="J821" s="354" t="str">
        <f t="shared" si="381"/>
        <v>Não</v>
      </c>
      <c r="K821" s="354" t="str">
        <f t="shared" si="393"/>
        <v>Bauru</v>
      </c>
      <c r="L821" s="354" t="str">
        <f t="shared" si="382"/>
        <v>Bauru</v>
      </c>
      <c r="M821" s="354" t="s">
        <v>333</v>
      </c>
      <c r="N821" s="355" t="s">
        <v>3</v>
      </c>
      <c r="O821" s="355" t="s">
        <v>4</v>
      </c>
      <c r="P821" s="356">
        <f t="shared" si="394"/>
        <v>1078</v>
      </c>
      <c r="Q821" s="357">
        <v>17</v>
      </c>
      <c r="R821" s="358">
        <v>58</v>
      </c>
      <c r="S821" s="356">
        <f t="shared" si="395"/>
        <v>1080</v>
      </c>
      <c r="T821" s="357">
        <v>18</v>
      </c>
      <c r="U821" s="358">
        <v>0</v>
      </c>
      <c r="V821" s="356">
        <f t="shared" si="396"/>
        <v>1097</v>
      </c>
      <c r="W821" s="357">
        <v>18</v>
      </c>
      <c r="X821" s="358">
        <v>17</v>
      </c>
      <c r="Y821" s="356">
        <f t="shared" si="397"/>
        <v>1113</v>
      </c>
      <c r="Z821" s="357">
        <v>18</v>
      </c>
      <c r="AA821" s="358">
        <v>33</v>
      </c>
      <c r="AB821" s="356">
        <f t="shared" si="398"/>
        <v>1127</v>
      </c>
      <c r="AC821" s="357">
        <v>18</v>
      </c>
      <c r="AD821" s="358">
        <v>47</v>
      </c>
      <c r="AE821" s="356">
        <f t="shared" si="399"/>
        <v>1137</v>
      </c>
      <c r="AF821" s="357">
        <v>18</v>
      </c>
      <c r="AG821" s="358">
        <v>57</v>
      </c>
      <c r="AH821" s="353">
        <f t="shared" si="383"/>
        <v>12590</v>
      </c>
      <c r="AI821" s="353">
        <f t="shared" si="371"/>
        <v>12598</v>
      </c>
      <c r="AJ821" s="353">
        <f t="shared" si="372"/>
        <v>12600</v>
      </c>
      <c r="AK821" s="353">
        <f t="shared" si="373"/>
        <v>12617</v>
      </c>
      <c r="AL821" s="353">
        <f t="shared" si="374"/>
        <v>12633</v>
      </c>
      <c r="AM821" s="353">
        <f t="shared" si="375"/>
        <v>12647</v>
      </c>
      <c r="AN821" s="355">
        <f t="shared" si="376"/>
        <v>12657</v>
      </c>
      <c r="AO821" s="353">
        <f t="shared" si="384"/>
        <v>1</v>
      </c>
      <c r="AP821" s="353">
        <f t="shared" si="385"/>
        <v>8</v>
      </c>
      <c r="AQ821" s="353">
        <f t="shared" si="386"/>
        <v>2</v>
      </c>
      <c r="AR821" s="353">
        <f t="shared" si="387"/>
        <v>17</v>
      </c>
      <c r="AS821" s="353">
        <f t="shared" si="388"/>
        <v>16</v>
      </c>
      <c r="AT821" s="353">
        <f t="shared" si="389"/>
        <v>14</v>
      </c>
      <c r="AU821" s="353">
        <f t="shared" si="390"/>
        <v>30</v>
      </c>
      <c r="AV821" s="353">
        <f t="shared" si="391"/>
        <v>10</v>
      </c>
      <c r="AW821" s="355">
        <f t="shared" si="392"/>
        <v>67</v>
      </c>
    </row>
    <row r="822" spans="1:49" x14ac:dyDescent="0.55000000000000004">
      <c r="A822" s="349">
        <f t="shared" si="377"/>
        <v>9</v>
      </c>
      <c r="B822" s="349">
        <v>29</v>
      </c>
      <c r="C822" s="349">
        <f t="shared" si="370"/>
        <v>11520</v>
      </c>
      <c r="D822" s="349">
        <f t="shared" si="378"/>
        <v>1085</v>
      </c>
      <c r="E822" s="350">
        <f t="shared" si="379"/>
        <v>0.75347222222222221</v>
      </c>
      <c r="F822" s="349" t="str">
        <f t="shared" si="380"/>
        <v>Normal</v>
      </c>
      <c r="G822" s="351">
        <v>18</v>
      </c>
      <c r="H822" s="352">
        <v>5</v>
      </c>
      <c r="I822" s="353" t="s">
        <v>118</v>
      </c>
      <c r="J822" s="354" t="str">
        <f t="shared" si="381"/>
        <v>Não</v>
      </c>
      <c r="K822" s="354" t="str">
        <f t="shared" si="393"/>
        <v>Bauru</v>
      </c>
      <c r="L822" s="354" t="str">
        <f t="shared" si="382"/>
        <v>Bauru</v>
      </c>
      <c r="M822" s="354" t="s">
        <v>331</v>
      </c>
      <c r="N822" s="355" t="s">
        <v>3</v>
      </c>
      <c r="O822" s="355" t="s">
        <v>132</v>
      </c>
      <c r="P822" s="356">
        <f t="shared" si="394"/>
        <v>1095</v>
      </c>
      <c r="Q822" s="357">
        <v>18</v>
      </c>
      <c r="R822" s="358">
        <v>15</v>
      </c>
      <c r="S822" s="356">
        <f t="shared" si="395"/>
        <v>1095</v>
      </c>
      <c r="T822" s="357">
        <v>18</v>
      </c>
      <c r="U822" s="358">
        <v>15</v>
      </c>
      <c r="V822" s="356">
        <f t="shared" si="396"/>
        <v>1121</v>
      </c>
      <c r="W822" s="357">
        <v>18</v>
      </c>
      <c r="X822" s="358">
        <v>41</v>
      </c>
      <c r="Y822" s="356">
        <f t="shared" si="397"/>
        <v>1122</v>
      </c>
      <c r="Z822" s="357">
        <v>18</v>
      </c>
      <c r="AA822" s="358">
        <v>42</v>
      </c>
      <c r="AB822" s="356">
        <f t="shared" si="398"/>
        <v>1122</v>
      </c>
      <c r="AC822" s="357">
        <v>18</v>
      </c>
      <c r="AD822" s="358">
        <v>42</v>
      </c>
      <c r="AE822" s="356">
        <f t="shared" si="399"/>
        <v>1136</v>
      </c>
      <c r="AF822" s="357">
        <v>18</v>
      </c>
      <c r="AG822" s="358">
        <v>56</v>
      </c>
      <c r="AH822" s="353">
        <f t="shared" si="383"/>
        <v>12605</v>
      </c>
      <c r="AI822" s="353">
        <f t="shared" si="371"/>
        <v>12615</v>
      </c>
      <c r="AJ822" s="353">
        <f t="shared" si="372"/>
        <v>12615</v>
      </c>
      <c r="AK822" s="353">
        <f t="shared" si="373"/>
        <v>12641</v>
      </c>
      <c r="AL822" s="353">
        <f t="shared" si="374"/>
        <v>12642</v>
      </c>
      <c r="AM822" s="353">
        <f t="shared" si="375"/>
        <v>12642</v>
      </c>
      <c r="AN822" s="355">
        <f t="shared" si="376"/>
        <v>12656</v>
      </c>
      <c r="AO822" s="353">
        <f t="shared" si="384"/>
        <v>1</v>
      </c>
      <c r="AP822" s="353">
        <f t="shared" si="385"/>
        <v>10</v>
      </c>
      <c r="AQ822" s="353">
        <f t="shared" si="386"/>
        <v>0</v>
      </c>
      <c r="AR822" s="353">
        <f t="shared" si="387"/>
        <v>26</v>
      </c>
      <c r="AS822" s="353">
        <f t="shared" si="388"/>
        <v>1</v>
      </c>
      <c r="AT822" s="353">
        <f t="shared" si="389"/>
        <v>0</v>
      </c>
      <c r="AU822" s="353">
        <f t="shared" si="390"/>
        <v>1</v>
      </c>
      <c r="AV822" s="353">
        <f t="shared" si="391"/>
        <v>14</v>
      </c>
      <c r="AW822" s="355">
        <f t="shared" si="392"/>
        <v>51</v>
      </c>
    </row>
    <row r="823" spans="1:49" x14ac:dyDescent="0.55000000000000004">
      <c r="A823" s="349">
        <f t="shared" si="377"/>
        <v>9</v>
      </c>
      <c r="B823" s="349">
        <v>29</v>
      </c>
      <c r="C823" s="349">
        <f t="shared" si="370"/>
        <v>11520</v>
      </c>
      <c r="D823" s="349">
        <f t="shared" si="378"/>
        <v>1130</v>
      </c>
      <c r="E823" s="350">
        <f t="shared" si="379"/>
        <v>0.78472222222222221</v>
      </c>
      <c r="F823" s="349" t="str">
        <f t="shared" si="380"/>
        <v>Normal</v>
      </c>
      <c r="G823" s="351">
        <v>18</v>
      </c>
      <c r="H823" s="352">
        <v>50</v>
      </c>
      <c r="I823" s="353" t="s">
        <v>43</v>
      </c>
      <c r="J823" s="354" t="str">
        <f t="shared" si="381"/>
        <v>Não</v>
      </c>
      <c r="K823" s="354" t="str">
        <f t="shared" si="393"/>
        <v>Bauru</v>
      </c>
      <c r="L823" s="354" t="str">
        <f t="shared" si="382"/>
        <v>Bauru</v>
      </c>
      <c r="M823" s="354" t="s">
        <v>333</v>
      </c>
      <c r="N823" s="355" t="s">
        <v>22</v>
      </c>
      <c r="O823" s="355" t="s">
        <v>25</v>
      </c>
      <c r="P823" s="356">
        <f t="shared" si="394"/>
        <v>1136</v>
      </c>
      <c r="Q823" s="357">
        <v>18</v>
      </c>
      <c r="R823" s="358">
        <v>56</v>
      </c>
      <c r="S823" s="356">
        <f t="shared" si="395"/>
        <v>1136</v>
      </c>
      <c r="T823" s="357">
        <v>18</v>
      </c>
      <c r="U823" s="358">
        <v>56</v>
      </c>
      <c r="V823" s="356">
        <f t="shared" si="396"/>
        <v>1147</v>
      </c>
      <c r="W823" s="357">
        <v>19</v>
      </c>
      <c r="X823" s="358">
        <v>7</v>
      </c>
      <c r="Y823" s="356">
        <f t="shared" si="397"/>
        <v>1173</v>
      </c>
      <c r="Z823" s="357">
        <v>19</v>
      </c>
      <c r="AA823" s="358">
        <v>33</v>
      </c>
      <c r="AB823" s="356">
        <f t="shared" si="398"/>
        <v>1173</v>
      </c>
      <c r="AC823" s="357">
        <v>19</v>
      </c>
      <c r="AD823" s="358">
        <v>33</v>
      </c>
      <c r="AE823" s="356">
        <f t="shared" si="399"/>
        <v>1173</v>
      </c>
      <c r="AF823" s="357">
        <v>19</v>
      </c>
      <c r="AG823" s="358">
        <v>33</v>
      </c>
      <c r="AH823" s="353">
        <f t="shared" si="383"/>
        <v>12650</v>
      </c>
      <c r="AI823" s="353">
        <f t="shared" si="371"/>
        <v>12656</v>
      </c>
      <c r="AJ823" s="353">
        <f t="shared" si="372"/>
        <v>12656</v>
      </c>
      <c r="AK823" s="353">
        <f t="shared" si="373"/>
        <v>12667</v>
      </c>
      <c r="AL823" s="353">
        <f t="shared" si="374"/>
        <v>12693</v>
      </c>
      <c r="AM823" s="353">
        <f t="shared" si="375"/>
        <v>12693</v>
      </c>
      <c r="AN823" s="355">
        <f t="shared" si="376"/>
        <v>12693</v>
      </c>
      <c r="AO823" s="353">
        <f t="shared" si="384"/>
        <v>1</v>
      </c>
      <c r="AP823" s="353">
        <f t="shared" si="385"/>
        <v>6</v>
      </c>
      <c r="AQ823" s="353">
        <f t="shared" si="386"/>
        <v>0</v>
      </c>
      <c r="AR823" s="353">
        <f t="shared" si="387"/>
        <v>11</v>
      </c>
      <c r="AS823" s="353">
        <f t="shared" si="388"/>
        <v>26</v>
      </c>
      <c r="AT823" s="353">
        <f t="shared" si="389"/>
        <v>0</v>
      </c>
      <c r="AU823" s="353">
        <f t="shared" si="390"/>
        <v>26</v>
      </c>
      <c r="AV823" s="353">
        <f t="shared" si="391"/>
        <v>0</v>
      </c>
      <c r="AW823" s="355">
        <f t="shared" si="392"/>
        <v>43</v>
      </c>
    </row>
    <row r="824" spans="1:49" x14ac:dyDescent="0.55000000000000004">
      <c r="A824" s="349">
        <f t="shared" si="377"/>
        <v>9</v>
      </c>
      <c r="B824" s="349">
        <v>29</v>
      </c>
      <c r="C824" s="349">
        <f t="shared" si="370"/>
        <v>11520</v>
      </c>
      <c r="D824" s="349">
        <f t="shared" si="378"/>
        <v>1139</v>
      </c>
      <c r="E824" s="350">
        <f t="shared" si="379"/>
        <v>0.7909722222222223</v>
      </c>
      <c r="F824" s="349" t="str">
        <f t="shared" si="380"/>
        <v>Normal</v>
      </c>
      <c r="G824" s="351">
        <v>18</v>
      </c>
      <c r="H824" s="352">
        <v>59</v>
      </c>
      <c r="I824" s="353" t="s">
        <v>172</v>
      </c>
      <c r="J824" s="354" t="str">
        <f t="shared" si="381"/>
        <v>Não</v>
      </c>
      <c r="K824" s="354" t="str">
        <f t="shared" si="393"/>
        <v>Bauru</v>
      </c>
      <c r="L824" s="354" t="str">
        <f t="shared" si="382"/>
        <v>Bauru</v>
      </c>
      <c r="M824" s="354" t="s">
        <v>329</v>
      </c>
      <c r="N824" s="355" t="s">
        <v>3</v>
      </c>
      <c r="O824" s="355" t="s">
        <v>39</v>
      </c>
      <c r="P824" s="356">
        <f t="shared" si="394"/>
        <v>1174</v>
      </c>
      <c r="Q824" s="357">
        <v>19</v>
      </c>
      <c r="R824" s="358">
        <v>34</v>
      </c>
      <c r="S824" s="356">
        <f t="shared" si="395"/>
        <v>1174</v>
      </c>
      <c r="T824" s="357">
        <v>19</v>
      </c>
      <c r="U824" s="358">
        <v>34</v>
      </c>
      <c r="V824" s="356">
        <f t="shared" si="396"/>
        <v>1186</v>
      </c>
      <c r="W824" s="357">
        <v>19</v>
      </c>
      <c r="X824" s="358">
        <v>46</v>
      </c>
      <c r="Y824" s="356">
        <f t="shared" si="397"/>
        <v>1197</v>
      </c>
      <c r="Z824" s="357">
        <v>19</v>
      </c>
      <c r="AA824" s="358">
        <v>57</v>
      </c>
      <c r="AB824" s="356">
        <f t="shared" si="398"/>
        <v>1199</v>
      </c>
      <c r="AC824" s="357">
        <v>19</v>
      </c>
      <c r="AD824" s="358">
        <v>59</v>
      </c>
      <c r="AE824" s="356">
        <f t="shared" si="399"/>
        <v>1204</v>
      </c>
      <c r="AF824" s="357">
        <v>20</v>
      </c>
      <c r="AG824" s="358">
        <v>4</v>
      </c>
      <c r="AH824" s="353">
        <f t="shared" si="383"/>
        <v>12659</v>
      </c>
      <c r="AI824" s="353">
        <f t="shared" si="371"/>
        <v>12694</v>
      </c>
      <c r="AJ824" s="353">
        <f t="shared" si="372"/>
        <v>12694</v>
      </c>
      <c r="AK824" s="353">
        <f t="shared" si="373"/>
        <v>12706</v>
      </c>
      <c r="AL824" s="353">
        <f t="shared" si="374"/>
        <v>12717</v>
      </c>
      <c r="AM824" s="353">
        <f t="shared" si="375"/>
        <v>12719</v>
      </c>
      <c r="AN824" s="355">
        <f t="shared" si="376"/>
        <v>12724</v>
      </c>
      <c r="AO824" s="353">
        <f t="shared" si="384"/>
        <v>1</v>
      </c>
      <c r="AP824" s="353">
        <f t="shared" si="385"/>
        <v>35</v>
      </c>
      <c r="AQ824" s="353">
        <f t="shared" si="386"/>
        <v>0</v>
      </c>
      <c r="AR824" s="353">
        <f t="shared" si="387"/>
        <v>12</v>
      </c>
      <c r="AS824" s="353">
        <f t="shared" si="388"/>
        <v>11</v>
      </c>
      <c r="AT824" s="353">
        <f t="shared" si="389"/>
        <v>2</v>
      </c>
      <c r="AU824" s="353">
        <f t="shared" si="390"/>
        <v>13</v>
      </c>
      <c r="AV824" s="353">
        <f t="shared" si="391"/>
        <v>5</v>
      </c>
      <c r="AW824" s="355">
        <f t="shared" si="392"/>
        <v>65</v>
      </c>
    </row>
    <row r="825" spans="1:49" x14ac:dyDescent="0.55000000000000004">
      <c r="A825" s="349">
        <f t="shared" si="377"/>
        <v>9</v>
      </c>
      <c r="B825" s="349">
        <v>29</v>
      </c>
      <c r="C825" s="349">
        <f t="shared" si="370"/>
        <v>11520</v>
      </c>
      <c r="D825" s="349">
        <f t="shared" si="378"/>
        <v>1159</v>
      </c>
      <c r="E825" s="350">
        <f t="shared" si="379"/>
        <v>0.80486111111111114</v>
      </c>
      <c r="F825" s="349" t="str">
        <f t="shared" si="380"/>
        <v>Normal</v>
      </c>
      <c r="G825" s="351">
        <v>19</v>
      </c>
      <c r="H825" s="352">
        <v>19</v>
      </c>
      <c r="I825" s="353" t="s">
        <v>41</v>
      </c>
      <c r="J825" s="354" t="str">
        <f t="shared" si="381"/>
        <v>Não</v>
      </c>
      <c r="K825" s="354" t="str">
        <f t="shared" si="393"/>
        <v>Bauru</v>
      </c>
      <c r="L825" s="354" t="str">
        <f t="shared" si="382"/>
        <v>Bauru</v>
      </c>
      <c r="M825" s="354" t="s">
        <v>331</v>
      </c>
      <c r="N825" s="355" t="s">
        <v>17</v>
      </c>
      <c r="O825" s="355" t="s">
        <v>132</v>
      </c>
      <c r="P825" s="356">
        <f t="shared" si="394"/>
        <v>1164</v>
      </c>
      <c r="Q825" s="357">
        <v>19</v>
      </c>
      <c r="R825" s="358">
        <v>24</v>
      </c>
      <c r="S825" s="356">
        <f t="shared" si="395"/>
        <v>1165</v>
      </c>
      <c r="T825" s="357">
        <v>19</v>
      </c>
      <c r="U825" s="358">
        <v>25</v>
      </c>
      <c r="V825" s="356">
        <f t="shared" si="396"/>
        <v>1177</v>
      </c>
      <c r="W825" s="357">
        <v>19</v>
      </c>
      <c r="X825" s="358">
        <v>37</v>
      </c>
      <c r="Y825" s="356">
        <f t="shared" si="397"/>
        <v>1186</v>
      </c>
      <c r="Z825" s="357">
        <v>19</v>
      </c>
      <c r="AA825" s="358">
        <v>46</v>
      </c>
      <c r="AB825" s="356">
        <f t="shared" si="398"/>
        <v>1189</v>
      </c>
      <c r="AC825" s="357">
        <v>19</v>
      </c>
      <c r="AD825" s="358">
        <v>49</v>
      </c>
      <c r="AE825" s="356">
        <f t="shared" si="399"/>
        <v>1193</v>
      </c>
      <c r="AF825" s="357">
        <v>19</v>
      </c>
      <c r="AG825" s="358">
        <v>53</v>
      </c>
      <c r="AH825" s="353">
        <f t="shared" si="383"/>
        <v>12679</v>
      </c>
      <c r="AI825" s="353">
        <f t="shared" si="371"/>
        <v>12684</v>
      </c>
      <c r="AJ825" s="353">
        <f t="shared" si="372"/>
        <v>12685</v>
      </c>
      <c r="AK825" s="353">
        <f t="shared" si="373"/>
        <v>12697</v>
      </c>
      <c r="AL825" s="353">
        <f t="shared" si="374"/>
        <v>12706</v>
      </c>
      <c r="AM825" s="353">
        <f t="shared" si="375"/>
        <v>12709</v>
      </c>
      <c r="AN825" s="355">
        <f t="shared" si="376"/>
        <v>12713</v>
      </c>
      <c r="AO825" s="353">
        <f t="shared" si="384"/>
        <v>1</v>
      </c>
      <c r="AP825" s="353">
        <f t="shared" si="385"/>
        <v>5</v>
      </c>
      <c r="AQ825" s="353">
        <f t="shared" si="386"/>
        <v>1</v>
      </c>
      <c r="AR825" s="353">
        <f t="shared" si="387"/>
        <v>12</v>
      </c>
      <c r="AS825" s="353">
        <f t="shared" si="388"/>
        <v>9</v>
      </c>
      <c r="AT825" s="353">
        <f t="shared" si="389"/>
        <v>3</v>
      </c>
      <c r="AU825" s="353">
        <f t="shared" si="390"/>
        <v>12</v>
      </c>
      <c r="AV825" s="353">
        <f t="shared" si="391"/>
        <v>4</v>
      </c>
      <c r="AW825" s="355">
        <f t="shared" si="392"/>
        <v>34</v>
      </c>
    </row>
    <row r="826" spans="1:49" x14ac:dyDescent="0.55000000000000004">
      <c r="A826" s="349">
        <f t="shared" si="377"/>
        <v>9</v>
      </c>
      <c r="B826" s="349">
        <v>29</v>
      </c>
      <c r="C826" s="349">
        <f t="shared" si="370"/>
        <v>11520</v>
      </c>
      <c r="D826" s="349">
        <f t="shared" si="378"/>
        <v>1166</v>
      </c>
      <c r="E826" s="350">
        <f t="shared" si="379"/>
        <v>0.80972222222222223</v>
      </c>
      <c r="F826" s="349" t="str">
        <f t="shared" si="380"/>
        <v>Normal</v>
      </c>
      <c r="G826" s="351">
        <v>19</v>
      </c>
      <c r="H826" s="352">
        <v>26</v>
      </c>
      <c r="I826" s="353" t="s">
        <v>103</v>
      </c>
      <c r="J826" s="354" t="str">
        <f t="shared" si="381"/>
        <v>Não</v>
      </c>
      <c r="K826" s="354" t="str">
        <f t="shared" si="393"/>
        <v>Bauru</v>
      </c>
      <c r="L826" s="354" t="str">
        <f t="shared" si="382"/>
        <v>Bauru</v>
      </c>
      <c r="M826" s="354" t="s">
        <v>325</v>
      </c>
      <c r="N826" s="355" t="s">
        <v>17</v>
      </c>
      <c r="O826" s="355" t="s">
        <v>4</v>
      </c>
      <c r="P826" s="356">
        <f t="shared" si="394"/>
        <v>1171</v>
      </c>
      <c r="Q826" s="357">
        <v>19</v>
      </c>
      <c r="R826" s="358">
        <v>31</v>
      </c>
      <c r="S826" s="356">
        <f t="shared" si="395"/>
        <v>1171</v>
      </c>
      <c r="T826" s="357">
        <v>19</v>
      </c>
      <c r="U826" s="358">
        <v>31</v>
      </c>
      <c r="V826" s="356">
        <f t="shared" si="396"/>
        <v>1177</v>
      </c>
      <c r="W826" s="357">
        <v>19</v>
      </c>
      <c r="X826" s="358">
        <v>37</v>
      </c>
      <c r="Y826" s="356">
        <f t="shared" si="397"/>
        <v>1187</v>
      </c>
      <c r="Z826" s="357">
        <v>19</v>
      </c>
      <c r="AA826" s="358">
        <v>47</v>
      </c>
      <c r="AB826" s="356">
        <f t="shared" si="398"/>
        <v>1188</v>
      </c>
      <c r="AC826" s="357">
        <v>19</v>
      </c>
      <c r="AD826" s="358">
        <v>48</v>
      </c>
      <c r="AE826" s="356">
        <f t="shared" si="399"/>
        <v>1192</v>
      </c>
      <c r="AF826" s="357">
        <v>19</v>
      </c>
      <c r="AG826" s="358">
        <v>52</v>
      </c>
      <c r="AH826" s="353">
        <f t="shared" si="383"/>
        <v>12686</v>
      </c>
      <c r="AI826" s="353">
        <f t="shared" si="371"/>
        <v>12691</v>
      </c>
      <c r="AJ826" s="353">
        <f t="shared" si="372"/>
        <v>12691</v>
      </c>
      <c r="AK826" s="353">
        <f t="shared" si="373"/>
        <v>12697</v>
      </c>
      <c r="AL826" s="353">
        <f t="shared" si="374"/>
        <v>12707</v>
      </c>
      <c r="AM826" s="353">
        <f t="shared" si="375"/>
        <v>12708</v>
      </c>
      <c r="AN826" s="355">
        <f t="shared" si="376"/>
        <v>12712</v>
      </c>
      <c r="AO826" s="353">
        <f t="shared" si="384"/>
        <v>1</v>
      </c>
      <c r="AP826" s="353">
        <f t="shared" si="385"/>
        <v>5</v>
      </c>
      <c r="AQ826" s="353">
        <f t="shared" si="386"/>
        <v>0</v>
      </c>
      <c r="AR826" s="353">
        <f t="shared" si="387"/>
        <v>6</v>
      </c>
      <c r="AS826" s="353">
        <f t="shared" si="388"/>
        <v>10</v>
      </c>
      <c r="AT826" s="353">
        <f t="shared" si="389"/>
        <v>1</v>
      </c>
      <c r="AU826" s="353">
        <f t="shared" si="390"/>
        <v>11</v>
      </c>
      <c r="AV826" s="353">
        <f t="shared" si="391"/>
        <v>4</v>
      </c>
      <c r="AW826" s="355">
        <f t="shared" si="392"/>
        <v>26</v>
      </c>
    </row>
    <row r="827" spans="1:49" x14ac:dyDescent="0.55000000000000004">
      <c r="A827" s="349">
        <f t="shared" si="377"/>
        <v>9</v>
      </c>
      <c r="B827" s="349">
        <v>29</v>
      </c>
      <c r="C827" s="349">
        <f t="shared" si="370"/>
        <v>11520</v>
      </c>
      <c r="D827" s="349">
        <f t="shared" si="378"/>
        <v>1184</v>
      </c>
      <c r="E827" s="350">
        <f t="shared" si="379"/>
        <v>0.8222222222222223</v>
      </c>
      <c r="F827" s="349" t="str">
        <f t="shared" si="380"/>
        <v>Normal</v>
      </c>
      <c r="G827" s="351">
        <v>19</v>
      </c>
      <c r="H827" s="352">
        <v>44</v>
      </c>
      <c r="I827" s="353" t="s">
        <v>94</v>
      </c>
      <c r="J827" s="354" t="str">
        <f t="shared" si="381"/>
        <v>Não</v>
      </c>
      <c r="K827" s="354" t="str">
        <f t="shared" si="393"/>
        <v>Região</v>
      </c>
      <c r="L827" s="354" t="str">
        <f t="shared" si="382"/>
        <v>Duartina</v>
      </c>
      <c r="M827" s="354" t="s">
        <v>336</v>
      </c>
      <c r="N827" s="355" t="s">
        <v>17</v>
      </c>
      <c r="O827" s="355" t="s">
        <v>95</v>
      </c>
      <c r="P827" s="356">
        <f t="shared" si="394"/>
        <v>1189</v>
      </c>
      <c r="Q827" s="357">
        <v>19</v>
      </c>
      <c r="R827" s="358">
        <v>49</v>
      </c>
      <c r="S827" s="356">
        <f t="shared" si="395"/>
        <v>1189</v>
      </c>
      <c r="T827" s="357">
        <v>19</v>
      </c>
      <c r="U827" s="358">
        <v>49</v>
      </c>
      <c r="V827" s="356">
        <f t="shared" si="396"/>
        <v>1196</v>
      </c>
      <c r="W827" s="357">
        <v>19</v>
      </c>
      <c r="X827" s="358">
        <v>56</v>
      </c>
      <c r="Y827" s="356">
        <f t="shared" si="397"/>
        <v>1198</v>
      </c>
      <c r="Z827" s="357">
        <v>19</v>
      </c>
      <c r="AA827" s="358">
        <v>58</v>
      </c>
      <c r="AB827" s="356">
        <f t="shared" si="398"/>
        <v>0</v>
      </c>
      <c r="AC827" s="357"/>
      <c r="AD827" s="358"/>
      <c r="AE827" s="356">
        <f t="shared" si="399"/>
        <v>0</v>
      </c>
      <c r="AF827" s="357"/>
      <c r="AG827" s="358"/>
      <c r="AH827" s="353">
        <f t="shared" si="383"/>
        <v>12704</v>
      </c>
      <c r="AI827" s="353">
        <f t="shared" si="371"/>
        <v>12709</v>
      </c>
      <c r="AJ827" s="353">
        <f t="shared" si="372"/>
        <v>12709</v>
      </c>
      <c r="AK827" s="353">
        <f t="shared" si="373"/>
        <v>12716</v>
      </c>
      <c r="AL827" s="353">
        <f t="shared" si="374"/>
        <v>12718</v>
      </c>
      <c r="AM827" s="353">
        <f t="shared" si="375"/>
        <v>11520</v>
      </c>
      <c r="AN827" s="355">
        <f t="shared" si="376"/>
        <v>11520</v>
      </c>
      <c r="AO827" s="353">
        <f t="shared" si="384"/>
        <v>1</v>
      </c>
      <c r="AP827" s="353">
        <f t="shared" si="385"/>
        <v>5</v>
      </c>
      <c r="AQ827" s="353">
        <f t="shared" si="386"/>
        <v>0</v>
      </c>
      <c r="AR827" s="353">
        <f t="shared" si="387"/>
        <v>7</v>
      </c>
      <c r="AS827" s="353">
        <f t="shared" si="388"/>
        <v>2</v>
      </c>
      <c r="AT827" s="353">
        <f t="shared" si="389"/>
        <v>-1198</v>
      </c>
      <c r="AU827" s="353">
        <f t="shared" si="390"/>
        <v>-1196</v>
      </c>
      <c r="AV827" s="353">
        <f t="shared" si="391"/>
        <v>0</v>
      </c>
      <c r="AW827" s="355">
        <f t="shared" si="392"/>
        <v>-1184</v>
      </c>
    </row>
    <row r="828" spans="1:49" x14ac:dyDescent="0.55000000000000004">
      <c r="A828" s="349">
        <f t="shared" si="377"/>
        <v>9</v>
      </c>
      <c r="B828" s="349">
        <v>29</v>
      </c>
      <c r="C828" s="349">
        <f t="shared" si="370"/>
        <v>11520</v>
      </c>
      <c r="D828" s="349">
        <f t="shared" si="378"/>
        <v>656</v>
      </c>
      <c r="E828" s="350">
        <f t="shared" si="379"/>
        <v>0.45555555555555555</v>
      </c>
      <c r="F828" s="349" t="str">
        <f t="shared" si="380"/>
        <v>Normal</v>
      </c>
      <c r="G828" s="351">
        <v>10</v>
      </c>
      <c r="H828" s="352">
        <v>56</v>
      </c>
      <c r="I828" s="353" t="s">
        <v>98</v>
      </c>
      <c r="J828" s="354" t="str">
        <f t="shared" si="381"/>
        <v>Não</v>
      </c>
      <c r="K828" s="354" t="str">
        <f t="shared" si="393"/>
        <v>Bauru</v>
      </c>
      <c r="L828" s="354" t="str">
        <f t="shared" si="382"/>
        <v>Bauru</v>
      </c>
      <c r="M828" s="354" t="s">
        <v>326</v>
      </c>
      <c r="N828" s="355" t="s">
        <v>3</v>
      </c>
      <c r="O828" s="355" t="s">
        <v>7</v>
      </c>
      <c r="P828" s="356">
        <f t="shared" si="394"/>
        <v>1203</v>
      </c>
      <c r="Q828" s="357">
        <v>20</v>
      </c>
      <c r="R828" s="358">
        <v>3</v>
      </c>
      <c r="S828" s="356">
        <f t="shared" si="395"/>
        <v>1205</v>
      </c>
      <c r="T828" s="357">
        <v>20</v>
      </c>
      <c r="U828" s="358">
        <v>5</v>
      </c>
      <c r="V828" s="356">
        <f t="shared" si="396"/>
        <v>1217</v>
      </c>
      <c r="W828" s="357">
        <v>20</v>
      </c>
      <c r="X828" s="358">
        <v>17</v>
      </c>
      <c r="Y828" s="356">
        <f t="shared" si="397"/>
        <v>1228</v>
      </c>
      <c r="Z828" s="357">
        <v>20</v>
      </c>
      <c r="AA828" s="358">
        <v>28</v>
      </c>
      <c r="AB828" s="356">
        <f t="shared" si="398"/>
        <v>1239</v>
      </c>
      <c r="AC828" s="357">
        <v>20</v>
      </c>
      <c r="AD828" s="358">
        <v>39</v>
      </c>
      <c r="AE828" s="356">
        <f t="shared" si="399"/>
        <v>1254</v>
      </c>
      <c r="AF828" s="357">
        <v>20</v>
      </c>
      <c r="AG828" s="358">
        <v>54</v>
      </c>
      <c r="AH828" s="353">
        <f t="shared" si="383"/>
        <v>12176</v>
      </c>
      <c r="AI828" s="353">
        <f t="shared" si="371"/>
        <v>12723</v>
      </c>
      <c r="AJ828" s="353">
        <f t="shared" si="372"/>
        <v>12725</v>
      </c>
      <c r="AK828" s="353">
        <f t="shared" si="373"/>
        <v>12737</v>
      </c>
      <c r="AL828" s="353">
        <f t="shared" si="374"/>
        <v>12748</v>
      </c>
      <c r="AM828" s="353">
        <f t="shared" si="375"/>
        <v>12759</v>
      </c>
      <c r="AN828" s="355">
        <f t="shared" si="376"/>
        <v>12774</v>
      </c>
      <c r="AO828" s="353">
        <f t="shared" si="384"/>
        <v>1</v>
      </c>
      <c r="AP828" s="353">
        <f t="shared" si="385"/>
        <v>547</v>
      </c>
      <c r="AQ828" s="353">
        <f t="shared" si="386"/>
        <v>2</v>
      </c>
      <c r="AR828" s="353">
        <f t="shared" si="387"/>
        <v>12</v>
      </c>
      <c r="AS828" s="353">
        <f t="shared" si="388"/>
        <v>11</v>
      </c>
      <c r="AT828" s="353">
        <f t="shared" si="389"/>
        <v>11</v>
      </c>
      <c r="AU828" s="353">
        <f t="shared" si="390"/>
        <v>22</v>
      </c>
      <c r="AV828" s="353">
        <f t="shared" si="391"/>
        <v>15</v>
      </c>
      <c r="AW828" s="355">
        <f t="shared" si="392"/>
        <v>598</v>
      </c>
    </row>
    <row r="829" spans="1:49" x14ac:dyDescent="0.55000000000000004">
      <c r="A829" s="349">
        <f t="shared" si="377"/>
        <v>9</v>
      </c>
      <c r="B829" s="349">
        <v>29</v>
      </c>
      <c r="C829" s="349">
        <f t="shared" ref="C829:C842" si="400">8*1440</f>
        <v>11520</v>
      </c>
      <c r="D829" s="349">
        <f t="shared" si="378"/>
        <v>1225</v>
      </c>
      <c r="E829" s="350">
        <f t="shared" si="379"/>
        <v>0.85069444444444453</v>
      </c>
      <c r="F829" s="349" t="str">
        <f t="shared" si="380"/>
        <v>Normal</v>
      </c>
      <c r="G829" s="351">
        <v>20</v>
      </c>
      <c r="H829" s="352">
        <v>25</v>
      </c>
      <c r="I829" s="353" t="s">
        <v>6</v>
      </c>
      <c r="J829" s="354" t="str">
        <f t="shared" si="381"/>
        <v>Não</v>
      </c>
      <c r="K829" s="354" t="str">
        <f t="shared" si="393"/>
        <v>Bauru</v>
      </c>
      <c r="L829" s="354" t="str">
        <f t="shared" si="382"/>
        <v>Bauru</v>
      </c>
      <c r="M829" s="354" t="s">
        <v>326</v>
      </c>
      <c r="N829" s="355" t="s">
        <v>3</v>
      </c>
      <c r="O829" s="355" t="s">
        <v>7</v>
      </c>
      <c r="P829" s="356">
        <f t="shared" si="394"/>
        <v>1255</v>
      </c>
      <c r="Q829" s="357">
        <v>20</v>
      </c>
      <c r="R829" s="358">
        <v>55</v>
      </c>
      <c r="S829" s="356">
        <f t="shared" si="395"/>
        <v>1259</v>
      </c>
      <c r="T829" s="357">
        <v>20</v>
      </c>
      <c r="U829" s="358">
        <v>59</v>
      </c>
      <c r="V829" s="356">
        <f t="shared" si="396"/>
        <v>1260</v>
      </c>
      <c r="W829" s="357">
        <v>21</v>
      </c>
      <c r="X829" s="358">
        <v>0</v>
      </c>
      <c r="Y829" s="356">
        <f t="shared" si="397"/>
        <v>1275</v>
      </c>
      <c r="Z829" s="357">
        <v>21</v>
      </c>
      <c r="AA829" s="358">
        <v>15</v>
      </c>
      <c r="AB829" s="356">
        <f t="shared" si="398"/>
        <v>1282</v>
      </c>
      <c r="AC829" s="357">
        <v>21</v>
      </c>
      <c r="AD829" s="358">
        <v>22</v>
      </c>
      <c r="AE829" s="356">
        <f t="shared" si="399"/>
        <v>1297</v>
      </c>
      <c r="AF829" s="357">
        <v>21</v>
      </c>
      <c r="AG829" s="358">
        <v>37</v>
      </c>
      <c r="AH829" s="353">
        <f t="shared" si="383"/>
        <v>12745</v>
      </c>
      <c r="AI829" s="353">
        <f t="shared" si="371"/>
        <v>12775</v>
      </c>
      <c r="AJ829" s="353">
        <f t="shared" si="372"/>
        <v>12779</v>
      </c>
      <c r="AK829" s="353">
        <f t="shared" si="373"/>
        <v>12780</v>
      </c>
      <c r="AL829" s="353">
        <f t="shared" si="374"/>
        <v>12795</v>
      </c>
      <c r="AM829" s="353">
        <f t="shared" si="375"/>
        <v>12802</v>
      </c>
      <c r="AN829" s="355">
        <f t="shared" si="376"/>
        <v>12817</v>
      </c>
      <c r="AO829" s="353">
        <f t="shared" si="384"/>
        <v>1</v>
      </c>
      <c r="AP829" s="353">
        <f t="shared" si="385"/>
        <v>30</v>
      </c>
      <c r="AQ829" s="353">
        <f t="shared" si="386"/>
        <v>4</v>
      </c>
      <c r="AR829" s="353">
        <f t="shared" si="387"/>
        <v>1</v>
      </c>
      <c r="AS829" s="353">
        <f t="shared" si="388"/>
        <v>15</v>
      </c>
      <c r="AT829" s="353">
        <f t="shared" si="389"/>
        <v>7</v>
      </c>
      <c r="AU829" s="353">
        <f t="shared" si="390"/>
        <v>22</v>
      </c>
      <c r="AV829" s="353">
        <f t="shared" si="391"/>
        <v>15</v>
      </c>
      <c r="AW829" s="355">
        <f t="shared" si="392"/>
        <v>72</v>
      </c>
    </row>
    <row r="830" spans="1:49" x14ac:dyDescent="0.55000000000000004">
      <c r="A830" s="349">
        <f t="shared" si="377"/>
        <v>9</v>
      </c>
      <c r="B830" s="349">
        <v>29</v>
      </c>
      <c r="C830" s="349">
        <f t="shared" si="400"/>
        <v>11520</v>
      </c>
      <c r="D830" s="349">
        <f t="shared" si="378"/>
        <v>1225</v>
      </c>
      <c r="E830" s="350">
        <f t="shared" si="379"/>
        <v>0.85069444444444453</v>
      </c>
      <c r="F830" s="349" t="str">
        <f t="shared" si="380"/>
        <v>Normal</v>
      </c>
      <c r="G830" s="351">
        <v>20</v>
      </c>
      <c r="H830" s="352">
        <v>25</v>
      </c>
      <c r="I830" s="353" t="s">
        <v>242</v>
      </c>
      <c r="J830" s="354" t="str">
        <f t="shared" si="381"/>
        <v>Não</v>
      </c>
      <c r="K830" s="354" t="str">
        <f t="shared" si="393"/>
        <v>Bauru</v>
      </c>
      <c r="L830" s="354" t="str">
        <f t="shared" si="382"/>
        <v>Bauru</v>
      </c>
      <c r="M830" s="354" t="s">
        <v>329</v>
      </c>
      <c r="N830" s="355" t="s">
        <v>3</v>
      </c>
      <c r="O830" s="355" t="s">
        <v>12</v>
      </c>
      <c r="P830" s="356">
        <f t="shared" si="394"/>
        <v>1234</v>
      </c>
      <c r="Q830" s="357">
        <v>20</v>
      </c>
      <c r="R830" s="358">
        <v>34</v>
      </c>
      <c r="S830" s="356">
        <f t="shared" si="395"/>
        <v>1236</v>
      </c>
      <c r="T830" s="357">
        <v>20</v>
      </c>
      <c r="U830" s="358">
        <v>36</v>
      </c>
      <c r="V830" s="356">
        <f t="shared" si="396"/>
        <v>1240</v>
      </c>
      <c r="W830" s="357">
        <v>20</v>
      </c>
      <c r="X830" s="358">
        <v>40</v>
      </c>
      <c r="Y830" s="356">
        <f t="shared" si="397"/>
        <v>1255</v>
      </c>
      <c r="Z830" s="357">
        <v>20</v>
      </c>
      <c r="AA830" s="358">
        <v>55</v>
      </c>
      <c r="AB830" s="356">
        <f t="shared" si="398"/>
        <v>1255</v>
      </c>
      <c r="AC830" s="357">
        <v>20</v>
      </c>
      <c r="AD830" s="358">
        <v>55</v>
      </c>
      <c r="AE830" s="356">
        <f t="shared" si="399"/>
        <v>1268</v>
      </c>
      <c r="AF830" s="357">
        <v>21</v>
      </c>
      <c r="AG830" s="358">
        <v>8</v>
      </c>
      <c r="AH830" s="353">
        <f t="shared" si="383"/>
        <v>12745</v>
      </c>
      <c r="AI830" s="353">
        <f t="shared" si="371"/>
        <v>12754</v>
      </c>
      <c r="AJ830" s="353">
        <f t="shared" si="372"/>
        <v>12756</v>
      </c>
      <c r="AK830" s="353">
        <f t="shared" si="373"/>
        <v>12760</v>
      </c>
      <c r="AL830" s="353">
        <f t="shared" si="374"/>
        <v>12775</v>
      </c>
      <c r="AM830" s="353">
        <f t="shared" si="375"/>
        <v>12775</v>
      </c>
      <c r="AN830" s="355">
        <f t="shared" si="376"/>
        <v>12788</v>
      </c>
      <c r="AO830" s="353">
        <f t="shared" si="384"/>
        <v>1</v>
      </c>
      <c r="AP830" s="353">
        <f t="shared" si="385"/>
        <v>9</v>
      </c>
      <c r="AQ830" s="353">
        <f t="shared" si="386"/>
        <v>2</v>
      </c>
      <c r="AR830" s="353">
        <f t="shared" si="387"/>
        <v>4</v>
      </c>
      <c r="AS830" s="353">
        <f t="shared" si="388"/>
        <v>15</v>
      </c>
      <c r="AT830" s="353">
        <f t="shared" si="389"/>
        <v>0</v>
      </c>
      <c r="AU830" s="353">
        <f t="shared" si="390"/>
        <v>15</v>
      </c>
      <c r="AV830" s="353">
        <f t="shared" si="391"/>
        <v>13</v>
      </c>
      <c r="AW830" s="355">
        <f t="shared" si="392"/>
        <v>43</v>
      </c>
    </row>
    <row r="831" spans="1:49" x14ac:dyDescent="0.55000000000000004">
      <c r="A831" s="349">
        <f t="shared" si="377"/>
        <v>9</v>
      </c>
      <c r="B831" s="349">
        <v>29</v>
      </c>
      <c r="C831" s="349">
        <f t="shared" si="400"/>
        <v>11520</v>
      </c>
      <c r="D831" s="349">
        <f t="shared" si="378"/>
        <v>1226</v>
      </c>
      <c r="E831" s="350">
        <f t="shared" si="379"/>
        <v>0.85138888888888886</v>
      </c>
      <c r="F831" s="349" t="str">
        <f t="shared" si="380"/>
        <v>Normal</v>
      </c>
      <c r="G831" s="351">
        <v>20</v>
      </c>
      <c r="H831" s="352">
        <v>26</v>
      </c>
      <c r="I831" s="353" t="s">
        <v>103</v>
      </c>
      <c r="J831" s="354" t="str">
        <f t="shared" si="381"/>
        <v>Não</v>
      </c>
      <c r="K831" s="354" t="str">
        <f t="shared" si="393"/>
        <v>Bauru</v>
      </c>
      <c r="L831" s="354" t="str">
        <f t="shared" si="382"/>
        <v>Bauru</v>
      </c>
      <c r="M831" s="354" t="s">
        <v>325</v>
      </c>
      <c r="N831" s="355" t="s">
        <v>3</v>
      </c>
      <c r="O831" s="355" t="s">
        <v>4</v>
      </c>
      <c r="P831" s="356">
        <f t="shared" si="394"/>
        <v>1235</v>
      </c>
      <c r="Q831" s="357">
        <v>20</v>
      </c>
      <c r="R831" s="358">
        <v>35</v>
      </c>
      <c r="S831" s="356">
        <f t="shared" si="395"/>
        <v>1239</v>
      </c>
      <c r="T831" s="357">
        <v>20</v>
      </c>
      <c r="U831" s="358">
        <v>39</v>
      </c>
      <c r="V831" s="356">
        <f t="shared" si="396"/>
        <v>1244</v>
      </c>
      <c r="W831" s="357">
        <v>20</v>
      </c>
      <c r="X831" s="358">
        <v>44</v>
      </c>
      <c r="Y831" s="356">
        <f t="shared" si="397"/>
        <v>1259</v>
      </c>
      <c r="Z831" s="357">
        <v>20</v>
      </c>
      <c r="AA831" s="358">
        <v>59</v>
      </c>
      <c r="AB831" s="356">
        <f t="shared" si="398"/>
        <v>1264</v>
      </c>
      <c r="AC831" s="357">
        <v>21</v>
      </c>
      <c r="AD831" s="358">
        <v>4</v>
      </c>
      <c r="AE831" s="356">
        <f t="shared" si="399"/>
        <v>1268</v>
      </c>
      <c r="AF831" s="357">
        <v>21</v>
      </c>
      <c r="AG831" s="358">
        <v>8</v>
      </c>
      <c r="AH831" s="353">
        <f t="shared" si="383"/>
        <v>12746</v>
      </c>
      <c r="AI831" s="353">
        <f t="shared" si="371"/>
        <v>12755</v>
      </c>
      <c r="AJ831" s="353">
        <f t="shared" si="372"/>
        <v>12759</v>
      </c>
      <c r="AK831" s="353">
        <f t="shared" si="373"/>
        <v>12764</v>
      </c>
      <c r="AL831" s="353">
        <f t="shared" si="374"/>
        <v>12779</v>
      </c>
      <c r="AM831" s="353">
        <f t="shared" si="375"/>
        <v>12784</v>
      </c>
      <c r="AN831" s="355">
        <f t="shared" si="376"/>
        <v>12788</v>
      </c>
      <c r="AO831" s="353">
        <f t="shared" si="384"/>
        <v>1</v>
      </c>
      <c r="AP831" s="353">
        <f t="shared" si="385"/>
        <v>9</v>
      </c>
      <c r="AQ831" s="353">
        <f t="shared" si="386"/>
        <v>4</v>
      </c>
      <c r="AR831" s="353">
        <f t="shared" si="387"/>
        <v>5</v>
      </c>
      <c r="AS831" s="353">
        <f t="shared" si="388"/>
        <v>15</v>
      </c>
      <c r="AT831" s="353">
        <f t="shared" si="389"/>
        <v>5</v>
      </c>
      <c r="AU831" s="353">
        <f t="shared" si="390"/>
        <v>20</v>
      </c>
      <c r="AV831" s="353">
        <f t="shared" si="391"/>
        <v>4</v>
      </c>
      <c r="AW831" s="355">
        <f t="shared" si="392"/>
        <v>42</v>
      </c>
    </row>
    <row r="832" spans="1:49" x14ac:dyDescent="0.55000000000000004">
      <c r="A832" s="349">
        <f t="shared" si="377"/>
        <v>9</v>
      </c>
      <c r="B832" s="349">
        <v>29</v>
      </c>
      <c r="C832" s="349">
        <f t="shared" si="400"/>
        <v>11520</v>
      </c>
      <c r="D832" s="349">
        <f t="shared" si="378"/>
        <v>1249</v>
      </c>
      <c r="E832" s="350">
        <f t="shared" si="379"/>
        <v>0.86736111111111114</v>
      </c>
      <c r="F832" s="349" t="str">
        <f t="shared" si="380"/>
        <v>Normal</v>
      </c>
      <c r="G832" s="351">
        <v>20</v>
      </c>
      <c r="H832" s="352">
        <v>49</v>
      </c>
      <c r="I832" s="353" t="s">
        <v>61</v>
      </c>
      <c r="J832" s="354" t="str">
        <f t="shared" si="381"/>
        <v>Não</v>
      </c>
      <c r="K832" s="354" t="str">
        <f t="shared" si="393"/>
        <v>Bauru</v>
      </c>
      <c r="L832" s="354" t="str">
        <f t="shared" si="382"/>
        <v>Bauru</v>
      </c>
      <c r="M832" s="354" t="s">
        <v>333</v>
      </c>
      <c r="N832" s="355" t="s">
        <v>17</v>
      </c>
      <c r="O832" s="355" t="s">
        <v>31</v>
      </c>
      <c r="P832" s="356">
        <f t="shared" si="394"/>
        <v>1252</v>
      </c>
      <c r="Q832" s="357">
        <v>20</v>
      </c>
      <c r="R832" s="358">
        <v>52</v>
      </c>
      <c r="S832" s="356">
        <f t="shared" si="395"/>
        <v>1253</v>
      </c>
      <c r="T832" s="357">
        <v>20</v>
      </c>
      <c r="U832" s="358">
        <v>53</v>
      </c>
      <c r="V832" s="356">
        <f t="shared" si="396"/>
        <v>1262</v>
      </c>
      <c r="W832" s="357">
        <v>21</v>
      </c>
      <c r="X832" s="358">
        <v>2</v>
      </c>
      <c r="Y832" s="356">
        <f t="shared" si="397"/>
        <v>1264</v>
      </c>
      <c r="Z832" s="357">
        <v>21</v>
      </c>
      <c r="AA832" s="358">
        <v>4</v>
      </c>
      <c r="AB832" s="356">
        <f t="shared" si="398"/>
        <v>1266</v>
      </c>
      <c r="AC832" s="357">
        <v>21</v>
      </c>
      <c r="AD832" s="358">
        <v>6</v>
      </c>
      <c r="AE832" s="356">
        <f t="shared" si="399"/>
        <v>1275</v>
      </c>
      <c r="AF832" s="357">
        <v>21</v>
      </c>
      <c r="AG832" s="358">
        <v>15</v>
      </c>
      <c r="AH832" s="353">
        <f t="shared" si="383"/>
        <v>12769</v>
      </c>
      <c r="AI832" s="353">
        <f t="shared" si="371"/>
        <v>12772</v>
      </c>
      <c r="AJ832" s="353">
        <f t="shared" si="372"/>
        <v>12773</v>
      </c>
      <c r="AK832" s="353">
        <f t="shared" si="373"/>
        <v>12782</v>
      </c>
      <c r="AL832" s="353">
        <f t="shared" si="374"/>
        <v>12784</v>
      </c>
      <c r="AM832" s="353">
        <f t="shared" si="375"/>
        <v>12786</v>
      </c>
      <c r="AN832" s="355">
        <f t="shared" si="376"/>
        <v>12795</v>
      </c>
      <c r="AO832" s="353">
        <f t="shared" si="384"/>
        <v>1</v>
      </c>
      <c r="AP832" s="353">
        <f t="shared" si="385"/>
        <v>3</v>
      </c>
      <c r="AQ832" s="353">
        <f t="shared" si="386"/>
        <v>1</v>
      </c>
      <c r="AR832" s="353">
        <f t="shared" si="387"/>
        <v>9</v>
      </c>
      <c r="AS832" s="353">
        <f t="shared" si="388"/>
        <v>2</v>
      </c>
      <c r="AT832" s="353">
        <f t="shared" si="389"/>
        <v>2</v>
      </c>
      <c r="AU832" s="353">
        <f t="shared" si="390"/>
        <v>4</v>
      </c>
      <c r="AV832" s="353">
        <f t="shared" si="391"/>
        <v>9</v>
      </c>
      <c r="AW832" s="355">
        <f t="shared" si="392"/>
        <v>26</v>
      </c>
    </row>
    <row r="833" spans="1:49" x14ac:dyDescent="0.55000000000000004">
      <c r="A833" s="349">
        <f t="shared" si="377"/>
        <v>9</v>
      </c>
      <c r="B833" s="349">
        <v>29</v>
      </c>
      <c r="C833" s="349">
        <f t="shared" si="400"/>
        <v>11520</v>
      </c>
      <c r="D833" s="349">
        <f t="shared" si="378"/>
        <v>1250</v>
      </c>
      <c r="E833" s="350">
        <f t="shared" si="379"/>
        <v>0.86805555555555547</v>
      </c>
      <c r="F833" s="349" t="str">
        <f t="shared" si="380"/>
        <v>Normal</v>
      </c>
      <c r="G833" s="351">
        <v>20</v>
      </c>
      <c r="H833" s="352">
        <v>50</v>
      </c>
      <c r="I833" s="353" t="s">
        <v>304</v>
      </c>
      <c r="J833" s="354" t="str">
        <f t="shared" si="381"/>
        <v>Não</v>
      </c>
      <c r="K833" s="354" t="str">
        <f t="shared" si="393"/>
        <v>Bauru</v>
      </c>
      <c r="L833" s="354" t="str">
        <f t="shared" si="382"/>
        <v>Bauru</v>
      </c>
      <c r="M833" s="354" t="s">
        <v>328</v>
      </c>
      <c r="N833" s="355" t="s">
        <v>3</v>
      </c>
      <c r="O833" s="355" t="s">
        <v>39</v>
      </c>
      <c r="P833" s="356">
        <f t="shared" si="394"/>
        <v>1256</v>
      </c>
      <c r="Q833" s="357">
        <v>20</v>
      </c>
      <c r="R833" s="358">
        <v>56</v>
      </c>
      <c r="S833" s="356">
        <f t="shared" si="395"/>
        <v>1257</v>
      </c>
      <c r="T833" s="357">
        <v>20</v>
      </c>
      <c r="U833" s="358">
        <v>57</v>
      </c>
      <c r="V833" s="356">
        <f t="shared" si="396"/>
        <v>1264</v>
      </c>
      <c r="W833" s="357">
        <v>21</v>
      </c>
      <c r="X833" s="358">
        <v>4</v>
      </c>
      <c r="Y833" s="356">
        <f t="shared" si="397"/>
        <v>1271</v>
      </c>
      <c r="Z833" s="357">
        <v>21</v>
      </c>
      <c r="AA833" s="358">
        <v>11</v>
      </c>
      <c r="AB833" s="356">
        <f t="shared" si="398"/>
        <v>1277</v>
      </c>
      <c r="AC833" s="357">
        <v>21</v>
      </c>
      <c r="AD833" s="358">
        <v>17</v>
      </c>
      <c r="AE833" s="356">
        <f t="shared" si="399"/>
        <v>1296</v>
      </c>
      <c r="AF833" s="357">
        <v>21</v>
      </c>
      <c r="AG833" s="358">
        <v>36</v>
      </c>
      <c r="AH833" s="353">
        <f t="shared" si="383"/>
        <v>12770</v>
      </c>
      <c r="AI833" s="353">
        <f t="shared" si="371"/>
        <v>12776</v>
      </c>
      <c r="AJ833" s="353">
        <f t="shared" si="372"/>
        <v>12777</v>
      </c>
      <c r="AK833" s="353">
        <f t="shared" si="373"/>
        <v>12784</v>
      </c>
      <c r="AL833" s="353">
        <f t="shared" si="374"/>
        <v>12791</v>
      </c>
      <c r="AM833" s="353">
        <f t="shared" si="375"/>
        <v>12797</v>
      </c>
      <c r="AN833" s="355">
        <f t="shared" si="376"/>
        <v>12816</v>
      </c>
      <c r="AO833" s="353">
        <f t="shared" si="384"/>
        <v>1</v>
      </c>
      <c r="AP833" s="353">
        <f t="shared" si="385"/>
        <v>6</v>
      </c>
      <c r="AQ833" s="353">
        <f t="shared" si="386"/>
        <v>1</v>
      </c>
      <c r="AR833" s="353">
        <f t="shared" si="387"/>
        <v>7</v>
      </c>
      <c r="AS833" s="353">
        <f t="shared" si="388"/>
        <v>7</v>
      </c>
      <c r="AT833" s="353">
        <f t="shared" si="389"/>
        <v>6</v>
      </c>
      <c r="AU833" s="353">
        <f t="shared" si="390"/>
        <v>13</v>
      </c>
      <c r="AV833" s="353">
        <f t="shared" si="391"/>
        <v>19</v>
      </c>
      <c r="AW833" s="355">
        <f t="shared" si="392"/>
        <v>46</v>
      </c>
    </row>
    <row r="834" spans="1:49" x14ac:dyDescent="0.55000000000000004">
      <c r="A834" s="349">
        <f t="shared" si="377"/>
        <v>9</v>
      </c>
      <c r="B834" s="349">
        <v>29</v>
      </c>
      <c r="C834" s="349">
        <f t="shared" si="400"/>
        <v>11520</v>
      </c>
      <c r="D834" s="349">
        <f t="shared" si="378"/>
        <v>1264</v>
      </c>
      <c r="E834" s="350">
        <f t="shared" si="379"/>
        <v>0.87777777777777777</v>
      </c>
      <c r="F834" s="349" t="str">
        <f t="shared" si="380"/>
        <v>Normal</v>
      </c>
      <c r="G834" s="351">
        <v>21</v>
      </c>
      <c r="H834" s="352">
        <v>4</v>
      </c>
      <c r="I834" s="353" t="s">
        <v>101</v>
      </c>
      <c r="J834" s="354" t="str">
        <f t="shared" si="381"/>
        <v>Não</v>
      </c>
      <c r="K834" s="354" t="str">
        <f t="shared" si="393"/>
        <v>Região</v>
      </c>
      <c r="L834" s="354" t="str">
        <f t="shared" si="382"/>
        <v>Lençóis Paulista</v>
      </c>
      <c r="M834" s="354" t="s">
        <v>334</v>
      </c>
      <c r="N834" s="355" t="s">
        <v>3</v>
      </c>
      <c r="O834" s="355" t="s">
        <v>49</v>
      </c>
      <c r="P834" s="356">
        <f t="shared" si="394"/>
        <v>1271</v>
      </c>
      <c r="Q834" s="357">
        <v>21</v>
      </c>
      <c r="R834" s="358">
        <v>11</v>
      </c>
      <c r="S834" s="356">
        <f t="shared" si="395"/>
        <v>1271</v>
      </c>
      <c r="T834" s="357">
        <v>21</v>
      </c>
      <c r="U834" s="358">
        <v>11</v>
      </c>
      <c r="V834" s="356">
        <f t="shared" si="396"/>
        <v>1285</v>
      </c>
      <c r="W834" s="357">
        <v>21</v>
      </c>
      <c r="X834" s="358">
        <v>25</v>
      </c>
      <c r="Y834" s="356">
        <f t="shared" si="397"/>
        <v>1298</v>
      </c>
      <c r="Z834" s="357">
        <v>21</v>
      </c>
      <c r="AA834" s="358">
        <v>38</v>
      </c>
      <c r="AB834" s="356">
        <f t="shared" si="398"/>
        <v>1318</v>
      </c>
      <c r="AC834" s="357">
        <v>21</v>
      </c>
      <c r="AD834" s="358">
        <v>58</v>
      </c>
      <c r="AE834" s="356">
        <f t="shared" si="399"/>
        <v>0</v>
      </c>
      <c r="AF834" s="357"/>
      <c r="AG834" s="358"/>
      <c r="AH834" s="353">
        <f t="shared" si="383"/>
        <v>12784</v>
      </c>
      <c r="AI834" s="353">
        <f t="shared" si="371"/>
        <v>12791</v>
      </c>
      <c r="AJ834" s="353">
        <f t="shared" si="372"/>
        <v>12791</v>
      </c>
      <c r="AK834" s="353">
        <f t="shared" si="373"/>
        <v>12805</v>
      </c>
      <c r="AL834" s="353">
        <f t="shared" si="374"/>
        <v>12818</v>
      </c>
      <c r="AM834" s="353">
        <f t="shared" si="375"/>
        <v>12838</v>
      </c>
      <c r="AN834" s="355">
        <f t="shared" si="376"/>
        <v>11520</v>
      </c>
      <c r="AO834" s="353">
        <f t="shared" si="384"/>
        <v>1</v>
      </c>
      <c r="AP834" s="353">
        <f t="shared" si="385"/>
        <v>7</v>
      </c>
      <c r="AQ834" s="353">
        <f t="shared" si="386"/>
        <v>0</v>
      </c>
      <c r="AR834" s="353">
        <f t="shared" si="387"/>
        <v>14</v>
      </c>
      <c r="AS834" s="353">
        <f t="shared" si="388"/>
        <v>13</v>
      </c>
      <c r="AT834" s="353">
        <f t="shared" si="389"/>
        <v>20</v>
      </c>
      <c r="AU834" s="353">
        <f t="shared" si="390"/>
        <v>33</v>
      </c>
      <c r="AV834" s="353">
        <f t="shared" si="391"/>
        <v>-1318</v>
      </c>
      <c r="AW834" s="355">
        <f t="shared" si="392"/>
        <v>-1264</v>
      </c>
    </row>
    <row r="835" spans="1:49" x14ac:dyDescent="0.55000000000000004">
      <c r="A835" s="349">
        <f t="shared" si="377"/>
        <v>9</v>
      </c>
      <c r="B835" s="349">
        <v>29</v>
      </c>
      <c r="C835" s="349">
        <f t="shared" si="400"/>
        <v>11520</v>
      </c>
      <c r="D835" s="349">
        <f t="shared" si="378"/>
        <v>1287</v>
      </c>
      <c r="E835" s="350">
        <f t="shared" si="379"/>
        <v>0.89374999999999993</v>
      </c>
      <c r="F835" s="349" t="str">
        <f t="shared" si="380"/>
        <v>Normal</v>
      </c>
      <c r="G835" s="351">
        <v>21</v>
      </c>
      <c r="H835" s="352">
        <v>27</v>
      </c>
      <c r="I835" s="353" t="s">
        <v>147</v>
      </c>
      <c r="J835" s="354" t="str">
        <f t="shared" si="381"/>
        <v>Não</v>
      </c>
      <c r="K835" s="354" t="str">
        <f t="shared" si="393"/>
        <v>Bauru</v>
      </c>
      <c r="L835" s="354" t="str">
        <f t="shared" si="382"/>
        <v>Bauru</v>
      </c>
      <c r="M835" s="354" t="s">
        <v>325</v>
      </c>
      <c r="N835" s="355" t="s">
        <v>11</v>
      </c>
      <c r="O835" s="355" t="s">
        <v>4</v>
      </c>
      <c r="P835" s="356">
        <f t="shared" si="394"/>
        <v>1294</v>
      </c>
      <c r="Q835" s="357">
        <v>21</v>
      </c>
      <c r="R835" s="358">
        <v>34</v>
      </c>
      <c r="S835" s="356">
        <f t="shared" si="395"/>
        <v>1299</v>
      </c>
      <c r="T835" s="357">
        <v>21</v>
      </c>
      <c r="U835" s="358">
        <v>39</v>
      </c>
      <c r="V835" s="356">
        <f t="shared" si="396"/>
        <v>1307</v>
      </c>
      <c r="W835" s="357">
        <v>21</v>
      </c>
      <c r="X835" s="358">
        <v>47</v>
      </c>
      <c r="Y835" s="356">
        <f t="shared" si="397"/>
        <v>1316</v>
      </c>
      <c r="Z835" s="357">
        <v>21</v>
      </c>
      <c r="AA835" s="358">
        <v>56</v>
      </c>
      <c r="AB835" s="356">
        <f t="shared" si="398"/>
        <v>1327</v>
      </c>
      <c r="AC835" s="357">
        <v>22</v>
      </c>
      <c r="AD835" s="358">
        <v>7</v>
      </c>
      <c r="AE835" s="356">
        <f t="shared" si="399"/>
        <v>1330</v>
      </c>
      <c r="AF835" s="357">
        <v>22</v>
      </c>
      <c r="AG835" s="358">
        <v>10</v>
      </c>
      <c r="AH835" s="353">
        <f t="shared" si="383"/>
        <v>12807</v>
      </c>
      <c r="AI835" s="353">
        <f t="shared" si="371"/>
        <v>12814</v>
      </c>
      <c r="AJ835" s="353">
        <f t="shared" si="372"/>
        <v>12819</v>
      </c>
      <c r="AK835" s="353">
        <f t="shared" si="373"/>
        <v>12827</v>
      </c>
      <c r="AL835" s="353">
        <f t="shared" si="374"/>
        <v>12836</v>
      </c>
      <c r="AM835" s="353">
        <f t="shared" si="375"/>
        <v>12847</v>
      </c>
      <c r="AN835" s="355">
        <f t="shared" si="376"/>
        <v>12850</v>
      </c>
      <c r="AO835" s="353">
        <f t="shared" si="384"/>
        <v>1</v>
      </c>
      <c r="AP835" s="353">
        <f t="shared" si="385"/>
        <v>7</v>
      </c>
      <c r="AQ835" s="353">
        <f t="shared" si="386"/>
        <v>5</v>
      </c>
      <c r="AR835" s="353">
        <f t="shared" si="387"/>
        <v>8</v>
      </c>
      <c r="AS835" s="353">
        <f t="shared" si="388"/>
        <v>9</v>
      </c>
      <c r="AT835" s="353">
        <f t="shared" si="389"/>
        <v>11</v>
      </c>
      <c r="AU835" s="353">
        <f t="shared" si="390"/>
        <v>20</v>
      </c>
      <c r="AV835" s="353">
        <f t="shared" si="391"/>
        <v>3</v>
      </c>
      <c r="AW835" s="355">
        <f t="shared" si="392"/>
        <v>43</v>
      </c>
    </row>
    <row r="836" spans="1:49" x14ac:dyDescent="0.55000000000000004">
      <c r="A836" s="349">
        <f t="shared" si="377"/>
        <v>9</v>
      </c>
      <c r="B836" s="349">
        <v>29</v>
      </c>
      <c r="C836" s="349">
        <f t="shared" si="400"/>
        <v>11520</v>
      </c>
      <c r="D836" s="349">
        <f t="shared" si="378"/>
        <v>1298</v>
      </c>
      <c r="E836" s="350">
        <f t="shared" si="379"/>
        <v>0.90138888888888891</v>
      </c>
      <c r="F836" s="349" t="str">
        <f t="shared" si="380"/>
        <v>Normal</v>
      </c>
      <c r="G836" s="351">
        <v>21</v>
      </c>
      <c r="H836" s="352">
        <v>38</v>
      </c>
      <c r="I836" s="353" t="s">
        <v>65</v>
      </c>
      <c r="J836" s="354" t="str">
        <f t="shared" si="381"/>
        <v>Não</v>
      </c>
      <c r="K836" s="354" t="str">
        <f t="shared" si="393"/>
        <v>Bauru</v>
      </c>
      <c r="L836" s="354" t="str">
        <f t="shared" si="382"/>
        <v>Bauru</v>
      </c>
      <c r="M836" s="354" t="s">
        <v>333</v>
      </c>
      <c r="N836" s="355" t="s">
        <v>17</v>
      </c>
      <c r="O836" s="355" t="s">
        <v>31</v>
      </c>
      <c r="P836" s="356">
        <f t="shared" si="394"/>
        <v>1302</v>
      </c>
      <c r="Q836" s="357">
        <v>21</v>
      </c>
      <c r="R836" s="358">
        <v>42</v>
      </c>
      <c r="S836" s="356">
        <f t="shared" si="395"/>
        <v>1303</v>
      </c>
      <c r="T836" s="357">
        <v>21</v>
      </c>
      <c r="U836" s="358">
        <v>43</v>
      </c>
      <c r="V836" s="356">
        <f t="shared" si="396"/>
        <v>1306</v>
      </c>
      <c r="W836" s="357">
        <v>21</v>
      </c>
      <c r="X836" s="358">
        <v>46</v>
      </c>
      <c r="Y836" s="356">
        <f t="shared" si="397"/>
        <v>1330</v>
      </c>
      <c r="Z836" s="357">
        <v>22</v>
      </c>
      <c r="AA836" s="358">
        <v>10</v>
      </c>
      <c r="AB836" s="356">
        <f t="shared" si="398"/>
        <v>1342</v>
      </c>
      <c r="AC836" s="357">
        <v>22</v>
      </c>
      <c r="AD836" s="358">
        <v>22</v>
      </c>
      <c r="AE836" s="356">
        <f t="shared" si="399"/>
        <v>1356</v>
      </c>
      <c r="AF836" s="357">
        <v>22</v>
      </c>
      <c r="AG836" s="358">
        <v>36</v>
      </c>
      <c r="AH836" s="353">
        <f t="shared" si="383"/>
        <v>12818</v>
      </c>
      <c r="AI836" s="353">
        <f t="shared" ref="AI836:AI899" si="401">P836+C836</f>
        <v>12822</v>
      </c>
      <c r="AJ836" s="353">
        <f t="shared" ref="AJ836:AJ899" si="402">S836+C836</f>
        <v>12823</v>
      </c>
      <c r="AK836" s="353">
        <f t="shared" ref="AK836:AK899" si="403">V836+C836</f>
        <v>12826</v>
      </c>
      <c r="AL836" s="353">
        <f t="shared" ref="AL836:AL899" si="404">Y836+C836</f>
        <v>12850</v>
      </c>
      <c r="AM836" s="353">
        <f t="shared" ref="AM836:AM899" si="405">AB836+C836</f>
        <v>12862</v>
      </c>
      <c r="AN836" s="355">
        <f t="shared" ref="AN836:AN899" si="406">AE836+C836</f>
        <v>12876</v>
      </c>
      <c r="AO836" s="353">
        <f t="shared" si="384"/>
        <v>1</v>
      </c>
      <c r="AP836" s="353">
        <f t="shared" si="385"/>
        <v>4</v>
      </c>
      <c r="AQ836" s="353">
        <f t="shared" si="386"/>
        <v>1</v>
      </c>
      <c r="AR836" s="353">
        <f t="shared" si="387"/>
        <v>3</v>
      </c>
      <c r="AS836" s="353">
        <f t="shared" si="388"/>
        <v>24</v>
      </c>
      <c r="AT836" s="353">
        <f t="shared" si="389"/>
        <v>12</v>
      </c>
      <c r="AU836" s="353">
        <f t="shared" si="390"/>
        <v>36</v>
      </c>
      <c r="AV836" s="353">
        <f t="shared" si="391"/>
        <v>14</v>
      </c>
      <c r="AW836" s="355">
        <f t="shared" si="392"/>
        <v>58</v>
      </c>
    </row>
    <row r="837" spans="1:49" x14ac:dyDescent="0.55000000000000004">
      <c r="A837" s="349">
        <f t="shared" ref="A837:A900" si="407">C837/1440+1</f>
        <v>9</v>
      </c>
      <c r="B837" s="349">
        <v>29</v>
      </c>
      <c r="C837" s="349">
        <f t="shared" si="400"/>
        <v>11520</v>
      </c>
      <c r="D837" s="349">
        <f t="shared" ref="D837:D900" si="408">IF(G837="","",60*G837+H837)</f>
        <v>1326</v>
      </c>
      <c r="E837" s="350">
        <f t="shared" ref="E837:E900" si="409">IF(G837="","",(TEXT(G837,"00")&amp;":"&amp;TEXT(H837,"00"))+0)</f>
        <v>0.92083333333333339</v>
      </c>
      <c r="F837" s="349" t="str">
        <f t="shared" ref="F837:F900" si="410">IF(G837="","",IF(AND(E837&gt;=0.5,E837&lt;=0.75),"Pico","Normal"))</f>
        <v>Normal</v>
      </c>
      <c r="G837" s="351">
        <v>22</v>
      </c>
      <c r="H837" s="352">
        <v>6</v>
      </c>
      <c r="I837" s="353" t="s">
        <v>47</v>
      </c>
      <c r="J837" s="354" t="str">
        <f t="shared" ref="J837:J900" si="411">IF(I837="","Sim","Não")</f>
        <v>Não</v>
      </c>
      <c r="K837" s="354" t="str">
        <f t="shared" si="393"/>
        <v>Bauru</v>
      </c>
      <c r="L837" s="354" t="str">
        <f t="shared" ref="L837:L900" si="412">IF(OR(M837="Bela Vista",M837="Boulevard",M837="Geisel",M837="Ipiranga",M837="Mary Dota",M837="Nações"), "Bauru", M837)</f>
        <v>Bauru</v>
      </c>
      <c r="M837" s="354" t="s">
        <v>329</v>
      </c>
      <c r="N837" s="355" t="s">
        <v>3</v>
      </c>
      <c r="O837" s="355" t="s">
        <v>12</v>
      </c>
      <c r="P837" s="356">
        <f t="shared" si="394"/>
        <v>1335</v>
      </c>
      <c r="Q837" s="357">
        <v>22</v>
      </c>
      <c r="R837" s="358">
        <v>15</v>
      </c>
      <c r="S837" s="356">
        <f t="shared" si="395"/>
        <v>1343</v>
      </c>
      <c r="T837" s="357">
        <v>22</v>
      </c>
      <c r="U837" s="358">
        <v>23</v>
      </c>
      <c r="V837" s="356">
        <f t="shared" si="396"/>
        <v>1343</v>
      </c>
      <c r="W837" s="357">
        <v>22</v>
      </c>
      <c r="X837" s="358">
        <v>23</v>
      </c>
      <c r="Y837" s="356">
        <f t="shared" si="397"/>
        <v>1343</v>
      </c>
      <c r="Z837" s="357">
        <v>22</v>
      </c>
      <c r="AA837" s="358">
        <v>23</v>
      </c>
      <c r="AB837" s="356">
        <f t="shared" si="398"/>
        <v>1354</v>
      </c>
      <c r="AC837" s="357">
        <v>22</v>
      </c>
      <c r="AD837" s="358">
        <v>34</v>
      </c>
      <c r="AE837" s="356">
        <f t="shared" si="399"/>
        <v>1359</v>
      </c>
      <c r="AF837" s="357">
        <v>22</v>
      </c>
      <c r="AG837" s="358">
        <v>39</v>
      </c>
      <c r="AH837" s="353">
        <f t="shared" ref="AH837:AH900" si="413">IF(ISERROR(D837+C837),0,D837+C837)</f>
        <v>12846</v>
      </c>
      <c r="AI837" s="353">
        <f t="shared" si="401"/>
        <v>12855</v>
      </c>
      <c r="AJ837" s="353">
        <f t="shared" si="402"/>
        <v>12863</v>
      </c>
      <c r="AK837" s="353">
        <f t="shared" si="403"/>
        <v>12863</v>
      </c>
      <c r="AL837" s="353">
        <f t="shared" si="404"/>
        <v>12863</v>
      </c>
      <c r="AM837" s="353">
        <f t="shared" si="405"/>
        <v>12874</v>
      </c>
      <c r="AN837" s="355">
        <f t="shared" si="406"/>
        <v>12879</v>
      </c>
      <c r="AO837" s="353">
        <f t="shared" ref="AO837:AO900" si="414">IF(AH837=C837,0,1)</f>
        <v>1</v>
      </c>
      <c r="AP837" s="353">
        <f t="shared" ref="AP837:AP900" si="415">IF(AH837=C837,0,IF((AI837-AH837)&lt;0,0,AI837-AH837))</f>
        <v>9</v>
      </c>
      <c r="AQ837" s="353">
        <f t="shared" ref="AQ837:AQ900" si="416">AJ837-AI837</f>
        <v>8</v>
      </c>
      <c r="AR837" s="353">
        <f t="shared" ref="AR837:AR900" si="417">AK837-AJ837</f>
        <v>0</v>
      </c>
      <c r="AS837" s="353">
        <f t="shared" ref="AS837:AS900" si="418">AL837-AK837</f>
        <v>0</v>
      </c>
      <c r="AT837" s="353">
        <f t="shared" ref="AT837:AT900" si="419">AM837-AL837</f>
        <v>11</v>
      </c>
      <c r="AU837" s="353">
        <f t="shared" ref="AU837:AU900" si="420">SUM(AS837:AT837)</f>
        <v>11</v>
      </c>
      <c r="AV837" s="353">
        <f t="shared" ref="AV837:AV900" si="421">AN837-AM837</f>
        <v>5</v>
      </c>
      <c r="AW837" s="355">
        <f t="shared" ref="AW837:AW900" si="422">AN837-AH837</f>
        <v>33</v>
      </c>
    </row>
    <row r="838" spans="1:49" x14ac:dyDescent="0.55000000000000004">
      <c r="A838" s="349">
        <f t="shared" si="407"/>
        <v>9</v>
      </c>
      <c r="B838" s="349">
        <v>29</v>
      </c>
      <c r="C838" s="349">
        <f t="shared" si="400"/>
        <v>11520</v>
      </c>
      <c r="D838" s="349">
        <f t="shared" si="408"/>
        <v>1353</v>
      </c>
      <c r="E838" s="350">
        <f t="shared" si="409"/>
        <v>0.93958333333333333</v>
      </c>
      <c r="F838" s="349" t="str">
        <f t="shared" si="410"/>
        <v>Normal</v>
      </c>
      <c r="G838" s="351">
        <v>22</v>
      </c>
      <c r="H838" s="352">
        <v>33</v>
      </c>
      <c r="I838" s="353" t="s">
        <v>6</v>
      </c>
      <c r="J838" s="354" t="str">
        <f t="shared" si="411"/>
        <v>Não</v>
      </c>
      <c r="K838" s="354" t="str">
        <f t="shared" ref="K838:K901" si="423">IF(OR(M838="Bela Vista",M838="Boulevard",M838="Geisel",M838="Ipiranga",M838="Mary Dota",M838="Nações"), "Bauru", "Região")</f>
        <v>Bauru</v>
      </c>
      <c r="L838" s="354" t="str">
        <f t="shared" si="412"/>
        <v>Bauru</v>
      </c>
      <c r="M838" s="354" t="s">
        <v>326</v>
      </c>
      <c r="N838" s="355" t="s">
        <v>17</v>
      </c>
      <c r="O838" s="355" t="s">
        <v>7</v>
      </c>
      <c r="P838" s="356">
        <f t="shared" si="394"/>
        <v>1363</v>
      </c>
      <c r="Q838" s="357">
        <v>22</v>
      </c>
      <c r="R838" s="358">
        <v>43</v>
      </c>
      <c r="S838" s="356">
        <f t="shared" si="395"/>
        <v>1365</v>
      </c>
      <c r="T838" s="357">
        <v>22</v>
      </c>
      <c r="U838" s="358">
        <v>45</v>
      </c>
      <c r="V838" s="356">
        <f t="shared" si="396"/>
        <v>1369</v>
      </c>
      <c r="W838" s="357">
        <v>22</v>
      </c>
      <c r="X838" s="358">
        <v>49</v>
      </c>
      <c r="Y838" s="356">
        <f t="shared" si="397"/>
        <v>1379</v>
      </c>
      <c r="Z838" s="357">
        <v>22</v>
      </c>
      <c r="AA838" s="358">
        <v>59</v>
      </c>
      <c r="AB838" s="356">
        <f t="shared" si="398"/>
        <v>1385</v>
      </c>
      <c r="AC838" s="357">
        <v>23</v>
      </c>
      <c r="AD838" s="358">
        <v>5</v>
      </c>
      <c r="AE838" s="356">
        <f t="shared" si="399"/>
        <v>1412</v>
      </c>
      <c r="AF838" s="357">
        <v>23</v>
      </c>
      <c r="AG838" s="358">
        <v>32</v>
      </c>
      <c r="AH838" s="353">
        <f t="shared" si="413"/>
        <v>12873</v>
      </c>
      <c r="AI838" s="353">
        <f t="shared" si="401"/>
        <v>12883</v>
      </c>
      <c r="AJ838" s="353">
        <f t="shared" si="402"/>
        <v>12885</v>
      </c>
      <c r="AK838" s="353">
        <f t="shared" si="403"/>
        <v>12889</v>
      </c>
      <c r="AL838" s="353">
        <f t="shared" si="404"/>
        <v>12899</v>
      </c>
      <c r="AM838" s="353">
        <f t="shared" si="405"/>
        <v>12905</v>
      </c>
      <c r="AN838" s="355">
        <f t="shared" si="406"/>
        <v>12932</v>
      </c>
      <c r="AO838" s="353">
        <f t="shared" si="414"/>
        <v>1</v>
      </c>
      <c r="AP838" s="353">
        <f t="shared" si="415"/>
        <v>10</v>
      </c>
      <c r="AQ838" s="353">
        <f t="shared" si="416"/>
        <v>2</v>
      </c>
      <c r="AR838" s="353">
        <f t="shared" si="417"/>
        <v>4</v>
      </c>
      <c r="AS838" s="353">
        <f t="shared" si="418"/>
        <v>10</v>
      </c>
      <c r="AT838" s="353">
        <f t="shared" si="419"/>
        <v>6</v>
      </c>
      <c r="AU838" s="353">
        <f t="shared" si="420"/>
        <v>16</v>
      </c>
      <c r="AV838" s="353">
        <f t="shared" si="421"/>
        <v>27</v>
      </c>
      <c r="AW838" s="355">
        <f t="shared" si="422"/>
        <v>59</v>
      </c>
    </row>
    <row r="839" spans="1:49" x14ac:dyDescent="0.55000000000000004">
      <c r="A839" s="349">
        <f t="shared" si="407"/>
        <v>9</v>
      </c>
      <c r="B839" s="349">
        <v>29</v>
      </c>
      <c r="C839" s="349">
        <f t="shared" si="400"/>
        <v>11520</v>
      </c>
      <c r="D839" s="349">
        <f t="shared" si="408"/>
        <v>1363</v>
      </c>
      <c r="E839" s="350">
        <f t="shared" si="409"/>
        <v>0.94652777777777775</v>
      </c>
      <c r="F839" s="349" t="str">
        <f t="shared" si="410"/>
        <v>Normal</v>
      </c>
      <c r="G839" s="351">
        <v>22</v>
      </c>
      <c r="H839" s="352">
        <v>43</v>
      </c>
      <c r="I839" s="353" t="s">
        <v>8</v>
      </c>
      <c r="J839" s="354" t="str">
        <f t="shared" si="411"/>
        <v>Não</v>
      </c>
      <c r="K839" s="354" t="str">
        <f t="shared" si="423"/>
        <v>Região</v>
      </c>
      <c r="L839" s="354" t="str">
        <f t="shared" si="412"/>
        <v>Agudos</v>
      </c>
      <c r="M839" s="354" t="s">
        <v>327</v>
      </c>
      <c r="N839" s="355" t="s">
        <v>17</v>
      </c>
      <c r="O839" s="355" t="s">
        <v>9</v>
      </c>
      <c r="P839" s="356">
        <f t="shared" si="394"/>
        <v>1370</v>
      </c>
      <c r="Q839" s="357">
        <v>22</v>
      </c>
      <c r="R839" s="358">
        <v>50</v>
      </c>
      <c r="S839" s="356">
        <f t="shared" si="395"/>
        <v>1370</v>
      </c>
      <c r="T839" s="357">
        <v>22</v>
      </c>
      <c r="U839" s="358">
        <v>50</v>
      </c>
      <c r="V839" s="356">
        <f t="shared" si="396"/>
        <v>1390</v>
      </c>
      <c r="W839" s="357">
        <v>23</v>
      </c>
      <c r="X839" s="358">
        <v>10</v>
      </c>
      <c r="Y839" s="356">
        <f t="shared" si="397"/>
        <v>1394</v>
      </c>
      <c r="Z839" s="357">
        <v>23</v>
      </c>
      <c r="AA839" s="358">
        <v>14</v>
      </c>
      <c r="AB839" s="356">
        <f t="shared" si="398"/>
        <v>1418</v>
      </c>
      <c r="AC839" s="357">
        <v>23</v>
      </c>
      <c r="AD839" s="358">
        <v>38</v>
      </c>
      <c r="AE839" s="356">
        <f t="shared" si="399"/>
        <v>1418</v>
      </c>
      <c r="AF839" s="357">
        <v>23</v>
      </c>
      <c r="AG839" s="358">
        <v>38</v>
      </c>
      <c r="AH839" s="353">
        <f t="shared" si="413"/>
        <v>12883</v>
      </c>
      <c r="AI839" s="353">
        <f t="shared" si="401"/>
        <v>12890</v>
      </c>
      <c r="AJ839" s="353">
        <f t="shared" si="402"/>
        <v>12890</v>
      </c>
      <c r="AK839" s="353">
        <f t="shared" si="403"/>
        <v>12910</v>
      </c>
      <c r="AL839" s="353">
        <f t="shared" si="404"/>
        <v>12914</v>
      </c>
      <c r="AM839" s="353">
        <f t="shared" si="405"/>
        <v>12938</v>
      </c>
      <c r="AN839" s="355">
        <f t="shared" si="406"/>
        <v>12938</v>
      </c>
      <c r="AO839" s="353">
        <f t="shared" si="414"/>
        <v>1</v>
      </c>
      <c r="AP839" s="353">
        <f t="shared" si="415"/>
        <v>7</v>
      </c>
      <c r="AQ839" s="353">
        <f t="shared" si="416"/>
        <v>0</v>
      </c>
      <c r="AR839" s="353">
        <f t="shared" si="417"/>
        <v>20</v>
      </c>
      <c r="AS839" s="353">
        <f t="shared" si="418"/>
        <v>4</v>
      </c>
      <c r="AT839" s="353">
        <f t="shared" si="419"/>
        <v>24</v>
      </c>
      <c r="AU839" s="353">
        <f t="shared" si="420"/>
        <v>28</v>
      </c>
      <c r="AV839" s="353">
        <f t="shared" si="421"/>
        <v>0</v>
      </c>
      <c r="AW839" s="355">
        <f t="shared" si="422"/>
        <v>55</v>
      </c>
    </row>
    <row r="840" spans="1:49" x14ac:dyDescent="0.55000000000000004">
      <c r="A840" s="349">
        <f t="shared" si="407"/>
        <v>9</v>
      </c>
      <c r="B840" s="349">
        <v>29</v>
      </c>
      <c r="C840" s="349">
        <f t="shared" si="400"/>
        <v>11520</v>
      </c>
      <c r="D840" s="349">
        <f t="shared" si="408"/>
        <v>1366</v>
      </c>
      <c r="E840" s="350">
        <f t="shared" si="409"/>
        <v>0.94861111111111107</v>
      </c>
      <c r="F840" s="349" t="str">
        <f t="shared" si="410"/>
        <v>Normal</v>
      </c>
      <c r="G840" s="351">
        <v>22</v>
      </c>
      <c r="H840" s="352">
        <v>46</v>
      </c>
      <c r="I840" s="353" t="s">
        <v>72</v>
      </c>
      <c r="J840" s="354" t="str">
        <f t="shared" si="411"/>
        <v>Não</v>
      </c>
      <c r="K840" s="354" t="str">
        <f t="shared" si="423"/>
        <v>Bauru</v>
      </c>
      <c r="L840" s="354" t="str">
        <f t="shared" si="412"/>
        <v>Bauru</v>
      </c>
      <c r="M840" s="354" t="s">
        <v>329</v>
      </c>
      <c r="N840" s="355" t="s">
        <v>17</v>
      </c>
      <c r="O840" s="355" t="s">
        <v>39</v>
      </c>
      <c r="P840" s="356">
        <f t="shared" si="394"/>
        <v>1370</v>
      </c>
      <c r="Q840" s="357">
        <v>22</v>
      </c>
      <c r="R840" s="358">
        <v>50</v>
      </c>
      <c r="S840" s="356">
        <f t="shared" si="395"/>
        <v>1373</v>
      </c>
      <c r="T840" s="357">
        <v>22</v>
      </c>
      <c r="U840" s="358">
        <v>53</v>
      </c>
      <c r="V840" s="356">
        <f t="shared" si="396"/>
        <v>1377</v>
      </c>
      <c r="W840" s="357">
        <v>22</v>
      </c>
      <c r="X840" s="358">
        <v>57</v>
      </c>
      <c r="Y840" s="356">
        <f t="shared" si="397"/>
        <v>1390</v>
      </c>
      <c r="Z840" s="357">
        <v>23</v>
      </c>
      <c r="AA840" s="358">
        <v>10</v>
      </c>
      <c r="AB840" s="356">
        <f t="shared" si="398"/>
        <v>1399</v>
      </c>
      <c r="AC840" s="357">
        <v>23</v>
      </c>
      <c r="AD840" s="358">
        <v>19</v>
      </c>
      <c r="AE840" s="356">
        <f t="shared" si="399"/>
        <v>1413</v>
      </c>
      <c r="AF840" s="357">
        <v>23</v>
      </c>
      <c r="AG840" s="358">
        <v>33</v>
      </c>
      <c r="AH840" s="353">
        <f t="shared" si="413"/>
        <v>12886</v>
      </c>
      <c r="AI840" s="353">
        <f t="shared" si="401"/>
        <v>12890</v>
      </c>
      <c r="AJ840" s="353">
        <f t="shared" si="402"/>
        <v>12893</v>
      </c>
      <c r="AK840" s="353">
        <f t="shared" si="403"/>
        <v>12897</v>
      </c>
      <c r="AL840" s="353">
        <f t="shared" si="404"/>
        <v>12910</v>
      </c>
      <c r="AM840" s="353">
        <f t="shared" si="405"/>
        <v>12919</v>
      </c>
      <c r="AN840" s="355">
        <f t="shared" si="406"/>
        <v>12933</v>
      </c>
      <c r="AO840" s="353">
        <f t="shared" si="414"/>
        <v>1</v>
      </c>
      <c r="AP840" s="353">
        <f t="shared" si="415"/>
        <v>4</v>
      </c>
      <c r="AQ840" s="353">
        <f t="shared" si="416"/>
        <v>3</v>
      </c>
      <c r="AR840" s="353">
        <f t="shared" si="417"/>
        <v>4</v>
      </c>
      <c r="AS840" s="353">
        <f t="shared" si="418"/>
        <v>13</v>
      </c>
      <c r="AT840" s="353">
        <f t="shared" si="419"/>
        <v>9</v>
      </c>
      <c r="AU840" s="353">
        <f t="shared" si="420"/>
        <v>22</v>
      </c>
      <c r="AV840" s="353">
        <f t="shared" si="421"/>
        <v>14</v>
      </c>
      <c r="AW840" s="355">
        <f t="shared" si="422"/>
        <v>47</v>
      </c>
    </row>
    <row r="841" spans="1:49" x14ac:dyDescent="0.55000000000000004">
      <c r="A841" s="349">
        <f t="shared" si="407"/>
        <v>9</v>
      </c>
      <c r="B841" s="349">
        <v>29</v>
      </c>
      <c r="C841" s="349">
        <f t="shared" si="400"/>
        <v>11520</v>
      </c>
      <c r="D841" s="349">
        <f t="shared" si="408"/>
        <v>1370</v>
      </c>
      <c r="E841" s="350">
        <f t="shared" si="409"/>
        <v>0.95138888888888884</v>
      </c>
      <c r="F841" s="349" t="str">
        <f t="shared" si="410"/>
        <v>Normal</v>
      </c>
      <c r="G841" s="351">
        <v>22</v>
      </c>
      <c r="H841" s="352">
        <v>50</v>
      </c>
      <c r="I841" s="353" t="s">
        <v>305</v>
      </c>
      <c r="J841" s="354" t="str">
        <f t="shared" si="411"/>
        <v>Não</v>
      </c>
      <c r="K841" s="354" t="str">
        <f t="shared" si="423"/>
        <v>Bauru</v>
      </c>
      <c r="L841" s="354" t="str">
        <f t="shared" si="412"/>
        <v>Bauru</v>
      </c>
      <c r="M841" s="354" t="s">
        <v>331</v>
      </c>
      <c r="N841" s="355" t="s">
        <v>17</v>
      </c>
      <c r="O841" s="355" t="s">
        <v>132</v>
      </c>
      <c r="P841" s="356">
        <f t="shared" si="394"/>
        <v>1374</v>
      </c>
      <c r="Q841" s="357">
        <v>22</v>
      </c>
      <c r="R841" s="358">
        <v>54</v>
      </c>
      <c r="S841" s="356">
        <f t="shared" si="395"/>
        <v>1376</v>
      </c>
      <c r="T841" s="357">
        <v>22</v>
      </c>
      <c r="U841" s="358">
        <v>56</v>
      </c>
      <c r="V841" s="356">
        <f t="shared" si="396"/>
        <v>1381</v>
      </c>
      <c r="W841" s="357">
        <v>23</v>
      </c>
      <c r="X841" s="358">
        <v>1</v>
      </c>
      <c r="Y841" s="356">
        <f t="shared" si="397"/>
        <v>1385</v>
      </c>
      <c r="Z841" s="357">
        <v>23</v>
      </c>
      <c r="AA841" s="358">
        <v>5</v>
      </c>
      <c r="AB841" s="356">
        <f t="shared" si="398"/>
        <v>1388</v>
      </c>
      <c r="AC841" s="357">
        <v>23</v>
      </c>
      <c r="AD841" s="358">
        <v>8</v>
      </c>
      <c r="AE841" s="356">
        <f t="shared" si="399"/>
        <v>1392</v>
      </c>
      <c r="AF841" s="357">
        <v>23</v>
      </c>
      <c r="AG841" s="358">
        <v>12</v>
      </c>
      <c r="AH841" s="353">
        <f t="shared" si="413"/>
        <v>12890</v>
      </c>
      <c r="AI841" s="353">
        <f t="shared" si="401"/>
        <v>12894</v>
      </c>
      <c r="AJ841" s="353">
        <f t="shared" si="402"/>
        <v>12896</v>
      </c>
      <c r="AK841" s="353">
        <f t="shared" si="403"/>
        <v>12901</v>
      </c>
      <c r="AL841" s="353">
        <f t="shared" si="404"/>
        <v>12905</v>
      </c>
      <c r="AM841" s="353">
        <f t="shared" si="405"/>
        <v>12908</v>
      </c>
      <c r="AN841" s="355">
        <f t="shared" si="406"/>
        <v>12912</v>
      </c>
      <c r="AO841" s="353">
        <f t="shared" si="414"/>
        <v>1</v>
      </c>
      <c r="AP841" s="353">
        <f t="shared" si="415"/>
        <v>4</v>
      </c>
      <c r="AQ841" s="353">
        <f t="shared" si="416"/>
        <v>2</v>
      </c>
      <c r="AR841" s="353">
        <f t="shared" si="417"/>
        <v>5</v>
      </c>
      <c r="AS841" s="353">
        <f t="shared" si="418"/>
        <v>4</v>
      </c>
      <c r="AT841" s="353">
        <f t="shared" si="419"/>
        <v>3</v>
      </c>
      <c r="AU841" s="353">
        <f t="shared" si="420"/>
        <v>7</v>
      </c>
      <c r="AV841" s="353">
        <f t="shared" si="421"/>
        <v>4</v>
      </c>
      <c r="AW841" s="355">
        <f t="shared" si="422"/>
        <v>22</v>
      </c>
    </row>
    <row r="842" spans="1:49" x14ac:dyDescent="0.55000000000000004">
      <c r="A842" s="349">
        <f t="shared" si="407"/>
        <v>9</v>
      </c>
      <c r="B842" s="349">
        <v>29</v>
      </c>
      <c r="C842" s="349">
        <f t="shared" si="400"/>
        <v>11520</v>
      </c>
      <c r="D842" s="349">
        <f t="shared" si="408"/>
        <v>1374</v>
      </c>
      <c r="E842" s="350">
        <f t="shared" si="409"/>
        <v>0.95416666666666661</v>
      </c>
      <c r="F842" s="349" t="str">
        <f t="shared" si="410"/>
        <v>Normal</v>
      </c>
      <c r="G842" s="351">
        <v>22</v>
      </c>
      <c r="H842" s="352">
        <v>54</v>
      </c>
      <c r="I842" s="353" t="s">
        <v>94</v>
      </c>
      <c r="J842" s="354" t="str">
        <f t="shared" si="411"/>
        <v>Não</v>
      </c>
      <c r="K842" s="354" t="str">
        <f t="shared" si="423"/>
        <v>Região</v>
      </c>
      <c r="L842" s="354" t="str">
        <f t="shared" si="412"/>
        <v>Duartina</v>
      </c>
      <c r="M842" s="354" t="s">
        <v>336</v>
      </c>
      <c r="N842" s="355" t="s">
        <v>17</v>
      </c>
      <c r="O842" s="355" t="s">
        <v>95</v>
      </c>
      <c r="P842" s="356">
        <f t="shared" si="394"/>
        <v>1377</v>
      </c>
      <c r="Q842" s="357">
        <v>22</v>
      </c>
      <c r="R842" s="358">
        <v>57</v>
      </c>
      <c r="S842" s="356">
        <f t="shared" si="395"/>
        <v>1377</v>
      </c>
      <c r="T842" s="357">
        <v>22</v>
      </c>
      <c r="U842" s="358">
        <v>57</v>
      </c>
      <c r="V842" s="356">
        <f t="shared" si="396"/>
        <v>1410</v>
      </c>
      <c r="W842" s="357">
        <v>23</v>
      </c>
      <c r="X842" s="358">
        <v>30</v>
      </c>
      <c r="Y842" s="356">
        <f t="shared" si="397"/>
        <v>1410</v>
      </c>
      <c r="Z842" s="357">
        <v>23</v>
      </c>
      <c r="AA842" s="358">
        <v>30</v>
      </c>
      <c r="AB842" s="356">
        <f t="shared" si="398"/>
        <v>1410</v>
      </c>
      <c r="AC842" s="357">
        <v>23</v>
      </c>
      <c r="AD842" s="358">
        <v>30</v>
      </c>
      <c r="AE842" s="356">
        <f t="shared" si="399"/>
        <v>1410</v>
      </c>
      <c r="AF842" s="357">
        <v>23</v>
      </c>
      <c r="AG842" s="358">
        <v>30</v>
      </c>
      <c r="AH842" s="353">
        <f t="shared" si="413"/>
        <v>12894</v>
      </c>
      <c r="AI842" s="353">
        <f t="shared" si="401"/>
        <v>12897</v>
      </c>
      <c r="AJ842" s="353">
        <f t="shared" si="402"/>
        <v>12897</v>
      </c>
      <c r="AK842" s="353">
        <f t="shared" si="403"/>
        <v>12930</v>
      </c>
      <c r="AL842" s="353">
        <f t="shared" si="404"/>
        <v>12930</v>
      </c>
      <c r="AM842" s="353">
        <f t="shared" si="405"/>
        <v>12930</v>
      </c>
      <c r="AN842" s="355">
        <f t="shared" si="406"/>
        <v>12930</v>
      </c>
      <c r="AO842" s="353">
        <f t="shared" si="414"/>
        <v>1</v>
      </c>
      <c r="AP842" s="353">
        <f t="shared" si="415"/>
        <v>3</v>
      </c>
      <c r="AQ842" s="353">
        <f t="shared" si="416"/>
        <v>0</v>
      </c>
      <c r="AR842" s="353">
        <f t="shared" si="417"/>
        <v>33</v>
      </c>
      <c r="AS842" s="353">
        <f t="shared" si="418"/>
        <v>0</v>
      </c>
      <c r="AT842" s="353">
        <f t="shared" si="419"/>
        <v>0</v>
      </c>
      <c r="AU842" s="353">
        <f t="shared" si="420"/>
        <v>0</v>
      </c>
      <c r="AV842" s="353">
        <f t="shared" si="421"/>
        <v>0</v>
      </c>
      <c r="AW842" s="355">
        <f t="shared" si="422"/>
        <v>36</v>
      </c>
    </row>
    <row r="843" spans="1:49" x14ac:dyDescent="0.55000000000000004">
      <c r="A843" s="361">
        <f t="shared" si="407"/>
        <v>10</v>
      </c>
      <c r="B843" s="361">
        <v>30</v>
      </c>
      <c r="C843" s="361">
        <f>9*1440</f>
        <v>12960</v>
      </c>
      <c r="D843" s="361">
        <f t="shared" si="408"/>
        <v>41</v>
      </c>
      <c r="E843" s="362">
        <f t="shared" si="409"/>
        <v>2.8472222222222222E-2</v>
      </c>
      <c r="F843" s="361" t="str">
        <f t="shared" si="410"/>
        <v>Normal</v>
      </c>
      <c r="G843" s="363">
        <v>0</v>
      </c>
      <c r="H843" s="364">
        <v>41</v>
      </c>
      <c r="I843" s="365" t="s">
        <v>8</v>
      </c>
      <c r="J843" s="366" t="str">
        <f t="shared" si="411"/>
        <v>Não</v>
      </c>
      <c r="K843" s="366" t="str">
        <f t="shared" si="423"/>
        <v>Região</v>
      </c>
      <c r="L843" s="366" t="str">
        <f t="shared" si="412"/>
        <v>Agudos</v>
      </c>
      <c r="M843" s="366" t="s">
        <v>327</v>
      </c>
      <c r="N843" s="367" t="s">
        <v>17</v>
      </c>
      <c r="O843" s="367" t="s">
        <v>9</v>
      </c>
      <c r="P843" s="368">
        <f t="shared" si="394"/>
        <v>47</v>
      </c>
      <c r="Q843" s="369">
        <v>0</v>
      </c>
      <c r="R843" s="370">
        <v>47</v>
      </c>
      <c r="S843" s="368">
        <f t="shared" si="395"/>
        <v>47</v>
      </c>
      <c r="T843" s="369">
        <v>0</v>
      </c>
      <c r="U843" s="370">
        <v>47</v>
      </c>
      <c r="V843" s="368">
        <f t="shared" si="396"/>
        <v>69</v>
      </c>
      <c r="W843" s="369">
        <v>1</v>
      </c>
      <c r="X843" s="370">
        <v>9</v>
      </c>
      <c r="Y843" s="368">
        <f t="shared" si="397"/>
        <v>69</v>
      </c>
      <c r="Z843" s="369">
        <v>1</v>
      </c>
      <c r="AA843" s="370">
        <v>9</v>
      </c>
      <c r="AB843" s="368">
        <f t="shared" si="398"/>
        <v>91</v>
      </c>
      <c r="AC843" s="369">
        <v>1</v>
      </c>
      <c r="AD843" s="370">
        <v>31</v>
      </c>
      <c r="AE843" s="368">
        <f t="shared" si="399"/>
        <v>91</v>
      </c>
      <c r="AF843" s="369">
        <v>1</v>
      </c>
      <c r="AG843" s="370">
        <v>31</v>
      </c>
      <c r="AH843" s="365">
        <f t="shared" si="413"/>
        <v>13001</v>
      </c>
      <c r="AI843" s="365">
        <f t="shared" si="401"/>
        <v>13007</v>
      </c>
      <c r="AJ843" s="365">
        <f t="shared" si="402"/>
        <v>13007</v>
      </c>
      <c r="AK843" s="365">
        <f t="shared" si="403"/>
        <v>13029</v>
      </c>
      <c r="AL843" s="365">
        <f t="shared" si="404"/>
        <v>13029</v>
      </c>
      <c r="AM843" s="365">
        <f t="shared" si="405"/>
        <v>13051</v>
      </c>
      <c r="AN843" s="367">
        <f t="shared" si="406"/>
        <v>13051</v>
      </c>
      <c r="AO843" s="365">
        <f t="shared" si="414"/>
        <v>1</v>
      </c>
      <c r="AP843" s="365">
        <f t="shared" si="415"/>
        <v>6</v>
      </c>
      <c r="AQ843" s="365">
        <f t="shared" si="416"/>
        <v>0</v>
      </c>
      <c r="AR843" s="365">
        <f t="shared" si="417"/>
        <v>22</v>
      </c>
      <c r="AS843" s="365">
        <f t="shared" si="418"/>
        <v>0</v>
      </c>
      <c r="AT843" s="365">
        <f t="shared" si="419"/>
        <v>22</v>
      </c>
      <c r="AU843" s="365">
        <f t="shared" si="420"/>
        <v>22</v>
      </c>
      <c r="AV843" s="365">
        <f t="shared" si="421"/>
        <v>0</v>
      </c>
      <c r="AW843" s="367">
        <f t="shared" si="422"/>
        <v>50</v>
      </c>
    </row>
    <row r="844" spans="1:49" x14ac:dyDescent="0.55000000000000004">
      <c r="A844" s="361">
        <f t="shared" si="407"/>
        <v>10</v>
      </c>
      <c r="B844" s="361">
        <v>30</v>
      </c>
      <c r="C844" s="361">
        <f t="shared" ref="C844:C907" si="424">9*1440</f>
        <v>12960</v>
      </c>
      <c r="D844" s="361">
        <f t="shared" si="408"/>
        <v>44</v>
      </c>
      <c r="E844" s="362">
        <f t="shared" si="409"/>
        <v>3.0555555555555555E-2</v>
      </c>
      <c r="F844" s="361" t="str">
        <f t="shared" si="410"/>
        <v>Normal</v>
      </c>
      <c r="G844" s="363">
        <v>0</v>
      </c>
      <c r="H844" s="364">
        <v>44</v>
      </c>
      <c r="I844" s="365" t="s">
        <v>16</v>
      </c>
      <c r="J844" s="366" t="str">
        <f t="shared" si="411"/>
        <v>Não</v>
      </c>
      <c r="K844" s="366" t="str">
        <f t="shared" si="423"/>
        <v>Região</v>
      </c>
      <c r="L844" s="366" t="str">
        <f t="shared" si="412"/>
        <v>Pederneiras</v>
      </c>
      <c r="M844" s="366" t="s">
        <v>330</v>
      </c>
      <c r="N844" s="367" t="s">
        <v>17</v>
      </c>
      <c r="O844" s="367" t="s">
        <v>18</v>
      </c>
      <c r="P844" s="368">
        <f t="shared" si="394"/>
        <v>48</v>
      </c>
      <c r="Q844" s="369">
        <v>0</v>
      </c>
      <c r="R844" s="370">
        <v>48</v>
      </c>
      <c r="S844" s="368">
        <f t="shared" si="395"/>
        <v>48</v>
      </c>
      <c r="T844" s="369">
        <v>0</v>
      </c>
      <c r="U844" s="370">
        <v>48</v>
      </c>
      <c r="V844" s="368">
        <f t="shared" si="396"/>
        <v>59</v>
      </c>
      <c r="W844" s="369">
        <v>0</v>
      </c>
      <c r="X844" s="370">
        <v>59</v>
      </c>
      <c r="Y844" s="368">
        <f t="shared" si="397"/>
        <v>61</v>
      </c>
      <c r="Z844" s="369">
        <v>1</v>
      </c>
      <c r="AA844" s="370">
        <v>1</v>
      </c>
      <c r="AB844" s="368">
        <f t="shared" si="398"/>
        <v>68</v>
      </c>
      <c r="AC844" s="369">
        <v>1</v>
      </c>
      <c r="AD844" s="370">
        <v>8</v>
      </c>
      <c r="AE844" s="368">
        <f t="shared" si="399"/>
        <v>68</v>
      </c>
      <c r="AF844" s="369">
        <v>1</v>
      </c>
      <c r="AG844" s="370">
        <v>8</v>
      </c>
      <c r="AH844" s="365">
        <f t="shared" si="413"/>
        <v>13004</v>
      </c>
      <c r="AI844" s="365">
        <f t="shared" si="401"/>
        <v>13008</v>
      </c>
      <c r="AJ844" s="365">
        <f t="shared" si="402"/>
        <v>13008</v>
      </c>
      <c r="AK844" s="365">
        <f t="shared" si="403"/>
        <v>13019</v>
      </c>
      <c r="AL844" s="365">
        <f t="shared" si="404"/>
        <v>13021</v>
      </c>
      <c r="AM844" s="365">
        <f t="shared" si="405"/>
        <v>13028</v>
      </c>
      <c r="AN844" s="367">
        <f t="shared" si="406"/>
        <v>13028</v>
      </c>
      <c r="AO844" s="365">
        <f t="shared" si="414"/>
        <v>1</v>
      </c>
      <c r="AP844" s="365">
        <f t="shared" si="415"/>
        <v>4</v>
      </c>
      <c r="AQ844" s="365">
        <f t="shared" si="416"/>
        <v>0</v>
      </c>
      <c r="AR844" s="365">
        <f t="shared" si="417"/>
        <v>11</v>
      </c>
      <c r="AS844" s="365">
        <f t="shared" si="418"/>
        <v>2</v>
      </c>
      <c r="AT844" s="365">
        <f t="shared" si="419"/>
        <v>7</v>
      </c>
      <c r="AU844" s="365">
        <f t="shared" si="420"/>
        <v>9</v>
      </c>
      <c r="AV844" s="365">
        <f t="shared" si="421"/>
        <v>0</v>
      </c>
      <c r="AW844" s="367">
        <f t="shared" si="422"/>
        <v>24</v>
      </c>
    </row>
    <row r="845" spans="1:49" x14ac:dyDescent="0.55000000000000004">
      <c r="A845" s="361">
        <f t="shared" si="407"/>
        <v>10</v>
      </c>
      <c r="B845" s="361">
        <v>30</v>
      </c>
      <c r="C845" s="361">
        <f t="shared" si="424"/>
        <v>12960</v>
      </c>
      <c r="D845" s="361">
        <f t="shared" si="408"/>
        <v>55</v>
      </c>
      <c r="E845" s="362">
        <f t="shared" si="409"/>
        <v>3.8194444444444441E-2</v>
      </c>
      <c r="F845" s="361" t="str">
        <f t="shared" si="410"/>
        <v>Normal</v>
      </c>
      <c r="G845" s="363">
        <v>0</v>
      </c>
      <c r="H845" s="364">
        <v>55</v>
      </c>
      <c r="I845" s="365" t="s">
        <v>285</v>
      </c>
      <c r="J845" s="366" t="str">
        <f t="shared" si="411"/>
        <v>Não</v>
      </c>
      <c r="K845" s="366" t="str">
        <f t="shared" si="423"/>
        <v>Bauru</v>
      </c>
      <c r="L845" s="366" t="str">
        <f t="shared" si="412"/>
        <v>Bauru</v>
      </c>
      <c r="M845" s="366" t="s">
        <v>328</v>
      </c>
      <c r="N845" s="367" t="s">
        <v>17</v>
      </c>
      <c r="O845" s="367" t="s">
        <v>7</v>
      </c>
      <c r="P845" s="368">
        <f t="shared" si="394"/>
        <v>61</v>
      </c>
      <c r="Q845" s="369">
        <v>1</v>
      </c>
      <c r="R845" s="370">
        <v>1</v>
      </c>
      <c r="S845" s="368">
        <f t="shared" si="395"/>
        <v>61</v>
      </c>
      <c r="T845" s="369">
        <v>1</v>
      </c>
      <c r="U845" s="370">
        <v>1</v>
      </c>
      <c r="V845" s="368">
        <f t="shared" si="396"/>
        <v>74</v>
      </c>
      <c r="W845" s="369">
        <v>1</v>
      </c>
      <c r="X845" s="370">
        <v>14</v>
      </c>
      <c r="Y845" s="368">
        <f t="shared" si="397"/>
        <v>101</v>
      </c>
      <c r="Z845" s="369">
        <v>1</v>
      </c>
      <c r="AA845" s="370">
        <v>41</v>
      </c>
      <c r="AB845" s="368">
        <f t="shared" si="398"/>
        <v>101</v>
      </c>
      <c r="AC845" s="369">
        <v>1</v>
      </c>
      <c r="AD845" s="370">
        <v>41</v>
      </c>
      <c r="AE845" s="368">
        <f t="shared" si="399"/>
        <v>108</v>
      </c>
      <c r="AF845" s="369">
        <v>1</v>
      </c>
      <c r="AG845" s="370">
        <v>48</v>
      </c>
      <c r="AH845" s="365">
        <f t="shared" si="413"/>
        <v>13015</v>
      </c>
      <c r="AI845" s="365">
        <f t="shared" si="401"/>
        <v>13021</v>
      </c>
      <c r="AJ845" s="365">
        <f t="shared" si="402"/>
        <v>13021</v>
      </c>
      <c r="AK845" s="365">
        <f t="shared" si="403"/>
        <v>13034</v>
      </c>
      <c r="AL845" s="365">
        <f t="shared" si="404"/>
        <v>13061</v>
      </c>
      <c r="AM845" s="365">
        <f t="shared" si="405"/>
        <v>13061</v>
      </c>
      <c r="AN845" s="367">
        <f t="shared" si="406"/>
        <v>13068</v>
      </c>
      <c r="AO845" s="365">
        <f t="shared" si="414"/>
        <v>1</v>
      </c>
      <c r="AP845" s="365">
        <f t="shared" si="415"/>
        <v>6</v>
      </c>
      <c r="AQ845" s="365">
        <f t="shared" si="416"/>
        <v>0</v>
      </c>
      <c r="AR845" s="365">
        <f t="shared" si="417"/>
        <v>13</v>
      </c>
      <c r="AS845" s="365">
        <f t="shared" si="418"/>
        <v>27</v>
      </c>
      <c r="AT845" s="365">
        <f t="shared" si="419"/>
        <v>0</v>
      </c>
      <c r="AU845" s="365">
        <f t="shared" si="420"/>
        <v>27</v>
      </c>
      <c r="AV845" s="365">
        <f t="shared" si="421"/>
        <v>7</v>
      </c>
      <c r="AW845" s="367">
        <f t="shared" si="422"/>
        <v>53</v>
      </c>
    </row>
    <row r="846" spans="1:49" x14ac:dyDescent="0.55000000000000004">
      <c r="A846" s="361">
        <f t="shared" si="407"/>
        <v>10</v>
      </c>
      <c r="B846" s="361">
        <v>30</v>
      </c>
      <c r="C846" s="361">
        <f t="shared" si="424"/>
        <v>12960</v>
      </c>
      <c r="D846" s="361">
        <f t="shared" si="408"/>
        <v>78</v>
      </c>
      <c r="E846" s="362">
        <f t="shared" si="409"/>
        <v>5.4166666666666669E-2</v>
      </c>
      <c r="F846" s="361" t="str">
        <f t="shared" si="410"/>
        <v>Normal</v>
      </c>
      <c r="G846" s="363">
        <v>1</v>
      </c>
      <c r="H846" s="364">
        <v>18</v>
      </c>
      <c r="I846" s="365" t="s">
        <v>236</v>
      </c>
      <c r="J846" s="366" t="str">
        <f t="shared" si="411"/>
        <v>Não</v>
      </c>
      <c r="K846" s="366" t="str">
        <f t="shared" si="423"/>
        <v>Bauru</v>
      </c>
      <c r="L846" s="366" t="str">
        <f t="shared" si="412"/>
        <v>Bauru</v>
      </c>
      <c r="M846" s="366" t="s">
        <v>331</v>
      </c>
      <c r="N846" s="367" t="s">
        <v>3</v>
      </c>
      <c r="O846" s="367" t="s">
        <v>12</v>
      </c>
      <c r="P846" s="368">
        <f t="shared" si="394"/>
        <v>85</v>
      </c>
      <c r="Q846" s="369">
        <v>1</v>
      </c>
      <c r="R846" s="370">
        <v>25</v>
      </c>
      <c r="S846" s="368">
        <f t="shared" si="395"/>
        <v>87</v>
      </c>
      <c r="T846" s="369">
        <v>1</v>
      </c>
      <c r="U846" s="370">
        <v>27</v>
      </c>
      <c r="V846" s="368">
        <f t="shared" si="396"/>
        <v>94</v>
      </c>
      <c r="W846" s="369">
        <v>1</v>
      </c>
      <c r="X846" s="370">
        <v>34</v>
      </c>
      <c r="Y846" s="368">
        <f t="shared" si="397"/>
        <v>104</v>
      </c>
      <c r="Z846" s="369">
        <v>1</v>
      </c>
      <c r="AA846" s="370">
        <v>44</v>
      </c>
      <c r="AB846" s="368">
        <f t="shared" si="398"/>
        <v>111</v>
      </c>
      <c r="AC846" s="369">
        <v>1</v>
      </c>
      <c r="AD846" s="370">
        <v>51</v>
      </c>
      <c r="AE846" s="368">
        <f t="shared" si="399"/>
        <v>112</v>
      </c>
      <c r="AF846" s="369">
        <v>1</v>
      </c>
      <c r="AG846" s="370">
        <v>52</v>
      </c>
      <c r="AH846" s="365">
        <f t="shared" si="413"/>
        <v>13038</v>
      </c>
      <c r="AI846" s="365">
        <f t="shared" si="401"/>
        <v>13045</v>
      </c>
      <c r="AJ846" s="365">
        <f t="shared" si="402"/>
        <v>13047</v>
      </c>
      <c r="AK846" s="365">
        <f t="shared" si="403"/>
        <v>13054</v>
      </c>
      <c r="AL846" s="365">
        <f t="shared" si="404"/>
        <v>13064</v>
      </c>
      <c r="AM846" s="365">
        <f t="shared" si="405"/>
        <v>13071</v>
      </c>
      <c r="AN846" s="367">
        <f t="shared" si="406"/>
        <v>13072</v>
      </c>
      <c r="AO846" s="365">
        <f t="shared" si="414"/>
        <v>1</v>
      </c>
      <c r="AP846" s="365">
        <f t="shared" si="415"/>
        <v>7</v>
      </c>
      <c r="AQ846" s="365">
        <f t="shared" si="416"/>
        <v>2</v>
      </c>
      <c r="AR846" s="365">
        <f t="shared" si="417"/>
        <v>7</v>
      </c>
      <c r="AS846" s="365">
        <f t="shared" si="418"/>
        <v>10</v>
      </c>
      <c r="AT846" s="365">
        <f t="shared" si="419"/>
        <v>7</v>
      </c>
      <c r="AU846" s="365">
        <f t="shared" si="420"/>
        <v>17</v>
      </c>
      <c r="AV846" s="365">
        <f t="shared" si="421"/>
        <v>1</v>
      </c>
      <c r="AW846" s="367">
        <f t="shared" si="422"/>
        <v>34</v>
      </c>
    </row>
    <row r="847" spans="1:49" x14ac:dyDescent="0.55000000000000004">
      <c r="A847" s="361">
        <f t="shared" si="407"/>
        <v>10</v>
      </c>
      <c r="B847" s="361">
        <v>30</v>
      </c>
      <c r="C847" s="361">
        <f t="shared" si="424"/>
        <v>12960</v>
      </c>
      <c r="D847" s="361">
        <f t="shared" si="408"/>
        <v>86</v>
      </c>
      <c r="E847" s="362">
        <f t="shared" si="409"/>
        <v>5.9722222222222225E-2</v>
      </c>
      <c r="F847" s="361" t="str">
        <f t="shared" si="410"/>
        <v>Normal</v>
      </c>
      <c r="G847" s="363">
        <v>1</v>
      </c>
      <c r="H847" s="364">
        <v>26</v>
      </c>
      <c r="I847" s="365" t="s">
        <v>148</v>
      </c>
      <c r="J847" s="366" t="str">
        <f t="shared" si="411"/>
        <v>Não</v>
      </c>
      <c r="K847" s="366" t="str">
        <f t="shared" si="423"/>
        <v>Bauru</v>
      </c>
      <c r="L847" s="366" t="str">
        <f t="shared" si="412"/>
        <v>Bauru</v>
      </c>
      <c r="M847" s="366" t="s">
        <v>325</v>
      </c>
      <c r="N847" s="367" t="s">
        <v>17</v>
      </c>
      <c r="O847" s="367" t="s">
        <v>4</v>
      </c>
      <c r="P847" s="368">
        <f t="shared" si="394"/>
        <v>90</v>
      </c>
      <c r="Q847" s="369">
        <v>1</v>
      </c>
      <c r="R847" s="370">
        <v>30</v>
      </c>
      <c r="S847" s="368">
        <f t="shared" si="395"/>
        <v>94</v>
      </c>
      <c r="T847" s="369">
        <v>1</v>
      </c>
      <c r="U847" s="370">
        <v>34</v>
      </c>
      <c r="V847" s="368">
        <f t="shared" si="396"/>
        <v>105</v>
      </c>
      <c r="W847" s="369">
        <v>1</v>
      </c>
      <c r="X847" s="370">
        <v>45</v>
      </c>
      <c r="Y847" s="368">
        <f t="shared" si="397"/>
        <v>112</v>
      </c>
      <c r="Z847" s="369">
        <v>1</v>
      </c>
      <c r="AA847" s="370">
        <v>52</v>
      </c>
      <c r="AB847" s="368">
        <f t="shared" si="398"/>
        <v>119</v>
      </c>
      <c r="AC847" s="369">
        <v>1</v>
      </c>
      <c r="AD847" s="370">
        <v>59</v>
      </c>
      <c r="AE847" s="368">
        <f t="shared" si="399"/>
        <v>126</v>
      </c>
      <c r="AF847" s="369">
        <v>2</v>
      </c>
      <c r="AG847" s="370">
        <v>6</v>
      </c>
      <c r="AH847" s="365">
        <f t="shared" si="413"/>
        <v>13046</v>
      </c>
      <c r="AI847" s="365">
        <f t="shared" si="401"/>
        <v>13050</v>
      </c>
      <c r="AJ847" s="365">
        <f t="shared" si="402"/>
        <v>13054</v>
      </c>
      <c r="AK847" s="365">
        <f t="shared" si="403"/>
        <v>13065</v>
      </c>
      <c r="AL847" s="365">
        <f t="shared" si="404"/>
        <v>13072</v>
      </c>
      <c r="AM847" s="365">
        <f t="shared" si="405"/>
        <v>13079</v>
      </c>
      <c r="AN847" s="367">
        <f t="shared" si="406"/>
        <v>13086</v>
      </c>
      <c r="AO847" s="365">
        <f t="shared" si="414"/>
        <v>1</v>
      </c>
      <c r="AP847" s="365">
        <f t="shared" si="415"/>
        <v>4</v>
      </c>
      <c r="AQ847" s="365">
        <f t="shared" si="416"/>
        <v>4</v>
      </c>
      <c r="AR847" s="365">
        <f t="shared" si="417"/>
        <v>11</v>
      </c>
      <c r="AS847" s="365">
        <f t="shared" si="418"/>
        <v>7</v>
      </c>
      <c r="AT847" s="365">
        <f t="shared" si="419"/>
        <v>7</v>
      </c>
      <c r="AU847" s="365">
        <f t="shared" si="420"/>
        <v>14</v>
      </c>
      <c r="AV847" s="365">
        <f t="shared" si="421"/>
        <v>7</v>
      </c>
      <c r="AW847" s="367">
        <f t="shared" si="422"/>
        <v>40</v>
      </c>
    </row>
    <row r="848" spans="1:49" x14ac:dyDescent="0.55000000000000004">
      <c r="A848" s="361">
        <f t="shared" si="407"/>
        <v>10</v>
      </c>
      <c r="B848" s="361">
        <v>30</v>
      </c>
      <c r="C848" s="361">
        <f t="shared" si="424"/>
        <v>12960</v>
      </c>
      <c r="D848" s="361">
        <f t="shared" si="408"/>
        <v>88</v>
      </c>
      <c r="E848" s="362">
        <f t="shared" si="409"/>
        <v>6.1111111111111116E-2</v>
      </c>
      <c r="F848" s="361" t="str">
        <f t="shared" si="410"/>
        <v>Normal</v>
      </c>
      <c r="G848" s="363">
        <v>1</v>
      </c>
      <c r="H848" s="364">
        <v>28</v>
      </c>
      <c r="I848" s="365" t="s">
        <v>6</v>
      </c>
      <c r="J848" s="366" t="str">
        <f t="shared" si="411"/>
        <v>Não</v>
      </c>
      <c r="K848" s="366" t="str">
        <f t="shared" si="423"/>
        <v>Bauru</v>
      </c>
      <c r="L848" s="366" t="str">
        <f t="shared" si="412"/>
        <v>Bauru</v>
      </c>
      <c r="M848" s="366" t="s">
        <v>328</v>
      </c>
      <c r="N848" s="367" t="s">
        <v>3</v>
      </c>
      <c r="O848" s="367" t="s">
        <v>7</v>
      </c>
      <c r="P848" s="368">
        <f t="shared" si="394"/>
        <v>109</v>
      </c>
      <c r="Q848" s="369">
        <v>1</v>
      </c>
      <c r="R848" s="370">
        <v>49</v>
      </c>
      <c r="S848" s="368">
        <f t="shared" si="395"/>
        <v>110</v>
      </c>
      <c r="T848" s="369">
        <v>1</v>
      </c>
      <c r="U848" s="370">
        <v>50</v>
      </c>
      <c r="V848" s="368">
        <f t="shared" si="396"/>
        <v>126</v>
      </c>
      <c r="W848" s="369">
        <v>2</v>
      </c>
      <c r="X848" s="370">
        <v>6</v>
      </c>
      <c r="Y848" s="368">
        <f t="shared" si="397"/>
        <v>126</v>
      </c>
      <c r="Z848" s="369">
        <v>2</v>
      </c>
      <c r="AA848" s="370">
        <v>6</v>
      </c>
      <c r="AB848" s="368">
        <f t="shared" si="398"/>
        <v>130</v>
      </c>
      <c r="AC848" s="369">
        <v>2</v>
      </c>
      <c r="AD848" s="370">
        <v>10</v>
      </c>
      <c r="AE848" s="368">
        <f t="shared" si="399"/>
        <v>139</v>
      </c>
      <c r="AF848" s="369">
        <v>2</v>
      </c>
      <c r="AG848" s="370">
        <v>19</v>
      </c>
      <c r="AH848" s="365">
        <f t="shared" si="413"/>
        <v>13048</v>
      </c>
      <c r="AI848" s="365">
        <f t="shared" si="401"/>
        <v>13069</v>
      </c>
      <c r="AJ848" s="365">
        <f t="shared" si="402"/>
        <v>13070</v>
      </c>
      <c r="AK848" s="365">
        <f t="shared" si="403"/>
        <v>13086</v>
      </c>
      <c r="AL848" s="365">
        <f t="shared" si="404"/>
        <v>13086</v>
      </c>
      <c r="AM848" s="365">
        <f t="shared" si="405"/>
        <v>13090</v>
      </c>
      <c r="AN848" s="367">
        <f t="shared" si="406"/>
        <v>13099</v>
      </c>
      <c r="AO848" s="365">
        <f t="shared" si="414"/>
        <v>1</v>
      </c>
      <c r="AP848" s="365">
        <f t="shared" si="415"/>
        <v>21</v>
      </c>
      <c r="AQ848" s="365">
        <f t="shared" si="416"/>
        <v>1</v>
      </c>
      <c r="AR848" s="365">
        <f t="shared" si="417"/>
        <v>16</v>
      </c>
      <c r="AS848" s="365">
        <f t="shared" si="418"/>
        <v>0</v>
      </c>
      <c r="AT848" s="365">
        <f t="shared" si="419"/>
        <v>4</v>
      </c>
      <c r="AU848" s="365">
        <f t="shared" si="420"/>
        <v>4</v>
      </c>
      <c r="AV848" s="365">
        <f t="shared" si="421"/>
        <v>9</v>
      </c>
      <c r="AW848" s="367">
        <f t="shared" si="422"/>
        <v>51</v>
      </c>
    </row>
    <row r="849" spans="1:49" x14ac:dyDescent="0.55000000000000004">
      <c r="A849" s="361">
        <f t="shared" si="407"/>
        <v>10</v>
      </c>
      <c r="B849" s="361">
        <v>30</v>
      </c>
      <c r="C849" s="361">
        <f t="shared" si="424"/>
        <v>12960</v>
      </c>
      <c r="D849" s="361">
        <f t="shared" si="408"/>
        <v>102</v>
      </c>
      <c r="E849" s="362">
        <f t="shared" si="409"/>
        <v>7.0833333333333331E-2</v>
      </c>
      <c r="F849" s="361" t="str">
        <f t="shared" si="410"/>
        <v>Normal</v>
      </c>
      <c r="G849" s="363">
        <v>1</v>
      </c>
      <c r="H849" s="364">
        <v>42</v>
      </c>
      <c r="I849" s="365" t="s">
        <v>15</v>
      </c>
      <c r="J849" s="366" t="str">
        <f t="shared" si="411"/>
        <v>Não</v>
      </c>
      <c r="K849" s="366" t="str">
        <f t="shared" si="423"/>
        <v>Bauru</v>
      </c>
      <c r="L849" s="366" t="str">
        <f t="shared" si="412"/>
        <v>Bauru</v>
      </c>
      <c r="M849" s="366" t="s">
        <v>329</v>
      </c>
      <c r="N849" s="367" t="s">
        <v>3</v>
      </c>
      <c r="O849" s="367" t="s">
        <v>39</v>
      </c>
      <c r="P849" s="368">
        <f t="shared" si="394"/>
        <v>108</v>
      </c>
      <c r="Q849" s="369">
        <v>1</v>
      </c>
      <c r="R849" s="370">
        <v>48</v>
      </c>
      <c r="S849" s="368">
        <f t="shared" si="395"/>
        <v>111</v>
      </c>
      <c r="T849" s="369">
        <v>1</v>
      </c>
      <c r="U849" s="370">
        <v>51</v>
      </c>
      <c r="V849" s="368">
        <f t="shared" si="396"/>
        <v>120</v>
      </c>
      <c r="W849" s="369">
        <v>2</v>
      </c>
      <c r="X849" s="370">
        <v>0</v>
      </c>
      <c r="Y849" s="368">
        <f t="shared" si="397"/>
        <v>125</v>
      </c>
      <c r="Z849" s="369">
        <v>2</v>
      </c>
      <c r="AA849" s="370">
        <v>5</v>
      </c>
      <c r="AB849" s="368">
        <f t="shared" si="398"/>
        <v>132</v>
      </c>
      <c r="AC849" s="369">
        <v>2</v>
      </c>
      <c r="AD849" s="370">
        <v>12</v>
      </c>
      <c r="AE849" s="368">
        <f t="shared" si="399"/>
        <v>136</v>
      </c>
      <c r="AF849" s="369">
        <v>2</v>
      </c>
      <c r="AG849" s="370">
        <v>16</v>
      </c>
      <c r="AH849" s="365">
        <f t="shared" si="413"/>
        <v>13062</v>
      </c>
      <c r="AI849" s="365">
        <f t="shared" si="401"/>
        <v>13068</v>
      </c>
      <c r="AJ849" s="365">
        <f t="shared" si="402"/>
        <v>13071</v>
      </c>
      <c r="AK849" s="365">
        <f t="shared" si="403"/>
        <v>13080</v>
      </c>
      <c r="AL849" s="365">
        <f t="shared" si="404"/>
        <v>13085</v>
      </c>
      <c r="AM849" s="365">
        <f t="shared" si="405"/>
        <v>13092</v>
      </c>
      <c r="AN849" s="367">
        <f t="shared" si="406"/>
        <v>13096</v>
      </c>
      <c r="AO849" s="365">
        <f t="shared" si="414"/>
        <v>1</v>
      </c>
      <c r="AP849" s="365">
        <f t="shared" si="415"/>
        <v>6</v>
      </c>
      <c r="AQ849" s="365">
        <f t="shared" si="416"/>
        <v>3</v>
      </c>
      <c r="AR849" s="365">
        <f t="shared" si="417"/>
        <v>9</v>
      </c>
      <c r="AS849" s="365">
        <f t="shared" si="418"/>
        <v>5</v>
      </c>
      <c r="AT849" s="365">
        <f t="shared" si="419"/>
        <v>7</v>
      </c>
      <c r="AU849" s="365">
        <f t="shared" si="420"/>
        <v>12</v>
      </c>
      <c r="AV849" s="365">
        <f t="shared" si="421"/>
        <v>4</v>
      </c>
      <c r="AW849" s="367">
        <f t="shared" si="422"/>
        <v>34</v>
      </c>
    </row>
    <row r="850" spans="1:49" x14ac:dyDescent="0.55000000000000004">
      <c r="A850" s="361">
        <f t="shared" si="407"/>
        <v>10</v>
      </c>
      <c r="B850" s="361">
        <v>30</v>
      </c>
      <c r="C850" s="361">
        <f t="shared" si="424"/>
        <v>12960</v>
      </c>
      <c r="D850" s="361">
        <f t="shared" si="408"/>
        <v>203</v>
      </c>
      <c r="E850" s="362">
        <f t="shared" si="409"/>
        <v>0.14097222222222222</v>
      </c>
      <c r="F850" s="361" t="str">
        <f t="shared" si="410"/>
        <v>Normal</v>
      </c>
      <c r="G850" s="363">
        <v>3</v>
      </c>
      <c r="H850" s="364">
        <v>23</v>
      </c>
      <c r="I850" s="365" t="s">
        <v>250</v>
      </c>
      <c r="J850" s="366" t="str">
        <f t="shared" si="411"/>
        <v>Não</v>
      </c>
      <c r="K850" s="366" t="str">
        <f t="shared" si="423"/>
        <v>Bauru</v>
      </c>
      <c r="L850" s="366" t="str">
        <f t="shared" si="412"/>
        <v>Bauru</v>
      </c>
      <c r="M850" s="366" t="s">
        <v>331</v>
      </c>
      <c r="N850" s="367" t="s">
        <v>3</v>
      </c>
      <c r="O850" s="367" t="s">
        <v>12</v>
      </c>
      <c r="P850" s="368">
        <f t="shared" si="394"/>
        <v>210</v>
      </c>
      <c r="Q850" s="369">
        <v>3</v>
      </c>
      <c r="R850" s="370">
        <v>30</v>
      </c>
      <c r="S850" s="368">
        <f t="shared" si="395"/>
        <v>212</v>
      </c>
      <c r="T850" s="369">
        <v>3</v>
      </c>
      <c r="U850" s="370">
        <v>32</v>
      </c>
      <c r="V850" s="368">
        <f t="shared" si="396"/>
        <v>230</v>
      </c>
      <c r="W850" s="369">
        <v>3</v>
      </c>
      <c r="X850" s="370">
        <v>50</v>
      </c>
      <c r="Y850" s="368">
        <f t="shared" si="397"/>
        <v>231</v>
      </c>
      <c r="Z850" s="369">
        <v>3</v>
      </c>
      <c r="AA850" s="370">
        <v>51</v>
      </c>
      <c r="AB850" s="368">
        <f t="shared" si="398"/>
        <v>245</v>
      </c>
      <c r="AC850" s="369">
        <v>4</v>
      </c>
      <c r="AD850" s="370">
        <v>5</v>
      </c>
      <c r="AE850" s="368">
        <f t="shared" si="399"/>
        <v>245</v>
      </c>
      <c r="AF850" s="369">
        <v>4</v>
      </c>
      <c r="AG850" s="370">
        <v>5</v>
      </c>
      <c r="AH850" s="365">
        <f t="shared" si="413"/>
        <v>13163</v>
      </c>
      <c r="AI850" s="365">
        <f t="shared" si="401"/>
        <v>13170</v>
      </c>
      <c r="AJ850" s="365">
        <f t="shared" si="402"/>
        <v>13172</v>
      </c>
      <c r="AK850" s="365">
        <f t="shared" si="403"/>
        <v>13190</v>
      </c>
      <c r="AL850" s="365">
        <f t="shared" si="404"/>
        <v>13191</v>
      </c>
      <c r="AM850" s="365">
        <f t="shared" si="405"/>
        <v>13205</v>
      </c>
      <c r="AN850" s="367">
        <f t="shared" si="406"/>
        <v>13205</v>
      </c>
      <c r="AO850" s="365">
        <f t="shared" si="414"/>
        <v>1</v>
      </c>
      <c r="AP850" s="365">
        <f t="shared" si="415"/>
        <v>7</v>
      </c>
      <c r="AQ850" s="365">
        <f t="shared" si="416"/>
        <v>2</v>
      </c>
      <c r="AR850" s="365">
        <f t="shared" si="417"/>
        <v>18</v>
      </c>
      <c r="AS850" s="365">
        <f t="shared" si="418"/>
        <v>1</v>
      </c>
      <c r="AT850" s="365">
        <f t="shared" si="419"/>
        <v>14</v>
      </c>
      <c r="AU850" s="365">
        <f t="shared" si="420"/>
        <v>15</v>
      </c>
      <c r="AV850" s="365">
        <f t="shared" si="421"/>
        <v>0</v>
      </c>
      <c r="AW850" s="367">
        <f t="shared" si="422"/>
        <v>42</v>
      </c>
    </row>
    <row r="851" spans="1:49" x14ac:dyDescent="0.55000000000000004">
      <c r="A851" s="361">
        <f t="shared" si="407"/>
        <v>10</v>
      </c>
      <c r="B851" s="361">
        <v>30</v>
      </c>
      <c r="C851" s="361">
        <f t="shared" si="424"/>
        <v>12960</v>
      </c>
      <c r="D851" s="361">
        <f t="shared" si="408"/>
        <v>264</v>
      </c>
      <c r="E851" s="362">
        <f t="shared" si="409"/>
        <v>0.18333333333333335</v>
      </c>
      <c r="F851" s="361" t="str">
        <f t="shared" si="410"/>
        <v>Normal</v>
      </c>
      <c r="G851" s="363">
        <v>4</v>
      </c>
      <c r="H851" s="364">
        <v>24</v>
      </c>
      <c r="I851" s="365" t="s">
        <v>148</v>
      </c>
      <c r="J851" s="366" t="str">
        <f t="shared" si="411"/>
        <v>Não</v>
      </c>
      <c r="K851" s="366" t="str">
        <f t="shared" si="423"/>
        <v>Bauru</v>
      </c>
      <c r="L851" s="366" t="str">
        <f t="shared" si="412"/>
        <v>Bauru</v>
      </c>
      <c r="M851" s="366" t="s">
        <v>325</v>
      </c>
      <c r="N851" s="367" t="s">
        <v>17</v>
      </c>
      <c r="O851" s="367" t="s">
        <v>4</v>
      </c>
      <c r="P851" s="368">
        <f t="shared" si="394"/>
        <v>268</v>
      </c>
      <c r="Q851" s="369">
        <v>4</v>
      </c>
      <c r="R851" s="370">
        <v>28</v>
      </c>
      <c r="S851" s="368">
        <f t="shared" si="395"/>
        <v>272</v>
      </c>
      <c r="T851" s="369">
        <v>4</v>
      </c>
      <c r="U851" s="370">
        <v>32</v>
      </c>
      <c r="V851" s="368">
        <f t="shared" si="396"/>
        <v>280</v>
      </c>
      <c r="W851" s="369">
        <v>4</v>
      </c>
      <c r="X851" s="370">
        <v>40</v>
      </c>
      <c r="Y851" s="368">
        <f t="shared" si="397"/>
        <v>291</v>
      </c>
      <c r="Z851" s="369">
        <v>4</v>
      </c>
      <c r="AA851" s="370">
        <v>51</v>
      </c>
      <c r="AB851" s="368">
        <f t="shared" si="398"/>
        <v>301</v>
      </c>
      <c r="AC851" s="369">
        <v>5</v>
      </c>
      <c r="AD851" s="370">
        <v>1</v>
      </c>
      <c r="AE851" s="368">
        <f t="shared" si="399"/>
        <v>306</v>
      </c>
      <c r="AF851" s="369">
        <v>5</v>
      </c>
      <c r="AG851" s="370">
        <v>6</v>
      </c>
      <c r="AH851" s="365">
        <f t="shared" si="413"/>
        <v>13224</v>
      </c>
      <c r="AI851" s="365">
        <f t="shared" si="401"/>
        <v>13228</v>
      </c>
      <c r="AJ851" s="365">
        <f t="shared" si="402"/>
        <v>13232</v>
      </c>
      <c r="AK851" s="365">
        <f t="shared" si="403"/>
        <v>13240</v>
      </c>
      <c r="AL851" s="365">
        <f t="shared" si="404"/>
        <v>13251</v>
      </c>
      <c r="AM851" s="365">
        <f t="shared" si="405"/>
        <v>13261</v>
      </c>
      <c r="AN851" s="367">
        <f t="shared" si="406"/>
        <v>13266</v>
      </c>
      <c r="AO851" s="365">
        <f t="shared" si="414"/>
        <v>1</v>
      </c>
      <c r="AP851" s="365">
        <f t="shared" si="415"/>
        <v>4</v>
      </c>
      <c r="AQ851" s="365">
        <f t="shared" si="416"/>
        <v>4</v>
      </c>
      <c r="AR851" s="365">
        <f t="shared" si="417"/>
        <v>8</v>
      </c>
      <c r="AS851" s="365">
        <f t="shared" si="418"/>
        <v>11</v>
      </c>
      <c r="AT851" s="365">
        <f t="shared" si="419"/>
        <v>10</v>
      </c>
      <c r="AU851" s="365">
        <f t="shared" si="420"/>
        <v>21</v>
      </c>
      <c r="AV851" s="365">
        <f t="shared" si="421"/>
        <v>5</v>
      </c>
      <c r="AW851" s="367">
        <f t="shared" si="422"/>
        <v>42</v>
      </c>
    </row>
    <row r="852" spans="1:49" x14ac:dyDescent="0.55000000000000004">
      <c r="A852" s="361">
        <f t="shared" si="407"/>
        <v>10</v>
      </c>
      <c r="B852" s="361">
        <v>30</v>
      </c>
      <c r="C852" s="361">
        <f t="shared" si="424"/>
        <v>12960</v>
      </c>
      <c r="D852" s="361">
        <f t="shared" si="408"/>
        <v>399</v>
      </c>
      <c r="E852" s="362">
        <f t="shared" si="409"/>
        <v>0.27708333333333335</v>
      </c>
      <c r="F852" s="361" t="str">
        <f t="shared" si="410"/>
        <v>Normal</v>
      </c>
      <c r="G852" s="363">
        <v>6</v>
      </c>
      <c r="H852" s="364">
        <v>39</v>
      </c>
      <c r="I852" s="365" t="s">
        <v>101</v>
      </c>
      <c r="J852" s="366" t="str">
        <f t="shared" si="411"/>
        <v>Não</v>
      </c>
      <c r="K852" s="366" t="str">
        <f t="shared" si="423"/>
        <v>Região</v>
      </c>
      <c r="L852" s="366" t="str">
        <f t="shared" si="412"/>
        <v>Lençóis Paulista</v>
      </c>
      <c r="M852" s="366" t="s">
        <v>334</v>
      </c>
      <c r="N852" s="367" t="s">
        <v>17</v>
      </c>
      <c r="O852" s="367" t="s">
        <v>49</v>
      </c>
      <c r="P852" s="368">
        <f t="shared" si="394"/>
        <v>408</v>
      </c>
      <c r="Q852" s="369">
        <v>6</v>
      </c>
      <c r="R852" s="370">
        <v>48</v>
      </c>
      <c r="S852" s="368">
        <f t="shared" si="395"/>
        <v>408</v>
      </c>
      <c r="T852" s="369">
        <v>6</v>
      </c>
      <c r="U852" s="370">
        <v>48</v>
      </c>
      <c r="V852" s="368">
        <f t="shared" si="396"/>
        <v>428</v>
      </c>
      <c r="W852" s="369">
        <v>7</v>
      </c>
      <c r="X852" s="370">
        <v>8</v>
      </c>
      <c r="Y852" s="368">
        <f t="shared" si="397"/>
        <v>431</v>
      </c>
      <c r="Z852" s="369">
        <v>7</v>
      </c>
      <c r="AA852" s="370">
        <v>11</v>
      </c>
      <c r="AB852" s="368">
        <f t="shared" si="398"/>
        <v>431</v>
      </c>
      <c r="AC852" s="369">
        <v>7</v>
      </c>
      <c r="AD852" s="370">
        <v>11</v>
      </c>
      <c r="AE852" s="368">
        <f t="shared" si="399"/>
        <v>443</v>
      </c>
      <c r="AF852" s="369">
        <v>7</v>
      </c>
      <c r="AG852" s="370">
        <v>23</v>
      </c>
      <c r="AH852" s="365">
        <f t="shared" si="413"/>
        <v>13359</v>
      </c>
      <c r="AI852" s="365">
        <f t="shared" si="401"/>
        <v>13368</v>
      </c>
      <c r="AJ852" s="365">
        <f t="shared" si="402"/>
        <v>13368</v>
      </c>
      <c r="AK852" s="365">
        <f t="shared" si="403"/>
        <v>13388</v>
      </c>
      <c r="AL852" s="365">
        <f t="shared" si="404"/>
        <v>13391</v>
      </c>
      <c r="AM852" s="365">
        <f t="shared" si="405"/>
        <v>13391</v>
      </c>
      <c r="AN852" s="367">
        <f t="shared" si="406"/>
        <v>13403</v>
      </c>
      <c r="AO852" s="365">
        <f t="shared" si="414"/>
        <v>1</v>
      </c>
      <c r="AP852" s="365">
        <f t="shared" si="415"/>
        <v>9</v>
      </c>
      <c r="AQ852" s="365">
        <f t="shared" si="416"/>
        <v>0</v>
      </c>
      <c r="AR852" s="365">
        <f t="shared" si="417"/>
        <v>20</v>
      </c>
      <c r="AS852" s="365">
        <f t="shared" si="418"/>
        <v>3</v>
      </c>
      <c r="AT852" s="365">
        <f t="shared" si="419"/>
        <v>0</v>
      </c>
      <c r="AU852" s="365">
        <f t="shared" si="420"/>
        <v>3</v>
      </c>
      <c r="AV852" s="365">
        <f t="shared" si="421"/>
        <v>12</v>
      </c>
      <c r="AW852" s="367">
        <f t="shared" si="422"/>
        <v>44</v>
      </c>
    </row>
    <row r="853" spans="1:49" x14ac:dyDescent="0.55000000000000004">
      <c r="A853" s="361">
        <f t="shared" si="407"/>
        <v>10</v>
      </c>
      <c r="B853" s="361">
        <v>30</v>
      </c>
      <c r="C853" s="361">
        <f t="shared" si="424"/>
        <v>12960</v>
      </c>
      <c r="D853" s="361">
        <f t="shared" si="408"/>
        <v>410</v>
      </c>
      <c r="E853" s="362">
        <f t="shared" si="409"/>
        <v>0.28472222222222221</v>
      </c>
      <c r="F853" s="361" t="str">
        <f t="shared" si="410"/>
        <v>Normal</v>
      </c>
      <c r="G853" s="363">
        <v>6</v>
      </c>
      <c r="H853" s="364">
        <v>50</v>
      </c>
      <c r="I853" s="365" t="s">
        <v>306</v>
      </c>
      <c r="J853" s="366" t="str">
        <f t="shared" si="411"/>
        <v>Não</v>
      </c>
      <c r="K853" s="366" t="str">
        <f t="shared" si="423"/>
        <v>Bauru</v>
      </c>
      <c r="L853" s="366" t="str">
        <f t="shared" si="412"/>
        <v>Bauru</v>
      </c>
      <c r="M853" s="366" t="s">
        <v>325</v>
      </c>
      <c r="N853" s="367" t="s">
        <v>17</v>
      </c>
      <c r="O853" s="367" t="s">
        <v>4</v>
      </c>
      <c r="P853" s="368">
        <f t="shared" si="394"/>
        <v>448</v>
      </c>
      <c r="Q853" s="369">
        <v>7</v>
      </c>
      <c r="R853" s="370">
        <v>28</v>
      </c>
      <c r="S853" s="368">
        <f t="shared" si="395"/>
        <v>448</v>
      </c>
      <c r="T853" s="369">
        <v>7</v>
      </c>
      <c r="U853" s="370">
        <v>28</v>
      </c>
      <c r="V853" s="368">
        <f t="shared" si="396"/>
        <v>459</v>
      </c>
      <c r="W853" s="369">
        <v>7</v>
      </c>
      <c r="X853" s="370">
        <v>39</v>
      </c>
      <c r="Y853" s="368">
        <f t="shared" si="397"/>
        <v>472</v>
      </c>
      <c r="Z853" s="369">
        <v>7</v>
      </c>
      <c r="AA853" s="370">
        <v>52</v>
      </c>
      <c r="AB853" s="368">
        <f t="shared" si="398"/>
        <v>487</v>
      </c>
      <c r="AC853" s="369">
        <v>8</v>
      </c>
      <c r="AD853" s="370">
        <v>7</v>
      </c>
      <c r="AE853" s="368">
        <f t="shared" si="399"/>
        <v>509</v>
      </c>
      <c r="AF853" s="369">
        <v>8</v>
      </c>
      <c r="AG853" s="370">
        <v>29</v>
      </c>
      <c r="AH853" s="365">
        <f t="shared" si="413"/>
        <v>13370</v>
      </c>
      <c r="AI853" s="365">
        <f t="shared" si="401"/>
        <v>13408</v>
      </c>
      <c r="AJ853" s="365">
        <f t="shared" si="402"/>
        <v>13408</v>
      </c>
      <c r="AK853" s="365">
        <f t="shared" si="403"/>
        <v>13419</v>
      </c>
      <c r="AL853" s="365">
        <f t="shared" si="404"/>
        <v>13432</v>
      </c>
      <c r="AM853" s="365">
        <f t="shared" si="405"/>
        <v>13447</v>
      </c>
      <c r="AN853" s="367">
        <f t="shared" si="406"/>
        <v>13469</v>
      </c>
      <c r="AO853" s="365">
        <f t="shared" si="414"/>
        <v>1</v>
      </c>
      <c r="AP853" s="365">
        <f t="shared" si="415"/>
        <v>38</v>
      </c>
      <c r="AQ853" s="365">
        <f t="shared" si="416"/>
        <v>0</v>
      </c>
      <c r="AR853" s="365">
        <f t="shared" si="417"/>
        <v>11</v>
      </c>
      <c r="AS853" s="365">
        <f t="shared" si="418"/>
        <v>13</v>
      </c>
      <c r="AT853" s="365">
        <f t="shared" si="419"/>
        <v>15</v>
      </c>
      <c r="AU853" s="365">
        <f t="shared" si="420"/>
        <v>28</v>
      </c>
      <c r="AV853" s="365">
        <f t="shared" si="421"/>
        <v>22</v>
      </c>
      <c r="AW853" s="367">
        <f t="shared" si="422"/>
        <v>99</v>
      </c>
    </row>
    <row r="854" spans="1:49" x14ac:dyDescent="0.55000000000000004">
      <c r="A854" s="361">
        <f t="shared" si="407"/>
        <v>10</v>
      </c>
      <c r="B854" s="361">
        <v>30</v>
      </c>
      <c r="C854" s="361">
        <f t="shared" si="424"/>
        <v>12960</v>
      </c>
      <c r="D854" s="361">
        <f t="shared" si="408"/>
        <v>421</v>
      </c>
      <c r="E854" s="362">
        <f t="shared" si="409"/>
        <v>0.29236111111111113</v>
      </c>
      <c r="F854" s="361" t="str">
        <f t="shared" si="410"/>
        <v>Normal</v>
      </c>
      <c r="G854" s="363">
        <v>7</v>
      </c>
      <c r="H854" s="364">
        <v>1</v>
      </c>
      <c r="I854" s="365" t="s">
        <v>307</v>
      </c>
      <c r="J854" s="366" t="str">
        <f t="shared" si="411"/>
        <v>Não</v>
      </c>
      <c r="K854" s="366" t="str">
        <f t="shared" si="423"/>
        <v>Bauru</v>
      </c>
      <c r="L854" s="366" t="str">
        <f t="shared" si="412"/>
        <v>Bauru</v>
      </c>
      <c r="M854" s="366" t="s">
        <v>331</v>
      </c>
      <c r="N854" s="367" t="s">
        <v>3</v>
      </c>
      <c r="O854" s="367" t="s">
        <v>36</v>
      </c>
      <c r="P854" s="368">
        <f t="shared" si="394"/>
        <v>462</v>
      </c>
      <c r="Q854" s="369">
        <v>7</v>
      </c>
      <c r="R854" s="370">
        <v>42</v>
      </c>
      <c r="S854" s="368">
        <f t="shared" si="395"/>
        <v>462</v>
      </c>
      <c r="T854" s="369">
        <v>7</v>
      </c>
      <c r="U854" s="370">
        <v>42</v>
      </c>
      <c r="V854" s="368">
        <f t="shared" si="396"/>
        <v>477</v>
      </c>
      <c r="W854" s="369">
        <v>7</v>
      </c>
      <c r="X854" s="370">
        <v>57</v>
      </c>
      <c r="Y854" s="368">
        <f t="shared" si="397"/>
        <v>495</v>
      </c>
      <c r="Z854" s="369">
        <v>8</v>
      </c>
      <c r="AA854" s="370">
        <v>15</v>
      </c>
      <c r="AB854" s="368">
        <f t="shared" si="398"/>
        <v>515</v>
      </c>
      <c r="AC854" s="369">
        <v>8</v>
      </c>
      <c r="AD854" s="370">
        <v>35</v>
      </c>
      <c r="AE854" s="368">
        <f t="shared" si="399"/>
        <v>525</v>
      </c>
      <c r="AF854" s="369">
        <v>8</v>
      </c>
      <c r="AG854" s="370">
        <v>45</v>
      </c>
      <c r="AH854" s="365">
        <f t="shared" si="413"/>
        <v>13381</v>
      </c>
      <c r="AI854" s="365">
        <f t="shared" si="401"/>
        <v>13422</v>
      </c>
      <c r="AJ854" s="365">
        <f t="shared" si="402"/>
        <v>13422</v>
      </c>
      <c r="AK854" s="365">
        <f t="shared" si="403"/>
        <v>13437</v>
      </c>
      <c r="AL854" s="365">
        <f t="shared" si="404"/>
        <v>13455</v>
      </c>
      <c r="AM854" s="365">
        <f t="shared" si="405"/>
        <v>13475</v>
      </c>
      <c r="AN854" s="367">
        <f t="shared" si="406"/>
        <v>13485</v>
      </c>
      <c r="AO854" s="365">
        <f t="shared" si="414"/>
        <v>1</v>
      </c>
      <c r="AP854" s="365">
        <f t="shared" si="415"/>
        <v>41</v>
      </c>
      <c r="AQ854" s="365">
        <f t="shared" si="416"/>
        <v>0</v>
      </c>
      <c r="AR854" s="365">
        <f t="shared" si="417"/>
        <v>15</v>
      </c>
      <c r="AS854" s="365">
        <f t="shared" si="418"/>
        <v>18</v>
      </c>
      <c r="AT854" s="365">
        <f t="shared" si="419"/>
        <v>20</v>
      </c>
      <c r="AU854" s="365">
        <f t="shared" si="420"/>
        <v>38</v>
      </c>
      <c r="AV854" s="365">
        <f t="shared" si="421"/>
        <v>10</v>
      </c>
      <c r="AW854" s="367">
        <f t="shared" si="422"/>
        <v>104</v>
      </c>
    </row>
    <row r="855" spans="1:49" x14ac:dyDescent="0.55000000000000004">
      <c r="A855" s="361">
        <f t="shared" si="407"/>
        <v>10</v>
      </c>
      <c r="B855" s="361">
        <v>30</v>
      </c>
      <c r="C855" s="361">
        <f t="shared" si="424"/>
        <v>12960</v>
      </c>
      <c r="D855" s="361">
        <f t="shared" si="408"/>
        <v>438</v>
      </c>
      <c r="E855" s="362">
        <f t="shared" si="409"/>
        <v>0.30416666666666664</v>
      </c>
      <c r="F855" s="361" t="str">
        <f t="shared" si="410"/>
        <v>Normal</v>
      </c>
      <c r="G855" s="363">
        <v>7</v>
      </c>
      <c r="H855" s="364">
        <v>18</v>
      </c>
      <c r="I855" s="365" t="s">
        <v>155</v>
      </c>
      <c r="J855" s="366" t="str">
        <f t="shared" si="411"/>
        <v>Não</v>
      </c>
      <c r="K855" s="366" t="str">
        <f t="shared" si="423"/>
        <v>Bauru</v>
      </c>
      <c r="L855" s="366" t="str">
        <f t="shared" si="412"/>
        <v>Bauru</v>
      </c>
      <c r="M855" s="366" t="s">
        <v>326</v>
      </c>
      <c r="N855" s="367" t="s">
        <v>17</v>
      </c>
      <c r="O855" s="367" t="s">
        <v>53</v>
      </c>
      <c r="P855" s="368">
        <f t="shared" si="394"/>
        <v>446</v>
      </c>
      <c r="Q855" s="369">
        <v>7</v>
      </c>
      <c r="R855" s="370">
        <v>26</v>
      </c>
      <c r="S855" s="368">
        <f t="shared" si="395"/>
        <v>476</v>
      </c>
      <c r="T855" s="369">
        <v>7</v>
      </c>
      <c r="U855" s="370">
        <v>56</v>
      </c>
      <c r="V855" s="368">
        <f t="shared" si="396"/>
        <v>476</v>
      </c>
      <c r="W855" s="369">
        <v>7</v>
      </c>
      <c r="X855" s="370">
        <v>56</v>
      </c>
      <c r="Y855" s="368">
        <f t="shared" si="397"/>
        <v>476</v>
      </c>
      <c r="Z855" s="369">
        <v>7</v>
      </c>
      <c r="AA855" s="370">
        <v>56</v>
      </c>
      <c r="AB855" s="368">
        <f t="shared" si="398"/>
        <v>476</v>
      </c>
      <c r="AC855" s="369">
        <v>7</v>
      </c>
      <c r="AD855" s="370">
        <v>56</v>
      </c>
      <c r="AE855" s="368">
        <f t="shared" si="399"/>
        <v>496</v>
      </c>
      <c r="AF855" s="369">
        <v>8</v>
      </c>
      <c r="AG855" s="370">
        <v>16</v>
      </c>
      <c r="AH855" s="365">
        <f t="shared" si="413"/>
        <v>13398</v>
      </c>
      <c r="AI855" s="365">
        <f t="shared" si="401"/>
        <v>13406</v>
      </c>
      <c r="AJ855" s="365">
        <f t="shared" si="402"/>
        <v>13436</v>
      </c>
      <c r="AK855" s="365">
        <f t="shared" si="403"/>
        <v>13436</v>
      </c>
      <c r="AL855" s="365">
        <f t="shared" si="404"/>
        <v>13436</v>
      </c>
      <c r="AM855" s="365">
        <f t="shared" si="405"/>
        <v>13436</v>
      </c>
      <c r="AN855" s="367">
        <f t="shared" si="406"/>
        <v>13456</v>
      </c>
      <c r="AO855" s="365">
        <f t="shared" si="414"/>
        <v>1</v>
      </c>
      <c r="AP855" s="365">
        <f t="shared" si="415"/>
        <v>8</v>
      </c>
      <c r="AQ855" s="365">
        <f t="shared" si="416"/>
        <v>30</v>
      </c>
      <c r="AR855" s="365">
        <f t="shared" si="417"/>
        <v>0</v>
      </c>
      <c r="AS855" s="365">
        <f t="shared" si="418"/>
        <v>0</v>
      </c>
      <c r="AT855" s="365">
        <f t="shared" si="419"/>
        <v>0</v>
      </c>
      <c r="AU855" s="365">
        <f t="shared" si="420"/>
        <v>0</v>
      </c>
      <c r="AV855" s="365">
        <f t="shared" si="421"/>
        <v>20</v>
      </c>
      <c r="AW855" s="367">
        <f t="shared" si="422"/>
        <v>58</v>
      </c>
    </row>
    <row r="856" spans="1:49" x14ac:dyDescent="0.55000000000000004">
      <c r="A856" s="361">
        <f t="shared" si="407"/>
        <v>10</v>
      </c>
      <c r="B856" s="361">
        <v>30</v>
      </c>
      <c r="C856" s="361">
        <f t="shared" si="424"/>
        <v>12960</v>
      </c>
      <c r="D856" s="361">
        <f t="shared" si="408"/>
        <v>451</v>
      </c>
      <c r="E856" s="362">
        <f t="shared" si="409"/>
        <v>0.31319444444444444</v>
      </c>
      <c r="F856" s="361" t="str">
        <f t="shared" si="410"/>
        <v>Normal</v>
      </c>
      <c r="G856" s="363">
        <v>7</v>
      </c>
      <c r="H856" s="364">
        <v>31</v>
      </c>
      <c r="I856" s="365" t="s">
        <v>131</v>
      </c>
      <c r="J856" s="366" t="str">
        <f t="shared" si="411"/>
        <v>Não</v>
      </c>
      <c r="K856" s="366" t="str">
        <f t="shared" si="423"/>
        <v>Bauru</v>
      </c>
      <c r="L856" s="366" t="str">
        <f t="shared" si="412"/>
        <v>Bauru</v>
      </c>
      <c r="M856" s="366" t="s">
        <v>325</v>
      </c>
      <c r="N856" s="367" t="s">
        <v>17</v>
      </c>
      <c r="O856" s="367" t="s">
        <v>12</v>
      </c>
      <c r="P856" s="368">
        <f t="shared" si="394"/>
        <v>455</v>
      </c>
      <c r="Q856" s="369">
        <v>7</v>
      </c>
      <c r="R856" s="370">
        <v>35</v>
      </c>
      <c r="S856" s="368">
        <f t="shared" si="395"/>
        <v>457</v>
      </c>
      <c r="T856" s="369">
        <v>7</v>
      </c>
      <c r="U856" s="370">
        <v>37</v>
      </c>
      <c r="V856" s="368">
        <f t="shared" si="396"/>
        <v>469</v>
      </c>
      <c r="W856" s="369">
        <v>7</v>
      </c>
      <c r="X856" s="370">
        <v>49</v>
      </c>
      <c r="Y856" s="368">
        <f t="shared" si="397"/>
        <v>489</v>
      </c>
      <c r="Z856" s="369">
        <v>8</v>
      </c>
      <c r="AA856" s="370">
        <v>9</v>
      </c>
      <c r="AB856" s="368">
        <f t="shared" si="398"/>
        <v>496</v>
      </c>
      <c r="AC856" s="369">
        <v>8</v>
      </c>
      <c r="AD856" s="370">
        <v>16</v>
      </c>
      <c r="AE856" s="368">
        <f t="shared" si="399"/>
        <v>504</v>
      </c>
      <c r="AF856" s="369">
        <v>8</v>
      </c>
      <c r="AG856" s="370">
        <v>24</v>
      </c>
      <c r="AH856" s="365">
        <f t="shared" si="413"/>
        <v>13411</v>
      </c>
      <c r="AI856" s="365">
        <f t="shared" si="401"/>
        <v>13415</v>
      </c>
      <c r="AJ856" s="365">
        <f t="shared" si="402"/>
        <v>13417</v>
      </c>
      <c r="AK856" s="365">
        <f t="shared" si="403"/>
        <v>13429</v>
      </c>
      <c r="AL856" s="365">
        <f t="shared" si="404"/>
        <v>13449</v>
      </c>
      <c r="AM856" s="365">
        <f t="shared" si="405"/>
        <v>13456</v>
      </c>
      <c r="AN856" s="367">
        <f t="shared" si="406"/>
        <v>13464</v>
      </c>
      <c r="AO856" s="365">
        <f t="shared" si="414"/>
        <v>1</v>
      </c>
      <c r="AP856" s="365">
        <f t="shared" si="415"/>
        <v>4</v>
      </c>
      <c r="AQ856" s="365">
        <f t="shared" si="416"/>
        <v>2</v>
      </c>
      <c r="AR856" s="365">
        <f t="shared" si="417"/>
        <v>12</v>
      </c>
      <c r="AS856" s="365">
        <f t="shared" si="418"/>
        <v>20</v>
      </c>
      <c r="AT856" s="365">
        <f t="shared" si="419"/>
        <v>7</v>
      </c>
      <c r="AU856" s="365">
        <f t="shared" si="420"/>
        <v>27</v>
      </c>
      <c r="AV856" s="365">
        <f t="shared" si="421"/>
        <v>8</v>
      </c>
      <c r="AW856" s="367">
        <f t="shared" si="422"/>
        <v>53</v>
      </c>
    </row>
    <row r="857" spans="1:49" x14ac:dyDescent="0.55000000000000004">
      <c r="A857" s="361">
        <f t="shared" si="407"/>
        <v>10</v>
      </c>
      <c r="B857" s="361">
        <v>30</v>
      </c>
      <c r="C857" s="361">
        <f t="shared" si="424"/>
        <v>12960</v>
      </c>
      <c r="D857" s="361">
        <f t="shared" si="408"/>
        <v>454</v>
      </c>
      <c r="E857" s="362">
        <f t="shared" si="409"/>
        <v>0.31527777777777777</v>
      </c>
      <c r="F857" s="361" t="str">
        <f t="shared" si="410"/>
        <v>Normal</v>
      </c>
      <c r="G857" s="363">
        <v>7</v>
      </c>
      <c r="H857" s="364">
        <v>34</v>
      </c>
      <c r="I857" s="365" t="s">
        <v>230</v>
      </c>
      <c r="J857" s="366" t="str">
        <f t="shared" si="411"/>
        <v>Não</v>
      </c>
      <c r="K857" s="366" t="str">
        <f t="shared" si="423"/>
        <v>Bauru</v>
      </c>
      <c r="L857" s="366" t="str">
        <f t="shared" si="412"/>
        <v>Bauru</v>
      </c>
      <c r="M857" s="366" t="s">
        <v>329</v>
      </c>
      <c r="N857" s="367" t="s">
        <v>17</v>
      </c>
      <c r="O857" s="367" t="s">
        <v>39</v>
      </c>
      <c r="P857" s="368">
        <f t="shared" si="394"/>
        <v>459</v>
      </c>
      <c r="Q857" s="369">
        <v>7</v>
      </c>
      <c r="R857" s="370">
        <v>39</v>
      </c>
      <c r="S857" s="368">
        <f t="shared" si="395"/>
        <v>459</v>
      </c>
      <c r="T857" s="369">
        <v>7</v>
      </c>
      <c r="U857" s="370">
        <v>39</v>
      </c>
      <c r="V857" s="368">
        <f t="shared" si="396"/>
        <v>483</v>
      </c>
      <c r="W857" s="369">
        <v>8</v>
      </c>
      <c r="X857" s="370">
        <v>3</v>
      </c>
      <c r="Y857" s="368">
        <f t="shared" si="397"/>
        <v>489</v>
      </c>
      <c r="Z857" s="369">
        <v>8</v>
      </c>
      <c r="AA857" s="370">
        <v>9</v>
      </c>
      <c r="AB857" s="368">
        <f t="shared" si="398"/>
        <v>494</v>
      </c>
      <c r="AC857" s="369">
        <v>8</v>
      </c>
      <c r="AD857" s="370">
        <v>14</v>
      </c>
      <c r="AE857" s="368">
        <f t="shared" si="399"/>
        <v>533</v>
      </c>
      <c r="AF857" s="369">
        <v>8</v>
      </c>
      <c r="AG857" s="370">
        <v>53</v>
      </c>
      <c r="AH857" s="365">
        <f t="shared" si="413"/>
        <v>13414</v>
      </c>
      <c r="AI857" s="365">
        <f t="shared" si="401"/>
        <v>13419</v>
      </c>
      <c r="AJ857" s="365">
        <f t="shared" si="402"/>
        <v>13419</v>
      </c>
      <c r="AK857" s="365">
        <f t="shared" si="403"/>
        <v>13443</v>
      </c>
      <c r="AL857" s="365">
        <f t="shared" si="404"/>
        <v>13449</v>
      </c>
      <c r="AM857" s="365">
        <f t="shared" si="405"/>
        <v>13454</v>
      </c>
      <c r="AN857" s="367">
        <f t="shared" si="406"/>
        <v>13493</v>
      </c>
      <c r="AO857" s="365">
        <f t="shared" si="414"/>
        <v>1</v>
      </c>
      <c r="AP857" s="365">
        <f t="shared" si="415"/>
        <v>5</v>
      </c>
      <c r="AQ857" s="365">
        <f t="shared" si="416"/>
        <v>0</v>
      </c>
      <c r="AR857" s="365">
        <f t="shared" si="417"/>
        <v>24</v>
      </c>
      <c r="AS857" s="365">
        <f t="shared" si="418"/>
        <v>6</v>
      </c>
      <c r="AT857" s="365">
        <f t="shared" si="419"/>
        <v>5</v>
      </c>
      <c r="AU857" s="365">
        <f t="shared" si="420"/>
        <v>11</v>
      </c>
      <c r="AV857" s="365">
        <f t="shared" si="421"/>
        <v>39</v>
      </c>
      <c r="AW857" s="367">
        <f t="shared" si="422"/>
        <v>79</v>
      </c>
    </row>
    <row r="858" spans="1:49" x14ac:dyDescent="0.55000000000000004">
      <c r="A858" s="361">
        <f t="shared" si="407"/>
        <v>10</v>
      </c>
      <c r="B858" s="361">
        <v>30</v>
      </c>
      <c r="C858" s="361">
        <f t="shared" si="424"/>
        <v>12960</v>
      </c>
      <c r="D858" s="361">
        <f t="shared" si="408"/>
        <v>490</v>
      </c>
      <c r="E858" s="362">
        <f t="shared" si="409"/>
        <v>0.34027777777777773</v>
      </c>
      <c r="F858" s="361" t="str">
        <f t="shared" si="410"/>
        <v>Normal</v>
      </c>
      <c r="G858" s="363">
        <v>8</v>
      </c>
      <c r="H858" s="364">
        <v>10</v>
      </c>
      <c r="I858" s="365" t="s">
        <v>308</v>
      </c>
      <c r="J858" s="366" t="str">
        <f t="shared" si="411"/>
        <v>Não</v>
      </c>
      <c r="K858" s="366" t="str">
        <f t="shared" si="423"/>
        <v>Bauru</v>
      </c>
      <c r="L858" s="366" t="str">
        <f t="shared" si="412"/>
        <v>Bauru</v>
      </c>
      <c r="M858" s="366" t="s">
        <v>329</v>
      </c>
      <c r="N858" s="367" t="s">
        <v>3</v>
      </c>
      <c r="O858" s="367" t="s">
        <v>12</v>
      </c>
      <c r="P858" s="368">
        <f t="shared" si="394"/>
        <v>505</v>
      </c>
      <c r="Q858" s="369">
        <v>8</v>
      </c>
      <c r="R858" s="370">
        <v>25</v>
      </c>
      <c r="S858" s="368">
        <f t="shared" si="395"/>
        <v>505</v>
      </c>
      <c r="T858" s="369">
        <v>8</v>
      </c>
      <c r="U858" s="370">
        <v>25</v>
      </c>
      <c r="V858" s="368">
        <f t="shared" si="396"/>
        <v>515</v>
      </c>
      <c r="W858" s="369">
        <v>8</v>
      </c>
      <c r="X858" s="370">
        <v>35</v>
      </c>
      <c r="Y858" s="368">
        <f t="shared" si="397"/>
        <v>530</v>
      </c>
      <c r="Z858" s="369">
        <v>8</v>
      </c>
      <c r="AA858" s="370">
        <v>50</v>
      </c>
      <c r="AB858" s="368">
        <f t="shared" si="398"/>
        <v>540</v>
      </c>
      <c r="AC858" s="369">
        <v>9</v>
      </c>
      <c r="AD858" s="370">
        <v>0</v>
      </c>
      <c r="AE858" s="368">
        <f t="shared" si="399"/>
        <v>556</v>
      </c>
      <c r="AF858" s="369">
        <v>9</v>
      </c>
      <c r="AG858" s="370">
        <v>16</v>
      </c>
      <c r="AH858" s="365">
        <f t="shared" si="413"/>
        <v>13450</v>
      </c>
      <c r="AI858" s="365">
        <f t="shared" si="401"/>
        <v>13465</v>
      </c>
      <c r="AJ858" s="365">
        <f t="shared" si="402"/>
        <v>13465</v>
      </c>
      <c r="AK858" s="365">
        <f t="shared" si="403"/>
        <v>13475</v>
      </c>
      <c r="AL858" s="365">
        <f t="shared" si="404"/>
        <v>13490</v>
      </c>
      <c r="AM858" s="365">
        <f t="shared" si="405"/>
        <v>13500</v>
      </c>
      <c r="AN858" s="367">
        <f t="shared" si="406"/>
        <v>13516</v>
      </c>
      <c r="AO858" s="365">
        <f t="shared" si="414"/>
        <v>1</v>
      </c>
      <c r="AP858" s="365">
        <f t="shared" si="415"/>
        <v>15</v>
      </c>
      <c r="AQ858" s="365">
        <f t="shared" si="416"/>
        <v>0</v>
      </c>
      <c r="AR858" s="365">
        <f t="shared" si="417"/>
        <v>10</v>
      </c>
      <c r="AS858" s="365">
        <f t="shared" si="418"/>
        <v>15</v>
      </c>
      <c r="AT858" s="365">
        <f t="shared" si="419"/>
        <v>10</v>
      </c>
      <c r="AU858" s="365">
        <f t="shared" si="420"/>
        <v>25</v>
      </c>
      <c r="AV858" s="365">
        <f t="shared" si="421"/>
        <v>16</v>
      </c>
      <c r="AW858" s="367">
        <f t="shared" si="422"/>
        <v>66</v>
      </c>
    </row>
    <row r="859" spans="1:49" x14ac:dyDescent="0.55000000000000004">
      <c r="A859" s="361">
        <f t="shared" si="407"/>
        <v>10</v>
      </c>
      <c r="B859" s="361">
        <v>30</v>
      </c>
      <c r="C859" s="361">
        <f t="shared" si="424"/>
        <v>12960</v>
      </c>
      <c r="D859" s="361">
        <f t="shared" si="408"/>
        <v>499</v>
      </c>
      <c r="E859" s="362">
        <f t="shared" si="409"/>
        <v>0.34652777777777777</v>
      </c>
      <c r="F859" s="361" t="str">
        <f t="shared" si="410"/>
        <v>Normal</v>
      </c>
      <c r="G859" s="363">
        <v>8</v>
      </c>
      <c r="H859" s="364">
        <v>19</v>
      </c>
      <c r="I859" s="365" t="s">
        <v>292</v>
      </c>
      <c r="J859" s="366" t="str">
        <f t="shared" si="411"/>
        <v>Não</v>
      </c>
      <c r="K859" s="366" t="str">
        <f t="shared" si="423"/>
        <v>Bauru</v>
      </c>
      <c r="L859" s="366" t="str">
        <f t="shared" si="412"/>
        <v>Bauru</v>
      </c>
      <c r="M859" s="366" t="s">
        <v>333</v>
      </c>
      <c r="N859" s="367" t="s">
        <v>3</v>
      </c>
      <c r="O859" s="367" t="s">
        <v>31</v>
      </c>
      <c r="P859" s="368">
        <f t="shared" si="394"/>
        <v>503</v>
      </c>
      <c r="Q859" s="369">
        <v>8</v>
      </c>
      <c r="R859" s="370">
        <v>23</v>
      </c>
      <c r="S859" s="368">
        <f t="shared" si="395"/>
        <v>503</v>
      </c>
      <c r="T859" s="369">
        <v>8</v>
      </c>
      <c r="U859" s="370">
        <v>23</v>
      </c>
      <c r="V859" s="368">
        <f t="shared" si="396"/>
        <v>510</v>
      </c>
      <c r="W859" s="369">
        <v>8</v>
      </c>
      <c r="X859" s="370">
        <v>30</v>
      </c>
      <c r="Y859" s="368">
        <f t="shared" si="397"/>
        <v>518</v>
      </c>
      <c r="Z859" s="369">
        <v>8</v>
      </c>
      <c r="AA859" s="370">
        <v>38</v>
      </c>
      <c r="AB859" s="368">
        <f t="shared" si="398"/>
        <v>523</v>
      </c>
      <c r="AC859" s="369">
        <v>8</v>
      </c>
      <c r="AD859" s="370">
        <v>43</v>
      </c>
      <c r="AE859" s="368">
        <f t="shared" si="399"/>
        <v>531</v>
      </c>
      <c r="AF859" s="369">
        <v>8</v>
      </c>
      <c r="AG859" s="370">
        <v>51</v>
      </c>
      <c r="AH859" s="365">
        <f t="shared" si="413"/>
        <v>13459</v>
      </c>
      <c r="AI859" s="365">
        <f t="shared" si="401"/>
        <v>13463</v>
      </c>
      <c r="AJ859" s="365">
        <f t="shared" si="402"/>
        <v>13463</v>
      </c>
      <c r="AK859" s="365">
        <f t="shared" si="403"/>
        <v>13470</v>
      </c>
      <c r="AL859" s="365">
        <f t="shared" si="404"/>
        <v>13478</v>
      </c>
      <c r="AM859" s="365">
        <f t="shared" si="405"/>
        <v>13483</v>
      </c>
      <c r="AN859" s="367">
        <f t="shared" si="406"/>
        <v>13491</v>
      </c>
      <c r="AO859" s="365">
        <f t="shared" si="414"/>
        <v>1</v>
      </c>
      <c r="AP859" s="365">
        <f t="shared" si="415"/>
        <v>4</v>
      </c>
      <c r="AQ859" s="365">
        <f t="shared" si="416"/>
        <v>0</v>
      </c>
      <c r="AR859" s="365">
        <f t="shared" si="417"/>
        <v>7</v>
      </c>
      <c r="AS859" s="365">
        <f t="shared" si="418"/>
        <v>8</v>
      </c>
      <c r="AT859" s="365">
        <f t="shared" si="419"/>
        <v>5</v>
      </c>
      <c r="AU859" s="365">
        <f t="shared" si="420"/>
        <v>13</v>
      </c>
      <c r="AV859" s="365">
        <f t="shared" si="421"/>
        <v>8</v>
      </c>
      <c r="AW859" s="367">
        <f t="shared" si="422"/>
        <v>32</v>
      </c>
    </row>
    <row r="860" spans="1:49" x14ac:dyDescent="0.55000000000000004">
      <c r="A860" s="361">
        <f t="shared" si="407"/>
        <v>10</v>
      </c>
      <c r="B860" s="361">
        <v>30</v>
      </c>
      <c r="C860" s="361">
        <f t="shared" si="424"/>
        <v>12960</v>
      </c>
      <c r="D860" s="361">
        <f t="shared" si="408"/>
        <v>511</v>
      </c>
      <c r="E860" s="362">
        <f t="shared" si="409"/>
        <v>0.35486111111111113</v>
      </c>
      <c r="F860" s="361" t="str">
        <f t="shared" si="410"/>
        <v>Normal</v>
      </c>
      <c r="G860" s="363">
        <v>8</v>
      </c>
      <c r="H860" s="364">
        <v>31</v>
      </c>
      <c r="I860" s="365" t="s">
        <v>16</v>
      </c>
      <c r="J860" s="366" t="str">
        <f t="shared" si="411"/>
        <v>Não</v>
      </c>
      <c r="K860" s="366" t="str">
        <f t="shared" si="423"/>
        <v>Região</v>
      </c>
      <c r="L860" s="366" t="str">
        <f t="shared" si="412"/>
        <v>Pederneiras</v>
      </c>
      <c r="M860" s="366" t="s">
        <v>330</v>
      </c>
      <c r="N860" s="367" t="s">
        <v>3</v>
      </c>
      <c r="O860" s="367" t="s">
        <v>18</v>
      </c>
      <c r="P860" s="368">
        <f t="shared" si="394"/>
        <v>514</v>
      </c>
      <c r="Q860" s="369">
        <v>8</v>
      </c>
      <c r="R860" s="370">
        <v>34</v>
      </c>
      <c r="S860" s="368">
        <f t="shared" si="395"/>
        <v>515</v>
      </c>
      <c r="T860" s="369">
        <v>8</v>
      </c>
      <c r="U860" s="370">
        <v>35</v>
      </c>
      <c r="V860" s="368">
        <f t="shared" si="396"/>
        <v>539</v>
      </c>
      <c r="W860" s="369">
        <v>8</v>
      </c>
      <c r="X860" s="370">
        <v>59</v>
      </c>
      <c r="Y860" s="368">
        <f t="shared" si="397"/>
        <v>545</v>
      </c>
      <c r="Z860" s="369">
        <v>9</v>
      </c>
      <c r="AA860" s="370">
        <v>5</v>
      </c>
      <c r="AB860" s="368">
        <f t="shared" si="398"/>
        <v>563</v>
      </c>
      <c r="AC860" s="369">
        <v>9</v>
      </c>
      <c r="AD860" s="370">
        <v>23</v>
      </c>
      <c r="AE860" s="368">
        <f t="shared" si="399"/>
        <v>563</v>
      </c>
      <c r="AF860" s="369">
        <v>9</v>
      </c>
      <c r="AG860" s="370">
        <v>23</v>
      </c>
      <c r="AH860" s="365">
        <f t="shared" si="413"/>
        <v>13471</v>
      </c>
      <c r="AI860" s="365">
        <f t="shared" si="401"/>
        <v>13474</v>
      </c>
      <c r="AJ860" s="365">
        <f t="shared" si="402"/>
        <v>13475</v>
      </c>
      <c r="AK860" s="365">
        <f t="shared" si="403"/>
        <v>13499</v>
      </c>
      <c r="AL860" s="365">
        <f t="shared" si="404"/>
        <v>13505</v>
      </c>
      <c r="AM860" s="365">
        <f t="shared" si="405"/>
        <v>13523</v>
      </c>
      <c r="AN860" s="367">
        <f t="shared" si="406"/>
        <v>13523</v>
      </c>
      <c r="AO860" s="365">
        <f t="shared" si="414"/>
        <v>1</v>
      </c>
      <c r="AP860" s="365">
        <f t="shared" si="415"/>
        <v>3</v>
      </c>
      <c r="AQ860" s="365">
        <f t="shared" si="416"/>
        <v>1</v>
      </c>
      <c r="AR860" s="365">
        <f t="shared" si="417"/>
        <v>24</v>
      </c>
      <c r="AS860" s="365">
        <f t="shared" si="418"/>
        <v>6</v>
      </c>
      <c r="AT860" s="365">
        <f t="shared" si="419"/>
        <v>18</v>
      </c>
      <c r="AU860" s="365">
        <f t="shared" si="420"/>
        <v>24</v>
      </c>
      <c r="AV860" s="365">
        <f t="shared" si="421"/>
        <v>0</v>
      </c>
      <c r="AW860" s="367">
        <f t="shared" si="422"/>
        <v>52</v>
      </c>
    </row>
    <row r="861" spans="1:49" x14ac:dyDescent="0.55000000000000004">
      <c r="A861" s="361">
        <f t="shared" si="407"/>
        <v>10</v>
      </c>
      <c r="B861" s="361">
        <v>30</v>
      </c>
      <c r="C861" s="361">
        <f t="shared" si="424"/>
        <v>12960</v>
      </c>
      <c r="D861" s="361">
        <f t="shared" si="408"/>
        <v>515</v>
      </c>
      <c r="E861" s="362">
        <f t="shared" si="409"/>
        <v>0.3576388888888889</v>
      </c>
      <c r="F861" s="361" t="str">
        <f t="shared" si="410"/>
        <v>Normal</v>
      </c>
      <c r="G861" s="363">
        <v>8</v>
      </c>
      <c r="H861" s="364">
        <v>35</v>
      </c>
      <c r="I861" s="365" t="s">
        <v>101</v>
      </c>
      <c r="J861" s="366" t="str">
        <f t="shared" si="411"/>
        <v>Não</v>
      </c>
      <c r="K861" s="366" t="str">
        <f t="shared" si="423"/>
        <v>Região</v>
      </c>
      <c r="L861" s="366" t="str">
        <f t="shared" si="412"/>
        <v>Lençóis Paulista</v>
      </c>
      <c r="M861" s="366" t="s">
        <v>334</v>
      </c>
      <c r="N861" s="367" t="s">
        <v>3</v>
      </c>
      <c r="O861" s="367" t="s">
        <v>49</v>
      </c>
      <c r="P861" s="368">
        <f t="shared" si="394"/>
        <v>520</v>
      </c>
      <c r="Q861" s="369">
        <v>8</v>
      </c>
      <c r="R861" s="370">
        <v>40</v>
      </c>
      <c r="S861" s="368">
        <f t="shared" si="395"/>
        <v>521</v>
      </c>
      <c r="T861" s="369">
        <v>8</v>
      </c>
      <c r="U861" s="370">
        <v>41</v>
      </c>
      <c r="V861" s="368">
        <f t="shared" si="396"/>
        <v>543</v>
      </c>
      <c r="W861" s="369">
        <v>9</v>
      </c>
      <c r="X861" s="370">
        <v>3</v>
      </c>
      <c r="Y861" s="368">
        <f t="shared" si="397"/>
        <v>545</v>
      </c>
      <c r="Z861" s="369">
        <v>9</v>
      </c>
      <c r="AA861" s="370">
        <v>5</v>
      </c>
      <c r="AB861" s="368">
        <f t="shared" si="398"/>
        <v>556</v>
      </c>
      <c r="AC861" s="369">
        <v>9</v>
      </c>
      <c r="AD861" s="370">
        <v>16</v>
      </c>
      <c r="AE861" s="368">
        <f t="shared" si="399"/>
        <v>556</v>
      </c>
      <c r="AF861" s="369">
        <v>9</v>
      </c>
      <c r="AG861" s="370">
        <v>16</v>
      </c>
      <c r="AH861" s="365">
        <f t="shared" si="413"/>
        <v>13475</v>
      </c>
      <c r="AI861" s="365">
        <f t="shared" si="401"/>
        <v>13480</v>
      </c>
      <c r="AJ861" s="365">
        <f t="shared" si="402"/>
        <v>13481</v>
      </c>
      <c r="AK861" s="365">
        <f t="shared" si="403"/>
        <v>13503</v>
      </c>
      <c r="AL861" s="365">
        <f t="shared" si="404"/>
        <v>13505</v>
      </c>
      <c r="AM861" s="365">
        <f t="shared" si="405"/>
        <v>13516</v>
      </c>
      <c r="AN861" s="367">
        <f t="shared" si="406"/>
        <v>13516</v>
      </c>
      <c r="AO861" s="365">
        <f t="shared" si="414"/>
        <v>1</v>
      </c>
      <c r="AP861" s="365">
        <f t="shared" si="415"/>
        <v>5</v>
      </c>
      <c r="AQ861" s="365">
        <f t="shared" si="416"/>
        <v>1</v>
      </c>
      <c r="AR861" s="365">
        <f t="shared" si="417"/>
        <v>22</v>
      </c>
      <c r="AS861" s="365">
        <f t="shared" si="418"/>
        <v>2</v>
      </c>
      <c r="AT861" s="365">
        <f t="shared" si="419"/>
        <v>11</v>
      </c>
      <c r="AU861" s="365">
        <f t="shared" si="420"/>
        <v>13</v>
      </c>
      <c r="AV861" s="365">
        <f t="shared" si="421"/>
        <v>0</v>
      </c>
      <c r="AW861" s="367">
        <f t="shared" si="422"/>
        <v>41</v>
      </c>
    </row>
    <row r="862" spans="1:49" x14ac:dyDescent="0.55000000000000004">
      <c r="A862" s="361">
        <f t="shared" si="407"/>
        <v>10</v>
      </c>
      <c r="B862" s="361">
        <v>30</v>
      </c>
      <c r="C862" s="361">
        <f t="shared" si="424"/>
        <v>12960</v>
      </c>
      <c r="D862" s="361">
        <f t="shared" si="408"/>
        <v>537</v>
      </c>
      <c r="E862" s="362">
        <f t="shared" si="409"/>
        <v>0.37291666666666662</v>
      </c>
      <c r="F862" s="361" t="str">
        <f t="shared" si="410"/>
        <v>Normal</v>
      </c>
      <c r="G862" s="363">
        <v>8</v>
      </c>
      <c r="H862" s="364">
        <v>57</v>
      </c>
      <c r="I862" s="365" t="s">
        <v>309</v>
      </c>
      <c r="J862" s="366" t="str">
        <f t="shared" si="411"/>
        <v>Não</v>
      </c>
      <c r="K862" s="366" t="str">
        <f t="shared" si="423"/>
        <v>Bauru</v>
      </c>
      <c r="L862" s="366" t="str">
        <f t="shared" si="412"/>
        <v>Bauru</v>
      </c>
      <c r="M862" s="366" t="s">
        <v>333</v>
      </c>
      <c r="N862" s="367" t="s">
        <v>17</v>
      </c>
      <c r="O862" s="367" t="s">
        <v>182</v>
      </c>
      <c r="P862" s="368">
        <f t="shared" si="394"/>
        <v>542</v>
      </c>
      <c r="Q862" s="369">
        <v>9</v>
      </c>
      <c r="R862" s="370">
        <v>2</v>
      </c>
      <c r="S862" s="368">
        <f t="shared" si="395"/>
        <v>544</v>
      </c>
      <c r="T862" s="369">
        <v>9</v>
      </c>
      <c r="U862" s="370">
        <v>4</v>
      </c>
      <c r="V862" s="368">
        <f t="shared" si="396"/>
        <v>557</v>
      </c>
      <c r="W862" s="369">
        <v>9</v>
      </c>
      <c r="X862" s="370">
        <v>17</v>
      </c>
      <c r="Y862" s="368">
        <f t="shared" si="397"/>
        <v>591</v>
      </c>
      <c r="Z862" s="369">
        <v>9</v>
      </c>
      <c r="AA862" s="370">
        <v>51</v>
      </c>
      <c r="AB862" s="368">
        <f t="shared" si="398"/>
        <v>591</v>
      </c>
      <c r="AC862" s="369">
        <v>9</v>
      </c>
      <c r="AD862" s="370">
        <v>51</v>
      </c>
      <c r="AE862" s="368">
        <f t="shared" si="399"/>
        <v>619</v>
      </c>
      <c r="AF862" s="369">
        <v>10</v>
      </c>
      <c r="AG862" s="370">
        <v>19</v>
      </c>
      <c r="AH862" s="365">
        <f t="shared" si="413"/>
        <v>13497</v>
      </c>
      <c r="AI862" s="365">
        <f t="shared" si="401"/>
        <v>13502</v>
      </c>
      <c r="AJ862" s="365">
        <f t="shared" si="402"/>
        <v>13504</v>
      </c>
      <c r="AK862" s="365">
        <f t="shared" si="403"/>
        <v>13517</v>
      </c>
      <c r="AL862" s="365">
        <f t="shared" si="404"/>
        <v>13551</v>
      </c>
      <c r="AM862" s="365">
        <f t="shared" si="405"/>
        <v>13551</v>
      </c>
      <c r="AN862" s="367">
        <f t="shared" si="406"/>
        <v>13579</v>
      </c>
      <c r="AO862" s="365">
        <f t="shared" si="414"/>
        <v>1</v>
      </c>
      <c r="AP862" s="365">
        <f t="shared" si="415"/>
        <v>5</v>
      </c>
      <c r="AQ862" s="365">
        <f t="shared" si="416"/>
        <v>2</v>
      </c>
      <c r="AR862" s="365">
        <f t="shared" si="417"/>
        <v>13</v>
      </c>
      <c r="AS862" s="365">
        <f t="shared" si="418"/>
        <v>34</v>
      </c>
      <c r="AT862" s="365">
        <f t="shared" si="419"/>
        <v>0</v>
      </c>
      <c r="AU862" s="365">
        <f t="shared" si="420"/>
        <v>34</v>
      </c>
      <c r="AV862" s="365">
        <f t="shared" si="421"/>
        <v>28</v>
      </c>
      <c r="AW862" s="367">
        <f t="shared" si="422"/>
        <v>82</v>
      </c>
    </row>
    <row r="863" spans="1:49" x14ac:dyDescent="0.55000000000000004">
      <c r="A863" s="361">
        <f t="shared" si="407"/>
        <v>10</v>
      </c>
      <c r="B863" s="361">
        <v>30</v>
      </c>
      <c r="C863" s="361">
        <f t="shared" si="424"/>
        <v>12960</v>
      </c>
      <c r="D863" s="361">
        <f t="shared" si="408"/>
        <v>604</v>
      </c>
      <c r="E863" s="362">
        <f t="shared" si="409"/>
        <v>0.41944444444444445</v>
      </c>
      <c r="F863" s="361" t="str">
        <f t="shared" si="410"/>
        <v>Normal</v>
      </c>
      <c r="G863" s="363">
        <v>10</v>
      </c>
      <c r="H863" s="364">
        <v>4</v>
      </c>
      <c r="I863" s="365" t="s">
        <v>99</v>
      </c>
      <c r="J863" s="366" t="str">
        <f t="shared" si="411"/>
        <v>Não</v>
      </c>
      <c r="K863" s="366" t="str">
        <f t="shared" si="423"/>
        <v>Região</v>
      </c>
      <c r="L863" s="366" t="str">
        <f t="shared" si="412"/>
        <v>Iacanga</v>
      </c>
      <c r="M863" s="366" t="s">
        <v>337</v>
      </c>
      <c r="N863" s="367" t="s">
        <v>3</v>
      </c>
      <c r="O863" s="367" t="s">
        <v>100</v>
      </c>
      <c r="P863" s="368">
        <f t="shared" si="394"/>
        <v>617</v>
      </c>
      <c r="Q863" s="369">
        <v>10</v>
      </c>
      <c r="R863" s="370">
        <v>17</v>
      </c>
      <c r="S863" s="368">
        <f t="shared" si="395"/>
        <v>617</v>
      </c>
      <c r="T863" s="369">
        <v>10</v>
      </c>
      <c r="U863" s="370">
        <v>17</v>
      </c>
      <c r="V863" s="368">
        <f t="shared" si="396"/>
        <v>631</v>
      </c>
      <c r="W863" s="369">
        <v>10</v>
      </c>
      <c r="X863" s="370">
        <v>31</v>
      </c>
      <c r="Y863" s="368">
        <f t="shared" si="397"/>
        <v>633</v>
      </c>
      <c r="Z863" s="369">
        <v>10</v>
      </c>
      <c r="AA863" s="370">
        <v>33</v>
      </c>
      <c r="AB863" s="368">
        <f t="shared" si="398"/>
        <v>639</v>
      </c>
      <c r="AC863" s="369">
        <v>10</v>
      </c>
      <c r="AD863" s="370">
        <v>39</v>
      </c>
      <c r="AE863" s="368">
        <f t="shared" si="399"/>
        <v>639</v>
      </c>
      <c r="AF863" s="369">
        <v>10</v>
      </c>
      <c r="AG863" s="370">
        <v>39</v>
      </c>
      <c r="AH863" s="365">
        <f t="shared" si="413"/>
        <v>13564</v>
      </c>
      <c r="AI863" s="365">
        <f t="shared" si="401"/>
        <v>13577</v>
      </c>
      <c r="AJ863" s="365">
        <f t="shared" si="402"/>
        <v>13577</v>
      </c>
      <c r="AK863" s="365">
        <f t="shared" si="403"/>
        <v>13591</v>
      </c>
      <c r="AL863" s="365">
        <f t="shared" si="404"/>
        <v>13593</v>
      </c>
      <c r="AM863" s="365">
        <f t="shared" si="405"/>
        <v>13599</v>
      </c>
      <c r="AN863" s="367">
        <f t="shared" si="406"/>
        <v>13599</v>
      </c>
      <c r="AO863" s="365">
        <f t="shared" si="414"/>
        <v>1</v>
      </c>
      <c r="AP863" s="365">
        <f t="shared" si="415"/>
        <v>13</v>
      </c>
      <c r="AQ863" s="365">
        <f t="shared" si="416"/>
        <v>0</v>
      </c>
      <c r="AR863" s="365">
        <f t="shared" si="417"/>
        <v>14</v>
      </c>
      <c r="AS863" s="365">
        <f t="shared" si="418"/>
        <v>2</v>
      </c>
      <c r="AT863" s="365">
        <f t="shared" si="419"/>
        <v>6</v>
      </c>
      <c r="AU863" s="365">
        <f t="shared" si="420"/>
        <v>8</v>
      </c>
      <c r="AV863" s="365">
        <f t="shared" si="421"/>
        <v>0</v>
      </c>
      <c r="AW863" s="367">
        <f t="shared" si="422"/>
        <v>35</v>
      </c>
    </row>
    <row r="864" spans="1:49" x14ac:dyDescent="0.55000000000000004">
      <c r="A864" s="361">
        <f t="shared" si="407"/>
        <v>10</v>
      </c>
      <c r="B864" s="361">
        <v>30</v>
      </c>
      <c r="C864" s="361">
        <f t="shared" si="424"/>
        <v>12960</v>
      </c>
      <c r="D864" s="361">
        <f t="shared" si="408"/>
        <v>607</v>
      </c>
      <c r="E864" s="362">
        <f t="shared" si="409"/>
        <v>0.42152777777777778</v>
      </c>
      <c r="F864" s="361" t="str">
        <f t="shared" si="410"/>
        <v>Normal</v>
      </c>
      <c r="G864" s="363">
        <v>10</v>
      </c>
      <c r="H864" s="364">
        <v>7</v>
      </c>
      <c r="I864" s="365" t="s">
        <v>61</v>
      </c>
      <c r="J864" s="366" t="str">
        <f t="shared" si="411"/>
        <v>Não</v>
      </c>
      <c r="K864" s="366" t="str">
        <f t="shared" si="423"/>
        <v>Bauru</v>
      </c>
      <c r="L864" s="366" t="str">
        <f t="shared" si="412"/>
        <v>Bauru</v>
      </c>
      <c r="M864" s="366" t="s">
        <v>333</v>
      </c>
      <c r="N864" s="367" t="s">
        <v>22</v>
      </c>
      <c r="O864" s="367" t="s">
        <v>25</v>
      </c>
      <c r="P864" s="368">
        <f t="shared" si="394"/>
        <v>614</v>
      </c>
      <c r="Q864" s="373">
        <v>10</v>
      </c>
      <c r="R864" s="370">
        <v>14</v>
      </c>
      <c r="S864" s="368">
        <f t="shared" si="395"/>
        <v>614</v>
      </c>
      <c r="T864" s="373">
        <v>10</v>
      </c>
      <c r="U864" s="370">
        <v>14</v>
      </c>
      <c r="V864" s="368">
        <f t="shared" si="396"/>
        <v>621</v>
      </c>
      <c r="W864" s="373">
        <v>10</v>
      </c>
      <c r="X864" s="370">
        <v>21</v>
      </c>
      <c r="Y864" s="368">
        <f t="shared" si="397"/>
        <v>632</v>
      </c>
      <c r="Z864" s="373">
        <v>10</v>
      </c>
      <c r="AA864" s="370">
        <v>32</v>
      </c>
      <c r="AB864" s="368">
        <f t="shared" si="398"/>
        <v>636</v>
      </c>
      <c r="AC864" s="373">
        <v>10</v>
      </c>
      <c r="AD864" s="370">
        <v>36</v>
      </c>
      <c r="AE864" s="368">
        <f t="shared" si="399"/>
        <v>647</v>
      </c>
      <c r="AF864" s="373">
        <v>10</v>
      </c>
      <c r="AG864" s="370">
        <v>47</v>
      </c>
      <c r="AH864" s="365">
        <f t="shared" si="413"/>
        <v>13567</v>
      </c>
      <c r="AI864" s="365">
        <f t="shared" si="401"/>
        <v>13574</v>
      </c>
      <c r="AJ864" s="365">
        <f t="shared" si="402"/>
        <v>13574</v>
      </c>
      <c r="AK864" s="365">
        <f t="shared" si="403"/>
        <v>13581</v>
      </c>
      <c r="AL864" s="365">
        <f t="shared" si="404"/>
        <v>13592</v>
      </c>
      <c r="AM864" s="365">
        <f t="shared" si="405"/>
        <v>13596</v>
      </c>
      <c r="AN864" s="367">
        <f t="shared" si="406"/>
        <v>13607</v>
      </c>
      <c r="AO864" s="365">
        <f t="shared" si="414"/>
        <v>1</v>
      </c>
      <c r="AP864" s="365">
        <f t="shared" si="415"/>
        <v>7</v>
      </c>
      <c r="AQ864" s="365">
        <f t="shared" si="416"/>
        <v>0</v>
      </c>
      <c r="AR864" s="365">
        <f t="shared" si="417"/>
        <v>7</v>
      </c>
      <c r="AS864" s="365">
        <f t="shared" si="418"/>
        <v>11</v>
      </c>
      <c r="AT864" s="365">
        <f t="shared" si="419"/>
        <v>4</v>
      </c>
      <c r="AU864" s="365">
        <f t="shared" si="420"/>
        <v>15</v>
      </c>
      <c r="AV864" s="365">
        <f t="shared" si="421"/>
        <v>11</v>
      </c>
      <c r="AW864" s="367">
        <f t="shared" si="422"/>
        <v>40</v>
      </c>
    </row>
    <row r="865" spans="1:49" x14ac:dyDescent="0.55000000000000004">
      <c r="A865" s="361">
        <f t="shared" si="407"/>
        <v>10</v>
      </c>
      <c r="B865" s="361">
        <v>30</v>
      </c>
      <c r="C865" s="361">
        <f t="shared" si="424"/>
        <v>12960</v>
      </c>
      <c r="D865" s="361">
        <f t="shared" si="408"/>
        <v>613</v>
      </c>
      <c r="E865" s="362">
        <f t="shared" si="409"/>
        <v>0.42569444444444443</v>
      </c>
      <c r="F865" s="361" t="str">
        <f t="shared" si="410"/>
        <v>Normal</v>
      </c>
      <c r="G865" s="363">
        <v>10</v>
      </c>
      <c r="H865" s="364">
        <v>13</v>
      </c>
      <c r="I865" s="365" t="s">
        <v>16</v>
      </c>
      <c r="J865" s="366" t="str">
        <f t="shared" si="411"/>
        <v>Não</v>
      </c>
      <c r="K865" s="366" t="str">
        <f t="shared" si="423"/>
        <v>Região</v>
      </c>
      <c r="L865" s="366" t="str">
        <f t="shared" si="412"/>
        <v>Pederneiras</v>
      </c>
      <c r="M865" s="366" t="s">
        <v>330</v>
      </c>
      <c r="N865" s="367" t="s">
        <v>3</v>
      </c>
      <c r="O865" s="367" t="s">
        <v>18</v>
      </c>
      <c r="P865" s="368">
        <f t="shared" si="394"/>
        <v>618</v>
      </c>
      <c r="Q865" s="369">
        <v>10</v>
      </c>
      <c r="R865" s="370">
        <v>18</v>
      </c>
      <c r="S865" s="368">
        <f t="shared" si="395"/>
        <v>618</v>
      </c>
      <c r="T865" s="369">
        <v>10</v>
      </c>
      <c r="U865" s="370">
        <v>18</v>
      </c>
      <c r="V865" s="368">
        <f t="shared" si="396"/>
        <v>631</v>
      </c>
      <c r="W865" s="369">
        <v>10</v>
      </c>
      <c r="X865" s="370">
        <v>31</v>
      </c>
      <c r="Y865" s="368">
        <f t="shared" si="397"/>
        <v>631</v>
      </c>
      <c r="Z865" s="369">
        <v>10</v>
      </c>
      <c r="AA865" s="370">
        <v>31</v>
      </c>
      <c r="AB865" s="368">
        <f t="shared" si="398"/>
        <v>631</v>
      </c>
      <c r="AC865" s="369">
        <v>10</v>
      </c>
      <c r="AD865" s="370">
        <v>31</v>
      </c>
      <c r="AE865" s="368">
        <f t="shared" si="399"/>
        <v>641</v>
      </c>
      <c r="AF865" s="369">
        <v>10</v>
      </c>
      <c r="AG865" s="370">
        <v>41</v>
      </c>
      <c r="AH865" s="365">
        <f t="shared" si="413"/>
        <v>13573</v>
      </c>
      <c r="AI865" s="365">
        <f t="shared" si="401"/>
        <v>13578</v>
      </c>
      <c r="AJ865" s="365">
        <f t="shared" si="402"/>
        <v>13578</v>
      </c>
      <c r="AK865" s="365">
        <f t="shared" si="403"/>
        <v>13591</v>
      </c>
      <c r="AL865" s="365">
        <f t="shared" si="404"/>
        <v>13591</v>
      </c>
      <c r="AM865" s="365">
        <f t="shared" si="405"/>
        <v>13591</v>
      </c>
      <c r="AN865" s="367">
        <f t="shared" si="406"/>
        <v>13601</v>
      </c>
      <c r="AO865" s="365">
        <f t="shared" si="414"/>
        <v>1</v>
      </c>
      <c r="AP865" s="365">
        <f t="shared" si="415"/>
        <v>5</v>
      </c>
      <c r="AQ865" s="365">
        <f t="shared" si="416"/>
        <v>0</v>
      </c>
      <c r="AR865" s="365">
        <f t="shared" si="417"/>
        <v>13</v>
      </c>
      <c r="AS865" s="365">
        <f t="shared" si="418"/>
        <v>0</v>
      </c>
      <c r="AT865" s="365">
        <f t="shared" si="419"/>
        <v>0</v>
      </c>
      <c r="AU865" s="365">
        <f t="shared" si="420"/>
        <v>0</v>
      </c>
      <c r="AV865" s="365">
        <f t="shared" si="421"/>
        <v>10</v>
      </c>
      <c r="AW865" s="367">
        <f t="shared" si="422"/>
        <v>28</v>
      </c>
    </row>
    <row r="866" spans="1:49" x14ac:dyDescent="0.55000000000000004">
      <c r="A866" s="361">
        <f t="shared" si="407"/>
        <v>10</v>
      </c>
      <c r="B866" s="361">
        <v>30</v>
      </c>
      <c r="C866" s="361">
        <f t="shared" si="424"/>
        <v>12960</v>
      </c>
      <c r="D866" s="361">
        <f t="shared" si="408"/>
        <v>621</v>
      </c>
      <c r="E866" s="362">
        <f t="shared" si="409"/>
        <v>0.43124999999999997</v>
      </c>
      <c r="F866" s="361" t="str">
        <f t="shared" si="410"/>
        <v>Normal</v>
      </c>
      <c r="G866" s="363">
        <v>10</v>
      </c>
      <c r="H866" s="364">
        <v>21</v>
      </c>
      <c r="I866" s="365" t="s">
        <v>310</v>
      </c>
      <c r="J866" s="366" t="str">
        <f t="shared" si="411"/>
        <v>Não</v>
      </c>
      <c r="K866" s="366" t="str">
        <f t="shared" si="423"/>
        <v>Bauru</v>
      </c>
      <c r="L866" s="366" t="str">
        <f t="shared" si="412"/>
        <v>Bauru</v>
      </c>
      <c r="M866" s="366" t="s">
        <v>331</v>
      </c>
      <c r="N866" s="367" t="s">
        <v>17</v>
      </c>
      <c r="O866" s="367" t="s">
        <v>31</v>
      </c>
      <c r="P866" s="368">
        <f t="shared" si="394"/>
        <v>625</v>
      </c>
      <c r="Q866" s="369">
        <v>10</v>
      </c>
      <c r="R866" s="370">
        <v>25</v>
      </c>
      <c r="S866" s="368">
        <f t="shared" si="395"/>
        <v>625</v>
      </c>
      <c r="T866" s="369">
        <v>10</v>
      </c>
      <c r="U866" s="370">
        <v>25</v>
      </c>
      <c r="V866" s="368">
        <f t="shared" si="396"/>
        <v>638</v>
      </c>
      <c r="W866" s="369">
        <v>10</v>
      </c>
      <c r="X866" s="370">
        <v>38</v>
      </c>
      <c r="Y866" s="368">
        <f t="shared" si="397"/>
        <v>665</v>
      </c>
      <c r="Z866" s="369">
        <v>11</v>
      </c>
      <c r="AA866" s="370">
        <v>5</v>
      </c>
      <c r="AB866" s="368">
        <f t="shared" si="398"/>
        <v>674</v>
      </c>
      <c r="AC866" s="369">
        <v>11</v>
      </c>
      <c r="AD866" s="370">
        <v>14</v>
      </c>
      <c r="AE866" s="368">
        <f t="shared" si="399"/>
        <v>674</v>
      </c>
      <c r="AF866" s="369">
        <v>11</v>
      </c>
      <c r="AG866" s="370">
        <v>14</v>
      </c>
      <c r="AH866" s="365">
        <f t="shared" si="413"/>
        <v>13581</v>
      </c>
      <c r="AI866" s="365">
        <f t="shared" si="401"/>
        <v>13585</v>
      </c>
      <c r="AJ866" s="365">
        <f t="shared" si="402"/>
        <v>13585</v>
      </c>
      <c r="AK866" s="365">
        <f t="shared" si="403"/>
        <v>13598</v>
      </c>
      <c r="AL866" s="365">
        <f t="shared" si="404"/>
        <v>13625</v>
      </c>
      <c r="AM866" s="365">
        <f t="shared" si="405"/>
        <v>13634</v>
      </c>
      <c r="AN866" s="367">
        <f t="shared" si="406"/>
        <v>13634</v>
      </c>
      <c r="AO866" s="365">
        <f t="shared" si="414"/>
        <v>1</v>
      </c>
      <c r="AP866" s="365">
        <f t="shared" si="415"/>
        <v>4</v>
      </c>
      <c r="AQ866" s="365">
        <f t="shared" si="416"/>
        <v>0</v>
      </c>
      <c r="AR866" s="365">
        <f t="shared" si="417"/>
        <v>13</v>
      </c>
      <c r="AS866" s="365">
        <f t="shared" si="418"/>
        <v>27</v>
      </c>
      <c r="AT866" s="365">
        <f t="shared" si="419"/>
        <v>9</v>
      </c>
      <c r="AU866" s="365">
        <f t="shared" si="420"/>
        <v>36</v>
      </c>
      <c r="AV866" s="365">
        <f t="shared" si="421"/>
        <v>0</v>
      </c>
      <c r="AW866" s="367">
        <f t="shared" si="422"/>
        <v>53</v>
      </c>
    </row>
    <row r="867" spans="1:49" x14ac:dyDescent="0.55000000000000004">
      <c r="A867" s="361">
        <f t="shared" si="407"/>
        <v>10</v>
      </c>
      <c r="B867" s="361">
        <v>30</v>
      </c>
      <c r="C867" s="361">
        <f t="shared" si="424"/>
        <v>12960</v>
      </c>
      <c r="D867" s="361">
        <f t="shared" si="408"/>
        <v>622</v>
      </c>
      <c r="E867" s="362">
        <f t="shared" si="409"/>
        <v>0.43194444444444446</v>
      </c>
      <c r="F867" s="361" t="str">
        <f t="shared" si="410"/>
        <v>Normal</v>
      </c>
      <c r="G867" s="363">
        <v>10</v>
      </c>
      <c r="H867" s="364">
        <v>22</v>
      </c>
      <c r="I867" s="365" t="s">
        <v>103</v>
      </c>
      <c r="J867" s="366" t="str">
        <f t="shared" si="411"/>
        <v>Não</v>
      </c>
      <c r="K867" s="366" t="str">
        <f t="shared" si="423"/>
        <v>Bauru</v>
      </c>
      <c r="L867" s="366" t="str">
        <f t="shared" si="412"/>
        <v>Bauru</v>
      </c>
      <c r="M867" s="366" t="s">
        <v>325</v>
      </c>
      <c r="N867" s="367" t="s">
        <v>17</v>
      </c>
      <c r="O867" s="367" t="s">
        <v>7</v>
      </c>
      <c r="P867" s="368">
        <f t="shared" si="394"/>
        <v>627</v>
      </c>
      <c r="Q867" s="369">
        <v>10</v>
      </c>
      <c r="R867" s="370">
        <v>27</v>
      </c>
      <c r="S867" s="368">
        <f t="shared" si="395"/>
        <v>629</v>
      </c>
      <c r="T867" s="369">
        <v>10</v>
      </c>
      <c r="U867" s="370">
        <v>29</v>
      </c>
      <c r="V867" s="368">
        <f t="shared" si="396"/>
        <v>638</v>
      </c>
      <c r="W867" s="369">
        <v>10</v>
      </c>
      <c r="X867" s="370">
        <v>38</v>
      </c>
      <c r="Y867" s="368">
        <f t="shared" si="397"/>
        <v>649</v>
      </c>
      <c r="Z867" s="369">
        <v>10</v>
      </c>
      <c r="AA867" s="370">
        <v>49</v>
      </c>
      <c r="AB867" s="368">
        <f t="shared" si="398"/>
        <v>651</v>
      </c>
      <c r="AC867" s="369">
        <v>10</v>
      </c>
      <c r="AD867" s="370">
        <v>51</v>
      </c>
      <c r="AE867" s="368">
        <f t="shared" si="399"/>
        <v>662</v>
      </c>
      <c r="AF867" s="369">
        <v>11</v>
      </c>
      <c r="AG867" s="370">
        <v>2</v>
      </c>
      <c r="AH867" s="365">
        <f t="shared" si="413"/>
        <v>13582</v>
      </c>
      <c r="AI867" s="365">
        <f t="shared" si="401"/>
        <v>13587</v>
      </c>
      <c r="AJ867" s="365">
        <f t="shared" si="402"/>
        <v>13589</v>
      </c>
      <c r="AK867" s="365">
        <f t="shared" si="403"/>
        <v>13598</v>
      </c>
      <c r="AL867" s="365">
        <f t="shared" si="404"/>
        <v>13609</v>
      </c>
      <c r="AM867" s="365">
        <f t="shared" si="405"/>
        <v>13611</v>
      </c>
      <c r="AN867" s="367">
        <f t="shared" si="406"/>
        <v>13622</v>
      </c>
      <c r="AO867" s="365">
        <f t="shared" si="414"/>
        <v>1</v>
      </c>
      <c r="AP867" s="365">
        <f t="shared" si="415"/>
        <v>5</v>
      </c>
      <c r="AQ867" s="365">
        <f t="shared" si="416"/>
        <v>2</v>
      </c>
      <c r="AR867" s="365">
        <f t="shared" si="417"/>
        <v>9</v>
      </c>
      <c r="AS867" s="365">
        <f t="shared" si="418"/>
        <v>11</v>
      </c>
      <c r="AT867" s="365">
        <f t="shared" si="419"/>
        <v>2</v>
      </c>
      <c r="AU867" s="365">
        <f t="shared" si="420"/>
        <v>13</v>
      </c>
      <c r="AV867" s="365">
        <f t="shared" si="421"/>
        <v>11</v>
      </c>
      <c r="AW867" s="367">
        <f t="shared" si="422"/>
        <v>40</v>
      </c>
    </row>
    <row r="868" spans="1:49" x14ac:dyDescent="0.55000000000000004">
      <c r="A868" s="361">
        <f t="shared" si="407"/>
        <v>10</v>
      </c>
      <c r="B868" s="361">
        <v>30</v>
      </c>
      <c r="C868" s="361">
        <f t="shared" si="424"/>
        <v>12960</v>
      </c>
      <c r="D868" s="361">
        <f t="shared" si="408"/>
        <v>631</v>
      </c>
      <c r="E868" s="362">
        <f t="shared" si="409"/>
        <v>0.4381944444444445</v>
      </c>
      <c r="F868" s="361" t="str">
        <f t="shared" si="410"/>
        <v>Normal</v>
      </c>
      <c r="G868" s="363">
        <v>10</v>
      </c>
      <c r="H868" s="364">
        <v>31</v>
      </c>
      <c r="I868" s="365" t="s">
        <v>311</v>
      </c>
      <c r="J868" s="366" t="str">
        <f t="shared" si="411"/>
        <v>Não</v>
      </c>
      <c r="K868" s="366" t="str">
        <f t="shared" si="423"/>
        <v>Bauru</v>
      </c>
      <c r="L868" s="366" t="str">
        <f t="shared" si="412"/>
        <v>Bauru</v>
      </c>
      <c r="M868" s="366" t="s">
        <v>329</v>
      </c>
      <c r="N868" s="367" t="s">
        <v>3</v>
      </c>
      <c r="O868" s="367" t="s">
        <v>39</v>
      </c>
      <c r="P868" s="368">
        <f t="shared" si="394"/>
        <v>635</v>
      </c>
      <c r="Q868" s="369">
        <v>10</v>
      </c>
      <c r="R868" s="370">
        <v>35</v>
      </c>
      <c r="S868" s="368">
        <f t="shared" si="395"/>
        <v>640</v>
      </c>
      <c r="T868" s="369">
        <v>10</v>
      </c>
      <c r="U868" s="370">
        <v>40</v>
      </c>
      <c r="V868" s="368">
        <f t="shared" si="396"/>
        <v>648</v>
      </c>
      <c r="W868" s="369">
        <v>10</v>
      </c>
      <c r="X868" s="370">
        <v>48</v>
      </c>
      <c r="Y868" s="368">
        <f t="shared" si="397"/>
        <v>668</v>
      </c>
      <c r="Z868" s="369">
        <v>11</v>
      </c>
      <c r="AA868" s="370">
        <v>8</v>
      </c>
      <c r="AB868" s="368">
        <f t="shared" si="398"/>
        <v>676</v>
      </c>
      <c r="AC868" s="369">
        <v>11</v>
      </c>
      <c r="AD868" s="370">
        <v>16</v>
      </c>
      <c r="AE868" s="368">
        <f t="shared" si="399"/>
        <v>691</v>
      </c>
      <c r="AF868" s="369">
        <v>11</v>
      </c>
      <c r="AG868" s="370">
        <v>31</v>
      </c>
      <c r="AH868" s="365">
        <f t="shared" si="413"/>
        <v>13591</v>
      </c>
      <c r="AI868" s="365">
        <f t="shared" si="401"/>
        <v>13595</v>
      </c>
      <c r="AJ868" s="365">
        <f t="shared" si="402"/>
        <v>13600</v>
      </c>
      <c r="AK868" s="365">
        <f t="shared" si="403"/>
        <v>13608</v>
      </c>
      <c r="AL868" s="365">
        <f t="shared" si="404"/>
        <v>13628</v>
      </c>
      <c r="AM868" s="365">
        <f t="shared" si="405"/>
        <v>13636</v>
      </c>
      <c r="AN868" s="367">
        <f t="shared" si="406"/>
        <v>13651</v>
      </c>
      <c r="AO868" s="365">
        <f t="shared" si="414"/>
        <v>1</v>
      </c>
      <c r="AP868" s="365">
        <f t="shared" si="415"/>
        <v>4</v>
      </c>
      <c r="AQ868" s="365">
        <f t="shared" si="416"/>
        <v>5</v>
      </c>
      <c r="AR868" s="365">
        <f t="shared" si="417"/>
        <v>8</v>
      </c>
      <c r="AS868" s="365">
        <f t="shared" si="418"/>
        <v>20</v>
      </c>
      <c r="AT868" s="365">
        <f t="shared" si="419"/>
        <v>8</v>
      </c>
      <c r="AU868" s="365">
        <f t="shared" si="420"/>
        <v>28</v>
      </c>
      <c r="AV868" s="365">
        <f t="shared" si="421"/>
        <v>15</v>
      </c>
      <c r="AW868" s="367">
        <f t="shared" si="422"/>
        <v>60</v>
      </c>
    </row>
    <row r="869" spans="1:49" x14ac:dyDescent="0.55000000000000004">
      <c r="A869" s="361">
        <f t="shared" si="407"/>
        <v>10</v>
      </c>
      <c r="B869" s="361">
        <v>30</v>
      </c>
      <c r="C869" s="361">
        <f t="shared" si="424"/>
        <v>12960</v>
      </c>
      <c r="D869" s="361">
        <f t="shared" si="408"/>
        <v>637</v>
      </c>
      <c r="E869" s="362">
        <f t="shared" si="409"/>
        <v>0.44236111111111115</v>
      </c>
      <c r="F869" s="361" t="str">
        <f t="shared" si="410"/>
        <v>Normal</v>
      </c>
      <c r="G869" s="363">
        <v>10</v>
      </c>
      <c r="H869" s="364">
        <v>37</v>
      </c>
      <c r="I869" s="365" t="s">
        <v>8</v>
      </c>
      <c r="J869" s="366" t="str">
        <f t="shared" si="411"/>
        <v>Não</v>
      </c>
      <c r="K869" s="366" t="str">
        <f t="shared" si="423"/>
        <v>Região</v>
      </c>
      <c r="L869" s="366" t="str">
        <f t="shared" si="412"/>
        <v>Agudos</v>
      </c>
      <c r="M869" s="366" t="s">
        <v>327</v>
      </c>
      <c r="N869" s="367" t="s">
        <v>17</v>
      </c>
      <c r="O869" s="367" t="s">
        <v>9</v>
      </c>
      <c r="P869" s="368">
        <f t="shared" si="394"/>
        <v>640</v>
      </c>
      <c r="Q869" s="369">
        <v>10</v>
      </c>
      <c r="R869" s="370">
        <v>40</v>
      </c>
      <c r="S869" s="368">
        <f t="shared" si="395"/>
        <v>640</v>
      </c>
      <c r="T869" s="369">
        <v>10</v>
      </c>
      <c r="U869" s="370">
        <v>40</v>
      </c>
      <c r="V869" s="368">
        <f t="shared" si="396"/>
        <v>654</v>
      </c>
      <c r="W869" s="369">
        <v>10</v>
      </c>
      <c r="X869" s="370">
        <v>54</v>
      </c>
      <c r="Y869" s="368">
        <f t="shared" si="397"/>
        <v>654</v>
      </c>
      <c r="Z869" s="369">
        <v>10</v>
      </c>
      <c r="AA869" s="370">
        <v>54</v>
      </c>
      <c r="AB869" s="368">
        <f t="shared" si="398"/>
        <v>665</v>
      </c>
      <c r="AC869" s="369">
        <v>11</v>
      </c>
      <c r="AD869" s="370">
        <v>5</v>
      </c>
      <c r="AE869" s="368">
        <f t="shared" si="399"/>
        <v>665</v>
      </c>
      <c r="AF869" s="369">
        <v>11</v>
      </c>
      <c r="AG869" s="370">
        <v>5</v>
      </c>
      <c r="AH869" s="365">
        <f t="shared" si="413"/>
        <v>13597</v>
      </c>
      <c r="AI869" s="365">
        <f t="shared" si="401"/>
        <v>13600</v>
      </c>
      <c r="AJ869" s="365">
        <f t="shared" si="402"/>
        <v>13600</v>
      </c>
      <c r="AK869" s="365">
        <f t="shared" si="403"/>
        <v>13614</v>
      </c>
      <c r="AL869" s="365">
        <f t="shared" si="404"/>
        <v>13614</v>
      </c>
      <c r="AM869" s="365">
        <f t="shared" si="405"/>
        <v>13625</v>
      </c>
      <c r="AN869" s="367">
        <f t="shared" si="406"/>
        <v>13625</v>
      </c>
      <c r="AO869" s="365">
        <f t="shared" si="414"/>
        <v>1</v>
      </c>
      <c r="AP869" s="365">
        <f t="shared" si="415"/>
        <v>3</v>
      </c>
      <c r="AQ869" s="365">
        <f t="shared" si="416"/>
        <v>0</v>
      </c>
      <c r="AR869" s="365">
        <f t="shared" si="417"/>
        <v>14</v>
      </c>
      <c r="AS869" s="365">
        <f t="shared" si="418"/>
        <v>0</v>
      </c>
      <c r="AT869" s="365">
        <f t="shared" si="419"/>
        <v>11</v>
      </c>
      <c r="AU869" s="365">
        <f t="shared" si="420"/>
        <v>11</v>
      </c>
      <c r="AV869" s="365">
        <f t="shared" si="421"/>
        <v>0</v>
      </c>
      <c r="AW869" s="367">
        <f t="shared" si="422"/>
        <v>28</v>
      </c>
    </row>
    <row r="870" spans="1:49" x14ac:dyDescent="0.55000000000000004">
      <c r="A870" s="361">
        <f t="shared" si="407"/>
        <v>10</v>
      </c>
      <c r="B870" s="361">
        <v>30</v>
      </c>
      <c r="C870" s="361">
        <f t="shared" si="424"/>
        <v>12960</v>
      </c>
      <c r="D870" s="361">
        <f t="shared" si="408"/>
        <v>639</v>
      </c>
      <c r="E870" s="362">
        <f t="shared" si="409"/>
        <v>0.44375000000000003</v>
      </c>
      <c r="F870" s="361" t="str">
        <f t="shared" si="410"/>
        <v>Normal</v>
      </c>
      <c r="G870" s="363">
        <v>10</v>
      </c>
      <c r="H870" s="364">
        <v>39</v>
      </c>
      <c r="I870" s="365" t="s">
        <v>47</v>
      </c>
      <c r="J870" s="366" t="str">
        <f t="shared" si="411"/>
        <v>Não</v>
      </c>
      <c r="K870" s="366" t="str">
        <f t="shared" si="423"/>
        <v>Bauru</v>
      </c>
      <c r="L870" s="366" t="str">
        <f t="shared" si="412"/>
        <v>Bauru</v>
      </c>
      <c r="M870" s="366" t="s">
        <v>329</v>
      </c>
      <c r="N870" s="367" t="s">
        <v>3</v>
      </c>
      <c r="O870" s="367" t="s">
        <v>12</v>
      </c>
      <c r="P870" s="368">
        <f t="shared" si="394"/>
        <v>642</v>
      </c>
      <c r="Q870" s="369">
        <v>10</v>
      </c>
      <c r="R870" s="370">
        <v>42</v>
      </c>
      <c r="S870" s="368">
        <f t="shared" si="395"/>
        <v>644</v>
      </c>
      <c r="T870" s="369">
        <v>10</v>
      </c>
      <c r="U870" s="370">
        <v>44</v>
      </c>
      <c r="V870" s="368">
        <f t="shared" si="396"/>
        <v>651</v>
      </c>
      <c r="W870" s="369">
        <v>10</v>
      </c>
      <c r="X870" s="370">
        <v>51</v>
      </c>
      <c r="Y870" s="368">
        <f t="shared" si="397"/>
        <v>659</v>
      </c>
      <c r="Z870" s="369">
        <v>10</v>
      </c>
      <c r="AA870" s="370">
        <v>59</v>
      </c>
      <c r="AB870" s="368">
        <f t="shared" si="398"/>
        <v>670</v>
      </c>
      <c r="AC870" s="369">
        <v>11</v>
      </c>
      <c r="AD870" s="370">
        <v>10</v>
      </c>
      <c r="AE870" s="368">
        <f t="shared" si="399"/>
        <v>670</v>
      </c>
      <c r="AF870" s="369">
        <v>11</v>
      </c>
      <c r="AG870" s="370">
        <v>10</v>
      </c>
      <c r="AH870" s="365">
        <f t="shared" si="413"/>
        <v>13599</v>
      </c>
      <c r="AI870" s="365">
        <f t="shared" si="401"/>
        <v>13602</v>
      </c>
      <c r="AJ870" s="365">
        <f t="shared" si="402"/>
        <v>13604</v>
      </c>
      <c r="AK870" s="365">
        <f t="shared" si="403"/>
        <v>13611</v>
      </c>
      <c r="AL870" s="365">
        <f t="shared" si="404"/>
        <v>13619</v>
      </c>
      <c r="AM870" s="365">
        <f t="shared" si="405"/>
        <v>13630</v>
      </c>
      <c r="AN870" s="367">
        <f t="shared" si="406"/>
        <v>13630</v>
      </c>
      <c r="AO870" s="365">
        <f t="shared" si="414"/>
        <v>1</v>
      </c>
      <c r="AP870" s="365">
        <f t="shared" si="415"/>
        <v>3</v>
      </c>
      <c r="AQ870" s="365">
        <f t="shared" si="416"/>
        <v>2</v>
      </c>
      <c r="AR870" s="365">
        <f t="shared" si="417"/>
        <v>7</v>
      </c>
      <c r="AS870" s="365">
        <f t="shared" si="418"/>
        <v>8</v>
      </c>
      <c r="AT870" s="365">
        <f t="shared" si="419"/>
        <v>11</v>
      </c>
      <c r="AU870" s="365">
        <f t="shared" si="420"/>
        <v>19</v>
      </c>
      <c r="AV870" s="365">
        <f t="shared" si="421"/>
        <v>0</v>
      </c>
      <c r="AW870" s="367">
        <f t="shared" si="422"/>
        <v>31</v>
      </c>
    </row>
    <row r="871" spans="1:49" x14ac:dyDescent="0.55000000000000004">
      <c r="A871" s="361">
        <f t="shared" si="407"/>
        <v>10</v>
      </c>
      <c r="B871" s="361">
        <v>30</v>
      </c>
      <c r="C871" s="361">
        <f t="shared" si="424"/>
        <v>12960</v>
      </c>
      <c r="D871" s="361">
        <f t="shared" si="408"/>
        <v>661</v>
      </c>
      <c r="E871" s="362">
        <f t="shared" si="409"/>
        <v>0.45902777777777781</v>
      </c>
      <c r="F871" s="361" t="str">
        <f t="shared" si="410"/>
        <v>Normal</v>
      </c>
      <c r="G871" s="363">
        <v>11</v>
      </c>
      <c r="H871" s="364">
        <v>1</v>
      </c>
      <c r="I871" s="365" t="s">
        <v>99</v>
      </c>
      <c r="J871" s="366" t="str">
        <f t="shared" si="411"/>
        <v>Não</v>
      </c>
      <c r="K871" s="366" t="str">
        <f t="shared" si="423"/>
        <v>Região</v>
      </c>
      <c r="L871" s="366" t="str">
        <f t="shared" si="412"/>
        <v>Iacanga</v>
      </c>
      <c r="M871" s="366" t="s">
        <v>337</v>
      </c>
      <c r="N871" s="367" t="s">
        <v>3</v>
      </c>
      <c r="O871" s="367" t="s">
        <v>100</v>
      </c>
      <c r="P871" s="368">
        <f t="shared" si="394"/>
        <v>665</v>
      </c>
      <c r="Q871" s="369">
        <v>11</v>
      </c>
      <c r="R871" s="370">
        <v>5</v>
      </c>
      <c r="S871" s="368">
        <f t="shared" si="395"/>
        <v>665</v>
      </c>
      <c r="T871" s="369">
        <v>11</v>
      </c>
      <c r="U871" s="370">
        <v>5</v>
      </c>
      <c r="V871" s="368">
        <f t="shared" si="396"/>
        <v>683</v>
      </c>
      <c r="W871" s="369">
        <v>11</v>
      </c>
      <c r="X871" s="370">
        <v>23</v>
      </c>
      <c r="Y871" s="368">
        <f t="shared" si="397"/>
        <v>683</v>
      </c>
      <c r="Z871" s="369">
        <v>11</v>
      </c>
      <c r="AA871" s="370">
        <v>23</v>
      </c>
      <c r="AB871" s="368">
        <f t="shared" si="398"/>
        <v>683</v>
      </c>
      <c r="AC871" s="369">
        <v>11</v>
      </c>
      <c r="AD871" s="370">
        <v>23</v>
      </c>
      <c r="AE871" s="368">
        <f t="shared" si="399"/>
        <v>683</v>
      </c>
      <c r="AF871" s="369">
        <v>11</v>
      </c>
      <c r="AG871" s="370">
        <v>23</v>
      </c>
      <c r="AH871" s="365">
        <f t="shared" si="413"/>
        <v>13621</v>
      </c>
      <c r="AI871" s="365">
        <f t="shared" si="401"/>
        <v>13625</v>
      </c>
      <c r="AJ871" s="365">
        <f t="shared" si="402"/>
        <v>13625</v>
      </c>
      <c r="AK871" s="365">
        <f t="shared" si="403"/>
        <v>13643</v>
      </c>
      <c r="AL871" s="365">
        <f t="shared" si="404"/>
        <v>13643</v>
      </c>
      <c r="AM871" s="365">
        <f t="shared" si="405"/>
        <v>13643</v>
      </c>
      <c r="AN871" s="367">
        <f t="shared" si="406"/>
        <v>13643</v>
      </c>
      <c r="AO871" s="365">
        <f t="shared" si="414"/>
        <v>1</v>
      </c>
      <c r="AP871" s="365">
        <f t="shared" si="415"/>
        <v>4</v>
      </c>
      <c r="AQ871" s="365">
        <f t="shared" si="416"/>
        <v>0</v>
      </c>
      <c r="AR871" s="365">
        <f t="shared" si="417"/>
        <v>18</v>
      </c>
      <c r="AS871" s="365">
        <f t="shared" si="418"/>
        <v>0</v>
      </c>
      <c r="AT871" s="365">
        <f t="shared" si="419"/>
        <v>0</v>
      </c>
      <c r="AU871" s="365">
        <f t="shared" si="420"/>
        <v>0</v>
      </c>
      <c r="AV871" s="365">
        <f t="shared" si="421"/>
        <v>0</v>
      </c>
      <c r="AW871" s="367">
        <f t="shared" si="422"/>
        <v>22</v>
      </c>
    </row>
    <row r="872" spans="1:49" x14ac:dyDescent="0.55000000000000004">
      <c r="A872" s="361">
        <f t="shared" si="407"/>
        <v>10</v>
      </c>
      <c r="B872" s="361">
        <v>30</v>
      </c>
      <c r="C872" s="361">
        <f t="shared" si="424"/>
        <v>12960</v>
      </c>
      <c r="D872" s="361">
        <f t="shared" si="408"/>
        <v>665</v>
      </c>
      <c r="E872" s="362">
        <f t="shared" si="409"/>
        <v>0.46180555555555558</v>
      </c>
      <c r="F872" s="361" t="str">
        <f t="shared" si="410"/>
        <v>Normal</v>
      </c>
      <c r="G872" s="363">
        <v>11</v>
      </c>
      <c r="H872" s="364">
        <v>5</v>
      </c>
      <c r="I872" s="365" t="s">
        <v>16</v>
      </c>
      <c r="J872" s="366" t="str">
        <f t="shared" si="411"/>
        <v>Não</v>
      </c>
      <c r="K872" s="366" t="str">
        <f t="shared" si="423"/>
        <v>Região</v>
      </c>
      <c r="L872" s="366" t="str">
        <f t="shared" si="412"/>
        <v>Pederneiras</v>
      </c>
      <c r="M872" s="366" t="s">
        <v>330</v>
      </c>
      <c r="N872" s="367" t="s">
        <v>17</v>
      </c>
      <c r="O872" s="367" t="s">
        <v>18</v>
      </c>
      <c r="P872" s="368">
        <f t="shared" si="394"/>
        <v>668</v>
      </c>
      <c r="Q872" s="369">
        <v>11</v>
      </c>
      <c r="R872" s="370">
        <v>8</v>
      </c>
      <c r="S872" s="368">
        <f t="shared" si="395"/>
        <v>668</v>
      </c>
      <c r="T872" s="369">
        <v>11</v>
      </c>
      <c r="U872" s="370">
        <v>8</v>
      </c>
      <c r="V872" s="368">
        <f t="shared" si="396"/>
        <v>678</v>
      </c>
      <c r="W872" s="369">
        <v>11</v>
      </c>
      <c r="X872" s="370">
        <v>18</v>
      </c>
      <c r="Y872" s="368">
        <f t="shared" si="397"/>
        <v>683</v>
      </c>
      <c r="Z872" s="369">
        <v>11</v>
      </c>
      <c r="AA872" s="370">
        <v>23</v>
      </c>
      <c r="AB872" s="368">
        <f t="shared" si="398"/>
        <v>700</v>
      </c>
      <c r="AC872" s="369">
        <v>11</v>
      </c>
      <c r="AD872" s="370">
        <v>40</v>
      </c>
      <c r="AE872" s="368">
        <f t="shared" si="399"/>
        <v>700</v>
      </c>
      <c r="AF872" s="369">
        <v>11</v>
      </c>
      <c r="AG872" s="370">
        <v>40</v>
      </c>
      <c r="AH872" s="365">
        <f t="shared" si="413"/>
        <v>13625</v>
      </c>
      <c r="AI872" s="365">
        <f t="shared" si="401"/>
        <v>13628</v>
      </c>
      <c r="AJ872" s="365">
        <f t="shared" si="402"/>
        <v>13628</v>
      </c>
      <c r="AK872" s="365">
        <f t="shared" si="403"/>
        <v>13638</v>
      </c>
      <c r="AL872" s="365">
        <f t="shared" si="404"/>
        <v>13643</v>
      </c>
      <c r="AM872" s="365">
        <f t="shared" si="405"/>
        <v>13660</v>
      </c>
      <c r="AN872" s="367">
        <f t="shared" si="406"/>
        <v>13660</v>
      </c>
      <c r="AO872" s="365">
        <f t="shared" si="414"/>
        <v>1</v>
      </c>
      <c r="AP872" s="365">
        <f t="shared" si="415"/>
        <v>3</v>
      </c>
      <c r="AQ872" s="365">
        <f t="shared" si="416"/>
        <v>0</v>
      </c>
      <c r="AR872" s="365">
        <f t="shared" si="417"/>
        <v>10</v>
      </c>
      <c r="AS872" s="365">
        <f t="shared" si="418"/>
        <v>5</v>
      </c>
      <c r="AT872" s="365">
        <f t="shared" si="419"/>
        <v>17</v>
      </c>
      <c r="AU872" s="365">
        <f t="shared" si="420"/>
        <v>22</v>
      </c>
      <c r="AV872" s="365">
        <f t="shared" si="421"/>
        <v>0</v>
      </c>
      <c r="AW872" s="367">
        <f t="shared" si="422"/>
        <v>35</v>
      </c>
    </row>
    <row r="873" spans="1:49" x14ac:dyDescent="0.55000000000000004">
      <c r="A873" s="361">
        <f t="shared" si="407"/>
        <v>10</v>
      </c>
      <c r="B873" s="361">
        <v>30</v>
      </c>
      <c r="C873" s="361">
        <f t="shared" si="424"/>
        <v>12960</v>
      </c>
      <c r="D873" s="361">
        <f t="shared" si="408"/>
        <v>688</v>
      </c>
      <c r="E873" s="362">
        <f t="shared" si="409"/>
        <v>0.4777777777777778</v>
      </c>
      <c r="F873" s="361" t="str">
        <f t="shared" si="410"/>
        <v>Normal</v>
      </c>
      <c r="G873" s="363">
        <v>11</v>
      </c>
      <c r="H873" s="364">
        <v>28</v>
      </c>
      <c r="I873" s="365" t="s">
        <v>16</v>
      </c>
      <c r="J873" s="366" t="str">
        <f t="shared" si="411"/>
        <v>Não</v>
      </c>
      <c r="K873" s="366" t="str">
        <f t="shared" si="423"/>
        <v>Região</v>
      </c>
      <c r="L873" s="366" t="str">
        <f t="shared" si="412"/>
        <v>Pederneiras</v>
      </c>
      <c r="M873" s="366" t="s">
        <v>330</v>
      </c>
      <c r="N873" s="367" t="s">
        <v>17</v>
      </c>
      <c r="O873" s="367" t="s">
        <v>18</v>
      </c>
      <c r="P873" s="368">
        <f t="shared" si="394"/>
        <v>700</v>
      </c>
      <c r="Q873" s="369">
        <v>11</v>
      </c>
      <c r="R873" s="370">
        <v>40</v>
      </c>
      <c r="S873" s="368">
        <f t="shared" si="395"/>
        <v>701</v>
      </c>
      <c r="T873" s="369">
        <v>11</v>
      </c>
      <c r="U873" s="370">
        <v>41</v>
      </c>
      <c r="V873" s="368">
        <f t="shared" si="396"/>
        <v>739</v>
      </c>
      <c r="W873" s="369">
        <v>12</v>
      </c>
      <c r="X873" s="370">
        <v>19</v>
      </c>
      <c r="Y873" s="368">
        <f t="shared" si="397"/>
        <v>748</v>
      </c>
      <c r="Z873" s="369">
        <v>12</v>
      </c>
      <c r="AA873" s="370">
        <v>28</v>
      </c>
      <c r="AB873" s="368">
        <f t="shared" si="398"/>
        <v>748</v>
      </c>
      <c r="AC873" s="369">
        <v>12</v>
      </c>
      <c r="AD873" s="370">
        <v>28</v>
      </c>
      <c r="AE873" s="368">
        <f t="shared" si="399"/>
        <v>748</v>
      </c>
      <c r="AF873" s="369">
        <v>12</v>
      </c>
      <c r="AG873" s="370">
        <v>28</v>
      </c>
      <c r="AH873" s="365">
        <f t="shared" si="413"/>
        <v>13648</v>
      </c>
      <c r="AI873" s="365">
        <f t="shared" si="401"/>
        <v>13660</v>
      </c>
      <c r="AJ873" s="365">
        <f t="shared" si="402"/>
        <v>13661</v>
      </c>
      <c r="AK873" s="365">
        <f t="shared" si="403"/>
        <v>13699</v>
      </c>
      <c r="AL873" s="365">
        <f t="shared" si="404"/>
        <v>13708</v>
      </c>
      <c r="AM873" s="365">
        <f t="shared" si="405"/>
        <v>13708</v>
      </c>
      <c r="AN873" s="367">
        <f t="shared" si="406"/>
        <v>13708</v>
      </c>
      <c r="AO873" s="365">
        <f t="shared" si="414"/>
        <v>1</v>
      </c>
      <c r="AP873" s="365">
        <f t="shared" si="415"/>
        <v>12</v>
      </c>
      <c r="AQ873" s="365">
        <f t="shared" si="416"/>
        <v>1</v>
      </c>
      <c r="AR873" s="365">
        <f t="shared" si="417"/>
        <v>38</v>
      </c>
      <c r="AS873" s="365">
        <f t="shared" si="418"/>
        <v>9</v>
      </c>
      <c r="AT873" s="365">
        <f t="shared" si="419"/>
        <v>0</v>
      </c>
      <c r="AU873" s="365">
        <f t="shared" si="420"/>
        <v>9</v>
      </c>
      <c r="AV873" s="365">
        <f t="shared" si="421"/>
        <v>0</v>
      </c>
      <c r="AW873" s="367">
        <f t="shared" si="422"/>
        <v>60</v>
      </c>
    </row>
    <row r="874" spans="1:49" x14ac:dyDescent="0.55000000000000004">
      <c r="A874" s="361">
        <f t="shared" si="407"/>
        <v>10</v>
      </c>
      <c r="B874" s="361">
        <v>30</v>
      </c>
      <c r="C874" s="361">
        <f t="shared" si="424"/>
        <v>12960</v>
      </c>
      <c r="D874" s="361">
        <f t="shared" si="408"/>
        <v>702</v>
      </c>
      <c r="E874" s="362">
        <f t="shared" si="409"/>
        <v>0.48749999999999999</v>
      </c>
      <c r="F874" s="361" t="str">
        <f t="shared" si="410"/>
        <v>Normal</v>
      </c>
      <c r="G874" s="363">
        <v>11</v>
      </c>
      <c r="H874" s="364">
        <v>42</v>
      </c>
      <c r="I874" s="365" t="s">
        <v>118</v>
      </c>
      <c r="J874" s="366" t="str">
        <f t="shared" si="411"/>
        <v>Não</v>
      </c>
      <c r="K874" s="366" t="str">
        <f t="shared" si="423"/>
        <v>Bauru</v>
      </c>
      <c r="L874" s="366" t="str">
        <f t="shared" si="412"/>
        <v>Bauru</v>
      </c>
      <c r="M874" s="366" t="s">
        <v>333</v>
      </c>
      <c r="N874" s="367" t="s">
        <v>17</v>
      </c>
      <c r="O874" s="367" t="s">
        <v>182</v>
      </c>
      <c r="P874" s="368">
        <f t="shared" si="394"/>
        <v>705</v>
      </c>
      <c r="Q874" s="369">
        <v>11</v>
      </c>
      <c r="R874" s="370">
        <v>45</v>
      </c>
      <c r="S874" s="368">
        <f t="shared" si="395"/>
        <v>707</v>
      </c>
      <c r="T874" s="369">
        <v>11</v>
      </c>
      <c r="U874" s="370">
        <v>47</v>
      </c>
      <c r="V874" s="368">
        <f t="shared" si="396"/>
        <v>726</v>
      </c>
      <c r="W874" s="369">
        <v>12</v>
      </c>
      <c r="X874" s="370">
        <v>6</v>
      </c>
      <c r="Y874" s="368">
        <f t="shared" si="397"/>
        <v>748</v>
      </c>
      <c r="Z874" s="369">
        <v>12</v>
      </c>
      <c r="AA874" s="370">
        <v>28</v>
      </c>
      <c r="AB874" s="368">
        <f t="shared" si="398"/>
        <v>757</v>
      </c>
      <c r="AC874" s="369">
        <v>12</v>
      </c>
      <c r="AD874" s="370">
        <v>37</v>
      </c>
      <c r="AE874" s="368">
        <f t="shared" si="399"/>
        <v>777</v>
      </c>
      <c r="AF874" s="369">
        <v>12</v>
      </c>
      <c r="AG874" s="370">
        <v>57</v>
      </c>
      <c r="AH874" s="365">
        <f t="shared" si="413"/>
        <v>13662</v>
      </c>
      <c r="AI874" s="365">
        <f t="shared" si="401"/>
        <v>13665</v>
      </c>
      <c r="AJ874" s="365">
        <f t="shared" si="402"/>
        <v>13667</v>
      </c>
      <c r="AK874" s="365">
        <f t="shared" si="403"/>
        <v>13686</v>
      </c>
      <c r="AL874" s="365">
        <f t="shared" si="404"/>
        <v>13708</v>
      </c>
      <c r="AM874" s="365">
        <f t="shared" si="405"/>
        <v>13717</v>
      </c>
      <c r="AN874" s="367">
        <f t="shared" si="406"/>
        <v>13737</v>
      </c>
      <c r="AO874" s="365">
        <f t="shared" si="414"/>
        <v>1</v>
      </c>
      <c r="AP874" s="365">
        <f t="shared" si="415"/>
        <v>3</v>
      </c>
      <c r="AQ874" s="365">
        <f t="shared" si="416"/>
        <v>2</v>
      </c>
      <c r="AR874" s="365">
        <f t="shared" si="417"/>
        <v>19</v>
      </c>
      <c r="AS874" s="365">
        <f t="shared" si="418"/>
        <v>22</v>
      </c>
      <c r="AT874" s="365">
        <f t="shared" si="419"/>
        <v>9</v>
      </c>
      <c r="AU874" s="365">
        <f t="shared" si="420"/>
        <v>31</v>
      </c>
      <c r="AV874" s="365">
        <f t="shared" si="421"/>
        <v>20</v>
      </c>
      <c r="AW874" s="367">
        <f t="shared" si="422"/>
        <v>75</v>
      </c>
    </row>
    <row r="875" spans="1:49" x14ac:dyDescent="0.55000000000000004">
      <c r="A875" s="361">
        <f t="shared" si="407"/>
        <v>10</v>
      </c>
      <c r="B875" s="361">
        <v>30</v>
      </c>
      <c r="C875" s="361">
        <f t="shared" si="424"/>
        <v>12960</v>
      </c>
      <c r="D875" s="361">
        <f t="shared" si="408"/>
        <v>712</v>
      </c>
      <c r="E875" s="362">
        <f t="shared" si="409"/>
        <v>0.49444444444444446</v>
      </c>
      <c r="F875" s="361" t="str">
        <f t="shared" si="410"/>
        <v>Normal</v>
      </c>
      <c r="G875" s="363">
        <v>11</v>
      </c>
      <c r="H875" s="364">
        <v>52</v>
      </c>
      <c r="I875" s="365" t="s">
        <v>73</v>
      </c>
      <c r="J875" s="366" t="str">
        <f t="shared" si="411"/>
        <v>Não</v>
      </c>
      <c r="K875" s="366" t="str">
        <f t="shared" si="423"/>
        <v>Bauru</v>
      </c>
      <c r="L875" s="366" t="str">
        <f t="shared" si="412"/>
        <v>Bauru</v>
      </c>
      <c r="M875" s="366" t="s">
        <v>333</v>
      </c>
      <c r="N875" s="367" t="s">
        <v>17</v>
      </c>
      <c r="O875" s="367" t="s">
        <v>25</v>
      </c>
      <c r="P875" s="368">
        <f t="shared" si="394"/>
        <v>857</v>
      </c>
      <c r="Q875" s="369">
        <v>14</v>
      </c>
      <c r="R875" s="370">
        <v>17</v>
      </c>
      <c r="S875" s="368">
        <f t="shared" si="395"/>
        <v>857</v>
      </c>
      <c r="T875" s="369">
        <v>14</v>
      </c>
      <c r="U875" s="370">
        <v>17</v>
      </c>
      <c r="V875" s="368">
        <f t="shared" si="396"/>
        <v>861</v>
      </c>
      <c r="W875" s="369">
        <v>14</v>
      </c>
      <c r="X875" s="370">
        <v>21</v>
      </c>
      <c r="Y875" s="368">
        <f t="shared" si="397"/>
        <v>867</v>
      </c>
      <c r="Z875" s="369">
        <v>14</v>
      </c>
      <c r="AA875" s="370">
        <v>27</v>
      </c>
      <c r="AB875" s="368">
        <f t="shared" si="398"/>
        <v>1021</v>
      </c>
      <c r="AC875" s="369">
        <v>17</v>
      </c>
      <c r="AD875" s="370">
        <v>1</v>
      </c>
      <c r="AE875" s="368">
        <f t="shared" si="399"/>
        <v>1021</v>
      </c>
      <c r="AF875" s="369">
        <v>17</v>
      </c>
      <c r="AG875" s="370">
        <v>1</v>
      </c>
      <c r="AH875" s="365">
        <f t="shared" si="413"/>
        <v>13672</v>
      </c>
      <c r="AI875" s="365">
        <f t="shared" si="401"/>
        <v>13817</v>
      </c>
      <c r="AJ875" s="365">
        <f t="shared" si="402"/>
        <v>13817</v>
      </c>
      <c r="AK875" s="365">
        <f t="shared" si="403"/>
        <v>13821</v>
      </c>
      <c r="AL875" s="365">
        <f t="shared" si="404"/>
        <v>13827</v>
      </c>
      <c r="AM875" s="365">
        <f t="shared" si="405"/>
        <v>13981</v>
      </c>
      <c r="AN875" s="367">
        <f t="shared" si="406"/>
        <v>13981</v>
      </c>
      <c r="AO875" s="365">
        <f t="shared" si="414"/>
        <v>1</v>
      </c>
      <c r="AP875" s="365">
        <f t="shared" si="415"/>
        <v>145</v>
      </c>
      <c r="AQ875" s="365">
        <f t="shared" si="416"/>
        <v>0</v>
      </c>
      <c r="AR875" s="365">
        <f t="shared" si="417"/>
        <v>4</v>
      </c>
      <c r="AS875" s="365">
        <f t="shared" si="418"/>
        <v>6</v>
      </c>
      <c r="AT875" s="365">
        <f t="shared" si="419"/>
        <v>154</v>
      </c>
      <c r="AU875" s="365">
        <f t="shared" si="420"/>
        <v>160</v>
      </c>
      <c r="AV875" s="365">
        <f t="shared" si="421"/>
        <v>0</v>
      </c>
      <c r="AW875" s="367">
        <f t="shared" si="422"/>
        <v>309</v>
      </c>
    </row>
    <row r="876" spans="1:49" x14ac:dyDescent="0.55000000000000004">
      <c r="A876" s="361">
        <f t="shared" si="407"/>
        <v>10</v>
      </c>
      <c r="B876" s="361">
        <v>30</v>
      </c>
      <c r="C876" s="361">
        <f t="shared" si="424"/>
        <v>12960</v>
      </c>
      <c r="D876" s="361">
        <f t="shared" si="408"/>
        <v>725</v>
      </c>
      <c r="E876" s="362">
        <f t="shared" si="409"/>
        <v>0.50347222222222221</v>
      </c>
      <c r="F876" s="361" t="str">
        <f t="shared" si="410"/>
        <v>Pico</v>
      </c>
      <c r="G876" s="363">
        <v>12</v>
      </c>
      <c r="H876" s="364">
        <v>5</v>
      </c>
      <c r="I876" s="365" t="s">
        <v>312</v>
      </c>
      <c r="J876" s="366" t="str">
        <f t="shared" si="411"/>
        <v>Não</v>
      </c>
      <c r="K876" s="366" t="str">
        <f t="shared" si="423"/>
        <v>Bauru</v>
      </c>
      <c r="L876" s="366" t="str">
        <f t="shared" si="412"/>
        <v>Bauru</v>
      </c>
      <c r="M876" s="366" t="s">
        <v>326</v>
      </c>
      <c r="N876" s="367" t="s">
        <v>17</v>
      </c>
      <c r="O876" s="367" t="s">
        <v>132</v>
      </c>
      <c r="P876" s="368">
        <f t="shared" si="394"/>
        <v>733</v>
      </c>
      <c r="Q876" s="369">
        <v>12</v>
      </c>
      <c r="R876" s="370">
        <v>13</v>
      </c>
      <c r="S876" s="368">
        <f t="shared" si="395"/>
        <v>733</v>
      </c>
      <c r="T876" s="369">
        <v>12</v>
      </c>
      <c r="U876" s="370">
        <v>13</v>
      </c>
      <c r="V876" s="368">
        <f t="shared" si="396"/>
        <v>738</v>
      </c>
      <c r="W876" s="369">
        <v>12</v>
      </c>
      <c r="X876" s="370">
        <v>18</v>
      </c>
      <c r="Y876" s="368">
        <f t="shared" si="397"/>
        <v>751</v>
      </c>
      <c r="Z876" s="369">
        <v>12</v>
      </c>
      <c r="AA876" s="370">
        <v>31</v>
      </c>
      <c r="AB876" s="368">
        <f t="shared" si="398"/>
        <v>767</v>
      </c>
      <c r="AC876" s="369">
        <v>12</v>
      </c>
      <c r="AD876" s="370">
        <v>47</v>
      </c>
      <c r="AE876" s="368">
        <f t="shared" si="399"/>
        <v>783</v>
      </c>
      <c r="AF876" s="369">
        <v>13</v>
      </c>
      <c r="AG876" s="370">
        <v>3</v>
      </c>
      <c r="AH876" s="365">
        <f t="shared" si="413"/>
        <v>13685</v>
      </c>
      <c r="AI876" s="365">
        <f t="shared" si="401"/>
        <v>13693</v>
      </c>
      <c r="AJ876" s="365">
        <f t="shared" si="402"/>
        <v>13693</v>
      </c>
      <c r="AK876" s="365">
        <f t="shared" si="403"/>
        <v>13698</v>
      </c>
      <c r="AL876" s="365">
        <f t="shared" si="404"/>
        <v>13711</v>
      </c>
      <c r="AM876" s="365">
        <f t="shared" si="405"/>
        <v>13727</v>
      </c>
      <c r="AN876" s="367">
        <f t="shared" si="406"/>
        <v>13743</v>
      </c>
      <c r="AO876" s="365">
        <f t="shared" si="414"/>
        <v>1</v>
      </c>
      <c r="AP876" s="365">
        <f t="shared" si="415"/>
        <v>8</v>
      </c>
      <c r="AQ876" s="365">
        <f t="shared" si="416"/>
        <v>0</v>
      </c>
      <c r="AR876" s="365">
        <f t="shared" si="417"/>
        <v>5</v>
      </c>
      <c r="AS876" s="365">
        <f t="shared" si="418"/>
        <v>13</v>
      </c>
      <c r="AT876" s="365">
        <f t="shared" si="419"/>
        <v>16</v>
      </c>
      <c r="AU876" s="365">
        <f t="shared" si="420"/>
        <v>29</v>
      </c>
      <c r="AV876" s="365">
        <f t="shared" si="421"/>
        <v>16</v>
      </c>
      <c r="AW876" s="367">
        <f t="shared" si="422"/>
        <v>58</v>
      </c>
    </row>
    <row r="877" spans="1:49" x14ac:dyDescent="0.55000000000000004">
      <c r="A877" s="361">
        <f t="shared" si="407"/>
        <v>10</v>
      </c>
      <c r="B877" s="361">
        <v>30</v>
      </c>
      <c r="C877" s="361">
        <f t="shared" si="424"/>
        <v>12960</v>
      </c>
      <c r="D877" s="361">
        <f t="shared" si="408"/>
        <v>732</v>
      </c>
      <c r="E877" s="362">
        <f t="shared" si="409"/>
        <v>0.5083333333333333</v>
      </c>
      <c r="F877" s="361" t="str">
        <f t="shared" si="410"/>
        <v>Pico</v>
      </c>
      <c r="G877" s="363">
        <v>12</v>
      </c>
      <c r="H877" s="364">
        <v>12</v>
      </c>
      <c r="I877" s="365" t="s">
        <v>51</v>
      </c>
      <c r="J877" s="366" t="str">
        <f t="shared" si="411"/>
        <v>Não</v>
      </c>
      <c r="K877" s="366" t="str">
        <f t="shared" si="423"/>
        <v>Região</v>
      </c>
      <c r="L877" s="366" t="str">
        <f t="shared" si="412"/>
        <v>Pirajui</v>
      </c>
      <c r="M877" s="366" t="s">
        <v>335</v>
      </c>
      <c r="N877" s="367" t="s">
        <v>22</v>
      </c>
      <c r="O877" s="367" t="s">
        <v>52</v>
      </c>
      <c r="P877" s="368">
        <f t="shared" si="394"/>
        <v>737</v>
      </c>
      <c r="Q877" s="369">
        <v>12</v>
      </c>
      <c r="R877" s="370">
        <v>17</v>
      </c>
      <c r="S877" s="368">
        <f t="shared" si="395"/>
        <v>737</v>
      </c>
      <c r="T877" s="369">
        <v>12</v>
      </c>
      <c r="U877" s="370">
        <v>17</v>
      </c>
      <c r="V877" s="368">
        <f t="shared" si="396"/>
        <v>757</v>
      </c>
      <c r="W877" s="369">
        <v>12</v>
      </c>
      <c r="X877" s="370">
        <v>37</v>
      </c>
      <c r="Y877" s="368">
        <f t="shared" si="397"/>
        <v>769</v>
      </c>
      <c r="Z877" s="369">
        <v>12</v>
      </c>
      <c r="AA877" s="370">
        <v>49</v>
      </c>
      <c r="AB877" s="368">
        <f t="shared" si="398"/>
        <v>769</v>
      </c>
      <c r="AC877" s="369">
        <v>12</v>
      </c>
      <c r="AD877" s="370">
        <v>49</v>
      </c>
      <c r="AE877" s="368">
        <f t="shared" si="399"/>
        <v>769</v>
      </c>
      <c r="AF877" s="369">
        <v>12</v>
      </c>
      <c r="AG877" s="370">
        <v>49</v>
      </c>
      <c r="AH877" s="365">
        <f t="shared" si="413"/>
        <v>13692</v>
      </c>
      <c r="AI877" s="365">
        <f t="shared" si="401"/>
        <v>13697</v>
      </c>
      <c r="AJ877" s="365">
        <f t="shared" si="402"/>
        <v>13697</v>
      </c>
      <c r="AK877" s="365">
        <f t="shared" si="403"/>
        <v>13717</v>
      </c>
      <c r="AL877" s="365">
        <f t="shared" si="404"/>
        <v>13729</v>
      </c>
      <c r="AM877" s="365">
        <f t="shared" si="405"/>
        <v>13729</v>
      </c>
      <c r="AN877" s="367">
        <f t="shared" si="406"/>
        <v>13729</v>
      </c>
      <c r="AO877" s="365">
        <f t="shared" si="414"/>
        <v>1</v>
      </c>
      <c r="AP877" s="365">
        <f t="shared" si="415"/>
        <v>5</v>
      </c>
      <c r="AQ877" s="365">
        <f t="shared" si="416"/>
        <v>0</v>
      </c>
      <c r="AR877" s="365">
        <f t="shared" si="417"/>
        <v>20</v>
      </c>
      <c r="AS877" s="365">
        <f t="shared" si="418"/>
        <v>12</v>
      </c>
      <c r="AT877" s="365">
        <f t="shared" si="419"/>
        <v>0</v>
      </c>
      <c r="AU877" s="365">
        <f t="shared" si="420"/>
        <v>12</v>
      </c>
      <c r="AV877" s="365">
        <f t="shared" si="421"/>
        <v>0</v>
      </c>
      <c r="AW877" s="367">
        <f t="shared" si="422"/>
        <v>37</v>
      </c>
    </row>
    <row r="878" spans="1:49" x14ac:dyDescent="0.55000000000000004">
      <c r="A878" s="361">
        <f t="shared" si="407"/>
        <v>10</v>
      </c>
      <c r="B878" s="361">
        <v>30</v>
      </c>
      <c r="C878" s="361">
        <f t="shared" si="424"/>
        <v>12960</v>
      </c>
      <c r="D878" s="361">
        <f t="shared" si="408"/>
        <v>738</v>
      </c>
      <c r="E878" s="362">
        <f t="shared" si="409"/>
        <v>0.51250000000000007</v>
      </c>
      <c r="F878" s="361" t="str">
        <f t="shared" si="410"/>
        <v>Pico</v>
      </c>
      <c r="G878" s="363">
        <v>12</v>
      </c>
      <c r="H878" s="364">
        <v>18</v>
      </c>
      <c r="I878" s="365" t="s">
        <v>313</v>
      </c>
      <c r="J878" s="366" t="str">
        <f t="shared" si="411"/>
        <v>Não</v>
      </c>
      <c r="K878" s="366" t="str">
        <f t="shared" si="423"/>
        <v>Bauru</v>
      </c>
      <c r="L878" s="366" t="str">
        <f t="shared" si="412"/>
        <v>Bauru</v>
      </c>
      <c r="M878" s="366" t="s">
        <v>329</v>
      </c>
      <c r="N878" s="367" t="s">
        <v>17</v>
      </c>
      <c r="O878" s="367" t="s">
        <v>39</v>
      </c>
      <c r="P878" s="368">
        <f t="shared" si="394"/>
        <v>747</v>
      </c>
      <c r="Q878" s="369">
        <v>12</v>
      </c>
      <c r="R878" s="370">
        <v>27</v>
      </c>
      <c r="S878" s="368">
        <f t="shared" si="395"/>
        <v>748</v>
      </c>
      <c r="T878" s="369">
        <v>12</v>
      </c>
      <c r="U878" s="370">
        <v>28</v>
      </c>
      <c r="V878" s="368">
        <f t="shared" si="396"/>
        <v>756</v>
      </c>
      <c r="W878" s="369">
        <v>12</v>
      </c>
      <c r="X878" s="370">
        <v>36</v>
      </c>
      <c r="Y878" s="368">
        <f t="shared" si="397"/>
        <v>766</v>
      </c>
      <c r="Z878" s="369">
        <v>12</v>
      </c>
      <c r="AA878" s="370">
        <v>46</v>
      </c>
      <c r="AB878" s="368">
        <f t="shared" si="398"/>
        <v>788</v>
      </c>
      <c r="AC878" s="369">
        <v>13</v>
      </c>
      <c r="AD878" s="370">
        <v>8</v>
      </c>
      <c r="AE878" s="368">
        <f t="shared" si="399"/>
        <v>788</v>
      </c>
      <c r="AF878" s="369">
        <v>13</v>
      </c>
      <c r="AG878" s="370">
        <v>8</v>
      </c>
      <c r="AH878" s="365">
        <f t="shared" si="413"/>
        <v>13698</v>
      </c>
      <c r="AI878" s="365">
        <f t="shared" si="401"/>
        <v>13707</v>
      </c>
      <c r="AJ878" s="365">
        <f t="shared" si="402"/>
        <v>13708</v>
      </c>
      <c r="AK878" s="365">
        <f t="shared" si="403"/>
        <v>13716</v>
      </c>
      <c r="AL878" s="365">
        <f t="shared" si="404"/>
        <v>13726</v>
      </c>
      <c r="AM878" s="365">
        <f t="shared" si="405"/>
        <v>13748</v>
      </c>
      <c r="AN878" s="367">
        <f t="shared" si="406"/>
        <v>13748</v>
      </c>
      <c r="AO878" s="365">
        <f t="shared" si="414"/>
        <v>1</v>
      </c>
      <c r="AP878" s="365">
        <f t="shared" si="415"/>
        <v>9</v>
      </c>
      <c r="AQ878" s="365">
        <f t="shared" si="416"/>
        <v>1</v>
      </c>
      <c r="AR878" s="365">
        <f t="shared" si="417"/>
        <v>8</v>
      </c>
      <c r="AS878" s="365">
        <f t="shared" si="418"/>
        <v>10</v>
      </c>
      <c r="AT878" s="365">
        <f t="shared" si="419"/>
        <v>22</v>
      </c>
      <c r="AU878" s="365">
        <f t="shared" si="420"/>
        <v>32</v>
      </c>
      <c r="AV878" s="365">
        <f t="shared" si="421"/>
        <v>0</v>
      </c>
      <c r="AW878" s="367">
        <f t="shared" si="422"/>
        <v>50</v>
      </c>
    </row>
    <row r="879" spans="1:49" x14ac:dyDescent="0.55000000000000004">
      <c r="A879" s="361">
        <f t="shared" si="407"/>
        <v>10</v>
      </c>
      <c r="B879" s="361">
        <v>30</v>
      </c>
      <c r="C879" s="361">
        <f t="shared" si="424"/>
        <v>12960</v>
      </c>
      <c r="D879" s="361">
        <f t="shared" si="408"/>
        <v>743</v>
      </c>
      <c r="E879" s="362">
        <f t="shared" si="409"/>
        <v>0.51597222222222217</v>
      </c>
      <c r="F879" s="361" t="str">
        <f t="shared" si="410"/>
        <v>Pico</v>
      </c>
      <c r="G879" s="363">
        <v>12</v>
      </c>
      <c r="H879" s="364">
        <v>23</v>
      </c>
      <c r="I879" s="365" t="s">
        <v>8</v>
      </c>
      <c r="J879" s="366" t="str">
        <f t="shared" si="411"/>
        <v>Não</v>
      </c>
      <c r="K879" s="366" t="str">
        <f t="shared" si="423"/>
        <v>Região</v>
      </c>
      <c r="L879" s="366" t="str">
        <f t="shared" si="412"/>
        <v>Agudos</v>
      </c>
      <c r="M879" s="366" t="s">
        <v>327</v>
      </c>
      <c r="N879" s="367" t="s">
        <v>3</v>
      </c>
      <c r="O879" s="367" t="s">
        <v>9</v>
      </c>
      <c r="P879" s="368">
        <f t="shared" si="394"/>
        <v>750</v>
      </c>
      <c r="Q879" s="369">
        <v>12</v>
      </c>
      <c r="R879" s="370">
        <v>30</v>
      </c>
      <c r="S879" s="368">
        <f t="shared" si="395"/>
        <v>751</v>
      </c>
      <c r="T879" s="369">
        <v>12</v>
      </c>
      <c r="U879" s="370">
        <v>31</v>
      </c>
      <c r="V879" s="368">
        <f t="shared" si="396"/>
        <v>761</v>
      </c>
      <c r="W879" s="369">
        <v>12</v>
      </c>
      <c r="X879" s="370">
        <v>41</v>
      </c>
      <c r="Y879" s="368">
        <f t="shared" si="397"/>
        <v>770</v>
      </c>
      <c r="Z879" s="369">
        <v>12</v>
      </c>
      <c r="AA879" s="370">
        <v>50</v>
      </c>
      <c r="AB879" s="368">
        <f t="shared" si="398"/>
        <v>777</v>
      </c>
      <c r="AC879" s="369">
        <v>12</v>
      </c>
      <c r="AD879" s="370">
        <v>57</v>
      </c>
      <c r="AE879" s="368">
        <f t="shared" si="399"/>
        <v>777</v>
      </c>
      <c r="AF879" s="369">
        <v>12</v>
      </c>
      <c r="AG879" s="370">
        <v>57</v>
      </c>
      <c r="AH879" s="365">
        <f t="shared" si="413"/>
        <v>13703</v>
      </c>
      <c r="AI879" s="365">
        <f t="shared" si="401"/>
        <v>13710</v>
      </c>
      <c r="AJ879" s="365">
        <f t="shared" si="402"/>
        <v>13711</v>
      </c>
      <c r="AK879" s="365">
        <f t="shared" si="403"/>
        <v>13721</v>
      </c>
      <c r="AL879" s="365">
        <f t="shared" si="404"/>
        <v>13730</v>
      </c>
      <c r="AM879" s="365">
        <f t="shared" si="405"/>
        <v>13737</v>
      </c>
      <c r="AN879" s="367">
        <f t="shared" si="406"/>
        <v>13737</v>
      </c>
      <c r="AO879" s="365">
        <f t="shared" si="414"/>
        <v>1</v>
      </c>
      <c r="AP879" s="365">
        <f t="shared" si="415"/>
        <v>7</v>
      </c>
      <c r="AQ879" s="365">
        <f t="shared" si="416"/>
        <v>1</v>
      </c>
      <c r="AR879" s="365">
        <f t="shared" si="417"/>
        <v>10</v>
      </c>
      <c r="AS879" s="365">
        <f t="shared" si="418"/>
        <v>9</v>
      </c>
      <c r="AT879" s="365">
        <f t="shared" si="419"/>
        <v>7</v>
      </c>
      <c r="AU879" s="365">
        <f t="shared" si="420"/>
        <v>16</v>
      </c>
      <c r="AV879" s="365">
        <f t="shared" si="421"/>
        <v>0</v>
      </c>
      <c r="AW879" s="367">
        <f t="shared" si="422"/>
        <v>34</v>
      </c>
    </row>
    <row r="880" spans="1:49" x14ac:dyDescent="0.55000000000000004">
      <c r="A880" s="361">
        <f t="shared" si="407"/>
        <v>10</v>
      </c>
      <c r="B880" s="361">
        <v>30</v>
      </c>
      <c r="C880" s="361">
        <f t="shared" si="424"/>
        <v>12960</v>
      </c>
      <c r="D880" s="361">
        <f t="shared" si="408"/>
        <v>750</v>
      </c>
      <c r="E880" s="362">
        <f t="shared" si="409"/>
        <v>0.52083333333333337</v>
      </c>
      <c r="F880" s="361" t="str">
        <f t="shared" si="410"/>
        <v>Pico</v>
      </c>
      <c r="G880" s="363">
        <v>12</v>
      </c>
      <c r="H880" s="364">
        <v>30</v>
      </c>
      <c r="I880" s="365" t="s">
        <v>142</v>
      </c>
      <c r="J880" s="366" t="str">
        <f t="shared" si="411"/>
        <v>Não</v>
      </c>
      <c r="K880" s="366" t="str">
        <f t="shared" si="423"/>
        <v>Bauru</v>
      </c>
      <c r="L880" s="366" t="str">
        <f t="shared" si="412"/>
        <v>Bauru</v>
      </c>
      <c r="M880" s="366" t="s">
        <v>331</v>
      </c>
      <c r="N880" s="367" t="s">
        <v>17</v>
      </c>
      <c r="O880" s="367" t="s">
        <v>36</v>
      </c>
      <c r="P880" s="368">
        <f t="shared" si="394"/>
        <v>780</v>
      </c>
      <c r="Q880" s="369">
        <v>13</v>
      </c>
      <c r="R880" s="370">
        <v>0</v>
      </c>
      <c r="S880" s="368">
        <f t="shared" si="395"/>
        <v>782</v>
      </c>
      <c r="T880" s="369">
        <v>13</v>
      </c>
      <c r="U880" s="370">
        <v>2</v>
      </c>
      <c r="V880" s="368">
        <f t="shared" si="396"/>
        <v>793</v>
      </c>
      <c r="W880" s="369">
        <v>13</v>
      </c>
      <c r="X880" s="370">
        <v>13</v>
      </c>
      <c r="Y880" s="368">
        <f t="shared" si="397"/>
        <v>806</v>
      </c>
      <c r="Z880" s="369">
        <v>13</v>
      </c>
      <c r="AA880" s="370">
        <v>26</v>
      </c>
      <c r="AB880" s="368">
        <f t="shared" si="398"/>
        <v>811</v>
      </c>
      <c r="AC880" s="369">
        <v>13</v>
      </c>
      <c r="AD880" s="370">
        <v>31</v>
      </c>
      <c r="AE880" s="368">
        <f t="shared" si="399"/>
        <v>822</v>
      </c>
      <c r="AF880" s="369">
        <v>13</v>
      </c>
      <c r="AG880" s="370">
        <v>42</v>
      </c>
      <c r="AH880" s="365">
        <f t="shared" si="413"/>
        <v>13710</v>
      </c>
      <c r="AI880" s="365">
        <f t="shared" si="401"/>
        <v>13740</v>
      </c>
      <c r="AJ880" s="365">
        <f t="shared" si="402"/>
        <v>13742</v>
      </c>
      <c r="AK880" s="365">
        <f t="shared" si="403"/>
        <v>13753</v>
      </c>
      <c r="AL880" s="365">
        <f t="shared" si="404"/>
        <v>13766</v>
      </c>
      <c r="AM880" s="365">
        <f t="shared" si="405"/>
        <v>13771</v>
      </c>
      <c r="AN880" s="367">
        <f t="shared" si="406"/>
        <v>13782</v>
      </c>
      <c r="AO880" s="365">
        <f t="shared" si="414"/>
        <v>1</v>
      </c>
      <c r="AP880" s="365">
        <f t="shared" si="415"/>
        <v>30</v>
      </c>
      <c r="AQ880" s="365">
        <f t="shared" si="416"/>
        <v>2</v>
      </c>
      <c r="AR880" s="365">
        <f t="shared" si="417"/>
        <v>11</v>
      </c>
      <c r="AS880" s="365">
        <f t="shared" si="418"/>
        <v>13</v>
      </c>
      <c r="AT880" s="365">
        <f t="shared" si="419"/>
        <v>5</v>
      </c>
      <c r="AU880" s="365">
        <f t="shared" si="420"/>
        <v>18</v>
      </c>
      <c r="AV880" s="365">
        <f t="shared" si="421"/>
        <v>11</v>
      </c>
      <c r="AW880" s="367">
        <f t="shared" si="422"/>
        <v>72</v>
      </c>
    </row>
    <row r="881" spans="1:49" x14ac:dyDescent="0.55000000000000004">
      <c r="A881" s="361">
        <f t="shared" si="407"/>
        <v>10</v>
      </c>
      <c r="B881" s="361">
        <v>30</v>
      </c>
      <c r="C881" s="361">
        <f t="shared" si="424"/>
        <v>12960</v>
      </c>
      <c r="D881" s="361">
        <f t="shared" si="408"/>
        <v>776</v>
      </c>
      <c r="E881" s="362">
        <f t="shared" si="409"/>
        <v>0.53888888888888886</v>
      </c>
      <c r="F881" s="361" t="str">
        <f t="shared" si="410"/>
        <v>Pico</v>
      </c>
      <c r="G881" s="363">
        <v>12</v>
      </c>
      <c r="H881" s="364">
        <v>56</v>
      </c>
      <c r="I881" s="365" t="s">
        <v>8</v>
      </c>
      <c r="J881" s="366" t="str">
        <f t="shared" si="411"/>
        <v>Não</v>
      </c>
      <c r="K881" s="366" t="str">
        <f t="shared" si="423"/>
        <v>Região</v>
      </c>
      <c r="L881" s="366" t="str">
        <f t="shared" si="412"/>
        <v>Agudos</v>
      </c>
      <c r="M881" s="366" t="s">
        <v>327</v>
      </c>
      <c r="N881" s="367" t="s">
        <v>17</v>
      </c>
      <c r="O881" s="367" t="s">
        <v>9</v>
      </c>
      <c r="P881" s="368">
        <f t="shared" ref="P881:P932" si="425">60*Q881+R881</f>
        <v>781</v>
      </c>
      <c r="Q881" s="369">
        <v>13</v>
      </c>
      <c r="R881" s="370">
        <v>1</v>
      </c>
      <c r="S881" s="368">
        <f t="shared" ref="S881:S932" si="426">60*T881+U881</f>
        <v>781</v>
      </c>
      <c r="T881" s="369">
        <v>13</v>
      </c>
      <c r="U881" s="370">
        <v>1</v>
      </c>
      <c r="V881" s="368">
        <f t="shared" ref="V881:V932" si="427">60*W881+X881</f>
        <v>798</v>
      </c>
      <c r="W881" s="369">
        <v>13</v>
      </c>
      <c r="X881" s="370">
        <v>18</v>
      </c>
      <c r="Y881" s="368">
        <f t="shared" ref="Y881:Y932" si="428">60*Z881+AA881</f>
        <v>805</v>
      </c>
      <c r="Z881" s="369">
        <v>13</v>
      </c>
      <c r="AA881" s="370">
        <v>25</v>
      </c>
      <c r="AB881" s="368">
        <f t="shared" ref="AB881:AB932" si="429">60*AC881+AD881</f>
        <v>806</v>
      </c>
      <c r="AC881" s="369">
        <v>13</v>
      </c>
      <c r="AD881" s="370">
        <v>26</v>
      </c>
      <c r="AE881" s="368">
        <f t="shared" ref="AE881:AE932" si="430">60*AF881+AG881</f>
        <v>806</v>
      </c>
      <c r="AF881" s="369">
        <v>13</v>
      </c>
      <c r="AG881" s="370">
        <v>26</v>
      </c>
      <c r="AH881" s="365">
        <f t="shared" si="413"/>
        <v>13736</v>
      </c>
      <c r="AI881" s="365">
        <f t="shared" si="401"/>
        <v>13741</v>
      </c>
      <c r="AJ881" s="365">
        <f t="shared" si="402"/>
        <v>13741</v>
      </c>
      <c r="AK881" s="365">
        <f t="shared" si="403"/>
        <v>13758</v>
      </c>
      <c r="AL881" s="365">
        <f t="shared" si="404"/>
        <v>13765</v>
      </c>
      <c r="AM881" s="365">
        <f t="shared" si="405"/>
        <v>13766</v>
      </c>
      <c r="AN881" s="367">
        <f t="shared" si="406"/>
        <v>13766</v>
      </c>
      <c r="AO881" s="365">
        <f t="shared" si="414"/>
        <v>1</v>
      </c>
      <c r="AP881" s="365">
        <f t="shared" si="415"/>
        <v>5</v>
      </c>
      <c r="AQ881" s="365">
        <f t="shared" si="416"/>
        <v>0</v>
      </c>
      <c r="AR881" s="365">
        <f t="shared" si="417"/>
        <v>17</v>
      </c>
      <c r="AS881" s="365">
        <f t="shared" si="418"/>
        <v>7</v>
      </c>
      <c r="AT881" s="365">
        <f t="shared" si="419"/>
        <v>1</v>
      </c>
      <c r="AU881" s="365">
        <f t="shared" si="420"/>
        <v>8</v>
      </c>
      <c r="AV881" s="365">
        <f t="shared" si="421"/>
        <v>0</v>
      </c>
      <c r="AW881" s="367">
        <f t="shared" si="422"/>
        <v>30</v>
      </c>
    </row>
    <row r="882" spans="1:49" x14ac:dyDescent="0.55000000000000004">
      <c r="A882" s="361">
        <f t="shared" si="407"/>
        <v>10</v>
      </c>
      <c r="B882" s="361">
        <v>30</v>
      </c>
      <c r="C882" s="361">
        <f t="shared" si="424"/>
        <v>12960</v>
      </c>
      <c r="D882" s="361">
        <f t="shared" si="408"/>
        <v>799</v>
      </c>
      <c r="E882" s="362">
        <f t="shared" si="409"/>
        <v>0.55486111111111114</v>
      </c>
      <c r="F882" s="361" t="str">
        <f t="shared" si="410"/>
        <v>Pico</v>
      </c>
      <c r="G882" s="363">
        <v>13</v>
      </c>
      <c r="H882" s="364">
        <v>19</v>
      </c>
      <c r="I882" s="365" t="s">
        <v>314</v>
      </c>
      <c r="J882" s="366" t="str">
        <f t="shared" si="411"/>
        <v>Não</v>
      </c>
      <c r="K882" s="366" t="str">
        <f t="shared" si="423"/>
        <v>Bauru</v>
      </c>
      <c r="L882" s="366" t="str">
        <f t="shared" si="412"/>
        <v>Bauru</v>
      </c>
      <c r="M882" s="366" t="s">
        <v>326</v>
      </c>
      <c r="N882" s="367" t="s">
        <v>17</v>
      </c>
      <c r="O882" s="367" t="s">
        <v>7</v>
      </c>
      <c r="P882" s="368">
        <f t="shared" si="425"/>
        <v>806</v>
      </c>
      <c r="Q882" s="369">
        <v>13</v>
      </c>
      <c r="R882" s="370">
        <v>26</v>
      </c>
      <c r="S882" s="368">
        <f t="shared" si="426"/>
        <v>808</v>
      </c>
      <c r="T882" s="369">
        <v>13</v>
      </c>
      <c r="U882" s="370">
        <v>28</v>
      </c>
      <c r="V882" s="368">
        <f t="shared" si="427"/>
        <v>812</v>
      </c>
      <c r="W882" s="369">
        <v>13</v>
      </c>
      <c r="X882" s="370">
        <v>32</v>
      </c>
      <c r="Y882" s="368">
        <f t="shared" si="428"/>
        <v>827</v>
      </c>
      <c r="Z882" s="369">
        <v>13</v>
      </c>
      <c r="AA882" s="370">
        <v>47</v>
      </c>
      <c r="AB882" s="368">
        <f t="shared" si="429"/>
        <v>839</v>
      </c>
      <c r="AC882" s="369">
        <v>13</v>
      </c>
      <c r="AD882" s="370">
        <v>59</v>
      </c>
      <c r="AE882" s="368">
        <f t="shared" si="430"/>
        <v>860</v>
      </c>
      <c r="AF882" s="369">
        <v>14</v>
      </c>
      <c r="AG882" s="370">
        <v>20</v>
      </c>
      <c r="AH882" s="365">
        <f t="shared" si="413"/>
        <v>13759</v>
      </c>
      <c r="AI882" s="365">
        <f t="shared" si="401"/>
        <v>13766</v>
      </c>
      <c r="AJ882" s="365">
        <f t="shared" si="402"/>
        <v>13768</v>
      </c>
      <c r="AK882" s="365">
        <f t="shared" si="403"/>
        <v>13772</v>
      </c>
      <c r="AL882" s="365">
        <f t="shared" si="404"/>
        <v>13787</v>
      </c>
      <c r="AM882" s="365">
        <f t="shared" si="405"/>
        <v>13799</v>
      </c>
      <c r="AN882" s="367">
        <f t="shared" si="406"/>
        <v>13820</v>
      </c>
      <c r="AO882" s="365">
        <f t="shared" si="414"/>
        <v>1</v>
      </c>
      <c r="AP882" s="365">
        <f t="shared" si="415"/>
        <v>7</v>
      </c>
      <c r="AQ882" s="365">
        <f t="shared" si="416"/>
        <v>2</v>
      </c>
      <c r="AR882" s="365">
        <f t="shared" si="417"/>
        <v>4</v>
      </c>
      <c r="AS882" s="365">
        <f t="shared" si="418"/>
        <v>15</v>
      </c>
      <c r="AT882" s="365">
        <f t="shared" si="419"/>
        <v>12</v>
      </c>
      <c r="AU882" s="365">
        <f t="shared" si="420"/>
        <v>27</v>
      </c>
      <c r="AV882" s="365">
        <f t="shared" si="421"/>
        <v>21</v>
      </c>
      <c r="AW882" s="367">
        <f t="shared" si="422"/>
        <v>61</v>
      </c>
    </row>
    <row r="883" spans="1:49" x14ac:dyDescent="0.55000000000000004">
      <c r="A883" s="361">
        <f t="shared" si="407"/>
        <v>10</v>
      </c>
      <c r="B883" s="361">
        <v>30</v>
      </c>
      <c r="C883" s="361">
        <f t="shared" si="424"/>
        <v>12960</v>
      </c>
      <c r="D883" s="361">
        <f t="shared" si="408"/>
        <v>800</v>
      </c>
      <c r="E883" s="362">
        <f t="shared" si="409"/>
        <v>0.55555555555555558</v>
      </c>
      <c r="F883" s="361" t="str">
        <f t="shared" si="410"/>
        <v>Pico</v>
      </c>
      <c r="G883" s="363">
        <v>13</v>
      </c>
      <c r="H883" s="364">
        <v>20</v>
      </c>
      <c r="I883" s="365" t="s">
        <v>148</v>
      </c>
      <c r="J883" s="366" t="str">
        <f t="shared" si="411"/>
        <v>Não</v>
      </c>
      <c r="K883" s="366" t="str">
        <f t="shared" si="423"/>
        <v>Bauru</v>
      </c>
      <c r="L883" s="366" t="str">
        <f t="shared" si="412"/>
        <v>Bauru</v>
      </c>
      <c r="M883" s="366" t="s">
        <v>325</v>
      </c>
      <c r="N883" s="367" t="s">
        <v>3</v>
      </c>
      <c r="O883" s="367" t="s">
        <v>132</v>
      </c>
      <c r="P883" s="368">
        <f t="shared" si="425"/>
        <v>845</v>
      </c>
      <c r="Q883" s="369">
        <v>14</v>
      </c>
      <c r="R883" s="370">
        <v>5</v>
      </c>
      <c r="S883" s="368">
        <f t="shared" si="426"/>
        <v>845</v>
      </c>
      <c r="T883" s="369">
        <v>14</v>
      </c>
      <c r="U883" s="370">
        <v>5</v>
      </c>
      <c r="V883" s="368">
        <f t="shared" si="427"/>
        <v>857</v>
      </c>
      <c r="W883" s="369">
        <v>14</v>
      </c>
      <c r="X883" s="370">
        <v>17</v>
      </c>
      <c r="Y883" s="368">
        <f t="shared" si="428"/>
        <v>864</v>
      </c>
      <c r="Z883" s="369">
        <v>14</v>
      </c>
      <c r="AA883" s="370">
        <v>24</v>
      </c>
      <c r="AB883" s="368">
        <f t="shared" si="429"/>
        <v>874</v>
      </c>
      <c r="AC883" s="369">
        <v>14</v>
      </c>
      <c r="AD883" s="370">
        <v>34</v>
      </c>
      <c r="AE883" s="368">
        <f t="shared" si="430"/>
        <v>881</v>
      </c>
      <c r="AF883" s="369">
        <v>14</v>
      </c>
      <c r="AG883" s="370">
        <v>41</v>
      </c>
      <c r="AH883" s="365">
        <f t="shared" si="413"/>
        <v>13760</v>
      </c>
      <c r="AI883" s="365">
        <f t="shared" si="401"/>
        <v>13805</v>
      </c>
      <c r="AJ883" s="365">
        <f t="shared" si="402"/>
        <v>13805</v>
      </c>
      <c r="AK883" s="365">
        <f t="shared" si="403"/>
        <v>13817</v>
      </c>
      <c r="AL883" s="365">
        <f t="shared" si="404"/>
        <v>13824</v>
      </c>
      <c r="AM883" s="365">
        <f t="shared" si="405"/>
        <v>13834</v>
      </c>
      <c r="AN883" s="367">
        <f t="shared" si="406"/>
        <v>13841</v>
      </c>
      <c r="AO883" s="365">
        <f t="shared" si="414"/>
        <v>1</v>
      </c>
      <c r="AP883" s="365">
        <f t="shared" si="415"/>
        <v>45</v>
      </c>
      <c r="AQ883" s="365">
        <f t="shared" si="416"/>
        <v>0</v>
      </c>
      <c r="AR883" s="365">
        <f t="shared" si="417"/>
        <v>12</v>
      </c>
      <c r="AS883" s="365">
        <f t="shared" si="418"/>
        <v>7</v>
      </c>
      <c r="AT883" s="365">
        <f t="shared" si="419"/>
        <v>10</v>
      </c>
      <c r="AU883" s="365">
        <f t="shared" si="420"/>
        <v>17</v>
      </c>
      <c r="AV883" s="365">
        <f t="shared" si="421"/>
        <v>7</v>
      </c>
      <c r="AW883" s="367">
        <f t="shared" si="422"/>
        <v>81</v>
      </c>
    </row>
    <row r="884" spans="1:49" x14ac:dyDescent="0.55000000000000004">
      <c r="A884" s="361">
        <f t="shared" si="407"/>
        <v>10</v>
      </c>
      <c r="B884" s="361">
        <v>30</v>
      </c>
      <c r="C884" s="361">
        <f t="shared" si="424"/>
        <v>12960</v>
      </c>
      <c r="D884" s="361">
        <f t="shared" si="408"/>
        <v>807</v>
      </c>
      <c r="E884" s="362">
        <f t="shared" si="409"/>
        <v>0.56041666666666667</v>
      </c>
      <c r="F884" s="361" t="str">
        <f t="shared" si="410"/>
        <v>Pico</v>
      </c>
      <c r="G884" s="363">
        <v>13</v>
      </c>
      <c r="H884" s="364">
        <v>27</v>
      </c>
      <c r="I884" s="365" t="s">
        <v>94</v>
      </c>
      <c r="J884" s="366" t="str">
        <f t="shared" si="411"/>
        <v>Não</v>
      </c>
      <c r="K884" s="366" t="str">
        <f t="shared" si="423"/>
        <v>Região</v>
      </c>
      <c r="L884" s="366" t="str">
        <f t="shared" si="412"/>
        <v>Duartina</v>
      </c>
      <c r="M884" s="366" t="s">
        <v>336</v>
      </c>
      <c r="N884" s="367" t="s">
        <v>3</v>
      </c>
      <c r="O884" s="367" t="s">
        <v>95</v>
      </c>
      <c r="P884" s="368">
        <f t="shared" si="425"/>
        <v>810</v>
      </c>
      <c r="Q884" s="369">
        <v>13</v>
      </c>
      <c r="R884" s="370">
        <v>30</v>
      </c>
      <c r="S884" s="368">
        <f t="shared" si="426"/>
        <v>811</v>
      </c>
      <c r="T884" s="369">
        <v>13</v>
      </c>
      <c r="U884" s="370">
        <v>31</v>
      </c>
      <c r="V884" s="368">
        <f t="shared" si="427"/>
        <v>825</v>
      </c>
      <c r="W884" s="369">
        <v>13</v>
      </c>
      <c r="X884" s="370">
        <v>45</v>
      </c>
      <c r="Y884" s="368">
        <f t="shared" si="428"/>
        <v>827</v>
      </c>
      <c r="Z884" s="369">
        <v>13</v>
      </c>
      <c r="AA884" s="370">
        <v>47</v>
      </c>
      <c r="AB884" s="368">
        <f t="shared" si="429"/>
        <v>845</v>
      </c>
      <c r="AC884" s="369">
        <v>14</v>
      </c>
      <c r="AD884" s="370">
        <v>5</v>
      </c>
      <c r="AE884" s="368">
        <f t="shared" si="430"/>
        <v>846</v>
      </c>
      <c r="AF884" s="369">
        <v>14</v>
      </c>
      <c r="AG884" s="370">
        <v>6</v>
      </c>
      <c r="AH884" s="365">
        <f t="shared" si="413"/>
        <v>13767</v>
      </c>
      <c r="AI884" s="365">
        <f t="shared" si="401"/>
        <v>13770</v>
      </c>
      <c r="AJ884" s="365">
        <f t="shared" si="402"/>
        <v>13771</v>
      </c>
      <c r="AK884" s="365">
        <f t="shared" si="403"/>
        <v>13785</v>
      </c>
      <c r="AL884" s="365">
        <f t="shared" si="404"/>
        <v>13787</v>
      </c>
      <c r="AM884" s="365">
        <f t="shared" si="405"/>
        <v>13805</v>
      </c>
      <c r="AN884" s="367">
        <f t="shared" si="406"/>
        <v>13806</v>
      </c>
      <c r="AO884" s="365">
        <f t="shared" si="414"/>
        <v>1</v>
      </c>
      <c r="AP884" s="365">
        <f t="shared" si="415"/>
        <v>3</v>
      </c>
      <c r="AQ884" s="365">
        <f t="shared" si="416"/>
        <v>1</v>
      </c>
      <c r="AR884" s="365">
        <f t="shared" si="417"/>
        <v>14</v>
      </c>
      <c r="AS884" s="365">
        <f t="shared" si="418"/>
        <v>2</v>
      </c>
      <c r="AT884" s="365">
        <f t="shared" si="419"/>
        <v>18</v>
      </c>
      <c r="AU884" s="365">
        <f t="shared" si="420"/>
        <v>20</v>
      </c>
      <c r="AV884" s="365">
        <f t="shared" si="421"/>
        <v>1</v>
      </c>
      <c r="AW884" s="367">
        <f t="shared" si="422"/>
        <v>39</v>
      </c>
    </row>
    <row r="885" spans="1:49" x14ac:dyDescent="0.55000000000000004">
      <c r="A885" s="361">
        <f t="shared" si="407"/>
        <v>10</v>
      </c>
      <c r="B885" s="361">
        <v>30</v>
      </c>
      <c r="C885" s="361">
        <f t="shared" si="424"/>
        <v>12960</v>
      </c>
      <c r="D885" s="361">
        <f t="shared" si="408"/>
        <v>817</v>
      </c>
      <c r="E885" s="362">
        <f t="shared" si="409"/>
        <v>0.56736111111111109</v>
      </c>
      <c r="F885" s="361" t="str">
        <f t="shared" si="410"/>
        <v>Pico</v>
      </c>
      <c r="G885" s="363">
        <v>13</v>
      </c>
      <c r="H885" s="364">
        <v>37</v>
      </c>
      <c r="I885" s="365" t="s">
        <v>6</v>
      </c>
      <c r="J885" s="366" t="str">
        <f t="shared" si="411"/>
        <v>Não</v>
      </c>
      <c r="K885" s="366" t="str">
        <f t="shared" si="423"/>
        <v>Bauru</v>
      </c>
      <c r="L885" s="366" t="str">
        <f t="shared" si="412"/>
        <v>Bauru</v>
      </c>
      <c r="M885" s="366" t="s">
        <v>328</v>
      </c>
      <c r="N885" s="367" t="s">
        <v>17</v>
      </c>
      <c r="O885" s="367" t="s">
        <v>36</v>
      </c>
      <c r="P885" s="368">
        <f t="shared" si="425"/>
        <v>824</v>
      </c>
      <c r="Q885" s="369">
        <v>13</v>
      </c>
      <c r="R885" s="370">
        <v>44</v>
      </c>
      <c r="S885" s="368">
        <f t="shared" si="426"/>
        <v>824</v>
      </c>
      <c r="T885" s="369">
        <v>13</v>
      </c>
      <c r="U885" s="370">
        <v>44</v>
      </c>
      <c r="V885" s="368">
        <f t="shared" si="427"/>
        <v>826</v>
      </c>
      <c r="W885" s="369">
        <v>13</v>
      </c>
      <c r="X885" s="370">
        <v>46</v>
      </c>
      <c r="Y885" s="368">
        <f t="shared" si="428"/>
        <v>826</v>
      </c>
      <c r="Z885" s="369">
        <v>13</v>
      </c>
      <c r="AA885" s="370">
        <v>46</v>
      </c>
      <c r="AB885" s="368">
        <f t="shared" si="429"/>
        <v>826</v>
      </c>
      <c r="AC885" s="369">
        <v>13</v>
      </c>
      <c r="AD885" s="370">
        <v>46</v>
      </c>
      <c r="AE885" s="368">
        <f t="shared" si="430"/>
        <v>836</v>
      </c>
      <c r="AF885" s="369">
        <v>13</v>
      </c>
      <c r="AG885" s="370">
        <v>56</v>
      </c>
      <c r="AH885" s="365">
        <f t="shared" si="413"/>
        <v>13777</v>
      </c>
      <c r="AI885" s="365">
        <f t="shared" si="401"/>
        <v>13784</v>
      </c>
      <c r="AJ885" s="365">
        <f t="shared" si="402"/>
        <v>13784</v>
      </c>
      <c r="AK885" s="365">
        <f t="shared" si="403"/>
        <v>13786</v>
      </c>
      <c r="AL885" s="365">
        <f t="shared" si="404"/>
        <v>13786</v>
      </c>
      <c r="AM885" s="365">
        <f t="shared" si="405"/>
        <v>13786</v>
      </c>
      <c r="AN885" s="367">
        <f t="shared" si="406"/>
        <v>13796</v>
      </c>
      <c r="AO885" s="365">
        <f t="shared" si="414"/>
        <v>1</v>
      </c>
      <c r="AP885" s="365">
        <f t="shared" si="415"/>
        <v>7</v>
      </c>
      <c r="AQ885" s="365">
        <f t="shared" si="416"/>
        <v>0</v>
      </c>
      <c r="AR885" s="365">
        <f t="shared" si="417"/>
        <v>2</v>
      </c>
      <c r="AS885" s="365">
        <f t="shared" si="418"/>
        <v>0</v>
      </c>
      <c r="AT885" s="365">
        <f t="shared" si="419"/>
        <v>0</v>
      </c>
      <c r="AU885" s="365">
        <f t="shared" si="420"/>
        <v>0</v>
      </c>
      <c r="AV885" s="365">
        <f t="shared" si="421"/>
        <v>10</v>
      </c>
      <c r="AW885" s="367">
        <f t="shared" si="422"/>
        <v>19</v>
      </c>
    </row>
    <row r="886" spans="1:49" x14ac:dyDescent="0.55000000000000004">
      <c r="A886" s="361">
        <f t="shared" si="407"/>
        <v>10</v>
      </c>
      <c r="B886" s="361">
        <v>30</v>
      </c>
      <c r="C886" s="361">
        <f t="shared" si="424"/>
        <v>12960</v>
      </c>
      <c r="D886" s="361">
        <f t="shared" si="408"/>
        <v>820</v>
      </c>
      <c r="E886" s="362">
        <f t="shared" si="409"/>
        <v>0.56944444444444442</v>
      </c>
      <c r="F886" s="361" t="str">
        <f t="shared" si="410"/>
        <v>Pico</v>
      </c>
      <c r="G886" s="363">
        <v>13</v>
      </c>
      <c r="H886" s="364">
        <v>40</v>
      </c>
      <c r="I886" s="365" t="s">
        <v>6</v>
      </c>
      <c r="J886" s="366" t="str">
        <f t="shared" si="411"/>
        <v>Não</v>
      </c>
      <c r="K886" s="366" t="str">
        <f t="shared" si="423"/>
        <v>Bauru</v>
      </c>
      <c r="L886" s="366" t="str">
        <f t="shared" si="412"/>
        <v>Bauru</v>
      </c>
      <c r="M886" s="366" t="s">
        <v>328</v>
      </c>
      <c r="N886" s="367" t="s">
        <v>11</v>
      </c>
      <c r="O886" s="367" t="s">
        <v>168</v>
      </c>
      <c r="P886" s="368">
        <f t="shared" si="425"/>
        <v>857</v>
      </c>
      <c r="Q886" s="369">
        <v>14</v>
      </c>
      <c r="R886" s="370">
        <v>17</v>
      </c>
      <c r="S886" s="368">
        <f t="shared" si="426"/>
        <v>859</v>
      </c>
      <c r="T886" s="369">
        <v>14</v>
      </c>
      <c r="U886" s="370">
        <v>19</v>
      </c>
      <c r="V886" s="368">
        <f t="shared" si="427"/>
        <v>880</v>
      </c>
      <c r="W886" s="369">
        <v>14</v>
      </c>
      <c r="X886" s="370">
        <v>40</v>
      </c>
      <c r="Y886" s="368">
        <f t="shared" si="428"/>
        <v>882</v>
      </c>
      <c r="Z886" s="369">
        <v>14</v>
      </c>
      <c r="AA886" s="370">
        <v>42</v>
      </c>
      <c r="AB886" s="368">
        <f t="shared" si="429"/>
        <v>882</v>
      </c>
      <c r="AC886" s="369">
        <v>14</v>
      </c>
      <c r="AD886" s="370">
        <v>42</v>
      </c>
      <c r="AE886" s="368">
        <f t="shared" si="430"/>
        <v>0</v>
      </c>
      <c r="AF886" s="369"/>
      <c r="AG886" s="370"/>
      <c r="AH886" s="365">
        <f t="shared" si="413"/>
        <v>13780</v>
      </c>
      <c r="AI886" s="365">
        <f t="shared" si="401"/>
        <v>13817</v>
      </c>
      <c r="AJ886" s="365">
        <f t="shared" si="402"/>
        <v>13819</v>
      </c>
      <c r="AK886" s="365">
        <f t="shared" si="403"/>
        <v>13840</v>
      </c>
      <c r="AL886" s="365">
        <f t="shared" si="404"/>
        <v>13842</v>
      </c>
      <c r="AM886" s="365">
        <f t="shared" si="405"/>
        <v>13842</v>
      </c>
      <c r="AN886" s="367">
        <f t="shared" si="406"/>
        <v>12960</v>
      </c>
      <c r="AO886" s="365">
        <f t="shared" si="414"/>
        <v>1</v>
      </c>
      <c r="AP886" s="365">
        <f t="shared" si="415"/>
        <v>37</v>
      </c>
      <c r="AQ886" s="365">
        <f t="shared" si="416"/>
        <v>2</v>
      </c>
      <c r="AR886" s="365">
        <f t="shared" si="417"/>
        <v>21</v>
      </c>
      <c r="AS886" s="365">
        <f t="shared" si="418"/>
        <v>2</v>
      </c>
      <c r="AT886" s="365">
        <f t="shared" si="419"/>
        <v>0</v>
      </c>
      <c r="AU886" s="365">
        <f t="shared" si="420"/>
        <v>2</v>
      </c>
      <c r="AV886" s="365">
        <f t="shared" si="421"/>
        <v>-882</v>
      </c>
      <c r="AW886" s="367">
        <f t="shared" si="422"/>
        <v>-820</v>
      </c>
    </row>
    <row r="887" spans="1:49" x14ac:dyDescent="0.55000000000000004">
      <c r="A887" s="361">
        <f t="shared" si="407"/>
        <v>10</v>
      </c>
      <c r="B887" s="361">
        <v>30</v>
      </c>
      <c r="C887" s="361">
        <f t="shared" si="424"/>
        <v>12960</v>
      </c>
      <c r="D887" s="361">
        <f t="shared" si="408"/>
        <v>841</v>
      </c>
      <c r="E887" s="362">
        <f t="shared" si="409"/>
        <v>0.58402777777777781</v>
      </c>
      <c r="F887" s="361" t="str">
        <f t="shared" si="410"/>
        <v>Pico</v>
      </c>
      <c r="G887" s="363">
        <v>14</v>
      </c>
      <c r="H887" s="364">
        <v>1</v>
      </c>
      <c r="I887" s="365" t="s">
        <v>101</v>
      </c>
      <c r="J887" s="366" t="str">
        <f t="shared" si="411"/>
        <v>Não</v>
      </c>
      <c r="K887" s="366" t="str">
        <f t="shared" si="423"/>
        <v>Região</v>
      </c>
      <c r="L887" s="366" t="str">
        <f t="shared" si="412"/>
        <v>Lençóis Paulista</v>
      </c>
      <c r="M887" s="366" t="s">
        <v>334</v>
      </c>
      <c r="N887" s="367" t="s">
        <v>3</v>
      </c>
      <c r="O887" s="367" t="s">
        <v>49</v>
      </c>
      <c r="P887" s="368">
        <f t="shared" si="425"/>
        <v>845</v>
      </c>
      <c r="Q887" s="369">
        <v>14</v>
      </c>
      <c r="R887" s="370">
        <v>5</v>
      </c>
      <c r="S887" s="368">
        <f t="shared" si="426"/>
        <v>845</v>
      </c>
      <c r="T887" s="369">
        <v>14</v>
      </c>
      <c r="U887" s="370">
        <v>5</v>
      </c>
      <c r="V887" s="368">
        <f t="shared" si="427"/>
        <v>861</v>
      </c>
      <c r="W887" s="369">
        <v>14</v>
      </c>
      <c r="X887" s="370">
        <v>21</v>
      </c>
      <c r="Y887" s="368">
        <f t="shared" si="428"/>
        <v>866</v>
      </c>
      <c r="Z887" s="369">
        <v>14</v>
      </c>
      <c r="AA887" s="370">
        <v>26</v>
      </c>
      <c r="AB887" s="368">
        <f t="shared" si="429"/>
        <v>869</v>
      </c>
      <c r="AC887" s="369">
        <v>14</v>
      </c>
      <c r="AD887" s="370">
        <v>29</v>
      </c>
      <c r="AE887" s="368">
        <f t="shared" si="430"/>
        <v>870</v>
      </c>
      <c r="AF887" s="369">
        <v>14</v>
      </c>
      <c r="AG887" s="370">
        <v>30</v>
      </c>
      <c r="AH887" s="365">
        <f t="shared" si="413"/>
        <v>13801</v>
      </c>
      <c r="AI887" s="365">
        <f t="shared" si="401"/>
        <v>13805</v>
      </c>
      <c r="AJ887" s="365">
        <f t="shared" si="402"/>
        <v>13805</v>
      </c>
      <c r="AK887" s="365">
        <f t="shared" si="403"/>
        <v>13821</v>
      </c>
      <c r="AL887" s="365">
        <f t="shared" si="404"/>
        <v>13826</v>
      </c>
      <c r="AM887" s="365">
        <f t="shared" si="405"/>
        <v>13829</v>
      </c>
      <c r="AN887" s="367">
        <f t="shared" si="406"/>
        <v>13830</v>
      </c>
      <c r="AO887" s="365">
        <f t="shared" si="414"/>
        <v>1</v>
      </c>
      <c r="AP887" s="365">
        <f t="shared" si="415"/>
        <v>4</v>
      </c>
      <c r="AQ887" s="365">
        <f t="shared" si="416"/>
        <v>0</v>
      </c>
      <c r="AR887" s="365">
        <f t="shared" si="417"/>
        <v>16</v>
      </c>
      <c r="AS887" s="365">
        <f t="shared" si="418"/>
        <v>5</v>
      </c>
      <c r="AT887" s="365">
        <f t="shared" si="419"/>
        <v>3</v>
      </c>
      <c r="AU887" s="365">
        <f t="shared" si="420"/>
        <v>8</v>
      </c>
      <c r="AV887" s="365">
        <f t="shared" si="421"/>
        <v>1</v>
      </c>
      <c r="AW887" s="367">
        <f t="shared" si="422"/>
        <v>29</v>
      </c>
    </row>
    <row r="888" spans="1:49" x14ac:dyDescent="0.55000000000000004">
      <c r="A888" s="361">
        <f t="shared" si="407"/>
        <v>10</v>
      </c>
      <c r="B888" s="361">
        <v>30</v>
      </c>
      <c r="C888" s="361">
        <f t="shared" si="424"/>
        <v>12960</v>
      </c>
      <c r="D888" s="361">
        <f t="shared" si="408"/>
        <v>845</v>
      </c>
      <c r="E888" s="362">
        <f t="shared" si="409"/>
        <v>0.58680555555555558</v>
      </c>
      <c r="F888" s="361" t="str">
        <f t="shared" si="410"/>
        <v>Pico</v>
      </c>
      <c r="G888" s="363">
        <v>14</v>
      </c>
      <c r="H888" s="364">
        <v>5</v>
      </c>
      <c r="I888" s="365" t="s">
        <v>315</v>
      </c>
      <c r="J888" s="366" t="str">
        <f t="shared" si="411"/>
        <v>Não</v>
      </c>
      <c r="K888" s="366" t="str">
        <f t="shared" si="423"/>
        <v>Bauru</v>
      </c>
      <c r="L888" s="366" t="str">
        <f t="shared" si="412"/>
        <v>Bauru</v>
      </c>
      <c r="M888" s="366" t="s">
        <v>328</v>
      </c>
      <c r="N888" s="367" t="s">
        <v>17</v>
      </c>
      <c r="O888" s="367" t="s">
        <v>31</v>
      </c>
      <c r="P888" s="368">
        <f t="shared" si="425"/>
        <v>849</v>
      </c>
      <c r="Q888" s="369">
        <v>14</v>
      </c>
      <c r="R888" s="370">
        <v>9</v>
      </c>
      <c r="S888" s="368">
        <f t="shared" si="426"/>
        <v>851</v>
      </c>
      <c r="T888" s="369">
        <v>14</v>
      </c>
      <c r="U888" s="370">
        <v>11</v>
      </c>
      <c r="V888" s="368">
        <f t="shared" si="427"/>
        <v>862</v>
      </c>
      <c r="W888" s="369">
        <v>14</v>
      </c>
      <c r="X888" s="370">
        <v>22</v>
      </c>
      <c r="Y888" s="368">
        <f t="shared" si="428"/>
        <v>864</v>
      </c>
      <c r="Z888" s="369">
        <v>14</v>
      </c>
      <c r="AA888" s="370">
        <v>24</v>
      </c>
      <c r="AB888" s="368">
        <f t="shared" si="429"/>
        <v>877</v>
      </c>
      <c r="AC888" s="369">
        <v>14</v>
      </c>
      <c r="AD888" s="370">
        <v>37</v>
      </c>
      <c r="AE888" s="368">
        <f t="shared" si="430"/>
        <v>886</v>
      </c>
      <c r="AF888" s="369">
        <v>14</v>
      </c>
      <c r="AG888" s="370">
        <v>46</v>
      </c>
      <c r="AH888" s="365">
        <f t="shared" si="413"/>
        <v>13805</v>
      </c>
      <c r="AI888" s="365">
        <f t="shared" si="401"/>
        <v>13809</v>
      </c>
      <c r="AJ888" s="365">
        <f t="shared" si="402"/>
        <v>13811</v>
      </c>
      <c r="AK888" s="365">
        <f t="shared" si="403"/>
        <v>13822</v>
      </c>
      <c r="AL888" s="365">
        <f t="shared" si="404"/>
        <v>13824</v>
      </c>
      <c r="AM888" s="365">
        <f t="shared" si="405"/>
        <v>13837</v>
      </c>
      <c r="AN888" s="367">
        <f t="shared" si="406"/>
        <v>13846</v>
      </c>
      <c r="AO888" s="365">
        <f t="shared" si="414"/>
        <v>1</v>
      </c>
      <c r="AP888" s="365">
        <f t="shared" si="415"/>
        <v>4</v>
      </c>
      <c r="AQ888" s="365">
        <f t="shared" si="416"/>
        <v>2</v>
      </c>
      <c r="AR888" s="365">
        <f t="shared" si="417"/>
        <v>11</v>
      </c>
      <c r="AS888" s="365">
        <f t="shared" si="418"/>
        <v>2</v>
      </c>
      <c r="AT888" s="365">
        <f t="shared" si="419"/>
        <v>13</v>
      </c>
      <c r="AU888" s="365">
        <f t="shared" si="420"/>
        <v>15</v>
      </c>
      <c r="AV888" s="365">
        <f t="shared" si="421"/>
        <v>9</v>
      </c>
      <c r="AW888" s="367">
        <f t="shared" si="422"/>
        <v>41</v>
      </c>
    </row>
    <row r="889" spans="1:49" x14ac:dyDescent="0.55000000000000004">
      <c r="A889" s="361">
        <f t="shared" si="407"/>
        <v>10</v>
      </c>
      <c r="B889" s="361">
        <v>30</v>
      </c>
      <c r="C889" s="361">
        <f t="shared" si="424"/>
        <v>12960</v>
      </c>
      <c r="D889" s="361">
        <f t="shared" si="408"/>
        <v>859</v>
      </c>
      <c r="E889" s="362">
        <f t="shared" si="409"/>
        <v>0.59652777777777777</v>
      </c>
      <c r="F889" s="361" t="str">
        <f t="shared" si="410"/>
        <v>Pico</v>
      </c>
      <c r="G889" s="363">
        <v>14</v>
      </c>
      <c r="H889" s="364">
        <v>19</v>
      </c>
      <c r="I889" s="365" t="s">
        <v>316</v>
      </c>
      <c r="J889" s="366" t="str">
        <f t="shared" si="411"/>
        <v>Não</v>
      </c>
      <c r="K889" s="366" t="str">
        <f t="shared" si="423"/>
        <v>Bauru</v>
      </c>
      <c r="L889" s="366" t="str">
        <f t="shared" si="412"/>
        <v>Bauru</v>
      </c>
      <c r="M889" s="366" t="s">
        <v>331</v>
      </c>
      <c r="N889" s="367" t="s">
        <v>11</v>
      </c>
      <c r="O889" s="367" t="s">
        <v>12</v>
      </c>
      <c r="P889" s="368">
        <f t="shared" si="425"/>
        <v>865</v>
      </c>
      <c r="Q889" s="369">
        <v>14</v>
      </c>
      <c r="R889" s="370">
        <v>25</v>
      </c>
      <c r="S889" s="368">
        <f t="shared" si="426"/>
        <v>868</v>
      </c>
      <c r="T889" s="369">
        <v>14</v>
      </c>
      <c r="U889" s="370">
        <v>28</v>
      </c>
      <c r="V889" s="368">
        <f t="shared" si="427"/>
        <v>880</v>
      </c>
      <c r="W889" s="369">
        <v>14</v>
      </c>
      <c r="X889" s="370">
        <v>40</v>
      </c>
      <c r="Y889" s="368">
        <f t="shared" si="428"/>
        <v>891</v>
      </c>
      <c r="Z889" s="369">
        <v>14</v>
      </c>
      <c r="AA889" s="370">
        <v>51</v>
      </c>
      <c r="AB889" s="368">
        <f t="shared" si="429"/>
        <v>899</v>
      </c>
      <c r="AC889" s="369">
        <v>14</v>
      </c>
      <c r="AD889" s="370">
        <v>59</v>
      </c>
      <c r="AE889" s="368">
        <f t="shared" si="430"/>
        <v>909</v>
      </c>
      <c r="AF889" s="369">
        <v>15</v>
      </c>
      <c r="AG889" s="370">
        <v>9</v>
      </c>
      <c r="AH889" s="365">
        <f t="shared" si="413"/>
        <v>13819</v>
      </c>
      <c r="AI889" s="365">
        <f t="shared" si="401"/>
        <v>13825</v>
      </c>
      <c r="AJ889" s="365">
        <f t="shared" si="402"/>
        <v>13828</v>
      </c>
      <c r="AK889" s="365">
        <f t="shared" si="403"/>
        <v>13840</v>
      </c>
      <c r="AL889" s="365">
        <f t="shared" si="404"/>
        <v>13851</v>
      </c>
      <c r="AM889" s="365">
        <f t="shared" si="405"/>
        <v>13859</v>
      </c>
      <c r="AN889" s="367">
        <f t="shared" si="406"/>
        <v>13869</v>
      </c>
      <c r="AO889" s="365">
        <f t="shared" si="414"/>
        <v>1</v>
      </c>
      <c r="AP889" s="365">
        <f t="shared" si="415"/>
        <v>6</v>
      </c>
      <c r="AQ889" s="365">
        <f t="shared" si="416"/>
        <v>3</v>
      </c>
      <c r="AR889" s="365">
        <f t="shared" si="417"/>
        <v>12</v>
      </c>
      <c r="AS889" s="365">
        <f t="shared" si="418"/>
        <v>11</v>
      </c>
      <c r="AT889" s="365">
        <f t="shared" si="419"/>
        <v>8</v>
      </c>
      <c r="AU889" s="365">
        <f t="shared" si="420"/>
        <v>19</v>
      </c>
      <c r="AV889" s="365">
        <f t="shared" si="421"/>
        <v>10</v>
      </c>
      <c r="AW889" s="367">
        <f t="shared" si="422"/>
        <v>50</v>
      </c>
    </row>
    <row r="890" spans="1:49" x14ac:dyDescent="0.55000000000000004">
      <c r="A890" s="361">
        <f t="shared" si="407"/>
        <v>10</v>
      </c>
      <c r="B890" s="361">
        <v>30</v>
      </c>
      <c r="C890" s="361">
        <f t="shared" si="424"/>
        <v>12960</v>
      </c>
      <c r="D890" s="361">
        <f t="shared" si="408"/>
        <v>866</v>
      </c>
      <c r="E890" s="362">
        <f t="shared" si="409"/>
        <v>0.60138888888888886</v>
      </c>
      <c r="F890" s="361" t="str">
        <f t="shared" si="410"/>
        <v>Pico</v>
      </c>
      <c r="G890" s="363">
        <v>14</v>
      </c>
      <c r="H890" s="364">
        <v>26</v>
      </c>
      <c r="I890" s="365" t="s">
        <v>69</v>
      </c>
      <c r="J890" s="366" t="str">
        <f t="shared" si="411"/>
        <v>Não</v>
      </c>
      <c r="K890" s="366" t="str">
        <f t="shared" si="423"/>
        <v>Bauru</v>
      </c>
      <c r="L890" s="366" t="str">
        <f t="shared" si="412"/>
        <v>Bauru</v>
      </c>
      <c r="M890" s="366" t="s">
        <v>329</v>
      </c>
      <c r="N890" s="367" t="s">
        <v>11</v>
      </c>
      <c r="O890" s="367" t="s">
        <v>12</v>
      </c>
      <c r="P890" s="368">
        <f t="shared" si="425"/>
        <v>962</v>
      </c>
      <c r="Q890" s="369">
        <v>16</v>
      </c>
      <c r="R890" s="370">
        <v>2</v>
      </c>
      <c r="S890" s="368">
        <f t="shared" si="426"/>
        <v>971</v>
      </c>
      <c r="T890" s="369">
        <v>16</v>
      </c>
      <c r="U890" s="370">
        <v>11</v>
      </c>
      <c r="V890" s="368">
        <f t="shared" si="427"/>
        <v>971</v>
      </c>
      <c r="W890" s="369">
        <v>16</v>
      </c>
      <c r="X890" s="370">
        <v>11</v>
      </c>
      <c r="Y890" s="368">
        <f t="shared" si="428"/>
        <v>973</v>
      </c>
      <c r="Z890" s="369">
        <v>16</v>
      </c>
      <c r="AA890" s="370">
        <v>13</v>
      </c>
      <c r="AB890" s="368">
        <f t="shared" si="429"/>
        <v>973</v>
      </c>
      <c r="AC890" s="369">
        <v>16</v>
      </c>
      <c r="AD890" s="370">
        <v>13</v>
      </c>
      <c r="AE890" s="368">
        <f t="shared" si="430"/>
        <v>999</v>
      </c>
      <c r="AF890" s="369">
        <v>16</v>
      </c>
      <c r="AG890" s="370">
        <v>39</v>
      </c>
      <c r="AH890" s="365">
        <f t="shared" si="413"/>
        <v>13826</v>
      </c>
      <c r="AI890" s="365">
        <f t="shared" si="401"/>
        <v>13922</v>
      </c>
      <c r="AJ890" s="365">
        <f t="shared" si="402"/>
        <v>13931</v>
      </c>
      <c r="AK890" s="365">
        <f t="shared" si="403"/>
        <v>13931</v>
      </c>
      <c r="AL890" s="365">
        <f t="shared" si="404"/>
        <v>13933</v>
      </c>
      <c r="AM890" s="365">
        <f t="shared" si="405"/>
        <v>13933</v>
      </c>
      <c r="AN890" s="367">
        <f t="shared" si="406"/>
        <v>13959</v>
      </c>
      <c r="AO890" s="365">
        <f t="shared" si="414"/>
        <v>1</v>
      </c>
      <c r="AP890" s="365">
        <f t="shared" si="415"/>
        <v>96</v>
      </c>
      <c r="AQ890" s="365">
        <f t="shared" si="416"/>
        <v>9</v>
      </c>
      <c r="AR890" s="365">
        <f t="shared" si="417"/>
        <v>0</v>
      </c>
      <c r="AS890" s="365">
        <f t="shared" si="418"/>
        <v>2</v>
      </c>
      <c r="AT890" s="365">
        <f t="shared" si="419"/>
        <v>0</v>
      </c>
      <c r="AU890" s="365">
        <f t="shared" si="420"/>
        <v>2</v>
      </c>
      <c r="AV890" s="365">
        <f t="shared" si="421"/>
        <v>26</v>
      </c>
      <c r="AW890" s="367">
        <f t="shared" si="422"/>
        <v>133</v>
      </c>
    </row>
    <row r="891" spans="1:49" x14ac:dyDescent="0.55000000000000004">
      <c r="A891" s="361">
        <f t="shared" si="407"/>
        <v>10</v>
      </c>
      <c r="B891" s="361">
        <v>30</v>
      </c>
      <c r="C891" s="361">
        <f t="shared" si="424"/>
        <v>12960</v>
      </c>
      <c r="D891" s="361">
        <f t="shared" si="408"/>
        <v>871</v>
      </c>
      <c r="E891" s="362">
        <f t="shared" si="409"/>
        <v>0.60486111111111118</v>
      </c>
      <c r="F891" s="361" t="str">
        <f t="shared" si="410"/>
        <v>Pico</v>
      </c>
      <c r="G891" s="363">
        <v>14</v>
      </c>
      <c r="H891" s="364">
        <v>31</v>
      </c>
      <c r="I891" s="365" t="s">
        <v>147</v>
      </c>
      <c r="J891" s="366" t="str">
        <f t="shared" si="411"/>
        <v>Não</v>
      </c>
      <c r="K891" s="366" t="str">
        <f t="shared" si="423"/>
        <v>Bauru</v>
      </c>
      <c r="L891" s="366" t="str">
        <f t="shared" si="412"/>
        <v>Bauru</v>
      </c>
      <c r="M891" s="366" t="s">
        <v>325</v>
      </c>
      <c r="N891" s="367" t="s">
        <v>3</v>
      </c>
      <c r="O891" s="367" t="s">
        <v>132</v>
      </c>
      <c r="P891" s="368">
        <f t="shared" si="425"/>
        <v>882</v>
      </c>
      <c r="Q891" s="369">
        <v>14</v>
      </c>
      <c r="R891" s="370">
        <v>42</v>
      </c>
      <c r="S891" s="368">
        <f t="shared" si="426"/>
        <v>882</v>
      </c>
      <c r="T891" s="369">
        <v>14</v>
      </c>
      <c r="U891" s="370">
        <v>42</v>
      </c>
      <c r="V891" s="368">
        <f t="shared" si="427"/>
        <v>889</v>
      </c>
      <c r="W891" s="369">
        <v>14</v>
      </c>
      <c r="X891" s="370">
        <v>49</v>
      </c>
      <c r="Y891" s="368">
        <f t="shared" si="428"/>
        <v>912</v>
      </c>
      <c r="Z891" s="369">
        <v>15</v>
      </c>
      <c r="AA891" s="370">
        <v>12</v>
      </c>
      <c r="AB891" s="368">
        <f t="shared" si="429"/>
        <v>916</v>
      </c>
      <c r="AC891" s="369">
        <v>15</v>
      </c>
      <c r="AD891" s="370">
        <v>16</v>
      </c>
      <c r="AE891" s="368">
        <f t="shared" si="430"/>
        <v>928</v>
      </c>
      <c r="AF891" s="369">
        <v>15</v>
      </c>
      <c r="AG891" s="370">
        <v>28</v>
      </c>
      <c r="AH891" s="365">
        <f t="shared" si="413"/>
        <v>13831</v>
      </c>
      <c r="AI891" s="365">
        <f t="shared" si="401"/>
        <v>13842</v>
      </c>
      <c r="AJ891" s="365">
        <f t="shared" si="402"/>
        <v>13842</v>
      </c>
      <c r="AK891" s="365">
        <f t="shared" si="403"/>
        <v>13849</v>
      </c>
      <c r="AL891" s="365">
        <f t="shared" si="404"/>
        <v>13872</v>
      </c>
      <c r="AM891" s="365">
        <f t="shared" si="405"/>
        <v>13876</v>
      </c>
      <c r="AN891" s="367">
        <f t="shared" si="406"/>
        <v>13888</v>
      </c>
      <c r="AO891" s="365">
        <f t="shared" si="414"/>
        <v>1</v>
      </c>
      <c r="AP891" s="365">
        <f t="shared" si="415"/>
        <v>11</v>
      </c>
      <c r="AQ891" s="365">
        <f t="shared" si="416"/>
        <v>0</v>
      </c>
      <c r="AR891" s="365">
        <f t="shared" si="417"/>
        <v>7</v>
      </c>
      <c r="AS891" s="365">
        <f t="shared" si="418"/>
        <v>23</v>
      </c>
      <c r="AT891" s="365">
        <f t="shared" si="419"/>
        <v>4</v>
      </c>
      <c r="AU891" s="365">
        <f t="shared" si="420"/>
        <v>27</v>
      </c>
      <c r="AV891" s="365">
        <f t="shared" si="421"/>
        <v>12</v>
      </c>
      <c r="AW891" s="367">
        <f t="shared" si="422"/>
        <v>57</v>
      </c>
    </row>
    <row r="892" spans="1:49" x14ac:dyDescent="0.55000000000000004">
      <c r="A892" s="361">
        <f t="shared" si="407"/>
        <v>10</v>
      </c>
      <c r="B892" s="361">
        <v>30</v>
      </c>
      <c r="C892" s="361">
        <f t="shared" si="424"/>
        <v>12960</v>
      </c>
      <c r="D892" s="361">
        <f t="shared" si="408"/>
        <v>893</v>
      </c>
      <c r="E892" s="362">
        <f t="shared" si="409"/>
        <v>0.62013888888888891</v>
      </c>
      <c r="F892" s="361" t="str">
        <f t="shared" si="410"/>
        <v>Pico</v>
      </c>
      <c r="G892" s="363">
        <v>14</v>
      </c>
      <c r="H892" s="364">
        <v>53</v>
      </c>
      <c r="I892" s="365" t="s">
        <v>27</v>
      </c>
      <c r="J892" s="366" t="str">
        <f t="shared" si="411"/>
        <v>Não</v>
      </c>
      <c r="K892" s="366" t="str">
        <f t="shared" si="423"/>
        <v>Região</v>
      </c>
      <c r="L892" s="366" t="str">
        <f t="shared" si="412"/>
        <v>Arealva</v>
      </c>
      <c r="M892" s="366" t="s">
        <v>332</v>
      </c>
      <c r="N892" s="367" t="s">
        <v>3</v>
      </c>
      <c r="O892" s="367" t="s">
        <v>28</v>
      </c>
      <c r="P892" s="368">
        <f t="shared" si="425"/>
        <v>898</v>
      </c>
      <c r="Q892" s="369">
        <v>14</v>
      </c>
      <c r="R892" s="370">
        <v>58</v>
      </c>
      <c r="S892" s="368">
        <f t="shared" si="426"/>
        <v>898</v>
      </c>
      <c r="T892" s="369">
        <v>14</v>
      </c>
      <c r="U892" s="370">
        <v>58</v>
      </c>
      <c r="V892" s="368">
        <f t="shared" si="427"/>
        <v>915</v>
      </c>
      <c r="W892" s="369">
        <v>15</v>
      </c>
      <c r="X892" s="370">
        <v>15</v>
      </c>
      <c r="Y892" s="368">
        <f t="shared" si="428"/>
        <v>917</v>
      </c>
      <c r="Z892" s="369">
        <v>15</v>
      </c>
      <c r="AA892" s="370">
        <v>17</v>
      </c>
      <c r="AB892" s="368">
        <f t="shared" si="429"/>
        <v>938</v>
      </c>
      <c r="AC892" s="369">
        <v>15</v>
      </c>
      <c r="AD892" s="370">
        <v>38</v>
      </c>
      <c r="AE892" s="368">
        <f t="shared" si="430"/>
        <v>938</v>
      </c>
      <c r="AF892" s="369">
        <v>15</v>
      </c>
      <c r="AG892" s="370">
        <v>38</v>
      </c>
      <c r="AH892" s="365">
        <f t="shared" si="413"/>
        <v>13853</v>
      </c>
      <c r="AI892" s="365">
        <f t="shared" si="401"/>
        <v>13858</v>
      </c>
      <c r="AJ892" s="365">
        <f t="shared" si="402"/>
        <v>13858</v>
      </c>
      <c r="AK892" s="365">
        <f t="shared" si="403"/>
        <v>13875</v>
      </c>
      <c r="AL892" s="365">
        <f t="shared" si="404"/>
        <v>13877</v>
      </c>
      <c r="AM892" s="365">
        <f t="shared" si="405"/>
        <v>13898</v>
      </c>
      <c r="AN892" s="367">
        <f t="shared" si="406"/>
        <v>13898</v>
      </c>
      <c r="AO892" s="365">
        <f t="shared" si="414"/>
        <v>1</v>
      </c>
      <c r="AP892" s="365">
        <f t="shared" si="415"/>
        <v>5</v>
      </c>
      <c r="AQ892" s="365">
        <f t="shared" si="416"/>
        <v>0</v>
      </c>
      <c r="AR892" s="365">
        <f t="shared" si="417"/>
        <v>17</v>
      </c>
      <c r="AS892" s="365">
        <f t="shared" si="418"/>
        <v>2</v>
      </c>
      <c r="AT892" s="365">
        <f t="shared" si="419"/>
        <v>21</v>
      </c>
      <c r="AU892" s="365">
        <f t="shared" si="420"/>
        <v>23</v>
      </c>
      <c r="AV892" s="365">
        <f t="shared" si="421"/>
        <v>0</v>
      </c>
      <c r="AW892" s="367">
        <f t="shared" si="422"/>
        <v>45</v>
      </c>
    </row>
    <row r="893" spans="1:49" x14ac:dyDescent="0.55000000000000004">
      <c r="A893" s="361">
        <f t="shared" si="407"/>
        <v>10</v>
      </c>
      <c r="B893" s="361">
        <v>30</v>
      </c>
      <c r="C893" s="361">
        <f t="shared" si="424"/>
        <v>12960</v>
      </c>
      <c r="D893" s="361">
        <f t="shared" si="408"/>
        <v>899</v>
      </c>
      <c r="E893" s="362">
        <f t="shared" si="409"/>
        <v>0.62430555555555556</v>
      </c>
      <c r="F893" s="361" t="str">
        <f t="shared" si="410"/>
        <v>Pico</v>
      </c>
      <c r="G893" s="363">
        <v>14</v>
      </c>
      <c r="H893" s="364">
        <v>59</v>
      </c>
      <c r="I893" s="365" t="s">
        <v>10</v>
      </c>
      <c r="J893" s="366" t="str">
        <f t="shared" si="411"/>
        <v>Não</v>
      </c>
      <c r="K893" s="366" t="str">
        <f t="shared" si="423"/>
        <v>Bauru</v>
      </c>
      <c r="L893" s="366" t="str">
        <f t="shared" si="412"/>
        <v>Bauru</v>
      </c>
      <c r="M893" s="366" t="s">
        <v>329</v>
      </c>
      <c r="N893" s="367" t="s">
        <v>17</v>
      </c>
      <c r="O893" s="367" t="s">
        <v>39</v>
      </c>
      <c r="P893" s="368">
        <f t="shared" si="425"/>
        <v>903</v>
      </c>
      <c r="Q893" s="369">
        <v>15</v>
      </c>
      <c r="R893" s="370">
        <v>3</v>
      </c>
      <c r="S893" s="368">
        <f t="shared" si="426"/>
        <v>903</v>
      </c>
      <c r="T893" s="369">
        <v>15</v>
      </c>
      <c r="U893" s="370">
        <v>3</v>
      </c>
      <c r="V893" s="368">
        <f t="shared" si="427"/>
        <v>911</v>
      </c>
      <c r="W893" s="369">
        <v>15</v>
      </c>
      <c r="X893" s="370">
        <v>11</v>
      </c>
      <c r="Y893" s="368">
        <f t="shared" si="428"/>
        <v>930</v>
      </c>
      <c r="Z893" s="369">
        <v>15</v>
      </c>
      <c r="AA893" s="370">
        <v>30</v>
      </c>
      <c r="AB893" s="368">
        <f t="shared" si="429"/>
        <v>933</v>
      </c>
      <c r="AC893" s="369">
        <v>15</v>
      </c>
      <c r="AD893" s="370">
        <v>33</v>
      </c>
      <c r="AE893" s="368">
        <f t="shared" si="430"/>
        <v>945</v>
      </c>
      <c r="AF893" s="369">
        <v>15</v>
      </c>
      <c r="AG893" s="370">
        <v>45</v>
      </c>
      <c r="AH893" s="365">
        <f t="shared" si="413"/>
        <v>13859</v>
      </c>
      <c r="AI893" s="365">
        <f t="shared" si="401"/>
        <v>13863</v>
      </c>
      <c r="AJ893" s="365">
        <f t="shared" si="402"/>
        <v>13863</v>
      </c>
      <c r="AK893" s="365">
        <f t="shared" si="403"/>
        <v>13871</v>
      </c>
      <c r="AL893" s="365">
        <f t="shared" si="404"/>
        <v>13890</v>
      </c>
      <c r="AM893" s="365">
        <f t="shared" si="405"/>
        <v>13893</v>
      </c>
      <c r="AN893" s="367">
        <f t="shared" si="406"/>
        <v>13905</v>
      </c>
      <c r="AO893" s="365">
        <f t="shared" si="414"/>
        <v>1</v>
      </c>
      <c r="AP893" s="365">
        <f t="shared" si="415"/>
        <v>4</v>
      </c>
      <c r="AQ893" s="365">
        <f t="shared" si="416"/>
        <v>0</v>
      </c>
      <c r="AR893" s="365">
        <f t="shared" si="417"/>
        <v>8</v>
      </c>
      <c r="AS893" s="365">
        <f t="shared" si="418"/>
        <v>19</v>
      </c>
      <c r="AT893" s="365">
        <f t="shared" si="419"/>
        <v>3</v>
      </c>
      <c r="AU893" s="365">
        <f t="shared" si="420"/>
        <v>22</v>
      </c>
      <c r="AV893" s="365">
        <f t="shared" si="421"/>
        <v>12</v>
      </c>
      <c r="AW893" s="367">
        <f t="shared" si="422"/>
        <v>46</v>
      </c>
    </row>
    <row r="894" spans="1:49" x14ac:dyDescent="0.55000000000000004">
      <c r="A894" s="361">
        <f t="shared" si="407"/>
        <v>10</v>
      </c>
      <c r="B894" s="361">
        <v>30</v>
      </c>
      <c r="C894" s="361">
        <f t="shared" si="424"/>
        <v>12960</v>
      </c>
      <c r="D894" s="361">
        <f t="shared" si="408"/>
        <v>899</v>
      </c>
      <c r="E894" s="362">
        <f t="shared" si="409"/>
        <v>0.62430555555555556</v>
      </c>
      <c r="F894" s="361" t="str">
        <f t="shared" si="410"/>
        <v>Pico</v>
      </c>
      <c r="G894" s="363">
        <v>14</v>
      </c>
      <c r="H894" s="364">
        <v>59</v>
      </c>
      <c r="I894" s="365" t="s">
        <v>118</v>
      </c>
      <c r="J894" s="366" t="str">
        <f t="shared" si="411"/>
        <v>Não</v>
      </c>
      <c r="K894" s="366" t="str">
        <f t="shared" si="423"/>
        <v>Bauru</v>
      </c>
      <c r="L894" s="366" t="str">
        <f t="shared" si="412"/>
        <v>Bauru</v>
      </c>
      <c r="M894" s="366" t="s">
        <v>333</v>
      </c>
      <c r="N894" s="367" t="s">
        <v>17</v>
      </c>
      <c r="O894" s="367" t="s">
        <v>182</v>
      </c>
      <c r="P894" s="368">
        <f t="shared" si="425"/>
        <v>908</v>
      </c>
      <c r="Q894" s="369">
        <v>15</v>
      </c>
      <c r="R894" s="370">
        <v>8</v>
      </c>
      <c r="S894" s="368">
        <f t="shared" si="426"/>
        <v>925</v>
      </c>
      <c r="T894" s="369">
        <v>15</v>
      </c>
      <c r="U894" s="370">
        <v>25</v>
      </c>
      <c r="V894" s="368">
        <f t="shared" si="427"/>
        <v>928</v>
      </c>
      <c r="W894" s="369">
        <v>15</v>
      </c>
      <c r="X894" s="370">
        <v>28</v>
      </c>
      <c r="Y894" s="368">
        <f t="shared" si="428"/>
        <v>946</v>
      </c>
      <c r="Z894" s="369">
        <v>15</v>
      </c>
      <c r="AA894" s="370">
        <v>46</v>
      </c>
      <c r="AB894" s="368">
        <f t="shared" si="429"/>
        <v>978</v>
      </c>
      <c r="AC894" s="369">
        <v>16</v>
      </c>
      <c r="AD894" s="370">
        <v>18</v>
      </c>
      <c r="AE894" s="368">
        <f t="shared" si="430"/>
        <v>982</v>
      </c>
      <c r="AF894" s="369">
        <v>16</v>
      </c>
      <c r="AG894" s="370">
        <v>22</v>
      </c>
      <c r="AH894" s="365">
        <f t="shared" si="413"/>
        <v>13859</v>
      </c>
      <c r="AI894" s="365">
        <f t="shared" si="401"/>
        <v>13868</v>
      </c>
      <c r="AJ894" s="365">
        <f t="shared" si="402"/>
        <v>13885</v>
      </c>
      <c r="AK894" s="365">
        <f t="shared" si="403"/>
        <v>13888</v>
      </c>
      <c r="AL894" s="365">
        <f t="shared" si="404"/>
        <v>13906</v>
      </c>
      <c r="AM894" s="365">
        <f t="shared" si="405"/>
        <v>13938</v>
      </c>
      <c r="AN894" s="367">
        <f t="shared" si="406"/>
        <v>13942</v>
      </c>
      <c r="AO894" s="365">
        <f t="shared" si="414"/>
        <v>1</v>
      </c>
      <c r="AP894" s="365">
        <f t="shared" si="415"/>
        <v>9</v>
      </c>
      <c r="AQ894" s="365">
        <f t="shared" si="416"/>
        <v>17</v>
      </c>
      <c r="AR894" s="365">
        <f t="shared" si="417"/>
        <v>3</v>
      </c>
      <c r="AS894" s="365">
        <f t="shared" si="418"/>
        <v>18</v>
      </c>
      <c r="AT894" s="365">
        <f t="shared" si="419"/>
        <v>32</v>
      </c>
      <c r="AU894" s="365">
        <f t="shared" si="420"/>
        <v>50</v>
      </c>
      <c r="AV894" s="365">
        <f t="shared" si="421"/>
        <v>4</v>
      </c>
      <c r="AW894" s="367">
        <f t="shared" si="422"/>
        <v>83</v>
      </c>
    </row>
    <row r="895" spans="1:49" x14ac:dyDescent="0.55000000000000004">
      <c r="A895" s="361">
        <f t="shared" si="407"/>
        <v>10</v>
      </c>
      <c r="B895" s="361">
        <v>30</v>
      </c>
      <c r="C895" s="361">
        <f t="shared" si="424"/>
        <v>12960</v>
      </c>
      <c r="D895" s="361">
        <f t="shared" si="408"/>
        <v>903</v>
      </c>
      <c r="E895" s="362">
        <f t="shared" si="409"/>
        <v>0.62708333333333333</v>
      </c>
      <c r="F895" s="361" t="str">
        <f t="shared" si="410"/>
        <v>Pico</v>
      </c>
      <c r="G895" s="363">
        <v>15</v>
      </c>
      <c r="H895" s="364">
        <v>3</v>
      </c>
      <c r="I895" s="365" t="s">
        <v>317</v>
      </c>
      <c r="J895" s="366" t="str">
        <f t="shared" si="411"/>
        <v>Não</v>
      </c>
      <c r="K895" s="366" t="str">
        <f t="shared" si="423"/>
        <v>Bauru</v>
      </c>
      <c r="L895" s="366" t="str">
        <f t="shared" si="412"/>
        <v>Bauru</v>
      </c>
      <c r="M895" s="366" t="s">
        <v>333</v>
      </c>
      <c r="N895" s="367" t="s">
        <v>17</v>
      </c>
      <c r="O895" s="367" t="s">
        <v>31</v>
      </c>
      <c r="P895" s="368">
        <f t="shared" si="425"/>
        <v>906</v>
      </c>
      <c r="Q895" s="369">
        <v>15</v>
      </c>
      <c r="R895" s="370">
        <v>6</v>
      </c>
      <c r="S895" s="368">
        <f t="shared" si="426"/>
        <v>907</v>
      </c>
      <c r="T895" s="369">
        <v>15</v>
      </c>
      <c r="U895" s="370">
        <v>7</v>
      </c>
      <c r="V895" s="368">
        <f t="shared" si="427"/>
        <v>928</v>
      </c>
      <c r="W895" s="369">
        <v>15</v>
      </c>
      <c r="X895" s="370">
        <v>28</v>
      </c>
      <c r="Y895" s="368">
        <f t="shared" si="428"/>
        <v>935</v>
      </c>
      <c r="Z895" s="369">
        <v>15</v>
      </c>
      <c r="AA895" s="370">
        <v>35</v>
      </c>
      <c r="AB895" s="368">
        <f t="shared" si="429"/>
        <v>941</v>
      </c>
      <c r="AC895" s="369">
        <v>15</v>
      </c>
      <c r="AD895" s="370">
        <v>41</v>
      </c>
      <c r="AE895" s="368">
        <f t="shared" si="430"/>
        <v>941</v>
      </c>
      <c r="AF895" s="369">
        <v>15</v>
      </c>
      <c r="AG895" s="370">
        <v>41</v>
      </c>
      <c r="AH895" s="365">
        <f t="shared" si="413"/>
        <v>13863</v>
      </c>
      <c r="AI895" s="365">
        <f t="shared" si="401"/>
        <v>13866</v>
      </c>
      <c r="AJ895" s="365">
        <f t="shared" si="402"/>
        <v>13867</v>
      </c>
      <c r="AK895" s="365">
        <f t="shared" si="403"/>
        <v>13888</v>
      </c>
      <c r="AL895" s="365">
        <f t="shared" si="404"/>
        <v>13895</v>
      </c>
      <c r="AM895" s="365">
        <f t="shared" si="405"/>
        <v>13901</v>
      </c>
      <c r="AN895" s="367">
        <f t="shared" si="406"/>
        <v>13901</v>
      </c>
      <c r="AO895" s="365">
        <f t="shared" si="414"/>
        <v>1</v>
      </c>
      <c r="AP895" s="365">
        <f t="shared" si="415"/>
        <v>3</v>
      </c>
      <c r="AQ895" s="365">
        <f t="shared" si="416"/>
        <v>1</v>
      </c>
      <c r="AR895" s="365">
        <f t="shared" si="417"/>
        <v>21</v>
      </c>
      <c r="AS895" s="365">
        <f t="shared" si="418"/>
        <v>7</v>
      </c>
      <c r="AT895" s="365">
        <f t="shared" si="419"/>
        <v>6</v>
      </c>
      <c r="AU895" s="365">
        <f t="shared" si="420"/>
        <v>13</v>
      </c>
      <c r="AV895" s="365">
        <f t="shared" si="421"/>
        <v>0</v>
      </c>
      <c r="AW895" s="367">
        <f t="shared" si="422"/>
        <v>38</v>
      </c>
    </row>
    <row r="896" spans="1:49" x14ac:dyDescent="0.55000000000000004">
      <c r="A896" s="361">
        <f t="shared" si="407"/>
        <v>10</v>
      </c>
      <c r="B896" s="361">
        <v>30</v>
      </c>
      <c r="C896" s="361">
        <f t="shared" si="424"/>
        <v>12960</v>
      </c>
      <c r="D896" s="361">
        <f t="shared" si="408"/>
        <v>908</v>
      </c>
      <c r="E896" s="362">
        <f t="shared" si="409"/>
        <v>0.63055555555555554</v>
      </c>
      <c r="F896" s="361" t="str">
        <f t="shared" si="410"/>
        <v>Pico</v>
      </c>
      <c r="G896" s="363">
        <v>15</v>
      </c>
      <c r="H896" s="364">
        <v>8</v>
      </c>
      <c r="I896" s="365" t="s">
        <v>318</v>
      </c>
      <c r="J896" s="366" t="str">
        <f t="shared" si="411"/>
        <v>Não</v>
      </c>
      <c r="K896" s="366" t="str">
        <f t="shared" si="423"/>
        <v>Bauru</v>
      </c>
      <c r="L896" s="366" t="str">
        <f t="shared" si="412"/>
        <v>Bauru</v>
      </c>
      <c r="M896" s="366" t="s">
        <v>331</v>
      </c>
      <c r="N896" s="367" t="s">
        <v>11</v>
      </c>
      <c r="O896" s="367" t="s">
        <v>168</v>
      </c>
      <c r="P896" s="368">
        <f t="shared" si="425"/>
        <v>1007</v>
      </c>
      <c r="Q896" s="369">
        <v>16</v>
      </c>
      <c r="R896" s="370">
        <v>47</v>
      </c>
      <c r="S896" s="368">
        <f t="shared" si="426"/>
        <v>1007</v>
      </c>
      <c r="T896" s="369">
        <v>16</v>
      </c>
      <c r="U896" s="370">
        <v>47</v>
      </c>
      <c r="V896" s="368">
        <f t="shared" si="427"/>
        <v>1016</v>
      </c>
      <c r="W896" s="369">
        <v>16</v>
      </c>
      <c r="X896" s="370">
        <v>56</v>
      </c>
      <c r="Y896" s="368">
        <f t="shared" si="428"/>
        <v>1031</v>
      </c>
      <c r="Z896" s="369">
        <v>17</v>
      </c>
      <c r="AA896" s="370">
        <v>11</v>
      </c>
      <c r="AB896" s="368">
        <f t="shared" si="429"/>
        <v>1038</v>
      </c>
      <c r="AC896" s="369">
        <v>17</v>
      </c>
      <c r="AD896" s="370">
        <v>18</v>
      </c>
      <c r="AE896" s="368">
        <f t="shared" si="430"/>
        <v>1050</v>
      </c>
      <c r="AF896" s="369">
        <v>17</v>
      </c>
      <c r="AG896" s="370">
        <v>30</v>
      </c>
      <c r="AH896" s="365">
        <f t="shared" si="413"/>
        <v>13868</v>
      </c>
      <c r="AI896" s="365">
        <f t="shared" si="401"/>
        <v>13967</v>
      </c>
      <c r="AJ896" s="365">
        <f t="shared" si="402"/>
        <v>13967</v>
      </c>
      <c r="AK896" s="365">
        <f t="shared" si="403"/>
        <v>13976</v>
      </c>
      <c r="AL896" s="365">
        <f t="shared" si="404"/>
        <v>13991</v>
      </c>
      <c r="AM896" s="365">
        <f t="shared" si="405"/>
        <v>13998</v>
      </c>
      <c r="AN896" s="367">
        <f t="shared" si="406"/>
        <v>14010</v>
      </c>
      <c r="AO896" s="365">
        <f t="shared" si="414"/>
        <v>1</v>
      </c>
      <c r="AP896" s="365">
        <f t="shared" si="415"/>
        <v>99</v>
      </c>
      <c r="AQ896" s="365">
        <f t="shared" si="416"/>
        <v>0</v>
      </c>
      <c r="AR896" s="365">
        <f t="shared" si="417"/>
        <v>9</v>
      </c>
      <c r="AS896" s="365">
        <f t="shared" si="418"/>
        <v>15</v>
      </c>
      <c r="AT896" s="365">
        <f t="shared" si="419"/>
        <v>7</v>
      </c>
      <c r="AU896" s="365">
        <f t="shared" si="420"/>
        <v>22</v>
      </c>
      <c r="AV896" s="365">
        <f t="shared" si="421"/>
        <v>12</v>
      </c>
      <c r="AW896" s="367">
        <f t="shared" si="422"/>
        <v>142</v>
      </c>
    </row>
    <row r="897" spans="1:49" x14ac:dyDescent="0.55000000000000004">
      <c r="A897" s="361">
        <f t="shared" si="407"/>
        <v>10</v>
      </c>
      <c r="B897" s="361">
        <v>30</v>
      </c>
      <c r="C897" s="361">
        <f t="shared" si="424"/>
        <v>12960</v>
      </c>
      <c r="D897" s="361">
        <f t="shared" si="408"/>
        <v>911</v>
      </c>
      <c r="E897" s="362">
        <f t="shared" si="409"/>
        <v>0.63263888888888886</v>
      </c>
      <c r="F897" s="361" t="str">
        <f t="shared" si="410"/>
        <v>Pico</v>
      </c>
      <c r="G897" s="363">
        <v>15</v>
      </c>
      <c r="H897" s="364">
        <v>11</v>
      </c>
      <c r="I897" s="365" t="s">
        <v>6</v>
      </c>
      <c r="J897" s="366" t="str">
        <f t="shared" si="411"/>
        <v>Não</v>
      </c>
      <c r="K897" s="366" t="str">
        <f t="shared" si="423"/>
        <v>Bauru</v>
      </c>
      <c r="L897" s="366" t="str">
        <f t="shared" si="412"/>
        <v>Bauru</v>
      </c>
      <c r="M897" s="366" t="s">
        <v>328</v>
      </c>
      <c r="N897" s="367" t="s">
        <v>17</v>
      </c>
      <c r="O897" s="367" t="s">
        <v>36</v>
      </c>
      <c r="P897" s="368">
        <f t="shared" si="425"/>
        <v>915</v>
      </c>
      <c r="Q897" s="369">
        <v>15</v>
      </c>
      <c r="R897" s="370">
        <v>15</v>
      </c>
      <c r="S897" s="368">
        <f t="shared" si="426"/>
        <v>922</v>
      </c>
      <c r="T897" s="369">
        <v>15</v>
      </c>
      <c r="U897" s="370">
        <v>22</v>
      </c>
      <c r="V897" s="368">
        <f t="shared" si="427"/>
        <v>927</v>
      </c>
      <c r="W897" s="369">
        <v>15</v>
      </c>
      <c r="X897" s="370">
        <v>27</v>
      </c>
      <c r="Y897" s="368">
        <f t="shared" si="428"/>
        <v>940</v>
      </c>
      <c r="Z897" s="369">
        <v>15</v>
      </c>
      <c r="AA897" s="370">
        <v>40</v>
      </c>
      <c r="AB897" s="368">
        <f t="shared" si="429"/>
        <v>947</v>
      </c>
      <c r="AC897" s="369">
        <v>15</v>
      </c>
      <c r="AD897" s="370">
        <v>47</v>
      </c>
      <c r="AE897" s="368">
        <f t="shared" si="430"/>
        <v>952</v>
      </c>
      <c r="AF897" s="369">
        <v>15</v>
      </c>
      <c r="AG897" s="370">
        <v>52</v>
      </c>
      <c r="AH897" s="365">
        <f t="shared" si="413"/>
        <v>13871</v>
      </c>
      <c r="AI897" s="365">
        <f t="shared" si="401"/>
        <v>13875</v>
      </c>
      <c r="AJ897" s="365">
        <f t="shared" si="402"/>
        <v>13882</v>
      </c>
      <c r="AK897" s="365">
        <f t="shared" si="403"/>
        <v>13887</v>
      </c>
      <c r="AL897" s="365">
        <f t="shared" si="404"/>
        <v>13900</v>
      </c>
      <c r="AM897" s="365">
        <f t="shared" si="405"/>
        <v>13907</v>
      </c>
      <c r="AN897" s="367">
        <f t="shared" si="406"/>
        <v>13912</v>
      </c>
      <c r="AO897" s="365">
        <f t="shared" si="414"/>
        <v>1</v>
      </c>
      <c r="AP897" s="365">
        <f t="shared" si="415"/>
        <v>4</v>
      </c>
      <c r="AQ897" s="365">
        <f t="shared" si="416"/>
        <v>7</v>
      </c>
      <c r="AR897" s="365">
        <f t="shared" si="417"/>
        <v>5</v>
      </c>
      <c r="AS897" s="365">
        <f t="shared" si="418"/>
        <v>13</v>
      </c>
      <c r="AT897" s="365">
        <f t="shared" si="419"/>
        <v>7</v>
      </c>
      <c r="AU897" s="365">
        <f t="shared" si="420"/>
        <v>20</v>
      </c>
      <c r="AV897" s="365">
        <f t="shared" si="421"/>
        <v>5</v>
      </c>
      <c r="AW897" s="367">
        <f t="shared" si="422"/>
        <v>41</v>
      </c>
    </row>
    <row r="898" spans="1:49" x14ac:dyDescent="0.55000000000000004">
      <c r="A898" s="361">
        <f t="shared" si="407"/>
        <v>10</v>
      </c>
      <c r="B898" s="361">
        <v>30</v>
      </c>
      <c r="C898" s="361">
        <f t="shared" si="424"/>
        <v>12960</v>
      </c>
      <c r="D898" s="361">
        <f t="shared" si="408"/>
        <v>913</v>
      </c>
      <c r="E898" s="362">
        <f t="shared" si="409"/>
        <v>0.63402777777777775</v>
      </c>
      <c r="F898" s="361" t="str">
        <f t="shared" si="410"/>
        <v>Pico</v>
      </c>
      <c r="G898" s="363">
        <v>15</v>
      </c>
      <c r="H898" s="364">
        <v>13</v>
      </c>
      <c r="I898" s="365" t="s">
        <v>319</v>
      </c>
      <c r="J898" s="366" t="str">
        <f t="shared" si="411"/>
        <v>Não</v>
      </c>
      <c r="K898" s="366" t="str">
        <f t="shared" si="423"/>
        <v>Bauru</v>
      </c>
      <c r="L898" s="366" t="str">
        <f t="shared" si="412"/>
        <v>Bauru</v>
      </c>
      <c r="M898" s="366" t="s">
        <v>328</v>
      </c>
      <c r="N898" s="367" t="s">
        <v>17</v>
      </c>
      <c r="O898" s="367" t="s">
        <v>12</v>
      </c>
      <c r="P898" s="368">
        <f t="shared" si="425"/>
        <v>910</v>
      </c>
      <c r="Q898" s="369">
        <v>15</v>
      </c>
      <c r="R898" s="370">
        <v>10</v>
      </c>
      <c r="S898" s="368">
        <f t="shared" si="426"/>
        <v>910</v>
      </c>
      <c r="T898" s="369">
        <v>15</v>
      </c>
      <c r="U898" s="370">
        <v>10</v>
      </c>
      <c r="V898" s="368">
        <f t="shared" si="427"/>
        <v>930</v>
      </c>
      <c r="W898" s="369">
        <v>15</v>
      </c>
      <c r="X898" s="370">
        <v>30</v>
      </c>
      <c r="Y898" s="368">
        <f t="shared" si="428"/>
        <v>941</v>
      </c>
      <c r="Z898" s="369">
        <v>15</v>
      </c>
      <c r="AA898" s="370">
        <v>41</v>
      </c>
      <c r="AB898" s="368">
        <f t="shared" si="429"/>
        <v>949</v>
      </c>
      <c r="AC898" s="369">
        <v>15</v>
      </c>
      <c r="AD898" s="370">
        <v>49</v>
      </c>
      <c r="AE898" s="368">
        <f t="shared" si="430"/>
        <v>962</v>
      </c>
      <c r="AF898" s="369">
        <v>16</v>
      </c>
      <c r="AG898" s="370">
        <v>2</v>
      </c>
      <c r="AH898" s="365">
        <f t="shared" si="413"/>
        <v>13873</v>
      </c>
      <c r="AI898" s="365">
        <f t="shared" si="401"/>
        <v>13870</v>
      </c>
      <c r="AJ898" s="365">
        <f t="shared" si="402"/>
        <v>13870</v>
      </c>
      <c r="AK898" s="365">
        <f t="shared" si="403"/>
        <v>13890</v>
      </c>
      <c r="AL898" s="365">
        <f t="shared" si="404"/>
        <v>13901</v>
      </c>
      <c r="AM898" s="365">
        <f t="shared" si="405"/>
        <v>13909</v>
      </c>
      <c r="AN898" s="367">
        <f t="shared" si="406"/>
        <v>13922</v>
      </c>
      <c r="AO898" s="365">
        <f t="shared" si="414"/>
        <v>1</v>
      </c>
      <c r="AP898" s="365">
        <f t="shared" si="415"/>
        <v>0</v>
      </c>
      <c r="AQ898" s="365">
        <f t="shared" si="416"/>
        <v>0</v>
      </c>
      <c r="AR898" s="365">
        <f t="shared" si="417"/>
        <v>20</v>
      </c>
      <c r="AS898" s="365">
        <f t="shared" si="418"/>
        <v>11</v>
      </c>
      <c r="AT898" s="365">
        <f t="shared" si="419"/>
        <v>8</v>
      </c>
      <c r="AU898" s="365">
        <f t="shared" si="420"/>
        <v>19</v>
      </c>
      <c r="AV898" s="365">
        <f t="shared" si="421"/>
        <v>13</v>
      </c>
      <c r="AW898" s="367">
        <f t="shared" si="422"/>
        <v>49</v>
      </c>
    </row>
    <row r="899" spans="1:49" x14ac:dyDescent="0.55000000000000004">
      <c r="A899" s="361">
        <f t="shared" si="407"/>
        <v>10</v>
      </c>
      <c r="B899" s="361">
        <v>30</v>
      </c>
      <c r="C899" s="361">
        <f t="shared" si="424"/>
        <v>12960</v>
      </c>
      <c r="D899" s="361">
        <f t="shared" si="408"/>
        <v>921</v>
      </c>
      <c r="E899" s="362">
        <f t="shared" si="409"/>
        <v>0.63958333333333328</v>
      </c>
      <c r="F899" s="361" t="str">
        <f t="shared" si="410"/>
        <v>Pico</v>
      </c>
      <c r="G899" s="363">
        <v>15</v>
      </c>
      <c r="H899" s="364">
        <v>21</v>
      </c>
      <c r="I899" s="365" t="s">
        <v>317</v>
      </c>
      <c r="J899" s="366" t="str">
        <f t="shared" si="411"/>
        <v>Não</v>
      </c>
      <c r="K899" s="366" t="str">
        <f t="shared" si="423"/>
        <v>Bauru</v>
      </c>
      <c r="L899" s="366" t="str">
        <f t="shared" si="412"/>
        <v>Bauru</v>
      </c>
      <c r="M899" s="366" t="s">
        <v>333</v>
      </c>
      <c r="N899" s="367" t="s">
        <v>17</v>
      </c>
      <c r="O899" s="367" t="s">
        <v>132</v>
      </c>
      <c r="P899" s="368">
        <f t="shared" si="425"/>
        <v>929</v>
      </c>
      <c r="Q899" s="369">
        <v>15</v>
      </c>
      <c r="R899" s="370">
        <v>29</v>
      </c>
      <c r="S899" s="368">
        <f t="shared" si="426"/>
        <v>930</v>
      </c>
      <c r="T899" s="369">
        <v>15</v>
      </c>
      <c r="U899" s="370">
        <v>30</v>
      </c>
      <c r="V899" s="368">
        <f t="shared" si="427"/>
        <v>939</v>
      </c>
      <c r="W899" s="369">
        <v>15</v>
      </c>
      <c r="X899" s="370">
        <v>39</v>
      </c>
      <c r="Y899" s="368">
        <f t="shared" si="428"/>
        <v>949</v>
      </c>
      <c r="Z899" s="369">
        <v>15</v>
      </c>
      <c r="AA899" s="370">
        <v>49</v>
      </c>
      <c r="AB899" s="368">
        <f t="shared" si="429"/>
        <v>956</v>
      </c>
      <c r="AC899" s="369">
        <v>15</v>
      </c>
      <c r="AD899" s="370">
        <v>56</v>
      </c>
      <c r="AE899" s="368">
        <f t="shared" si="430"/>
        <v>968</v>
      </c>
      <c r="AF899" s="369">
        <v>16</v>
      </c>
      <c r="AG899" s="370">
        <v>8</v>
      </c>
      <c r="AH899" s="365">
        <f t="shared" si="413"/>
        <v>13881</v>
      </c>
      <c r="AI899" s="365">
        <f t="shared" si="401"/>
        <v>13889</v>
      </c>
      <c r="AJ899" s="365">
        <f t="shared" si="402"/>
        <v>13890</v>
      </c>
      <c r="AK899" s="365">
        <f t="shared" si="403"/>
        <v>13899</v>
      </c>
      <c r="AL899" s="365">
        <f t="shared" si="404"/>
        <v>13909</v>
      </c>
      <c r="AM899" s="365">
        <f t="shared" si="405"/>
        <v>13916</v>
      </c>
      <c r="AN899" s="367">
        <f t="shared" si="406"/>
        <v>13928</v>
      </c>
      <c r="AO899" s="365">
        <f t="shared" si="414"/>
        <v>1</v>
      </c>
      <c r="AP899" s="365">
        <f t="shared" si="415"/>
        <v>8</v>
      </c>
      <c r="AQ899" s="365">
        <f t="shared" si="416"/>
        <v>1</v>
      </c>
      <c r="AR899" s="365">
        <f t="shared" si="417"/>
        <v>9</v>
      </c>
      <c r="AS899" s="365">
        <f t="shared" si="418"/>
        <v>10</v>
      </c>
      <c r="AT899" s="365">
        <f t="shared" si="419"/>
        <v>7</v>
      </c>
      <c r="AU899" s="365">
        <f t="shared" si="420"/>
        <v>17</v>
      </c>
      <c r="AV899" s="365">
        <f t="shared" si="421"/>
        <v>12</v>
      </c>
      <c r="AW899" s="367">
        <f t="shared" si="422"/>
        <v>47</v>
      </c>
    </row>
    <row r="900" spans="1:49" x14ac:dyDescent="0.55000000000000004">
      <c r="A900" s="361">
        <f t="shared" si="407"/>
        <v>10</v>
      </c>
      <c r="B900" s="361">
        <v>30</v>
      </c>
      <c r="C900" s="361">
        <f t="shared" si="424"/>
        <v>12960</v>
      </c>
      <c r="D900" s="361">
        <f t="shared" si="408"/>
        <v>925</v>
      </c>
      <c r="E900" s="362">
        <f t="shared" si="409"/>
        <v>0.64236111111111105</v>
      </c>
      <c r="F900" s="361" t="str">
        <f t="shared" si="410"/>
        <v>Pico</v>
      </c>
      <c r="G900" s="363">
        <v>15</v>
      </c>
      <c r="H900" s="364">
        <v>25</v>
      </c>
      <c r="I900" s="365" t="s">
        <v>246</v>
      </c>
      <c r="J900" s="366" t="str">
        <f t="shared" si="411"/>
        <v>Não</v>
      </c>
      <c r="K900" s="366" t="str">
        <f t="shared" si="423"/>
        <v>Bauru</v>
      </c>
      <c r="L900" s="366" t="str">
        <f t="shared" si="412"/>
        <v>Bauru</v>
      </c>
      <c r="M900" s="366" t="s">
        <v>331</v>
      </c>
      <c r="N900" s="367" t="s">
        <v>3</v>
      </c>
      <c r="O900" s="367" t="s">
        <v>168</v>
      </c>
      <c r="P900" s="368">
        <f t="shared" si="425"/>
        <v>932</v>
      </c>
      <c r="Q900" s="369">
        <v>15</v>
      </c>
      <c r="R900" s="370">
        <v>32</v>
      </c>
      <c r="S900" s="368">
        <f t="shared" si="426"/>
        <v>942</v>
      </c>
      <c r="T900" s="369">
        <v>15</v>
      </c>
      <c r="U900" s="370">
        <v>42</v>
      </c>
      <c r="V900" s="368">
        <f t="shared" si="427"/>
        <v>952</v>
      </c>
      <c r="W900" s="369">
        <v>15</v>
      </c>
      <c r="X900" s="370">
        <v>52</v>
      </c>
      <c r="Y900" s="368">
        <f t="shared" si="428"/>
        <v>969</v>
      </c>
      <c r="Z900" s="369">
        <v>16</v>
      </c>
      <c r="AA900" s="370">
        <v>9</v>
      </c>
      <c r="AB900" s="368">
        <f t="shared" si="429"/>
        <v>969</v>
      </c>
      <c r="AC900" s="369">
        <v>16</v>
      </c>
      <c r="AD900" s="370">
        <v>9</v>
      </c>
      <c r="AE900" s="368">
        <f t="shared" si="430"/>
        <v>0</v>
      </c>
      <c r="AF900" s="369"/>
      <c r="AG900" s="370"/>
      <c r="AH900" s="365">
        <f t="shared" si="413"/>
        <v>13885</v>
      </c>
      <c r="AI900" s="365">
        <f t="shared" ref="AI900:AI932" si="431">P900+C900</f>
        <v>13892</v>
      </c>
      <c r="AJ900" s="365">
        <f t="shared" ref="AJ900:AJ932" si="432">S900+C900</f>
        <v>13902</v>
      </c>
      <c r="AK900" s="365">
        <f t="shared" ref="AK900:AK932" si="433">V900+C900</f>
        <v>13912</v>
      </c>
      <c r="AL900" s="365">
        <f t="shared" ref="AL900:AL932" si="434">Y900+C900</f>
        <v>13929</v>
      </c>
      <c r="AM900" s="365">
        <f t="shared" ref="AM900:AM932" si="435">AB900+C900</f>
        <v>13929</v>
      </c>
      <c r="AN900" s="367">
        <f t="shared" ref="AN900:AN932" si="436">AE900+C900</f>
        <v>12960</v>
      </c>
      <c r="AO900" s="365">
        <f t="shared" si="414"/>
        <v>1</v>
      </c>
      <c r="AP900" s="365">
        <f t="shared" si="415"/>
        <v>7</v>
      </c>
      <c r="AQ900" s="365">
        <f t="shared" si="416"/>
        <v>10</v>
      </c>
      <c r="AR900" s="365">
        <f t="shared" si="417"/>
        <v>10</v>
      </c>
      <c r="AS900" s="365">
        <f t="shared" si="418"/>
        <v>17</v>
      </c>
      <c r="AT900" s="365">
        <f t="shared" si="419"/>
        <v>0</v>
      </c>
      <c r="AU900" s="365">
        <f t="shared" si="420"/>
        <v>17</v>
      </c>
      <c r="AV900" s="365">
        <f t="shared" si="421"/>
        <v>-969</v>
      </c>
      <c r="AW900" s="367">
        <f t="shared" si="422"/>
        <v>-925</v>
      </c>
    </row>
    <row r="901" spans="1:49" x14ac:dyDescent="0.55000000000000004">
      <c r="A901" s="361">
        <f t="shared" ref="A901:A932" si="437">C901/1440+1</f>
        <v>10</v>
      </c>
      <c r="B901" s="361">
        <v>30</v>
      </c>
      <c r="C901" s="361">
        <f t="shared" si="424"/>
        <v>12960</v>
      </c>
      <c r="D901" s="361">
        <f t="shared" ref="D901:D932" si="438">IF(G901="","",60*G901+H901)</f>
        <v>931</v>
      </c>
      <c r="E901" s="362">
        <f t="shared" ref="E901:E932" si="439">IF(G901="","",(TEXT(G901,"00")&amp;":"&amp;TEXT(H901,"00"))+0)</f>
        <v>0.64652777777777781</v>
      </c>
      <c r="F901" s="361" t="str">
        <f t="shared" ref="F901:F932" si="440">IF(G901="","",IF(AND(E901&gt;=0.5,E901&lt;=0.75),"Pico","Normal"))</f>
        <v>Pico</v>
      </c>
      <c r="G901" s="363">
        <v>15</v>
      </c>
      <c r="H901" s="364">
        <v>31</v>
      </c>
      <c r="I901" s="365" t="s">
        <v>43</v>
      </c>
      <c r="J901" s="366" t="str">
        <f t="shared" ref="J901:J932" si="441">IF(I901="","Sim","Não")</f>
        <v>Não</v>
      </c>
      <c r="K901" s="366" t="str">
        <f t="shared" si="423"/>
        <v>Bauru</v>
      </c>
      <c r="L901" s="366" t="str">
        <f t="shared" ref="L901:L932" si="442">IF(OR(M901="Bela Vista",M901="Boulevard",M901="Geisel",M901="Ipiranga",M901="Mary Dota",M901="Nações"), "Bauru", M901)</f>
        <v>Bauru</v>
      </c>
      <c r="M901" s="366" t="s">
        <v>333</v>
      </c>
      <c r="N901" s="367" t="s">
        <v>17</v>
      </c>
      <c r="O901" s="367" t="s">
        <v>7</v>
      </c>
      <c r="P901" s="368">
        <f t="shared" si="425"/>
        <v>934</v>
      </c>
      <c r="Q901" s="369">
        <v>15</v>
      </c>
      <c r="R901" s="370">
        <v>34</v>
      </c>
      <c r="S901" s="368">
        <f t="shared" si="426"/>
        <v>936</v>
      </c>
      <c r="T901" s="369">
        <v>15</v>
      </c>
      <c r="U901" s="370">
        <v>36</v>
      </c>
      <c r="V901" s="368">
        <f t="shared" si="427"/>
        <v>944</v>
      </c>
      <c r="W901" s="369">
        <v>15</v>
      </c>
      <c r="X901" s="370">
        <v>44</v>
      </c>
      <c r="Y901" s="368">
        <f t="shared" si="428"/>
        <v>968</v>
      </c>
      <c r="Z901" s="369">
        <v>16</v>
      </c>
      <c r="AA901" s="370">
        <v>8</v>
      </c>
      <c r="AB901" s="368">
        <f t="shared" si="429"/>
        <v>995</v>
      </c>
      <c r="AC901" s="369">
        <v>16</v>
      </c>
      <c r="AD901" s="370">
        <v>35</v>
      </c>
      <c r="AE901" s="368">
        <f t="shared" si="430"/>
        <v>1023</v>
      </c>
      <c r="AF901" s="369">
        <v>17</v>
      </c>
      <c r="AG901" s="370">
        <v>3</v>
      </c>
      <c r="AH901" s="365">
        <f t="shared" ref="AH901:AH932" si="443">IF(ISERROR(D901+C901),0,D901+C901)</f>
        <v>13891</v>
      </c>
      <c r="AI901" s="365">
        <f t="shared" si="431"/>
        <v>13894</v>
      </c>
      <c r="AJ901" s="365">
        <f t="shared" si="432"/>
        <v>13896</v>
      </c>
      <c r="AK901" s="365">
        <f t="shared" si="433"/>
        <v>13904</v>
      </c>
      <c r="AL901" s="365">
        <f t="shared" si="434"/>
        <v>13928</v>
      </c>
      <c r="AM901" s="365">
        <f t="shared" si="435"/>
        <v>13955</v>
      </c>
      <c r="AN901" s="367">
        <f t="shared" si="436"/>
        <v>13983</v>
      </c>
      <c r="AO901" s="365">
        <f t="shared" ref="AO901:AO932" si="444">IF(AH901=C901,0,1)</f>
        <v>1</v>
      </c>
      <c r="AP901" s="365">
        <f t="shared" ref="AP901:AP932" si="445">IF(AH901=C901,0,IF((AI901-AH901)&lt;0,0,AI901-AH901))</f>
        <v>3</v>
      </c>
      <c r="AQ901" s="365">
        <f t="shared" ref="AQ901:AQ932" si="446">AJ901-AI901</f>
        <v>2</v>
      </c>
      <c r="AR901" s="365">
        <f t="shared" ref="AR901:AR932" si="447">AK901-AJ901</f>
        <v>8</v>
      </c>
      <c r="AS901" s="365">
        <f t="shared" ref="AS901:AS932" si="448">AL901-AK901</f>
        <v>24</v>
      </c>
      <c r="AT901" s="365">
        <f t="shared" ref="AT901:AT932" si="449">AM901-AL901</f>
        <v>27</v>
      </c>
      <c r="AU901" s="365">
        <f t="shared" ref="AU901:AU932" si="450">SUM(AS901:AT901)</f>
        <v>51</v>
      </c>
      <c r="AV901" s="365">
        <f t="shared" ref="AV901:AV932" si="451">AN901-AM901</f>
        <v>28</v>
      </c>
      <c r="AW901" s="367">
        <f t="shared" ref="AW901:AW932" si="452">AN901-AH901</f>
        <v>92</v>
      </c>
    </row>
    <row r="902" spans="1:49" x14ac:dyDescent="0.55000000000000004">
      <c r="A902" s="361">
        <f t="shared" si="437"/>
        <v>10</v>
      </c>
      <c r="B902" s="361">
        <v>30</v>
      </c>
      <c r="C902" s="361">
        <f t="shared" si="424"/>
        <v>12960</v>
      </c>
      <c r="D902" s="361">
        <f t="shared" si="438"/>
        <v>937</v>
      </c>
      <c r="E902" s="362">
        <f t="shared" si="439"/>
        <v>0.65069444444444446</v>
      </c>
      <c r="F902" s="361" t="str">
        <f t="shared" si="440"/>
        <v>Pico</v>
      </c>
      <c r="G902" s="363">
        <v>15</v>
      </c>
      <c r="H902" s="364">
        <v>37</v>
      </c>
      <c r="I902" s="365" t="s">
        <v>317</v>
      </c>
      <c r="J902" s="366" t="str">
        <f t="shared" si="441"/>
        <v>Não</v>
      </c>
      <c r="K902" s="366" t="str">
        <f t="shared" ref="K902:K932" si="453">IF(OR(M902="Bela Vista",M902="Boulevard",M902="Geisel",M902="Ipiranga",M902="Mary Dota",M902="Nações"), "Bauru", "Região")</f>
        <v>Bauru</v>
      </c>
      <c r="L902" s="366" t="str">
        <f t="shared" si="442"/>
        <v>Bauru</v>
      </c>
      <c r="M902" s="366" t="s">
        <v>333</v>
      </c>
      <c r="N902" s="367" t="s">
        <v>17</v>
      </c>
      <c r="O902" s="367" t="s">
        <v>31</v>
      </c>
      <c r="P902" s="368">
        <f t="shared" si="425"/>
        <v>941</v>
      </c>
      <c r="Q902" s="369">
        <v>15</v>
      </c>
      <c r="R902" s="370">
        <v>41</v>
      </c>
      <c r="S902" s="368">
        <f t="shared" si="426"/>
        <v>941</v>
      </c>
      <c r="T902" s="369">
        <v>15</v>
      </c>
      <c r="U902" s="370">
        <v>41</v>
      </c>
      <c r="V902" s="368">
        <f t="shared" si="427"/>
        <v>942</v>
      </c>
      <c r="W902" s="369">
        <v>15</v>
      </c>
      <c r="X902" s="370">
        <v>42</v>
      </c>
      <c r="Y902" s="368">
        <f t="shared" si="428"/>
        <v>942</v>
      </c>
      <c r="Z902" s="369">
        <v>15</v>
      </c>
      <c r="AA902" s="370">
        <v>42</v>
      </c>
      <c r="AB902" s="368">
        <f t="shared" si="429"/>
        <v>955</v>
      </c>
      <c r="AC902" s="369">
        <v>15</v>
      </c>
      <c r="AD902" s="370">
        <v>55</v>
      </c>
      <c r="AE902" s="368">
        <f t="shared" si="430"/>
        <v>965</v>
      </c>
      <c r="AF902" s="369">
        <v>16</v>
      </c>
      <c r="AG902" s="370">
        <v>5</v>
      </c>
      <c r="AH902" s="365">
        <f t="shared" si="443"/>
        <v>13897</v>
      </c>
      <c r="AI902" s="365">
        <f t="shared" si="431"/>
        <v>13901</v>
      </c>
      <c r="AJ902" s="365">
        <f t="shared" si="432"/>
        <v>13901</v>
      </c>
      <c r="AK902" s="365">
        <f t="shared" si="433"/>
        <v>13902</v>
      </c>
      <c r="AL902" s="365">
        <f t="shared" si="434"/>
        <v>13902</v>
      </c>
      <c r="AM902" s="365">
        <f t="shared" si="435"/>
        <v>13915</v>
      </c>
      <c r="AN902" s="367">
        <f t="shared" si="436"/>
        <v>13925</v>
      </c>
      <c r="AO902" s="365">
        <f t="shared" si="444"/>
        <v>1</v>
      </c>
      <c r="AP902" s="365">
        <f t="shared" si="445"/>
        <v>4</v>
      </c>
      <c r="AQ902" s="365">
        <f t="shared" si="446"/>
        <v>0</v>
      </c>
      <c r="AR902" s="365">
        <f t="shared" si="447"/>
        <v>1</v>
      </c>
      <c r="AS902" s="365">
        <f t="shared" si="448"/>
        <v>0</v>
      </c>
      <c r="AT902" s="365">
        <f t="shared" si="449"/>
        <v>13</v>
      </c>
      <c r="AU902" s="365">
        <f t="shared" si="450"/>
        <v>13</v>
      </c>
      <c r="AV902" s="365">
        <f t="shared" si="451"/>
        <v>10</v>
      </c>
      <c r="AW902" s="367">
        <f t="shared" si="452"/>
        <v>28</v>
      </c>
    </row>
    <row r="903" spans="1:49" x14ac:dyDescent="0.55000000000000004">
      <c r="A903" s="361">
        <f t="shared" si="437"/>
        <v>10</v>
      </c>
      <c r="B903" s="361">
        <v>30</v>
      </c>
      <c r="C903" s="361">
        <f t="shared" si="424"/>
        <v>12960</v>
      </c>
      <c r="D903" s="361">
        <f t="shared" si="438"/>
        <v>938</v>
      </c>
      <c r="E903" s="362">
        <f t="shared" si="439"/>
        <v>0.65138888888888891</v>
      </c>
      <c r="F903" s="361" t="str">
        <f t="shared" si="440"/>
        <v>Pico</v>
      </c>
      <c r="G903" s="363">
        <v>15</v>
      </c>
      <c r="H903" s="364">
        <v>38</v>
      </c>
      <c r="I903" s="365" t="s">
        <v>6</v>
      </c>
      <c r="J903" s="366" t="str">
        <f t="shared" si="441"/>
        <v>Não</v>
      </c>
      <c r="K903" s="366" t="str">
        <f t="shared" si="453"/>
        <v>Bauru</v>
      </c>
      <c r="L903" s="366" t="str">
        <f t="shared" si="442"/>
        <v>Bauru</v>
      </c>
      <c r="M903" s="366" t="s">
        <v>328</v>
      </c>
      <c r="N903" s="367" t="s">
        <v>3</v>
      </c>
      <c r="O903" s="367" t="s">
        <v>39</v>
      </c>
      <c r="P903" s="368">
        <f t="shared" si="425"/>
        <v>965</v>
      </c>
      <c r="Q903" s="369">
        <v>16</v>
      </c>
      <c r="R903" s="370">
        <v>5</v>
      </c>
      <c r="S903" s="368">
        <f t="shared" si="426"/>
        <v>966</v>
      </c>
      <c r="T903" s="369">
        <v>16</v>
      </c>
      <c r="U903" s="370">
        <v>6</v>
      </c>
      <c r="V903" s="368">
        <f t="shared" si="427"/>
        <v>974</v>
      </c>
      <c r="W903" s="369">
        <v>16</v>
      </c>
      <c r="X903" s="370">
        <v>14</v>
      </c>
      <c r="Y903" s="368">
        <f t="shared" si="428"/>
        <v>977</v>
      </c>
      <c r="Z903" s="369">
        <v>16</v>
      </c>
      <c r="AA903" s="370">
        <v>17</v>
      </c>
      <c r="AB903" s="368">
        <f t="shared" si="429"/>
        <v>984</v>
      </c>
      <c r="AC903" s="369">
        <v>16</v>
      </c>
      <c r="AD903" s="370">
        <v>24</v>
      </c>
      <c r="AE903" s="368">
        <f t="shared" si="430"/>
        <v>991</v>
      </c>
      <c r="AF903" s="369">
        <v>16</v>
      </c>
      <c r="AG903" s="370">
        <v>31</v>
      </c>
      <c r="AH903" s="365">
        <f t="shared" si="443"/>
        <v>13898</v>
      </c>
      <c r="AI903" s="365">
        <f t="shared" si="431"/>
        <v>13925</v>
      </c>
      <c r="AJ903" s="365">
        <f t="shared" si="432"/>
        <v>13926</v>
      </c>
      <c r="AK903" s="365">
        <f t="shared" si="433"/>
        <v>13934</v>
      </c>
      <c r="AL903" s="365">
        <f t="shared" si="434"/>
        <v>13937</v>
      </c>
      <c r="AM903" s="365">
        <f t="shared" si="435"/>
        <v>13944</v>
      </c>
      <c r="AN903" s="367">
        <f t="shared" si="436"/>
        <v>13951</v>
      </c>
      <c r="AO903" s="365">
        <f t="shared" si="444"/>
        <v>1</v>
      </c>
      <c r="AP903" s="365">
        <f t="shared" si="445"/>
        <v>27</v>
      </c>
      <c r="AQ903" s="365">
        <f t="shared" si="446"/>
        <v>1</v>
      </c>
      <c r="AR903" s="365">
        <f t="shared" si="447"/>
        <v>8</v>
      </c>
      <c r="AS903" s="365">
        <f t="shared" si="448"/>
        <v>3</v>
      </c>
      <c r="AT903" s="365">
        <f t="shared" si="449"/>
        <v>7</v>
      </c>
      <c r="AU903" s="365">
        <f t="shared" si="450"/>
        <v>10</v>
      </c>
      <c r="AV903" s="365">
        <f t="shared" si="451"/>
        <v>7</v>
      </c>
      <c r="AW903" s="367">
        <f t="shared" si="452"/>
        <v>53</v>
      </c>
    </row>
    <row r="904" spans="1:49" x14ac:dyDescent="0.55000000000000004">
      <c r="A904" s="361">
        <f t="shared" si="437"/>
        <v>10</v>
      </c>
      <c r="B904" s="361">
        <v>30</v>
      </c>
      <c r="C904" s="361">
        <f t="shared" si="424"/>
        <v>12960</v>
      </c>
      <c r="D904" s="361">
        <f t="shared" si="438"/>
        <v>948</v>
      </c>
      <c r="E904" s="362">
        <f t="shared" si="439"/>
        <v>0.65833333333333333</v>
      </c>
      <c r="F904" s="361" t="str">
        <f t="shared" si="440"/>
        <v>Pico</v>
      </c>
      <c r="G904" s="363">
        <v>15</v>
      </c>
      <c r="H904" s="364">
        <v>48</v>
      </c>
      <c r="I904" s="365" t="s">
        <v>320</v>
      </c>
      <c r="J904" s="366" t="str">
        <f t="shared" si="441"/>
        <v>Não</v>
      </c>
      <c r="K904" s="366" t="str">
        <f t="shared" si="453"/>
        <v>Bauru</v>
      </c>
      <c r="L904" s="366" t="str">
        <f t="shared" si="442"/>
        <v>Bauru</v>
      </c>
      <c r="M904" s="366" t="s">
        <v>328</v>
      </c>
      <c r="N904" s="367" t="s">
        <v>17</v>
      </c>
      <c r="O904" s="367" t="s">
        <v>36</v>
      </c>
      <c r="P904" s="368">
        <f t="shared" si="425"/>
        <v>953</v>
      </c>
      <c r="Q904" s="369">
        <v>15</v>
      </c>
      <c r="R904" s="370">
        <v>53</v>
      </c>
      <c r="S904" s="368">
        <f t="shared" si="426"/>
        <v>953</v>
      </c>
      <c r="T904" s="369">
        <v>15</v>
      </c>
      <c r="U904" s="370">
        <v>53</v>
      </c>
      <c r="V904" s="368">
        <f t="shared" si="427"/>
        <v>960</v>
      </c>
      <c r="W904" s="369">
        <v>16</v>
      </c>
      <c r="X904" s="370">
        <v>0</v>
      </c>
      <c r="Y904" s="368">
        <f t="shared" si="428"/>
        <v>969</v>
      </c>
      <c r="Z904" s="369">
        <v>16</v>
      </c>
      <c r="AA904" s="370">
        <v>9</v>
      </c>
      <c r="AB904" s="368">
        <f t="shared" si="429"/>
        <v>978</v>
      </c>
      <c r="AC904" s="369">
        <v>16</v>
      </c>
      <c r="AD904" s="370">
        <v>18</v>
      </c>
      <c r="AE904" s="368">
        <f t="shared" si="430"/>
        <v>984</v>
      </c>
      <c r="AF904" s="369">
        <v>16</v>
      </c>
      <c r="AG904" s="370">
        <v>24</v>
      </c>
      <c r="AH904" s="365">
        <f t="shared" si="443"/>
        <v>13908</v>
      </c>
      <c r="AI904" s="365">
        <f t="shared" si="431"/>
        <v>13913</v>
      </c>
      <c r="AJ904" s="365">
        <f t="shared" si="432"/>
        <v>13913</v>
      </c>
      <c r="AK904" s="365">
        <f t="shared" si="433"/>
        <v>13920</v>
      </c>
      <c r="AL904" s="365">
        <f t="shared" si="434"/>
        <v>13929</v>
      </c>
      <c r="AM904" s="365">
        <f t="shared" si="435"/>
        <v>13938</v>
      </c>
      <c r="AN904" s="367">
        <f t="shared" si="436"/>
        <v>13944</v>
      </c>
      <c r="AO904" s="365">
        <f t="shared" si="444"/>
        <v>1</v>
      </c>
      <c r="AP904" s="365">
        <f t="shared" si="445"/>
        <v>5</v>
      </c>
      <c r="AQ904" s="365">
        <f t="shared" si="446"/>
        <v>0</v>
      </c>
      <c r="AR904" s="365">
        <f t="shared" si="447"/>
        <v>7</v>
      </c>
      <c r="AS904" s="365">
        <f t="shared" si="448"/>
        <v>9</v>
      </c>
      <c r="AT904" s="365">
        <f t="shared" si="449"/>
        <v>9</v>
      </c>
      <c r="AU904" s="365">
        <f t="shared" si="450"/>
        <v>18</v>
      </c>
      <c r="AV904" s="365">
        <f t="shared" si="451"/>
        <v>6</v>
      </c>
      <c r="AW904" s="367">
        <f t="shared" si="452"/>
        <v>36</v>
      </c>
    </row>
    <row r="905" spans="1:49" x14ac:dyDescent="0.55000000000000004">
      <c r="A905" s="361">
        <f t="shared" si="437"/>
        <v>10</v>
      </c>
      <c r="B905" s="361">
        <v>30</v>
      </c>
      <c r="C905" s="361">
        <f t="shared" si="424"/>
        <v>12960</v>
      </c>
      <c r="D905" s="361">
        <f t="shared" si="438"/>
        <v>959</v>
      </c>
      <c r="E905" s="362">
        <f t="shared" si="439"/>
        <v>0.66597222222222219</v>
      </c>
      <c r="F905" s="361" t="str">
        <f t="shared" si="440"/>
        <v>Pico</v>
      </c>
      <c r="G905" s="363">
        <v>15</v>
      </c>
      <c r="H905" s="364">
        <v>59</v>
      </c>
      <c r="I905" s="365" t="s">
        <v>310</v>
      </c>
      <c r="J905" s="366" t="str">
        <f t="shared" si="441"/>
        <v>Não</v>
      </c>
      <c r="K905" s="366" t="str">
        <f t="shared" si="453"/>
        <v>Bauru</v>
      </c>
      <c r="L905" s="366" t="str">
        <f t="shared" si="442"/>
        <v>Bauru</v>
      </c>
      <c r="M905" s="366" t="s">
        <v>331</v>
      </c>
      <c r="N905" s="367" t="s">
        <v>11</v>
      </c>
      <c r="O905" s="367" t="s">
        <v>31</v>
      </c>
      <c r="P905" s="368">
        <f t="shared" si="425"/>
        <v>1012</v>
      </c>
      <c r="Q905" s="369">
        <v>16</v>
      </c>
      <c r="R905" s="370">
        <v>52</v>
      </c>
      <c r="S905" s="368">
        <f t="shared" si="426"/>
        <v>1012</v>
      </c>
      <c r="T905" s="369">
        <v>16</v>
      </c>
      <c r="U905" s="370">
        <v>52</v>
      </c>
      <c r="V905" s="368">
        <f t="shared" si="427"/>
        <v>1028</v>
      </c>
      <c r="W905" s="369">
        <v>17</v>
      </c>
      <c r="X905" s="370">
        <v>8</v>
      </c>
      <c r="Y905" s="368">
        <f t="shared" si="428"/>
        <v>1050</v>
      </c>
      <c r="Z905" s="369">
        <v>17</v>
      </c>
      <c r="AA905" s="370">
        <v>30</v>
      </c>
      <c r="AB905" s="368">
        <f t="shared" si="429"/>
        <v>1062</v>
      </c>
      <c r="AC905" s="369">
        <v>17</v>
      </c>
      <c r="AD905" s="370">
        <v>42</v>
      </c>
      <c r="AE905" s="368">
        <f t="shared" si="430"/>
        <v>1071</v>
      </c>
      <c r="AF905" s="369">
        <v>17</v>
      </c>
      <c r="AG905" s="370">
        <v>51</v>
      </c>
      <c r="AH905" s="365">
        <f t="shared" si="443"/>
        <v>13919</v>
      </c>
      <c r="AI905" s="365">
        <f t="shared" si="431"/>
        <v>13972</v>
      </c>
      <c r="AJ905" s="365">
        <f t="shared" si="432"/>
        <v>13972</v>
      </c>
      <c r="AK905" s="365">
        <f t="shared" si="433"/>
        <v>13988</v>
      </c>
      <c r="AL905" s="365">
        <f t="shared" si="434"/>
        <v>14010</v>
      </c>
      <c r="AM905" s="365">
        <f t="shared" si="435"/>
        <v>14022</v>
      </c>
      <c r="AN905" s="367">
        <f t="shared" si="436"/>
        <v>14031</v>
      </c>
      <c r="AO905" s="365">
        <f t="shared" si="444"/>
        <v>1</v>
      </c>
      <c r="AP905" s="365">
        <f t="shared" si="445"/>
        <v>53</v>
      </c>
      <c r="AQ905" s="365">
        <f t="shared" si="446"/>
        <v>0</v>
      </c>
      <c r="AR905" s="365">
        <f t="shared" si="447"/>
        <v>16</v>
      </c>
      <c r="AS905" s="365">
        <f t="shared" si="448"/>
        <v>22</v>
      </c>
      <c r="AT905" s="365">
        <f t="shared" si="449"/>
        <v>12</v>
      </c>
      <c r="AU905" s="365">
        <f t="shared" si="450"/>
        <v>34</v>
      </c>
      <c r="AV905" s="365">
        <f t="shared" si="451"/>
        <v>9</v>
      </c>
      <c r="AW905" s="367">
        <f t="shared" si="452"/>
        <v>112</v>
      </c>
    </row>
    <row r="906" spans="1:49" x14ac:dyDescent="0.55000000000000004">
      <c r="A906" s="361">
        <f t="shared" si="437"/>
        <v>10</v>
      </c>
      <c r="B906" s="361">
        <v>30</v>
      </c>
      <c r="C906" s="361">
        <f t="shared" si="424"/>
        <v>12960</v>
      </c>
      <c r="D906" s="361">
        <f t="shared" si="438"/>
        <v>971</v>
      </c>
      <c r="E906" s="362">
        <f t="shared" si="439"/>
        <v>0.6743055555555556</v>
      </c>
      <c r="F906" s="361" t="str">
        <f t="shared" si="440"/>
        <v>Pico</v>
      </c>
      <c r="G906" s="363">
        <v>16</v>
      </c>
      <c r="H906" s="364">
        <v>11</v>
      </c>
      <c r="I906" s="365" t="s">
        <v>64</v>
      </c>
      <c r="J906" s="366" t="str">
        <f t="shared" si="441"/>
        <v>Não</v>
      </c>
      <c r="K906" s="366" t="str">
        <f t="shared" si="453"/>
        <v>Bauru</v>
      </c>
      <c r="L906" s="366" t="str">
        <f t="shared" si="442"/>
        <v>Bauru</v>
      </c>
      <c r="M906" s="366" t="s">
        <v>325</v>
      </c>
      <c r="N906" s="367" t="s">
        <v>17</v>
      </c>
      <c r="O906" s="367" t="s">
        <v>31</v>
      </c>
      <c r="P906" s="368">
        <f t="shared" si="425"/>
        <v>978</v>
      </c>
      <c r="Q906" s="369">
        <v>16</v>
      </c>
      <c r="R906" s="370">
        <v>18</v>
      </c>
      <c r="S906" s="368">
        <f t="shared" si="426"/>
        <v>985</v>
      </c>
      <c r="T906" s="369">
        <v>16</v>
      </c>
      <c r="U906" s="370">
        <v>25</v>
      </c>
      <c r="V906" s="368">
        <f t="shared" si="427"/>
        <v>985</v>
      </c>
      <c r="W906" s="369">
        <v>16</v>
      </c>
      <c r="X906" s="370">
        <v>25</v>
      </c>
      <c r="Y906" s="368">
        <f t="shared" si="428"/>
        <v>999</v>
      </c>
      <c r="Z906" s="369">
        <v>16</v>
      </c>
      <c r="AA906" s="370">
        <v>39</v>
      </c>
      <c r="AB906" s="368">
        <f t="shared" si="429"/>
        <v>1006</v>
      </c>
      <c r="AC906" s="369">
        <v>16</v>
      </c>
      <c r="AD906" s="370">
        <v>46</v>
      </c>
      <c r="AE906" s="368">
        <f t="shared" si="430"/>
        <v>1010</v>
      </c>
      <c r="AF906" s="369">
        <v>16</v>
      </c>
      <c r="AG906" s="370">
        <v>50</v>
      </c>
      <c r="AH906" s="365">
        <f t="shared" si="443"/>
        <v>13931</v>
      </c>
      <c r="AI906" s="365">
        <f t="shared" si="431"/>
        <v>13938</v>
      </c>
      <c r="AJ906" s="365">
        <f t="shared" si="432"/>
        <v>13945</v>
      </c>
      <c r="AK906" s="365">
        <f t="shared" si="433"/>
        <v>13945</v>
      </c>
      <c r="AL906" s="365">
        <f t="shared" si="434"/>
        <v>13959</v>
      </c>
      <c r="AM906" s="365">
        <f t="shared" si="435"/>
        <v>13966</v>
      </c>
      <c r="AN906" s="367">
        <f t="shared" si="436"/>
        <v>13970</v>
      </c>
      <c r="AO906" s="365">
        <f t="shared" si="444"/>
        <v>1</v>
      </c>
      <c r="AP906" s="365">
        <f t="shared" si="445"/>
        <v>7</v>
      </c>
      <c r="AQ906" s="365">
        <f t="shared" si="446"/>
        <v>7</v>
      </c>
      <c r="AR906" s="365">
        <f t="shared" si="447"/>
        <v>0</v>
      </c>
      <c r="AS906" s="365">
        <f t="shared" si="448"/>
        <v>14</v>
      </c>
      <c r="AT906" s="365">
        <f t="shared" si="449"/>
        <v>7</v>
      </c>
      <c r="AU906" s="365">
        <f t="shared" si="450"/>
        <v>21</v>
      </c>
      <c r="AV906" s="365">
        <f t="shared" si="451"/>
        <v>4</v>
      </c>
      <c r="AW906" s="367">
        <f t="shared" si="452"/>
        <v>39</v>
      </c>
    </row>
    <row r="907" spans="1:49" x14ac:dyDescent="0.55000000000000004">
      <c r="A907" s="361">
        <f t="shared" si="437"/>
        <v>10</v>
      </c>
      <c r="B907" s="361">
        <v>30</v>
      </c>
      <c r="C907" s="361">
        <f t="shared" si="424"/>
        <v>12960</v>
      </c>
      <c r="D907" s="361">
        <f t="shared" si="438"/>
        <v>999</v>
      </c>
      <c r="E907" s="362">
        <f t="shared" si="439"/>
        <v>0.69374999999999998</v>
      </c>
      <c r="F907" s="361" t="str">
        <f t="shared" si="440"/>
        <v>Pico</v>
      </c>
      <c r="G907" s="363">
        <v>16</v>
      </c>
      <c r="H907" s="364">
        <v>39</v>
      </c>
      <c r="I907" s="365" t="s">
        <v>27</v>
      </c>
      <c r="J907" s="366" t="str">
        <f t="shared" si="441"/>
        <v>Não</v>
      </c>
      <c r="K907" s="366" t="str">
        <f t="shared" si="453"/>
        <v>Região</v>
      </c>
      <c r="L907" s="366" t="str">
        <f t="shared" si="442"/>
        <v>Arealva</v>
      </c>
      <c r="M907" s="366" t="s">
        <v>332</v>
      </c>
      <c r="N907" s="367" t="s">
        <v>17</v>
      </c>
      <c r="O907" s="367" t="s">
        <v>28</v>
      </c>
      <c r="P907" s="368">
        <f t="shared" si="425"/>
        <v>1005</v>
      </c>
      <c r="Q907" s="369">
        <v>16</v>
      </c>
      <c r="R907" s="370">
        <v>45</v>
      </c>
      <c r="S907" s="368">
        <f t="shared" si="426"/>
        <v>1005</v>
      </c>
      <c r="T907" s="369">
        <v>16</v>
      </c>
      <c r="U907" s="370">
        <v>45</v>
      </c>
      <c r="V907" s="368">
        <f t="shared" si="427"/>
        <v>1011</v>
      </c>
      <c r="W907" s="369">
        <v>16</v>
      </c>
      <c r="X907" s="370">
        <v>51</v>
      </c>
      <c r="Y907" s="368">
        <f t="shared" si="428"/>
        <v>1015</v>
      </c>
      <c r="Z907" s="369">
        <v>16</v>
      </c>
      <c r="AA907" s="370">
        <v>55</v>
      </c>
      <c r="AB907" s="368">
        <f t="shared" si="429"/>
        <v>1042</v>
      </c>
      <c r="AC907" s="369">
        <v>17</v>
      </c>
      <c r="AD907" s="370">
        <v>22</v>
      </c>
      <c r="AE907" s="368">
        <f t="shared" si="430"/>
        <v>1074</v>
      </c>
      <c r="AF907" s="369">
        <v>17</v>
      </c>
      <c r="AG907" s="370">
        <v>54</v>
      </c>
      <c r="AH907" s="365">
        <f t="shared" si="443"/>
        <v>13959</v>
      </c>
      <c r="AI907" s="365">
        <f t="shared" si="431"/>
        <v>13965</v>
      </c>
      <c r="AJ907" s="365">
        <f t="shared" si="432"/>
        <v>13965</v>
      </c>
      <c r="AK907" s="365">
        <f t="shared" si="433"/>
        <v>13971</v>
      </c>
      <c r="AL907" s="365">
        <f t="shared" si="434"/>
        <v>13975</v>
      </c>
      <c r="AM907" s="365">
        <f t="shared" si="435"/>
        <v>14002</v>
      </c>
      <c r="AN907" s="367">
        <f t="shared" si="436"/>
        <v>14034</v>
      </c>
      <c r="AO907" s="365">
        <f t="shared" si="444"/>
        <v>1</v>
      </c>
      <c r="AP907" s="365">
        <f t="shared" si="445"/>
        <v>6</v>
      </c>
      <c r="AQ907" s="365">
        <f t="shared" si="446"/>
        <v>0</v>
      </c>
      <c r="AR907" s="365">
        <f t="shared" si="447"/>
        <v>6</v>
      </c>
      <c r="AS907" s="365">
        <f t="shared" si="448"/>
        <v>4</v>
      </c>
      <c r="AT907" s="365">
        <f t="shared" si="449"/>
        <v>27</v>
      </c>
      <c r="AU907" s="365">
        <f t="shared" si="450"/>
        <v>31</v>
      </c>
      <c r="AV907" s="365">
        <f t="shared" si="451"/>
        <v>32</v>
      </c>
      <c r="AW907" s="367">
        <f t="shared" si="452"/>
        <v>75</v>
      </c>
    </row>
    <row r="908" spans="1:49" x14ac:dyDescent="0.55000000000000004">
      <c r="A908" s="361">
        <f t="shared" si="437"/>
        <v>10</v>
      </c>
      <c r="B908" s="361">
        <v>30</v>
      </c>
      <c r="C908" s="361">
        <f t="shared" ref="C908:C932" si="454">9*1440</f>
        <v>12960</v>
      </c>
      <c r="D908" s="361">
        <f t="shared" si="438"/>
        <v>1022</v>
      </c>
      <c r="E908" s="362">
        <f t="shared" si="439"/>
        <v>0.70972222222222225</v>
      </c>
      <c r="F908" s="361" t="str">
        <f t="shared" si="440"/>
        <v>Pico</v>
      </c>
      <c r="G908" s="363">
        <v>17</v>
      </c>
      <c r="H908" s="364">
        <v>2</v>
      </c>
      <c r="I908" s="365" t="s">
        <v>73</v>
      </c>
      <c r="J908" s="366" t="str">
        <f t="shared" si="441"/>
        <v>Não</v>
      </c>
      <c r="K908" s="366" t="str">
        <f t="shared" si="453"/>
        <v>Bauru</v>
      </c>
      <c r="L908" s="366" t="str">
        <f t="shared" si="442"/>
        <v>Bauru</v>
      </c>
      <c r="M908" s="366" t="s">
        <v>333</v>
      </c>
      <c r="N908" s="367" t="s">
        <v>17</v>
      </c>
      <c r="O908" s="367" t="s">
        <v>25</v>
      </c>
      <c r="P908" s="368">
        <f t="shared" si="425"/>
        <v>1024</v>
      </c>
      <c r="Q908" s="369">
        <v>17</v>
      </c>
      <c r="R908" s="370">
        <v>4</v>
      </c>
      <c r="S908" s="368">
        <f t="shared" si="426"/>
        <v>1024</v>
      </c>
      <c r="T908" s="369">
        <v>17</v>
      </c>
      <c r="U908" s="370">
        <v>4</v>
      </c>
      <c r="V908" s="368">
        <f t="shared" si="427"/>
        <v>1024</v>
      </c>
      <c r="W908" s="369">
        <v>17</v>
      </c>
      <c r="X908" s="370">
        <v>4</v>
      </c>
      <c r="Y908" s="368">
        <f t="shared" si="428"/>
        <v>1024</v>
      </c>
      <c r="Z908" s="369">
        <v>17</v>
      </c>
      <c r="AA908" s="370">
        <v>4</v>
      </c>
      <c r="AB908" s="368">
        <f t="shared" si="429"/>
        <v>1061</v>
      </c>
      <c r="AC908" s="369">
        <v>17</v>
      </c>
      <c r="AD908" s="370">
        <v>41</v>
      </c>
      <c r="AE908" s="368">
        <f t="shared" si="430"/>
        <v>1061</v>
      </c>
      <c r="AF908" s="369">
        <v>17</v>
      </c>
      <c r="AG908" s="370">
        <v>41</v>
      </c>
      <c r="AH908" s="365">
        <f t="shared" si="443"/>
        <v>13982</v>
      </c>
      <c r="AI908" s="365">
        <f t="shared" si="431"/>
        <v>13984</v>
      </c>
      <c r="AJ908" s="365">
        <f t="shared" si="432"/>
        <v>13984</v>
      </c>
      <c r="AK908" s="365">
        <f t="shared" si="433"/>
        <v>13984</v>
      </c>
      <c r="AL908" s="365">
        <f t="shared" si="434"/>
        <v>13984</v>
      </c>
      <c r="AM908" s="365">
        <f t="shared" si="435"/>
        <v>14021</v>
      </c>
      <c r="AN908" s="367">
        <f t="shared" si="436"/>
        <v>14021</v>
      </c>
      <c r="AO908" s="365">
        <f t="shared" si="444"/>
        <v>1</v>
      </c>
      <c r="AP908" s="365">
        <f t="shared" si="445"/>
        <v>2</v>
      </c>
      <c r="AQ908" s="365">
        <f t="shared" si="446"/>
        <v>0</v>
      </c>
      <c r="AR908" s="365">
        <f t="shared" si="447"/>
        <v>0</v>
      </c>
      <c r="AS908" s="365">
        <f t="shared" si="448"/>
        <v>0</v>
      </c>
      <c r="AT908" s="365">
        <f t="shared" si="449"/>
        <v>37</v>
      </c>
      <c r="AU908" s="365">
        <f t="shared" si="450"/>
        <v>37</v>
      </c>
      <c r="AV908" s="365">
        <f t="shared" si="451"/>
        <v>0</v>
      </c>
      <c r="AW908" s="367">
        <f t="shared" si="452"/>
        <v>39</v>
      </c>
    </row>
    <row r="909" spans="1:49" x14ac:dyDescent="0.55000000000000004">
      <c r="A909" s="361">
        <f t="shared" si="437"/>
        <v>10</v>
      </c>
      <c r="B909" s="361">
        <v>30</v>
      </c>
      <c r="C909" s="361">
        <f t="shared" si="454"/>
        <v>12960</v>
      </c>
      <c r="D909" s="361">
        <f t="shared" si="438"/>
        <v>1024</v>
      </c>
      <c r="E909" s="362">
        <f t="shared" si="439"/>
        <v>0.71111111111111114</v>
      </c>
      <c r="F909" s="361" t="str">
        <f t="shared" si="440"/>
        <v>Pico</v>
      </c>
      <c r="G909" s="363">
        <v>17</v>
      </c>
      <c r="H909" s="364">
        <v>4</v>
      </c>
      <c r="I909" s="365" t="s">
        <v>216</v>
      </c>
      <c r="J909" s="366" t="str">
        <f t="shared" si="441"/>
        <v>Não</v>
      </c>
      <c r="K909" s="366" t="str">
        <f t="shared" si="453"/>
        <v>Bauru</v>
      </c>
      <c r="L909" s="366" t="str">
        <f t="shared" si="442"/>
        <v>Bauru</v>
      </c>
      <c r="M909" s="366" t="s">
        <v>329</v>
      </c>
      <c r="N909" s="367" t="s">
        <v>11</v>
      </c>
      <c r="O909" s="367" t="s">
        <v>39</v>
      </c>
      <c r="P909" s="368">
        <f t="shared" si="425"/>
        <v>1041</v>
      </c>
      <c r="Q909" s="369">
        <v>17</v>
      </c>
      <c r="R909" s="370">
        <v>21</v>
      </c>
      <c r="S909" s="368">
        <f t="shared" si="426"/>
        <v>1045</v>
      </c>
      <c r="T909" s="369">
        <v>17</v>
      </c>
      <c r="U909" s="370">
        <v>25</v>
      </c>
      <c r="V909" s="368">
        <f t="shared" si="427"/>
        <v>1045</v>
      </c>
      <c r="W909" s="369">
        <v>17</v>
      </c>
      <c r="X909" s="370">
        <v>25</v>
      </c>
      <c r="Y909" s="368">
        <f t="shared" si="428"/>
        <v>1052</v>
      </c>
      <c r="Z909" s="369">
        <v>17</v>
      </c>
      <c r="AA909" s="370">
        <v>32</v>
      </c>
      <c r="AB909" s="368">
        <f t="shared" si="429"/>
        <v>1054</v>
      </c>
      <c r="AC909" s="369">
        <v>17</v>
      </c>
      <c r="AD909" s="370">
        <v>34</v>
      </c>
      <c r="AE909" s="368">
        <f t="shared" si="430"/>
        <v>1061</v>
      </c>
      <c r="AF909" s="369">
        <v>17</v>
      </c>
      <c r="AG909" s="370">
        <v>41</v>
      </c>
      <c r="AH909" s="365">
        <f t="shared" si="443"/>
        <v>13984</v>
      </c>
      <c r="AI909" s="365">
        <f t="shared" si="431"/>
        <v>14001</v>
      </c>
      <c r="AJ909" s="365">
        <f t="shared" si="432"/>
        <v>14005</v>
      </c>
      <c r="AK909" s="365">
        <f t="shared" si="433"/>
        <v>14005</v>
      </c>
      <c r="AL909" s="365">
        <f t="shared" si="434"/>
        <v>14012</v>
      </c>
      <c r="AM909" s="365">
        <f t="shared" si="435"/>
        <v>14014</v>
      </c>
      <c r="AN909" s="367">
        <f t="shared" si="436"/>
        <v>14021</v>
      </c>
      <c r="AO909" s="365">
        <f t="shared" si="444"/>
        <v>1</v>
      </c>
      <c r="AP909" s="365">
        <f t="shared" si="445"/>
        <v>17</v>
      </c>
      <c r="AQ909" s="365">
        <f t="shared" si="446"/>
        <v>4</v>
      </c>
      <c r="AR909" s="365">
        <f t="shared" si="447"/>
        <v>0</v>
      </c>
      <c r="AS909" s="365">
        <f t="shared" si="448"/>
        <v>7</v>
      </c>
      <c r="AT909" s="365">
        <f t="shared" si="449"/>
        <v>2</v>
      </c>
      <c r="AU909" s="365">
        <f t="shared" si="450"/>
        <v>9</v>
      </c>
      <c r="AV909" s="365">
        <f t="shared" si="451"/>
        <v>7</v>
      </c>
      <c r="AW909" s="367">
        <f t="shared" si="452"/>
        <v>37</v>
      </c>
    </row>
    <row r="910" spans="1:49" x14ac:dyDescent="0.55000000000000004">
      <c r="A910" s="361">
        <f t="shared" si="437"/>
        <v>10</v>
      </c>
      <c r="B910" s="361">
        <v>30</v>
      </c>
      <c r="C910" s="361">
        <f t="shared" si="454"/>
        <v>12960</v>
      </c>
      <c r="D910" s="361">
        <f t="shared" si="438"/>
        <v>1027</v>
      </c>
      <c r="E910" s="362">
        <f t="shared" si="439"/>
        <v>0.71319444444444446</v>
      </c>
      <c r="F910" s="361" t="str">
        <f t="shared" si="440"/>
        <v>Pico</v>
      </c>
      <c r="G910" s="363">
        <v>17</v>
      </c>
      <c r="H910" s="364">
        <v>7</v>
      </c>
      <c r="I910" s="365" t="s">
        <v>101</v>
      </c>
      <c r="J910" s="366" t="str">
        <f t="shared" si="441"/>
        <v>Não</v>
      </c>
      <c r="K910" s="366" t="str">
        <f t="shared" si="453"/>
        <v>Região</v>
      </c>
      <c r="L910" s="366" t="str">
        <f t="shared" si="442"/>
        <v>Lençóis Paulista</v>
      </c>
      <c r="M910" s="366" t="s">
        <v>334</v>
      </c>
      <c r="N910" s="367" t="s">
        <v>3</v>
      </c>
      <c r="O910" s="367" t="s">
        <v>49</v>
      </c>
      <c r="P910" s="368">
        <f t="shared" si="425"/>
        <v>1031</v>
      </c>
      <c r="Q910" s="369">
        <v>17</v>
      </c>
      <c r="R910" s="370">
        <v>11</v>
      </c>
      <c r="S910" s="368">
        <f t="shared" si="426"/>
        <v>1031</v>
      </c>
      <c r="T910" s="369">
        <v>17</v>
      </c>
      <c r="U910" s="370">
        <v>11</v>
      </c>
      <c r="V910" s="368">
        <f t="shared" si="427"/>
        <v>1042</v>
      </c>
      <c r="W910" s="369">
        <v>17</v>
      </c>
      <c r="X910" s="370">
        <v>22</v>
      </c>
      <c r="Y910" s="368">
        <f t="shared" si="428"/>
        <v>1052</v>
      </c>
      <c r="Z910" s="369">
        <v>17</v>
      </c>
      <c r="AA910" s="370">
        <v>32</v>
      </c>
      <c r="AB910" s="368">
        <f t="shared" si="429"/>
        <v>1052</v>
      </c>
      <c r="AC910" s="369">
        <v>17</v>
      </c>
      <c r="AD910" s="370">
        <v>32</v>
      </c>
      <c r="AE910" s="368">
        <f t="shared" si="430"/>
        <v>1052</v>
      </c>
      <c r="AF910" s="369">
        <v>17</v>
      </c>
      <c r="AG910" s="370">
        <v>32</v>
      </c>
      <c r="AH910" s="365">
        <f t="shared" si="443"/>
        <v>13987</v>
      </c>
      <c r="AI910" s="365">
        <f t="shared" si="431"/>
        <v>13991</v>
      </c>
      <c r="AJ910" s="365">
        <f t="shared" si="432"/>
        <v>13991</v>
      </c>
      <c r="AK910" s="365">
        <f t="shared" si="433"/>
        <v>14002</v>
      </c>
      <c r="AL910" s="365">
        <f t="shared" si="434"/>
        <v>14012</v>
      </c>
      <c r="AM910" s="365">
        <f t="shared" si="435"/>
        <v>14012</v>
      </c>
      <c r="AN910" s="367">
        <f t="shared" si="436"/>
        <v>14012</v>
      </c>
      <c r="AO910" s="365">
        <f t="shared" si="444"/>
        <v>1</v>
      </c>
      <c r="AP910" s="365">
        <f t="shared" si="445"/>
        <v>4</v>
      </c>
      <c r="AQ910" s="365">
        <f t="shared" si="446"/>
        <v>0</v>
      </c>
      <c r="AR910" s="365">
        <f t="shared" si="447"/>
        <v>11</v>
      </c>
      <c r="AS910" s="365">
        <f t="shared" si="448"/>
        <v>10</v>
      </c>
      <c r="AT910" s="365">
        <f t="shared" si="449"/>
        <v>0</v>
      </c>
      <c r="AU910" s="365">
        <f t="shared" si="450"/>
        <v>10</v>
      </c>
      <c r="AV910" s="365">
        <f t="shared" si="451"/>
        <v>0</v>
      </c>
      <c r="AW910" s="367">
        <f t="shared" si="452"/>
        <v>25</v>
      </c>
    </row>
    <row r="911" spans="1:49" x14ac:dyDescent="0.55000000000000004">
      <c r="A911" s="361">
        <f t="shared" si="437"/>
        <v>10</v>
      </c>
      <c r="B911" s="361">
        <v>30</v>
      </c>
      <c r="C911" s="361">
        <f t="shared" si="454"/>
        <v>12960</v>
      </c>
      <c r="D911" s="361">
        <f t="shared" si="438"/>
        <v>1041</v>
      </c>
      <c r="E911" s="362">
        <f t="shared" si="439"/>
        <v>0.72291666666666676</v>
      </c>
      <c r="F911" s="361" t="str">
        <f t="shared" si="440"/>
        <v>Pico</v>
      </c>
      <c r="G911" s="363">
        <v>17</v>
      </c>
      <c r="H911" s="364">
        <v>21</v>
      </c>
      <c r="I911" s="365" t="s">
        <v>6</v>
      </c>
      <c r="J911" s="366" t="str">
        <f t="shared" si="441"/>
        <v>Não</v>
      </c>
      <c r="K911" s="366" t="str">
        <f t="shared" si="453"/>
        <v>Bauru</v>
      </c>
      <c r="L911" s="366" t="str">
        <f t="shared" si="442"/>
        <v>Bauru</v>
      </c>
      <c r="M911" s="366" t="s">
        <v>326</v>
      </c>
      <c r="N911" s="367" t="s">
        <v>3</v>
      </c>
      <c r="O911" s="367" t="s">
        <v>7</v>
      </c>
      <c r="P911" s="368">
        <f t="shared" si="425"/>
        <v>1049</v>
      </c>
      <c r="Q911" s="369">
        <v>17</v>
      </c>
      <c r="R911" s="370">
        <v>29</v>
      </c>
      <c r="S911" s="368">
        <f t="shared" si="426"/>
        <v>1049</v>
      </c>
      <c r="T911" s="369">
        <v>17</v>
      </c>
      <c r="U911" s="370">
        <v>29</v>
      </c>
      <c r="V911" s="368">
        <f t="shared" si="427"/>
        <v>1053</v>
      </c>
      <c r="W911" s="369">
        <v>17</v>
      </c>
      <c r="X911" s="370">
        <v>33</v>
      </c>
      <c r="Y911" s="368">
        <f t="shared" si="428"/>
        <v>1063</v>
      </c>
      <c r="Z911" s="369">
        <v>17</v>
      </c>
      <c r="AA911" s="370">
        <v>43</v>
      </c>
      <c r="AB911" s="368">
        <f t="shared" si="429"/>
        <v>1075</v>
      </c>
      <c r="AC911" s="369">
        <v>17</v>
      </c>
      <c r="AD911" s="370">
        <v>55</v>
      </c>
      <c r="AE911" s="368">
        <f t="shared" si="430"/>
        <v>1092</v>
      </c>
      <c r="AF911" s="369">
        <v>18</v>
      </c>
      <c r="AG911" s="370">
        <v>12</v>
      </c>
      <c r="AH911" s="365">
        <f t="shared" si="443"/>
        <v>14001</v>
      </c>
      <c r="AI911" s="365">
        <f t="shared" si="431"/>
        <v>14009</v>
      </c>
      <c r="AJ911" s="365">
        <f t="shared" si="432"/>
        <v>14009</v>
      </c>
      <c r="AK911" s="365">
        <f t="shared" si="433"/>
        <v>14013</v>
      </c>
      <c r="AL911" s="365">
        <f t="shared" si="434"/>
        <v>14023</v>
      </c>
      <c r="AM911" s="365">
        <f t="shared" si="435"/>
        <v>14035</v>
      </c>
      <c r="AN911" s="367">
        <f t="shared" si="436"/>
        <v>14052</v>
      </c>
      <c r="AO911" s="365">
        <f t="shared" si="444"/>
        <v>1</v>
      </c>
      <c r="AP911" s="365">
        <f t="shared" si="445"/>
        <v>8</v>
      </c>
      <c r="AQ911" s="365">
        <f t="shared" si="446"/>
        <v>0</v>
      </c>
      <c r="AR911" s="365">
        <f t="shared" si="447"/>
        <v>4</v>
      </c>
      <c r="AS911" s="365">
        <f t="shared" si="448"/>
        <v>10</v>
      </c>
      <c r="AT911" s="365">
        <f t="shared" si="449"/>
        <v>12</v>
      </c>
      <c r="AU911" s="365">
        <f t="shared" si="450"/>
        <v>22</v>
      </c>
      <c r="AV911" s="365">
        <f t="shared" si="451"/>
        <v>17</v>
      </c>
      <c r="AW911" s="367">
        <f t="shared" si="452"/>
        <v>51</v>
      </c>
    </row>
    <row r="912" spans="1:49" x14ac:dyDescent="0.55000000000000004">
      <c r="A912" s="361">
        <f t="shared" si="437"/>
        <v>10</v>
      </c>
      <c r="B912" s="361">
        <v>30</v>
      </c>
      <c r="C912" s="361">
        <f t="shared" si="454"/>
        <v>12960</v>
      </c>
      <c r="D912" s="361">
        <f t="shared" si="438"/>
        <v>1041</v>
      </c>
      <c r="E912" s="362">
        <f t="shared" si="439"/>
        <v>0.72291666666666676</v>
      </c>
      <c r="F912" s="361" t="str">
        <f t="shared" si="440"/>
        <v>Pico</v>
      </c>
      <c r="G912" s="363">
        <v>17</v>
      </c>
      <c r="H912" s="364">
        <v>21</v>
      </c>
      <c r="I912" s="365" t="s">
        <v>165</v>
      </c>
      <c r="J912" s="366" t="str">
        <f t="shared" si="441"/>
        <v>Não</v>
      </c>
      <c r="K912" s="366" t="str">
        <f t="shared" si="453"/>
        <v>Bauru</v>
      </c>
      <c r="L912" s="366" t="str">
        <f t="shared" si="442"/>
        <v>Bauru</v>
      </c>
      <c r="M912" s="366" t="s">
        <v>326</v>
      </c>
      <c r="N912" s="367" t="s">
        <v>11</v>
      </c>
      <c r="O912" s="367" t="s">
        <v>7</v>
      </c>
      <c r="P912" s="368">
        <f t="shared" si="425"/>
        <v>1094</v>
      </c>
      <c r="Q912" s="369">
        <v>18</v>
      </c>
      <c r="R912" s="370">
        <v>14</v>
      </c>
      <c r="S912" s="368">
        <f t="shared" si="426"/>
        <v>1094</v>
      </c>
      <c r="T912" s="369">
        <v>18</v>
      </c>
      <c r="U912" s="370">
        <v>14</v>
      </c>
      <c r="V912" s="368">
        <f t="shared" si="427"/>
        <v>1112</v>
      </c>
      <c r="W912" s="369">
        <v>18</v>
      </c>
      <c r="X912" s="370">
        <v>32</v>
      </c>
      <c r="Y912" s="368">
        <f t="shared" si="428"/>
        <v>1119</v>
      </c>
      <c r="Z912" s="369">
        <v>18</v>
      </c>
      <c r="AA912" s="370">
        <v>39</v>
      </c>
      <c r="AB912" s="368">
        <f t="shared" si="429"/>
        <v>1129</v>
      </c>
      <c r="AC912" s="369">
        <v>18</v>
      </c>
      <c r="AD912" s="370">
        <v>49</v>
      </c>
      <c r="AE912" s="368">
        <f t="shared" si="430"/>
        <v>1137</v>
      </c>
      <c r="AF912" s="369">
        <v>18</v>
      </c>
      <c r="AG912" s="370">
        <v>57</v>
      </c>
      <c r="AH912" s="365">
        <f t="shared" si="443"/>
        <v>14001</v>
      </c>
      <c r="AI912" s="365">
        <f t="shared" si="431"/>
        <v>14054</v>
      </c>
      <c r="AJ912" s="365">
        <f t="shared" si="432"/>
        <v>14054</v>
      </c>
      <c r="AK912" s="365">
        <f t="shared" si="433"/>
        <v>14072</v>
      </c>
      <c r="AL912" s="365">
        <f t="shared" si="434"/>
        <v>14079</v>
      </c>
      <c r="AM912" s="365">
        <f t="shared" si="435"/>
        <v>14089</v>
      </c>
      <c r="AN912" s="367">
        <f t="shared" si="436"/>
        <v>14097</v>
      </c>
      <c r="AO912" s="365">
        <f t="shared" si="444"/>
        <v>1</v>
      </c>
      <c r="AP912" s="365">
        <f t="shared" si="445"/>
        <v>53</v>
      </c>
      <c r="AQ912" s="365">
        <f t="shared" si="446"/>
        <v>0</v>
      </c>
      <c r="AR912" s="365">
        <f t="shared" si="447"/>
        <v>18</v>
      </c>
      <c r="AS912" s="365">
        <f t="shared" si="448"/>
        <v>7</v>
      </c>
      <c r="AT912" s="365">
        <f t="shared" si="449"/>
        <v>10</v>
      </c>
      <c r="AU912" s="365">
        <f t="shared" si="450"/>
        <v>17</v>
      </c>
      <c r="AV912" s="365">
        <f t="shared" si="451"/>
        <v>8</v>
      </c>
      <c r="AW912" s="367">
        <f t="shared" si="452"/>
        <v>96</v>
      </c>
    </row>
    <row r="913" spans="1:49" x14ac:dyDescent="0.55000000000000004">
      <c r="A913" s="361">
        <f t="shared" si="437"/>
        <v>10</v>
      </c>
      <c r="B913" s="361">
        <v>30</v>
      </c>
      <c r="C913" s="361">
        <f t="shared" si="454"/>
        <v>12960</v>
      </c>
      <c r="D913" s="361">
        <f t="shared" si="438"/>
        <v>1052</v>
      </c>
      <c r="E913" s="362">
        <f t="shared" si="439"/>
        <v>0.73055555555555562</v>
      </c>
      <c r="F913" s="361" t="str">
        <f t="shared" si="440"/>
        <v>Pico</v>
      </c>
      <c r="G913" s="363">
        <v>17</v>
      </c>
      <c r="H913" s="364">
        <v>32</v>
      </c>
      <c r="I913" s="365" t="s">
        <v>6</v>
      </c>
      <c r="J913" s="366" t="str">
        <f t="shared" si="441"/>
        <v>Não</v>
      </c>
      <c r="K913" s="366" t="str">
        <f t="shared" si="453"/>
        <v>Bauru</v>
      </c>
      <c r="L913" s="366" t="str">
        <f t="shared" si="442"/>
        <v>Bauru</v>
      </c>
      <c r="M913" s="366" t="s">
        <v>328</v>
      </c>
      <c r="N913" s="367" t="s">
        <v>11</v>
      </c>
      <c r="O913" s="367" t="s">
        <v>31</v>
      </c>
      <c r="P913" s="368">
        <f t="shared" si="425"/>
        <v>1081</v>
      </c>
      <c r="Q913" s="369">
        <v>18</v>
      </c>
      <c r="R913" s="370">
        <v>1</v>
      </c>
      <c r="S913" s="368">
        <f t="shared" si="426"/>
        <v>1081</v>
      </c>
      <c r="T913" s="369">
        <v>18</v>
      </c>
      <c r="U913" s="370">
        <v>1</v>
      </c>
      <c r="V913" s="368">
        <f t="shared" si="427"/>
        <v>1097</v>
      </c>
      <c r="W913" s="369">
        <v>18</v>
      </c>
      <c r="X913" s="370">
        <v>17</v>
      </c>
      <c r="Y913" s="368">
        <f t="shared" si="428"/>
        <v>1097</v>
      </c>
      <c r="Z913" s="369">
        <v>18</v>
      </c>
      <c r="AA913" s="370">
        <v>17</v>
      </c>
      <c r="AB913" s="368">
        <f t="shared" si="429"/>
        <v>1097</v>
      </c>
      <c r="AC913" s="369">
        <v>18</v>
      </c>
      <c r="AD913" s="370">
        <v>17</v>
      </c>
      <c r="AE913" s="368">
        <f t="shared" si="430"/>
        <v>1121</v>
      </c>
      <c r="AF913" s="369">
        <v>18</v>
      </c>
      <c r="AG913" s="370">
        <v>41</v>
      </c>
      <c r="AH913" s="365">
        <f t="shared" si="443"/>
        <v>14012</v>
      </c>
      <c r="AI913" s="365">
        <f t="shared" si="431"/>
        <v>14041</v>
      </c>
      <c r="AJ913" s="365">
        <f t="shared" si="432"/>
        <v>14041</v>
      </c>
      <c r="AK913" s="365">
        <f t="shared" si="433"/>
        <v>14057</v>
      </c>
      <c r="AL913" s="365">
        <f t="shared" si="434"/>
        <v>14057</v>
      </c>
      <c r="AM913" s="365">
        <f t="shared" si="435"/>
        <v>14057</v>
      </c>
      <c r="AN913" s="367">
        <f t="shared" si="436"/>
        <v>14081</v>
      </c>
      <c r="AO913" s="365">
        <f t="shared" si="444"/>
        <v>1</v>
      </c>
      <c r="AP913" s="365">
        <f t="shared" si="445"/>
        <v>29</v>
      </c>
      <c r="AQ913" s="365">
        <f t="shared" si="446"/>
        <v>0</v>
      </c>
      <c r="AR913" s="365">
        <f t="shared" si="447"/>
        <v>16</v>
      </c>
      <c r="AS913" s="365">
        <f t="shared" si="448"/>
        <v>0</v>
      </c>
      <c r="AT913" s="365">
        <f t="shared" si="449"/>
        <v>0</v>
      </c>
      <c r="AU913" s="365">
        <f t="shared" si="450"/>
        <v>0</v>
      </c>
      <c r="AV913" s="365">
        <f t="shared" si="451"/>
        <v>24</v>
      </c>
      <c r="AW913" s="367">
        <f t="shared" si="452"/>
        <v>69</v>
      </c>
    </row>
    <row r="914" spans="1:49" x14ac:dyDescent="0.55000000000000004">
      <c r="A914" s="361">
        <f t="shared" si="437"/>
        <v>10</v>
      </c>
      <c r="B914" s="361">
        <v>30</v>
      </c>
      <c r="C914" s="361">
        <f t="shared" si="454"/>
        <v>12960</v>
      </c>
      <c r="D914" s="361">
        <f t="shared" si="438"/>
        <v>1052</v>
      </c>
      <c r="E914" s="362">
        <f t="shared" si="439"/>
        <v>0.73055555555555562</v>
      </c>
      <c r="F914" s="361" t="str">
        <f t="shared" si="440"/>
        <v>Pico</v>
      </c>
      <c r="G914" s="363">
        <v>17</v>
      </c>
      <c r="H914" s="364">
        <v>32</v>
      </c>
      <c r="I914" s="365" t="s">
        <v>295</v>
      </c>
      <c r="J914" s="366" t="str">
        <f t="shared" si="441"/>
        <v>Não</v>
      </c>
      <c r="K914" s="366" t="str">
        <f t="shared" si="453"/>
        <v>Bauru</v>
      </c>
      <c r="L914" s="366" t="str">
        <f t="shared" si="442"/>
        <v>Bauru</v>
      </c>
      <c r="M914" s="366" t="s">
        <v>328</v>
      </c>
      <c r="N914" s="367" t="s">
        <v>17</v>
      </c>
      <c r="O914" s="367" t="s">
        <v>36</v>
      </c>
      <c r="P914" s="368">
        <f t="shared" si="425"/>
        <v>1059</v>
      </c>
      <c r="Q914" s="369">
        <v>17</v>
      </c>
      <c r="R914" s="370">
        <v>39</v>
      </c>
      <c r="S914" s="368">
        <f t="shared" si="426"/>
        <v>1060</v>
      </c>
      <c r="T914" s="369">
        <v>17</v>
      </c>
      <c r="U914" s="370">
        <v>40</v>
      </c>
      <c r="V914" s="368">
        <f t="shared" si="427"/>
        <v>1065</v>
      </c>
      <c r="W914" s="369">
        <v>17</v>
      </c>
      <c r="X914" s="370">
        <v>45</v>
      </c>
      <c r="Y914" s="368">
        <f t="shared" si="428"/>
        <v>1069</v>
      </c>
      <c r="Z914" s="369">
        <v>17</v>
      </c>
      <c r="AA914" s="370">
        <v>49</v>
      </c>
      <c r="AB914" s="368">
        <f t="shared" si="429"/>
        <v>1069</v>
      </c>
      <c r="AC914" s="369">
        <v>17</v>
      </c>
      <c r="AD914" s="370">
        <v>49</v>
      </c>
      <c r="AE914" s="368">
        <f t="shared" si="430"/>
        <v>0</v>
      </c>
      <c r="AF914" s="369"/>
      <c r="AG914" s="370"/>
      <c r="AH914" s="365">
        <f t="shared" si="443"/>
        <v>14012</v>
      </c>
      <c r="AI914" s="365">
        <f t="shared" si="431"/>
        <v>14019</v>
      </c>
      <c r="AJ914" s="365">
        <f t="shared" si="432"/>
        <v>14020</v>
      </c>
      <c r="AK914" s="365">
        <f t="shared" si="433"/>
        <v>14025</v>
      </c>
      <c r="AL914" s="365">
        <f t="shared" si="434"/>
        <v>14029</v>
      </c>
      <c r="AM914" s="365">
        <f t="shared" si="435"/>
        <v>14029</v>
      </c>
      <c r="AN914" s="367">
        <f t="shared" si="436"/>
        <v>12960</v>
      </c>
      <c r="AO914" s="365">
        <f t="shared" si="444"/>
        <v>1</v>
      </c>
      <c r="AP914" s="365">
        <f t="shared" si="445"/>
        <v>7</v>
      </c>
      <c r="AQ914" s="365">
        <f t="shared" si="446"/>
        <v>1</v>
      </c>
      <c r="AR914" s="365">
        <f t="shared" si="447"/>
        <v>5</v>
      </c>
      <c r="AS914" s="365">
        <f t="shared" si="448"/>
        <v>4</v>
      </c>
      <c r="AT914" s="365">
        <f t="shared" si="449"/>
        <v>0</v>
      </c>
      <c r="AU914" s="365">
        <f t="shared" si="450"/>
        <v>4</v>
      </c>
      <c r="AV914" s="365">
        <f t="shared" si="451"/>
        <v>-1069</v>
      </c>
      <c r="AW914" s="367">
        <f t="shared" si="452"/>
        <v>-1052</v>
      </c>
    </row>
    <row r="915" spans="1:49" x14ac:dyDescent="0.55000000000000004">
      <c r="A915" s="361">
        <f t="shared" si="437"/>
        <v>10</v>
      </c>
      <c r="B915" s="361">
        <v>30</v>
      </c>
      <c r="C915" s="361">
        <f t="shared" si="454"/>
        <v>12960</v>
      </c>
      <c r="D915" s="361">
        <f t="shared" si="438"/>
        <v>1069</v>
      </c>
      <c r="E915" s="362">
        <f t="shared" si="439"/>
        <v>0.74236111111111114</v>
      </c>
      <c r="F915" s="361" t="str">
        <f t="shared" si="440"/>
        <v>Pico</v>
      </c>
      <c r="G915" s="363">
        <v>17</v>
      </c>
      <c r="H915" s="364">
        <v>49</v>
      </c>
      <c r="I915" s="365" t="s">
        <v>148</v>
      </c>
      <c r="J915" s="366" t="str">
        <f t="shared" si="441"/>
        <v>Não</v>
      </c>
      <c r="K915" s="366" t="str">
        <f t="shared" si="453"/>
        <v>Bauru</v>
      </c>
      <c r="L915" s="366" t="str">
        <f t="shared" si="442"/>
        <v>Bauru</v>
      </c>
      <c r="M915" s="366" t="s">
        <v>325</v>
      </c>
      <c r="N915" s="367" t="s">
        <v>3</v>
      </c>
      <c r="O915" s="367" t="s">
        <v>132</v>
      </c>
      <c r="P915" s="368">
        <f t="shared" si="425"/>
        <v>1074</v>
      </c>
      <c r="Q915" s="369">
        <v>17</v>
      </c>
      <c r="R915" s="370">
        <v>54</v>
      </c>
      <c r="S915" s="368">
        <f t="shared" si="426"/>
        <v>1081</v>
      </c>
      <c r="T915" s="369">
        <v>18</v>
      </c>
      <c r="U915" s="370">
        <v>1</v>
      </c>
      <c r="V915" s="368">
        <f t="shared" si="427"/>
        <v>1091</v>
      </c>
      <c r="W915" s="369">
        <v>18</v>
      </c>
      <c r="X915" s="370">
        <v>11</v>
      </c>
      <c r="Y915" s="368">
        <f t="shared" si="428"/>
        <v>1108</v>
      </c>
      <c r="Z915" s="369">
        <v>18</v>
      </c>
      <c r="AA915" s="370">
        <v>28</v>
      </c>
      <c r="AB915" s="368">
        <f t="shared" si="429"/>
        <v>1111</v>
      </c>
      <c r="AC915" s="369">
        <v>18</v>
      </c>
      <c r="AD915" s="370">
        <v>31</v>
      </c>
      <c r="AE915" s="368">
        <f t="shared" si="430"/>
        <v>1119</v>
      </c>
      <c r="AF915" s="369">
        <v>18</v>
      </c>
      <c r="AG915" s="370">
        <v>39</v>
      </c>
      <c r="AH915" s="365">
        <f t="shared" si="443"/>
        <v>14029</v>
      </c>
      <c r="AI915" s="365">
        <f t="shared" si="431"/>
        <v>14034</v>
      </c>
      <c r="AJ915" s="365">
        <f t="shared" si="432"/>
        <v>14041</v>
      </c>
      <c r="AK915" s="365">
        <f t="shared" si="433"/>
        <v>14051</v>
      </c>
      <c r="AL915" s="365">
        <f t="shared" si="434"/>
        <v>14068</v>
      </c>
      <c r="AM915" s="365">
        <f t="shared" si="435"/>
        <v>14071</v>
      </c>
      <c r="AN915" s="367">
        <f t="shared" si="436"/>
        <v>14079</v>
      </c>
      <c r="AO915" s="365">
        <f t="shared" si="444"/>
        <v>1</v>
      </c>
      <c r="AP915" s="365">
        <f t="shared" si="445"/>
        <v>5</v>
      </c>
      <c r="AQ915" s="365">
        <f t="shared" si="446"/>
        <v>7</v>
      </c>
      <c r="AR915" s="365">
        <f t="shared" si="447"/>
        <v>10</v>
      </c>
      <c r="AS915" s="365">
        <f t="shared" si="448"/>
        <v>17</v>
      </c>
      <c r="AT915" s="365">
        <f t="shared" si="449"/>
        <v>3</v>
      </c>
      <c r="AU915" s="365">
        <f t="shared" si="450"/>
        <v>20</v>
      </c>
      <c r="AV915" s="365">
        <f t="shared" si="451"/>
        <v>8</v>
      </c>
      <c r="AW915" s="367">
        <f t="shared" si="452"/>
        <v>50</v>
      </c>
    </row>
    <row r="916" spans="1:49" x14ac:dyDescent="0.55000000000000004">
      <c r="A916" s="361">
        <f t="shared" si="437"/>
        <v>10</v>
      </c>
      <c r="B916" s="361">
        <v>30</v>
      </c>
      <c r="C916" s="361">
        <f t="shared" si="454"/>
        <v>12960</v>
      </c>
      <c r="D916" s="361">
        <f t="shared" si="438"/>
        <v>1071</v>
      </c>
      <c r="E916" s="362">
        <f t="shared" si="439"/>
        <v>0.74375000000000002</v>
      </c>
      <c r="F916" s="361" t="str">
        <f t="shared" si="440"/>
        <v>Pico</v>
      </c>
      <c r="G916" s="363">
        <v>17</v>
      </c>
      <c r="H916" s="364">
        <v>51</v>
      </c>
      <c r="I916" s="365" t="s">
        <v>321</v>
      </c>
      <c r="J916" s="366" t="str">
        <f t="shared" si="441"/>
        <v>Não</v>
      </c>
      <c r="K916" s="366" t="str">
        <f t="shared" si="453"/>
        <v>Bauru</v>
      </c>
      <c r="L916" s="366" t="str">
        <f t="shared" si="442"/>
        <v>Bauru</v>
      </c>
      <c r="M916" s="366" t="s">
        <v>328</v>
      </c>
      <c r="N916" s="367" t="s">
        <v>3</v>
      </c>
      <c r="O916" s="367" t="s">
        <v>36</v>
      </c>
      <c r="P916" s="368">
        <f t="shared" si="425"/>
        <v>1077</v>
      </c>
      <c r="Q916" s="369">
        <v>17</v>
      </c>
      <c r="R916" s="370">
        <v>57</v>
      </c>
      <c r="S916" s="368">
        <f t="shared" si="426"/>
        <v>1092</v>
      </c>
      <c r="T916" s="369">
        <v>18</v>
      </c>
      <c r="U916" s="370">
        <v>12</v>
      </c>
      <c r="V916" s="368">
        <f t="shared" si="427"/>
        <v>1092</v>
      </c>
      <c r="W916" s="369">
        <v>18</v>
      </c>
      <c r="X916" s="370">
        <v>12</v>
      </c>
      <c r="Y916" s="368">
        <f t="shared" si="428"/>
        <v>1108</v>
      </c>
      <c r="Z916" s="369">
        <v>18</v>
      </c>
      <c r="AA916" s="370">
        <v>28</v>
      </c>
      <c r="AB916" s="368">
        <f t="shared" si="429"/>
        <v>1115</v>
      </c>
      <c r="AC916" s="369">
        <v>18</v>
      </c>
      <c r="AD916" s="370">
        <v>35</v>
      </c>
      <c r="AE916" s="368">
        <f t="shared" si="430"/>
        <v>1131</v>
      </c>
      <c r="AF916" s="369">
        <v>18</v>
      </c>
      <c r="AG916" s="370">
        <v>51</v>
      </c>
      <c r="AH916" s="365">
        <f t="shared" si="443"/>
        <v>14031</v>
      </c>
      <c r="AI916" s="365">
        <f t="shared" si="431"/>
        <v>14037</v>
      </c>
      <c r="AJ916" s="365">
        <f t="shared" si="432"/>
        <v>14052</v>
      </c>
      <c r="AK916" s="365">
        <f t="shared" si="433"/>
        <v>14052</v>
      </c>
      <c r="AL916" s="365">
        <f t="shared" si="434"/>
        <v>14068</v>
      </c>
      <c r="AM916" s="365">
        <f t="shared" si="435"/>
        <v>14075</v>
      </c>
      <c r="AN916" s="367">
        <f t="shared" si="436"/>
        <v>14091</v>
      </c>
      <c r="AO916" s="365">
        <f t="shared" si="444"/>
        <v>1</v>
      </c>
      <c r="AP916" s="365">
        <f t="shared" si="445"/>
        <v>6</v>
      </c>
      <c r="AQ916" s="365">
        <f t="shared" si="446"/>
        <v>15</v>
      </c>
      <c r="AR916" s="365">
        <f t="shared" si="447"/>
        <v>0</v>
      </c>
      <c r="AS916" s="365">
        <f t="shared" si="448"/>
        <v>16</v>
      </c>
      <c r="AT916" s="365">
        <f t="shared" si="449"/>
        <v>7</v>
      </c>
      <c r="AU916" s="365">
        <f t="shared" si="450"/>
        <v>23</v>
      </c>
      <c r="AV916" s="365">
        <f t="shared" si="451"/>
        <v>16</v>
      </c>
      <c r="AW916" s="367">
        <f t="shared" si="452"/>
        <v>60</v>
      </c>
    </row>
    <row r="917" spans="1:49" x14ac:dyDescent="0.55000000000000004">
      <c r="A917" s="361">
        <f t="shared" si="437"/>
        <v>10</v>
      </c>
      <c r="B917" s="361">
        <v>30</v>
      </c>
      <c r="C917" s="361">
        <f t="shared" si="454"/>
        <v>12960</v>
      </c>
      <c r="D917" s="361">
        <f t="shared" si="438"/>
        <v>1072</v>
      </c>
      <c r="E917" s="362">
        <f t="shared" si="439"/>
        <v>0.74444444444444446</v>
      </c>
      <c r="F917" s="361" t="str">
        <f t="shared" si="440"/>
        <v>Pico</v>
      </c>
      <c r="G917" s="363">
        <v>17</v>
      </c>
      <c r="H917" s="364">
        <v>52</v>
      </c>
      <c r="I917" s="365" t="s">
        <v>51</v>
      </c>
      <c r="J917" s="366" t="str">
        <f t="shared" si="441"/>
        <v>Não</v>
      </c>
      <c r="K917" s="366" t="str">
        <f t="shared" si="453"/>
        <v>Região</v>
      </c>
      <c r="L917" s="366" t="str">
        <f t="shared" si="442"/>
        <v>Pirajui</v>
      </c>
      <c r="M917" s="366" t="s">
        <v>335</v>
      </c>
      <c r="N917" s="367" t="s">
        <v>17</v>
      </c>
      <c r="O917" s="367" t="s">
        <v>52</v>
      </c>
      <c r="P917" s="368">
        <f t="shared" si="425"/>
        <v>1078</v>
      </c>
      <c r="Q917" s="369">
        <v>17</v>
      </c>
      <c r="R917" s="370">
        <v>58</v>
      </c>
      <c r="S917" s="368">
        <f t="shared" si="426"/>
        <v>1079</v>
      </c>
      <c r="T917" s="369">
        <v>17</v>
      </c>
      <c r="U917" s="370">
        <v>59</v>
      </c>
      <c r="V917" s="368">
        <f t="shared" si="427"/>
        <v>1101</v>
      </c>
      <c r="W917" s="369">
        <v>18</v>
      </c>
      <c r="X917" s="370">
        <v>21</v>
      </c>
      <c r="Y917" s="368">
        <f t="shared" si="428"/>
        <v>1104</v>
      </c>
      <c r="Z917" s="369">
        <v>18</v>
      </c>
      <c r="AA917" s="370">
        <v>24</v>
      </c>
      <c r="AB917" s="368">
        <f t="shared" si="429"/>
        <v>1115</v>
      </c>
      <c r="AC917" s="369">
        <v>18</v>
      </c>
      <c r="AD917" s="370">
        <v>35</v>
      </c>
      <c r="AE917" s="368">
        <f t="shared" si="430"/>
        <v>1115</v>
      </c>
      <c r="AF917" s="369">
        <v>18</v>
      </c>
      <c r="AG917" s="370">
        <v>35</v>
      </c>
      <c r="AH917" s="365">
        <f t="shared" si="443"/>
        <v>14032</v>
      </c>
      <c r="AI917" s="365">
        <f t="shared" si="431"/>
        <v>14038</v>
      </c>
      <c r="AJ917" s="365">
        <f t="shared" si="432"/>
        <v>14039</v>
      </c>
      <c r="AK917" s="365">
        <f t="shared" si="433"/>
        <v>14061</v>
      </c>
      <c r="AL917" s="365">
        <f t="shared" si="434"/>
        <v>14064</v>
      </c>
      <c r="AM917" s="365">
        <f t="shared" si="435"/>
        <v>14075</v>
      </c>
      <c r="AN917" s="367">
        <f t="shared" si="436"/>
        <v>14075</v>
      </c>
      <c r="AO917" s="365">
        <f t="shared" si="444"/>
        <v>1</v>
      </c>
      <c r="AP917" s="365">
        <f t="shared" si="445"/>
        <v>6</v>
      </c>
      <c r="AQ917" s="365">
        <f t="shared" si="446"/>
        <v>1</v>
      </c>
      <c r="AR917" s="365">
        <f t="shared" si="447"/>
        <v>22</v>
      </c>
      <c r="AS917" s="365">
        <f t="shared" si="448"/>
        <v>3</v>
      </c>
      <c r="AT917" s="365">
        <f t="shared" si="449"/>
        <v>11</v>
      </c>
      <c r="AU917" s="365">
        <f t="shared" si="450"/>
        <v>14</v>
      </c>
      <c r="AV917" s="365">
        <f t="shared" si="451"/>
        <v>0</v>
      </c>
      <c r="AW917" s="367">
        <f t="shared" si="452"/>
        <v>43</v>
      </c>
    </row>
    <row r="918" spans="1:49" x14ac:dyDescent="0.55000000000000004">
      <c r="A918" s="361">
        <f t="shared" si="437"/>
        <v>10</v>
      </c>
      <c r="B918" s="361">
        <v>30</v>
      </c>
      <c r="C918" s="361">
        <f t="shared" si="454"/>
        <v>12960</v>
      </c>
      <c r="D918" s="361">
        <f t="shared" si="438"/>
        <v>1099</v>
      </c>
      <c r="E918" s="362">
        <f t="shared" si="439"/>
        <v>0.7631944444444444</v>
      </c>
      <c r="F918" s="361" t="str">
        <f t="shared" si="440"/>
        <v>Normal</v>
      </c>
      <c r="G918" s="363">
        <v>18</v>
      </c>
      <c r="H918" s="364">
        <v>19</v>
      </c>
      <c r="I918" s="365" t="s">
        <v>322</v>
      </c>
      <c r="J918" s="366" t="str">
        <f t="shared" si="441"/>
        <v>Não</v>
      </c>
      <c r="K918" s="366" t="str">
        <f t="shared" si="453"/>
        <v>Bauru</v>
      </c>
      <c r="L918" s="366" t="str">
        <f t="shared" si="442"/>
        <v>Bauru</v>
      </c>
      <c r="M918" s="366" t="s">
        <v>329</v>
      </c>
      <c r="N918" s="367" t="s">
        <v>17</v>
      </c>
      <c r="O918" s="367" t="s">
        <v>12</v>
      </c>
      <c r="P918" s="368">
        <f t="shared" si="425"/>
        <v>1102</v>
      </c>
      <c r="Q918" s="369">
        <v>18</v>
      </c>
      <c r="R918" s="370">
        <v>22</v>
      </c>
      <c r="S918" s="368">
        <f t="shared" si="426"/>
        <v>1103</v>
      </c>
      <c r="T918" s="369">
        <v>18</v>
      </c>
      <c r="U918" s="370">
        <v>23</v>
      </c>
      <c r="V918" s="368">
        <f t="shared" si="427"/>
        <v>1118</v>
      </c>
      <c r="W918" s="369">
        <v>18</v>
      </c>
      <c r="X918" s="370">
        <v>38</v>
      </c>
      <c r="Y918" s="368">
        <f t="shared" si="428"/>
        <v>1132</v>
      </c>
      <c r="Z918" s="369">
        <v>18</v>
      </c>
      <c r="AA918" s="370">
        <v>52</v>
      </c>
      <c r="AB918" s="368">
        <f t="shared" si="429"/>
        <v>1133</v>
      </c>
      <c r="AC918" s="369">
        <v>18</v>
      </c>
      <c r="AD918" s="370">
        <v>53</v>
      </c>
      <c r="AE918" s="368">
        <f t="shared" si="430"/>
        <v>1146</v>
      </c>
      <c r="AF918" s="369">
        <v>19</v>
      </c>
      <c r="AG918" s="370">
        <v>6</v>
      </c>
      <c r="AH918" s="365">
        <f t="shared" si="443"/>
        <v>14059</v>
      </c>
      <c r="AI918" s="365">
        <f t="shared" si="431"/>
        <v>14062</v>
      </c>
      <c r="AJ918" s="365">
        <f t="shared" si="432"/>
        <v>14063</v>
      </c>
      <c r="AK918" s="365">
        <f t="shared" si="433"/>
        <v>14078</v>
      </c>
      <c r="AL918" s="365">
        <f t="shared" si="434"/>
        <v>14092</v>
      </c>
      <c r="AM918" s="365">
        <f t="shared" si="435"/>
        <v>14093</v>
      </c>
      <c r="AN918" s="367">
        <f t="shared" si="436"/>
        <v>14106</v>
      </c>
      <c r="AO918" s="365">
        <f t="shared" si="444"/>
        <v>1</v>
      </c>
      <c r="AP918" s="365">
        <f t="shared" si="445"/>
        <v>3</v>
      </c>
      <c r="AQ918" s="365">
        <f t="shared" si="446"/>
        <v>1</v>
      </c>
      <c r="AR918" s="365">
        <f t="shared" si="447"/>
        <v>15</v>
      </c>
      <c r="AS918" s="365">
        <f t="shared" si="448"/>
        <v>14</v>
      </c>
      <c r="AT918" s="365">
        <f t="shared" si="449"/>
        <v>1</v>
      </c>
      <c r="AU918" s="365">
        <f t="shared" si="450"/>
        <v>15</v>
      </c>
      <c r="AV918" s="365">
        <f t="shared" si="451"/>
        <v>13</v>
      </c>
      <c r="AW918" s="367">
        <f t="shared" si="452"/>
        <v>47</v>
      </c>
    </row>
    <row r="919" spans="1:49" x14ac:dyDescent="0.55000000000000004">
      <c r="A919" s="361">
        <f t="shared" si="437"/>
        <v>10</v>
      </c>
      <c r="B919" s="361">
        <v>30</v>
      </c>
      <c r="C919" s="361">
        <f t="shared" si="454"/>
        <v>12960</v>
      </c>
      <c r="D919" s="361">
        <f t="shared" si="438"/>
        <v>1104</v>
      </c>
      <c r="E919" s="362">
        <f t="shared" si="439"/>
        <v>0.76666666666666661</v>
      </c>
      <c r="F919" s="361" t="str">
        <f t="shared" si="440"/>
        <v>Normal</v>
      </c>
      <c r="G919" s="363">
        <v>18</v>
      </c>
      <c r="H919" s="364">
        <v>24</v>
      </c>
      <c r="I919" s="365" t="s">
        <v>313</v>
      </c>
      <c r="J919" s="366" t="str">
        <f t="shared" si="441"/>
        <v>Não</v>
      </c>
      <c r="K919" s="366" t="str">
        <f t="shared" si="453"/>
        <v>Bauru</v>
      </c>
      <c r="L919" s="366" t="str">
        <f t="shared" si="442"/>
        <v>Bauru</v>
      </c>
      <c r="M919" s="366" t="s">
        <v>329</v>
      </c>
      <c r="N919" s="367" t="s">
        <v>17</v>
      </c>
      <c r="O919" s="367" t="s">
        <v>39</v>
      </c>
      <c r="P919" s="368">
        <f t="shared" si="425"/>
        <v>1108</v>
      </c>
      <c r="Q919" s="369">
        <v>18</v>
      </c>
      <c r="R919" s="370">
        <v>28</v>
      </c>
      <c r="S919" s="368">
        <f t="shared" si="426"/>
        <v>1109</v>
      </c>
      <c r="T919" s="369">
        <v>18</v>
      </c>
      <c r="U919" s="370">
        <v>29</v>
      </c>
      <c r="V919" s="368">
        <f t="shared" si="427"/>
        <v>1122</v>
      </c>
      <c r="W919" s="369">
        <v>18</v>
      </c>
      <c r="X919" s="370">
        <v>42</v>
      </c>
      <c r="Y919" s="368">
        <f t="shared" si="428"/>
        <v>1131</v>
      </c>
      <c r="Z919" s="369">
        <v>18</v>
      </c>
      <c r="AA919" s="370">
        <v>51</v>
      </c>
      <c r="AB919" s="368">
        <f t="shared" si="429"/>
        <v>1145</v>
      </c>
      <c r="AC919" s="369">
        <v>19</v>
      </c>
      <c r="AD919" s="370">
        <v>5</v>
      </c>
      <c r="AE919" s="368">
        <f t="shared" si="430"/>
        <v>1145</v>
      </c>
      <c r="AF919" s="369">
        <v>19</v>
      </c>
      <c r="AG919" s="370">
        <v>5</v>
      </c>
      <c r="AH919" s="365">
        <f t="shared" si="443"/>
        <v>14064</v>
      </c>
      <c r="AI919" s="365">
        <f t="shared" si="431"/>
        <v>14068</v>
      </c>
      <c r="AJ919" s="365">
        <f t="shared" si="432"/>
        <v>14069</v>
      </c>
      <c r="AK919" s="365">
        <f t="shared" si="433"/>
        <v>14082</v>
      </c>
      <c r="AL919" s="365">
        <f t="shared" si="434"/>
        <v>14091</v>
      </c>
      <c r="AM919" s="365">
        <f t="shared" si="435"/>
        <v>14105</v>
      </c>
      <c r="AN919" s="367">
        <f t="shared" si="436"/>
        <v>14105</v>
      </c>
      <c r="AO919" s="365">
        <f t="shared" si="444"/>
        <v>1</v>
      </c>
      <c r="AP919" s="365">
        <f t="shared" si="445"/>
        <v>4</v>
      </c>
      <c r="AQ919" s="365">
        <f t="shared" si="446"/>
        <v>1</v>
      </c>
      <c r="AR919" s="365">
        <f t="shared" si="447"/>
        <v>13</v>
      </c>
      <c r="AS919" s="365">
        <f t="shared" si="448"/>
        <v>9</v>
      </c>
      <c r="AT919" s="365">
        <f t="shared" si="449"/>
        <v>14</v>
      </c>
      <c r="AU919" s="365">
        <f t="shared" si="450"/>
        <v>23</v>
      </c>
      <c r="AV919" s="365">
        <f t="shared" si="451"/>
        <v>0</v>
      </c>
      <c r="AW919" s="367">
        <f t="shared" si="452"/>
        <v>41</v>
      </c>
    </row>
    <row r="920" spans="1:49" x14ac:dyDescent="0.55000000000000004">
      <c r="A920" s="361">
        <f t="shared" si="437"/>
        <v>10</v>
      </c>
      <c r="B920" s="361">
        <v>30</v>
      </c>
      <c r="C920" s="361">
        <f t="shared" si="454"/>
        <v>12960</v>
      </c>
      <c r="D920" s="361">
        <f t="shared" si="438"/>
        <v>1127</v>
      </c>
      <c r="E920" s="362">
        <f t="shared" si="439"/>
        <v>0.78263888888888899</v>
      </c>
      <c r="F920" s="361" t="str">
        <f t="shared" si="440"/>
        <v>Normal</v>
      </c>
      <c r="G920" s="363">
        <v>18</v>
      </c>
      <c r="H920" s="364">
        <v>47</v>
      </c>
      <c r="I920" s="365" t="s">
        <v>16</v>
      </c>
      <c r="J920" s="366" t="str">
        <f t="shared" si="441"/>
        <v>Não</v>
      </c>
      <c r="K920" s="366" t="str">
        <f t="shared" si="453"/>
        <v>Região</v>
      </c>
      <c r="L920" s="366" t="str">
        <f t="shared" si="442"/>
        <v>Pederneiras</v>
      </c>
      <c r="M920" s="366" t="s">
        <v>330</v>
      </c>
      <c r="N920" s="367" t="s">
        <v>17</v>
      </c>
      <c r="O920" s="367" t="s">
        <v>18</v>
      </c>
      <c r="P920" s="368">
        <f t="shared" si="425"/>
        <v>1131</v>
      </c>
      <c r="Q920" s="369">
        <v>18</v>
      </c>
      <c r="R920" s="370">
        <v>51</v>
      </c>
      <c r="S920" s="368">
        <f t="shared" si="426"/>
        <v>1137</v>
      </c>
      <c r="T920" s="369">
        <v>18</v>
      </c>
      <c r="U920" s="370">
        <v>57</v>
      </c>
      <c r="V920" s="368">
        <f t="shared" si="427"/>
        <v>1143</v>
      </c>
      <c r="W920" s="369">
        <v>19</v>
      </c>
      <c r="X920" s="370">
        <v>3</v>
      </c>
      <c r="Y920" s="368">
        <f t="shared" si="428"/>
        <v>1147</v>
      </c>
      <c r="Z920" s="369">
        <v>19</v>
      </c>
      <c r="AA920" s="370">
        <v>7</v>
      </c>
      <c r="AB920" s="368">
        <f t="shared" si="429"/>
        <v>1163</v>
      </c>
      <c r="AC920" s="369">
        <v>19</v>
      </c>
      <c r="AD920" s="370">
        <v>23</v>
      </c>
      <c r="AE920" s="368">
        <f t="shared" si="430"/>
        <v>1164</v>
      </c>
      <c r="AF920" s="369">
        <v>19</v>
      </c>
      <c r="AG920" s="370">
        <v>24</v>
      </c>
      <c r="AH920" s="365">
        <f t="shared" si="443"/>
        <v>14087</v>
      </c>
      <c r="AI920" s="365">
        <f t="shared" si="431"/>
        <v>14091</v>
      </c>
      <c r="AJ920" s="365">
        <f t="shared" si="432"/>
        <v>14097</v>
      </c>
      <c r="AK920" s="365">
        <f t="shared" si="433"/>
        <v>14103</v>
      </c>
      <c r="AL920" s="365">
        <f t="shared" si="434"/>
        <v>14107</v>
      </c>
      <c r="AM920" s="365">
        <f t="shared" si="435"/>
        <v>14123</v>
      </c>
      <c r="AN920" s="367">
        <f t="shared" si="436"/>
        <v>14124</v>
      </c>
      <c r="AO920" s="365">
        <f t="shared" si="444"/>
        <v>1</v>
      </c>
      <c r="AP920" s="365">
        <f t="shared" si="445"/>
        <v>4</v>
      </c>
      <c r="AQ920" s="365">
        <f t="shared" si="446"/>
        <v>6</v>
      </c>
      <c r="AR920" s="365">
        <f t="shared" si="447"/>
        <v>6</v>
      </c>
      <c r="AS920" s="365">
        <f t="shared" si="448"/>
        <v>4</v>
      </c>
      <c r="AT920" s="365">
        <f t="shared" si="449"/>
        <v>16</v>
      </c>
      <c r="AU920" s="365">
        <f t="shared" si="450"/>
        <v>20</v>
      </c>
      <c r="AV920" s="365">
        <f t="shared" si="451"/>
        <v>1</v>
      </c>
      <c r="AW920" s="367">
        <f t="shared" si="452"/>
        <v>37</v>
      </c>
    </row>
    <row r="921" spans="1:49" x14ac:dyDescent="0.55000000000000004">
      <c r="A921" s="361">
        <f t="shared" si="437"/>
        <v>10</v>
      </c>
      <c r="B921" s="361">
        <v>30</v>
      </c>
      <c r="C921" s="361">
        <f t="shared" si="454"/>
        <v>12960</v>
      </c>
      <c r="D921" s="361">
        <f t="shared" si="438"/>
        <v>1136</v>
      </c>
      <c r="E921" s="362">
        <f t="shared" si="439"/>
        <v>0.78888888888888886</v>
      </c>
      <c r="F921" s="361" t="str">
        <f t="shared" si="440"/>
        <v>Normal</v>
      </c>
      <c r="G921" s="363">
        <v>18</v>
      </c>
      <c r="H921" s="364">
        <v>56</v>
      </c>
      <c r="I921" s="365" t="s">
        <v>148</v>
      </c>
      <c r="J921" s="366" t="str">
        <f t="shared" si="441"/>
        <v>Não</v>
      </c>
      <c r="K921" s="366" t="str">
        <f t="shared" si="453"/>
        <v>Bauru</v>
      </c>
      <c r="L921" s="366" t="str">
        <f t="shared" si="442"/>
        <v>Bauru</v>
      </c>
      <c r="M921" s="366" t="s">
        <v>325</v>
      </c>
      <c r="N921" s="367" t="s">
        <v>11</v>
      </c>
      <c r="O921" s="367" t="s">
        <v>132</v>
      </c>
      <c r="P921" s="368">
        <f t="shared" si="425"/>
        <v>1186</v>
      </c>
      <c r="Q921" s="369">
        <v>19</v>
      </c>
      <c r="R921" s="370">
        <v>46</v>
      </c>
      <c r="S921" s="368">
        <f t="shared" si="426"/>
        <v>1186</v>
      </c>
      <c r="T921" s="369">
        <v>19</v>
      </c>
      <c r="U921" s="370">
        <v>46</v>
      </c>
      <c r="V921" s="368">
        <f t="shared" si="427"/>
        <v>1204</v>
      </c>
      <c r="W921" s="369">
        <v>20</v>
      </c>
      <c r="X921" s="370">
        <v>4</v>
      </c>
      <c r="Y921" s="368">
        <f t="shared" si="428"/>
        <v>1210</v>
      </c>
      <c r="Z921" s="369">
        <v>20</v>
      </c>
      <c r="AA921" s="370">
        <v>10</v>
      </c>
      <c r="AB921" s="368">
        <f t="shared" si="429"/>
        <v>1230</v>
      </c>
      <c r="AC921" s="369">
        <v>20</v>
      </c>
      <c r="AD921" s="370">
        <v>30</v>
      </c>
      <c r="AE921" s="368">
        <f t="shared" si="430"/>
        <v>1235</v>
      </c>
      <c r="AF921" s="369">
        <v>20</v>
      </c>
      <c r="AG921" s="370">
        <v>35</v>
      </c>
      <c r="AH921" s="365">
        <f t="shared" si="443"/>
        <v>14096</v>
      </c>
      <c r="AI921" s="365">
        <f t="shared" si="431"/>
        <v>14146</v>
      </c>
      <c r="AJ921" s="365">
        <f t="shared" si="432"/>
        <v>14146</v>
      </c>
      <c r="AK921" s="365">
        <f t="shared" si="433"/>
        <v>14164</v>
      </c>
      <c r="AL921" s="365">
        <f t="shared" si="434"/>
        <v>14170</v>
      </c>
      <c r="AM921" s="365">
        <f t="shared" si="435"/>
        <v>14190</v>
      </c>
      <c r="AN921" s="367">
        <f t="shared" si="436"/>
        <v>14195</v>
      </c>
      <c r="AO921" s="365">
        <f t="shared" si="444"/>
        <v>1</v>
      </c>
      <c r="AP921" s="365">
        <f t="shared" si="445"/>
        <v>50</v>
      </c>
      <c r="AQ921" s="365">
        <f t="shared" si="446"/>
        <v>0</v>
      </c>
      <c r="AR921" s="365">
        <f t="shared" si="447"/>
        <v>18</v>
      </c>
      <c r="AS921" s="365">
        <f t="shared" si="448"/>
        <v>6</v>
      </c>
      <c r="AT921" s="365">
        <f t="shared" si="449"/>
        <v>20</v>
      </c>
      <c r="AU921" s="365">
        <f t="shared" si="450"/>
        <v>26</v>
      </c>
      <c r="AV921" s="365">
        <f t="shared" si="451"/>
        <v>5</v>
      </c>
      <c r="AW921" s="367">
        <f t="shared" si="452"/>
        <v>99</v>
      </c>
    </row>
    <row r="922" spans="1:49" x14ac:dyDescent="0.55000000000000004">
      <c r="A922" s="361">
        <f t="shared" si="437"/>
        <v>10</v>
      </c>
      <c r="B922" s="361">
        <v>30</v>
      </c>
      <c r="C922" s="361">
        <f t="shared" si="454"/>
        <v>12960</v>
      </c>
      <c r="D922" s="361">
        <f t="shared" si="438"/>
        <v>1179</v>
      </c>
      <c r="E922" s="362">
        <f t="shared" si="439"/>
        <v>0.81874999999999998</v>
      </c>
      <c r="F922" s="361" t="str">
        <f t="shared" si="440"/>
        <v>Normal</v>
      </c>
      <c r="G922" s="363">
        <v>19</v>
      </c>
      <c r="H922" s="364">
        <v>39</v>
      </c>
      <c r="I922" s="365" t="s">
        <v>143</v>
      </c>
      <c r="J922" s="366" t="str">
        <f t="shared" si="441"/>
        <v>Não</v>
      </c>
      <c r="K922" s="366" t="str">
        <f t="shared" si="453"/>
        <v>Bauru</v>
      </c>
      <c r="L922" s="366" t="str">
        <f t="shared" si="442"/>
        <v>Bauru</v>
      </c>
      <c r="M922" s="366" t="s">
        <v>326</v>
      </c>
      <c r="N922" s="367" t="s">
        <v>3</v>
      </c>
      <c r="O922" s="367" t="s">
        <v>7</v>
      </c>
      <c r="P922" s="368">
        <f t="shared" si="425"/>
        <v>1187</v>
      </c>
      <c r="Q922" s="369">
        <v>19</v>
      </c>
      <c r="R922" s="370">
        <v>47</v>
      </c>
      <c r="S922" s="368">
        <f t="shared" si="426"/>
        <v>1187</v>
      </c>
      <c r="T922" s="369">
        <v>19</v>
      </c>
      <c r="U922" s="370">
        <v>47</v>
      </c>
      <c r="V922" s="368">
        <f t="shared" si="427"/>
        <v>1196</v>
      </c>
      <c r="W922" s="369">
        <v>19</v>
      </c>
      <c r="X922" s="370">
        <v>56</v>
      </c>
      <c r="Y922" s="368">
        <f t="shared" si="428"/>
        <v>1213</v>
      </c>
      <c r="Z922" s="369">
        <v>20</v>
      </c>
      <c r="AA922" s="370">
        <v>13</v>
      </c>
      <c r="AB922" s="368">
        <f t="shared" si="429"/>
        <v>1215</v>
      </c>
      <c r="AC922" s="369">
        <v>20</v>
      </c>
      <c r="AD922" s="370">
        <v>15</v>
      </c>
      <c r="AE922" s="368">
        <f t="shared" si="430"/>
        <v>1227</v>
      </c>
      <c r="AF922" s="369">
        <v>20</v>
      </c>
      <c r="AG922" s="370">
        <v>27</v>
      </c>
      <c r="AH922" s="365">
        <f t="shared" si="443"/>
        <v>14139</v>
      </c>
      <c r="AI922" s="365">
        <f t="shared" si="431"/>
        <v>14147</v>
      </c>
      <c r="AJ922" s="365">
        <f t="shared" si="432"/>
        <v>14147</v>
      </c>
      <c r="AK922" s="365">
        <f t="shared" si="433"/>
        <v>14156</v>
      </c>
      <c r="AL922" s="365">
        <f t="shared" si="434"/>
        <v>14173</v>
      </c>
      <c r="AM922" s="365">
        <f t="shared" si="435"/>
        <v>14175</v>
      </c>
      <c r="AN922" s="367">
        <f t="shared" si="436"/>
        <v>14187</v>
      </c>
      <c r="AO922" s="365">
        <f t="shared" si="444"/>
        <v>1</v>
      </c>
      <c r="AP922" s="365">
        <f t="shared" si="445"/>
        <v>8</v>
      </c>
      <c r="AQ922" s="365">
        <f t="shared" si="446"/>
        <v>0</v>
      </c>
      <c r="AR922" s="365">
        <f t="shared" si="447"/>
        <v>9</v>
      </c>
      <c r="AS922" s="365">
        <f t="shared" si="448"/>
        <v>17</v>
      </c>
      <c r="AT922" s="365">
        <f t="shared" si="449"/>
        <v>2</v>
      </c>
      <c r="AU922" s="365">
        <f t="shared" si="450"/>
        <v>19</v>
      </c>
      <c r="AV922" s="365">
        <f t="shared" si="451"/>
        <v>12</v>
      </c>
      <c r="AW922" s="367">
        <f t="shared" si="452"/>
        <v>48</v>
      </c>
    </row>
    <row r="923" spans="1:49" x14ac:dyDescent="0.55000000000000004">
      <c r="A923" s="361">
        <f t="shared" si="437"/>
        <v>10</v>
      </c>
      <c r="B923" s="361">
        <v>30</v>
      </c>
      <c r="C923" s="361">
        <f t="shared" si="454"/>
        <v>12960</v>
      </c>
      <c r="D923" s="361">
        <f t="shared" si="438"/>
        <v>1216</v>
      </c>
      <c r="E923" s="362">
        <f t="shared" si="439"/>
        <v>0.84444444444444444</v>
      </c>
      <c r="F923" s="361" t="str">
        <f t="shared" si="440"/>
        <v>Normal</v>
      </c>
      <c r="G923" s="363">
        <v>20</v>
      </c>
      <c r="H923" s="364">
        <v>16</v>
      </c>
      <c r="I923" s="365" t="s">
        <v>13</v>
      </c>
      <c r="J923" s="366" t="str">
        <f t="shared" si="441"/>
        <v>Não</v>
      </c>
      <c r="K923" s="366" t="str">
        <f t="shared" si="453"/>
        <v>Bauru</v>
      </c>
      <c r="L923" s="366" t="str">
        <f t="shared" si="442"/>
        <v>Bauru</v>
      </c>
      <c r="M923" s="366" t="s">
        <v>329</v>
      </c>
      <c r="N923" s="367" t="s">
        <v>3</v>
      </c>
      <c r="O923" s="367" t="s">
        <v>12</v>
      </c>
      <c r="P923" s="368">
        <f t="shared" si="425"/>
        <v>1231</v>
      </c>
      <c r="Q923" s="369">
        <v>20</v>
      </c>
      <c r="R923" s="370">
        <v>31</v>
      </c>
      <c r="S923" s="368">
        <f t="shared" si="426"/>
        <v>1233</v>
      </c>
      <c r="T923" s="369">
        <v>20</v>
      </c>
      <c r="U923" s="370">
        <v>33</v>
      </c>
      <c r="V923" s="368">
        <f t="shared" si="427"/>
        <v>1248</v>
      </c>
      <c r="W923" s="369">
        <v>20</v>
      </c>
      <c r="X923" s="370">
        <v>48</v>
      </c>
      <c r="Y923" s="368">
        <f t="shared" si="428"/>
        <v>1253</v>
      </c>
      <c r="Z923" s="369">
        <v>20</v>
      </c>
      <c r="AA923" s="370">
        <v>53</v>
      </c>
      <c r="AB923" s="368">
        <f t="shared" si="429"/>
        <v>1258</v>
      </c>
      <c r="AC923" s="369">
        <v>20</v>
      </c>
      <c r="AD923" s="370">
        <v>58</v>
      </c>
      <c r="AE923" s="368">
        <f t="shared" si="430"/>
        <v>1267</v>
      </c>
      <c r="AF923" s="369">
        <v>21</v>
      </c>
      <c r="AG923" s="370">
        <v>7</v>
      </c>
      <c r="AH923" s="365">
        <f t="shared" si="443"/>
        <v>14176</v>
      </c>
      <c r="AI923" s="365">
        <f t="shared" si="431"/>
        <v>14191</v>
      </c>
      <c r="AJ923" s="365">
        <f t="shared" si="432"/>
        <v>14193</v>
      </c>
      <c r="AK923" s="365">
        <f t="shared" si="433"/>
        <v>14208</v>
      </c>
      <c r="AL923" s="365">
        <f t="shared" si="434"/>
        <v>14213</v>
      </c>
      <c r="AM923" s="365">
        <f t="shared" si="435"/>
        <v>14218</v>
      </c>
      <c r="AN923" s="367">
        <f t="shared" si="436"/>
        <v>14227</v>
      </c>
      <c r="AO923" s="365">
        <f t="shared" si="444"/>
        <v>1</v>
      </c>
      <c r="AP923" s="365">
        <f t="shared" si="445"/>
        <v>15</v>
      </c>
      <c r="AQ923" s="365">
        <f t="shared" si="446"/>
        <v>2</v>
      </c>
      <c r="AR923" s="365">
        <f t="shared" si="447"/>
        <v>15</v>
      </c>
      <c r="AS923" s="365">
        <f t="shared" si="448"/>
        <v>5</v>
      </c>
      <c r="AT923" s="365">
        <f t="shared" si="449"/>
        <v>5</v>
      </c>
      <c r="AU923" s="365">
        <f t="shared" si="450"/>
        <v>10</v>
      </c>
      <c r="AV923" s="365">
        <f t="shared" si="451"/>
        <v>9</v>
      </c>
      <c r="AW923" s="367">
        <f t="shared" si="452"/>
        <v>51</v>
      </c>
    </row>
    <row r="924" spans="1:49" x14ac:dyDescent="0.55000000000000004">
      <c r="A924" s="361">
        <f t="shared" si="437"/>
        <v>10</v>
      </c>
      <c r="B924" s="361">
        <v>30</v>
      </c>
      <c r="C924" s="361">
        <f t="shared" si="454"/>
        <v>12960</v>
      </c>
      <c r="D924" s="361">
        <f t="shared" si="438"/>
        <v>1222</v>
      </c>
      <c r="E924" s="362">
        <f t="shared" si="439"/>
        <v>0.84861111111111109</v>
      </c>
      <c r="F924" s="361" t="str">
        <f t="shared" si="440"/>
        <v>Normal</v>
      </c>
      <c r="G924" s="363">
        <v>20</v>
      </c>
      <c r="H924" s="364">
        <v>22</v>
      </c>
      <c r="I924" s="365" t="s">
        <v>315</v>
      </c>
      <c r="J924" s="366" t="str">
        <f t="shared" si="441"/>
        <v>Não</v>
      </c>
      <c r="K924" s="366" t="str">
        <f t="shared" si="453"/>
        <v>Bauru</v>
      </c>
      <c r="L924" s="366" t="str">
        <f t="shared" si="442"/>
        <v>Bauru</v>
      </c>
      <c r="M924" s="366" t="s">
        <v>328</v>
      </c>
      <c r="N924" s="367" t="s">
        <v>11</v>
      </c>
      <c r="O924" s="367" t="s">
        <v>7</v>
      </c>
      <c r="P924" s="368">
        <f t="shared" si="425"/>
        <v>1228</v>
      </c>
      <c r="Q924" s="369">
        <v>20</v>
      </c>
      <c r="R924" s="370">
        <v>28</v>
      </c>
      <c r="S924" s="368">
        <f t="shared" si="426"/>
        <v>1228</v>
      </c>
      <c r="T924" s="369">
        <v>20</v>
      </c>
      <c r="U924" s="370">
        <v>28</v>
      </c>
      <c r="V924" s="368">
        <f t="shared" si="427"/>
        <v>1238</v>
      </c>
      <c r="W924" s="369">
        <v>20</v>
      </c>
      <c r="X924" s="370">
        <v>38</v>
      </c>
      <c r="Y924" s="368">
        <f t="shared" si="428"/>
        <v>1253</v>
      </c>
      <c r="Z924" s="369">
        <v>20</v>
      </c>
      <c r="AA924" s="370">
        <v>53</v>
      </c>
      <c r="AB924" s="368">
        <f t="shared" si="429"/>
        <v>1277</v>
      </c>
      <c r="AC924" s="369">
        <v>21</v>
      </c>
      <c r="AD924" s="370">
        <v>17</v>
      </c>
      <c r="AE924" s="368">
        <f t="shared" si="430"/>
        <v>1277</v>
      </c>
      <c r="AF924" s="369">
        <v>21</v>
      </c>
      <c r="AG924" s="370">
        <v>17</v>
      </c>
      <c r="AH924" s="365">
        <f t="shared" si="443"/>
        <v>14182</v>
      </c>
      <c r="AI924" s="365">
        <f t="shared" si="431"/>
        <v>14188</v>
      </c>
      <c r="AJ924" s="365">
        <f t="shared" si="432"/>
        <v>14188</v>
      </c>
      <c r="AK924" s="365">
        <f t="shared" si="433"/>
        <v>14198</v>
      </c>
      <c r="AL924" s="365">
        <f t="shared" si="434"/>
        <v>14213</v>
      </c>
      <c r="AM924" s="365">
        <f t="shared" si="435"/>
        <v>14237</v>
      </c>
      <c r="AN924" s="367">
        <f t="shared" si="436"/>
        <v>14237</v>
      </c>
      <c r="AO924" s="365">
        <f t="shared" si="444"/>
        <v>1</v>
      </c>
      <c r="AP924" s="365">
        <f t="shared" si="445"/>
        <v>6</v>
      </c>
      <c r="AQ924" s="365">
        <f t="shared" si="446"/>
        <v>0</v>
      </c>
      <c r="AR924" s="365">
        <f t="shared" si="447"/>
        <v>10</v>
      </c>
      <c r="AS924" s="365">
        <f t="shared" si="448"/>
        <v>15</v>
      </c>
      <c r="AT924" s="365">
        <f t="shared" si="449"/>
        <v>24</v>
      </c>
      <c r="AU924" s="365">
        <f t="shared" si="450"/>
        <v>39</v>
      </c>
      <c r="AV924" s="365">
        <f t="shared" si="451"/>
        <v>0</v>
      </c>
      <c r="AW924" s="367">
        <f t="shared" si="452"/>
        <v>55</v>
      </c>
    </row>
    <row r="925" spans="1:49" x14ac:dyDescent="0.55000000000000004">
      <c r="A925" s="361">
        <f t="shared" si="437"/>
        <v>10</v>
      </c>
      <c r="B925" s="361">
        <v>30</v>
      </c>
      <c r="C925" s="361">
        <f t="shared" si="454"/>
        <v>12960</v>
      </c>
      <c r="D925" s="361">
        <f t="shared" si="438"/>
        <v>1227</v>
      </c>
      <c r="E925" s="362">
        <f t="shared" si="439"/>
        <v>0.8520833333333333</v>
      </c>
      <c r="F925" s="361" t="str">
        <f t="shared" si="440"/>
        <v>Normal</v>
      </c>
      <c r="G925" s="363">
        <v>20</v>
      </c>
      <c r="H925" s="364">
        <v>27</v>
      </c>
      <c r="I925" s="365" t="s">
        <v>323</v>
      </c>
      <c r="J925" s="366" t="str">
        <f t="shared" si="441"/>
        <v>Não</v>
      </c>
      <c r="K925" s="366" t="str">
        <f t="shared" si="453"/>
        <v>Bauru</v>
      </c>
      <c r="L925" s="366" t="str">
        <f t="shared" si="442"/>
        <v>Bauru</v>
      </c>
      <c r="M925" s="366" t="s">
        <v>329</v>
      </c>
      <c r="N925" s="367" t="s">
        <v>11</v>
      </c>
      <c r="O925" s="367" t="s">
        <v>31</v>
      </c>
      <c r="P925" s="368">
        <f t="shared" si="425"/>
        <v>1246</v>
      </c>
      <c r="Q925" s="369">
        <v>20</v>
      </c>
      <c r="R925" s="370">
        <v>46</v>
      </c>
      <c r="S925" s="368">
        <f t="shared" si="426"/>
        <v>1246</v>
      </c>
      <c r="T925" s="369">
        <v>20</v>
      </c>
      <c r="U925" s="370">
        <v>46</v>
      </c>
      <c r="V925" s="368">
        <f t="shared" si="427"/>
        <v>1256</v>
      </c>
      <c r="W925" s="369">
        <v>20</v>
      </c>
      <c r="X925" s="370">
        <v>56</v>
      </c>
      <c r="Y925" s="368">
        <f t="shared" si="428"/>
        <v>1256</v>
      </c>
      <c r="Z925" s="369">
        <v>20</v>
      </c>
      <c r="AA925" s="370">
        <v>56</v>
      </c>
      <c r="AB925" s="368">
        <f t="shared" si="429"/>
        <v>1263</v>
      </c>
      <c r="AC925" s="369">
        <v>21</v>
      </c>
      <c r="AD925" s="370">
        <v>3</v>
      </c>
      <c r="AE925" s="368">
        <f t="shared" si="430"/>
        <v>1264</v>
      </c>
      <c r="AF925" s="369">
        <v>21</v>
      </c>
      <c r="AG925" s="370">
        <v>4</v>
      </c>
      <c r="AH925" s="365">
        <f t="shared" si="443"/>
        <v>14187</v>
      </c>
      <c r="AI925" s="365">
        <f t="shared" si="431"/>
        <v>14206</v>
      </c>
      <c r="AJ925" s="365">
        <f t="shared" si="432"/>
        <v>14206</v>
      </c>
      <c r="AK925" s="365">
        <f t="shared" si="433"/>
        <v>14216</v>
      </c>
      <c r="AL925" s="365">
        <f t="shared" si="434"/>
        <v>14216</v>
      </c>
      <c r="AM925" s="365">
        <f t="shared" si="435"/>
        <v>14223</v>
      </c>
      <c r="AN925" s="367">
        <f t="shared" si="436"/>
        <v>14224</v>
      </c>
      <c r="AO925" s="365">
        <f t="shared" si="444"/>
        <v>1</v>
      </c>
      <c r="AP925" s="365">
        <f t="shared" si="445"/>
        <v>19</v>
      </c>
      <c r="AQ925" s="365">
        <f t="shared" si="446"/>
        <v>0</v>
      </c>
      <c r="AR925" s="365">
        <f t="shared" si="447"/>
        <v>10</v>
      </c>
      <c r="AS925" s="365">
        <f t="shared" si="448"/>
        <v>0</v>
      </c>
      <c r="AT925" s="365">
        <f t="shared" si="449"/>
        <v>7</v>
      </c>
      <c r="AU925" s="365">
        <f t="shared" si="450"/>
        <v>7</v>
      </c>
      <c r="AV925" s="365">
        <f t="shared" si="451"/>
        <v>1</v>
      </c>
      <c r="AW925" s="367">
        <f t="shared" si="452"/>
        <v>37</v>
      </c>
    </row>
    <row r="926" spans="1:49" x14ac:dyDescent="0.55000000000000004">
      <c r="A926" s="361">
        <f t="shared" si="437"/>
        <v>10</v>
      </c>
      <c r="B926" s="361">
        <v>30</v>
      </c>
      <c r="C926" s="361">
        <f t="shared" si="454"/>
        <v>12960</v>
      </c>
      <c r="D926" s="361">
        <f t="shared" si="438"/>
        <v>1236</v>
      </c>
      <c r="E926" s="362">
        <f t="shared" si="439"/>
        <v>0.85833333333333339</v>
      </c>
      <c r="F926" s="361" t="str">
        <f t="shared" si="440"/>
        <v>Normal</v>
      </c>
      <c r="G926" s="363">
        <v>20</v>
      </c>
      <c r="H926" s="364">
        <v>36</v>
      </c>
      <c r="I926" s="365" t="s">
        <v>8</v>
      </c>
      <c r="J926" s="366" t="str">
        <f t="shared" si="441"/>
        <v>Não</v>
      </c>
      <c r="K926" s="366" t="str">
        <f t="shared" si="453"/>
        <v>Região</v>
      </c>
      <c r="L926" s="366" t="str">
        <f t="shared" si="442"/>
        <v>Agudos</v>
      </c>
      <c r="M926" s="366" t="s">
        <v>327</v>
      </c>
      <c r="N926" s="367" t="s">
        <v>11</v>
      </c>
      <c r="O926" s="367" t="s">
        <v>9</v>
      </c>
      <c r="P926" s="368">
        <f t="shared" si="425"/>
        <v>1241</v>
      </c>
      <c r="Q926" s="369">
        <v>20</v>
      </c>
      <c r="R926" s="370">
        <v>41</v>
      </c>
      <c r="S926" s="368">
        <f t="shared" si="426"/>
        <v>1241</v>
      </c>
      <c r="T926" s="369">
        <v>20</v>
      </c>
      <c r="U926" s="370">
        <v>41</v>
      </c>
      <c r="V926" s="368">
        <f t="shared" si="427"/>
        <v>1254</v>
      </c>
      <c r="W926" s="369">
        <v>20</v>
      </c>
      <c r="X926" s="370">
        <v>54</v>
      </c>
      <c r="Y926" s="368">
        <f t="shared" si="428"/>
        <v>1261</v>
      </c>
      <c r="Z926" s="369">
        <v>21</v>
      </c>
      <c r="AA926" s="370">
        <v>1</v>
      </c>
      <c r="AB926" s="368">
        <f t="shared" si="429"/>
        <v>1264</v>
      </c>
      <c r="AC926" s="369">
        <v>21</v>
      </c>
      <c r="AD926" s="370">
        <v>4</v>
      </c>
      <c r="AE926" s="368">
        <f t="shared" si="430"/>
        <v>1269</v>
      </c>
      <c r="AF926" s="369">
        <v>21</v>
      </c>
      <c r="AG926" s="370">
        <v>9</v>
      </c>
      <c r="AH926" s="365">
        <f t="shared" si="443"/>
        <v>14196</v>
      </c>
      <c r="AI926" s="365">
        <f t="shared" si="431"/>
        <v>14201</v>
      </c>
      <c r="AJ926" s="365">
        <f t="shared" si="432"/>
        <v>14201</v>
      </c>
      <c r="AK926" s="365">
        <f t="shared" si="433"/>
        <v>14214</v>
      </c>
      <c r="AL926" s="365">
        <f t="shared" si="434"/>
        <v>14221</v>
      </c>
      <c r="AM926" s="365">
        <f t="shared" si="435"/>
        <v>14224</v>
      </c>
      <c r="AN926" s="367">
        <f t="shared" si="436"/>
        <v>14229</v>
      </c>
      <c r="AO926" s="365">
        <f t="shared" si="444"/>
        <v>1</v>
      </c>
      <c r="AP926" s="365">
        <f t="shared" si="445"/>
        <v>5</v>
      </c>
      <c r="AQ926" s="365">
        <f t="shared" si="446"/>
        <v>0</v>
      </c>
      <c r="AR926" s="365">
        <f t="shared" si="447"/>
        <v>13</v>
      </c>
      <c r="AS926" s="365">
        <f t="shared" si="448"/>
        <v>7</v>
      </c>
      <c r="AT926" s="365">
        <f t="shared" si="449"/>
        <v>3</v>
      </c>
      <c r="AU926" s="365">
        <f t="shared" si="450"/>
        <v>10</v>
      </c>
      <c r="AV926" s="365">
        <f t="shared" si="451"/>
        <v>5</v>
      </c>
      <c r="AW926" s="367">
        <f t="shared" si="452"/>
        <v>33</v>
      </c>
    </row>
    <row r="927" spans="1:49" x14ac:dyDescent="0.55000000000000004">
      <c r="A927" s="361">
        <f t="shared" si="437"/>
        <v>10</v>
      </c>
      <c r="B927" s="361">
        <v>30</v>
      </c>
      <c r="C927" s="361">
        <f t="shared" si="454"/>
        <v>12960</v>
      </c>
      <c r="D927" s="361">
        <f t="shared" si="438"/>
        <v>1276</v>
      </c>
      <c r="E927" s="362">
        <f t="shared" si="439"/>
        <v>0.88611111111111107</v>
      </c>
      <c r="F927" s="361" t="str">
        <f t="shared" si="440"/>
        <v>Normal</v>
      </c>
      <c r="G927" s="363">
        <v>21</v>
      </c>
      <c r="H927" s="364">
        <v>16</v>
      </c>
      <c r="I927" s="365" t="s">
        <v>61</v>
      </c>
      <c r="J927" s="366" t="str">
        <f t="shared" si="441"/>
        <v>Não</v>
      </c>
      <c r="K927" s="366" t="str">
        <f t="shared" si="453"/>
        <v>Bauru</v>
      </c>
      <c r="L927" s="366" t="str">
        <f t="shared" si="442"/>
        <v>Bauru</v>
      </c>
      <c r="M927" s="366" t="s">
        <v>333</v>
      </c>
      <c r="N927" s="367" t="s">
        <v>11</v>
      </c>
      <c r="O927" s="367" t="s">
        <v>31</v>
      </c>
      <c r="P927" s="368">
        <f t="shared" si="425"/>
        <v>1291</v>
      </c>
      <c r="Q927" s="369">
        <v>21</v>
      </c>
      <c r="R927" s="370">
        <v>31</v>
      </c>
      <c r="S927" s="368">
        <f t="shared" si="426"/>
        <v>1291</v>
      </c>
      <c r="T927" s="369">
        <v>21</v>
      </c>
      <c r="U927" s="370">
        <v>31</v>
      </c>
      <c r="V927" s="368">
        <f t="shared" si="427"/>
        <v>1302</v>
      </c>
      <c r="W927" s="369">
        <v>21</v>
      </c>
      <c r="X927" s="370">
        <v>42</v>
      </c>
      <c r="Y927" s="368">
        <f t="shared" si="428"/>
        <v>1308</v>
      </c>
      <c r="Z927" s="369">
        <v>21</v>
      </c>
      <c r="AA927" s="370">
        <v>48</v>
      </c>
      <c r="AB927" s="368">
        <f t="shared" si="429"/>
        <v>1320</v>
      </c>
      <c r="AC927" s="369">
        <v>22</v>
      </c>
      <c r="AD927" s="370">
        <v>0</v>
      </c>
      <c r="AE927" s="368">
        <f t="shared" si="430"/>
        <v>1320</v>
      </c>
      <c r="AF927" s="369">
        <v>22</v>
      </c>
      <c r="AG927" s="370">
        <v>0</v>
      </c>
      <c r="AH927" s="365">
        <f t="shared" si="443"/>
        <v>14236</v>
      </c>
      <c r="AI927" s="365">
        <f t="shared" si="431"/>
        <v>14251</v>
      </c>
      <c r="AJ927" s="365">
        <f t="shared" si="432"/>
        <v>14251</v>
      </c>
      <c r="AK927" s="365">
        <f t="shared" si="433"/>
        <v>14262</v>
      </c>
      <c r="AL927" s="365">
        <f t="shared" si="434"/>
        <v>14268</v>
      </c>
      <c r="AM927" s="365">
        <f t="shared" si="435"/>
        <v>14280</v>
      </c>
      <c r="AN927" s="367">
        <f t="shared" si="436"/>
        <v>14280</v>
      </c>
      <c r="AO927" s="365">
        <f t="shared" si="444"/>
        <v>1</v>
      </c>
      <c r="AP927" s="365">
        <f t="shared" si="445"/>
        <v>15</v>
      </c>
      <c r="AQ927" s="365">
        <f t="shared" si="446"/>
        <v>0</v>
      </c>
      <c r="AR927" s="365">
        <f t="shared" si="447"/>
        <v>11</v>
      </c>
      <c r="AS927" s="365">
        <f t="shared" si="448"/>
        <v>6</v>
      </c>
      <c r="AT927" s="365">
        <f t="shared" si="449"/>
        <v>12</v>
      </c>
      <c r="AU927" s="365">
        <f t="shared" si="450"/>
        <v>18</v>
      </c>
      <c r="AV927" s="365">
        <f t="shared" si="451"/>
        <v>0</v>
      </c>
      <c r="AW927" s="367">
        <f t="shared" si="452"/>
        <v>44</v>
      </c>
    </row>
    <row r="928" spans="1:49" x14ac:dyDescent="0.55000000000000004">
      <c r="A928" s="361">
        <f t="shared" si="437"/>
        <v>10</v>
      </c>
      <c r="B928" s="361">
        <v>30</v>
      </c>
      <c r="C928" s="361">
        <f t="shared" si="454"/>
        <v>12960</v>
      </c>
      <c r="D928" s="361">
        <f t="shared" si="438"/>
        <v>1286</v>
      </c>
      <c r="E928" s="362">
        <f t="shared" si="439"/>
        <v>0.8930555555555556</v>
      </c>
      <c r="F928" s="361" t="str">
        <f t="shared" si="440"/>
        <v>Normal</v>
      </c>
      <c r="G928" s="363">
        <v>21</v>
      </c>
      <c r="H928" s="364">
        <v>26</v>
      </c>
      <c r="I928" s="365" t="s">
        <v>34</v>
      </c>
      <c r="J928" s="366" t="str">
        <f t="shared" si="441"/>
        <v>Não</v>
      </c>
      <c r="K928" s="366" t="str">
        <f t="shared" si="453"/>
        <v>Bauru</v>
      </c>
      <c r="L928" s="366" t="str">
        <f t="shared" si="442"/>
        <v>Bauru</v>
      </c>
      <c r="M928" s="366" t="s">
        <v>331</v>
      </c>
      <c r="N928" s="367" t="s">
        <v>11</v>
      </c>
      <c r="O928" s="367" t="s">
        <v>168</v>
      </c>
      <c r="P928" s="368">
        <f t="shared" si="425"/>
        <v>1290</v>
      </c>
      <c r="Q928" s="369">
        <v>21</v>
      </c>
      <c r="R928" s="370">
        <v>30</v>
      </c>
      <c r="S928" s="368">
        <f t="shared" si="426"/>
        <v>1294</v>
      </c>
      <c r="T928" s="369">
        <v>21</v>
      </c>
      <c r="U928" s="370">
        <v>34</v>
      </c>
      <c r="V928" s="368">
        <f t="shared" si="427"/>
        <v>1296</v>
      </c>
      <c r="W928" s="369">
        <v>21</v>
      </c>
      <c r="X928" s="370">
        <v>36</v>
      </c>
      <c r="Y928" s="368">
        <f t="shared" si="428"/>
        <v>1308</v>
      </c>
      <c r="Z928" s="369">
        <v>21</v>
      </c>
      <c r="AA928" s="370">
        <v>48</v>
      </c>
      <c r="AB928" s="368">
        <f t="shared" si="429"/>
        <v>1315</v>
      </c>
      <c r="AC928" s="369">
        <v>21</v>
      </c>
      <c r="AD928" s="370">
        <v>55</v>
      </c>
      <c r="AE928" s="368">
        <f t="shared" si="430"/>
        <v>1318</v>
      </c>
      <c r="AF928" s="369">
        <v>21</v>
      </c>
      <c r="AG928" s="370">
        <v>58</v>
      </c>
      <c r="AH928" s="365">
        <f t="shared" si="443"/>
        <v>14246</v>
      </c>
      <c r="AI928" s="365">
        <f t="shared" si="431"/>
        <v>14250</v>
      </c>
      <c r="AJ928" s="365">
        <f t="shared" si="432"/>
        <v>14254</v>
      </c>
      <c r="AK928" s="365">
        <f t="shared" si="433"/>
        <v>14256</v>
      </c>
      <c r="AL928" s="365">
        <f t="shared" si="434"/>
        <v>14268</v>
      </c>
      <c r="AM928" s="365">
        <f t="shared" si="435"/>
        <v>14275</v>
      </c>
      <c r="AN928" s="367">
        <f t="shared" si="436"/>
        <v>14278</v>
      </c>
      <c r="AO928" s="365">
        <f t="shared" si="444"/>
        <v>1</v>
      </c>
      <c r="AP928" s="365">
        <f t="shared" si="445"/>
        <v>4</v>
      </c>
      <c r="AQ928" s="365">
        <f t="shared" si="446"/>
        <v>4</v>
      </c>
      <c r="AR928" s="365">
        <f t="shared" si="447"/>
        <v>2</v>
      </c>
      <c r="AS928" s="365">
        <f t="shared" si="448"/>
        <v>12</v>
      </c>
      <c r="AT928" s="365">
        <f t="shared" si="449"/>
        <v>7</v>
      </c>
      <c r="AU928" s="365">
        <f t="shared" si="450"/>
        <v>19</v>
      </c>
      <c r="AV928" s="365">
        <f t="shared" si="451"/>
        <v>3</v>
      </c>
      <c r="AW928" s="367">
        <f t="shared" si="452"/>
        <v>32</v>
      </c>
    </row>
    <row r="929" spans="1:49" x14ac:dyDescent="0.55000000000000004">
      <c r="A929" s="361">
        <f t="shared" si="437"/>
        <v>10</v>
      </c>
      <c r="B929" s="361">
        <v>30</v>
      </c>
      <c r="C929" s="361">
        <f t="shared" si="454"/>
        <v>12960</v>
      </c>
      <c r="D929" s="361">
        <f t="shared" si="438"/>
        <v>1386</v>
      </c>
      <c r="E929" s="362">
        <f t="shared" si="439"/>
        <v>0.96250000000000002</v>
      </c>
      <c r="F929" s="361" t="str">
        <f t="shared" si="440"/>
        <v>Normal</v>
      </c>
      <c r="G929" s="363">
        <v>23</v>
      </c>
      <c r="H929" s="364">
        <v>6</v>
      </c>
      <c r="I929" s="365" t="s">
        <v>99</v>
      </c>
      <c r="J929" s="366" t="str">
        <f t="shared" si="441"/>
        <v>Não</v>
      </c>
      <c r="K929" s="366" t="str">
        <f t="shared" si="453"/>
        <v>Região</v>
      </c>
      <c r="L929" s="366" t="str">
        <f t="shared" si="442"/>
        <v>Iacanga</v>
      </c>
      <c r="M929" s="366" t="s">
        <v>337</v>
      </c>
      <c r="N929" s="367" t="s">
        <v>3</v>
      </c>
      <c r="O929" s="367" t="s">
        <v>100</v>
      </c>
      <c r="P929" s="368">
        <f t="shared" si="425"/>
        <v>1412</v>
      </c>
      <c r="Q929" s="369">
        <v>23</v>
      </c>
      <c r="R929" s="370">
        <v>32</v>
      </c>
      <c r="S929" s="368">
        <f t="shared" si="426"/>
        <v>1412</v>
      </c>
      <c r="T929" s="369">
        <v>23</v>
      </c>
      <c r="U929" s="370">
        <v>32</v>
      </c>
      <c r="V929" s="368">
        <f t="shared" si="427"/>
        <v>1418</v>
      </c>
      <c r="W929" s="369">
        <v>23</v>
      </c>
      <c r="X929" s="370">
        <v>38</v>
      </c>
      <c r="Y929" s="368">
        <f t="shared" si="428"/>
        <v>1419</v>
      </c>
      <c r="Z929" s="369">
        <v>23</v>
      </c>
      <c r="AA929" s="370">
        <v>39</v>
      </c>
      <c r="AB929" s="368">
        <f t="shared" si="429"/>
        <v>1419</v>
      </c>
      <c r="AC929" s="369">
        <v>23</v>
      </c>
      <c r="AD929" s="370">
        <v>39</v>
      </c>
      <c r="AE929" s="368">
        <f t="shared" si="430"/>
        <v>1429</v>
      </c>
      <c r="AF929" s="369">
        <v>23</v>
      </c>
      <c r="AG929" s="370">
        <v>49</v>
      </c>
      <c r="AH929" s="365">
        <f t="shared" si="443"/>
        <v>14346</v>
      </c>
      <c r="AI929" s="365">
        <f t="shared" si="431"/>
        <v>14372</v>
      </c>
      <c r="AJ929" s="365">
        <f t="shared" si="432"/>
        <v>14372</v>
      </c>
      <c r="AK929" s="365">
        <f t="shared" si="433"/>
        <v>14378</v>
      </c>
      <c r="AL929" s="365">
        <f t="shared" si="434"/>
        <v>14379</v>
      </c>
      <c r="AM929" s="365">
        <f t="shared" si="435"/>
        <v>14379</v>
      </c>
      <c r="AN929" s="367">
        <f t="shared" si="436"/>
        <v>14389</v>
      </c>
      <c r="AO929" s="365">
        <f t="shared" si="444"/>
        <v>1</v>
      </c>
      <c r="AP929" s="365">
        <f t="shared" si="445"/>
        <v>26</v>
      </c>
      <c r="AQ929" s="365">
        <f t="shared" si="446"/>
        <v>0</v>
      </c>
      <c r="AR929" s="365">
        <f t="shared" si="447"/>
        <v>6</v>
      </c>
      <c r="AS929" s="365">
        <f t="shared" si="448"/>
        <v>1</v>
      </c>
      <c r="AT929" s="365">
        <f t="shared" si="449"/>
        <v>0</v>
      </c>
      <c r="AU929" s="365">
        <f t="shared" si="450"/>
        <v>1</v>
      </c>
      <c r="AV929" s="365">
        <f t="shared" si="451"/>
        <v>10</v>
      </c>
      <c r="AW929" s="367">
        <f t="shared" si="452"/>
        <v>43</v>
      </c>
    </row>
    <row r="930" spans="1:49" x14ac:dyDescent="0.55000000000000004">
      <c r="A930" s="361">
        <f t="shared" si="437"/>
        <v>10</v>
      </c>
      <c r="B930" s="361">
        <v>30</v>
      </c>
      <c r="C930" s="361">
        <f t="shared" si="454"/>
        <v>12960</v>
      </c>
      <c r="D930" s="361">
        <f t="shared" si="438"/>
        <v>1393</v>
      </c>
      <c r="E930" s="362">
        <f t="shared" si="439"/>
        <v>0.96736111111111101</v>
      </c>
      <c r="F930" s="361" t="str">
        <f t="shared" si="440"/>
        <v>Normal</v>
      </c>
      <c r="G930" s="363">
        <v>23</v>
      </c>
      <c r="H930" s="364">
        <v>13</v>
      </c>
      <c r="I930" s="365" t="s">
        <v>236</v>
      </c>
      <c r="J930" s="366" t="str">
        <f t="shared" si="441"/>
        <v>Não</v>
      </c>
      <c r="K930" s="366" t="str">
        <f t="shared" si="453"/>
        <v>Bauru</v>
      </c>
      <c r="L930" s="366" t="str">
        <f t="shared" si="442"/>
        <v>Bauru</v>
      </c>
      <c r="M930" s="366" t="s">
        <v>331</v>
      </c>
      <c r="N930" s="367" t="s">
        <v>3</v>
      </c>
      <c r="O930" s="367" t="s">
        <v>39</v>
      </c>
      <c r="P930" s="368">
        <f t="shared" si="425"/>
        <v>1399</v>
      </c>
      <c r="Q930" s="369">
        <v>23</v>
      </c>
      <c r="R930" s="370">
        <v>19</v>
      </c>
      <c r="S930" s="368">
        <f t="shared" si="426"/>
        <v>1401</v>
      </c>
      <c r="T930" s="369">
        <v>23</v>
      </c>
      <c r="U930" s="370">
        <v>21</v>
      </c>
      <c r="V930" s="368">
        <f t="shared" si="427"/>
        <v>1408</v>
      </c>
      <c r="W930" s="369">
        <v>23</v>
      </c>
      <c r="X930" s="370">
        <v>28</v>
      </c>
      <c r="Y930" s="368">
        <f t="shared" si="428"/>
        <v>1418</v>
      </c>
      <c r="Z930" s="369">
        <v>23</v>
      </c>
      <c r="AA930" s="370">
        <v>38</v>
      </c>
      <c r="AB930" s="368">
        <f t="shared" si="429"/>
        <v>1423</v>
      </c>
      <c r="AC930" s="369">
        <v>23</v>
      </c>
      <c r="AD930" s="370">
        <v>43</v>
      </c>
      <c r="AE930" s="368">
        <f t="shared" si="430"/>
        <v>1429</v>
      </c>
      <c r="AF930" s="369">
        <v>23</v>
      </c>
      <c r="AG930" s="370">
        <v>49</v>
      </c>
      <c r="AH930" s="365">
        <f t="shared" si="443"/>
        <v>14353</v>
      </c>
      <c r="AI930" s="365">
        <f t="shared" si="431"/>
        <v>14359</v>
      </c>
      <c r="AJ930" s="365">
        <f t="shared" si="432"/>
        <v>14361</v>
      </c>
      <c r="AK930" s="365">
        <f t="shared" si="433"/>
        <v>14368</v>
      </c>
      <c r="AL930" s="365">
        <f t="shared" si="434"/>
        <v>14378</v>
      </c>
      <c r="AM930" s="365">
        <f t="shared" si="435"/>
        <v>14383</v>
      </c>
      <c r="AN930" s="367">
        <f t="shared" si="436"/>
        <v>14389</v>
      </c>
      <c r="AO930" s="365">
        <f t="shared" si="444"/>
        <v>1</v>
      </c>
      <c r="AP930" s="365">
        <f t="shared" si="445"/>
        <v>6</v>
      </c>
      <c r="AQ930" s="365">
        <f t="shared" si="446"/>
        <v>2</v>
      </c>
      <c r="AR930" s="365">
        <f t="shared" si="447"/>
        <v>7</v>
      </c>
      <c r="AS930" s="365">
        <f t="shared" si="448"/>
        <v>10</v>
      </c>
      <c r="AT930" s="365">
        <f t="shared" si="449"/>
        <v>5</v>
      </c>
      <c r="AU930" s="365">
        <f t="shared" si="450"/>
        <v>15</v>
      </c>
      <c r="AV930" s="365">
        <f t="shared" si="451"/>
        <v>6</v>
      </c>
      <c r="AW930" s="367">
        <f t="shared" si="452"/>
        <v>36</v>
      </c>
    </row>
    <row r="931" spans="1:49" x14ac:dyDescent="0.55000000000000004">
      <c r="A931" s="361">
        <f t="shared" si="437"/>
        <v>10</v>
      </c>
      <c r="B931" s="361">
        <v>30</v>
      </c>
      <c r="C931" s="361">
        <f t="shared" si="454"/>
        <v>12960</v>
      </c>
      <c r="D931" s="361">
        <f t="shared" si="438"/>
        <v>1403</v>
      </c>
      <c r="E931" s="362">
        <f t="shared" si="439"/>
        <v>0.97430555555555554</v>
      </c>
      <c r="F931" s="361" t="str">
        <f t="shared" si="440"/>
        <v>Normal</v>
      </c>
      <c r="G931" s="363">
        <v>23</v>
      </c>
      <c r="H931" s="364">
        <v>23</v>
      </c>
      <c r="I931" s="365" t="s">
        <v>324</v>
      </c>
      <c r="J931" s="366" t="str">
        <f t="shared" si="441"/>
        <v>Não</v>
      </c>
      <c r="K931" s="366" t="str">
        <f t="shared" si="453"/>
        <v>Bauru</v>
      </c>
      <c r="L931" s="366" t="str">
        <f t="shared" si="442"/>
        <v>Bauru</v>
      </c>
      <c r="M931" s="366" t="s">
        <v>333</v>
      </c>
      <c r="N931" s="367" t="s">
        <v>3</v>
      </c>
      <c r="O931" s="367" t="s">
        <v>182</v>
      </c>
      <c r="P931" s="368">
        <f t="shared" si="425"/>
        <v>1419</v>
      </c>
      <c r="Q931" s="369">
        <v>23</v>
      </c>
      <c r="R931" s="370">
        <v>39</v>
      </c>
      <c r="S931" s="368">
        <f t="shared" si="426"/>
        <v>1420</v>
      </c>
      <c r="T931" s="369">
        <v>23</v>
      </c>
      <c r="U931" s="370">
        <v>40</v>
      </c>
      <c r="V931" s="368">
        <f t="shared" si="427"/>
        <v>184</v>
      </c>
      <c r="W931" s="369">
        <v>3</v>
      </c>
      <c r="X931" s="370">
        <v>4</v>
      </c>
      <c r="Y931" s="368">
        <f t="shared" si="428"/>
        <v>184</v>
      </c>
      <c r="Z931" s="369">
        <v>3</v>
      </c>
      <c r="AA931" s="370">
        <v>4</v>
      </c>
      <c r="AB931" s="368">
        <f t="shared" si="429"/>
        <v>184</v>
      </c>
      <c r="AC931" s="369">
        <v>3</v>
      </c>
      <c r="AD931" s="370">
        <v>4</v>
      </c>
      <c r="AE931" s="368">
        <f t="shared" si="430"/>
        <v>184</v>
      </c>
      <c r="AF931" s="369">
        <v>3</v>
      </c>
      <c r="AG931" s="370">
        <v>4</v>
      </c>
      <c r="AH931" s="365">
        <f t="shared" si="443"/>
        <v>14363</v>
      </c>
      <c r="AI931" s="365">
        <f t="shared" si="431"/>
        <v>14379</v>
      </c>
      <c r="AJ931" s="365">
        <f t="shared" si="432"/>
        <v>14380</v>
      </c>
      <c r="AK931" s="365">
        <f t="shared" si="433"/>
        <v>13144</v>
      </c>
      <c r="AL931" s="365">
        <f t="shared" si="434"/>
        <v>13144</v>
      </c>
      <c r="AM931" s="365">
        <f t="shared" si="435"/>
        <v>13144</v>
      </c>
      <c r="AN931" s="367">
        <f t="shared" si="436"/>
        <v>13144</v>
      </c>
      <c r="AO931" s="365">
        <f t="shared" si="444"/>
        <v>1</v>
      </c>
      <c r="AP931" s="365">
        <f t="shared" si="445"/>
        <v>16</v>
      </c>
      <c r="AQ931" s="365">
        <f t="shared" si="446"/>
        <v>1</v>
      </c>
      <c r="AR931" s="365">
        <f t="shared" si="447"/>
        <v>-1236</v>
      </c>
      <c r="AS931" s="365">
        <f t="shared" si="448"/>
        <v>0</v>
      </c>
      <c r="AT931" s="365">
        <f t="shared" si="449"/>
        <v>0</v>
      </c>
      <c r="AU931" s="365">
        <f t="shared" si="450"/>
        <v>0</v>
      </c>
      <c r="AV931" s="365">
        <f t="shared" si="451"/>
        <v>0</v>
      </c>
      <c r="AW931" s="367">
        <f t="shared" si="452"/>
        <v>-1219</v>
      </c>
    </row>
    <row r="932" spans="1:49" ht="13.2" thickBot="1" x14ac:dyDescent="0.6">
      <c r="A932" s="374">
        <f t="shared" si="437"/>
        <v>10</v>
      </c>
      <c r="B932" s="374">
        <v>30</v>
      </c>
      <c r="C932" s="374">
        <f t="shared" si="454"/>
        <v>12960</v>
      </c>
      <c r="D932" s="374">
        <f t="shared" si="438"/>
        <v>1431</v>
      </c>
      <c r="E932" s="375">
        <f t="shared" si="439"/>
        <v>0.99375000000000002</v>
      </c>
      <c r="F932" s="374" t="str">
        <f t="shared" si="440"/>
        <v>Normal</v>
      </c>
      <c r="G932" s="376">
        <v>23</v>
      </c>
      <c r="H932" s="377">
        <v>51</v>
      </c>
      <c r="I932" s="378" t="s">
        <v>6</v>
      </c>
      <c r="J932" s="379" t="str">
        <f t="shared" si="441"/>
        <v>Não</v>
      </c>
      <c r="K932" s="379" t="str">
        <f t="shared" si="453"/>
        <v>Bauru</v>
      </c>
      <c r="L932" s="379" t="str">
        <f t="shared" si="442"/>
        <v>Bauru</v>
      </c>
      <c r="M932" s="379" t="s">
        <v>328</v>
      </c>
      <c r="N932" s="380" t="s">
        <v>3</v>
      </c>
      <c r="O932" s="380" t="s">
        <v>31</v>
      </c>
      <c r="P932" s="381">
        <f t="shared" si="425"/>
        <v>8</v>
      </c>
      <c r="Q932" s="382">
        <v>0</v>
      </c>
      <c r="R932" s="383">
        <v>8</v>
      </c>
      <c r="S932" s="381">
        <f t="shared" si="426"/>
        <v>10</v>
      </c>
      <c r="T932" s="382">
        <v>0</v>
      </c>
      <c r="U932" s="383">
        <v>10</v>
      </c>
      <c r="V932" s="381">
        <f t="shared" si="427"/>
        <v>22</v>
      </c>
      <c r="W932" s="382">
        <v>0</v>
      </c>
      <c r="X932" s="383">
        <v>22</v>
      </c>
      <c r="Y932" s="381">
        <f t="shared" si="428"/>
        <v>22</v>
      </c>
      <c r="Z932" s="382">
        <v>0</v>
      </c>
      <c r="AA932" s="383">
        <v>22</v>
      </c>
      <c r="AB932" s="381">
        <f t="shared" si="429"/>
        <v>54</v>
      </c>
      <c r="AC932" s="382">
        <v>0</v>
      </c>
      <c r="AD932" s="383">
        <v>54</v>
      </c>
      <c r="AE932" s="381">
        <f t="shared" si="430"/>
        <v>54</v>
      </c>
      <c r="AF932" s="382">
        <v>0</v>
      </c>
      <c r="AG932" s="383">
        <v>54</v>
      </c>
      <c r="AH932" s="378">
        <f t="shared" si="443"/>
        <v>14391</v>
      </c>
      <c r="AI932" s="378">
        <f t="shared" si="431"/>
        <v>12968</v>
      </c>
      <c r="AJ932" s="378">
        <f t="shared" si="432"/>
        <v>12970</v>
      </c>
      <c r="AK932" s="378">
        <f t="shared" si="433"/>
        <v>12982</v>
      </c>
      <c r="AL932" s="378">
        <f t="shared" si="434"/>
        <v>12982</v>
      </c>
      <c r="AM932" s="378">
        <f t="shared" si="435"/>
        <v>13014</v>
      </c>
      <c r="AN932" s="380">
        <f t="shared" si="436"/>
        <v>13014</v>
      </c>
      <c r="AO932" s="378">
        <f t="shared" si="444"/>
        <v>1</v>
      </c>
      <c r="AP932" s="378">
        <f t="shared" si="445"/>
        <v>0</v>
      </c>
      <c r="AQ932" s="378">
        <f t="shared" si="446"/>
        <v>2</v>
      </c>
      <c r="AR932" s="378">
        <f t="shared" si="447"/>
        <v>12</v>
      </c>
      <c r="AS932" s="378">
        <f t="shared" si="448"/>
        <v>0</v>
      </c>
      <c r="AT932" s="378">
        <f t="shared" si="449"/>
        <v>32</v>
      </c>
      <c r="AU932" s="378">
        <f t="shared" si="450"/>
        <v>32</v>
      </c>
      <c r="AV932" s="378">
        <f t="shared" si="451"/>
        <v>0</v>
      </c>
      <c r="AW932" s="380">
        <f t="shared" si="452"/>
        <v>-1377</v>
      </c>
    </row>
  </sheetData>
  <mergeCells count="56">
    <mergeCell ref="AW1:AW3"/>
    <mergeCell ref="L1:L3"/>
    <mergeCell ref="AR1:AR3"/>
    <mergeCell ref="AS1:AS3"/>
    <mergeCell ref="AT1:AT3"/>
    <mergeCell ref="AU1:AU3"/>
    <mergeCell ref="AV1:AV3"/>
    <mergeCell ref="M1:M3"/>
    <mergeCell ref="N1:N3"/>
    <mergeCell ref="AO1:AO3"/>
    <mergeCell ref="AP1:AP3"/>
    <mergeCell ref="AQ1:AQ3"/>
    <mergeCell ref="W1:X1"/>
    <mergeCell ref="Y1:Y3"/>
    <mergeCell ref="Z1:AA1"/>
    <mergeCell ref="AB1:AB3"/>
    <mergeCell ref="O1:O3"/>
    <mergeCell ref="P1:P3"/>
    <mergeCell ref="Q1:R1"/>
    <mergeCell ref="S1:S3"/>
    <mergeCell ref="T1:U1"/>
    <mergeCell ref="AC1:AD1"/>
    <mergeCell ref="AE1:AE3"/>
    <mergeCell ref="AF1:AG1"/>
    <mergeCell ref="G2:G3"/>
    <mergeCell ref="H2:H3"/>
    <mergeCell ref="Q2:Q3"/>
    <mergeCell ref="R2:R3"/>
    <mergeCell ref="T2:T3"/>
    <mergeCell ref="U2:U3"/>
    <mergeCell ref="W2:W3"/>
    <mergeCell ref="X2:X3"/>
    <mergeCell ref="Z2:Z3"/>
    <mergeCell ref="AA2:AA3"/>
    <mergeCell ref="AC2:AC3"/>
    <mergeCell ref="AD2:AD3"/>
    <mergeCell ref="V1:V3"/>
    <mergeCell ref="AK1:AK3"/>
    <mergeCell ref="AL1:AL3"/>
    <mergeCell ref="AM1:AM3"/>
    <mergeCell ref="AN1:AN3"/>
    <mergeCell ref="AF2:AF3"/>
    <mergeCell ref="AG2:AG3"/>
    <mergeCell ref="AH1:AH3"/>
    <mergeCell ref="AI1:AI3"/>
    <mergeCell ref="AJ1:AJ3"/>
    <mergeCell ref="C1:C3"/>
    <mergeCell ref="A1:A3"/>
    <mergeCell ref="J1:J3"/>
    <mergeCell ref="K1:K3"/>
    <mergeCell ref="E1:E3"/>
    <mergeCell ref="F1:F3"/>
    <mergeCell ref="B1:B3"/>
    <mergeCell ref="D1:D3"/>
    <mergeCell ref="G1:H1"/>
    <mergeCell ref="I1:I3"/>
  </mergeCells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2"/>
  <sheetViews>
    <sheetView workbookViewId="0">
      <selection activeCell="B888" sqref="B888"/>
    </sheetView>
  </sheetViews>
  <sheetFormatPr defaultRowHeight="14.4" x14ac:dyDescent="0.55000000000000004"/>
  <cols>
    <col min="2" max="2" width="9.15625" style="74"/>
    <col min="3" max="3" width="0" style="74" hidden="1" customWidth="1"/>
  </cols>
  <sheetData>
    <row r="1" spans="1:3" x14ac:dyDescent="0.55000000000000004">
      <c r="A1" s="177" t="s">
        <v>338</v>
      </c>
      <c r="B1" s="180" t="s">
        <v>355</v>
      </c>
      <c r="C1" s="183" t="s">
        <v>356</v>
      </c>
    </row>
    <row r="2" spans="1:3" x14ac:dyDescent="0.55000000000000004">
      <c r="A2" s="178"/>
      <c r="B2" s="181"/>
      <c r="C2" s="184"/>
    </row>
    <row r="3" spans="1:3" ht="14.7" thickBot="1" x14ac:dyDescent="0.6">
      <c r="A3" s="179"/>
      <c r="B3" s="182"/>
      <c r="C3" s="184"/>
    </row>
    <row r="4" spans="1:3" x14ac:dyDescent="0.55000000000000004">
      <c r="A4" s="65">
        <f>'Base de Dados 2013'!AH4</f>
        <v>28</v>
      </c>
      <c r="B4" s="84"/>
      <c r="C4" s="79"/>
    </row>
    <row r="5" spans="1:3" x14ac:dyDescent="0.55000000000000004">
      <c r="A5" s="65">
        <f>'Base de Dados 2013'!AH5</f>
        <v>36</v>
      </c>
      <c r="B5" s="75">
        <f>A5-A4</f>
        <v>8</v>
      </c>
      <c r="C5" s="81" t="str">
        <f>IF(B5&lt;0,"AQUI!","")</f>
        <v/>
      </c>
    </row>
    <row r="6" spans="1:3" x14ac:dyDescent="0.55000000000000004">
      <c r="A6" s="65">
        <f>'Base de Dados 2013'!AH6</f>
        <v>56</v>
      </c>
      <c r="B6" s="75">
        <f t="shared" ref="B6:B69" si="0">A6-A5</f>
        <v>20</v>
      </c>
      <c r="C6" s="81" t="str">
        <f t="shared" ref="C6:C63" si="1">IF(B6&lt;0,"AQUI!","")</f>
        <v/>
      </c>
    </row>
    <row r="7" spans="1:3" x14ac:dyDescent="0.55000000000000004">
      <c r="A7" s="65">
        <f>'Base de Dados 2013'!AH7</f>
        <v>73</v>
      </c>
      <c r="B7" s="75">
        <f t="shared" si="0"/>
        <v>17</v>
      </c>
      <c r="C7" s="81" t="str">
        <f t="shared" si="1"/>
        <v/>
      </c>
    </row>
    <row r="8" spans="1:3" x14ac:dyDescent="0.55000000000000004">
      <c r="A8" s="65">
        <f>'Base de Dados 2013'!AH8</f>
        <v>108</v>
      </c>
      <c r="B8" s="75">
        <f t="shared" si="0"/>
        <v>35</v>
      </c>
      <c r="C8" s="81" t="str">
        <f t="shared" si="1"/>
        <v/>
      </c>
    </row>
    <row r="9" spans="1:3" x14ac:dyDescent="0.55000000000000004">
      <c r="A9" s="65">
        <f>'Base de Dados 2013'!AH9</f>
        <v>120</v>
      </c>
      <c r="B9" s="75">
        <f t="shared" si="0"/>
        <v>12</v>
      </c>
      <c r="C9" s="81" t="str">
        <f t="shared" si="1"/>
        <v/>
      </c>
    </row>
    <row r="10" spans="1:3" x14ac:dyDescent="0.55000000000000004">
      <c r="A10" s="65">
        <f>'Base de Dados 2013'!AH10</f>
        <v>142</v>
      </c>
      <c r="B10" s="75">
        <f t="shared" si="0"/>
        <v>22</v>
      </c>
      <c r="C10" s="81" t="str">
        <f t="shared" si="1"/>
        <v/>
      </c>
    </row>
    <row r="11" spans="1:3" x14ac:dyDescent="0.55000000000000004">
      <c r="A11" s="65">
        <f>'Base de Dados 2013'!AH11</f>
        <v>149</v>
      </c>
      <c r="B11" s="75">
        <f t="shared" si="0"/>
        <v>7</v>
      </c>
      <c r="C11" s="81" t="str">
        <f t="shared" si="1"/>
        <v/>
      </c>
    </row>
    <row r="12" spans="1:3" x14ac:dyDescent="0.55000000000000004">
      <c r="A12" s="65">
        <f>'Base de Dados 2013'!AH12</f>
        <v>220</v>
      </c>
      <c r="B12" s="75">
        <f t="shared" si="0"/>
        <v>71</v>
      </c>
      <c r="C12" s="81" t="str">
        <f t="shared" si="1"/>
        <v/>
      </c>
    </row>
    <row r="13" spans="1:3" x14ac:dyDescent="0.55000000000000004">
      <c r="A13" s="65">
        <f>'Base de Dados 2013'!AH13</f>
        <v>225</v>
      </c>
      <c r="B13" s="75">
        <f t="shared" si="0"/>
        <v>5</v>
      </c>
      <c r="C13" s="81" t="str">
        <f t="shared" si="1"/>
        <v/>
      </c>
    </row>
    <row r="14" spans="1:3" x14ac:dyDescent="0.55000000000000004">
      <c r="A14" s="65">
        <f>'Base de Dados 2013'!AH14</f>
        <v>236</v>
      </c>
      <c r="B14" s="75">
        <f t="shared" si="0"/>
        <v>11</v>
      </c>
      <c r="C14" s="81" t="str">
        <f t="shared" si="1"/>
        <v/>
      </c>
    </row>
    <row r="15" spans="1:3" x14ac:dyDescent="0.55000000000000004">
      <c r="A15" s="65">
        <f>'Base de Dados 2013'!AH16</f>
        <v>284</v>
      </c>
      <c r="B15" s="75">
        <f t="shared" si="0"/>
        <v>48</v>
      </c>
      <c r="C15" s="81" t="str">
        <f t="shared" si="1"/>
        <v/>
      </c>
    </row>
    <row r="16" spans="1:3" x14ac:dyDescent="0.55000000000000004">
      <c r="A16" s="65">
        <f>'Base de Dados 2013'!AH17</f>
        <v>293</v>
      </c>
      <c r="B16" s="75">
        <f t="shared" si="0"/>
        <v>9</v>
      </c>
      <c r="C16" s="81" t="str">
        <f t="shared" si="1"/>
        <v/>
      </c>
    </row>
    <row r="17" spans="1:3" x14ac:dyDescent="0.55000000000000004">
      <c r="A17" s="65">
        <f>'Base de Dados 2013'!AH19</f>
        <v>314</v>
      </c>
      <c r="B17" s="75">
        <f t="shared" si="0"/>
        <v>21</v>
      </c>
      <c r="C17" s="81" t="str">
        <f t="shared" si="1"/>
        <v/>
      </c>
    </row>
    <row r="18" spans="1:3" x14ac:dyDescent="0.55000000000000004">
      <c r="A18" s="65">
        <f>'Base de Dados 2013'!AH20</f>
        <v>404</v>
      </c>
      <c r="B18" s="75">
        <f t="shared" si="0"/>
        <v>90</v>
      </c>
      <c r="C18" s="81" t="str">
        <f t="shared" si="1"/>
        <v/>
      </c>
    </row>
    <row r="19" spans="1:3" x14ac:dyDescent="0.55000000000000004">
      <c r="A19" s="65">
        <f>'Base de Dados 2013'!AH21</f>
        <v>420</v>
      </c>
      <c r="B19" s="75">
        <f t="shared" si="0"/>
        <v>16</v>
      </c>
      <c r="C19" s="81" t="str">
        <f t="shared" si="1"/>
        <v/>
      </c>
    </row>
    <row r="20" spans="1:3" x14ac:dyDescent="0.55000000000000004">
      <c r="A20" s="65">
        <f>'Base de Dados 2013'!AH22</f>
        <v>428</v>
      </c>
      <c r="B20" s="75">
        <f t="shared" si="0"/>
        <v>8</v>
      </c>
      <c r="C20" s="81" t="str">
        <f t="shared" si="1"/>
        <v/>
      </c>
    </row>
    <row r="21" spans="1:3" x14ac:dyDescent="0.55000000000000004">
      <c r="A21" s="65">
        <f>'Base de Dados 2013'!AH23</f>
        <v>430</v>
      </c>
      <c r="B21" s="75">
        <f t="shared" si="0"/>
        <v>2</v>
      </c>
      <c r="C21" s="81" t="str">
        <f t="shared" si="1"/>
        <v/>
      </c>
    </row>
    <row r="22" spans="1:3" x14ac:dyDescent="0.55000000000000004">
      <c r="A22" s="65">
        <f>'Base de Dados 2013'!AH24</f>
        <v>441</v>
      </c>
      <c r="B22" s="75">
        <f t="shared" si="0"/>
        <v>11</v>
      </c>
      <c r="C22" s="81" t="str">
        <f t="shared" si="1"/>
        <v/>
      </c>
    </row>
    <row r="23" spans="1:3" x14ac:dyDescent="0.55000000000000004">
      <c r="A23" s="65">
        <f>'Base de Dados 2013'!AH25</f>
        <v>464</v>
      </c>
      <c r="B23" s="75">
        <f t="shared" si="0"/>
        <v>23</v>
      </c>
      <c r="C23" s="81" t="str">
        <f t="shared" si="1"/>
        <v/>
      </c>
    </row>
    <row r="24" spans="1:3" x14ac:dyDescent="0.55000000000000004">
      <c r="A24" s="65">
        <f>'Base de Dados 2013'!AH26</f>
        <v>465</v>
      </c>
      <c r="B24" s="75">
        <f t="shared" si="0"/>
        <v>1</v>
      </c>
      <c r="C24" s="81" t="str">
        <f t="shared" si="1"/>
        <v/>
      </c>
    </row>
    <row r="25" spans="1:3" x14ac:dyDescent="0.55000000000000004">
      <c r="A25" s="65">
        <f>'Base de Dados 2013'!AH27</f>
        <v>467</v>
      </c>
      <c r="B25" s="75">
        <f t="shared" si="0"/>
        <v>2</v>
      </c>
      <c r="C25" s="81" t="str">
        <f t="shared" si="1"/>
        <v/>
      </c>
    </row>
    <row r="26" spans="1:3" x14ac:dyDescent="0.55000000000000004">
      <c r="A26" s="65">
        <f>'Base de Dados 2013'!AH28</f>
        <v>468</v>
      </c>
      <c r="B26" s="75">
        <f t="shared" si="0"/>
        <v>1</v>
      </c>
      <c r="C26" s="81" t="str">
        <f t="shared" si="1"/>
        <v/>
      </c>
    </row>
    <row r="27" spans="1:3" x14ac:dyDescent="0.55000000000000004">
      <c r="A27" s="65">
        <f>'Base de Dados 2013'!AH29</f>
        <v>486</v>
      </c>
      <c r="B27" s="75">
        <f t="shared" si="0"/>
        <v>18</v>
      </c>
      <c r="C27" s="81" t="str">
        <f t="shared" si="1"/>
        <v/>
      </c>
    </row>
    <row r="28" spans="1:3" x14ac:dyDescent="0.55000000000000004">
      <c r="A28" s="65">
        <f>'Base de Dados 2013'!AH30</f>
        <v>496</v>
      </c>
      <c r="B28" s="75">
        <f t="shared" si="0"/>
        <v>10</v>
      </c>
      <c r="C28" s="81" t="str">
        <f t="shared" si="1"/>
        <v/>
      </c>
    </row>
    <row r="29" spans="1:3" x14ac:dyDescent="0.55000000000000004">
      <c r="A29" s="65">
        <f>'Base de Dados 2013'!AH31</f>
        <v>498</v>
      </c>
      <c r="B29" s="75">
        <f t="shared" si="0"/>
        <v>2</v>
      </c>
      <c r="C29" s="81" t="str">
        <f t="shared" si="1"/>
        <v/>
      </c>
    </row>
    <row r="30" spans="1:3" x14ac:dyDescent="0.55000000000000004">
      <c r="A30" s="65">
        <f>'Base de Dados 2013'!AH32</f>
        <v>525</v>
      </c>
      <c r="B30" s="75">
        <f t="shared" si="0"/>
        <v>27</v>
      </c>
      <c r="C30" s="81" t="str">
        <f t="shared" si="1"/>
        <v/>
      </c>
    </row>
    <row r="31" spans="1:3" x14ac:dyDescent="0.55000000000000004">
      <c r="A31" s="65">
        <f>'Base de Dados 2013'!AH33</f>
        <v>528</v>
      </c>
      <c r="B31" s="75">
        <f t="shared" si="0"/>
        <v>3</v>
      </c>
      <c r="C31" s="81" t="str">
        <f t="shared" si="1"/>
        <v/>
      </c>
    </row>
    <row r="32" spans="1:3" x14ac:dyDescent="0.55000000000000004">
      <c r="A32" s="65">
        <f>'Base de Dados 2013'!AH34</f>
        <v>542</v>
      </c>
      <c r="B32" s="75">
        <f t="shared" si="0"/>
        <v>14</v>
      </c>
      <c r="C32" s="81" t="str">
        <f t="shared" si="1"/>
        <v/>
      </c>
    </row>
    <row r="33" spans="1:3" x14ac:dyDescent="0.55000000000000004">
      <c r="A33" s="65">
        <f>'Base de Dados 2013'!AH35</f>
        <v>547</v>
      </c>
      <c r="B33" s="75">
        <f t="shared" si="0"/>
        <v>5</v>
      </c>
      <c r="C33" s="81" t="str">
        <f t="shared" si="1"/>
        <v/>
      </c>
    </row>
    <row r="34" spans="1:3" x14ac:dyDescent="0.55000000000000004">
      <c r="A34" s="65">
        <f>'Base de Dados 2013'!AH36</f>
        <v>553</v>
      </c>
      <c r="B34" s="75">
        <f t="shared" si="0"/>
        <v>6</v>
      </c>
      <c r="C34" s="81" t="str">
        <f t="shared" si="1"/>
        <v/>
      </c>
    </row>
    <row r="35" spans="1:3" x14ac:dyDescent="0.55000000000000004">
      <c r="A35" s="65">
        <f>'Base de Dados 2013'!AH37</f>
        <v>567</v>
      </c>
      <c r="B35" s="75">
        <f t="shared" si="0"/>
        <v>14</v>
      </c>
      <c r="C35" s="81" t="str">
        <f t="shared" si="1"/>
        <v/>
      </c>
    </row>
    <row r="36" spans="1:3" x14ac:dyDescent="0.55000000000000004">
      <c r="A36" s="65">
        <f>'Base de Dados 2013'!AH38</f>
        <v>591</v>
      </c>
      <c r="B36" s="75">
        <f t="shared" si="0"/>
        <v>24</v>
      </c>
      <c r="C36" s="81" t="str">
        <f t="shared" si="1"/>
        <v/>
      </c>
    </row>
    <row r="37" spans="1:3" x14ac:dyDescent="0.55000000000000004">
      <c r="A37" s="65">
        <f>'Base de Dados 2013'!AH39</f>
        <v>599</v>
      </c>
      <c r="B37" s="75">
        <f t="shared" si="0"/>
        <v>8</v>
      </c>
      <c r="C37" s="81" t="str">
        <f t="shared" si="1"/>
        <v/>
      </c>
    </row>
    <row r="38" spans="1:3" x14ac:dyDescent="0.55000000000000004">
      <c r="A38" s="65">
        <f>'Base de Dados 2013'!AH40</f>
        <v>614</v>
      </c>
      <c r="B38" s="75">
        <f t="shared" si="0"/>
        <v>15</v>
      </c>
      <c r="C38" s="81" t="str">
        <f t="shared" si="1"/>
        <v/>
      </c>
    </row>
    <row r="39" spans="1:3" x14ac:dyDescent="0.55000000000000004">
      <c r="A39" s="65">
        <f>'Base de Dados 2013'!AH41</f>
        <v>616</v>
      </c>
      <c r="B39" s="75">
        <f t="shared" si="0"/>
        <v>2</v>
      </c>
      <c r="C39" s="81" t="str">
        <f t="shared" si="1"/>
        <v/>
      </c>
    </row>
    <row r="40" spans="1:3" x14ac:dyDescent="0.55000000000000004">
      <c r="A40" s="65">
        <f>'Base de Dados 2013'!AH42</f>
        <v>632</v>
      </c>
      <c r="B40" s="75">
        <f t="shared" si="0"/>
        <v>16</v>
      </c>
      <c r="C40" s="81" t="str">
        <f t="shared" si="1"/>
        <v/>
      </c>
    </row>
    <row r="41" spans="1:3" x14ac:dyDescent="0.55000000000000004">
      <c r="A41" s="65">
        <f>'Base de Dados 2013'!AH43</f>
        <v>639</v>
      </c>
      <c r="B41" s="75">
        <f t="shared" si="0"/>
        <v>7</v>
      </c>
      <c r="C41" s="81" t="str">
        <f t="shared" si="1"/>
        <v/>
      </c>
    </row>
    <row r="42" spans="1:3" x14ac:dyDescent="0.55000000000000004">
      <c r="A42" s="65">
        <f>'Base de Dados 2013'!AH44</f>
        <v>641</v>
      </c>
      <c r="B42" s="75">
        <f t="shared" si="0"/>
        <v>2</v>
      </c>
      <c r="C42" s="81" t="str">
        <f t="shared" si="1"/>
        <v/>
      </c>
    </row>
    <row r="43" spans="1:3" x14ac:dyDescent="0.55000000000000004">
      <c r="A43" s="65">
        <f>'Base de Dados 2013'!AH45</f>
        <v>647</v>
      </c>
      <c r="B43" s="75">
        <f t="shared" si="0"/>
        <v>6</v>
      </c>
      <c r="C43" s="81" t="str">
        <f t="shared" si="1"/>
        <v/>
      </c>
    </row>
    <row r="44" spans="1:3" x14ac:dyDescent="0.55000000000000004">
      <c r="A44" s="65">
        <f>'Base de Dados 2013'!AH48</f>
        <v>649</v>
      </c>
      <c r="B44" s="75">
        <f t="shared" si="0"/>
        <v>2</v>
      </c>
      <c r="C44" s="81" t="str">
        <f t="shared" si="1"/>
        <v/>
      </c>
    </row>
    <row r="45" spans="1:3" x14ac:dyDescent="0.55000000000000004">
      <c r="A45" s="65">
        <f>'Base de Dados 2013'!AH49</f>
        <v>667</v>
      </c>
      <c r="B45" s="75">
        <f t="shared" si="0"/>
        <v>18</v>
      </c>
      <c r="C45" s="81" t="str">
        <f t="shared" si="1"/>
        <v/>
      </c>
    </row>
    <row r="46" spans="1:3" x14ac:dyDescent="0.55000000000000004">
      <c r="A46" s="65">
        <f>'Base de Dados 2013'!AH52</f>
        <v>686</v>
      </c>
      <c r="B46" s="75">
        <f t="shared" si="0"/>
        <v>19</v>
      </c>
      <c r="C46" s="81" t="str">
        <f t="shared" si="1"/>
        <v/>
      </c>
    </row>
    <row r="47" spans="1:3" x14ac:dyDescent="0.55000000000000004">
      <c r="A47" s="65">
        <f>'Base de Dados 2013'!AH53</f>
        <v>738</v>
      </c>
      <c r="B47" s="75">
        <f t="shared" si="0"/>
        <v>52</v>
      </c>
      <c r="C47" s="81" t="str">
        <f t="shared" si="1"/>
        <v/>
      </c>
    </row>
    <row r="48" spans="1:3" x14ac:dyDescent="0.55000000000000004">
      <c r="A48" s="65">
        <f>'Base de Dados 2013'!AH54</f>
        <v>744</v>
      </c>
      <c r="B48" s="75">
        <f t="shared" si="0"/>
        <v>6</v>
      </c>
      <c r="C48" s="81" t="str">
        <f t="shared" si="1"/>
        <v/>
      </c>
    </row>
    <row r="49" spans="1:3" x14ac:dyDescent="0.55000000000000004">
      <c r="A49" s="65">
        <f>'Base de Dados 2013'!AH55</f>
        <v>769</v>
      </c>
      <c r="B49" s="75">
        <f t="shared" si="0"/>
        <v>25</v>
      </c>
      <c r="C49" s="81" t="str">
        <f t="shared" si="1"/>
        <v/>
      </c>
    </row>
    <row r="50" spans="1:3" x14ac:dyDescent="0.55000000000000004">
      <c r="A50" s="65">
        <f>'Base de Dados 2013'!AH56</f>
        <v>774</v>
      </c>
      <c r="B50" s="75">
        <f t="shared" si="0"/>
        <v>5</v>
      </c>
      <c r="C50" s="81" t="str">
        <f t="shared" si="1"/>
        <v/>
      </c>
    </row>
    <row r="51" spans="1:3" x14ac:dyDescent="0.55000000000000004">
      <c r="A51" s="65">
        <f>'Base de Dados 2013'!AH57</f>
        <v>806</v>
      </c>
      <c r="B51" s="75">
        <f t="shared" si="0"/>
        <v>32</v>
      </c>
      <c r="C51" s="81" t="str">
        <f t="shared" si="1"/>
        <v/>
      </c>
    </row>
    <row r="52" spans="1:3" x14ac:dyDescent="0.55000000000000004">
      <c r="A52" s="65">
        <f>'Base de Dados 2013'!AH58</f>
        <v>885</v>
      </c>
      <c r="B52" s="75">
        <f t="shared" si="0"/>
        <v>79</v>
      </c>
      <c r="C52" s="81" t="str">
        <f t="shared" si="1"/>
        <v/>
      </c>
    </row>
    <row r="53" spans="1:3" x14ac:dyDescent="0.55000000000000004">
      <c r="A53" s="65">
        <f>'Base de Dados 2013'!AH59</f>
        <v>890</v>
      </c>
      <c r="B53" s="75">
        <f t="shared" si="0"/>
        <v>5</v>
      </c>
      <c r="C53" s="81" t="str">
        <f t="shared" si="1"/>
        <v/>
      </c>
    </row>
    <row r="54" spans="1:3" x14ac:dyDescent="0.55000000000000004">
      <c r="A54" s="65">
        <f>'Base de Dados 2013'!AH60</f>
        <v>896</v>
      </c>
      <c r="B54" s="75">
        <f t="shared" si="0"/>
        <v>6</v>
      </c>
      <c r="C54" s="81" t="str">
        <f t="shared" si="1"/>
        <v/>
      </c>
    </row>
    <row r="55" spans="1:3" x14ac:dyDescent="0.55000000000000004">
      <c r="A55" s="65">
        <f>'Base de Dados 2013'!AH61</f>
        <v>918</v>
      </c>
      <c r="B55" s="75">
        <f t="shared" si="0"/>
        <v>22</v>
      </c>
      <c r="C55" s="81" t="str">
        <f t="shared" si="1"/>
        <v/>
      </c>
    </row>
    <row r="56" spans="1:3" x14ac:dyDescent="0.55000000000000004">
      <c r="A56" s="65">
        <f>'Base de Dados 2013'!AH62</f>
        <v>920</v>
      </c>
      <c r="B56" s="75">
        <f t="shared" si="0"/>
        <v>2</v>
      </c>
      <c r="C56" s="81" t="str">
        <f t="shared" si="1"/>
        <v/>
      </c>
    </row>
    <row r="57" spans="1:3" x14ac:dyDescent="0.55000000000000004">
      <c r="A57" s="65">
        <f>'Base de Dados 2013'!AH63</f>
        <v>922</v>
      </c>
      <c r="B57" s="75">
        <f t="shared" si="0"/>
        <v>2</v>
      </c>
      <c r="C57" s="81" t="str">
        <f t="shared" si="1"/>
        <v/>
      </c>
    </row>
    <row r="58" spans="1:3" x14ac:dyDescent="0.55000000000000004">
      <c r="A58" s="65">
        <f>'Base de Dados 2013'!AH64</f>
        <v>923</v>
      </c>
      <c r="B58" s="75">
        <f t="shared" si="0"/>
        <v>1</v>
      </c>
      <c r="C58" s="81" t="str">
        <f t="shared" si="1"/>
        <v/>
      </c>
    </row>
    <row r="59" spans="1:3" x14ac:dyDescent="0.55000000000000004">
      <c r="A59" s="65">
        <f>'Base de Dados 2013'!AH65</f>
        <v>944</v>
      </c>
      <c r="B59" s="75">
        <f t="shared" si="0"/>
        <v>21</v>
      </c>
      <c r="C59" s="81" t="str">
        <f t="shared" si="1"/>
        <v/>
      </c>
    </row>
    <row r="60" spans="1:3" x14ac:dyDescent="0.55000000000000004">
      <c r="A60" s="65">
        <f>'Base de Dados 2013'!AH66</f>
        <v>951</v>
      </c>
      <c r="B60" s="75">
        <f t="shared" si="0"/>
        <v>7</v>
      </c>
      <c r="C60" s="81" t="str">
        <f t="shared" si="1"/>
        <v/>
      </c>
    </row>
    <row r="61" spans="1:3" x14ac:dyDescent="0.55000000000000004">
      <c r="A61" s="65">
        <f>'Base de Dados 2013'!AH67</f>
        <v>965</v>
      </c>
      <c r="B61" s="75">
        <f t="shared" si="0"/>
        <v>14</v>
      </c>
      <c r="C61" s="81" t="str">
        <f t="shared" si="1"/>
        <v/>
      </c>
    </row>
    <row r="62" spans="1:3" x14ac:dyDescent="0.55000000000000004">
      <c r="A62" s="65">
        <f>'Base de Dados 2013'!AH68</f>
        <v>969</v>
      </c>
      <c r="B62" s="75">
        <f t="shared" si="0"/>
        <v>4</v>
      </c>
      <c r="C62" s="81" t="str">
        <f t="shared" si="1"/>
        <v/>
      </c>
    </row>
    <row r="63" spans="1:3" x14ac:dyDescent="0.55000000000000004">
      <c r="A63" s="65">
        <f>'Base de Dados 2013'!AH69</f>
        <v>979</v>
      </c>
      <c r="B63" s="75">
        <f t="shared" si="0"/>
        <v>10</v>
      </c>
      <c r="C63" s="81" t="str">
        <f t="shared" si="1"/>
        <v/>
      </c>
    </row>
    <row r="64" spans="1:3" x14ac:dyDescent="0.55000000000000004">
      <c r="A64" s="65">
        <f>'Base de Dados 2013'!AH70</f>
        <v>1025</v>
      </c>
      <c r="B64" s="75">
        <f t="shared" si="0"/>
        <v>46</v>
      </c>
      <c r="C64" s="81" t="str">
        <f t="shared" ref="C64:C120" si="2">IF(B64&lt;0,"AQUI!","")</f>
        <v/>
      </c>
    </row>
    <row r="65" spans="1:3" x14ac:dyDescent="0.55000000000000004">
      <c r="A65" s="65">
        <f>'Base de Dados 2013'!AH71</f>
        <v>1056</v>
      </c>
      <c r="B65" s="75">
        <f t="shared" si="0"/>
        <v>31</v>
      </c>
      <c r="C65" s="81" t="str">
        <f t="shared" si="2"/>
        <v/>
      </c>
    </row>
    <row r="66" spans="1:3" x14ac:dyDescent="0.55000000000000004">
      <c r="A66" s="65">
        <f>'Base de Dados 2013'!AH72</f>
        <v>1063</v>
      </c>
      <c r="B66" s="75">
        <f t="shared" si="0"/>
        <v>7</v>
      </c>
      <c r="C66" s="81" t="str">
        <f t="shared" si="2"/>
        <v/>
      </c>
    </row>
    <row r="67" spans="1:3" x14ac:dyDescent="0.55000000000000004">
      <c r="A67" s="65">
        <f>'Base de Dados 2013'!AH73</f>
        <v>1064</v>
      </c>
      <c r="B67" s="75">
        <f t="shared" si="0"/>
        <v>1</v>
      </c>
      <c r="C67" s="81" t="str">
        <f t="shared" si="2"/>
        <v/>
      </c>
    </row>
    <row r="68" spans="1:3" x14ac:dyDescent="0.55000000000000004">
      <c r="A68" s="65">
        <f>'Base de Dados 2013'!AH74</f>
        <v>1068</v>
      </c>
      <c r="B68" s="75">
        <f t="shared" si="0"/>
        <v>4</v>
      </c>
      <c r="C68" s="81" t="str">
        <f t="shared" si="2"/>
        <v/>
      </c>
    </row>
    <row r="69" spans="1:3" x14ac:dyDescent="0.55000000000000004">
      <c r="A69" s="65">
        <f>'Base de Dados 2013'!AH77</f>
        <v>1104</v>
      </c>
      <c r="B69" s="75">
        <f t="shared" si="0"/>
        <v>36</v>
      </c>
      <c r="C69" s="81" t="str">
        <f t="shared" si="2"/>
        <v/>
      </c>
    </row>
    <row r="70" spans="1:3" x14ac:dyDescent="0.55000000000000004">
      <c r="A70" s="65">
        <f>'Base de Dados 2013'!AH78</f>
        <v>1106</v>
      </c>
      <c r="B70" s="75">
        <f t="shared" ref="B70:B133" si="3">A70-A69</f>
        <v>2</v>
      </c>
      <c r="C70" s="81" t="str">
        <f t="shared" si="2"/>
        <v/>
      </c>
    </row>
    <row r="71" spans="1:3" x14ac:dyDescent="0.55000000000000004">
      <c r="A71" s="65">
        <f>'Base de Dados 2013'!AH79</f>
        <v>1113</v>
      </c>
      <c r="B71" s="75">
        <f t="shared" si="3"/>
        <v>7</v>
      </c>
      <c r="C71" s="81" t="str">
        <f t="shared" si="2"/>
        <v/>
      </c>
    </row>
    <row r="72" spans="1:3" x14ac:dyDescent="0.55000000000000004">
      <c r="A72" s="65">
        <f>'Base de Dados 2013'!AH80</f>
        <v>1133</v>
      </c>
      <c r="B72" s="75">
        <f t="shared" si="3"/>
        <v>20</v>
      </c>
      <c r="C72" s="81" t="str">
        <f t="shared" si="2"/>
        <v/>
      </c>
    </row>
    <row r="73" spans="1:3" x14ac:dyDescent="0.55000000000000004">
      <c r="A73" s="65">
        <f>'Base de Dados 2013'!AH81</f>
        <v>1161</v>
      </c>
      <c r="B73" s="75">
        <f t="shared" si="3"/>
        <v>28</v>
      </c>
      <c r="C73" s="81" t="str">
        <f t="shared" si="2"/>
        <v/>
      </c>
    </row>
    <row r="74" spans="1:3" x14ac:dyDescent="0.55000000000000004">
      <c r="A74" s="65">
        <f>'Base de Dados 2013'!AH82</f>
        <v>1161</v>
      </c>
      <c r="B74" s="75">
        <f t="shared" si="3"/>
        <v>0</v>
      </c>
      <c r="C74" s="81" t="str">
        <f t="shared" si="2"/>
        <v/>
      </c>
    </row>
    <row r="75" spans="1:3" x14ac:dyDescent="0.55000000000000004">
      <c r="A75" s="65">
        <f>'Base de Dados 2013'!AH83</f>
        <v>1170</v>
      </c>
      <c r="B75" s="75">
        <f t="shared" si="3"/>
        <v>9</v>
      </c>
      <c r="C75" s="81" t="str">
        <f t="shared" si="2"/>
        <v/>
      </c>
    </row>
    <row r="76" spans="1:3" x14ac:dyDescent="0.55000000000000004">
      <c r="A76" s="65">
        <f>'Base de Dados 2013'!AH84</f>
        <v>1182</v>
      </c>
      <c r="B76" s="75">
        <f t="shared" si="3"/>
        <v>12</v>
      </c>
      <c r="C76" s="81" t="str">
        <f t="shared" si="2"/>
        <v/>
      </c>
    </row>
    <row r="77" spans="1:3" x14ac:dyDescent="0.55000000000000004">
      <c r="A77" s="65">
        <f>'Base de Dados 2013'!AH85</f>
        <v>1201</v>
      </c>
      <c r="B77" s="75">
        <f t="shared" si="3"/>
        <v>19</v>
      </c>
      <c r="C77" s="81" t="str">
        <f t="shared" si="2"/>
        <v/>
      </c>
    </row>
    <row r="78" spans="1:3" x14ac:dyDescent="0.55000000000000004">
      <c r="A78" s="65">
        <f>'Base de Dados 2013'!AH86</f>
        <v>1204</v>
      </c>
      <c r="B78" s="75">
        <f t="shared" si="3"/>
        <v>3</v>
      </c>
      <c r="C78" s="81" t="str">
        <f t="shared" si="2"/>
        <v/>
      </c>
    </row>
    <row r="79" spans="1:3" x14ac:dyDescent="0.55000000000000004">
      <c r="A79" s="65">
        <f>'Base de Dados 2013'!AH87</f>
        <v>1230</v>
      </c>
      <c r="B79" s="75">
        <f t="shared" si="3"/>
        <v>26</v>
      </c>
      <c r="C79" s="81" t="str">
        <f t="shared" si="2"/>
        <v/>
      </c>
    </row>
    <row r="80" spans="1:3" x14ac:dyDescent="0.55000000000000004">
      <c r="A80" s="65">
        <f>'Base de Dados 2013'!AH88</f>
        <v>1239</v>
      </c>
      <c r="B80" s="75">
        <f t="shared" si="3"/>
        <v>9</v>
      </c>
      <c r="C80" s="81" t="str">
        <f t="shared" si="2"/>
        <v/>
      </c>
    </row>
    <row r="81" spans="1:3" x14ac:dyDescent="0.55000000000000004">
      <c r="A81" s="65">
        <f>'Base de Dados 2013'!AH89</f>
        <v>1257</v>
      </c>
      <c r="B81" s="75">
        <f t="shared" si="3"/>
        <v>18</v>
      </c>
      <c r="C81" s="81" t="str">
        <f t="shared" si="2"/>
        <v/>
      </c>
    </row>
    <row r="82" spans="1:3" x14ac:dyDescent="0.55000000000000004">
      <c r="A82" s="65">
        <f>'Base de Dados 2013'!AH90</f>
        <v>1284</v>
      </c>
      <c r="B82" s="75">
        <f t="shared" si="3"/>
        <v>27</v>
      </c>
      <c r="C82" s="81" t="str">
        <f t="shared" si="2"/>
        <v/>
      </c>
    </row>
    <row r="83" spans="1:3" x14ac:dyDescent="0.55000000000000004">
      <c r="A83" s="65">
        <f>'Base de Dados 2013'!AH91</f>
        <v>1289</v>
      </c>
      <c r="B83" s="75">
        <f t="shared" si="3"/>
        <v>5</v>
      </c>
      <c r="C83" s="81" t="str">
        <f t="shared" si="2"/>
        <v/>
      </c>
    </row>
    <row r="84" spans="1:3" x14ac:dyDescent="0.55000000000000004">
      <c r="A84" s="65">
        <f>'Base de Dados 2013'!AH92</f>
        <v>1308</v>
      </c>
      <c r="B84" s="75">
        <f t="shared" si="3"/>
        <v>19</v>
      </c>
      <c r="C84" s="81" t="str">
        <f t="shared" si="2"/>
        <v/>
      </c>
    </row>
    <row r="85" spans="1:3" x14ac:dyDescent="0.55000000000000004">
      <c r="A85" s="65">
        <f>'Base de Dados 2013'!AH93</f>
        <v>1312</v>
      </c>
      <c r="B85" s="75">
        <f t="shared" si="3"/>
        <v>4</v>
      </c>
      <c r="C85" s="81" t="str">
        <f t="shared" si="2"/>
        <v/>
      </c>
    </row>
    <row r="86" spans="1:3" x14ac:dyDescent="0.55000000000000004">
      <c r="A86" s="65">
        <f>'Base de Dados 2013'!AH94</f>
        <v>1324</v>
      </c>
      <c r="B86" s="75">
        <f t="shared" si="3"/>
        <v>12</v>
      </c>
      <c r="C86" s="81" t="str">
        <f t="shared" si="2"/>
        <v/>
      </c>
    </row>
    <row r="87" spans="1:3" x14ac:dyDescent="0.55000000000000004">
      <c r="A87" s="65">
        <f>'Base de Dados 2013'!AH95</f>
        <v>1325</v>
      </c>
      <c r="B87" s="75">
        <f t="shared" si="3"/>
        <v>1</v>
      </c>
      <c r="C87" s="81" t="str">
        <f t="shared" si="2"/>
        <v/>
      </c>
    </row>
    <row r="88" spans="1:3" x14ac:dyDescent="0.55000000000000004">
      <c r="A88" s="65">
        <f>'Base de Dados 2013'!AH96</f>
        <v>1341</v>
      </c>
      <c r="B88" s="75">
        <f t="shared" si="3"/>
        <v>16</v>
      </c>
      <c r="C88" s="81" t="str">
        <f t="shared" si="2"/>
        <v/>
      </c>
    </row>
    <row r="89" spans="1:3" x14ac:dyDescent="0.55000000000000004">
      <c r="A89" s="65">
        <f>'Base de Dados 2013'!AH97</f>
        <v>1358</v>
      </c>
      <c r="B89" s="75">
        <f t="shared" si="3"/>
        <v>17</v>
      </c>
      <c r="C89" s="81" t="str">
        <f t="shared" si="2"/>
        <v/>
      </c>
    </row>
    <row r="90" spans="1:3" x14ac:dyDescent="0.55000000000000004">
      <c r="A90" s="65">
        <f>'Base de Dados 2013'!AH98</f>
        <v>1378</v>
      </c>
      <c r="B90" s="75">
        <f t="shared" si="3"/>
        <v>20</v>
      </c>
      <c r="C90" s="81" t="str">
        <f t="shared" si="2"/>
        <v/>
      </c>
    </row>
    <row r="91" spans="1:3" x14ac:dyDescent="0.55000000000000004">
      <c r="A91" s="65">
        <f>'Base de Dados 2013'!AH99</f>
        <v>1379</v>
      </c>
      <c r="B91" s="75">
        <f t="shared" si="3"/>
        <v>1</v>
      </c>
      <c r="C91" s="81" t="str">
        <f t="shared" si="2"/>
        <v/>
      </c>
    </row>
    <row r="92" spans="1:3" x14ac:dyDescent="0.55000000000000004">
      <c r="A92" s="65">
        <f>'Base de Dados 2013'!AH100</f>
        <v>1409</v>
      </c>
      <c r="B92" s="75">
        <f t="shared" si="3"/>
        <v>30</v>
      </c>
      <c r="C92" s="81" t="str">
        <f t="shared" si="2"/>
        <v/>
      </c>
    </row>
    <row r="93" spans="1:3" x14ac:dyDescent="0.55000000000000004">
      <c r="A93" s="66">
        <f>'Base de Dados 2013'!AH101</f>
        <v>1533</v>
      </c>
      <c r="B93" s="75">
        <f t="shared" si="3"/>
        <v>124</v>
      </c>
      <c r="C93" s="81" t="str">
        <f t="shared" si="2"/>
        <v/>
      </c>
    </row>
    <row r="94" spans="1:3" x14ac:dyDescent="0.55000000000000004">
      <c r="A94" s="66">
        <f>'Base de Dados 2013'!AH102</f>
        <v>1539</v>
      </c>
      <c r="B94" s="75">
        <f t="shared" si="3"/>
        <v>6</v>
      </c>
      <c r="C94" s="81" t="str">
        <f t="shared" si="2"/>
        <v/>
      </c>
    </row>
    <row r="95" spans="1:3" x14ac:dyDescent="0.55000000000000004">
      <c r="A95" s="66">
        <f>'Base de Dados 2013'!AH103</f>
        <v>1573</v>
      </c>
      <c r="B95" s="75">
        <f t="shared" si="3"/>
        <v>34</v>
      </c>
      <c r="C95" s="81" t="str">
        <f t="shared" si="2"/>
        <v/>
      </c>
    </row>
    <row r="96" spans="1:3" x14ac:dyDescent="0.55000000000000004">
      <c r="A96" s="66">
        <f>'Base de Dados 2013'!AH104</f>
        <v>1581</v>
      </c>
      <c r="B96" s="75">
        <f t="shared" si="3"/>
        <v>8</v>
      </c>
      <c r="C96" s="81" t="str">
        <f t="shared" si="2"/>
        <v/>
      </c>
    </row>
    <row r="97" spans="1:3" x14ac:dyDescent="0.55000000000000004">
      <c r="A97" s="66">
        <f>'Base de Dados 2013'!AH105</f>
        <v>1604</v>
      </c>
      <c r="B97" s="75">
        <f t="shared" si="3"/>
        <v>23</v>
      </c>
      <c r="C97" s="81" t="str">
        <f t="shared" si="2"/>
        <v/>
      </c>
    </row>
    <row r="98" spans="1:3" x14ac:dyDescent="0.55000000000000004">
      <c r="A98" s="66">
        <f>'Base de Dados 2013'!AH106</f>
        <v>1633</v>
      </c>
      <c r="B98" s="75">
        <f t="shared" si="3"/>
        <v>29</v>
      </c>
      <c r="C98" s="81" t="str">
        <f t="shared" si="2"/>
        <v/>
      </c>
    </row>
    <row r="99" spans="1:3" x14ac:dyDescent="0.55000000000000004">
      <c r="A99" s="66">
        <f>'Base de Dados 2013'!AH107</f>
        <v>1666</v>
      </c>
      <c r="B99" s="75">
        <f t="shared" si="3"/>
        <v>33</v>
      </c>
      <c r="C99" s="81" t="str">
        <f t="shared" si="2"/>
        <v/>
      </c>
    </row>
    <row r="100" spans="1:3" x14ac:dyDescent="0.55000000000000004">
      <c r="A100" s="66">
        <f>'Base de Dados 2013'!AH109</f>
        <v>1684</v>
      </c>
      <c r="B100" s="75">
        <f t="shared" si="3"/>
        <v>18</v>
      </c>
      <c r="C100" s="81" t="str">
        <f t="shared" si="2"/>
        <v/>
      </c>
    </row>
    <row r="101" spans="1:3" x14ac:dyDescent="0.55000000000000004">
      <c r="A101" s="66">
        <f>'Base de Dados 2013'!AH111</f>
        <v>1736</v>
      </c>
      <c r="B101" s="75">
        <f t="shared" si="3"/>
        <v>52</v>
      </c>
      <c r="C101" s="81" t="str">
        <f t="shared" si="2"/>
        <v/>
      </c>
    </row>
    <row r="102" spans="1:3" x14ac:dyDescent="0.55000000000000004">
      <c r="A102" s="66">
        <f>'Base de Dados 2013'!AH112</f>
        <v>1747</v>
      </c>
      <c r="B102" s="75">
        <f t="shared" si="3"/>
        <v>11</v>
      </c>
      <c r="C102" s="81" t="str">
        <f t="shared" si="2"/>
        <v/>
      </c>
    </row>
    <row r="103" spans="1:3" x14ac:dyDescent="0.55000000000000004">
      <c r="A103" s="66">
        <f>'Base de Dados 2013'!AH113</f>
        <v>1785</v>
      </c>
      <c r="B103" s="75">
        <f t="shared" si="3"/>
        <v>38</v>
      </c>
      <c r="C103" s="81" t="str">
        <f t="shared" si="2"/>
        <v/>
      </c>
    </row>
    <row r="104" spans="1:3" x14ac:dyDescent="0.55000000000000004">
      <c r="A104" s="66">
        <f>'Base de Dados 2013'!AH114</f>
        <v>1787</v>
      </c>
      <c r="B104" s="75">
        <f t="shared" si="3"/>
        <v>2</v>
      </c>
      <c r="C104" s="81" t="str">
        <f t="shared" si="2"/>
        <v/>
      </c>
    </row>
    <row r="105" spans="1:3" x14ac:dyDescent="0.55000000000000004">
      <c r="A105" s="66">
        <f>'Base de Dados 2013'!AH115</f>
        <v>1812</v>
      </c>
      <c r="B105" s="75">
        <f t="shared" si="3"/>
        <v>25</v>
      </c>
      <c r="C105" s="81" t="str">
        <f t="shared" si="2"/>
        <v/>
      </c>
    </row>
    <row r="106" spans="1:3" x14ac:dyDescent="0.55000000000000004">
      <c r="A106" s="66">
        <f>'Base de Dados 2013'!AH116</f>
        <v>1864</v>
      </c>
      <c r="B106" s="75">
        <f t="shared" si="3"/>
        <v>52</v>
      </c>
      <c r="C106" s="81" t="str">
        <f t="shared" si="2"/>
        <v/>
      </c>
    </row>
    <row r="107" spans="1:3" x14ac:dyDescent="0.55000000000000004">
      <c r="A107" s="66">
        <f>'Base de Dados 2013'!AH117</f>
        <v>1867</v>
      </c>
      <c r="B107" s="75">
        <f t="shared" si="3"/>
        <v>3</v>
      </c>
      <c r="C107" s="81" t="str">
        <f t="shared" si="2"/>
        <v/>
      </c>
    </row>
    <row r="108" spans="1:3" x14ac:dyDescent="0.55000000000000004">
      <c r="A108" s="66">
        <f>'Base de Dados 2013'!AH118</f>
        <v>1868</v>
      </c>
      <c r="B108" s="75">
        <f t="shared" si="3"/>
        <v>1</v>
      </c>
      <c r="C108" s="81" t="str">
        <f t="shared" si="2"/>
        <v/>
      </c>
    </row>
    <row r="109" spans="1:3" x14ac:dyDescent="0.55000000000000004">
      <c r="A109" s="66">
        <f>'Base de Dados 2013'!AH119</f>
        <v>1875</v>
      </c>
      <c r="B109" s="75">
        <f t="shared" si="3"/>
        <v>7</v>
      </c>
      <c r="C109" s="81" t="str">
        <f t="shared" si="2"/>
        <v/>
      </c>
    </row>
    <row r="110" spans="1:3" x14ac:dyDescent="0.55000000000000004">
      <c r="A110" s="66">
        <f>'Base de Dados 2013'!AH120</f>
        <v>1885</v>
      </c>
      <c r="B110" s="75">
        <f t="shared" si="3"/>
        <v>10</v>
      </c>
      <c r="C110" s="81" t="str">
        <f t="shared" si="2"/>
        <v/>
      </c>
    </row>
    <row r="111" spans="1:3" x14ac:dyDescent="0.55000000000000004">
      <c r="A111" s="66">
        <f>'Base de Dados 2013'!AH123</f>
        <v>1890</v>
      </c>
      <c r="B111" s="75">
        <f t="shared" si="3"/>
        <v>5</v>
      </c>
      <c r="C111" s="81" t="str">
        <f t="shared" si="2"/>
        <v/>
      </c>
    </row>
    <row r="112" spans="1:3" x14ac:dyDescent="0.55000000000000004">
      <c r="A112" s="66">
        <f>'Base de Dados 2013'!AH124</f>
        <v>1896</v>
      </c>
      <c r="B112" s="75">
        <f t="shared" si="3"/>
        <v>6</v>
      </c>
      <c r="C112" s="81" t="str">
        <f t="shared" si="2"/>
        <v/>
      </c>
    </row>
    <row r="113" spans="1:3" x14ac:dyDescent="0.55000000000000004">
      <c r="A113" s="66">
        <f>'Base de Dados 2013'!AH125</f>
        <v>1896</v>
      </c>
      <c r="B113" s="75">
        <f t="shared" si="3"/>
        <v>0</v>
      </c>
      <c r="C113" s="81" t="str">
        <f t="shared" si="2"/>
        <v/>
      </c>
    </row>
    <row r="114" spans="1:3" x14ac:dyDescent="0.55000000000000004">
      <c r="A114" s="66">
        <f>'Base de Dados 2013'!AH126</f>
        <v>1903</v>
      </c>
      <c r="B114" s="75">
        <f t="shared" si="3"/>
        <v>7</v>
      </c>
      <c r="C114" s="81" t="str">
        <f t="shared" si="2"/>
        <v/>
      </c>
    </row>
    <row r="115" spans="1:3" x14ac:dyDescent="0.55000000000000004">
      <c r="A115" s="66">
        <f>'Base de Dados 2013'!AH128</f>
        <v>1937</v>
      </c>
      <c r="B115" s="75">
        <f t="shared" si="3"/>
        <v>34</v>
      </c>
      <c r="C115" s="81" t="str">
        <f t="shared" si="2"/>
        <v/>
      </c>
    </row>
    <row r="116" spans="1:3" x14ac:dyDescent="0.55000000000000004">
      <c r="A116" s="66">
        <f>'Base de Dados 2013'!AH129</f>
        <v>1941</v>
      </c>
      <c r="B116" s="75">
        <f t="shared" si="3"/>
        <v>4</v>
      </c>
      <c r="C116" s="81" t="str">
        <f t="shared" si="2"/>
        <v/>
      </c>
    </row>
    <row r="117" spans="1:3" x14ac:dyDescent="0.55000000000000004">
      <c r="A117" s="66">
        <f>'Base de Dados 2013'!AH130</f>
        <v>1980</v>
      </c>
      <c r="B117" s="75">
        <f t="shared" si="3"/>
        <v>39</v>
      </c>
      <c r="C117" s="81" t="str">
        <f t="shared" si="2"/>
        <v/>
      </c>
    </row>
    <row r="118" spans="1:3" x14ac:dyDescent="0.55000000000000004">
      <c r="A118" s="66">
        <f>'Base de Dados 2013'!AH131</f>
        <v>1981</v>
      </c>
      <c r="B118" s="75">
        <f t="shared" si="3"/>
        <v>1</v>
      </c>
      <c r="C118" s="81" t="str">
        <f t="shared" si="2"/>
        <v/>
      </c>
    </row>
    <row r="119" spans="1:3" x14ac:dyDescent="0.55000000000000004">
      <c r="A119" s="66">
        <f>'Base de Dados 2013'!AH132</f>
        <v>1987</v>
      </c>
      <c r="B119" s="75">
        <f t="shared" si="3"/>
        <v>6</v>
      </c>
      <c r="C119" s="81" t="str">
        <f t="shared" si="2"/>
        <v/>
      </c>
    </row>
    <row r="120" spans="1:3" x14ac:dyDescent="0.55000000000000004">
      <c r="A120" s="66">
        <f>'Base de Dados 2013'!AH133</f>
        <v>1989</v>
      </c>
      <c r="B120" s="75">
        <f t="shared" si="3"/>
        <v>2</v>
      </c>
      <c r="C120" s="81" t="str">
        <f t="shared" si="2"/>
        <v/>
      </c>
    </row>
    <row r="121" spans="1:3" x14ac:dyDescent="0.55000000000000004">
      <c r="A121" s="66">
        <f>'Base de Dados 2013'!AH134</f>
        <v>1994</v>
      </c>
      <c r="B121" s="75">
        <f t="shared" si="3"/>
        <v>5</v>
      </c>
      <c r="C121" s="81" t="str">
        <f t="shared" ref="C121:C173" si="4">IF(B121&lt;0,"AQUI!","")</f>
        <v/>
      </c>
    </row>
    <row r="122" spans="1:3" x14ac:dyDescent="0.55000000000000004">
      <c r="A122" s="66">
        <f>'Base de Dados 2013'!AH135</f>
        <v>1998</v>
      </c>
      <c r="B122" s="75">
        <f t="shared" si="3"/>
        <v>4</v>
      </c>
      <c r="C122" s="81" t="str">
        <f t="shared" si="4"/>
        <v/>
      </c>
    </row>
    <row r="123" spans="1:3" x14ac:dyDescent="0.55000000000000004">
      <c r="A123" s="66">
        <f>'Base de Dados 2013'!AH136</f>
        <v>2000</v>
      </c>
      <c r="B123" s="75">
        <f t="shared" si="3"/>
        <v>2</v>
      </c>
      <c r="C123" s="81" t="str">
        <f t="shared" si="4"/>
        <v/>
      </c>
    </row>
    <row r="124" spans="1:3" x14ac:dyDescent="0.55000000000000004">
      <c r="A124" s="66">
        <f>'Base de Dados 2013'!AH137</f>
        <v>2012</v>
      </c>
      <c r="B124" s="75">
        <f t="shared" si="3"/>
        <v>12</v>
      </c>
      <c r="C124" s="81" t="str">
        <f t="shared" si="4"/>
        <v/>
      </c>
    </row>
    <row r="125" spans="1:3" x14ac:dyDescent="0.55000000000000004">
      <c r="A125" s="66">
        <f>'Base de Dados 2013'!AH138</f>
        <v>2017</v>
      </c>
      <c r="B125" s="75">
        <f t="shared" si="3"/>
        <v>5</v>
      </c>
      <c r="C125" s="81" t="str">
        <f t="shared" si="4"/>
        <v/>
      </c>
    </row>
    <row r="126" spans="1:3" x14ac:dyDescent="0.55000000000000004">
      <c r="A126" s="66">
        <f>'Base de Dados 2013'!AH139</f>
        <v>2028</v>
      </c>
      <c r="B126" s="75">
        <f t="shared" si="3"/>
        <v>11</v>
      </c>
      <c r="C126" s="81" t="str">
        <f t="shared" si="4"/>
        <v/>
      </c>
    </row>
    <row r="127" spans="1:3" x14ac:dyDescent="0.55000000000000004">
      <c r="A127" s="66">
        <f>'Base de Dados 2013'!AH140</f>
        <v>2033</v>
      </c>
      <c r="B127" s="75">
        <f t="shared" si="3"/>
        <v>5</v>
      </c>
      <c r="C127" s="81" t="str">
        <f t="shared" si="4"/>
        <v/>
      </c>
    </row>
    <row r="128" spans="1:3" x14ac:dyDescent="0.55000000000000004">
      <c r="A128" s="66">
        <f>'Base de Dados 2013'!AH141</f>
        <v>2058</v>
      </c>
      <c r="B128" s="75">
        <f t="shared" si="3"/>
        <v>25</v>
      </c>
      <c r="C128" s="81" t="str">
        <f t="shared" si="4"/>
        <v/>
      </c>
    </row>
    <row r="129" spans="1:3" x14ac:dyDescent="0.55000000000000004">
      <c r="A129" s="66">
        <f>'Base de Dados 2013'!AH142</f>
        <v>2080</v>
      </c>
      <c r="B129" s="75">
        <f t="shared" si="3"/>
        <v>22</v>
      </c>
      <c r="C129" s="81" t="str">
        <f t="shared" si="4"/>
        <v/>
      </c>
    </row>
    <row r="130" spans="1:3" x14ac:dyDescent="0.55000000000000004">
      <c r="A130" s="66">
        <f>'Base de Dados 2013'!AH143</f>
        <v>2094</v>
      </c>
      <c r="B130" s="75">
        <f t="shared" si="3"/>
        <v>14</v>
      </c>
      <c r="C130" s="81" t="str">
        <f t="shared" si="4"/>
        <v/>
      </c>
    </row>
    <row r="131" spans="1:3" x14ac:dyDescent="0.55000000000000004">
      <c r="A131" s="66">
        <f>'Base de Dados 2013'!AH144</f>
        <v>2105</v>
      </c>
      <c r="B131" s="75">
        <f t="shared" si="3"/>
        <v>11</v>
      </c>
      <c r="C131" s="81" t="str">
        <f t="shared" si="4"/>
        <v/>
      </c>
    </row>
    <row r="132" spans="1:3" x14ac:dyDescent="0.55000000000000004">
      <c r="A132" s="66">
        <f>'Base de Dados 2013'!AH148</f>
        <v>2120</v>
      </c>
      <c r="B132" s="75">
        <f t="shared" si="3"/>
        <v>15</v>
      </c>
      <c r="C132" s="81" t="str">
        <f t="shared" si="4"/>
        <v/>
      </c>
    </row>
    <row r="133" spans="1:3" x14ac:dyDescent="0.55000000000000004">
      <c r="A133" s="66">
        <f>'Base de Dados 2013'!AH149</f>
        <v>2121</v>
      </c>
      <c r="B133" s="75">
        <f t="shared" si="3"/>
        <v>1</v>
      </c>
      <c r="C133" s="81" t="str">
        <f t="shared" si="4"/>
        <v/>
      </c>
    </row>
    <row r="134" spans="1:3" x14ac:dyDescent="0.55000000000000004">
      <c r="A134" s="66">
        <f>'Base de Dados 2013'!AH150</f>
        <v>2164</v>
      </c>
      <c r="B134" s="75">
        <f t="shared" ref="B134:B197" si="5">A134-A133</f>
        <v>43</v>
      </c>
      <c r="C134" s="81" t="str">
        <f t="shared" si="4"/>
        <v/>
      </c>
    </row>
    <row r="135" spans="1:3" x14ac:dyDescent="0.55000000000000004">
      <c r="A135" s="66">
        <f>'Base de Dados 2013'!AH151</f>
        <v>2167</v>
      </c>
      <c r="B135" s="75">
        <f t="shared" si="5"/>
        <v>3</v>
      </c>
      <c r="C135" s="81" t="str">
        <f t="shared" si="4"/>
        <v/>
      </c>
    </row>
    <row r="136" spans="1:3" x14ac:dyDescent="0.55000000000000004">
      <c r="A136" s="66">
        <f>'Base de Dados 2013'!AH152</f>
        <v>2170</v>
      </c>
      <c r="B136" s="75">
        <f t="shared" si="5"/>
        <v>3</v>
      </c>
      <c r="C136" s="81" t="str">
        <f t="shared" si="4"/>
        <v/>
      </c>
    </row>
    <row r="137" spans="1:3" x14ac:dyDescent="0.55000000000000004">
      <c r="A137" s="66">
        <f>'Base de Dados 2013'!AH153</f>
        <v>2175</v>
      </c>
      <c r="B137" s="75">
        <f t="shared" si="5"/>
        <v>5</v>
      </c>
      <c r="C137" s="81" t="str">
        <f t="shared" si="4"/>
        <v/>
      </c>
    </row>
    <row r="138" spans="1:3" x14ac:dyDescent="0.55000000000000004">
      <c r="A138" s="66">
        <f>'Base de Dados 2013'!AH154</f>
        <v>2180</v>
      </c>
      <c r="B138" s="75">
        <f t="shared" si="5"/>
        <v>5</v>
      </c>
      <c r="C138" s="81" t="str">
        <f t="shared" si="4"/>
        <v/>
      </c>
    </row>
    <row r="139" spans="1:3" x14ac:dyDescent="0.55000000000000004">
      <c r="A139" s="66">
        <f>'Base de Dados 2013'!AH155</f>
        <v>2215</v>
      </c>
      <c r="B139" s="75">
        <f t="shared" si="5"/>
        <v>35</v>
      </c>
      <c r="C139" s="81" t="str">
        <f t="shared" si="4"/>
        <v/>
      </c>
    </row>
    <row r="140" spans="1:3" x14ac:dyDescent="0.55000000000000004">
      <c r="A140" s="66">
        <f>'Base de Dados 2013'!AH156</f>
        <v>2217</v>
      </c>
      <c r="B140" s="75">
        <f t="shared" si="5"/>
        <v>2</v>
      </c>
      <c r="C140" s="81" t="str">
        <f t="shared" si="4"/>
        <v/>
      </c>
    </row>
    <row r="141" spans="1:3" x14ac:dyDescent="0.55000000000000004">
      <c r="A141" s="66">
        <f>'Base de Dados 2013'!AH157</f>
        <v>2226</v>
      </c>
      <c r="B141" s="75">
        <f t="shared" si="5"/>
        <v>9</v>
      </c>
      <c r="C141" s="81" t="str">
        <f t="shared" si="4"/>
        <v/>
      </c>
    </row>
    <row r="142" spans="1:3" x14ac:dyDescent="0.55000000000000004">
      <c r="A142" s="66">
        <f>'Base de Dados 2013'!AH158</f>
        <v>2243</v>
      </c>
      <c r="B142" s="75">
        <f t="shared" si="5"/>
        <v>17</v>
      </c>
      <c r="C142" s="81" t="str">
        <f t="shared" si="4"/>
        <v/>
      </c>
    </row>
    <row r="143" spans="1:3" x14ac:dyDescent="0.55000000000000004">
      <c r="A143" s="66">
        <f>'Base de Dados 2013'!AH159</f>
        <v>2251</v>
      </c>
      <c r="B143" s="75">
        <f t="shared" si="5"/>
        <v>8</v>
      </c>
      <c r="C143" s="81" t="str">
        <f t="shared" si="4"/>
        <v/>
      </c>
    </row>
    <row r="144" spans="1:3" x14ac:dyDescent="0.55000000000000004">
      <c r="A144" s="66">
        <f>'Base de Dados 2013'!AH162</f>
        <v>2265</v>
      </c>
      <c r="B144" s="75">
        <f t="shared" si="5"/>
        <v>14</v>
      </c>
      <c r="C144" s="81" t="str">
        <f t="shared" si="4"/>
        <v/>
      </c>
    </row>
    <row r="145" spans="1:3" x14ac:dyDescent="0.55000000000000004">
      <c r="A145" s="66">
        <f>'Base de Dados 2013'!AH163</f>
        <v>2267</v>
      </c>
      <c r="B145" s="75">
        <f t="shared" si="5"/>
        <v>2</v>
      </c>
      <c r="C145" s="81" t="str">
        <f t="shared" si="4"/>
        <v/>
      </c>
    </row>
    <row r="146" spans="1:3" x14ac:dyDescent="0.55000000000000004">
      <c r="A146" s="66">
        <f>'Base de Dados 2013'!AH164</f>
        <v>2272</v>
      </c>
      <c r="B146" s="75">
        <f t="shared" si="5"/>
        <v>5</v>
      </c>
      <c r="C146" s="81" t="str">
        <f t="shared" si="4"/>
        <v/>
      </c>
    </row>
    <row r="147" spans="1:3" x14ac:dyDescent="0.55000000000000004">
      <c r="A147" s="66">
        <f>'Base de Dados 2013'!AH165</f>
        <v>2273</v>
      </c>
      <c r="B147" s="75">
        <f t="shared" si="5"/>
        <v>1</v>
      </c>
      <c r="C147" s="81" t="str">
        <f t="shared" si="4"/>
        <v/>
      </c>
    </row>
    <row r="148" spans="1:3" x14ac:dyDescent="0.55000000000000004">
      <c r="A148" s="66">
        <f>'Base de Dados 2013'!AH166</f>
        <v>2292</v>
      </c>
      <c r="B148" s="75">
        <f t="shared" si="5"/>
        <v>19</v>
      </c>
      <c r="C148" s="81" t="str">
        <f t="shared" si="4"/>
        <v/>
      </c>
    </row>
    <row r="149" spans="1:3" x14ac:dyDescent="0.55000000000000004">
      <c r="A149" s="66">
        <f>'Base de Dados 2013'!AH167</f>
        <v>2298</v>
      </c>
      <c r="B149" s="75">
        <f t="shared" si="5"/>
        <v>6</v>
      </c>
      <c r="C149" s="81" t="str">
        <f t="shared" si="4"/>
        <v/>
      </c>
    </row>
    <row r="150" spans="1:3" x14ac:dyDescent="0.55000000000000004">
      <c r="A150" s="66">
        <f>'Base de Dados 2013'!AH170</f>
        <v>2332</v>
      </c>
      <c r="B150" s="75">
        <f t="shared" si="5"/>
        <v>34</v>
      </c>
      <c r="C150" s="81" t="str">
        <f t="shared" si="4"/>
        <v/>
      </c>
    </row>
    <row r="151" spans="1:3" x14ac:dyDescent="0.55000000000000004">
      <c r="A151" s="66">
        <f>'Base de Dados 2013'!AH171</f>
        <v>2336</v>
      </c>
      <c r="B151" s="75">
        <f t="shared" si="5"/>
        <v>4</v>
      </c>
      <c r="C151" s="81" t="str">
        <f t="shared" si="4"/>
        <v/>
      </c>
    </row>
    <row r="152" spans="1:3" x14ac:dyDescent="0.55000000000000004">
      <c r="A152" s="66">
        <f>'Base de Dados 2013'!AH174</f>
        <v>2346</v>
      </c>
      <c r="B152" s="75">
        <f t="shared" si="5"/>
        <v>10</v>
      </c>
      <c r="C152" s="81" t="str">
        <f t="shared" si="4"/>
        <v/>
      </c>
    </row>
    <row r="153" spans="1:3" x14ac:dyDescent="0.55000000000000004">
      <c r="A153" s="66">
        <f>'Base de Dados 2013'!AH175</f>
        <v>2363</v>
      </c>
      <c r="B153" s="75">
        <f t="shared" si="5"/>
        <v>17</v>
      </c>
      <c r="C153" s="81" t="str">
        <f t="shared" si="4"/>
        <v/>
      </c>
    </row>
    <row r="154" spans="1:3" x14ac:dyDescent="0.55000000000000004">
      <c r="A154" s="66">
        <f>'Base de Dados 2013'!AH176</f>
        <v>2392</v>
      </c>
      <c r="B154" s="75">
        <f t="shared" si="5"/>
        <v>29</v>
      </c>
      <c r="C154" s="81" t="str">
        <f t="shared" si="4"/>
        <v/>
      </c>
    </row>
    <row r="155" spans="1:3" x14ac:dyDescent="0.55000000000000004">
      <c r="A155" s="66">
        <f>'Base de Dados 2013'!AH177</f>
        <v>2402</v>
      </c>
      <c r="B155" s="75">
        <f t="shared" si="5"/>
        <v>10</v>
      </c>
      <c r="C155" s="81" t="str">
        <f t="shared" si="4"/>
        <v/>
      </c>
    </row>
    <row r="156" spans="1:3" x14ac:dyDescent="0.55000000000000004">
      <c r="A156" s="66">
        <f>'Base de Dados 2013'!AH178</f>
        <v>2403</v>
      </c>
      <c r="B156" s="75">
        <f t="shared" si="5"/>
        <v>1</v>
      </c>
      <c r="C156" s="81" t="str">
        <f t="shared" si="4"/>
        <v/>
      </c>
    </row>
    <row r="157" spans="1:3" x14ac:dyDescent="0.55000000000000004">
      <c r="A157" s="66">
        <f>'Base de Dados 2013'!AH179</f>
        <v>2411</v>
      </c>
      <c r="B157" s="75">
        <f t="shared" si="5"/>
        <v>8</v>
      </c>
      <c r="C157" s="81" t="str">
        <f t="shared" si="4"/>
        <v/>
      </c>
    </row>
    <row r="158" spans="1:3" x14ac:dyDescent="0.55000000000000004">
      <c r="A158" s="66">
        <f>'Base de Dados 2013'!AH180</f>
        <v>2436</v>
      </c>
      <c r="B158" s="75">
        <f t="shared" si="5"/>
        <v>25</v>
      </c>
      <c r="C158" s="81" t="str">
        <f t="shared" si="4"/>
        <v/>
      </c>
    </row>
    <row r="159" spans="1:3" x14ac:dyDescent="0.55000000000000004">
      <c r="A159" s="66">
        <f>'Base de Dados 2013'!AH181</f>
        <v>2442</v>
      </c>
      <c r="B159" s="75">
        <f t="shared" si="5"/>
        <v>6</v>
      </c>
      <c r="C159" s="81" t="str">
        <f t="shared" si="4"/>
        <v/>
      </c>
    </row>
    <row r="160" spans="1:3" x14ac:dyDescent="0.55000000000000004">
      <c r="A160" s="66">
        <f>'Base de Dados 2013'!AH182</f>
        <v>2443</v>
      </c>
      <c r="B160" s="75">
        <f t="shared" si="5"/>
        <v>1</v>
      </c>
      <c r="C160" s="81" t="str">
        <f t="shared" si="4"/>
        <v/>
      </c>
    </row>
    <row r="161" spans="1:3" x14ac:dyDescent="0.55000000000000004">
      <c r="A161" s="66">
        <f>'Base de Dados 2013'!AH183</f>
        <v>2446</v>
      </c>
      <c r="B161" s="75">
        <f t="shared" si="5"/>
        <v>3</v>
      </c>
      <c r="C161" s="81" t="str">
        <f t="shared" si="4"/>
        <v/>
      </c>
    </row>
    <row r="162" spans="1:3" x14ac:dyDescent="0.55000000000000004">
      <c r="A162" s="66">
        <f>'Base de Dados 2013'!AH184</f>
        <v>2477</v>
      </c>
      <c r="B162" s="75">
        <f t="shared" si="5"/>
        <v>31</v>
      </c>
      <c r="C162" s="81" t="str">
        <f t="shared" si="4"/>
        <v/>
      </c>
    </row>
    <row r="163" spans="1:3" x14ac:dyDescent="0.55000000000000004">
      <c r="A163" s="66">
        <f>'Base de Dados 2013'!AH187</f>
        <v>2492</v>
      </c>
      <c r="B163" s="75">
        <f t="shared" si="5"/>
        <v>15</v>
      </c>
      <c r="C163" s="81" t="str">
        <f t="shared" si="4"/>
        <v/>
      </c>
    </row>
    <row r="164" spans="1:3" x14ac:dyDescent="0.55000000000000004">
      <c r="A164" s="66">
        <f>'Base de Dados 2013'!AH188</f>
        <v>2506</v>
      </c>
      <c r="B164" s="75">
        <f t="shared" si="5"/>
        <v>14</v>
      </c>
      <c r="C164" s="81" t="str">
        <f t="shared" si="4"/>
        <v/>
      </c>
    </row>
    <row r="165" spans="1:3" x14ac:dyDescent="0.55000000000000004">
      <c r="A165" s="66">
        <f>'Base de Dados 2013'!AH189</f>
        <v>2536</v>
      </c>
      <c r="B165" s="75">
        <f t="shared" si="5"/>
        <v>30</v>
      </c>
      <c r="C165" s="81" t="str">
        <f t="shared" si="4"/>
        <v/>
      </c>
    </row>
    <row r="166" spans="1:3" x14ac:dyDescent="0.55000000000000004">
      <c r="A166" s="66">
        <f>'Base de Dados 2013'!AH190</f>
        <v>2541</v>
      </c>
      <c r="B166" s="75">
        <f t="shared" si="5"/>
        <v>5</v>
      </c>
      <c r="C166" s="81" t="str">
        <f t="shared" si="4"/>
        <v/>
      </c>
    </row>
    <row r="167" spans="1:3" x14ac:dyDescent="0.55000000000000004">
      <c r="A167" s="66">
        <f>'Base de Dados 2013'!AH191</f>
        <v>2544</v>
      </c>
      <c r="B167" s="75">
        <f t="shared" si="5"/>
        <v>3</v>
      </c>
      <c r="C167" s="81" t="str">
        <f t="shared" si="4"/>
        <v/>
      </c>
    </row>
    <row r="168" spans="1:3" x14ac:dyDescent="0.55000000000000004">
      <c r="A168" s="66">
        <f>'Base de Dados 2013'!AH192</f>
        <v>2551</v>
      </c>
      <c r="B168" s="75">
        <f t="shared" si="5"/>
        <v>7</v>
      </c>
      <c r="C168" s="81" t="str">
        <f t="shared" si="4"/>
        <v/>
      </c>
    </row>
    <row r="169" spans="1:3" x14ac:dyDescent="0.55000000000000004">
      <c r="A169" s="66">
        <f>'Base de Dados 2013'!AH193</f>
        <v>2561</v>
      </c>
      <c r="B169" s="75">
        <f t="shared" si="5"/>
        <v>10</v>
      </c>
      <c r="C169" s="81" t="str">
        <f t="shared" si="4"/>
        <v/>
      </c>
    </row>
    <row r="170" spans="1:3" x14ac:dyDescent="0.55000000000000004">
      <c r="A170" s="66">
        <f>'Base de Dados 2013'!AH194</f>
        <v>2573</v>
      </c>
      <c r="B170" s="75">
        <f t="shared" si="5"/>
        <v>12</v>
      </c>
      <c r="C170" s="81" t="str">
        <f t="shared" si="4"/>
        <v/>
      </c>
    </row>
    <row r="171" spans="1:3" x14ac:dyDescent="0.55000000000000004">
      <c r="A171" s="66">
        <f>'Base de Dados 2013'!AH195</f>
        <v>2590</v>
      </c>
      <c r="B171" s="75">
        <f t="shared" si="5"/>
        <v>17</v>
      </c>
      <c r="C171" s="81" t="str">
        <f t="shared" si="4"/>
        <v/>
      </c>
    </row>
    <row r="172" spans="1:3" x14ac:dyDescent="0.55000000000000004">
      <c r="A172" s="66">
        <f>'Base de Dados 2013'!AH196</f>
        <v>2592</v>
      </c>
      <c r="B172" s="75">
        <f t="shared" si="5"/>
        <v>2</v>
      </c>
      <c r="C172" s="81" t="str">
        <f t="shared" si="4"/>
        <v/>
      </c>
    </row>
    <row r="173" spans="1:3" x14ac:dyDescent="0.55000000000000004">
      <c r="A173" s="66">
        <f>'Base de Dados 2013'!AH197</f>
        <v>2619</v>
      </c>
      <c r="B173" s="75">
        <f t="shared" si="5"/>
        <v>27</v>
      </c>
      <c r="C173" s="81" t="str">
        <f t="shared" si="4"/>
        <v/>
      </c>
    </row>
    <row r="174" spans="1:3" x14ac:dyDescent="0.55000000000000004">
      <c r="A174" s="66">
        <f>'Base de Dados 2013'!AH198</f>
        <v>2620</v>
      </c>
      <c r="B174" s="75">
        <f t="shared" si="5"/>
        <v>1</v>
      </c>
      <c r="C174" s="81" t="str">
        <f t="shared" ref="C174:C232" si="6">IF(B174&lt;0,"AQUI!","")</f>
        <v/>
      </c>
    </row>
    <row r="175" spans="1:3" x14ac:dyDescent="0.55000000000000004">
      <c r="A175" s="66">
        <f>'Base de Dados 2013'!AH199</f>
        <v>2623</v>
      </c>
      <c r="B175" s="75">
        <f t="shared" si="5"/>
        <v>3</v>
      </c>
      <c r="C175" s="81" t="str">
        <f t="shared" si="6"/>
        <v/>
      </c>
    </row>
    <row r="176" spans="1:3" x14ac:dyDescent="0.55000000000000004">
      <c r="A176" s="66">
        <f>'Base de Dados 2013'!AH200</f>
        <v>2631</v>
      </c>
      <c r="B176" s="75">
        <f t="shared" si="5"/>
        <v>8</v>
      </c>
      <c r="C176" s="81" t="str">
        <f t="shared" si="6"/>
        <v/>
      </c>
    </row>
    <row r="177" spans="1:3" x14ac:dyDescent="0.55000000000000004">
      <c r="A177" s="66">
        <f>'Base de Dados 2013'!AH201</f>
        <v>2641</v>
      </c>
      <c r="B177" s="75">
        <f t="shared" si="5"/>
        <v>10</v>
      </c>
      <c r="C177" s="81" t="str">
        <f t="shared" si="6"/>
        <v/>
      </c>
    </row>
    <row r="178" spans="1:3" x14ac:dyDescent="0.55000000000000004">
      <c r="A178" s="66">
        <f>'Base de Dados 2013'!AH202</f>
        <v>2649</v>
      </c>
      <c r="B178" s="75">
        <f t="shared" si="5"/>
        <v>8</v>
      </c>
      <c r="C178" s="81" t="str">
        <f t="shared" si="6"/>
        <v/>
      </c>
    </row>
    <row r="179" spans="1:3" x14ac:dyDescent="0.55000000000000004">
      <c r="A179" s="66">
        <f>'Base de Dados 2013'!AH203</f>
        <v>2655</v>
      </c>
      <c r="B179" s="75">
        <f t="shared" si="5"/>
        <v>6</v>
      </c>
      <c r="C179" s="81" t="str">
        <f t="shared" si="6"/>
        <v/>
      </c>
    </row>
    <row r="180" spans="1:3" x14ac:dyDescent="0.55000000000000004">
      <c r="A180" s="66">
        <f>'Base de Dados 2013'!AH204</f>
        <v>2658</v>
      </c>
      <c r="B180" s="75">
        <f t="shared" si="5"/>
        <v>3</v>
      </c>
      <c r="C180" s="81" t="str">
        <f t="shared" si="6"/>
        <v/>
      </c>
    </row>
    <row r="181" spans="1:3" x14ac:dyDescent="0.55000000000000004">
      <c r="A181" s="66">
        <f>'Base de Dados 2013'!AH205</f>
        <v>2665</v>
      </c>
      <c r="B181" s="75">
        <f t="shared" si="5"/>
        <v>7</v>
      </c>
      <c r="C181" s="81" t="str">
        <f t="shared" si="6"/>
        <v/>
      </c>
    </row>
    <row r="182" spans="1:3" x14ac:dyDescent="0.55000000000000004">
      <c r="A182" s="66">
        <f>'Base de Dados 2013'!AH206</f>
        <v>2666</v>
      </c>
      <c r="B182" s="75">
        <f t="shared" si="5"/>
        <v>1</v>
      </c>
      <c r="C182" s="81" t="str">
        <f t="shared" si="6"/>
        <v/>
      </c>
    </row>
    <row r="183" spans="1:3" x14ac:dyDescent="0.55000000000000004">
      <c r="A183" s="66">
        <f>'Base de Dados 2013'!AH207</f>
        <v>2683</v>
      </c>
      <c r="B183" s="75">
        <f t="shared" si="5"/>
        <v>17</v>
      </c>
      <c r="C183" s="81" t="str">
        <f t="shared" si="6"/>
        <v/>
      </c>
    </row>
    <row r="184" spans="1:3" x14ac:dyDescent="0.55000000000000004">
      <c r="A184" s="66">
        <f>'Base de Dados 2013'!AH208</f>
        <v>2733</v>
      </c>
      <c r="B184" s="75">
        <f t="shared" si="5"/>
        <v>50</v>
      </c>
      <c r="C184" s="81" t="str">
        <f t="shared" si="6"/>
        <v/>
      </c>
    </row>
    <row r="185" spans="1:3" x14ac:dyDescent="0.55000000000000004">
      <c r="A185" s="66">
        <f>'Base de Dados 2013'!AH209</f>
        <v>2738</v>
      </c>
      <c r="B185" s="75">
        <f t="shared" si="5"/>
        <v>5</v>
      </c>
      <c r="C185" s="81" t="str">
        <f t="shared" si="6"/>
        <v/>
      </c>
    </row>
    <row r="186" spans="1:3" x14ac:dyDescent="0.55000000000000004">
      <c r="A186" s="66">
        <f>'Base de Dados 2013'!AH210</f>
        <v>2791</v>
      </c>
      <c r="B186" s="75">
        <f t="shared" si="5"/>
        <v>53</v>
      </c>
      <c r="C186" s="81" t="str">
        <f t="shared" si="6"/>
        <v/>
      </c>
    </row>
    <row r="187" spans="1:3" x14ac:dyDescent="0.55000000000000004">
      <c r="A187" s="66">
        <f>'Base de Dados 2013'!AH211</f>
        <v>2803</v>
      </c>
      <c r="B187" s="75">
        <f t="shared" si="5"/>
        <v>12</v>
      </c>
      <c r="C187" s="81" t="str">
        <f t="shared" si="6"/>
        <v/>
      </c>
    </row>
    <row r="188" spans="1:3" x14ac:dyDescent="0.55000000000000004">
      <c r="A188" s="66">
        <f>'Base de Dados 2013'!AH212</f>
        <v>2808</v>
      </c>
      <c r="B188" s="75">
        <f t="shared" si="5"/>
        <v>5</v>
      </c>
      <c r="C188" s="81" t="str">
        <f t="shared" si="6"/>
        <v/>
      </c>
    </row>
    <row r="189" spans="1:3" x14ac:dyDescent="0.55000000000000004">
      <c r="A189" s="66">
        <f>'Base de Dados 2013'!AH213</f>
        <v>2820</v>
      </c>
      <c r="B189" s="75">
        <f t="shared" si="5"/>
        <v>12</v>
      </c>
      <c r="C189" s="81" t="str">
        <f t="shared" si="6"/>
        <v/>
      </c>
    </row>
    <row r="190" spans="1:3" x14ac:dyDescent="0.55000000000000004">
      <c r="A190" s="66">
        <f>'Base de Dados 2013'!AH214</f>
        <v>2841</v>
      </c>
      <c r="B190" s="75">
        <f t="shared" si="5"/>
        <v>21</v>
      </c>
      <c r="C190" s="81" t="str">
        <f t="shared" si="6"/>
        <v/>
      </c>
    </row>
    <row r="191" spans="1:3" x14ac:dyDescent="0.55000000000000004">
      <c r="A191" s="66">
        <f>'Base de Dados 2013'!AH215</f>
        <v>2859</v>
      </c>
      <c r="B191" s="75">
        <f t="shared" si="5"/>
        <v>18</v>
      </c>
      <c r="C191" s="81" t="str">
        <f t="shared" si="6"/>
        <v/>
      </c>
    </row>
    <row r="192" spans="1:3" x14ac:dyDescent="0.55000000000000004">
      <c r="A192" s="66">
        <f>'Base de Dados 2013'!AH216</f>
        <v>2859</v>
      </c>
      <c r="B192" s="75">
        <f t="shared" si="5"/>
        <v>0</v>
      </c>
      <c r="C192" s="81" t="str">
        <f t="shared" si="6"/>
        <v/>
      </c>
    </row>
    <row r="193" spans="1:3" x14ac:dyDescent="0.55000000000000004">
      <c r="A193" s="66">
        <f>'Base de Dados 2013'!AH217</f>
        <v>2860</v>
      </c>
      <c r="B193" s="75">
        <f t="shared" si="5"/>
        <v>1</v>
      </c>
      <c r="C193" s="81" t="str">
        <f t="shared" si="6"/>
        <v/>
      </c>
    </row>
    <row r="194" spans="1:3" x14ac:dyDescent="0.55000000000000004">
      <c r="A194" s="67">
        <f>'Base de Dados 2013'!AH218</f>
        <v>2890</v>
      </c>
      <c r="B194" s="75">
        <f t="shared" si="5"/>
        <v>30</v>
      </c>
      <c r="C194" s="81" t="str">
        <f t="shared" si="6"/>
        <v/>
      </c>
    </row>
    <row r="195" spans="1:3" x14ac:dyDescent="0.55000000000000004">
      <c r="A195" s="67">
        <f>'Base de Dados 2013'!AH219</f>
        <v>2906</v>
      </c>
      <c r="B195" s="75">
        <f t="shared" si="5"/>
        <v>16</v>
      </c>
      <c r="C195" s="81" t="str">
        <f t="shared" si="6"/>
        <v/>
      </c>
    </row>
    <row r="196" spans="1:3" x14ac:dyDescent="0.55000000000000004">
      <c r="A196" s="67">
        <f>'Base de Dados 2013'!AH220</f>
        <v>2931</v>
      </c>
      <c r="B196" s="75">
        <f t="shared" si="5"/>
        <v>25</v>
      </c>
      <c r="C196" s="81" t="str">
        <f t="shared" si="6"/>
        <v/>
      </c>
    </row>
    <row r="197" spans="1:3" x14ac:dyDescent="0.55000000000000004">
      <c r="A197" s="67">
        <f>'Base de Dados 2013'!AH221</f>
        <v>2932</v>
      </c>
      <c r="B197" s="75">
        <f t="shared" si="5"/>
        <v>1</v>
      </c>
      <c r="C197" s="81" t="str">
        <f t="shared" si="6"/>
        <v/>
      </c>
    </row>
    <row r="198" spans="1:3" x14ac:dyDescent="0.55000000000000004">
      <c r="A198" s="67">
        <f>'Base de Dados 2013'!AH222</f>
        <v>2938</v>
      </c>
      <c r="B198" s="75">
        <f t="shared" ref="B198:B261" si="7">A198-A197</f>
        <v>6</v>
      </c>
      <c r="C198" s="81" t="str">
        <f t="shared" si="6"/>
        <v/>
      </c>
    </row>
    <row r="199" spans="1:3" x14ac:dyDescent="0.55000000000000004">
      <c r="A199" s="67">
        <f>'Base de Dados 2013'!AH223</f>
        <v>2940</v>
      </c>
      <c r="B199" s="75">
        <f t="shared" si="7"/>
        <v>2</v>
      </c>
      <c r="C199" s="81" t="str">
        <f t="shared" si="6"/>
        <v/>
      </c>
    </row>
    <row r="200" spans="1:3" x14ac:dyDescent="0.55000000000000004">
      <c r="A200" s="67">
        <f>'Base de Dados 2013'!AH225</f>
        <v>3010</v>
      </c>
      <c r="B200" s="75">
        <f t="shared" si="7"/>
        <v>70</v>
      </c>
      <c r="C200" s="81" t="str">
        <f t="shared" si="6"/>
        <v/>
      </c>
    </row>
    <row r="201" spans="1:3" x14ac:dyDescent="0.55000000000000004">
      <c r="A201" s="67">
        <f>'Base de Dados 2013'!AH227</f>
        <v>3022</v>
      </c>
      <c r="B201" s="75">
        <f t="shared" si="7"/>
        <v>12</v>
      </c>
      <c r="C201" s="81" t="str">
        <f t="shared" si="6"/>
        <v/>
      </c>
    </row>
    <row r="202" spans="1:3" x14ac:dyDescent="0.55000000000000004">
      <c r="A202" s="67">
        <f>'Base de Dados 2013'!AH228</f>
        <v>3029</v>
      </c>
      <c r="B202" s="75">
        <f t="shared" si="7"/>
        <v>7</v>
      </c>
      <c r="C202" s="81" t="str">
        <f t="shared" si="6"/>
        <v/>
      </c>
    </row>
    <row r="203" spans="1:3" x14ac:dyDescent="0.55000000000000004">
      <c r="A203" s="67">
        <f>'Base de Dados 2013'!AH229</f>
        <v>3044</v>
      </c>
      <c r="B203" s="75">
        <f t="shared" si="7"/>
        <v>15</v>
      </c>
      <c r="C203" s="81" t="str">
        <f t="shared" si="6"/>
        <v/>
      </c>
    </row>
    <row r="204" spans="1:3" x14ac:dyDescent="0.55000000000000004">
      <c r="A204" s="67">
        <f>'Base de Dados 2013'!AH230</f>
        <v>3049</v>
      </c>
      <c r="B204" s="75">
        <f t="shared" si="7"/>
        <v>5</v>
      </c>
      <c r="C204" s="81" t="str">
        <f t="shared" si="6"/>
        <v/>
      </c>
    </row>
    <row r="205" spans="1:3" x14ac:dyDescent="0.55000000000000004">
      <c r="A205" s="67">
        <f>'Base de Dados 2013'!AH231</f>
        <v>3062</v>
      </c>
      <c r="B205" s="75">
        <f t="shared" si="7"/>
        <v>13</v>
      </c>
      <c r="C205" s="81" t="str">
        <f t="shared" si="6"/>
        <v/>
      </c>
    </row>
    <row r="206" spans="1:3" x14ac:dyDescent="0.55000000000000004">
      <c r="A206" s="67">
        <f>'Base de Dados 2013'!AH232</f>
        <v>3071</v>
      </c>
      <c r="B206" s="75">
        <f t="shared" si="7"/>
        <v>9</v>
      </c>
      <c r="C206" s="81" t="str">
        <f t="shared" si="6"/>
        <v/>
      </c>
    </row>
    <row r="207" spans="1:3" x14ac:dyDescent="0.55000000000000004">
      <c r="A207" s="67">
        <f>'Base de Dados 2013'!AH233</f>
        <v>3116</v>
      </c>
      <c r="B207" s="75">
        <f t="shared" si="7"/>
        <v>45</v>
      </c>
      <c r="C207" s="81" t="str">
        <f t="shared" si="6"/>
        <v/>
      </c>
    </row>
    <row r="208" spans="1:3" x14ac:dyDescent="0.55000000000000004">
      <c r="A208" s="67">
        <f>'Base de Dados 2013'!AH234</f>
        <v>3118</v>
      </c>
      <c r="B208" s="75">
        <f t="shared" si="7"/>
        <v>2</v>
      </c>
      <c r="C208" s="81" t="str">
        <f t="shared" si="6"/>
        <v/>
      </c>
    </row>
    <row r="209" spans="1:3" x14ac:dyDescent="0.55000000000000004">
      <c r="A209" s="67">
        <f>'Base de Dados 2013'!AH235</f>
        <v>3125</v>
      </c>
      <c r="B209" s="75">
        <f t="shared" si="7"/>
        <v>7</v>
      </c>
      <c r="C209" s="81" t="str">
        <f t="shared" si="6"/>
        <v/>
      </c>
    </row>
    <row r="210" spans="1:3" x14ac:dyDescent="0.55000000000000004">
      <c r="A210" s="67">
        <f>'Base de Dados 2013'!AH236</f>
        <v>3169</v>
      </c>
      <c r="B210" s="75">
        <f t="shared" si="7"/>
        <v>44</v>
      </c>
      <c r="C210" s="81" t="str">
        <f t="shared" si="6"/>
        <v/>
      </c>
    </row>
    <row r="211" spans="1:3" x14ac:dyDescent="0.55000000000000004">
      <c r="A211" s="67">
        <f>'Base de Dados 2013'!AH237</f>
        <v>3176</v>
      </c>
      <c r="B211" s="75">
        <f t="shared" si="7"/>
        <v>7</v>
      </c>
      <c r="C211" s="81" t="str">
        <f t="shared" si="6"/>
        <v/>
      </c>
    </row>
    <row r="212" spans="1:3" x14ac:dyDescent="0.55000000000000004">
      <c r="A212" s="67">
        <f>'Base de Dados 2013'!AH238</f>
        <v>3189</v>
      </c>
      <c r="B212" s="75">
        <f t="shared" si="7"/>
        <v>13</v>
      </c>
      <c r="C212" s="81" t="str">
        <f t="shared" si="6"/>
        <v/>
      </c>
    </row>
    <row r="213" spans="1:3" x14ac:dyDescent="0.55000000000000004">
      <c r="A213" s="67">
        <f>'Base de Dados 2013'!AH239</f>
        <v>3193</v>
      </c>
      <c r="B213" s="75">
        <f t="shared" si="7"/>
        <v>4</v>
      </c>
      <c r="C213" s="81" t="str">
        <f t="shared" si="6"/>
        <v/>
      </c>
    </row>
    <row r="214" spans="1:3" x14ac:dyDescent="0.55000000000000004">
      <c r="A214" s="67">
        <f>'Base de Dados 2013'!AH240</f>
        <v>3230</v>
      </c>
      <c r="B214" s="75">
        <f t="shared" si="7"/>
        <v>37</v>
      </c>
      <c r="C214" s="81" t="str">
        <f t="shared" si="6"/>
        <v/>
      </c>
    </row>
    <row r="215" spans="1:3" x14ac:dyDescent="0.55000000000000004">
      <c r="A215" s="67">
        <f>'Base de Dados 2013'!AH241</f>
        <v>3322</v>
      </c>
      <c r="B215" s="75">
        <f t="shared" si="7"/>
        <v>92</v>
      </c>
      <c r="C215" s="81" t="str">
        <f t="shared" si="6"/>
        <v/>
      </c>
    </row>
    <row r="216" spans="1:3" x14ac:dyDescent="0.55000000000000004">
      <c r="A216" s="67">
        <f>'Base de Dados 2013'!AH244</f>
        <v>3330</v>
      </c>
      <c r="B216" s="75">
        <f t="shared" si="7"/>
        <v>8</v>
      </c>
      <c r="C216" s="81" t="str">
        <f t="shared" si="6"/>
        <v/>
      </c>
    </row>
    <row r="217" spans="1:3" x14ac:dyDescent="0.55000000000000004">
      <c r="A217" s="67">
        <f>'Base de Dados 2013'!AH245</f>
        <v>3334</v>
      </c>
      <c r="B217" s="75">
        <f t="shared" si="7"/>
        <v>4</v>
      </c>
      <c r="C217" s="81" t="str">
        <f t="shared" si="6"/>
        <v/>
      </c>
    </row>
    <row r="218" spans="1:3" x14ac:dyDescent="0.55000000000000004">
      <c r="A218" s="67">
        <f>'Base de Dados 2013'!AH246</f>
        <v>3366</v>
      </c>
      <c r="B218" s="75">
        <f t="shared" si="7"/>
        <v>32</v>
      </c>
      <c r="C218" s="81" t="str">
        <f t="shared" si="6"/>
        <v/>
      </c>
    </row>
    <row r="219" spans="1:3" x14ac:dyDescent="0.55000000000000004">
      <c r="A219" s="67">
        <f>'Base de Dados 2013'!AH247</f>
        <v>3385</v>
      </c>
      <c r="B219" s="75">
        <f t="shared" si="7"/>
        <v>19</v>
      </c>
      <c r="C219" s="81" t="str">
        <f t="shared" si="6"/>
        <v/>
      </c>
    </row>
    <row r="220" spans="1:3" x14ac:dyDescent="0.55000000000000004">
      <c r="A220" s="67">
        <f>'Base de Dados 2013'!AH248</f>
        <v>3401</v>
      </c>
      <c r="B220" s="75">
        <f t="shared" si="7"/>
        <v>16</v>
      </c>
      <c r="C220" s="81" t="str">
        <f t="shared" si="6"/>
        <v/>
      </c>
    </row>
    <row r="221" spans="1:3" x14ac:dyDescent="0.55000000000000004">
      <c r="A221" s="67">
        <f>'Base de Dados 2013'!AH249</f>
        <v>3410</v>
      </c>
      <c r="B221" s="75">
        <f t="shared" si="7"/>
        <v>9</v>
      </c>
      <c r="C221" s="81" t="str">
        <f t="shared" si="6"/>
        <v/>
      </c>
    </row>
    <row r="222" spans="1:3" x14ac:dyDescent="0.55000000000000004">
      <c r="A222" s="67">
        <f>'Base de Dados 2013'!AH250</f>
        <v>3431</v>
      </c>
      <c r="B222" s="75">
        <f t="shared" si="7"/>
        <v>21</v>
      </c>
      <c r="C222" s="81" t="str">
        <f t="shared" si="6"/>
        <v/>
      </c>
    </row>
    <row r="223" spans="1:3" x14ac:dyDescent="0.55000000000000004">
      <c r="A223" s="67">
        <f>'Base de Dados 2013'!AH251</f>
        <v>3439</v>
      </c>
      <c r="B223" s="75">
        <f t="shared" si="7"/>
        <v>8</v>
      </c>
      <c r="C223" s="81" t="str">
        <f t="shared" si="6"/>
        <v/>
      </c>
    </row>
    <row r="224" spans="1:3" x14ac:dyDescent="0.55000000000000004">
      <c r="A224" s="67">
        <f>'Base de Dados 2013'!AH252</f>
        <v>3448</v>
      </c>
      <c r="B224" s="75">
        <f t="shared" si="7"/>
        <v>9</v>
      </c>
      <c r="C224" s="81" t="str">
        <f t="shared" si="6"/>
        <v/>
      </c>
    </row>
    <row r="225" spans="1:3" x14ac:dyDescent="0.55000000000000004">
      <c r="A225" s="67">
        <f>'Base de Dados 2013'!AH253</f>
        <v>3464</v>
      </c>
      <c r="B225" s="75">
        <f t="shared" si="7"/>
        <v>16</v>
      </c>
      <c r="C225" s="81" t="str">
        <f t="shared" si="6"/>
        <v/>
      </c>
    </row>
    <row r="226" spans="1:3" x14ac:dyDescent="0.55000000000000004">
      <c r="A226" s="67">
        <f>'Base de Dados 2013'!AH254</f>
        <v>3481</v>
      </c>
      <c r="B226" s="75">
        <f t="shared" si="7"/>
        <v>17</v>
      </c>
      <c r="C226" s="81" t="str">
        <f t="shared" si="6"/>
        <v/>
      </c>
    </row>
    <row r="227" spans="1:3" x14ac:dyDescent="0.55000000000000004">
      <c r="A227" s="67">
        <f>'Base de Dados 2013'!AH255</f>
        <v>3493</v>
      </c>
      <c r="B227" s="75">
        <f t="shared" si="7"/>
        <v>12</v>
      </c>
      <c r="C227" s="81" t="str">
        <f t="shared" si="6"/>
        <v/>
      </c>
    </row>
    <row r="228" spans="1:3" x14ac:dyDescent="0.55000000000000004">
      <c r="A228" s="67">
        <f>'Base de Dados 2013'!AH256</f>
        <v>3509</v>
      </c>
      <c r="B228" s="75">
        <f t="shared" si="7"/>
        <v>16</v>
      </c>
      <c r="C228" s="81" t="str">
        <f t="shared" si="6"/>
        <v/>
      </c>
    </row>
    <row r="229" spans="1:3" x14ac:dyDescent="0.55000000000000004">
      <c r="A229" s="67">
        <f>'Base de Dados 2013'!AH257</f>
        <v>3511</v>
      </c>
      <c r="B229" s="75">
        <f t="shared" si="7"/>
        <v>2</v>
      </c>
      <c r="C229" s="81" t="str">
        <f t="shared" si="6"/>
        <v/>
      </c>
    </row>
    <row r="230" spans="1:3" x14ac:dyDescent="0.55000000000000004">
      <c r="A230" s="67">
        <f>'Base de Dados 2013'!AH259</f>
        <v>3514</v>
      </c>
      <c r="B230" s="75">
        <f t="shared" si="7"/>
        <v>3</v>
      </c>
      <c r="C230" s="81" t="str">
        <f t="shared" si="6"/>
        <v/>
      </c>
    </row>
    <row r="231" spans="1:3" x14ac:dyDescent="0.55000000000000004">
      <c r="A231" s="67">
        <f>'Base de Dados 2013'!AH260</f>
        <v>3544</v>
      </c>
      <c r="B231" s="75">
        <f t="shared" si="7"/>
        <v>30</v>
      </c>
      <c r="C231" s="81" t="str">
        <f t="shared" si="6"/>
        <v/>
      </c>
    </row>
    <row r="232" spans="1:3" x14ac:dyDescent="0.55000000000000004">
      <c r="A232" s="67">
        <f>'Base de Dados 2013'!AH261</f>
        <v>3552</v>
      </c>
      <c r="B232" s="75">
        <f t="shared" si="7"/>
        <v>8</v>
      </c>
      <c r="C232" s="81" t="str">
        <f t="shared" si="6"/>
        <v/>
      </c>
    </row>
    <row r="233" spans="1:3" x14ac:dyDescent="0.55000000000000004">
      <c r="A233" s="67">
        <f>'Base de Dados 2013'!AH262</f>
        <v>3558</v>
      </c>
      <c r="B233" s="75">
        <f t="shared" si="7"/>
        <v>6</v>
      </c>
      <c r="C233" s="81" t="str">
        <f t="shared" ref="C233:C295" si="8">IF(B233&lt;0,"AQUI!","")</f>
        <v/>
      </c>
    </row>
    <row r="234" spans="1:3" x14ac:dyDescent="0.55000000000000004">
      <c r="A234" s="67">
        <f>'Base de Dados 2013'!AH263</f>
        <v>3561</v>
      </c>
      <c r="B234" s="75">
        <f t="shared" si="7"/>
        <v>3</v>
      </c>
      <c r="C234" s="81" t="str">
        <f t="shared" si="8"/>
        <v/>
      </c>
    </row>
    <row r="235" spans="1:3" x14ac:dyDescent="0.55000000000000004">
      <c r="A235" s="67">
        <f>'Base de Dados 2013'!AH264</f>
        <v>3599</v>
      </c>
      <c r="B235" s="75">
        <f t="shared" si="7"/>
        <v>38</v>
      </c>
      <c r="C235" s="81" t="str">
        <f t="shared" si="8"/>
        <v/>
      </c>
    </row>
    <row r="236" spans="1:3" x14ac:dyDescent="0.55000000000000004">
      <c r="A236" s="67">
        <f>'Base de Dados 2013'!AH265</f>
        <v>3634</v>
      </c>
      <c r="B236" s="75">
        <f t="shared" si="7"/>
        <v>35</v>
      </c>
      <c r="C236" s="81" t="str">
        <f t="shared" si="8"/>
        <v/>
      </c>
    </row>
    <row r="237" spans="1:3" x14ac:dyDescent="0.55000000000000004">
      <c r="A237" s="67">
        <f>'Base de Dados 2013'!AH266</f>
        <v>3635</v>
      </c>
      <c r="B237" s="75">
        <f t="shared" si="7"/>
        <v>1</v>
      </c>
      <c r="C237" s="81" t="str">
        <f t="shared" si="8"/>
        <v/>
      </c>
    </row>
    <row r="238" spans="1:3" x14ac:dyDescent="0.55000000000000004">
      <c r="A238" s="67">
        <f>'Base de Dados 2013'!AH267</f>
        <v>3635</v>
      </c>
      <c r="B238" s="75">
        <f t="shared" si="7"/>
        <v>0</v>
      </c>
      <c r="C238" s="81" t="str">
        <f t="shared" si="8"/>
        <v/>
      </c>
    </row>
    <row r="239" spans="1:3" x14ac:dyDescent="0.55000000000000004">
      <c r="A239" s="67">
        <f>'Base de Dados 2013'!AH268</f>
        <v>3649</v>
      </c>
      <c r="B239" s="75">
        <f t="shared" si="7"/>
        <v>14</v>
      </c>
      <c r="C239" s="81" t="str">
        <f t="shared" si="8"/>
        <v/>
      </c>
    </row>
    <row r="240" spans="1:3" x14ac:dyDescent="0.55000000000000004">
      <c r="A240" s="67">
        <f>'Base de Dados 2013'!AH269</f>
        <v>3654</v>
      </c>
      <c r="B240" s="75">
        <f t="shared" si="7"/>
        <v>5</v>
      </c>
      <c r="C240" s="81" t="str">
        <f t="shared" si="8"/>
        <v/>
      </c>
    </row>
    <row r="241" spans="1:3" x14ac:dyDescent="0.55000000000000004">
      <c r="A241" s="67">
        <f>'Base de Dados 2013'!AH270</f>
        <v>3664</v>
      </c>
      <c r="B241" s="75">
        <f t="shared" si="7"/>
        <v>10</v>
      </c>
      <c r="C241" s="81" t="str">
        <f t="shared" si="8"/>
        <v/>
      </c>
    </row>
    <row r="242" spans="1:3" x14ac:dyDescent="0.55000000000000004">
      <c r="A242" s="67">
        <f>'Base de Dados 2013'!AH271</f>
        <v>3684</v>
      </c>
      <c r="B242" s="75">
        <f t="shared" si="7"/>
        <v>20</v>
      </c>
      <c r="C242" s="81" t="str">
        <f t="shared" si="8"/>
        <v/>
      </c>
    </row>
    <row r="243" spans="1:3" x14ac:dyDescent="0.55000000000000004">
      <c r="A243" s="67">
        <f>'Base de Dados 2013'!AH272</f>
        <v>3692</v>
      </c>
      <c r="B243" s="75">
        <f t="shared" si="7"/>
        <v>8</v>
      </c>
      <c r="C243" s="81" t="str">
        <f t="shared" si="8"/>
        <v/>
      </c>
    </row>
    <row r="244" spans="1:3" x14ac:dyDescent="0.55000000000000004">
      <c r="A244" s="67">
        <f>'Base de Dados 2013'!AH273</f>
        <v>3702</v>
      </c>
      <c r="B244" s="75">
        <f t="shared" si="7"/>
        <v>10</v>
      </c>
      <c r="C244" s="81" t="str">
        <f t="shared" si="8"/>
        <v/>
      </c>
    </row>
    <row r="245" spans="1:3" x14ac:dyDescent="0.55000000000000004">
      <c r="A245" s="67">
        <f>'Base de Dados 2013'!AH274</f>
        <v>3717</v>
      </c>
      <c r="B245" s="75">
        <f t="shared" si="7"/>
        <v>15</v>
      </c>
      <c r="C245" s="81" t="str">
        <f t="shared" si="8"/>
        <v/>
      </c>
    </row>
    <row r="246" spans="1:3" x14ac:dyDescent="0.55000000000000004">
      <c r="A246" s="67">
        <f>'Base de Dados 2013'!AH275</f>
        <v>3723</v>
      </c>
      <c r="B246" s="75">
        <f t="shared" si="7"/>
        <v>6</v>
      </c>
      <c r="C246" s="81" t="str">
        <f t="shared" si="8"/>
        <v/>
      </c>
    </row>
    <row r="247" spans="1:3" x14ac:dyDescent="0.55000000000000004">
      <c r="A247" s="67">
        <f>'Base de Dados 2013'!AH276</f>
        <v>3736</v>
      </c>
      <c r="B247" s="75">
        <f t="shared" si="7"/>
        <v>13</v>
      </c>
      <c r="C247" s="81" t="str">
        <f t="shared" si="8"/>
        <v/>
      </c>
    </row>
    <row r="248" spans="1:3" x14ac:dyDescent="0.55000000000000004">
      <c r="A248" s="67">
        <f>'Base de Dados 2013'!AH277</f>
        <v>3746</v>
      </c>
      <c r="B248" s="75">
        <f t="shared" si="7"/>
        <v>10</v>
      </c>
      <c r="C248" s="81" t="str">
        <f t="shared" si="8"/>
        <v/>
      </c>
    </row>
    <row r="249" spans="1:3" x14ac:dyDescent="0.55000000000000004">
      <c r="A249" s="67">
        <f>'Base de Dados 2013'!AH278</f>
        <v>3754</v>
      </c>
      <c r="B249" s="75">
        <f t="shared" si="7"/>
        <v>8</v>
      </c>
      <c r="C249" s="81" t="str">
        <f t="shared" si="8"/>
        <v/>
      </c>
    </row>
    <row r="250" spans="1:3" x14ac:dyDescent="0.55000000000000004">
      <c r="A250" s="67">
        <f>'Base de Dados 2013'!AH279</f>
        <v>3775</v>
      </c>
      <c r="B250" s="75">
        <f t="shared" si="7"/>
        <v>21</v>
      </c>
      <c r="C250" s="81" t="str">
        <f t="shared" si="8"/>
        <v/>
      </c>
    </row>
    <row r="251" spans="1:3" x14ac:dyDescent="0.55000000000000004">
      <c r="A251" s="67">
        <f>'Base de Dados 2013'!AH280</f>
        <v>3791</v>
      </c>
      <c r="B251" s="75">
        <f t="shared" si="7"/>
        <v>16</v>
      </c>
      <c r="C251" s="81" t="str">
        <f t="shared" si="8"/>
        <v/>
      </c>
    </row>
    <row r="252" spans="1:3" x14ac:dyDescent="0.55000000000000004">
      <c r="A252" s="67">
        <f>'Base de Dados 2013'!AH281</f>
        <v>3794</v>
      </c>
      <c r="B252" s="75">
        <f t="shared" si="7"/>
        <v>3</v>
      </c>
      <c r="C252" s="81" t="str">
        <f t="shared" si="8"/>
        <v/>
      </c>
    </row>
    <row r="253" spans="1:3" x14ac:dyDescent="0.55000000000000004">
      <c r="A253" s="67">
        <f>'Base de Dados 2013'!AH282</f>
        <v>3834</v>
      </c>
      <c r="B253" s="75">
        <f t="shared" si="7"/>
        <v>40</v>
      </c>
      <c r="C253" s="81" t="str">
        <f t="shared" si="8"/>
        <v/>
      </c>
    </row>
    <row r="254" spans="1:3" x14ac:dyDescent="0.55000000000000004">
      <c r="A254" s="67">
        <f>'Base de Dados 2013'!AH283</f>
        <v>3843</v>
      </c>
      <c r="B254" s="75">
        <f t="shared" si="7"/>
        <v>9</v>
      </c>
      <c r="C254" s="81" t="str">
        <f t="shared" si="8"/>
        <v/>
      </c>
    </row>
    <row r="255" spans="1:3" x14ac:dyDescent="0.55000000000000004">
      <c r="A255" s="67">
        <f>'Base de Dados 2013'!AH284</f>
        <v>3858</v>
      </c>
      <c r="B255" s="75">
        <f t="shared" si="7"/>
        <v>15</v>
      </c>
      <c r="C255" s="81" t="str">
        <f t="shared" si="8"/>
        <v/>
      </c>
    </row>
    <row r="256" spans="1:3" x14ac:dyDescent="0.55000000000000004">
      <c r="A256" s="67">
        <f>'Base de Dados 2013'!AH285</f>
        <v>3859</v>
      </c>
      <c r="B256" s="75">
        <f t="shared" si="7"/>
        <v>1</v>
      </c>
      <c r="C256" s="81" t="str">
        <f t="shared" si="8"/>
        <v/>
      </c>
    </row>
    <row r="257" spans="1:3" x14ac:dyDescent="0.55000000000000004">
      <c r="A257" s="67">
        <f>'Base de Dados 2013'!AH286</f>
        <v>3865</v>
      </c>
      <c r="B257" s="75">
        <f t="shared" si="7"/>
        <v>6</v>
      </c>
      <c r="C257" s="81" t="str">
        <f t="shared" si="8"/>
        <v/>
      </c>
    </row>
    <row r="258" spans="1:3" x14ac:dyDescent="0.55000000000000004">
      <c r="A258" s="67">
        <f>'Base de Dados 2013'!AH287</f>
        <v>3868</v>
      </c>
      <c r="B258" s="75">
        <f t="shared" si="7"/>
        <v>3</v>
      </c>
      <c r="C258" s="81" t="str">
        <f t="shared" si="8"/>
        <v/>
      </c>
    </row>
    <row r="259" spans="1:3" x14ac:dyDescent="0.55000000000000004">
      <c r="A259" s="67">
        <f>'Base de Dados 2013'!AH288</f>
        <v>3891</v>
      </c>
      <c r="B259" s="75">
        <f t="shared" si="7"/>
        <v>23</v>
      </c>
      <c r="C259" s="81" t="str">
        <f t="shared" si="8"/>
        <v/>
      </c>
    </row>
    <row r="260" spans="1:3" x14ac:dyDescent="0.55000000000000004">
      <c r="A260" s="67">
        <f>'Base de Dados 2013'!AH289</f>
        <v>3921</v>
      </c>
      <c r="B260" s="75">
        <f t="shared" si="7"/>
        <v>30</v>
      </c>
      <c r="C260" s="81" t="str">
        <f t="shared" si="8"/>
        <v/>
      </c>
    </row>
    <row r="261" spans="1:3" x14ac:dyDescent="0.55000000000000004">
      <c r="A261" s="67">
        <f>'Base de Dados 2013'!AH290</f>
        <v>3929</v>
      </c>
      <c r="B261" s="75">
        <f t="shared" si="7"/>
        <v>8</v>
      </c>
      <c r="C261" s="81" t="str">
        <f t="shared" si="8"/>
        <v/>
      </c>
    </row>
    <row r="262" spans="1:3" x14ac:dyDescent="0.55000000000000004">
      <c r="A262" s="67">
        <f>'Base de Dados 2013'!AH291</f>
        <v>3942</v>
      </c>
      <c r="B262" s="75">
        <f t="shared" ref="B262:B325" si="9">A262-A261</f>
        <v>13</v>
      </c>
      <c r="C262" s="81" t="str">
        <f t="shared" si="8"/>
        <v/>
      </c>
    </row>
    <row r="263" spans="1:3" x14ac:dyDescent="0.55000000000000004">
      <c r="A263" s="67">
        <f>'Base de Dados 2013'!AH292</f>
        <v>3980</v>
      </c>
      <c r="B263" s="75">
        <f t="shared" si="9"/>
        <v>38</v>
      </c>
      <c r="C263" s="81" t="str">
        <f t="shared" si="8"/>
        <v/>
      </c>
    </row>
    <row r="264" spans="1:3" x14ac:dyDescent="0.55000000000000004">
      <c r="A264" s="67">
        <f>'Base de Dados 2013'!AH293</f>
        <v>3985</v>
      </c>
      <c r="B264" s="75">
        <f t="shared" si="9"/>
        <v>5</v>
      </c>
      <c r="C264" s="81" t="str">
        <f t="shared" si="8"/>
        <v/>
      </c>
    </row>
    <row r="265" spans="1:3" x14ac:dyDescent="0.55000000000000004">
      <c r="A265" s="67">
        <f>'Base de Dados 2013'!AH294</f>
        <v>3995</v>
      </c>
      <c r="B265" s="75">
        <f t="shared" si="9"/>
        <v>10</v>
      </c>
      <c r="C265" s="81" t="str">
        <f t="shared" si="8"/>
        <v/>
      </c>
    </row>
    <row r="266" spans="1:3" x14ac:dyDescent="0.55000000000000004">
      <c r="A266" s="67">
        <f>'Base de Dados 2013'!AH295</f>
        <v>3999</v>
      </c>
      <c r="B266" s="75">
        <f t="shared" si="9"/>
        <v>4</v>
      </c>
      <c r="C266" s="81" t="str">
        <f t="shared" si="8"/>
        <v/>
      </c>
    </row>
    <row r="267" spans="1:3" x14ac:dyDescent="0.55000000000000004">
      <c r="A267" s="67">
        <f>'Base de Dados 2013'!AH296</f>
        <v>4014</v>
      </c>
      <c r="B267" s="75">
        <f t="shared" si="9"/>
        <v>15</v>
      </c>
      <c r="C267" s="81" t="str">
        <f t="shared" si="8"/>
        <v/>
      </c>
    </row>
    <row r="268" spans="1:3" x14ac:dyDescent="0.55000000000000004">
      <c r="A268" s="67">
        <f>'Base de Dados 2013'!AH297</f>
        <v>4018</v>
      </c>
      <c r="B268" s="75">
        <f t="shared" si="9"/>
        <v>4</v>
      </c>
      <c r="C268" s="81" t="str">
        <f t="shared" si="8"/>
        <v/>
      </c>
    </row>
    <row r="269" spans="1:3" x14ac:dyDescent="0.55000000000000004">
      <c r="A269" s="67">
        <f>'Base de Dados 2013'!AH298</f>
        <v>4028</v>
      </c>
      <c r="B269" s="75">
        <f t="shared" si="9"/>
        <v>10</v>
      </c>
      <c r="C269" s="81" t="str">
        <f t="shared" si="8"/>
        <v/>
      </c>
    </row>
    <row r="270" spans="1:3" x14ac:dyDescent="0.55000000000000004">
      <c r="A270" s="67">
        <f>'Base de Dados 2013'!AH299</f>
        <v>4031</v>
      </c>
      <c r="B270" s="75">
        <f t="shared" si="9"/>
        <v>3</v>
      </c>
      <c r="C270" s="81" t="str">
        <f t="shared" si="8"/>
        <v/>
      </c>
    </row>
    <row r="271" spans="1:3" x14ac:dyDescent="0.55000000000000004">
      <c r="A271" s="67">
        <f>'Base de Dados 2013'!AH300</f>
        <v>4040</v>
      </c>
      <c r="B271" s="75">
        <f t="shared" si="9"/>
        <v>9</v>
      </c>
      <c r="C271" s="81" t="str">
        <f t="shared" si="8"/>
        <v/>
      </c>
    </row>
    <row r="272" spans="1:3" x14ac:dyDescent="0.55000000000000004">
      <c r="A272" s="67">
        <f>'Base de Dados 2013'!AH301</f>
        <v>4042</v>
      </c>
      <c r="B272" s="75">
        <f t="shared" si="9"/>
        <v>2</v>
      </c>
      <c r="C272" s="81" t="str">
        <f t="shared" si="8"/>
        <v/>
      </c>
    </row>
    <row r="273" spans="1:3" x14ac:dyDescent="0.55000000000000004">
      <c r="A273" s="67">
        <f>'Base de Dados 2013'!AH302</f>
        <v>4046</v>
      </c>
      <c r="B273" s="75">
        <f t="shared" si="9"/>
        <v>4</v>
      </c>
      <c r="C273" s="81" t="str">
        <f t="shared" si="8"/>
        <v/>
      </c>
    </row>
    <row r="274" spans="1:3" x14ac:dyDescent="0.55000000000000004">
      <c r="A274" s="67">
        <f>'Base de Dados 2013'!AH303</f>
        <v>4070</v>
      </c>
      <c r="B274" s="75">
        <f t="shared" si="9"/>
        <v>24</v>
      </c>
      <c r="C274" s="81" t="str">
        <f t="shared" si="8"/>
        <v/>
      </c>
    </row>
    <row r="275" spans="1:3" x14ac:dyDescent="0.55000000000000004">
      <c r="A275" s="67">
        <f>'Base de Dados 2013'!AH304</f>
        <v>4081</v>
      </c>
      <c r="B275" s="75">
        <f t="shared" si="9"/>
        <v>11</v>
      </c>
      <c r="C275" s="81" t="str">
        <f t="shared" si="8"/>
        <v/>
      </c>
    </row>
    <row r="276" spans="1:3" x14ac:dyDescent="0.55000000000000004">
      <c r="A276" s="67">
        <f>'Base de Dados 2013'!AH305</f>
        <v>4101</v>
      </c>
      <c r="B276" s="75">
        <f t="shared" si="9"/>
        <v>20</v>
      </c>
      <c r="C276" s="81" t="str">
        <f t="shared" si="8"/>
        <v/>
      </c>
    </row>
    <row r="277" spans="1:3" x14ac:dyDescent="0.55000000000000004">
      <c r="A277" s="67">
        <f>'Base de Dados 2013'!AH306</f>
        <v>4107</v>
      </c>
      <c r="B277" s="75">
        <f t="shared" si="9"/>
        <v>6</v>
      </c>
      <c r="C277" s="81" t="str">
        <f t="shared" si="8"/>
        <v/>
      </c>
    </row>
    <row r="278" spans="1:3" x14ac:dyDescent="0.55000000000000004">
      <c r="A278" s="67">
        <f>'Base de Dados 2013'!AH308</f>
        <v>4115</v>
      </c>
      <c r="B278" s="75">
        <f t="shared" si="9"/>
        <v>8</v>
      </c>
      <c r="C278" s="81" t="str">
        <f t="shared" si="8"/>
        <v/>
      </c>
    </row>
    <row r="279" spans="1:3" x14ac:dyDescent="0.55000000000000004">
      <c r="A279" s="67">
        <f>'Base de Dados 2013'!AH309</f>
        <v>4132</v>
      </c>
      <c r="B279" s="75">
        <f t="shared" si="9"/>
        <v>17</v>
      </c>
      <c r="C279" s="81" t="str">
        <f t="shared" si="8"/>
        <v/>
      </c>
    </row>
    <row r="280" spans="1:3" x14ac:dyDescent="0.55000000000000004">
      <c r="A280" s="67">
        <f>'Base de Dados 2013'!AH310</f>
        <v>4143</v>
      </c>
      <c r="B280" s="75">
        <f t="shared" si="9"/>
        <v>11</v>
      </c>
      <c r="C280" s="81" t="str">
        <f t="shared" si="8"/>
        <v/>
      </c>
    </row>
    <row r="281" spans="1:3" x14ac:dyDescent="0.55000000000000004">
      <c r="A281" s="67">
        <f>'Base de Dados 2013'!AH311</f>
        <v>4151</v>
      </c>
      <c r="B281" s="75">
        <f t="shared" si="9"/>
        <v>8</v>
      </c>
      <c r="C281" s="81" t="str">
        <f t="shared" si="8"/>
        <v/>
      </c>
    </row>
    <row r="282" spans="1:3" x14ac:dyDescent="0.55000000000000004">
      <c r="A282" s="67">
        <f>'Base de Dados 2013'!AH312</f>
        <v>4161</v>
      </c>
      <c r="B282" s="75">
        <f t="shared" si="9"/>
        <v>10</v>
      </c>
      <c r="C282" s="81" t="str">
        <f t="shared" si="8"/>
        <v/>
      </c>
    </row>
    <row r="283" spans="1:3" x14ac:dyDescent="0.55000000000000004">
      <c r="A283" s="67">
        <f>'Base de Dados 2013'!AH313</f>
        <v>4170</v>
      </c>
      <c r="B283" s="75">
        <f t="shared" si="9"/>
        <v>9</v>
      </c>
      <c r="C283" s="81" t="str">
        <f t="shared" si="8"/>
        <v/>
      </c>
    </row>
    <row r="284" spans="1:3" x14ac:dyDescent="0.55000000000000004">
      <c r="A284" s="67">
        <f>'Base de Dados 2013'!AH314</f>
        <v>4187</v>
      </c>
      <c r="B284" s="75">
        <f t="shared" si="9"/>
        <v>17</v>
      </c>
      <c r="C284" s="81" t="str">
        <f t="shared" si="8"/>
        <v/>
      </c>
    </row>
    <row r="285" spans="1:3" x14ac:dyDescent="0.55000000000000004">
      <c r="A285" s="67">
        <f>'Base de Dados 2013'!AH315</f>
        <v>4188</v>
      </c>
      <c r="B285" s="75">
        <f t="shared" si="9"/>
        <v>1</v>
      </c>
      <c r="C285" s="81" t="str">
        <f t="shared" si="8"/>
        <v/>
      </c>
    </row>
    <row r="286" spans="1:3" x14ac:dyDescent="0.55000000000000004">
      <c r="A286" s="67">
        <f>'Base de Dados 2013'!AH316</f>
        <v>4196</v>
      </c>
      <c r="B286" s="75">
        <f t="shared" si="9"/>
        <v>8</v>
      </c>
      <c r="C286" s="81" t="str">
        <f t="shared" si="8"/>
        <v/>
      </c>
    </row>
    <row r="287" spans="1:3" x14ac:dyDescent="0.55000000000000004">
      <c r="A287" s="67">
        <f>'Base de Dados 2013'!AH317</f>
        <v>4197</v>
      </c>
      <c r="B287" s="75">
        <f t="shared" si="9"/>
        <v>1</v>
      </c>
      <c r="C287" s="81" t="str">
        <f t="shared" si="8"/>
        <v/>
      </c>
    </row>
    <row r="288" spans="1:3" x14ac:dyDescent="0.55000000000000004">
      <c r="A288" s="67">
        <f>'Base de Dados 2013'!AH318</f>
        <v>4225</v>
      </c>
      <c r="B288" s="75">
        <f t="shared" si="9"/>
        <v>28</v>
      </c>
      <c r="C288" s="81" t="str">
        <f t="shared" si="8"/>
        <v/>
      </c>
    </row>
    <row r="289" spans="1:3" x14ac:dyDescent="0.55000000000000004">
      <c r="A289" s="67">
        <f>'Base de Dados 2013'!AH319</f>
        <v>4231</v>
      </c>
      <c r="B289" s="75">
        <f t="shared" si="9"/>
        <v>6</v>
      </c>
      <c r="C289" s="81" t="str">
        <f t="shared" si="8"/>
        <v/>
      </c>
    </row>
    <row r="290" spans="1:3" x14ac:dyDescent="0.55000000000000004">
      <c r="A290" s="67">
        <f>'Base de Dados 2013'!AH320</f>
        <v>4231</v>
      </c>
      <c r="B290" s="75">
        <f t="shared" si="9"/>
        <v>0</v>
      </c>
      <c r="C290" s="81" t="str">
        <f t="shared" si="8"/>
        <v/>
      </c>
    </row>
    <row r="291" spans="1:3" x14ac:dyDescent="0.55000000000000004">
      <c r="A291" s="67">
        <f>'Base de Dados 2013'!AH321</f>
        <v>4231</v>
      </c>
      <c r="B291" s="75">
        <f t="shared" si="9"/>
        <v>0</v>
      </c>
      <c r="C291" s="81" t="str">
        <f t="shared" si="8"/>
        <v/>
      </c>
    </row>
    <row r="292" spans="1:3" x14ac:dyDescent="0.55000000000000004">
      <c r="A292" s="67">
        <f>'Base de Dados 2013'!AH322</f>
        <v>4252</v>
      </c>
      <c r="B292" s="75">
        <f t="shared" si="9"/>
        <v>21</v>
      </c>
      <c r="C292" s="81" t="str">
        <f t="shared" si="8"/>
        <v/>
      </c>
    </row>
    <row r="293" spans="1:3" x14ac:dyDescent="0.55000000000000004">
      <c r="A293" s="67">
        <f>'Base de Dados 2013'!AH323</f>
        <v>4268</v>
      </c>
      <c r="B293" s="75">
        <f t="shared" si="9"/>
        <v>16</v>
      </c>
      <c r="C293" s="81" t="str">
        <f t="shared" si="8"/>
        <v/>
      </c>
    </row>
    <row r="294" spans="1:3" x14ac:dyDescent="0.55000000000000004">
      <c r="A294" s="67">
        <f>'Base de Dados 2013'!AH324</f>
        <v>4283</v>
      </c>
      <c r="B294" s="75">
        <f t="shared" si="9"/>
        <v>15</v>
      </c>
      <c r="C294" s="81" t="str">
        <f t="shared" si="8"/>
        <v/>
      </c>
    </row>
    <row r="295" spans="1:3" x14ac:dyDescent="0.55000000000000004">
      <c r="A295" s="67">
        <f>'Base de Dados 2013'!AH325</f>
        <v>4288</v>
      </c>
      <c r="B295" s="75">
        <f t="shared" si="9"/>
        <v>5</v>
      </c>
      <c r="C295" s="81" t="str">
        <f t="shared" si="8"/>
        <v/>
      </c>
    </row>
    <row r="296" spans="1:3" x14ac:dyDescent="0.55000000000000004">
      <c r="A296" s="67">
        <f>'Base de Dados 2013'!AH326</f>
        <v>4289</v>
      </c>
      <c r="B296" s="75">
        <f t="shared" si="9"/>
        <v>1</v>
      </c>
      <c r="C296" s="81" t="str">
        <f t="shared" ref="C296:C359" si="10">IF(B296&lt;0,"AQUI!","")</f>
        <v/>
      </c>
    </row>
    <row r="297" spans="1:3" x14ac:dyDescent="0.55000000000000004">
      <c r="A297" s="68">
        <f>'Base de Dados 2013'!AH327</f>
        <v>4356</v>
      </c>
      <c r="B297" s="75">
        <f t="shared" si="9"/>
        <v>67</v>
      </c>
      <c r="C297" s="81" t="str">
        <f t="shared" si="10"/>
        <v/>
      </c>
    </row>
    <row r="298" spans="1:3" x14ac:dyDescent="0.55000000000000004">
      <c r="A298" s="68">
        <f>'Base de Dados 2013'!AH328</f>
        <v>4399</v>
      </c>
      <c r="B298" s="75">
        <f t="shared" si="9"/>
        <v>43</v>
      </c>
      <c r="C298" s="81" t="str">
        <f t="shared" si="10"/>
        <v/>
      </c>
    </row>
    <row r="299" spans="1:3" x14ac:dyDescent="0.55000000000000004">
      <c r="A299" s="68">
        <f>'Base de Dados 2013'!AH329</f>
        <v>4445</v>
      </c>
      <c r="B299" s="75">
        <f t="shared" si="9"/>
        <v>46</v>
      </c>
      <c r="C299" s="81" t="str">
        <f t="shared" si="10"/>
        <v/>
      </c>
    </row>
    <row r="300" spans="1:3" x14ac:dyDescent="0.55000000000000004">
      <c r="A300" s="68">
        <f>'Base de Dados 2013'!AH330</f>
        <v>4540</v>
      </c>
      <c r="B300" s="75">
        <f t="shared" si="9"/>
        <v>95</v>
      </c>
      <c r="C300" s="81" t="str">
        <f t="shared" si="10"/>
        <v/>
      </c>
    </row>
    <row r="301" spans="1:3" x14ac:dyDescent="0.55000000000000004">
      <c r="A301" s="68">
        <f>'Base de Dados 2013'!AH331</f>
        <v>4642</v>
      </c>
      <c r="B301" s="75">
        <f t="shared" si="9"/>
        <v>102</v>
      </c>
      <c r="C301" s="81" t="str">
        <f t="shared" si="10"/>
        <v/>
      </c>
    </row>
    <row r="302" spans="1:3" x14ac:dyDescent="0.55000000000000004">
      <c r="A302" s="68">
        <f>'Base de Dados 2013'!AH332</f>
        <v>4704</v>
      </c>
      <c r="B302" s="75">
        <f t="shared" si="9"/>
        <v>62</v>
      </c>
      <c r="C302" s="81" t="str">
        <f t="shared" si="10"/>
        <v/>
      </c>
    </row>
    <row r="303" spans="1:3" x14ac:dyDescent="0.55000000000000004">
      <c r="A303" s="68">
        <f>'Base de Dados 2013'!AH333</f>
        <v>4727</v>
      </c>
      <c r="B303" s="75">
        <f t="shared" si="9"/>
        <v>23</v>
      </c>
      <c r="C303" s="81" t="str">
        <f t="shared" si="10"/>
        <v/>
      </c>
    </row>
    <row r="304" spans="1:3" x14ac:dyDescent="0.55000000000000004">
      <c r="A304" s="68">
        <f>'Base de Dados 2013'!AH334</f>
        <v>4761</v>
      </c>
      <c r="B304" s="75">
        <f t="shared" si="9"/>
        <v>34</v>
      </c>
      <c r="C304" s="81" t="str">
        <f t="shared" si="10"/>
        <v/>
      </c>
    </row>
    <row r="305" spans="1:3" x14ac:dyDescent="0.55000000000000004">
      <c r="A305" s="68">
        <f>'Base de Dados 2013'!AH335</f>
        <v>4776</v>
      </c>
      <c r="B305" s="75">
        <f t="shared" si="9"/>
        <v>15</v>
      </c>
      <c r="C305" s="81" t="str">
        <f t="shared" si="10"/>
        <v/>
      </c>
    </row>
    <row r="306" spans="1:3" x14ac:dyDescent="0.55000000000000004">
      <c r="A306" s="68">
        <f>'Base de Dados 2013'!AH336</f>
        <v>4780</v>
      </c>
      <c r="B306" s="75">
        <f t="shared" si="9"/>
        <v>4</v>
      </c>
      <c r="C306" s="81" t="str">
        <f t="shared" si="10"/>
        <v/>
      </c>
    </row>
    <row r="307" spans="1:3" x14ac:dyDescent="0.55000000000000004">
      <c r="A307" s="68">
        <f>'Base de Dados 2013'!AH337</f>
        <v>4786</v>
      </c>
      <c r="B307" s="75">
        <f t="shared" si="9"/>
        <v>6</v>
      </c>
      <c r="C307" s="81" t="str">
        <f t="shared" si="10"/>
        <v/>
      </c>
    </row>
    <row r="308" spans="1:3" x14ac:dyDescent="0.55000000000000004">
      <c r="A308" s="68">
        <f>'Base de Dados 2013'!AH338</f>
        <v>4800</v>
      </c>
      <c r="B308" s="75">
        <f t="shared" si="9"/>
        <v>14</v>
      </c>
      <c r="C308" s="81" t="str">
        <f t="shared" si="10"/>
        <v/>
      </c>
    </row>
    <row r="309" spans="1:3" x14ac:dyDescent="0.55000000000000004">
      <c r="A309" s="68">
        <f>'Base de Dados 2013'!AH339</f>
        <v>4802</v>
      </c>
      <c r="B309" s="75">
        <f t="shared" si="9"/>
        <v>2</v>
      </c>
      <c r="C309" s="81" t="str">
        <f t="shared" si="10"/>
        <v/>
      </c>
    </row>
    <row r="310" spans="1:3" x14ac:dyDescent="0.55000000000000004">
      <c r="A310" s="68">
        <f>'Base de Dados 2013'!AH340</f>
        <v>4808</v>
      </c>
      <c r="B310" s="75">
        <f t="shared" si="9"/>
        <v>6</v>
      </c>
      <c r="C310" s="81" t="str">
        <f t="shared" si="10"/>
        <v/>
      </c>
    </row>
    <row r="311" spans="1:3" x14ac:dyDescent="0.55000000000000004">
      <c r="A311" s="68">
        <f>'Base de Dados 2013'!AH341</f>
        <v>4810</v>
      </c>
      <c r="B311" s="75">
        <f t="shared" si="9"/>
        <v>2</v>
      </c>
      <c r="C311" s="81" t="str">
        <f t="shared" si="10"/>
        <v/>
      </c>
    </row>
    <row r="312" spans="1:3" x14ac:dyDescent="0.55000000000000004">
      <c r="A312" s="68">
        <f>'Base de Dados 2013'!AH342</f>
        <v>4812</v>
      </c>
      <c r="B312" s="75">
        <f t="shared" si="9"/>
        <v>2</v>
      </c>
      <c r="C312" s="81" t="str">
        <f t="shared" si="10"/>
        <v/>
      </c>
    </row>
    <row r="313" spans="1:3" x14ac:dyDescent="0.55000000000000004">
      <c r="A313" s="68">
        <f>'Base de Dados 2013'!AH343</f>
        <v>4843</v>
      </c>
      <c r="B313" s="75">
        <f t="shared" si="9"/>
        <v>31</v>
      </c>
      <c r="C313" s="81" t="str">
        <f t="shared" si="10"/>
        <v/>
      </c>
    </row>
    <row r="314" spans="1:3" x14ac:dyDescent="0.55000000000000004">
      <c r="A314" s="68">
        <f>'Base de Dados 2013'!AH344</f>
        <v>4857</v>
      </c>
      <c r="B314" s="75">
        <f t="shared" si="9"/>
        <v>14</v>
      </c>
      <c r="C314" s="81" t="str">
        <f t="shared" si="10"/>
        <v/>
      </c>
    </row>
    <row r="315" spans="1:3" x14ac:dyDescent="0.55000000000000004">
      <c r="A315" s="68">
        <f>'Base de Dados 2013'!AH345</f>
        <v>4891</v>
      </c>
      <c r="B315" s="75">
        <f t="shared" si="9"/>
        <v>34</v>
      </c>
      <c r="C315" s="81" t="str">
        <f t="shared" si="10"/>
        <v/>
      </c>
    </row>
    <row r="316" spans="1:3" x14ac:dyDescent="0.55000000000000004">
      <c r="A316" s="68">
        <f>'Base de Dados 2013'!AH346</f>
        <v>4919</v>
      </c>
      <c r="B316" s="75">
        <f t="shared" si="9"/>
        <v>28</v>
      </c>
      <c r="C316" s="81" t="str">
        <f t="shared" si="10"/>
        <v/>
      </c>
    </row>
    <row r="317" spans="1:3" x14ac:dyDescent="0.55000000000000004">
      <c r="A317" s="68">
        <f>'Base de Dados 2013'!AH347</f>
        <v>4931</v>
      </c>
      <c r="B317" s="75">
        <f t="shared" si="9"/>
        <v>12</v>
      </c>
      <c r="C317" s="81" t="str">
        <f t="shared" si="10"/>
        <v/>
      </c>
    </row>
    <row r="318" spans="1:3" x14ac:dyDescent="0.55000000000000004">
      <c r="A318" s="68">
        <f>'Base de Dados 2013'!AH348</f>
        <v>4942</v>
      </c>
      <c r="B318" s="75">
        <f t="shared" si="9"/>
        <v>11</v>
      </c>
      <c r="C318" s="81" t="str">
        <f t="shared" si="10"/>
        <v/>
      </c>
    </row>
    <row r="319" spans="1:3" x14ac:dyDescent="0.55000000000000004">
      <c r="A319" s="68">
        <f>'Base de Dados 2013'!AH349</f>
        <v>4961</v>
      </c>
      <c r="B319" s="75">
        <f t="shared" si="9"/>
        <v>19</v>
      </c>
      <c r="C319" s="81" t="str">
        <f t="shared" si="10"/>
        <v/>
      </c>
    </row>
    <row r="320" spans="1:3" x14ac:dyDescent="0.55000000000000004">
      <c r="A320" s="68">
        <f>'Base de Dados 2013'!AH350</f>
        <v>4975</v>
      </c>
      <c r="B320" s="75">
        <f t="shared" si="9"/>
        <v>14</v>
      </c>
      <c r="C320" s="81" t="str">
        <f t="shared" si="10"/>
        <v/>
      </c>
    </row>
    <row r="321" spans="1:3" x14ac:dyDescent="0.55000000000000004">
      <c r="A321" s="68">
        <f>'Base de Dados 2013'!AH351</f>
        <v>4981</v>
      </c>
      <c r="B321" s="75">
        <f t="shared" si="9"/>
        <v>6</v>
      </c>
      <c r="C321" s="81" t="str">
        <f t="shared" si="10"/>
        <v/>
      </c>
    </row>
    <row r="322" spans="1:3" x14ac:dyDescent="0.55000000000000004">
      <c r="A322" s="68">
        <f>'Base de Dados 2013'!AH352</f>
        <v>4985</v>
      </c>
      <c r="B322" s="75">
        <f t="shared" si="9"/>
        <v>4</v>
      </c>
      <c r="C322" s="81" t="str">
        <f t="shared" si="10"/>
        <v/>
      </c>
    </row>
    <row r="323" spans="1:3" x14ac:dyDescent="0.55000000000000004">
      <c r="A323" s="68">
        <f>'Base de Dados 2013'!AH353</f>
        <v>5026</v>
      </c>
      <c r="B323" s="75">
        <f t="shared" si="9"/>
        <v>41</v>
      </c>
      <c r="C323" s="81" t="str">
        <f t="shared" si="10"/>
        <v/>
      </c>
    </row>
    <row r="324" spans="1:3" x14ac:dyDescent="0.55000000000000004">
      <c r="A324" s="68">
        <f>'Base de Dados 2013'!AH354</f>
        <v>5028</v>
      </c>
      <c r="B324" s="75">
        <f t="shared" si="9"/>
        <v>2</v>
      </c>
      <c r="C324" s="81" t="str">
        <f t="shared" si="10"/>
        <v/>
      </c>
    </row>
    <row r="325" spans="1:3" x14ac:dyDescent="0.55000000000000004">
      <c r="A325" s="68">
        <f>'Base de Dados 2013'!AH355</f>
        <v>5038</v>
      </c>
      <c r="B325" s="75">
        <f t="shared" si="9"/>
        <v>10</v>
      </c>
      <c r="C325" s="81" t="str">
        <f t="shared" si="10"/>
        <v/>
      </c>
    </row>
    <row r="326" spans="1:3" x14ac:dyDescent="0.55000000000000004">
      <c r="A326" s="68">
        <f>'Base de Dados 2013'!AH356</f>
        <v>5041</v>
      </c>
      <c r="B326" s="75">
        <f t="shared" ref="B326:B389" si="11">A326-A325</f>
        <v>3</v>
      </c>
      <c r="C326" s="81" t="str">
        <f t="shared" si="10"/>
        <v/>
      </c>
    </row>
    <row r="327" spans="1:3" x14ac:dyDescent="0.55000000000000004">
      <c r="A327" s="68">
        <f>'Base de Dados 2013'!AH357</f>
        <v>5083</v>
      </c>
      <c r="B327" s="75">
        <f t="shared" si="11"/>
        <v>42</v>
      </c>
      <c r="C327" s="81" t="str">
        <f t="shared" si="10"/>
        <v/>
      </c>
    </row>
    <row r="328" spans="1:3" x14ac:dyDescent="0.55000000000000004">
      <c r="A328" s="68">
        <f>'Base de Dados 2013'!AH358</f>
        <v>5083</v>
      </c>
      <c r="B328" s="75">
        <f t="shared" si="11"/>
        <v>0</v>
      </c>
      <c r="C328" s="81" t="str">
        <f t="shared" si="10"/>
        <v/>
      </c>
    </row>
    <row r="329" spans="1:3" x14ac:dyDescent="0.55000000000000004">
      <c r="A329" s="68">
        <f>'Base de Dados 2013'!AH359</f>
        <v>5088</v>
      </c>
      <c r="B329" s="75">
        <f t="shared" si="11"/>
        <v>5</v>
      </c>
      <c r="C329" s="81" t="str">
        <f t="shared" si="10"/>
        <v/>
      </c>
    </row>
    <row r="330" spans="1:3" x14ac:dyDescent="0.55000000000000004">
      <c r="A330" s="68">
        <f>'Base de Dados 2013'!AH360</f>
        <v>5094</v>
      </c>
      <c r="B330" s="75">
        <f t="shared" si="11"/>
        <v>6</v>
      </c>
      <c r="C330" s="81" t="str">
        <f t="shared" si="10"/>
        <v/>
      </c>
    </row>
    <row r="331" spans="1:3" x14ac:dyDescent="0.55000000000000004">
      <c r="A331" s="68">
        <f>'Base de Dados 2013'!AH361</f>
        <v>5102</v>
      </c>
      <c r="B331" s="75">
        <f t="shared" si="11"/>
        <v>8</v>
      </c>
      <c r="C331" s="81" t="str">
        <f t="shared" si="10"/>
        <v/>
      </c>
    </row>
    <row r="332" spans="1:3" x14ac:dyDescent="0.55000000000000004">
      <c r="A332" s="68">
        <f>'Base de Dados 2013'!AH362</f>
        <v>5110</v>
      </c>
      <c r="B332" s="75">
        <f t="shared" si="11"/>
        <v>8</v>
      </c>
      <c r="C332" s="81" t="str">
        <f t="shared" si="10"/>
        <v/>
      </c>
    </row>
    <row r="333" spans="1:3" x14ac:dyDescent="0.55000000000000004">
      <c r="A333" s="68">
        <f>'Base de Dados 2013'!AH363</f>
        <v>5113</v>
      </c>
      <c r="B333" s="75">
        <f t="shared" si="11"/>
        <v>3</v>
      </c>
      <c r="C333" s="81" t="str">
        <f t="shared" si="10"/>
        <v/>
      </c>
    </row>
    <row r="334" spans="1:3" x14ac:dyDescent="0.55000000000000004">
      <c r="A334" s="68">
        <f>'Base de Dados 2013'!AH364</f>
        <v>5126</v>
      </c>
      <c r="B334" s="75">
        <f t="shared" si="11"/>
        <v>13</v>
      </c>
      <c r="C334" s="81" t="str">
        <f t="shared" si="10"/>
        <v/>
      </c>
    </row>
    <row r="335" spans="1:3" x14ac:dyDescent="0.55000000000000004">
      <c r="A335" s="68">
        <f>'Base de Dados 2013'!AH365</f>
        <v>5135</v>
      </c>
      <c r="B335" s="75">
        <f t="shared" si="11"/>
        <v>9</v>
      </c>
      <c r="C335" s="81" t="str">
        <f t="shared" si="10"/>
        <v/>
      </c>
    </row>
    <row r="336" spans="1:3" x14ac:dyDescent="0.55000000000000004">
      <c r="A336" s="68">
        <f>'Base de Dados 2013'!AH366</f>
        <v>5141</v>
      </c>
      <c r="B336" s="75">
        <f t="shared" si="11"/>
        <v>6</v>
      </c>
      <c r="C336" s="81" t="str">
        <f t="shared" si="10"/>
        <v/>
      </c>
    </row>
    <row r="337" spans="1:3" x14ac:dyDescent="0.55000000000000004">
      <c r="A337" s="68">
        <f>'Base de Dados 2013'!AH367</f>
        <v>5144</v>
      </c>
      <c r="B337" s="75">
        <f t="shared" si="11"/>
        <v>3</v>
      </c>
      <c r="C337" s="81" t="str">
        <f t="shared" si="10"/>
        <v/>
      </c>
    </row>
    <row r="338" spans="1:3" x14ac:dyDescent="0.55000000000000004">
      <c r="A338" s="68">
        <f>'Base de Dados 2013'!AH368</f>
        <v>5151</v>
      </c>
      <c r="B338" s="75">
        <f t="shared" si="11"/>
        <v>7</v>
      </c>
      <c r="C338" s="81" t="str">
        <f t="shared" si="10"/>
        <v/>
      </c>
    </row>
    <row r="339" spans="1:3" x14ac:dyDescent="0.55000000000000004">
      <c r="A339" s="68">
        <f>'Base de Dados 2013'!AH369</f>
        <v>5154</v>
      </c>
      <c r="B339" s="75">
        <f t="shared" si="11"/>
        <v>3</v>
      </c>
      <c r="C339" s="81" t="str">
        <f t="shared" si="10"/>
        <v/>
      </c>
    </row>
    <row r="340" spans="1:3" x14ac:dyDescent="0.55000000000000004">
      <c r="A340" s="68">
        <f>'Base de Dados 2013'!AH370</f>
        <v>5157</v>
      </c>
      <c r="B340" s="75">
        <f t="shared" si="11"/>
        <v>3</v>
      </c>
      <c r="C340" s="81" t="str">
        <f t="shared" si="10"/>
        <v/>
      </c>
    </row>
    <row r="341" spans="1:3" x14ac:dyDescent="0.55000000000000004">
      <c r="A341" s="68">
        <f>'Base de Dados 2013'!AH371</f>
        <v>5167</v>
      </c>
      <c r="B341" s="75">
        <f t="shared" si="11"/>
        <v>10</v>
      </c>
      <c r="C341" s="81" t="str">
        <f t="shared" si="10"/>
        <v/>
      </c>
    </row>
    <row r="342" spans="1:3" x14ac:dyDescent="0.55000000000000004">
      <c r="A342" s="68">
        <f>'Base de Dados 2013'!AH372</f>
        <v>5191</v>
      </c>
      <c r="B342" s="75">
        <f t="shared" si="11"/>
        <v>24</v>
      </c>
      <c r="C342" s="81" t="str">
        <f t="shared" si="10"/>
        <v/>
      </c>
    </row>
    <row r="343" spans="1:3" x14ac:dyDescent="0.55000000000000004">
      <c r="A343" s="68">
        <f>'Base de Dados 2013'!AH373</f>
        <v>5224</v>
      </c>
      <c r="B343" s="75">
        <f t="shared" si="11"/>
        <v>33</v>
      </c>
      <c r="C343" s="81" t="str">
        <f t="shared" si="10"/>
        <v/>
      </c>
    </row>
    <row r="344" spans="1:3" x14ac:dyDescent="0.55000000000000004">
      <c r="A344" s="68">
        <f>'Base de Dados 2013'!AH374</f>
        <v>5305</v>
      </c>
      <c r="B344" s="75">
        <f t="shared" si="11"/>
        <v>81</v>
      </c>
      <c r="C344" s="81" t="str">
        <f t="shared" si="10"/>
        <v/>
      </c>
    </row>
    <row r="345" spans="1:3" x14ac:dyDescent="0.55000000000000004">
      <c r="A345" s="68">
        <f>'Base de Dados 2013'!AH375</f>
        <v>5314</v>
      </c>
      <c r="B345" s="75">
        <f t="shared" si="11"/>
        <v>9</v>
      </c>
      <c r="C345" s="81" t="str">
        <f t="shared" si="10"/>
        <v/>
      </c>
    </row>
    <row r="346" spans="1:3" x14ac:dyDescent="0.55000000000000004">
      <c r="A346" s="68">
        <f>'Base de Dados 2013'!AH376</f>
        <v>5327</v>
      </c>
      <c r="B346" s="75">
        <f t="shared" si="11"/>
        <v>13</v>
      </c>
      <c r="C346" s="81" t="str">
        <f t="shared" si="10"/>
        <v/>
      </c>
    </row>
    <row r="347" spans="1:3" x14ac:dyDescent="0.55000000000000004">
      <c r="A347" s="68">
        <f>'Base de Dados 2013'!AH377</f>
        <v>5329</v>
      </c>
      <c r="B347" s="75">
        <f t="shared" si="11"/>
        <v>2</v>
      </c>
      <c r="C347" s="81" t="str">
        <f t="shared" si="10"/>
        <v/>
      </c>
    </row>
    <row r="348" spans="1:3" x14ac:dyDescent="0.55000000000000004">
      <c r="A348" s="68">
        <f>'Base de Dados 2013'!AH378</f>
        <v>5330</v>
      </c>
      <c r="B348" s="75">
        <f t="shared" si="11"/>
        <v>1</v>
      </c>
      <c r="C348" s="81" t="str">
        <f t="shared" si="10"/>
        <v/>
      </c>
    </row>
    <row r="349" spans="1:3" x14ac:dyDescent="0.55000000000000004">
      <c r="A349" s="68">
        <f>'Base de Dados 2013'!AH379</f>
        <v>5376</v>
      </c>
      <c r="B349" s="75">
        <f t="shared" si="11"/>
        <v>46</v>
      </c>
      <c r="C349" s="81" t="str">
        <f t="shared" si="10"/>
        <v/>
      </c>
    </row>
    <row r="350" spans="1:3" x14ac:dyDescent="0.55000000000000004">
      <c r="A350" s="68">
        <f>'Base de Dados 2013'!AH380</f>
        <v>5381</v>
      </c>
      <c r="B350" s="75">
        <f t="shared" si="11"/>
        <v>5</v>
      </c>
      <c r="C350" s="81" t="str">
        <f t="shared" si="10"/>
        <v/>
      </c>
    </row>
    <row r="351" spans="1:3" x14ac:dyDescent="0.55000000000000004">
      <c r="A351" s="68">
        <f>'Base de Dados 2013'!AH381</f>
        <v>5395</v>
      </c>
      <c r="B351" s="75">
        <f t="shared" si="11"/>
        <v>14</v>
      </c>
      <c r="C351" s="81" t="str">
        <f t="shared" si="10"/>
        <v/>
      </c>
    </row>
    <row r="352" spans="1:3" x14ac:dyDescent="0.55000000000000004">
      <c r="A352" s="68">
        <f>'Base de Dados 2013'!AH382</f>
        <v>5397</v>
      </c>
      <c r="B352" s="75">
        <f t="shared" si="11"/>
        <v>2</v>
      </c>
      <c r="C352" s="81" t="str">
        <f t="shared" si="10"/>
        <v/>
      </c>
    </row>
    <row r="353" spans="1:3" x14ac:dyDescent="0.55000000000000004">
      <c r="A353" s="68">
        <f>'Base de Dados 2013'!AH383</f>
        <v>5409</v>
      </c>
      <c r="B353" s="75">
        <f t="shared" si="11"/>
        <v>12</v>
      </c>
      <c r="C353" s="81" t="str">
        <f t="shared" si="10"/>
        <v/>
      </c>
    </row>
    <row r="354" spans="1:3" x14ac:dyDescent="0.55000000000000004">
      <c r="A354" s="68">
        <f>'Base de Dados 2013'!AH384</f>
        <v>5417</v>
      </c>
      <c r="B354" s="75">
        <f t="shared" si="11"/>
        <v>8</v>
      </c>
      <c r="C354" s="81" t="str">
        <f t="shared" si="10"/>
        <v/>
      </c>
    </row>
    <row r="355" spans="1:3" x14ac:dyDescent="0.55000000000000004">
      <c r="A355" s="68">
        <f>'Base de Dados 2013'!AH385</f>
        <v>5429</v>
      </c>
      <c r="B355" s="75">
        <f t="shared" si="11"/>
        <v>12</v>
      </c>
      <c r="C355" s="81" t="str">
        <f t="shared" si="10"/>
        <v/>
      </c>
    </row>
    <row r="356" spans="1:3" x14ac:dyDescent="0.55000000000000004">
      <c r="A356" s="68">
        <f>'Base de Dados 2013'!AH386</f>
        <v>5450</v>
      </c>
      <c r="B356" s="75">
        <f t="shared" si="11"/>
        <v>21</v>
      </c>
      <c r="C356" s="81" t="str">
        <f t="shared" si="10"/>
        <v/>
      </c>
    </row>
    <row r="357" spans="1:3" x14ac:dyDescent="0.55000000000000004">
      <c r="A357" s="68">
        <f>'Base de Dados 2013'!AH387</f>
        <v>5455</v>
      </c>
      <c r="B357" s="75">
        <f t="shared" si="11"/>
        <v>5</v>
      </c>
      <c r="C357" s="81" t="str">
        <f t="shared" si="10"/>
        <v/>
      </c>
    </row>
    <row r="358" spans="1:3" x14ac:dyDescent="0.55000000000000004">
      <c r="A358" s="68">
        <f>'Base de Dados 2013'!AH388</f>
        <v>5461</v>
      </c>
      <c r="B358" s="75">
        <f t="shared" si="11"/>
        <v>6</v>
      </c>
      <c r="C358" s="81" t="str">
        <f t="shared" si="10"/>
        <v/>
      </c>
    </row>
    <row r="359" spans="1:3" x14ac:dyDescent="0.55000000000000004">
      <c r="A359" s="68">
        <f>'Base de Dados 2013'!AH389</f>
        <v>5472</v>
      </c>
      <c r="B359" s="75">
        <f t="shared" si="11"/>
        <v>11</v>
      </c>
      <c r="C359" s="81" t="str">
        <f t="shared" si="10"/>
        <v/>
      </c>
    </row>
    <row r="360" spans="1:3" x14ac:dyDescent="0.55000000000000004">
      <c r="A360" s="68">
        <f>'Base de Dados 2013'!AH390</f>
        <v>5565</v>
      </c>
      <c r="B360" s="75">
        <f t="shared" si="11"/>
        <v>93</v>
      </c>
      <c r="C360" s="81" t="str">
        <f t="shared" ref="C360:C418" si="12">IF(B360&lt;0,"AQUI!","")</f>
        <v/>
      </c>
    </row>
    <row r="361" spans="1:3" x14ac:dyDescent="0.55000000000000004">
      <c r="A361" s="68">
        <f>'Base de Dados 2013'!AH391</f>
        <v>5576</v>
      </c>
      <c r="B361" s="75">
        <f t="shared" si="11"/>
        <v>11</v>
      </c>
      <c r="C361" s="81" t="str">
        <f t="shared" si="12"/>
        <v/>
      </c>
    </row>
    <row r="362" spans="1:3" x14ac:dyDescent="0.55000000000000004">
      <c r="A362" s="68">
        <f>'Base de Dados 2013'!AH392</f>
        <v>5591</v>
      </c>
      <c r="B362" s="75">
        <f t="shared" si="11"/>
        <v>15</v>
      </c>
      <c r="C362" s="81" t="str">
        <f t="shared" si="12"/>
        <v/>
      </c>
    </row>
    <row r="363" spans="1:3" x14ac:dyDescent="0.55000000000000004">
      <c r="A363" s="68">
        <f>'Base de Dados 2013'!AH393</f>
        <v>5662</v>
      </c>
      <c r="B363" s="75">
        <f t="shared" si="11"/>
        <v>71</v>
      </c>
      <c r="C363" s="81" t="str">
        <f t="shared" si="12"/>
        <v/>
      </c>
    </row>
    <row r="364" spans="1:3" x14ac:dyDescent="0.55000000000000004">
      <c r="A364" s="68">
        <f>'Base de Dados 2013'!AH394</f>
        <v>5663</v>
      </c>
      <c r="B364" s="75">
        <f t="shared" si="11"/>
        <v>1</v>
      </c>
      <c r="C364" s="81" t="str">
        <f t="shared" si="12"/>
        <v/>
      </c>
    </row>
    <row r="365" spans="1:3" x14ac:dyDescent="0.55000000000000004">
      <c r="A365" s="68">
        <f>'Base de Dados 2013'!AH395</f>
        <v>5702</v>
      </c>
      <c r="B365" s="75">
        <f t="shared" si="11"/>
        <v>39</v>
      </c>
      <c r="C365" s="81" t="str">
        <f t="shared" si="12"/>
        <v/>
      </c>
    </row>
    <row r="366" spans="1:3" x14ac:dyDescent="0.55000000000000004">
      <c r="A366" s="68">
        <f>'Base de Dados 2013'!AH396</f>
        <v>5727</v>
      </c>
      <c r="B366" s="75">
        <f t="shared" si="11"/>
        <v>25</v>
      </c>
      <c r="C366" s="81" t="str">
        <f t="shared" si="12"/>
        <v/>
      </c>
    </row>
    <row r="367" spans="1:3" x14ac:dyDescent="0.55000000000000004">
      <c r="A367" s="68">
        <f>'Base de Dados 2013'!AH397</f>
        <v>5751</v>
      </c>
      <c r="B367" s="75">
        <f t="shared" si="11"/>
        <v>24</v>
      </c>
      <c r="C367" s="81" t="str">
        <f t="shared" si="12"/>
        <v/>
      </c>
    </row>
    <row r="368" spans="1:3" x14ac:dyDescent="0.55000000000000004">
      <c r="A368" s="69">
        <f>'Base de Dados 2013'!AH398</f>
        <v>5791</v>
      </c>
      <c r="B368" s="75">
        <f t="shared" si="11"/>
        <v>40</v>
      </c>
      <c r="C368" s="81" t="str">
        <f t="shared" si="12"/>
        <v/>
      </c>
    </row>
    <row r="369" spans="1:3" x14ac:dyDescent="0.55000000000000004">
      <c r="A369" s="69">
        <f>'Base de Dados 2013'!AH399</f>
        <v>5801</v>
      </c>
      <c r="B369" s="75">
        <f t="shared" si="11"/>
        <v>10</v>
      </c>
      <c r="C369" s="81" t="str">
        <f t="shared" si="12"/>
        <v/>
      </c>
    </row>
    <row r="370" spans="1:3" x14ac:dyDescent="0.55000000000000004">
      <c r="A370" s="69">
        <f>'Base de Dados 2013'!AH400</f>
        <v>5808</v>
      </c>
      <c r="B370" s="75">
        <f t="shared" si="11"/>
        <v>7</v>
      </c>
      <c r="C370" s="81" t="str">
        <f t="shared" si="12"/>
        <v/>
      </c>
    </row>
    <row r="371" spans="1:3" x14ac:dyDescent="0.55000000000000004">
      <c r="A371" s="69">
        <f>'Base de Dados 2013'!AH401</f>
        <v>5822</v>
      </c>
      <c r="B371" s="75">
        <f t="shared" si="11"/>
        <v>14</v>
      </c>
      <c r="C371" s="81" t="str">
        <f t="shared" si="12"/>
        <v/>
      </c>
    </row>
    <row r="372" spans="1:3" x14ac:dyDescent="0.55000000000000004">
      <c r="A372" s="69">
        <f>'Base de Dados 2013'!AH402</f>
        <v>5875</v>
      </c>
      <c r="B372" s="75">
        <f t="shared" si="11"/>
        <v>53</v>
      </c>
      <c r="C372" s="81" t="str">
        <f t="shared" si="12"/>
        <v/>
      </c>
    </row>
    <row r="373" spans="1:3" x14ac:dyDescent="0.55000000000000004">
      <c r="A373" s="69">
        <f>'Base de Dados 2013'!AH403</f>
        <v>5887</v>
      </c>
      <c r="B373" s="75">
        <f t="shared" si="11"/>
        <v>12</v>
      </c>
      <c r="C373" s="81" t="str">
        <f t="shared" si="12"/>
        <v/>
      </c>
    </row>
    <row r="374" spans="1:3" x14ac:dyDescent="0.55000000000000004">
      <c r="A374" s="69">
        <f>'Base de Dados 2013'!AH404</f>
        <v>5908</v>
      </c>
      <c r="B374" s="75">
        <f t="shared" si="11"/>
        <v>21</v>
      </c>
      <c r="C374" s="81" t="str">
        <f t="shared" si="12"/>
        <v/>
      </c>
    </row>
    <row r="375" spans="1:3" x14ac:dyDescent="0.55000000000000004">
      <c r="A375" s="69">
        <f>'Base de Dados 2013'!AH405</f>
        <v>5918</v>
      </c>
      <c r="B375" s="75">
        <f t="shared" si="11"/>
        <v>10</v>
      </c>
      <c r="C375" s="81" t="str">
        <f t="shared" si="12"/>
        <v/>
      </c>
    </row>
    <row r="376" spans="1:3" x14ac:dyDescent="0.55000000000000004">
      <c r="A376" s="69">
        <f>'Base de Dados 2013'!AH406</f>
        <v>5998</v>
      </c>
      <c r="B376" s="75">
        <f t="shared" si="11"/>
        <v>80</v>
      </c>
      <c r="C376" s="81" t="str">
        <f t="shared" si="12"/>
        <v/>
      </c>
    </row>
    <row r="377" spans="1:3" x14ac:dyDescent="0.55000000000000004">
      <c r="A377" s="69">
        <f>'Base de Dados 2013'!AH407</f>
        <v>6094</v>
      </c>
      <c r="B377" s="75">
        <f t="shared" si="11"/>
        <v>96</v>
      </c>
      <c r="C377" s="81" t="str">
        <f t="shared" si="12"/>
        <v/>
      </c>
    </row>
    <row r="378" spans="1:3" x14ac:dyDescent="0.55000000000000004">
      <c r="A378" s="69">
        <f>'Base de Dados 2013'!AH408</f>
        <v>6186</v>
      </c>
      <c r="B378" s="75">
        <f t="shared" si="11"/>
        <v>92</v>
      </c>
      <c r="C378" s="81" t="str">
        <f t="shared" si="12"/>
        <v/>
      </c>
    </row>
    <row r="379" spans="1:3" x14ac:dyDescent="0.55000000000000004">
      <c r="A379" s="69">
        <f>'Base de Dados 2013'!AH409</f>
        <v>6214</v>
      </c>
      <c r="B379" s="75">
        <f t="shared" si="11"/>
        <v>28</v>
      </c>
      <c r="C379" s="81" t="str">
        <f t="shared" si="12"/>
        <v/>
      </c>
    </row>
    <row r="380" spans="1:3" x14ac:dyDescent="0.55000000000000004">
      <c r="A380" s="69">
        <f>'Base de Dados 2013'!AH410</f>
        <v>6217</v>
      </c>
      <c r="B380" s="75">
        <f t="shared" si="11"/>
        <v>3</v>
      </c>
      <c r="C380" s="81" t="str">
        <f t="shared" si="12"/>
        <v/>
      </c>
    </row>
    <row r="381" spans="1:3" x14ac:dyDescent="0.55000000000000004">
      <c r="A381" s="69">
        <f>'Base de Dados 2013'!AH411</f>
        <v>6221</v>
      </c>
      <c r="B381" s="75">
        <f t="shared" si="11"/>
        <v>4</v>
      </c>
      <c r="C381" s="81" t="str">
        <f t="shared" si="12"/>
        <v/>
      </c>
    </row>
    <row r="382" spans="1:3" x14ac:dyDescent="0.55000000000000004">
      <c r="A382" s="69">
        <f>'Base de Dados 2013'!AH412</f>
        <v>6245</v>
      </c>
      <c r="B382" s="75">
        <f t="shared" si="11"/>
        <v>24</v>
      </c>
      <c r="C382" s="81" t="str">
        <f t="shared" si="12"/>
        <v/>
      </c>
    </row>
    <row r="383" spans="1:3" x14ac:dyDescent="0.55000000000000004">
      <c r="A383" s="69">
        <f>'Base de Dados 2013'!AH413</f>
        <v>6285</v>
      </c>
      <c r="B383" s="75">
        <f t="shared" si="11"/>
        <v>40</v>
      </c>
      <c r="C383" s="81" t="str">
        <f t="shared" si="12"/>
        <v/>
      </c>
    </row>
    <row r="384" spans="1:3" x14ac:dyDescent="0.55000000000000004">
      <c r="A384" s="69">
        <f>'Base de Dados 2013'!AH414</f>
        <v>6286</v>
      </c>
      <c r="B384" s="75">
        <f t="shared" si="11"/>
        <v>1</v>
      </c>
      <c r="C384" s="81" t="str">
        <f t="shared" si="12"/>
        <v/>
      </c>
    </row>
    <row r="385" spans="1:3" x14ac:dyDescent="0.55000000000000004">
      <c r="A385" s="69">
        <f>'Base de Dados 2013'!AH415</f>
        <v>6287</v>
      </c>
      <c r="B385" s="75">
        <f t="shared" si="11"/>
        <v>1</v>
      </c>
      <c r="C385" s="81" t="str">
        <f t="shared" si="12"/>
        <v/>
      </c>
    </row>
    <row r="386" spans="1:3" x14ac:dyDescent="0.55000000000000004">
      <c r="A386" s="69">
        <f>'Base de Dados 2013'!AH416</f>
        <v>6314</v>
      </c>
      <c r="B386" s="75">
        <f t="shared" si="11"/>
        <v>27</v>
      </c>
      <c r="C386" s="81" t="str">
        <f t="shared" si="12"/>
        <v/>
      </c>
    </row>
    <row r="387" spans="1:3" x14ac:dyDescent="0.55000000000000004">
      <c r="A387" s="69">
        <f>'Base de Dados 2013'!AH417</f>
        <v>6331</v>
      </c>
      <c r="B387" s="75">
        <f t="shared" si="11"/>
        <v>17</v>
      </c>
      <c r="C387" s="81" t="str">
        <f t="shared" si="12"/>
        <v/>
      </c>
    </row>
    <row r="388" spans="1:3" x14ac:dyDescent="0.55000000000000004">
      <c r="A388" s="69">
        <f>'Base de Dados 2013'!AH418</f>
        <v>6344</v>
      </c>
      <c r="B388" s="75">
        <f t="shared" si="11"/>
        <v>13</v>
      </c>
      <c r="C388" s="81" t="str">
        <f t="shared" si="12"/>
        <v/>
      </c>
    </row>
    <row r="389" spans="1:3" x14ac:dyDescent="0.55000000000000004">
      <c r="A389" s="69">
        <f>'Base de Dados 2013'!AH420</f>
        <v>6360</v>
      </c>
      <c r="B389" s="75">
        <f t="shared" si="11"/>
        <v>16</v>
      </c>
      <c r="C389" s="81" t="str">
        <f t="shared" si="12"/>
        <v/>
      </c>
    </row>
    <row r="390" spans="1:3" x14ac:dyDescent="0.55000000000000004">
      <c r="A390" s="69">
        <f>'Base de Dados 2013'!AH421</f>
        <v>6368</v>
      </c>
      <c r="B390" s="75">
        <f t="shared" ref="B390:B453" si="13">A390-A389</f>
        <v>8</v>
      </c>
      <c r="C390" s="81" t="str">
        <f t="shared" si="12"/>
        <v/>
      </c>
    </row>
    <row r="391" spans="1:3" x14ac:dyDescent="0.55000000000000004">
      <c r="A391" s="69">
        <f>'Base de Dados 2013'!AH422</f>
        <v>6380</v>
      </c>
      <c r="B391" s="75">
        <f t="shared" si="13"/>
        <v>12</v>
      </c>
      <c r="C391" s="81" t="str">
        <f t="shared" si="12"/>
        <v/>
      </c>
    </row>
    <row r="392" spans="1:3" x14ac:dyDescent="0.55000000000000004">
      <c r="A392" s="69">
        <f>'Base de Dados 2013'!AH423</f>
        <v>6391</v>
      </c>
      <c r="B392" s="75">
        <f t="shared" si="13"/>
        <v>11</v>
      </c>
      <c r="C392" s="81" t="str">
        <f t="shared" si="12"/>
        <v/>
      </c>
    </row>
    <row r="393" spans="1:3" x14ac:dyDescent="0.55000000000000004">
      <c r="A393" s="69">
        <f>'Base de Dados 2013'!AH424</f>
        <v>6394</v>
      </c>
      <c r="B393" s="75">
        <f t="shared" si="13"/>
        <v>3</v>
      </c>
      <c r="C393" s="81" t="str">
        <f t="shared" si="12"/>
        <v/>
      </c>
    </row>
    <row r="394" spans="1:3" x14ac:dyDescent="0.55000000000000004">
      <c r="A394" s="69">
        <f>'Base de Dados 2013'!AH425</f>
        <v>6414</v>
      </c>
      <c r="B394" s="75">
        <f t="shared" si="13"/>
        <v>20</v>
      </c>
      <c r="C394" s="81" t="str">
        <f t="shared" si="12"/>
        <v/>
      </c>
    </row>
    <row r="395" spans="1:3" x14ac:dyDescent="0.55000000000000004">
      <c r="A395" s="69">
        <f>'Base de Dados 2013'!AH426</f>
        <v>6416</v>
      </c>
      <c r="B395" s="75">
        <f t="shared" si="13"/>
        <v>2</v>
      </c>
      <c r="C395" s="81" t="str">
        <f t="shared" si="12"/>
        <v/>
      </c>
    </row>
    <row r="396" spans="1:3" x14ac:dyDescent="0.55000000000000004">
      <c r="A396" s="69">
        <f>'Base de Dados 2013'!AH427</f>
        <v>6429</v>
      </c>
      <c r="B396" s="75">
        <f t="shared" si="13"/>
        <v>13</v>
      </c>
      <c r="C396" s="81" t="str">
        <f t="shared" si="12"/>
        <v/>
      </c>
    </row>
    <row r="397" spans="1:3" x14ac:dyDescent="0.55000000000000004">
      <c r="A397" s="69">
        <f>'Base de Dados 2013'!AH428</f>
        <v>6450</v>
      </c>
      <c r="B397" s="75">
        <f t="shared" si="13"/>
        <v>21</v>
      </c>
      <c r="C397" s="81" t="str">
        <f t="shared" si="12"/>
        <v/>
      </c>
    </row>
    <row r="398" spans="1:3" x14ac:dyDescent="0.55000000000000004">
      <c r="A398" s="69">
        <f>'Base de Dados 2013'!AH429</f>
        <v>6461</v>
      </c>
      <c r="B398" s="75">
        <f t="shared" si="13"/>
        <v>11</v>
      </c>
      <c r="C398" s="81" t="str">
        <f t="shared" si="12"/>
        <v/>
      </c>
    </row>
    <row r="399" spans="1:3" x14ac:dyDescent="0.55000000000000004">
      <c r="A399" s="69">
        <f>'Base de Dados 2013'!AH430</f>
        <v>6462</v>
      </c>
      <c r="B399" s="75">
        <f t="shared" si="13"/>
        <v>1</v>
      </c>
      <c r="C399" s="81" t="str">
        <f t="shared" si="12"/>
        <v/>
      </c>
    </row>
    <row r="400" spans="1:3" x14ac:dyDescent="0.55000000000000004">
      <c r="A400" s="69">
        <f>'Base de Dados 2013'!AH431</f>
        <v>6465</v>
      </c>
      <c r="B400" s="75">
        <f t="shared" si="13"/>
        <v>3</v>
      </c>
      <c r="C400" s="81" t="str">
        <f t="shared" si="12"/>
        <v/>
      </c>
    </row>
    <row r="401" spans="1:3" x14ac:dyDescent="0.55000000000000004">
      <c r="A401" s="69">
        <f>'Base de Dados 2013'!AH432</f>
        <v>6480</v>
      </c>
      <c r="B401" s="75">
        <f t="shared" si="13"/>
        <v>15</v>
      </c>
      <c r="C401" s="81" t="str">
        <f t="shared" si="12"/>
        <v/>
      </c>
    </row>
    <row r="402" spans="1:3" x14ac:dyDescent="0.55000000000000004">
      <c r="A402" s="69">
        <f>'Base de Dados 2013'!AH433</f>
        <v>6496</v>
      </c>
      <c r="B402" s="75">
        <f t="shared" si="13"/>
        <v>16</v>
      </c>
      <c r="C402" s="81" t="str">
        <f t="shared" si="12"/>
        <v/>
      </c>
    </row>
    <row r="403" spans="1:3" x14ac:dyDescent="0.55000000000000004">
      <c r="A403" s="69">
        <f>'Base de Dados 2013'!AH434</f>
        <v>6498</v>
      </c>
      <c r="B403" s="75">
        <f t="shared" si="13"/>
        <v>2</v>
      </c>
      <c r="C403" s="81" t="str">
        <f t="shared" si="12"/>
        <v/>
      </c>
    </row>
    <row r="404" spans="1:3" x14ac:dyDescent="0.55000000000000004">
      <c r="A404" s="69">
        <f>'Base de Dados 2013'!AH435</f>
        <v>6506</v>
      </c>
      <c r="B404" s="75">
        <f t="shared" si="13"/>
        <v>8</v>
      </c>
      <c r="C404" s="81" t="str">
        <f t="shared" si="12"/>
        <v/>
      </c>
    </row>
    <row r="405" spans="1:3" x14ac:dyDescent="0.55000000000000004">
      <c r="A405" s="69">
        <f>'Base de Dados 2013'!AH436</f>
        <v>6521</v>
      </c>
      <c r="B405" s="75">
        <f t="shared" si="13"/>
        <v>15</v>
      </c>
      <c r="C405" s="81" t="str">
        <f t="shared" si="12"/>
        <v/>
      </c>
    </row>
    <row r="406" spans="1:3" x14ac:dyDescent="0.55000000000000004">
      <c r="A406" s="69">
        <f>'Base de Dados 2013'!AH437</f>
        <v>6546</v>
      </c>
      <c r="B406" s="75">
        <f t="shared" si="13"/>
        <v>25</v>
      </c>
      <c r="C406" s="81" t="str">
        <f t="shared" si="12"/>
        <v/>
      </c>
    </row>
    <row r="407" spans="1:3" x14ac:dyDescent="0.55000000000000004">
      <c r="A407" s="69">
        <f>'Base de Dados 2013'!AH438</f>
        <v>6569</v>
      </c>
      <c r="B407" s="75">
        <f t="shared" si="13"/>
        <v>23</v>
      </c>
      <c r="C407" s="81" t="str">
        <f t="shared" si="12"/>
        <v/>
      </c>
    </row>
    <row r="408" spans="1:3" x14ac:dyDescent="0.55000000000000004">
      <c r="A408" s="69">
        <f>'Base de Dados 2013'!AH439</f>
        <v>6569</v>
      </c>
      <c r="B408" s="75">
        <f t="shared" si="13"/>
        <v>0</v>
      </c>
      <c r="C408" s="81" t="str">
        <f t="shared" si="12"/>
        <v/>
      </c>
    </row>
    <row r="409" spans="1:3" x14ac:dyDescent="0.55000000000000004">
      <c r="A409" s="69">
        <f>'Base de Dados 2013'!AH442</f>
        <v>6578</v>
      </c>
      <c r="B409" s="75">
        <f t="shared" si="13"/>
        <v>9</v>
      </c>
      <c r="C409" s="81" t="str">
        <f t="shared" si="12"/>
        <v/>
      </c>
    </row>
    <row r="410" spans="1:3" x14ac:dyDescent="0.55000000000000004">
      <c r="A410" s="69">
        <f>'Base de Dados 2013'!AH443</f>
        <v>6582</v>
      </c>
      <c r="B410" s="75">
        <f t="shared" si="13"/>
        <v>4</v>
      </c>
      <c r="C410" s="81" t="str">
        <f t="shared" si="12"/>
        <v/>
      </c>
    </row>
    <row r="411" spans="1:3" x14ac:dyDescent="0.55000000000000004">
      <c r="A411" s="69">
        <f>'Base de Dados 2013'!AH444</f>
        <v>6588</v>
      </c>
      <c r="B411" s="75">
        <f t="shared" si="13"/>
        <v>6</v>
      </c>
      <c r="C411" s="81" t="str">
        <f t="shared" si="12"/>
        <v/>
      </c>
    </row>
    <row r="412" spans="1:3" x14ac:dyDescent="0.55000000000000004">
      <c r="A412" s="69">
        <f>'Base de Dados 2013'!AH445</f>
        <v>6600</v>
      </c>
      <c r="B412" s="75">
        <f t="shared" si="13"/>
        <v>12</v>
      </c>
      <c r="C412" s="81" t="str">
        <f t="shared" si="12"/>
        <v/>
      </c>
    </row>
    <row r="413" spans="1:3" x14ac:dyDescent="0.55000000000000004">
      <c r="A413" s="69">
        <f>'Base de Dados 2013'!AH446</f>
        <v>6600</v>
      </c>
      <c r="B413" s="75">
        <f t="shared" si="13"/>
        <v>0</v>
      </c>
      <c r="C413" s="81" t="str">
        <f t="shared" si="12"/>
        <v/>
      </c>
    </row>
    <row r="414" spans="1:3" x14ac:dyDescent="0.55000000000000004">
      <c r="A414" s="69">
        <f>'Base de Dados 2013'!AH447</f>
        <v>6616</v>
      </c>
      <c r="B414" s="75">
        <f t="shared" si="13"/>
        <v>16</v>
      </c>
      <c r="C414" s="81" t="str">
        <f t="shared" si="12"/>
        <v/>
      </c>
    </row>
    <row r="415" spans="1:3" x14ac:dyDescent="0.55000000000000004">
      <c r="A415" s="69">
        <f>'Base de Dados 2013'!AH448</f>
        <v>6623</v>
      </c>
      <c r="B415" s="75">
        <f t="shared" si="13"/>
        <v>7</v>
      </c>
      <c r="C415" s="81" t="str">
        <f t="shared" si="12"/>
        <v/>
      </c>
    </row>
    <row r="416" spans="1:3" x14ac:dyDescent="0.55000000000000004">
      <c r="A416" s="69">
        <f>'Base de Dados 2013'!AH449</f>
        <v>6648</v>
      </c>
      <c r="B416" s="75">
        <f t="shared" si="13"/>
        <v>25</v>
      </c>
      <c r="C416" s="81" t="str">
        <f t="shared" si="12"/>
        <v/>
      </c>
    </row>
    <row r="417" spans="1:3" x14ac:dyDescent="0.55000000000000004">
      <c r="A417" s="69">
        <f>'Base de Dados 2013'!AH450</f>
        <v>6650</v>
      </c>
      <c r="B417" s="75">
        <f t="shared" si="13"/>
        <v>2</v>
      </c>
      <c r="C417" s="81" t="str">
        <f t="shared" si="12"/>
        <v/>
      </c>
    </row>
    <row r="418" spans="1:3" x14ac:dyDescent="0.55000000000000004">
      <c r="A418" s="69">
        <f>'Base de Dados 2013'!AH453</f>
        <v>6656</v>
      </c>
      <c r="B418" s="75">
        <f t="shared" si="13"/>
        <v>6</v>
      </c>
      <c r="C418" s="81" t="str">
        <f t="shared" si="12"/>
        <v/>
      </c>
    </row>
    <row r="419" spans="1:3" x14ac:dyDescent="0.55000000000000004">
      <c r="A419" s="69">
        <f>'Base de Dados 2013'!AH454</f>
        <v>6661</v>
      </c>
      <c r="B419" s="75">
        <f t="shared" si="13"/>
        <v>5</v>
      </c>
      <c r="C419" s="81" t="str">
        <f t="shared" ref="C419:C480" si="14">IF(B419&lt;0,"AQUI!","")</f>
        <v/>
      </c>
    </row>
    <row r="420" spans="1:3" x14ac:dyDescent="0.55000000000000004">
      <c r="A420" s="69">
        <f>'Base de Dados 2013'!AH455</f>
        <v>6668</v>
      </c>
      <c r="B420" s="75">
        <f t="shared" si="13"/>
        <v>7</v>
      </c>
      <c r="C420" s="81" t="str">
        <f t="shared" si="14"/>
        <v/>
      </c>
    </row>
    <row r="421" spans="1:3" x14ac:dyDescent="0.55000000000000004">
      <c r="A421" s="69">
        <f>'Base de Dados 2013'!AH456</f>
        <v>6670</v>
      </c>
      <c r="B421" s="75">
        <f t="shared" si="13"/>
        <v>2</v>
      </c>
      <c r="C421" s="81" t="str">
        <f t="shared" si="14"/>
        <v/>
      </c>
    </row>
    <row r="422" spans="1:3" x14ac:dyDescent="0.55000000000000004">
      <c r="A422" s="69">
        <f>'Base de Dados 2013'!AH457</f>
        <v>6671</v>
      </c>
      <c r="B422" s="75">
        <f t="shared" si="13"/>
        <v>1</v>
      </c>
      <c r="C422" s="81" t="str">
        <f t="shared" si="14"/>
        <v/>
      </c>
    </row>
    <row r="423" spans="1:3" x14ac:dyDescent="0.55000000000000004">
      <c r="A423" s="69">
        <f>'Base de Dados 2013'!AH458</f>
        <v>6673</v>
      </c>
      <c r="B423" s="75">
        <f t="shared" si="13"/>
        <v>2</v>
      </c>
      <c r="C423" s="81" t="str">
        <f t="shared" si="14"/>
        <v/>
      </c>
    </row>
    <row r="424" spans="1:3" x14ac:dyDescent="0.55000000000000004">
      <c r="A424" s="69">
        <f>'Base de Dados 2013'!AH459</f>
        <v>6679</v>
      </c>
      <c r="B424" s="75">
        <f t="shared" si="13"/>
        <v>6</v>
      </c>
      <c r="C424" s="81" t="str">
        <f t="shared" si="14"/>
        <v/>
      </c>
    </row>
    <row r="425" spans="1:3" x14ac:dyDescent="0.55000000000000004">
      <c r="A425" s="69">
        <f>'Base de Dados 2013'!AH460</f>
        <v>6687</v>
      </c>
      <c r="B425" s="75">
        <f t="shared" si="13"/>
        <v>8</v>
      </c>
      <c r="C425" s="81" t="str">
        <f t="shared" si="14"/>
        <v/>
      </c>
    </row>
    <row r="426" spans="1:3" x14ac:dyDescent="0.55000000000000004">
      <c r="A426" s="69">
        <f>'Base de Dados 2013'!AH461</f>
        <v>6690</v>
      </c>
      <c r="B426" s="75">
        <f t="shared" si="13"/>
        <v>3</v>
      </c>
      <c r="C426" s="81" t="str">
        <f t="shared" si="14"/>
        <v/>
      </c>
    </row>
    <row r="427" spans="1:3" x14ac:dyDescent="0.55000000000000004">
      <c r="A427" s="69">
        <f>'Base de Dados 2013'!AH464</f>
        <v>6715</v>
      </c>
      <c r="B427" s="75">
        <f t="shared" si="13"/>
        <v>25</v>
      </c>
      <c r="C427" s="81" t="str">
        <f t="shared" si="14"/>
        <v/>
      </c>
    </row>
    <row r="428" spans="1:3" x14ac:dyDescent="0.55000000000000004">
      <c r="A428" s="69">
        <f>'Base de Dados 2013'!AH465</f>
        <v>6718</v>
      </c>
      <c r="B428" s="75">
        <f t="shared" si="13"/>
        <v>3</v>
      </c>
      <c r="C428" s="81" t="str">
        <f t="shared" si="14"/>
        <v/>
      </c>
    </row>
    <row r="429" spans="1:3" x14ac:dyDescent="0.55000000000000004">
      <c r="A429" s="69">
        <f>'Base de Dados 2013'!AH466</f>
        <v>6726</v>
      </c>
      <c r="B429" s="75">
        <f t="shared" si="13"/>
        <v>8</v>
      </c>
      <c r="C429" s="81" t="str">
        <f t="shared" si="14"/>
        <v/>
      </c>
    </row>
    <row r="430" spans="1:3" x14ac:dyDescent="0.55000000000000004">
      <c r="A430" s="69">
        <f>'Base de Dados 2013'!AH467</f>
        <v>6731</v>
      </c>
      <c r="B430" s="75">
        <f t="shared" si="13"/>
        <v>5</v>
      </c>
      <c r="C430" s="81" t="str">
        <f t="shared" si="14"/>
        <v/>
      </c>
    </row>
    <row r="431" spans="1:3" x14ac:dyDescent="0.55000000000000004">
      <c r="A431" s="69">
        <f>'Base de Dados 2013'!AH468</f>
        <v>6731</v>
      </c>
      <c r="B431" s="75">
        <f t="shared" si="13"/>
        <v>0</v>
      </c>
      <c r="C431" s="81" t="str">
        <f t="shared" si="14"/>
        <v/>
      </c>
    </row>
    <row r="432" spans="1:3" x14ac:dyDescent="0.55000000000000004">
      <c r="A432" s="69">
        <f>'Base de Dados 2013'!AH469</f>
        <v>6741</v>
      </c>
      <c r="B432" s="75">
        <f t="shared" si="13"/>
        <v>10</v>
      </c>
      <c r="C432" s="81" t="str">
        <f t="shared" si="14"/>
        <v/>
      </c>
    </row>
    <row r="433" spans="1:3" x14ac:dyDescent="0.55000000000000004">
      <c r="A433" s="69">
        <f>'Base de Dados 2013'!AH470</f>
        <v>6748</v>
      </c>
      <c r="B433" s="75">
        <f t="shared" si="13"/>
        <v>7</v>
      </c>
      <c r="C433" s="81" t="str">
        <f t="shared" si="14"/>
        <v/>
      </c>
    </row>
    <row r="434" spans="1:3" x14ac:dyDescent="0.55000000000000004">
      <c r="A434" s="69">
        <f>'Base de Dados 2013'!AH471</f>
        <v>6757</v>
      </c>
      <c r="B434" s="75">
        <f t="shared" si="13"/>
        <v>9</v>
      </c>
      <c r="C434" s="81" t="str">
        <f t="shared" si="14"/>
        <v/>
      </c>
    </row>
    <row r="435" spans="1:3" x14ac:dyDescent="0.55000000000000004">
      <c r="A435" s="69">
        <f>'Base de Dados 2013'!AH472</f>
        <v>6793</v>
      </c>
      <c r="B435" s="75">
        <f t="shared" si="13"/>
        <v>36</v>
      </c>
      <c r="C435" s="81" t="str">
        <f t="shared" si="14"/>
        <v/>
      </c>
    </row>
    <row r="436" spans="1:3" x14ac:dyDescent="0.55000000000000004">
      <c r="A436" s="69">
        <f>'Base de Dados 2013'!AH473</f>
        <v>6807</v>
      </c>
      <c r="B436" s="75">
        <f t="shared" si="13"/>
        <v>14</v>
      </c>
      <c r="C436" s="81" t="str">
        <f t="shared" si="14"/>
        <v/>
      </c>
    </row>
    <row r="437" spans="1:3" x14ac:dyDescent="0.55000000000000004">
      <c r="A437" s="69">
        <f>'Base de Dados 2013'!AH474</f>
        <v>6815</v>
      </c>
      <c r="B437" s="75">
        <f t="shared" si="13"/>
        <v>8</v>
      </c>
      <c r="C437" s="81" t="str">
        <f t="shared" si="14"/>
        <v/>
      </c>
    </row>
    <row r="438" spans="1:3" x14ac:dyDescent="0.55000000000000004">
      <c r="A438" s="69">
        <f>'Base de Dados 2013'!AH475</f>
        <v>6819</v>
      </c>
      <c r="B438" s="75">
        <f t="shared" si="13"/>
        <v>4</v>
      </c>
      <c r="C438" s="81" t="str">
        <f t="shared" si="14"/>
        <v/>
      </c>
    </row>
    <row r="439" spans="1:3" x14ac:dyDescent="0.55000000000000004">
      <c r="A439" s="69">
        <f>'Base de Dados 2013'!AH476</f>
        <v>6830</v>
      </c>
      <c r="B439" s="75">
        <f t="shared" si="13"/>
        <v>11</v>
      </c>
      <c r="C439" s="81" t="str">
        <f t="shared" si="14"/>
        <v/>
      </c>
    </row>
    <row r="440" spans="1:3" x14ac:dyDescent="0.55000000000000004">
      <c r="A440" s="69">
        <f>'Base de Dados 2013'!AH477</f>
        <v>6838</v>
      </c>
      <c r="B440" s="75">
        <f t="shared" si="13"/>
        <v>8</v>
      </c>
      <c r="C440" s="81" t="str">
        <f t="shared" si="14"/>
        <v/>
      </c>
    </row>
    <row r="441" spans="1:3" x14ac:dyDescent="0.55000000000000004">
      <c r="A441" s="69">
        <f>'Base de Dados 2013'!AH478</f>
        <v>6850</v>
      </c>
      <c r="B441" s="75">
        <f t="shared" si="13"/>
        <v>12</v>
      </c>
      <c r="C441" s="81" t="str">
        <f t="shared" si="14"/>
        <v/>
      </c>
    </row>
    <row r="442" spans="1:3" x14ac:dyDescent="0.55000000000000004">
      <c r="A442" s="69">
        <f>'Base de Dados 2013'!AH479</f>
        <v>6864</v>
      </c>
      <c r="B442" s="75">
        <f t="shared" si="13"/>
        <v>14</v>
      </c>
      <c r="C442" s="81" t="str">
        <f t="shared" si="14"/>
        <v/>
      </c>
    </row>
    <row r="443" spans="1:3" x14ac:dyDescent="0.55000000000000004">
      <c r="A443" s="69">
        <f>'Base de Dados 2013'!AH480</f>
        <v>6880</v>
      </c>
      <c r="B443" s="75">
        <f t="shared" si="13"/>
        <v>16</v>
      </c>
      <c r="C443" s="81" t="str">
        <f t="shared" si="14"/>
        <v/>
      </c>
    </row>
    <row r="444" spans="1:3" x14ac:dyDescent="0.55000000000000004">
      <c r="A444" s="69">
        <f>'Base de Dados 2013'!AH481</f>
        <v>6887</v>
      </c>
      <c r="B444" s="75">
        <f t="shared" si="13"/>
        <v>7</v>
      </c>
      <c r="C444" s="81" t="str">
        <f t="shared" si="14"/>
        <v/>
      </c>
    </row>
    <row r="445" spans="1:3" x14ac:dyDescent="0.55000000000000004">
      <c r="A445" s="69">
        <f>'Base de Dados 2013'!AH482</f>
        <v>6889</v>
      </c>
      <c r="B445" s="75">
        <f t="shared" si="13"/>
        <v>2</v>
      </c>
      <c r="C445" s="81" t="str">
        <f t="shared" si="14"/>
        <v/>
      </c>
    </row>
    <row r="446" spans="1:3" x14ac:dyDescent="0.55000000000000004">
      <c r="A446" s="69">
        <f>'Base de Dados 2013'!AH483</f>
        <v>6896</v>
      </c>
      <c r="B446" s="75">
        <f t="shared" si="13"/>
        <v>7</v>
      </c>
      <c r="C446" s="81" t="str">
        <f t="shared" si="14"/>
        <v/>
      </c>
    </row>
    <row r="447" spans="1:3" x14ac:dyDescent="0.55000000000000004">
      <c r="A447" s="69">
        <f>'Base de Dados 2013'!AH484</f>
        <v>6905</v>
      </c>
      <c r="B447" s="75">
        <f t="shared" si="13"/>
        <v>9</v>
      </c>
      <c r="C447" s="81" t="str">
        <f t="shared" si="14"/>
        <v/>
      </c>
    </row>
    <row r="448" spans="1:3" x14ac:dyDescent="0.55000000000000004">
      <c r="A448" s="69">
        <f>'Base de Dados 2013'!AH485</f>
        <v>6916</v>
      </c>
      <c r="B448" s="75">
        <f t="shared" si="13"/>
        <v>11</v>
      </c>
      <c r="C448" s="81" t="str">
        <f t="shared" si="14"/>
        <v/>
      </c>
    </row>
    <row r="449" spans="1:3" x14ac:dyDescent="0.55000000000000004">
      <c r="A449" s="69">
        <f>'Base de Dados 2013'!AH486</f>
        <v>6923</v>
      </c>
      <c r="B449" s="75">
        <f t="shared" si="13"/>
        <v>7</v>
      </c>
      <c r="C449" s="81" t="str">
        <f t="shared" si="14"/>
        <v/>
      </c>
    </row>
    <row r="450" spans="1:3" x14ac:dyDescent="0.55000000000000004">
      <c r="A450" s="69">
        <f>'Base de Dados 2013'!AH487</f>
        <v>6927</v>
      </c>
      <c r="B450" s="75">
        <f t="shared" si="13"/>
        <v>4</v>
      </c>
      <c r="C450" s="81" t="str">
        <f t="shared" si="14"/>
        <v/>
      </c>
    </row>
    <row r="451" spans="1:3" x14ac:dyDescent="0.55000000000000004">
      <c r="A451" s="69">
        <f>'Base de Dados 2013'!AH488</f>
        <v>6932</v>
      </c>
      <c r="B451" s="75">
        <f t="shared" si="13"/>
        <v>5</v>
      </c>
      <c r="C451" s="81" t="str">
        <f t="shared" si="14"/>
        <v/>
      </c>
    </row>
    <row r="452" spans="1:3" x14ac:dyDescent="0.55000000000000004">
      <c r="A452" s="69">
        <f>'Base de Dados 2013'!AH489</f>
        <v>6951</v>
      </c>
      <c r="B452" s="75">
        <f t="shared" si="13"/>
        <v>19</v>
      </c>
      <c r="C452" s="81" t="str">
        <f t="shared" si="14"/>
        <v/>
      </c>
    </row>
    <row r="453" spans="1:3" x14ac:dyDescent="0.55000000000000004">
      <c r="A453" s="69">
        <f>'Base de Dados 2013'!AH490</f>
        <v>6968</v>
      </c>
      <c r="B453" s="75">
        <f t="shared" si="13"/>
        <v>17</v>
      </c>
      <c r="C453" s="81" t="str">
        <f t="shared" si="14"/>
        <v/>
      </c>
    </row>
    <row r="454" spans="1:3" x14ac:dyDescent="0.55000000000000004">
      <c r="A454" s="69">
        <f>'Base de Dados 2013'!AH491</f>
        <v>6970</v>
      </c>
      <c r="B454" s="75">
        <f t="shared" ref="B454:B517" si="15">A454-A453</f>
        <v>2</v>
      </c>
      <c r="C454" s="81" t="str">
        <f t="shared" si="14"/>
        <v/>
      </c>
    </row>
    <row r="455" spans="1:3" x14ac:dyDescent="0.55000000000000004">
      <c r="A455" s="69">
        <f>'Base de Dados 2013'!AH492</f>
        <v>6995</v>
      </c>
      <c r="B455" s="75">
        <f t="shared" si="15"/>
        <v>25</v>
      </c>
      <c r="C455" s="81" t="str">
        <f t="shared" si="14"/>
        <v/>
      </c>
    </row>
    <row r="456" spans="1:3" x14ac:dyDescent="0.55000000000000004">
      <c r="A456" s="69">
        <f>'Base de Dados 2013'!AH493</f>
        <v>7017</v>
      </c>
      <c r="B456" s="75">
        <f t="shared" si="15"/>
        <v>22</v>
      </c>
      <c r="C456" s="81" t="str">
        <f t="shared" si="14"/>
        <v/>
      </c>
    </row>
    <row r="457" spans="1:3" x14ac:dyDescent="0.55000000000000004">
      <c r="A457" s="69">
        <f>'Base de Dados 2013'!AH494</f>
        <v>7026</v>
      </c>
      <c r="B457" s="75">
        <f t="shared" si="15"/>
        <v>9</v>
      </c>
      <c r="C457" s="81" t="str">
        <f t="shared" si="14"/>
        <v/>
      </c>
    </row>
    <row r="458" spans="1:3" x14ac:dyDescent="0.55000000000000004">
      <c r="A458" s="69">
        <f>'Base de Dados 2013'!AH495</f>
        <v>7028</v>
      </c>
      <c r="B458" s="75">
        <f t="shared" si="15"/>
        <v>2</v>
      </c>
      <c r="C458" s="81" t="str">
        <f t="shared" si="14"/>
        <v/>
      </c>
    </row>
    <row r="459" spans="1:3" x14ac:dyDescent="0.55000000000000004">
      <c r="A459" s="69">
        <f>'Base de Dados 2013'!AH496</f>
        <v>7071</v>
      </c>
      <c r="B459" s="75">
        <f t="shared" si="15"/>
        <v>43</v>
      </c>
      <c r="C459" s="81" t="str">
        <f t="shared" si="14"/>
        <v/>
      </c>
    </row>
    <row r="460" spans="1:3" x14ac:dyDescent="0.55000000000000004">
      <c r="A460" s="69">
        <f>'Base de Dados 2013'!AH497</f>
        <v>7089</v>
      </c>
      <c r="B460" s="75">
        <f t="shared" si="15"/>
        <v>18</v>
      </c>
      <c r="C460" s="81" t="str">
        <f t="shared" si="14"/>
        <v/>
      </c>
    </row>
    <row r="461" spans="1:3" x14ac:dyDescent="0.55000000000000004">
      <c r="A461" s="69">
        <f>'Base de Dados 2013'!AH498</f>
        <v>7091</v>
      </c>
      <c r="B461" s="75">
        <f t="shared" si="15"/>
        <v>2</v>
      </c>
      <c r="C461" s="81" t="str">
        <f t="shared" si="14"/>
        <v/>
      </c>
    </row>
    <row r="462" spans="1:3" x14ac:dyDescent="0.55000000000000004">
      <c r="A462" s="69">
        <f>'Base de Dados 2013'!AH499</f>
        <v>7092</v>
      </c>
      <c r="B462" s="75">
        <f t="shared" si="15"/>
        <v>1</v>
      </c>
      <c r="C462" s="81" t="str">
        <f t="shared" si="14"/>
        <v/>
      </c>
    </row>
    <row r="463" spans="1:3" x14ac:dyDescent="0.55000000000000004">
      <c r="A463" s="69">
        <f>'Base de Dados 2013'!AH500</f>
        <v>7095</v>
      </c>
      <c r="B463" s="75">
        <f t="shared" si="15"/>
        <v>3</v>
      </c>
      <c r="C463" s="81" t="str">
        <f t="shared" si="14"/>
        <v/>
      </c>
    </row>
    <row r="464" spans="1:3" x14ac:dyDescent="0.55000000000000004">
      <c r="A464" s="69">
        <f>'Base de Dados 2013'!AH501</f>
        <v>7176</v>
      </c>
      <c r="B464" s="75">
        <f t="shared" si="15"/>
        <v>81</v>
      </c>
      <c r="C464" s="81" t="str">
        <f t="shared" si="14"/>
        <v/>
      </c>
    </row>
    <row r="465" spans="1:3" x14ac:dyDescent="0.55000000000000004">
      <c r="A465" s="70">
        <f>'Base de Dados 2013'!AH502</f>
        <v>7241</v>
      </c>
      <c r="B465" s="75">
        <f t="shared" si="15"/>
        <v>65</v>
      </c>
      <c r="C465" s="81" t="str">
        <f t="shared" si="14"/>
        <v/>
      </c>
    </row>
    <row r="466" spans="1:3" x14ac:dyDescent="0.55000000000000004">
      <c r="A466" s="70">
        <f>'Base de Dados 2013'!AH503</f>
        <v>7243</v>
      </c>
      <c r="B466" s="75">
        <f t="shared" si="15"/>
        <v>2</v>
      </c>
      <c r="C466" s="81" t="str">
        <f t="shared" si="14"/>
        <v/>
      </c>
    </row>
    <row r="467" spans="1:3" x14ac:dyDescent="0.55000000000000004">
      <c r="A467" s="70">
        <f>'Base de Dados 2013'!AH504</f>
        <v>7247</v>
      </c>
      <c r="B467" s="75">
        <f t="shared" si="15"/>
        <v>4</v>
      </c>
      <c r="C467" s="81" t="str">
        <f t="shared" si="14"/>
        <v/>
      </c>
    </row>
    <row r="468" spans="1:3" x14ac:dyDescent="0.55000000000000004">
      <c r="A468" s="70">
        <f>'Base de Dados 2013'!AH505</f>
        <v>7269</v>
      </c>
      <c r="B468" s="75">
        <f t="shared" si="15"/>
        <v>22</v>
      </c>
      <c r="C468" s="81" t="str">
        <f t="shared" si="14"/>
        <v/>
      </c>
    </row>
    <row r="469" spans="1:3" x14ac:dyDescent="0.55000000000000004">
      <c r="A469" s="70">
        <f>'Base de Dados 2013'!AH506</f>
        <v>7288</v>
      </c>
      <c r="B469" s="75">
        <f t="shared" si="15"/>
        <v>19</v>
      </c>
      <c r="C469" s="81" t="str">
        <f t="shared" si="14"/>
        <v/>
      </c>
    </row>
    <row r="470" spans="1:3" x14ac:dyDescent="0.55000000000000004">
      <c r="A470" s="70">
        <f>'Base de Dados 2013'!AH507</f>
        <v>7342</v>
      </c>
      <c r="B470" s="75">
        <f t="shared" si="15"/>
        <v>54</v>
      </c>
      <c r="C470" s="81" t="str">
        <f t="shared" si="14"/>
        <v/>
      </c>
    </row>
    <row r="471" spans="1:3" x14ac:dyDescent="0.55000000000000004">
      <c r="A471" s="70">
        <f>'Base de Dados 2013'!AH508</f>
        <v>7357</v>
      </c>
      <c r="B471" s="75">
        <f t="shared" si="15"/>
        <v>15</v>
      </c>
      <c r="C471" s="81" t="str">
        <f t="shared" si="14"/>
        <v/>
      </c>
    </row>
    <row r="472" spans="1:3" x14ac:dyDescent="0.55000000000000004">
      <c r="A472" s="70">
        <f>'Base de Dados 2013'!AH509</f>
        <v>7373</v>
      </c>
      <c r="B472" s="75">
        <f t="shared" si="15"/>
        <v>16</v>
      </c>
      <c r="C472" s="81" t="str">
        <f t="shared" si="14"/>
        <v/>
      </c>
    </row>
    <row r="473" spans="1:3" x14ac:dyDescent="0.55000000000000004">
      <c r="A473" s="70">
        <f>'Base de Dados 2013'!AH510</f>
        <v>7378</v>
      </c>
      <c r="B473" s="75">
        <f t="shared" si="15"/>
        <v>5</v>
      </c>
      <c r="C473" s="81" t="str">
        <f t="shared" si="14"/>
        <v/>
      </c>
    </row>
    <row r="474" spans="1:3" x14ac:dyDescent="0.55000000000000004">
      <c r="A474" s="70">
        <f>'Base de Dados 2013'!AH511</f>
        <v>7385</v>
      </c>
      <c r="B474" s="75">
        <f t="shared" si="15"/>
        <v>7</v>
      </c>
      <c r="C474" s="81" t="str">
        <f t="shared" si="14"/>
        <v/>
      </c>
    </row>
    <row r="475" spans="1:3" x14ac:dyDescent="0.55000000000000004">
      <c r="A475" s="70">
        <f>'Base de Dados 2013'!AH512</f>
        <v>7418</v>
      </c>
      <c r="B475" s="75">
        <f t="shared" si="15"/>
        <v>33</v>
      </c>
      <c r="C475" s="81" t="str">
        <f t="shared" si="14"/>
        <v/>
      </c>
    </row>
    <row r="476" spans="1:3" x14ac:dyDescent="0.55000000000000004">
      <c r="A476" s="70">
        <f>'Base de Dados 2013'!AH513</f>
        <v>7450</v>
      </c>
      <c r="B476" s="75">
        <f t="shared" si="15"/>
        <v>32</v>
      </c>
      <c r="C476" s="81" t="str">
        <f t="shared" si="14"/>
        <v/>
      </c>
    </row>
    <row r="477" spans="1:3" x14ac:dyDescent="0.55000000000000004">
      <c r="A477" s="70">
        <f>'Base de Dados 2013'!AH514</f>
        <v>7452</v>
      </c>
      <c r="B477" s="75">
        <f t="shared" si="15"/>
        <v>2</v>
      </c>
      <c r="C477" s="81" t="str">
        <f t="shared" si="14"/>
        <v/>
      </c>
    </row>
    <row r="478" spans="1:3" x14ac:dyDescent="0.55000000000000004">
      <c r="A478" s="70">
        <f>'Base de Dados 2013'!AH515</f>
        <v>7517</v>
      </c>
      <c r="B478" s="75">
        <f t="shared" si="15"/>
        <v>65</v>
      </c>
      <c r="C478" s="81" t="str">
        <f t="shared" si="14"/>
        <v/>
      </c>
    </row>
    <row r="479" spans="1:3" x14ac:dyDescent="0.55000000000000004">
      <c r="A479" s="70">
        <f>'Base de Dados 2013'!AH516</f>
        <v>7628</v>
      </c>
      <c r="B479" s="75">
        <f t="shared" si="15"/>
        <v>111</v>
      </c>
      <c r="C479" s="81" t="str">
        <f t="shared" si="14"/>
        <v/>
      </c>
    </row>
    <row r="480" spans="1:3" x14ac:dyDescent="0.55000000000000004">
      <c r="A480" s="70">
        <f>'Base de Dados 2013'!AH517</f>
        <v>7630</v>
      </c>
      <c r="B480" s="75">
        <f t="shared" si="15"/>
        <v>2</v>
      </c>
      <c r="C480" s="81" t="str">
        <f t="shared" si="14"/>
        <v/>
      </c>
    </row>
    <row r="481" spans="1:3" x14ac:dyDescent="0.55000000000000004">
      <c r="A481" s="70">
        <f>'Base de Dados 2013'!AH518</f>
        <v>7666</v>
      </c>
      <c r="B481" s="75">
        <f t="shared" si="15"/>
        <v>36</v>
      </c>
      <c r="C481" s="81" t="str">
        <f t="shared" ref="C481:C544" si="16">IF(B481&lt;0,"AQUI!","")</f>
        <v/>
      </c>
    </row>
    <row r="482" spans="1:3" x14ac:dyDescent="0.55000000000000004">
      <c r="A482" s="70">
        <f>'Base de Dados 2013'!AH519</f>
        <v>7668</v>
      </c>
      <c r="B482" s="75">
        <f t="shared" si="15"/>
        <v>2</v>
      </c>
      <c r="C482" s="81" t="str">
        <f t="shared" si="16"/>
        <v/>
      </c>
    </row>
    <row r="483" spans="1:3" x14ac:dyDescent="0.55000000000000004">
      <c r="A483" s="70">
        <f>'Base de Dados 2013'!AH520</f>
        <v>7712</v>
      </c>
      <c r="B483" s="75">
        <f t="shared" si="15"/>
        <v>44</v>
      </c>
      <c r="C483" s="81" t="str">
        <f t="shared" si="16"/>
        <v/>
      </c>
    </row>
    <row r="484" spans="1:3" x14ac:dyDescent="0.55000000000000004">
      <c r="A484" s="70">
        <f>'Base de Dados 2013'!AH521</f>
        <v>7723</v>
      </c>
      <c r="B484" s="75">
        <f t="shared" si="15"/>
        <v>11</v>
      </c>
      <c r="C484" s="81" t="str">
        <f t="shared" si="16"/>
        <v/>
      </c>
    </row>
    <row r="485" spans="1:3" x14ac:dyDescent="0.55000000000000004">
      <c r="A485" s="70">
        <f>'Base de Dados 2013'!AH522</f>
        <v>7732</v>
      </c>
      <c r="B485" s="75">
        <f t="shared" si="15"/>
        <v>9</v>
      </c>
      <c r="C485" s="81" t="str">
        <f t="shared" si="16"/>
        <v/>
      </c>
    </row>
    <row r="486" spans="1:3" x14ac:dyDescent="0.55000000000000004">
      <c r="A486" s="70">
        <f>'Base de Dados 2013'!AH523</f>
        <v>7734</v>
      </c>
      <c r="B486" s="75">
        <f t="shared" si="15"/>
        <v>2</v>
      </c>
      <c r="C486" s="81" t="str">
        <f t="shared" si="16"/>
        <v/>
      </c>
    </row>
    <row r="487" spans="1:3" x14ac:dyDescent="0.55000000000000004">
      <c r="A487" s="70">
        <f>'Base de Dados 2013'!AH524</f>
        <v>7743</v>
      </c>
      <c r="B487" s="75">
        <f t="shared" si="15"/>
        <v>9</v>
      </c>
      <c r="C487" s="81" t="str">
        <f t="shared" si="16"/>
        <v/>
      </c>
    </row>
    <row r="488" spans="1:3" x14ac:dyDescent="0.55000000000000004">
      <c r="A488" s="70">
        <f>'Base de Dados 2013'!AH525</f>
        <v>7746</v>
      </c>
      <c r="B488" s="75">
        <f t="shared" si="15"/>
        <v>3</v>
      </c>
      <c r="C488" s="81" t="str">
        <f t="shared" si="16"/>
        <v/>
      </c>
    </row>
    <row r="489" spans="1:3" x14ac:dyDescent="0.55000000000000004">
      <c r="A489" s="70">
        <f>'Base de Dados 2013'!AH526</f>
        <v>7759</v>
      </c>
      <c r="B489" s="75">
        <f t="shared" si="15"/>
        <v>13</v>
      </c>
      <c r="C489" s="81" t="str">
        <f t="shared" si="16"/>
        <v/>
      </c>
    </row>
    <row r="490" spans="1:3" x14ac:dyDescent="0.55000000000000004">
      <c r="A490" s="70">
        <f>'Base de Dados 2013'!AH527</f>
        <v>7773</v>
      </c>
      <c r="B490" s="75">
        <f t="shared" si="15"/>
        <v>14</v>
      </c>
      <c r="C490" s="81" t="str">
        <f t="shared" si="16"/>
        <v/>
      </c>
    </row>
    <row r="491" spans="1:3" x14ac:dyDescent="0.55000000000000004">
      <c r="A491" s="70">
        <f>'Base de Dados 2013'!AH528</f>
        <v>7782</v>
      </c>
      <c r="B491" s="75">
        <f t="shared" si="15"/>
        <v>9</v>
      </c>
      <c r="C491" s="81" t="str">
        <f t="shared" si="16"/>
        <v/>
      </c>
    </row>
    <row r="492" spans="1:3" x14ac:dyDescent="0.55000000000000004">
      <c r="A492" s="70">
        <f>'Base de Dados 2013'!AH529</f>
        <v>7803</v>
      </c>
      <c r="B492" s="75">
        <f t="shared" si="15"/>
        <v>21</v>
      </c>
      <c r="C492" s="81" t="str">
        <f t="shared" si="16"/>
        <v/>
      </c>
    </row>
    <row r="493" spans="1:3" x14ac:dyDescent="0.55000000000000004">
      <c r="A493" s="70">
        <f>'Base de Dados 2013'!AH530</f>
        <v>7805</v>
      </c>
      <c r="B493" s="75">
        <f t="shared" si="15"/>
        <v>2</v>
      </c>
      <c r="C493" s="81" t="str">
        <f t="shared" si="16"/>
        <v/>
      </c>
    </row>
    <row r="494" spans="1:3" x14ac:dyDescent="0.55000000000000004">
      <c r="A494" s="70">
        <f>'Base de Dados 2013'!AH531</f>
        <v>7810</v>
      </c>
      <c r="B494" s="75">
        <f t="shared" si="15"/>
        <v>5</v>
      </c>
      <c r="C494" s="81" t="str">
        <f t="shared" si="16"/>
        <v/>
      </c>
    </row>
    <row r="495" spans="1:3" x14ac:dyDescent="0.55000000000000004">
      <c r="A495" s="70">
        <f>'Base de Dados 2013'!AH532</f>
        <v>7814</v>
      </c>
      <c r="B495" s="75">
        <f t="shared" si="15"/>
        <v>4</v>
      </c>
      <c r="C495" s="81" t="str">
        <f t="shared" si="16"/>
        <v/>
      </c>
    </row>
    <row r="496" spans="1:3" x14ac:dyDescent="0.55000000000000004">
      <c r="A496" s="70">
        <f>'Base de Dados 2013'!AH533</f>
        <v>7817</v>
      </c>
      <c r="B496" s="75">
        <f t="shared" si="15"/>
        <v>3</v>
      </c>
      <c r="C496" s="81" t="str">
        <f t="shared" si="16"/>
        <v/>
      </c>
    </row>
    <row r="497" spans="1:3" x14ac:dyDescent="0.55000000000000004">
      <c r="A497" s="70">
        <f>'Base de Dados 2013'!AH534</f>
        <v>7832</v>
      </c>
      <c r="B497" s="75">
        <f t="shared" si="15"/>
        <v>15</v>
      </c>
      <c r="C497" s="81" t="str">
        <f t="shared" si="16"/>
        <v/>
      </c>
    </row>
    <row r="498" spans="1:3" x14ac:dyDescent="0.55000000000000004">
      <c r="A498" s="70">
        <f>'Base de Dados 2013'!AH535</f>
        <v>7834</v>
      </c>
      <c r="B498" s="75">
        <f t="shared" si="15"/>
        <v>2</v>
      </c>
      <c r="C498" s="81" t="str">
        <f t="shared" si="16"/>
        <v/>
      </c>
    </row>
    <row r="499" spans="1:3" x14ac:dyDescent="0.55000000000000004">
      <c r="A499" s="70">
        <f>'Base de Dados 2013'!AH536</f>
        <v>7834</v>
      </c>
      <c r="B499" s="75">
        <f t="shared" si="15"/>
        <v>0</v>
      </c>
      <c r="C499" s="81" t="str">
        <f t="shared" si="16"/>
        <v/>
      </c>
    </row>
    <row r="500" spans="1:3" x14ac:dyDescent="0.55000000000000004">
      <c r="A500" s="70">
        <f>'Base de Dados 2013'!AH537</f>
        <v>7837</v>
      </c>
      <c r="B500" s="75">
        <f t="shared" si="15"/>
        <v>3</v>
      </c>
      <c r="C500" s="81" t="str">
        <f t="shared" si="16"/>
        <v/>
      </c>
    </row>
    <row r="501" spans="1:3" x14ac:dyDescent="0.55000000000000004">
      <c r="A501" s="70">
        <f>'Base de Dados 2013'!AH538</f>
        <v>7880</v>
      </c>
      <c r="B501" s="75">
        <f t="shared" si="15"/>
        <v>43</v>
      </c>
      <c r="C501" s="81" t="str">
        <f t="shared" si="16"/>
        <v/>
      </c>
    </row>
    <row r="502" spans="1:3" x14ac:dyDescent="0.55000000000000004">
      <c r="A502" s="70">
        <f>'Base de Dados 2013'!AH539</f>
        <v>7886</v>
      </c>
      <c r="B502" s="75">
        <f t="shared" si="15"/>
        <v>6</v>
      </c>
      <c r="C502" s="81" t="str">
        <f t="shared" si="16"/>
        <v/>
      </c>
    </row>
    <row r="503" spans="1:3" x14ac:dyDescent="0.55000000000000004">
      <c r="A503" s="70">
        <f>'Base de Dados 2013'!AH540</f>
        <v>7887</v>
      </c>
      <c r="B503" s="75">
        <f t="shared" si="15"/>
        <v>1</v>
      </c>
      <c r="C503" s="81" t="str">
        <f t="shared" si="16"/>
        <v/>
      </c>
    </row>
    <row r="504" spans="1:3" x14ac:dyDescent="0.55000000000000004">
      <c r="A504" s="70">
        <f>'Base de Dados 2013'!AH541</f>
        <v>7893</v>
      </c>
      <c r="B504" s="75">
        <f t="shared" si="15"/>
        <v>6</v>
      </c>
      <c r="C504" s="81" t="str">
        <f t="shared" si="16"/>
        <v/>
      </c>
    </row>
    <row r="505" spans="1:3" x14ac:dyDescent="0.55000000000000004">
      <c r="A505" s="70">
        <f>'Base de Dados 2013'!AH542</f>
        <v>7903</v>
      </c>
      <c r="B505" s="75">
        <f t="shared" si="15"/>
        <v>10</v>
      </c>
      <c r="C505" s="81" t="str">
        <f t="shared" si="16"/>
        <v/>
      </c>
    </row>
    <row r="506" spans="1:3" x14ac:dyDescent="0.55000000000000004">
      <c r="A506" s="70">
        <f>'Base de Dados 2013'!AH543</f>
        <v>7903</v>
      </c>
      <c r="B506" s="75">
        <f t="shared" si="15"/>
        <v>0</v>
      </c>
      <c r="C506" s="81" t="str">
        <f t="shared" si="16"/>
        <v/>
      </c>
    </row>
    <row r="507" spans="1:3" x14ac:dyDescent="0.55000000000000004">
      <c r="A507" s="70">
        <f>'Base de Dados 2013'!AH544</f>
        <v>7906</v>
      </c>
      <c r="B507" s="75">
        <f t="shared" si="15"/>
        <v>3</v>
      </c>
      <c r="C507" s="81" t="str">
        <f t="shared" si="16"/>
        <v/>
      </c>
    </row>
    <row r="508" spans="1:3" x14ac:dyDescent="0.55000000000000004">
      <c r="A508" s="70">
        <f>'Base de Dados 2013'!AH545</f>
        <v>7912</v>
      </c>
      <c r="B508" s="75">
        <f t="shared" si="15"/>
        <v>6</v>
      </c>
      <c r="C508" s="81" t="str">
        <f t="shared" si="16"/>
        <v/>
      </c>
    </row>
    <row r="509" spans="1:3" x14ac:dyDescent="0.55000000000000004">
      <c r="A509" s="70">
        <f>'Base de Dados 2013'!AH546</f>
        <v>7919</v>
      </c>
      <c r="B509" s="75">
        <f t="shared" si="15"/>
        <v>7</v>
      </c>
      <c r="C509" s="81" t="str">
        <f t="shared" si="16"/>
        <v/>
      </c>
    </row>
    <row r="510" spans="1:3" x14ac:dyDescent="0.55000000000000004">
      <c r="A510" s="70">
        <f>'Base de Dados 2013'!AH547</f>
        <v>7948</v>
      </c>
      <c r="B510" s="75">
        <f t="shared" si="15"/>
        <v>29</v>
      </c>
      <c r="C510" s="81" t="str">
        <f t="shared" si="16"/>
        <v/>
      </c>
    </row>
    <row r="511" spans="1:3" x14ac:dyDescent="0.55000000000000004">
      <c r="A511" s="70">
        <f>'Base de Dados 2013'!AH548</f>
        <v>7954</v>
      </c>
      <c r="B511" s="75">
        <f t="shared" si="15"/>
        <v>6</v>
      </c>
      <c r="C511" s="81" t="str">
        <f t="shared" si="16"/>
        <v/>
      </c>
    </row>
    <row r="512" spans="1:3" x14ac:dyDescent="0.55000000000000004">
      <c r="A512" s="70">
        <f>'Base de Dados 2013'!AH549</f>
        <v>7957</v>
      </c>
      <c r="B512" s="75">
        <f t="shared" si="15"/>
        <v>3</v>
      </c>
      <c r="C512" s="81" t="str">
        <f t="shared" si="16"/>
        <v/>
      </c>
    </row>
    <row r="513" spans="1:3" x14ac:dyDescent="0.55000000000000004">
      <c r="A513" s="70">
        <f>'Base de Dados 2013'!AH550</f>
        <v>7970</v>
      </c>
      <c r="B513" s="75">
        <f t="shared" si="15"/>
        <v>13</v>
      </c>
      <c r="C513" s="81" t="str">
        <f t="shared" si="16"/>
        <v/>
      </c>
    </row>
    <row r="514" spans="1:3" x14ac:dyDescent="0.55000000000000004">
      <c r="A514" s="70">
        <f>'Base de Dados 2013'!AH551</f>
        <v>7995</v>
      </c>
      <c r="B514" s="75">
        <f t="shared" si="15"/>
        <v>25</v>
      </c>
      <c r="C514" s="81" t="str">
        <f t="shared" si="16"/>
        <v/>
      </c>
    </row>
    <row r="515" spans="1:3" x14ac:dyDescent="0.55000000000000004">
      <c r="A515" s="70">
        <f>'Base de Dados 2013'!AH552</f>
        <v>8009</v>
      </c>
      <c r="B515" s="75">
        <f t="shared" si="15"/>
        <v>14</v>
      </c>
      <c r="C515" s="81" t="str">
        <f t="shared" si="16"/>
        <v/>
      </c>
    </row>
    <row r="516" spans="1:3" x14ac:dyDescent="0.55000000000000004">
      <c r="A516" s="70">
        <f>'Base de Dados 2013'!AH553</f>
        <v>8019</v>
      </c>
      <c r="B516" s="75">
        <f t="shared" si="15"/>
        <v>10</v>
      </c>
      <c r="C516" s="81" t="str">
        <f t="shared" si="16"/>
        <v/>
      </c>
    </row>
    <row r="517" spans="1:3" x14ac:dyDescent="0.55000000000000004">
      <c r="A517" s="70">
        <f>'Base de Dados 2013'!AH554</f>
        <v>8028</v>
      </c>
      <c r="B517" s="75">
        <f t="shared" si="15"/>
        <v>9</v>
      </c>
      <c r="C517" s="81" t="str">
        <f t="shared" si="16"/>
        <v/>
      </c>
    </row>
    <row r="518" spans="1:3" x14ac:dyDescent="0.55000000000000004">
      <c r="A518" s="70">
        <f>'Base de Dados 2013'!AH555</f>
        <v>8040</v>
      </c>
      <c r="B518" s="75">
        <f t="shared" ref="B518:B581" si="17">A518-A517</f>
        <v>12</v>
      </c>
      <c r="C518" s="81" t="str">
        <f t="shared" si="16"/>
        <v/>
      </c>
    </row>
    <row r="519" spans="1:3" x14ac:dyDescent="0.55000000000000004">
      <c r="A519" s="70">
        <f>'Base de Dados 2013'!AH556</f>
        <v>8041</v>
      </c>
      <c r="B519" s="75">
        <f t="shared" si="17"/>
        <v>1</v>
      </c>
      <c r="C519" s="81" t="str">
        <f t="shared" si="16"/>
        <v/>
      </c>
    </row>
    <row r="520" spans="1:3" x14ac:dyDescent="0.55000000000000004">
      <c r="A520" s="70">
        <f>'Base de Dados 2013'!AH557</f>
        <v>8060</v>
      </c>
      <c r="B520" s="75">
        <f t="shared" si="17"/>
        <v>19</v>
      </c>
      <c r="C520" s="81" t="str">
        <f t="shared" si="16"/>
        <v/>
      </c>
    </row>
    <row r="521" spans="1:3" x14ac:dyDescent="0.55000000000000004">
      <c r="A521" s="70">
        <f>'Base de Dados 2013'!AH558</f>
        <v>8086</v>
      </c>
      <c r="B521" s="75">
        <f t="shared" si="17"/>
        <v>26</v>
      </c>
      <c r="C521" s="81" t="str">
        <f t="shared" si="16"/>
        <v/>
      </c>
    </row>
    <row r="522" spans="1:3" x14ac:dyDescent="0.55000000000000004">
      <c r="A522" s="70">
        <f>'Base de Dados 2013'!AH559</f>
        <v>8124</v>
      </c>
      <c r="B522" s="75">
        <f t="shared" si="17"/>
        <v>38</v>
      </c>
      <c r="C522" s="81" t="str">
        <f t="shared" si="16"/>
        <v/>
      </c>
    </row>
    <row r="523" spans="1:3" x14ac:dyDescent="0.55000000000000004">
      <c r="A523" s="70">
        <f>'Base de Dados 2013'!AH560</f>
        <v>8129</v>
      </c>
      <c r="B523" s="75">
        <f t="shared" si="17"/>
        <v>5</v>
      </c>
      <c r="C523" s="81" t="str">
        <f t="shared" si="16"/>
        <v/>
      </c>
    </row>
    <row r="524" spans="1:3" x14ac:dyDescent="0.55000000000000004">
      <c r="A524" s="70">
        <f>'Base de Dados 2013'!AH561</f>
        <v>8157</v>
      </c>
      <c r="B524" s="75">
        <f t="shared" si="17"/>
        <v>28</v>
      </c>
      <c r="C524" s="81" t="str">
        <f t="shared" si="16"/>
        <v/>
      </c>
    </row>
    <row r="525" spans="1:3" x14ac:dyDescent="0.55000000000000004">
      <c r="A525" s="70">
        <f>'Base de Dados 2013'!AH562</f>
        <v>8167</v>
      </c>
      <c r="B525" s="75">
        <f t="shared" si="17"/>
        <v>10</v>
      </c>
      <c r="C525" s="81" t="str">
        <f t="shared" si="16"/>
        <v/>
      </c>
    </row>
    <row r="526" spans="1:3" x14ac:dyDescent="0.55000000000000004">
      <c r="A526" s="70">
        <f>'Base de Dados 2013'!AH563</f>
        <v>8173</v>
      </c>
      <c r="B526" s="75">
        <f t="shared" si="17"/>
        <v>6</v>
      </c>
      <c r="C526" s="81" t="str">
        <f t="shared" si="16"/>
        <v/>
      </c>
    </row>
    <row r="527" spans="1:3" x14ac:dyDescent="0.55000000000000004">
      <c r="A527" s="70">
        <f>'Base de Dados 2013'!AH564</f>
        <v>8175</v>
      </c>
      <c r="B527" s="75">
        <f t="shared" si="17"/>
        <v>2</v>
      </c>
      <c r="C527" s="81" t="str">
        <f t="shared" si="16"/>
        <v/>
      </c>
    </row>
    <row r="528" spans="1:3" x14ac:dyDescent="0.55000000000000004">
      <c r="A528" s="70">
        <f>'Base de Dados 2013'!AH565</f>
        <v>8184</v>
      </c>
      <c r="B528" s="75">
        <f t="shared" si="17"/>
        <v>9</v>
      </c>
      <c r="C528" s="81" t="str">
        <f t="shared" si="16"/>
        <v/>
      </c>
    </row>
    <row r="529" spans="1:3" x14ac:dyDescent="0.55000000000000004">
      <c r="A529" s="70">
        <f>'Base de Dados 2013'!AH566</f>
        <v>8185</v>
      </c>
      <c r="B529" s="75">
        <f t="shared" si="17"/>
        <v>1</v>
      </c>
      <c r="C529" s="81" t="str">
        <f t="shared" si="16"/>
        <v/>
      </c>
    </row>
    <row r="530" spans="1:3" x14ac:dyDescent="0.55000000000000004">
      <c r="A530" s="70">
        <f>'Base de Dados 2013'!AH567</f>
        <v>8198</v>
      </c>
      <c r="B530" s="75">
        <f t="shared" si="17"/>
        <v>13</v>
      </c>
      <c r="C530" s="81" t="str">
        <f t="shared" si="16"/>
        <v/>
      </c>
    </row>
    <row r="531" spans="1:3" x14ac:dyDescent="0.55000000000000004">
      <c r="A531" s="70">
        <f>'Base de Dados 2013'!AH568</f>
        <v>8204</v>
      </c>
      <c r="B531" s="75">
        <f t="shared" si="17"/>
        <v>6</v>
      </c>
      <c r="C531" s="81" t="str">
        <f t="shared" si="16"/>
        <v/>
      </c>
    </row>
    <row r="532" spans="1:3" x14ac:dyDescent="0.55000000000000004">
      <c r="A532" s="70">
        <f>'Base de Dados 2013'!AH569</f>
        <v>8214</v>
      </c>
      <c r="B532" s="75">
        <f t="shared" si="17"/>
        <v>10</v>
      </c>
      <c r="C532" s="81" t="str">
        <f t="shared" si="16"/>
        <v/>
      </c>
    </row>
    <row r="533" spans="1:3" x14ac:dyDescent="0.55000000000000004">
      <c r="A533" s="70">
        <f>'Base de Dados 2013'!AH570</f>
        <v>8220</v>
      </c>
      <c r="B533" s="75">
        <f t="shared" si="17"/>
        <v>6</v>
      </c>
      <c r="C533" s="81" t="str">
        <f t="shared" si="16"/>
        <v/>
      </c>
    </row>
    <row r="534" spans="1:3" x14ac:dyDescent="0.55000000000000004">
      <c r="A534" s="70">
        <f>'Base de Dados 2013'!AH571</f>
        <v>8233</v>
      </c>
      <c r="B534" s="75">
        <f t="shared" si="17"/>
        <v>13</v>
      </c>
      <c r="C534" s="81" t="str">
        <f t="shared" si="16"/>
        <v/>
      </c>
    </row>
    <row r="535" spans="1:3" x14ac:dyDescent="0.55000000000000004">
      <c r="A535" s="70">
        <f>'Base de Dados 2013'!AH572</f>
        <v>8234</v>
      </c>
      <c r="B535" s="75">
        <f t="shared" si="17"/>
        <v>1</v>
      </c>
      <c r="C535" s="81" t="str">
        <f t="shared" si="16"/>
        <v/>
      </c>
    </row>
    <row r="536" spans="1:3" x14ac:dyDescent="0.55000000000000004">
      <c r="A536" s="70">
        <f>'Base de Dados 2013'!AH573</f>
        <v>8246</v>
      </c>
      <c r="B536" s="75">
        <f t="shared" si="17"/>
        <v>12</v>
      </c>
      <c r="C536" s="81" t="str">
        <f t="shared" si="16"/>
        <v/>
      </c>
    </row>
    <row r="537" spans="1:3" x14ac:dyDescent="0.55000000000000004">
      <c r="A537" s="70">
        <f>'Base de Dados 2013'!AH574</f>
        <v>8253</v>
      </c>
      <c r="B537" s="75">
        <f t="shared" si="17"/>
        <v>7</v>
      </c>
      <c r="C537" s="81" t="str">
        <f t="shared" si="16"/>
        <v/>
      </c>
    </row>
    <row r="538" spans="1:3" x14ac:dyDescent="0.55000000000000004">
      <c r="A538" s="70">
        <f>'Base de Dados 2013'!AH575</f>
        <v>8255</v>
      </c>
      <c r="B538" s="75">
        <f t="shared" si="17"/>
        <v>2</v>
      </c>
      <c r="C538" s="81" t="str">
        <f t="shared" si="16"/>
        <v/>
      </c>
    </row>
    <row r="539" spans="1:3" x14ac:dyDescent="0.55000000000000004">
      <c r="A539" s="70">
        <f>'Base de Dados 2013'!AH576</f>
        <v>8266</v>
      </c>
      <c r="B539" s="75">
        <f t="shared" si="17"/>
        <v>11</v>
      </c>
      <c r="C539" s="81" t="str">
        <f t="shared" si="16"/>
        <v/>
      </c>
    </row>
    <row r="540" spans="1:3" x14ac:dyDescent="0.55000000000000004">
      <c r="A540" s="70">
        <f>'Base de Dados 2013'!AH577</f>
        <v>8288</v>
      </c>
      <c r="B540" s="75">
        <f t="shared" si="17"/>
        <v>22</v>
      </c>
      <c r="C540" s="81" t="str">
        <f t="shared" si="16"/>
        <v/>
      </c>
    </row>
    <row r="541" spans="1:3" x14ac:dyDescent="0.55000000000000004">
      <c r="A541" s="70">
        <f>'Base de Dados 2013'!AH578</f>
        <v>8289</v>
      </c>
      <c r="B541" s="75">
        <f t="shared" si="17"/>
        <v>1</v>
      </c>
      <c r="C541" s="81" t="str">
        <f t="shared" si="16"/>
        <v/>
      </c>
    </row>
    <row r="542" spans="1:3" x14ac:dyDescent="0.55000000000000004">
      <c r="A542" s="70">
        <f>'Base de Dados 2013'!AH579</f>
        <v>8310</v>
      </c>
      <c r="B542" s="75">
        <f t="shared" si="17"/>
        <v>21</v>
      </c>
      <c r="C542" s="81" t="str">
        <f t="shared" si="16"/>
        <v/>
      </c>
    </row>
    <row r="543" spans="1:3" x14ac:dyDescent="0.55000000000000004">
      <c r="A543" s="70">
        <f>'Base de Dados 2013'!AH580</f>
        <v>8320</v>
      </c>
      <c r="B543" s="75">
        <f t="shared" si="17"/>
        <v>10</v>
      </c>
      <c r="C543" s="81" t="str">
        <f t="shared" si="16"/>
        <v/>
      </c>
    </row>
    <row r="544" spans="1:3" x14ac:dyDescent="0.55000000000000004">
      <c r="A544" s="70">
        <f>'Base de Dados 2013'!AH581</f>
        <v>8322</v>
      </c>
      <c r="B544" s="75">
        <f t="shared" si="17"/>
        <v>2</v>
      </c>
      <c r="C544" s="81" t="str">
        <f t="shared" si="16"/>
        <v/>
      </c>
    </row>
    <row r="545" spans="1:3" x14ac:dyDescent="0.55000000000000004">
      <c r="A545" s="70">
        <f>'Base de Dados 2013'!AH582</f>
        <v>8358</v>
      </c>
      <c r="B545" s="75">
        <f t="shared" si="17"/>
        <v>36</v>
      </c>
      <c r="C545" s="81" t="str">
        <f t="shared" ref="C545:C605" si="18">IF(B545&lt;0,"AQUI!","")</f>
        <v/>
      </c>
    </row>
    <row r="546" spans="1:3" x14ac:dyDescent="0.55000000000000004">
      <c r="A546" s="70">
        <f>'Base de Dados 2013'!AH583</f>
        <v>8373</v>
      </c>
      <c r="B546" s="75">
        <f t="shared" si="17"/>
        <v>15</v>
      </c>
      <c r="C546" s="81" t="str">
        <f t="shared" si="18"/>
        <v/>
      </c>
    </row>
    <row r="547" spans="1:3" x14ac:dyDescent="0.55000000000000004">
      <c r="A547" s="70">
        <f>'Base de Dados 2013'!AH584</f>
        <v>8394</v>
      </c>
      <c r="B547" s="75">
        <f t="shared" si="17"/>
        <v>21</v>
      </c>
      <c r="C547" s="81" t="str">
        <f t="shared" si="18"/>
        <v/>
      </c>
    </row>
    <row r="548" spans="1:3" x14ac:dyDescent="0.55000000000000004">
      <c r="A548" s="70">
        <f>'Base de Dados 2013'!AH585</f>
        <v>8413</v>
      </c>
      <c r="B548" s="75">
        <f t="shared" si="17"/>
        <v>19</v>
      </c>
      <c r="C548" s="81" t="str">
        <f t="shared" si="18"/>
        <v/>
      </c>
    </row>
    <row r="549" spans="1:3" x14ac:dyDescent="0.55000000000000004">
      <c r="A549" s="70">
        <f>'Base de Dados 2013'!AH586</f>
        <v>8425</v>
      </c>
      <c r="B549" s="75">
        <f t="shared" si="17"/>
        <v>12</v>
      </c>
      <c r="C549" s="81" t="str">
        <f t="shared" si="18"/>
        <v/>
      </c>
    </row>
    <row r="550" spans="1:3" x14ac:dyDescent="0.55000000000000004">
      <c r="A550" s="70">
        <f>'Base de Dados 2013'!AH587</f>
        <v>8459</v>
      </c>
      <c r="B550" s="75">
        <f t="shared" si="17"/>
        <v>34</v>
      </c>
      <c r="C550" s="81" t="str">
        <f t="shared" si="18"/>
        <v/>
      </c>
    </row>
    <row r="551" spans="1:3" x14ac:dyDescent="0.55000000000000004">
      <c r="A551" s="70">
        <f>'Base de Dados 2013'!AH588</f>
        <v>8462</v>
      </c>
      <c r="B551" s="75">
        <f t="shared" si="17"/>
        <v>3</v>
      </c>
      <c r="C551" s="81" t="str">
        <f t="shared" si="18"/>
        <v/>
      </c>
    </row>
    <row r="552" spans="1:3" x14ac:dyDescent="0.55000000000000004">
      <c r="A552" s="70">
        <f>'Base de Dados 2013'!AH589</f>
        <v>8470</v>
      </c>
      <c r="B552" s="75">
        <f t="shared" si="17"/>
        <v>8</v>
      </c>
      <c r="C552" s="81" t="str">
        <f t="shared" si="18"/>
        <v/>
      </c>
    </row>
    <row r="553" spans="1:3" x14ac:dyDescent="0.55000000000000004">
      <c r="A553" s="70">
        <f>'Base de Dados 2013'!AH590</f>
        <v>8499</v>
      </c>
      <c r="B553" s="75">
        <f t="shared" si="17"/>
        <v>29</v>
      </c>
      <c r="C553" s="81" t="str">
        <f t="shared" si="18"/>
        <v/>
      </c>
    </row>
    <row r="554" spans="1:3" x14ac:dyDescent="0.55000000000000004">
      <c r="A554" s="70">
        <f>'Base de Dados 2013'!AH591</f>
        <v>8536</v>
      </c>
      <c r="B554" s="75">
        <f t="shared" si="17"/>
        <v>37</v>
      </c>
      <c r="C554" s="81" t="str">
        <f t="shared" si="18"/>
        <v/>
      </c>
    </row>
    <row r="555" spans="1:3" x14ac:dyDescent="0.55000000000000004">
      <c r="A555" s="70">
        <f>'Base de Dados 2013'!AH592</f>
        <v>8546</v>
      </c>
      <c r="B555" s="75">
        <f t="shared" si="17"/>
        <v>10</v>
      </c>
      <c r="C555" s="81" t="str">
        <f t="shared" si="18"/>
        <v/>
      </c>
    </row>
    <row r="556" spans="1:3" x14ac:dyDescent="0.55000000000000004">
      <c r="A556" s="70">
        <f>'Base de Dados 2013'!AH593</f>
        <v>8551</v>
      </c>
      <c r="B556" s="75">
        <f t="shared" si="17"/>
        <v>5</v>
      </c>
      <c r="C556" s="81" t="str">
        <f t="shared" si="18"/>
        <v/>
      </c>
    </row>
    <row r="557" spans="1:3" x14ac:dyDescent="0.55000000000000004">
      <c r="A557" s="70">
        <f>'Base de Dados 2013'!AH594</f>
        <v>8559</v>
      </c>
      <c r="B557" s="75">
        <f t="shared" si="17"/>
        <v>8</v>
      </c>
      <c r="C557" s="81" t="str">
        <f t="shared" si="18"/>
        <v/>
      </c>
    </row>
    <row r="558" spans="1:3" x14ac:dyDescent="0.55000000000000004">
      <c r="A558" s="70">
        <f>'Base de Dados 2013'!AH595</f>
        <v>8565</v>
      </c>
      <c r="B558" s="75">
        <f t="shared" si="17"/>
        <v>6</v>
      </c>
      <c r="C558" s="81" t="str">
        <f t="shared" si="18"/>
        <v/>
      </c>
    </row>
    <row r="559" spans="1:3" x14ac:dyDescent="0.55000000000000004">
      <c r="A559" s="70">
        <f>'Base de Dados 2013'!AH596</f>
        <v>8572</v>
      </c>
      <c r="B559" s="75">
        <f t="shared" si="17"/>
        <v>7</v>
      </c>
      <c r="C559" s="81" t="str">
        <f t="shared" si="18"/>
        <v/>
      </c>
    </row>
    <row r="560" spans="1:3" x14ac:dyDescent="0.55000000000000004">
      <c r="A560" s="70">
        <f>'Base de Dados 2013'!AH597</f>
        <v>8601</v>
      </c>
      <c r="B560" s="75">
        <f t="shared" si="17"/>
        <v>29</v>
      </c>
      <c r="C560" s="81" t="str">
        <f t="shared" si="18"/>
        <v/>
      </c>
    </row>
    <row r="561" spans="1:3" x14ac:dyDescent="0.55000000000000004">
      <c r="A561" s="70">
        <f>'Base de Dados 2013'!AH598</f>
        <v>8617</v>
      </c>
      <c r="B561" s="75">
        <f t="shared" si="17"/>
        <v>16</v>
      </c>
      <c r="C561" s="81" t="str">
        <f t="shared" si="18"/>
        <v/>
      </c>
    </row>
    <row r="562" spans="1:3" x14ac:dyDescent="0.55000000000000004">
      <c r="A562" s="70">
        <f>'Base de Dados 2013'!AH599</f>
        <v>8624</v>
      </c>
      <c r="B562" s="75">
        <f t="shared" si="17"/>
        <v>7</v>
      </c>
      <c r="C562" s="81" t="str">
        <f t="shared" si="18"/>
        <v/>
      </c>
    </row>
    <row r="563" spans="1:3" x14ac:dyDescent="0.55000000000000004">
      <c r="A563" s="70">
        <f>'Base de Dados 2013'!AH600</f>
        <v>8627</v>
      </c>
      <c r="B563" s="75">
        <f t="shared" si="17"/>
        <v>3</v>
      </c>
      <c r="C563" s="81" t="str">
        <f t="shared" si="18"/>
        <v/>
      </c>
    </row>
    <row r="564" spans="1:3" x14ac:dyDescent="0.55000000000000004">
      <c r="A564" s="71">
        <f>'Base de Dados 2013'!AH601</f>
        <v>8875</v>
      </c>
      <c r="B564" s="75">
        <f t="shared" si="17"/>
        <v>248</v>
      </c>
      <c r="C564" s="81" t="str">
        <f t="shared" si="18"/>
        <v/>
      </c>
    </row>
    <row r="565" spans="1:3" x14ac:dyDescent="0.55000000000000004">
      <c r="A565" s="71">
        <f>'Base de Dados 2013'!AH602</f>
        <v>8891</v>
      </c>
      <c r="B565" s="75">
        <f t="shared" si="17"/>
        <v>16</v>
      </c>
      <c r="C565" s="81" t="str">
        <f t="shared" si="18"/>
        <v/>
      </c>
    </row>
    <row r="566" spans="1:3" x14ac:dyDescent="0.55000000000000004">
      <c r="A566" s="71">
        <f>'Base de Dados 2013'!AH603</f>
        <v>8946</v>
      </c>
      <c r="B566" s="75">
        <f t="shared" si="17"/>
        <v>55</v>
      </c>
      <c r="C566" s="81" t="str">
        <f t="shared" si="18"/>
        <v/>
      </c>
    </row>
    <row r="567" spans="1:3" x14ac:dyDescent="0.55000000000000004">
      <c r="A567" s="71">
        <f>'Base de Dados 2013'!AH604</f>
        <v>8948</v>
      </c>
      <c r="B567" s="75">
        <f t="shared" si="17"/>
        <v>2</v>
      </c>
      <c r="C567" s="81" t="str">
        <f t="shared" si="18"/>
        <v/>
      </c>
    </row>
    <row r="568" spans="1:3" x14ac:dyDescent="0.55000000000000004">
      <c r="A568" s="71">
        <f>'Base de Dados 2013'!AH605</f>
        <v>8983</v>
      </c>
      <c r="B568" s="75">
        <f t="shared" si="17"/>
        <v>35</v>
      </c>
      <c r="C568" s="81" t="str">
        <f t="shared" si="18"/>
        <v/>
      </c>
    </row>
    <row r="569" spans="1:3" x14ac:dyDescent="0.55000000000000004">
      <c r="A569" s="71">
        <f>'Base de Dados 2013'!AH606</f>
        <v>9066</v>
      </c>
      <c r="B569" s="75">
        <f t="shared" si="17"/>
        <v>83</v>
      </c>
      <c r="C569" s="81" t="str">
        <f t="shared" si="18"/>
        <v/>
      </c>
    </row>
    <row r="570" spans="1:3" x14ac:dyDescent="0.55000000000000004">
      <c r="A570" s="71">
        <f>'Base de Dados 2013'!AH607</f>
        <v>9110</v>
      </c>
      <c r="B570" s="75">
        <f t="shared" si="17"/>
        <v>44</v>
      </c>
      <c r="C570" s="81" t="str">
        <f t="shared" si="18"/>
        <v/>
      </c>
    </row>
    <row r="571" spans="1:3" x14ac:dyDescent="0.55000000000000004">
      <c r="A571" s="71">
        <f>'Base de Dados 2013'!AH608</f>
        <v>9128</v>
      </c>
      <c r="B571" s="75">
        <f t="shared" si="17"/>
        <v>18</v>
      </c>
      <c r="C571" s="81" t="str">
        <f t="shared" si="18"/>
        <v/>
      </c>
    </row>
    <row r="572" spans="1:3" x14ac:dyDescent="0.55000000000000004">
      <c r="A572" s="71">
        <f>'Base de Dados 2013'!AH609</f>
        <v>9138</v>
      </c>
      <c r="B572" s="75">
        <f t="shared" si="17"/>
        <v>10</v>
      </c>
      <c r="C572" s="81" t="str">
        <f t="shared" si="18"/>
        <v/>
      </c>
    </row>
    <row r="573" spans="1:3" x14ac:dyDescent="0.55000000000000004">
      <c r="A573" s="71">
        <f>'Base de Dados 2013'!AH610</f>
        <v>9172</v>
      </c>
      <c r="B573" s="75">
        <f t="shared" si="17"/>
        <v>34</v>
      </c>
      <c r="C573" s="81" t="str">
        <f t="shared" si="18"/>
        <v/>
      </c>
    </row>
    <row r="574" spans="1:3" x14ac:dyDescent="0.55000000000000004">
      <c r="A574" s="71">
        <f>'Base de Dados 2013'!AH611</f>
        <v>9185</v>
      </c>
      <c r="B574" s="75">
        <f t="shared" si="17"/>
        <v>13</v>
      </c>
      <c r="C574" s="81" t="str">
        <f t="shared" si="18"/>
        <v/>
      </c>
    </row>
    <row r="575" spans="1:3" x14ac:dyDescent="0.55000000000000004">
      <c r="A575" s="71">
        <f>'Base de Dados 2013'!AH612</f>
        <v>9188</v>
      </c>
      <c r="B575" s="75">
        <f t="shared" si="17"/>
        <v>3</v>
      </c>
      <c r="C575" s="81" t="str">
        <f t="shared" si="18"/>
        <v/>
      </c>
    </row>
    <row r="576" spans="1:3" x14ac:dyDescent="0.55000000000000004">
      <c r="A576" s="71">
        <f>'Base de Dados 2013'!AH615</f>
        <v>9192</v>
      </c>
      <c r="B576" s="75">
        <f t="shared" si="17"/>
        <v>4</v>
      </c>
      <c r="C576" s="81" t="str">
        <f t="shared" si="18"/>
        <v/>
      </c>
    </row>
    <row r="577" spans="1:3" x14ac:dyDescent="0.55000000000000004">
      <c r="A577" s="71">
        <f>'Base de Dados 2013'!AH616</f>
        <v>9198</v>
      </c>
      <c r="B577" s="75">
        <f t="shared" si="17"/>
        <v>6</v>
      </c>
      <c r="C577" s="81" t="str">
        <f t="shared" si="18"/>
        <v/>
      </c>
    </row>
    <row r="578" spans="1:3" x14ac:dyDescent="0.55000000000000004">
      <c r="A578" s="71">
        <f>'Base de Dados 2013'!AH617</f>
        <v>9206</v>
      </c>
      <c r="B578" s="75">
        <f t="shared" si="17"/>
        <v>8</v>
      </c>
      <c r="C578" s="81" t="str">
        <f t="shared" si="18"/>
        <v/>
      </c>
    </row>
    <row r="579" spans="1:3" x14ac:dyDescent="0.55000000000000004">
      <c r="A579" s="71">
        <f>'Base de Dados 2013'!AH618</f>
        <v>9215</v>
      </c>
      <c r="B579" s="75">
        <f t="shared" si="17"/>
        <v>9</v>
      </c>
      <c r="C579" s="81" t="str">
        <f t="shared" si="18"/>
        <v/>
      </c>
    </row>
    <row r="580" spans="1:3" x14ac:dyDescent="0.55000000000000004">
      <c r="A580" s="71">
        <f>'Base de Dados 2013'!AH619</f>
        <v>9237</v>
      </c>
      <c r="B580" s="75">
        <f t="shared" si="17"/>
        <v>22</v>
      </c>
      <c r="C580" s="81" t="str">
        <f t="shared" si="18"/>
        <v/>
      </c>
    </row>
    <row r="581" spans="1:3" x14ac:dyDescent="0.55000000000000004">
      <c r="A581" s="71">
        <f>'Base de Dados 2013'!AH620</f>
        <v>9240</v>
      </c>
      <c r="B581" s="75">
        <f t="shared" si="17"/>
        <v>3</v>
      </c>
      <c r="C581" s="81" t="str">
        <f t="shared" si="18"/>
        <v/>
      </c>
    </row>
    <row r="582" spans="1:3" x14ac:dyDescent="0.55000000000000004">
      <c r="A582" s="71">
        <f>'Base de Dados 2013'!AH621</f>
        <v>9248</v>
      </c>
      <c r="B582" s="75">
        <f t="shared" ref="B582:B645" si="19">A582-A581</f>
        <v>8</v>
      </c>
      <c r="C582" s="81" t="str">
        <f t="shared" si="18"/>
        <v/>
      </c>
    </row>
    <row r="583" spans="1:3" x14ac:dyDescent="0.55000000000000004">
      <c r="A583" s="71">
        <f>'Base de Dados 2013'!AH622</f>
        <v>9249</v>
      </c>
      <c r="B583" s="75">
        <f t="shared" si="19"/>
        <v>1</v>
      </c>
      <c r="C583" s="81" t="str">
        <f t="shared" si="18"/>
        <v/>
      </c>
    </row>
    <row r="584" spans="1:3" x14ac:dyDescent="0.55000000000000004">
      <c r="A584" s="71">
        <f>'Base de Dados 2013'!AH623</f>
        <v>9263</v>
      </c>
      <c r="B584" s="75">
        <f t="shared" si="19"/>
        <v>14</v>
      </c>
      <c r="C584" s="81" t="str">
        <f t="shared" si="18"/>
        <v/>
      </c>
    </row>
    <row r="585" spans="1:3" x14ac:dyDescent="0.55000000000000004">
      <c r="A585" s="71">
        <f>'Base de Dados 2013'!AH624</f>
        <v>9264</v>
      </c>
      <c r="B585" s="75">
        <f t="shared" si="19"/>
        <v>1</v>
      </c>
      <c r="C585" s="81" t="str">
        <f t="shared" si="18"/>
        <v/>
      </c>
    </row>
    <row r="586" spans="1:3" x14ac:dyDescent="0.55000000000000004">
      <c r="A586" s="71">
        <f>'Base de Dados 2013'!AH625</f>
        <v>9277</v>
      </c>
      <c r="B586" s="75">
        <f t="shared" si="19"/>
        <v>13</v>
      </c>
      <c r="C586" s="81" t="str">
        <f t="shared" si="18"/>
        <v/>
      </c>
    </row>
    <row r="587" spans="1:3" x14ac:dyDescent="0.55000000000000004">
      <c r="A587" s="71">
        <f>'Base de Dados 2013'!AH626</f>
        <v>9305</v>
      </c>
      <c r="B587" s="75">
        <f t="shared" si="19"/>
        <v>28</v>
      </c>
      <c r="C587" s="81" t="str">
        <f t="shared" si="18"/>
        <v/>
      </c>
    </row>
    <row r="588" spans="1:3" x14ac:dyDescent="0.55000000000000004">
      <c r="A588" s="71">
        <f>'Base de Dados 2013'!AH627</f>
        <v>9306</v>
      </c>
      <c r="B588" s="75">
        <f t="shared" si="19"/>
        <v>1</v>
      </c>
      <c r="C588" s="81" t="str">
        <f t="shared" si="18"/>
        <v/>
      </c>
    </row>
    <row r="589" spans="1:3" x14ac:dyDescent="0.55000000000000004">
      <c r="A589" s="71">
        <f>'Base de Dados 2013'!AH628</f>
        <v>9328</v>
      </c>
      <c r="B589" s="75">
        <f t="shared" si="19"/>
        <v>22</v>
      </c>
      <c r="C589" s="81" t="str">
        <f t="shared" si="18"/>
        <v/>
      </c>
    </row>
    <row r="590" spans="1:3" x14ac:dyDescent="0.55000000000000004">
      <c r="A590" s="71">
        <f>'Base de Dados 2013'!AH629</f>
        <v>9336</v>
      </c>
      <c r="B590" s="75">
        <f t="shared" si="19"/>
        <v>8</v>
      </c>
      <c r="C590" s="81" t="str">
        <f t="shared" si="18"/>
        <v/>
      </c>
    </row>
    <row r="591" spans="1:3" x14ac:dyDescent="0.55000000000000004">
      <c r="A591" s="71">
        <f>'Base de Dados 2013'!AH630</f>
        <v>9348</v>
      </c>
      <c r="B591" s="75">
        <f t="shared" si="19"/>
        <v>12</v>
      </c>
      <c r="C591" s="81" t="str">
        <f t="shared" si="18"/>
        <v/>
      </c>
    </row>
    <row r="592" spans="1:3" x14ac:dyDescent="0.55000000000000004">
      <c r="A592" s="71">
        <f>'Base de Dados 2013'!AH631</f>
        <v>9370</v>
      </c>
      <c r="B592" s="75">
        <f t="shared" si="19"/>
        <v>22</v>
      </c>
      <c r="C592" s="81" t="str">
        <f t="shared" si="18"/>
        <v/>
      </c>
    </row>
    <row r="593" spans="1:3" x14ac:dyDescent="0.55000000000000004">
      <c r="A593" s="71">
        <f>'Base de Dados 2013'!AH632</f>
        <v>9383</v>
      </c>
      <c r="B593" s="75">
        <f t="shared" si="19"/>
        <v>13</v>
      </c>
      <c r="C593" s="81" t="str">
        <f t="shared" si="18"/>
        <v/>
      </c>
    </row>
    <row r="594" spans="1:3" x14ac:dyDescent="0.55000000000000004">
      <c r="A594" s="71">
        <f>'Base de Dados 2013'!AH633</f>
        <v>9408</v>
      </c>
      <c r="B594" s="75">
        <f t="shared" si="19"/>
        <v>25</v>
      </c>
      <c r="C594" s="81" t="str">
        <f t="shared" si="18"/>
        <v/>
      </c>
    </row>
    <row r="595" spans="1:3" x14ac:dyDescent="0.55000000000000004">
      <c r="A595" s="71">
        <f>'Base de Dados 2013'!AH634</f>
        <v>9410</v>
      </c>
      <c r="B595" s="75">
        <f t="shared" si="19"/>
        <v>2</v>
      </c>
      <c r="C595" s="81" t="str">
        <f t="shared" si="18"/>
        <v/>
      </c>
    </row>
    <row r="596" spans="1:3" x14ac:dyDescent="0.55000000000000004">
      <c r="A596" s="71">
        <f>'Base de Dados 2013'!AH635</f>
        <v>9416</v>
      </c>
      <c r="B596" s="75">
        <f t="shared" si="19"/>
        <v>6</v>
      </c>
      <c r="C596" s="81" t="str">
        <f t="shared" si="18"/>
        <v/>
      </c>
    </row>
    <row r="597" spans="1:3" x14ac:dyDescent="0.55000000000000004">
      <c r="A597" s="71">
        <f>'Base de Dados 2013'!AH636</f>
        <v>9425</v>
      </c>
      <c r="B597" s="75">
        <f t="shared" si="19"/>
        <v>9</v>
      </c>
      <c r="C597" s="81" t="str">
        <f t="shared" si="18"/>
        <v/>
      </c>
    </row>
    <row r="598" spans="1:3" x14ac:dyDescent="0.55000000000000004">
      <c r="A598" s="71">
        <f>'Base de Dados 2013'!AH637</f>
        <v>9442</v>
      </c>
      <c r="B598" s="75">
        <f t="shared" si="19"/>
        <v>17</v>
      </c>
      <c r="C598" s="81" t="str">
        <f t="shared" si="18"/>
        <v/>
      </c>
    </row>
    <row r="599" spans="1:3" x14ac:dyDescent="0.55000000000000004">
      <c r="A599" s="71">
        <f>'Base de Dados 2013'!AH638</f>
        <v>9447</v>
      </c>
      <c r="B599" s="75">
        <f t="shared" si="19"/>
        <v>5</v>
      </c>
      <c r="C599" s="81" t="str">
        <f t="shared" si="18"/>
        <v/>
      </c>
    </row>
    <row r="600" spans="1:3" x14ac:dyDescent="0.55000000000000004">
      <c r="A600" s="71">
        <f>'Base de Dados 2013'!AH639</f>
        <v>9452</v>
      </c>
      <c r="B600" s="75">
        <f t="shared" si="19"/>
        <v>5</v>
      </c>
      <c r="C600" s="81" t="str">
        <f t="shared" si="18"/>
        <v/>
      </c>
    </row>
    <row r="601" spans="1:3" x14ac:dyDescent="0.55000000000000004">
      <c r="A601" s="71">
        <f>'Base de Dados 2013'!AH640</f>
        <v>9453</v>
      </c>
      <c r="B601" s="75">
        <f t="shared" si="19"/>
        <v>1</v>
      </c>
      <c r="C601" s="81" t="str">
        <f t="shared" si="18"/>
        <v/>
      </c>
    </row>
    <row r="602" spans="1:3" x14ac:dyDescent="0.55000000000000004">
      <c r="A602" s="71">
        <f>'Base de Dados 2013'!AH641</f>
        <v>9488</v>
      </c>
      <c r="B602" s="75">
        <f t="shared" si="19"/>
        <v>35</v>
      </c>
      <c r="C602" s="81" t="str">
        <f t="shared" si="18"/>
        <v/>
      </c>
    </row>
    <row r="603" spans="1:3" x14ac:dyDescent="0.55000000000000004">
      <c r="A603" s="71">
        <f>'Base de Dados 2013'!AH642</f>
        <v>9489</v>
      </c>
      <c r="B603" s="75">
        <f t="shared" si="19"/>
        <v>1</v>
      </c>
      <c r="C603" s="81" t="str">
        <f t="shared" si="18"/>
        <v/>
      </c>
    </row>
    <row r="604" spans="1:3" x14ac:dyDescent="0.55000000000000004">
      <c r="A604" s="71">
        <f>'Base de Dados 2013'!AH643</f>
        <v>9489</v>
      </c>
      <c r="B604" s="75">
        <f t="shared" si="19"/>
        <v>0</v>
      </c>
      <c r="C604" s="81" t="str">
        <f t="shared" si="18"/>
        <v/>
      </c>
    </row>
    <row r="605" spans="1:3" x14ac:dyDescent="0.55000000000000004">
      <c r="A605" s="71">
        <f>'Base de Dados 2013'!AH644</f>
        <v>9492</v>
      </c>
      <c r="B605" s="75">
        <f t="shared" si="19"/>
        <v>3</v>
      </c>
      <c r="C605" s="81" t="str">
        <f t="shared" si="18"/>
        <v/>
      </c>
    </row>
    <row r="606" spans="1:3" x14ac:dyDescent="0.55000000000000004">
      <c r="A606" s="71">
        <f>'Base de Dados 2013'!AH647</f>
        <v>9503</v>
      </c>
      <c r="B606" s="75">
        <f t="shared" si="19"/>
        <v>11</v>
      </c>
      <c r="C606" s="81" t="str">
        <f t="shared" ref="C606:C667" si="20">IF(B606&lt;0,"AQUI!","")</f>
        <v/>
      </c>
    </row>
    <row r="607" spans="1:3" x14ac:dyDescent="0.55000000000000004">
      <c r="A607" s="71">
        <f>'Base de Dados 2013'!AH648</f>
        <v>9506</v>
      </c>
      <c r="B607" s="75">
        <f t="shared" si="19"/>
        <v>3</v>
      </c>
      <c r="C607" s="81" t="str">
        <f t="shared" si="20"/>
        <v/>
      </c>
    </row>
    <row r="608" spans="1:3" x14ac:dyDescent="0.55000000000000004">
      <c r="A608" s="71">
        <f>'Base de Dados 2013'!AH649</f>
        <v>9509</v>
      </c>
      <c r="B608" s="75">
        <f t="shared" si="19"/>
        <v>3</v>
      </c>
      <c r="C608" s="81" t="str">
        <f t="shared" si="20"/>
        <v/>
      </c>
    </row>
    <row r="609" spans="1:3" x14ac:dyDescent="0.55000000000000004">
      <c r="A609" s="71">
        <f>'Base de Dados 2013'!AH650</f>
        <v>9521</v>
      </c>
      <c r="B609" s="75">
        <f t="shared" si="19"/>
        <v>12</v>
      </c>
      <c r="C609" s="81" t="str">
        <f t="shared" si="20"/>
        <v/>
      </c>
    </row>
    <row r="610" spans="1:3" x14ac:dyDescent="0.55000000000000004">
      <c r="A610" s="71">
        <f>'Base de Dados 2013'!AH651</f>
        <v>9523</v>
      </c>
      <c r="B610" s="75">
        <f t="shared" si="19"/>
        <v>2</v>
      </c>
      <c r="C610" s="81" t="str">
        <f t="shared" si="20"/>
        <v/>
      </c>
    </row>
    <row r="611" spans="1:3" x14ac:dyDescent="0.55000000000000004">
      <c r="A611" s="71">
        <f>'Base de Dados 2013'!AH652</f>
        <v>9528</v>
      </c>
      <c r="B611" s="75">
        <f t="shared" si="19"/>
        <v>5</v>
      </c>
      <c r="C611" s="81" t="str">
        <f t="shared" si="20"/>
        <v/>
      </c>
    </row>
    <row r="612" spans="1:3" x14ac:dyDescent="0.55000000000000004">
      <c r="A612" s="71">
        <f>'Base de Dados 2013'!AH653</f>
        <v>9535</v>
      </c>
      <c r="B612" s="75">
        <f t="shared" si="19"/>
        <v>7</v>
      </c>
      <c r="C612" s="81" t="str">
        <f t="shared" si="20"/>
        <v/>
      </c>
    </row>
    <row r="613" spans="1:3" x14ac:dyDescent="0.55000000000000004">
      <c r="A613" s="71">
        <f>'Base de Dados 2013'!AH654</f>
        <v>9537</v>
      </c>
      <c r="B613" s="75">
        <f t="shared" si="19"/>
        <v>2</v>
      </c>
      <c r="C613" s="81" t="str">
        <f t="shared" si="20"/>
        <v/>
      </c>
    </row>
    <row r="614" spans="1:3" x14ac:dyDescent="0.55000000000000004">
      <c r="A614" s="71">
        <f>'Base de Dados 2013'!AH655</f>
        <v>9550</v>
      </c>
      <c r="B614" s="75">
        <f t="shared" si="19"/>
        <v>13</v>
      </c>
      <c r="C614" s="81" t="str">
        <f t="shared" si="20"/>
        <v/>
      </c>
    </row>
    <row r="615" spans="1:3" x14ac:dyDescent="0.55000000000000004">
      <c r="A615" s="71">
        <f>'Base de Dados 2013'!AH656</f>
        <v>9558</v>
      </c>
      <c r="B615" s="75">
        <f t="shared" si="19"/>
        <v>8</v>
      </c>
      <c r="C615" s="81" t="str">
        <f t="shared" si="20"/>
        <v/>
      </c>
    </row>
    <row r="616" spans="1:3" x14ac:dyDescent="0.55000000000000004">
      <c r="A616" s="71">
        <f>'Base de Dados 2013'!AH657</f>
        <v>9569</v>
      </c>
      <c r="B616" s="75">
        <f t="shared" si="19"/>
        <v>11</v>
      </c>
      <c r="C616" s="81" t="str">
        <f t="shared" si="20"/>
        <v/>
      </c>
    </row>
    <row r="617" spans="1:3" x14ac:dyDescent="0.55000000000000004">
      <c r="A617" s="71">
        <f>'Base de Dados 2013'!AH658</f>
        <v>9577</v>
      </c>
      <c r="B617" s="75">
        <f t="shared" si="19"/>
        <v>8</v>
      </c>
      <c r="C617" s="81" t="str">
        <f t="shared" si="20"/>
        <v/>
      </c>
    </row>
    <row r="618" spans="1:3" x14ac:dyDescent="0.55000000000000004">
      <c r="A618" s="71">
        <f>'Base de Dados 2013'!AH659</f>
        <v>9579</v>
      </c>
      <c r="B618" s="75">
        <f t="shared" si="19"/>
        <v>2</v>
      </c>
      <c r="C618" s="81" t="str">
        <f t="shared" si="20"/>
        <v/>
      </c>
    </row>
    <row r="619" spans="1:3" x14ac:dyDescent="0.55000000000000004">
      <c r="A619" s="71">
        <f>'Base de Dados 2013'!AH660</f>
        <v>9596</v>
      </c>
      <c r="B619" s="75">
        <f t="shared" si="19"/>
        <v>17</v>
      </c>
      <c r="C619" s="81" t="str">
        <f t="shared" si="20"/>
        <v/>
      </c>
    </row>
    <row r="620" spans="1:3" x14ac:dyDescent="0.55000000000000004">
      <c r="A620" s="71">
        <f>'Base de Dados 2013'!AH661</f>
        <v>9599</v>
      </c>
      <c r="B620" s="75">
        <f t="shared" si="19"/>
        <v>3</v>
      </c>
      <c r="C620" s="81" t="str">
        <f t="shared" si="20"/>
        <v/>
      </c>
    </row>
    <row r="621" spans="1:3" x14ac:dyDescent="0.55000000000000004">
      <c r="A621" s="71">
        <f>'Base de Dados 2013'!AH662</f>
        <v>9624</v>
      </c>
      <c r="B621" s="75">
        <f t="shared" si="19"/>
        <v>25</v>
      </c>
      <c r="C621" s="81" t="str">
        <f t="shared" si="20"/>
        <v/>
      </c>
    </row>
    <row r="622" spans="1:3" x14ac:dyDescent="0.55000000000000004">
      <c r="A622" s="71">
        <f>'Base de Dados 2013'!AH663</f>
        <v>9632</v>
      </c>
      <c r="B622" s="75">
        <f t="shared" si="19"/>
        <v>8</v>
      </c>
      <c r="C622" s="81" t="str">
        <f t="shared" si="20"/>
        <v/>
      </c>
    </row>
    <row r="623" spans="1:3" x14ac:dyDescent="0.55000000000000004">
      <c r="A623" s="71">
        <f>'Base de Dados 2013'!AH664</f>
        <v>9675</v>
      </c>
      <c r="B623" s="75">
        <f t="shared" si="19"/>
        <v>43</v>
      </c>
      <c r="C623" s="81" t="str">
        <f t="shared" si="20"/>
        <v/>
      </c>
    </row>
    <row r="624" spans="1:3" x14ac:dyDescent="0.55000000000000004">
      <c r="A624" s="71">
        <f>'Base de Dados 2013'!AH665</f>
        <v>9684</v>
      </c>
      <c r="B624" s="75">
        <f t="shared" si="19"/>
        <v>9</v>
      </c>
      <c r="C624" s="81" t="str">
        <f t="shared" si="20"/>
        <v/>
      </c>
    </row>
    <row r="625" spans="1:3" x14ac:dyDescent="0.55000000000000004">
      <c r="A625" s="71">
        <f>'Base de Dados 2013'!AH666</f>
        <v>9690</v>
      </c>
      <c r="B625" s="75">
        <f t="shared" si="19"/>
        <v>6</v>
      </c>
      <c r="C625" s="81" t="str">
        <f t="shared" si="20"/>
        <v/>
      </c>
    </row>
    <row r="626" spans="1:3" x14ac:dyDescent="0.55000000000000004">
      <c r="A626" s="71">
        <f>'Base de Dados 2013'!AH667</f>
        <v>9691</v>
      </c>
      <c r="B626" s="75">
        <f t="shared" si="19"/>
        <v>1</v>
      </c>
      <c r="C626" s="81" t="str">
        <f t="shared" si="20"/>
        <v/>
      </c>
    </row>
    <row r="627" spans="1:3" x14ac:dyDescent="0.55000000000000004">
      <c r="A627" s="71">
        <f>'Base de Dados 2013'!AH668</f>
        <v>9698</v>
      </c>
      <c r="B627" s="75">
        <f t="shared" si="19"/>
        <v>7</v>
      </c>
      <c r="C627" s="81" t="str">
        <f t="shared" si="20"/>
        <v/>
      </c>
    </row>
    <row r="628" spans="1:3" x14ac:dyDescent="0.55000000000000004">
      <c r="A628" s="71">
        <f>'Base de Dados 2013'!AH669</f>
        <v>9703</v>
      </c>
      <c r="B628" s="75">
        <f t="shared" si="19"/>
        <v>5</v>
      </c>
      <c r="C628" s="81" t="str">
        <f t="shared" si="20"/>
        <v/>
      </c>
    </row>
    <row r="629" spans="1:3" x14ac:dyDescent="0.55000000000000004">
      <c r="A629" s="71">
        <f>'Base de Dados 2013'!AH670</f>
        <v>9703</v>
      </c>
      <c r="B629" s="75">
        <f t="shared" si="19"/>
        <v>0</v>
      </c>
      <c r="C629" s="81" t="str">
        <f t="shared" si="20"/>
        <v/>
      </c>
    </row>
    <row r="630" spans="1:3" x14ac:dyDescent="0.55000000000000004">
      <c r="A630" s="71">
        <f>'Base de Dados 2013'!AH671</f>
        <v>9725</v>
      </c>
      <c r="B630" s="75">
        <f t="shared" si="19"/>
        <v>22</v>
      </c>
      <c r="C630" s="81" t="str">
        <f t="shared" si="20"/>
        <v/>
      </c>
    </row>
    <row r="631" spans="1:3" x14ac:dyDescent="0.55000000000000004">
      <c r="A631" s="71">
        <f>'Base de Dados 2013'!AH672</f>
        <v>9729</v>
      </c>
      <c r="B631" s="75">
        <f t="shared" si="19"/>
        <v>4</v>
      </c>
      <c r="C631" s="81" t="str">
        <f t="shared" si="20"/>
        <v/>
      </c>
    </row>
    <row r="632" spans="1:3" x14ac:dyDescent="0.55000000000000004">
      <c r="A632" s="71">
        <f>'Base de Dados 2013'!AH673</f>
        <v>9745</v>
      </c>
      <c r="B632" s="75">
        <f t="shared" si="19"/>
        <v>16</v>
      </c>
      <c r="C632" s="81" t="str">
        <f t="shared" si="20"/>
        <v/>
      </c>
    </row>
    <row r="633" spans="1:3" x14ac:dyDescent="0.55000000000000004">
      <c r="A633" s="71">
        <f>'Base de Dados 2013'!AH674</f>
        <v>9758</v>
      </c>
      <c r="B633" s="75">
        <f t="shared" si="19"/>
        <v>13</v>
      </c>
      <c r="C633" s="81" t="str">
        <f t="shared" si="20"/>
        <v/>
      </c>
    </row>
    <row r="634" spans="1:3" x14ac:dyDescent="0.55000000000000004">
      <c r="A634" s="71">
        <f>'Base de Dados 2013'!AH675</f>
        <v>9768</v>
      </c>
      <c r="B634" s="75">
        <f t="shared" si="19"/>
        <v>10</v>
      </c>
      <c r="C634" s="81" t="str">
        <f t="shared" si="20"/>
        <v/>
      </c>
    </row>
    <row r="635" spans="1:3" x14ac:dyDescent="0.55000000000000004">
      <c r="A635" s="71">
        <f>'Base de Dados 2013'!AH676</f>
        <v>9789</v>
      </c>
      <c r="B635" s="75">
        <f t="shared" si="19"/>
        <v>21</v>
      </c>
      <c r="C635" s="81" t="str">
        <f t="shared" si="20"/>
        <v/>
      </c>
    </row>
    <row r="636" spans="1:3" x14ac:dyDescent="0.55000000000000004">
      <c r="A636" s="71">
        <f>'Base de Dados 2013'!AH677</f>
        <v>9799</v>
      </c>
      <c r="B636" s="75">
        <f t="shared" si="19"/>
        <v>10</v>
      </c>
      <c r="C636" s="81" t="str">
        <f t="shared" si="20"/>
        <v/>
      </c>
    </row>
    <row r="637" spans="1:3" x14ac:dyDescent="0.55000000000000004">
      <c r="A637" s="71">
        <f>'Base de Dados 2013'!AH678</f>
        <v>9800</v>
      </c>
      <c r="B637" s="75">
        <f t="shared" si="19"/>
        <v>1</v>
      </c>
      <c r="C637" s="81" t="str">
        <f t="shared" si="20"/>
        <v/>
      </c>
    </row>
    <row r="638" spans="1:3" x14ac:dyDescent="0.55000000000000004">
      <c r="A638" s="71">
        <f>'Base de Dados 2013'!AH679</f>
        <v>9833</v>
      </c>
      <c r="B638" s="75">
        <f t="shared" si="19"/>
        <v>33</v>
      </c>
      <c r="C638" s="81" t="str">
        <f t="shared" si="20"/>
        <v/>
      </c>
    </row>
    <row r="639" spans="1:3" x14ac:dyDescent="0.55000000000000004">
      <c r="A639" s="71">
        <f>'Base de Dados 2013'!AH680</f>
        <v>9844</v>
      </c>
      <c r="B639" s="75">
        <f t="shared" si="19"/>
        <v>11</v>
      </c>
      <c r="C639" s="81" t="str">
        <f t="shared" si="20"/>
        <v/>
      </c>
    </row>
    <row r="640" spans="1:3" x14ac:dyDescent="0.55000000000000004">
      <c r="A640" s="71">
        <f>'Base de Dados 2013'!AH681</f>
        <v>9852</v>
      </c>
      <c r="B640" s="75">
        <f t="shared" si="19"/>
        <v>8</v>
      </c>
      <c r="C640" s="81" t="str">
        <f t="shared" si="20"/>
        <v/>
      </c>
    </row>
    <row r="641" spans="1:3" x14ac:dyDescent="0.55000000000000004">
      <c r="A641" s="71">
        <f>'Base de Dados 2013'!AH682</f>
        <v>9856</v>
      </c>
      <c r="B641" s="75">
        <f t="shared" si="19"/>
        <v>4</v>
      </c>
      <c r="C641" s="81" t="str">
        <f t="shared" si="20"/>
        <v/>
      </c>
    </row>
    <row r="642" spans="1:3" x14ac:dyDescent="0.55000000000000004">
      <c r="A642" s="71">
        <f>'Base de Dados 2013'!AH683</f>
        <v>9861</v>
      </c>
      <c r="B642" s="75">
        <f t="shared" si="19"/>
        <v>5</v>
      </c>
      <c r="C642" s="81" t="str">
        <f t="shared" si="20"/>
        <v/>
      </c>
    </row>
    <row r="643" spans="1:3" x14ac:dyDescent="0.55000000000000004">
      <c r="A643" s="71">
        <f>'Base de Dados 2013'!AH684</f>
        <v>9878</v>
      </c>
      <c r="B643" s="75">
        <f t="shared" si="19"/>
        <v>17</v>
      </c>
      <c r="C643" s="81" t="str">
        <f t="shared" si="20"/>
        <v/>
      </c>
    </row>
    <row r="644" spans="1:3" x14ac:dyDescent="0.55000000000000004">
      <c r="A644" s="71">
        <f>'Base de Dados 2013'!AH685</f>
        <v>9905</v>
      </c>
      <c r="B644" s="75">
        <f t="shared" si="19"/>
        <v>27</v>
      </c>
      <c r="C644" s="81" t="str">
        <f t="shared" si="20"/>
        <v/>
      </c>
    </row>
    <row r="645" spans="1:3" x14ac:dyDescent="0.55000000000000004">
      <c r="A645" s="71">
        <f>'Base de Dados 2013'!AH686</f>
        <v>9936</v>
      </c>
      <c r="B645" s="75">
        <f t="shared" si="19"/>
        <v>31</v>
      </c>
      <c r="C645" s="81" t="str">
        <f t="shared" si="20"/>
        <v/>
      </c>
    </row>
    <row r="646" spans="1:3" x14ac:dyDescent="0.55000000000000004">
      <c r="A646" s="71">
        <f>'Base de Dados 2013'!AH687</f>
        <v>9947</v>
      </c>
      <c r="B646" s="75">
        <f t="shared" ref="B646:B709" si="21">A646-A645</f>
        <v>11</v>
      </c>
      <c r="C646" s="81" t="str">
        <f t="shared" si="20"/>
        <v/>
      </c>
    </row>
    <row r="647" spans="1:3" x14ac:dyDescent="0.55000000000000004">
      <c r="A647" s="71">
        <f>'Base de Dados 2013'!AH688</f>
        <v>10001</v>
      </c>
      <c r="B647" s="75">
        <f t="shared" si="21"/>
        <v>54</v>
      </c>
      <c r="C647" s="81" t="str">
        <f t="shared" si="20"/>
        <v/>
      </c>
    </row>
    <row r="648" spans="1:3" x14ac:dyDescent="0.55000000000000004">
      <c r="A648" s="71">
        <f>'Base de Dados 2013'!AH689</f>
        <v>10020</v>
      </c>
      <c r="B648" s="75">
        <f t="shared" si="21"/>
        <v>19</v>
      </c>
      <c r="C648" s="81" t="str">
        <f t="shared" si="20"/>
        <v/>
      </c>
    </row>
    <row r="649" spans="1:3" x14ac:dyDescent="0.55000000000000004">
      <c r="A649" s="71">
        <f>'Base de Dados 2013'!AH690</f>
        <v>10042</v>
      </c>
      <c r="B649" s="75">
        <f t="shared" si="21"/>
        <v>22</v>
      </c>
      <c r="C649" s="81" t="str">
        <f t="shared" si="20"/>
        <v/>
      </c>
    </row>
    <row r="650" spans="1:3" x14ac:dyDescent="0.55000000000000004">
      <c r="A650" s="71">
        <f>'Base de Dados 2013'!AH691</f>
        <v>10049</v>
      </c>
      <c r="B650" s="75">
        <f t="shared" si="21"/>
        <v>7</v>
      </c>
      <c r="C650" s="81" t="str">
        <f t="shared" si="20"/>
        <v/>
      </c>
    </row>
    <row r="651" spans="1:3" x14ac:dyDescent="0.55000000000000004">
      <c r="A651" s="72">
        <f>'Base de Dados 2013'!AH692</f>
        <v>10102</v>
      </c>
      <c r="B651" s="75">
        <f t="shared" si="21"/>
        <v>53</v>
      </c>
      <c r="C651" s="81" t="str">
        <f t="shared" si="20"/>
        <v/>
      </c>
    </row>
    <row r="652" spans="1:3" x14ac:dyDescent="0.55000000000000004">
      <c r="A652" s="72">
        <f>'Base de Dados 2013'!AH693</f>
        <v>10120</v>
      </c>
      <c r="B652" s="75">
        <f t="shared" si="21"/>
        <v>18</v>
      </c>
      <c r="C652" s="81" t="str">
        <f t="shared" si="20"/>
        <v/>
      </c>
    </row>
    <row r="653" spans="1:3" x14ac:dyDescent="0.55000000000000004">
      <c r="A653" s="72">
        <f>'Base de Dados 2013'!AH694</f>
        <v>10124</v>
      </c>
      <c r="B653" s="75">
        <f t="shared" si="21"/>
        <v>4</v>
      </c>
      <c r="C653" s="81" t="str">
        <f t="shared" si="20"/>
        <v/>
      </c>
    </row>
    <row r="654" spans="1:3" x14ac:dyDescent="0.55000000000000004">
      <c r="A654" s="72">
        <f>'Base de Dados 2013'!AH695</f>
        <v>10213</v>
      </c>
      <c r="B654" s="75">
        <f t="shared" si="21"/>
        <v>89</v>
      </c>
      <c r="C654" s="81" t="str">
        <f t="shared" si="20"/>
        <v/>
      </c>
    </row>
    <row r="655" spans="1:3" x14ac:dyDescent="0.55000000000000004">
      <c r="A655" s="72">
        <f>'Base de Dados 2013'!AH696</f>
        <v>10275</v>
      </c>
      <c r="B655" s="75">
        <f t="shared" si="21"/>
        <v>62</v>
      </c>
      <c r="C655" s="81" t="str">
        <f t="shared" si="20"/>
        <v/>
      </c>
    </row>
    <row r="656" spans="1:3" x14ac:dyDescent="0.55000000000000004">
      <c r="A656" s="72">
        <f>'Base de Dados 2013'!AH697</f>
        <v>10342</v>
      </c>
      <c r="B656" s="75">
        <f t="shared" si="21"/>
        <v>67</v>
      </c>
      <c r="C656" s="81" t="str">
        <f t="shared" si="20"/>
        <v/>
      </c>
    </row>
    <row r="657" spans="1:3" x14ac:dyDescent="0.55000000000000004">
      <c r="A657" s="72">
        <f>'Base de Dados 2013'!AH698</f>
        <v>10376</v>
      </c>
      <c r="B657" s="75">
        <f t="shared" si="21"/>
        <v>34</v>
      </c>
      <c r="C657" s="81" t="str">
        <f t="shared" si="20"/>
        <v/>
      </c>
    </row>
    <row r="658" spans="1:3" x14ac:dyDescent="0.55000000000000004">
      <c r="A658" s="72">
        <f>'Base de Dados 2013'!AH699</f>
        <v>10401</v>
      </c>
      <c r="B658" s="75">
        <f t="shared" si="21"/>
        <v>25</v>
      </c>
      <c r="C658" s="81" t="str">
        <f t="shared" si="20"/>
        <v/>
      </c>
    </row>
    <row r="659" spans="1:3" x14ac:dyDescent="0.55000000000000004">
      <c r="A659" s="72">
        <f>'Base de Dados 2013'!AH700</f>
        <v>10425</v>
      </c>
      <c r="B659" s="75">
        <f t="shared" si="21"/>
        <v>24</v>
      </c>
      <c r="C659" s="81" t="str">
        <f t="shared" si="20"/>
        <v/>
      </c>
    </row>
    <row r="660" spans="1:3" x14ac:dyDescent="0.55000000000000004">
      <c r="A660" s="72">
        <f>'Base de Dados 2013'!AH701</f>
        <v>10447</v>
      </c>
      <c r="B660" s="75">
        <f t="shared" si="21"/>
        <v>22</v>
      </c>
      <c r="C660" s="81" t="str">
        <f t="shared" si="20"/>
        <v/>
      </c>
    </row>
    <row r="661" spans="1:3" x14ac:dyDescent="0.55000000000000004">
      <c r="A661" s="72">
        <f>'Base de Dados 2013'!AH703</f>
        <v>10509</v>
      </c>
      <c r="B661" s="75">
        <f t="shared" si="21"/>
        <v>62</v>
      </c>
      <c r="C661" s="81" t="str">
        <f t="shared" si="20"/>
        <v/>
      </c>
    </row>
    <row r="662" spans="1:3" x14ac:dyDescent="0.55000000000000004">
      <c r="A662" s="72">
        <f>'Base de Dados 2013'!AH704</f>
        <v>10539</v>
      </c>
      <c r="B662" s="75">
        <f t="shared" si="21"/>
        <v>30</v>
      </c>
      <c r="C662" s="81" t="str">
        <f t="shared" si="20"/>
        <v/>
      </c>
    </row>
    <row r="663" spans="1:3" x14ac:dyDescent="0.55000000000000004">
      <c r="A663" s="72">
        <f>'Base de Dados 2013'!AH705</f>
        <v>10570</v>
      </c>
      <c r="B663" s="75">
        <f t="shared" si="21"/>
        <v>31</v>
      </c>
      <c r="C663" s="81" t="str">
        <f t="shared" si="20"/>
        <v/>
      </c>
    </row>
    <row r="664" spans="1:3" x14ac:dyDescent="0.55000000000000004">
      <c r="A664" s="72">
        <f>'Base de Dados 2013'!AH706</f>
        <v>10592</v>
      </c>
      <c r="B664" s="75">
        <f t="shared" si="21"/>
        <v>22</v>
      </c>
      <c r="C664" s="81" t="str">
        <f t="shared" si="20"/>
        <v/>
      </c>
    </row>
    <row r="665" spans="1:3" x14ac:dyDescent="0.55000000000000004">
      <c r="A665" s="72">
        <f>'Base de Dados 2013'!AH707</f>
        <v>10625</v>
      </c>
      <c r="B665" s="75">
        <f t="shared" si="21"/>
        <v>33</v>
      </c>
      <c r="C665" s="81" t="str">
        <f t="shared" si="20"/>
        <v/>
      </c>
    </row>
    <row r="666" spans="1:3" x14ac:dyDescent="0.55000000000000004">
      <c r="A666" s="72">
        <f>'Base de Dados 2013'!AH708</f>
        <v>10631</v>
      </c>
      <c r="B666" s="75">
        <f t="shared" si="21"/>
        <v>6</v>
      </c>
      <c r="C666" s="81" t="str">
        <f t="shared" si="20"/>
        <v/>
      </c>
    </row>
    <row r="667" spans="1:3" x14ac:dyDescent="0.55000000000000004">
      <c r="A667" s="72">
        <f>'Base de Dados 2013'!AH709</f>
        <v>10638</v>
      </c>
      <c r="B667" s="75">
        <f t="shared" si="21"/>
        <v>7</v>
      </c>
      <c r="C667" s="81" t="str">
        <f t="shared" si="20"/>
        <v/>
      </c>
    </row>
    <row r="668" spans="1:3" x14ac:dyDescent="0.55000000000000004">
      <c r="A668" s="72">
        <f>'Base de Dados 2013'!AH710</f>
        <v>10641</v>
      </c>
      <c r="B668" s="75">
        <f t="shared" si="21"/>
        <v>3</v>
      </c>
      <c r="C668" s="81" t="str">
        <f t="shared" ref="C668:C730" si="22">IF(B668&lt;0,"AQUI!","")</f>
        <v/>
      </c>
    </row>
    <row r="669" spans="1:3" x14ac:dyDescent="0.55000000000000004">
      <c r="A669" s="72">
        <f>'Base de Dados 2013'!AH711</f>
        <v>10685</v>
      </c>
      <c r="B669" s="75">
        <f t="shared" si="21"/>
        <v>44</v>
      </c>
      <c r="C669" s="81" t="str">
        <f t="shared" si="22"/>
        <v/>
      </c>
    </row>
    <row r="670" spans="1:3" x14ac:dyDescent="0.55000000000000004">
      <c r="A670" s="72">
        <f>'Base de Dados 2013'!AH712</f>
        <v>10688</v>
      </c>
      <c r="B670" s="75">
        <f t="shared" si="21"/>
        <v>3</v>
      </c>
      <c r="C670" s="81" t="str">
        <f t="shared" si="22"/>
        <v/>
      </c>
    </row>
    <row r="671" spans="1:3" x14ac:dyDescent="0.55000000000000004">
      <c r="A671" s="72">
        <f>'Base de Dados 2013'!AH713</f>
        <v>10703</v>
      </c>
      <c r="B671" s="75">
        <f t="shared" si="21"/>
        <v>15</v>
      </c>
      <c r="C671" s="81" t="str">
        <f t="shared" si="22"/>
        <v/>
      </c>
    </row>
    <row r="672" spans="1:3" x14ac:dyDescent="0.55000000000000004">
      <c r="A672" s="72">
        <f>'Base de Dados 2013'!AH714</f>
        <v>10722</v>
      </c>
      <c r="B672" s="75">
        <f t="shared" si="21"/>
        <v>19</v>
      </c>
      <c r="C672" s="81" t="str">
        <f t="shared" si="22"/>
        <v/>
      </c>
    </row>
    <row r="673" spans="1:3" x14ac:dyDescent="0.55000000000000004">
      <c r="A673" s="72">
        <f>'Base de Dados 2013'!AH715</f>
        <v>10737</v>
      </c>
      <c r="B673" s="75">
        <f t="shared" si="21"/>
        <v>15</v>
      </c>
      <c r="C673" s="81" t="str">
        <f t="shared" si="22"/>
        <v/>
      </c>
    </row>
    <row r="674" spans="1:3" x14ac:dyDescent="0.55000000000000004">
      <c r="A674" s="72">
        <f>'Base de Dados 2013'!AH716</f>
        <v>10785</v>
      </c>
      <c r="B674" s="75">
        <f t="shared" si="21"/>
        <v>48</v>
      </c>
      <c r="C674" s="81" t="str">
        <f t="shared" si="22"/>
        <v/>
      </c>
    </row>
    <row r="675" spans="1:3" x14ac:dyDescent="0.55000000000000004">
      <c r="A675" s="72">
        <f>'Base de Dados 2013'!AH717</f>
        <v>10797</v>
      </c>
      <c r="B675" s="75">
        <f t="shared" si="21"/>
        <v>12</v>
      </c>
      <c r="C675" s="81" t="str">
        <f t="shared" si="22"/>
        <v/>
      </c>
    </row>
    <row r="676" spans="1:3" x14ac:dyDescent="0.55000000000000004">
      <c r="A676" s="72">
        <f>'Base de Dados 2013'!AH718</f>
        <v>10802</v>
      </c>
      <c r="B676" s="75">
        <f t="shared" si="21"/>
        <v>5</v>
      </c>
      <c r="C676" s="81" t="str">
        <f t="shared" si="22"/>
        <v/>
      </c>
    </row>
    <row r="677" spans="1:3" x14ac:dyDescent="0.55000000000000004">
      <c r="A677" s="72">
        <f>'Base de Dados 2013'!AH719</f>
        <v>10821</v>
      </c>
      <c r="B677" s="75">
        <f t="shared" si="21"/>
        <v>19</v>
      </c>
      <c r="C677" s="81" t="str">
        <f t="shared" si="22"/>
        <v/>
      </c>
    </row>
    <row r="678" spans="1:3" x14ac:dyDescent="0.55000000000000004">
      <c r="A678" s="72">
        <f>'Base de Dados 2013'!AH720</f>
        <v>10825</v>
      </c>
      <c r="B678" s="75">
        <f t="shared" si="21"/>
        <v>4</v>
      </c>
      <c r="C678" s="81" t="str">
        <f t="shared" si="22"/>
        <v/>
      </c>
    </row>
    <row r="679" spans="1:3" x14ac:dyDescent="0.55000000000000004">
      <c r="A679" s="72">
        <f>'Base de Dados 2013'!AH721</f>
        <v>10847</v>
      </c>
      <c r="B679" s="75">
        <f t="shared" si="21"/>
        <v>22</v>
      </c>
      <c r="C679" s="81" t="str">
        <f t="shared" si="22"/>
        <v/>
      </c>
    </row>
    <row r="680" spans="1:3" x14ac:dyDescent="0.55000000000000004">
      <c r="A680" s="72">
        <f>'Base de Dados 2013'!AH722</f>
        <v>10848</v>
      </c>
      <c r="B680" s="75">
        <f t="shared" si="21"/>
        <v>1</v>
      </c>
      <c r="C680" s="81" t="str">
        <f t="shared" si="22"/>
        <v/>
      </c>
    </row>
    <row r="681" spans="1:3" x14ac:dyDescent="0.55000000000000004">
      <c r="A681" s="72">
        <f>'Base de Dados 2013'!AH723</f>
        <v>10850</v>
      </c>
      <c r="B681" s="75">
        <f t="shared" si="21"/>
        <v>2</v>
      </c>
      <c r="C681" s="81" t="str">
        <f t="shared" si="22"/>
        <v/>
      </c>
    </row>
    <row r="682" spans="1:3" x14ac:dyDescent="0.55000000000000004">
      <c r="A682" s="72">
        <f>'Base de Dados 2013'!AH724</f>
        <v>10874</v>
      </c>
      <c r="B682" s="75">
        <f t="shared" si="21"/>
        <v>24</v>
      </c>
      <c r="C682" s="81" t="str">
        <f t="shared" si="22"/>
        <v/>
      </c>
    </row>
    <row r="683" spans="1:3" x14ac:dyDescent="0.55000000000000004">
      <c r="A683" s="72">
        <f>'Base de Dados 2013'!AH725</f>
        <v>10876</v>
      </c>
      <c r="B683" s="75">
        <f t="shared" si="21"/>
        <v>2</v>
      </c>
      <c r="C683" s="81" t="str">
        <f t="shared" si="22"/>
        <v/>
      </c>
    </row>
    <row r="684" spans="1:3" x14ac:dyDescent="0.55000000000000004">
      <c r="A684" s="72">
        <f>'Base de Dados 2013'!AH726</f>
        <v>10880</v>
      </c>
      <c r="B684" s="75">
        <f t="shared" si="21"/>
        <v>4</v>
      </c>
      <c r="C684" s="81" t="str">
        <f t="shared" si="22"/>
        <v/>
      </c>
    </row>
    <row r="685" spans="1:3" x14ac:dyDescent="0.55000000000000004">
      <c r="A685" s="72">
        <f>'Base de Dados 2013'!AH727</f>
        <v>10903</v>
      </c>
      <c r="B685" s="75">
        <f t="shared" si="21"/>
        <v>23</v>
      </c>
      <c r="C685" s="81" t="str">
        <f t="shared" si="22"/>
        <v/>
      </c>
    </row>
    <row r="686" spans="1:3" x14ac:dyDescent="0.55000000000000004">
      <c r="A686" s="72">
        <f>'Base de Dados 2013'!AH728</f>
        <v>10903</v>
      </c>
      <c r="B686" s="75">
        <f t="shared" si="21"/>
        <v>0</v>
      </c>
      <c r="C686" s="81" t="str">
        <f t="shared" si="22"/>
        <v/>
      </c>
    </row>
    <row r="687" spans="1:3" x14ac:dyDescent="0.55000000000000004">
      <c r="A687" s="72">
        <f>'Base de Dados 2013'!AH729</f>
        <v>10924</v>
      </c>
      <c r="B687" s="75">
        <f t="shared" si="21"/>
        <v>21</v>
      </c>
      <c r="C687" s="81" t="str">
        <f t="shared" si="22"/>
        <v/>
      </c>
    </row>
    <row r="688" spans="1:3" x14ac:dyDescent="0.55000000000000004">
      <c r="A688" s="72">
        <f>'Base de Dados 2013'!AH730</f>
        <v>10933</v>
      </c>
      <c r="B688" s="75">
        <f t="shared" si="21"/>
        <v>9</v>
      </c>
      <c r="C688" s="81" t="str">
        <f t="shared" si="22"/>
        <v/>
      </c>
    </row>
    <row r="689" spans="1:3" x14ac:dyDescent="0.55000000000000004">
      <c r="A689" s="72">
        <f>'Base de Dados 2013'!AH731</f>
        <v>10947</v>
      </c>
      <c r="B689" s="75">
        <f t="shared" si="21"/>
        <v>14</v>
      </c>
      <c r="C689" s="81" t="str">
        <f t="shared" si="22"/>
        <v/>
      </c>
    </row>
    <row r="690" spans="1:3" x14ac:dyDescent="0.55000000000000004">
      <c r="A690" s="72">
        <f>'Base de Dados 2013'!AH732</f>
        <v>11032</v>
      </c>
      <c r="B690" s="75">
        <f t="shared" si="21"/>
        <v>85</v>
      </c>
      <c r="C690" s="81" t="str">
        <f t="shared" si="22"/>
        <v/>
      </c>
    </row>
    <row r="691" spans="1:3" x14ac:dyDescent="0.55000000000000004">
      <c r="A691" s="72">
        <f>'Base de Dados 2013'!AH734</f>
        <v>11033</v>
      </c>
      <c r="B691" s="75">
        <f t="shared" si="21"/>
        <v>1</v>
      </c>
      <c r="C691" s="81" t="str">
        <f t="shared" si="22"/>
        <v/>
      </c>
    </row>
    <row r="692" spans="1:3" x14ac:dyDescent="0.55000000000000004">
      <c r="A692" s="72">
        <f>'Base de Dados 2013'!AH735</f>
        <v>11043</v>
      </c>
      <c r="B692" s="75">
        <f t="shared" si="21"/>
        <v>10</v>
      </c>
      <c r="C692" s="81" t="str">
        <f t="shared" si="22"/>
        <v/>
      </c>
    </row>
    <row r="693" spans="1:3" x14ac:dyDescent="0.55000000000000004">
      <c r="A693" s="72">
        <f>'Base de Dados 2013'!AH736</f>
        <v>11062</v>
      </c>
      <c r="B693" s="75">
        <f t="shared" si="21"/>
        <v>19</v>
      </c>
      <c r="C693" s="81" t="str">
        <f t="shared" si="22"/>
        <v/>
      </c>
    </row>
    <row r="694" spans="1:3" x14ac:dyDescent="0.55000000000000004">
      <c r="A694" s="72">
        <f>'Base de Dados 2013'!AH737</f>
        <v>11071</v>
      </c>
      <c r="B694" s="75">
        <f t="shared" si="21"/>
        <v>9</v>
      </c>
      <c r="C694" s="81" t="str">
        <f t="shared" si="22"/>
        <v/>
      </c>
    </row>
    <row r="695" spans="1:3" x14ac:dyDescent="0.55000000000000004">
      <c r="A695" s="72">
        <f>'Base de Dados 2013'!AH738</f>
        <v>11081</v>
      </c>
      <c r="B695" s="75">
        <f t="shared" si="21"/>
        <v>10</v>
      </c>
      <c r="C695" s="81" t="str">
        <f t="shared" si="22"/>
        <v/>
      </c>
    </row>
    <row r="696" spans="1:3" x14ac:dyDescent="0.55000000000000004">
      <c r="A696" s="72">
        <f>'Base de Dados 2013'!AH739</f>
        <v>11098</v>
      </c>
      <c r="B696" s="75">
        <f t="shared" si="21"/>
        <v>17</v>
      </c>
      <c r="C696" s="81" t="str">
        <f t="shared" si="22"/>
        <v/>
      </c>
    </row>
    <row r="697" spans="1:3" x14ac:dyDescent="0.55000000000000004">
      <c r="A697" s="72">
        <f>'Base de Dados 2013'!AH740</f>
        <v>11121</v>
      </c>
      <c r="B697" s="75">
        <f t="shared" si="21"/>
        <v>23</v>
      </c>
      <c r="C697" s="81" t="str">
        <f t="shared" si="22"/>
        <v/>
      </c>
    </row>
    <row r="698" spans="1:3" x14ac:dyDescent="0.55000000000000004">
      <c r="A698" s="72">
        <f>'Base de Dados 2013'!AH741</f>
        <v>11128</v>
      </c>
      <c r="B698" s="75">
        <f t="shared" si="21"/>
        <v>7</v>
      </c>
      <c r="C698" s="81" t="str">
        <f t="shared" si="22"/>
        <v/>
      </c>
    </row>
    <row r="699" spans="1:3" x14ac:dyDescent="0.55000000000000004">
      <c r="A699" s="72">
        <f>'Base de Dados 2013'!AH742</f>
        <v>11130</v>
      </c>
      <c r="B699" s="75">
        <f t="shared" si="21"/>
        <v>2</v>
      </c>
      <c r="C699" s="81" t="str">
        <f t="shared" si="22"/>
        <v/>
      </c>
    </row>
    <row r="700" spans="1:3" x14ac:dyDescent="0.55000000000000004">
      <c r="A700" s="72">
        <f>'Base de Dados 2013'!AH743</f>
        <v>11131</v>
      </c>
      <c r="B700" s="75">
        <f t="shared" si="21"/>
        <v>1</v>
      </c>
      <c r="C700" s="81" t="str">
        <f t="shared" si="22"/>
        <v/>
      </c>
    </row>
    <row r="701" spans="1:3" x14ac:dyDescent="0.55000000000000004">
      <c r="A701" s="72">
        <f>'Base de Dados 2013'!AH744</f>
        <v>11135</v>
      </c>
      <c r="B701" s="75">
        <f t="shared" si="21"/>
        <v>4</v>
      </c>
      <c r="C701" s="81" t="str">
        <f t="shared" si="22"/>
        <v/>
      </c>
    </row>
    <row r="702" spans="1:3" x14ac:dyDescent="0.55000000000000004">
      <c r="A702" s="72">
        <f>'Base de Dados 2013'!AH745</f>
        <v>11161</v>
      </c>
      <c r="B702" s="75">
        <f t="shared" si="21"/>
        <v>26</v>
      </c>
      <c r="C702" s="81" t="str">
        <f t="shared" si="22"/>
        <v/>
      </c>
    </row>
    <row r="703" spans="1:3" x14ac:dyDescent="0.55000000000000004">
      <c r="A703" s="72">
        <f>'Base de Dados 2013'!AH746</f>
        <v>11181</v>
      </c>
      <c r="B703" s="75">
        <f t="shared" si="21"/>
        <v>20</v>
      </c>
      <c r="C703" s="81" t="str">
        <f t="shared" si="22"/>
        <v/>
      </c>
    </row>
    <row r="704" spans="1:3" x14ac:dyDescent="0.55000000000000004">
      <c r="A704" s="72">
        <f>'Base de Dados 2013'!AH747</f>
        <v>11182</v>
      </c>
      <c r="B704" s="75">
        <f t="shared" si="21"/>
        <v>1</v>
      </c>
      <c r="C704" s="81" t="str">
        <f t="shared" si="22"/>
        <v/>
      </c>
    </row>
    <row r="705" spans="1:3" x14ac:dyDescent="0.55000000000000004">
      <c r="A705" s="72">
        <f>'Base de Dados 2013'!AH748</f>
        <v>11203</v>
      </c>
      <c r="B705" s="75">
        <f t="shared" si="21"/>
        <v>21</v>
      </c>
      <c r="C705" s="81" t="str">
        <f t="shared" si="22"/>
        <v/>
      </c>
    </row>
    <row r="706" spans="1:3" x14ac:dyDescent="0.55000000000000004">
      <c r="A706" s="72">
        <f>'Base de Dados 2013'!AH749</f>
        <v>11204</v>
      </c>
      <c r="B706" s="75">
        <f t="shared" si="21"/>
        <v>1</v>
      </c>
      <c r="C706" s="81" t="str">
        <f t="shared" si="22"/>
        <v/>
      </c>
    </row>
    <row r="707" spans="1:3" x14ac:dyDescent="0.55000000000000004">
      <c r="A707" s="72">
        <f>'Base de Dados 2013'!AH750</f>
        <v>11244</v>
      </c>
      <c r="B707" s="75">
        <f t="shared" si="21"/>
        <v>40</v>
      </c>
      <c r="C707" s="81" t="str">
        <f t="shared" si="22"/>
        <v/>
      </c>
    </row>
    <row r="708" spans="1:3" x14ac:dyDescent="0.55000000000000004">
      <c r="A708" s="72">
        <f>'Base de Dados 2013'!AH751</f>
        <v>11249</v>
      </c>
      <c r="B708" s="75">
        <f t="shared" si="21"/>
        <v>5</v>
      </c>
      <c r="C708" s="81" t="str">
        <f t="shared" si="22"/>
        <v/>
      </c>
    </row>
    <row r="709" spans="1:3" x14ac:dyDescent="0.55000000000000004">
      <c r="A709" s="72">
        <f>'Base de Dados 2013'!AH752</f>
        <v>11291</v>
      </c>
      <c r="B709" s="75">
        <f t="shared" si="21"/>
        <v>42</v>
      </c>
      <c r="C709" s="81" t="str">
        <f t="shared" si="22"/>
        <v/>
      </c>
    </row>
    <row r="710" spans="1:3" x14ac:dyDescent="0.55000000000000004">
      <c r="A710" s="72">
        <f>'Base de Dados 2013'!AH753</f>
        <v>11301</v>
      </c>
      <c r="B710" s="75">
        <f t="shared" ref="B710:B773" si="23">A710-A709</f>
        <v>10</v>
      </c>
      <c r="C710" s="81" t="str">
        <f t="shared" si="22"/>
        <v/>
      </c>
    </row>
    <row r="711" spans="1:3" x14ac:dyDescent="0.55000000000000004">
      <c r="A711" s="72">
        <f>'Base de Dados 2013'!AH754</f>
        <v>11318</v>
      </c>
      <c r="B711" s="75">
        <f t="shared" si="23"/>
        <v>17</v>
      </c>
      <c r="C711" s="81" t="str">
        <f t="shared" si="22"/>
        <v/>
      </c>
    </row>
    <row r="712" spans="1:3" x14ac:dyDescent="0.55000000000000004">
      <c r="A712" s="72">
        <f>'Base de Dados 2013'!AH755</f>
        <v>11342</v>
      </c>
      <c r="B712" s="75">
        <f t="shared" si="23"/>
        <v>24</v>
      </c>
      <c r="C712" s="81" t="str">
        <f t="shared" si="22"/>
        <v/>
      </c>
    </row>
    <row r="713" spans="1:3" x14ac:dyDescent="0.55000000000000004">
      <c r="A713" s="72">
        <f>'Base de Dados 2013'!AH756</f>
        <v>11370</v>
      </c>
      <c r="B713" s="75">
        <f t="shared" si="23"/>
        <v>28</v>
      </c>
      <c r="C713" s="81" t="str">
        <f t="shared" si="22"/>
        <v/>
      </c>
    </row>
    <row r="714" spans="1:3" x14ac:dyDescent="0.55000000000000004">
      <c r="A714" s="72">
        <f>'Base de Dados 2013'!AH757</f>
        <v>11393</v>
      </c>
      <c r="B714" s="75">
        <f t="shared" si="23"/>
        <v>23</v>
      </c>
      <c r="C714" s="81" t="str">
        <f t="shared" si="22"/>
        <v/>
      </c>
    </row>
    <row r="715" spans="1:3" x14ac:dyDescent="0.55000000000000004">
      <c r="A715" s="72">
        <f>'Base de Dados 2013'!AH758</f>
        <v>11394</v>
      </c>
      <c r="B715" s="75">
        <f t="shared" si="23"/>
        <v>1</v>
      </c>
      <c r="C715" s="81" t="str">
        <f t="shared" si="22"/>
        <v/>
      </c>
    </row>
    <row r="716" spans="1:3" x14ac:dyDescent="0.55000000000000004">
      <c r="A716" s="72">
        <f>'Base de Dados 2013'!AH759</f>
        <v>11411</v>
      </c>
      <c r="B716" s="75">
        <f t="shared" si="23"/>
        <v>17</v>
      </c>
      <c r="C716" s="81" t="str">
        <f t="shared" si="22"/>
        <v/>
      </c>
    </row>
    <row r="717" spans="1:3" x14ac:dyDescent="0.55000000000000004">
      <c r="A717" s="72">
        <f>'Base de Dados 2013'!AH760</f>
        <v>11411</v>
      </c>
      <c r="B717" s="75">
        <f t="shared" si="23"/>
        <v>0</v>
      </c>
      <c r="C717" s="81" t="str">
        <f t="shared" si="22"/>
        <v/>
      </c>
    </row>
    <row r="718" spans="1:3" x14ac:dyDescent="0.55000000000000004">
      <c r="A718" s="72">
        <f>'Base de Dados 2013'!AH761</f>
        <v>11453</v>
      </c>
      <c r="B718" s="75">
        <f t="shared" si="23"/>
        <v>42</v>
      </c>
      <c r="C718" s="81" t="str">
        <f t="shared" si="22"/>
        <v/>
      </c>
    </row>
    <row r="719" spans="1:3" x14ac:dyDescent="0.55000000000000004">
      <c r="A719" s="72">
        <f>'Base de Dados 2013'!AH762</f>
        <v>11471</v>
      </c>
      <c r="B719" s="75">
        <f t="shared" si="23"/>
        <v>18</v>
      </c>
      <c r="C719" s="81" t="str">
        <f t="shared" si="22"/>
        <v/>
      </c>
    </row>
    <row r="720" spans="1:3" x14ac:dyDescent="0.55000000000000004">
      <c r="A720" s="72">
        <f>'Base de Dados 2013'!AH763</f>
        <v>11474</v>
      </c>
      <c r="B720" s="75">
        <f t="shared" si="23"/>
        <v>3</v>
      </c>
      <c r="C720" s="81" t="str">
        <f t="shared" si="22"/>
        <v/>
      </c>
    </row>
    <row r="721" spans="1:3" x14ac:dyDescent="0.55000000000000004">
      <c r="A721" s="71">
        <f>'Base de Dados 2013'!AH764</f>
        <v>11522</v>
      </c>
      <c r="B721" s="75">
        <f t="shared" si="23"/>
        <v>48</v>
      </c>
      <c r="C721" s="81" t="str">
        <f t="shared" si="22"/>
        <v/>
      </c>
    </row>
    <row r="722" spans="1:3" x14ac:dyDescent="0.55000000000000004">
      <c r="A722" s="71">
        <f>'Base de Dados 2013'!AH765</f>
        <v>11527</v>
      </c>
      <c r="B722" s="75">
        <f t="shared" si="23"/>
        <v>5</v>
      </c>
      <c r="C722" s="81" t="str">
        <f t="shared" si="22"/>
        <v/>
      </c>
    </row>
    <row r="723" spans="1:3" x14ac:dyDescent="0.55000000000000004">
      <c r="A723" s="71">
        <f>'Base de Dados 2013'!AH766</f>
        <v>11532</v>
      </c>
      <c r="B723" s="75">
        <f t="shared" si="23"/>
        <v>5</v>
      </c>
      <c r="C723" s="81" t="str">
        <f t="shared" si="22"/>
        <v/>
      </c>
    </row>
    <row r="724" spans="1:3" x14ac:dyDescent="0.55000000000000004">
      <c r="A724" s="71">
        <f>'Base de Dados 2013'!AH767</f>
        <v>11538</v>
      </c>
      <c r="B724" s="75">
        <f t="shared" si="23"/>
        <v>6</v>
      </c>
      <c r="C724" s="81" t="str">
        <f t="shared" si="22"/>
        <v/>
      </c>
    </row>
    <row r="725" spans="1:3" x14ac:dyDescent="0.55000000000000004">
      <c r="A725" s="71">
        <f>'Base de Dados 2013'!AH768</f>
        <v>11547</v>
      </c>
      <c r="B725" s="75">
        <f t="shared" si="23"/>
        <v>9</v>
      </c>
      <c r="C725" s="81" t="str">
        <f t="shared" si="22"/>
        <v/>
      </c>
    </row>
    <row r="726" spans="1:3" x14ac:dyDescent="0.55000000000000004">
      <c r="A726" s="71">
        <f>'Base de Dados 2013'!AH769</f>
        <v>11595</v>
      </c>
      <c r="B726" s="75">
        <f t="shared" si="23"/>
        <v>48</v>
      </c>
      <c r="C726" s="81" t="str">
        <f t="shared" si="22"/>
        <v/>
      </c>
    </row>
    <row r="727" spans="1:3" x14ac:dyDescent="0.55000000000000004">
      <c r="A727" s="71">
        <f>'Base de Dados 2013'!AH770</f>
        <v>11602</v>
      </c>
      <c r="B727" s="75">
        <f t="shared" si="23"/>
        <v>7</v>
      </c>
      <c r="C727" s="81" t="str">
        <f t="shared" si="22"/>
        <v/>
      </c>
    </row>
    <row r="728" spans="1:3" x14ac:dyDescent="0.55000000000000004">
      <c r="A728" s="71">
        <f>'Base de Dados 2013'!AH771</f>
        <v>11628</v>
      </c>
      <c r="B728" s="75">
        <f t="shared" si="23"/>
        <v>26</v>
      </c>
      <c r="C728" s="81" t="str">
        <f t="shared" si="22"/>
        <v/>
      </c>
    </row>
    <row r="729" spans="1:3" x14ac:dyDescent="0.55000000000000004">
      <c r="A729" s="71">
        <f>'Base de Dados 2013'!AH772</f>
        <v>11633</v>
      </c>
      <c r="B729" s="75">
        <f t="shared" si="23"/>
        <v>5</v>
      </c>
      <c r="C729" s="81" t="str">
        <f t="shared" si="22"/>
        <v/>
      </c>
    </row>
    <row r="730" spans="1:3" x14ac:dyDescent="0.55000000000000004">
      <c r="A730" s="71">
        <f>'Base de Dados 2013'!AH773</f>
        <v>11637</v>
      </c>
      <c r="B730" s="75">
        <f t="shared" si="23"/>
        <v>4</v>
      </c>
      <c r="C730" s="81" t="str">
        <f t="shared" si="22"/>
        <v/>
      </c>
    </row>
    <row r="731" spans="1:3" x14ac:dyDescent="0.55000000000000004">
      <c r="A731" s="71">
        <f>'Base de Dados 2013'!AH774</f>
        <v>11641</v>
      </c>
      <c r="B731" s="75">
        <f t="shared" si="23"/>
        <v>4</v>
      </c>
      <c r="C731" s="81" t="str">
        <f t="shared" ref="C731:C793" si="24">IF(B731&lt;0,"AQUI!","")</f>
        <v/>
      </c>
    </row>
    <row r="732" spans="1:3" x14ac:dyDescent="0.55000000000000004">
      <c r="A732" s="71">
        <f>'Base de Dados 2013'!AH775</f>
        <v>11690</v>
      </c>
      <c r="B732" s="75">
        <f t="shared" si="23"/>
        <v>49</v>
      </c>
      <c r="C732" s="81" t="str">
        <f t="shared" si="24"/>
        <v/>
      </c>
    </row>
    <row r="733" spans="1:3" x14ac:dyDescent="0.55000000000000004">
      <c r="A733" s="71">
        <f>'Base de Dados 2013'!AH776</f>
        <v>11710</v>
      </c>
      <c r="B733" s="75">
        <f t="shared" si="23"/>
        <v>20</v>
      </c>
      <c r="C733" s="81" t="str">
        <f t="shared" si="24"/>
        <v/>
      </c>
    </row>
    <row r="734" spans="1:3" x14ac:dyDescent="0.55000000000000004">
      <c r="A734" s="71">
        <f>'Base de Dados 2013'!AH777</f>
        <v>11725</v>
      </c>
      <c r="B734" s="75">
        <f t="shared" si="23"/>
        <v>15</v>
      </c>
      <c r="C734" s="81" t="str">
        <f t="shared" si="24"/>
        <v/>
      </c>
    </row>
    <row r="735" spans="1:3" x14ac:dyDescent="0.55000000000000004">
      <c r="A735" s="71">
        <f>'Base de Dados 2013'!AH778</f>
        <v>11756</v>
      </c>
      <c r="B735" s="75">
        <f t="shared" si="23"/>
        <v>31</v>
      </c>
      <c r="C735" s="81" t="str">
        <f t="shared" si="24"/>
        <v/>
      </c>
    </row>
    <row r="736" spans="1:3" x14ac:dyDescent="0.55000000000000004">
      <c r="A736" s="71">
        <f>'Base de Dados 2013'!AH779</f>
        <v>11802</v>
      </c>
      <c r="B736" s="75">
        <f t="shared" si="23"/>
        <v>46</v>
      </c>
      <c r="C736" s="81" t="str">
        <f t="shared" si="24"/>
        <v/>
      </c>
    </row>
    <row r="737" spans="1:3" x14ac:dyDescent="0.55000000000000004">
      <c r="A737" s="71">
        <f>'Base de Dados 2013'!AH780</f>
        <v>11836</v>
      </c>
      <c r="B737" s="75">
        <f t="shared" si="23"/>
        <v>34</v>
      </c>
      <c r="C737" s="81" t="str">
        <f t="shared" si="24"/>
        <v/>
      </c>
    </row>
    <row r="738" spans="1:3" x14ac:dyDescent="0.55000000000000004">
      <c r="A738" s="71">
        <f>'Base de Dados 2013'!AH781</f>
        <v>11840</v>
      </c>
      <c r="B738" s="75">
        <f t="shared" si="23"/>
        <v>4</v>
      </c>
      <c r="C738" s="81" t="str">
        <f t="shared" si="24"/>
        <v/>
      </c>
    </row>
    <row r="739" spans="1:3" x14ac:dyDescent="0.55000000000000004">
      <c r="A739" s="71">
        <f>'Base de Dados 2013'!AH782</f>
        <v>11931</v>
      </c>
      <c r="B739" s="75">
        <f t="shared" si="23"/>
        <v>91</v>
      </c>
      <c r="C739" s="81" t="str">
        <f t="shared" si="24"/>
        <v/>
      </c>
    </row>
    <row r="740" spans="1:3" x14ac:dyDescent="0.55000000000000004">
      <c r="A740" s="71">
        <f>'Base de Dados 2013'!AH783</f>
        <v>11949</v>
      </c>
      <c r="B740" s="75">
        <f t="shared" si="23"/>
        <v>18</v>
      </c>
      <c r="C740" s="81" t="str">
        <f t="shared" si="24"/>
        <v/>
      </c>
    </row>
    <row r="741" spans="1:3" x14ac:dyDescent="0.55000000000000004">
      <c r="A741" s="71">
        <f>'Base de Dados 2013'!AH784</f>
        <v>11972</v>
      </c>
      <c r="B741" s="75">
        <f t="shared" si="23"/>
        <v>23</v>
      </c>
      <c r="C741" s="81" t="str">
        <f t="shared" si="24"/>
        <v/>
      </c>
    </row>
    <row r="742" spans="1:3" x14ac:dyDescent="0.55000000000000004">
      <c r="A742" s="71">
        <f>'Base de Dados 2013'!AH785</f>
        <v>11975</v>
      </c>
      <c r="B742" s="75">
        <f t="shared" si="23"/>
        <v>3</v>
      </c>
      <c r="C742" s="81" t="str">
        <f t="shared" si="24"/>
        <v/>
      </c>
    </row>
    <row r="743" spans="1:3" x14ac:dyDescent="0.55000000000000004">
      <c r="A743" s="71">
        <f>'Base de Dados 2013'!AH786</f>
        <v>12011</v>
      </c>
      <c r="B743" s="75">
        <f t="shared" si="23"/>
        <v>36</v>
      </c>
      <c r="C743" s="81" t="str">
        <f t="shared" si="24"/>
        <v/>
      </c>
    </row>
    <row r="744" spans="1:3" x14ac:dyDescent="0.55000000000000004">
      <c r="A744" s="71">
        <f>'Base de Dados 2013'!AH787</f>
        <v>12015</v>
      </c>
      <c r="B744" s="75">
        <f t="shared" si="23"/>
        <v>4</v>
      </c>
      <c r="C744" s="81" t="str">
        <f t="shared" si="24"/>
        <v/>
      </c>
    </row>
    <row r="745" spans="1:3" x14ac:dyDescent="0.55000000000000004">
      <c r="A745" s="71">
        <f>'Base de Dados 2013'!AH788</f>
        <v>12044</v>
      </c>
      <c r="B745" s="75">
        <f t="shared" si="23"/>
        <v>29</v>
      </c>
      <c r="C745" s="81" t="str">
        <f t="shared" si="24"/>
        <v/>
      </c>
    </row>
    <row r="746" spans="1:3" x14ac:dyDescent="0.55000000000000004">
      <c r="A746" s="71">
        <f>'Base de Dados 2013'!AH789</f>
        <v>12051</v>
      </c>
      <c r="B746" s="75">
        <f t="shared" si="23"/>
        <v>7</v>
      </c>
      <c r="C746" s="81" t="str">
        <f t="shared" si="24"/>
        <v/>
      </c>
    </row>
    <row r="747" spans="1:3" x14ac:dyDescent="0.55000000000000004">
      <c r="A747" s="71">
        <f>'Base de Dados 2013'!AH790</f>
        <v>12061</v>
      </c>
      <c r="B747" s="75">
        <f t="shared" si="23"/>
        <v>10</v>
      </c>
      <c r="C747" s="81" t="str">
        <f t="shared" si="24"/>
        <v/>
      </c>
    </row>
    <row r="748" spans="1:3" x14ac:dyDescent="0.55000000000000004">
      <c r="A748" s="71">
        <f>'Base de Dados 2013'!AH791</f>
        <v>12070</v>
      </c>
      <c r="B748" s="75">
        <f t="shared" si="23"/>
        <v>9</v>
      </c>
      <c r="C748" s="81" t="str">
        <f t="shared" si="24"/>
        <v/>
      </c>
    </row>
    <row r="749" spans="1:3" x14ac:dyDescent="0.55000000000000004">
      <c r="A749" s="71">
        <f>'Base de Dados 2013'!AH792</f>
        <v>12084</v>
      </c>
      <c r="B749" s="75">
        <f t="shared" si="23"/>
        <v>14</v>
      </c>
      <c r="C749" s="81" t="str">
        <f t="shared" si="24"/>
        <v/>
      </c>
    </row>
    <row r="750" spans="1:3" x14ac:dyDescent="0.55000000000000004">
      <c r="A750" s="71">
        <f>'Base de Dados 2013'!AH793</f>
        <v>12087</v>
      </c>
      <c r="B750" s="75">
        <f t="shared" si="23"/>
        <v>3</v>
      </c>
      <c r="C750" s="81" t="str">
        <f t="shared" si="24"/>
        <v/>
      </c>
    </row>
    <row r="751" spans="1:3" x14ac:dyDescent="0.55000000000000004">
      <c r="A751" s="71">
        <f>'Base de Dados 2013'!AH794</f>
        <v>12119</v>
      </c>
      <c r="B751" s="75">
        <f t="shared" si="23"/>
        <v>32</v>
      </c>
      <c r="C751" s="81" t="str">
        <f t="shared" si="24"/>
        <v/>
      </c>
    </row>
    <row r="752" spans="1:3" x14ac:dyDescent="0.55000000000000004">
      <c r="A752" s="71">
        <f>'Base de Dados 2013'!AH795</f>
        <v>12141</v>
      </c>
      <c r="B752" s="75">
        <f t="shared" si="23"/>
        <v>22</v>
      </c>
      <c r="C752" s="81" t="str">
        <f t="shared" si="24"/>
        <v/>
      </c>
    </row>
    <row r="753" spans="1:3" x14ac:dyDescent="0.55000000000000004">
      <c r="A753" s="71">
        <f>'Base de Dados 2013'!AH796</f>
        <v>12159</v>
      </c>
      <c r="B753" s="75">
        <f t="shared" si="23"/>
        <v>18</v>
      </c>
      <c r="C753" s="81" t="str">
        <f t="shared" si="24"/>
        <v/>
      </c>
    </row>
    <row r="754" spans="1:3" x14ac:dyDescent="0.55000000000000004">
      <c r="A754" s="71">
        <f>'Base de Dados 2013'!AH797</f>
        <v>12172</v>
      </c>
      <c r="B754" s="75">
        <f t="shared" si="23"/>
        <v>13</v>
      </c>
      <c r="C754" s="81" t="str">
        <f t="shared" si="24"/>
        <v/>
      </c>
    </row>
    <row r="755" spans="1:3" x14ac:dyDescent="0.55000000000000004">
      <c r="A755" s="71">
        <f>'Base de Dados 2013'!AH798</f>
        <v>12212</v>
      </c>
      <c r="B755" s="75">
        <f t="shared" si="23"/>
        <v>40</v>
      </c>
      <c r="C755" s="81" t="str">
        <f t="shared" si="24"/>
        <v/>
      </c>
    </row>
    <row r="756" spans="1:3" x14ac:dyDescent="0.55000000000000004">
      <c r="A756" s="71">
        <f>'Base de Dados 2013'!AH799</f>
        <v>12238</v>
      </c>
      <c r="B756" s="75">
        <f t="shared" si="23"/>
        <v>26</v>
      </c>
      <c r="C756" s="81" t="str">
        <f t="shared" si="24"/>
        <v/>
      </c>
    </row>
    <row r="757" spans="1:3" x14ac:dyDescent="0.55000000000000004">
      <c r="A757" s="71">
        <f>'Base de Dados 2013'!AH800</f>
        <v>12242</v>
      </c>
      <c r="B757" s="75">
        <f t="shared" si="23"/>
        <v>4</v>
      </c>
      <c r="C757" s="81" t="str">
        <f t="shared" si="24"/>
        <v/>
      </c>
    </row>
    <row r="758" spans="1:3" x14ac:dyDescent="0.55000000000000004">
      <c r="A758" s="71">
        <f>'Base de Dados 2013'!AH801</f>
        <v>12242</v>
      </c>
      <c r="B758" s="75">
        <f t="shared" si="23"/>
        <v>0</v>
      </c>
      <c r="C758" s="81" t="str">
        <f t="shared" si="24"/>
        <v/>
      </c>
    </row>
    <row r="759" spans="1:3" x14ac:dyDescent="0.55000000000000004">
      <c r="A759" s="71">
        <f>'Base de Dados 2013'!AH802</f>
        <v>12282</v>
      </c>
      <c r="B759" s="75">
        <f t="shared" si="23"/>
        <v>40</v>
      </c>
      <c r="C759" s="81" t="str">
        <f t="shared" si="24"/>
        <v/>
      </c>
    </row>
    <row r="760" spans="1:3" x14ac:dyDescent="0.55000000000000004">
      <c r="A760" s="71">
        <f>'Base de Dados 2013'!AH803</f>
        <v>12291</v>
      </c>
      <c r="B760" s="75">
        <f t="shared" si="23"/>
        <v>9</v>
      </c>
      <c r="C760" s="81" t="str">
        <f t="shared" si="24"/>
        <v/>
      </c>
    </row>
    <row r="761" spans="1:3" x14ac:dyDescent="0.55000000000000004">
      <c r="A761" s="71">
        <f>'Base de Dados 2013'!AH804</f>
        <v>12313</v>
      </c>
      <c r="B761" s="75">
        <f t="shared" si="23"/>
        <v>22</v>
      </c>
      <c r="C761" s="81" t="str">
        <f t="shared" si="24"/>
        <v/>
      </c>
    </row>
    <row r="762" spans="1:3" x14ac:dyDescent="0.55000000000000004">
      <c r="A762" s="71">
        <f>'Base de Dados 2013'!AH805</f>
        <v>12326</v>
      </c>
      <c r="B762" s="75">
        <f t="shared" si="23"/>
        <v>13</v>
      </c>
      <c r="C762" s="81" t="str">
        <f t="shared" si="24"/>
        <v/>
      </c>
    </row>
    <row r="763" spans="1:3" x14ac:dyDescent="0.55000000000000004">
      <c r="A763" s="71">
        <f>'Base de Dados 2013'!AH806</f>
        <v>12349</v>
      </c>
      <c r="B763" s="75">
        <f t="shared" si="23"/>
        <v>23</v>
      </c>
      <c r="C763" s="81" t="str">
        <f t="shared" si="24"/>
        <v/>
      </c>
    </row>
    <row r="764" spans="1:3" x14ac:dyDescent="0.55000000000000004">
      <c r="A764" s="71">
        <f>'Base de Dados 2013'!AH807</f>
        <v>12396</v>
      </c>
      <c r="B764" s="75">
        <f t="shared" si="23"/>
        <v>47</v>
      </c>
      <c r="C764" s="81" t="str">
        <f t="shared" si="24"/>
        <v/>
      </c>
    </row>
    <row r="765" spans="1:3" x14ac:dyDescent="0.55000000000000004">
      <c r="A765" s="71">
        <f>'Base de Dados 2013'!AH808</f>
        <v>12398</v>
      </c>
      <c r="B765" s="75">
        <f t="shared" si="23"/>
        <v>2</v>
      </c>
      <c r="C765" s="81" t="str">
        <f t="shared" si="24"/>
        <v/>
      </c>
    </row>
    <row r="766" spans="1:3" x14ac:dyDescent="0.55000000000000004">
      <c r="A766" s="71">
        <f>'Base de Dados 2013'!AH809</f>
        <v>12401</v>
      </c>
      <c r="B766" s="75">
        <f t="shared" si="23"/>
        <v>3</v>
      </c>
      <c r="C766" s="81" t="str">
        <f t="shared" si="24"/>
        <v/>
      </c>
    </row>
    <row r="767" spans="1:3" x14ac:dyDescent="0.55000000000000004">
      <c r="A767" s="71">
        <f>'Base de Dados 2013'!AH810</f>
        <v>12450</v>
      </c>
      <c r="B767" s="75">
        <f t="shared" si="23"/>
        <v>49</v>
      </c>
      <c r="C767" s="81" t="str">
        <f t="shared" si="24"/>
        <v/>
      </c>
    </row>
    <row r="768" spans="1:3" x14ac:dyDescent="0.55000000000000004">
      <c r="A768" s="71">
        <f>'Base de Dados 2013'!AH811</f>
        <v>12465</v>
      </c>
      <c r="B768" s="75">
        <f t="shared" si="23"/>
        <v>15</v>
      </c>
      <c r="C768" s="81" t="str">
        <f t="shared" si="24"/>
        <v/>
      </c>
    </row>
    <row r="769" spans="1:3" x14ac:dyDescent="0.55000000000000004">
      <c r="A769" s="71">
        <f>'Base de Dados 2013'!AH812</f>
        <v>12473</v>
      </c>
      <c r="B769" s="75">
        <f t="shared" si="23"/>
        <v>8</v>
      </c>
      <c r="C769" s="81" t="str">
        <f t="shared" si="24"/>
        <v/>
      </c>
    </row>
    <row r="770" spans="1:3" x14ac:dyDescent="0.55000000000000004">
      <c r="A770" s="71">
        <f>'Base de Dados 2013'!AH813</f>
        <v>12517</v>
      </c>
      <c r="B770" s="75">
        <f t="shared" si="23"/>
        <v>44</v>
      </c>
      <c r="C770" s="81" t="str">
        <f t="shared" si="24"/>
        <v/>
      </c>
    </row>
    <row r="771" spans="1:3" x14ac:dyDescent="0.55000000000000004">
      <c r="A771" s="71">
        <f>'Base de Dados 2013'!AH814</f>
        <v>12532</v>
      </c>
      <c r="B771" s="75">
        <f t="shared" si="23"/>
        <v>15</v>
      </c>
      <c r="C771" s="81" t="str">
        <f t="shared" si="24"/>
        <v/>
      </c>
    </row>
    <row r="772" spans="1:3" x14ac:dyDescent="0.55000000000000004">
      <c r="A772" s="71">
        <f>'Base de Dados 2013'!AH815</f>
        <v>12540</v>
      </c>
      <c r="B772" s="75">
        <f t="shared" si="23"/>
        <v>8</v>
      </c>
      <c r="C772" s="81" t="str">
        <f t="shared" si="24"/>
        <v/>
      </c>
    </row>
    <row r="773" spans="1:3" x14ac:dyDescent="0.55000000000000004">
      <c r="A773" s="71">
        <f>'Base de Dados 2013'!AH816</f>
        <v>12545</v>
      </c>
      <c r="B773" s="75">
        <f t="shared" si="23"/>
        <v>5</v>
      </c>
      <c r="C773" s="81" t="str">
        <f t="shared" si="24"/>
        <v/>
      </c>
    </row>
    <row r="774" spans="1:3" x14ac:dyDescent="0.55000000000000004">
      <c r="A774" s="71">
        <f>'Base de Dados 2013'!AH817</f>
        <v>12554</v>
      </c>
      <c r="B774" s="75">
        <f t="shared" ref="B774:B837" si="25">A774-A773</f>
        <v>9</v>
      </c>
      <c r="C774" s="81" t="str">
        <f t="shared" si="24"/>
        <v/>
      </c>
    </row>
    <row r="775" spans="1:3" x14ac:dyDescent="0.55000000000000004">
      <c r="A775" s="71">
        <f>'Base de Dados 2013'!AH818</f>
        <v>12562</v>
      </c>
      <c r="B775" s="75">
        <f t="shared" si="25"/>
        <v>8</v>
      </c>
      <c r="C775" s="81" t="str">
        <f t="shared" si="24"/>
        <v/>
      </c>
    </row>
    <row r="776" spans="1:3" x14ac:dyDescent="0.55000000000000004">
      <c r="A776" s="71">
        <f>'Base de Dados 2013'!AH819</f>
        <v>12562</v>
      </c>
      <c r="B776" s="75">
        <f t="shared" si="25"/>
        <v>0</v>
      </c>
      <c r="C776" s="81" t="str">
        <f t="shared" si="24"/>
        <v/>
      </c>
    </row>
    <row r="777" spans="1:3" x14ac:dyDescent="0.55000000000000004">
      <c r="A777" s="71">
        <f>'Base de Dados 2013'!AH820</f>
        <v>12564</v>
      </c>
      <c r="B777" s="75">
        <f t="shared" si="25"/>
        <v>2</v>
      </c>
      <c r="C777" s="81" t="str">
        <f t="shared" si="24"/>
        <v/>
      </c>
    </row>
    <row r="778" spans="1:3" x14ac:dyDescent="0.55000000000000004">
      <c r="A778" s="71">
        <f>'Base de Dados 2013'!AH821</f>
        <v>12590</v>
      </c>
      <c r="B778" s="75">
        <f t="shared" si="25"/>
        <v>26</v>
      </c>
      <c r="C778" s="81" t="str">
        <f t="shared" si="24"/>
        <v/>
      </c>
    </row>
    <row r="779" spans="1:3" x14ac:dyDescent="0.55000000000000004">
      <c r="A779" s="71">
        <f>'Base de Dados 2013'!AH822</f>
        <v>12605</v>
      </c>
      <c r="B779" s="75">
        <f t="shared" si="25"/>
        <v>15</v>
      </c>
      <c r="C779" s="81" t="str">
        <f t="shared" si="24"/>
        <v/>
      </c>
    </row>
    <row r="780" spans="1:3" x14ac:dyDescent="0.55000000000000004">
      <c r="A780" s="71">
        <f>'Base de Dados 2013'!AH823</f>
        <v>12650</v>
      </c>
      <c r="B780" s="75">
        <f t="shared" si="25"/>
        <v>45</v>
      </c>
      <c r="C780" s="81" t="str">
        <f t="shared" si="24"/>
        <v/>
      </c>
    </row>
    <row r="781" spans="1:3" x14ac:dyDescent="0.55000000000000004">
      <c r="A781" s="71">
        <f>'Base de Dados 2013'!AH824</f>
        <v>12659</v>
      </c>
      <c r="B781" s="75">
        <f t="shared" si="25"/>
        <v>9</v>
      </c>
      <c r="C781" s="81" t="str">
        <f t="shared" si="24"/>
        <v/>
      </c>
    </row>
    <row r="782" spans="1:3" x14ac:dyDescent="0.55000000000000004">
      <c r="A782" s="71">
        <f>'Base de Dados 2013'!AH825</f>
        <v>12679</v>
      </c>
      <c r="B782" s="75">
        <f t="shared" si="25"/>
        <v>20</v>
      </c>
      <c r="C782" s="81" t="str">
        <f t="shared" si="24"/>
        <v/>
      </c>
    </row>
    <row r="783" spans="1:3" x14ac:dyDescent="0.55000000000000004">
      <c r="A783" s="71">
        <f>'Base de Dados 2013'!AH826</f>
        <v>12686</v>
      </c>
      <c r="B783" s="75">
        <f t="shared" si="25"/>
        <v>7</v>
      </c>
      <c r="C783" s="81" t="str">
        <f t="shared" si="24"/>
        <v/>
      </c>
    </row>
    <row r="784" spans="1:3" x14ac:dyDescent="0.55000000000000004">
      <c r="A784" s="71">
        <f>'Base de Dados 2013'!AH827</f>
        <v>12704</v>
      </c>
      <c r="B784" s="75">
        <f t="shared" si="25"/>
        <v>18</v>
      </c>
      <c r="C784" s="81" t="str">
        <f t="shared" si="24"/>
        <v/>
      </c>
    </row>
    <row r="785" spans="1:3" x14ac:dyDescent="0.55000000000000004">
      <c r="A785" s="71">
        <f>'Base de Dados 2013'!AH829</f>
        <v>12745</v>
      </c>
      <c r="B785" s="75">
        <f t="shared" si="25"/>
        <v>41</v>
      </c>
      <c r="C785" s="81" t="str">
        <f t="shared" si="24"/>
        <v/>
      </c>
    </row>
    <row r="786" spans="1:3" x14ac:dyDescent="0.55000000000000004">
      <c r="A786" s="71">
        <f>'Base de Dados 2013'!AH830</f>
        <v>12745</v>
      </c>
      <c r="B786" s="75">
        <f t="shared" si="25"/>
        <v>0</v>
      </c>
      <c r="C786" s="81" t="str">
        <f t="shared" si="24"/>
        <v/>
      </c>
    </row>
    <row r="787" spans="1:3" x14ac:dyDescent="0.55000000000000004">
      <c r="A787" s="71">
        <f>'Base de Dados 2013'!AH831</f>
        <v>12746</v>
      </c>
      <c r="B787" s="75">
        <f t="shared" si="25"/>
        <v>1</v>
      </c>
      <c r="C787" s="81" t="str">
        <f t="shared" si="24"/>
        <v/>
      </c>
    </row>
    <row r="788" spans="1:3" x14ac:dyDescent="0.55000000000000004">
      <c r="A788" s="71">
        <f>'Base de Dados 2013'!AH832</f>
        <v>12769</v>
      </c>
      <c r="B788" s="75">
        <f t="shared" si="25"/>
        <v>23</v>
      </c>
      <c r="C788" s="81" t="str">
        <f t="shared" si="24"/>
        <v/>
      </c>
    </row>
    <row r="789" spans="1:3" x14ac:dyDescent="0.55000000000000004">
      <c r="A789" s="71">
        <f>'Base de Dados 2013'!AH833</f>
        <v>12770</v>
      </c>
      <c r="B789" s="75">
        <f t="shared" si="25"/>
        <v>1</v>
      </c>
      <c r="C789" s="81" t="str">
        <f t="shared" si="24"/>
        <v/>
      </c>
    </row>
    <row r="790" spans="1:3" x14ac:dyDescent="0.55000000000000004">
      <c r="A790" s="71">
        <f>'Base de Dados 2013'!AH834</f>
        <v>12784</v>
      </c>
      <c r="B790" s="75">
        <f t="shared" si="25"/>
        <v>14</v>
      </c>
      <c r="C790" s="81" t="str">
        <f t="shared" si="24"/>
        <v/>
      </c>
    </row>
    <row r="791" spans="1:3" x14ac:dyDescent="0.55000000000000004">
      <c r="A791" s="71">
        <f>'Base de Dados 2013'!AH835</f>
        <v>12807</v>
      </c>
      <c r="B791" s="75">
        <f t="shared" si="25"/>
        <v>23</v>
      </c>
      <c r="C791" s="81" t="str">
        <f t="shared" si="24"/>
        <v/>
      </c>
    </row>
    <row r="792" spans="1:3" x14ac:dyDescent="0.55000000000000004">
      <c r="A792" s="71">
        <f>'Base de Dados 2013'!AH836</f>
        <v>12818</v>
      </c>
      <c r="B792" s="75">
        <f t="shared" si="25"/>
        <v>11</v>
      </c>
      <c r="C792" s="81" t="str">
        <f t="shared" si="24"/>
        <v/>
      </c>
    </row>
    <row r="793" spans="1:3" x14ac:dyDescent="0.55000000000000004">
      <c r="A793" s="71">
        <f>'Base de Dados 2013'!AH837</f>
        <v>12846</v>
      </c>
      <c r="B793" s="75">
        <f t="shared" si="25"/>
        <v>28</v>
      </c>
      <c r="C793" s="81" t="str">
        <f t="shared" si="24"/>
        <v/>
      </c>
    </row>
    <row r="794" spans="1:3" x14ac:dyDescent="0.55000000000000004">
      <c r="A794" s="71">
        <f>'Base de Dados 2013'!AH838</f>
        <v>12873</v>
      </c>
      <c r="B794" s="75">
        <f t="shared" si="25"/>
        <v>27</v>
      </c>
      <c r="C794" s="81" t="str">
        <f t="shared" ref="C794:C857" si="26">IF(B794&lt;0,"AQUI!","")</f>
        <v/>
      </c>
    </row>
    <row r="795" spans="1:3" x14ac:dyDescent="0.55000000000000004">
      <c r="A795" s="71">
        <f>'Base de Dados 2013'!AH839</f>
        <v>12883</v>
      </c>
      <c r="B795" s="75">
        <f t="shared" si="25"/>
        <v>10</v>
      </c>
      <c r="C795" s="81" t="str">
        <f t="shared" si="26"/>
        <v/>
      </c>
    </row>
    <row r="796" spans="1:3" x14ac:dyDescent="0.55000000000000004">
      <c r="A796" s="71">
        <f>'Base de Dados 2013'!AH840</f>
        <v>12886</v>
      </c>
      <c r="B796" s="75">
        <f t="shared" si="25"/>
        <v>3</v>
      </c>
      <c r="C796" s="81" t="str">
        <f t="shared" si="26"/>
        <v/>
      </c>
    </row>
    <row r="797" spans="1:3" x14ac:dyDescent="0.55000000000000004">
      <c r="A797" s="71">
        <f>'Base de Dados 2013'!AH841</f>
        <v>12890</v>
      </c>
      <c r="B797" s="75">
        <f t="shared" si="25"/>
        <v>4</v>
      </c>
      <c r="C797" s="81" t="str">
        <f t="shared" si="26"/>
        <v/>
      </c>
    </row>
    <row r="798" spans="1:3" x14ac:dyDescent="0.55000000000000004">
      <c r="A798" s="71">
        <f>'Base de Dados 2013'!AH842</f>
        <v>12894</v>
      </c>
      <c r="B798" s="75">
        <f t="shared" si="25"/>
        <v>4</v>
      </c>
      <c r="C798" s="81" t="str">
        <f t="shared" si="26"/>
        <v/>
      </c>
    </row>
    <row r="799" spans="1:3" x14ac:dyDescent="0.55000000000000004">
      <c r="A799" s="72">
        <f>'Base de Dados 2013'!AH843</f>
        <v>13001</v>
      </c>
      <c r="B799" s="75">
        <f t="shared" si="25"/>
        <v>107</v>
      </c>
      <c r="C799" s="81" t="str">
        <f t="shared" si="26"/>
        <v/>
      </c>
    </row>
    <row r="800" spans="1:3" x14ac:dyDescent="0.55000000000000004">
      <c r="A800" s="72">
        <f>'Base de Dados 2013'!AH844</f>
        <v>13004</v>
      </c>
      <c r="B800" s="75">
        <f t="shared" si="25"/>
        <v>3</v>
      </c>
      <c r="C800" s="81" t="str">
        <f t="shared" si="26"/>
        <v/>
      </c>
    </row>
    <row r="801" spans="1:3" x14ac:dyDescent="0.55000000000000004">
      <c r="A801" s="72">
        <f>'Base de Dados 2013'!AH845</f>
        <v>13015</v>
      </c>
      <c r="B801" s="75">
        <f t="shared" si="25"/>
        <v>11</v>
      </c>
      <c r="C801" s="81" t="str">
        <f t="shared" si="26"/>
        <v/>
      </c>
    </row>
    <row r="802" spans="1:3" x14ac:dyDescent="0.55000000000000004">
      <c r="A802" s="72">
        <f>'Base de Dados 2013'!AH846</f>
        <v>13038</v>
      </c>
      <c r="B802" s="75">
        <f t="shared" si="25"/>
        <v>23</v>
      </c>
      <c r="C802" s="81" t="str">
        <f t="shared" si="26"/>
        <v/>
      </c>
    </row>
    <row r="803" spans="1:3" x14ac:dyDescent="0.55000000000000004">
      <c r="A803" s="72">
        <f>'Base de Dados 2013'!AH847</f>
        <v>13046</v>
      </c>
      <c r="B803" s="75">
        <f t="shared" si="25"/>
        <v>8</v>
      </c>
      <c r="C803" s="81" t="str">
        <f t="shared" si="26"/>
        <v/>
      </c>
    </row>
    <row r="804" spans="1:3" x14ac:dyDescent="0.55000000000000004">
      <c r="A804" s="72">
        <f>'Base de Dados 2013'!AH848</f>
        <v>13048</v>
      </c>
      <c r="B804" s="75">
        <f t="shared" si="25"/>
        <v>2</v>
      </c>
      <c r="C804" s="81" t="str">
        <f t="shared" si="26"/>
        <v/>
      </c>
    </row>
    <row r="805" spans="1:3" x14ac:dyDescent="0.55000000000000004">
      <c r="A805" s="72">
        <f>'Base de Dados 2013'!AH849</f>
        <v>13062</v>
      </c>
      <c r="B805" s="75">
        <f t="shared" si="25"/>
        <v>14</v>
      </c>
      <c r="C805" s="81" t="str">
        <f t="shared" si="26"/>
        <v/>
      </c>
    </row>
    <row r="806" spans="1:3" x14ac:dyDescent="0.55000000000000004">
      <c r="A806" s="72">
        <f>'Base de Dados 2013'!AH850</f>
        <v>13163</v>
      </c>
      <c r="B806" s="75">
        <f t="shared" si="25"/>
        <v>101</v>
      </c>
      <c r="C806" s="81" t="str">
        <f t="shared" si="26"/>
        <v/>
      </c>
    </row>
    <row r="807" spans="1:3" x14ac:dyDescent="0.55000000000000004">
      <c r="A807" s="72">
        <f>'Base de Dados 2013'!AH851</f>
        <v>13224</v>
      </c>
      <c r="B807" s="75">
        <f t="shared" si="25"/>
        <v>61</v>
      </c>
      <c r="C807" s="81" t="str">
        <f t="shared" si="26"/>
        <v/>
      </c>
    </row>
    <row r="808" spans="1:3" x14ac:dyDescent="0.55000000000000004">
      <c r="A808" s="72">
        <f>'Base de Dados 2013'!AH852</f>
        <v>13359</v>
      </c>
      <c r="B808" s="75">
        <f t="shared" si="25"/>
        <v>135</v>
      </c>
      <c r="C808" s="81" t="str">
        <f t="shared" si="26"/>
        <v/>
      </c>
    </row>
    <row r="809" spans="1:3" x14ac:dyDescent="0.55000000000000004">
      <c r="A809" s="72">
        <f>'Base de Dados 2013'!AH853</f>
        <v>13370</v>
      </c>
      <c r="B809" s="75">
        <f t="shared" si="25"/>
        <v>11</v>
      </c>
      <c r="C809" s="81" t="str">
        <f t="shared" si="26"/>
        <v/>
      </c>
    </row>
    <row r="810" spans="1:3" x14ac:dyDescent="0.55000000000000004">
      <c r="A810" s="72">
        <f>'Base de Dados 2013'!AH854</f>
        <v>13381</v>
      </c>
      <c r="B810" s="75">
        <f t="shared" si="25"/>
        <v>11</v>
      </c>
      <c r="C810" s="81" t="str">
        <f t="shared" si="26"/>
        <v/>
      </c>
    </row>
    <row r="811" spans="1:3" x14ac:dyDescent="0.55000000000000004">
      <c r="A811" s="72">
        <f>'Base de Dados 2013'!AH855</f>
        <v>13398</v>
      </c>
      <c r="B811" s="75">
        <f t="shared" si="25"/>
        <v>17</v>
      </c>
      <c r="C811" s="81" t="str">
        <f t="shared" si="26"/>
        <v/>
      </c>
    </row>
    <row r="812" spans="1:3" x14ac:dyDescent="0.55000000000000004">
      <c r="A812" s="72">
        <f>'Base de Dados 2013'!AH856</f>
        <v>13411</v>
      </c>
      <c r="B812" s="75">
        <f t="shared" si="25"/>
        <v>13</v>
      </c>
      <c r="C812" s="81" t="str">
        <f t="shared" si="26"/>
        <v/>
      </c>
    </row>
    <row r="813" spans="1:3" x14ac:dyDescent="0.55000000000000004">
      <c r="A813" s="72">
        <f>'Base de Dados 2013'!AH857</f>
        <v>13414</v>
      </c>
      <c r="B813" s="75">
        <f t="shared" si="25"/>
        <v>3</v>
      </c>
      <c r="C813" s="81" t="str">
        <f t="shared" si="26"/>
        <v/>
      </c>
    </row>
    <row r="814" spans="1:3" x14ac:dyDescent="0.55000000000000004">
      <c r="A814" s="72">
        <f>'Base de Dados 2013'!AH858</f>
        <v>13450</v>
      </c>
      <c r="B814" s="75">
        <f t="shared" si="25"/>
        <v>36</v>
      </c>
      <c r="C814" s="81" t="str">
        <f t="shared" si="26"/>
        <v/>
      </c>
    </row>
    <row r="815" spans="1:3" x14ac:dyDescent="0.55000000000000004">
      <c r="A815" s="72">
        <f>'Base de Dados 2013'!AH859</f>
        <v>13459</v>
      </c>
      <c r="B815" s="75">
        <f t="shared" si="25"/>
        <v>9</v>
      </c>
      <c r="C815" s="81" t="str">
        <f t="shared" si="26"/>
        <v/>
      </c>
    </row>
    <row r="816" spans="1:3" x14ac:dyDescent="0.55000000000000004">
      <c r="A816" s="72">
        <f>'Base de Dados 2013'!AH860</f>
        <v>13471</v>
      </c>
      <c r="B816" s="75">
        <f t="shared" si="25"/>
        <v>12</v>
      </c>
      <c r="C816" s="81" t="str">
        <f t="shared" si="26"/>
        <v/>
      </c>
    </row>
    <row r="817" spans="1:3" x14ac:dyDescent="0.55000000000000004">
      <c r="A817" s="72">
        <f>'Base de Dados 2013'!AH861</f>
        <v>13475</v>
      </c>
      <c r="B817" s="75">
        <f t="shared" si="25"/>
        <v>4</v>
      </c>
      <c r="C817" s="81" t="str">
        <f t="shared" si="26"/>
        <v/>
      </c>
    </row>
    <row r="818" spans="1:3" x14ac:dyDescent="0.55000000000000004">
      <c r="A818" s="72">
        <f>'Base de Dados 2013'!AH862</f>
        <v>13497</v>
      </c>
      <c r="B818" s="75">
        <f t="shared" si="25"/>
        <v>22</v>
      </c>
      <c r="C818" s="81" t="str">
        <f t="shared" si="26"/>
        <v/>
      </c>
    </row>
    <row r="819" spans="1:3" x14ac:dyDescent="0.55000000000000004">
      <c r="A819" s="72">
        <f>'Base de Dados 2013'!AH863</f>
        <v>13564</v>
      </c>
      <c r="B819" s="75">
        <f t="shared" si="25"/>
        <v>67</v>
      </c>
      <c r="C819" s="81" t="str">
        <f t="shared" si="26"/>
        <v/>
      </c>
    </row>
    <row r="820" spans="1:3" x14ac:dyDescent="0.55000000000000004">
      <c r="A820" s="72">
        <f>'Base de Dados 2013'!AH864</f>
        <v>13567</v>
      </c>
      <c r="B820" s="75">
        <f t="shared" si="25"/>
        <v>3</v>
      </c>
      <c r="C820" s="81" t="str">
        <f t="shared" si="26"/>
        <v/>
      </c>
    </row>
    <row r="821" spans="1:3" x14ac:dyDescent="0.55000000000000004">
      <c r="A821" s="72">
        <f>'Base de Dados 2013'!AH865</f>
        <v>13573</v>
      </c>
      <c r="B821" s="75">
        <f t="shared" si="25"/>
        <v>6</v>
      </c>
      <c r="C821" s="81" t="str">
        <f t="shared" si="26"/>
        <v/>
      </c>
    </row>
    <row r="822" spans="1:3" x14ac:dyDescent="0.55000000000000004">
      <c r="A822" s="72">
        <f>'Base de Dados 2013'!AH866</f>
        <v>13581</v>
      </c>
      <c r="B822" s="75">
        <f t="shared" si="25"/>
        <v>8</v>
      </c>
      <c r="C822" s="81" t="str">
        <f t="shared" si="26"/>
        <v/>
      </c>
    </row>
    <row r="823" spans="1:3" x14ac:dyDescent="0.55000000000000004">
      <c r="A823" s="72">
        <f>'Base de Dados 2013'!AH867</f>
        <v>13582</v>
      </c>
      <c r="B823" s="75">
        <f t="shared" si="25"/>
        <v>1</v>
      </c>
      <c r="C823" s="81" t="str">
        <f t="shared" si="26"/>
        <v/>
      </c>
    </row>
    <row r="824" spans="1:3" x14ac:dyDescent="0.55000000000000004">
      <c r="A824" s="72">
        <f>'Base de Dados 2013'!AH868</f>
        <v>13591</v>
      </c>
      <c r="B824" s="75">
        <f t="shared" si="25"/>
        <v>9</v>
      </c>
      <c r="C824" s="81" t="str">
        <f t="shared" si="26"/>
        <v/>
      </c>
    </row>
    <row r="825" spans="1:3" x14ac:dyDescent="0.55000000000000004">
      <c r="A825" s="72">
        <f>'Base de Dados 2013'!AH869</f>
        <v>13597</v>
      </c>
      <c r="B825" s="75">
        <f t="shared" si="25"/>
        <v>6</v>
      </c>
      <c r="C825" s="81" t="str">
        <f t="shared" si="26"/>
        <v/>
      </c>
    </row>
    <row r="826" spans="1:3" x14ac:dyDescent="0.55000000000000004">
      <c r="A826" s="72">
        <f>'Base de Dados 2013'!AH870</f>
        <v>13599</v>
      </c>
      <c r="B826" s="75">
        <f t="shared" si="25"/>
        <v>2</v>
      </c>
      <c r="C826" s="81" t="str">
        <f t="shared" si="26"/>
        <v/>
      </c>
    </row>
    <row r="827" spans="1:3" x14ac:dyDescent="0.55000000000000004">
      <c r="A827" s="72">
        <f>'Base de Dados 2013'!AH871</f>
        <v>13621</v>
      </c>
      <c r="B827" s="75">
        <f t="shared" si="25"/>
        <v>22</v>
      </c>
      <c r="C827" s="81" t="str">
        <f t="shared" si="26"/>
        <v/>
      </c>
    </row>
    <row r="828" spans="1:3" x14ac:dyDescent="0.55000000000000004">
      <c r="A828" s="72">
        <f>'Base de Dados 2013'!AH872</f>
        <v>13625</v>
      </c>
      <c r="B828" s="75">
        <f t="shared" si="25"/>
        <v>4</v>
      </c>
      <c r="C828" s="81" t="str">
        <f t="shared" si="26"/>
        <v/>
      </c>
    </row>
    <row r="829" spans="1:3" x14ac:dyDescent="0.55000000000000004">
      <c r="A829" s="72">
        <f>'Base de Dados 2013'!AH873</f>
        <v>13648</v>
      </c>
      <c r="B829" s="75">
        <f t="shared" si="25"/>
        <v>23</v>
      </c>
      <c r="C829" s="81" t="str">
        <f t="shared" si="26"/>
        <v/>
      </c>
    </row>
    <row r="830" spans="1:3" x14ac:dyDescent="0.55000000000000004">
      <c r="A830" s="72">
        <f>'Base de Dados 2013'!AH874</f>
        <v>13662</v>
      </c>
      <c r="B830" s="75">
        <f t="shared" si="25"/>
        <v>14</v>
      </c>
      <c r="C830" s="81" t="str">
        <f t="shared" si="26"/>
        <v/>
      </c>
    </row>
    <row r="831" spans="1:3" x14ac:dyDescent="0.55000000000000004">
      <c r="A831" s="72">
        <f>'Base de Dados 2013'!AH875</f>
        <v>13672</v>
      </c>
      <c r="B831" s="75">
        <f t="shared" si="25"/>
        <v>10</v>
      </c>
      <c r="C831" s="81" t="str">
        <f t="shared" si="26"/>
        <v/>
      </c>
    </row>
    <row r="832" spans="1:3" x14ac:dyDescent="0.55000000000000004">
      <c r="A832" s="72">
        <f>'Base de Dados 2013'!AH876</f>
        <v>13685</v>
      </c>
      <c r="B832" s="75">
        <f t="shared" si="25"/>
        <v>13</v>
      </c>
      <c r="C832" s="81" t="str">
        <f t="shared" si="26"/>
        <v/>
      </c>
    </row>
    <row r="833" spans="1:3" x14ac:dyDescent="0.55000000000000004">
      <c r="A833" s="72">
        <f>'Base de Dados 2013'!AH877</f>
        <v>13692</v>
      </c>
      <c r="B833" s="75">
        <f t="shared" si="25"/>
        <v>7</v>
      </c>
      <c r="C833" s="81" t="str">
        <f t="shared" si="26"/>
        <v/>
      </c>
    </row>
    <row r="834" spans="1:3" x14ac:dyDescent="0.55000000000000004">
      <c r="A834" s="72">
        <f>'Base de Dados 2013'!AH878</f>
        <v>13698</v>
      </c>
      <c r="B834" s="75">
        <f t="shared" si="25"/>
        <v>6</v>
      </c>
      <c r="C834" s="81" t="str">
        <f t="shared" si="26"/>
        <v/>
      </c>
    </row>
    <row r="835" spans="1:3" x14ac:dyDescent="0.55000000000000004">
      <c r="A835" s="72">
        <f>'Base de Dados 2013'!AH879</f>
        <v>13703</v>
      </c>
      <c r="B835" s="75">
        <f t="shared" si="25"/>
        <v>5</v>
      </c>
      <c r="C835" s="81" t="str">
        <f t="shared" si="26"/>
        <v/>
      </c>
    </row>
    <row r="836" spans="1:3" x14ac:dyDescent="0.55000000000000004">
      <c r="A836" s="72">
        <f>'Base de Dados 2013'!AH880</f>
        <v>13710</v>
      </c>
      <c r="B836" s="75">
        <f t="shared" si="25"/>
        <v>7</v>
      </c>
      <c r="C836" s="81" t="str">
        <f t="shared" si="26"/>
        <v/>
      </c>
    </row>
    <row r="837" spans="1:3" x14ac:dyDescent="0.55000000000000004">
      <c r="A837" s="72">
        <f>'Base de Dados 2013'!AH881</f>
        <v>13736</v>
      </c>
      <c r="B837" s="75">
        <f t="shared" si="25"/>
        <v>26</v>
      </c>
      <c r="C837" s="81" t="str">
        <f t="shared" si="26"/>
        <v/>
      </c>
    </row>
    <row r="838" spans="1:3" x14ac:dyDescent="0.55000000000000004">
      <c r="A838" s="72">
        <f>'Base de Dados 2013'!AH882</f>
        <v>13759</v>
      </c>
      <c r="B838" s="75">
        <f t="shared" ref="B838:B888" si="27">A838-A837</f>
        <v>23</v>
      </c>
      <c r="C838" s="81" t="str">
        <f t="shared" si="26"/>
        <v/>
      </c>
    </row>
    <row r="839" spans="1:3" x14ac:dyDescent="0.55000000000000004">
      <c r="A839" s="72">
        <f>'Base de Dados 2013'!AH883</f>
        <v>13760</v>
      </c>
      <c r="B839" s="75">
        <f t="shared" si="27"/>
        <v>1</v>
      </c>
      <c r="C839" s="81" t="str">
        <f t="shared" si="26"/>
        <v/>
      </c>
    </row>
    <row r="840" spans="1:3" x14ac:dyDescent="0.55000000000000004">
      <c r="A840" s="72">
        <f>'Base de Dados 2013'!AH884</f>
        <v>13767</v>
      </c>
      <c r="B840" s="75">
        <f t="shared" si="27"/>
        <v>7</v>
      </c>
      <c r="C840" s="81" t="str">
        <f t="shared" si="26"/>
        <v/>
      </c>
    </row>
    <row r="841" spans="1:3" x14ac:dyDescent="0.55000000000000004">
      <c r="A841" s="72">
        <f>'Base de Dados 2013'!AH885</f>
        <v>13777</v>
      </c>
      <c r="B841" s="75">
        <f t="shared" si="27"/>
        <v>10</v>
      </c>
      <c r="C841" s="81" t="str">
        <f t="shared" si="26"/>
        <v/>
      </c>
    </row>
    <row r="842" spans="1:3" x14ac:dyDescent="0.55000000000000004">
      <c r="A842" s="72">
        <f>'Base de Dados 2013'!AH886</f>
        <v>13780</v>
      </c>
      <c r="B842" s="75">
        <f t="shared" si="27"/>
        <v>3</v>
      </c>
      <c r="C842" s="81" t="str">
        <f t="shared" si="26"/>
        <v/>
      </c>
    </row>
    <row r="843" spans="1:3" x14ac:dyDescent="0.55000000000000004">
      <c r="A843" s="72">
        <f>'Base de Dados 2013'!AH887</f>
        <v>13801</v>
      </c>
      <c r="B843" s="75">
        <f t="shared" si="27"/>
        <v>21</v>
      </c>
      <c r="C843" s="81" t="str">
        <f t="shared" si="26"/>
        <v/>
      </c>
    </row>
    <row r="844" spans="1:3" x14ac:dyDescent="0.55000000000000004">
      <c r="A844" s="72">
        <f>'Base de Dados 2013'!AH888</f>
        <v>13805</v>
      </c>
      <c r="B844" s="75">
        <f t="shared" si="27"/>
        <v>4</v>
      </c>
      <c r="C844" s="81" t="str">
        <f t="shared" si="26"/>
        <v/>
      </c>
    </row>
    <row r="845" spans="1:3" x14ac:dyDescent="0.55000000000000004">
      <c r="A845" s="72">
        <f>'Base de Dados 2013'!AH889</f>
        <v>13819</v>
      </c>
      <c r="B845" s="75">
        <f t="shared" si="27"/>
        <v>14</v>
      </c>
      <c r="C845" s="81" t="str">
        <f t="shared" si="26"/>
        <v/>
      </c>
    </row>
    <row r="846" spans="1:3" x14ac:dyDescent="0.55000000000000004">
      <c r="A846" s="72">
        <f>'Base de Dados 2013'!AH890</f>
        <v>13826</v>
      </c>
      <c r="B846" s="75">
        <f t="shared" si="27"/>
        <v>7</v>
      </c>
      <c r="C846" s="81" t="str">
        <f t="shared" si="26"/>
        <v/>
      </c>
    </row>
    <row r="847" spans="1:3" x14ac:dyDescent="0.55000000000000004">
      <c r="A847" s="72">
        <f>'Base de Dados 2013'!AH891</f>
        <v>13831</v>
      </c>
      <c r="B847" s="75">
        <f t="shared" si="27"/>
        <v>5</v>
      </c>
      <c r="C847" s="81" t="str">
        <f t="shared" si="26"/>
        <v/>
      </c>
    </row>
    <row r="848" spans="1:3" x14ac:dyDescent="0.55000000000000004">
      <c r="A848" s="72">
        <f>'Base de Dados 2013'!AH892</f>
        <v>13853</v>
      </c>
      <c r="B848" s="75">
        <f t="shared" si="27"/>
        <v>22</v>
      </c>
      <c r="C848" s="81" t="str">
        <f t="shared" si="26"/>
        <v/>
      </c>
    </row>
    <row r="849" spans="1:3" x14ac:dyDescent="0.55000000000000004">
      <c r="A849" s="72">
        <f>'Base de Dados 2013'!AH893</f>
        <v>13859</v>
      </c>
      <c r="B849" s="75">
        <f t="shared" si="27"/>
        <v>6</v>
      </c>
      <c r="C849" s="81" t="str">
        <f t="shared" si="26"/>
        <v/>
      </c>
    </row>
    <row r="850" spans="1:3" x14ac:dyDescent="0.55000000000000004">
      <c r="A850" s="72">
        <f>'Base de Dados 2013'!AH894</f>
        <v>13859</v>
      </c>
      <c r="B850" s="75">
        <f t="shared" si="27"/>
        <v>0</v>
      </c>
      <c r="C850" s="81" t="str">
        <f t="shared" si="26"/>
        <v/>
      </c>
    </row>
    <row r="851" spans="1:3" x14ac:dyDescent="0.55000000000000004">
      <c r="A851" s="72">
        <f>'Base de Dados 2013'!AH895</f>
        <v>13863</v>
      </c>
      <c r="B851" s="75">
        <f t="shared" si="27"/>
        <v>4</v>
      </c>
      <c r="C851" s="81" t="str">
        <f t="shared" si="26"/>
        <v/>
      </c>
    </row>
    <row r="852" spans="1:3" x14ac:dyDescent="0.55000000000000004">
      <c r="A852" s="72">
        <f>'Base de Dados 2013'!AH896</f>
        <v>13868</v>
      </c>
      <c r="B852" s="75">
        <f t="shared" si="27"/>
        <v>5</v>
      </c>
      <c r="C852" s="81" t="str">
        <f t="shared" si="26"/>
        <v/>
      </c>
    </row>
    <row r="853" spans="1:3" x14ac:dyDescent="0.55000000000000004">
      <c r="A853" s="72">
        <f>'Base de Dados 2013'!AH897</f>
        <v>13871</v>
      </c>
      <c r="B853" s="75">
        <f t="shared" si="27"/>
        <v>3</v>
      </c>
      <c r="C853" s="81" t="str">
        <f t="shared" si="26"/>
        <v/>
      </c>
    </row>
    <row r="854" spans="1:3" x14ac:dyDescent="0.55000000000000004">
      <c r="A854" s="72">
        <f>'Base de Dados 2013'!AH898</f>
        <v>13873</v>
      </c>
      <c r="B854" s="75">
        <f t="shared" si="27"/>
        <v>2</v>
      </c>
      <c r="C854" s="81" t="str">
        <f t="shared" si="26"/>
        <v/>
      </c>
    </row>
    <row r="855" spans="1:3" x14ac:dyDescent="0.55000000000000004">
      <c r="A855" s="72">
        <f>'Base de Dados 2013'!AH899</f>
        <v>13881</v>
      </c>
      <c r="B855" s="75">
        <f t="shared" si="27"/>
        <v>8</v>
      </c>
      <c r="C855" s="81" t="str">
        <f t="shared" si="26"/>
        <v/>
      </c>
    </row>
    <row r="856" spans="1:3" x14ac:dyDescent="0.55000000000000004">
      <c r="A856" s="72">
        <f>'Base de Dados 2013'!AH900</f>
        <v>13885</v>
      </c>
      <c r="B856" s="75">
        <f t="shared" si="27"/>
        <v>4</v>
      </c>
      <c r="C856" s="81" t="str">
        <f t="shared" si="26"/>
        <v/>
      </c>
    </row>
    <row r="857" spans="1:3" x14ac:dyDescent="0.55000000000000004">
      <c r="A857" s="72">
        <f>'Base de Dados 2013'!AH901</f>
        <v>13891</v>
      </c>
      <c r="B857" s="75">
        <f t="shared" si="27"/>
        <v>6</v>
      </c>
      <c r="C857" s="81" t="str">
        <f t="shared" si="26"/>
        <v/>
      </c>
    </row>
    <row r="858" spans="1:3" x14ac:dyDescent="0.55000000000000004">
      <c r="A858" s="72">
        <f>'Base de Dados 2013'!AH902</f>
        <v>13897</v>
      </c>
      <c r="B858" s="75">
        <f t="shared" si="27"/>
        <v>6</v>
      </c>
      <c r="C858" s="81" t="str">
        <f t="shared" ref="C858:C888" si="28">IF(B858&lt;0,"AQUI!","")</f>
        <v/>
      </c>
    </row>
    <row r="859" spans="1:3" x14ac:dyDescent="0.55000000000000004">
      <c r="A859" s="72">
        <f>'Base de Dados 2013'!AH903</f>
        <v>13898</v>
      </c>
      <c r="B859" s="75">
        <f t="shared" si="27"/>
        <v>1</v>
      </c>
      <c r="C859" s="81" t="str">
        <f t="shared" si="28"/>
        <v/>
      </c>
    </row>
    <row r="860" spans="1:3" x14ac:dyDescent="0.55000000000000004">
      <c r="A860" s="72">
        <f>'Base de Dados 2013'!AH904</f>
        <v>13908</v>
      </c>
      <c r="B860" s="75">
        <f t="shared" si="27"/>
        <v>10</v>
      </c>
      <c r="C860" s="81" t="str">
        <f t="shared" si="28"/>
        <v/>
      </c>
    </row>
    <row r="861" spans="1:3" x14ac:dyDescent="0.55000000000000004">
      <c r="A861" s="72">
        <f>'Base de Dados 2013'!AH905</f>
        <v>13919</v>
      </c>
      <c r="B861" s="75">
        <f t="shared" si="27"/>
        <v>11</v>
      </c>
      <c r="C861" s="81" t="str">
        <f t="shared" si="28"/>
        <v/>
      </c>
    </row>
    <row r="862" spans="1:3" x14ac:dyDescent="0.55000000000000004">
      <c r="A862" s="72">
        <f>'Base de Dados 2013'!AH906</f>
        <v>13931</v>
      </c>
      <c r="B862" s="75">
        <f t="shared" si="27"/>
        <v>12</v>
      </c>
      <c r="C862" s="81" t="str">
        <f t="shared" si="28"/>
        <v/>
      </c>
    </row>
    <row r="863" spans="1:3" x14ac:dyDescent="0.55000000000000004">
      <c r="A863" s="72">
        <f>'Base de Dados 2013'!AH907</f>
        <v>13959</v>
      </c>
      <c r="B863" s="75">
        <f t="shared" si="27"/>
        <v>28</v>
      </c>
      <c r="C863" s="81" t="str">
        <f t="shared" si="28"/>
        <v/>
      </c>
    </row>
    <row r="864" spans="1:3" x14ac:dyDescent="0.55000000000000004">
      <c r="A864" s="72">
        <f>'Base de Dados 2013'!AH908</f>
        <v>13982</v>
      </c>
      <c r="B864" s="75">
        <f t="shared" si="27"/>
        <v>23</v>
      </c>
      <c r="C864" s="81" t="str">
        <f t="shared" si="28"/>
        <v/>
      </c>
    </row>
    <row r="865" spans="1:3" x14ac:dyDescent="0.55000000000000004">
      <c r="A865" s="72">
        <f>'Base de Dados 2013'!AH909</f>
        <v>13984</v>
      </c>
      <c r="B865" s="75">
        <f t="shared" si="27"/>
        <v>2</v>
      </c>
      <c r="C865" s="81" t="str">
        <f t="shared" si="28"/>
        <v/>
      </c>
    </row>
    <row r="866" spans="1:3" x14ac:dyDescent="0.55000000000000004">
      <c r="A866" s="72">
        <f>'Base de Dados 2013'!AH910</f>
        <v>13987</v>
      </c>
      <c r="B866" s="75">
        <f t="shared" si="27"/>
        <v>3</v>
      </c>
      <c r="C866" s="81" t="str">
        <f t="shared" si="28"/>
        <v/>
      </c>
    </row>
    <row r="867" spans="1:3" x14ac:dyDescent="0.55000000000000004">
      <c r="A867" s="72">
        <f>'Base de Dados 2013'!AH911</f>
        <v>14001</v>
      </c>
      <c r="B867" s="75">
        <f t="shared" si="27"/>
        <v>14</v>
      </c>
      <c r="C867" s="81" t="str">
        <f t="shared" si="28"/>
        <v/>
      </c>
    </row>
    <row r="868" spans="1:3" x14ac:dyDescent="0.55000000000000004">
      <c r="A868" s="72">
        <f>'Base de Dados 2013'!AH912</f>
        <v>14001</v>
      </c>
      <c r="B868" s="75">
        <f t="shared" si="27"/>
        <v>0</v>
      </c>
      <c r="C868" s="81" t="str">
        <f t="shared" si="28"/>
        <v/>
      </c>
    </row>
    <row r="869" spans="1:3" x14ac:dyDescent="0.55000000000000004">
      <c r="A869" s="72">
        <f>'Base de Dados 2013'!AH913</f>
        <v>14012</v>
      </c>
      <c r="B869" s="75">
        <f t="shared" si="27"/>
        <v>11</v>
      </c>
      <c r="C869" s="81" t="str">
        <f t="shared" si="28"/>
        <v/>
      </c>
    </row>
    <row r="870" spans="1:3" x14ac:dyDescent="0.55000000000000004">
      <c r="A870" s="72">
        <f>'Base de Dados 2013'!AH914</f>
        <v>14012</v>
      </c>
      <c r="B870" s="75">
        <f t="shared" si="27"/>
        <v>0</v>
      </c>
      <c r="C870" s="81" t="str">
        <f t="shared" si="28"/>
        <v/>
      </c>
    </row>
    <row r="871" spans="1:3" x14ac:dyDescent="0.55000000000000004">
      <c r="A871" s="72">
        <f>'Base de Dados 2013'!AH915</f>
        <v>14029</v>
      </c>
      <c r="B871" s="75">
        <f t="shared" si="27"/>
        <v>17</v>
      </c>
      <c r="C871" s="81" t="str">
        <f t="shared" si="28"/>
        <v/>
      </c>
    </row>
    <row r="872" spans="1:3" x14ac:dyDescent="0.55000000000000004">
      <c r="A872" s="72">
        <f>'Base de Dados 2013'!AH916</f>
        <v>14031</v>
      </c>
      <c r="B872" s="75">
        <f t="shared" si="27"/>
        <v>2</v>
      </c>
      <c r="C872" s="81" t="str">
        <f t="shared" si="28"/>
        <v/>
      </c>
    </row>
    <row r="873" spans="1:3" x14ac:dyDescent="0.55000000000000004">
      <c r="A873" s="72">
        <f>'Base de Dados 2013'!AH917</f>
        <v>14032</v>
      </c>
      <c r="B873" s="75">
        <f t="shared" si="27"/>
        <v>1</v>
      </c>
      <c r="C873" s="81" t="str">
        <f t="shared" si="28"/>
        <v/>
      </c>
    </row>
    <row r="874" spans="1:3" x14ac:dyDescent="0.55000000000000004">
      <c r="A874" s="72">
        <f>'Base de Dados 2013'!AH918</f>
        <v>14059</v>
      </c>
      <c r="B874" s="75">
        <f t="shared" si="27"/>
        <v>27</v>
      </c>
      <c r="C874" s="81" t="str">
        <f t="shared" si="28"/>
        <v/>
      </c>
    </row>
    <row r="875" spans="1:3" x14ac:dyDescent="0.55000000000000004">
      <c r="A875" s="72">
        <f>'Base de Dados 2013'!AH919</f>
        <v>14064</v>
      </c>
      <c r="B875" s="75">
        <f t="shared" si="27"/>
        <v>5</v>
      </c>
      <c r="C875" s="81" t="str">
        <f t="shared" si="28"/>
        <v/>
      </c>
    </row>
    <row r="876" spans="1:3" x14ac:dyDescent="0.55000000000000004">
      <c r="A876" s="72">
        <f>'Base de Dados 2013'!AH920</f>
        <v>14087</v>
      </c>
      <c r="B876" s="75">
        <f t="shared" si="27"/>
        <v>23</v>
      </c>
      <c r="C876" s="81" t="str">
        <f t="shared" si="28"/>
        <v/>
      </c>
    </row>
    <row r="877" spans="1:3" x14ac:dyDescent="0.55000000000000004">
      <c r="A877" s="72">
        <f>'Base de Dados 2013'!AH921</f>
        <v>14096</v>
      </c>
      <c r="B877" s="75">
        <f t="shared" si="27"/>
        <v>9</v>
      </c>
      <c r="C877" s="81" t="str">
        <f t="shared" si="28"/>
        <v/>
      </c>
    </row>
    <row r="878" spans="1:3" x14ac:dyDescent="0.55000000000000004">
      <c r="A878" s="72">
        <f>'Base de Dados 2013'!AH922</f>
        <v>14139</v>
      </c>
      <c r="B878" s="75">
        <f t="shared" si="27"/>
        <v>43</v>
      </c>
      <c r="C878" s="81" t="str">
        <f t="shared" si="28"/>
        <v/>
      </c>
    </row>
    <row r="879" spans="1:3" x14ac:dyDescent="0.55000000000000004">
      <c r="A879" s="72">
        <f>'Base de Dados 2013'!AH923</f>
        <v>14176</v>
      </c>
      <c r="B879" s="75">
        <f t="shared" si="27"/>
        <v>37</v>
      </c>
      <c r="C879" s="81" t="str">
        <f t="shared" si="28"/>
        <v/>
      </c>
    </row>
    <row r="880" spans="1:3" x14ac:dyDescent="0.55000000000000004">
      <c r="A880" s="72">
        <f>'Base de Dados 2013'!AH924</f>
        <v>14182</v>
      </c>
      <c r="B880" s="75">
        <f t="shared" si="27"/>
        <v>6</v>
      </c>
      <c r="C880" s="81" t="str">
        <f t="shared" si="28"/>
        <v/>
      </c>
    </row>
    <row r="881" spans="1:3" x14ac:dyDescent="0.55000000000000004">
      <c r="A881" s="72">
        <f>'Base de Dados 2013'!AH925</f>
        <v>14187</v>
      </c>
      <c r="B881" s="75">
        <f t="shared" si="27"/>
        <v>5</v>
      </c>
      <c r="C881" s="81" t="str">
        <f t="shared" si="28"/>
        <v/>
      </c>
    </row>
    <row r="882" spans="1:3" x14ac:dyDescent="0.55000000000000004">
      <c r="A882" s="72">
        <f>'Base de Dados 2013'!AH926</f>
        <v>14196</v>
      </c>
      <c r="B882" s="75">
        <f t="shared" si="27"/>
        <v>9</v>
      </c>
      <c r="C882" s="81" t="str">
        <f t="shared" si="28"/>
        <v/>
      </c>
    </row>
    <row r="883" spans="1:3" x14ac:dyDescent="0.55000000000000004">
      <c r="A883" s="72">
        <f>'Base de Dados 2013'!AH927</f>
        <v>14236</v>
      </c>
      <c r="B883" s="75">
        <f t="shared" si="27"/>
        <v>40</v>
      </c>
      <c r="C883" s="81" t="str">
        <f t="shared" si="28"/>
        <v/>
      </c>
    </row>
    <row r="884" spans="1:3" x14ac:dyDescent="0.55000000000000004">
      <c r="A884" s="72">
        <f>'Base de Dados 2013'!AH928</f>
        <v>14246</v>
      </c>
      <c r="B884" s="75">
        <f t="shared" si="27"/>
        <v>10</v>
      </c>
      <c r="C884" s="81" t="str">
        <f t="shared" si="28"/>
        <v/>
      </c>
    </row>
    <row r="885" spans="1:3" x14ac:dyDescent="0.55000000000000004">
      <c r="A885" s="72">
        <f>'Base de Dados 2013'!AH929</f>
        <v>14346</v>
      </c>
      <c r="B885" s="75">
        <f t="shared" si="27"/>
        <v>100</v>
      </c>
      <c r="C885" s="81" t="str">
        <f t="shared" si="28"/>
        <v/>
      </c>
    </row>
    <row r="886" spans="1:3" x14ac:dyDescent="0.55000000000000004">
      <c r="A886" s="72">
        <f>'Base de Dados 2013'!AH930</f>
        <v>14353</v>
      </c>
      <c r="B886" s="75">
        <f t="shared" si="27"/>
        <v>7</v>
      </c>
      <c r="C886" s="81" t="str">
        <f t="shared" si="28"/>
        <v/>
      </c>
    </row>
    <row r="887" spans="1:3" x14ac:dyDescent="0.55000000000000004">
      <c r="A887" s="72">
        <f>'Base de Dados 2013'!AH931</f>
        <v>14363</v>
      </c>
      <c r="B887" s="75">
        <f t="shared" si="27"/>
        <v>10</v>
      </c>
      <c r="C887" s="81" t="str">
        <f t="shared" si="28"/>
        <v/>
      </c>
    </row>
    <row r="888" spans="1:3" ht="14.7" thickBot="1" x14ac:dyDescent="0.6">
      <c r="A888" s="73">
        <f>'Base de Dados 2013'!AH932</f>
        <v>14391</v>
      </c>
      <c r="B888" s="76">
        <f t="shared" si="27"/>
        <v>28</v>
      </c>
      <c r="C888" s="83" t="str">
        <f t="shared" si="28"/>
        <v/>
      </c>
    </row>
    <row r="890" spans="1:3" x14ac:dyDescent="0.55000000000000004">
      <c r="A890" s="1" t="s">
        <v>358</v>
      </c>
      <c r="B890" s="74">
        <f>AVERAGE(B5:B888)</f>
        <v>16.247737556561084</v>
      </c>
    </row>
    <row r="892" spans="1:3" x14ac:dyDescent="0.55000000000000004">
      <c r="A892" s="77" t="s">
        <v>357</v>
      </c>
      <c r="B892" s="78">
        <f>1/(B890/60)</f>
        <v>3.6928218338787162</v>
      </c>
    </row>
  </sheetData>
  <mergeCells count="3">
    <mergeCell ref="A1:A3"/>
    <mergeCell ref="B1:B3"/>
    <mergeCell ref="C1:C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5"/>
  <sheetViews>
    <sheetView workbookViewId="0">
      <selection activeCell="A11" sqref="A11"/>
    </sheetView>
  </sheetViews>
  <sheetFormatPr defaultColWidth="8.83984375" defaultRowHeight="14.4" x14ac:dyDescent="0.55000000000000004"/>
  <cols>
    <col min="1" max="1" width="9.15625" style="135" customWidth="1"/>
    <col min="2" max="8" width="9.578125" style="135" customWidth="1"/>
    <col min="9" max="17" width="11.26171875" style="96" customWidth="1"/>
    <col min="18" max="16384" width="8.83984375" style="89"/>
  </cols>
  <sheetData>
    <row r="1" spans="1:18" ht="43.2" x14ac:dyDescent="0.55000000000000004">
      <c r="A1" s="133" t="s">
        <v>338</v>
      </c>
      <c r="B1" s="133" t="s">
        <v>342</v>
      </c>
      <c r="C1" s="133" t="s">
        <v>344</v>
      </c>
      <c r="D1" s="133" t="s">
        <v>346</v>
      </c>
      <c r="E1" s="133" t="s">
        <v>348</v>
      </c>
      <c r="F1" s="133" t="s">
        <v>350</v>
      </c>
      <c r="G1" s="133" t="s">
        <v>352</v>
      </c>
      <c r="H1" s="133"/>
      <c r="I1" s="132" t="s">
        <v>458</v>
      </c>
      <c r="J1" s="132" t="s">
        <v>454</v>
      </c>
      <c r="K1" s="132" t="s">
        <v>359</v>
      </c>
      <c r="L1" s="132" t="s">
        <v>360</v>
      </c>
      <c r="M1" s="132" t="s">
        <v>457</v>
      </c>
      <c r="N1" s="132" t="s">
        <v>456</v>
      </c>
      <c r="O1" s="132" t="s">
        <v>361</v>
      </c>
      <c r="P1" s="132" t="s">
        <v>362</v>
      </c>
      <c r="Q1" s="132" t="s">
        <v>363</v>
      </c>
    </row>
    <row r="2" spans="1:18" x14ac:dyDescent="0.55000000000000004">
      <c r="A2" s="96">
        <f>'Base de Dados 2013'!AH4</f>
        <v>28</v>
      </c>
      <c r="B2" s="96">
        <f>'Base de Dados 2013'!AI4</f>
        <v>33</v>
      </c>
      <c r="C2" s="96">
        <f>'Base de Dados 2013'!AJ4</f>
        <v>36</v>
      </c>
      <c r="D2" s="96">
        <f>'Base de Dados 2013'!AK4</f>
        <v>46</v>
      </c>
      <c r="E2" s="96">
        <f>'Base de Dados 2013'!AL4</f>
        <v>57</v>
      </c>
      <c r="F2" s="96">
        <f>'Base de Dados 2013'!AM4</f>
        <v>65</v>
      </c>
      <c r="G2" s="96">
        <f>'Base de Dados 2013'!AN4</f>
        <v>89</v>
      </c>
      <c r="H2" s="97">
        <f>'Base de Dados 2013'!C4</f>
        <v>0</v>
      </c>
      <c r="I2" s="96">
        <f>IF(A2=H2,0,1)</f>
        <v>1</v>
      </c>
      <c r="J2" s="96">
        <f>IF(A2=H2,0,IF((B2-A2)&lt;0,0,B2-A2))</f>
        <v>5</v>
      </c>
      <c r="K2" s="96">
        <f>C2-B2</f>
        <v>3</v>
      </c>
      <c r="L2" s="96">
        <f>D2-C2</f>
        <v>10</v>
      </c>
      <c r="M2" s="96">
        <f>E2-D2</f>
        <v>11</v>
      </c>
      <c r="N2" s="96">
        <f>F2-E2</f>
        <v>8</v>
      </c>
      <c r="O2" s="96">
        <f>SUM(M2:N2)</f>
        <v>19</v>
      </c>
      <c r="P2" s="96">
        <f>G2-F2</f>
        <v>24</v>
      </c>
      <c r="Q2" s="96">
        <f>G2-A2</f>
        <v>61</v>
      </c>
      <c r="R2" s="89" t="str">
        <f>IF(OR(K2&lt;0,L2&lt;0,M2&lt;0,N2&lt;0,O2&lt;0,P2&lt;0,Q2&lt;0),"AQUI!","")</f>
        <v/>
      </c>
    </row>
    <row r="3" spans="1:18" x14ac:dyDescent="0.55000000000000004">
      <c r="A3" s="135">
        <f>'Base de Dados 2013'!AH5</f>
        <v>36</v>
      </c>
      <c r="B3" s="96">
        <f>'Base de Dados 2013'!AI5</f>
        <v>41</v>
      </c>
      <c r="C3" s="96">
        <f>'Base de Dados 2013'!AJ5</f>
        <v>41</v>
      </c>
      <c r="D3" s="96">
        <f>'Base de Dados 2013'!AK5</f>
        <v>53</v>
      </c>
      <c r="E3" s="96">
        <f>'Base de Dados 2013'!AL5</f>
        <v>54</v>
      </c>
      <c r="F3" s="96">
        <f>'Base de Dados 2013'!AM5</f>
        <v>63</v>
      </c>
      <c r="G3" s="96">
        <f>'Base de Dados 2013'!AN5</f>
        <v>69</v>
      </c>
      <c r="H3" s="97">
        <f>'Base de Dados 2013'!C5</f>
        <v>0</v>
      </c>
      <c r="I3" s="96">
        <f>IF(A3=H3,0,1)</f>
        <v>1</v>
      </c>
      <c r="J3" s="96">
        <f>IF(A3=H3,0,IF((B3-A3)&lt;0,0,B3-A3))</f>
        <v>5</v>
      </c>
      <c r="K3" s="96">
        <f>C3-B3</f>
        <v>0</v>
      </c>
      <c r="L3" s="96">
        <f>D3-C3</f>
        <v>12</v>
      </c>
      <c r="M3" s="96">
        <f>E3-D3</f>
        <v>1</v>
      </c>
      <c r="N3" s="96">
        <f>F3-E3</f>
        <v>9</v>
      </c>
      <c r="O3" s="96">
        <f t="shared" ref="O3:O55" si="0">SUM(M3:N3)</f>
        <v>10</v>
      </c>
      <c r="P3" s="96">
        <f>G3-F3</f>
        <v>6</v>
      </c>
      <c r="Q3" s="96">
        <f>G3-A3</f>
        <v>33</v>
      </c>
      <c r="R3" s="89" t="str">
        <f t="shared" ref="R3:R66" si="1">IF(OR(K3&lt;0,L3&lt;0,M3&lt;0,N3&lt;0,O3&lt;0,P3&lt;0,Q3&lt;0),"AQUI!","")</f>
        <v/>
      </c>
    </row>
    <row r="4" spans="1:18" x14ac:dyDescent="0.55000000000000004">
      <c r="A4" s="135">
        <f>'Base de Dados 2013'!AH6</f>
        <v>56</v>
      </c>
      <c r="B4" s="96">
        <f>'Base de Dados 2013'!AI6</f>
        <v>62</v>
      </c>
      <c r="C4" s="96">
        <f>'Base de Dados 2013'!AJ6</f>
        <v>62</v>
      </c>
      <c r="D4" s="96">
        <f>'Base de Dados 2013'!AK6</f>
        <v>78</v>
      </c>
      <c r="E4" s="96">
        <f>'Base de Dados 2013'!AL6</f>
        <v>78</v>
      </c>
      <c r="F4" s="96">
        <f>'Base de Dados 2013'!AM6</f>
        <v>82</v>
      </c>
      <c r="G4" s="96">
        <f>'Base de Dados 2013'!AN6</f>
        <v>82</v>
      </c>
      <c r="H4" s="96">
        <f>'Base de Dados 2013'!C6</f>
        <v>0</v>
      </c>
      <c r="I4" s="96">
        <f>IF(A4=H4,0,1)</f>
        <v>1</v>
      </c>
      <c r="J4" s="96">
        <f>IF(A4=H4,0,IF((B4-A4)&lt;0,0,B4-A4))</f>
        <v>6</v>
      </c>
      <c r="K4" s="96">
        <f>C4-B4</f>
        <v>0</v>
      </c>
      <c r="L4" s="96">
        <f>D4-C4</f>
        <v>16</v>
      </c>
      <c r="M4" s="96">
        <f>E4-D4</f>
        <v>0</v>
      </c>
      <c r="N4" s="96">
        <f>F4-E4</f>
        <v>4</v>
      </c>
      <c r="O4" s="96">
        <f t="shared" si="0"/>
        <v>4</v>
      </c>
      <c r="P4" s="96">
        <f>G4-F4</f>
        <v>0</v>
      </c>
      <c r="Q4" s="96">
        <f>G4-A4</f>
        <v>26</v>
      </c>
      <c r="R4" s="89" t="str">
        <f t="shared" si="1"/>
        <v/>
      </c>
    </row>
    <row r="5" spans="1:18" x14ac:dyDescent="0.55000000000000004">
      <c r="A5" s="135">
        <f>'Base de Dados 2013'!AH8</f>
        <v>108</v>
      </c>
      <c r="B5" s="96">
        <f>'Base de Dados 2013'!AI8</f>
        <v>163</v>
      </c>
      <c r="C5" s="96">
        <f>'Base de Dados 2013'!AJ8</f>
        <v>163</v>
      </c>
      <c r="D5" s="96">
        <f>'Base de Dados 2013'!AK8</f>
        <v>163</v>
      </c>
      <c r="E5" s="96">
        <f>'Base de Dados 2013'!AL8</f>
        <v>164</v>
      </c>
      <c r="F5" s="96">
        <f>'Base de Dados 2013'!AM8</f>
        <v>164</v>
      </c>
      <c r="G5" s="96">
        <f>'Base de Dados 2013'!AN8</f>
        <v>167</v>
      </c>
      <c r="H5" s="96">
        <f>'Base de Dados 2013'!C8</f>
        <v>0</v>
      </c>
      <c r="I5" s="96">
        <f>IF(A5=H5,0,1)</f>
        <v>1</v>
      </c>
      <c r="J5" s="96">
        <f>IF(A5=H5,0,IF((B5-A5)&lt;0,0,B5-A5))</f>
        <v>55</v>
      </c>
      <c r="K5" s="96">
        <f>C5-B5</f>
        <v>0</v>
      </c>
      <c r="L5" s="96">
        <f>D5-C5</f>
        <v>0</v>
      </c>
      <c r="M5" s="96">
        <f>E5-D5</f>
        <v>1</v>
      </c>
      <c r="N5" s="96">
        <f>F5-E5</f>
        <v>0</v>
      </c>
      <c r="O5" s="96">
        <f t="shared" si="0"/>
        <v>1</v>
      </c>
      <c r="P5" s="96">
        <f>G5-F5</f>
        <v>3</v>
      </c>
      <c r="Q5" s="96">
        <f>G5-A5</f>
        <v>59</v>
      </c>
      <c r="R5" s="89" t="str">
        <f t="shared" si="1"/>
        <v/>
      </c>
    </row>
    <row r="6" spans="1:18" x14ac:dyDescent="0.55000000000000004">
      <c r="A6" s="135">
        <f>'Base de Dados 2013'!AH9</f>
        <v>120</v>
      </c>
      <c r="B6" s="96">
        <f>'Base de Dados 2013'!AI9</f>
        <v>133</v>
      </c>
      <c r="C6" s="96">
        <f>'Base de Dados 2013'!AJ9</f>
        <v>135</v>
      </c>
      <c r="D6" s="96">
        <f>'Base de Dados 2013'!AK9</f>
        <v>142</v>
      </c>
      <c r="E6" s="96">
        <f>'Base de Dados 2013'!AL9</f>
        <v>152</v>
      </c>
      <c r="F6" s="96">
        <f>'Base de Dados 2013'!AM9</f>
        <v>163</v>
      </c>
      <c r="G6" s="96">
        <f>'Base de Dados 2013'!AN9</f>
        <v>163</v>
      </c>
      <c r="H6" s="96">
        <f>'Base de Dados 2013'!C9</f>
        <v>0</v>
      </c>
      <c r="I6" s="96">
        <f>IF(A6=H6,0,1)</f>
        <v>1</v>
      </c>
      <c r="J6" s="96">
        <f>IF(A6=H6,0,IF((B6-A6)&lt;0,0,B6-A6))</f>
        <v>13</v>
      </c>
      <c r="K6" s="96">
        <f>C6-B6</f>
        <v>2</v>
      </c>
      <c r="L6" s="96">
        <f>D6-C6</f>
        <v>7</v>
      </c>
      <c r="M6" s="96">
        <f>E6-D6</f>
        <v>10</v>
      </c>
      <c r="N6" s="96">
        <f>F6-E6</f>
        <v>11</v>
      </c>
      <c r="O6" s="96">
        <f t="shared" si="0"/>
        <v>21</v>
      </c>
      <c r="P6" s="96">
        <f>G6-F6</f>
        <v>0</v>
      </c>
      <c r="Q6" s="96">
        <f>G6-A6</f>
        <v>43</v>
      </c>
      <c r="R6" s="89" t="str">
        <f t="shared" si="1"/>
        <v/>
      </c>
    </row>
    <row r="7" spans="1:18" x14ac:dyDescent="0.55000000000000004">
      <c r="A7" s="135">
        <f>'Base de Dados 2013'!AH10</f>
        <v>142</v>
      </c>
      <c r="B7" s="96">
        <f>'Base de Dados 2013'!AI10</f>
        <v>151</v>
      </c>
      <c r="C7" s="96">
        <f>'Base de Dados 2013'!AJ10</f>
        <v>151</v>
      </c>
      <c r="D7" s="96">
        <f>'Base de Dados 2013'!AK10</f>
        <v>173</v>
      </c>
      <c r="E7" s="96">
        <f>'Base de Dados 2013'!AL10</f>
        <v>173</v>
      </c>
      <c r="F7" s="96">
        <f>'Base de Dados 2013'!AM10</f>
        <v>185</v>
      </c>
      <c r="G7" s="96">
        <f>'Base de Dados 2013'!AN10</f>
        <v>185</v>
      </c>
      <c r="H7" s="96">
        <f>'Base de Dados 2013'!C10</f>
        <v>0</v>
      </c>
      <c r="I7" s="96">
        <f>IF(A7=H7,0,1)</f>
        <v>1</v>
      </c>
      <c r="J7" s="96">
        <f>IF(A7=H7,0,IF((B7-A7)&lt;0,0,B7-A7))</f>
        <v>9</v>
      </c>
      <c r="K7" s="96">
        <f>C7-B7</f>
        <v>0</v>
      </c>
      <c r="L7" s="96">
        <f>D7-C7</f>
        <v>22</v>
      </c>
      <c r="M7" s="96">
        <f>E7-D7</f>
        <v>0</v>
      </c>
      <c r="N7" s="96">
        <f>F7-E7</f>
        <v>12</v>
      </c>
      <c r="O7" s="96">
        <f t="shared" si="0"/>
        <v>12</v>
      </c>
      <c r="P7" s="96">
        <f>G7-F7</f>
        <v>0</v>
      </c>
      <c r="Q7" s="96">
        <f>G7-A7</f>
        <v>43</v>
      </c>
      <c r="R7" s="89" t="str">
        <f t="shared" si="1"/>
        <v/>
      </c>
    </row>
    <row r="8" spans="1:18" x14ac:dyDescent="0.55000000000000004">
      <c r="A8" s="135">
        <f>'Base de Dados 2013'!AH11</f>
        <v>149</v>
      </c>
      <c r="B8" s="96">
        <f>'Base de Dados 2013'!AI11</f>
        <v>160</v>
      </c>
      <c r="C8" s="96">
        <f>'Base de Dados 2013'!AJ11</f>
        <v>161</v>
      </c>
      <c r="D8" s="96">
        <f>'Base de Dados 2013'!AK11</f>
        <v>172</v>
      </c>
      <c r="E8" s="96">
        <f>'Base de Dados 2013'!AL11</f>
        <v>180</v>
      </c>
      <c r="F8" s="96">
        <f>'Base de Dados 2013'!AM11</f>
        <v>188</v>
      </c>
      <c r="G8" s="96">
        <f>'Base de Dados 2013'!AN11</f>
        <v>194</v>
      </c>
      <c r="H8" s="96">
        <f>'Base de Dados 2013'!C11</f>
        <v>0</v>
      </c>
      <c r="I8" s="96">
        <f>IF(A8=H8,0,1)</f>
        <v>1</v>
      </c>
      <c r="J8" s="96">
        <f>IF(A8=H8,0,IF((B8-A8)&lt;0,0,B8-A8))</f>
        <v>11</v>
      </c>
      <c r="K8" s="96">
        <f>C8-B8</f>
        <v>1</v>
      </c>
      <c r="L8" s="96">
        <f>D8-C8</f>
        <v>11</v>
      </c>
      <c r="M8" s="96">
        <f>E8-D8</f>
        <v>8</v>
      </c>
      <c r="N8" s="96">
        <f>F8-E8</f>
        <v>8</v>
      </c>
      <c r="O8" s="96">
        <f t="shared" si="0"/>
        <v>16</v>
      </c>
      <c r="P8" s="96">
        <f>G8-F8</f>
        <v>6</v>
      </c>
      <c r="Q8" s="96">
        <f>G8-A8</f>
        <v>45</v>
      </c>
      <c r="R8" s="89" t="str">
        <f t="shared" si="1"/>
        <v/>
      </c>
    </row>
    <row r="9" spans="1:18" x14ac:dyDescent="0.55000000000000004">
      <c r="A9" s="135">
        <f>'Base de Dados 2013'!AH12</f>
        <v>220</v>
      </c>
      <c r="B9" s="96">
        <f>'Base de Dados 2013'!AI12</f>
        <v>226</v>
      </c>
      <c r="C9" s="96">
        <f>'Base de Dados 2013'!AJ12</f>
        <v>229</v>
      </c>
      <c r="D9" s="96">
        <f>'Base de Dados 2013'!AK12</f>
        <v>243</v>
      </c>
      <c r="E9" s="96">
        <f>'Base de Dados 2013'!AL12</f>
        <v>249</v>
      </c>
      <c r="F9" s="96">
        <f>'Base de Dados 2013'!AM12</f>
        <v>259</v>
      </c>
      <c r="G9" s="96">
        <f>'Base de Dados 2013'!AN12</f>
        <v>270</v>
      </c>
      <c r="H9" s="96">
        <f>'Base de Dados 2013'!C12</f>
        <v>0</v>
      </c>
      <c r="I9" s="96">
        <f>IF(A9=H9,0,1)</f>
        <v>1</v>
      </c>
      <c r="J9" s="96">
        <f>IF(A9=H9,0,IF((B9-A9)&lt;0,0,B9-A9))</f>
        <v>6</v>
      </c>
      <c r="K9" s="96">
        <f>C9-B9</f>
        <v>3</v>
      </c>
      <c r="L9" s="96">
        <f>D9-C9</f>
        <v>14</v>
      </c>
      <c r="M9" s="96">
        <f>E9-D9</f>
        <v>6</v>
      </c>
      <c r="N9" s="96">
        <f>F9-E9</f>
        <v>10</v>
      </c>
      <c r="O9" s="96">
        <f t="shared" si="0"/>
        <v>16</v>
      </c>
      <c r="P9" s="96">
        <f>G9-F9</f>
        <v>11</v>
      </c>
      <c r="Q9" s="96">
        <f>G9-A9</f>
        <v>50</v>
      </c>
      <c r="R9" s="89" t="str">
        <f t="shared" si="1"/>
        <v/>
      </c>
    </row>
    <row r="10" spans="1:18" x14ac:dyDescent="0.55000000000000004">
      <c r="A10" s="135">
        <f>'Base de Dados 2013'!AH15</f>
        <v>0</v>
      </c>
      <c r="B10" s="96">
        <f>'Base de Dados 2013'!AI15</f>
        <v>245</v>
      </c>
      <c r="C10" s="96">
        <f>'Base de Dados 2013'!AJ15</f>
        <v>245</v>
      </c>
      <c r="D10" s="96">
        <f>'Base de Dados 2013'!AK15</f>
        <v>252</v>
      </c>
      <c r="E10" s="96">
        <f>'Base de Dados 2013'!AL15</f>
        <v>261</v>
      </c>
      <c r="F10" s="96">
        <f>'Base de Dados 2013'!AM15</f>
        <v>265</v>
      </c>
      <c r="G10" s="96">
        <f>'Base de Dados 2013'!AN15</f>
        <v>277</v>
      </c>
      <c r="H10" s="96">
        <f>'Base de Dados 2013'!C15</f>
        <v>0</v>
      </c>
      <c r="I10" s="96">
        <f>IF(A10=H10,0,1)</f>
        <v>0</v>
      </c>
      <c r="J10" s="96">
        <f>IF(A10=H10,0,IF((B10-A10)&lt;0,0,B10-A10))</f>
        <v>0</v>
      </c>
      <c r="K10" s="96">
        <f>C10-B10</f>
        <v>0</v>
      </c>
      <c r="L10" s="96">
        <f>D10-C10</f>
        <v>7</v>
      </c>
      <c r="M10" s="96">
        <f>E10-D10</f>
        <v>9</v>
      </c>
      <c r="N10" s="96">
        <f>F10-E10</f>
        <v>4</v>
      </c>
      <c r="O10" s="96">
        <f t="shared" si="0"/>
        <v>13</v>
      </c>
      <c r="P10" s="96">
        <f>G10-F10</f>
        <v>12</v>
      </c>
      <c r="R10" s="89" t="str">
        <f t="shared" si="1"/>
        <v/>
      </c>
    </row>
    <row r="11" spans="1:18" x14ac:dyDescent="0.55000000000000004">
      <c r="A11" s="135">
        <f>'Base de Dados 2013'!AH16</f>
        <v>284</v>
      </c>
      <c r="B11" s="96">
        <f>'Base de Dados 2013'!AI16</f>
        <v>290</v>
      </c>
      <c r="C11" s="96">
        <f>'Base de Dados 2013'!AJ16</f>
        <v>293</v>
      </c>
      <c r="D11" s="96">
        <f>'Base de Dados 2013'!AK16</f>
        <v>301</v>
      </c>
      <c r="E11" s="96">
        <f>'Base de Dados 2013'!AL16</f>
        <v>307</v>
      </c>
      <c r="F11" s="96">
        <f>'Base de Dados 2013'!AM16</f>
        <v>319</v>
      </c>
      <c r="G11" s="96">
        <f>'Base de Dados 2013'!AN16</f>
        <v>323</v>
      </c>
      <c r="H11" s="96">
        <f>'Base de Dados 2013'!C16</f>
        <v>0</v>
      </c>
      <c r="I11" s="96">
        <f>IF(A11=H11,0,1)</f>
        <v>1</v>
      </c>
      <c r="J11" s="96">
        <f>IF(A11=H11,0,IF((B11-A11)&lt;0,0,B11-A11))</f>
        <v>6</v>
      </c>
      <c r="K11" s="96">
        <f>C11-B11</f>
        <v>3</v>
      </c>
      <c r="L11" s="96">
        <f>D11-C11</f>
        <v>8</v>
      </c>
      <c r="M11" s="96">
        <f>E11-D11</f>
        <v>6</v>
      </c>
      <c r="N11" s="96">
        <f>F11-E11</f>
        <v>12</v>
      </c>
      <c r="O11" s="96">
        <f t="shared" si="0"/>
        <v>18</v>
      </c>
      <c r="P11" s="96">
        <f>G11-F11</f>
        <v>4</v>
      </c>
      <c r="Q11" s="96">
        <f>G11-A11</f>
        <v>39</v>
      </c>
      <c r="R11" s="89" t="str">
        <f t="shared" si="1"/>
        <v/>
      </c>
    </row>
    <row r="12" spans="1:18" x14ac:dyDescent="0.55000000000000004">
      <c r="A12" s="135">
        <f>'Base de Dados 2013'!AH18</f>
        <v>0</v>
      </c>
      <c r="B12" s="96">
        <f>'Base de Dados 2013'!AI18</f>
        <v>300</v>
      </c>
      <c r="C12" s="96">
        <f>'Base de Dados 2013'!AJ18</f>
        <v>300</v>
      </c>
      <c r="D12" s="96">
        <f>'Base de Dados 2013'!AK18</f>
        <v>308</v>
      </c>
      <c r="E12" s="96">
        <f>'Base de Dados 2013'!AL18</f>
        <v>342</v>
      </c>
      <c r="F12" s="96">
        <f>'Base de Dados 2013'!AM18</f>
        <v>342</v>
      </c>
      <c r="G12" s="96">
        <f>'Base de Dados 2013'!AN18</f>
        <v>351</v>
      </c>
      <c r="H12" s="96">
        <f>'Base de Dados 2013'!C18</f>
        <v>0</v>
      </c>
      <c r="I12" s="96">
        <f>IF(A12=H12,0,1)</f>
        <v>0</v>
      </c>
      <c r="J12" s="96">
        <f>IF(A12=H12,0,IF((B12-A12)&lt;0,0,B12-A12))</f>
        <v>0</v>
      </c>
      <c r="K12" s="96">
        <f>C12-B12</f>
        <v>0</v>
      </c>
      <c r="L12" s="96">
        <f>D12-C12</f>
        <v>8</v>
      </c>
      <c r="M12" s="96">
        <f>E12-D12</f>
        <v>34</v>
      </c>
      <c r="N12" s="96">
        <f>F12-E12</f>
        <v>0</v>
      </c>
      <c r="O12" s="96">
        <f t="shared" si="0"/>
        <v>34</v>
      </c>
      <c r="P12" s="96">
        <f>G12-F12</f>
        <v>9</v>
      </c>
      <c r="R12" s="89" t="str">
        <f t="shared" si="1"/>
        <v/>
      </c>
    </row>
    <row r="13" spans="1:18" x14ac:dyDescent="0.55000000000000004">
      <c r="A13" s="135">
        <f>'Base de Dados 2013'!AH19</f>
        <v>314</v>
      </c>
      <c r="B13" s="96">
        <f>'Base de Dados 2013'!AI19</f>
        <v>321</v>
      </c>
      <c r="C13" s="96">
        <f>'Base de Dados 2013'!AJ19</f>
        <v>323</v>
      </c>
      <c r="D13" s="96">
        <f>'Base de Dados 2013'!AK19</f>
        <v>331</v>
      </c>
      <c r="E13" s="96">
        <f>'Base de Dados 2013'!AL19</f>
        <v>338</v>
      </c>
      <c r="F13" s="96">
        <f>'Base de Dados 2013'!AM19</f>
        <v>351</v>
      </c>
      <c r="G13" s="96">
        <f>'Base de Dados 2013'!AN19</f>
        <v>362</v>
      </c>
      <c r="H13" s="96">
        <f>'Base de Dados 2013'!C19</f>
        <v>0</v>
      </c>
      <c r="I13" s="96">
        <f>IF(A13=H13,0,1)</f>
        <v>1</v>
      </c>
      <c r="J13" s="96">
        <f>IF(A13=H13,0,IF((B13-A13)&lt;0,0,B13-A13))</f>
        <v>7</v>
      </c>
      <c r="K13" s="96">
        <f>C13-B13</f>
        <v>2</v>
      </c>
      <c r="L13" s="96">
        <f>D13-C13</f>
        <v>8</v>
      </c>
      <c r="M13" s="96">
        <f>E13-D13</f>
        <v>7</v>
      </c>
      <c r="N13" s="96">
        <f>F13-E13</f>
        <v>13</v>
      </c>
      <c r="O13" s="96">
        <f t="shared" si="0"/>
        <v>20</v>
      </c>
      <c r="P13" s="96">
        <f>G13-F13</f>
        <v>11</v>
      </c>
      <c r="Q13" s="96">
        <f>G13-A13</f>
        <v>48</v>
      </c>
      <c r="R13" s="89" t="str">
        <f t="shared" si="1"/>
        <v/>
      </c>
    </row>
    <row r="14" spans="1:18" x14ac:dyDescent="0.55000000000000004">
      <c r="A14" s="135">
        <f>'Base de Dados 2013'!AH20</f>
        <v>404</v>
      </c>
      <c r="B14" s="96">
        <f>'Base de Dados 2013'!AI20</f>
        <v>410</v>
      </c>
      <c r="C14" s="96">
        <f>'Base de Dados 2013'!AJ20</f>
        <v>410</v>
      </c>
      <c r="D14" s="96">
        <f>'Base de Dados 2013'!AK20</f>
        <v>428</v>
      </c>
      <c r="E14" s="96">
        <f>'Base de Dados 2013'!AL20</f>
        <v>428</v>
      </c>
      <c r="F14" s="96">
        <f>'Base de Dados 2013'!AM20</f>
        <v>429</v>
      </c>
      <c r="G14" s="96">
        <f>'Base de Dados 2013'!AN20</f>
        <v>435</v>
      </c>
      <c r="H14" s="96">
        <f>'Base de Dados 2013'!C20</f>
        <v>0</v>
      </c>
      <c r="I14" s="96">
        <f>IF(A14=H14,0,1)</f>
        <v>1</v>
      </c>
      <c r="J14" s="96">
        <f>IF(A14=H14,0,IF((B14-A14)&lt;0,0,B14-A14))</f>
        <v>6</v>
      </c>
      <c r="K14" s="96">
        <f>C14-B14</f>
        <v>0</v>
      </c>
      <c r="L14" s="96">
        <f>D14-C14</f>
        <v>18</v>
      </c>
      <c r="M14" s="96">
        <f>E14-D14</f>
        <v>0</v>
      </c>
      <c r="N14" s="96">
        <f>F14-E14</f>
        <v>1</v>
      </c>
      <c r="O14" s="96">
        <f t="shared" si="0"/>
        <v>1</v>
      </c>
      <c r="P14" s="96">
        <f>G14-F14</f>
        <v>6</v>
      </c>
      <c r="Q14" s="96">
        <f>G14-A14</f>
        <v>31</v>
      </c>
      <c r="R14" s="89" t="str">
        <f t="shared" si="1"/>
        <v/>
      </c>
    </row>
    <row r="15" spans="1:18" x14ac:dyDescent="0.55000000000000004">
      <c r="A15" s="135">
        <f>'Base de Dados 2013'!AH21</f>
        <v>420</v>
      </c>
      <c r="B15" s="96">
        <f>'Base de Dados 2013'!AI21</f>
        <v>428</v>
      </c>
      <c r="C15" s="96">
        <f>'Base de Dados 2013'!AJ21</f>
        <v>429</v>
      </c>
      <c r="D15" s="96">
        <f>'Base de Dados 2013'!AK21</f>
        <v>457</v>
      </c>
      <c r="E15" s="96">
        <f>'Base de Dados 2013'!AL21</f>
        <v>472</v>
      </c>
      <c r="F15" s="96">
        <f>'Base de Dados 2013'!AM21</f>
        <v>497</v>
      </c>
      <c r="G15" s="96">
        <f>'Base de Dados 2013'!AN21</f>
        <v>497</v>
      </c>
      <c r="H15" s="96">
        <f>'Base de Dados 2013'!C21</f>
        <v>0</v>
      </c>
      <c r="I15" s="96">
        <f>IF(A15=H15,0,1)</f>
        <v>1</v>
      </c>
      <c r="J15" s="96">
        <f>IF(A15=H15,0,IF((B15-A15)&lt;0,0,B15-A15))</f>
        <v>8</v>
      </c>
      <c r="K15" s="96">
        <f>C15-B15</f>
        <v>1</v>
      </c>
      <c r="L15" s="96">
        <f>D15-C15</f>
        <v>28</v>
      </c>
      <c r="M15" s="96">
        <f>E15-D15</f>
        <v>15</v>
      </c>
      <c r="N15" s="96">
        <f>F15-E15</f>
        <v>25</v>
      </c>
      <c r="O15" s="96">
        <f t="shared" si="0"/>
        <v>40</v>
      </c>
      <c r="P15" s="96">
        <f>G15-F15</f>
        <v>0</v>
      </c>
      <c r="Q15" s="96">
        <f>G15-A15</f>
        <v>77</v>
      </c>
      <c r="R15" s="89" t="str">
        <f t="shared" si="1"/>
        <v/>
      </c>
    </row>
    <row r="16" spans="1:18" x14ac:dyDescent="0.55000000000000004">
      <c r="A16" s="135">
        <f>'Base de Dados 2013'!AH22</f>
        <v>428</v>
      </c>
      <c r="B16" s="96">
        <f>'Base de Dados 2013'!AI22</f>
        <v>434</v>
      </c>
      <c r="C16" s="96">
        <f>'Base de Dados 2013'!AJ22</f>
        <v>439</v>
      </c>
      <c r="D16" s="96">
        <f>'Base de Dados 2013'!AK22</f>
        <v>466</v>
      </c>
      <c r="E16" s="96">
        <f>'Base de Dados 2013'!AL22</f>
        <v>482</v>
      </c>
      <c r="F16" s="96">
        <f>'Base de Dados 2013'!AM22</f>
        <v>485</v>
      </c>
      <c r="G16" s="96">
        <f>'Base de Dados 2013'!AN22</f>
        <v>496</v>
      </c>
      <c r="H16" s="96">
        <f>'Base de Dados 2013'!C22</f>
        <v>0</v>
      </c>
      <c r="I16" s="96">
        <f>IF(A16=H16,0,1)</f>
        <v>1</v>
      </c>
      <c r="J16" s="96">
        <f>IF(A16=H16,0,IF((B16-A16)&lt;0,0,B16-A16))</f>
        <v>6</v>
      </c>
      <c r="K16" s="96">
        <f>C16-B16</f>
        <v>5</v>
      </c>
      <c r="L16" s="96">
        <f>D16-C16</f>
        <v>27</v>
      </c>
      <c r="M16" s="96">
        <f>E16-D16</f>
        <v>16</v>
      </c>
      <c r="N16" s="96">
        <f>F16-E16</f>
        <v>3</v>
      </c>
      <c r="O16" s="96">
        <f t="shared" si="0"/>
        <v>19</v>
      </c>
      <c r="P16" s="96">
        <f>G16-F16</f>
        <v>11</v>
      </c>
      <c r="Q16" s="96">
        <f>G16-A16</f>
        <v>68</v>
      </c>
      <c r="R16" s="89" t="str">
        <f t="shared" si="1"/>
        <v/>
      </c>
    </row>
    <row r="17" spans="1:18" x14ac:dyDescent="0.55000000000000004">
      <c r="A17" s="135">
        <f>'Base de Dados 2013'!AH23</f>
        <v>430</v>
      </c>
      <c r="B17" s="96">
        <f>'Base de Dados 2013'!AI23</f>
        <v>456</v>
      </c>
      <c r="C17" s="96">
        <f>'Base de Dados 2013'!AJ23</f>
        <v>456</v>
      </c>
      <c r="D17" s="96">
        <f>'Base de Dados 2013'!AK23</f>
        <v>484</v>
      </c>
      <c r="E17" s="96">
        <f>'Base de Dados 2013'!AL23</f>
        <v>484</v>
      </c>
      <c r="F17" s="96">
        <f>'Base de Dados 2013'!AM23</f>
        <v>509</v>
      </c>
      <c r="G17" s="96">
        <f>'Base de Dados 2013'!AN23</f>
        <v>528</v>
      </c>
      <c r="H17" s="96">
        <f>'Base de Dados 2013'!C23</f>
        <v>0</v>
      </c>
      <c r="I17" s="96">
        <f>IF(A17=H17,0,1)</f>
        <v>1</v>
      </c>
      <c r="J17" s="96">
        <f>IF(A17=H17,0,IF((B17-A17)&lt;0,0,B17-A17))</f>
        <v>26</v>
      </c>
      <c r="K17" s="96">
        <f>C17-B17</f>
        <v>0</v>
      </c>
      <c r="L17" s="96">
        <f>D17-C17</f>
        <v>28</v>
      </c>
      <c r="M17" s="96">
        <f>E17-D17</f>
        <v>0</v>
      </c>
      <c r="N17" s="96">
        <f>F17-E17</f>
        <v>25</v>
      </c>
      <c r="O17" s="96">
        <f t="shared" si="0"/>
        <v>25</v>
      </c>
      <c r="P17" s="96">
        <f>G17-F17</f>
        <v>19</v>
      </c>
      <c r="Q17" s="96">
        <f>G17-A17</f>
        <v>98</v>
      </c>
      <c r="R17" s="89" t="str">
        <f t="shared" si="1"/>
        <v/>
      </c>
    </row>
    <row r="18" spans="1:18" x14ac:dyDescent="0.55000000000000004">
      <c r="A18" s="135">
        <f>'Base de Dados 2013'!AH24</f>
        <v>441</v>
      </c>
      <c r="B18" s="96">
        <f>'Base de Dados 2013'!AI24</f>
        <v>464</v>
      </c>
      <c r="C18" s="96">
        <f>'Base de Dados 2013'!AJ24</f>
        <v>465</v>
      </c>
      <c r="D18" s="96">
        <f>'Base de Dados 2013'!AK24</f>
        <v>479</v>
      </c>
      <c r="E18" s="96">
        <f>'Base de Dados 2013'!AL24</f>
        <v>492</v>
      </c>
      <c r="F18" s="96">
        <f>'Base de Dados 2013'!AM24</f>
        <v>499</v>
      </c>
      <c r="G18" s="96">
        <f>'Base de Dados 2013'!AN24</f>
        <v>509</v>
      </c>
      <c r="H18" s="96">
        <f>'Base de Dados 2013'!C24</f>
        <v>0</v>
      </c>
      <c r="I18" s="96">
        <f>IF(A18=H18,0,1)</f>
        <v>1</v>
      </c>
      <c r="J18" s="96">
        <f>IF(A18=H18,0,IF((B18-A18)&lt;0,0,B18-A18))</f>
        <v>23</v>
      </c>
      <c r="K18" s="96">
        <f>C18-B18</f>
        <v>1</v>
      </c>
      <c r="L18" s="96">
        <f>D18-C18</f>
        <v>14</v>
      </c>
      <c r="M18" s="96">
        <f>E18-D18</f>
        <v>13</v>
      </c>
      <c r="N18" s="96">
        <f>F18-E18</f>
        <v>7</v>
      </c>
      <c r="O18" s="96">
        <f t="shared" si="0"/>
        <v>20</v>
      </c>
      <c r="P18" s="96">
        <f>G18-F18</f>
        <v>10</v>
      </c>
      <c r="Q18" s="96">
        <f>G18-A18</f>
        <v>68</v>
      </c>
      <c r="R18" s="89" t="str">
        <f t="shared" si="1"/>
        <v/>
      </c>
    </row>
    <row r="19" spans="1:18" x14ac:dyDescent="0.55000000000000004">
      <c r="A19" s="135">
        <f>'Base de Dados 2013'!AH25</f>
        <v>464</v>
      </c>
      <c r="B19" s="96">
        <f>'Base de Dados 2013'!AI25</f>
        <v>479</v>
      </c>
      <c r="C19" s="96">
        <f>'Base de Dados 2013'!AJ25</f>
        <v>479</v>
      </c>
      <c r="D19" s="96">
        <f>'Base de Dados 2013'!AK25</f>
        <v>501</v>
      </c>
      <c r="E19" s="96">
        <f>'Base de Dados 2013'!AL25</f>
        <v>522</v>
      </c>
      <c r="F19" s="96">
        <f>'Base de Dados 2013'!AM25</f>
        <v>544</v>
      </c>
      <c r="G19" s="96">
        <f>'Base de Dados 2013'!AN25</f>
        <v>544</v>
      </c>
      <c r="H19" s="96">
        <f>'Base de Dados 2013'!C25</f>
        <v>0</v>
      </c>
      <c r="I19" s="96">
        <f>IF(A19=H19,0,1)</f>
        <v>1</v>
      </c>
      <c r="J19" s="96">
        <f>IF(A19=H19,0,IF((B19-A19)&lt;0,0,B19-A19))</f>
        <v>15</v>
      </c>
      <c r="K19" s="96">
        <f>C19-B19</f>
        <v>0</v>
      </c>
      <c r="L19" s="96">
        <f>D19-C19</f>
        <v>22</v>
      </c>
      <c r="M19" s="96">
        <f>E19-D19</f>
        <v>21</v>
      </c>
      <c r="N19" s="96">
        <f>F19-E19</f>
        <v>22</v>
      </c>
      <c r="O19" s="96">
        <f t="shared" si="0"/>
        <v>43</v>
      </c>
      <c r="P19" s="96">
        <f>G19-F19</f>
        <v>0</v>
      </c>
      <c r="Q19" s="96">
        <f>G19-A19</f>
        <v>80</v>
      </c>
      <c r="R19" s="89" t="str">
        <f t="shared" si="1"/>
        <v/>
      </c>
    </row>
    <row r="20" spans="1:18" x14ac:dyDescent="0.55000000000000004">
      <c r="A20" s="135">
        <f>'Base de Dados 2013'!AH26</f>
        <v>465</v>
      </c>
      <c r="B20" s="96">
        <f>'Base de Dados 2013'!AI26</f>
        <v>469</v>
      </c>
      <c r="C20" s="96">
        <f>'Base de Dados 2013'!AJ26</f>
        <v>469</v>
      </c>
      <c r="D20" s="96">
        <f>'Base de Dados 2013'!AK26</f>
        <v>475</v>
      </c>
      <c r="E20" s="96">
        <f>'Base de Dados 2013'!AL26</f>
        <v>488</v>
      </c>
      <c r="F20" s="96">
        <f>'Base de Dados 2013'!AM26</f>
        <v>494</v>
      </c>
      <c r="G20" s="96">
        <f>'Base de Dados 2013'!AN26</f>
        <v>507</v>
      </c>
      <c r="H20" s="96">
        <f>'Base de Dados 2013'!C26</f>
        <v>0</v>
      </c>
      <c r="I20" s="96">
        <f>IF(A20=H20,0,1)</f>
        <v>1</v>
      </c>
      <c r="J20" s="96">
        <f>IF(A20=H20,0,IF((B20-A20)&lt;0,0,B20-A20))</f>
        <v>4</v>
      </c>
      <c r="K20" s="96">
        <f>C20-B20</f>
        <v>0</v>
      </c>
      <c r="L20" s="96">
        <f>D20-C20</f>
        <v>6</v>
      </c>
      <c r="M20" s="96">
        <f>E20-D20</f>
        <v>13</v>
      </c>
      <c r="N20" s="96">
        <f>F20-E20</f>
        <v>6</v>
      </c>
      <c r="O20" s="96">
        <f t="shared" si="0"/>
        <v>19</v>
      </c>
      <c r="P20" s="96">
        <f>G20-F20</f>
        <v>13</v>
      </c>
      <c r="Q20" s="96">
        <f>G20-A20</f>
        <v>42</v>
      </c>
      <c r="R20" s="89" t="str">
        <f t="shared" si="1"/>
        <v/>
      </c>
    </row>
    <row r="21" spans="1:18" x14ac:dyDescent="0.55000000000000004">
      <c r="A21" s="135">
        <f>'Base de Dados 2013'!AH28</f>
        <v>468</v>
      </c>
      <c r="B21" s="96">
        <f>'Base de Dados 2013'!AI28</f>
        <v>471</v>
      </c>
      <c r="C21" s="96">
        <f>'Base de Dados 2013'!AJ28</f>
        <v>471</v>
      </c>
      <c r="D21" s="96">
        <f>'Base de Dados 2013'!AK28</f>
        <v>484</v>
      </c>
      <c r="E21" s="96">
        <f>'Base de Dados 2013'!AL28</f>
        <v>521</v>
      </c>
      <c r="F21" s="96">
        <f>'Base de Dados 2013'!AM28</f>
        <v>522</v>
      </c>
      <c r="G21" s="96">
        <f>'Base de Dados 2013'!AN28</f>
        <v>522</v>
      </c>
      <c r="H21" s="96">
        <f>'Base de Dados 2013'!C28</f>
        <v>0</v>
      </c>
      <c r="I21" s="96">
        <f>IF(A21=H21,0,1)</f>
        <v>1</v>
      </c>
      <c r="J21" s="96">
        <f>IF(A21=H21,0,IF((B21-A21)&lt;0,0,B21-A21))</f>
        <v>3</v>
      </c>
      <c r="K21" s="96">
        <f>C21-B21</f>
        <v>0</v>
      </c>
      <c r="L21" s="96">
        <f>D21-C21</f>
        <v>13</v>
      </c>
      <c r="M21" s="96">
        <f>E21-D21</f>
        <v>37</v>
      </c>
      <c r="N21" s="96">
        <f>F21-E21</f>
        <v>1</v>
      </c>
      <c r="O21" s="96">
        <f t="shared" si="0"/>
        <v>38</v>
      </c>
      <c r="P21" s="96">
        <f>G21-F21</f>
        <v>0</v>
      </c>
      <c r="Q21" s="96">
        <f>G21-A21</f>
        <v>54</v>
      </c>
      <c r="R21" s="89" t="str">
        <f t="shared" si="1"/>
        <v/>
      </c>
    </row>
    <row r="22" spans="1:18" x14ac:dyDescent="0.55000000000000004">
      <c r="A22" s="135">
        <f>'Base de Dados 2013'!AH29</f>
        <v>486</v>
      </c>
      <c r="B22" s="96">
        <f>'Base de Dados 2013'!AI29</f>
        <v>491</v>
      </c>
      <c r="C22" s="96">
        <f>'Base de Dados 2013'!AJ29</f>
        <v>491</v>
      </c>
      <c r="D22" s="96">
        <f>'Base de Dados 2013'!AK29</f>
        <v>495</v>
      </c>
      <c r="E22" s="96">
        <f>'Base de Dados 2013'!AL29</f>
        <v>505</v>
      </c>
      <c r="F22" s="96">
        <f>'Base de Dados 2013'!AM29</f>
        <v>513</v>
      </c>
      <c r="G22" s="96">
        <f>'Base de Dados 2013'!AN29</f>
        <v>522</v>
      </c>
      <c r="H22" s="96">
        <f>'Base de Dados 2013'!C29</f>
        <v>0</v>
      </c>
      <c r="I22" s="96">
        <f>IF(A22=H22,0,1)</f>
        <v>1</v>
      </c>
      <c r="J22" s="96">
        <f>IF(A22=H22,0,IF((B22-A22)&lt;0,0,B22-A22))</f>
        <v>5</v>
      </c>
      <c r="K22" s="96">
        <f>C22-B22</f>
        <v>0</v>
      </c>
      <c r="L22" s="96">
        <f>D22-C22</f>
        <v>4</v>
      </c>
      <c r="M22" s="96">
        <f>E22-D22</f>
        <v>10</v>
      </c>
      <c r="N22" s="96">
        <f>F22-E22</f>
        <v>8</v>
      </c>
      <c r="O22" s="96">
        <f t="shared" si="0"/>
        <v>18</v>
      </c>
      <c r="P22" s="96">
        <f>G22-F22</f>
        <v>9</v>
      </c>
      <c r="Q22" s="96">
        <f>G22-A22</f>
        <v>36</v>
      </c>
      <c r="R22" s="89" t="str">
        <f t="shared" si="1"/>
        <v/>
      </c>
    </row>
    <row r="23" spans="1:18" x14ac:dyDescent="0.55000000000000004">
      <c r="A23" s="135">
        <f>'Base de Dados 2013'!AH30</f>
        <v>496</v>
      </c>
      <c r="B23" s="96">
        <f>'Base de Dados 2013'!AI30</f>
        <v>499</v>
      </c>
      <c r="C23" s="96">
        <f>'Base de Dados 2013'!AJ30</f>
        <v>499</v>
      </c>
      <c r="D23" s="96">
        <f>'Base de Dados 2013'!AK30</f>
        <v>501</v>
      </c>
      <c r="E23" s="96">
        <f>'Base de Dados 2013'!AL30</f>
        <v>508</v>
      </c>
      <c r="F23" s="96">
        <f>'Base de Dados 2013'!AM30</f>
        <v>518</v>
      </c>
      <c r="G23" s="96">
        <f>'Base de Dados 2013'!AN30</f>
        <v>529</v>
      </c>
      <c r="H23" s="96">
        <f>'Base de Dados 2013'!C30</f>
        <v>0</v>
      </c>
      <c r="I23" s="96">
        <f>IF(A23=H23,0,1)</f>
        <v>1</v>
      </c>
      <c r="J23" s="96">
        <f>IF(A23=H23,0,IF((B23-A23)&lt;0,0,B23-A23))</f>
        <v>3</v>
      </c>
      <c r="K23" s="96">
        <f>C23-B23</f>
        <v>0</v>
      </c>
      <c r="L23" s="96">
        <f>D23-C23</f>
        <v>2</v>
      </c>
      <c r="M23" s="96">
        <f>E23-D23</f>
        <v>7</v>
      </c>
      <c r="N23" s="96">
        <f>F23-E23</f>
        <v>10</v>
      </c>
      <c r="O23" s="96">
        <f t="shared" si="0"/>
        <v>17</v>
      </c>
      <c r="P23" s="96">
        <f>G23-F23</f>
        <v>11</v>
      </c>
      <c r="Q23" s="96">
        <f>G23-A23</f>
        <v>33</v>
      </c>
      <c r="R23" s="89" t="str">
        <f t="shared" si="1"/>
        <v/>
      </c>
    </row>
    <row r="24" spans="1:18" x14ac:dyDescent="0.55000000000000004">
      <c r="A24" s="135">
        <f>'Base de Dados 2013'!AH31</f>
        <v>498</v>
      </c>
      <c r="B24" s="96">
        <f>'Base de Dados 2013'!AI31</f>
        <v>546</v>
      </c>
      <c r="C24" s="96">
        <f>'Base de Dados 2013'!AJ31</f>
        <v>546</v>
      </c>
      <c r="D24" s="96">
        <f>'Base de Dados 2013'!AK31</f>
        <v>554</v>
      </c>
      <c r="E24" s="96">
        <f>'Base de Dados 2013'!AL31</f>
        <v>565</v>
      </c>
      <c r="F24" s="96">
        <f>'Base de Dados 2013'!AM31</f>
        <v>572</v>
      </c>
      <c r="G24" s="96">
        <f>'Base de Dados 2013'!AN31</f>
        <v>580</v>
      </c>
      <c r="H24" s="96">
        <f>'Base de Dados 2013'!C31</f>
        <v>0</v>
      </c>
      <c r="I24" s="96">
        <f>IF(A24=H24,0,1)</f>
        <v>1</v>
      </c>
      <c r="J24" s="96">
        <f>IF(A24=H24,0,IF((B24-A24)&lt;0,0,B24-A24))</f>
        <v>48</v>
      </c>
      <c r="K24" s="96">
        <f>C24-B24</f>
        <v>0</v>
      </c>
      <c r="L24" s="96">
        <f>D24-C24</f>
        <v>8</v>
      </c>
      <c r="M24" s="96">
        <f>E24-D24</f>
        <v>11</v>
      </c>
      <c r="N24" s="96">
        <f>F24-E24</f>
        <v>7</v>
      </c>
      <c r="O24" s="96">
        <f t="shared" si="0"/>
        <v>18</v>
      </c>
      <c r="P24" s="96">
        <f>G24-F24</f>
        <v>8</v>
      </c>
      <c r="Q24" s="96">
        <f>G24-A24</f>
        <v>82</v>
      </c>
      <c r="R24" s="89" t="str">
        <f t="shared" si="1"/>
        <v/>
      </c>
    </row>
    <row r="25" spans="1:18" x14ac:dyDescent="0.55000000000000004">
      <c r="A25" s="135">
        <f>'Base de Dados 2013'!AH32</f>
        <v>525</v>
      </c>
      <c r="B25" s="96">
        <f>'Base de Dados 2013'!AI32</f>
        <v>528</v>
      </c>
      <c r="C25" s="96">
        <f>'Base de Dados 2013'!AJ32</f>
        <v>528</v>
      </c>
      <c r="D25" s="96">
        <f>'Base de Dados 2013'!AK32</f>
        <v>549</v>
      </c>
      <c r="E25" s="96">
        <f>'Base de Dados 2013'!AL32</f>
        <v>572</v>
      </c>
      <c r="F25" s="96">
        <f>'Base de Dados 2013'!AM32</f>
        <v>572</v>
      </c>
      <c r="G25" s="96">
        <f>'Base de Dados 2013'!AN32</f>
        <v>575</v>
      </c>
      <c r="H25" s="96">
        <f>'Base de Dados 2013'!C32</f>
        <v>0</v>
      </c>
      <c r="I25" s="96">
        <f>IF(A25=H25,0,1)</f>
        <v>1</v>
      </c>
      <c r="J25" s="96">
        <f>IF(A25=H25,0,IF((B25-A25)&lt;0,0,B25-A25))</f>
        <v>3</v>
      </c>
      <c r="K25" s="96">
        <f>C25-B25</f>
        <v>0</v>
      </c>
      <c r="L25" s="96">
        <f>D25-C25</f>
        <v>21</v>
      </c>
      <c r="M25" s="96">
        <f>E25-D25</f>
        <v>23</v>
      </c>
      <c r="N25" s="96">
        <f>F25-E25</f>
        <v>0</v>
      </c>
      <c r="O25" s="96">
        <f t="shared" si="0"/>
        <v>23</v>
      </c>
      <c r="P25" s="96">
        <f>G25-F25</f>
        <v>3</v>
      </c>
      <c r="Q25" s="96">
        <f>G25-A25</f>
        <v>50</v>
      </c>
      <c r="R25" s="89" t="str">
        <f t="shared" si="1"/>
        <v/>
      </c>
    </row>
    <row r="26" spans="1:18" x14ac:dyDescent="0.55000000000000004">
      <c r="A26" s="135">
        <f>'Base de Dados 2013'!AH33</f>
        <v>528</v>
      </c>
      <c r="B26" s="96">
        <f>'Base de Dados 2013'!AI33</f>
        <v>531</v>
      </c>
      <c r="C26" s="96">
        <f>'Base de Dados 2013'!AJ33</f>
        <v>531</v>
      </c>
      <c r="D26" s="96">
        <f>'Base de Dados 2013'!AK33</f>
        <v>543</v>
      </c>
      <c r="E26" s="96">
        <f>'Base de Dados 2013'!AL33</f>
        <v>553</v>
      </c>
      <c r="F26" s="96">
        <f>'Base de Dados 2013'!AM33</f>
        <v>560</v>
      </c>
      <c r="G26" s="96">
        <f>'Base de Dados 2013'!AN33</f>
        <v>575</v>
      </c>
      <c r="H26" s="96">
        <f>'Base de Dados 2013'!C33</f>
        <v>0</v>
      </c>
      <c r="I26" s="96">
        <f>IF(A26=H26,0,1)</f>
        <v>1</v>
      </c>
      <c r="J26" s="96">
        <f>IF(A26=H26,0,IF((B26-A26)&lt;0,0,B26-A26))</f>
        <v>3</v>
      </c>
      <c r="K26" s="96">
        <f>C26-B26</f>
        <v>0</v>
      </c>
      <c r="L26" s="96">
        <f>D26-C26</f>
        <v>12</v>
      </c>
      <c r="M26" s="96">
        <f>E26-D26</f>
        <v>10</v>
      </c>
      <c r="N26" s="96">
        <f>F26-E26</f>
        <v>7</v>
      </c>
      <c r="O26" s="96">
        <f t="shared" si="0"/>
        <v>17</v>
      </c>
      <c r="P26" s="96">
        <f>G26-F26</f>
        <v>15</v>
      </c>
      <c r="Q26" s="96">
        <f>G26-A26</f>
        <v>47</v>
      </c>
      <c r="R26" s="89" t="str">
        <f t="shared" si="1"/>
        <v/>
      </c>
    </row>
    <row r="27" spans="1:18" x14ac:dyDescent="0.55000000000000004">
      <c r="A27" s="135">
        <f>'Base de Dados 2013'!AH34</f>
        <v>542</v>
      </c>
      <c r="B27" s="96">
        <f>'Base de Dados 2013'!AI34</f>
        <v>549</v>
      </c>
      <c r="C27" s="96">
        <f>'Base de Dados 2013'!AJ34</f>
        <v>549</v>
      </c>
      <c r="D27" s="96">
        <f>'Base de Dados 2013'!AK34</f>
        <v>564</v>
      </c>
      <c r="E27" s="96">
        <f>'Base de Dados 2013'!AL34</f>
        <v>577</v>
      </c>
      <c r="F27" s="96">
        <f>'Base de Dados 2013'!AM34</f>
        <v>592</v>
      </c>
      <c r="G27" s="96">
        <f>'Base de Dados 2013'!AN34</f>
        <v>614</v>
      </c>
      <c r="H27" s="96">
        <f>'Base de Dados 2013'!C34</f>
        <v>0</v>
      </c>
      <c r="I27" s="96">
        <f>IF(A27=H27,0,1)</f>
        <v>1</v>
      </c>
      <c r="J27" s="96">
        <f>IF(A27=H27,0,IF((B27-A27)&lt;0,0,B27-A27))</f>
        <v>7</v>
      </c>
      <c r="K27" s="96">
        <f>C27-B27</f>
        <v>0</v>
      </c>
      <c r="L27" s="96">
        <f>D27-C27</f>
        <v>15</v>
      </c>
      <c r="M27" s="96">
        <f>E27-D27</f>
        <v>13</v>
      </c>
      <c r="N27" s="96">
        <f>F27-E27</f>
        <v>15</v>
      </c>
      <c r="O27" s="96">
        <f t="shared" si="0"/>
        <v>28</v>
      </c>
      <c r="P27" s="96">
        <f>G27-F27</f>
        <v>22</v>
      </c>
      <c r="Q27" s="96">
        <f>G27-A27</f>
        <v>72</v>
      </c>
      <c r="R27" s="89" t="str">
        <f t="shared" si="1"/>
        <v/>
      </c>
    </row>
    <row r="28" spans="1:18" x14ac:dyDescent="0.55000000000000004">
      <c r="A28" s="135">
        <f>'Base de Dados 2013'!AH35</f>
        <v>547</v>
      </c>
      <c r="B28" s="96">
        <f>'Base de Dados 2013'!AI35</f>
        <v>639</v>
      </c>
      <c r="C28" s="96">
        <f>'Base de Dados 2013'!AJ35</f>
        <v>639</v>
      </c>
      <c r="D28" s="96">
        <f>'Base de Dados 2013'!AK35</f>
        <v>642</v>
      </c>
      <c r="E28" s="96">
        <f>'Base de Dados 2013'!AL35</f>
        <v>649</v>
      </c>
      <c r="F28" s="96">
        <f>'Base de Dados 2013'!AM35</f>
        <v>665</v>
      </c>
      <c r="G28" s="96">
        <f>'Base de Dados 2013'!AN35</f>
        <v>675</v>
      </c>
      <c r="H28" s="96">
        <f>'Base de Dados 2013'!C35</f>
        <v>0</v>
      </c>
      <c r="I28" s="96">
        <f>IF(A28=H28,0,1)</f>
        <v>1</v>
      </c>
      <c r="J28" s="96">
        <f>IF(A28=H28,0,IF((B28-A28)&lt;0,0,B28-A28))</f>
        <v>92</v>
      </c>
      <c r="K28" s="96">
        <f>C28-B28</f>
        <v>0</v>
      </c>
      <c r="L28" s="96">
        <f>D28-C28</f>
        <v>3</v>
      </c>
      <c r="M28" s="96">
        <f>E28-D28</f>
        <v>7</v>
      </c>
      <c r="N28" s="96">
        <f>F28-E28</f>
        <v>16</v>
      </c>
      <c r="O28" s="96">
        <f t="shared" si="0"/>
        <v>23</v>
      </c>
      <c r="P28" s="96">
        <f>G28-F28</f>
        <v>10</v>
      </c>
      <c r="Q28" s="96">
        <f>G28-A28</f>
        <v>128</v>
      </c>
      <c r="R28" s="89" t="str">
        <f t="shared" si="1"/>
        <v/>
      </c>
    </row>
    <row r="29" spans="1:18" x14ac:dyDescent="0.55000000000000004">
      <c r="A29" s="135">
        <f>'Base de Dados 2013'!AH36</f>
        <v>553</v>
      </c>
      <c r="B29" s="96">
        <f>'Base de Dados 2013'!AI36</f>
        <v>555</v>
      </c>
      <c r="C29" s="96">
        <f>'Base de Dados 2013'!AJ36</f>
        <v>557</v>
      </c>
      <c r="D29" s="96">
        <f>'Base de Dados 2013'!AK36</f>
        <v>580</v>
      </c>
      <c r="E29" s="96">
        <f>'Base de Dados 2013'!AL36</f>
        <v>581</v>
      </c>
      <c r="F29" s="96">
        <f>'Base de Dados 2013'!AM36</f>
        <v>591</v>
      </c>
      <c r="G29" s="96">
        <f>'Base de Dados 2013'!AN36</f>
        <v>605</v>
      </c>
      <c r="H29" s="96">
        <f>'Base de Dados 2013'!C36</f>
        <v>0</v>
      </c>
      <c r="I29" s="96">
        <f>IF(A29=H29,0,1)</f>
        <v>1</v>
      </c>
      <c r="J29" s="96">
        <f>IF(A29=H29,0,IF((B29-A29)&lt;0,0,B29-A29))</f>
        <v>2</v>
      </c>
      <c r="K29" s="96">
        <f>C29-B29</f>
        <v>2</v>
      </c>
      <c r="L29" s="96">
        <f>D29-C29</f>
        <v>23</v>
      </c>
      <c r="M29" s="96">
        <f>E29-D29</f>
        <v>1</v>
      </c>
      <c r="N29" s="96">
        <f>F29-E29</f>
        <v>10</v>
      </c>
      <c r="O29" s="96">
        <f t="shared" si="0"/>
        <v>11</v>
      </c>
      <c r="P29" s="96">
        <f>G29-F29</f>
        <v>14</v>
      </c>
      <c r="Q29" s="96">
        <f>G29-A29</f>
        <v>52</v>
      </c>
      <c r="R29" s="89" t="str">
        <f t="shared" si="1"/>
        <v/>
      </c>
    </row>
    <row r="30" spans="1:18" x14ac:dyDescent="0.55000000000000004">
      <c r="A30" s="135">
        <f>'Base de Dados 2013'!AH39</f>
        <v>599</v>
      </c>
      <c r="B30" s="96">
        <f>'Base de Dados 2013'!AI39</f>
        <v>602</v>
      </c>
      <c r="C30" s="96">
        <f>'Base de Dados 2013'!AJ39</f>
        <v>602</v>
      </c>
      <c r="D30" s="96">
        <f>'Base de Dados 2013'!AK39</f>
        <v>608</v>
      </c>
      <c r="E30" s="96">
        <f>'Base de Dados 2013'!AL39</f>
        <v>626</v>
      </c>
      <c r="F30" s="96">
        <f>'Base de Dados 2013'!AM39</f>
        <v>648</v>
      </c>
      <c r="G30" s="96">
        <f>'Base de Dados 2013'!AN39</f>
        <v>688</v>
      </c>
      <c r="H30" s="96">
        <f>'Base de Dados 2013'!C39</f>
        <v>0</v>
      </c>
      <c r="I30" s="96">
        <f>IF(A30=H30,0,1)</f>
        <v>1</v>
      </c>
      <c r="J30" s="96">
        <f>IF(A30=H30,0,IF((B30-A30)&lt;0,0,B30-A30))</f>
        <v>3</v>
      </c>
      <c r="K30" s="96">
        <f>C30-B30</f>
        <v>0</v>
      </c>
      <c r="L30" s="96">
        <f>D30-C30</f>
        <v>6</v>
      </c>
      <c r="M30" s="96">
        <f>E30-D30</f>
        <v>18</v>
      </c>
      <c r="N30" s="96">
        <f>F30-E30</f>
        <v>22</v>
      </c>
      <c r="O30" s="96">
        <f t="shared" si="0"/>
        <v>40</v>
      </c>
      <c r="P30" s="96">
        <f>G30-F30</f>
        <v>40</v>
      </c>
      <c r="Q30" s="96">
        <f>G30-A30</f>
        <v>89</v>
      </c>
      <c r="R30" s="89" t="str">
        <f t="shared" si="1"/>
        <v/>
      </c>
    </row>
    <row r="31" spans="1:18" x14ac:dyDescent="0.55000000000000004">
      <c r="A31" s="135">
        <f>'Base de Dados 2013'!AH40</f>
        <v>614</v>
      </c>
      <c r="B31" s="96">
        <f>'Base de Dados 2013'!AI40</f>
        <v>618</v>
      </c>
      <c r="C31" s="96">
        <f>'Base de Dados 2013'!AJ40</f>
        <v>618</v>
      </c>
      <c r="D31" s="96">
        <f>'Base de Dados 2013'!AK40</f>
        <v>630</v>
      </c>
      <c r="E31" s="96">
        <f>'Base de Dados 2013'!AL40</f>
        <v>641</v>
      </c>
      <c r="F31" s="96">
        <f>'Base de Dados 2013'!AM40</f>
        <v>646</v>
      </c>
      <c r="G31" s="96">
        <f>'Base de Dados 2013'!AN40</f>
        <v>655</v>
      </c>
      <c r="H31" s="96">
        <f>'Base de Dados 2013'!C40</f>
        <v>0</v>
      </c>
      <c r="I31" s="96">
        <f>IF(A31=H31,0,1)</f>
        <v>1</v>
      </c>
      <c r="J31" s="96">
        <f>IF(A31=H31,0,IF((B31-A31)&lt;0,0,B31-A31))</f>
        <v>4</v>
      </c>
      <c r="K31" s="96">
        <f>C31-B31</f>
        <v>0</v>
      </c>
      <c r="L31" s="96">
        <f>D31-C31</f>
        <v>12</v>
      </c>
      <c r="M31" s="96">
        <f>E31-D31</f>
        <v>11</v>
      </c>
      <c r="N31" s="96">
        <f>F31-E31</f>
        <v>5</v>
      </c>
      <c r="O31" s="96">
        <f t="shared" si="0"/>
        <v>16</v>
      </c>
      <c r="P31" s="96">
        <f>G31-F31</f>
        <v>9</v>
      </c>
      <c r="Q31" s="96">
        <f>G31-A31</f>
        <v>41</v>
      </c>
      <c r="R31" s="89" t="str">
        <f t="shared" si="1"/>
        <v/>
      </c>
    </row>
    <row r="32" spans="1:18" x14ac:dyDescent="0.55000000000000004">
      <c r="A32" s="135">
        <f>'Base de Dados 2013'!AH41</f>
        <v>616</v>
      </c>
      <c r="B32" s="96">
        <f>'Base de Dados 2013'!AI41</f>
        <v>619</v>
      </c>
      <c r="C32" s="96">
        <f>'Base de Dados 2013'!AJ41</f>
        <v>619</v>
      </c>
      <c r="D32" s="96">
        <f>'Base de Dados 2013'!AK41</f>
        <v>627</v>
      </c>
      <c r="E32" s="96">
        <f>'Base de Dados 2013'!AL41</f>
        <v>642</v>
      </c>
      <c r="F32" s="96">
        <f>'Base de Dados 2013'!AM41</f>
        <v>642</v>
      </c>
      <c r="G32" s="96">
        <f>'Base de Dados 2013'!AN41</f>
        <v>654</v>
      </c>
      <c r="H32" s="96">
        <f>'Base de Dados 2013'!C41</f>
        <v>0</v>
      </c>
      <c r="I32" s="96">
        <f>IF(A32=H32,0,1)</f>
        <v>1</v>
      </c>
      <c r="J32" s="96">
        <f>IF(A32=H32,0,IF((B32-A32)&lt;0,0,B32-A32))</f>
        <v>3</v>
      </c>
      <c r="K32" s="96">
        <f>C32-B32</f>
        <v>0</v>
      </c>
      <c r="L32" s="96">
        <f>D32-C32</f>
        <v>8</v>
      </c>
      <c r="M32" s="96">
        <f>E32-D32</f>
        <v>15</v>
      </c>
      <c r="N32" s="96">
        <f>F32-E32</f>
        <v>0</v>
      </c>
      <c r="O32" s="96">
        <f t="shared" si="0"/>
        <v>15</v>
      </c>
      <c r="P32" s="96">
        <f>G32-F32</f>
        <v>12</v>
      </c>
      <c r="Q32" s="96">
        <f>G32-A32</f>
        <v>38</v>
      </c>
      <c r="R32" s="89" t="str">
        <f t="shared" si="1"/>
        <v/>
      </c>
    </row>
    <row r="33" spans="1:18" x14ac:dyDescent="0.55000000000000004">
      <c r="A33" s="135">
        <f>'Base de Dados 2013'!AH42</f>
        <v>632</v>
      </c>
      <c r="B33" s="96">
        <f>'Base de Dados 2013'!AI42</f>
        <v>637</v>
      </c>
      <c r="C33" s="96">
        <f>'Base de Dados 2013'!AJ42</f>
        <v>637</v>
      </c>
      <c r="D33" s="96">
        <f>'Base de Dados 2013'!AK42</f>
        <v>644</v>
      </c>
      <c r="E33" s="96">
        <f>'Base de Dados 2013'!AL42</f>
        <v>667</v>
      </c>
      <c r="F33" s="96">
        <f>'Base de Dados 2013'!AM42</f>
        <v>668</v>
      </c>
      <c r="G33" s="96">
        <f>'Base de Dados 2013'!AN42</f>
        <v>675</v>
      </c>
      <c r="H33" s="96">
        <f>'Base de Dados 2013'!C42</f>
        <v>0</v>
      </c>
      <c r="I33" s="96">
        <f>IF(A33=H33,0,1)</f>
        <v>1</v>
      </c>
      <c r="J33" s="96">
        <f>IF(A33=H33,0,IF((B33-A33)&lt;0,0,B33-A33))</f>
        <v>5</v>
      </c>
      <c r="K33" s="96">
        <f>C33-B33</f>
        <v>0</v>
      </c>
      <c r="L33" s="96">
        <f>D33-C33</f>
        <v>7</v>
      </c>
      <c r="M33" s="96">
        <f>E33-D33</f>
        <v>23</v>
      </c>
      <c r="N33" s="96">
        <f>F33-E33</f>
        <v>1</v>
      </c>
      <c r="O33" s="96">
        <f t="shared" si="0"/>
        <v>24</v>
      </c>
      <c r="P33" s="96">
        <f>G33-F33</f>
        <v>7</v>
      </c>
      <c r="Q33" s="96">
        <f>G33-A33</f>
        <v>43</v>
      </c>
      <c r="R33" s="89" t="str">
        <f t="shared" si="1"/>
        <v/>
      </c>
    </row>
    <row r="34" spans="1:18" x14ac:dyDescent="0.55000000000000004">
      <c r="A34" s="135">
        <f>'Base de Dados 2013'!AH43</f>
        <v>639</v>
      </c>
      <c r="B34" s="96">
        <f>'Base de Dados 2013'!AI43</f>
        <v>644</v>
      </c>
      <c r="C34" s="96">
        <f>'Base de Dados 2013'!AJ43</f>
        <v>644</v>
      </c>
      <c r="D34" s="96">
        <f>'Base de Dados 2013'!AK43</f>
        <v>650</v>
      </c>
      <c r="E34" s="96">
        <f>'Base de Dados 2013'!AL43</f>
        <v>680</v>
      </c>
      <c r="F34" s="96">
        <f>'Base de Dados 2013'!AM43</f>
        <v>701</v>
      </c>
      <c r="G34" s="96">
        <f>'Base de Dados 2013'!AN43</f>
        <v>701</v>
      </c>
      <c r="H34" s="96">
        <f>'Base de Dados 2013'!C43</f>
        <v>0</v>
      </c>
      <c r="I34" s="96">
        <f>IF(A34=H34,0,1)</f>
        <v>1</v>
      </c>
      <c r="J34" s="96">
        <f>IF(A34=H34,0,IF((B34-A34)&lt;0,0,B34-A34))</f>
        <v>5</v>
      </c>
      <c r="K34" s="96">
        <f>C34-B34</f>
        <v>0</v>
      </c>
      <c r="L34" s="96">
        <f>D34-C34</f>
        <v>6</v>
      </c>
      <c r="M34" s="96">
        <f>E34-D34</f>
        <v>30</v>
      </c>
      <c r="N34" s="96">
        <f>F34-E34</f>
        <v>21</v>
      </c>
      <c r="O34" s="96">
        <f t="shared" si="0"/>
        <v>51</v>
      </c>
      <c r="P34" s="96">
        <f>G34-F34</f>
        <v>0</v>
      </c>
      <c r="Q34" s="96">
        <f>G34-A34</f>
        <v>62</v>
      </c>
      <c r="R34" s="89" t="str">
        <f t="shared" si="1"/>
        <v/>
      </c>
    </row>
    <row r="35" spans="1:18" x14ac:dyDescent="0.55000000000000004">
      <c r="A35" s="135">
        <f>'Base de Dados 2013'!AH44</f>
        <v>641</v>
      </c>
      <c r="B35" s="96">
        <f>'Base de Dados 2013'!AI44</f>
        <v>646</v>
      </c>
      <c r="C35" s="96">
        <f>'Base de Dados 2013'!AJ44</f>
        <v>646</v>
      </c>
      <c r="D35" s="96">
        <f>'Base de Dados 2013'!AK44</f>
        <v>667</v>
      </c>
      <c r="E35" s="96">
        <f>'Base de Dados 2013'!AL44</f>
        <v>667</v>
      </c>
      <c r="F35" s="96">
        <f>'Base de Dados 2013'!AM44</f>
        <v>674</v>
      </c>
      <c r="G35" s="96">
        <f>'Base de Dados 2013'!AN44</f>
        <v>681</v>
      </c>
      <c r="H35" s="96">
        <f>'Base de Dados 2013'!C44</f>
        <v>0</v>
      </c>
      <c r="I35" s="96">
        <f>IF(A35=H35,0,1)</f>
        <v>1</v>
      </c>
      <c r="J35" s="96">
        <f>IF(A35=H35,0,IF((B35-A35)&lt;0,0,B35-A35))</f>
        <v>5</v>
      </c>
      <c r="K35" s="96">
        <f>C35-B35</f>
        <v>0</v>
      </c>
      <c r="L35" s="96">
        <f>D35-C35</f>
        <v>21</v>
      </c>
      <c r="M35" s="96">
        <f>E35-D35</f>
        <v>0</v>
      </c>
      <c r="N35" s="96">
        <f>F35-E35</f>
        <v>7</v>
      </c>
      <c r="O35" s="96">
        <f t="shared" si="0"/>
        <v>7</v>
      </c>
      <c r="P35" s="96">
        <f>G35-F35</f>
        <v>7</v>
      </c>
      <c r="Q35" s="96">
        <f>G35-A35</f>
        <v>40</v>
      </c>
      <c r="R35" s="89" t="str">
        <f t="shared" si="1"/>
        <v/>
      </c>
    </row>
    <row r="36" spans="1:18" x14ac:dyDescent="0.55000000000000004">
      <c r="A36" s="135">
        <f>'Base de Dados 2013'!AH46</f>
        <v>0</v>
      </c>
      <c r="B36" s="96">
        <f>'Base de Dados 2013'!AI46</f>
        <v>654</v>
      </c>
      <c r="C36" s="96">
        <f>'Base de Dados 2013'!AJ46</f>
        <v>654</v>
      </c>
      <c r="D36" s="96">
        <f>'Base de Dados 2013'!AK46</f>
        <v>660</v>
      </c>
      <c r="E36" s="96">
        <f>'Base de Dados 2013'!AL46</f>
        <v>677</v>
      </c>
      <c r="F36" s="96">
        <f>'Base de Dados 2013'!AM46</f>
        <v>679</v>
      </c>
      <c r="G36" s="96">
        <f>'Base de Dados 2013'!AN46</f>
        <v>699</v>
      </c>
      <c r="H36" s="96">
        <f>'Base de Dados 2013'!C46</f>
        <v>0</v>
      </c>
      <c r="I36" s="96">
        <f>IF(A36=H36,0,1)</f>
        <v>0</v>
      </c>
      <c r="J36" s="96">
        <f>IF(A36=H36,0,IF((B36-A36)&lt;0,0,B36-A36))</f>
        <v>0</v>
      </c>
      <c r="K36" s="96">
        <f>C36-B36</f>
        <v>0</v>
      </c>
      <c r="L36" s="96">
        <f>D36-C36</f>
        <v>6</v>
      </c>
      <c r="M36" s="96">
        <f>E36-D36</f>
        <v>17</v>
      </c>
      <c r="N36" s="96">
        <f>F36-E36</f>
        <v>2</v>
      </c>
      <c r="O36" s="96">
        <f t="shared" si="0"/>
        <v>19</v>
      </c>
      <c r="P36" s="96">
        <f>G36-F36</f>
        <v>20</v>
      </c>
      <c r="R36" s="89" t="str">
        <f t="shared" si="1"/>
        <v/>
      </c>
    </row>
    <row r="37" spans="1:18" x14ac:dyDescent="0.55000000000000004">
      <c r="A37" s="135">
        <f>'Base de Dados 2013'!AH48</f>
        <v>649</v>
      </c>
      <c r="B37" s="96">
        <f>'Base de Dados 2013'!AI48</f>
        <v>652</v>
      </c>
      <c r="C37" s="96">
        <f>'Base de Dados 2013'!AJ48</f>
        <v>652</v>
      </c>
      <c r="D37" s="96">
        <f>'Base de Dados 2013'!AK48</f>
        <v>666</v>
      </c>
      <c r="E37" s="96">
        <f>'Base de Dados 2013'!AL48</f>
        <v>687</v>
      </c>
      <c r="F37" s="96">
        <f>'Base de Dados 2013'!AM48</f>
        <v>698</v>
      </c>
      <c r="G37" s="96">
        <f>'Base de Dados 2013'!AN48</f>
        <v>708</v>
      </c>
      <c r="H37" s="96">
        <f>'Base de Dados 2013'!C48</f>
        <v>0</v>
      </c>
      <c r="I37" s="96">
        <f>IF(A37=H37,0,1)</f>
        <v>1</v>
      </c>
      <c r="J37" s="96">
        <f>IF(A37=H37,0,IF((B37-A37)&lt;0,0,B37-A37))</f>
        <v>3</v>
      </c>
      <c r="K37" s="96">
        <f>C37-B37</f>
        <v>0</v>
      </c>
      <c r="L37" s="96">
        <f>D37-C37</f>
        <v>14</v>
      </c>
      <c r="M37" s="96">
        <f>E37-D37</f>
        <v>21</v>
      </c>
      <c r="N37" s="96">
        <f>F37-E37</f>
        <v>11</v>
      </c>
      <c r="O37" s="96">
        <f t="shared" si="0"/>
        <v>32</v>
      </c>
      <c r="P37" s="96">
        <f>G37-F37</f>
        <v>10</v>
      </c>
      <c r="Q37" s="96">
        <f>G37-A37</f>
        <v>59</v>
      </c>
      <c r="R37" s="89" t="str">
        <f t="shared" si="1"/>
        <v/>
      </c>
    </row>
    <row r="38" spans="1:18" x14ac:dyDescent="0.55000000000000004">
      <c r="A38" s="135">
        <f>'Base de Dados 2013'!AH50</f>
        <v>0</v>
      </c>
      <c r="B38" s="96">
        <f>'Base de Dados 2013'!AI50</f>
        <v>671</v>
      </c>
      <c r="C38" s="96">
        <f>'Base de Dados 2013'!AJ50</f>
        <v>672</v>
      </c>
      <c r="D38" s="96">
        <f>'Base de Dados 2013'!AK50</f>
        <v>678</v>
      </c>
      <c r="E38" s="96">
        <f>'Base de Dados 2013'!AL50</f>
        <v>704</v>
      </c>
      <c r="F38" s="96">
        <f>'Base de Dados 2013'!AM50</f>
        <v>709</v>
      </c>
      <c r="G38" s="96">
        <f>'Base de Dados 2013'!AN50</f>
        <v>740</v>
      </c>
      <c r="H38" s="96">
        <f>'Base de Dados 2013'!C50</f>
        <v>0</v>
      </c>
      <c r="I38" s="96">
        <f>IF(A38=H38,0,1)</f>
        <v>0</v>
      </c>
      <c r="J38" s="96">
        <f>IF(A38=H38,0,IF((B38-A38)&lt;0,0,B38-A38))</f>
        <v>0</v>
      </c>
      <c r="K38" s="96">
        <f>C38-B38</f>
        <v>1</v>
      </c>
      <c r="L38" s="96">
        <f>D38-C38</f>
        <v>6</v>
      </c>
      <c r="M38" s="96">
        <f>E38-D38</f>
        <v>26</v>
      </c>
      <c r="N38" s="96">
        <f>F38-E38</f>
        <v>5</v>
      </c>
      <c r="O38" s="96">
        <f t="shared" si="0"/>
        <v>31</v>
      </c>
      <c r="P38" s="96">
        <f>G38-F38</f>
        <v>31</v>
      </c>
      <c r="R38" s="89" t="str">
        <f t="shared" si="1"/>
        <v/>
      </c>
    </row>
    <row r="39" spans="1:18" x14ac:dyDescent="0.55000000000000004">
      <c r="A39" s="135">
        <f>'Base de Dados 2013'!AH52</f>
        <v>686</v>
      </c>
      <c r="B39" s="96">
        <f>'Base de Dados 2013'!AI52</f>
        <v>690</v>
      </c>
      <c r="C39" s="96">
        <f>'Base de Dados 2013'!AJ52</f>
        <v>691</v>
      </c>
      <c r="D39" s="96">
        <f>'Base de Dados 2013'!AK52</f>
        <v>691</v>
      </c>
      <c r="E39" s="96">
        <f>'Base de Dados 2013'!AL52</f>
        <v>694</v>
      </c>
      <c r="F39" s="96">
        <f>'Base de Dados 2013'!AM52</f>
        <v>714</v>
      </c>
      <c r="G39" s="96">
        <f>'Base de Dados 2013'!AN52</f>
        <v>722</v>
      </c>
      <c r="H39" s="96">
        <f>'Base de Dados 2013'!C52</f>
        <v>0</v>
      </c>
      <c r="I39" s="96">
        <f>IF(A39=H39,0,1)</f>
        <v>1</v>
      </c>
      <c r="J39" s="96">
        <f>IF(A39=H39,0,IF((B39-A39)&lt;0,0,B39-A39))</f>
        <v>4</v>
      </c>
      <c r="K39" s="96">
        <f>C39-B39</f>
        <v>1</v>
      </c>
      <c r="L39" s="96">
        <f>D39-C39</f>
        <v>0</v>
      </c>
      <c r="M39" s="96">
        <f>E39-D39</f>
        <v>3</v>
      </c>
      <c r="N39" s="96">
        <f>F39-E39</f>
        <v>20</v>
      </c>
      <c r="O39" s="96">
        <f t="shared" si="0"/>
        <v>23</v>
      </c>
      <c r="P39" s="96">
        <f>G39-F39</f>
        <v>8</v>
      </c>
      <c r="Q39" s="96">
        <f>G39-A39</f>
        <v>36</v>
      </c>
      <c r="R39" s="89" t="str">
        <f t="shared" si="1"/>
        <v/>
      </c>
    </row>
    <row r="40" spans="1:18" x14ac:dyDescent="0.55000000000000004">
      <c r="A40" s="135">
        <f>'Base de Dados 2013'!AH53</f>
        <v>738</v>
      </c>
      <c r="B40" s="96">
        <f>'Base de Dados 2013'!AI53</f>
        <v>741</v>
      </c>
      <c r="C40" s="96">
        <f>'Base de Dados 2013'!AJ53</f>
        <v>742</v>
      </c>
      <c r="D40" s="96">
        <f>'Base de Dados 2013'!AK53</f>
        <v>754</v>
      </c>
      <c r="E40" s="96">
        <f>'Base de Dados 2013'!AL53</f>
        <v>754</v>
      </c>
      <c r="F40" s="96">
        <f>'Base de Dados 2013'!AM53</f>
        <v>765</v>
      </c>
      <c r="G40" s="96">
        <f>'Base de Dados 2013'!AN53</f>
        <v>765</v>
      </c>
      <c r="H40" s="96">
        <f>'Base de Dados 2013'!C53</f>
        <v>0</v>
      </c>
      <c r="I40" s="96">
        <f>IF(A40=H40,0,1)</f>
        <v>1</v>
      </c>
      <c r="J40" s="96">
        <f>IF(A40=H40,0,IF((B40-A40)&lt;0,0,B40-A40))</f>
        <v>3</v>
      </c>
      <c r="K40" s="96">
        <f>C40-B40</f>
        <v>1</v>
      </c>
      <c r="L40" s="96">
        <f>D40-C40</f>
        <v>12</v>
      </c>
      <c r="M40" s="96">
        <f>E40-D40</f>
        <v>0</v>
      </c>
      <c r="N40" s="96">
        <f>F40-E40</f>
        <v>11</v>
      </c>
      <c r="O40" s="96">
        <f t="shared" si="0"/>
        <v>11</v>
      </c>
      <c r="P40" s="96">
        <f>G40-F40</f>
        <v>0</v>
      </c>
      <c r="Q40" s="96">
        <f>G40-A40</f>
        <v>27</v>
      </c>
      <c r="R40" s="89" t="str">
        <f t="shared" si="1"/>
        <v/>
      </c>
    </row>
    <row r="41" spans="1:18" x14ac:dyDescent="0.55000000000000004">
      <c r="A41" s="135">
        <f>'Base de Dados 2013'!AH54</f>
        <v>744</v>
      </c>
      <c r="B41" s="96">
        <f>'Base de Dados 2013'!AI54</f>
        <v>747</v>
      </c>
      <c r="C41" s="96">
        <f>'Base de Dados 2013'!AJ54</f>
        <v>748</v>
      </c>
      <c r="D41" s="96">
        <f>'Base de Dados 2013'!AK54</f>
        <v>765</v>
      </c>
      <c r="E41" s="96">
        <f>'Base de Dados 2013'!AL54</f>
        <v>768</v>
      </c>
      <c r="F41" s="96">
        <f>'Base de Dados 2013'!AM54</f>
        <v>780</v>
      </c>
      <c r="G41" s="96">
        <f>'Base de Dados 2013'!AN54</f>
        <v>784</v>
      </c>
      <c r="H41" s="96">
        <f>'Base de Dados 2013'!C54</f>
        <v>0</v>
      </c>
      <c r="I41" s="96">
        <f>IF(A41=H41,0,1)</f>
        <v>1</v>
      </c>
      <c r="J41" s="96">
        <f>IF(A41=H41,0,IF((B41-A41)&lt;0,0,B41-A41))</f>
        <v>3</v>
      </c>
      <c r="K41" s="96">
        <f>C41-B41</f>
        <v>1</v>
      </c>
      <c r="L41" s="96">
        <f>D41-C41</f>
        <v>17</v>
      </c>
      <c r="M41" s="96">
        <f>E41-D41</f>
        <v>3</v>
      </c>
      <c r="N41" s="96">
        <f>F41-E41</f>
        <v>12</v>
      </c>
      <c r="O41" s="96">
        <f t="shared" si="0"/>
        <v>15</v>
      </c>
      <c r="P41" s="96">
        <f>G41-F41</f>
        <v>4</v>
      </c>
      <c r="Q41" s="96">
        <f>G41-A41</f>
        <v>40</v>
      </c>
      <c r="R41" s="89" t="str">
        <f t="shared" si="1"/>
        <v/>
      </c>
    </row>
    <row r="42" spans="1:18" x14ac:dyDescent="0.55000000000000004">
      <c r="A42" s="135">
        <f>'Base de Dados 2013'!AH55</f>
        <v>769</v>
      </c>
      <c r="B42" s="96">
        <f>'Base de Dados 2013'!AI55</f>
        <v>803</v>
      </c>
      <c r="C42" s="96">
        <f>'Base de Dados 2013'!AJ55</f>
        <v>804</v>
      </c>
      <c r="D42" s="96">
        <f>'Base de Dados 2013'!AK55</f>
        <v>833</v>
      </c>
      <c r="E42" s="96">
        <f>'Base de Dados 2013'!AL55</f>
        <v>846</v>
      </c>
      <c r="F42" s="96">
        <f>'Base de Dados 2013'!AM55</f>
        <v>859</v>
      </c>
      <c r="G42" s="96">
        <f>'Base de Dados 2013'!AN55</f>
        <v>859</v>
      </c>
      <c r="H42" s="96">
        <f>'Base de Dados 2013'!C55</f>
        <v>0</v>
      </c>
      <c r="I42" s="96">
        <f>IF(A42=H42,0,1)</f>
        <v>1</v>
      </c>
      <c r="J42" s="96">
        <f>IF(A42=H42,0,IF((B42-A42)&lt;0,0,B42-A42))</f>
        <v>34</v>
      </c>
      <c r="K42" s="96">
        <f>C42-B42</f>
        <v>1</v>
      </c>
      <c r="L42" s="96">
        <f>D42-C42</f>
        <v>29</v>
      </c>
      <c r="M42" s="96">
        <f>E42-D42</f>
        <v>13</v>
      </c>
      <c r="N42" s="96">
        <f>F42-E42</f>
        <v>13</v>
      </c>
      <c r="O42" s="96">
        <f t="shared" si="0"/>
        <v>26</v>
      </c>
      <c r="P42" s="96">
        <f>G42-F42</f>
        <v>0</v>
      </c>
      <c r="Q42" s="96">
        <f>G42-A42</f>
        <v>90</v>
      </c>
      <c r="R42" s="89" t="str">
        <f t="shared" si="1"/>
        <v/>
      </c>
    </row>
    <row r="43" spans="1:18" x14ac:dyDescent="0.55000000000000004">
      <c r="A43" s="135">
        <f>'Base de Dados 2013'!AH56</f>
        <v>774</v>
      </c>
      <c r="B43" s="96">
        <f>'Base de Dados 2013'!AI56</f>
        <v>779</v>
      </c>
      <c r="C43" s="96">
        <f>'Base de Dados 2013'!AJ56</f>
        <v>779</v>
      </c>
      <c r="D43" s="96">
        <f>'Base de Dados 2013'!AK56</f>
        <v>789</v>
      </c>
      <c r="E43" s="96">
        <f>'Base de Dados 2013'!AL56</f>
        <v>804</v>
      </c>
      <c r="F43" s="96">
        <f>'Base de Dados 2013'!AM56</f>
        <v>819</v>
      </c>
      <c r="G43" s="96">
        <f>'Base de Dados 2013'!AN56</f>
        <v>819</v>
      </c>
      <c r="H43" s="96">
        <f>'Base de Dados 2013'!C56</f>
        <v>0</v>
      </c>
      <c r="I43" s="96">
        <f>IF(A43=H43,0,1)</f>
        <v>1</v>
      </c>
      <c r="J43" s="96">
        <f>IF(A43=H43,0,IF((B43-A43)&lt;0,0,B43-A43))</f>
        <v>5</v>
      </c>
      <c r="K43" s="96">
        <f>C43-B43</f>
        <v>0</v>
      </c>
      <c r="L43" s="96">
        <f>D43-C43</f>
        <v>10</v>
      </c>
      <c r="M43" s="96">
        <f>E43-D43</f>
        <v>15</v>
      </c>
      <c r="N43" s="96">
        <f>F43-E43</f>
        <v>15</v>
      </c>
      <c r="O43" s="96">
        <f t="shared" si="0"/>
        <v>30</v>
      </c>
      <c r="P43" s="96">
        <f>G43-F43</f>
        <v>0</v>
      </c>
      <c r="Q43" s="96">
        <f>G43-A43</f>
        <v>45</v>
      </c>
      <c r="R43" s="89" t="str">
        <f t="shared" si="1"/>
        <v/>
      </c>
    </row>
    <row r="44" spans="1:18" x14ac:dyDescent="0.55000000000000004">
      <c r="A44" s="135">
        <f>'Base de Dados 2013'!AH57</f>
        <v>806</v>
      </c>
      <c r="B44" s="96">
        <f>'Base de Dados 2013'!AI57</f>
        <v>815</v>
      </c>
      <c r="C44" s="96">
        <f>'Base de Dados 2013'!AJ57</f>
        <v>815</v>
      </c>
      <c r="D44" s="96">
        <f>'Base de Dados 2013'!AK57</f>
        <v>818</v>
      </c>
      <c r="E44" s="96">
        <f>'Base de Dados 2013'!AL57</f>
        <v>833</v>
      </c>
      <c r="F44" s="96">
        <f>'Base de Dados 2013'!AM57</f>
        <v>849</v>
      </c>
      <c r="G44" s="96">
        <f>'Base de Dados 2013'!AN57</f>
        <v>860</v>
      </c>
      <c r="H44" s="96">
        <f>'Base de Dados 2013'!C57</f>
        <v>0</v>
      </c>
      <c r="I44" s="96">
        <f>IF(A44=H44,0,1)</f>
        <v>1</v>
      </c>
      <c r="J44" s="96">
        <f>IF(A44=H44,0,IF((B44-A44)&lt;0,0,B44-A44))</f>
        <v>9</v>
      </c>
      <c r="K44" s="96">
        <f>C44-B44</f>
        <v>0</v>
      </c>
      <c r="L44" s="96">
        <f>D44-C44</f>
        <v>3</v>
      </c>
      <c r="M44" s="96">
        <f>E44-D44</f>
        <v>15</v>
      </c>
      <c r="N44" s="96">
        <f>F44-E44</f>
        <v>16</v>
      </c>
      <c r="O44" s="96">
        <f t="shared" si="0"/>
        <v>31</v>
      </c>
      <c r="P44" s="96">
        <f>G44-F44</f>
        <v>11</v>
      </c>
      <c r="Q44" s="96">
        <f>G44-A44</f>
        <v>54</v>
      </c>
      <c r="R44" s="89" t="str">
        <f t="shared" si="1"/>
        <v/>
      </c>
    </row>
    <row r="45" spans="1:18" x14ac:dyDescent="0.55000000000000004">
      <c r="A45" s="135">
        <f>'Base de Dados 2013'!AH58</f>
        <v>885</v>
      </c>
      <c r="B45" s="96">
        <f>'Base de Dados 2013'!AI58</f>
        <v>891</v>
      </c>
      <c r="C45" s="96">
        <f>'Base de Dados 2013'!AJ58</f>
        <v>893</v>
      </c>
      <c r="D45" s="96">
        <f>'Base de Dados 2013'!AK58</f>
        <v>893</v>
      </c>
      <c r="E45" s="96">
        <f>'Base de Dados 2013'!AL58</f>
        <v>905</v>
      </c>
      <c r="F45" s="96">
        <f>'Base de Dados 2013'!AM58</f>
        <v>929</v>
      </c>
      <c r="G45" s="96">
        <f>'Base de Dados 2013'!AN58</f>
        <v>938</v>
      </c>
      <c r="H45" s="96">
        <f>'Base de Dados 2013'!C58</f>
        <v>0</v>
      </c>
      <c r="I45" s="96">
        <f>IF(A45=H45,0,1)</f>
        <v>1</v>
      </c>
      <c r="J45" s="96">
        <f>IF(A45=H45,0,IF((B45-A45)&lt;0,0,B45-A45))</f>
        <v>6</v>
      </c>
      <c r="K45" s="96">
        <f>C45-B45</f>
        <v>2</v>
      </c>
      <c r="L45" s="96">
        <f>D45-C45</f>
        <v>0</v>
      </c>
      <c r="M45" s="96">
        <f>E45-D45</f>
        <v>12</v>
      </c>
      <c r="N45" s="96">
        <f>F45-E45</f>
        <v>24</v>
      </c>
      <c r="O45" s="96">
        <f t="shared" si="0"/>
        <v>36</v>
      </c>
      <c r="P45" s="96">
        <f>G45-F45</f>
        <v>9</v>
      </c>
      <c r="Q45" s="96">
        <f>G45-A45</f>
        <v>53</v>
      </c>
      <c r="R45" s="89" t="str">
        <f t="shared" si="1"/>
        <v/>
      </c>
    </row>
    <row r="46" spans="1:18" x14ac:dyDescent="0.55000000000000004">
      <c r="A46" s="135">
        <f>'Base de Dados 2013'!AH59</f>
        <v>890</v>
      </c>
      <c r="B46" s="96">
        <f>'Base de Dados 2013'!AI59</f>
        <v>907</v>
      </c>
      <c r="C46" s="96">
        <f>'Base de Dados 2013'!AJ59</f>
        <v>910</v>
      </c>
      <c r="D46" s="96">
        <f>'Base de Dados 2013'!AK59</f>
        <v>915</v>
      </c>
      <c r="E46" s="96">
        <f>'Base de Dados 2013'!AL59</f>
        <v>915</v>
      </c>
      <c r="F46" s="96">
        <f>'Base de Dados 2013'!AM59</f>
        <v>915</v>
      </c>
      <c r="G46" s="96">
        <f>'Base de Dados 2013'!AN59</f>
        <v>936</v>
      </c>
      <c r="H46" s="96">
        <f>'Base de Dados 2013'!C59</f>
        <v>0</v>
      </c>
      <c r="I46" s="96">
        <f>IF(A46=H46,0,1)</f>
        <v>1</v>
      </c>
      <c r="J46" s="96">
        <f>IF(A46=H46,0,IF((B46-A46)&lt;0,0,B46-A46))</f>
        <v>17</v>
      </c>
      <c r="K46" s="96">
        <f>C46-B46</f>
        <v>3</v>
      </c>
      <c r="L46" s="96">
        <f>D46-C46</f>
        <v>5</v>
      </c>
      <c r="M46" s="96">
        <f>E46-D46</f>
        <v>0</v>
      </c>
      <c r="N46" s="96">
        <f>F46-E46</f>
        <v>0</v>
      </c>
      <c r="O46" s="96">
        <f t="shared" si="0"/>
        <v>0</v>
      </c>
      <c r="P46" s="96">
        <f>G46-F46</f>
        <v>21</v>
      </c>
      <c r="Q46" s="96">
        <f>G46-A46</f>
        <v>46</v>
      </c>
      <c r="R46" s="89" t="str">
        <f t="shared" si="1"/>
        <v/>
      </c>
    </row>
    <row r="47" spans="1:18" x14ac:dyDescent="0.55000000000000004">
      <c r="A47" s="135">
        <f>'Base de Dados 2013'!AH60</f>
        <v>896</v>
      </c>
      <c r="B47" s="96">
        <f>'Base de Dados 2013'!AI60</f>
        <v>900</v>
      </c>
      <c r="C47" s="96">
        <f>'Base de Dados 2013'!AJ60</f>
        <v>908</v>
      </c>
      <c r="D47" s="96">
        <f>'Base de Dados 2013'!AK60</f>
        <v>909</v>
      </c>
      <c r="E47" s="96">
        <f>'Base de Dados 2013'!AL60</f>
        <v>909</v>
      </c>
      <c r="F47" s="96">
        <f>'Base de Dados 2013'!AM60</f>
        <v>910</v>
      </c>
      <c r="G47" s="96">
        <f>'Base de Dados 2013'!AN60</f>
        <v>911</v>
      </c>
      <c r="H47" s="96">
        <f>'Base de Dados 2013'!C60</f>
        <v>0</v>
      </c>
      <c r="I47" s="96">
        <f>IF(A47=H47,0,1)</f>
        <v>1</v>
      </c>
      <c r="J47" s="96">
        <f>IF(A47=H47,0,IF((B47-A47)&lt;0,0,B47-A47))</f>
        <v>4</v>
      </c>
      <c r="K47" s="96">
        <f>C47-B47</f>
        <v>8</v>
      </c>
      <c r="L47" s="96">
        <f>D47-C47</f>
        <v>1</v>
      </c>
      <c r="M47" s="96">
        <f>E47-D47</f>
        <v>0</v>
      </c>
      <c r="N47" s="96">
        <f>F47-E47</f>
        <v>1</v>
      </c>
      <c r="O47" s="96">
        <f t="shared" si="0"/>
        <v>1</v>
      </c>
      <c r="P47" s="96">
        <f>G47-F47</f>
        <v>1</v>
      </c>
      <c r="Q47" s="96">
        <f>G47-A47</f>
        <v>15</v>
      </c>
      <c r="R47" s="89" t="str">
        <f t="shared" si="1"/>
        <v/>
      </c>
    </row>
    <row r="48" spans="1:18" x14ac:dyDescent="0.55000000000000004">
      <c r="A48" s="135">
        <f>'Base de Dados 2013'!AH61</f>
        <v>918</v>
      </c>
      <c r="B48" s="96">
        <f>'Base de Dados 2013'!AI61</f>
        <v>923</v>
      </c>
      <c r="C48" s="96">
        <f>'Base de Dados 2013'!AJ61</f>
        <v>923</v>
      </c>
      <c r="D48" s="96">
        <f>'Base de Dados 2013'!AK61</f>
        <v>949</v>
      </c>
      <c r="E48" s="96">
        <f>'Base de Dados 2013'!AL61</f>
        <v>949</v>
      </c>
      <c r="F48" s="96">
        <f>'Base de Dados 2013'!AM61</f>
        <v>949</v>
      </c>
      <c r="G48" s="96">
        <f>'Base de Dados 2013'!AN61</f>
        <v>949</v>
      </c>
      <c r="H48" s="96">
        <f>'Base de Dados 2013'!C61</f>
        <v>0</v>
      </c>
      <c r="I48" s="96">
        <f>IF(A48=H48,0,1)</f>
        <v>1</v>
      </c>
      <c r="J48" s="96">
        <f>IF(A48=H48,0,IF((B48-A48)&lt;0,0,B48-A48))</f>
        <v>5</v>
      </c>
      <c r="K48" s="96">
        <f>C48-B48</f>
        <v>0</v>
      </c>
      <c r="L48" s="96">
        <f>D48-C48</f>
        <v>26</v>
      </c>
      <c r="M48" s="96">
        <f>E48-D48</f>
        <v>0</v>
      </c>
      <c r="N48" s="96">
        <f>F48-E48</f>
        <v>0</v>
      </c>
      <c r="O48" s="96">
        <f t="shared" si="0"/>
        <v>0</v>
      </c>
      <c r="P48" s="96">
        <f>G48-F48</f>
        <v>0</v>
      </c>
      <c r="Q48" s="96">
        <f>G48-A48</f>
        <v>31</v>
      </c>
      <c r="R48" s="89" t="str">
        <f t="shared" si="1"/>
        <v/>
      </c>
    </row>
    <row r="49" spans="1:18" x14ac:dyDescent="0.55000000000000004">
      <c r="A49" s="135">
        <f>'Base de Dados 2013'!AH62</f>
        <v>920</v>
      </c>
      <c r="B49" s="96">
        <f>'Base de Dados 2013'!AI62</f>
        <v>928</v>
      </c>
      <c r="C49" s="96">
        <f>'Base de Dados 2013'!AJ62</f>
        <v>943</v>
      </c>
      <c r="D49" s="96">
        <f>'Base de Dados 2013'!AK62</f>
        <v>953</v>
      </c>
      <c r="E49" s="96">
        <f>'Base de Dados 2013'!AL62</f>
        <v>970</v>
      </c>
      <c r="F49" s="96">
        <f>'Base de Dados 2013'!AM62</f>
        <v>977</v>
      </c>
      <c r="G49" s="96">
        <f>'Base de Dados 2013'!AN62</f>
        <v>983</v>
      </c>
      <c r="H49" s="96">
        <f>'Base de Dados 2013'!C62</f>
        <v>0</v>
      </c>
      <c r="I49" s="96">
        <f>IF(A49=H49,0,1)</f>
        <v>1</v>
      </c>
      <c r="J49" s="96">
        <f>IF(A49=H49,0,IF((B49-A49)&lt;0,0,B49-A49))</f>
        <v>8</v>
      </c>
      <c r="K49" s="96">
        <f>C49-B49</f>
        <v>15</v>
      </c>
      <c r="L49" s="96">
        <f>D49-C49</f>
        <v>10</v>
      </c>
      <c r="M49" s="96">
        <f>E49-D49</f>
        <v>17</v>
      </c>
      <c r="N49" s="96">
        <f>F49-E49</f>
        <v>7</v>
      </c>
      <c r="O49" s="96">
        <f t="shared" si="0"/>
        <v>24</v>
      </c>
      <c r="P49" s="96">
        <f>G49-F49</f>
        <v>6</v>
      </c>
      <c r="Q49" s="96">
        <f>G49-A49</f>
        <v>63</v>
      </c>
      <c r="R49" s="89" t="str">
        <f t="shared" si="1"/>
        <v/>
      </c>
    </row>
    <row r="50" spans="1:18" x14ac:dyDescent="0.55000000000000004">
      <c r="A50" s="135">
        <f>'Base de Dados 2013'!AH63</f>
        <v>922</v>
      </c>
      <c r="B50" s="96">
        <f>'Base de Dados 2013'!AI63</f>
        <v>935</v>
      </c>
      <c r="C50" s="96">
        <f>'Base de Dados 2013'!AJ63</f>
        <v>952</v>
      </c>
      <c r="D50" s="96">
        <f>'Base de Dados 2013'!AK63</f>
        <v>961</v>
      </c>
      <c r="E50" s="96">
        <f>'Base de Dados 2013'!AL63</f>
        <v>985</v>
      </c>
      <c r="F50" s="96">
        <f>'Base de Dados 2013'!AM63</f>
        <v>1022</v>
      </c>
      <c r="G50" s="96">
        <f>'Base de Dados 2013'!AN63</f>
        <v>1023</v>
      </c>
      <c r="H50" s="96">
        <f>'Base de Dados 2013'!C63</f>
        <v>0</v>
      </c>
      <c r="I50" s="96">
        <f>IF(A50=H50,0,1)</f>
        <v>1</v>
      </c>
      <c r="J50" s="96">
        <f>IF(A50=H50,0,IF((B50-A50)&lt;0,0,B50-A50))</f>
        <v>13</v>
      </c>
      <c r="K50" s="96">
        <f>C50-B50</f>
        <v>17</v>
      </c>
      <c r="L50" s="96">
        <f>D50-C50</f>
        <v>9</v>
      </c>
      <c r="M50" s="96">
        <f>E50-D50</f>
        <v>24</v>
      </c>
      <c r="N50" s="96">
        <f>F50-E50</f>
        <v>37</v>
      </c>
      <c r="O50" s="96">
        <f t="shared" si="0"/>
        <v>61</v>
      </c>
      <c r="P50" s="96">
        <f>G50-F50</f>
        <v>1</v>
      </c>
      <c r="Q50" s="96">
        <f>G50-A50</f>
        <v>101</v>
      </c>
      <c r="R50" s="89" t="str">
        <f t="shared" si="1"/>
        <v/>
      </c>
    </row>
    <row r="51" spans="1:18" x14ac:dyDescent="0.55000000000000004">
      <c r="A51" s="135">
        <f>'Base de Dados 2013'!AH64</f>
        <v>923</v>
      </c>
      <c r="B51" s="96">
        <f>'Base de Dados 2013'!AI64</f>
        <v>932</v>
      </c>
      <c r="C51" s="96">
        <f>'Base de Dados 2013'!AJ64</f>
        <v>934</v>
      </c>
      <c r="D51" s="96">
        <f>'Base de Dados 2013'!AK64</f>
        <v>942</v>
      </c>
      <c r="E51" s="96">
        <f>'Base de Dados 2013'!AL64</f>
        <v>959</v>
      </c>
      <c r="F51" s="96">
        <f>'Base de Dados 2013'!AM64</f>
        <v>959</v>
      </c>
      <c r="G51" s="96">
        <f>'Base de Dados 2013'!AN64</f>
        <v>974</v>
      </c>
      <c r="H51" s="96">
        <f>'Base de Dados 2013'!C64</f>
        <v>0</v>
      </c>
      <c r="I51" s="96">
        <f>IF(A51=H51,0,1)</f>
        <v>1</v>
      </c>
      <c r="J51" s="96">
        <f>IF(A51=H51,0,IF((B51-A51)&lt;0,0,B51-A51))</f>
        <v>9</v>
      </c>
      <c r="K51" s="96">
        <f>C51-B51</f>
        <v>2</v>
      </c>
      <c r="L51" s="96">
        <f>D51-C51</f>
        <v>8</v>
      </c>
      <c r="M51" s="96">
        <f>E51-D51</f>
        <v>17</v>
      </c>
      <c r="N51" s="96">
        <f>F51-E51</f>
        <v>0</v>
      </c>
      <c r="O51" s="96">
        <f t="shared" si="0"/>
        <v>17</v>
      </c>
      <c r="P51" s="96">
        <f>G51-F51</f>
        <v>15</v>
      </c>
      <c r="Q51" s="96">
        <f>G51-A51</f>
        <v>51</v>
      </c>
      <c r="R51" s="89" t="str">
        <f t="shared" si="1"/>
        <v/>
      </c>
    </row>
    <row r="52" spans="1:18" x14ac:dyDescent="0.55000000000000004">
      <c r="A52" s="135">
        <f>'Base de Dados 2013'!AH65</f>
        <v>944</v>
      </c>
      <c r="B52" s="96">
        <f>'Base de Dados 2013'!AI65</f>
        <v>1002</v>
      </c>
      <c r="C52" s="96">
        <f>'Base de Dados 2013'!AJ65</f>
        <v>1004</v>
      </c>
      <c r="D52" s="96">
        <f>'Base de Dados 2013'!AK65</f>
        <v>1008</v>
      </c>
      <c r="E52" s="96">
        <f>'Base de Dados 2013'!AL65</f>
        <v>1019</v>
      </c>
      <c r="F52" s="96">
        <f>'Base de Dados 2013'!AM65</f>
        <v>1028</v>
      </c>
      <c r="G52" s="96">
        <f>'Base de Dados 2013'!AN65</f>
        <v>1041</v>
      </c>
      <c r="H52" s="96">
        <f>'Base de Dados 2013'!C65</f>
        <v>0</v>
      </c>
      <c r="I52" s="96">
        <f>IF(A52=H52,0,1)</f>
        <v>1</v>
      </c>
      <c r="J52" s="96">
        <f>IF(A52=H52,0,IF((B52-A52)&lt;0,0,B52-A52))</f>
        <v>58</v>
      </c>
      <c r="K52" s="96">
        <f>C52-B52</f>
        <v>2</v>
      </c>
      <c r="L52" s="96">
        <f>D52-C52</f>
        <v>4</v>
      </c>
      <c r="M52" s="96">
        <f>E52-D52</f>
        <v>11</v>
      </c>
      <c r="N52" s="96">
        <f>F52-E52</f>
        <v>9</v>
      </c>
      <c r="O52" s="96">
        <f t="shared" si="0"/>
        <v>20</v>
      </c>
      <c r="P52" s="96">
        <f>G52-F52</f>
        <v>13</v>
      </c>
      <c r="Q52" s="96">
        <f>G52-A52</f>
        <v>97</v>
      </c>
      <c r="R52" s="89" t="str">
        <f t="shared" si="1"/>
        <v/>
      </c>
    </row>
    <row r="53" spans="1:18" x14ac:dyDescent="0.55000000000000004">
      <c r="A53" s="135">
        <f>'Base de Dados 2013'!AH66</f>
        <v>951</v>
      </c>
      <c r="B53" s="96">
        <f>'Base de Dados 2013'!AI66</f>
        <v>958</v>
      </c>
      <c r="C53" s="96">
        <f>'Base de Dados 2013'!AJ66</f>
        <v>961</v>
      </c>
      <c r="D53" s="96">
        <f>'Base de Dados 2013'!AK66</f>
        <v>967</v>
      </c>
      <c r="E53" s="96">
        <f>'Base de Dados 2013'!AL66</f>
        <v>999</v>
      </c>
      <c r="F53" s="96">
        <f>'Base de Dados 2013'!AM66</f>
        <v>999</v>
      </c>
      <c r="G53" s="96">
        <f>'Base de Dados 2013'!AN66</f>
        <v>1010</v>
      </c>
      <c r="H53" s="96">
        <f>'Base de Dados 2013'!C66</f>
        <v>0</v>
      </c>
      <c r="I53" s="96">
        <f>IF(A53=H53,0,1)</f>
        <v>1</v>
      </c>
      <c r="J53" s="96">
        <f>IF(A53=H53,0,IF((B53-A53)&lt;0,0,B53-A53))</f>
        <v>7</v>
      </c>
      <c r="K53" s="96">
        <f>C53-B53</f>
        <v>3</v>
      </c>
      <c r="L53" s="96">
        <f>D53-C53</f>
        <v>6</v>
      </c>
      <c r="M53" s="96">
        <f>E53-D53</f>
        <v>32</v>
      </c>
      <c r="N53" s="96">
        <f>F53-E53</f>
        <v>0</v>
      </c>
      <c r="O53" s="96">
        <f t="shared" si="0"/>
        <v>32</v>
      </c>
      <c r="P53" s="96">
        <f>G53-F53</f>
        <v>11</v>
      </c>
      <c r="Q53" s="96">
        <f>G53-A53</f>
        <v>59</v>
      </c>
      <c r="R53" s="89" t="str">
        <f t="shared" si="1"/>
        <v/>
      </c>
    </row>
    <row r="54" spans="1:18" x14ac:dyDescent="0.55000000000000004">
      <c r="A54" s="135">
        <f>'Base de Dados 2013'!AH67</f>
        <v>965</v>
      </c>
      <c r="B54" s="96">
        <f>'Base de Dados 2013'!AI67</f>
        <v>968</v>
      </c>
      <c r="C54" s="96">
        <f>'Base de Dados 2013'!AJ67</f>
        <v>969</v>
      </c>
      <c r="D54" s="96">
        <f>'Base de Dados 2013'!AK67</f>
        <v>981</v>
      </c>
      <c r="E54" s="96">
        <f>'Base de Dados 2013'!AL67</f>
        <v>1010</v>
      </c>
      <c r="F54" s="96">
        <f>'Base de Dados 2013'!AM67</f>
        <v>1015</v>
      </c>
      <c r="G54" s="96">
        <f>'Base de Dados 2013'!AN67</f>
        <v>1023</v>
      </c>
      <c r="H54" s="96">
        <f>'Base de Dados 2013'!C67</f>
        <v>0</v>
      </c>
      <c r="I54" s="96">
        <f>IF(A54=H54,0,1)</f>
        <v>1</v>
      </c>
      <c r="J54" s="96">
        <f>IF(A54=H54,0,IF((B54-A54)&lt;0,0,B54-A54))</f>
        <v>3</v>
      </c>
      <c r="K54" s="96">
        <f>C54-B54</f>
        <v>1</v>
      </c>
      <c r="L54" s="96">
        <f>D54-C54</f>
        <v>12</v>
      </c>
      <c r="M54" s="96">
        <f>E54-D54</f>
        <v>29</v>
      </c>
      <c r="N54" s="96">
        <f>F54-E54</f>
        <v>5</v>
      </c>
      <c r="O54" s="96">
        <f t="shared" si="0"/>
        <v>34</v>
      </c>
      <c r="P54" s="96">
        <f>G54-F54</f>
        <v>8</v>
      </c>
      <c r="Q54" s="96">
        <f>G54-A54</f>
        <v>58</v>
      </c>
      <c r="R54" s="89" t="str">
        <f t="shared" si="1"/>
        <v/>
      </c>
    </row>
    <row r="55" spans="1:18" x14ac:dyDescent="0.55000000000000004">
      <c r="A55" s="135">
        <f>'Base de Dados 2013'!AH68</f>
        <v>969</v>
      </c>
      <c r="B55" s="96">
        <f>'Base de Dados 2013'!AI68</f>
        <v>973</v>
      </c>
      <c r="C55" s="96">
        <f>'Base de Dados 2013'!AJ68</f>
        <v>974</v>
      </c>
      <c r="D55" s="96">
        <f>'Base de Dados 2013'!AK68</f>
        <v>979</v>
      </c>
      <c r="E55" s="96">
        <f>'Base de Dados 2013'!AL68</f>
        <v>1002</v>
      </c>
      <c r="F55" s="96">
        <f>'Base de Dados 2013'!AM68</f>
        <v>1011</v>
      </c>
      <c r="G55" s="96">
        <f>'Base de Dados 2013'!AN68</f>
        <v>1011</v>
      </c>
      <c r="H55" s="96">
        <f>'Base de Dados 2013'!C68</f>
        <v>0</v>
      </c>
      <c r="I55" s="96">
        <f>IF(A55=H55,0,1)</f>
        <v>1</v>
      </c>
      <c r="J55" s="96">
        <f>IF(A55=H55,0,IF((B55-A55)&lt;0,0,B55-A55))</f>
        <v>4</v>
      </c>
      <c r="K55" s="96">
        <f>C55-B55</f>
        <v>1</v>
      </c>
      <c r="L55" s="96">
        <f>D55-C55</f>
        <v>5</v>
      </c>
      <c r="M55" s="96">
        <f>E55-D55</f>
        <v>23</v>
      </c>
      <c r="N55" s="96">
        <f>F55-E55</f>
        <v>9</v>
      </c>
      <c r="O55" s="96">
        <f t="shared" si="0"/>
        <v>32</v>
      </c>
      <c r="P55" s="96">
        <f>G55-F55</f>
        <v>0</v>
      </c>
      <c r="Q55" s="96">
        <f>G55-A55</f>
        <v>42</v>
      </c>
      <c r="R55" s="89" t="str">
        <f t="shared" si="1"/>
        <v/>
      </c>
    </row>
    <row r="56" spans="1:18" x14ac:dyDescent="0.55000000000000004">
      <c r="A56" s="135">
        <f>'Base de Dados 2013'!AH69</f>
        <v>979</v>
      </c>
      <c r="B56" s="96">
        <f>'Base de Dados 2013'!AI69</f>
        <v>983</v>
      </c>
      <c r="C56" s="96">
        <f>'Base de Dados 2013'!AJ69</f>
        <v>983</v>
      </c>
      <c r="D56" s="96">
        <f>'Base de Dados 2013'!AK69</f>
        <v>989</v>
      </c>
      <c r="E56" s="96">
        <f>'Base de Dados 2013'!AL69</f>
        <v>1000</v>
      </c>
      <c r="F56" s="96">
        <f>'Base de Dados 2013'!AM69</f>
        <v>1006</v>
      </c>
      <c r="G56" s="96">
        <f>'Base de Dados 2013'!AN69</f>
        <v>1010</v>
      </c>
      <c r="H56" s="96">
        <f>'Base de Dados 2013'!C69</f>
        <v>0</v>
      </c>
      <c r="I56" s="96">
        <f>IF(A56=H56,0,1)</f>
        <v>1</v>
      </c>
      <c r="J56" s="96">
        <f>IF(A56=H56,0,IF((B56-A56)&lt;0,0,B56-A56))</f>
        <v>4</v>
      </c>
      <c r="K56" s="96">
        <f>C56-B56</f>
        <v>0</v>
      </c>
      <c r="L56" s="96">
        <f>D56-C56</f>
        <v>6</v>
      </c>
      <c r="M56" s="96">
        <f>E56-D56</f>
        <v>11</v>
      </c>
      <c r="N56" s="96">
        <f>F56-E56</f>
        <v>6</v>
      </c>
      <c r="O56" s="96">
        <f t="shared" ref="O56:O110" si="2">SUM(M56:N56)</f>
        <v>17</v>
      </c>
      <c r="P56" s="96">
        <f>G56-F56</f>
        <v>4</v>
      </c>
      <c r="Q56" s="96">
        <f>G56-A56</f>
        <v>31</v>
      </c>
      <c r="R56" s="89" t="str">
        <f t="shared" si="1"/>
        <v/>
      </c>
    </row>
    <row r="57" spans="1:18" x14ac:dyDescent="0.55000000000000004">
      <c r="A57" s="135">
        <f>'Base de Dados 2013'!AH70</f>
        <v>1025</v>
      </c>
      <c r="B57" s="96">
        <f>'Base de Dados 2013'!AI70</f>
        <v>1032</v>
      </c>
      <c r="C57" s="96">
        <f>'Base de Dados 2013'!AJ70</f>
        <v>1036</v>
      </c>
      <c r="D57" s="96">
        <f>'Base de Dados 2013'!AK70</f>
        <v>1039</v>
      </c>
      <c r="E57" s="96">
        <f>'Base de Dados 2013'!AL70</f>
        <v>1048</v>
      </c>
      <c r="F57" s="96">
        <f>'Base de Dados 2013'!AM70</f>
        <v>1059</v>
      </c>
      <c r="G57" s="96">
        <f>'Base de Dados 2013'!AN70</f>
        <v>1071</v>
      </c>
      <c r="H57" s="96">
        <f>'Base de Dados 2013'!C70</f>
        <v>0</v>
      </c>
      <c r="I57" s="96">
        <f>IF(A57=H57,0,1)</f>
        <v>1</v>
      </c>
      <c r="J57" s="96">
        <f>IF(A57=H57,0,IF((B57-A57)&lt;0,0,B57-A57))</f>
        <v>7</v>
      </c>
      <c r="K57" s="96">
        <f>C57-B57</f>
        <v>4</v>
      </c>
      <c r="L57" s="96">
        <f>D57-C57</f>
        <v>3</v>
      </c>
      <c r="M57" s="96">
        <f>E57-D57</f>
        <v>9</v>
      </c>
      <c r="N57" s="96">
        <f>F57-E57</f>
        <v>11</v>
      </c>
      <c r="O57" s="96">
        <f t="shared" si="2"/>
        <v>20</v>
      </c>
      <c r="P57" s="96">
        <f>G57-F57</f>
        <v>12</v>
      </c>
      <c r="Q57" s="96">
        <f>G57-A57</f>
        <v>46</v>
      </c>
      <c r="R57" s="89" t="str">
        <f t="shared" si="1"/>
        <v/>
      </c>
    </row>
    <row r="58" spans="1:18" x14ac:dyDescent="0.55000000000000004">
      <c r="A58" s="135">
        <f>'Base de Dados 2013'!AH72</f>
        <v>1063</v>
      </c>
      <c r="B58" s="96">
        <f>'Base de Dados 2013'!AI72</f>
        <v>1067</v>
      </c>
      <c r="C58" s="96">
        <f>'Base de Dados 2013'!AJ72</f>
        <v>1068</v>
      </c>
      <c r="D58" s="96">
        <f>'Base de Dados 2013'!AK72</f>
        <v>1073</v>
      </c>
      <c r="E58" s="96">
        <f>'Base de Dados 2013'!AL72</f>
        <v>1098</v>
      </c>
      <c r="F58" s="96">
        <f>'Base de Dados 2013'!AM72</f>
        <v>1117</v>
      </c>
      <c r="G58" s="96">
        <f>'Base de Dados 2013'!AN72</f>
        <v>1137</v>
      </c>
      <c r="H58" s="96">
        <f>'Base de Dados 2013'!C72</f>
        <v>0</v>
      </c>
      <c r="I58" s="96">
        <f>IF(A58=H58,0,1)</f>
        <v>1</v>
      </c>
      <c r="J58" s="96">
        <f>IF(A58=H58,0,IF((B58-A58)&lt;0,0,B58-A58))</f>
        <v>4</v>
      </c>
      <c r="K58" s="96">
        <f>C58-B58</f>
        <v>1</v>
      </c>
      <c r="L58" s="96">
        <f>D58-C58</f>
        <v>5</v>
      </c>
      <c r="M58" s="96">
        <f>E58-D58</f>
        <v>25</v>
      </c>
      <c r="N58" s="96">
        <f>F58-E58</f>
        <v>19</v>
      </c>
      <c r="O58" s="96">
        <f t="shared" si="2"/>
        <v>44</v>
      </c>
      <c r="P58" s="96">
        <f>G58-F58</f>
        <v>20</v>
      </c>
      <c r="Q58" s="96">
        <f>G58-A58</f>
        <v>74</v>
      </c>
      <c r="R58" s="89" t="str">
        <f t="shared" si="1"/>
        <v/>
      </c>
    </row>
    <row r="59" spans="1:18" x14ac:dyDescent="0.55000000000000004">
      <c r="A59" s="135">
        <f>'Base de Dados 2013'!AH73</f>
        <v>1064</v>
      </c>
      <c r="B59" s="96">
        <f>'Base de Dados 2013'!AI73</f>
        <v>1071</v>
      </c>
      <c r="C59" s="96">
        <f>'Base de Dados 2013'!AJ73</f>
        <v>1086</v>
      </c>
      <c r="D59" s="96">
        <f>'Base de Dados 2013'!AK73</f>
        <v>1087</v>
      </c>
      <c r="E59" s="96">
        <f>'Base de Dados 2013'!AL73</f>
        <v>1095</v>
      </c>
      <c r="F59" s="96">
        <f>'Base de Dados 2013'!AM73</f>
        <v>1109</v>
      </c>
      <c r="G59" s="96">
        <f>'Base de Dados 2013'!AN73</f>
        <v>1143</v>
      </c>
      <c r="H59" s="96">
        <f>'Base de Dados 2013'!C73</f>
        <v>0</v>
      </c>
      <c r="I59" s="96">
        <f>IF(A59=H59,0,1)</f>
        <v>1</v>
      </c>
      <c r="J59" s="96">
        <f>IF(A59=H59,0,IF((B59-A59)&lt;0,0,B59-A59))</f>
        <v>7</v>
      </c>
      <c r="K59" s="96">
        <f>C59-B59</f>
        <v>15</v>
      </c>
      <c r="L59" s="96">
        <f>D59-C59</f>
        <v>1</v>
      </c>
      <c r="M59" s="96">
        <f>E59-D59</f>
        <v>8</v>
      </c>
      <c r="N59" s="96">
        <f>F59-E59</f>
        <v>14</v>
      </c>
      <c r="O59" s="96">
        <f t="shared" si="2"/>
        <v>22</v>
      </c>
      <c r="P59" s="96">
        <f>G59-F59</f>
        <v>34</v>
      </c>
      <c r="Q59" s="96">
        <f>G59-A59</f>
        <v>79</v>
      </c>
      <c r="R59" s="89" t="str">
        <f t="shared" si="1"/>
        <v/>
      </c>
    </row>
    <row r="60" spans="1:18" x14ac:dyDescent="0.55000000000000004">
      <c r="A60" s="135">
        <f>'Base de Dados 2013'!AH75</f>
        <v>0</v>
      </c>
      <c r="B60" s="96">
        <f>'Base de Dados 2013'!AI75</f>
        <v>1073</v>
      </c>
      <c r="C60" s="96">
        <f>'Base de Dados 2013'!AJ75</f>
        <v>1077</v>
      </c>
      <c r="D60" s="96">
        <f>'Base de Dados 2013'!AK75</f>
        <v>1091</v>
      </c>
      <c r="E60" s="96">
        <f>'Base de Dados 2013'!AL75</f>
        <v>1112</v>
      </c>
      <c r="F60" s="96">
        <f>'Base de Dados 2013'!AM75</f>
        <v>1133</v>
      </c>
      <c r="G60" s="96">
        <f>'Base de Dados 2013'!AN75</f>
        <v>1133</v>
      </c>
      <c r="H60" s="96">
        <f>'Base de Dados 2013'!C75</f>
        <v>0</v>
      </c>
      <c r="I60" s="96">
        <f>IF(A60=H60,0,1)</f>
        <v>0</v>
      </c>
      <c r="J60" s="96">
        <f>IF(A60=H60,0,IF((B60-A60)&lt;0,0,B60-A60))</f>
        <v>0</v>
      </c>
      <c r="K60" s="96">
        <f>C60-B60</f>
        <v>4</v>
      </c>
      <c r="L60" s="96">
        <f>D60-C60</f>
        <v>14</v>
      </c>
      <c r="M60" s="96">
        <f>E60-D60</f>
        <v>21</v>
      </c>
      <c r="N60" s="96">
        <f>F60-E60</f>
        <v>21</v>
      </c>
      <c r="O60" s="96">
        <f t="shared" si="2"/>
        <v>42</v>
      </c>
      <c r="P60" s="96">
        <f>G60-F60</f>
        <v>0</v>
      </c>
      <c r="R60" s="89" t="str">
        <f t="shared" si="1"/>
        <v/>
      </c>
    </row>
    <row r="61" spans="1:18" x14ac:dyDescent="0.55000000000000004">
      <c r="A61" s="135">
        <f>'Base de Dados 2013'!AH77</f>
        <v>1104</v>
      </c>
      <c r="B61" s="96">
        <f>'Base de Dados 2013'!AI77</f>
        <v>1108</v>
      </c>
      <c r="C61" s="96">
        <f>'Base de Dados 2013'!AJ77</f>
        <v>1111</v>
      </c>
      <c r="D61" s="96">
        <f>'Base de Dados 2013'!AK77</f>
        <v>1128</v>
      </c>
      <c r="E61" s="96">
        <f>'Base de Dados 2013'!AL77</f>
        <v>1136</v>
      </c>
      <c r="F61" s="96">
        <f>'Base de Dados 2013'!AM77</f>
        <v>1164</v>
      </c>
      <c r="G61" s="96">
        <f>'Base de Dados 2013'!AN77</f>
        <v>1178</v>
      </c>
      <c r="H61" s="96">
        <f>'Base de Dados 2013'!C77</f>
        <v>0</v>
      </c>
      <c r="I61" s="96">
        <f>IF(A61=H61,0,1)</f>
        <v>1</v>
      </c>
      <c r="J61" s="96">
        <f>IF(A61=H61,0,IF((B61-A61)&lt;0,0,B61-A61))</f>
        <v>4</v>
      </c>
      <c r="K61" s="96">
        <f>C61-B61</f>
        <v>3</v>
      </c>
      <c r="L61" s="96">
        <f>D61-C61</f>
        <v>17</v>
      </c>
      <c r="M61" s="96">
        <f>E61-D61</f>
        <v>8</v>
      </c>
      <c r="N61" s="96">
        <f>F61-E61</f>
        <v>28</v>
      </c>
      <c r="O61" s="96">
        <f t="shared" si="2"/>
        <v>36</v>
      </c>
      <c r="P61" s="96">
        <f>G61-F61</f>
        <v>14</v>
      </c>
      <c r="Q61" s="96">
        <f>G61-A61</f>
        <v>74</v>
      </c>
      <c r="R61" s="89" t="str">
        <f t="shared" si="1"/>
        <v/>
      </c>
    </row>
    <row r="62" spans="1:18" x14ac:dyDescent="0.55000000000000004">
      <c r="A62" s="135">
        <f>'Base de Dados 2013'!AH78</f>
        <v>1106</v>
      </c>
      <c r="B62" s="96">
        <f>'Base de Dados 2013'!AI78</f>
        <v>1110</v>
      </c>
      <c r="C62" s="96">
        <f>'Base de Dados 2013'!AJ78</f>
        <v>1111</v>
      </c>
      <c r="D62" s="96">
        <f>'Base de Dados 2013'!AK78</f>
        <v>1118</v>
      </c>
      <c r="E62" s="96">
        <f>'Base de Dados 2013'!AL78</f>
        <v>1127</v>
      </c>
      <c r="F62" s="96">
        <f>'Base de Dados 2013'!AM78</f>
        <v>1127</v>
      </c>
      <c r="G62" s="96">
        <f>'Base de Dados 2013'!AN78</f>
        <v>1141</v>
      </c>
      <c r="H62" s="96">
        <f>'Base de Dados 2013'!C78</f>
        <v>0</v>
      </c>
      <c r="I62" s="96">
        <f>IF(A62=H62,0,1)</f>
        <v>1</v>
      </c>
      <c r="J62" s="96">
        <f>IF(A62=H62,0,IF((B62-A62)&lt;0,0,B62-A62))</f>
        <v>4</v>
      </c>
      <c r="K62" s="96">
        <f>C62-B62</f>
        <v>1</v>
      </c>
      <c r="L62" s="96">
        <f>D62-C62</f>
        <v>7</v>
      </c>
      <c r="M62" s="96">
        <f>E62-D62</f>
        <v>9</v>
      </c>
      <c r="N62" s="96">
        <f>F62-E62</f>
        <v>0</v>
      </c>
      <c r="O62" s="96">
        <f t="shared" si="2"/>
        <v>9</v>
      </c>
      <c r="P62" s="96">
        <f>G62-F62</f>
        <v>14</v>
      </c>
      <c r="Q62" s="96">
        <f>G62-A62</f>
        <v>35</v>
      </c>
      <c r="R62" s="89" t="str">
        <f t="shared" si="1"/>
        <v/>
      </c>
    </row>
    <row r="63" spans="1:18" x14ac:dyDescent="0.55000000000000004">
      <c r="A63" s="135">
        <f>'Base de Dados 2013'!AH79</f>
        <v>1113</v>
      </c>
      <c r="B63" s="96">
        <f>'Base de Dados 2013'!AI79</f>
        <v>1115</v>
      </c>
      <c r="C63" s="96">
        <f>'Base de Dados 2013'!AJ79</f>
        <v>1117</v>
      </c>
      <c r="D63" s="96">
        <f>'Base de Dados 2013'!AK79</f>
        <v>1130</v>
      </c>
      <c r="E63" s="96">
        <f>'Base de Dados 2013'!AL79</f>
        <v>1151</v>
      </c>
      <c r="F63" s="96">
        <f>'Base de Dados 2013'!AM79</f>
        <v>1165</v>
      </c>
      <c r="G63" s="96">
        <f>'Base de Dados 2013'!AN79</f>
        <v>1178</v>
      </c>
      <c r="H63" s="96">
        <f>'Base de Dados 2013'!C79</f>
        <v>0</v>
      </c>
      <c r="I63" s="96">
        <f>IF(A63=H63,0,1)</f>
        <v>1</v>
      </c>
      <c r="J63" s="96">
        <f>IF(A63=H63,0,IF((B63-A63)&lt;0,0,B63-A63))</f>
        <v>2</v>
      </c>
      <c r="K63" s="96">
        <f>C63-B63</f>
        <v>2</v>
      </c>
      <c r="L63" s="96">
        <f>D63-C63</f>
        <v>13</v>
      </c>
      <c r="M63" s="96">
        <f>E63-D63</f>
        <v>21</v>
      </c>
      <c r="N63" s="96">
        <f>F63-E63</f>
        <v>14</v>
      </c>
      <c r="O63" s="96">
        <f t="shared" si="2"/>
        <v>35</v>
      </c>
      <c r="P63" s="96">
        <f>G63-F63</f>
        <v>13</v>
      </c>
      <c r="Q63" s="96">
        <f>G63-A63</f>
        <v>65</v>
      </c>
      <c r="R63" s="89" t="str">
        <f t="shared" si="1"/>
        <v/>
      </c>
    </row>
    <row r="64" spans="1:18" x14ac:dyDescent="0.55000000000000004">
      <c r="A64" s="135">
        <f>'Base de Dados 2013'!AH81</f>
        <v>1161</v>
      </c>
      <c r="B64" s="96">
        <f>'Base de Dados 2013'!AI81</f>
        <v>1171</v>
      </c>
      <c r="C64" s="96">
        <f>'Base de Dados 2013'!AJ81</f>
        <v>1173</v>
      </c>
      <c r="D64" s="96">
        <f>'Base de Dados 2013'!AK81</f>
        <v>1187</v>
      </c>
      <c r="E64" s="96">
        <f>'Base de Dados 2013'!AL81</f>
        <v>1193</v>
      </c>
      <c r="F64" s="96">
        <f>'Base de Dados 2013'!AM81</f>
        <v>1207</v>
      </c>
      <c r="G64" s="96">
        <f>'Base de Dados 2013'!AN81</f>
        <v>1210</v>
      </c>
      <c r="H64" s="96">
        <f>'Base de Dados 2013'!C81</f>
        <v>0</v>
      </c>
      <c r="I64" s="96">
        <f>IF(A64=H64,0,1)</f>
        <v>1</v>
      </c>
      <c r="J64" s="96">
        <f>IF(A64=H64,0,IF((B64-A64)&lt;0,0,B64-A64))</f>
        <v>10</v>
      </c>
      <c r="K64" s="96">
        <f>C64-B64</f>
        <v>2</v>
      </c>
      <c r="L64" s="96">
        <f>D64-C64</f>
        <v>14</v>
      </c>
      <c r="M64" s="96">
        <f>E64-D64</f>
        <v>6</v>
      </c>
      <c r="N64" s="96">
        <f>F64-E64</f>
        <v>14</v>
      </c>
      <c r="O64" s="96">
        <f t="shared" si="2"/>
        <v>20</v>
      </c>
      <c r="P64" s="96">
        <f>G64-F64</f>
        <v>3</v>
      </c>
      <c r="Q64" s="96">
        <f>G64-A64</f>
        <v>49</v>
      </c>
      <c r="R64" s="89" t="str">
        <f t="shared" si="1"/>
        <v/>
      </c>
    </row>
    <row r="65" spans="1:18" x14ac:dyDescent="0.55000000000000004">
      <c r="A65" s="135">
        <f>'Base de Dados 2013'!AH82</f>
        <v>1161</v>
      </c>
      <c r="B65" s="96">
        <f>'Base de Dados 2013'!AI82</f>
        <v>1168</v>
      </c>
      <c r="C65" s="96">
        <f>'Base de Dados 2013'!AJ82</f>
        <v>1169</v>
      </c>
      <c r="D65" s="96">
        <f>'Base de Dados 2013'!AK82</f>
        <v>1190</v>
      </c>
      <c r="E65" s="96">
        <f>'Base de Dados 2013'!AL82</f>
        <v>1192</v>
      </c>
      <c r="F65" s="96">
        <f>'Base de Dados 2013'!AM82</f>
        <v>1201</v>
      </c>
      <c r="G65" s="96">
        <f>'Base de Dados 2013'!AN82</f>
        <v>1243</v>
      </c>
      <c r="H65" s="96">
        <f>'Base de Dados 2013'!C82</f>
        <v>0</v>
      </c>
      <c r="I65" s="96">
        <f>IF(A65=H65,0,1)</f>
        <v>1</v>
      </c>
      <c r="J65" s="96">
        <f>IF(A65=H65,0,IF((B65-A65)&lt;0,0,B65-A65))</f>
        <v>7</v>
      </c>
      <c r="K65" s="96">
        <f>C65-B65</f>
        <v>1</v>
      </c>
      <c r="L65" s="96">
        <f>D65-C65</f>
        <v>21</v>
      </c>
      <c r="M65" s="96">
        <f>E65-D65</f>
        <v>2</v>
      </c>
      <c r="N65" s="96">
        <f>F65-E65</f>
        <v>9</v>
      </c>
      <c r="O65" s="96">
        <f t="shared" si="2"/>
        <v>11</v>
      </c>
      <c r="P65" s="96">
        <f>G65-F65</f>
        <v>42</v>
      </c>
      <c r="Q65" s="96">
        <f>G65-A65</f>
        <v>82</v>
      </c>
      <c r="R65" s="89" t="str">
        <f t="shared" si="1"/>
        <v/>
      </c>
    </row>
    <row r="66" spans="1:18" x14ac:dyDescent="0.55000000000000004">
      <c r="A66" s="135">
        <f>'Base de Dados 2013'!AH83</f>
        <v>1170</v>
      </c>
      <c r="B66" s="96">
        <f>'Base de Dados 2013'!AI83</f>
        <v>1177</v>
      </c>
      <c r="C66" s="96">
        <f>'Base de Dados 2013'!AJ83</f>
        <v>1177</v>
      </c>
      <c r="D66" s="96">
        <f>'Base de Dados 2013'!AK83</f>
        <v>1185</v>
      </c>
      <c r="E66" s="96">
        <f>'Base de Dados 2013'!AL83</f>
        <v>1198</v>
      </c>
      <c r="F66" s="96">
        <f>'Base de Dados 2013'!AM83</f>
        <v>1207</v>
      </c>
      <c r="G66" s="96">
        <f>'Base de Dados 2013'!AN83</f>
        <v>1221</v>
      </c>
      <c r="H66" s="96">
        <f>'Base de Dados 2013'!C83</f>
        <v>0</v>
      </c>
      <c r="I66" s="96">
        <f>IF(A66=H66,0,1)</f>
        <v>1</v>
      </c>
      <c r="J66" s="96">
        <f>IF(A66=H66,0,IF((B66-A66)&lt;0,0,B66-A66))</f>
        <v>7</v>
      </c>
      <c r="K66" s="96">
        <f>C66-B66</f>
        <v>0</v>
      </c>
      <c r="L66" s="96">
        <f>D66-C66</f>
        <v>8</v>
      </c>
      <c r="M66" s="96">
        <f>E66-D66</f>
        <v>13</v>
      </c>
      <c r="N66" s="96">
        <f>F66-E66</f>
        <v>9</v>
      </c>
      <c r="O66" s="96">
        <f t="shared" si="2"/>
        <v>22</v>
      </c>
      <c r="P66" s="96">
        <f>G66-F66</f>
        <v>14</v>
      </c>
      <c r="Q66" s="96">
        <f>G66-A66</f>
        <v>51</v>
      </c>
      <c r="R66" s="89" t="str">
        <f t="shared" si="1"/>
        <v/>
      </c>
    </row>
    <row r="67" spans="1:18" x14ac:dyDescent="0.55000000000000004">
      <c r="A67" s="135">
        <f>'Base de Dados 2013'!AH84</f>
        <v>1182</v>
      </c>
      <c r="B67" s="96">
        <f>'Base de Dados 2013'!AI84</f>
        <v>1203</v>
      </c>
      <c r="C67" s="96">
        <f>'Base de Dados 2013'!AJ84</f>
        <v>1203</v>
      </c>
      <c r="D67" s="96">
        <f>'Base de Dados 2013'!AK84</f>
        <v>1223</v>
      </c>
      <c r="E67" s="96">
        <f>'Base de Dados 2013'!AL84</f>
        <v>1231</v>
      </c>
      <c r="F67" s="96">
        <f>'Base de Dados 2013'!AM84</f>
        <v>1238</v>
      </c>
      <c r="G67" s="96">
        <f>'Base de Dados 2013'!AN84</f>
        <v>1242</v>
      </c>
      <c r="H67" s="96">
        <f>'Base de Dados 2013'!C84</f>
        <v>0</v>
      </c>
      <c r="I67" s="96">
        <f>IF(A67=H67,0,1)</f>
        <v>1</v>
      </c>
      <c r="J67" s="96">
        <f>IF(A67=H67,0,IF((B67-A67)&lt;0,0,B67-A67))</f>
        <v>21</v>
      </c>
      <c r="K67" s="96">
        <f>C67-B67</f>
        <v>0</v>
      </c>
      <c r="L67" s="96">
        <f>D67-C67</f>
        <v>20</v>
      </c>
      <c r="M67" s="96">
        <f>E67-D67</f>
        <v>8</v>
      </c>
      <c r="N67" s="96">
        <f>F67-E67</f>
        <v>7</v>
      </c>
      <c r="O67" s="96">
        <f t="shared" si="2"/>
        <v>15</v>
      </c>
      <c r="P67" s="96">
        <f>G67-F67</f>
        <v>4</v>
      </c>
      <c r="Q67" s="96">
        <f>G67-A67</f>
        <v>60</v>
      </c>
      <c r="R67" s="89" t="str">
        <f t="shared" ref="R67:R130" si="3">IF(OR(K67&lt;0,L67&lt;0,M67&lt;0,N67&lt;0,O67&lt;0,P67&lt;0,Q67&lt;0),"AQUI!","")</f>
        <v/>
      </c>
    </row>
    <row r="68" spans="1:18" x14ac:dyDescent="0.55000000000000004">
      <c r="A68" s="135">
        <f>'Base de Dados 2013'!AH85</f>
        <v>1201</v>
      </c>
      <c r="B68" s="96">
        <f>'Base de Dados 2013'!AI85</f>
        <v>1207</v>
      </c>
      <c r="C68" s="96">
        <f>'Base de Dados 2013'!AJ85</f>
        <v>1207</v>
      </c>
      <c r="D68" s="96">
        <f>'Base de Dados 2013'!AK85</f>
        <v>1232</v>
      </c>
      <c r="E68" s="96">
        <f>'Base de Dados 2013'!AL85</f>
        <v>1233</v>
      </c>
      <c r="F68" s="96">
        <f>'Base de Dados 2013'!AM85</f>
        <v>1235</v>
      </c>
      <c r="G68" s="96">
        <f>'Base de Dados 2013'!AN85</f>
        <v>1245</v>
      </c>
      <c r="H68" s="96">
        <f>'Base de Dados 2013'!C85</f>
        <v>0</v>
      </c>
      <c r="I68" s="96">
        <f>IF(A68=H68,0,1)</f>
        <v>1</v>
      </c>
      <c r="J68" s="96">
        <f>IF(A68=H68,0,IF((B68-A68)&lt;0,0,B68-A68))</f>
        <v>6</v>
      </c>
      <c r="K68" s="96">
        <f>C68-B68</f>
        <v>0</v>
      </c>
      <c r="L68" s="96">
        <f>D68-C68</f>
        <v>25</v>
      </c>
      <c r="M68" s="96">
        <f>E68-D68</f>
        <v>1</v>
      </c>
      <c r="N68" s="96">
        <f>F68-E68</f>
        <v>2</v>
      </c>
      <c r="O68" s="96">
        <f t="shared" si="2"/>
        <v>3</v>
      </c>
      <c r="P68" s="96">
        <f>G68-F68</f>
        <v>10</v>
      </c>
      <c r="Q68" s="96">
        <f>G68-A68</f>
        <v>44</v>
      </c>
      <c r="R68" s="89" t="str">
        <f t="shared" si="3"/>
        <v/>
      </c>
    </row>
    <row r="69" spans="1:18" x14ac:dyDescent="0.55000000000000004">
      <c r="A69" s="135">
        <f>'Base de Dados 2013'!AH86</f>
        <v>1204</v>
      </c>
      <c r="B69" s="96">
        <f>'Base de Dados 2013'!AI86</f>
        <v>1212</v>
      </c>
      <c r="C69" s="96">
        <f>'Base de Dados 2013'!AJ86</f>
        <v>1212</v>
      </c>
      <c r="D69" s="96">
        <f>'Base de Dados 2013'!AK86</f>
        <v>1225</v>
      </c>
      <c r="E69" s="96">
        <f>'Base de Dados 2013'!AL86</f>
        <v>1226</v>
      </c>
      <c r="F69" s="96">
        <f>'Base de Dados 2013'!AM86</f>
        <v>1241</v>
      </c>
      <c r="G69" s="96">
        <f>'Base de Dados 2013'!AN86</f>
        <v>1241</v>
      </c>
      <c r="H69" s="96">
        <f>'Base de Dados 2013'!C86</f>
        <v>0</v>
      </c>
      <c r="I69" s="96">
        <f>IF(A69=H69,0,1)</f>
        <v>1</v>
      </c>
      <c r="J69" s="96">
        <f>IF(A69=H69,0,IF((B69-A69)&lt;0,0,B69-A69))</f>
        <v>8</v>
      </c>
      <c r="K69" s="96">
        <f>C69-B69</f>
        <v>0</v>
      </c>
      <c r="L69" s="96">
        <f>D69-C69</f>
        <v>13</v>
      </c>
      <c r="M69" s="96">
        <f>E69-D69</f>
        <v>1</v>
      </c>
      <c r="N69" s="96">
        <f>F69-E69</f>
        <v>15</v>
      </c>
      <c r="O69" s="96">
        <f t="shared" si="2"/>
        <v>16</v>
      </c>
      <c r="P69" s="96">
        <f>G69-F69</f>
        <v>0</v>
      </c>
      <c r="Q69" s="96">
        <f>G69-A69</f>
        <v>37</v>
      </c>
      <c r="R69" s="89" t="str">
        <f t="shared" si="3"/>
        <v/>
      </c>
    </row>
    <row r="70" spans="1:18" x14ac:dyDescent="0.55000000000000004">
      <c r="A70" s="135">
        <f>'Base de Dados 2013'!AH87</f>
        <v>1230</v>
      </c>
      <c r="B70" s="96">
        <f>'Base de Dados 2013'!AI87</f>
        <v>1244</v>
      </c>
      <c r="C70" s="96">
        <f>'Base de Dados 2013'!AJ87</f>
        <v>1244</v>
      </c>
      <c r="D70" s="96">
        <f>'Base de Dados 2013'!AK87</f>
        <v>1252</v>
      </c>
      <c r="E70" s="96">
        <f>'Base de Dados 2013'!AL87</f>
        <v>1268</v>
      </c>
      <c r="F70" s="96">
        <f>'Base de Dados 2013'!AM87</f>
        <v>1277</v>
      </c>
      <c r="G70" s="96">
        <f>'Base de Dados 2013'!AN87</f>
        <v>1286</v>
      </c>
      <c r="H70" s="96">
        <f>'Base de Dados 2013'!C87</f>
        <v>0</v>
      </c>
      <c r="I70" s="96">
        <f>IF(A70=H70,0,1)</f>
        <v>1</v>
      </c>
      <c r="J70" s="96">
        <f>IF(A70=H70,0,IF((B70-A70)&lt;0,0,B70-A70))</f>
        <v>14</v>
      </c>
      <c r="K70" s="96">
        <f>C70-B70</f>
        <v>0</v>
      </c>
      <c r="L70" s="96">
        <f>D70-C70</f>
        <v>8</v>
      </c>
      <c r="M70" s="96">
        <f>E70-D70</f>
        <v>16</v>
      </c>
      <c r="N70" s="96">
        <f>F70-E70</f>
        <v>9</v>
      </c>
      <c r="O70" s="96">
        <f t="shared" si="2"/>
        <v>25</v>
      </c>
      <c r="P70" s="96">
        <f>G70-F70</f>
        <v>9</v>
      </c>
      <c r="Q70" s="96">
        <f>G70-A70</f>
        <v>56</v>
      </c>
      <c r="R70" s="89" t="str">
        <f t="shared" si="3"/>
        <v/>
      </c>
    </row>
    <row r="71" spans="1:18" x14ac:dyDescent="0.55000000000000004">
      <c r="A71" s="135">
        <f>'Base de Dados 2013'!AH88</f>
        <v>1239</v>
      </c>
      <c r="B71" s="96">
        <f>'Base de Dados 2013'!AI88</f>
        <v>1248</v>
      </c>
      <c r="C71" s="96">
        <f>'Base de Dados 2013'!AJ88</f>
        <v>1248</v>
      </c>
      <c r="D71" s="96">
        <f>'Base de Dados 2013'!AK88</f>
        <v>1261</v>
      </c>
      <c r="E71" s="96">
        <f>'Base de Dados 2013'!AL88</f>
        <v>1271</v>
      </c>
      <c r="F71" s="96">
        <f>'Base de Dados 2013'!AM88</f>
        <v>1279</v>
      </c>
      <c r="G71" s="96">
        <f>'Base de Dados 2013'!AN88</f>
        <v>1298</v>
      </c>
      <c r="H71" s="96">
        <f>'Base de Dados 2013'!C88</f>
        <v>0</v>
      </c>
      <c r="I71" s="96">
        <f>IF(A71=H71,0,1)</f>
        <v>1</v>
      </c>
      <c r="J71" s="96">
        <f>IF(A71=H71,0,IF((B71-A71)&lt;0,0,B71-A71))</f>
        <v>9</v>
      </c>
      <c r="K71" s="96">
        <f>C71-B71</f>
        <v>0</v>
      </c>
      <c r="L71" s="96">
        <f>D71-C71</f>
        <v>13</v>
      </c>
      <c r="M71" s="96">
        <f>E71-D71</f>
        <v>10</v>
      </c>
      <c r="N71" s="96">
        <f>F71-E71</f>
        <v>8</v>
      </c>
      <c r="O71" s="96">
        <f t="shared" si="2"/>
        <v>18</v>
      </c>
      <c r="P71" s="96">
        <f>G71-F71</f>
        <v>19</v>
      </c>
      <c r="Q71" s="96">
        <f>G71-A71</f>
        <v>59</v>
      </c>
      <c r="R71" s="89" t="str">
        <f t="shared" si="3"/>
        <v/>
      </c>
    </row>
    <row r="72" spans="1:18" x14ac:dyDescent="0.55000000000000004">
      <c r="A72" s="135">
        <f>'Base de Dados 2013'!AH89</f>
        <v>1257</v>
      </c>
      <c r="B72" s="96">
        <f>'Base de Dados 2013'!AI89</f>
        <v>1268</v>
      </c>
      <c r="C72" s="96">
        <f>'Base de Dados 2013'!AJ89</f>
        <v>1270</v>
      </c>
      <c r="D72" s="96">
        <f>'Base de Dados 2013'!AK89</f>
        <v>1276</v>
      </c>
      <c r="E72" s="96">
        <f>'Base de Dados 2013'!AL89</f>
        <v>1286</v>
      </c>
      <c r="F72" s="96">
        <f>'Base de Dados 2013'!AM89</f>
        <v>1289</v>
      </c>
      <c r="G72" s="96">
        <f>'Base de Dados 2013'!AN89</f>
        <v>1297</v>
      </c>
      <c r="H72" s="96">
        <f>'Base de Dados 2013'!C89</f>
        <v>0</v>
      </c>
      <c r="I72" s="96">
        <f>IF(A72=H72,0,1)</f>
        <v>1</v>
      </c>
      <c r="J72" s="96">
        <f>IF(A72=H72,0,IF((B72-A72)&lt;0,0,B72-A72))</f>
        <v>11</v>
      </c>
      <c r="K72" s="96">
        <f>C72-B72</f>
        <v>2</v>
      </c>
      <c r="L72" s="96">
        <f>D72-C72</f>
        <v>6</v>
      </c>
      <c r="M72" s="96">
        <f>E72-D72</f>
        <v>10</v>
      </c>
      <c r="N72" s="96">
        <f>F72-E72</f>
        <v>3</v>
      </c>
      <c r="O72" s="96">
        <f t="shared" si="2"/>
        <v>13</v>
      </c>
      <c r="P72" s="96">
        <f>G72-F72</f>
        <v>8</v>
      </c>
      <c r="Q72" s="96">
        <f>G72-A72</f>
        <v>40</v>
      </c>
      <c r="R72" s="89" t="str">
        <f t="shared" si="3"/>
        <v/>
      </c>
    </row>
    <row r="73" spans="1:18" x14ac:dyDescent="0.55000000000000004">
      <c r="A73" s="135">
        <f>'Base de Dados 2013'!AH90</f>
        <v>1284</v>
      </c>
      <c r="B73" s="96">
        <f>'Base de Dados 2013'!AI90</f>
        <v>1289</v>
      </c>
      <c r="C73" s="96">
        <f>'Base de Dados 2013'!AJ90</f>
        <v>1293</v>
      </c>
      <c r="D73" s="96">
        <f>'Base de Dados 2013'!AK90</f>
        <v>1303</v>
      </c>
      <c r="E73" s="96">
        <f>'Base de Dados 2013'!AL90</f>
        <v>1311</v>
      </c>
      <c r="F73" s="96">
        <f>'Base de Dados 2013'!AM90</f>
        <v>1392</v>
      </c>
      <c r="G73" s="96">
        <f>'Base de Dados 2013'!AN90</f>
        <v>1393</v>
      </c>
      <c r="H73" s="96">
        <f>'Base de Dados 2013'!C90</f>
        <v>0</v>
      </c>
      <c r="I73" s="96">
        <f>IF(A73=H73,0,1)</f>
        <v>1</v>
      </c>
      <c r="J73" s="96">
        <f>IF(A73=H73,0,IF((B73-A73)&lt;0,0,B73-A73))</f>
        <v>5</v>
      </c>
      <c r="K73" s="96">
        <f>C73-B73</f>
        <v>4</v>
      </c>
      <c r="L73" s="96">
        <f>D73-C73</f>
        <v>10</v>
      </c>
      <c r="M73" s="96">
        <f>E73-D73</f>
        <v>8</v>
      </c>
      <c r="N73" s="96">
        <f>F73-E73</f>
        <v>81</v>
      </c>
      <c r="O73" s="96">
        <f t="shared" si="2"/>
        <v>89</v>
      </c>
      <c r="P73" s="96">
        <f>G73-F73</f>
        <v>1</v>
      </c>
      <c r="Q73" s="96">
        <f>G73-A73</f>
        <v>109</v>
      </c>
      <c r="R73" s="89" t="str">
        <f t="shared" si="3"/>
        <v/>
      </c>
    </row>
    <row r="74" spans="1:18" x14ac:dyDescent="0.55000000000000004">
      <c r="A74" s="135">
        <f>'Base de Dados 2013'!AH91</f>
        <v>1289</v>
      </c>
      <c r="B74" s="96">
        <f>'Base de Dados 2013'!AI91</f>
        <v>1284</v>
      </c>
      <c r="C74" s="96">
        <f>'Base de Dados 2013'!AJ91</f>
        <v>1284</v>
      </c>
      <c r="D74" s="96">
        <f>'Base de Dados 2013'!AK91</f>
        <v>1309</v>
      </c>
      <c r="E74" s="96">
        <f>'Base de Dados 2013'!AL91</f>
        <v>1309</v>
      </c>
      <c r="F74" s="96">
        <f>'Base de Dados 2013'!AM91</f>
        <v>1373</v>
      </c>
      <c r="G74" s="96">
        <f>'Base de Dados 2013'!AN91</f>
        <v>1373</v>
      </c>
      <c r="H74" s="96">
        <f>'Base de Dados 2013'!C91</f>
        <v>0</v>
      </c>
      <c r="I74" s="96">
        <f>IF(A74=H74,0,1)</f>
        <v>1</v>
      </c>
      <c r="J74" s="96">
        <f>IF(A74=H74,0,IF((B74-A74)&lt;0,0,B74-A74))</f>
        <v>0</v>
      </c>
      <c r="K74" s="96">
        <f>C74-B74</f>
        <v>0</v>
      </c>
      <c r="L74" s="96">
        <f>D74-C74</f>
        <v>25</v>
      </c>
      <c r="M74" s="96">
        <f>E74-D74</f>
        <v>0</v>
      </c>
      <c r="N74" s="96">
        <f>F74-E74</f>
        <v>64</v>
      </c>
      <c r="O74" s="96">
        <f t="shared" si="2"/>
        <v>64</v>
      </c>
      <c r="P74" s="96">
        <f>G74-F74</f>
        <v>0</v>
      </c>
      <c r="Q74" s="96">
        <f>G74-A74</f>
        <v>84</v>
      </c>
      <c r="R74" s="89" t="str">
        <f t="shared" si="3"/>
        <v/>
      </c>
    </row>
    <row r="75" spans="1:18" x14ac:dyDescent="0.55000000000000004">
      <c r="A75" s="135">
        <f>'Base de Dados 2013'!AH92</f>
        <v>1308</v>
      </c>
      <c r="B75" s="96">
        <f>'Base de Dados 2013'!AI92</f>
        <v>1314</v>
      </c>
      <c r="C75" s="96">
        <f>'Base de Dados 2013'!AJ92</f>
        <v>1317</v>
      </c>
      <c r="D75" s="96">
        <f>'Base de Dados 2013'!AK92</f>
        <v>1327</v>
      </c>
      <c r="E75" s="96">
        <f>'Base de Dados 2013'!AL92</f>
        <v>1348</v>
      </c>
      <c r="F75" s="96">
        <f>'Base de Dados 2013'!AM92</f>
        <v>1357</v>
      </c>
      <c r="G75" s="96">
        <f>'Base de Dados 2013'!AN92</f>
        <v>1381</v>
      </c>
      <c r="H75" s="96">
        <f>'Base de Dados 2013'!C92</f>
        <v>0</v>
      </c>
      <c r="I75" s="96">
        <f>IF(A75=H75,0,1)</f>
        <v>1</v>
      </c>
      <c r="J75" s="96">
        <f>IF(A75=H75,0,IF((B75-A75)&lt;0,0,B75-A75))</f>
        <v>6</v>
      </c>
      <c r="K75" s="96">
        <f>C75-B75</f>
        <v>3</v>
      </c>
      <c r="L75" s="96">
        <f>D75-C75</f>
        <v>10</v>
      </c>
      <c r="M75" s="96">
        <f>E75-D75</f>
        <v>21</v>
      </c>
      <c r="N75" s="96">
        <f>F75-E75</f>
        <v>9</v>
      </c>
      <c r="O75" s="96">
        <f t="shared" si="2"/>
        <v>30</v>
      </c>
      <c r="P75" s="96">
        <f>G75-F75</f>
        <v>24</v>
      </c>
      <c r="Q75" s="96">
        <f>G75-A75</f>
        <v>73</v>
      </c>
      <c r="R75" s="89" t="str">
        <f t="shared" si="3"/>
        <v/>
      </c>
    </row>
    <row r="76" spans="1:18" x14ac:dyDescent="0.55000000000000004">
      <c r="A76" s="135">
        <f>'Base de Dados 2013'!AH93</f>
        <v>1312</v>
      </c>
      <c r="B76" s="96">
        <f>'Base de Dados 2013'!AI93</f>
        <v>1321</v>
      </c>
      <c r="C76" s="96">
        <f>'Base de Dados 2013'!AJ93</f>
        <v>1323</v>
      </c>
      <c r="D76" s="96">
        <f>'Base de Dados 2013'!AK93</f>
        <v>1327</v>
      </c>
      <c r="E76" s="96">
        <f>'Base de Dados 2013'!AL93</f>
        <v>1337</v>
      </c>
      <c r="F76" s="96">
        <f>'Base de Dados 2013'!AM93</f>
        <v>1344</v>
      </c>
      <c r="G76" s="96">
        <f>'Base de Dados 2013'!AN93</f>
        <v>1347</v>
      </c>
      <c r="H76" s="96">
        <f>'Base de Dados 2013'!C93</f>
        <v>0</v>
      </c>
      <c r="I76" s="96">
        <f>IF(A76=H76,0,1)</f>
        <v>1</v>
      </c>
      <c r="J76" s="96">
        <f>IF(A76=H76,0,IF((B76-A76)&lt;0,0,B76-A76))</f>
        <v>9</v>
      </c>
      <c r="K76" s="96">
        <f>C76-B76</f>
        <v>2</v>
      </c>
      <c r="L76" s="96">
        <f>D76-C76</f>
        <v>4</v>
      </c>
      <c r="M76" s="96">
        <f>E76-D76</f>
        <v>10</v>
      </c>
      <c r="N76" s="96">
        <f>F76-E76</f>
        <v>7</v>
      </c>
      <c r="O76" s="96">
        <f t="shared" si="2"/>
        <v>17</v>
      </c>
      <c r="P76" s="96">
        <f>G76-F76</f>
        <v>3</v>
      </c>
      <c r="Q76" s="96">
        <f>G76-A76</f>
        <v>35</v>
      </c>
      <c r="R76" s="89" t="str">
        <f t="shared" si="3"/>
        <v/>
      </c>
    </row>
    <row r="77" spans="1:18" x14ac:dyDescent="0.55000000000000004">
      <c r="A77" s="135">
        <f>'Base de Dados 2013'!AH94</f>
        <v>1324</v>
      </c>
      <c r="B77" s="96">
        <f>'Base de Dados 2013'!AI94</f>
        <v>1353</v>
      </c>
      <c r="C77" s="96">
        <f>'Base de Dados 2013'!AJ94</f>
        <v>1353</v>
      </c>
      <c r="D77" s="96">
        <f>'Base de Dados 2013'!AK94</f>
        <v>1354</v>
      </c>
      <c r="E77" s="96">
        <f>'Base de Dados 2013'!AL94</f>
        <v>1354</v>
      </c>
      <c r="F77" s="96">
        <f>'Base de Dados 2013'!AM94</f>
        <v>1420</v>
      </c>
      <c r="G77" s="96">
        <f>'Base de Dados 2013'!AN94</f>
        <v>1421</v>
      </c>
      <c r="H77" s="96">
        <f>'Base de Dados 2013'!C94</f>
        <v>0</v>
      </c>
      <c r="I77" s="96">
        <f>IF(A77=H77,0,1)</f>
        <v>1</v>
      </c>
      <c r="J77" s="96">
        <f>IF(A77=H77,0,IF((B77-A77)&lt;0,0,B77-A77))</f>
        <v>29</v>
      </c>
      <c r="K77" s="96">
        <f>C77-B77</f>
        <v>0</v>
      </c>
      <c r="L77" s="96">
        <f>D77-C77</f>
        <v>1</v>
      </c>
      <c r="M77" s="96">
        <f>E77-D77</f>
        <v>0</v>
      </c>
      <c r="N77" s="96">
        <f>F77-E77</f>
        <v>66</v>
      </c>
      <c r="O77" s="96">
        <f t="shared" si="2"/>
        <v>66</v>
      </c>
      <c r="P77" s="96">
        <f>G77-F77</f>
        <v>1</v>
      </c>
      <c r="Q77" s="96">
        <f>G77-A77</f>
        <v>97</v>
      </c>
      <c r="R77" s="89" t="str">
        <f t="shared" si="3"/>
        <v/>
      </c>
    </row>
    <row r="78" spans="1:18" x14ac:dyDescent="0.55000000000000004">
      <c r="A78" s="135">
        <f>'Base de Dados 2013'!AH95</f>
        <v>1325</v>
      </c>
      <c r="B78" s="96">
        <f>'Base de Dados 2013'!AI95</f>
        <v>1329</v>
      </c>
      <c r="C78" s="96">
        <f>'Base de Dados 2013'!AJ95</f>
        <v>1332</v>
      </c>
      <c r="D78" s="96">
        <f>'Base de Dados 2013'!AK95</f>
        <v>1338</v>
      </c>
      <c r="E78" s="96">
        <f>'Base de Dados 2013'!AL95</f>
        <v>1356</v>
      </c>
      <c r="F78" s="96">
        <f>'Base de Dados 2013'!AM95</f>
        <v>1368</v>
      </c>
      <c r="G78" s="96">
        <f>'Base de Dados 2013'!AN95</f>
        <v>1380</v>
      </c>
      <c r="H78" s="96">
        <f>'Base de Dados 2013'!C95</f>
        <v>0</v>
      </c>
      <c r="I78" s="96">
        <f>IF(A78=H78,0,1)</f>
        <v>1</v>
      </c>
      <c r="J78" s="96">
        <f>IF(A78=H78,0,IF((B78-A78)&lt;0,0,B78-A78))</f>
        <v>4</v>
      </c>
      <c r="K78" s="96">
        <f>C78-B78</f>
        <v>3</v>
      </c>
      <c r="L78" s="96">
        <f>D78-C78</f>
        <v>6</v>
      </c>
      <c r="M78" s="96">
        <f>E78-D78</f>
        <v>18</v>
      </c>
      <c r="N78" s="96">
        <f>F78-E78</f>
        <v>12</v>
      </c>
      <c r="O78" s="96">
        <f t="shared" si="2"/>
        <v>30</v>
      </c>
      <c r="P78" s="96">
        <f>G78-F78</f>
        <v>12</v>
      </c>
      <c r="Q78" s="96">
        <f>G78-A78</f>
        <v>55</v>
      </c>
      <c r="R78" s="89" t="str">
        <f t="shared" si="3"/>
        <v/>
      </c>
    </row>
    <row r="79" spans="1:18" x14ac:dyDescent="0.55000000000000004">
      <c r="A79" s="135">
        <f>'Base de Dados 2013'!AH97</f>
        <v>1358</v>
      </c>
      <c r="B79" s="96">
        <f>'Base de Dados 2013'!AI97</f>
        <v>1365</v>
      </c>
      <c r="C79" s="96">
        <f>'Base de Dados 2013'!AJ97</f>
        <v>1368</v>
      </c>
      <c r="D79" s="96">
        <f>'Base de Dados 2013'!AK97</f>
        <v>1373</v>
      </c>
      <c r="E79" s="96">
        <f>'Base de Dados 2013'!AL97</f>
        <v>1380</v>
      </c>
      <c r="F79" s="96">
        <f>'Base de Dados 2013'!AM97</f>
        <v>1385</v>
      </c>
      <c r="G79" s="96">
        <f>'Base de Dados 2013'!AN97</f>
        <v>1431</v>
      </c>
      <c r="H79" s="96">
        <f>'Base de Dados 2013'!C97</f>
        <v>0</v>
      </c>
      <c r="I79" s="96">
        <f>IF(A79=H79,0,1)</f>
        <v>1</v>
      </c>
      <c r="J79" s="96">
        <f>IF(A79=H79,0,IF((B79-A79)&lt;0,0,B79-A79))</f>
        <v>7</v>
      </c>
      <c r="K79" s="96">
        <f>C79-B79</f>
        <v>3</v>
      </c>
      <c r="L79" s="96">
        <f>D79-C79</f>
        <v>5</v>
      </c>
      <c r="M79" s="96">
        <f>E79-D79</f>
        <v>7</v>
      </c>
      <c r="N79" s="96">
        <f>F79-E79</f>
        <v>5</v>
      </c>
      <c r="O79" s="96">
        <f t="shared" si="2"/>
        <v>12</v>
      </c>
      <c r="P79" s="96">
        <f>G79-F79</f>
        <v>46</v>
      </c>
      <c r="Q79" s="96">
        <f>G79-A79</f>
        <v>73</v>
      </c>
      <c r="R79" s="89" t="str">
        <f t="shared" si="3"/>
        <v/>
      </c>
    </row>
    <row r="80" spans="1:18" x14ac:dyDescent="0.55000000000000004">
      <c r="A80" s="135">
        <f>'Base de Dados 2013'!AH98</f>
        <v>1378</v>
      </c>
      <c r="B80" s="96">
        <f>'Base de Dados 2013'!AI98</f>
        <v>1382</v>
      </c>
      <c r="C80" s="96">
        <f>'Base de Dados 2013'!AJ98</f>
        <v>1382</v>
      </c>
      <c r="D80" s="96">
        <f>'Base de Dados 2013'!AK98</f>
        <v>1402</v>
      </c>
      <c r="E80" s="96">
        <f>'Base de Dados 2013'!AL98</f>
        <v>1402</v>
      </c>
      <c r="F80" s="96">
        <f>'Base de Dados 2013'!AM98</f>
        <v>1430</v>
      </c>
      <c r="G80" s="96">
        <f>'Base de Dados 2013'!AN98</f>
        <v>1432</v>
      </c>
      <c r="H80" s="96">
        <f>'Base de Dados 2013'!C98</f>
        <v>0</v>
      </c>
      <c r="I80" s="96">
        <f>IF(A80=H80,0,1)</f>
        <v>1</v>
      </c>
      <c r="J80" s="96">
        <f>IF(A80=H80,0,IF((B80-A80)&lt;0,0,B80-A80))</f>
        <v>4</v>
      </c>
      <c r="K80" s="96">
        <f>C80-B80</f>
        <v>0</v>
      </c>
      <c r="L80" s="96">
        <f>D80-C80</f>
        <v>20</v>
      </c>
      <c r="M80" s="96">
        <f>E80-D80</f>
        <v>0</v>
      </c>
      <c r="N80" s="96">
        <f>F80-E80</f>
        <v>28</v>
      </c>
      <c r="O80" s="96">
        <f t="shared" si="2"/>
        <v>28</v>
      </c>
      <c r="P80" s="96">
        <f>G80-F80</f>
        <v>2</v>
      </c>
      <c r="Q80" s="96">
        <f>G80-A80</f>
        <v>54</v>
      </c>
      <c r="R80" s="89" t="str">
        <f t="shared" si="3"/>
        <v/>
      </c>
    </row>
    <row r="81" spans="1:18" x14ac:dyDescent="0.55000000000000004">
      <c r="A81" s="135">
        <f>'Base de Dados 2013'!AH99</f>
        <v>1379</v>
      </c>
      <c r="B81" s="96">
        <f>'Base de Dados 2013'!AI99</f>
        <v>1390</v>
      </c>
      <c r="C81" s="96">
        <f>'Base de Dados 2013'!AJ99</f>
        <v>1390</v>
      </c>
      <c r="D81" s="96">
        <f>'Base de Dados 2013'!AK99</f>
        <v>1409</v>
      </c>
      <c r="E81" s="96">
        <f>'Base de Dados 2013'!AL99</f>
        <v>1409</v>
      </c>
      <c r="F81" s="96">
        <f>'Base de Dados 2013'!AM99</f>
        <v>1409</v>
      </c>
      <c r="G81" s="96">
        <f>'Base de Dados 2013'!AN99</f>
        <v>1409</v>
      </c>
      <c r="H81" s="96">
        <f>'Base de Dados 2013'!C99</f>
        <v>0</v>
      </c>
      <c r="I81" s="96">
        <f>IF(A81=H81,0,1)</f>
        <v>1</v>
      </c>
      <c r="J81" s="96">
        <f>IF(A81=H81,0,IF((B81-A81)&lt;0,0,B81-A81))</f>
        <v>11</v>
      </c>
      <c r="K81" s="96">
        <f>C81-B81</f>
        <v>0</v>
      </c>
      <c r="L81" s="96">
        <f>D81-C81</f>
        <v>19</v>
      </c>
      <c r="M81" s="96">
        <f>E81-D81</f>
        <v>0</v>
      </c>
      <c r="N81" s="96">
        <f>F81-E81</f>
        <v>0</v>
      </c>
      <c r="O81" s="96">
        <f t="shared" si="2"/>
        <v>0</v>
      </c>
      <c r="P81" s="96">
        <f>G81-F81</f>
        <v>0</v>
      </c>
      <c r="Q81" s="96">
        <f>G81-A81</f>
        <v>30</v>
      </c>
      <c r="R81" s="89" t="str">
        <f t="shared" si="3"/>
        <v/>
      </c>
    </row>
    <row r="82" spans="1:18" x14ac:dyDescent="0.55000000000000004">
      <c r="A82" s="135">
        <f>'Base de Dados 2013'!AH101</f>
        <v>1533</v>
      </c>
      <c r="B82" s="96">
        <f>'Base de Dados 2013'!AI101</f>
        <v>1541</v>
      </c>
      <c r="C82" s="96">
        <f>'Base de Dados 2013'!AJ101</f>
        <v>1541</v>
      </c>
      <c r="D82" s="96">
        <f>'Base de Dados 2013'!AK101</f>
        <v>1558</v>
      </c>
      <c r="E82" s="96">
        <f>'Base de Dados 2013'!AL101</f>
        <v>1558</v>
      </c>
      <c r="F82" s="96">
        <f>'Base de Dados 2013'!AM101</f>
        <v>1563</v>
      </c>
      <c r="G82" s="96">
        <f>'Base de Dados 2013'!AN101</f>
        <v>1579</v>
      </c>
      <c r="H82" s="96">
        <f>'Base de Dados 2013'!C101</f>
        <v>1440</v>
      </c>
      <c r="I82" s="96">
        <f>IF(A82=H82,0,1)</f>
        <v>1</v>
      </c>
      <c r="J82" s="96">
        <f>IF(A82=H82,0,IF((B82-A82)&lt;0,0,B82-A82))</f>
        <v>8</v>
      </c>
      <c r="K82" s="96">
        <f>C82-B82</f>
        <v>0</v>
      </c>
      <c r="L82" s="96">
        <f>D82-C82</f>
        <v>17</v>
      </c>
      <c r="M82" s="96">
        <f>E82-D82</f>
        <v>0</v>
      </c>
      <c r="N82" s="96">
        <f>F82-E82</f>
        <v>5</v>
      </c>
      <c r="O82" s="96">
        <f t="shared" si="2"/>
        <v>5</v>
      </c>
      <c r="P82" s="96">
        <f>G82-F82</f>
        <v>16</v>
      </c>
      <c r="Q82" s="96">
        <f>G82-A82</f>
        <v>46</v>
      </c>
      <c r="R82" s="89" t="str">
        <f t="shared" si="3"/>
        <v/>
      </c>
    </row>
    <row r="83" spans="1:18" x14ac:dyDescent="0.55000000000000004">
      <c r="A83" s="135">
        <f>'Base de Dados 2013'!AH102</f>
        <v>1539</v>
      </c>
      <c r="B83" s="96">
        <f>'Base de Dados 2013'!AI102</f>
        <v>1543</v>
      </c>
      <c r="C83" s="96">
        <f>'Base de Dados 2013'!AJ102</f>
        <v>1543</v>
      </c>
      <c r="D83" s="96">
        <f>'Base de Dados 2013'!AK102</f>
        <v>1564</v>
      </c>
      <c r="E83" s="96">
        <f>'Base de Dados 2013'!AL102</f>
        <v>1564</v>
      </c>
      <c r="F83" s="96">
        <f>'Base de Dados 2013'!AM102</f>
        <v>1595</v>
      </c>
      <c r="G83" s="96">
        <f>'Base de Dados 2013'!AN102</f>
        <v>1595</v>
      </c>
      <c r="H83" s="96">
        <f>'Base de Dados 2013'!C102</f>
        <v>1440</v>
      </c>
      <c r="I83" s="96">
        <f>IF(A83=H83,0,1)</f>
        <v>1</v>
      </c>
      <c r="J83" s="96">
        <f>IF(A83=H83,0,IF((B83-A83)&lt;0,0,B83-A83))</f>
        <v>4</v>
      </c>
      <c r="K83" s="96">
        <f>C83-B83</f>
        <v>0</v>
      </c>
      <c r="L83" s="96">
        <f>D83-C83</f>
        <v>21</v>
      </c>
      <c r="M83" s="96">
        <f>E83-D83</f>
        <v>0</v>
      </c>
      <c r="N83" s="96">
        <f>F83-E83</f>
        <v>31</v>
      </c>
      <c r="O83" s="96">
        <f t="shared" si="2"/>
        <v>31</v>
      </c>
      <c r="P83" s="96">
        <f>G83-F83</f>
        <v>0</v>
      </c>
      <c r="Q83" s="96">
        <f>G83-A83</f>
        <v>56</v>
      </c>
      <c r="R83" s="89" t="str">
        <f t="shared" si="3"/>
        <v/>
      </c>
    </row>
    <row r="84" spans="1:18" x14ac:dyDescent="0.55000000000000004">
      <c r="A84" s="135">
        <f>'Base de Dados 2013'!AH103</f>
        <v>1573</v>
      </c>
      <c r="B84" s="96">
        <f>'Base de Dados 2013'!AI103</f>
        <v>1598</v>
      </c>
      <c r="C84" s="96">
        <f>'Base de Dados 2013'!AJ103</f>
        <v>1601</v>
      </c>
      <c r="D84" s="96">
        <f>'Base de Dados 2013'!AK103</f>
        <v>1614</v>
      </c>
      <c r="E84" s="96">
        <f>'Base de Dados 2013'!AL103</f>
        <v>1618</v>
      </c>
      <c r="F84" s="96">
        <f>'Base de Dados 2013'!AM103</f>
        <v>1618</v>
      </c>
      <c r="G84" s="96">
        <f>'Base de Dados 2013'!AN103</f>
        <v>1626</v>
      </c>
      <c r="H84" s="96">
        <f>'Base de Dados 2013'!C103</f>
        <v>1440</v>
      </c>
      <c r="I84" s="96">
        <f>IF(A84=H84,0,1)</f>
        <v>1</v>
      </c>
      <c r="J84" s="96">
        <f>IF(A84=H84,0,IF((B84-A84)&lt;0,0,B84-A84))</f>
        <v>25</v>
      </c>
      <c r="K84" s="96">
        <f>C84-B84</f>
        <v>3</v>
      </c>
      <c r="L84" s="96">
        <f>D84-C84</f>
        <v>13</v>
      </c>
      <c r="M84" s="96">
        <f>E84-D84</f>
        <v>4</v>
      </c>
      <c r="N84" s="96">
        <f>F84-E84</f>
        <v>0</v>
      </c>
      <c r="O84" s="96">
        <f t="shared" si="2"/>
        <v>4</v>
      </c>
      <c r="P84" s="96">
        <f>G84-F84</f>
        <v>8</v>
      </c>
      <c r="Q84" s="96">
        <f>G84-A84</f>
        <v>53</v>
      </c>
      <c r="R84" s="89" t="str">
        <f t="shared" si="3"/>
        <v/>
      </c>
    </row>
    <row r="85" spans="1:18" x14ac:dyDescent="0.55000000000000004">
      <c r="A85" s="135">
        <f>'Base de Dados 2013'!AH104</f>
        <v>1581</v>
      </c>
      <c r="B85" s="96">
        <f>'Base de Dados 2013'!AI104</f>
        <v>1595</v>
      </c>
      <c r="C85" s="96">
        <f>'Base de Dados 2013'!AJ104</f>
        <v>1598</v>
      </c>
      <c r="D85" s="96">
        <f>'Base de Dados 2013'!AK104</f>
        <v>1602</v>
      </c>
      <c r="E85" s="96">
        <f>'Base de Dados 2013'!AL104</f>
        <v>1604</v>
      </c>
      <c r="F85" s="96">
        <f>'Base de Dados 2013'!AM104</f>
        <v>1610</v>
      </c>
      <c r="G85" s="96">
        <f>'Base de Dados 2013'!AN104</f>
        <v>1612</v>
      </c>
      <c r="H85" s="96">
        <f>'Base de Dados 2013'!C104</f>
        <v>1440</v>
      </c>
      <c r="I85" s="96">
        <f>IF(A85=H85,0,1)</f>
        <v>1</v>
      </c>
      <c r="J85" s="96">
        <f>IF(A85=H85,0,IF((B85-A85)&lt;0,0,B85-A85))</f>
        <v>14</v>
      </c>
      <c r="K85" s="96">
        <f>C85-B85</f>
        <v>3</v>
      </c>
      <c r="L85" s="96">
        <f>D85-C85</f>
        <v>4</v>
      </c>
      <c r="M85" s="96">
        <f>E85-D85</f>
        <v>2</v>
      </c>
      <c r="N85" s="96">
        <f>F85-E85</f>
        <v>6</v>
      </c>
      <c r="O85" s="96">
        <f t="shared" si="2"/>
        <v>8</v>
      </c>
      <c r="P85" s="96">
        <f>G85-F85</f>
        <v>2</v>
      </c>
      <c r="Q85" s="96">
        <f>G85-A85</f>
        <v>31</v>
      </c>
      <c r="R85" s="89" t="str">
        <f t="shared" si="3"/>
        <v/>
      </c>
    </row>
    <row r="86" spans="1:18" x14ac:dyDescent="0.55000000000000004">
      <c r="A86" s="135">
        <f>'Base de Dados 2013'!AH105</f>
        <v>1604</v>
      </c>
      <c r="B86" s="96">
        <f>'Base de Dados 2013'!AI105</f>
        <v>1613</v>
      </c>
      <c r="C86" s="96">
        <f>'Base de Dados 2013'!AJ105</f>
        <v>1617</v>
      </c>
      <c r="D86" s="96">
        <f>'Base de Dados 2013'!AK105</f>
        <v>1632</v>
      </c>
      <c r="E86" s="96">
        <f>'Base de Dados 2013'!AL105</f>
        <v>1637</v>
      </c>
      <c r="F86" s="96">
        <f>'Base de Dados 2013'!AM105</f>
        <v>1647</v>
      </c>
      <c r="G86" s="96">
        <f>'Base de Dados 2013'!AN105</f>
        <v>1649</v>
      </c>
      <c r="H86" s="96">
        <f>'Base de Dados 2013'!C105</f>
        <v>1440</v>
      </c>
      <c r="I86" s="96">
        <f>IF(A86=H86,0,1)</f>
        <v>1</v>
      </c>
      <c r="J86" s="96">
        <f>IF(A86=H86,0,IF((B86-A86)&lt;0,0,B86-A86))</f>
        <v>9</v>
      </c>
      <c r="K86" s="96">
        <f>C86-B86</f>
        <v>4</v>
      </c>
      <c r="L86" s="96">
        <f>D86-C86</f>
        <v>15</v>
      </c>
      <c r="M86" s="96">
        <f>E86-D86</f>
        <v>5</v>
      </c>
      <c r="N86" s="96">
        <f>F86-E86</f>
        <v>10</v>
      </c>
      <c r="O86" s="96">
        <f t="shared" si="2"/>
        <v>15</v>
      </c>
      <c r="P86" s="96">
        <f>G86-F86</f>
        <v>2</v>
      </c>
      <c r="Q86" s="96">
        <f>G86-A86</f>
        <v>45</v>
      </c>
      <c r="R86" s="89" t="str">
        <f t="shared" si="3"/>
        <v/>
      </c>
    </row>
    <row r="87" spans="1:18" x14ac:dyDescent="0.55000000000000004">
      <c r="A87" s="135">
        <f>'Base de Dados 2013'!AH106</f>
        <v>1633</v>
      </c>
      <c r="B87" s="96">
        <f>'Base de Dados 2013'!AI106</f>
        <v>1640</v>
      </c>
      <c r="C87" s="96">
        <f>'Base de Dados 2013'!AJ106</f>
        <v>1642</v>
      </c>
      <c r="D87" s="96">
        <f>'Base de Dados 2013'!AK106</f>
        <v>1648</v>
      </c>
      <c r="E87" s="96">
        <f>'Base de Dados 2013'!AL106</f>
        <v>1656</v>
      </c>
      <c r="F87" s="96">
        <f>'Base de Dados 2013'!AM106</f>
        <v>1660</v>
      </c>
      <c r="G87" s="96">
        <f>'Base de Dados 2013'!AN106</f>
        <v>1692</v>
      </c>
      <c r="H87" s="96">
        <f>'Base de Dados 2013'!C106</f>
        <v>1440</v>
      </c>
      <c r="I87" s="96">
        <f>IF(A87=H87,0,1)</f>
        <v>1</v>
      </c>
      <c r="J87" s="96">
        <f>IF(A87=H87,0,IF((B87-A87)&lt;0,0,B87-A87))</f>
        <v>7</v>
      </c>
      <c r="K87" s="96">
        <f>C87-B87</f>
        <v>2</v>
      </c>
      <c r="L87" s="96">
        <f>D87-C87</f>
        <v>6</v>
      </c>
      <c r="M87" s="96">
        <f>E87-D87</f>
        <v>8</v>
      </c>
      <c r="N87" s="96">
        <f>F87-E87</f>
        <v>4</v>
      </c>
      <c r="O87" s="96">
        <f t="shared" si="2"/>
        <v>12</v>
      </c>
      <c r="P87" s="96">
        <f>G87-F87</f>
        <v>32</v>
      </c>
      <c r="Q87" s="96">
        <f>G87-A87</f>
        <v>59</v>
      </c>
      <c r="R87" s="89" t="str">
        <f t="shared" si="3"/>
        <v/>
      </c>
    </row>
    <row r="88" spans="1:18" x14ac:dyDescent="0.55000000000000004">
      <c r="A88" s="135">
        <f>'Base de Dados 2013'!AH108</f>
        <v>0</v>
      </c>
      <c r="B88" s="96">
        <f>'Base de Dados 2013'!AI108</f>
        <v>1674</v>
      </c>
      <c r="C88" s="96">
        <f>'Base de Dados 2013'!AJ108</f>
        <v>1676</v>
      </c>
      <c r="D88" s="96">
        <f>'Base de Dados 2013'!AK108</f>
        <v>1698</v>
      </c>
      <c r="E88" s="96">
        <f>'Base de Dados 2013'!AL108</f>
        <v>1698</v>
      </c>
      <c r="F88" s="96">
        <f>'Base de Dados 2013'!AM108</f>
        <v>1707</v>
      </c>
      <c r="G88" s="96">
        <f>'Base de Dados 2013'!AN108</f>
        <v>1735</v>
      </c>
      <c r="H88" s="96">
        <f>'Base de Dados 2013'!C108</f>
        <v>1440</v>
      </c>
      <c r="I88" s="96">
        <f>IF(A88=H88,0,1)</f>
        <v>1</v>
      </c>
      <c r="J88" s="96">
        <f>IF(A88=H88,0,IF((B88-A88)&lt;0,0,B88-A88))</f>
        <v>1674</v>
      </c>
      <c r="K88" s="96">
        <f>C88-B88</f>
        <v>2</v>
      </c>
      <c r="L88" s="96">
        <f>D88-C88</f>
        <v>22</v>
      </c>
      <c r="M88" s="96">
        <f>E88-D88</f>
        <v>0</v>
      </c>
      <c r="N88" s="96">
        <f>F88-E88</f>
        <v>9</v>
      </c>
      <c r="O88" s="96">
        <f t="shared" si="2"/>
        <v>9</v>
      </c>
      <c r="P88" s="96">
        <f>G88-F88</f>
        <v>28</v>
      </c>
      <c r="R88" s="89" t="str">
        <f t="shared" si="3"/>
        <v/>
      </c>
    </row>
    <row r="89" spans="1:18" x14ac:dyDescent="0.55000000000000004">
      <c r="A89" s="135">
        <f>'Base de Dados 2013'!AH109</f>
        <v>1684</v>
      </c>
      <c r="B89" s="96">
        <f>'Base de Dados 2013'!AI109</f>
        <v>1690</v>
      </c>
      <c r="C89" s="96">
        <f>'Base de Dados 2013'!AJ109</f>
        <v>1692</v>
      </c>
      <c r="D89" s="96">
        <f>'Base de Dados 2013'!AK109</f>
        <v>1703</v>
      </c>
      <c r="E89" s="96">
        <f>'Base de Dados 2013'!AL109</f>
        <v>1716</v>
      </c>
      <c r="F89" s="96">
        <f>'Base de Dados 2013'!AM109</f>
        <v>1731</v>
      </c>
      <c r="G89" s="96">
        <f>'Base de Dados 2013'!AN109</f>
        <v>1740</v>
      </c>
      <c r="H89" s="96">
        <f>'Base de Dados 2013'!C109</f>
        <v>1440</v>
      </c>
      <c r="I89" s="96">
        <f>IF(A89=H89,0,1)</f>
        <v>1</v>
      </c>
      <c r="J89" s="96">
        <f>IF(A89=H89,0,IF((B89-A89)&lt;0,0,B89-A89))</f>
        <v>6</v>
      </c>
      <c r="K89" s="96">
        <f>C89-B89</f>
        <v>2</v>
      </c>
      <c r="L89" s="96">
        <f>D89-C89</f>
        <v>11</v>
      </c>
      <c r="M89" s="96">
        <f>E89-D89</f>
        <v>13</v>
      </c>
      <c r="N89" s="96">
        <f>F89-E89</f>
        <v>15</v>
      </c>
      <c r="O89" s="96">
        <f t="shared" si="2"/>
        <v>28</v>
      </c>
      <c r="P89" s="96">
        <f>G89-F89</f>
        <v>9</v>
      </c>
      <c r="Q89" s="96">
        <f>G89-A89</f>
        <v>56</v>
      </c>
      <c r="R89" s="89" t="str">
        <f t="shared" si="3"/>
        <v/>
      </c>
    </row>
    <row r="90" spans="1:18" x14ac:dyDescent="0.55000000000000004">
      <c r="A90" s="135">
        <f>'Base de Dados 2013'!AH110</f>
        <v>0</v>
      </c>
      <c r="B90" s="96">
        <f>'Base de Dados 2013'!AI110</f>
        <v>1698</v>
      </c>
      <c r="C90" s="96">
        <f>'Base de Dados 2013'!AJ110</f>
        <v>1699</v>
      </c>
      <c r="D90" s="96">
        <f>'Base de Dados 2013'!AK110</f>
        <v>1706</v>
      </c>
      <c r="E90" s="96">
        <f>'Base de Dados 2013'!AL110</f>
        <v>1706</v>
      </c>
      <c r="F90" s="96">
        <f>'Base de Dados 2013'!AM110</f>
        <v>1714</v>
      </c>
      <c r="G90" s="96">
        <f>'Base de Dados 2013'!AN110</f>
        <v>1715</v>
      </c>
      <c r="H90" s="96">
        <f>'Base de Dados 2013'!C110</f>
        <v>1440</v>
      </c>
      <c r="I90" s="96">
        <f>IF(A90=H90,0,1)</f>
        <v>1</v>
      </c>
      <c r="J90" s="96">
        <f>IF(A90=H90,0,IF((B90-A90)&lt;0,0,B90-A90))</f>
        <v>1698</v>
      </c>
      <c r="K90" s="96">
        <f>C90-B90</f>
        <v>1</v>
      </c>
      <c r="L90" s="96">
        <f>D90-C90</f>
        <v>7</v>
      </c>
      <c r="M90" s="96">
        <f>E90-D90</f>
        <v>0</v>
      </c>
      <c r="N90" s="96">
        <f>F90-E90</f>
        <v>8</v>
      </c>
      <c r="O90" s="96">
        <f t="shared" si="2"/>
        <v>8</v>
      </c>
      <c r="P90" s="96">
        <f>G90-F90</f>
        <v>1</v>
      </c>
      <c r="R90" s="89" t="str">
        <f t="shared" si="3"/>
        <v/>
      </c>
    </row>
    <row r="91" spans="1:18" x14ac:dyDescent="0.55000000000000004">
      <c r="A91" s="135">
        <f>'Base de Dados 2013'!AH111</f>
        <v>1736</v>
      </c>
      <c r="B91" s="96">
        <f>'Base de Dados 2013'!AI111</f>
        <v>1746</v>
      </c>
      <c r="C91" s="96">
        <f>'Base de Dados 2013'!AJ111</f>
        <v>1746</v>
      </c>
      <c r="D91" s="96">
        <f>'Base de Dados 2013'!AK111</f>
        <v>1771</v>
      </c>
      <c r="E91" s="96">
        <f>'Base de Dados 2013'!AL111</f>
        <v>1771</v>
      </c>
      <c r="F91" s="96">
        <f>'Base de Dados 2013'!AM111</f>
        <v>1778</v>
      </c>
      <c r="G91" s="96">
        <f>'Base de Dados 2013'!AN111</f>
        <v>1796</v>
      </c>
      <c r="H91" s="96">
        <f>'Base de Dados 2013'!C111</f>
        <v>1440</v>
      </c>
      <c r="I91" s="96">
        <f>IF(A91=H91,0,1)</f>
        <v>1</v>
      </c>
      <c r="J91" s="96">
        <f>IF(A91=H91,0,IF((B91-A91)&lt;0,0,B91-A91))</f>
        <v>10</v>
      </c>
      <c r="K91" s="96">
        <f>C91-B91</f>
        <v>0</v>
      </c>
      <c r="L91" s="96">
        <f>D91-C91</f>
        <v>25</v>
      </c>
      <c r="M91" s="96">
        <f>E91-D91</f>
        <v>0</v>
      </c>
      <c r="N91" s="96">
        <f>F91-E91</f>
        <v>7</v>
      </c>
      <c r="O91" s="96">
        <f t="shared" si="2"/>
        <v>7</v>
      </c>
      <c r="P91" s="96">
        <f>G91-F91</f>
        <v>18</v>
      </c>
      <c r="Q91" s="96">
        <f>G91-A91</f>
        <v>60</v>
      </c>
      <c r="R91" s="89" t="str">
        <f t="shared" si="3"/>
        <v/>
      </c>
    </row>
    <row r="92" spans="1:18" x14ac:dyDescent="0.55000000000000004">
      <c r="A92" s="135">
        <f>'Base de Dados 2013'!AH112</f>
        <v>1747</v>
      </c>
      <c r="B92" s="96">
        <f>'Base de Dados 2013'!AI112</f>
        <v>1752</v>
      </c>
      <c r="C92" s="96">
        <f>'Base de Dados 2013'!AJ112</f>
        <v>1755</v>
      </c>
      <c r="D92" s="96">
        <f>'Base de Dados 2013'!AK112</f>
        <v>1761</v>
      </c>
      <c r="E92" s="96">
        <f>'Base de Dados 2013'!AL112</f>
        <v>1767</v>
      </c>
      <c r="F92" s="96">
        <f>'Base de Dados 2013'!AM112</f>
        <v>1770</v>
      </c>
      <c r="G92" s="96">
        <f>'Base de Dados 2013'!AN112</f>
        <v>1822</v>
      </c>
      <c r="H92" s="96">
        <f>'Base de Dados 2013'!C112</f>
        <v>1440</v>
      </c>
      <c r="I92" s="96">
        <f>IF(A92=H92,0,1)</f>
        <v>1</v>
      </c>
      <c r="J92" s="96">
        <f>IF(A92=H92,0,IF((B92-A92)&lt;0,0,B92-A92))</f>
        <v>5</v>
      </c>
      <c r="K92" s="96">
        <f>C92-B92</f>
        <v>3</v>
      </c>
      <c r="L92" s="96">
        <f>D92-C92</f>
        <v>6</v>
      </c>
      <c r="M92" s="96">
        <f>E92-D92</f>
        <v>6</v>
      </c>
      <c r="N92" s="96">
        <f>F92-E92</f>
        <v>3</v>
      </c>
      <c r="O92" s="96">
        <f t="shared" si="2"/>
        <v>9</v>
      </c>
      <c r="P92" s="96">
        <f>G92-F92</f>
        <v>52</v>
      </c>
      <c r="Q92" s="96">
        <f>G92-A92</f>
        <v>75</v>
      </c>
      <c r="R92" s="89" t="str">
        <f t="shared" si="3"/>
        <v/>
      </c>
    </row>
    <row r="93" spans="1:18" x14ac:dyDescent="0.55000000000000004">
      <c r="A93" s="135">
        <f>'Base de Dados 2013'!AH113</f>
        <v>1785</v>
      </c>
      <c r="B93" s="96">
        <f>'Base de Dados 2013'!AI113</f>
        <v>1798</v>
      </c>
      <c r="C93" s="96">
        <f>'Base de Dados 2013'!AJ113</f>
        <v>1802</v>
      </c>
      <c r="D93" s="96">
        <f>'Base de Dados 2013'!AK113</f>
        <v>1832</v>
      </c>
      <c r="E93" s="96">
        <f>'Base de Dados 2013'!AL113</f>
        <v>1832</v>
      </c>
      <c r="F93" s="96">
        <f>'Base de Dados 2013'!AM113</f>
        <v>1832</v>
      </c>
      <c r="G93" s="96">
        <f>'Base de Dados 2013'!AN113</f>
        <v>1844</v>
      </c>
      <c r="H93" s="96">
        <f>'Base de Dados 2013'!C113</f>
        <v>1440</v>
      </c>
      <c r="I93" s="96">
        <f>IF(A93=H93,0,1)</f>
        <v>1</v>
      </c>
      <c r="J93" s="96">
        <f>IF(A93=H93,0,IF((B93-A93)&lt;0,0,B93-A93))</f>
        <v>13</v>
      </c>
      <c r="K93" s="96">
        <f>C93-B93</f>
        <v>4</v>
      </c>
      <c r="L93" s="96">
        <f>D93-C93</f>
        <v>30</v>
      </c>
      <c r="M93" s="96">
        <f>E93-D93</f>
        <v>0</v>
      </c>
      <c r="N93" s="96">
        <f>F93-E93</f>
        <v>0</v>
      </c>
      <c r="O93" s="96">
        <f t="shared" si="2"/>
        <v>0</v>
      </c>
      <c r="P93" s="96">
        <f>G93-F93</f>
        <v>12</v>
      </c>
      <c r="Q93" s="96">
        <f>G93-A93</f>
        <v>59</v>
      </c>
      <c r="R93" s="89" t="str">
        <f t="shared" si="3"/>
        <v/>
      </c>
    </row>
    <row r="94" spans="1:18" x14ac:dyDescent="0.55000000000000004">
      <c r="A94" s="135">
        <f>'Base de Dados 2013'!AH114</f>
        <v>1787</v>
      </c>
      <c r="B94" s="96">
        <f>'Base de Dados 2013'!AI114</f>
        <v>1794</v>
      </c>
      <c r="C94" s="96">
        <f>'Base de Dados 2013'!AJ114</f>
        <v>1795</v>
      </c>
      <c r="D94" s="96">
        <f>'Base de Dados 2013'!AK114</f>
        <v>1802</v>
      </c>
      <c r="E94" s="96">
        <f>'Base de Dados 2013'!AL114</f>
        <v>1825</v>
      </c>
      <c r="F94" s="96">
        <f>'Base de Dados 2013'!AM114</f>
        <v>1826</v>
      </c>
      <c r="G94" s="96">
        <f>'Base de Dados 2013'!AN114</f>
        <v>1837</v>
      </c>
      <c r="H94" s="96">
        <f>'Base de Dados 2013'!C114</f>
        <v>1440</v>
      </c>
      <c r="I94" s="96">
        <f>IF(A94=H94,0,1)</f>
        <v>1</v>
      </c>
      <c r="J94" s="96">
        <f>IF(A94=H94,0,IF((B94-A94)&lt;0,0,B94-A94))</f>
        <v>7</v>
      </c>
      <c r="K94" s="96">
        <f>C94-B94</f>
        <v>1</v>
      </c>
      <c r="L94" s="96">
        <f>D94-C94</f>
        <v>7</v>
      </c>
      <c r="M94" s="96">
        <f>E94-D94</f>
        <v>23</v>
      </c>
      <c r="N94" s="96">
        <f>F94-E94</f>
        <v>1</v>
      </c>
      <c r="O94" s="96">
        <f t="shared" si="2"/>
        <v>24</v>
      </c>
      <c r="P94" s="96">
        <f>G94-F94</f>
        <v>11</v>
      </c>
      <c r="Q94" s="96">
        <f>G94-A94</f>
        <v>50</v>
      </c>
      <c r="R94" s="89" t="str">
        <f t="shared" si="3"/>
        <v/>
      </c>
    </row>
    <row r="95" spans="1:18" x14ac:dyDescent="0.55000000000000004">
      <c r="A95" s="135">
        <f>'Base de Dados 2013'!AH115</f>
        <v>1812</v>
      </c>
      <c r="B95" s="96">
        <f>'Base de Dados 2013'!AI115</f>
        <v>1825</v>
      </c>
      <c r="C95" s="96">
        <f>'Base de Dados 2013'!AJ115</f>
        <v>1825</v>
      </c>
      <c r="D95" s="96">
        <f>'Base de Dados 2013'!AK115</f>
        <v>1830</v>
      </c>
      <c r="E95" s="96">
        <f>'Base de Dados 2013'!AL115</f>
        <v>1833</v>
      </c>
      <c r="F95" s="96">
        <f>'Base de Dados 2013'!AM115</f>
        <v>1837</v>
      </c>
      <c r="G95" s="96">
        <f>'Base de Dados 2013'!AN115</f>
        <v>1843</v>
      </c>
      <c r="H95" s="96">
        <f>'Base de Dados 2013'!C115</f>
        <v>1440</v>
      </c>
      <c r="I95" s="96">
        <f>IF(A95=H95,0,1)</f>
        <v>1</v>
      </c>
      <c r="J95" s="96">
        <f>IF(A95=H95,0,IF((B95-A95)&lt;0,0,B95-A95))</f>
        <v>13</v>
      </c>
      <c r="K95" s="96">
        <f>C95-B95</f>
        <v>0</v>
      </c>
      <c r="L95" s="96">
        <f>D95-C95</f>
        <v>5</v>
      </c>
      <c r="M95" s="96">
        <f>E95-D95</f>
        <v>3</v>
      </c>
      <c r="N95" s="96">
        <f>F95-E95</f>
        <v>4</v>
      </c>
      <c r="O95" s="96">
        <f t="shared" si="2"/>
        <v>7</v>
      </c>
      <c r="P95" s="96">
        <f>G95-F95</f>
        <v>6</v>
      </c>
      <c r="Q95" s="96">
        <f>G95-A95</f>
        <v>31</v>
      </c>
      <c r="R95" s="89" t="str">
        <f t="shared" si="3"/>
        <v/>
      </c>
    </row>
    <row r="96" spans="1:18" x14ac:dyDescent="0.55000000000000004">
      <c r="A96" s="135">
        <f>'Base de Dados 2013'!AH116</f>
        <v>1864</v>
      </c>
      <c r="B96" s="96">
        <f>'Base de Dados 2013'!AI116</f>
        <v>1871</v>
      </c>
      <c r="C96" s="96">
        <f>'Base de Dados 2013'!AJ116</f>
        <v>1872</v>
      </c>
      <c r="D96" s="96">
        <f>'Base de Dados 2013'!AK116</f>
        <v>1883</v>
      </c>
      <c r="E96" s="96">
        <f>'Base de Dados 2013'!AL116</f>
        <v>1904</v>
      </c>
      <c r="F96" s="96">
        <f>'Base de Dados 2013'!AM116</f>
        <v>1904</v>
      </c>
      <c r="G96" s="96">
        <f>'Base de Dados 2013'!AN116</f>
        <v>1924</v>
      </c>
      <c r="H96" s="96">
        <f>'Base de Dados 2013'!C116</f>
        <v>1440</v>
      </c>
      <c r="I96" s="96">
        <f>IF(A96=H96,0,1)</f>
        <v>1</v>
      </c>
      <c r="J96" s="96">
        <f>IF(A96=H96,0,IF((B96-A96)&lt;0,0,B96-A96))</f>
        <v>7</v>
      </c>
      <c r="K96" s="96">
        <f>C96-B96</f>
        <v>1</v>
      </c>
      <c r="L96" s="96">
        <f>D96-C96</f>
        <v>11</v>
      </c>
      <c r="M96" s="96">
        <f>E96-D96</f>
        <v>21</v>
      </c>
      <c r="N96" s="96">
        <f>F96-E96</f>
        <v>0</v>
      </c>
      <c r="O96" s="96">
        <f t="shared" si="2"/>
        <v>21</v>
      </c>
      <c r="P96" s="96">
        <f>G96-F96</f>
        <v>20</v>
      </c>
      <c r="Q96" s="96">
        <f>G96-A96</f>
        <v>60</v>
      </c>
      <c r="R96" s="89" t="str">
        <f t="shared" si="3"/>
        <v/>
      </c>
    </row>
    <row r="97" spans="1:18" x14ac:dyDescent="0.55000000000000004">
      <c r="A97" s="135">
        <f>'Base de Dados 2013'!AH117</f>
        <v>1867</v>
      </c>
      <c r="B97" s="96">
        <f>'Base de Dados 2013'!AI117</f>
        <v>1876</v>
      </c>
      <c r="C97" s="96">
        <f>'Base de Dados 2013'!AJ117</f>
        <v>1877</v>
      </c>
      <c r="D97" s="96">
        <f>'Base de Dados 2013'!AK117</f>
        <v>1899</v>
      </c>
      <c r="E97" s="96">
        <f>'Base de Dados 2013'!AL117</f>
        <v>1899</v>
      </c>
      <c r="F97" s="96">
        <f>'Base de Dados 2013'!AM117</f>
        <v>1907</v>
      </c>
      <c r="G97" s="96">
        <f>'Base de Dados 2013'!AN117</f>
        <v>1907</v>
      </c>
      <c r="H97" s="96">
        <f>'Base de Dados 2013'!C117</f>
        <v>1440</v>
      </c>
      <c r="I97" s="96">
        <f>IF(A97=H97,0,1)</f>
        <v>1</v>
      </c>
      <c r="J97" s="96">
        <f>IF(A97=H97,0,IF((B97-A97)&lt;0,0,B97-A97))</f>
        <v>9</v>
      </c>
      <c r="K97" s="96">
        <f>C97-B97</f>
        <v>1</v>
      </c>
      <c r="L97" s="96">
        <f>D97-C97</f>
        <v>22</v>
      </c>
      <c r="M97" s="96">
        <f>E97-D97</f>
        <v>0</v>
      </c>
      <c r="N97" s="96">
        <f>F97-E97</f>
        <v>8</v>
      </c>
      <c r="O97" s="96">
        <f t="shared" si="2"/>
        <v>8</v>
      </c>
      <c r="P97" s="96">
        <f>G97-F97</f>
        <v>0</v>
      </c>
      <c r="Q97" s="96">
        <f>G97-A97</f>
        <v>40</v>
      </c>
      <c r="R97" s="89" t="str">
        <f t="shared" si="3"/>
        <v/>
      </c>
    </row>
    <row r="98" spans="1:18" x14ac:dyDescent="0.55000000000000004">
      <c r="A98" s="135">
        <f>'Base de Dados 2013'!AH118</f>
        <v>1868</v>
      </c>
      <c r="B98" s="96">
        <f>'Base de Dados 2013'!AI118</f>
        <v>1893</v>
      </c>
      <c r="C98" s="96">
        <f>'Base de Dados 2013'!AJ118</f>
        <v>1893</v>
      </c>
      <c r="D98" s="96">
        <f>'Base de Dados 2013'!AK118</f>
        <v>1898</v>
      </c>
      <c r="E98" s="96">
        <f>'Base de Dados 2013'!AL118</f>
        <v>1918</v>
      </c>
      <c r="F98" s="96">
        <f>'Base de Dados 2013'!AM118</f>
        <v>1923</v>
      </c>
      <c r="G98" s="96">
        <f>'Base de Dados 2013'!AN118</f>
        <v>1936</v>
      </c>
      <c r="H98" s="96">
        <f>'Base de Dados 2013'!C118</f>
        <v>1440</v>
      </c>
      <c r="I98" s="96">
        <f>IF(A98=H98,0,1)</f>
        <v>1</v>
      </c>
      <c r="J98" s="96">
        <f>IF(A98=H98,0,IF((B98-A98)&lt;0,0,B98-A98))</f>
        <v>25</v>
      </c>
      <c r="K98" s="96">
        <f>C98-B98</f>
        <v>0</v>
      </c>
      <c r="L98" s="96">
        <f>D98-C98</f>
        <v>5</v>
      </c>
      <c r="M98" s="96">
        <f>E98-D98</f>
        <v>20</v>
      </c>
      <c r="N98" s="96">
        <f>F98-E98</f>
        <v>5</v>
      </c>
      <c r="O98" s="96">
        <f t="shared" si="2"/>
        <v>25</v>
      </c>
      <c r="P98" s="96">
        <f>G98-F98</f>
        <v>13</v>
      </c>
      <c r="Q98" s="96">
        <f>G98-A98</f>
        <v>68</v>
      </c>
      <c r="R98" s="89" t="str">
        <f t="shared" si="3"/>
        <v/>
      </c>
    </row>
    <row r="99" spans="1:18" x14ac:dyDescent="0.55000000000000004">
      <c r="A99" s="135">
        <f>'Base de Dados 2013'!AH119</f>
        <v>1875</v>
      </c>
      <c r="B99" s="96">
        <f>'Base de Dados 2013'!AI119</f>
        <v>1881</v>
      </c>
      <c r="C99" s="96">
        <f>'Base de Dados 2013'!AJ119</f>
        <v>1881</v>
      </c>
      <c r="D99" s="96">
        <f>'Base de Dados 2013'!AK119</f>
        <v>1899</v>
      </c>
      <c r="E99" s="96">
        <f>'Base de Dados 2013'!AL119</f>
        <v>1902</v>
      </c>
      <c r="F99" s="96">
        <f>'Base de Dados 2013'!AM119</f>
        <v>1912</v>
      </c>
      <c r="G99" s="96">
        <f>'Base de Dados 2013'!AN119</f>
        <v>1916</v>
      </c>
      <c r="H99" s="96">
        <f>'Base de Dados 2013'!C119</f>
        <v>1440</v>
      </c>
      <c r="I99" s="96">
        <f>IF(A99=H99,0,1)</f>
        <v>1</v>
      </c>
      <c r="J99" s="96">
        <f>IF(A99=H99,0,IF((B99-A99)&lt;0,0,B99-A99))</f>
        <v>6</v>
      </c>
      <c r="K99" s="96">
        <f>C99-B99</f>
        <v>0</v>
      </c>
      <c r="L99" s="96">
        <f>D99-C99</f>
        <v>18</v>
      </c>
      <c r="M99" s="96">
        <f>E99-D99</f>
        <v>3</v>
      </c>
      <c r="N99" s="96">
        <f>F99-E99</f>
        <v>10</v>
      </c>
      <c r="O99" s="96">
        <f t="shared" si="2"/>
        <v>13</v>
      </c>
      <c r="P99" s="96">
        <f>G99-F99</f>
        <v>4</v>
      </c>
      <c r="Q99" s="96">
        <f>G99-A99</f>
        <v>41</v>
      </c>
      <c r="R99" s="89" t="str">
        <f t="shared" si="3"/>
        <v/>
      </c>
    </row>
    <row r="100" spans="1:18" x14ac:dyDescent="0.55000000000000004">
      <c r="A100" s="135">
        <f>'Base de Dados 2013'!AH120</f>
        <v>1885</v>
      </c>
      <c r="B100" s="96">
        <f>'Base de Dados 2013'!AI120</f>
        <v>1910</v>
      </c>
      <c r="C100" s="96">
        <f>'Base de Dados 2013'!AJ120</f>
        <v>1910</v>
      </c>
      <c r="D100" s="96">
        <f>'Base de Dados 2013'!AK120</f>
        <v>1932</v>
      </c>
      <c r="E100" s="96">
        <f>'Base de Dados 2013'!AL120</f>
        <v>1932</v>
      </c>
      <c r="F100" s="96">
        <f>'Base de Dados 2013'!AM120</f>
        <v>1933</v>
      </c>
      <c r="G100" s="96">
        <f>'Base de Dados 2013'!AN120</f>
        <v>1964</v>
      </c>
      <c r="H100" s="96">
        <f>'Base de Dados 2013'!C120</f>
        <v>1440</v>
      </c>
      <c r="I100" s="96">
        <f>IF(A100=H100,0,1)</f>
        <v>1</v>
      </c>
      <c r="J100" s="96">
        <f>IF(A100=H100,0,IF((B100-A100)&lt;0,0,B100-A100))</f>
        <v>25</v>
      </c>
      <c r="K100" s="96">
        <f>C100-B100</f>
        <v>0</v>
      </c>
      <c r="L100" s="96">
        <f>D100-C100</f>
        <v>22</v>
      </c>
      <c r="M100" s="96">
        <f>E100-D100</f>
        <v>0</v>
      </c>
      <c r="N100" s="96">
        <f>F100-E100</f>
        <v>1</v>
      </c>
      <c r="O100" s="96">
        <f t="shared" si="2"/>
        <v>1</v>
      </c>
      <c r="P100" s="96">
        <f>G100-F100</f>
        <v>31</v>
      </c>
      <c r="Q100" s="96">
        <f>G100-A100</f>
        <v>79</v>
      </c>
      <c r="R100" s="89" t="str">
        <f t="shared" si="3"/>
        <v/>
      </c>
    </row>
    <row r="101" spans="1:18" x14ac:dyDescent="0.55000000000000004">
      <c r="A101" s="135">
        <f>'Base de Dados 2013'!AH121</f>
        <v>0</v>
      </c>
      <c r="B101" s="96">
        <f>'Base de Dados 2013'!AI121</f>
        <v>1910</v>
      </c>
      <c r="C101" s="96">
        <f>'Base de Dados 2013'!AJ121</f>
        <v>1910</v>
      </c>
      <c r="D101" s="96">
        <f>'Base de Dados 2013'!AK121</f>
        <v>1933</v>
      </c>
      <c r="E101" s="96">
        <f>'Base de Dados 2013'!AL121</f>
        <v>1933</v>
      </c>
      <c r="F101" s="96">
        <f>'Base de Dados 2013'!AM121</f>
        <v>1933</v>
      </c>
      <c r="G101" s="96">
        <f>'Base de Dados 2013'!AN121</f>
        <v>1964</v>
      </c>
      <c r="H101" s="96">
        <f>'Base de Dados 2013'!C121</f>
        <v>1440</v>
      </c>
      <c r="I101" s="96">
        <f>IF(A101=H101,0,1)</f>
        <v>1</v>
      </c>
      <c r="J101" s="96">
        <f>IF(A101=H101,0,IF((B101-A101)&lt;0,0,B101-A101))</f>
        <v>1910</v>
      </c>
      <c r="K101" s="96">
        <f>C101-B101</f>
        <v>0</v>
      </c>
      <c r="L101" s="96">
        <f>D101-C101</f>
        <v>23</v>
      </c>
      <c r="M101" s="96">
        <f>E101-D101</f>
        <v>0</v>
      </c>
      <c r="N101" s="96">
        <f>F101-E101</f>
        <v>0</v>
      </c>
      <c r="O101" s="96">
        <f t="shared" si="2"/>
        <v>0</v>
      </c>
      <c r="P101" s="96">
        <f>G101-F101</f>
        <v>31</v>
      </c>
      <c r="R101" s="89" t="str">
        <f t="shared" si="3"/>
        <v/>
      </c>
    </row>
    <row r="102" spans="1:18" x14ac:dyDescent="0.55000000000000004">
      <c r="A102" s="135">
        <f>'Base de Dados 2013'!AH122</f>
        <v>0</v>
      </c>
      <c r="B102" s="96">
        <f>'Base de Dados 2013'!AI122</f>
        <v>1888</v>
      </c>
      <c r="C102" s="96">
        <f>'Base de Dados 2013'!AJ122</f>
        <v>1890</v>
      </c>
      <c r="D102" s="96">
        <f>'Base de Dados 2013'!AK122</f>
        <v>1907</v>
      </c>
      <c r="E102" s="96">
        <f>'Base de Dados 2013'!AL122</f>
        <v>1933</v>
      </c>
      <c r="F102" s="96">
        <f>'Base de Dados 2013'!AM122</f>
        <v>1941</v>
      </c>
      <c r="G102" s="96">
        <f>'Base de Dados 2013'!AN122</f>
        <v>1961</v>
      </c>
      <c r="H102" s="96">
        <f>'Base de Dados 2013'!C122</f>
        <v>1440</v>
      </c>
      <c r="I102" s="96">
        <f>IF(A102=H102,0,1)</f>
        <v>1</v>
      </c>
      <c r="J102" s="96">
        <f>IF(A102=H102,0,IF((B102-A102)&lt;0,0,B102-A102))</f>
        <v>1888</v>
      </c>
      <c r="K102" s="96">
        <f>C102-B102</f>
        <v>2</v>
      </c>
      <c r="L102" s="96">
        <f>D102-C102</f>
        <v>17</v>
      </c>
      <c r="M102" s="96">
        <f>E102-D102</f>
        <v>26</v>
      </c>
      <c r="N102" s="96">
        <f>F102-E102</f>
        <v>8</v>
      </c>
      <c r="O102" s="96">
        <f t="shared" si="2"/>
        <v>34</v>
      </c>
      <c r="P102" s="96">
        <f>G102-F102</f>
        <v>20</v>
      </c>
      <c r="R102" s="89" t="str">
        <f t="shared" si="3"/>
        <v/>
      </c>
    </row>
    <row r="103" spans="1:18" x14ac:dyDescent="0.55000000000000004">
      <c r="A103" s="135">
        <f>'Base de Dados 2013'!AH123</f>
        <v>1890</v>
      </c>
      <c r="B103" s="96">
        <f>'Base de Dados 2013'!AI123</f>
        <v>1894</v>
      </c>
      <c r="C103" s="96">
        <f>'Base de Dados 2013'!AJ123</f>
        <v>1894</v>
      </c>
      <c r="D103" s="96">
        <f>'Base de Dados 2013'!AK123</f>
        <v>1906</v>
      </c>
      <c r="E103" s="96">
        <f>'Base de Dados 2013'!AL123</f>
        <v>1962</v>
      </c>
      <c r="F103" s="96">
        <f>'Base de Dados 2013'!AM123</f>
        <v>1962</v>
      </c>
      <c r="G103" s="96">
        <f>'Base de Dados 2013'!AN123</f>
        <v>1971</v>
      </c>
      <c r="H103" s="96">
        <f>'Base de Dados 2013'!C123</f>
        <v>1440</v>
      </c>
      <c r="I103" s="96">
        <f>IF(A103=H103,0,1)</f>
        <v>1</v>
      </c>
      <c r="J103" s="96">
        <f>IF(A103=H103,0,IF((B103-A103)&lt;0,0,B103-A103))</f>
        <v>4</v>
      </c>
      <c r="K103" s="96">
        <f>C103-B103</f>
        <v>0</v>
      </c>
      <c r="L103" s="96">
        <f>D103-C103</f>
        <v>12</v>
      </c>
      <c r="M103" s="96">
        <f>E103-D103</f>
        <v>56</v>
      </c>
      <c r="N103" s="96">
        <f>F103-E103</f>
        <v>0</v>
      </c>
      <c r="O103" s="96">
        <f t="shared" si="2"/>
        <v>56</v>
      </c>
      <c r="P103" s="96">
        <f>G103-F103</f>
        <v>9</v>
      </c>
      <c r="Q103" s="96">
        <f>G103-A103</f>
        <v>81</v>
      </c>
      <c r="R103" s="89" t="str">
        <f t="shared" si="3"/>
        <v/>
      </c>
    </row>
    <row r="104" spans="1:18" x14ac:dyDescent="0.55000000000000004">
      <c r="A104" s="135">
        <f>'Base de Dados 2013'!AH124</f>
        <v>1896</v>
      </c>
      <c r="B104" s="96">
        <f>'Base de Dados 2013'!AI124</f>
        <v>1907</v>
      </c>
      <c r="C104" s="96">
        <f>'Base de Dados 2013'!AJ124</f>
        <v>1908</v>
      </c>
      <c r="D104" s="96">
        <f>'Base de Dados 2013'!AK124</f>
        <v>1943</v>
      </c>
      <c r="E104" s="96">
        <f>'Base de Dados 2013'!AL124</f>
        <v>1943</v>
      </c>
      <c r="F104" s="96">
        <f>'Base de Dados 2013'!AM124</f>
        <v>1964</v>
      </c>
      <c r="G104" s="96">
        <f>'Base de Dados 2013'!AN124</f>
        <v>1964</v>
      </c>
      <c r="H104" s="96">
        <f>'Base de Dados 2013'!C124</f>
        <v>1440</v>
      </c>
      <c r="I104" s="96">
        <f>IF(A104=H104,0,1)</f>
        <v>1</v>
      </c>
      <c r="J104" s="96">
        <f>IF(A104=H104,0,IF((B104-A104)&lt;0,0,B104-A104))</f>
        <v>11</v>
      </c>
      <c r="K104" s="96">
        <f>C104-B104</f>
        <v>1</v>
      </c>
      <c r="L104" s="96">
        <f>D104-C104</f>
        <v>35</v>
      </c>
      <c r="M104" s="96">
        <f>E104-D104</f>
        <v>0</v>
      </c>
      <c r="N104" s="96">
        <f>F104-E104</f>
        <v>21</v>
      </c>
      <c r="O104" s="96">
        <f t="shared" si="2"/>
        <v>21</v>
      </c>
      <c r="P104" s="96">
        <f>G104-F104</f>
        <v>0</v>
      </c>
      <c r="Q104" s="96">
        <f>G104-A104</f>
        <v>68</v>
      </c>
      <c r="R104" s="89" t="str">
        <f t="shared" si="3"/>
        <v/>
      </c>
    </row>
    <row r="105" spans="1:18" x14ac:dyDescent="0.55000000000000004">
      <c r="A105" s="135">
        <f>'Base de Dados 2013'!AH125</f>
        <v>1896</v>
      </c>
      <c r="B105" s="96">
        <f>'Base de Dados 2013'!AI125</f>
        <v>1903</v>
      </c>
      <c r="C105" s="96">
        <f>'Base de Dados 2013'!AJ125</f>
        <v>1903</v>
      </c>
      <c r="D105" s="96">
        <f>'Base de Dados 2013'!AK125</f>
        <v>1937</v>
      </c>
      <c r="E105" s="96">
        <f>'Base de Dados 2013'!AL125</f>
        <v>1940</v>
      </c>
      <c r="F105" s="96">
        <f>'Base de Dados 2013'!AM125</f>
        <v>1966</v>
      </c>
      <c r="G105" s="96">
        <f>'Base de Dados 2013'!AN125</f>
        <v>2005</v>
      </c>
      <c r="H105" s="96">
        <f>'Base de Dados 2013'!C125</f>
        <v>1440</v>
      </c>
      <c r="I105" s="96">
        <f>IF(A105=H105,0,1)</f>
        <v>1</v>
      </c>
      <c r="J105" s="96">
        <f>IF(A105=H105,0,IF((B105-A105)&lt;0,0,B105-A105))</f>
        <v>7</v>
      </c>
      <c r="K105" s="96">
        <f>C105-B105</f>
        <v>0</v>
      </c>
      <c r="L105" s="96">
        <f>D105-C105</f>
        <v>34</v>
      </c>
      <c r="M105" s="96">
        <f>E105-D105</f>
        <v>3</v>
      </c>
      <c r="N105" s="96">
        <f>F105-E105</f>
        <v>26</v>
      </c>
      <c r="O105" s="96">
        <f t="shared" si="2"/>
        <v>29</v>
      </c>
      <c r="P105" s="96">
        <f>G105-F105</f>
        <v>39</v>
      </c>
      <c r="Q105" s="96">
        <f>G105-A105</f>
        <v>109</v>
      </c>
      <c r="R105" s="89" t="str">
        <f t="shared" si="3"/>
        <v/>
      </c>
    </row>
    <row r="106" spans="1:18" x14ac:dyDescent="0.55000000000000004">
      <c r="A106" s="135">
        <f>'Base de Dados 2013'!AH126</f>
        <v>1903</v>
      </c>
      <c r="B106" s="96">
        <f>'Base de Dados 2013'!AI126</f>
        <v>1916</v>
      </c>
      <c r="C106" s="96">
        <f>'Base de Dados 2013'!AJ126</f>
        <v>1917</v>
      </c>
      <c r="D106" s="96">
        <f>'Base de Dados 2013'!AK126</f>
        <v>1933</v>
      </c>
      <c r="E106" s="96">
        <f>'Base de Dados 2013'!AL126</f>
        <v>1933</v>
      </c>
      <c r="F106" s="96">
        <f>'Base de Dados 2013'!AM126</f>
        <v>1933</v>
      </c>
      <c r="G106" s="96">
        <f>'Base de Dados 2013'!AN126</f>
        <v>1943</v>
      </c>
      <c r="H106" s="96">
        <f>'Base de Dados 2013'!C126</f>
        <v>1440</v>
      </c>
      <c r="I106" s="96">
        <f>IF(A106=H106,0,1)</f>
        <v>1</v>
      </c>
      <c r="J106" s="96">
        <f>IF(A106=H106,0,IF((B106-A106)&lt;0,0,B106-A106))</f>
        <v>13</v>
      </c>
      <c r="K106" s="96">
        <f>C106-B106</f>
        <v>1</v>
      </c>
      <c r="L106" s="96">
        <f>D106-C106</f>
        <v>16</v>
      </c>
      <c r="M106" s="96">
        <f>E106-D106</f>
        <v>0</v>
      </c>
      <c r="N106" s="96">
        <f>F106-E106</f>
        <v>0</v>
      </c>
      <c r="O106" s="96">
        <f t="shared" si="2"/>
        <v>0</v>
      </c>
      <c r="P106" s="96">
        <f>G106-F106</f>
        <v>10</v>
      </c>
      <c r="Q106" s="96">
        <f>G106-A106</f>
        <v>40</v>
      </c>
      <c r="R106" s="89" t="str">
        <f t="shared" si="3"/>
        <v/>
      </c>
    </row>
    <row r="107" spans="1:18" x14ac:dyDescent="0.55000000000000004">
      <c r="A107" s="135">
        <f>'Base de Dados 2013'!AH128</f>
        <v>1937</v>
      </c>
      <c r="B107" s="96">
        <f>'Base de Dados 2013'!AI128</f>
        <v>1942</v>
      </c>
      <c r="C107" s="96">
        <f>'Base de Dados 2013'!AJ128</f>
        <v>1942</v>
      </c>
      <c r="D107" s="96">
        <f>'Base de Dados 2013'!AK128</f>
        <v>1942</v>
      </c>
      <c r="E107" s="96">
        <f>'Base de Dados 2013'!AL128</f>
        <v>1960</v>
      </c>
      <c r="F107" s="96">
        <f>'Base de Dados 2013'!AM128</f>
        <v>1968</v>
      </c>
      <c r="G107" s="96">
        <f>'Base de Dados 2013'!AN128</f>
        <v>2005</v>
      </c>
      <c r="H107" s="96">
        <f>'Base de Dados 2013'!C128</f>
        <v>1440</v>
      </c>
      <c r="I107" s="96">
        <f>IF(A107=H107,0,1)</f>
        <v>1</v>
      </c>
      <c r="J107" s="96">
        <f>IF(A107=H107,0,IF((B107-A107)&lt;0,0,B107-A107))</f>
        <v>5</v>
      </c>
      <c r="K107" s="96">
        <f>C107-B107</f>
        <v>0</v>
      </c>
      <c r="L107" s="96">
        <f>D107-C107</f>
        <v>0</v>
      </c>
      <c r="M107" s="96">
        <f>E107-D107</f>
        <v>18</v>
      </c>
      <c r="N107" s="96">
        <f>F107-E107</f>
        <v>8</v>
      </c>
      <c r="O107" s="96">
        <f t="shared" si="2"/>
        <v>26</v>
      </c>
      <c r="P107" s="96">
        <f>G107-F107</f>
        <v>37</v>
      </c>
      <c r="Q107" s="96">
        <f>G107-A107</f>
        <v>68</v>
      </c>
      <c r="R107" s="89" t="str">
        <f t="shared" si="3"/>
        <v/>
      </c>
    </row>
    <row r="108" spans="1:18" x14ac:dyDescent="0.55000000000000004">
      <c r="A108" s="135">
        <f>'Base de Dados 2013'!AH129</f>
        <v>1941</v>
      </c>
      <c r="B108" s="96">
        <f>'Base de Dados 2013'!AI129</f>
        <v>1949</v>
      </c>
      <c r="C108" s="96">
        <f>'Base de Dados 2013'!AJ129</f>
        <v>1950</v>
      </c>
      <c r="D108" s="96">
        <f>'Base de Dados 2013'!AK129</f>
        <v>1970</v>
      </c>
      <c r="E108" s="96">
        <f>'Base de Dados 2013'!AL129</f>
        <v>1972</v>
      </c>
      <c r="F108" s="96">
        <f>'Base de Dados 2013'!AM129</f>
        <v>1972</v>
      </c>
      <c r="G108" s="96">
        <f>'Base de Dados 2013'!AN129</f>
        <v>1980</v>
      </c>
      <c r="H108" s="96">
        <f>'Base de Dados 2013'!C129</f>
        <v>1440</v>
      </c>
      <c r="I108" s="96">
        <f>IF(A108=H108,0,1)</f>
        <v>1</v>
      </c>
      <c r="J108" s="96">
        <f>IF(A108=H108,0,IF((B108-A108)&lt;0,0,B108-A108))</f>
        <v>8</v>
      </c>
      <c r="K108" s="96">
        <f>C108-B108</f>
        <v>1</v>
      </c>
      <c r="L108" s="96">
        <f>D108-C108</f>
        <v>20</v>
      </c>
      <c r="M108" s="96">
        <f>E108-D108</f>
        <v>2</v>
      </c>
      <c r="N108" s="96">
        <f>F108-E108</f>
        <v>0</v>
      </c>
      <c r="O108" s="96">
        <f t="shared" si="2"/>
        <v>2</v>
      </c>
      <c r="P108" s="96">
        <f>G108-F108</f>
        <v>8</v>
      </c>
      <c r="Q108" s="96">
        <f>G108-A108</f>
        <v>39</v>
      </c>
      <c r="R108" s="89" t="str">
        <f t="shared" si="3"/>
        <v/>
      </c>
    </row>
    <row r="109" spans="1:18" x14ac:dyDescent="0.55000000000000004">
      <c r="A109" s="135">
        <f>'Base de Dados 2013'!AH131</f>
        <v>1981</v>
      </c>
      <c r="B109" s="96">
        <f>'Base de Dados 2013'!AI131</f>
        <v>1988</v>
      </c>
      <c r="C109" s="96">
        <f>'Base de Dados 2013'!AJ131</f>
        <v>1988</v>
      </c>
      <c r="D109" s="96">
        <f>'Base de Dados 2013'!AK131</f>
        <v>1997</v>
      </c>
      <c r="E109" s="96">
        <f>'Base de Dados 2013'!AL131</f>
        <v>2004</v>
      </c>
      <c r="F109" s="96">
        <f>'Base de Dados 2013'!AM131</f>
        <v>2020</v>
      </c>
      <c r="G109" s="96">
        <f>'Base de Dados 2013'!AN131</f>
        <v>2032</v>
      </c>
      <c r="H109" s="96">
        <f>'Base de Dados 2013'!C131</f>
        <v>1440</v>
      </c>
      <c r="I109" s="96">
        <f>IF(A109=H109,0,1)</f>
        <v>1</v>
      </c>
      <c r="J109" s="96">
        <f>IF(A109=H109,0,IF((B109-A109)&lt;0,0,B109-A109))</f>
        <v>7</v>
      </c>
      <c r="K109" s="96">
        <f>C109-B109</f>
        <v>0</v>
      </c>
      <c r="L109" s="96">
        <f>D109-C109</f>
        <v>9</v>
      </c>
      <c r="M109" s="96">
        <f>E109-D109</f>
        <v>7</v>
      </c>
      <c r="N109" s="96">
        <f>F109-E109</f>
        <v>16</v>
      </c>
      <c r="O109" s="96">
        <f t="shared" si="2"/>
        <v>23</v>
      </c>
      <c r="P109" s="96">
        <f>G109-F109</f>
        <v>12</v>
      </c>
      <c r="Q109" s="96">
        <f>G109-A109</f>
        <v>51</v>
      </c>
      <c r="R109" s="89" t="str">
        <f t="shared" si="3"/>
        <v/>
      </c>
    </row>
    <row r="110" spans="1:18" x14ac:dyDescent="0.55000000000000004">
      <c r="A110" s="135">
        <f>'Base de Dados 2013'!AH132</f>
        <v>1987</v>
      </c>
      <c r="B110" s="96">
        <f>'Base de Dados 2013'!AI132</f>
        <v>1991</v>
      </c>
      <c r="C110" s="96">
        <f>'Base de Dados 2013'!AJ132</f>
        <v>1994</v>
      </c>
      <c r="D110" s="96">
        <f>'Base de Dados 2013'!AK132</f>
        <v>2016</v>
      </c>
      <c r="E110" s="96">
        <f>'Base de Dados 2013'!AL132</f>
        <v>2016</v>
      </c>
      <c r="F110" s="96">
        <f>'Base de Dados 2013'!AM132</f>
        <v>2023</v>
      </c>
      <c r="G110" s="96">
        <f>'Base de Dados 2013'!AN132</f>
        <v>2028</v>
      </c>
      <c r="H110" s="96">
        <f>'Base de Dados 2013'!C132</f>
        <v>1440</v>
      </c>
      <c r="I110" s="96">
        <f>IF(A110=H110,0,1)</f>
        <v>1</v>
      </c>
      <c r="J110" s="96">
        <f>IF(A110=H110,0,IF((B110-A110)&lt;0,0,B110-A110))</f>
        <v>4</v>
      </c>
      <c r="K110" s="96">
        <f>C110-B110</f>
        <v>3</v>
      </c>
      <c r="L110" s="96">
        <f>D110-C110</f>
        <v>22</v>
      </c>
      <c r="M110" s="96">
        <f>E110-D110</f>
        <v>0</v>
      </c>
      <c r="N110" s="96">
        <f>F110-E110</f>
        <v>7</v>
      </c>
      <c r="O110" s="96">
        <f t="shared" si="2"/>
        <v>7</v>
      </c>
      <c r="P110" s="96">
        <f>G110-F110</f>
        <v>5</v>
      </c>
      <c r="Q110" s="96">
        <f>G110-A110</f>
        <v>41</v>
      </c>
      <c r="R110" s="89" t="str">
        <f t="shared" si="3"/>
        <v/>
      </c>
    </row>
    <row r="111" spans="1:18" x14ac:dyDescent="0.55000000000000004">
      <c r="A111" s="135">
        <f>'Base de Dados 2013'!AH133</f>
        <v>1989</v>
      </c>
      <c r="B111" s="96">
        <f>'Base de Dados 2013'!AI133</f>
        <v>1992</v>
      </c>
      <c r="C111" s="96">
        <f>'Base de Dados 2013'!AJ133</f>
        <v>1992</v>
      </c>
      <c r="D111" s="96">
        <f>'Base de Dados 2013'!AK133</f>
        <v>2013</v>
      </c>
      <c r="E111" s="96">
        <f>'Base de Dados 2013'!AL133</f>
        <v>2016</v>
      </c>
      <c r="F111" s="96">
        <f>'Base de Dados 2013'!AM133</f>
        <v>2018</v>
      </c>
      <c r="G111" s="96">
        <f>'Base de Dados 2013'!AN133</f>
        <v>2023</v>
      </c>
      <c r="H111" s="96">
        <f>'Base de Dados 2013'!C133</f>
        <v>1440</v>
      </c>
      <c r="I111" s="96">
        <f>IF(A111=H111,0,1)</f>
        <v>1</v>
      </c>
      <c r="J111" s="96">
        <f>IF(A111=H111,0,IF((B111-A111)&lt;0,0,B111-A111))</f>
        <v>3</v>
      </c>
      <c r="K111" s="96">
        <f>C111-B111</f>
        <v>0</v>
      </c>
      <c r="L111" s="96">
        <f>D111-C111</f>
        <v>21</v>
      </c>
      <c r="M111" s="96">
        <f>E111-D111</f>
        <v>3</v>
      </c>
      <c r="N111" s="96">
        <f>F111-E111</f>
        <v>2</v>
      </c>
      <c r="O111" s="96">
        <f t="shared" ref="O111:O159" si="4">SUM(M111:N111)</f>
        <v>5</v>
      </c>
      <c r="P111" s="96">
        <f>G111-F111</f>
        <v>5</v>
      </c>
      <c r="Q111" s="96">
        <f>G111-A111</f>
        <v>34</v>
      </c>
      <c r="R111" s="89" t="str">
        <f t="shared" si="3"/>
        <v/>
      </c>
    </row>
    <row r="112" spans="1:18" x14ac:dyDescent="0.55000000000000004">
      <c r="A112" s="135">
        <f>'Base de Dados 2013'!AH134</f>
        <v>1994</v>
      </c>
      <c r="B112" s="96">
        <f>'Base de Dados 2013'!AI134</f>
        <v>2025</v>
      </c>
      <c r="C112" s="96">
        <f>'Base de Dados 2013'!AJ134</f>
        <v>2032</v>
      </c>
      <c r="D112" s="96">
        <f>'Base de Dados 2013'!AK134</f>
        <v>2032</v>
      </c>
      <c r="E112" s="96">
        <f>'Base de Dados 2013'!AL134</f>
        <v>2042</v>
      </c>
      <c r="F112" s="96">
        <f>'Base de Dados 2013'!AM134</f>
        <v>2051</v>
      </c>
      <c r="G112" s="96">
        <f>'Base de Dados 2013'!AN134</f>
        <v>2059</v>
      </c>
      <c r="H112" s="96">
        <f>'Base de Dados 2013'!C134</f>
        <v>1440</v>
      </c>
      <c r="I112" s="96">
        <f>IF(A112=H112,0,1)</f>
        <v>1</v>
      </c>
      <c r="J112" s="96">
        <f>IF(A112=H112,0,IF((B112-A112)&lt;0,0,B112-A112))</f>
        <v>31</v>
      </c>
      <c r="K112" s="96">
        <f>C112-B112</f>
        <v>7</v>
      </c>
      <c r="L112" s="96">
        <f>D112-C112</f>
        <v>0</v>
      </c>
      <c r="M112" s="96">
        <f>E112-D112</f>
        <v>10</v>
      </c>
      <c r="N112" s="96">
        <f>F112-E112</f>
        <v>9</v>
      </c>
      <c r="O112" s="96">
        <f t="shared" si="4"/>
        <v>19</v>
      </c>
      <c r="P112" s="96">
        <f>G112-F112</f>
        <v>8</v>
      </c>
      <c r="Q112" s="96">
        <f>G112-A112</f>
        <v>65</v>
      </c>
      <c r="R112" s="89" t="str">
        <f t="shared" si="3"/>
        <v/>
      </c>
    </row>
    <row r="113" spans="1:18" x14ac:dyDescent="0.55000000000000004">
      <c r="A113" s="135">
        <f>'Base de Dados 2013'!AH135</f>
        <v>1998</v>
      </c>
      <c r="B113" s="96">
        <f>'Base de Dados 2013'!AI135</f>
        <v>2003</v>
      </c>
      <c r="C113" s="96">
        <f>'Base de Dados 2013'!AJ135</f>
        <v>2005</v>
      </c>
      <c r="D113" s="96">
        <f>'Base de Dados 2013'!AK135</f>
        <v>2033</v>
      </c>
      <c r="E113" s="96">
        <f>'Base de Dados 2013'!AL135</f>
        <v>2039</v>
      </c>
      <c r="F113" s="96">
        <f>'Base de Dados 2013'!AM135</f>
        <v>2047</v>
      </c>
      <c r="G113" s="96">
        <f>'Base de Dados 2013'!AN135</f>
        <v>2047</v>
      </c>
      <c r="H113" s="96">
        <f>'Base de Dados 2013'!C135</f>
        <v>1440</v>
      </c>
      <c r="I113" s="96">
        <f>IF(A113=H113,0,1)</f>
        <v>1</v>
      </c>
      <c r="J113" s="96">
        <f>IF(A113=H113,0,IF((B113-A113)&lt;0,0,B113-A113))</f>
        <v>5</v>
      </c>
      <c r="K113" s="96">
        <f>C113-B113</f>
        <v>2</v>
      </c>
      <c r="L113" s="96">
        <f>D113-C113</f>
        <v>28</v>
      </c>
      <c r="M113" s="96">
        <f>E113-D113</f>
        <v>6</v>
      </c>
      <c r="N113" s="96">
        <f>F113-E113</f>
        <v>8</v>
      </c>
      <c r="O113" s="96">
        <f t="shared" si="4"/>
        <v>14</v>
      </c>
      <c r="P113" s="96">
        <f>G113-F113</f>
        <v>0</v>
      </c>
      <c r="Q113" s="96">
        <f>G113-A113</f>
        <v>49</v>
      </c>
      <c r="R113" s="89" t="str">
        <f t="shared" si="3"/>
        <v/>
      </c>
    </row>
    <row r="114" spans="1:18" x14ac:dyDescent="0.55000000000000004">
      <c r="A114" s="135">
        <f>'Base de Dados 2013'!AH136</f>
        <v>2000</v>
      </c>
      <c r="B114" s="96">
        <f>'Base de Dados 2013'!AI136</f>
        <v>2004</v>
      </c>
      <c r="C114" s="96">
        <f>'Base de Dados 2013'!AJ136</f>
        <v>2005</v>
      </c>
      <c r="D114" s="96">
        <f>'Base de Dados 2013'!AK136</f>
        <v>2014</v>
      </c>
      <c r="E114" s="96">
        <f>'Base de Dados 2013'!AL136</f>
        <v>2015</v>
      </c>
      <c r="F114" s="96">
        <f>'Base de Dados 2013'!AM136</f>
        <v>2019</v>
      </c>
      <c r="G114" s="96">
        <f>'Base de Dados 2013'!AN136</f>
        <v>2019</v>
      </c>
      <c r="H114" s="96">
        <f>'Base de Dados 2013'!C136</f>
        <v>1440</v>
      </c>
      <c r="I114" s="96">
        <f>IF(A114=H114,0,1)</f>
        <v>1</v>
      </c>
      <c r="J114" s="96">
        <f>IF(A114=H114,0,IF((B114-A114)&lt;0,0,B114-A114))</f>
        <v>4</v>
      </c>
      <c r="K114" s="96">
        <f>C114-B114</f>
        <v>1</v>
      </c>
      <c r="L114" s="96">
        <f>D114-C114</f>
        <v>9</v>
      </c>
      <c r="M114" s="96">
        <f>E114-D114</f>
        <v>1</v>
      </c>
      <c r="N114" s="96">
        <f>F114-E114</f>
        <v>4</v>
      </c>
      <c r="O114" s="96">
        <f t="shared" si="4"/>
        <v>5</v>
      </c>
      <c r="P114" s="96">
        <f>G114-F114</f>
        <v>0</v>
      </c>
      <c r="Q114" s="96">
        <f>G114-A114</f>
        <v>19</v>
      </c>
      <c r="R114" s="89" t="str">
        <f t="shared" si="3"/>
        <v/>
      </c>
    </row>
    <row r="115" spans="1:18" x14ac:dyDescent="0.55000000000000004">
      <c r="A115" s="135">
        <f>'Base de Dados 2013'!AH137</f>
        <v>2012</v>
      </c>
      <c r="B115" s="96">
        <f>'Base de Dados 2013'!AI137</f>
        <v>2017</v>
      </c>
      <c r="C115" s="96">
        <f>'Base de Dados 2013'!AJ137</f>
        <v>2017</v>
      </c>
      <c r="D115" s="96">
        <f>'Base de Dados 2013'!AK137</f>
        <v>2032</v>
      </c>
      <c r="E115" s="96">
        <f>'Base de Dados 2013'!AL137</f>
        <v>2032</v>
      </c>
      <c r="F115" s="96">
        <f>'Base de Dados 2013'!AM137</f>
        <v>2034</v>
      </c>
      <c r="G115" s="96">
        <f>'Base de Dados 2013'!AN137</f>
        <v>2034</v>
      </c>
      <c r="H115" s="96">
        <f>'Base de Dados 2013'!C137</f>
        <v>1440</v>
      </c>
      <c r="I115" s="96">
        <f>IF(A115=H115,0,1)</f>
        <v>1</v>
      </c>
      <c r="J115" s="96">
        <f>IF(A115=H115,0,IF((B115-A115)&lt;0,0,B115-A115))</f>
        <v>5</v>
      </c>
      <c r="K115" s="96">
        <f>C115-B115</f>
        <v>0</v>
      </c>
      <c r="L115" s="96">
        <f>D115-C115</f>
        <v>15</v>
      </c>
      <c r="M115" s="96">
        <f>E115-D115</f>
        <v>0</v>
      </c>
      <c r="N115" s="96">
        <f>F115-E115</f>
        <v>2</v>
      </c>
      <c r="O115" s="96">
        <f t="shared" si="4"/>
        <v>2</v>
      </c>
      <c r="P115" s="96">
        <f>G115-F115</f>
        <v>0</v>
      </c>
      <c r="Q115" s="96">
        <f>G115-A115</f>
        <v>22</v>
      </c>
      <c r="R115" s="89" t="str">
        <f t="shared" si="3"/>
        <v/>
      </c>
    </row>
    <row r="116" spans="1:18" x14ac:dyDescent="0.55000000000000004">
      <c r="A116" s="135">
        <f>'Base de Dados 2013'!AH138</f>
        <v>2017</v>
      </c>
      <c r="B116" s="96">
        <f>'Base de Dados 2013'!AI138</f>
        <v>2070</v>
      </c>
      <c r="C116" s="96">
        <f>'Base de Dados 2013'!AJ138</f>
        <v>2070</v>
      </c>
      <c r="D116" s="96">
        <f>'Base de Dados 2013'!AK138</f>
        <v>2085</v>
      </c>
      <c r="E116" s="96">
        <f>'Base de Dados 2013'!AL138</f>
        <v>2099</v>
      </c>
      <c r="F116" s="96">
        <f>'Base de Dados 2013'!AM138</f>
        <v>2111</v>
      </c>
      <c r="G116" s="96">
        <f>'Base de Dados 2013'!AN138</f>
        <v>2124</v>
      </c>
      <c r="H116" s="96">
        <f>'Base de Dados 2013'!C138</f>
        <v>1440</v>
      </c>
      <c r="I116" s="96">
        <f>IF(A116=H116,0,1)</f>
        <v>1</v>
      </c>
      <c r="J116" s="96">
        <f>IF(A116=H116,0,IF((B116-A116)&lt;0,0,B116-A116))</f>
        <v>53</v>
      </c>
      <c r="K116" s="96">
        <f>C116-B116</f>
        <v>0</v>
      </c>
      <c r="L116" s="96">
        <f>D116-C116</f>
        <v>15</v>
      </c>
      <c r="M116" s="96">
        <f>E116-D116</f>
        <v>14</v>
      </c>
      <c r="N116" s="96">
        <f>F116-E116</f>
        <v>12</v>
      </c>
      <c r="O116" s="96">
        <f t="shared" si="4"/>
        <v>26</v>
      </c>
      <c r="P116" s="96">
        <f>G116-F116</f>
        <v>13</v>
      </c>
      <c r="Q116" s="96">
        <f>G116-A116</f>
        <v>107</v>
      </c>
      <c r="R116" s="89" t="str">
        <f t="shared" si="3"/>
        <v/>
      </c>
    </row>
    <row r="117" spans="1:18" x14ac:dyDescent="0.55000000000000004">
      <c r="A117" s="135">
        <f>'Base de Dados 2013'!AH139</f>
        <v>2028</v>
      </c>
      <c r="B117" s="96">
        <f>'Base de Dados 2013'!AI139</f>
        <v>2035</v>
      </c>
      <c r="C117" s="96">
        <f>'Base de Dados 2013'!AJ139</f>
        <v>2037</v>
      </c>
      <c r="D117" s="96">
        <f>'Base de Dados 2013'!AK139</f>
        <v>2042</v>
      </c>
      <c r="E117" s="96">
        <f>'Base de Dados 2013'!AL139</f>
        <v>2042</v>
      </c>
      <c r="F117" s="96">
        <f>'Base de Dados 2013'!AM139</f>
        <v>2043</v>
      </c>
      <c r="G117" s="96">
        <f>'Base de Dados 2013'!AN139</f>
        <v>2059</v>
      </c>
      <c r="H117" s="96">
        <f>'Base de Dados 2013'!C139</f>
        <v>1440</v>
      </c>
      <c r="I117" s="96">
        <f>IF(A117=H117,0,1)</f>
        <v>1</v>
      </c>
      <c r="J117" s="96">
        <f>IF(A117=H117,0,IF((B117-A117)&lt;0,0,B117-A117))</f>
        <v>7</v>
      </c>
      <c r="K117" s="96">
        <f>C117-B117</f>
        <v>2</v>
      </c>
      <c r="L117" s="96">
        <f>D117-C117</f>
        <v>5</v>
      </c>
      <c r="M117" s="96">
        <f>E117-D117</f>
        <v>0</v>
      </c>
      <c r="N117" s="96">
        <f>F117-E117</f>
        <v>1</v>
      </c>
      <c r="O117" s="96">
        <f t="shared" si="4"/>
        <v>1</v>
      </c>
      <c r="P117" s="96">
        <f>G117-F117</f>
        <v>16</v>
      </c>
      <c r="Q117" s="96">
        <f>G117-A117</f>
        <v>31</v>
      </c>
      <c r="R117" s="89" t="str">
        <f t="shared" si="3"/>
        <v/>
      </c>
    </row>
    <row r="118" spans="1:18" x14ac:dyDescent="0.55000000000000004">
      <c r="A118" s="135">
        <f>'Base de Dados 2013'!AH140</f>
        <v>2033</v>
      </c>
      <c r="B118" s="96">
        <f>'Base de Dados 2013'!AI140</f>
        <v>2036</v>
      </c>
      <c r="C118" s="96">
        <f>'Base de Dados 2013'!AJ140</f>
        <v>2036</v>
      </c>
      <c r="D118" s="96">
        <f>'Base de Dados 2013'!AK140</f>
        <v>2048</v>
      </c>
      <c r="E118" s="96">
        <f>'Base de Dados 2013'!AL140</f>
        <v>2062</v>
      </c>
      <c r="F118" s="96">
        <f>'Base de Dados 2013'!AM140</f>
        <v>2097</v>
      </c>
      <c r="G118" s="96">
        <f>'Base de Dados 2013'!AN140</f>
        <v>2098</v>
      </c>
      <c r="H118" s="96">
        <f>'Base de Dados 2013'!C140</f>
        <v>1440</v>
      </c>
      <c r="I118" s="96">
        <f>IF(A118=H118,0,1)</f>
        <v>1</v>
      </c>
      <c r="J118" s="96">
        <f>IF(A118=H118,0,IF((B118-A118)&lt;0,0,B118-A118))</f>
        <v>3</v>
      </c>
      <c r="K118" s="96">
        <f>C118-B118</f>
        <v>0</v>
      </c>
      <c r="L118" s="96">
        <f>D118-C118</f>
        <v>12</v>
      </c>
      <c r="M118" s="96">
        <f>E118-D118</f>
        <v>14</v>
      </c>
      <c r="N118" s="96">
        <f>F118-E118</f>
        <v>35</v>
      </c>
      <c r="O118" s="96">
        <f t="shared" si="4"/>
        <v>49</v>
      </c>
      <c r="P118" s="96">
        <f>G118-F118</f>
        <v>1</v>
      </c>
      <c r="Q118" s="96">
        <f>G118-A118</f>
        <v>65</v>
      </c>
      <c r="R118" s="89" t="str">
        <f t="shared" si="3"/>
        <v/>
      </c>
    </row>
    <row r="119" spans="1:18" x14ac:dyDescent="0.55000000000000004">
      <c r="A119" s="135">
        <f>'Base de Dados 2013'!AH141</f>
        <v>2058</v>
      </c>
      <c r="B119" s="96">
        <f>'Base de Dados 2013'!AI141</f>
        <v>2059</v>
      </c>
      <c r="C119" s="96">
        <f>'Base de Dados 2013'!AJ141</f>
        <v>2059</v>
      </c>
      <c r="D119" s="96">
        <f>'Base de Dados 2013'!AK141</f>
        <v>2071</v>
      </c>
      <c r="E119" s="96">
        <f>'Base de Dados 2013'!AL141</f>
        <v>2076</v>
      </c>
      <c r="F119" s="96">
        <f>'Base de Dados 2013'!AM141</f>
        <v>2085</v>
      </c>
      <c r="G119" s="96">
        <f>'Base de Dados 2013'!AN141</f>
        <v>2170</v>
      </c>
      <c r="H119" s="96">
        <f>'Base de Dados 2013'!C141</f>
        <v>1440</v>
      </c>
      <c r="I119" s="96">
        <f>IF(A119=H119,0,1)</f>
        <v>1</v>
      </c>
      <c r="J119" s="96">
        <f>IF(A119=H119,0,IF((B119-A119)&lt;0,0,B119-A119))</f>
        <v>1</v>
      </c>
      <c r="K119" s="96">
        <f>C119-B119</f>
        <v>0</v>
      </c>
      <c r="L119" s="96">
        <f>D119-C119</f>
        <v>12</v>
      </c>
      <c r="M119" s="96">
        <f>E119-D119</f>
        <v>5</v>
      </c>
      <c r="N119" s="96">
        <f>F119-E119</f>
        <v>9</v>
      </c>
      <c r="O119" s="96">
        <f t="shared" si="4"/>
        <v>14</v>
      </c>
      <c r="P119" s="96">
        <f>G119-F119</f>
        <v>85</v>
      </c>
      <c r="Q119" s="96">
        <f>G119-A119</f>
        <v>112</v>
      </c>
      <c r="R119" s="89" t="str">
        <f t="shared" si="3"/>
        <v/>
      </c>
    </row>
    <row r="120" spans="1:18" x14ac:dyDescent="0.55000000000000004">
      <c r="A120" s="135">
        <f>'Base de Dados 2013'!AH143</f>
        <v>2094</v>
      </c>
      <c r="B120" s="96">
        <f>'Base de Dados 2013'!AI143</f>
        <v>2098</v>
      </c>
      <c r="C120" s="96">
        <f>'Base de Dados 2013'!AJ143</f>
        <v>2098</v>
      </c>
      <c r="D120" s="96">
        <f>'Base de Dados 2013'!AK143</f>
        <v>2098</v>
      </c>
      <c r="E120" s="96">
        <f>'Base de Dados 2013'!AL143</f>
        <v>2112</v>
      </c>
      <c r="F120" s="96">
        <f>'Base de Dados 2013'!AM143</f>
        <v>2121</v>
      </c>
      <c r="G120" s="96">
        <f>'Base de Dados 2013'!AN143</f>
        <v>2128</v>
      </c>
      <c r="H120" s="96">
        <f>'Base de Dados 2013'!C143</f>
        <v>1440</v>
      </c>
      <c r="I120" s="96">
        <f>IF(A120=H120,0,1)</f>
        <v>1</v>
      </c>
      <c r="J120" s="96">
        <f>IF(A120=H120,0,IF((B120-A120)&lt;0,0,B120-A120))</f>
        <v>4</v>
      </c>
      <c r="K120" s="96">
        <f>C120-B120</f>
        <v>0</v>
      </c>
      <c r="L120" s="96">
        <f>D120-C120</f>
        <v>0</v>
      </c>
      <c r="M120" s="96">
        <f>E120-D120</f>
        <v>14</v>
      </c>
      <c r="N120" s="96">
        <f>F120-E120</f>
        <v>9</v>
      </c>
      <c r="O120" s="96">
        <f t="shared" si="4"/>
        <v>23</v>
      </c>
      <c r="P120" s="96">
        <f>G120-F120</f>
        <v>7</v>
      </c>
      <c r="Q120" s="96">
        <f>G120-A120</f>
        <v>34</v>
      </c>
      <c r="R120" s="89" t="str">
        <f t="shared" si="3"/>
        <v/>
      </c>
    </row>
    <row r="121" spans="1:18" x14ac:dyDescent="0.55000000000000004">
      <c r="A121" s="135">
        <f>'Base de Dados 2013'!AH144</f>
        <v>2105</v>
      </c>
      <c r="B121" s="96">
        <f>'Base de Dados 2013'!AI144</f>
        <v>2109</v>
      </c>
      <c r="C121" s="96">
        <f>'Base de Dados 2013'!AJ144</f>
        <v>2109</v>
      </c>
      <c r="D121" s="96">
        <f>'Base de Dados 2013'!AK144</f>
        <v>2191</v>
      </c>
      <c r="E121" s="96">
        <f>'Base de Dados 2013'!AL144</f>
        <v>2191</v>
      </c>
      <c r="F121" s="96">
        <f>'Base de Dados 2013'!AM144</f>
        <v>2191</v>
      </c>
      <c r="G121" s="96">
        <f>'Base de Dados 2013'!AN144</f>
        <v>2236</v>
      </c>
      <c r="H121" s="96">
        <f>'Base de Dados 2013'!C144</f>
        <v>1440</v>
      </c>
      <c r="I121" s="96">
        <f>IF(A121=H121,0,1)</f>
        <v>1</v>
      </c>
      <c r="J121" s="96">
        <f>IF(A121=H121,0,IF((B121-A121)&lt;0,0,B121-A121))</f>
        <v>4</v>
      </c>
      <c r="K121" s="96">
        <f>C121-B121</f>
        <v>0</v>
      </c>
      <c r="L121" s="96">
        <f>D121-C121</f>
        <v>82</v>
      </c>
      <c r="M121" s="96">
        <f>E121-D121</f>
        <v>0</v>
      </c>
      <c r="N121" s="96">
        <f>F121-E121</f>
        <v>0</v>
      </c>
      <c r="O121" s="96">
        <f t="shared" si="4"/>
        <v>0</v>
      </c>
      <c r="P121" s="96">
        <f>G121-F121</f>
        <v>45</v>
      </c>
      <c r="Q121" s="96">
        <f>G121-A121</f>
        <v>131</v>
      </c>
      <c r="R121" s="89" t="str">
        <f t="shared" si="3"/>
        <v/>
      </c>
    </row>
    <row r="122" spans="1:18" x14ac:dyDescent="0.55000000000000004">
      <c r="A122" s="135">
        <f>'Base de Dados 2013'!AH145</f>
        <v>0</v>
      </c>
      <c r="B122" s="96">
        <f>'Base de Dados 2013'!AI145</f>
        <v>2108</v>
      </c>
      <c r="C122" s="96">
        <f>'Base de Dados 2013'!AJ145</f>
        <v>2108</v>
      </c>
      <c r="D122" s="96">
        <f>'Base de Dados 2013'!AK145</f>
        <v>2150</v>
      </c>
      <c r="E122" s="96">
        <f>'Base de Dados 2013'!AL145</f>
        <v>2150</v>
      </c>
      <c r="F122" s="96">
        <f>'Base de Dados 2013'!AM145</f>
        <v>2150</v>
      </c>
      <c r="G122" s="96">
        <f>'Base de Dados 2013'!AN145</f>
        <v>2241</v>
      </c>
      <c r="H122" s="96">
        <f>'Base de Dados 2013'!C145</f>
        <v>1440</v>
      </c>
      <c r="I122" s="96">
        <f>IF(A122=H122,0,1)</f>
        <v>1</v>
      </c>
      <c r="J122" s="96">
        <f>IF(A122=H122,0,IF((B122-A122)&lt;0,0,B122-A122))</f>
        <v>2108</v>
      </c>
      <c r="K122" s="96">
        <f>C122-B122</f>
        <v>0</v>
      </c>
      <c r="L122" s="96">
        <f>D122-C122</f>
        <v>42</v>
      </c>
      <c r="M122" s="96">
        <f>E122-D122</f>
        <v>0</v>
      </c>
      <c r="N122" s="96">
        <f>F122-E122</f>
        <v>0</v>
      </c>
      <c r="O122" s="96">
        <f t="shared" si="4"/>
        <v>0</v>
      </c>
      <c r="P122" s="96">
        <f>G122-F122</f>
        <v>91</v>
      </c>
      <c r="R122" s="89" t="str">
        <f t="shared" si="3"/>
        <v/>
      </c>
    </row>
    <row r="123" spans="1:18" x14ac:dyDescent="0.55000000000000004">
      <c r="A123" s="135">
        <f>'Base de Dados 2013'!AH146</f>
        <v>0</v>
      </c>
      <c r="B123" s="96">
        <f>'Base de Dados 2013'!AI146</f>
        <v>2109</v>
      </c>
      <c r="C123" s="96">
        <f>'Base de Dados 2013'!AJ146</f>
        <v>2109</v>
      </c>
      <c r="D123" s="96">
        <f>'Base de Dados 2013'!AK146</f>
        <v>2191</v>
      </c>
      <c r="E123" s="96">
        <f>'Base de Dados 2013'!AL146</f>
        <v>2191</v>
      </c>
      <c r="F123" s="96">
        <f>'Base de Dados 2013'!AM146</f>
        <v>2191</v>
      </c>
      <c r="G123" s="96">
        <f>'Base de Dados 2013'!AN146</f>
        <v>2236</v>
      </c>
      <c r="H123" s="96">
        <f>'Base de Dados 2013'!C146</f>
        <v>1440</v>
      </c>
      <c r="I123" s="96">
        <f>IF(A123=H123,0,1)</f>
        <v>1</v>
      </c>
      <c r="J123" s="96">
        <f>IF(A123=H123,0,IF((B123-A123)&lt;0,0,B123-A123))</f>
        <v>2109</v>
      </c>
      <c r="K123" s="96">
        <f>C123-B123</f>
        <v>0</v>
      </c>
      <c r="L123" s="96">
        <f>D123-C123</f>
        <v>82</v>
      </c>
      <c r="M123" s="96">
        <f>E123-D123</f>
        <v>0</v>
      </c>
      <c r="N123" s="96">
        <f>F123-E123</f>
        <v>0</v>
      </c>
      <c r="O123" s="96">
        <f t="shared" si="4"/>
        <v>0</v>
      </c>
      <c r="P123" s="96">
        <f>G123-F123</f>
        <v>45</v>
      </c>
      <c r="R123" s="89" t="str">
        <f t="shared" si="3"/>
        <v/>
      </c>
    </row>
    <row r="124" spans="1:18" x14ac:dyDescent="0.55000000000000004">
      <c r="A124" s="135">
        <f>'Base de Dados 2013'!AH147</f>
        <v>0</v>
      </c>
      <c r="B124" s="96">
        <f>'Base de Dados 2013'!AI147</f>
        <v>2117</v>
      </c>
      <c r="C124" s="96">
        <f>'Base de Dados 2013'!AJ147</f>
        <v>2117</v>
      </c>
      <c r="D124" s="96">
        <f>'Base de Dados 2013'!AK147</f>
        <v>2146</v>
      </c>
      <c r="E124" s="96">
        <f>'Base de Dados 2013'!AL147</f>
        <v>2146</v>
      </c>
      <c r="F124" s="96">
        <f>'Base de Dados 2013'!AM147</f>
        <v>2156</v>
      </c>
      <c r="G124" s="96">
        <f>'Base de Dados 2013'!AN147</f>
        <v>2197</v>
      </c>
      <c r="H124" s="96">
        <f>'Base de Dados 2013'!C147</f>
        <v>1440</v>
      </c>
      <c r="I124" s="96">
        <f>IF(A124=H124,0,1)</f>
        <v>1</v>
      </c>
      <c r="J124" s="96">
        <f>IF(A124=H124,0,IF((B124-A124)&lt;0,0,B124-A124))</f>
        <v>2117</v>
      </c>
      <c r="K124" s="96">
        <f>C124-B124</f>
        <v>0</v>
      </c>
      <c r="L124" s="96">
        <f>D124-C124</f>
        <v>29</v>
      </c>
      <c r="M124" s="96">
        <f>E124-D124</f>
        <v>0</v>
      </c>
      <c r="N124" s="96">
        <f>F124-E124</f>
        <v>10</v>
      </c>
      <c r="O124" s="96">
        <f t="shared" si="4"/>
        <v>10</v>
      </c>
      <c r="P124" s="96">
        <f>G124-F124</f>
        <v>41</v>
      </c>
      <c r="R124" s="89" t="str">
        <f t="shared" si="3"/>
        <v/>
      </c>
    </row>
    <row r="125" spans="1:18" x14ac:dyDescent="0.55000000000000004">
      <c r="A125" s="135">
        <f>'Base de Dados 2013'!AH148</f>
        <v>2120</v>
      </c>
      <c r="B125" s="96">
        <f>'Base de Dados 2013'!AI148</f>
        <v>2124</v>
      </c>
      <c r="C125" s="96">
        <f>'Base de Dados 2013'!AJ148</f>
        <v>2124</v>
      </c>
      <c r="D125" s="96">
        <f>'Base de Dados 2013'!AK148</f>
        <v>2133</v>
      </c>
      <c r="E125" s="96">
        <f>'Base de Dados 2013'!AL148</f>
        <v>2149</v>
      </c>
      <c r="F125" s="96">
        <f>'Base de Dados 2013'!AM148</f>
        <v>2164</v>
      </c>
      <c r="G125" s="96">
        <f>'Base de Dados 2013'!AN148</f>
        <v>2170</v>
      </c>
      <c r="H125" s="96">
        <f>'Base de Dados 2013'!C148</f>
        <v>1440</v>
      </c>
      <c r="I125" s="96">
        <f>IF(A125=H125,0,1)</f>
        <v>1</v>
      </c>
      <c r="J125" s="96">
        <f>IF(A125=H125,0,IF((B125-A125)&lt;0,0,B125-A125))</f>
        <v>4</v>
      </c>
      <c r="K125" s="96">
        <f>C125-B125</f>
        <v>0</v>
      </c>
      <c r="L125" s="96">
        <f>D125-C125</f>
        <v>9</v>
      </c>
      <c r="M125" s="96">
        <f>E125-D125</f>
        <v>16</v>
      </c>
      <c r="N125" s="96">
        <f>F125-E125</f>
        <v>15</v>
      </c>
      <c r="O125" s="96">
        <f t="shared" si="4"/>
        <v>31</v>
      </c>
      <c r="P125" s="96">
        <f>G125-F125</f>
        <v>6</v>
      </c>
      <c r="Q125" s="96">
        <f>G125-A125</f>
        <v>50</v>
      </c>
      <c r="R125" s="89" t="str">
        <f t="shared" si="3"/>
        <v/>
      </c>
    </row>
    <row r="126" spans="1:18" x14ac:dyDescent="0.55000000000000004">
      <c r="A126" s="135">
        <f>'Base de Dados 2013'!AH149</f>
        <v>2121</v>
      </c>
      <c r="B126" s="96">
        <f>'Base de Dados 2013'!AI149</f>
        <v>2126</v>
      </c>
      <c r="C126" s="96">
        <f>'Base de Dados 2013'!AJ149</f>
        <v>2126</v>
      </c>
      <c r="D126" s="96">
        <f>'Base de Dados 2013'!AK149</f>
        <v>2170</v>
      </c>
      <c r="E126" s="96">
        <f>'Base de Dados 2013'!AL149</f>
        <v>2170</v>
      </c>
      <c r="F126" s="96">
        <f>'Base de Dados 2013'!AM149</f>
        <v>2170</v>
      </c>
      <c r="G126" s="96">
        <f>'Base de Dados 2013'!AN149</f>
        <v>2170</v>
      </c>
      <c r="H126" s="96">
        <f>'Base de Dados 2013'!C149</f>
        <v>1440</v>
      </c>
      <c r="I126" s="96">
        <f>IF(A126=H126,0,1)</f>
        <v>1</v>
      </c>
      <c r="J126" s="96">
        <f>IF(A126=H126,0,IF((B126-A126)&lt;0,0,B126-A126))</f>
        <v>5</v>
      </c>
      <c r="K126" s="96">
        <f>C126-B126</f>
        <v>0</v>
      </c>
      <c r="L126" s="96">
        <f>D126-C126</f>
        <v>44</v>
      </c>
      <c r="M126" s="96">
        <f>E126-D126</f>
        <v>0</v>
      </c>
      <c r="N126" s="96">
        <f>F126-E126</f>
        <v>0</v>
      </c>
      <c r="O126" s="96">
        <f t="shared" si="4"/>
        <v>0</v>
      </c>
      <c r="P126" s="96">
        <f>G126-F126</f>
        <v>0</v>
      </c>
      <c r="Q126" s="96">
        <f>G126-A126</f>
        <v>49</v>
      </c>
      <c r="R126" s="89" t="str">
        <f t="shared" si="3"/>
        <v/>
      </c>
    </row>
    <row r="127" spans="1:18" x14ac:dyDescent="0.55000000000000004">
      <c r="A127" s="135">
        <f>'Base de Dados 2013'!AH151</f>
        <v>2167</v>
      </c>
      <c r="B127" s="96">
        <f>'Base de Dados 2013'!AI151</f>
        <v>2177</v>
      </c>
      <c r="C127" s="96">
        <f>'Base de Dados 2013'!AJ151</f>
        <v>2183</v>
      </c>
      <c r="D127" s="96">
        <f>'Base de Dados 2013'!AK151</f>
        <v>2190</v>
      </c>
      <c r="E127" s="96">
        <f>'Base de Dados 2013'!AL151</f>
        <v>2198</v>
      </c>
      <c r="F127" s="96">
        <f>'Base de Dados 2013'!AM151</f>
        <v>2201</v>
      </c>
      <c r="G127" s="96">
        <f>'Base de Dados 2013'!AN151</f>
        <v>2228</v>
      </c>
      <c r="H127" s="96">
        <f>'Base de Dados 2013'!C151</f>
        <v>1440</v>
      </c>
      <c r="I127" s="96">
        <f>IF(A127=H127,0,1)</f>
        <v>1</v>
      </c>
      <c r="J127" s="96">
        <f>IF(A127=H127,0,IF((B127-A127)&lt;0,0,B127-A127))</f>
        <v>10</v>
      </c>
      <c r="K127" s="96">
        <f>C127-B127</f>
        <v>6</v>
      </c>
      <c r="L127" s="96">
        <f>D127-C127</f>
        <v>7</v>
      </c>
      <c r="M127" s="96">
        <f>E127-D127</f>
        <v>8</v>
      </c>
      <c r="N127" s="96">
        <f>F127-E127</f>
        <v>3</v>
      </c>
      <c r="O127" s="96">
        <f t="shared" si="4"/>
        <v>11</v>
      </c>
      <c r="P127" s="96">
        <f>G127-F127</f>
        <v>27</v>
      </c>
      <c r="Q127" s="96">
        <f>G127-A127</f>
        <v>61</v>
      </c>
      <c r="R127" s="89" t="str">
        <f t="shared" si="3"/>
        <v/>
      </c>
    </row>
    <row r="128" spans="1:18" x14ac:dyDescent="0.55000000000000004">
      <c r="A128" s="135">
        <f>'Base de Dados 2013'!AH152</f>
        <v>2170</v>
      </c>
      <c r="B128" s="96">
        <f>'Base de Dados 2013'!AI152</f>
        <v>2180</v>
      </c>
      <c r="C128" s="96">
        <f>'Base de Dados 2013'!AJ152</f>
        <v>2180</v>
      </c>
      <c r="D128" s="96">
        <f>'Base de Dados 2013'!AK152</f>
        <v>2184</v>
      </c>
      <c r="E128" s="96">
        <f>'Base de Dados 2013'!AL152</f>
        <v>2190</v>
      </c>
      <c r="F128" s="96">
        <f>'Base de Dados 2013'!AM152</f>
        <v>2198</v>
      </c>
      <c r="G128" s="96">
        <f>'Base de Dados 2013'!AN152</f>
        <v>2205</v>
      </c>
      <c r="H128" s="96">
        <f>'Base de Dados 2013'!C152</f>
        <v>1440</v>
      </c>
      <c r="I128" s="96">
        <f>IF(A128=H128,0,1)</f>
        <v>1</v>
      </c>
      <c r="J128" s="96">
        <f>IF(A128=H128,0,IF((B128-A128)&lt;0,0,B128-A128))</f>
        <v>10</v>
      </c>
      <c r="K128" s="96">
        <f>C128-B128</f>
        <v>0</v>
      </c>
      <c r="L128" s="96">
        <f>D128-C128</f>
        <v>4</v>
      </c>
      <c r="M128" s="96">
        <f>E128-D128</f>
        <v>6</v>
      </c>
      <c r="N128" s="96">
        <f>F128-E128</f>
        <v>8</v>
      </c>
      <c r="O128" s="96">
        <f t="shared" si="4"/>
        <v>14</v>
      </c>
      <c r="P128" s="96">
        <f>G128-F128</f>
        <v>7</v>
      </c>
      <c r="Q128" s="96">
        <f>G128-A128</f>
        <v>35</v>
      </c>
      <c r="R128" s="89" t="str">
        <f t="shared" si="3"/>
        <v/>
      </c>
    </row>
    <row r="129" spans="1:18" x14ac:dyDescent="0.55000000000000004">
      <c r="A129" s="135">
        <f>'Base de Dados 2013'!AH153</f>
        <v>2175</v>
      </c>
      <c r="B129" s="96">
        <f>'Base de Dados 2013'!AI153</f>
        <v>2184</v>
      </c>
      <c r="C129" s="96">
        <f>'Base de Dados 2013'!AJ153</f>
        <v>2184</v>
      </c>
      <c r="D129" s="96">
        <f>'Base de Dados 2013'!AK153</f>
        <v>2193</v>
      </c>
      <c r="E129" s="96">
        <f>'Base de Dados 2013'!AL153</f>
        <v>2200</v>
      </c>
      <c r="F129" s="96">
        <f>'Base de Dados 2013'!AM153</f>
        <v>2208</v>
      </c>
      <c r="G129" s="96">
        <f>'Base de Dados 2013'!AN153</f>
        <v>2217</v>
      </c>
      <c r="H129" s="96">
        <f>'Base de Dados 2013'!C153</f>
        <v>1440</v>
      </c>
      <c r="I129" s="96">
        <f>IF(A129=H129,0,1)</f>
        <v>1</v>
      </c>
      <c r="J129" s="96">
        <f>IF(A129=H129,0,IF((B129-A129)&lt;0,0,B129-A129))</f>
        <v>9</v>
      </c>
      <c r="K129" s="96">
        <f>C129-B129</f>
        <v>0</v>
      </c>
      <c r="L129" s="96">
        <f>D129-C129</f>
        <v>9</v>
      </c>
      <c r="M129" s="96">
        <f>E129-D129</f>
        <v>7</v>
      </c>
      <c r="N129" s="96">
        <f>F129-E129</f>
        <v>8</v>
      </c>
      <c r="O129" s="96">
        <f t="shared" si="4"/>
        <v>15</v>
      </c>
      <c r="P129" s="96">
        <f>G129-F129</f>
        <v>9</v>
      </c>
      <c r="Q129" s="96">
        <f>G129-A129</f>
        <v>42</v>
      </c>
      <c r="R129" s="89" t="str">
        <f t="shared" si="3"/>
        <v/>
      </c>
    </row>
    <row r="130" spans="1:18" x14ac:dyDescent="0.55000000000000004">
      <c r="A130" s="135">
        <f>'Base de Dados 2013'!AH154</f>
        <v>2180</v>
      </c>
      <c r="B130" s="96">
        <f>'Base de Dados 2013'!AI154</f>
        <v>2190</v>
      </c>
      <c r="C130" s="96">
        <f>'Base de Dados 2013'!AJ154</f>
        <v>2190</v>
      </c>
      <c r="D130" s="96">
        <f>'Base de Dados 2013'!AK154</f>
        <v>2197</v>
      </c>
      <c r="E130" s="96">
        <f>'Base de Dados 2013'!AL154</f>
        <v>2213</v>
      </c>
      <c r="F130" s="96">
        <f>'Base de Dados 2013'!AM154</f>
        <v>2222</v>
      </c>
      <c r="G130" s="96">
        <f>'Base de Dados 2013'!AN154</f>
        <v>2234</v>
      </c>
      <c r="H130" s="96">
        <f>'Base de Dados 2013'!C154</f>
        <v>1440</v>
      </c>
      <c r="I130" s="96">
        <f>IF(A130=H130,0,1)</f>
        <v>1</v>
      </c>
      <c r="J130" s="96">
        <f>IF(A130=H130,0,IF((B130-A130)&lt;0,0,B130-A130))</f>
        <v>10</v>
      </c>
      <c r="K130" s="96">
        <f>C130-B130</f>
        <v>0</v>
      </c>
      <c r="L130" s="96">
        <f>D130-C130</f>
        <v>7</v>
      </c>
      <c r="M130" s="96">
        <f>E130-D130</f>
        <v>16</v>
      </c>
      <c r="N130" s="96">
        <f>F130-E130</f>
        <v>9</v>
      </c>
      <c r="O130" s="96">
        <f t="shared" si="4"/>
        <v>25</v>
      </c>
      <c r="P130" s="96">
        <f>G130-F130</f>
        <v>12</v>
      </c>
      <c r="Q130" s="96">
        <f>G130-A130</f>
        <v>54</v>
      </c>
      <c r="R130" s="89" t="str">
        <f t="shared" si="3"/>
        <v/>
      </c>
    </row>
    <row r="131" spans="1:18" x14ac:dyDescent="0.55000000000000004">
      <c r="A131" s="135">
        <f>'Base de Dados 2013'!AH155</f>
        <v>2215</v>
      </c>
      <c r="B131" s="96">
        <f>'Base de Dados 2013'!AI155</f>
        <v>2218</v>
      </c>
      <c r="C131" s="96">
        <f>'Base de Dados 2013'!AJ155</f>
        <v>2218</v>
      </c>
      <c r="D131" s="96">
        <f>'Base de Dados 2013'!AK155</f>
        <v>2241</v>
      </c>
      <c r="E131" s="96">
        <f>'Base de Dados 2013'!AL155</f>
        <v>2242</v>
      </c>
      <c r="F131" s="96">
        <f>'Base de Dados 2013'!AM155</f>
        <v>2242</v>
      </c>
      <c r="G131" s="96">
        <f>'Base de Dados 2013'!AN155</f>
        <v>2242</v>
      </c>
      <c r="H131" s="96">
        <f>'Base de Dados 2013'!C155</f>
        <v>1440</v>
      </c>
      <c r="I131" s="96">
        <f>IF(A131=H131,0,1)</f>
        <v>1</v>
      </c>
      <c r="J131" s="96">
        <f>IF(A131=H131,0,IF((B131-A131)&lt;0,0,B131-A131))</f>
        <v>3</v>
      </c>
      <c r="K131" s="96">
        <f>C131-B131</f>
        <v>0</v>
      </c>
      <c r="L131" s="96">
        <f>D131-C131</f>
        <v>23</v>
      </c>
      <c r="M131" s="96">
        <f>E131-D131</f>
        <v>1</v>
      </c>
      <c r="N131" s="96">
        <f>F131-E131</f>
        <v>0</v>
      </c>
      <c r="O131" s="96">
        <f t="shared" si="4"/>
        <v>1</v>
      </c>
      <c r="P131" s="96">
        <f>G131-F131</f>
        <v>0</v>
      </c>
      <c r="Q131" s="96">
        <f>G131-A131</f>
        <v>27</v>
      </c>
      <c r="R131" s="89" t="str">
        <f t="shared" ref="R131:R194" si="5">IF(OR(K131&lt;0,L131&lt;0,M131&lt;0,N131&lt;0,O131&lt;0,P131&lt;0,Q131&lt;0),"AQUI!","")</f>
        <v/>
      </c>
    </row>
    <row r="132" spans="1:18" x14ac:dyDescent="0.55000000000000004">
      <c r="A132" s="135">
        <f>'Base de Dados 2013'!AH156</f>
        <v>2217</v>
      </c>
      <c r="B132" s="96">
        <f>'Base de Dados 2013'!AI156</f>
        <v>2292</v>
      </c>
      <c r="C132" s="96">
        <f>'Base de Dados 2013'!AJ156</f>
        <v>2292</v>
      </c>
      <c r="D132" s="96">
        <f>'Base de Dados 2013'!AK156</f>
        <v>2299</v>
      </c>
      <c r="E132" s="96">
        <f>'Base de Dados 2013'!AL156</f>
        <v>2313</v>
      </c>
      <c r="F132" s="96">
        <f>'Base de Dados 2013'!AM156</f>
        <v>2325</v>
      </c>
      <c r="G132" s="96">
        <f>'Base de Dados 2013'!AN156</f>
        <v>2325</v>
      </c>
      <c r="H132" s="96">
        <f>'Base de Dados 2013'!C156</f>
        <v>1440</v>
      </c>
      <c r="I132" s="96">
        <f>IF(A132=H132,0,1)</f>
        <v>1</v>
      </c>
      <c r="J132" s="96">
        <f>IF(A132=H132,0,IF((B132-A132)&lt;0,0,B132-A132))</f>
        <v>75</v>
      </c>
      <c r="K132" s="96">
        <f>C132-B132</f>
        <v>0</v>
      </c>
      <c r="L132" s="96">
        <f>D132-C132</f>
        <v>7</v>
      </c>
      <c r="M132" s="96">
        <f>E132-D132</f>
        <v>14</v>
      </c>
      <c r="N132" s="96">
        <f>F132-E132</f>
        <v>12</v>
      </c>
      <c r="O132" s="96">
        <f t="shared" si="4"/>
        <v>26</v>
      </c>
      <c r="P132" s="96">
        <f>G132-F132</f>
        <v>0</v>
      </c>
      <c r="Q132" s="96">
        <f>G132-A132</f>
        <v>108</v>
      </c>
      <c r="R132" s="89" t="str">
        <f t="shared" si="5"/>
        <v/>
      </c>
    </row>
    <row r="133" spans="1:18" x14ac:dyDescent="0.55000000000000004">
      <c r="A133" s="135">
        <f>'Base de Dados 2013'!AH157</f>
        <v>2226</v>
      </c>
      <c r="B133" s="96">
        <f>'Base de Dados 2013'!AI157</f>
        <v>2231</v>
      </c>
      <c r="C133" s="96">
        <f>'Base de Dados 2013'!AJ157</f>
        <v>2236</v>
      </c>
      <c r="D133" s="96">
        <f>'Base de Dados 2013'!AK157</f>
        <v>2240</v>
      </c>
      <c r="E133" s="96">
        <f>'Base de Dados 2013'!AL157</f>
        <v>2261</v>
      </c>
      <c r="F133" s="96">
        <f>'Base de Dados 2013'!AM157</f>
        <v>2269</v>
      </c>
      <c r="G133" s="96">
        <f>'Base de Dados 2013'!AN157</f>
        <v>2297</v>
      </c>
      <c r="H133" s="96">
        <f>'Base de Dados 2013'!C157</f>
        <v>1440</v>
      </c>
      <c r="I133" s="96">
        <f>IF(A133=H133,0,1)</f>
        <v>1</v>
      </c>
      <c r="J133" s="96">
        <f>IF(A133=H133,0,IF((B133-A133)&lt;0,0,B133-A133))</f>
        <v>5</v>
      </c>
      <c r="K133" s="96">
        <f>C133-B133</f>
        <v>5</v>
      </c>
      <c r="L133" s="96">
        <f>D133-C133</f>
        <v>4</v>
      </c>
      <c r="M133" s="96">
        <f>E133-D133</f>
        <v>21</v>
      </c>
      <c r="N133" s="96">
        <f>F133-E133</f>
        <v>8</v>
      </c>
      <c r="O133" s="96">
        <f t="shared" si="4"/>
        <v>29</v>
      </c>
      <c r="P133" s="96">
        <f>G133-F133</f>
        <v>28</v>
      </c>
      <c r="Q133" s="96">
        <f>G133-A133</f>
        <v>71</v>
      </c>
      <c r="R133" s="89" t="str">
        <f t="shared" si="5"/>
        <v/>
      </c>
    </row>
    <row r="134" spans="1:18" x14ac:dyDescent="0.55000000000000004">
      <c r="A134" s="135">
        <f>'Base de Dados 2013'!AH158</f>
        <v>2243</v>
      </c>
      <c r="B134" s="96">
        <f>'Base de Dados 2013'!AI158</f>
        <v>2308</v>
      </c>
      <c r="C134" s="96">
        <f>'Base de Dados 2013'!AJ158</f>
        <v>2319</v>
      </c>
      <c r="D134" s="96">
        <f>'Base de Dados 2013'!AK158</f>
        <v>2319</v>
      </c>
      <c r="E134" s="96">
        <f>'Base de Dados 2013'!AL158</f>
        <v>2353</v>
      </c>
      <c r="F134" s="96">
        <f>'Base de Dados 2013'!AM158</f>
        <v>2354</v>
      </c>
      <c r="G134" s="96">
        <f>'Base de Dados 2013'!AN158</f>
        <v>2363</v>
      </c>
      <c r="H134" s="96">
        <f>'Base de Dados 2013'!C158</f>
        <v>1440</v>
      </c>
      <c r="I134" s="96">
        <f>IF(A134=H134,0,1)</f>
        <v>1</v>
      </c>
      <c r="J134" s="96">
        <f>IF(A134=H134,0,IF((B134-A134)&lt;0,0,B134-A134))</f>
        <v>65</v>
      </c>
      <c r="K134" s="96">
        <f>C134-B134</f>
        <v>11</v>
      </c>
      <c r="L134" s="96">
        <f>D134-C134</f>
        <v>0</v>
      </c>
      <c r="M134" s="96">
        <f>E134-D134</f>
        <v>34</v>
      </c>
      <c r="N134" s="96">
        <f>F134-E134</f>
        <v>1</v>
      </c>
      <c r="O134" s="96">
        <f t="shared" si="4"/>
        <v>35</v>
      </c>
      <c r="P134" s="96">
        <f>G134-F134</f>
        <v>9</v>
      </c>
      <c r="Q134" s="96">
        <f>G134-A134</f>
        <v>120</v>
      </c>
      <c r="R134" s="89" t="str">
        <f t="shared" si="5"/>
        <v/>
      </c>
    </row>
    <row r="135" spans="1:18" x14ac:dyDescent="0.55000000000000004">
      <c r="A135" s="135">
        <f>'Base de Dados 2013'!AH160</f>
        <v>0</v>
      </c>
      <c r="B135" s="96">
        <f>'Base de Dados 2013'!AI160</f>
        <v>2249</v>
      </c>
      <c r="C135" s="96">
        <f>'Base de Dados 2013'!AJ160</f>
        <v>2255</v>
      </c>
      <c r="D135" s="96">
        <f>'Base de Dados 2013'!AK160</f>
        <v>2264</v>
      </c>
      <c r="E135" s="96">
        <f>'Base de Dados 2013'!AL160</f>
        <v>2281</v>
      </c>
      <c r="F135" s="96">
        <f>'Base de Dados 2013'!AM160</f>
        <v>2297</v>
      </c>
      <c r="G135" s="96">
        <f>'Base de Dados 2013'!AN160</f>
        <v>2308</v>
      </c>
      <c r="H135" s="96">
        <f>'Base de Dados 2013'!C160</f>
        <v>1440</v>
      </c>
      <c r="I135" s="96">
        <f>IF(A135=H135,0,1)</f>
        <v>1</v>
      </c>
      <c r="J135" s="96">
        <f>IF(A135=H135,0,IF((B135-A135)&lt;0,0,B135-A135))</f>
        <v>2249</v>
      </c>
      <c r="K135" s="96">
        <f>C135-B135</f>
        <v>6</v>
      </c>
      <c r="L135" s="96">
        <f>D135-C135</f>
        <v>9</v>
      </c>
      <c r="M135" s="96">
        <f>E135-D135</f>
        <v>17</v>
      </c>
      <c r="N135" s="96">
        <f>F135-E135</f>
        <v>16</v>
      </c>
      <c r="O135" s="96">
        <f t="shared" si="4"/>
        <v>33</v>
      </c>
      <c r="P135" s="96">
        <f>G135-F135</f>
        <v>11</v>
      </c>
      <c r="R135" s="89" t="str">
        <f t="shared" si="5"/>
        <v/>
      </c>
    </row>
    <row r="136" spans="1:18" x14ac:dyDescent="0.55000000000000004">
      <c r="A136" s="135">
        <f>'Base de Dados 2013'!AH162</f>
        <v>2265</v>
      </c>
      <c r="B136" s="96">
        <f>'Base de Dados 2013'!AI162</f>
        <v>2289</v>
      </c>
      <c r="C136" s="96">
        <f>'Base de Dados 2013'!AJ162</f>
        <v>2298</v>
      </c>
      <c r="D136" s="96">
        <f>'Base de Dados 2013'!AK162</f>
        <v>2298</v>
      </c>
      <c r="E136" s="96">
        <f>'Base de Dados 2013'!AL162</f>
        <v>2310</v>
      </c>
      <c r="F136" s="96">
        <f>'Base de Dados 2013'!AM162</f>
        <v>2321</v>
      </c>
      <c r="G136" s="96">
        <f>'Base de Dados 2013'!AN162</f>
        <v>2336</v>
      </c>
      <c r="H136" s="96">
        <f>'Base de Dados 2013'!C162</f>
        <v>1440</v>
      </c>
      <c r="I136" s="96">
        <f>IF(A136=H136,0,1)</f>
        <v>1</v>
      </c>
      <c r="J136" s="96">
        <f>IF(A136=H136,0,IF((B136-A136)&lt;0,0,B136-A136))</f>
        <v>24</v>
      </c>
      <c r="K136" s="96">
        <f>C136-B136</f>
        <v>9</v>
      </c>
      <c r="L136" s="96">
        <f>D136-C136</f>
        <v>0</v>
      </c>
      <c r="M136" s="96">
        <f>E136-D136</f>
        <v>12</v>
      </c>
      <c r="N136" s="96">
        <f>F136-E136</f>
        <v>11</v>
      </c>
      <c r="O136" s="96">
        <f t="shared" si="4"/>
        <v>23</v>
      </c>
      <c r="P136" s="96">
        <f>G136-F136</f>
        <v>15</v>
      </c>
      <c r="Q136" s="96">
        <f>G136-A136</f>
        <v>71</v>
      </c>
      <c r="R136" s="89" t="str">
        <f t="shared" si="5"/>
        <v/>
      </c>
    </row>
    <row r="137" spans="1:18" x14ac:dyDescent="0.55000000000000004">
      <c r="A137" s="135">
        <f>'Base de Dados 2013'!AH165</f>
        <v>2273</v>
      </c>
      <c r="B137" s="96">
        <f>'Base de Dados 2013'!AI165</f>
        <v>2278</v>
      </c>
      <c r="C137" s="96">
        <f>'Base de Dados 2013'!AJ165</f>
        <v>2278</v>
      </c>
      <c r="D137" s="96">
        <f>'Base de Dados 2013'!AK165</f>
        <v>2296</v>
      </c>
      <c r="E137" s="96">
        <f>'Base de Dados 2013'!AL165</f>
        <v>2310</v>
      </c>
      <c r="F137" s="96">
        <f>'Base de Dados 2013'!AM165</f>
        <v>2310</v>
      </c>
      <c r="G137" s="96">
        <f>'Base de Dados 2013'!AN165</f>
        <v>2310</v>
      </c>
      <c r="H137" s="96">
        <f>'Base de Dados 2013'!C165</f>
        <v>1440</v>
      </c>
      <c r="I137" s="96">
        <f>IF(A137=H137,0,1)</f>
        <v>1</v>
      </c>
      <c r="J137" s="96">
        <f>IF(A137=H137,0,IF((B137-A137)&lt;0,0,B137-A137))</f>
        <v>5</v>
      </c>
      <c r="K137" s="96">
        <f>C137-B137</f>
        <v>0</v>
      </c>
      <c r="L137" s="96">
        <f>D137-C137</f>
        <v>18</v>
      </c>
      <c r="M137" s="96">
        <f>E137-D137</f>
        <v>14</v>
      </c>
      <c r="N137" s="96">
        <f>F137-E137</f>
        <v>0</v>
      </c>
      <c r="O137" s="96">
        <f t="shared" si="4"/>
        <v>14</v>
      </c>
      <c r="P137" s="96">
        <f>G137-F137</f>
        <v>0</v>
      </c>
      <c r="Q137" s="96">
        <f>G137-A137</f>
        <v>37</v>
      </c>
      <c r="R137" s="89" t="str">
        <f t="shared" si="5"/>
        <v/>
      </c>
    </row>
    <row r="138" spans="1:18" x14ac:dyDescent="0.55000000000000004">
      <c r="A138" s="135">
        <f>'Base de Dados 2013'!AH168</f>
        <v>0</v>
      </c>
      <c r="B138" s="96">
        <f>'Base de Dados 2013'!AI168</f>
        <v>2307</v>
      </c>
      <c r="C138" s="96">
        <f>'Base de Dados 2013'!AJ168</f>
        <v>2307</v>
      </c>
      <c r="D138" s="96">
        <f>'Base de Dados 2013'!AK168</f>
        <v>2314</v>
      </c>
      <c r="E138" s="96">
        <f>'Base de Dados 2013'!AL168</f>
        <v>2323</v>
      </c>
      <c r="F138" s="96">
        <f>'Base de Dados 2013'!AM168</f>
        <v>2337</v>
      </c>
      <c r="G138" s="96">
        <f>'Base de Dados 2013'!AN168</f>
        <v>2369</v>
      </c>
      <c r="H138" s="96">
        <f>'Base de Dados 2013'!C168</f>
        <v>1440</v>
      </c>
      <c r="I138" s="96">
        <f>IF(A138=H138,0,1)</f>
        <v>1</v>
      </c>
      <c r="J138" s="96">
        <f>IF(A138=H138,0,IF((B138-A138)&lt;0,0,B138-A138))</f>
        <v>2307</v>
      </c>
      <c r="K138" s="96">
        <f>C138-B138</f>
        <v>0</v>
      </c>
      <c r="L138" s="96">
        <f>D138-C138</f>
        <v>7</v>
      </c>
      <c r="M138" s="96">
        <f>E138-D138</f>
        <v>9</v>
      </c>
      <c r="N138" s="96">
        <f>F138-E138</f>
        <v>14</v>
      </c>
      <c r="O138" s="96">
        <f t="shared" si="4"/>
        <v>23</v>
      </c>
      <c r="P138" s="96">
        <f>G138-F138</f>
        <v>32</v>
      </c>
      <c r="R138" s="89" t="str">
        <f t="shared" si="5"/>
        <v/>
      </c>
    </row>
    <row r="139" spans="1:18" x14ac:dyDescent="0.55000000000000004">
      <c r="A139" s="135">
        <f>'Base de Dados 2013'!AH170</f>
        <v>2332</v>
      </c>
      <c r="B139" s="96">
        <f>'Base de Dados 2013'!AI170</f>
        <v>2337</v>
      </c>
      <c r="C139" s="96">
        <f>'Base de Dados 2013'!AJ170</f>
        <v>2343</v>
      </c>
      <c r="D139" s="96">
        <f>'Base de Dados 2013'!AK170</f>
        <v>2343</v>
      </c>
      <c r="E139" s="96">
        <f>'Base de Dados 2013'!AL170</f>
        <v>2356</v>
      </c>
      <c r="F139" s="96">
        <f>'Base de Dados 2013'!AM170</f>
        <v>2361</v>
      </c>
      <c r="G139" s="96">
        <f>'Base de Dados 2013'!AN170</f>
        <v>2372</v>
      </c>
      <c r="H139" s="96">
        <f>'Base de Dados 2013'!C170</f>
        <v>1440</v>
      </c>
      <c r="I139" s="96">
        <f>IF(A139=H139,0,1)</f>
        <v>1</v>
      </c>
      <c r="J139" s="96">
        <f>IF(A139=H139,0,IF((B139-A139)&lt;0,0,B139-A139))</f>
        <v>5</v>
      </c>
      <c r="K139" s="96">
        <f>C139-B139</f>
        <v>6</v>
      </c>
      <c r="L139" s="96">
        <f>D139-C139</f>
        <v>0</v>
      </c>
      <c r="M139" s="96">
        <f>E139-D139</f>
        <v>13</v>
      </c>
      <c r="N139" s="96">
        <f>F139-E139</f>
        <v>5</v>
      </c>
      <c r="O139" s="96">
        <f t="shared" si="4"/>
        <v>18</v>
      </c>
      <c r="P139" s="96">
        <f>G139-F139</f>
        <v>11</v>
      </c>
      <c r="Q139" s="96">
        <f>G139-A139</f>
        <v>40</v>
      </c>
      <c r="R139" s="89" t="str">
        <f t="shared" si="5"/>
        <v/>
      </c>
    </row>
    <row r="140" spans="1:18" x14ac:dyDescent="0.55000000000000004">
      <c r="A140" s="135">
        <f>'Base de Dados 2013'!AH173</f>
        <v>0</v>
      </c>
      <c r="B140" s="96">
        <f>'Base de Dados 2013'!AI173</f>
        <v>2339</v>
      </c>
      <c r="C140" s="96">
        <f>'Base de Dados 2013'!AJ173</f>
        <v>2339</v>
      </c>
      <c r="D140" s="96">
        <f>'Base de Dados 2013'!AK173</f>
        <v>2344</v>
      </c>
      <c r="E140" s="96">
        <f>'Base de Dados 2013'!AL173</f>
        <v>2357</v>
      </c>
      <c r="F140" s="96">
        <f>'Base de Dados 2013'!AM173</f>
        <v>2365</v>
      </c>
      <c r="G140" s="96">
        <f>'Base de Dados 2013'!AN173</f>
        <v>2408</v>
      </c>
      <c r="H140" s="96">
        <f>'Base de Dados 2013'!C173</f>
        <v>1440</v>
      </c>
      <c r="I140" s="96">
        <f>IF(A140=H140,0,1)</f>
        <v>1</v>
      </c>
      <c r="J140" s="96">
        <f>IF(A140=H140,0,IF((B140-A140)&lt;0,0,B140-A140))</f>
        <v>2339</v>
      </c>
      <c r="K140" s="96">
        <f>C140-B140</f>
        <v>0</v>
      </c>
      <c r="L140" s="96">
        <f>D140-C140</f>
        <v>5</v>
      </c>
      <c r="M140" s="96">
        <f>E140-D140</f>
        <v>13</v>
      </c>
      <c r="N140" s="96">
        <f>F140-E140</f>
        <v>8</v>
      </c>
      <c r="O140" s="96">
        <f t="shared" si="4"/>
        <v>21</v>
      </c>
      <c r="P140" s="96">
        <f>G140-F140</f>
        <v>43</v>
      </c>
      <c r="R140" s="89" t="str">
        <f t="shared" si="5"/>
        <v/>
      </c>
    </row>
    <row r="141" spans="1:18" x14ac:dyDescent="0.55000000000000004">
      <c r="A141" s="135">
        <f>'Base de Dados 2013'!AH174</f>
        <v>2346</v>
      </c>
      <c r="B141" s="96">
        <f>'Base de Dados 2013'!AI174</f>
        <v>2347</v>
      </c>
      <c r="C141" s="96">
        <f>'Base de Dados 2013'!AJ174</f>
        <v>2347</v>
      </c>
      <c r="D141" s="96">
        <f>'Base de Dados 2013'!AK174</f>
        <v>2348</v>
      </c>
      <c r="E141" s="96">
        <f>'Base de Dados 2013'!AL174</f>
        <v>2348</v>
      </c>
      <c r="F141" s="96">
        <f>'Base de Dados 2013'!AM174</f>
        <v>2359</v>
      </c>
      <c r="G141" s="96">
        <f>'Base de Dados 2013'!AN174</f>
        <v>2363</v>
      </c>
      <c r="H141" s="96">
        <f>'Base de Dados 2013'!C174</f>
        <v>1440</v>
      </c>
      <c r="I141" s="96">
        <f>IF(A141=H141,0,1)</f>
        <v>1</v>
      </c>
      <c r="J141" s="96">
        <f>IF(A141=H141,0,IF((B141-A141)&lt;0,0,B141-A141))</f>
        <v>1</v>
      </c>
      <c r="K141" s="96">
        <f>C141-B141</f>
        <v>0</v>
      </c>
      <c r="L141" s="96">
        <f>D141-C141</f>
        <v>1</v>
      </c>
      <c r="M141" s="96">
        <f>E141-D141</f>
        <v>0</v>
      </c>
      <c r="N141" s="96">
        <f>F141-E141</f>
        <v>11</v>
      </c>
      <c r="O141" s="96">
        <f t="shared" si="4"/>
        <v>11</v>
      </c>
      <c r="P141" s="96">
        <f>G141-F141</f>
        <v>4</v>
      </c>
      <c r="Q141" s="96">
        <f>G141-A141</f>
        <v>17</v>
      </c>
      <c r="R141" s="89" t="str">
        <f t="shared" si="5"/>
        <v/>
      </c>
    </row>
    <row r="142" spans="1:18" x14ac:dyDescent="0.55000000000000004">
      <c r="A142" s="135">
        <f>'Base de Dados 2013'!AH175</f>
        <v>2363</v>
      </c>
      <c r="B142" s="96">
        <f>'Base de Dados 2013'!AI175</f>
        <v>2379</v>
      </c>
      <c r="C142" s="96">
        <f>'Base de Dados 2013'!AJ175</f>
        <v>2383</v>
      </c>
      <c r="D142" s="96">
        <f>'Base de Dados 2013'!AK175</f>
        <v>2397</v>
      </c>
      <c r="E142" s="96">
        <f>'Base de Dados 2013'!AL175</f>
        <v>2408</v>
      </c>
      <c r="F142" s="96">
        <f>'Base de Dados 2013'!AM175</f>
        <v>2415</v>
      </c>
      <c r="G142" s="96">
        <f>'Base de Dados 2013'!AN175</f>
        <v>2421</v>
      </c>
      <c r="H142" s="96">
        <f>'Base de Dados 2013'!C175</f>
        <v>1440</v>
      </c>
      <c r="I142" s="96">
        <f>IF(A142=H142,0,1)</f>
        <v>1</v>
      </c>
      <c r="J142" s="96">
        <f>IF(A142=H142,0,IF((B142-A142)&lt;0,0,B142-A142))</f>
        <v>16</v>
      </c>
      <c r="K142" s="96">
        <f>C142-B142</f>
        <v>4</v>
      </c>
      <c r="L142" s="96">
        <f>D142-C142</f>
        <v>14</v>
      </c>
      <c r="M142" s="96">
        <f>E142-D142</f>
        <v>11</v>
      </c>
      <c r="N142" s="96">
        <f>F142-E142</f>
        <v>7</v>
      </c>
      <c r="O142" s="96">
        <f t="shared" si="4"/>
        <v>18</v>
      </c>
      <c r="P142" s="96">
        <f>G142-F142</f>
        <v>6</v>
      </c>
      <c r="Q142" s="96">
        <f>G142-A142</f>
        <v>58</v>
      </c>
      <c r="R142" s="89" t="str">
        <f t="shared" si="5"/>
        <v/>
      </c>
    </row>
    <row r="143" spans="1:18" x14ac:dyDescent="0.55000000000000004">
      <c r="A143" s="135">
        <f>'Base de Dados 2013'!AH176</f>
        <v>2392</v>
      </c>
      <c r="B143" s="96">
        <f>'Base de Dados 2013'!AI176</f>
        <v>2397</v>
      </c>
      <c r="C143" s="96">
        <f>'Base de Dados 2013'!AJ176</f>
        <v>2397</v>
      </c>
      <c r="D143" s="96">
        <f>'Base de Dados 2013'!AK176</f>
        <v>2404</v>
      </c>
      <c r="E143" s="96">
        <f>'Base de Dados 2013'!AL176</f>
        <v>2404</v>
      </c>
      <c r="F143" s="96">
        <f>'Base de Dados 2013'!AM176</f>
        <v>2410</v>
      </c>
      <c r="G143" s="96">
        <f>'Base de Dados 2013'!AN176</f>
        <v>2439</v>
      </c>
      <c r="H143" s="96">
        <f>'Base de Dados 2013'!C176</f>
        <v>1440</v>
      </c>
      <c r="I143" s="96">
        <f>IF(A143=H143,0,1)</f>
        <v>1</v>
      </c>
      <c r="J143" s="96">
        <f>IF(A143=H143,0,IF((B143-A143)&lt;0,0,B143-A143))</f>
        <v>5</v>
      </c>
      <c r="K143" s="96">
        <f>C143-B143</f>
        <v>0</v>
      </c>
      <c r="L143" s="96">
        <f>D143-C143</f>
        <v>7</v>
      </c>
      <c r="M143" s="96">
        <f>E143-D143</f>
        <v>0</v>
      </c>
      <c r="N143" s="96">
        <f>F143-E143</f>
        <v>6</v>
      </c>
      <c r="O143" s="96">
        <f t="shared" si="4"/>
        <v>6</v>
      </c>
      <c r="P143" s="96">
        <f>G143-F143</f>
        <v>29</v>
      </c>
      <c r="Q143" s="96">
        <f>G143-A143</f>
        <v>47</v>
      </c>
      <c r="R143" s="89" t="str">
        <f t="shared" si="5"/>
        <v/>
      </c>
    </row>
    <row r="144" spans="1:18" x14ac:dyDescent="0.55000000000000004">
      <c r="A144" s="135">
        <f>'Base de Dados 2013'!AH177</f>
        <v>2402</v>
      </c>
      <c r="B144" s="96">
        <f>'Base de Dados 2013'!AI177</f>
        <v>2441</v>
      </c>
      <c r="C144" s="96">
        <f>'Base de Dados 2013'!AJ177</f>
        <v>2441</v>
      </c>
      <c r="D144" s="96">
        <f>'Base de Dados 2013'!AK177</f>
        <v>2451</v>
      </c>
      <c r="E144" s="96">
        <f>'Base de Dados 2013'!AL177</f>
        <v>2456</v>
      </c>
      <c r="F144" s="96">
        <f>'Base de Dados 2013'!AM177</f>
        <v>2458</v>
      </c>
      <c r="G144" s="96">
        <f>'Base de Dados 2013'!AN177</f>
        <v>2472</v>
      </c>
      <c r="H144" s="96">
        <f>'Base de Dados 2013'!C177</f>
        <v>1440</v>
      </c>
      <c r="I144" s="96">
        <f>IF(A144=H144,0,1)</f>
        <v>1</v>
      </c>
      <c r="J144" s="96">
        <f>IF(A144=H144,0,IF((B144-A144)&lt;0,0,B144-A144))</f>
        <v>39</v>
      </c>
      <c r="K144" s="96">
        <f>C144-B144</f>
        <v>0</v>
      </c>
      <c r="L144" s="96">
        <f>D144-C144</f>
        <v>10</v>
      </c>
      <c r="M144" s="96">
        <f>E144-D144</f>
        <v>5</v>
      </c>
      <c r="N144" s="96">
        <f>F144-E144</f>
        <v>2</v>
      </c>
      <c r="O144" s="96">
        <f t="shared" si="4"/>
        <v>7</v>
      </c>
      <c r="P144" s="96">
        <f>G144-F144</f>
        <v>14</v>
      </c>
      <c r="Q144" s="96">
        <f>G144-A144</f>
        <v>70</v>
      </c>
      <c r="R144" s="89" t="str">
        <f t="shared" si="5"/>
        <v/>
      </c>
    </row>
    <row r="145" spans="1:18" x14ac:dyDescent="0.55000000000000004">
      <c r="A145" s="135">
        <f>'Base de Dados 2013'!AH179</f>
        <v>2411</v>
      </c>
      <c r="B145" s="96">
        <f>'Base de Dados 2013'!AI179</f>
        <v>2414</v>
      </c>
      <c r="C145" s="96">
        <f>'Base de Dados 2013'!AJ179</f>
        <v>2414</v>
      </c>
      <c r="D145" s="96">
        <f>'Base de Dados 2013'!AK179</f>
        <v>2426</v>
      </c>
      <c r="E145" s="96">
        <f>'Base de Dados 2013'!AL179</f>
        <v>2427</v>
      </c>
      <c r="F145" s="96">
        <f>'Base de Dados 2013'!AM179</f>
        <v>2430</v>
      </c>
      <c r="G145" s="96">
        <f>'Base de Dados 2013'!AN179</f>
        <v>2447</v>
      </c>
      <c r="H145" s="96">
        <f>'Base de Dados 2013'!C179</f>
        <v>1440</v>
      </c>
      <c r="I145" s="96">
        <f>IF(A145=H145,0,1)</f>
        <v>1</v>
      </c>
      <c r="J145" s="96">
        <f>IF(A145=H145,0,IF((B145-A145)&lt;0,0,B145-A145))</f>
        <v>3</v>
      </c>
      <c r="K145" s="96">
        <f>C145-B145</f>
        <v>0</v>
      </c>
      <c r="L145" s="96">
        <f>D145-C145</f>
        <v>12</v>
      </c>
      <c r="M145" s="96">
        <f>E145-D145</f>
        <v>1</v>
      </c>
      <c r="N145" s="96">
        <f>F145-E145</f>
        <v>3</v>
      </c>
      <c r="O145" s="96">
        <f t="shared" si="4"/>
        <v>4</v>
      </c>
      <c r="P145" s="96">
        <f>G145-F145</f>
        <v>17</v>
      </c>
      <c r="Q145" s="96">
        <f>G145-A145</f>
        <v>36</v>
      </c>
      <c r="R145" s="89" t="str">
        <f t="shared" si="5"/>
        <v/>
      </c>
    </row>
    <row r="146" spans="1:18" x14ac:dyDescent="0.55000000000000004">
      <c r="A146" s="135">
        <f>'Base de Dados 2013'!AH180</f>
        <v>2436</v>
      </c>
      <c r="B146" s="96">
        <f>'Base de Dados 2013'!AI180</f>
        <v>2448</v>
      </c>
      <c r="C146" s="96">
        <f>'Base de Dados 2013'!AJ180</f>
        <v>2448</v>
      </c>
      <c r="D146" s="96">
        <f>'Base de Dados 2013'!AK180</f>
        <v>2461</v>
      </c>
      <c r="E146" s="96">
        <f>'Base de Dados 2013'!AL180</f>
        <v>2478</v>
      </c>
      <c r="F146" s="96">
        <f>'Base de Dados 2013'!AM180</f>
        <v>2491</v>
      </c>
      <c r="G146" s="96">
        <f>'Base de Dados 2013'!AN180</f>
        <v>2501</v>
      </c>
      <c r="H146" s="96">
        <f>'Base de Dados 2013'!C180</f>
        <v>1440</v>
      </c>
      <c r="I146" s="96">
        <f>IF(A146=H146,0,1)</f>
        <v>1</v>
      </c>
      <c r="J146" s="96">
        <f>IF(A146=H146,0,IF((B146-A146)&lt;0,0,B146-A146))</f>
        <v>12</v>
      </c>
      <c r="K146" s="96">
        <f>C146-B146</f>
        <v>0</v>
      </c>
      <c r="L146" s="96">
        <f>D146-C146</f>
        <v>13</v>
      </c>
      <c r="M146" s="96">
        <f>E146-D146</f>
        <v>17</v>
      </c>
      <c r="N146" s="96">
        <f>F146-E146</f>
        <v>13</v>
      </c>
      <c r="O146" s="96">
        <f t="shared" si="4"/>
        <v>30</v>
      </c>
      <c r="P146" s="96">
        <f>G146-F146</f>
        <v>10</v>
      </c>
      <c r="Q146" s="96">
        <f>G146-A146</f>
        <v>65</v>
      </c>
      <c r="R146" s="89" t="str">
        <f t="shared" si="5"/>
        <v/>
      </c>
    </row>
    <row r="147" spans="1:18" x14ac:dyDescent="0.55000000000000004">
      <c r="A147" s="135">
        <f>'Base de Dados 2013'!AH181</f>
        <v>2442</v>
      </c>
      <c r="B147" s="96">
        <f>'Base de Dados 2013'!AI181</f>
        <v>2445</v>
      </c>
      <c r="C147" s="96">
        <f>'Base de Dados 2013'!AJ181</f>
        <v>2445</v>
      </c>
      <c r="D147" s="96">
        <f>'Base de Dados 2013'!AK181</f>
        <v>2460</v>
      </c>
      <c r="E147" s="96">
        <f>'Base de Dados 2013'!AL181</f>
        <v>2462</v>
      </c>
      <c r="F147" s="96">
        <f>'Base de Dados 2013'!AM181</f>
        <v>2476</v>
      </c>
      <c r="G147" s="96">
        <f>'Base de Dados 2013'!AN181</f>
        <v>2485</v>
      </c>
      <c r="H147" s="96">
        <f>'Base de Dados 2013'!C181</f>
        <v>1440</v>
      </c>
      <c r="I147" s="96">
        <f>IF(A147=H147,0,1)</f>
        <v>1</v>
      </c>
      <c r="J147" s="96">
        <f>IF(A147=H147,0,IF((B147-A147)&lt;0,0,B147-A147))</f>
        <v>3</v>
      </c>
      <c r="K147" s="96">
        <f>C147-B147</f>
        <v>0</v>
      </c>
      <c r="L147" s="96">
        <f>D147-C147</f>
        <v>15</v>
      </c>
      <c r="M147" s="96">
        <f>E147-D147</f>
        <v>2</v>
      </c>
      <c r="N147" s="96">
        <f>F147-E147</f>
        <v>14</v>
      </c>
      <c r="O147" s="96">
        <f t="shared" si="4"/>
        <v>16</v>
      </c>
      <c r="P147" s="96">
        <f>G147-F147</f>
        <v>9</v>
      </c>
      <c r="Q147" s="96">
        <f>G147-A147</f>
        <v>43</v>
      </c>
      <c r="R147" s="89" t="str">
        <f t="shared" si="5"/>
        <v/>
      </c>
    </row>
    <row r="148" spans="1:18" x14ac:dyDescent="0.55000000000000004">
      <c r="A148" s="135">
        <f>'Base de Dados 2013'!AH182</f>
        <v>2443</v>
      </c>
      <c r="B148" s="96">
        <f>'Base de Dados 2013'!AI182</f>
        <v>2449</v>
      </c>
      <c r="C148" s="96">
        <f>'Base de Dados 2013'!AJ182</f>
        <v>2456</v>
      </c>
      <c r="D148" s="96">
        <f>'Base de Dados 2013'!AK182</f>
        <v>2456</v>
      </c>
      <c r="E148" s="96">
        <f>'Base de Dados 2013'!AL182</f>
        <v>2461</v>
      </c>
      <c r="F148" s="96">
        <f>'Base de Dados 2013'!AM182</f>
        <v>2470</v>
      </c>
      <c r="G148" s="96">
        <f>'Base de Dados 2013'!AN182</f>
        <v>2486</v>
      </c>
      <c r="H148" s="96">
        <f>'Base de Dados 2013'!C182</f>
        <v>1440</v>
      </c>
      <c r="I148" s="96">
        <f>IF(A148=H148,0,1)</f>
        <v>1</v>
      </c>
      <c r="J148" s="96">
        <f>IF(A148=H148,0,IF((B148-A148)&lt;0,0,B148-A148))</f>
        <v>6</v>
      </c>
      <c r="K148" s="96">
        <f>C148-B148</f>
        <v>7</v>
      </c>
      <c r="L148" s="96">
        <f>D148-C148</f>
        <v>0</v>
      </c>
      <c r="M148" s="96">
        <f>E148-D148</f>
        <v>5</v>
      </c>
      <c r="N148" s="96">
        <f>F148-E148</f>
        <v>9</v>
      </c>
      <c r="O148" s="96">
        <f t="shared" si="4"/>
        <v>14</v>
      </c>
      <c r="P148" s="96">
        <f>G148-F148</f>
        <v>16</v>
      </c>
      <c r="Q148" s="96">
        <f>G148-A148</f>
        <v>43</v>
      </c>
      <c r="R148" s="89" t="str">
        <f t="shared" si="5"/>
        <v/>
      </c>
    </row>
    <row r="149" spans="1:18" x14ac:dyDescent="0.55000000000000004">
      <c r="A149" s="135">
        <f>'Base de Dados 2013'!AH183</f>
        <v>2446</v>
      </c>
      <c r="B149" s="96">
        <f>'Base de Dados 2013'!AI183</f>
        <v>2466</v>
      </c>
      <c r="C149" s="96">
        <f>'Base de Dados 2013'!AJ183</f>
        <v>2467</v>
      </c>
      <c r="D149" s="96">
        <f>'Base de Dados 2013'!AK183</f>
        <v>2480</v>
      </c>
      <c r="E149" s="96">
        <f>'Base de Dados 2013'!AL183</f>
        <v>2492</v>
      </c>
      <c r="F149" s="96">
        <f>'Base de Dados 2013'!AM183</f>
        <v>2510</v>
      </c>
      <c r="G149" s="96">
        <f>'Base de Dados 2013'!AN183</f>
        <v>2517</v>
      </c>
      <c r="H149" s="96">
        <f>'Base de Dados 2013'!C183</f>
        <v>1440</v>
      </c>
      <c r="I149" s="96">
        <f>IF(A149=H149,0,1)</f>
        <v>1</v>
      </c>
      <c r="J149" s="96">
        <f>IF(A149=H149,0,IF((B149-A149)&lt;0,0,B149-A149))</f>
        <v>20</v>
      </c>
      <c r="K149" s="96">
        <f>C149-B149</f>
        <v>1</v>
      </c>
      <c r="L149" s="96">
        <f>D149-C149</f>
        <v>13</v>
      </c>
      <c r="M149" s="96">
        <f>E149-D149</f>
        <v>12</v>
      </c>
      <c r="N149" s="96">
        <f>F149-E149</f>
        <v>18</v>
      </c>
      <c r="O149" s="96">
        <f t="shared" si="4"/>
        <v>30</v>
      </c>
      <c r="P149" s="96">
        <f>G149-F149</f>
        <v>7</v>
      </c>
      <c r="Q149" s="96">
        <f>G149-A149</f>
        <v>71</v>
      </c>
      <c r="R149" s="89" t="str">
        <f t="shared" si="5"/>
        <v/>
      </c>
    </row>
    <row r="150" spans="1:18" x14ac:dyDescent="0.55000000000000004">
      <c r="A150" s="135">
        <f>'Base de Dados 2013'!AH187</f>
        <v>2492</v>
      </c>
      <c r="B150" s="96">
        <f>'Base de Dados 2013'!AI187</f>
        <v>2495</v>
      </c>
      <c r="C150" s="96">
        <f>'Base de Dados 2013'!AJ187</f>
        <v>2495</v>
      </c>
      <c r="D150" s="96">
        <f>'Base de Dados 2013'!AK187</f>
        <v>2558</v>
      </c>
      <c r="E150" s="96">
        <f>'Base de Dados 2013'!AL187</f>
        <v>2559</v>
      </c>
      <c r="F150" s="96">
        <f>'Base de Dados 2013'!AM187</f>
        <v>2584</v>
      </c>
      <c r="G150" s="96">
        <f>'Base de Dados 2013'!AN187</f>
        <v>2592</v>
      </c>
      <c r="H150" s="96">
        <f>'Base de Dados 2013'!C187</f>
        <v>1440</v>
      </c>
      <c r="I150" s="96">
        <f>IF(A150=H150,0,1)</f>
        <v>1</v>
      </c>
      <c r="J150" s="96">
        <f>IF(A150=H150,0,IF((B150-A150)&lt;0,0,B150-A150))</f>
        <v>3</v>
      </c>
      <c r="K150" s="96">
        <f>C150-B150</f>
        <v>0</v>
      </c>
      <c r="L150" s="96">
        <f>D150-C150</f>
        <v>63</v>
      </c>
      <c r="M150" s="96">
        <f>E150-D150</f>
        <v>1</v>
      </c>
      <c r="N150" s="96">
        <f>F150-E150</f>
        <v>25</v>
      </c>
      <c r="O150" s="96">
        <f t="shared" si="4"/>
        <v>26</v>
      </c>
      <c r="P150" s="96">
        <f>G150-F150</f>
        <v>8</v>
      </c>
      <c r="Q150" s="96">
        <f>G150-A150</f>
        <v>100</v>
      </c>
      <c r="R150" s="89" t="str">
        <f t="shared" si="5"/>
        <v/>
      </c>
    </row>
    <row r="151" spans="1:18" x14ac:dyDescent="0.55000000000000004">
      <c r="A151" s="135">
        <f>'Base de Dados 2013'!AH188</f>
        <v>2506</v>
      </c>
      <c r="B151" s="96">
        <f>'Base de Dados 2013'!AI188</f>
        <v>2520</v>
      </c>
      <c r="C151" s="96">
        <f>'Base de Dados 2013'!AJ188</f>
        <v>2526</v>
      </c>
      <c r="D151" s="96">
        <f>'Base de Dados 2013'!AK188</f>
        <v>2530</v>
      </c>
      <c r="E151" s="96">
        <f>'Base de Dados 2013'!AL188</f>
        <v>2544</v>
      </c>
      <c r="F151" s="96">
        <f>'Base de Dados 2013'!AM188</f>
        <v>2551</v>
      </c>
      <c r="G151" s="96">
        <f>'Base de Dados 2013'!AN188</f>
        <v>2573</v>
      </c>
      <c r="H151" s="96">
        <f>'Base de Dados 2013'!C188</f>
        <v>1440</v>
      </c>
      <c r="I151" s="96">
        <f>IF(A151=H151,0,1)</f>
        <v>1</v>
      </c>
      <c r="J151" s="96">
        <f>IF(A151=H151,0,IF((B151-A151)&lt;0,0,B151-A151))</f>
        <v>14</v>
      </c>
      <c r="K151" s="96">
        <f>C151-B151</f>
        <v>6</v>
      </c>
      <c r="L151" s="96">
        <f>D151-C151</f>
        <v>4</v>
      </c>
      <c r="M151" s="96">
        <f>E151-D151</f>
        <v>14</v>
      </c>
      <c r="N151" s="96">
        <f>F151-E151</f>
        <v>7</v>
      </c>
      <c r="O151" s="96">
        <f t="shared" si="4"/>
        <v>21</v>
      </c>
      <c r="P151" s="96">
        <f>G151-F151</f>
        <v>22</v>
      </c>
      <c r="Q151" s="96">
        <f>G151-A151</f>
        <v>67</v>
      </c>
      <c r="R151" s="89" t="str">
        <f t="shared" si="5"/>
        <v/>
      </c>
    </row>
    <row r="152" spans="1:18" x14ac:dyDescent="0.55000000000000004">
      <c r="A152" s="135">
        <f>'Base de Dados 2013'!AH189</f>
        <v>2536</v>
      </c>
      <c r="B152" s="96">
        <f>'Base de Dados 2013'!AI189</f>
        <v>2540</v>
      </c>
      <c r="C152" s="96">
        <f>'Base de Dados 2013'!AJ189</f>
        <v>2547</v>
      </c>
      <c r="D152" s="96">
        <f>'Base de Dados 2013'!AK189</f>
        <v>2558</v>
      </c>
      <c r="E152" s="96">
        <f>'Base de Dados 2013'!AL189</f>
        <v>2558</v>
      </c>
      <c r="F152" s="96">
        <f>'Base de Dados 2013'!AM189</f>
        <v>2573</v>
      </c>
      <c r="G152" s="96">
        <f>'Base de Dados 2013'!AN189</f>
        <v>2582</v>
      </c>
      <c r="H152" s="96">
        <f>'Base de Dados 2013'!C189</f>
        <v>1440</v>
      </c>
      <c r="I152" s="96">
        <f>IF(A152=H152,0,1)</f>
        <v>1</v>
      </c>
      <c r="J152" s="96">
        <f>IF(A152=H152,0,IF((B152-A152)&lt;0,0,B152-A152))</f>
        <v>4</v>
      </c>
      <c r="K152" s="96">
        <f>C152-B152</f>
        <v>7</v>
      </c>
      <c r="L152" s="96">
        <f>D152-C152</f>
        <v>11</v>
      </c>
      <c r="M152" s="96">
        <f>E152-D152</f>
        <v>0</v>
      </c>
      <c r="N152" s="96">
        <f>F152-E152</f>
        <v>15</v>
      </c>
      <c r="O152" s="96">
        <f t="shared" si="4"/>
        <v>15</v>
      </c>
      <c r="P152" s="96">
        <f>G152-F152</f>
        <v>9</v>
      </c>
      <c r="Q152" s="96">
        <f>G152-A152</f>
        <v>46</v>
      </c>
      <c r="R152" s="89" t="str">
        <f t="shared" si="5"/>
        <v/>
      </c>
    </row>
    <row r="153" spans="1:18" x14ac:dyDescent="0.55000000000000004">
      <c r="A153" s="135">
        <f>'Base de Dados 2013'!AH190</f>
        <v>2541</v>
      </c>
      <c r="B153" s="96">
        <f>'Base de Dados 2013'!AI190</f>
        <v>2555</v>
      </c>
      <c r="C153" s="96">
        <f>'Base de Dados 2013'!AJ190</f>
        <v>2557</v>
      </c>
      <c r="D153" s="96">
        <f>'Base de Dados 2013'!AK190</f>
        <v>2563</v>
      </c>
      <c r="E153" s="96">
        <f>'Base de Dados 2013'!AL190</f>
        <v>2579</v>
      </c>
      <c r="F153" s="96">
        <f>'Base de Dados 2013'!AM190</f>
        <v>2579</v>
      </c>
      <c r="G153" s="96">
        <f>'Base de Dados 2013'!AN190</f>
        <v>2583</v>
      </c>
      <c r="H153" s="96">
        <f>'Base de Dados 2013'!C190</f>
        <v>1440</v>
      </c>
      <c r="I153" s="96">
        <f>IF(A153=H153,0,1)</f>
        <v>1</v>
      </c>
      <c r="J153" s="96">
        <f>IF(A153=H153,0,IF((B153-A153)&lt;0,0,B153-A153))</f>
        <v>14</v>
      </c>
      <c r="K153" s="96">
        <f>C153-B153</f>
        <v>2</v>
      </c>
      <c r="L153" s="96">
        <f>D153-C153</f>
        <v>6</v>
      </c>
      <c r="M153" s="96">
        <f>E153-D153</f>
        <v>16</v>
      </c>
      <c r="N153" s="96">
        <f>F153-E153</f>
        <v>0</v>
      </c>
      <c r="O153" s="96">
        <f t="shared" si="4"/>
        <v>16</v>
      </c>
      <c r="P153" s="96">
        <f>G153-F153</f>
        <v>4</v>
      </c>
      <c r="Q153" s="96">
        <f>G153-A153</f>
        <v>42</v>
      </c>
      <c r="R153" s="89" t="str">
        <f t="shared" si="5"/>
        <v/>
      </c>
    </row>
    <row r="154" spans="1:18" x14ac:dyDescent="0.55000000000000004">
      <c r="A154" s="135">
        <f>'Base de Dados 2013'!AH191</f>
        <v>2544</v>
      </c>
      <c r="B154" s="96">
        <f>'Base de Dados 2013'!AI191</f>
        <v>2553</v>
      </c>
      <c r="C154" s="96">
        <f>'Base de Dados 2013'!AJ191</f>
        <v>2559</v>
      </c>
      <c r="D154" s="96">
        <f>'Base de Dados 2013'!AK191</f>
        <v>2559</v>
      </c>
      <c r="E154" s="96">
        <f>'Base de Dados 2013'!AL191</f>
        <v>2574</v>
      </c>
      <c r="F154" s="96">
        <f>'Base de Dados 2013'!AM191</f>
        <v>2575</v>
      </c>
      <c r="G154" s="96">
        <f>'Base de Dados 2013'!AN191</f>
        <v>2584</v>
      </c>
      <c r="H154" s="96">
        <f>'Base de Dados 2013'!C191</f>
        <v>1440</v>
      </c>
      <c r="I154" s="96">
        <f>IF(A154=H154,0,1)</f>
        <v>1</v>
      </c>
      <c r="J154" s="96">
        <f>IF(A154=H154,0,IF((B154-A154)&lt;0,0,B154-A154))</f>
        <v>9</v>
      </c>
      <c r="K154" s="96">
        <f>C154-B154</f>
        <v>6</v>
      </c>
      <c r="L154" s="96">
        <f>D154-C154</f>
        <v>0</v>
      </c>
      <c r="M154" s="96">
        <f>E154-D154</f>
        <v>15</v>
      </c>
      <c r="N154" s="96">
        <f>F154-E154</f>
        <v>1</v>
      </c>
      <c r="O154" s="96">
        <f t="shared" si="4"/>
        <v>16</v>
      </c>
      <c r="P154" s="96">
        <f>G154-F154</f>
        <v>9</v>
      </c>
      <c r="Q154" s="96">
        <f>G154-A154</f>
        <v>40</v>
      </c>
      <c r="R154" s="89" t="str">
        <f t="shared" si="5"/>
        <v/>
      </c>
    </row>
    <row r="155" spans="1:18" x14ac:dyDescent="0.55000000000000004">
      <c r="A155" s="135">
        <f>'Base de Dados 2013'!AH192</f>
        <v>2551</v>
      </c>
      <c r="B155" s="96">
        <f>'Base de Dados 2013'!AI192</f>
        <v>2555</v>
      </c>
      <c r="C155" s="96">
        <f>'Base de Dados 2013'!AJ192</f>
        <v>2557</v>
      </c>
      <c r="D155" s="96">
        <f>'Base de Dados 2013'!AK192</f>
        <v>2561</v>
      </c>
      <c r="E155" s="96">
        <f>'Base de Dados 2013'!AL192</f>
        <v>2570</v>
      </c>
      <c r="F155" s="96">
        <f>'Base de Dados 2013'!AM192</f>
        <v>2583</v>
      </c>
      <c r="G155" s="96">
        <f>'Base de Dados 2013'!AN192</f>
        <v>2597</v>
      </c>
      <c r="H155" s="96">
        <f>'Base de Dados 2013'!C192</f>
        <v>1440</v>
      </c>
      <c r="I155" s="96">
        <f>IF(A155=H155,0,1)</f>
        <v>1</v>
      </c>
      <c r="J155" s="96">
        <f>IF(A155=H155,0,IF((B155-A155)&lt;0,0,B155-A155))</f>
        <v>4</v>
      </c>
      <c r="K155" s="96">
        <f>C155-B155</f>
        <v>2</v>
      </c>
      <c r="L155" s="96">
        <f>D155-C155</f>
        <v>4</v>
      </c>
      <c r="M155" s="96">
        <f>E155-D155</f>
        <v>9</v>
      </c>
      <c r="N155" s="96">
        <f>F155-E155</f>
        <v>13</v>
      </c>
      <c r="O155" s="96">
        <f t="shared" si="4"/>
        <v>22</v>
      </c>
      <c r="P155" s="96">
        <f>G155-F155</f>
        <v>14</v>
      </c>
      <c r="Q155" s="96">
        <f>G155-A155</f>
        <v>46</v>
      </c>
      <c r="R155" s="89" t="str">
        <f t="shared" si="5"/>
        <v/>
      </c>
    </row>
    <row r="156" spans="1:18" x14ac:dyDescent="0.55000000000000004">
      <c r="A156" s="135">
        <f>'Base de Dados 2013'!AH193</f>
        <v>2561</v>
      </c>
      <c r="B156" s="96">
        <f>'Base de Dados 2013'!AI193</f>
        <v>2564</v>
      </c>
      <c r="C156" s="96">
        <f>'Base de Dados 2013'!AJ193</f>
        <v>2564</v>
      </c>
      <c r="D156" s="96">
        <f>'Base de Dados 2013'!AK193</f>
        <v>2590</v>
      </c>
      <c r="E156" s="96">
        <f>'Base de Dados 2013'!AL193</f>
        <v>2592</v>
      </c>
      <c r="F156" s="96">
        <f>'Base de Dados 2013'!AM193</f>
        <v>2605</v>
      </c>
      <c r="G156" s="96">
        <f>'Base de Dados 2013'!AN193</f>
        <v>2605</v>
      </c>
      <c r="H156" s="96">
        <f>'Base de Dados 2013'!C193</f>
        <v>1440</v>
      </c>
      <c r="I156" s="96">
        <f>IF(A156=H156,0,1)</f>
        <v>1</v>
      </c>
      <c r="J156" s="96">
        <f>IF(A156=H156,0,IF((B156-A156)&lt;0,0,B156-A156))</f>
        <v>3</v>
      </c>
      <c r="K156" s="96">
        <f>C156-B156</f>
        <v>0</v>
      </c>
      <c r="L156" s="96">
        <f>D156-C156</f>
        <v>26</v>
      </c>
      <c r="M156" s="96">
        <f>E156-D156</f>
        <v>2</v>
      </c>
      <c r="N156" s="96">
        <f>F156-E156</f>
        <v>13</v>
      </c>
      <c r="O156" s="96">
        <f t="shared" si="4"/>
        <v>15</v>
      </c>
      <c r="P156" s="96">
        <f>G156-F156</f>
        <v>0</v>
      </c>
      <c r="Q156" s="96">
        <f>G156-A156</f>
        <v>44</v>
      </c>
      <c r="R156" s="89" t="str">
        <f t="shared" si="5"/>
        <v/>
      </c>
    </row>
    <row r="157" spans="1:18" x14ac:dyDescent="0.55000000000000004">
      <c r="A157" s="135">
        <f>'Base de Dados 2013'!AH194</f>
        <v>2573</v>
      </c>
      <c r="B157" s="96">
        <f>'Base de Dados 2013'!AI194</f>
        <v>2614</v>
      </c>
      <c r="C157" s="96">
        <f>'Base de Dados 2013'!AJ194</f>
        <v>2614</v>
      </c>
      <c r="D157" s="96">
        <f>'Base de Dados 2013'!AK194</f>
        <v>2626</v>
      </c>
      <c r="E157" s="96">
        <f>'Base de Dados 2013'!AL194</f>
        <v>2627</v>
      </c>
      <c r="F157" s="96">
        <f>'Base de Dados 2013'!AM194</f>
        <v>2637</v>
      </c>
      <c r="G157" s="96">
        <f>'Base de Dados 2013'!AN194</f>
        <v>2653</v>
      </c>
      <c r="H157" s="96">
        <f>'Base de Dados 2013'!C194</f>
        <v>1440</v>
      </c>
      <c r="I157" s="96">
        <f>IF(A157=H157,0,1)</f>
        <v>1</v>
      </c>
      <c r="J157" s="96">
        <f>IF(A157=H157,0,IF((B157-A157)&lt;0,0,B157-A157))</f>
        <v>41</v>
      </c>
      <c r="K157" s="96">
        <f>C157-B157</f>
        <v>0</v>
      </c>
      <c r="L157" s="96">
        <f>D157-C157</f>
        <v>12</v>
      </c>
      <c r="M157" s="96">
        <f>E157-D157</f>
        <v>1</v>
      </c>
      <c r="N157" s="96">
        <f>F157-E157</f>
        <v>10</v>
      </c>
      <c r="O157" s="96">
        <f t="shared" si="4"/>
        <v>11</v>
      </c>
      <c r="P157" s="96">
        <f>G157-F157</f>
        <v>16</v>
      </c>
      <c r="Q157" s="96">
        <f>G157-A157</f>
        <v>80</v>
      </c>
      <c r="R157" s="89" t="str">
        <f t="shared" si="5"/>
        <v/>
      </c>
    </row>
    <row r="158" spans="1:18" x14ac:dyDescent="0.55000000000000004">
      <c r="A158" s="135">
        <f>'Base de Dados 2013'!AH195</f>
        <v>2590</v>
      </c>
      <c r="B158" s="96">
        <f>'Base de Dados 2013'!AI195</f>
        <v>2599</v>
      </c>
      <c r="C158" s="96">
        <f>'Base de Dados 2013'!AJ195</f>
        <v>2599</v>
      </c>
      <c r="D158" s="96">
        <f>'Base de Dados 2013'!AK195</f>
        <v>2625</v>
      </c>
      <c r="E158" s="96">
        <f>'Base de Dados 2013'!AL195</f>
        <v>2625</v>
      </c>
      <c r="F158" s="96">
        <f>'Base de Dados 2013'!AM195</f>
        <v>2626</v>
      </c>
      <c r="G158" s="96">
        <f>'Base de Dados 2013'!AN195</f>
        <v>2646</v>
      </c>
      <c r="H158" s="96">
        <f>'Base de Dados 2013'!C195</f>
        <v>1440</v>
      </c>
      <c r="I158" s="96">
        <f>IF(A158=H158,0,1)</f>
        <v>1</v>
      </c>
      <c r="J158" s="96">
        <f>IF(A158=H158,0,IF((B158-A158)&lt;0,0,B158-A158))</f>
        <v>9</v>
      </c>
      <c r="K158" s="96">
        <f>C158-B158</f>
        <v>0</v>
      </c>
      <c r="L158" s="96">
        <f>D158-C158</f>
        <v>26</v>
      </c>
      <c r="M158" s="96">
        <f>E158-D158</f>
        <v>0</v>
      </c>
      <c r="N158" s="96">
        <f>F158-E158</f>
        <v>1</v>
      </c>
      <c r="O158" s="96">
        <f t="shared" si="4"/>
        <v>1</v>
      </c>
      <c r="P158" s="96">
        <f>G158-F158</f>
        <v>20</v>
      </c>
      <c r="Q158" s="96">
        <f>G158-A158</f>
        <v>56</v>
      </c>
      <c r="R158" s="89" t="str">
        <f t="shared" si="5"/>
        <v/>
      </c>
    </row>
    <row r="159" spans="1:18" x14ac:dyDescent="0.55000000000000004">
      <c r="A159" s="135">
        <f>'Base de Dados 2013'!AH196</f>
        <v>2592</v>
      </c>
      <c r="B159" s="96">
        <f>'Base de Dados 2013'!AI196</f>
        <v>2602</v>
      </c>
      <c r="C159" s="96">
        <f>'Base de Dados 2013'!AJ196</f>
        <v>2602</v>
      </c>
      <c r="D159" s="96">
        <f>'Base de Dados 2013'!AK196</f>
        <v>2627</v>
      </c>
      <c r="E159" s="96">
        <f>'Base de Dados 2013'!AL196</f>
        <v>2637</v>
      </c>
      <c r="F159" s="96">
        <f>'Base de Dados 2013'!AM196</f>
        <v>2637</v>
      </c>
      <c r="G159" s="96">
        <f>'Base de Dados 2013'!AN196</f>
        <v>2637</v>
      </c>
      <c r="H159" s="96">
        <f>'Base de Dados 2013'!C196</f>
        <v>1440</v>
      </c>
      <c r="I159" s="96">
        <f>IF(A159=H159,0,1)</f>
        <v>1</v>
      </c>
      <c r="J159" s="96">
        <f>IF(A159=H159,0,IF((B159-A159)&lt;0,0,B159-A159))</f>
        <v>10</v>
      </c>
      <c r="K159" s="96">
        <f>C159-B159</f>
        <v>0</v>
      </c>
      <c r="L159" s="96">
        <f>D159-C159</f>
        <v>25</v>
      </c>
      <c r="M159" s="96">
        <f>E159-D159</f>
        <v>10</v>
      </c>
      <c r="N159" s="96">
        <f>F159-E159</f>
        <v>0</v>
      </c>
      <c r="O159" s="96">
        <f t="shared" si="4"/>
        <v>10</v>
      </c>
      <c r="P159" s="96">
        <f>G159-F159</f>
        <v>0</v>
      </c>
      <c r="Q159" s="96">
        <f>G159-A159</f>
        <v>45</v>
      </c>
      <c r="R159" s="89" t="str">
        <f t="shared" si="5"/>
        <v/>
      </c>
    </row>
    <row r="160" spans="1:18" x14ac:dyDescent="0.55000000000000004">
      <c r="A160" s="135">
        <f>'Base de Dados 2013'!AH199</f>
        <v>2623</v>
      </c>
      <c r="B160" s="96">
        <f>'Base de Dados 2013'!AI199</f>
        <v>2654</v>
      </c>
      <c r="C160" s="96">
        <f>'Base de Dados 2013'!AJ199</f>
        <v>2654</v>
      </c>
      <c r="D160" s="96">
        <f>'Base de Dados 2013'!AK199</f>
        <v>2693</v>
      </c>
      <c r="E160" s="96">
        <f>'Base de Dados 2013'!AL199</f>
        <v>2695</v>
      </c>
      <c r="F160" s="96">
        <f>'Base de Dados 2013'!AM199</f>
        <v>2698</v>
      </c>
      <c r="G160" s="96">
        <f>'Base de Dados 2013'!AN199</f>
        <v>2710</v>
      </c>
      <c r="H160" s="96">
        <f>'Base de Dados 2013'!C199</f>
        <v>1440</v>
      </c>
      <c r="I160" s="96">
        <f>IF(A160=H160,0,1)</f>
        <v>1</v>
      </c>
      <c r="J160" s="96">
        <f>IF(A160=H160,0,IF((B160-A160)&lt;0,0,B160-A160))</f>
        <v>31</v>
      </c>
      <c r="K160" s="96">
        <f>C160-B160</f>
        <v>0</v>
      </c>
      <c r="L160" s="96">
        <f>D160-C160</f>
        <v>39</v>
      </c>
      <c r="M160" s="96">
        <f>E160-D160</f>
        <v>2</v>
      </c>
      <c r="N160" s="96">
        <f>F160-E160</f>
        <v>3</v>
      </c>
      <c r="O160" s="96">
        <f t="shared" ref="O160:O213" si="6">SUM(M160:N160)</f>
        <v>5</v>
      </c>
      <c r="P160" s="96">
        <f>G160-F160</f>
        <v>12</v>
      </c>
      <c r="Q160" s="96">
        <f>G160-A160</f>
        <v>87</v>
      </c>
      <c r="R160" s="89" t="str">
        <f t="shared" si="5"/>
        <v/>
      </c>
    </row>
    <row r="161" spans="1:18" x14ac:dyDescent="0.55000000000000004">
      <c r="A161" s="135">
        <f>'Base de Dados 2013'!AH200</f>
        <v>2631</v>
      </c>
      <c r="B161" s="96">
        <f>'Base de Dados 2013'!AI200</f>
        <v>2646</v>
      </c>
      <c r="C161" s="96">
        <f>'Base de Dados 2013'!AJ200</f>
        <v>2646</v>
      </c>
      <c r="D161" s="96">
        <f>'Base de Dados 2013'!AK200</f>
        <v>2666</v>
      </c>
      <c r="E161" s="96">
        <f>'Base de Dados 2013'!AL200</f>
        <v>2666</v>
      </c>
      <c r="F161" s="96">
        <f>'Base de Dados 2013'!AM200</f>
        <v>2666</v>
      </c>
      <c r="G161" s="96">
        <f>'Base de Dados 2013'!AN200</f>
        <v>2666</v>
      </c>
      <c r="H161" s="96">
        <f>'Base de Dados 2013'!C200</f>
        <v>1440</v>
      </c>
      <c r="I161" s="96">
        <f>IF(A161=H161,0,1)</f>
        <v>1</v>
      </c>
      <c r="J161" s="96">
        <f>IF(A161=H161,0,IF((B161-A161)&lt;0,0,B161-A161))</f>
        <v>15</v>
      </c>
      <c r="K161" s="96">
        <f>C161-B161</f>
        <v>0</v>
      </c>
      <c r="L161" s="96">
        <f>D161-C161</f>
        <v>20</v>
      </c>
      <c r="M161" s="96">
        <f>E161-D161</f>
        <v>0</v>
      </c>
      <c r="N161" s="96">
        <f>F161-E161</f>
        <v>0</v>
      </c>
      <c r="O161" s="96">
        <f t="shared" si="6"/>
        <v>0</v>
      </c>
      <c r="P161" s="96">
        <f>G161-F161</f>
        <v>0</v>
      </c>
      <c r="Q161" s="96">
        <f>G161-A161</f>
        <v>35</v>
      </c>
      <c r="R161" s="89" t="str">
        <f t="shared" si="5"/>
        <v/>
      </c>
    </row>
    <row r="162" spans="1:18" x14ac:dyDescent="0.55000000000000004">
      <c r="A162" s="135">
        <f>'Base de Dados 2013'!AH201</f>
        <v>2641</v>
      </c>
      <c r="B162" s="96">
        <f>'Base de Dados 2013'!AI201</f>
        <v>2645</v>
      </c>
      <c r="C162" s="96">
        <f>'Base de Dados 2013'!AJ201</f>
        <v>2645</v>
      </c>
      <c r="D162" s="96">
        <f>'Base de Dados 2013'!AK201</f>
        <v>2671</v>
      </c>
      <c r="E162" s="96">
        <f>'Base de Dados 2013'!AL201</f>
        <v>2674</v>
      </c>
      <c r="F162" s="96">
        <f>'Base de Dados 2013'!AM201</f>
        <v>2690</v>
      </c>
      <c r="G162" s="96">
        <f>'Base de Dados 2013'!AN201</f>
        <v>2691</v>
      </c>
      <c r="H162" s="96">
        <f>'Base de Dados 2013'!C201</f>
        <v>1440</v>
      </c>
      <c r="I162" s="96">
        <f>IF(A162=H162,0,1)</f>
        <v>1</v>
      </c>
      <c r="J162" s="96">
        <f>IF(A162=H162,0,IF((B162-A162)&lt;0,0,B162-A162))</f>
        <v>4</v>
      </c>
      <c r="K162" s="96">
        <f>C162-B162</f>
        <v>0</v>
      </c>
      <c r="L162" s="96">
        <f>D162-C162</f>
        <v>26</v>
      </c>
      <c r="M162" s="96">
        <f>E162-D162</f>
        <v>3</v>
      </c>
      <c r="N162" s="96">
        <f>F162-E162</f>
        <v>16</v>
      </c>
      <c r="O162" s="96">
        <f t="shared" si="6"/>
        <v>19</v>
      </c>
      <c r="P162" s="96">
        <f>G162-F162</f>
        <v>1</v>
      </c>
      <c r="Q162" s="96">
        <f>G162-A162</f>
        <v>50</v>
      </c>
      <c r="R162" s="89" t="str">
        <f t="shared" si="5"/>
        <v/>
      </c>
    </row>
    <row r="163" spans="1:18" x14ac:dyDescent="0.55000000000000004">
      <c r="A163" s="135">
        <f>'Base de Dados 2013'!AH202</f>
        <v>2649</v>
      </c>
      <c r="B163" s="96">
        <f>'Base de Dados 2013'!AI202</f>
        <v>2657</v>
      </c>
      <c r="C163" s="96">
        <f>'Base de Dados 2013'!AJ202</f>
        <v>2657</v>
      </c>
      <c r="D163" s="96">
        <f>'Base de Dados 2013'!AK202</f>
        <v>2657</v>
      </c>
      <c r="E163" s="96">
        <f>'Base de Dados 2013'!AL202</f>
        <v>2657</v>
      </c>
      <c r="F163" s="96">
        <f>'Base de Dados 2013'!AM202</f>
        <v>2658</v>
      </c>
      <c r="G163" s="96">
        <f>'Base de Dados 2013'!AN202</f>
        <v>2659</v>
      </c>
      <c r="H163" s="96">
        <f>'Base de Dados 2013'!C202</f>
        <v>1440</v>
      </c>
      <c r="I163" s="96">
        <f>IF(A163=H163,0,1)</f>
        <v>1</v>
      </c>
      <c r="J163" s="96">
        <f>IF(A163=H163,0,IF((B163-A163)&lt;0,0,B163-A163))</f>
        <v>8</v>
      </c>
      <c r="K163" s="96">
        <f>C163-B163</f>
        <v>0</v>
      </c>
      <c r="L163" s="96">
        <f>D163-C163</f>
        <v>0</v>
      </c>
      <c r="M163" s="96">
        <f>E163-D163</f>
        <v>0</v>
      </c>
      <c r="N163" s="96">
        <f>F163-E163</f>
        <v>1</v>
      </c>
      <c r="O163" s="96">
        <f t="shared" si="6"/>
        <v>1</v>
      </c>
      <c r="P163" s="96">
        <f>G163-F163</f>
        <v>1</v>
      </c>
      <c r="Q163" s="96">
        <f>G163-A163</f>
        <v>10</v>
      </c>
      <c r="R163" s="89" t="str">
        <f t="shared" si="5"/>
        <v/>
      </c>
    </row>
    <row r="164" spans="1:18" x14ac:dyDescent="0.55000000000000004">
      <c r="A164" s="135">
        <f>'Base de Dados 2013'!AH203</f>
        <v>2655</v>
      </c>
      <c r="B164" s="96">
        <f>'Base de Dados 2013'!AI203</f>
        <v>2660</v>
      </c>
      <c r="C164" s="96">
        <f>'Base de Dados 2013'!AJ203</f>
        <v>2660</v>
      </c>
      <c r="D164" s="96">
        <f>'Base de Dados 2013'!AK203</f>
        <v>2664</v>
      </c>
      <c r="E164" s="96">
        <f>'Base de Dados 2013'!AL203</f>
        <v>2673</v>
      </c>
      <c r="F164" s="96">
        <f>'Base de Dados 2013'!AM203</f>
        <v>2680</v>
      </c>
      <c r="G164" s="96">
        <f>'Base de Dados 2013'!AN203</f>
        <v>2698</v>
      </c>
      <c r="H164" s="96">
        <f>'Base de Dados 2013'!C203</f>
        <v>1440</v>
      </c>
      <c r="I164" s="96">
        <f>IF(A164=H164,0,1)</f>
        <v>1</v>
      </c>
      <c r="J164" s="96">
        <f>IF(A164=H164,0,IF((B164-A164)&lt;0,0,B164-A164))</f>
        <v>5</v>
      </c>
      <c r="K164" s="96">
        <f>C164-B164</f>
        <v>0</v>
      </c>
      <c r="L164" s="96">
        <f>D164-C164</f>
        <v>4</v>
      </c>
      <c r="M164" s="96">
        <f>E164-D164</f>
        <v>9</v>
      </c>
      <c r="N164" s="96">
        <f>F164-E164</f>
        <v>7</v>
      </c>
      <c r="O164" s="96">
        <f t="shared" si="6"/>
        <v>16</v>
      </c>
      <c r="P164" s="96">
        <f>G164-F164</f>
        <v>18</v>
      </c>
      <c r="Q164" s="96">
        <f>G164-A164</f>
        <v>43</v>
      </c>
      <c r="R164" s="89" t="str">
        <f t="shared" si="5"/>
        <v/>
      </c>
    </row>
    <row r="165" spans="1:18" x14ac:dyDescent="0.55000000000000004">
      <c r="A165" s="135">
        <f>'Base de Dados 2013'!AH204</f>
        <v>2658</v>
      </c>
      <c r="B165" s="96">
        <f>'Base de Dados 2013'!AI204</f>
        <v>2666</v>
      </c>
      <c r="C165" s="96">
        <f>'Base de Dados 2013'!AJ204</f>
        <v>2666</v>
      </c>
      <c r="D165" s="96">
        <f>'Base de Dados 2013'!AK204</f>
        <v>2690</v>
      </c>
      <c r="E165" s="96">
        <f>'Base de Dados 2013'!AL204</f>
        <v>2690</v>
      </c>
      <c r="F165" s="96">
        <f>'Base de Dados 2013'!AM204</f>
        <v>2690</v>
      </c>
      <c r="G165" s="96">
        <f>'Base de Dados 2013'!AN204</f>
        <v>2691</v>
      </c>
      <c r="H165" s="96">
        <f>'Base de Dados 2013'!C204</f>
        <v>1440</v>
      </c>
      <c r="I165" s="96">
        <f>IF(A165=H165,0,1)</f>
        <v>1</v>
      </c>
      <c r="J165" s="96">
        <f>IF(A165=H165,0,IF((B165-A165)&lt;0,0,B165-A165))</f>
        <v>8</v>
      </c>
      <c r="K165" s="96">
        <f>C165-B165</f>
        <v>0</v>
      </c>
      <c r="L165" s="96">
        <f>D165-C165</f>
        <v>24</v>
      </c>
      <c r="M165" s="96">
        <f>E165-D165</f>
        <v>0</v>
      </c>
      <c r="N165" s="96">
        <f>F165-E165</f>
        <v>0</v>
      </c>
      <c r="O165" s="96">
        <f t="shared" si="6"/>
        <v>0</v>
      </c>
      <c r="P165" s="96">
        <f>G165-F165</f>
        <v>1</v>
      </c>
      <c r="Q165" s="96">
        <f>G165-A165</f>
        <v>33</v>
      </c>
      <c r="R165" s="89" t="str">
        <f t="shared" si="5"/>
        <v/>
      </c>
    </row>
    <row r="166" spans="1:18" x14ac:dyDescent="0.55000000000000004">
      <c r="A166" s="135">
        <f>'Base de Dados 2013'!AH205</f>
        <v>2665</v>
      </c>
      <c r="B166" s="96">
        <f>'Base de Dados 2013'!AI205</f>
        <v>2681</v>
      </c>
      <c r="C166" s="96">
        <f>'Base de Dados 2013'!AJ205</f>
        <v>2681</v>
      </c>
      <c r="D166" s="96">
        <f>'Base de Dados 2013'!AK205</f>
        <v>2689</v>
      </c>
      <c r="E166" s="96">
        <f>'Base de Dados 2013'!AL205</f>
        <v>2705</v>
      </c>
      <c r="F166" s="96">
        <f>'Base de Dados 2013'!AM205</f>
        <v>2706</v>
      </c>
      <c r="G166" s="96">
        <f>'Base de Dados 2013'!AN205</f>
        <v>2706</v>
      </c>
      <c r="H166" s="96">
        <f>'Base de Dados 2013'!C205</f>
        <v>1440</v>
      </c>
      <c r="I166" s="96">
        <f>IF(A166=H166,0,1)</f>
        <v>1</v>
      </c>
      <c r="J166" s="96">
        <f>IF(A166=H166,0,IF((B166-A166)&lt;0,0,B166-A166))</f>
        <v>16</v>
      </c>
      <c r="K166" s="96">
        <f>C166-B166</f>
        <v>0</v>
      </c>
      <c r="L166" s="96">
        <f>D166-C166</f>
        <v>8</v>
      </c>
      <c r="M166" s="96">
        <f>E166-D166</f>
        <v>16</v>
      </c>
      <c r="N166" s="96">
        <f>F166-E166</f>
        <v>1</v>
      </c>
      <c r="O166" s="96">
        <f t="shared" si="6"/>
        <v>17</v>
      </c>
      <c r="P166" s="96">
        <f>G166-F166</f>
        <v>0</v>
      </c>
      <c r="Q166" s="96">
        <f>G166-A166</f>
        <v>41</v>
      </c>
      <c r="R166" s="89" t="str">
        <f t="shared" si="5"/>
        <v/>
      </c>
    </row>
    <row r="167" spans="1:18" x14ac:dyDescent="0.55000000000000004">
      <c r="A167" s="135">
        <f>'Base de Dados 2013'!AH206</f>
        <v>2666</v>
      </c>
      <c r="B167" s="96">
        <f>'Base de Dados 2013'!AI206</f>
        <v>2688</v>
      </c>
      <c r="C167" s="96">
        <f>'Base de Dados 2013'!AJ206</f>
        <v>2688</v>
      </c>
      <c r="D167" s="96">
        <f>'Base de Dados 2013'!AK206</f>
        <v>2688</v>
      </c>
      <c r="E167" s="96">
        <f>'Base de Dados 2013'!AL206</f>
        <v>2696</v>
      </c>
      <c r="F167" s="96">
        <f>'Base de Dados 2013'!AM206</f>
        <v>2702</v>
      </c>
      <c r="G167" s="96">
        <f>'Base de Dados 2013'!AN206</f>
        <v>2722</v>
      </c>
      <c r="H167" s="96">
        <f>'Base de Dados 2013'!C206</f>
        <v>1440</v>
      </c>
      <c r="I167" s="96">
        <f>IF(A167=H167,0,1)</f>
        <v>1</v>
      </c>
      <c r="J167" s="96">
        <f>IF(A167=H167,0,IF((B167-A167)&lt;0,0,B167-A167))</f>
        <v>22</v>
      </c>
      <c r="K167" s="96">
        <f>C167-B167</f>
        <v>0</v>
      </c>
      <c r="L167" s="96">
        <f>D167-C167</f>
        <v>0</v>
      </c>
      <c r="M167" s="96">
        <f>E167-D167</f>
        <v>8</v>
      </c>
      <c r="N167" s="96">
        <f>F167-E167</f>
        <v>6</v>
      </c>
      <c r="O167" s="96">
        <f t="shared" si="6"/>
        <v>14</v>
      </c>
      <c r="P167" s="96">
        <f>G167-F167</f>
        <v>20</v>
      </c>
      <c r="Q167" s="96">
        <f>G167-A167</f>
        <v>56</v>
      </c>
      <c r="R167" s="89" t="str">
        <f t="shared" si="5"/>
        <v/>
      </c>
    </row>
    <row r="168" spans="1:18" x14ac:dyDescent="0.55000000000000004">
      <c r="A168" s="135">
        <f>'Base de Dados 2013'!AH207</f>
        <v>2683</v>
      </c>
      <c r="B168" s="96">
        <f>'Base de Dados 2013'!AI207</f>
        <v>2716</v>
      </c>
      <c r="C168" s="96">
        <f>'Base de Dados 2013'!AJ207</f>
        <v>2716</v>
      </c>
      <c r="D168" s="96">
        <f>'Base de Dados 2013'!AK207</f>
        <v>2729</v>
      </c>
      <c r="E168" s="96">
        <f>'Base de Dados 2013'!AL207</f>
        <v>2729</v>
      </c>
      <c r="F168" s="96">
        <f>'Base de Dados 2013'!AM207</f>
        <v>2743</v>
      </c>
      <c r="G168" s="96">
        <f>'Base de Dados 2013'!AN207</f>
        <v>2758</v>
      </c>
      <c r="H168" s="96">
        <f>'Base de Dados 2013'!C207</f>
        <v>1440</v>
      </c>
      <c r="I168" s="96">
        <f>IF(A168=H168,0,1)</f>
        <v>1</v>
      </c>
      <c r="J168" s="96">
        <f>IF(A168=H168,0,IF((B168-A168)&lt;0,0,B168-A168))</f>
        <v>33</v>
      </c>
      <c r="K168" s="96">
        <f>C168-B168</f>
        <v>0</v>
      </c>
      <c r="L168" s="96">
        <f>D168-C168</f>
        <v>13</v>
      </c>
      <c r="M168" s="96">
        <f>E168-D168</f>
        <v>0</v>
      </c>
      <c r="N168" s="96">
        <f>F168-E168</f>
        <v>14</v>
      </c>
      <c r="O168" s="96">
        <f t="shared" si="6"/>
        <v>14</v>
      </c>
      <c r="P168" s="96">
        <f>G168-F168</f>
        <v>15</v>
      </c>
      <c r="Q168" s="96">
        <f>G168-A168</f>
        <v>75</v>
      </c>
      <c r="R168" s="89" t="str">
        <f t="shared" si="5"/>
        <v/>
      </c>
    </row>
    <row r="169" spans="1:18" x14ac:dyDescent="0.55000000000000004">
      <c r="A169" s="135">
        <f>'Base de Dados 2013'!AH208</f>
        <v>2733</v>
      </c>
      <c r="B169" s="96">
        <f>'Base de Dados 2013'!AI208</f>
        <v>2744</v>
      </c>
      <c r="C169" s="96">
        <f>'Base de Dados 2013'!AJ208</f>
        <v>2752</v>
      </c>
      <c r="D169" s="96">
        <f>'Base de Dados 2013'!AK208</f>
        <v>2752</v>
      </c>
      <c r="E169" s="96">
        <f>'Base de Dados 2013'!AL208</f>
        <v>2752</v>
      </c>
      <c r="F169" s="96">
        <f>'Base de Dados 2013'!AM208</f>
        <v>2762</v>
      </c>
      <c r="G169" s="96">
        <f>'Base de Dados 2013'!AN208</f>
        <v>2770</v>
      </c>
      <c r="H169" s="96">
        <f>'Base de Dados 2013'!C208</f>
        <v>1440</v>
      </c>
      <c r="I169" s="96">
        <f>IF(A169=H169,0,1)</f>
        <v>1</v>
      </c>
      <c r="J169" s="96">
        <f>IF(A169=H169,0,IF((B169-A169)&lt;0,0,B169-A169))</f>
        <v>11</v>
      </c>
      <c r="K169" s="96">
        <f>C169-B169</f>
        <v>8</v>
      </c>
      <c r="L169" s="96">
        <f>D169-C169</f>
        <v>0</v>
      </c>
      <c r="M169" s="96">
        <f>E169-D169</f>
        <v>0</v>
      </c>
      <c r="N169" s="96">
        <f>F169-E169</f>
        <v>10</v>
      </c>
      <c r="O169" s="96">
        <f t="shared" si="6"/>
        <v>10</v>
      </c>
      <c r="P169" s="96">
        <f>G169-F169</f>
        <v>8</v>
      </c>
      <c r="Q169" s="96">
        <f>G169-A169</f>
        <v>37</v>
      </c>
      <c r="R169" s="89" t="str">
        <f t="shared" si="5"/>
        <v/>
      </c>
    </row>
    <row r="170" spans="1:18" x14ac:dyDescent="0.55000000000000004">
      <c r="A170" s="135">
        <f>'Base de Dados 2013'!AH209</f>
        <v>2738</v>
      </c>
      <c r="B170" s="96">
        <f>'Base de Dados 2013'!AI209</f>
        <v>2746</v>
      </c>
      <c r="C170" s="96">
        <f>'Base de Dados 2013'!AJ209</f>
        <v>2746</v>
      </c>
      <c r="D170" s="96">
        <f>'Base de Dados 2013'!AK209</f>
        <v>2779</v>
      </c>
      <c r="E170" s="96">
        <f>'Base de Dados 2013'!AL209</f>
        <v>2779</v>
      </c>
      <c r="F170" s="96">
        <f>'Base de Dados 2013'!AM209</f>
        <v>2779</v>
      </c>
      <c r="G170" s="96">
        <f>'Base de Dados 2013'!AN209</f>
        <v>2779</v>
      </c>
      <c r="H170" s="96">
        <f>'Base de Dados 2013'!C209</f>
        <v>1440</v>
      </c>
      <c r="I170" s="96">
        <f>IF(A170=H170,0,1)</f>
        <v>1</v>
      </c>
      <c r="J170" s="96">
        <f>IF(A170=H170,0,IF((B170-A170)&lt;0,0,B170-A170))</f>
        <v>8</v>
      </c>
      <c r="K170" s="96">
        <f>C170-B170</f>
        <v>0</v>
      </c>
      <c r="L170" s="96">
        <f>D170-C170</f>
        <v>33</v>
      </c>
      <c r="M170" s="96">
        <f>E170-D170</f>
        <v>0</v>
      </c>
      <c r="N170" s="96">
        <f>F170-E170</f>
        <v>0</v>
      </c>
      <c r="O170" s="96">
        <f t="shared" si="6"/>
        <v>0</v>
      </c>
      <c r="P170" s="96">
        <f>G170-F170</f>
        <v>0</v>
      </c>
      <c r="Q170" s="96">
        <f>G170-A170</f>
        <v>41</v>
      </c>
      <c r="R170" s="89" t="str">
        <f t="shared" si="5"/>
        <v/>
      </c>
    </row>
    <row r="171" spans="1:18" x14ac:dyDescent="0.55000000000000004">
      <c r="A171" s="135">
        <f>'Base de Dados 2013'!AH210</f>
        <v>2791</v>
      </c>
      <c r="B171" s="96">
        <f>'Base de Dados 2013'!AI210</f>
        <v>2800</v>
      </c>
      <c r="C171" s="96">
        <f>'Base de Dados 2013'!AJ210</f>
        <v>2801</v>
      </c>
      <c r="D171" s="96">
        <f>'Base de Dados 2013'!AK210</f>
        <v>2812</v>
      </c>
      <c r="E171" s="96">
        <f>'Base de Dados 2013'!AL210</f>
        <v>2822</v>
      </c>
      <c r="F171" s="96">
        <f>'Base de Dados 2013'!AM210</f>
        <v>2835</v>
      </c>
      <c r="G171" s="96">
        <f>'Base de Dados 2013'!AN210</f>
        <v>2849</v>
      </c>
      <c r="H171" s="96">
        <f>'Base de Dados 2013'!C210</f>
        <v>1440</v>
      </c>
      <c r="I171" s="96">
        <f>IF(A171=H171,0,1)</f>
        <v>1</v>
      </c>
      <c r="J171" s="96">
        <f>IF(A171=H171,0,IF((B171-A171)&lt;0,0,B171-A171))</f>
        <v>9</v>
      </c>
      <c r="K171" s="96">
        <f>C171-B171</f>
        <v>1</v>
      </c>
      <c r="L171" s="96">
        <f>D171-C171</f>
        <v>11</v>
      </c>
      <c r="M171" s="96">
        <f>E171-D171</f>
        <v>10</v>
      </c>
      <c r="N171" s="96">
        <f>F171-E171</f>
        <v>13</v>
      </c>
      <c r="O171" s="96">
        <f t="shared" si="6"/>
        <v>23</v>
      </c>
      <c r="P171" s="96">
        <f>G171-F171</f>
        <v>14</v>
      </c>
      <c r="Q171" s="96">
        <f>G171-A171</f>
        <v>58</v>
      </c>
      <c r="R171" s="89" t="str">
        <f t="shared" si="5"/>
        <v/>
      </c>
    </row>
    <row r="172" spans="1:18" x14ac:dyDescent="0.55000000000000004">
      <c r="A172" s="135">
        <f>'Base de Dados 2013'!AH212</f>
        <v>2808</v>
      </c>
      <c r="B172" s="96">
        <f>'Base de Dados 2013'!AI212</f>
        <v>2813</v>
      </c>
      <c r="C172" s="96">
        <f>'Base de Dados 2013'!AJ212</f>
        <v>2817</v>
      </c>
      <c r="D172" s="96">
        <f>'Base de Dados 2013'!AK212</f>
        <v>2833</v>
      </c>
      <c r="E172" s="96">
        <f>'Base de Dados 2013'!AL212</f>
        <v>2834</v>
      </c>
      <c r="F172" s="96">
        <f>'Base de Dados 2013'!AM212</f>
        <v>2844</v>
      </c>
      <c r="G172" s="96">
        <f>'Base de Dados 2013'!AN212</f>
        <v>2850</v>
      </c>
      <c r="H172" s="96">
        <f>'Base de Dados 2013'!C212</f>
        <v>1440</v>
      </c>
      <c r="I172" s="96">
        <f>IF(A172=H172,0,1)</f>
        <v>1</v>
      </c>
      <c r="J172" s="96">
        <f>IF(A172=H172,0,IF((B172-A172)&lt;0,0,B172-A172))</f>
        <v>5</v>
      </c>
      <c r="K172" s="96">
        <f>C172-B172</f>
        <v>4</v>
      </c>
      <c r="L172" s="96">
        <f>D172-C172</f>
        <v>16</v>
      </c>
      <c r="M172" s="96">
        <f>E172-D172</f>
        <v>1</v>
      </c>
      <c r="N172" s="96">
        <f>F172-E172</f>
        <v>10</v>
      </c>
      <c r="O172" s="96">
        <f t="shared" si="6"/>
        <v>11</v>
      </c>
      <c r="P172" s="96">
        <f>G172-F172</f>
        <v>6</v>
      </c>
      <c r="Q172" s="96">
        <f>G172-A172</f>
        <v>42</v>
      </c>
      <c r="R172" s="89" t="str">
        <f t="shared" si="5"/>
        <v/>
      </c>
    </row>
    <row r="173" spans="1:18" x14ac:dyDescent="0.55000000000000004">
      <c r="A173" s="135">
        <f>'Base de Dados 2013'!AH213</f>
        <v>2820</v>
      </c>
      <c r="B173" s="96">
        <f>'Base de Dados 2013'!AI213</f>
        <v>2827</v>
      </c>
      <c r="C173" s="96">
        <f>'Base de Dados 2013'!AJ213</f>
        <v>2828</v>
      </c>
      <c r="D173" s="96">
        <f>'Base de Dados 2013'!AK213</f>
        <v>2862</v>
      </c>
      <c r="E173" s="96">
        <f>'Base de Dados 2013'!AL213</f>
        <v>2862</v>
      </c>
      <c r="F173" s="96">
        <f>'Base de Dados 2013'!AM213</f>
        <v>2867</v>
      </c>
      <c r="G173" s="96">
        <f>'Base de Dados 2013'!AN213</f>
        <v>2869</v>
      </c>
      <c r="H173" s="96">
        <f>'Base de Dados 2013'!C213</f>
        <v>1440</v>
      </c>
      <c r="I173" s="96">
        <f>IF(A173=H173,0,1)</f>
        <v>1</v>
      </c>
      <c r="J173" s="96">
        <f>IF(A173=H173,0,IF((B173-A173)&lt;0,0,B173-A173))</f>
        <v>7</v>
      </c>
      <c r="K173" s="96">
        <f>C173-B173</f>
        <v>1</v>
      </c>
      <c r="L173" s="96">
        <f>D173-C173</f>
        <v>34</v>
      </c>
      <c r="M173" s="96">
        <f>E173-D173</f>
        <v>0</v>
      </c>
      <c r="N173" s="96">
        <f>F173-E173</f>
        <v>5</v>
      </c>
      <c r="O173" s="96">
        <f t="shared" si="6"/>
        <v>5</v>
      </c>
      <c r="P173" s="96">
        <f>G173-F173</f>
        <v>2</v>
      </c>
      <c r="Q173" s="96">
        <f>G173-A173</f>
        <v>49</v>
      </c>
      <c r="R173" s="89" t="str">
        <f t="shared" si="5"/>
        <v/>
      </c>
    </row>
    <row r="174" spans="1:18" x14ac:dyDescent="0.55000000000000004">
      <c r="A174" s="135">
        <f>'Base de Dados 2013'!AH218</f>
        <v>2890</v>
      </c>
      <c r="B174" s="96">
        <f>'Base de Dados 2013'!AI218</f>
        <v>2898</v>
      </c>
      <c r="C174" s="96">
        <f>'Base de Dados 2013'!AJ218</f>
        <v>2899</v>
      </c>
      <c r="D174" s="96">
        <f>'Base de Dados 2013'!AK218</f>
        <v>2908</v>
      </c>
      <c r="E174" s="96">
        <f>'Base de Dados 2013'!AL218</f>
        <v>2910</v>
      </c>
      <c r="F174" s="96">
        <f>'Base de Dados 2013'!AM218</f>
        <v>2910</v>
      </c>
      <c r="G174" s="96">
        <f>'Base de Dados 2013'!AN218</f>
        <v>2920</v>
      </c>
      <c r="H174" s="96">
        <f>'Base de Dados 2013'!C218</f>
        <v>2880</v>
      </c>
      <c r="I174" s="96">
        <f>IF(A174=H174,0,1)</f>
        <v>1</v>
      </c>
      <c r="J174" s="96">
        <f>IF(A174=H174,0,IF((B174-A174)&lt;0,0,B174-A174))</f>
        <v>8</v>
      </c>
      <c r="K174" s="96">
        <f>C174-B174</f>
        <v>1</v>
      </c>
      <c r="L174" s="96">
        <f>D174-C174</f>
        <v>9</v>
      </c>
      <c r="M174" s="96">
        <f>E174-D174</f>
        <v>2</v>
      </c>
      <c r="N174" s="96">
        <f>F174-E174</f>
        <v>0</v>
      </c>
      <c r="O174" s="96">
        <f t="shared" si="6"/>
        <v>2</v>
      </c>
      <c r="P174" s="96">
        <f>G174-F174</f>
        <v>10</v>
      </c>
      <c r="Q174" s="96">
        <f>G174-A174</f>
        <v>30</v>
      </c>
      <c r="R174" s="89" t="str">
        <f t="shared" si="5"/>
        <v/>
      </c>
    </row>
    <row r="175" spans="1:18" x14ac:dyDescent="0.55000000000000004">
      <c r="A175" s="135">
        <f>'Base de Dados 2013'!AH219</f>
        <v>2906</v>
      </c>
      <c r="B175" s="96">
        <f>'Base de Dados 2013'!AI219</f>
        <v>2909</v>
      </c>
      <c r="C175" s="96">
        <f>'Base de Dados 2013'!AJ219</f>
        <v>2909</v>
      </c>
      <c r="D175" s="96">
        <f>'Base de Dados 2013'!AK219</f>
        <v>2924</v>
      </c>
      <c r="E175" s="96">
        <f>'Base de Dados 2013'!AL219</f>
        <v>2932</v>
      </c>
      <c r="F175" s="96">
        <f>'Base de Dados 2013'!AM219</f>
        <v>2934</v>
      </c>
      <c r="G175" s="96">
        <f>'Base de Dados 2013'!AN219</f>
        <v>2942</v>
      </c>
      <c r="H175" s="96">
        <f>'Base de Dados 2013'!C219</f>
        <v>2880</v>
      </c>
      <c r="I175" s="96">
        <f>IF(A175=H175,0,1)</f>
        <v>1</v>
      </c>
      <c r="J175" s="96">
        <f>IF(A175=H175,0,IF((B175-A175)&lt;0,0,B175-A175))</f>
        <v>3</v>
      </c>
      <c r="K175" s="96">
        <f>C175-B175</f>
        <v>0</v>
      </c>
      <c r="L175" s="96">
        <f>D175-C175</f>
        <v>15</v>
      </c>
      <c r="M175" s="96">
        <f>E175-D175</f>
        <v>8</v>
      </c>
      <c r="N175" s="96">
        <f>F175-E175</f>
        <v>2</v>
      </c>
      <c r="O175" s="96">
        <f t="shared" si="6"/>
        <v>10</v>
      </c>
      <c r="P175" s="96">
        <f>G175-F175</f>
        <v>8</v>
      </c>
      <c r="Q175" s="96">
        <f>G175-A175</f>
        <v>36</v>
      </c>
      <c r="R175" s="89" t="str">
        <f t="shared" si="5"/>
        <v/>
      </c>
    </row>
    <row r="176" spans="1:18" x14ac:dyDescent="0.55000000000000004">
      <c r="A176" s="135">
        <f>'Base de Dados 2013'!AH220</f>
        <v>2931</v>
      </c>
      <c r="B176" s="96">
        <f>'Base de Dados 2013'!AI220</f>
        <v>2935</v>
      </c>
      <c r="C176" s="96">
        <f>'Base de Dados 2013'!AJ220</f>
        <v>2937</v>
      </c>
      <c r="D176" s="96">
        <f>'Base de Dados 2013'!AK220</f>
        <v>2956</v>
      </c>
      <c r="E176" s="96">
        <f>'Base de Dados 2013'!AL220</f>
        <v>2956</v>
      </c>
      <c r="F176" s="96">
        <f>'Base de Dados 2013'!AM220</f>
        <v>2961</v>
      </c>
      <c r="G176" s="96">
        <f>'Base de Dados 2013'!AN220</f>
        <v>2972</v>
      </c>
      <c r="H176" s="96">
        <f>'Base de Dados 2013'!C220</f>
        <v>2880</v>
      </c>
      <c r="I176" s="96">
        <f>IF(A176=H176,0,1)</f>
        <v>1</v>
      </c>
      <c r="J176" s="96">
        <f>IF(A176=H176,0,IF((B176-A176)&lt;0,0,B176-A176))</f>
        <v>4</v>
      </c>
      <c r="K176" s="96">
        <f>C176-B176</f>
        <v>2</v>
      </c>
      <c r="L176" s="96">
        <f>D176-C176</f>
        <v>19</v>
      </c>
      <c r="M176" s="96">
        <f>E176-D176</f>
        <v>0</v>
      </c>
      <c r="N176" s="96">
        <f>F176-E176</f>
        <v>5</v>
      </c>
      <c r="O176" s="96">
        <f t="shared" si="6"/>
        <v>5</v>
      </c>
      <c r="P176" s="96">
        <f>G176-F176</f>
        <v>11</v>
      </c>
      <c r="Q176" s="96">
        <f>G176-A176</f>
        <v>41</v>
      </c>
      <c r="R176" s="89" t="str">
        <f t="shared" si="5"/>
        <v/>
      </c>
    </row>
    <row r="177" spans="1:18" x14ac:dyDescent="0.55000000000000004">
      <c r="A177" s="135">
        <f>'Base de Dados 2013'!AH221</f>
        <v>2932</v>
      </c>
      <c r="B177" s="96">
        <f>'Base de Dados 2013'!AI221</f>
        <v>2939</v>
      </c>
      <c r="C177" s="96">
        <f>'Base de Dados 2013'!AJ221</f>
        <v>2942</v>
      </c>
      <c r="D177" s="96">
        <f>'Base de Dados 2013'!AK221</f>
        <v>2948</v>
      </c>
      <c r="E177" s="96">
        <f>'Base de Dados 2013'!AL221</f>
        <v>2957</v>
      </c>
      <c r="F177" s="96">
        <f>'Base de Dados 2013'!AM221</f>
        <v>2968</v>
      </c>
      <c r="G177" s="96">
        <f>'Base de Dados 2013'!AN221</f>
        <v>2968</v>
      </c>
      <c r="H177" s="96">
        <f>'Base de Dados 2013'!C221</f>
        <v>2880</v>
      </c>
      <c r="I177" s="96">
        <f>IF(A177=H177,0,1)</f>
        <v>1</v>
      </c>
      <c r="J177" s="96">
        <f>IF(A177=H177,0,IF((B177-A177)&lt;0,0,B177-A177))</f>
        <v>7</v>
      </c>
      <c r="K177" s="96">
        <f>C177-B177</f>
        <v>3</v>
      </c>
      <c r="L177" s="96">
        <f>D177-C177</f>
        <v>6</v>
      </c>
      <c r="M177" s="96">
        <f>E177-D177</f>
        <v>9</v>
      </c>
      <c r="N177" s="96">
        <f>F177-E177</f>
        <v>11</v>
      </c>
      <c r="O177" s="96">
        <f t="shared" si="6"/>
        <v>20</v>
      </c>
      <c r="P177" s="96">
        <f>G177-F177</f>
        <v>0</v>
      </c>
      <c r="Q177" s="96">
        <f>G177-A177</f>
        <v>36</v>
      </c>
      <c r="R177" s="89" t="str">
        <f t="shared" si="5"/>
        <v/>
      </c>
    </row>
    <row r="178" spans="1:18" x14ac:dyDescent="0.55000000000000004">
      <c r="A178" s="135">
        <f>'Base de Dados 2013'!AH222</f>
        <v>2938</v>
      </c>
      <c r="B178" s="96">
        <f>'Base de Dados 2013'!AI222</f>
        <v>2941</v>
      </c>
      <c r="C178" s="96">
        <f>'Base de Dados 2013'!AJ222</f>
        <v>2942</v>
      </c>
      <c r="D178" s="96">
        <f>'Base de Dados 2013'!AK222</f>
        <v>2970</v>
      </c>
      <c r="E178" s="96">
        <f>'Base de Dados 2013'!AL222</f>
        <v>2970</v>
      </c>
      <c r="F178" s="96">
        <f>'Base de Dados 2013'!AM222</f>
        <v>3004</v>
      </c>
      <c r="G178" s="96">
        <f>'Base de Dados 2013'!AN222</f>
        <v>3007</v>
      </c>
      <c r="H178" s="96">
        <f>'Base de Dados 2013'!C222</f>
        <v>2880</v>
      </c>
      <c r="I178" s="96">
        <f>IF(A178=H178,0,1)</f>
        <v>1</v>
      </c>
      <c r="J178" s="96">
        <f>IF(A178=H178,0,IF((B178-A178)&lt;0,0,B178-A178))</f>
        <v>3</v>
      </c>
      <c r="K178" s="96">
        <f>C178-B178</f>
        <v>1</v>
      </c>
      <c r="L178" s="96">
        <f>D178-C178</f>
        <v>28</v>
      </c>
      <c r="M178" s="96">
        <f>E178-D178</f>
        <v>0</v>
      </c>
      <c r="N178" s="96">
        <f>F178-E178</f>
        <v>34</v>
      </c>
      <c r="O178" s="96">
        <f t="shared" si="6"/>
        <v>34</v>
      </c>
      <c r="P178" s="96">
        <f>G178-F178</f>
        <v>3</v>
      </c>
      <c r="Q178" s="96">
        <f>G178-A178</f>
        <v>69</v>
      </c>
      <c r="R178" s="89" t="str">
        <f t="shared" si="5"/>
        <v/>
      </c>
    </row>
    <row r="179" spans="1:18" x14ac:dyDescent="0.55000000000000004">
      <c r="A179" s="135">
        <f>'Base de Dados 2013'!AH223</f>
        <v>2940</v>
      </c>
      <c r="B179" s="96">
        <f>'Base de Dados 2013'!AI223</f>
        <v>2946</v>
      </c>
      <c r="C179" s="96">
        <f>'Base de Dados 2013'!AJ223</f>
        <v>2947</v>
      </c>
      <c r="D179" s="96">
        <f>'Base de Dados 2013'!AK223</f>
        <v>2957</v>
      </c>
      <c r="E179" s="96">
        <f>'Base de Dados 2013'!AL223</f>
        <v>2963</v>
      </c>
      <c r="F179" s="96">
        <f>'Base de Dados 2013'!AM223</f>
        <v>2965</v>
      </c>
      <c r="G179" s="96">
        <f>'Base de Dados 2013'!AN223</f>
        <v>2972</v>
      </c>
      <c r="H179" s="96">
        <f>'Base de Dados 2013'!C223</f>
        <v>2880</v>
      </c>
      <c r="I179" s="96">
        <f>IF(A179=H179,0,1)</f>
        <v>1</v>
      </c>
      <c r="J179" s="96">
        <f>IF(A179=H179,0,IF((B179-A179)&lt;0,0,B179-A179))</f>
        <v>6</v>
      </c>
      <c r="K179" s="96">
        <f>C179-B179</f>
        <v>1</v>
      </c>
      <c r="L179" s="96">
        <f>D179-C179</f>
        <v>10</v>
      </c>
      <c r="M179" s="96">
        <f>E179-D179</f>
        <v>6</v>
      </c>
      <c r="N179" s="96">
        <f>F179-E179</f>
        <v>2</v>
      </c>
      <c r="O179" s="96">
        <f t="shared" si="6"/>
        <v>8</v>
      </c>
      <c r="P179" s="96">
        <f>G179-F179</f>
        <v>7</v>
      </c>
      <c r="Q179" s="96">
        <f>G179-A179</f>
        <v>32</v>
      </c>
      <c r="R179" s="89" t="str">
        <f t="shared" si="5"/>
        <v/>
      </c>
    </row>
    <row r="180" spans="1:18" x14ac:dyDescent="0.55000000000000004">
      <c r="A180" s="135">
        <f>'Base de Dados 2013'!AH224</f>
        <v>2893</v>
      </c>
      <c r="B180" s="96">
        <f>'Base de Dados 2013'!AI224</f>
        <v>3005</v>
      </c>
      <c r="C180" s="96">
        <f>'Base de Dados 2013'!AJ224</f>
        <v>3007</v>
      </c>
      <c r="D180" s="96">
        <f>'Base de Dados 2013'!AK224</f>
        <v>3012</v>
      </c>
      <c r="E180" s="96">
        <f>'Base de Dados 2013'!AL224</f>
        <v>3026</v>
      </c>
      <c r="F180" s="96">
        <f>'Base de Dados 2013'!AM224</f>
        <v>3044</v>
      </c>
      <c r="G180" s="96">
        <f>'Base de Dados 2013'!AN224</f>
        <v>3051</v>
      </c>
      <c r="H180" s="96">
        <f>'Base de Dados 2013'!C224</f>
        <v>2880</v>
      </c>
      <c r="I180" s="96">
        <f>IF(A180=H180,0,1)</f>
        <v>1</v>
      </c>
      <c r="J180" s="96">
        <f>IF(A180=H180,0,IF((B180-A180)&lt;0,0,B180-A180))</f>
        <v>112</v>
      </c>
      <c r="K180" s="96">
        <f>C180-B180</f>
        <v>2</v>
      </c>
      <c r="L180" s="96">
        <f>D180-C180</f>
        <v>5</v>
      </c>
      <c r="M180" s="96">
        <f>E180-D180</f>
        <v>14</v>
      </c>
      <c r="N180" s="96">
        <f>F180-E180</f>
        <v>18</v>
      </c>
      <c r="O180" s="96">
        <f t="shared" si="6"/>
        <v>32</v>
      </c>
      <c r="P180" s="96">
        <f>G180-F180</f>
        <v>7</v>
      </c>
      <c r="Q180" s="96">
        <f>G180-A180</f>
        <v>158</v>
      </c>
      <c r="R180" s="89" t="str">
        <f t="shared" si="5"/>
        <v/>
      </c>
    </row>
    <row r="181" spans="1:18" x14ac:dyDescent="0.55000000000000004">
      <c r="A181" s="135">
        <f>'Base de Dados 2013'!AH226</f>
        <v>0</v>
      </c>
      <c r="B181" s="96">
        <f>'Base de Dados 2013'!AI226</f>
        <v>3018</v>
      </c>
      <c r="C181" s="96">
        <f>'Base de Dados 2013'!AJ226</f>
        <v>3018</v>
      </c>
      <c r="D181" s="96">
        <f>'Base de Dados 2013'!AK226</f>
        <v>3033</v>
      </c>
      <c r="E181" s="96">
        <f>'Base de Dados 2013'!AL226</f>
        <v>3034</v>
      </c>
      <c r="F181" s="96">
        <f>'Base de Dados 2013'!AM226</f>
        <v>3034</v>
      </c>
      <c r="G181" s="96">
        <f>'Base de Dados 2013'!AN226</f>
        <v>3039</v>
      </c>
      <c r="H181" s="96">
        <f>'Base de Dados 2013'!C226</f>
        <v>2880</v>
      </c>
      <c r="I181" s="96">
        <f>IF(A181=H181,0,1)</f>
        <v>1</v>
      </c>
      <c r="J181" s="96">
        <f>IF(A181=H181,0,IF((B181-A181)&lt;0,0,B181-A181))</f>
        <v>3018</v>
      </c>
      <c r="K181" s="96">
        <f>C181-B181</f>
        <v>0</v>
      </c>
      <c r="L181" s="96">
        <f>D181-C181</f>
        <v>15</v>
      </c>
      <c r="M181" s="96">
        <f>E181-D181</f>
        <v>1</v>
      </c>
      <c r="N181" s="96">
        <f>F181-E181</f>
        <v>0</v>
      </c>
      <c r="O181" s="96">
        <f t="shared" si="6"/>
        <v>1</v>
      </c>
      <c r="P181" s="96">
        <f>G181-F181</f>
        <v>5</v>
      </c>
      <c r="R181" s="89" t="str">
        <f t="shared" si="5"/>
        <v/>
      </c>
    </row>
    <row r="182" spans="1:18" x14ac:dyDescent="0.55000000000000004">
      <c r="A182" s="135">
        <f>'Base de Dados 2013'!AH227</f>
        <v>3022</v>
      </c>
      <c r="B182" s="96">
        <f>'Base de Dados 2013'!AI227</f>
        <v>3028</v>
      </c>
      <c r="C182" s="96">
        <f>'Base de Dados 2013'!AJ227</f>
        <v>3028</v>
      </c>
      <c r="D182" s="96">
        <f>'Base de Dados 2013'!AK227</f>
        <v>3073</v>
      </c>
      <c r="E182" s="96">
        <f>'Base de Dados 2013'!AL227</f>
        <v>3073</v>
      </c>
      <c r="F182" s="96">
        <f>'Base de Dados 2013'!AM227</f>
        <v>3103</v>
      </c>
      <c r="G182" s="96">
        <f>'Base de Dados 2013'!AN227</f>
        <v>3115</v>
      </c>
      <c r="H182" s="96">
        <f>'Base de Dados 2013'!C227</f>
        <v>2880</v>
      </c>
      <c r="I182" s="96">
        <f>IF(A182=H182,0,1)</f>
        <v>1</v>
      </c>
      <c r="J182" s="96">
        <f>IF(A182=H182,0,IF((B182-A182)&lt;0,0,B182-A182))</f>
        <v>6</v>
      </c>
      <c r="K182" s="96">
        <f>C182-B182</f>
        <v>0</v>
      </c>
      <c r="L182" s="96">
        <f>D182-C182</f>
        <v>45</v>
      </c>
      <c r="M182" s="96">
        <f>E182-D182</f>
        <v>0</v>
      </c>
      <c r="N182" s="96">
        <f>F182-E182</f>
        <v>30</v>
      </c>
      <c r="O182" s="96">
        <f t="shared" si="6"/>
        <v>30</v>
      </c>
      <c r="P182" s="96">
        <f>G182-F182</f>
        <v>12</v>
      </c>
      <c r="Q182" s="96">
        <f>G182-A182</f>
        <v>93</v>
      </c>
      <c r="R182" s="89" t="str">
        <f t="shared" si="5"/>
        <v/>
      </c>
    </row>
    <row r="183" spans="1:18" x14ac:dyDescent="0.55000000000000004">
      <c r="A183" s="135">
        <f>'Base de Dados 2013'!AH228</f>
        <v>3029</v>
      </c>
      <c r="B183" s="96">
        <f>'Base de Dados 2013'!AI228</f>
        <v>3037</v>
      </c>
      <c r="C183" s="96">
        <f>'Base de Dados 2013'!AJ228</f>
        <v>3037</v>
      </c>
      <c r="D183" s="96">
        <f>'Base de Dados 2013'!AK228</f>
        <v>3044</v>
      </c>
      <c r="E183" s="96">
        <f>'Base de Dados 2013'!AL228</f>
        <v>3056</v>
      </c>
      <c r="F183" s="96">
        <f>'Base de Dados 2013'!AM228</f>
        <v>3062</v>
      </c>
      <c r="G183" s="96">
        <f>'Base de Dados 2013'!AN228</f>
        <v>3115</v>
      </c>
      <c r="H183" s="96">
        <f>'Base de Dados 2013'!C228</f>
        <v>2880</v>
      </c>
      <c r="I183" s="96">
        <f>IF(A183=H183,0,1)</f>
        <v>1</v>
      </c>
      <c r="J183" s="96">
        <f>IF(A183=H183,0,IF((B183-A183)&lt;0,0,B183-A183))</f>
        <v>8</v>
      </c>
      <c r="K183" s="96">
        <f>C183-B183</f>
        <v>0</v>
      </c>
      <c r="L183" s="96">
        <f>D183-C183</f>
        <v>7</v>
      </c>
      <c r="M183" s="96">
        <f>E183-D183</f>
        <v>12</v>
      </c>
      <c r="N183" s="96">
        <f>F183-E183</f>
        <v>6</v>
      </c>
      <c r="O183" s="96">
        <f t="shared" si="6"/>
        <v>18</v>
      </c>
      <c r="P183" s="96">
        <f>G183-F183</f>
        <v>53</v>
      </c>
      <c r="Q183" s="96">
        <f>G183-A183</f>
        <v>86</v>
      </c>
      <c r="R183" s="89" t="str">
        <f t="shared" si="5"/>
        <v/>
      </c>
    </row>
    <row r="184" spans="1:18" x14ac:dyDescent="0.55000000000000004">
      <c r="A184" s="135">
        <f>'Base de Dados 2013'!AH229</f>
        <v>3044</v>
      </c>
      <c r="B184" s="96">
        <f>'Base de Dados 2013'!AI229</f>
        <v>3052</v>
      </c>
      <c r="C184" s="96">
        <f>'Base de Dados 2013'!AJ229</f>
        <v>3053</v>
      </c>
      <c r="D184" s="96">
        <f>'Base de Dados 2013'!AK229</f>
        <v>3086</v>
      </c>
      <c r="E184" s="96">
        <f>'Base de Dados 2013'!AL229</f>
        <v>3086</v>
      </c>
      <c r="F184" s="96">
        <f>'Base de Dados 2013'!AM229</f>
        <v>3086</v>
      </c>
      <c r="G184" s="96">
        <f>'Base de Dados 2013'!AN229</f>
        <v>3086</v>
      </c>
      <c r="H184" s="96">
        <f>'Base de Dados 2013'!C229</f>
        <v>2880</v>
      </c>
      <c r="I184" s="96">
        <f>IF(A184=H184,0,1)</f>
        <v>1</v>
      </c>
      <c r="J184" s="96">
        <f>IF(A184=H184,0,IF((B184-A184)&lt;0,0,B184-A184))</f>
        <v>8</v>
      </c>
      <c r="K184" s="96">
        <f>C184-B184</f>
        <v>1</v>
      </c>
      <c r="L184" s="96">
        <f>D184-C184</f>
        <v>33</v>
      </c>
      <c r="M184" s="96">
        <f>E184-D184</f>
        <v>0</v>
      </c>
      <c r="N184" s="96">
        <f>F184-E184</f>
        <v>0</v>
      </c>
      <c r="O184" s="96">
        <f t="shared" si="6"/>
        <v>0</v>
      </c>
      <c r="P184" s="96">
        <f>G184-F184</f>
        <v>0</v>
      </c>
      <c r="Q184" s="96">
        <f>G184-A184</f>
        <v>42</v>
      </c>
      <c r="R184" s="89" t="str">
        <f t="shared" si="5"/>
        <v/>
      </c>
    </row>
    <row r="185" spans="1:18" x14ac:dyDescent="0.55000000000000004">
      <c r="A185" s="135">
        <f>'Base de Dados 2013'!AH230</f>
        <v>3049</v>
      </c>
      <c r="B185" s="96">
        <f>'Base de Dados 2013'!AI230</f>
        <v>3054</v>
      </c>
      <c r="C185" s="96">
        <f>'Base de Dados 2013'!AJ230</f>
        <v>3055</v>
      </c>
      <c r="D185" s="96">
        <f>'Base de Dados 2013'!AK230</f>
        <v>3082</v>
      </c>
      <c r="E185" s="96">
        <f>'Base de Dados 2013'!AL230</f>
        <v>3082</v>
      </c>
      <c r="F185" s="96">
        <f>'Base de Dados 2013'!AM230</f>
        <v>3096</v>
      </c>
      <c r="G185" s="96">
        <f>'Base de Dados 2013'!AN230</f>
        <v>3096</v>
      </c>
      <c r="H185" s="96">
        <f>'Base de Dados 2013'!C230</f>
        <v>2880</v>
      </c>
      <c r="I185" s="96">
        <f>IF(A185=H185,0,1)</f>
        <v>1</v>
      </c>
      <c r="J185" s="96">
        <f>IF(A185=H185,0,IF((B185-A185)&lt;0,0,B185-A185))</f>
        <v>5</v>
      </c>
      <c r="K185" s="96">
        <f>C185-B185</f>
        <v>1</v>
      </c>
      <c r="L185" s="96">
        <f>D185-C185</f>
        <v>27</v>
      </c>
      <c r="M185" s="96">
        <f>E185-D185</f>
        <v>0</v>
      </c>
      <c r="N185" s="96">
        <f>F185-E185</f>
        <v>14</v>
      </c>
      <c r="O185" s="96">
        <f t="shared" si="6"/>
        <v>14</v>
      </c>
      <c r="P185" s="96">
        <f>G185-F185</f>
        <v>0</v>
      </c>
      <c r="Q185" s="96">
        <f>G185-A185</f>
        <v>47</v>
      </c>
      <c r="R185" s="89" t="str">
        <f t="shared" si="5"/>
        <v/>
      </c>
    </row>
    <row r="186" spans="1:18" x14ac:dyDescent="0.55000000000000004">
      <c r="A186" s="135">
        <f>'Base de Dados 2013'!AH231</f>
        <v>3062</v>
      </c>
      <c r="B186" s="96">
        <f>'Base de Dados 2013'!AI231</f>
        <v>3070</v>
      </c>
      <c r="C186" s="96">
        <f>'Base de Dados 2013'!AJ231</f>
        <v>3070</v>
      </c>
      <c r="D186" s="96">
        <f>'Base de Dados 2013'!AK231</f>
        <v>3070</v>
      </c>
      <c r="E186" s="96">
        <f>'Base de Dados 2013'!AL231</f>
        <v>3079</v>
      </c>
      <c r="F186" s="96">
        <f>'Base de Dados 2013'!AM231</f>
        <v>3087</v>
      </c>
      <c r="G186" s="96">
        <f>'Base de Dados 2013'!AN231</f>
        <v>3095</v>
      </c>
      <c r="H186" s="96">
        <f>'Base de Dados 2013'!C231</f>
        <v>2880</v>
      </c>
      <c r="I186" s="96">
        <f>IF(A186=H186,0,1)</f>
        <v>1</v>
      </c>
      <c r="J186" s="96">
        <f>IF(A186=H186,0,IF((B186-A186)&lt;0,0,B186-A186))</f>
        <v>8</v>
      </c>
      <c r="K186" s="96">
        <f>C186-B186</f>
        <v>0</v>
      </c>
      <c r="L186" s="96">
        <f>D186-C186</f>
        <v>0</v>
      </c>
      <c r="M186" s="96">
        <f>E186-D186</f>
        <v>9</v>
      </c>
      <c r="N186" s="96">
        <f>F186-E186</f>
        <v>8</v>
      </c>
      <c r="O186" s="96">
        <f t="shared" si="6"/>
        <v>17</v>
      </c>
      <c r="P186" s="96">
        <f>G186-F186</f>
        <v>8</v>
      </c>
      <c r="Q186" s="96">
        <f>G186-A186</f>
        <v>33</v>
      </c>
      <c r="R186" s="89" t="str">
        <f t="shared" si="5"/>
        <v/>
      </c>
    </row>
    <row r="187" spans="1:18" x14ac:dyDescent="0.55000000000000004">
      <c r="A187" s="135">
        <f>'Base de Dados 2013'!AH232</f>
        <v>3071</v>
      </c>
      <c r="B187" s="96">
        <f>'Base de Dados 2013'!AI232</f>
        <v>3077</v>
      </c>
      <c r="C187" s="96">
        <f>'Base de Dados 2013'!AJ232</f>
        <v>3078</v>
      </c>
      <c r="D187" s="96">
        <f>'Base de Dados 2013'!AK232</f>
        <v>3095</v>
      </c>
      <c r="E187" s="96">
        <f>'Base de Dados 2013'!AL232</f>
        <v>3096</v>
      </c>
      <c r="F187" s="96">
        <f>'Base de Dados 2013'!AM232</f>
        <v>3113</v>
      </c>
      <c r="G187" s="96">
        <f>'Base de Dados 2013'!AN232</f>
        <v>3115</v>
      </c>
      <c r="H187" s="96">
        <f>'Base de Dados 2013'!C232</f>
        <v>2880</v>
      </c>
      <c r="I187" s="96">
        <f>IF(A187=H187,0,1)</f>
        <v>1</v>
      </c>
      <c r="J187" s="96">
        <f>IF(A187=H187,0,IF((B187-A187)&lt;0,0,B187-A187))</f>
        <v>6</v>
      </c>
      <c r="K187" s="96">
        <f>C187-B187</f>
        <v>1</v>
      </c>
      <c r="L187" s="96">
        <f>D187-C187</f>
        <v>17</v>
      </c>
      <c r="M187" s="96">
        <f>E187-D187</f>
        <v>1</v>
      </c>
      <c r="N187" s="96">
        <f>F187-E187</f>
        <v>17</v>
      </c>
      <c r="O187" s="96">
        <f t="shared" si="6"/>
        <v>18</v>
      </c>
      <c r="P187" s="96">
        <f>G187-F187</f>
        <v>2</v>
      </c>
      <c r="Q187" s="96">
        <f>G187-A187</f>
        <v>44</v>
      </c>
      <c r="R187" s="89" t="str">
        <f t="shared" si="5"/>
        <v/>
      </c>
    </row>
    <row r="188" spans="1:18" x14ac:dyDescent="0.55000000000000004">
      <c r="A188" s="135">
        <f>'Base de Dados 2013'!AH233</f>
        <v>3116</v>
      </c>
      <c r="B188" s="96">
        <f>'Base de Dados 2013'!AI233</f>
        <v>3132</v>
      </c>
      <c r="C188" s="96">
        <f>'Base de Dados 2013'!AJ233</f>
        <v>3135</v>
      </c>
      <c r="D188" s="96">
        <f>'Base de Dados 2013'!AK233</f>
        <v>3141</v>
      </c>
      <c r="E188" s="96">
        <f>'Base de Dados 2013'!AL233</f>
        <v>3145</v>
      </c>
      <c r="F188" s="96">
        <f>'Base de Dados 2013'!AM233</f>
        <v>3149</v>
      </c>
      <c r="G188" s="96">
        <f>'Base de Dados 2013'!AN233</f>
        <v>3161</v>
      </c>
      <c r="H188" s="96">
        <f>'Base de Dados 2013'!C233</f>
        <v>2880</v>
      </c>
      <c r="I188" s="96">
        <f>IF(A188=H188,0,1)</f>
        <v>1</v>
      </c>
      <c r="J188" s="96">
        <f>IF(A188=H188,0,IF((B188-A188)&lt;0,0,B188-A188))</f>
        <v>16</v>
      </c>
      <c r="K188" s="96">
        <f>C188-B188</f>
        <v>3</v>
      </c>
      <c r="L188" s="96">
        <f>D188-C188</f>
        <v>6</v>
      </c>
      <c r="M188" s="96">
        <f>E188-D188</f>
        <v>4</v>
      </c>
      <c r="N188" s="96">
        <f>F188-E188</f>
        <v>4</v>
      </c>
      <c r="O188" s="96">
        <f t="shared" si="6"/>
        <v>8</v>
      </c>
      <c r="P188" s="96">
        <f>G188-F188</f>
        <v>12</v>
      </c>
      <c r="Q188" s="96">
        <f>G188-A188</f>
        <v>45</v>
      </c>
      <c r="R188" s="89" t="str">
        <f t="shared" si="5"/>
        <v/>
      </c>
    </row>
    <row r="189" spans="1:18" x14ac:dyDescent="0.55000000000000004">
      <c r="A189" s="135">
        <f>'Base de Dados 2013'!AH234</f>
        <v>3118</v>
      </c>
      <c r="B189" s="96">
        <f>'Base de Dados 2013'!AI234</f>
        <v>3125</v>
      </c>
      <c r="C189" s="96">
        <f>'Base de Dados 2013'!AJ234</f>
        <v>3128</v>
      </c>
      <c r="D189" s="96">
        <f>'Base de Dados 2013'!AK234</f>
        <v>3136</v>
      </c>
      <c r="E189" s="96">
        <f>'Base de Dados 2013'!AL234</f>
        <v>3138</v>
      </c>
      <c r="F189" s="96">
        <f>'Base de Dados 2013'!AM234</f>
        <v>3142</v>
      </c>
      <c r="G189" s="96">
        <f>'Base de Dados 2013'!AN234</f>
        <v>3151</v>
      </c>
      <c r="H189" s="96">
        <f>'Base de Dados 2013'!C234</f>
        <v>2880</v>
      </c>
      <c r="I189" s="96">
        <f>IF(A189=H189,0,1)</f>
        <v>1</v>
      </c>
      <c r="J189" s="96">
        <f>IF(A189=H189,0,IF((B189-A189)&lt;0,0,B189-A189))</f>
        <v>7</v>
      </c>
      <c r="K189" s="96">
        <f>C189-B189</f>
        <v>3</v>
      </c>
      <c r="L189" s="96">
        <f>D189-C189</f>
        <v>8</v>
      </c>
      <c r="M189" s="96">
        <f>E189-D189</f>
        <v>2</v>
      </c>
      <c r="N189" s="96">
        <f>F189-E189</f>
        <v>4</v>
      </c>
      <c r="O189" s="96">
        <f t="shared" si="6"/>
        <v>6</v>
      </c>
      <c r="P189" s="96">
        <f>G189-F189</f>
        <v>9</v>
      </c>
      <c r="Q189" s="96">
        <f>G189-A189</f>
        <v>33</v>
      </c>
      <c r="R189" s="89" t="str">
        <f t="shared" si="5"/>
        <v/>
      </c>
    </row>
    <row r="190" spans="1:18" x14ac:dyDescent="0.55000000000000004">
      <c r="A190" s="135">
        <f>'Base de Dados 2013'!AH236</f>
        <v>3169</v>
      </c>
      <c r="B190" s="96">
        <f>'Base de Dados 2013'!AI236</f>
        <v>3174</v>
      </c>
      <c r="C190" s="96">
        <f>'Base de Dados 2013'!AJ236</f>
        <v>3174</v>
      </c>
      <c r="D190" s="96">
        <f>'Base de Dados 2013'!AK236</f>
        <v>3202</v>
      </c>
      <c r="E190" s="96">
        <f>'Base de Dados 2013'!AL236</f>
        <v>3202</v>
      </c>
      <c r="F190" s="96">
        <f>'Base de Dados 2013'!AM236</f>
        <v>3281</v>
      </c>
      <c r="G190" s="96">
        <f>'Base de Dados 2013'!AN236</f>
        <v>3281</v>
      </c>
      <c r="H190" s="96">
        <f>'Base de Dados 2013'!C236</f>
        <v>2880</v>
      </c>
      <c r="I190" s="96">
        <f>IF(A190=H190,0,1)</f>
        <v>1</v>
      </c>
      <c r="J190" s="96">
        <f>IF(A190=H190,0,IF((B190-A190)&lt;0,0,B190-A190))</f>
        <v>5</v>
      </c>
      <c r="K190" s="96">
        <f>C190-B190</f>
        <v>0</v>
      </c>
      <c r="L190" s="96">
        <f>D190-C190</f>
        <v>28</v>
      </c>
      <c r="M190" s="96">
        <f>E190-D190</f>
        <v>0</v>
      </c>
      <c r="N190" s="96">
        <f>F190-E190</f>
        <v>79</v>
      </c>
      <c r="O190" s="96">
        <f t="shared" si="6"/>
        <v>79</v>
      </c>
      <c r="P190" s="96">
        <f>G190-F190</f>
        <v>0</v>
      </c>
      <c r="Q190" s="96">
        <f>G190-A190</f>
        <v>112</v>
      </c>
      <c r="R190" s="89" t="str">
        <f t="shared" si="5"/>
        <v/>
      </c>
    </row>
    <row r="191" spans="1:18" x14ac:dyDescent="0.55000000000000004">
      <c r="A191" s="135">
        <f>'Base de Dados 2013'!AH237</f>
        <v>3176</v>
      </c>
      <c r="B191" s="96">
        <f>'Base de Dados 2013'!AI237</f>
        <v>3184</v>
      </c>
      <c r="C191" s="96">
        <f>'Base de Dados 2013'!AJ237</f>
        <v>3184</v>
      </c>
      <c r="D191" s="96">
        <f>'Base de Dados 2013'!AK237</f>
        <v>3222</v>
      </c>
      <c r="E191" s="96">
        <f>'Base de Dados 2013'!AL237</f>
        <v>3222</v>
      </c>
      <c r="F191" s="96">
        <f>'Base de Dados 2013'!AM237</f>
        <v>3222</v>
      </c>
      <c r="G191" s="96">
        <f>'Base de Dados 2013'!AN237</f>
        <v>3222</v>
      </c>
      <c r="H191" s="96">
        <f>'Base de Dados 2013'!C237</f>
        <v>2880</v>
      </c>
      <c r="I191" s="96">
        <f>IF(A191=H191,0,1)</f>
        <v>1</v>
      </c>
      <c r="J191" s="96">
        <f>IF(A191=H191,0,IF((B191-A191)&lt;0,0,B191-A191))</f>
        <v>8</v>
      </c>
      <c r="K191" s="96">
        <f>C191-B191</f>
        <v>0</v>
      </c>
      <c r="L191" s="96">
        <f>D191-C191</f>
        <v>38</v>
      </c>
      <c r="M191" s="96">
        <f>E191-D191</f>
        <v>0</v>
      </c>
      <c r="N191" s="96">
        <f>F191-E191</f>
        <v>0</v>
      </c>
      <c r="O191" s="96">
        <f t="shared" si="6"/>
        <v>0</v>
      </c>
      <c r="P191" s="96">
        <f>G191-F191</f>
        <v>0</v>
      </c>
      <c r="Q191" s="96">
        <f>G191-A191</f>
        <v>46</v>
      </c>
      <c r="R191" s="89" t="str">
        <f t="shared" si="5"/>
        <v/>
      </c>
    </row>
    <row r="192" spans="1:18" x14ac:dyDescent="0.55000000000000004">
      <c r="A192" s="135">
        <f>'Base de Dados 2013'!AH238</f>
        <v>3189</v>
      </c>
      <c r="B192" s="96">
        <f>'Base de Dados 2013'!AI238</f>
        <v>3193</v>
      </c>
      <c r="C192" s="96">
        <f>'Base de Dados 2013'!AJ238</f>
        <v>3195</v>
      </c>
      <c r="D192" s="96">
        <f>'Base de Dados 2013'!AK238</f>
        <v>3205</v>
      </c>
      <c r="E192" s="96">
        <f>'Base de Dados 2013'!AL238</f>
        <v>3216</v>
      </c>
      <c r="F192" s="96">
        <f>'Base de Dados 2013'!AM238</f>
        <v>3227</v>
      </c>
      <c r="G192" s="96">
        <f>'Base de Dados 2013'!AN238</f>
        <v>3233</v>
      </c>
      <c r="H192" s="96">
        <f>'Base de Dados 2013'!C238</f>
        <v>2880</v>
      </c>
      <c r="I192" s="96">
        <f>IF(A192=H192,0,1)</f>
        <v>1</v>
      </c>
      <c r="J192" s="96">
        <f>IF(A192=H192,0,IF((B192-A192)&lt;0,0,B192-A192))</f>
        <v>4</v>
      </c>
      <c r="K192" s="96">
        <f>C192-B192</f>
        <v>2</v>
      </c>
      <c r="L192" s="96">
        <f>D192-C192</f>
        <v>10</v>
      </c>
      <c r="M192" s="96">
        <f>E192-D192</f>
        <v>11</v>
      </c>
      <c r="N192" s="96">
        <f>F192-E192</f>
        <v>11</v>
      </c>
      <c r="O192" s="96">
        <f t="shared" si="6"/>
        <v>22</v>
      </c>
      <c r="P192" s="96">
        <f>G192-F192</f>
        <v>6</v>
      </c>
      <c r="Q192" s="96">
        <f>G192-A192</f>
        <v>44</v>
      </c>
      <c r="R192" s="89" t="str">
        <f t="shared" si="5"/>
        <v/>
      </c>
    </row>
    <row r="193" spans="1:18" x14ac:dyDescent="0.55000000000000004">
      <c r="A193" s="135">
        <f>'Base de Dados 2013'!AH239</f>
        <v>3193</v>
      </c>
      <c r="B193" s="96">
        <f>'Base de Dados 2013'!AI239</f>
        <v>3206</v>
      </c>
      <c r="C193" s="96">
        <f>'Base de Dados 2013'!AJ239</f>
        <v>3208</v>
      </c>
      <c r="D193" s="96">
        <f>'Base de Dados 2013'!AK239</f>
        <v>3217</v>
      </c>
      <c r="E193" s="96">
        <f>'Base de Dados 2013'!AL239</f>
        <v>3227</v>
      </c>
      <c r="F193" s="96">
        <f>'Base de Dados 2013'!AM239</f>
        <v>3238</v>
      </c>
      <c r="G193" s="96">
        <f>'Base de Dados 2013'!AN239</f>
        <v>3245</v>
      </c>
      <c r="H193" s="96">
        <f>'Base de Dados 2013'!C239</f>
        <v>2880</v>
      </c>
      <c r="I193" s="96">
        <f>IF(A193=H193,0,1)</f>
        <v>1</v>
      </c>
      <c r="J193" s="96">
        <f>IF(A193=H193,0,IF((B193-A193)&lt;0,0,B193-A193))</f>
        <v>13</v>
      </c>
      <c r="K193" s="96">
        <f>C193-B193</f>
        <v>2</v>
      </c>
      <c r="L193" s="96">
        <f>D193-C193</f>
        <v>9</v>
      </c>
      <c r="M193" s="96">
        <f>E193-D193</f>
        <v>10</v>
      </c>
      <c r="N193" s="96">
        <f>F193-E193</f>
        <v>11</v>
      </c>
      <c r="O193" s="96">
        <f t="shared" si="6"/>
        <v>21</v>
      </c>
      <c r="P193" s="96">
        <f>G193-F193</f>
        <v>7</v>
      </c>
      <c r="Q193" s="96">
        <f>G193-A193</f>
        <v>52</v>
      </c>
      <c r="R193" s="89" t="str">
        <f t="shared" si="5"/>
        <v/>
      </c>
    </row>
    <row r="194" spans="1:18" x14ac:dyDescent="0.55000000000000004">
      <c r="A194" s="135">
        <f>'Base de Dados 2013'!AH241</f>
        <v>3322</v>
      </c>
      <c r="B194" s="96">
        <f>'Base de Dados 2013'!AI241</f>
        <v>3327</v>
      </c>
      <c r="C194" s="96">
        <f>'Base de Dados 2013'!AJ241</f>
        <v>3327</v>
      </c>
      <c r="D194" s="96">
        <f>'Base de Dados 2013'!AK241</f>
        <v>3344</v>
      </c>
      <c r="E194" s="96">
        <f>'Base de Dados 2013'!AL241</f>
        <v>3369</v>
      </c>
      <c r="F194" s="96">
        <f>'Base de Dados 2013'!AM241</f>
        <v>3369</v>
      </c>
      <c r="G194" s="96">
        <f>'Base de Dados 2013'!AN241</f>
        <v>3381</v>
      </c>
      <c r="H194" s="96">
        <f>'Base de Dados 2013'!C241</f>
        <v>2880</v>
      </c>
      <c r="I194" s="96">
        <f>IF(A194=H194,0,1)</f>
        <v>1</v>
      </c>
      <c r="J194" s="96">
        <f>IF(A194=H194,0,IF((B194-A194)&lt;0,0,B194-A194))</f>
        <v>5</v>
      </c>
      <c r="K194" s="96">
        <f>C194-B194</f>
        <v>0</v>
      </c>
      <c r="L194" s="96">
        <f>D194-C194</f>
        <v>17</v>
      </c>
      <c r="M194" s="96">
        <f>E194-D194</f>
        <v>25</v>
      </c>
      <c r="N194" s="96">
        <f>F194-E194</f>
        <v>0</v>
      </c>
      <c r="O194" s="96">
        <f t="shared" si="6"/>
        <v>25</v>
      </c>
      <c r="P194" s="96">
        <f>G194-F194</f>
        <v>12</v>
      </c>
      <c r="Q194" s="96">
        <f>G194-A194</f>
        <v>59</v>
      </c>
      <c r="R194" s="89" t="str">
        <f t="shared" si="5"/>
        <v/>
      </c>
    </row>
    <row r="195" spans="1:18" x14ac:dyDescent="0.55000000000000004">
      <c r="A195" s="135">
        <f>'Base de Dados 2013'!AH242</f>
        <v>0</v>
      </c>
      <c r="B195" s="96">
        <f>'Base de Dados 2013'!AI242</f>
        <v>3327</v>
      </c>
      <c r="C195" s="96">
        <f>'Base de Dados 2013'!AJ242</f>
        <v>3327</v>
      </c>
      <c r="D195" s="96">
        <f>'Base de Dados 2013'!AK242</f>
        <v>3344</v>
      </c>
      <c r="E195" s="96">
        <f>'Base de Dados 2013'!AL242</f>
        <v>3369</v>
      </c>
      <c r="F195" s="96">
        <f>'Base de Dados 2013'!AM242</f>
        <v>3369</v>
      </c>
      <c r="G195" s="96">
        <f>'Base de Dados 2013'!AN242</f>
        <v>3381</v>
      </c>
      <c r="H195" s="96">
        <f>'Base de Dados 2013'!C242</f>
        <v>2880</v>
      </c>
      <c r="I195" s="96">
        <f>IF(A195=H195,0,1)</f>
        <v>1</v>
      </c>
      <c r="J195" s="96">
        <f>IF(A195=H195,0,IF((B195-A195)&lt;0,0,B195-A195))</f>
        <v>3327</v>
      </c>
      <c r="K195" s="96">
        <f>C195-B195</f>
        <v>0</v>
      </c>
      <c r="L195" s="96">
        <f>D195-C195</f>
        <v>17</v>
      </c>
      <c r="M195" s="96">
        <f>E195-D195</f>
        <v>25</v>
      </c>
      <c r="N195" s="96">
        <f>F195-E195</f>
        <v>0</v>
      </c>
      <c r="O195" s="96">
        <f t="shared" si="6"/>
        <v>25</v>
      </c>
      <c r="P195" s="96">
        <f>G195-F195</f>
        <v>12</v>
      </c>
      <c r="R195" s="89" t="str">
        <f t="shared" ref="R195:R258" si="7">IF(OR(K195&lt;0,L195&lt;0,M195&lt;0,N195&lt;0,O195&lt;0,P195&lt;0,Q195&lt;0),"AQUI!","")</f>
        <v/>
      </c>
    </row>
    <row r="196" spans="1:18" x14ac:dyDescent="0.55000000000000004">
      <c r="A196" s="135">
        <f>'Base de Dados 2013'!AH243</f>
        <v>0</v>
      </c>
      <c r="B196" s="96">
        <f>'Base de Dados 2013'!AI243</f>
        <v>3328</v>
      </c>
      <c r="C196" s="96">
        <f>'Base de Dados 2013'!AJ243</f>
        <v>3328</v>
      </c>
      <c r="D196" s="96">
        <f>'Base de Dados 2013'!AK243</f>
        <v>3345</v>
      </c>
      <c r="E196" s="96">
        <f>'Base de Dados 2013'!AL243</f>
        <v>3360</v>
      </c>
      <c r="F196" s="96">
        <f>'Base de Dados 2013'!AM243</f>
        <v>3370</v>
      </c>
      <c r="G196" s="96">
        <f>'Base de Dados 2013'!AN243</f>
        <v>3386</v>
      </c>
      <c r="H196" s="96">
        <f>'Base de Dados 2013'!C243</f>
        <v>2880</v>
      </c>
      <c r="I196" s="96">
        <f>IF(A196=H196,0,1)</f>
        <v>1</v>
      </c>
      <c r="J196" s="96">
        <f>IF(A196=H196,0,IF((B196-A196)&lt;0,0,B196-A196))</f>
        <v>3328</v>
      </c>
      <c r="K196" s="96">
        <f>C196-B196</f>
        <v>0</v>
      </c>
      <c r="L196" s="96">
        <f>D196-C196</f>
        <v>17</v>
      </c>
      <c r="M196" s="96">
        <f>E196-D196</f>
        <v>15</v>
      </c>
      <c r="N196" s="96">
        <f>F196-E196</f>
        <v>10</v>
      </c>
      <c r="O196" s="96">
        <f t="shared" si="6"/>
        <v>25</v>
      </c>
      <c r="P196" s="96">
        <f>G196-F196</f>
        <v>16</v>
      </c>
      <c r="R196" s="89" t="str">
        <f t="shared" si="7"/>
        <v/>
      </c>
    </row>
    <row r="197" spans="1:18" x14ac:dyDescent="0.55000000000000004">
      <c r="A197" s="135">
        <f>'Base de Dados 2013'!AH244</f>
        <v>3330</v>
      </c>
      <c r="B197" s="96">
        <f>'Base de Dados 2013'!AI244</f>
        <v>3336</v>
      </c>
      <c r="C197" s="96">
        <f>'Base de Dados 2013'!AJ244</f>
        <v>3336</v>
      </c>
      <c r="D197" s="96">
        <f>'Base de Dados 2013'!AK244</f>
        <v>3346</v>
      </c>
      <c r="E197" s="96">
        <f>'Base de Dados 2013'!AL244</f>
        <v>3363</v>
      </c>
      <c r="F197" s="96">
        <f>'Base de Dados 2013'!AM244</f>
        <v>3381</v>
      </c>
      <c r="G197" s="96">
        <f>'Base de Dados 2013'!AN244</f>
        <v>3388</v>
      </c>
      <c r="H197" s="96">
        <f>'Base de Dados 2013'!C244</f>
        <v>2880</v>
      </c>
      <c r="I197" s="96">
        <f>IF(A197=H197,0,1)</f>
        <v>1</v>
      </c>
      <c r="J197" s="96">
        <f>IF(A197=H197,0,IF((B197-A197)&lt;0,0,B197-A197))</f>
        <v>6</v>
      </c>
      <c r="K197" s="96">
        <f>C197-B197</f>
        <v>0</v>
      </c>
      <c r="L197" s="96">
        <f>D197-C197</f>
        <v>10</v>
      </c>
      <c r="M197" s="96">
        <f>E197-D197</f>
        <v>17</v>
      </c>
      <c r="N197" s="96">
        <f>F197-E197</f>
        <v>18</v>
      </c>
      <c r="O197" s="96">
        <f t="shared" si="6"/>
        <v>35</v>
      </c>
      <c r="P197" s="96">
        <f>G197-F197</f>
        <v>7</v>
      </c>
      <c r="Q197" s="96">
        <f>G197-A197</f>
        <v>58</v>
      </c>
      <c r="R197" s="89" t="str">
        <f t="shared" si="7"/>
        <v/>
      </c>
    </row>
    <row r="198" spans="1:18" x14ac:dyDescent="0.55000000000000004">
      <c r="A198" s="135">
        <f>'Base de Dados 2013'!AH245</f>
        <v>3334</v>
      </c>
      <c r="B198" s="96">
        <f>'Base de Dados 2013'!AI245</f>
        <v>3340</v>
      </c>
      <c r="C198" s="96">
        <f>'Base de Dados 2013'!AJ245</f>
        <v>3340</v>
      </c>
      <c r="D198" s="96">
        <f>'Base de Dados 2013'!AK245</f>
        <v>3347</v>
      </c>
      <c r="E198" s="96">
        <f>'Base de Dados 2013'!AL245</f>
        <v>3363</v>
      </c>
      <c r="F198" s="96">
        <f>'Base de Dados 2013'!AM245</f>
        <v>3370</v>
      </c>
      <c r="G198" s="96">
        <f>'Base de Dados 2013'!AN245</f>
        <v>3388</v>
      </c>
      <c r="H198" s="96">
        <f>'Base de Dados 2013'!C245</f>
        <v>2880</v>
      </c>
      <c r="I198" s="96">
        <f>IF(A198=H198,0,1)</f>
        <v>1</v>
      </c>
      <c r="J198" s="96">
        <f>IF(A198=H198,0,IF((B198-A198)&lt;0,0,B198-A198))</f>
        <v>6</v>
      </c>
      <c r="K198" s="96">
        <f>C198-B198</f>
        <v>0</v>
      </c>
      <c r="L198" s="96">
        <f>D198-C198</f>
        <v>7</v>
      </c>
      <c r="M198" s="96">
        <f>E198-D198</f>
        <v>16</v>
      </c>
      <c r="N198" s="96">
        <f>F198-E198</f>
        <v>7</v>
      </c>
      <c r="O198" s="96">
        <f t="shared" si="6"/>
        <v>23</v>
      </c>
      <c r="P198" s="96">
        <f>G198-F198</f>
        <v>18</v>
      </c>
      <c r="Q198" s="96">
        <f>G198-A198</f>
        <v>54</v>
      </c>
      <c r="R198" s="89" t="str">
        <f t="shared" si="7"/>
        <v/>
      </c>
    </row>
    <row r="199" spans="1:18" x14ac:dyDescent="0.55000000000000004">
      <c r="A199" s="135">
        <f>'Base de Dados 2013'!AH246</f>
        <v>3366</v>
      </c>
      <c r="B199" s="96">
        <f>'Base de Dados 2013'!AI246</f>
        <v>3371</v>
      </c>
      <c r="C199" s="96">
        <f>'Base de Dados 2013'!AJ246</f>
        <v>3372</v>
      </c>
      <c r="D199" s="96">
        <f>'Base de Dados 2013'!AK246</f>
        <v>3376</v>
      </c>
      <c r="E199" s="96">
        <f>'Base de Dados 2013'!AL246</f>
        <v>3384</v>
      </c>
      <c r="F199" s="96">
        <f>'Base de Dados 2013'!AM246</f>
        <v>3387</v>
      </c>
      <c r="G199" s="96">
        <f>'Base de Dados 2013'!AN246</f>
        <v>3395</v>
      </c>
      <c r="H199" s="96">
        <f>'Base de Dados 2013'!C246</f>
        <v>2880</v>
      </c>
      <c r="I199" s="96">
        <f>IF(A199=H199,0,1)</f>
        <v>1</v>
      </c>
      <c r="J199" s="96">
        <f>IF(A199=H199,0,IF((B199-A199)&lt;0,0,B199-A199))</f>
        <v>5</v>
      </c>
      <c r="K199" s="96">
        <f>C199-B199</f>
        <v>1</v>
      </c>
      <c r="L199" s="96">
        <f>D199-C199</f>
        <v>4</v>
      </c>
      <c r="M199" s="96">
        <f>E199-D199</f>
        <v>8</v>
      </c>
      <c r="N199" s="96">
        <f>F199-E199</f>
        <v>3</v>
      </c>
      <c r="O199" s="96">
        <f t="shared" si="6"/>
        <v>11</v>
      </c>
      <c r="P199" s="96">
        <f>G199-F199</f>
        <v>8</v>
      </c>
      <c r="Q199" s="96">
        <f>G199-A199</f>
        <v>29</v>
      </c>
      <c r="R199" s="89" t="str">
        <f t="shared" si="7"/>
        <v/>
      </c>
    </row>
    <row r="200" spans="1:18" x14ac:dyDescent="0.55000000000000004">
      <c r="A200" s="135">
        <f>'Base de Dados 2013'!AH247</f>
        <v>3385</v>
      </c>
      <c r="B200" s="96">
        <f>'Base de Dados 2013'!AI247</f>
        <v>3419</v>
      </c>
      <c r="C200" s="96">
        <f>'Base de Dados 2013'!AJ247</f>
        <v>3419</v>
      </c>
      <c r="D200" s="96">
        <f>'Base de Dados 2013'!AK247</f>
        <v>3421</v>
      </c>
      <c r="E200" s="96">
        <f>'Base de Dados 2013'!AL247</f>
        <v>3436</v>
      </c>
      <c r="F200" s="96">
        <f>'Base de Dados 2013'!AM247</f>
        <v>3438</v>
      </c>
      <c r="G200" s="96">
        <f>'Base de Dados 2013'!AN247</f>
        <v>3446</v>
      </c>
      <c r="H200" s="96">
        <f>'Base de Dados 2013'!C247</f>
        <v>2880</v>
      </c>
      <c r="I200" s="96">
        <f>IF(A200=H200,0,1)</f>
        <v>1</v>
      </c>
      <c r="J200" s="96">
        <f>IF(A200=H200,0,IF((B200-A200)&lt;0,0,B200-A200))</f>
        <v>34</v>
      </c>
      <c r="K200" s="96">
        <f>C200-B200</f>
        <v>0</v>
      </c>
      <c r="L200" s="96">
        <f>D200-C200</f>
        <v>2</v>
      </c>
      <c r="M200" s="96">
        <f>E200-D200</f>
        <v>15</v>
      </c>
      <c r="N200" s="96">
        <f>F200-E200</f>
        <v>2</v>
      </c>
      <c r="O200" s="96">
        <f t="shared" si="6"/>
        <v>17</v>
      </c>
      <c r="P200" s="96">
        <f>G200-F200</f>
        <v>8</v>
      </c>
      <c r="Q200" s="96">
        <f>G200-A200</f>
        <v>61</v>
      </c>
      <c r="R200" s="89" t="str">
        <f t="shared" si="7"/>
        <v/>
      </c>
    </row>
    <row r="201" spans="1:18" x14ac:dyDescent="0.55000000000000004">
      <c r="A201" s="135">
        <f>'Base de Dados 2013'!AH248</f>
        <v>3401</v>
      </c>
      <c r="B201" s="96">
        <f>'Base de Dados 2013'!AI248</f>
        <v>3429</v>
      </c>
      <c r="C201" s="96">
        <f>'Base de Dados 2013'!AJ248</f>
        <v>3436</v>
      </c>
      <c r="D201" s="96">
        <f>'Base de Dados 2013'!AK248</f>
        <v>3452</v>
      </c>
      <c r="E201" s="96">
        <f>'Base de Dados 2013'!AL248</f>
        <v>3463</v>
      </c>
      <c r="F201" s="96">
        <f>'Base de Dados 2013'!AM248</f>
        <v>3495</v>
      </c>
      <c r="G201" s="96">
        <f>'Base de Dados 2013'!AN248</f>
        <v>3508</v>
      </c>
      <c r="H201" s="96">
        <f>'Base de Dados 2013'!C248</f>
        <v>2880</v>
      </c>
      <c r="I201" s="96">
        <f>IF(A201=H201,0,1)</f>
        <v>1</v>
      </c>
      <c r="J201" s="96">
        <f>IF(A201=H201,0,IF((B201-A201)&lt;0,0,B201-A201))</f>
        <v>28</v>
      </c>
      <c r="K201" s="96">
        <f>C201-B201</f>
        <v>7</v>
      </c>
      <c r="L201" s="96">
        <f>D201-C201</f>
        <v>16</v>
      </c>
      <c r="M201" s="96">
        <f>E201-D201</f>
        <v>11</v>
      </c>
      <c r="N201" s="96">
        <f>F201-E201</f>
        <v>32</v>
      </c>
      <c r="O201" s="96">
        <f t="shared" si="6"/>
        <v>43</v>
      </c>
      <c r="P201" s="96">
        <f>G201-F201</f>
        <v>13</v>
      </c>
      <c r="Q201" s="96">
        <f>G201-A201</f>
        <v>107</v>
      </c>
      <c r="R201" s="89" t="str">
        <f t="shared" si="7"/>
        <v/>
      </c>
    </row>
    <row r="202" spans="1:18" x14ac:dyDescent="0.55000000000000004">
      <c r="A202" s="135">
        <f>'Base de Dados 2013'!AH249</f>
        <v>3410</v>
      </c>
      <c r="B202" s="96">
        <f>'Base de Dados 2013'!AI249</f>
        <v>3415</v>
      </c>
      <c r="C202" s="96">
        <f>'Base de Dados 2013'!AJ249</f>
        <v>3416</v>
      </c>
      <c r="D202" s="96">
        <f>'Base de Dados 2013'!AK249</f>
        <v>3423</v>
      </c>
      <c r="E202" s="96">
        <f>'Base de Dados 2013'!AL249</f>
        <v>3442</v>
      </c>
      <c r="F202" s="96">
        <f>'Base de Dados 2013'!AM249</f>
        <v>3448</v>
      </c>
      <c r="G202" s="96">
        <f>'Base de Dados 2013'!AN249</f>
        <v>3448</v>
      </c>
      <c r="H202" s="96">
        <f>'Base de Dados 2013'!C249</f>
        <v>2880</v>
      </c>
      <c r="I202" s="96">
        <f>IF(A202=H202,0,1)</f>
        <v>1</v>
      </c>
      <c r="J202" s="96">
        <f>IF(A202=H202,0,IF((B202-A202)&lt;0,0,B202-A202))</f>
        <v>5</v>
      </c>
      <c r="K202" s="96">
        <f>C202-B202</f>
        <v>1</v>
      </c>
      <c r="L202" s="96">
        <f>D202-C202</f>
        <v>7</v>
      </c>
      <c r="M202" s="96">
        <f>E202-D202</f>
        <v>19</v>
      </c>
      <c r="N202" s="96">
        <f>F202-E202</f>
        <v>6</v>
      </c>
      <c r="O202" s="96">
        <f t="shared" si="6"/>
        <v>25</v>
      </c>
      <c r="P202" s="96">
        <f>G202-F202</f>
        <v>0</v>
      </c>
      <c r="Q202" s="96">
        <f>G202-A202</f>
        <v>38</v>
      </c>
      <c r="R202" s="89" t="str">
        <f t="shared" si="7"/>
        <v/>
      </c>
    </row>
    <row r="203" spans="1:18" x14ac:dyDescent="0.55000000000000004">
      <c r="A203" s="135">
        <f>'Base de Dados 2013'!AH250</f>
        <v>3431</v>
      </c>
      <c r="B203" s="96">
        <f>'Base de Dados 2013'!AI250</f>
        <v>3446</v>
      </c>
      <c r="C203" s="96">
        <f>'Base de Dados 2013'!AJ250</f>
        <v>3453</v>
      </c>
      <c r="D203" s="96">
        <f>'Base de Dados 2013'!AK250</f>
        <v>3459</v>
      </c>
      <c r="E203" s="96">
        <f>'Base de Dados 2013'!AL250</f>
        <v>3476</v>
      </c>
      <c r="F203" s="96">
        <f>'Base de Dados 2013'!AM250</f>
        <v>3482</v>
      </c>
      <c r="G203" s="96">
        <f>'Base de Dados 2013'!AN250</f>
        <v>3495</v>
      </c>
      <c r="H203" s="96">
        <f>'Base de Dados 2013'!C250</f>
        <v>2880</v>
      </c>
      <c r="I203" s="96">
        <f>IF(A203=H203,0,1)</f>
        <v>1</v>
      </c>
      <c r="J203" s="96">
        <f>IF(A203=H203,0,IF((B203-A203)&lt;0,0,B203-A203))</f>
        <v>15</v>
      </c>
      <c r="K203" s="96">
        <f>C203-B203</f>
        <v>7</v>
      </c>
      <c r="L203" s="96">
        <f>D203-C203</f>
        <v>6</v>
      </c>
      <c r="M203" s="96">
        <f>E203-D203</f>
        <v>17</v>
      </c>
      <c r="N203" s="96">
        <f>F203-E203</f>
        <v>6</v>
      </c>
      <c r="O203" s="96">
        <f t="shared" si="6"/>
        <v>23</v>
      </c>
      <c r="P203" s="96">
        <f>G203-F203</f>
        <v>13</v>
      </c>
      <c r="Q203" s="96">
        <f>G203-A203</f>
        <v>64</v>
      </c>
      <c r="R203" s="89" t="str">
        <f t="shared" si="7"/>
        <v/>
      </c>
    </row>
    <row r="204" spans="1:18" x14ac:dyDescent="0.55000000000000004">
      <c r="A204" s="135">
        <f>'Base de Dados 2013'!AH251</f>
        <v>3439</v>
      </c>
      <c r="B204" s="96">
        <f>'Base de Dados 2013'!AI251</f>
        <v>3444</v>
      </c>
      <c r="C204" s="96">
        <f>'Base de Dados 2013'!AJ251</f>
        <v>3444</v>
      </c>
      <c r="D204" s="96">
        <f>'Base de Dados 2013'!AK251</f>
        <v>3475</v>
      </c>
      <c r="E204" s="96">
        <f>'Base de Dados 2013'!AL251</f>
        <v>3476</v>
      </c>
      <c r="F204" s="96">
        <f>'Base de Dados 2013'!AM251</f>
        <v>3519</v>
      </c>
      <c r="G204" s="96">
        <f>'Base de Dados 2013'!AN251</f>
        <v>3527</v>
      </c>
      <c r="H204" s="96">
        <f>'Base de Dados 2013'!C251</f>
        <v>2880</v>
      </c>
      <c r="I204" s="96">
        <f>IF(A204=H204,0,1)</f>
        <v>1</v>
      </c>
      <c r="J204" s="96">
        <f>IF(A204=H204,0,IF((B204-A204)&lt;0,0,B204-A204))</f>
        <v>5</v>
      </c>
      <c r="K204" s="96">
        <f>C204-B204</f>
        <v>0</v>
      </c>
      <c r="L204" s="96">
        <f>D204-C204</f>
        <v>31</v>
      </c>
      <c r="M204" s="96">
        <f>E204-D204</f>
        <v>1</v>
      </c>
      <c r="N204" s="96">
        <f>F204-E204</f>
        <v>43</v>
      </c>
      <c r="O204" s="96">
        <f t="shared" si="6"/>
        <v>44</v>
      </c>
      <c r="P204" s="96">
        <f>G204-F204</f>
        <v>8</v>
      </c>
      <c r="Q204" s="96">
        <f>G204-A204</f>
        <v>88</v>
      </c>
      <c r="R204" s="89" t="str">
        <f t="shared" si="7"/>
        <v/>
      </c>
    </row>
    <row r="205" spans="1:18" x14ac:dyDescent="0.55000000000000004">
      <c r="A205" s="135">
        <f>'Base de Dados 2013'!AH252</f>
        <v>3448</v>
      </c>
      <c r="B205" s="96">
        <f>'Base de Dados 2013'!AI252</f>
        <v>3456</v>
      </c>
      <c r="C205" s="96">
        <f>'Base de Dados 2013'!AJ252</f>
        <v>3473</v>
      </c>
      <c r="D205" s="96">
        <f>'Base de Dados 2013'!AK252</f>
        <v>3473</v>
      </c>
      <c r="E205" s="96">
        <f>'Base de Dados 2013'!AL252</f>
        <v>3486</v>
      </c>
      <c r="F205" s="96">
        <f>'Base de Dados 2013'!AM252</f>
        <v>3495</v>
      </c>
      <c r="G205" s="96">
        <f>'Base de Dados 2013'!AN252</f>
        <v>3524</v>
      </c>
      <c r="H205" s="96">
        <f>'Base de Dados 2013'!C252</f>
        <v>2880</v>
      </c>
      <c r="I205" s="96">
        <f>IF(A205=H205,0,1)</f>
        <v>1</v>
      </c>
      <c r="J205" s="96">
        <f>IF(A205=H205,0,IF((B205-A205)&lt;0,0,B205-A205))</f>
        <v>8</v>
      </c>
      <c r="K205" s="96">
        <f>C205-B205</f>
        <v>17</v>
      </c>
      <c r="L205" s="96">
        <f>D205-C205</f>
        <v>0</v>
      </c>
      <c r="M205" s="96">
        <f>E205-D205</f>
        <v>13</v>
      </c>
      <c r="N205" s="96">
        <f>F205-E205</f>
        <v>9</v>
      </c>
      <c r="O205" s="96">
        <f t="shared" si="6"/>
        <v>22</v>
      </c>
      <c r="P205" s="96">
        <f>G205-F205</f>
        <v>29</v>
      </c>
      <c r="Q205" s="96">
        <f>G205-A205</f>
        <v>76</v>
      </c>
      <c r="R205" s="89" t="str">
        <f t="shared" si="7"/>
        <v/>
      </c>
    </row>
    <row r="206" spans="1:18" x14ac:dyDescent="0.55000000000000004">
      <c r="A206" s="135">
        <f>'Base de Dados 2013'!AH253</f>
        <v>3464</v>
      </c>
      <c r="B206" s="96">
        <f>'Base de Dados 2013'!AI253</f>
        <v>3469</v>
      </c>
      <c r="C206" s="96">
        <f>'Base de Dados 2013'!AJ253</f>
        <v>3471</v>
      </c>
      <c r="D206" s="96">
        <f>'Base de Dados 2013'!AK253</f>
        <v>3486</v>
      </c>
      <c r="E206" s="96">
        <f>'Base de Dados 2013'!AL253</f>
        <v>3486</v>
      </c>
      <c r="F206" s="96">
        <f>'Base de Dados 2013'!AM253</f>
        <v>3496</v>
      </c>
      <c r="G206" s="96">
        <f>'Base de Dados 2013'!AN253</f>
        <v>3516</v>
      </c>
      <c r="H206" s="96">
        <f>'Base de Dados 2013'!C253</f>
        <v>2880</v>
      </c>
      <c r="I206" s="96">
        <f>IF(A206=H206,0,1)</f>
        <v>1</v>
      </c>
      <c r="J206" s="96">
        <f>IF(A206=H206,0,IF((B206-A206)&lt;0,0,B206-A206))</f>
        <v>5</v>
      </c>
      <c r="K206" s="96">
        <f>C206-B206</f>
        <v>2</v>
      </c>
      <c r="L206" s="96">
        <f>D206-C206</f>
        <v>15</v>
      </c>
      <c r="M206" s="96">
        <f>E206-D206</f>
        <v>0</v>
      </c>
      <c r="N206" s="96">
        <f>F206-E206</f>
        <v>10</v>
      </c>
      <c r="O206" s="96">
        <f t="shared" si="6"/>
        <v>10</v>
      </c>
      <c r="P206" s="96">
        <f>G206-F206</f>
        <v>20</v>
      </c>
      <c r="Q206" s="96">
        <f>G206-A206</f>
        <v>52</v>
      </c>
      <c r="R206" s="89" t="str">
        <f t="shared" si="7"/>
        <v/>
      </c>
    </row>
    <row r="207" spans="1:18" x14ac:dyDescent="0.55000000000000004">
      <c r="A207" s="135">
        <f>'Base de Dados 2013'!AH254</f>
        <v>3481</v>
      </c>
      <c r="B207" s="96">
        <f>'Base de Dados 2013'!AI254</f>
        <v>3485</v>
      </c>
      <c r="C207" s="96">
        <f>'Base de Dados 2013'!AJ254</f>
        <v>3487</v>
      </c>
      <c r="D207" s="96">
        <f>'Base de Dados 2013'!AK254</f>
        <v>3491</v>
      </c>
      <c r="E207" s="96">
        <f>'Base de Dados 2013'!AL254</f>
        <v>3500</v>
      </c>
      <c r="F207" s="96">
        <f>'Base de Dados 2013'!AM254</f>
        <v>3519</v>
      </c>
      <c r="G207" s="96">
        <f>'Base de Dados 2013'!AN254</f>
        <v>3519</v>
      </c>
      <c r="H207" s="96">
        <f>'Base de Dados 2013'!C254</f>
        <v>2880</v>
      </c>
      <c r="I207" s="96">
        <f>IF(A207=H207,0,1)</f>
        <v>1</v>
      </c>
      <c r="J207" s="96">
        <f>IF(A207=H207,0,IF((B207-A207)&lt;0,0,B207-A207))</f>
        <v>4</v>
      </c>
      <c r="K207" s="96">
        <f>C207-B207</f>
        <v>2</v>
      </c>
      <c r="L207" s="96">
        <f>D207-C207</f>
        <v>4</v>
      </c>
      <c r="M207" s="96">
        <f>E207-D207</f>
        <v>9</v>
      </c>
      <c r="N207" s="96">
        <f>F207-E207</f>
        <v>19</v>
      </c>
      <c r="O207" s="96">
        <f t="shared" si="6"/>
        <v>28</v>
      </c>
      <c r="P207" s="96">
        <f>G207-F207</f>
        <v>0</v>
      </c>
      <c r="Q207" s="96">
        <f>G207-A207</f>
        <v>38</v>
      </c>
      <c r="R207" s="89" t="str">
        <f t="shared" si="7"/>
        <v/>
      </c>
    </row>
    <row r="208" spans="1:18" x14ac:dyDescent="0.55000000000000004">
      <c r="A208" s="135">
        <f>'Base de Dados 2013'!AH255</f>
        <v>3493</v>
      </c>
      <c r="B208" s="96">
        <f>'Base de Dados 2013'!AI255</f>
        <v>3500</v>
      </c>
      <c r="C208" s="96">
        <f>'Base de Dados 2013'!AJ255</f>
        <v>3502</v>
      </c>
      <c r="D208" s="96">
        <f>'Base de Dados 2013'!AK255</f>
        <v>3508</v>
      </c>
      <c r="E208" s="96">
        <f>'Base de Dados 2013'!AL255</f>
        <v>3538</v>
      </c>
      <c r="F208" s="96">
        <f>'Base de Dados 2013'!AM255</f>
        <v>3546</v>
      </c>
      <c r="G208" s="96">
        <f>'Base de Dados 2013'!AN255</f>
        <v>3557</v>
      </c>
      <c r="H208" s="96">
        <f>'Base de Dados 2013'!C255</f>
        <v>2880</v>
      </c>
      <c r="I208" s="96">
        <f>IF(A208=H208,0,1)</f>
        <v>1</v>
      </c>
      <c r="J208" s="96">
        <f>IF(A208=H208,0,IF((B208-A208)&lt;0,0,B208-A208))</f>
        <v>7</v>
      </c>
      <c r="K208" s="96">
        <f>C208-B208</f>
        <v>2</v>
      </c>
      <c r="L208" s="96">
        <f>D208-C208</f>
        <v>6</v>
      </c>
      <c r="M208" s="96">
        <f>E208-D208</f>
        <v>30</v>
      </c>
      <c r="N208" s="96">
        <f>F208-E208</f>
        <v>8</v>
      </c>
      <c r="O208" s="96">
        <f t="shared" si="6"/>
        <v>38</v>
      </c>
      <c r="P208" s="96">
        <f>G208-F208</f>
        <v>11</v>
      </c>
      <c r="Q208" s="96">
        <f>G208-A208</f>
        <v>64</v>
      </c>
      <c r="R208" s="89" t="str">
        <f t="shared" si="7"/>
        <v/>
      </c>
    </row>
    <row r="209" spans="1:18" x14ac:dyDescent="0.55000000000000004">
      <c r="A209" s="135">
        <f>'Base de Dados 2013'!AH256</f>
        <v>3509</v>
      </c>
      <c r="B209" s="96">
        <f>'Base de Dados 2013'!AI256</f>
        <v>3517</v>
      </c>
      <c r="C209" s="96">
        <f>'Base de Dados 2013'!AJ256</f>
        <v>3517</v>
      </c>
      <c r="D209" s="96">
        <f>'Base de Dados 2013'!AK256</f>
        <v>3522</v>
      </c>
      <c r="E209" s="96">
        <f>'Base de Dados 2013'!AL256</f>
        <v>3532</v>
      </c>
      <c r="F209" s="96">
        <f>'Base de Dados 2013'!AM256</f>
        <v>3535</v>
      </c>
      <c r="G209" s="96">
        <f>'Base de Dados 2013'!AN256</f>
        <v>3547</v>
      </c>
      <c r="H209" s="96">
        <f>'Base de Dados 2013'!C256</f>
        <v>2880</v>
      </c>
      <c r="I209" s="96">
        <f>IF(A209=H209,0,1)</f>
        <v>1</v>
      </c>
      <c r="J209" s="96">
        <f>IF(A209=H209,0,IF((B209-A209)&lt;0,0,B209-A209))</f>
        <v>8</v>
      </c>
      <c r="K209" s="96">
        <f>C209-B209</f>
        <v>0</v>
      </c>
      <c r="L209" s="96">
        <f>D209-C209</f>
        <v>5</v>
      </c>
      <c r="M209" s="96">
        <f>E209-D209</f>
        <v>10</v>
      </c>
      <c r="N209" s="96">
        <f>F209-E209</f>
        <v>3</v>
      </c>
      <c r="O209" s="96">
        <f t="shared" si="6"/>
        <v>13</v>
      </c>
      <c r="P209" s="96">
        <f>G209-F209</f>
        <v>12</v>
      </c>
      <c r="Q209" s="96">
        <f>G209-A209</f>
        <v>38</v>
      </c>
      <c r="R209" s="89" t="str">
        <f t="shared" si="7"/>
        <v/>
      </c>
    </row>
    <row r="210" spans="1:18" x14ac:dyDescent="0.55000000000000004">
      <c r="A210" s="135">
        <f>'Base de Dados 2013'!AH257</f>
        <v>3511</v>
      </c>
      <c r="B210" s="96">
        <f>'Base de Dados 2013'!AI257</f>
        <v>3514</v>
      </c>
      <c r="C210" s="96">
        <f>'Base de Dados 2013'!AJ257</f>
        <v>3515</v>
      </c>
      <c r="D210" s="96">
        <f>'Base de Dados 2013'!AK257</f>
        <v>3544</v>
      </c>
      <c r="E210" s="96">
        <f>'Base de Dados 2013'!AL257</f>
        <v>3545</v>
      </c>
      <c r="F210" s="96">
        <f>'Base de Dados 2013'!AM257</f>
        <v>3545</v>
      </c>
      <c r="G210" s="96">
        <f>'Base de Dados 2013'!AN257</f>
        <v>3546</v>
      </c>
      <c r="H210" s="96">
        <f>'Base de Dados 2013'!C257</f>
        <v>2880</v>
      </c>
      <c r="I210" s="96">
        <f>IF(A210=H210,0,1)</f>
        <v>1</v>
      </c>
      <c r="J210" s="96">
        <f>IF(A210=H210,0,IF((B210-A210)&lt;0,0,B210-A210))</f>
        <v>3</v>
      </c>
      <c r="K210" s="96">
        <f>C210-B210</f>
        <v>1</v>
      </c>
      <c r="L210" s="96">
        <f>D210-C210</f>
        <v>29</v>
      </c>
      <c r="M210" s="96">
        <f>E210-D210</f>
        <v>1</v>
      </c>
      <c r="N210" s="96">
        <f>F210-E210</f>
        <v>0</v>
      </c>
      <c r="O210" s="96">
        <f t="shared" si="6"/>
        <v>1</v>
      </c>
      <c r="P210" s="96">
        <f>G210-F210</f>
        <v>1</v>
      </c>
      <c r="Q210" s="96">
        <f>G210-A210</f>
        <v>35</v>
      </c>
      <c r="R210" s="89" t="str">
        <f t="shared" si="7"/>
        <v/>
      </c>
    </row>
    <row r="211" spans="1:18" x14ac:dyDescent="0.55000000000000004">
      <c r="A211" s="135">
        <f>'Base de Dados 2013'!AH258</f>
        <v>0</v>
      </c>
      <c r="B211" s="96">
        <f>'Base de Dados 2013'!AI258</f>
        <v>3515</v>
      </c>
      <c r="C211" s="96">
        <f>'Base de Dados 2013'!AJ258</f>
        <v>3516</v>
      </c>
      <c r="D211" s="96">
        <f>'Base de Dados 2013'!AK258</f>
        <v>3527</v>
      </c>
      <c r="E211" s="96">
        <f>'Base de Dados 2013'!AL258</f>
        <v>3543</v>
      </c>
      <c r="F211" s="96">
        <f>'Base de Dados 2013'!AM258</f>
        <v>3543</v>
      </c>
      <c r="G211" s="96">
        <f>'Base de Dados 2013'!AN258</f>
        <v>3567</v>
      </c>
      <c r="H211" s="96">
        <f>'Base de Dados 2013'!C258</f>
        <v>2880</v>
      </c>
      <c r="I211" s="96">
        <f>IF(A211=H211,0,1)</f>
        <v>1</v>
      </c>
      <c r="J211" s="96">
        <f>IF(A211=H211,0,IF((B211-A211)&lt;0,0,B211-A211))</f>
        <v>3515</v>
      </c>
      <c r="K211" s="96">
        <f>C211-B211</f>
        <v>1</v>
      </c>
      <c r="L211" s="96">
        <f>D211-C211</f>
        <v>11</v>
      </c>
      <c r="M211" s="96">
        <f>E211-D211</f>
        <v>16</v>
      </c>
      <c r="N211" s="96">
        <f>F211-E211</f>
        <v>0</v>
      </c>
      <c r="O211" s="96">
        <f t="shared" si="6"/>
        <v>16</v>
      </c>
      <c r="P211" s="96">
        <f>G211-F211</f>
        <v>24</v>
      </c>
      <c r="R211" s="89" t="str">
        <f t="shared" si="7"/>
        <v/>
      </c>
    </row>
    <row r="212" spans="1:18" x14ac:dyDescent="0.55000000000000004">
      <c r="A212" s="135">
        <f>'Base de Dados 2013'!AH259</f>
        <v>3514</v>
      </c>
      <c r="B212" s="96">
        <f>'Base de Dados 2013'!AI259</f>
        <v>3521</v>
      </c>
      <c r="C212" s="96">
        <f>'Base de Dados 2013'!AJ259</f>
        <v>3521</v>
      </c>
      <c r="D212" s="96">
        <f>'Base de Dados 2013'!AK259</f>
        <v>3530</v>
      </c>
      <c r="E212" s="96">
        <f>'Base de Dados 2013'!AL259</f>
        <v>3534</v>
      </c>
      <c r="F212" s="96">
        <f>'Base de Dados 2013'!AM259</f>
        <v>3573</v>
      </c>
      <c r="G212" s="96">
        <f>'Base de Dados 2013'!AN259</f>
        <v>3579</v>
      </c>
      <c r="H212" s="96">
        <f>'Base de Dados 2013'!C259</f>
        <v>2880</v>
      </c>
      <c r="I212" s="96">
        <f>IF(A212=H212,0,1)</f>
        <v>1</v>
      </c>
      <c r="J212" s="96">
        <f>IF(A212=H212,0,IF((B212-A212)&lt;0,0,B212-A212))</f>
        <v>7</v>
      </c>
      <c r="K212" s="96">
        <f>C212-B212</f>
        <v>0</v>
      </c>
      <c r="L212" s="96">
        <f>D212-C212</f>
        <v>9</v>
      </c>
      <c r="M212" s="96">
        <f>E212-D212</f>
        <v>4</v>
      </c>
      <c r="N212" s="96">
        <f>F212-E212</f>
        <v>39</v>
      </c>
      <c r="O212" s="96">
        <f t="shared" si="6"/>
        <v>43</v>
      </c>
      <c r="P212" s="96">
        <f>G212-F212</f>
        <v>6</v>
      </c>
      <c r="Q212" s="96">
        <f>G212-A212</f>
        <v>65</v>
      </c>
      <c r="R212" s="89" t="str">
        <f t="shared" si="7"/>
        <v/>
      </c>
    </row>
    <row r="213" spans="1:18" x14ac:dyDescent="0.55000000000000004">
      <c r="A213" s="135">
        <f>'Base de Dados 2013'!AH260</f>
        <v>3544</v>
      </c>
      <c r="B213" s="96">
        <f>'Base de Dados 2013'!AI260</f>
        <v>3547</v>
      </c>
      <c r="C213" s="96">
        <f>'Base de Dados 2013'!AJ260</f>
        <v>3547</v>
      </c>
      <c r="D213" s="96">
        <f>'Base de Dados 2013'!AK260</f>
        <v>3547</v>
      </c>
      <c r="E213" s="96">
        <f>'Base de Dados 2013'!AL260</f>
        <v>3547</v>
      </c>
      <c r="F213" s="96">
        <f>'Base de Dados 2013'!AM260</f>
        <v>3555</v>
      </c>
      <c r="G213" s="96">
        <f>'Base de Dados 2013'!AN260</f>
        <v>3555</v>
      </c>
      <c r="H213" s="96">
        <f>'Base de Dados 2013'!C260</f>
        <v>2880</v>
      </c>
      <c r="I213" s="96">
        <f>IF(A213=H213,0,1)</f>
        <v>1</v>
      </c>
      <c r="J213" s="96">
        <f>IF(A213=H213,0,IF((B213-A213)&lt;0,0,B213-A213))</f>
        <v>3</v>
      </c>
      <c r="K213" s="96">
        <f>C213-B213</f>
        <v>0</v>
      </c>
      <c r="L213" s="96">
        <f>D213-C213</f>
        <v>0</v>
      </c>
      <c r="M213" s="96">
        <f>E213-D213</f>
        <v>0</v>
      </c>
      <c r="N213" s="96">
        <f>F213-E213</f>
        <v>8</v>
      </c>
      <c r="O213" s="96">
        <f t="shared" si="6"/>
        <v>8</v>
      </c>
      <c r="P213" s="96">
        <f>G213-F213</f>
        <v>0</v>
      </c>
      <c r="Q213" s="96">
        <f>G213-A213</f>
        <v>11</v>
      </c>
      <c r="R213" s="89" t="str">
        <f t="shared" si="7"/>
        <v/>
      </c>
    </row>
    <row r="214" spans="1:18" x14ac:dyDescent="0.55000000000000004">
      <c r="A214" s="135">
        <f>'Base de Dados 2013'!AH261</f>
        <v>3552</v>
      </c>
      <c r="B214" s="96">
        <f>'Base de Dados 2013'!AI261</f>
        <v>3573</v>
      </c>
      <c r="C214" s="96">
        <f>'Base de Dados 2013'!AJ261</f>
        <v>3573</v>
      </c>
      <c r="D214" s="96">
        <f>'Base de Dados 2013'!AK261</f>
        <v>3582</v>
      </c>
      <c r="E214" s="96">
        <f>'Base de Dados 2013'!AL261</f>
        <v>3599</v>
      </c>
      <c r="F214" s="96">
        <f>'Base de Dados 2013'!AM261</f>
        <v>3610</v>
      </c>
      <c r="G214" s="96">
        <f>'Base de Dados 2013'!AN261</f>
        <v>3641</v>
      </c>
      <c r="H214" s="96">
        <f>'Base de Dados 2013'!C261</f>
        <v>2880</v>
      </c>
      <c r="I214" s="96">
        <f>IF(A214=H214,0,1)</f>
        <v>1</v>
      </c>
      <c r="J214" s="96">
        <f>IF(A214=H214,0,IF((B214-A214)&lt;0,0,B214-A214))</f>
        <v>21</v>
      </c>
      <c r="K214" s="96">
        <f>C214-B214</f>
        <v>0</v>
      </c>
      <c r="L214" s="96">
        <f>D214-C214</f>
        <v>9</v>
      </c>
      <c r="M214" s="96">
        <f>E214-D214</f>
        <v>17</v>
      </c>
      <c r="N214" s="96">
        <f>F214-E214</f>
        <v>11</v>
      </c>
      <c r="O214" s="96">
        <f t="shared" ref="O214:O273" si="8">SUM(M214:N214)</f>
        <v>28</v>
      </c>
      <c r="P214" s="96">
        <f>G214-F214</f>
        <v>31</v>
      </c>
      <c r="Q214" s="96">
        <f>G214-A214</f>
        <v>89</v>
      </c>
      <c r="R214" s="89" t="str">
        <f t="shared" si="7"/>
        <v/>
      </c>
    </row>
    <row r="215" spans="1:18" x14ac:dyDescent="0.55000000000000004">
      <c r="A215" s="135">
        <f>'Base de Dados 2013'!AH262</f>
        <v>3558</v>
      </c>
      <c r="B215" s="96">
        <f>'Base de Dados 2013'!AI262</f>
        <v>3562</v>
      </c>
      <c r="C215" s="96">
        <f>'Base de Dados 2013'!AJ262</f>
        <v>3565</v>
      </c>
      <c r="D215" s="96">
        <f>'Base de Dados 2013'!AK262</f>
        <v>3577</v>
      </c>
      <c r="E215" s="96">
        <f>'Base de Dados 2013'!AL262</f>
        <v>3580</v>
      </c>
      <c r="F215" s="96">
        <f>'Base de Dados 2013'!AM262</f>
        <v>3589</v>
      </c>
      <c r="G215" s="96">
        <f>'Base de Dados 2013'!AN262</f>
        <v>3642</v>
      </c>
      <c r="H215" s="96">
        <f>'Base de Dados 2013'!C262</f>
        <v>2880</v>
      </c>
      <c r="I215" s="96">
        <f>IF(A215=H215,0,1)</f>
        <v>1</v>
      </c>
      <c r="J215" s="96">
        <f>IF(A215=H215,0,IF((B215-A215)&lt;0,0,B215-A215))</f>
        <v>4</v>
      </c>
      <c r="K215" s="96">
        <f>C215-B215</f>
        <v>3</v>
      </c>
      <c r="L215" s="96">
        <f>D215-C215</f>
        <v>12</v>
      </c>
      <c r="M215" s="96">
        <f>E215-D215</f>
        <v>3</v>
      </c>
      <c r="N215" s="96">
        <f>F215-E215</f>
        <v>9</v>
      </c>
      <c r="O215" s="96">
        <f t="shared" si="8"/>
        <v>12</v>
      </c>
      <c r="P215" s="96">
        <f>G215-F215</f>
        <v>53</v>
      </c>
      <c r="Q215" s="96">
        <f>G215-A215</f>
        <v>84</v>
      </c>
      <c r="R215" s="89" t="str">
        <f t="shared" si="7"/>
        <v/>
      </c>
    </row>
    <row r="216" spans="1:18" x14ac:dyDescent="0.55000000000000004">
      <c r="A216" s="135">
        <f>'Base de Dados 2013'!AH263</f>
        <v>3561</v>
      </c>
      <c r="B216" s="96">
        <f>'Base de Dados 2013'!AI263</f>
        <v>3571</v>
      </c>
      <c r="C216" s="96">
        <f>'Base de Dados 2013'!AJ263</f>
        <v>3573</v>
      </c>
      <c r="D216" s="96">
        <f>'Base de Dados 2013'!AK263</f>
        <v>3587</v>
      </c>
      <c r="E216" s="96">
        <f>'Base de Dados 2013'!AL263</f>
        <v>3600</v>
      </c>
      <c r="F216" s="96">
        <f>'Base de Dados 2013'!AM263</f>
        <v>3608</v>
      </c>
      <c r="G216" s="96">
        <f>'Base de Dados 2013'!AN263</f>
        <v>3625</v>
      </c>
      <c r="H216" s="96">
        <f>'Base de Dados 2013'!C263</f>
        <v>2880</v>
      </c>
      <c r="I216" s="96">
        <f>IF(A216=H216,0,1)</f>
        <v>1</v>
      </c>
      <c r="J216" s="96">
        <f>IF(A216=H216,0,IF((B216-A216)&lt;0,0,B216-A216))</f>
        <v>10</v>
      </c>
      <c r="K216" s="96">
        <f>C216-B216</f>
        <v>2</v>
      </c>
      <c r="L216" s="96">
        <f>D216-C216</f>
        <v>14</v>
      </c>
      <c r="M216" s="96">
        <f>E216-D216</f>
        <v>13</v>
      </c>
      <c r="N216" s="96">
        <f>F216-E216</f>
        <v>8</v>
      </c>
      <c r="O216" s="96">
        <f t="shared" si="8"/>
        <v>21</v>
      </c>
      <c r="P216" s="96">
        <f>G216-F216</f>
        <v>17</v>
      </c>
      <c r="Q216" s="96">
        <f>G216-A216</f>
        <v>64</v>
      </c>
      <c r="R216" s="89" t="str">
        <f t="shared" si="7"/>
        <v/>
      </c>
    </row>
    <row r="217" spans="1:18" x14ac:dyDescent="0.55000000000000004">
      <c r="A217" s="135">
        <f>'Base de Dados 2013'!AH264</f>
        <v>3599</v>
      </c>
      <c r="B217" s="96">
        <f>'Base de Dados 2013'!AI264</f>
        <v>3603</v>
      </c>
      <c r="C217" s="96">
        <f>'Base de Dados 2013'!AJ264</f>
        <v>3606</v>
      </c>
      <c r="D217" s="96">
        <f>'Base de Dados 2013'!AK264</f>
        <v>3629</v>
      </c>
      <c r="E217" s="96">
        <f>'Base de Dados 2013'!AL264</f>
        <v>3636</v>
      </c>
      <c r="F217" s="96">
        <f>'Base de Dados 2013'!AM264</f>
        <v>3653</v>
      </c>
      <c r="G217" s="96">
        <f>'Base de Dados 2013'!AN264</f>
        <v>3666</v>
      </c>
      <c r="H217" s="96">
        <f>'Base de Dados 2013'!C264</f>
        <v>2880</v>
      </c>
      <c r="I217" s="96">
        <f>IF(A217=H217,0,1)</f>
        <v>1</v>
      </c>
      <c r="J217" s="96">
        <f>IF(A217=H217,0,IF((B217-A217)&lt;0,0,B217-A217))</f>
        <v>4</v>
      </c>
      <c r="K217" s="96">
        <f>C217-B217</f>
        <v>3</v>
      </c>
      <c r="L217" s="96">
        <f>D217-C217</f>
        <v>23</v>
      </c>
      <c r="M217" s="96">
        <f>E217-D217</f>
        <v>7</v>
      </c>
      <c r="N217" s="96">
        <f>F217-E217</f>
        <v>17</v>
      </c>
      <c r="O217" s="96">
        <f t="shared" si="8"/>
        <v>24</v>
      </c>
      <c r="P217" s="96">
        <f>G217-F217</f>
        <v>13</v>
      </c>
      <c r="Q217" s="96">
        <f>G217-A217</f>
        <v>67</v>
      </c>
      <c r="R217" s="89" t="str">
        <f t="shared" si="7"/>
        <v/>
      </c>
    </row>
    <row r="218" spans="1:18" x14ac:dyDescent="0.55000000000000004">
      <c r="A218" s="135">
        <f>'Base de Dados 2013'!AH266</f>
        <v>3635</v>
      </c>
      <c r="B218" s="96">
        <f>'Base de Dados 2013'!AI266</f>
        <v>3642</v>
      </c>
      <c r="C218" s="96">
        <f>'Base de Dados 2013'!AJ266</f>
        <v>3642</v>
      </c>
      <c r="D218" s="96">
        <f>'Base de Dados 2013'!AK266</f>
        <v>3650</v>
      </c>
      <c r="E218" s="96">
        <f>'Base de Dados 2013'!AL266</f>
        <v>3650</v>
      </c>
      <c r="F218" s="96">
        <f>'Base de Dados 2013'!AM266</f>
        <v>3662</v>
      </c>
      <c r="G218" s="96">
        <f>'Base de Dados 2013'!AN266</f>
        <v>3662</v>
      </c>
      <c r="H218" s="96">
        <f>'Base de Dados 2013'!C266</f>
        <v>2880</v>
      </c>
      <c r="I218" s="96">
        <f>IF(A218=H218,0,1)</f>
        <v>1</v>
      </c>
      <c r="J218" s="96">
        <f>IF(A218=H218,0,IF((B218-A218)&lt;0,0,B218-A218))</f>
        <v>7</v>
      </c>
      <c r="K218" s="96">
        <f>C218-B218</f>
        <v>0</v>
      </c>
      <c r="L218" s="96">
        <f>D218-C218</f>
        <v>8</v>
      </c>
      <c r="M218" s="96">
        <f>E218-D218</f>
        <v>0</v>
      </c>
      <c r="N218" s="96">
        <f>F218-E218</f>
        <v>12</v>
      </c>
      <c r="O218" s="96">
        <f t="shared" si="8"/>
        <v>12</v>
      </c>
      <c r="P218" s="96">
        <f>G218-F218</f>
        <v>0</v>
      </c>
      <c r="Q218" s="96">
        <f>G218-A218</f>
        <v>27</v>
      </c>
      <c r="R218" s="89" t="str">
        <f t="shared" si="7"/>
        <v/>
      </c>
    </row>
    <row r="219" spans="1:18" x14ac:dyDescent="0.55000000000000004">
      <c r="A219" s="135">
        <f>'Base de Dados 2013'!AH267</f>
        <v>3635</v>
      </c>
      <c r="B219" s="96">
        <f>'Base de Dados 2013'!AI267</f>
        <v>3641</v>
      </c>
      <c r="C219" s="96">
        <f>'Base de Dados 2013'!AJ267</f>
        <v>3642</v>
      </c>
      <c r="D219" s="96">
        <f>'Base de Dados 2013'!AK267</f>
        <v>3645</v>
      </c>
      <c r="E219" s="96">
        <f>'Base de Dados 2013'!AL267</f>
        <v>3659</v>
      </c>
      <c r="F219" s="96">
        <f>'Base de Dados 2013'!AM267</f>
        <v>3682</v>
      </c>
      <c r="G219" s="96">
        <f>'Base de Dados 2013'!AN267</f>
        <v>3691</v>
      </c>
      <c r="H219" s="96">
        <f>'Base de Dados 2013'!C267</f>
        <v>2880</v>
      </c>
      <c r="I219" s="96">
        <f>IF(A219=H219,0,1)</f>
        <v>1</v>
      </c>
      <c r="J219" s="96">
        <f>IF(A219=H219,0,IF((B219-A219)&lt;0,0,B219-A219))</f>
        <v>6</v>
      </c>
      <c r="K219" s="96">
        <f>C219-B219</f>
        <v>1</v>
      </c>
      <c r="L219" s="96">
        <f>D219-C219</f>
        <v>3</v>
      </c>
      <c r="M219" s="96">
        <f>E219-D219</f>
        <v>14</v>
      </c>
      <c r="N219" s="96">
        <f>F219-E219</f>
        <v>23</v>
      </c>
      <c r="O219" s="96">
        <f t="shared" si="8"/>
        <v>37</v>
      </c>
      <c r="P219" s="96">
        <f>G219-F219</f>
        <v>9</v>
      </c>
      <c r="Q219" s="96">
        <f>G219-A219</f>
        <v>56</v>
      </c>
      <c r="R219" s="89" t="str">
        <f t="shared" si="7"/>
        <v/>
      </c>
    </row>
    <row r="220" spans="1:18" x14ac:dyDescent="0.55000000000000004">
      <c r="A220" s="135">
        <f>'Base de Dados 2013'!AH268</f>
        <v>3649</v>
      </c>
      <c r="B220" s="96">
        <f>'Base de Dados 2013'!AI268</f>
        <v>3653</v>
      </c>
      <c r="C220" s="96">
        <f>'Base de Dados 2013'!AJ268</f>
        <v>3653</v>
      </c>
      <c r="D220" s="96">
        <f>'Base de Dados 2013'!AK268</f>
        <v>3669</v>
      </c>
      <c r="E220" s="96">
        <f>'Base de Dados 2013'!AL268</f>
        <v>3670</v>
      </c>
      <c r="F220" s="96">
        <f>'Base de Dados 2013'!AM268</f>
        <v>3685</v>
      </c>
      <c r="G220" s="96">
        <f>'Base de Dados 2013'!AN268</f>
        <v>3685</v>
      </c>
      <c r="H220" s="96">
        <f>'Base de Dados 2013'!C268</f>
        <v>2880</v>
      </c>
      <c r="I220" s="96">
        <f>IF(A220=H220,0,1)</f>
        <v>1</v>
      </c>
      <c r="J220" s="96">
        <f>IF(A220=H220,0,IF((B220-A220)&lt;0,0,B220-A220))</f>
        <v>4</v>
      </c>
      <c r="K220" s="96">
        <f>C220-B220</f>
        <v>0</v>
      </c>
      <c r="L220" s="96">
        <f>D220-C220</f>
        <v>16</v>
      </c>
      <c r="M220" s="96">
        <f>E220-D220</f>
        <v>1</v>
      </c>
      <c r="N220" s="96">
        <f>F220-E220</f>
        <v>15</v>
      </c>
      <c r="O220" s="96">
        <f t="shared" si="8"/>
        <v>16</v>
      </c>
      <c r="P220" s="96">
        <f>G220-F220</f>
        <v>0</v>
      </c>
      <c r="Q220" s="96">
        <f>G220-A220</f>
        <v>36</v>
      </c>
      <c r="R220" s="89" t="str">
        <f t="shared" si="7"/>
        <v/>
      </c>
    </row>
    <row r="221" spans="1:18" x14ac:dyDescent="0.55000000000000004">
      <c r="A221" s="135">
        <f>'Base de Dados 2013'!AH269</f>
        <v>3654</v>
      </c>
      <c r="B221" s="96">
        <f>'Base de Dados 2013'!AI269</f>
        <v>3660</v>
      </c>
      <c r="C221" s="96">
        <f>'Base de Dados 2013'!AJ269</f>
        <v>3660</v>
      </c>
      <c r="D221" s="96">
        <f>'Base de Dados 2013'!AK269</f>
        <v>3684</v>
      </c>
      <c r="E221" s="96">
        <f>'Base de Dados 2013'!AL269</f>
        <v>3703</v>
      </c>
      <c r="F221" s="96">
        <f>'Base de Dados 2013'!AM269</f>
        <v>3703</v>
      </c>
      <c r="G221" s="96">
        <f>'Base de Dados 2013'!AN269</f>
        <v>3710</v>
      </c>
      <c r="H221" s="96">
        <f>'Base de Dados 2013'!C269</f>
        <v>2880</v>
      </c>
      <c r="I221" s="96">
        <f>IF(A221=H221,0,1)</f>
        <v>1</v>
      </c>
      <c r="J221" s="96">
        <f>IF(A221=H221,0,IF((B221-A221)&lt;0,0,B221-A221))</f>
        <v>6</v>
      </c>
      <c r="K221" s="96">
        <f>C221-B221</f>
        <v>0</v>
      </c>
      <c r="L221" s="96">
        <f>D221-C221</f>
        <v>24</v>
      </c>
      <c r="M221" s="96">
        <f>E221-D221</f>
        <v>19</v>
      </c>
      <c r="N221" s="96">
        <f>F221-E221</f>
        <v>0</v>
      </c>
      <c r="O221" s="96">
        <f t="shared" si="8"/>
        <v>19</v>
      </c>
      <c r="P221" s="96">
        <f>G221-F221</f>
        <v>7</v>
      </c>
      <c r="Q221" s="96">
        <f>G221-A221</f>
        <v>56</v>
      </c>
      <c r="R221" s="89" t="str">
        <f t="shared" si="7"/>
        <v/>
      </c>
    </row>
    <row r="222" spans="1:18" x14ac:dyDescent="0.55000000000000004">
      <c r="A222" s="135">
        <f>'Base de Dados 2013'!AH270</f>
        <v>3664</v>
      </c>
      <c r="B222" s="96">
        <f>'Base de Dados 2013'!AI270</f>
        <v>3669</v>
      </c>
      <c r="C222" s="96">
        <f>'Base de Dados 2013'!AJ270</f>
        <v>3669</v>
      </c>
      <c r="D222" s="96">
        <f>'Base de Dados 2013'!AK270</f>
        <v>3676</v>
      </c>
      <c r="E222" s="96">
        <f>'Base de Dados 2013'!AL270</f>
        <v>3693</v>
      </c>
      <c r="F222" s="96">
        <f>'Base de Dados 2013'!AM270</f>
        <v>3699</v>
      </c>
      <c r="G222" s="96">
        <f>'Base de Dados 2013'!AN270</f>
        <v>3726</v>
      </c>
      <c r="H222" s="96">
        <f>'Base de Dados 2013'!C270</f>
        <v>2880</v>
      </c>
      <c r="I222" s="96">
        <f>IF(A222=H222,0,1)</f>
        <v>1</v>
      </c>
      <c r="J222" s="96">
        <f>IF(A222=H222,0,IF((B222-A222)&lt;0,0,B222-A222))</f>
        <v>5</v>
      </c>
      <c r="K222" s="96">
        <f>C222-B222</f>
        <v>0</v>
      </c>
      <c r="L222" s="96">
        <f>D222-C222</f>
        <v>7</v>
      </c>
      <c r="M222" s="96">
        <f>E222-D222</f>
        <v>17</v>
      </c>
      <c r="N222" s="96">
        <f>F222-E222</f>
        <v>6</v>
      </c>
      <c r="O222" s="96">
        <f t="shared" si="8"/>
        <v>23</v>
      </c>
      <c r="P222" s="96">
        <f>G222-F222</f>
        <v>27</v>
      </c>
      <c r="Q222" s="96">
        <f>G222-A222</f>
        <v>62</v>
      </c>
      <c r="R222" s="89" t="str">
        <f t="shared" si="7"/>
        <v/>
      </c>
    </row>
    <row r="223" spans="1:18" x14ac:dyDescent="0.55000000000000004">
      <c r="A223" s="135">
        <f>'Base de Dados 2013'!AH271</f>
        <v>3684</v>
      </c>
      <c r="B223" s="96">
        <f>'Base de Dados 2013'!AI271</f>
        <v>3695</v>
      </c>
      <c r="C223" s="96">
        <f>'Base de Dados 2013'!AJ271</f>
        <v>3696</v>
      </c>
      <c r="D223" s="96">
        <f>'Base de Dados 2013'!AK271</f>
        <v>3697</v>
      </c>
      <c r="E223" s="96">
        <f>'Base de Dados 2013'!AL271</f>
        <v>3704</v>
      </c>
      <c r="F223" s="96">
        <f>'Base de Dados 2013'!AM271</f>
        <v>3715</v>
      </c>
      <c r="G223" s="96">
        <f>'Base de Dados 2013'!AN271</f>
        <v>3729</v>
      </c>
      <c r="H223" s="96">
        <f>'Base de Dados 2013'!C271</f>
        <v>2880</v>
      </c>
      <c r="I223" s="96">
        <f>IF(A223=H223,0,1)</f>
        <v>1</v>
      </c>
      <c r="J223" s="96">
        <f>IF(A223=H223,0,IF((B223-A223)&lt;0,0,B223-A223))</f>
        <v>11</v>
      </c>
      <c r="K223" s="96">
        <f>C223-B223</f>
        <v>1</v>
      </c>
      <c r="L223" s="96">
        <f>D223-C223</f>
        <v>1</v>
      </c>
      <c r="M223" s="96">
        <f>E223-D223</f>
        <v>7</v>
      </c>
      <c r="N223" s="96">
        <f>F223-E223</f>
        <v>11</v>
      </c>
      <c r="O223" s="96">
        <f t="shared" si="8"/>
        <v>18</v>
      </c>
      <c r="P223" s="96">
        <f>G223-F223</f>
        <v>14</v>
      </c>
      <c r="Q223" s="96">
        <f>G223-A223</f>
        <v>45</v>
      </c>
      <c r="R223" s="89" t="str">
        <f t="shared" si="7"/>
        <v/>
      </c>
    </row>
    <row r="224" spans="1:18" x14ac:dyDescent="0.55000000000000004">
      <c r="A224" s="135">
        <f>'Base de Dados 2013'!AH272</f>
        <v>3692</v>
      </c>
      <c r="B224" s="96">
        <f>'Base de Dados 2013'!AI272</f>
        <v>3696</v>
      </c>
      <c r="C224" s="96">
        <f>'Base de Dados 2013'!AJ272</f>
        <v>3697</v>
      </c>
      <c r="D224" s="96">
        <f>'Base de Dados 2013'!AK272</f>
        <v>3710</v>
      </c>
      <c r="E224" s="96">
        <f>'Base de Dados 2013'!AL272</f>
        <v>3713</v>
      </c>
      <c r="F224" s="96">
        <f>'Base de Dados 2013'!AM272</f>
        <v>3724</v>
      </c>
      <c r="G224" s="96">
        <f>'Base de Dados 2013'!AN272</f>
        <v>3724</v>
      </c>
      <c r="H224" s="96">
        <f>'Base de Dados 2013'!C272</f>
        <v>2880</v>
      </c>
      <c r="I224" s="96">
        <f>IF(A224=H224,0,1)</f>
        <v>1</v>
      </c>
      <c r="J224" s="96">
        <f>IF(A224=H224,0,IF((B224-A224)&lt;0,0,B224-A224))</f>
        <v>4</v>
      </c>
      <c r="K224" s="96">
        <f>C224-B224</f>
        <v>1</v>
      </c>
      <c r="L224" s="96">
        <f>D224-C224</f>
        <v>13</v>
      </c>
      <c r="M224" s="96">
        <f>E224-D224</f>
        <v>3</v>
      </c>
      <c r="N224" s="96">
        <f>F224-E224</f>
        <v>11</v>
      </c>
      <c r="O224" s="96">
        <f t="shared" si="8"/>
        <v>14</v>
      </c>
      <c r="P224" s="96">
        <f>G224-F224</f>
        <v>0</v>
      </c>
      <c r="Q224" s="96">
        <f>G224-A224</f>
        <v>32</v>
      </c>
      <c r="R224" s="89" t="str">
        <f t="shared" si="7"/>
        <v/>
      </c>
    </row>
    <row r="225" spans="1:18" x14ac:dyDescent="0.55000000000000004">
      <c r="A225" s="135">
        <f>'Base de Dados 2013'!AH273</f>
        <v>3702</v>
      </c>
      <c r="B225" s="96">
        <f>'Base de Dados 2013'!AI273</f>
        <v>3697</v>
      </c>
      <c r="C225" s="96">
        <f>'Base de Dados 2013'!AJ273</f>
        <v>3710</v>
      </c>
      <c r="D225" s="96">
        <f>'Base de Dados 2013'!AK273</f>
        <v>3718</v>
      </c>
      <c r="E225" s="96">
        <f>'Base de Dados 2013'!AL273</f>
        <v>3737</v>
      </c>
      <c r="F225" s="96">
        <f>'Base de Dados 2013'!AM273</f>
        <v>3759</v>
      </c>
      <c r="G225" s="96">
        <f>'Base de Dados 2013'!AN273</f>
        <v>3761</v>
      </c>
      <c r="H225" s="96">
        <f>'Base de Dados 2013'!C273</f>
        <v>2880</v>
      </c>
      <c r="I225" s="96">
        <f>IF(A225=H225,0,1)</f>
        <v>1</v>
      </c>
      <c r="J225" s="96">
        <f>IF(A225=H225,0,IF((B225-A225)&lt;0,0,B225-A225))</f>
        <v>0</v>
      </c>
      <c r="K225" s="96">
        <f>C225-B225</f>
        <v>13</v>
      </c>
      <c r="L225" s="96">
        <f>D225-C225</f>
        <v>8</v>
      </c>
      <c r="M225" s="96">
        <f>E225-D225</f>
        <v>19</v>
      </c>
      <c r="N225" s="96">
        <f>F225-E225</f>
        <v>22</v>
      </c>
      <c r="O225" s="96">
        <f t="shared" si="8"/>
        <v>41</v>
      </c>
      <c r="P225" s="96">
        <f>G225-F225</f>
        <v>2</v>
      </c>
      <c r="Q225" s="96">
        <f>G225-A225</f>
        <v>59</v>
      </c>
      <c r="R225" s="89" t="str">
        <f t="shared" si="7"/>
        <v/>
      </c>
    </row>
    <row r="226" spans="1:18" x14ac:dyDescent="0.55000000000000004">
      <c r="A226" s="135">
        <f>'Base de Dados 2013'!AH274</f>
        <v>3717</v>
      </c>
      <c r="B226" s="96">
        <f>'Base de Dados 2013'!AI274</f>
        <v>3722</v>
      </c>
      <c r="C226" s="96">
        <f>'Base de Dados 2013'!AJ274</f>
        <v>3725</v>
      </c>
      <c r="D226" s="96">
        <f>'Base de Dados 2013'!AK274</f>
        <v>3733</v>
      </c>
      <c r="E226" s="96">
        <f>'Base de Dados 2013'!AL274</f>
        <v>3745</v>
      </c>
      <c r="F226" s="96">
        <f>'Base de Dados 2013'!AM274</f>
        <v>3769</v>
      </c>
      <c r="G226" s="96">
        <f>'Base de Dados 2013'!AN274</f>
        <v>3770</v>
      </c>
      <c r="H226" s="96">
        <f>'Base de Dados 2013'!C274</f>
        <v>2880</v>
      </c>
      <c r="I226" s="96">
        <f>IF(A226=H226,0,1)</f>
        <v>1</v>
      </c>
      <c r="J226" s="96">
        <f>IF(A226=H226,0,IF((B226-A226)&lt;0,0,B226-A226))</f>
        <v>5</v>
      </c>
      <c r="K226" s="96">
        <f>C226-B226</f>
        <v>3</v>
      </c>
      <c r="L226" s="96">
        <f>D226-C226</f>
        <v>8</v>
      </c>
      <c r="M226" s="96">
        <f>E226-D226</f>
        <v>12</v>
      </c>
      <c r="N226" s="96">
        <f>F226-E226</f>
        <v>24</v>
      </c>
      <c r="O226" s="96">
        <f t="shared" si="8"/>
        <v>36</v>
      </c>
      <c r="P226" s="96">
        <f>G226-F226</f>
        <v>1</v>
      </c>
      <c r="Q226" s="96">
        <f>G226-A226</f>
        <v>53</v>
      </c>
      <c r="R226" s="89" t="str">
        <f t="shared" si="7"/>
        <v/>
      </c>
    </row>
    <row r="227" spans="1:18" x14ac:dyDescent="0.55000000000000004">
      <c r="A227" s="135">
        <f>'Base de Dados 2013'!AH275</f>
        <v>3723</v>
      </c>
      <c r="B227" s="96">
        <f>'Base de Dados 2013'!AI275</f>
        <v>3729</v>
      </c>
      <c r="C227" s="96">
        <f>'Base de Dados 2013'!AJ275</f>
        <v>3729</v>
      </c>
      <c r="D227" s="96">
        <f>'Base de Dados 2013'!AK275</f>
        <v>3737</v>
      </c>
      <c r="E227" s="96">
        <f>'Base de Dados 2013'!AL275</f>
        <v>3746</v>
      </c>
      <c r="F227" s="96">
        <f>'Base de Dados 2013'!AM275</f>
        <v>3751</v>
      </c>
      <c r="G227" s="96">
        <f>'Base de Dados 2013'!AN275</f>
        <v>3777</v>
      </c>
      <c r="H227" s="96">
        <f>'Base de Dados 2013'!C275</f>
        <v>2880</v>
      </c>
      <c r="I227" s="96">
        <f>IF(A227=H227,0,1)</f>
        <v>1</v>
      </c>
      <c r="J227" s="96">
        <f>IF(A227=H227,0,IF((B227-A227)&lt;0,0,B227-A227))</f>
        <v>6</v>
      </c>
      <c r="K227" s="96">
        <f>C227-B227</f>
        <v>0</v>
      </c>
      <c r="L227" s="96">
        <f>D227-C227</f>
        <v>8</v>
      </c>
      <c r="M227" s="96">
        <f>E227-D227</f>
        <v>9</v>
      </c>
      <c r="N227" s="96">
        <f>F227-E227</f>
        <v>5</v>
      </c>
      <c r="O227" s="96">
        <f t="shared" si="8"/>
        <v>14</v>
      </c>
      <c r="P227" s="96">
        <f>G227-F227</f>
        <v>26</v>
      </c>
      <c r="Q227" s="96">
        <f>G227-A227</f>
        <v>54</v>
      </c>
      <c r="R227" s="89" t="str">
        <f t="shared" si="7"/>
        <v/>
      </c>
    </row>
    <row r="228" spans="1:18" x14ac:dyDescent="0.55000000000000004">
      <c r="A228" s="135">
        <f>'Base de Dados 2013'!AH276</f>
        <v>3736</v>
      </c>
      <c r="B228" s="96">
        <f>'Base de Dados 2013'!AI276</f>
        <v>3741</v>
      </c>
      <c r="C228" s="96">
        <f>'Base de Dados 2013'!AJ276</f>
        <v>3741</v>
      </c>
      <c r="D228" s="96">
        <f>'Base de Dados 2013'!AK276</f>
        <v>3751</v>
      </c>
      <c r="E228" s="96">
        <f>'Base de Dados 2013'!AL276</f>
        <v>3767</v>
      </c>
      <c r="F228" s="96">
        <f>'Base de Dados 2013'!AM276</f>
        <v>3783</v>
      </c>
      <c r="G228" s="96">
        <f>'Base de Dados 2013'!AN276</f>
        <v>3800</v>
      </c>
      <c r="H228" s="96">
        <f>'Base de Dados 2013'!C276</f>
        <v>2880</v>
      </c>
      <c r="I228" s="96">
        <f>IF(A228=H228,0,1)</f>
        <v>1</v>
      </c>
      <c r="J228" s="96">
        <f>IF(A228=H228,0,IF((B228-A228)&lt;0,0,B228-A228))</f>
        <v>5</v>
      </c>
      <c r="K228" s="96">
        <f>C228-B228</f>
        <v>0</v>
      </c>
      <c r="L228" s="96">
        <f>D228-C228</f>
        <v>10</v>
      </c>
      <c r="M228" s="96">
        <f>E228-D228</f>
        <v>16</v>
      </c>
      <c r="N228" s="96">
        <f>F228-E228</f>
        <v>16</v>
      </c>
      <c r="O228" s="96">
        <f t="shared" si="8"/>
        <v>32</v>
      </c>
      <c r="P228" s="96">
        <f>G228-F228</f>
        <v>17</v>
      </c>
      <c r="Q228" s="96">
        <f>G228-A228</f>
        <v>64</v>
      </c>
      <c r="R228" s="89" t="str">
        <f t="shared" si="7"/>
        <v/>
      </c>
    </row>
    <row r="229" spans="1:18" x14ac:dyDescent="0.55000000000000004">
      <c r="A229" s="135">
        <f>'Base de Dados 2013'!AH277</f>
        <v>3746</v>
      </c>
      <c r="B229" s="96">
        <f>'Base de Dados 2013'!AI277</f>
        <v>3770</v>
      </c>
      <c r="C229" s="96">
        <f>'Base de Dados 2013'!AJ277</f>
        <v>3770</v>
      </c>
      <c r="D229" s="96">
        <f>'Base de Dados 2013'!AK277</f>
        <v>3770</v>
      </c>
      <c r="E229" s="96">
        <f>'Base de Dados 2013'!AL277</f>
        <v>3770</v>
      </c>
      <c r="F229" s="96">
        <f>'Base de Dados 2013'!AM277</f>
        <v>3777</v>
      </c>
      <c r="G229" s="96">
        <f>'Base de Dados 2013'!AN277</f>
        <v>3789</v>
      </c>
      <c r="H229" s="96">
        <f>'Base de Dados 2013'!C277</f>
        <v>2880</v>
      </c>
      <c r="I229" s="96">
        <f>IF(A229=H229,0,1)</f>
        <v>1</v>
      </c>
      <c r="J229" s="96">
        <f>IF(A229=H229,0,IF((B229-A229)&lt;0,0,B229-A229))</f>
        <v>24</v>
      </c>
      <c r="K229" s="96">
        <f>C229-B229</f>
        <v>0</v>
      </c>
      <c r="L229" s="96">
        <f>D229-C229</f>
        <v>0</v>
      </c>
      <c r="M229" s="96">
        <f>E229-D229</f>
        <v>0</v>
      </c>
      <c r="N229" s="96">
        <f>F229-E229</f>
        <v>7</v>
      </c>
      <c r="O229" s="96">
        <f t="shared" si="8"/>
        <v>7</v>
      </c>
      <c r="P229" s="96">
        <f>G229-F229</f>
        <v>12</v>
      </c>
      <c r="Q229" s="96">
        <f>G229-A229</f>
        <v>43</v>
      </c>
      <c r="R229" s="89" t="str">
        <f t="shared" si="7"/>
        <v/>
      </c>
    </row>
    <row r="230" spans="1:18" x14ac:dyDescent="0.55000000000000004">
      <c r="A230" s="135">
        <f>'Base de Dados 2013'!AH278</f>
        <v>3754</v>
      </c>
      <c r="B230" s="96">
        <f>'Base de Dados 2013'!AI278</f>
        <v>3798</v>
      </c>
      <c r="C230" s="96">
        <f>'Base de Dados 2013'!AJ278</f>
        <v>3799</v>
      </c>
      <c r="D230" s="96">
        <f>'Base de Dados 2013'!AK278</f>
        <v>3823</v>
      </c>
      <c r="E230" s="96">
        <f>'Base de Dados 2013'!AL278</f>
        <v>3826</v>
      </c>
      <c r="F230" s="96">
        <f>'Base de Dados 2013'!AM278</f>
        <v>3839</v>
      </c>
      <c r="G230" s="96">
        <f>'Base de Dados 2013'!AN278</f>
        <v>3858</v>
      </c>
      <c r="H230" s="96">
        <f>'Base de Dados 2013'!C278</f>
        <v>2880</v>
      </c>
      <c r="I230" s="96">
        <f>IF(A230=H230,0,1)</f>
        <v>1</v>
      </c>
      <c r="J230" s="96">
        <f>IF(A230=H230,0,IF((B230-A230)&lt;0,0,B230-A230))</f>
        <v>44</v>
      </c>
      <c r="K230" s="96">
        <f>C230-B230</f>
        <v>1</v>
      </c>
      <c r="L230" s="96">
        <f>D230-C230</f>
        <v>24</v>
      </c>
      <c r="M230" s="96">
        <f>E230-D230</f>
        <v>3</v>
      </c>
      <c r="N230" s="96">
        <f>F230-E230</f>
        <v>13</v>
      </c>
      <c r="O230" s="96">
        <f t="shared" si="8"/>
        <v>16</v>
      </c>
      <c r="P230" s="96">
        <f>G230-F230</f>
        <v>19</v>
      </c>
      <c r="Q230" s="96">
        <f>G230-A230</f>
        <v>104</v>
      </c>
      <c r="R230" s="89" t="str">
        <f t="shared" si="7"/>
        <v/>
      </c>
    </row>
    <row r="231" spans="1:18" x14ac:dyDescent="0.55000000000000004">
      <c r="A231" s="135">
        <f>'Base de Dados 2013'!AH279</f>
        <v>3775</v>
      </c>
      <c r="B231" s="96">
        <f>'Base de Dados 2013'!AI279</f>
        <v>3783</v>
      </c>
      <c r="C231" s="96">
        <f>'Base de Dados 2013'!AJ279</f>
        <v>3783</v>
      </c>
      <c r="D231" s="96">
        <f>'Base de Dados 2013'!AK279</f>
        <v>3793</v>
      </c>
      <c r="E231" s="96">
        <f>'Base de Dados 2013'!AL279</f>
        <v>3803</v>
      </c>
      <c r="F231" s="96">
        <f>'Base de Dados 2013'!AM279</f>
        <v>3816</v>
      </c>
      <c r="G231" s="96">
        <f>'Base de Dados 2013'!AN279</f>
        <v>3830</v>
      </c>
      <c r="H231" s="96">
        <f>'Base de Dados 2013'!C279</f>
        <v>2880</v>
      </c>
      <c r="I231" s="96">
        <f>IF(A231=H231,0,1)</f>
        <v>1</v>
      </c>
      <c r="J231" s="96">
        <f>IF(A231=H231,0,IF((B231-A231)&lt;0,0,B231-A231))</f>
        <v>8</v>
      </c>
      <c r="K231" s="96">
        <f>C231-B231</f>
        <v>0</v>
      </c>
      <c r="L231" s="96">
        <f>D231-C231</f>
        <v>10</v>
      </c>
      <c r="M231" s="96">
        <f>E231-D231</f>
        <v>10</v>
      </c>
      <c r="N231" s="96">
        <f>F231-E231</f>
        <v>13</v>
      </c>
      <c r="O231" s="96">
        <f t="shared" si="8"/>
        <v>23</v>
      </c>
      <c r="P231" s="96">
        <f>G231-F231</f>
        <v>14</v>
      </c>
      <c r="Q231" s="96">
        <f>G231-A231</f>
        <v>55</v>
      </c>
      <c r="R231" s="89" t="str">
        <f t="shared" si="7"/>
        <v/>
      </c>
    </row>
    <row r="232" spans="1:18" x14ac:dyDescent="0.55000000000000004">
      <c r="A232" s="135">
        <f>'Base de Dados 2013'!AH280</f>
        <v>3791</v>
      </c>
      <c r="B232" s="96">
        <f>'Base de Dados 2013'!AI280</f>
        <v>3795</v>
      </c>
      <c r="C232" s="96">
        <f>'Base de Dados 2013'!AJ280</f>
        <v>3795</v>
      </c>
      <c r="D232" s="96">
        <f>'Base de Dados 2013'!AK280</f>
        <v>3819</v>
      </c>
      <c r="E232" s="96">
        <f>'Base de Dados 2013'!AL280</f>
        <v>3822</v>
      </c>
      <c r="F232" s="96">
        <f>'Base de Dados 2013'!AM280</f>
        <v>3835</v>
      </c>
      <c r="G232" s="96">
        <f>'Base de Dados 2013'!AN280</f>
        <v>3835</v>
      </c>
      <c r="H232" s="96">
        <f>'Base de Dados 2013'!C280</f>
        <v>2880</v>
      </c>
      <c r="I232" s="96">
        <f>IF(A232=H232,0,1)</f>
        <v>1</v>
      </c>
      <c r="J232" s="96">
        <f>IF(A232=H232,0,IF((B232-A232)&lt;0,0,B232-A232))</f>
        <v>4</v>
      </c>
      <c r="K232" s="96">
        <f>C232-B232</f>
        <v>0</v>
      </c>
      <c r="L232" s="96">
        <f>D232-C232</f>
        <v>24</v>
      </c>
      <c r="M232" s="96">
        <f>E232-D232</f>
        <v>3</v>
      </c>
      <c r="N232" s="96">
        <f>F232-E232</f>
        <v>13</v>
      </c>
      <c r="O232" s="96">
        <f t="shared" si="8"/>
        <v>16</v>
      </c>
      <c r="P232" s="96">
        <f>G232-F232</f>
        <v>0</v>
      </c>
      <c r="Q232" s="96">
        <f>G232-A232</f>
        <v>44</v>
      </c>
      <c r="R232" s="89" t="str">
        <f t="shared" si="7"/>
        <v/>
      </c>
    </row>
    <row r="233" spans="1:18" x14ac:dyDescent="0.55000000000000004">
      <c r="A233" s="135">
        <f>'Base de Dados 2013'!AH281</f>
        <v>3794</v>
      </c>
      <c r="B233" s="96">
        <f>'Base de Dados 2013'!AI281</f>
        <v>3800</v>
      </c>
      <c r="C233" s="96">
        <f>'Base de Dados 2013'!AJ281</f>
        <v>3801</v>
      </c>
      <c r="D233" s="96">
        <f>'Base de Dados 2013'!AK281</f>
        <v>3809</v>
      </c>
      <c r="E233" s="96">
        <f>'Base de Dados 2013'!AL281</f>
        <v>3819</v>
      </c>
      <c r="F233" s="96">
        <f>'Base de Dados 2013'!AM281</f>
        <v>3826</v>
      </c>
      <c r="G233" s="96">
        <f>'Base de Dados 2013'!AN281</f>
        <v>3836</v>
      </c>
      <c r="H233" s="96">
        <f>'Base de Dados 2013'!C281</f>
        <v>2880</v>
      </c>
      <c r="I233" s="96">
        <f>IF(A233=H233,0,1)</f>
        <v>1</v>
      </c>
      <c r="J233" s="96">
        <f>IF(A233=H233,0,IF((B233-A233)&lt;0,0,B233-A233))</f>
        <v>6</v>
      </c>
      <c r="K233" s="96">
        <f>C233-B233</f>
        <v>1</v>
      </c>
      <c r="L233" s="96">
        <f>D233-C233</f>
        <v>8</v>
      </c>
      <c r="M233" s="96">
        <f>E233-D233</f>
        <v>10</v>
      </c>
      <c r="N233" s="96">
        <f>F233-E233</f>
        <v>7</v>
      </c>
      <c r="O233" s="96">
        <f t="shared" si="8"/>
        <v>17</v>
      </c>
      <c r="P233" s="96">
        <f>G233-F233</f>
        <v>10</v>
      </c>
      <c r="Q233" s="96">
        <f>G233-A233</f>
        <v>42</v>
      </c>
      <c r="R233" s="89" t="str">
        <f t="shared" si="7"/>
        <v/>
      </c>
    </row>
    <row r="234" spans="1:18" x14ac:dyDescent="0.55000000000000004">
      <c r="A234" s="135">
        <f>'Base de Dados 2013'!AH282</f>
        <v>3834</v>
      </c>
      <c r="B234" s="96">
        <f>'Base de Dados 2013'!AI282</f>
        <v>3839</v>
      </c>
      <c r="C234" s="96">
        <f>'Base de Dados 2013'!AJ282</f>
        <v>3840</v>
      </c>
      <c r="D234" s="96">
        <f>'Base de Dados 2013'!AK282</f>
        <v>3856</v>
      </c>
      <c r="E234" s="96">
        <f>'Base de Dados 2013'!AL282</f>
        <v>3856</v>
      </c>
      <c r="F234" s="96">
        <f>'Base de Dados 2013'!AM282</f>
        <v>3865</v>
      </c>
      <c r="G234" s="96">
        <f>'Base de Dados 2013'!AN282</f>
        <v>3865</v>
      </c>
      <c r="H234" s="96">
        <f>'Base de Dados 2013'!C282</f>
        <v>2880</v>
      </c>
      <c r="I234" s="96">
        <f>IF(A234=H234,0,1)</f>
        <v>1</v>
      </c>
      <c r="J234" s="96">
        <f>IF(A234=H234,0,IF((B234-A234)&lt;0,0,B234-A234))</f>
        <v>5</v>
      </c>
      <c r="K234" s="96">
        <f>C234-B234</f>
        <v>1</v>
      </c>
      <c r="L234" s="96">
        <f>D234-C234</f>
        <v>16</v>
      </c>
      <c r="M234" s="96">
        <f>E234-D234</f>
        <v>0</v>
      </c>
      <c r="N234" s="96">
        <f>F234-E234</f>
        <v>9</v>
      </c>
      <c r="O234" s="96">
        <f t="shared" si="8"/>
        <v>9</v>
      </c>
      <c r="P234" s="96">
        <f>G234-F234</f>
        <v>0</v>
      </c>
      <c r="Q234" s="96">
        <f>G234-A234</f>
        <v>31</v>
      </c>
      <c r="R234" s="89" t="str">
        <f t="shared" si="7"/>
        <v/>
      </c>
    </row>
    <row r="235" spans="1:18" x14ac:dyDescent="0.55000000000000004">
      <c r="A235" s="135">
        <f>'Base de Dados 2013'!AH283</f>
        <v>3843</v>
      </c>
      <c r="B235" s="96">
        <f>'Base de Dados 2013'!AI283</f>
        <v>3850</v>
      </c>
      <c r="C235" s="96">
        <f>'Base de Dados 2013'!AJ283</f>
        <v>3850</v>
      </c>
      <c r="D235" s="96">
        <f>'Base de Dados 2013'!AK283</f>
        <v>3869</v>
      </c>
      <c r="E235" s="96">
        <f>'Base de Dados 2013'!AL283</f>
        <v>3869</v>
      </c>
      <c r="F235" s="96">
        <f>'Base de Dados 2013'!AM283</f>
        <v>3885</v>
      </c>
      <c r="G235" s="96">
        <f>'Base de Dados 2013'!AN283</f>
        <v>3889</v>
      </c>
      <c r="H235" s="96">
        <f>'Base de Dados 2013'!C283</f>
        <v>2880</v>
      </c>
      <c r="I235" s="96">
        <f>IF(A235=H235,0,1)</f>
        <v>1</v>
      </c>
      <c r="J235" s="96">
        <f>IF(A235=H235,0,IF((B235-A235)&lt;0,0,B235-A235))</f>
        <v>7</v>
      </c>
      <c r="K235" s="96">
        <f>C235-B235</f>
        <v>0</v>
      </c>
      <c r="L235" s="96">
        <f>D235-C235</f>
        <v>19</v>
      </c>
      <c r="M235" s="96">
        <f>E235-D235</f>
        <v>0</v>
      </c>
      <c r="N235" s="96">
        <f>F235-E235</f>
        <v>16</v>
      </c>
      <c r="O235" s="96">
        <f t="shared" si="8"/>
        <v>16</v>
      </c>
      <c r="P235" s="96">
        <f>G235-F235</f>
        <v>4</v>
      </c>
      <c r="Q235" s="96">
        <f>G235-A235</f>
        <v>46</v>
      </c>
      <c r="R235" s="89" t="str">
        <f t="shared" si="7"/>
        <v/>
      </c>
    </row>
    <row r="236" spans="1:18" x14ac:dyDescent="0.55000000000000004">
      <c r="A236" s="135">
        <f>'Base de Dados 2013'!AH284</f>
        <v>3858</v>
      </c>
      <c r="B236" s="96">
        <f>'Base de Dados 2013'!AI284</f>
        <v>3863</v>
      </c>
      <c r="C236" s="96">
        <f>'Base de Dados 2013'!AJ284</f>
        <v>3863</v>
      </c>
      <c r="D236" s="96">
        <f>'Base de Dados 2013'!AK284</f>
        <v>3884</v>
      </c>
      <c r="E236" s="96">
        <f>'Base de Dados 2013'!AL284</f>
        <v>3899</v>
      </c>
      <c r="F236" s="96">
        <f>'Base de Dados 2013'!AM284</f>
        <v>3932</v>
      </c>
      <c r="G236" s="96">
        <f>'Base de Dados 2013'!AN284</f>
        <v>3936</v>
      </c>
      <c r="H236" s="96">
        <f>'Base de Dados 2013'!C284</f>
        <v>2880</v>
      </c>
      <c r="I236" s="96">
        <f>IF(A236=H236,0,1)</f>
        <v>1</v>
      </c>
      <c r="J236" s="96">
        <f>IF(A236=H236,0,IF((B236-A236)&lt;0,0,B236-A236))</f>
        <v>5</v>
      </c>
      <c r="K236" s="96">
        <f>C236-B236</f>
        <v>0</v>
      </c>
      <c r="L236" s="96">
        <f>D236-C236</f>
        <v>21</v>
      </c>
      <c r="M236" s="96">
        <f>E236-D236</f>
        <v>15</v>
      </c>
      <c r="N236" s="96">
        <f>F236-E236</f>
        <v>33</v>
      </c>
      <c r="O236" s="96">
        <f t="shared" si="8"/>
        <v>48</v>
      </c>
      <c r="P236" s="96">
        <f>G236-F236</f>
        <v>4</v>
      </c>
      <c r="Q236" s="96">
        <f>G236-A236</f>
        <v>78</v>
      </c>
      <c r="R236" s="89" t="str">
        <f t="shared" si="7"/>
        <v/>
      </c>
    </row>
    <row r="237" spans="1:18" x14ac:dyDescent="0.55000000000000004">
      <c r="A237" s="135">
        <f>'Base de Dados 2013'!AH285</f>
        <v>3859</v>
      </c>
      <c r="B237" s="96">
        <f>'Base de Dados 2013'!AI285</f>
        <v>3865</v>
      </c>
      <c r="C237" s="96">
        <f>'Base de Dados 2013'!AJ285</f>
        <v>3869</v>
      </c>
      <c r="D237" s="96">
        <f>'Base de Dados 2013'!AK285</f>
        <v>3874</v>
      </c>
      <c r="E237" s="96">
        <f>'Base de Dados 2013'!AL285</f>
        <v>3880</v>
      </c>
      <c r="F237" s="96">
        <f>'Base de Dados 2013'!AM285</f>
        <v>3903</v>
      </c>
      <c r="G237" s="96">
        <f>'Base de Dados 2013'!AN285</f>
        <v>3907</v>
      </c>
      <c r="H237" s="96">
        <f>'Base de Dados 2013'!C285</f>
        <v>2880</v>
      </c>
      <c r="I237" s="96">
        <f>IF(A237=H237,0,1)</f>
        <v>1</v>
      </c>
      <c r="J237" s="96">
        <f>IF(A237=H237,0,IF((B237-A237)&lt;0,0,B237-A237))</f>
        <v>6</v>
      </c>
      <c r="K237" s="96">
        <f>C237-B237</f>
        <v>4</v>
      </c>
      <c r="L237" s="96">
        <f>D237-C237</f>
        <v>5</v>
      </c>
      <c r="M237" s="96">
        <f>E237-D237</f>
        <v>6</v>
      </c>
      <c r="N237" s="96">
        <f>F237-E237</f>
        <v>23</v>
      </c>
      <c r="O237" s="96">
        <f t="shared" si="8"/>
        <v>29</v>
      </c>
      <c r="P237" s="96">
        <f>G237-F237</f>
        <v>4</v>
      </c>
      <c r="Q237" s="96">
        <f>G237-A237</f>
        <v>48</v>
      </c>
      <c r="R237" s="89" t="str">
        <f t="shared" si="7"/>
        <v/>
      </c>
    </row>
    <row r="238" spans="1:18" x14ac:dyDescent="0.55000000000000004">
      <c r="A238" s="135">
        <f>'Base de Dados 2013'!AH287</f>
        <v>3868</v>
      </c>
      <c r="B238" s="96">
        <f>'Base de Dados 2013'!AI287</f>
        <v>3878</v>
      </c>
      <c r="C238" s="96">
        <f>'Base de Dados 2013'!AJ287</f>
        <v>3878</v>
      </c>
      <c r="D238" s="96">
        <f>'Base de Dados 2013'!AK287</f>
        <v>3889</v>
      </c>
      <c r="E238" s="96">
        <f>'Base de Dados 2013'!AL287</f>
        <v>3904</v>
      </c>
      <c r="F238" s="96">
        <f>'Base de Dados 2013'!AM287</f>
        <v>3917</v>
      </c>
      <c r="G238" s="96">
        <f>'Base de Dados 2013'!AN287</f>
        <v>3938</v>
      </c>
      <c r="H238" s="96">
        <f>'Base de Dados 2013'!C287</f>
        <v>2880</v>
      </c>
      <c r="I238" s="96">
        <f>IF(A238=H238,0,1)</f>
        <v>1</v>
      </c>
      <c r="J238" s="96">
        <f>IF(A238=H238,0,IF((B238-A238)&lt;0,0,B238-A238))</f>
        <v>10</v>
      </c>
      <c r="K238" s="96">
        <f>C238-B238</f>
        <v>0</v>
      </c>
      <c r="L238" s="96">
        <f>D238-C238</f>
        <v>11</v>
      </c>
      <c r="M238" s="96">
        <f>E238-D238</f>
        <v>15</v>
      </c>
      <c r="N238" s="96">
        <f>F238-E238</f>
        <v>13</v>
      </c>
      <c r="O238" s="96">
        <f t="shared" si="8"/>
        <v>28</v>
      </c>
      <c r="P238" s="96">
        <f>G238-F238</f>
        <v>21</v>
      </c>
      <c r="Q238" s="96">
        <f>G238-A238</f>
        <v>70</v>
      </c>
      <c r="R238" s="89" t="str">
        <f t="shared" si="7"/>
        <v/>
      </c>
    </row>
    <row r="239" spans="1:18" x14ac:dyDescent="0.55000000000000004">
      <c r="A239" s="135">
        <f>'Base de Dados 2013'!AH288</f>
        <v>3891</v>
      </c>
      <c r="B239" s="96">
        <f>'Base de Dados 2013'!AI288</f>
        <v>3938</v>
      </c>
      <c r="C239" s="96">
        <f>'Base de Dados 2013'!AJ288</f>
        <v>3938</v>
      </c>
      <c r="D239" s="96">
        <f>'Base de Dados 2013'!AK288</f>
        <v>3944</v>
      </c>
      <c r="E239" s="96">
        <f>'Base de Dados 2013'!AL288</f>
        <v>3960</v>
      </c>
      <c r="F239" s="96">
        <f>'Base de Dados 2013'!AM288</f>
        <v>3991</v>
      </c>
      <c r="G239" s="96">
        <f>'Base de Dados 2013'!AN288</f>
        <v>3999</v>
      </c>
      <c r="H239" s="96">
        <f>'Base de Dados 2013'!C288</f>
        <v>2880</v>
      </c>
      <c r="I239" s="96">
        <f>IF(A239=H239,0,1)</f>
        <v>1</v>
      </c>
      <c r="J239" s="96">
        <f>IF(A239=H239,0,IF((B239-A239)&lt;0,0,B239-A239))</f>
        <v>47</v>
      </c>
      <c r="K239" s="96">
        <f>C239-B239</f>
        <v>0</v>
      </c>
      <c r="L239" s="96">
        <f>D239-C239</f>
        <v>6</v>
      </c>
      <c r="M239" s="96">
        <f>E239-D239</f>
        <v>16</v>
      </c>
      <c r="N239" s="96">
        <f>F239-E239</f>
        <v>31</v>
      </c>
      <c r="O239" s="96">
        <f t="shared" si="8"/>
        <v>47</v>
      </c>
      <c r="P239" s="96">
        <f>G239-F239</f>
        <v>8</v>
      </c>
      <c r="Q239" s="96">
        <f>G239-A239</f>
        <v>108</v>
      </c>
      <c r="R239" s="89" t="str">
        <f t="shared" si="7"/>
        <v/>
      </c>
    </row>
    <row r="240" spans="1:18" x14ac:dyDescent="0.55000000000000004">
      <c r="A240" s="135">
        <f>'Base de Dados 2013'!AH289</f>
        <v>3921</v>
      </c>
      <c r="B240" s="96">
        <f>'Base de Dados 2013'!AI289</f>
        <v>3929</v>
      </c>
      <c r="C240" s="96">
        <f>'Base de Dados 2013'!AJ289</f>
        <v>3930</v>
      </c>
      <c r="D240" s="96">
        <f>'Base de Dados 2013'!AK289</f>
        <v>3940</v>
      </c>
      <c r="E240" s="96">
        <f>'Base de Dados 2013'!AL289</f>
        <v>3964</v>
      </c>
      <c r="F240" s="96">
        <f>'Base de Dados 2013'!AM289</f>
        <v>3988</v>
      </c>
      <c r="G240" s="96">
        <f>'Base de Dados 2013'!AN289</f>
        <v>4009</v>
      </c>
      <c r="H240" s="96">
        <f>'Base de Dados 2013'!C289</f>
        <v>2880</v>
      </c>
      <c r="I240" s="96">
        <f>IF(A240=H240,0,1)</f>
        <v>1</v>
      </c>
      <c r="J240" s="96">
        <f>IF(A240=H240,0,IF((B240-A240)&lt;0,0,B240-A240))</f>
        <v>8</v>
      </c>
      <c r="K240" s="96">
        <f>C240-B240</f>
        <v>1</v>
      </c>
      <c r="L240" s="96">
        <f>D240-C240</f>
        <v>10</v>
      </c>
      <c r="M240" s="96">
        <f>E240-D240</f>
        <v>24</v>
      </c>
      <c r="N240" s="96">
        <f>F240-E240</f>
        <v>24</v>
      </c>
      <c r="O240" s="96">
        <f t="shared" si="8"/>
        <v>48</v>
      </c>
      <c r="P240" s="96">
        <f>G240-F240</f>
        <v>21</v>
      </c>
      <c r="Q240" s="96">
        <f>G240-A240</f>
        <v>88</v>
      </c>
      <c r="R240" s="89" t="str">
        <f t="shared" si="7"/>
        <v/>
      </c>
    </row>
    <row r="241" spans="1:18" x14ac:dyDescent="0.55000000000000004">
      <c r="A241" s="135">
        <f>'Base de Dados 2013'!AH290</f>
        <v>3929</v>
      </c>
      <c r="B241" s="96">
        <f>'Base de Dados 2013'!AI290</f>
        <v>3933</v>
      </c>
      <c r="C241" s="96">
        <f>'Base de Dados 2013'!AJ290</f>
        <v>3933</v>
      </c>
      <c r="D241" s="96">
        <f>'Base de Dados 2013'!AK290</f>
        <v>3962</v>
      </c>
      <c r="E241" s="96">
        <f>'Base de Dados 2013'!AL290</f>
        <v>3962</v>
      </c>
      <c r="F241" s="96">
        <f>'Base de Dados 2013'!AM290</f>
        <v>3962</v>
      </c>
      <c r="G241" s="96">
        <f>'Base de Dados 2013'!AN290</f>
        <v>3962</v>
      </c>
      <c r="H241" s="96">
        <f>'Base de Dados 2013'!C290</f>
        <v>2880</v>
      </c>
      <c r="I241" s="96">
        <f>IF(A241=H241,0,1)</f>
        <v>1</v>
      </c>
      <c r="J241" s="96">
        <f>IF(A241=H241,0,IF((B241-A241)&lt;0,0,B241-A241))</f>
        <v>4</v>
      </c>
      <c r="K241" s="96">
        <f>C241-B241</f>
        <v>0</v>
      </c>
      <c r="L241" s="96">
        <f>D241-C241</f>
        <v>29</v>
      </c>
      <c r="M241" s="96">
        <f>E241-D241</f>
        <v>0</v>
      </c>
      <c r="N241" s="96">
        <f>F241-E241</f>
        <v>0</v>
      </c>
      <c r="O241" s="96">
        <f t="shared" si="8"/>
        <v>0</v>
      </c>
      <c r="P241" s="96">
        <f>G241-F241</f>
        <v>0</v>
      </c>
      <c r="Q241" s="96">
        <f>G241-A241</f>
        <v>33</v>
      </c>
      <c r="R241" s="89" t="str">
        <f t="shared" si="7"/>
        <v/>
      </c>
    </row>
    <row r="242" spans="1:18" x14ac:dyDescent="0.55000000000000004">
      <c r="A242" s="135">
        <f>'Base de Dados 2013'!AH291</f>
        <v>3942</v>
      </c>
      <c r="B242" s="96">
        <f>'Base de Dados 2013'!AI291</f>
        <v>3947</v>
      </c>
      <c r="C242" s="96">
        <f>'Base de Dados 2013'!AJ291</f>
        <v>3950</v>
      </c>
      <c r="D242" s="96">
        <f>'Base de Dados 2013'!AK291</f>
        <v>3952</v>
      </c>
      <c r="E242" s="96">
        <f>'Base de Dados 2013'!AL291</f>
        <v>3965</v>
      </c>
      <c r="F242" s="96">
        <f>'Base de Dados 2013'!AM291</f>
        <v>3988</v>
      </c>
      <c r="G242" s="96">
        <f>'Base de Dados 2013'!AN291</f>
        <v>3995</v>
      </c>
      <c r="H242" s="96">
        <f>'Base de Dados 2013'!C291</f>
        <v>2880</v>
      </c>
      <c r="I242" s="96">
        <f>IF(A242=H242,0,1)</f>
        <v>1</v>
      </c>
      <c r="J242" s="96">
        <f>IF(A242=H242,0,IF((B242-A242)&lt;0,0,B242-A242))</f>
        <v>5</v>
      </c>
      <c r="K242" s="96">
        <f>C242-B242</f>
        <v>3</v>
      </c>
      <c r="L242" s="96">
        <f>D242-C242</f>
        <v>2</v>
      </c>
      <c r="M242" s="96">
        <f>E242-D242</f>
        <v>13</v>
      </c>
      <c r="N242" s="96">
        <f>F242-E242</f>
        <v>23</v>
      </c>
      <c r="O242" s="96">
        <f t="shared" si="8"/>
        <v>36</v>
      </c>
      <c r="P242" s="96">
        <f>G242-F242</f>
        <v>7</v>
      </c>
      <c r="Q242" s="96">
        <f>G242-A242</f>
        <v>53</v>
      </c>
      <c r="R242" s="89" t="str">
        <f t="shared" si="7"/>
        <v/>
      </c>
    </row>
    <row r="243" spans="1:18" x14ac:dyDescent="0.55000000000000004">
      <c r="A243" s="135">
        <f>'Base de Dados 2013'!AH292</f>
        <v>3980</v>
      </c>
      <c r="B243" s="96">
        <f>'Base de Dados 2013'!AI292</f>
        <v>3986</v>
      </c>
      <c r="C243" s="96">
        <f>'Base de Dados 2013'!AJ292</f>
        <v>3986</v>
      </c>
      <c r="D243" s="96">
        <f>'Base de Dados 2013'!AK292</f>
        <v>3993</v>
      </c>
      <c r="E243" s="96">
        <f>'Base de Dados 2013'!AL292</f>
        <v>4018</v>
      </c>
      <c r="F243" s="96">
        <f>'Base de Dados 2013'!AM292</f>
        <v>4018</v>
      </c>
      <c r="G243" s="96">
        <f>'Base de Dados 2013'!AN292</f>
        <v>4019</v>
      </c>
      <c r="H243" s="96">
        <f>'Base de Dados 2013'!C292</f>
        <v>2880</v>
      </c>
      <c r="I243" s="96">
        <f>IF(A243=H243,0,1)</f>
        <v>1</v>
      </c>
      <c r="J243" s="96">
        <f>IF(A243=H243,0,IF((B243-A243)&lt;0,0,B243-A243))</f>
        <v>6</v>
      </c>
      <c r="K243" s="96">
        <f>C243-B243</f>
        <v>0</v>
      </c>
      <c r="L243" s="96">
        <f>D243-C243</f>
        <v>7</v>
      </c>
      <c r="M243" s="96">
        <f>E243-D243</f>
        <v>25</v>
      </c>
      <c r="N243" s="96">
        <f>F243-E243</f>
        <v>0</v>
      </c>
      <c r="O243" s="96">
        <f t="shared" si="8"/>
        <v>25</v>
      </c>
      <c r="P243" s="96">
        <f>G243-F243</f>
        <v>1</v>
      </c>
      <c r="Q243" s="96">
        <f>G243-A243</f>
        <v>39</v>
      </c>
      <c r="R243" s="89" t="str">
        <f t="shared" si="7"/>
        <v/>
      </c>
    </row>
    <row r="244" spans="1:18" x14ac:dyDescent="0.55000000000000004">
      <c r="A244" s="135">
        <f>'Base de Dados 2013'!AH293</f>
        <v>3985</v>
      </c>
      <c r="B244" s="96">
        <f>'Base de Dados 2013'!AI293</f>
        <v>3989</v>
      </c>
      <c r="C244" s="96">
        <f>'Base de Dados 2013'!AJ293</f>
        <v>3989</v>
      </c>
      <c r="D244" s="96">
        <f>'Base de Dados 2013'!AK293</f>
        <v>4005</v>
      </c>
      <c r="E244" s="96">
        <f>'Base de Dados 2013'!AL293</f>
        <v>4005</v>
      </c>
      <c r="F244" s="96">
        <f>'Base de Dados 2013'!AM293</f>
        <v>4014</v>
      </c>
      <c r="G244" s="96">
        <f>'Base de Dados 2013'!AN293</f>
        <v>4019</v>
      </c>
      <c r="H244" s="96">
        <f>'Base de Dados 2013'!C293</f>
        <v>2880</v>
      </c>
      <c r="I244" s="96">
        <f>IF(A244=H244,0,1)</f>
        <v>1</v>
      </c>
      <c r="J244" s="96">
        <f>IF(A244=H244,0,IF((B244-A244)&lt;0,0,B244-A244))</f>
        <v>4</v>
      </c>
      <c r="K244" s="96">
        <f>C244-B244</f>
        <v>0</v>
      </c>
      <c r="L244" s="96">
        <f>D244-C244</f>
        <v>16</v>
      </c>
      <c r="M244" s="96">
        <f>E244-D244</f>
        <v>0</v>
      </c>
      <c r="N244" s="96">
        <f>F244-E244</f>
        <v>9</v>
      </c>
      <c r="O244" s="96">
        <f t="shared" si="8"/>
        <v>9</v>
      </c>
      <c r="P244" s="96">
        <f>G244-F244</f>
        <v>5</v>
      </c>
      <c r="Q244" s="96">
        <f>G244-A244</f>
        <v>34</v>
      </c>
      <c r="R244" s="89" t="str">
        <f t="shared" si="7"/>
        <v/>
      </c>
    </row>
    <row r="245" spans="1:18" x14ac:dyDescent="0.55000000000000004">
      <c r="A245" s="135">
        <f>'Base de Dados 2013'!AH294</f>
        <v>3995</v>
      </c>
      <c r="B245" s="96">
        <f>'Base de Dados 2013'!AI294</f>
        <v>4005</v>
      </c>
      <c r="C245" s="96">
        <f>'Base de Dados 2013'!AJ294</f>
        <v>4005</v>
      </c>
      <c r="D245" s="96">
        <f>'Base de Dados 2013'!AK294</f>
        <v>4045</v>
      </c>
      <c r="E245" s="96">
        <f>'Base de Dados 2013'!AL294</f>
        <v>4045</v>
      </c>
      <c r="F245" s="96">
        <f>'Base de Dados 2013'!AM294</f>
        <v>4046</v>
      </c>
      <c r="G245" s="96">
        <f>'Base de Dados 2013'!AN294</f>
        <v>4046</v>
      </c>
      <c r="H245" s="96">
        <f>'Base de Dados 2013'!C294</f>
        <v>2880</v>
      </c>
      <c r="I245" s="96">
        <f>IF(A245=H245,0,1)</f>
        <v>1</v>
      </c>
      <c r="J245" s="96">
        <f>IF(A245=H245,0,IF((B245-A245)&lt;0,0,B245-A245))</f>
        <v>10</v>
      </c>
      <c r="K245" s="96">
        <f>C245-B245</f>
        <v>0</v>
      </c>
      <c r="L245" s="96">
        <f>D245-C245</f>
        <v>40</v>
      </c>
      <c r="M245" s="96">
        <f>E245-D245</f>
        <v>0</v>
      </c>
      <c r="N245" s="96">
        <f>F245-E245</f>
        <v>1</v>
      </c>
      <c r="O245" s="96">
        <f t="shared" si="8"/>
        <v>1</v>
      </c>
      <c r="P245" s="96">
        <f>G245-F245</f>
        <v>0</v>
      </c>
      <c r="Q245" s="96">
        <f>G245-A245</f>
        <v>51</v>
      </c>
      <c r="R245" s="89" t="str">
        <f t="shared" si="7"/>
        <v/>
      </c>
    </row>
    <row r="246" spans="1:18" x14ac:dyDescent="0.55000000000000004">
      <c r="A246" s="135">
        <f>'Base de Dados 2013'!AH295</f>
        <v>3999</v>
      </c>
      <c r="B246" s="96">
        <f>'Base de Dados 2013'!AI295</f>
        <v>4082</v>
      </c>
      <c r="C246" s="96">
        <f>'Base de Dados 2013'!AJ295</f>
        <v>4083</v>
      </c>
      <c r="D246" s="96">
        <f>'Base de Dados 2013'!AK295</f>
        <v>4096</v>
      </c>
      <c r="E246" s="96">
        <f>'Base de Dados 2013'!AL295</f>
        <v>4103</v>
      </c>
      <c r="F246" s="96">
        <f>'Base de Dados 2013'!AM295</f>
        <v>4295</v>
      </c>
      <c r="G246" s="96">
        <f>'Base de Dados 2013'!AN295</f>
        <v>4295</v>
      </c>
      <c r="H246" s="96">
        <f>'Base de Dados 2013'!C295</f>
        <v>2880</v>
      </c>
      <c r="I246" s="96">
        <f>IF(A246=H246,0,1)</f>
        <v>1</v>
      </c>
      <c r="J246" s="96">
        <f>IF(A246=H246,0,IF((B246-A246)&lt;0,0,B246-A246))</f>
        <v>83</v>
      </c>
      <c r="K246" s="96">
        <f>C246-B246</f>
        <v>1</v>
      </c>
      <c r="L246" s="96">
        <f>D246-C246</f>
        <v>13</v>
      </c>
      <c r="M246" s="96">
        <f>E246-D246</f>
        <v>7</v>
      </c>
      <c r="N246" s="96">
        <f>F246-E246</f>
        <v>192</v>
      </c>
      <c r="O246" s="96">
        <f t="shared" si="8"/>
        <v>199</v>
      </c>
      <c r="P246" s="96">
        <f>G246-F246</f>
        <v>0</v>
      </c>
      <c r="Q246" s="96">
        <f>G246-A246</f>
        <v>296</v>
      </c>
      <c r="R246" s="89" t="str">
        <f t="shared" si="7"/>
        <v/>
      </c>
    </row>
    <row r="247" spans="1:18" x14ac:dyDescent="0.55000000000000004">
      <c r="A247" s="135">
        <f>'Base de Dados 2013'!AH296</f>
        <v>4014</v>
      </c>
      <c r="B247" s="96">
        <f>'Base de Dados 2013'!AI296</f>
        <v>4021</v>
      </c>
      <c r="C247" s="96">
        <f>'Base de Dados 2013'!AJ296</f>
        <v>4021</v>
      </c>
      <c r="D247" s="96">
        <f>'Base de Dados 2013'!AK296</f>
        <v>4033</v>
      </c>
      <c r="E247" s="96">
        <f>'Base de Dados 2013'!AL296</f>
        <v>4033</v>
      </c>
      <c r="F247" s="96">
        <f>'Base de Dados 2013'!AM296</f>
        <v>4033</v>
      </c>
      <c r="G247" s="96">
        <f>'Base de Dados 2013'!AN296</f>
        <v>4056</v>
      </c>
      <c r="H247" s="96">
        <f>'Base de Dados 2013'!C296</f>
        <v>2880</v>
      </c>
      <c r="I247" s="96">
        <f>IF(A247=H247,0,1)</f>
        <v>1</v>
      </c>
      <c r="J247" s="96">
        <f>IF(A247=H247,0,IF((B247-A247)&lt;0,0,B247-A247))</f>
        <v>7</v>
      </c>
      <c r="K247" s="96">
        <f>C247-B247</f>
        <v>0</v>
      </c>
      <c r="L247" s="96">
        <f>D247-C247</f>
        <v>12</v>
      </c>
      <c r="M247" s="96">
        <f>E247-D247</f>
        <v>0</v>
      </c>
      <c r="N247" s="96">
        <f>F247-E247</f>
        <v>0</v>
      </c>
      <c r="O247" s="96">
        <f t="shared" si="8"/>
        <v>0</v>
      </c>
      <c r="P247" s="96">
        <f>G247-F247</f>
        <v>23</v>
      </c>
      <c r="Q247" s="96">
        <f>G247-A247</f>
        <v>42</v>
      </c>
      <c r="R247" s="89" t="str">
        <f t="shared" si="7"/>
        <v/>
      </c>
    </row>
    <row r="248" spans="1:18" x14ac:dyDescent="0.55000000000000004">
      <c r="A248" s="135">
        <f>'Base de Dados 2013'!AH297</f>
        <v>4018</v>
      </c>
      <c r="B248" s="96">
        <f>'Base de Dados 2013'!AI297</f>
        <v>4046</v>
      </c>
      <c r="C248" s="96">
        <f>'Base de Dados 2013'!AJ297</f>
        <v>4047</v>
      </c>
      <c r="D248" s="96">
        <f>'Base de Dados 2013'!AK297</f>
        <v>4054</v>
      </c>
      <c r="E248" s="96">
        <f>'Base de Dados 2013'!AL297</f>
        <v>4071</v>
      </c>
      <c r="F248" s="96">
        <f>'Base de Dados 2013'!AM297</f>
        <v>4071</v>
      </c>
      <c r="G248" s="96">
        <f>'Base de Dados 2013'!AN297</f>
        <v>4071</v>
      </c>
      <c r="H248" s="96">
        <f>'Base de Dados 2013'!C297</f>
        <v>2880</v>
      </c>
      <c r="I248" s="96">
        <f>IF(A248=H248,0,1)</f>
        <v>1</v>
      </c>
      <c r="J248" s="96">
        <f>IF(A248=H248,0,IF((B248-A248)&lt;0,0,B248-A248))</f>
        <v>28</v>
      </c>
      <c r="K248" s="96">
        <f>C248-B248</f>
        <v>1</v>
      </c>
      <c r="L248" s="96">
        <f>D248-C248</f>
        <v>7</v>
      </c>
      <c r="M248" s="96">
        <f>E248-D248</f>
        <v>17</v>
      </c>
      <c r="N248" s="96">
        <f>F248-E248</f>
        <v>0</v>
      </c>
      <c r="O248" s="96">
        <f t="shared" si="8"/>
        <v>17</v>
      </c>
      <c r="P248" s="96">
        <f>G248-F248</f>
        <v>0</v>
      </c>
      <c r="Q248" s="96">
        <f>G248-A248</f>
        <v>53</v>
      </c>
      <c r="R248" s="89" t="str">
        <f t="shared" si="7"/>
        <v/>
      </c>
    </row>
    <row r="249" spans="1:18" x14ac:dyDescent="0.55000000000000004">
      <c r="A249" s="135">
        <f>'Base de Dados 2013'!AH298</f>
        <v>4028</v>
      </c>
      <c r="B249" s="96">
        <f>'Base de Dados 2013'!AI298</f>
        <v>4048</v>
      </c>
      <c r="C249" s="96">
        <f>'Base de Dados 2013'!AJ298</f>
        <v>4055</v>
      </c>
      <c r="D249" s="96">
        <f>'Base de Dados 2013'!AK298</f>
        <v>4067</v>
      </c>
      <c r="E249" s="96">
        <f>'Base de Dados 2013'!AL298</f>
        <v>4074</v>
      </c>
      <c r="F249" s="96">
        <f>'Base de Dados 2013'!AM298</f>
        <v>4092</v>
      </c>
      <c r="G249" s="96">
        <f>'Base de Dados 2013'!AN298</f>
        <v>4094</v>
      </c>
      <c r="H249" s="96">
        <f>'Base de Dados 2013'!C298</f>
        <v>2880</v>
      </c>
      <c r="I249" s="96">
        <f>IF(A249=H249,0,1)</f>
        <v>1</v>
      </c>
      <c r="J249" s="96">
        <f>IF(A249=H249,0,IF((B249-A249)&lt;0,0,B249-A249))</f>
        <v>20</v>
      </c>
      <c r="K249" s="96">
        <f>C249-B249</f>
        <v>7</v>
      </c>
      <c r="L249" s="96">
        <f>D249-C249</f>
        <v>12</v>
      </c>
      <c r="M249" s="96">
        <f>E249-D249</f>
        <v>7</v>
      </c>
      <c r="N249" s="96">
        <f>F249-E249</f>
        <v>18</v>
      </c>
      <c r="O249" s="96">
        <f t="shared" si="8"/>
        <v>25</v>
      </c>
      <c r="P249" s="96">
        <f>G249-F249</f>
        <v>2</v>
      </c>
      <c r="Q249" s="96">
        <f>G249-A249</f>
        <v>66</v>
      </c>
      <c r="R249" s="89" t="str">
        <f t="shared" si="7"/>
        <v/>
      </c>
    </row>
    <row r="250" spans="1:18" x14ac:dyDescent="0.55000000000000004">
      <c r="A250" s="135">
        <f>'Base de Dados 2013'!AH299</f>
        <v>4031</v>
      </c>
      <c r="B250" s="96">
        <f>'Base de Dados 2013'!AI299</f>
        <v>4099</v>
      </c>
      <c r="C250" s="96">
        <f>'Base de Dados 2013'!AJ299</f>
        <v>4100</v>
      </c>
      <c r="D250" s="96">
        <f>'Base de Dados 2013'!AK299</f>
        <v>4115</v>
      </c>
      <c r="E250" s="96">
        <f>'Base de Dados 2013'!AL299</f>
        <v>4118</v>
      </c>
      <c r="F250" s="96">
        <f>'Base de Dados 2013'!AM299</f>
        <v>4126</v>
      </c>
      <c r="G250" s="96">
        <f>'Base de Dados 2013'!AN299</f>
        <v>4130</v>
      </c>
      <c r="H250" s="96">
        <f>'Base de Dados 2013'!C299</f>
        <v>2880</v>
      </c>
      <c r="I250" s="96">
        <f>IF(A250=H250,0,1)</f>
        <v>1</v>
      </c>
      <c r="J250" s="96">
        <f>IF(A250=H250,0,IF((B250-A250)&lt;0,0,B250-A250))</f>
        <v>68</v>
      </c>
      <c r="K250" s="96">
        <f>C250-B250</f>
        <v>1</v>
      </c>
      <c r="L250" s="96">
        <f>D250-C250</f>
        <v>15</v>
      </c>
      <c r="M250" s="96">
        <f>E250-D250</f>
        <v>3</v>
      </c>
      <c r="N250" s="96">
        <f>F250-E250</f>
        <v>8</v>
      </c>
      <c r="O250" s="96">
        <f t="shared" si="8"/>
        <v>11</v>
      </c>
      <c r="P250" s="96">
        <f>G250-F250</f>
        <v>4</v>
      </c>
      <c r="Q250" s="96">
        <f>G250-A250</f>
        <v>99</v>
      </c>
      <c r="R250" s="89" t="str">
        <f t="shared" si="7"/>
        <v/>
      </c>
    </row>
    <row r="251" spans="1:18" x14ac:dyDescent="0.55000000000000004">
      <c r="A251" s="135">
        <f>'Base de Dados 2013'!AH300</f>
        <v>4040</v>
      </c>
      <c r="B251" s="96">
        <f>'Base de Dados 2013'!AI300</f>
        <v>4057</v>
      </c>
      <c r="C251" s="96">
        <f>'Base de Dados 2013'!AJ300</f>
        <v>4057</v>
      </c>
      <c r="D251" s="96">
        <f>'Base de Dados 2013'!AK300</f>
        <v>4068</v>
      </c>
      <c r="E251" s="96">
        <f>'Base de Dados 2013'!AL300</f>
        <v>4068</v>
      </c>
      <c r="F251" s="96">
        <f>'Base de Dados 2013'!AM300</f>
        <v>4068</v>
      </c>
      <c r="G251" s="96">
        <f>'Base de Dados 2013'!AN300</f>
        <v>4076</v>
      </c>
      <c r="H251" s="96">
        <f>'Base de Dados 2013'!C300</f>
        <v>2880</v>
      </c>
      <c r="I251" s="96">
        <f>IF(A251=H251,0,1)</f>
        <v>1</v>
      </c>
      <c r="J251" s="96">
        <f>IF(A251=H251,0,IF((B251-A251)&lt;0,0,B251-A251))</f>
        <v>17</v>
      </c>
      <c r="K251" s="96">
        <f>C251-B251</f>
        <v>0</v>
      </c>
      <c r="L251" s="96">
        <f>D251-C251</f>
        <v>11</v>
      </c>
      <c r="M251" s="96">
        <f>E251-D251</f>
        <v>0</v>
      </c>
      <c r="N251" s="96">
        <f>F251-E251</f>
        <v>0</v>
      </c>
      <c r="O251" s="96">
        <f t="shared" si="8"/>
        <v>0</v>
      </c>
      <c r="P251" s="96">
        <f>G251-F251</f>
        <v>8</v>
      </c>
      <c r="Q251" s="96">
        <f>G251-A251</f>
        <v>36</v>
      </c>
      <c r="R251" s="89" t="str">
        <f t="shared" si="7"/>
        <v/>
      </c>
    </row>
    <row r="252" spans="1:18" x14ac:dyDescent="0.55000000000000004">
      <c r="A252" s="135">
        <f>'Base de Dados 2013'!AH301</f>
        <v>4042</v>
      </c>
      <c r="B252" s="96">
        <f>'Base de Dados 2013'!AI301</f>
        <v>4060</v>
      </c>
      <c r="C252" s="96">
        <f>'Base de Dados 2013'!AJ301</f>
        <v>4073</v>
      </c>
      <c r="D252" s="96">
        <f>'Base de Dados 2013'!AK301</f>
        <v>4073</v>
      </c>
      <c r="E252" s="96">
        <f>'Base de Dados 2013'!AL301</f>
        <v>4082</v>
      </c>
      <c r="F252" s="96">
        <f>'Base de Dados 2013'!AM301</f>
        <v>4090</v>
      </c>
      <c r="G252" s="96">
        <f>'Base de Dados 2013'!AN301</f>
        <v>4097</v>
      </c>
      <c r="H252" s="96">
        <f>'Base de Dados 2013'!C301</f>
        <v>2880</v>
      </c>
      <c r="I252" s="96">
        <f>IF(A252=H252,0,1)</f>
        <v>1</v>
      </c>
      <c r="J252" s="96">
        <f>IF(A252=H252,0,IF((B252-A252)&lt;0,0,B252-A252))</f>
        <v>18</v>
      </c>
      <c r="K252" s="96">
        <f>C252-B252</f>
        <v>13</v>
      </c>
      <c r="L252" s="96">
        <f>D252-C252</f>
        <v>0</v>
      </c>
      <c r="M252" s="96">
        <f>E252-D252</f>
        <v>9</v>
      </c>
      <c r="N252" s="96">
        <f>F252-E252</f>
        <v>8</v>
      </c>
      <c r="O252" s="96">
        <f t="shared" si="8"/>
        <v>17</v>
      </c>
      <c r="P252" s="96">
        <f>G252-F252</f>
        <v>7</v>
      </c>
      <c r="Q252" s="96">
        <f>G252-A252</f>
        <v>55</v>
      </c>
      <c r="R252" s="89" t="str">
        <f t="shared" si="7"/>
        <v/>
      </c>
    </row>
    <row r="253" spans="1:18" x14ac:dyDescent="0.55000000000000004">
      <c r="A253" s="135">
        <f>'Base de Dados 2013'!AH302</f>
        <v>4046</v>
      </c>
      <c r="B253" s="96">
        <f>'Base de Dados 2013'!AI302</f>
        <v>4050</v>
      </c>
      <c r="C253" s="96">
        <f>'Base de Dados 2013'!AJ302</f>
        <v>4050</v>
      </c>
      <c r="D253" s="96">
        <f>'Base de Dados 2013'!AK302</f>
        <v>4063</v>
      </c>
      <c r="E253" s="96">
        <f>'Base de Dados 2013'!AL302</f>
        <v>4071</v>
      </c>
      <c r="F253" s="96">
        <f>'Base de Dados 2013'!AM302</f>
        <v>4071</v>
      </c>
      <c r="G253" s="96">
        <f>'Base de Dados 2013'!AN302</f>
        <v>4084</v>
      </c>
      <c r="H253" s="96">
        <f>'Base de Dados 2013'!C302</f>
        <v>2880</v>
      </c>
      <c r="I253" s="96">
        <f>IF(A253=H253,0,1)</f>
        <v>1</v>
      </c>
      <c r="J253" s="96">
        <f>IF(A253=H253,0,IF((B253-A253)&lt;0,0,B253-A253))</f>
        <v>4</v>
      </c>
      <c r="K253" s="96">
        <f>C253-B253</f>
        <v>0</v>
      </c>
      <c r="L253" s="96">
        <f>D253-C253</f>
        <v>13</v>
      </c>
      <c r="M253" s="96">
        <f>E253-D253</f>
        <v>8</v>
      </c>
      <c r="N253" s="96">
        <f>F253-E253</f>
        <v>0</v>
      </c>
      <c r="O253" s="96">
        <f t="shared" si="8"/>
        <v>8</v>
      </c>
      <c r="P253" s="96">
        <f>G253-F253</f>
        <v>13</v>
      </c>
      <c r="Q253" s="96">
        <f>G253-A253</f>
        <v>38</v>
      </c>
      <c r="R253" s="89" t="str">
        <f t="shared" si="7"/>
        <v/>
      </c>
    </row>
    <row r="254" spans="1:18" x14ac:dyDescent="0.55000000000000004">
      <c r="A254" s="135">
        <f>'Base de Dados 2013'!AH303</f>
        <v>4070</v>
      </c>
      <c r="B254" s="96">
        <f>'Base de Dados 2013'!AI303</f>
        <v>4069</v>
      </c>
      <c r="C254" s="96">
        <f>'Base de Dados 2013'!AJ303</f>
        <v>4073</v>
      </c>
      <c r="D254" s="96">
        <f>'Base de Dados 2013'!AK303</f>
        <v>4097</v>
      </c>
      <c r="E254" s="96">
        <f>'Base de Dados 2013'!AL303</f>
        <v>4097</v>
      </c>
      <c r="F254" s="96">
        <f>'Base de Dados 2013'!AM303</f>
        <v>4114</v>
      </c>
      <c r="G254" s="96">
        <f>'Base de Dados 2013'!AN303</f>
        <v>4114</v>
      </c>
      <c r="H254" s="96">
        <f>'Base de Dados 2013'!C303</f>
        <v>2880</v>
      </c>
      <c r="I254" s="96">
        <f>IF(A254=H254,0,1)</f>
        <v>1</v>
      </c>
      <c r="J254" s="96">
        <f>IF(A254=H254,0,IF((B254-A254)&lt;0,0,B254-A254))</f>
        <v>0</v>
      </c>
      <c r="K254" s="96">
        <f>C254-B254</f>
        <v>4</v>
      </c>
      <c r="L254" s="96">
        <f>D254-C254</f>
        <v>24</v>
      </c>
      <c r="M254" s="96">
        <f>E254-D254</f>
        <v>0</v>
      </c>
      <c r="N254" s="96">
        <f>F254-E254</f>
        <v>17</v>
      </c>
      <c r="O254" s="96">
        <f t="shared" si="8"/>
        <v>17</v>
      </c>
      <c r="P254" s="96">
        <f>G254-F254</f>
        <v>0</v>
      </c>
      <c r="Q254" s="96">
        <f>G254-A254</f>
        <v>44</v>
      </c>
      <c r="R254" s="89" t="str">
        <f t="shared" si="7"/>
        <v/>
      </c>
    </row>
    <row r="255" spans="1:18" x14ac:dyDescent="0.55000000000000004">
      <c r="A255" s="135">
        <f>'Base de Dados 2013'!AH304</f>
        <v>4081</v>
      </c>
      <c r="B255" s="96">
        <f>'Base de Dados 2013'!AI304</f>
        <v>4086</v>
      </c>
      <c r="C255" s="96">
        <f>'Base de Dados 2013'!AJ304</f>
        <v>4086</v>
      </c>
      <c r="D255" s="96">
        <f>'Base de Dados 2013'!AK304</f>
        <v>4096</v>
      </c>
      <c r="E255" s="96">
        <f>'Base de Dados 2013'!AL304</f>
        <v>4096</v>
      </c>
      <c r="F255" s="96">
        <f>'Base de Dados 2013'!AM304</f>
        <v>4097</v>
      </c>
      <c r="G255" s="96">
        <f>'Base de Dados 2013'!AN304</f>
        <v>4116</v>
      </c>
      <c r="H255" s="96">
        <f>'Base de Dados 2013'!C304</f>
        <v>2880</v>
      </c>
      <c r="I255" s="96">
        <f>IF(A255=H255,0,1)</f>
        <v>1</v>
      </c>
      <c r="J255" s="96">
        <f>IF(A255=H255,0,IF((B255-A255)&lt;0,0,B255-A255))</f>
        <v>5</v>
      </c>
      <c r="K255" s="96">
        <f>C255-B255</f>
        <v>0</v>
      </c>
      <c r="L255" s="96">
        <f>D255-C255</f>
        <v>10</v>
      </c>
      <c r="M255" s="96">
        <f>E255-D255</f>
        <v>0</v>
      </c>
      <c r="N255" s="96">
        <f>F255-E255</f>
        <v>1</v>
      </c>
      <c r="O255" s="96">
        <f t="shared" si="8"/>
        <v>1</v>
      </c>
      <c r="P255" s="96">
        <f>G255-F255</f>
        <v>19</v>
      </c>
      <c r="Q255" s="96">
        <f>G255-A255</f>
        <v>35</v>
      </c>
      <c r="R255" s="89" t="str">
        <f t="shared" si="7"/>
        <v/>
      </c>
    </row>
    <row r="256" spans="1:18" x14ac:dyDescent="0.55000000000000004">
      <c r="A256" s="135">
        <f>'Base de Dados 2013'!AH305</f>
        <v>4101</v>
      </c>
      <c r="B256" s="96">
        <f>'Base de Dados 2013'!AI305</f>
        <v>4106</v>
      </c>
      <c r="C256" s="96">
        <f>'Base de Dados 2013'!AJ305</f>
        <v>4106</v>
      </c>
      <c r="D256" s="96">
        <f>'Base de Dados 2013'!AK305</f>
        <v>4112</v>
      </c>
      <c r="E256" s="96">
        <f>'Base de Dados 2013'!AL305</f>
        <v>4117</v>
      </c>
      <c r="F256" s="96">
        <f>'Base de Dados 2013'!AM305</f>
        <v>4127</v>
      </c>
      <c r="G256" s="96">
        <f>'Base de Dados 2013'!AN305</f>
        <v>4141</v>
      </c>
      <c r="H256" s="96">
        <f>'Base de Dados 2013'!C305</f>
        <v>2880</v>
      </c>
      <c r="I256" s="96">
        <f>IF(A256=H256,0,1)</f>
        <v>1</v>
      </c>
      <c r="J256" s="96">
        <f>IF(A256=H256,0,IF((B256-A256)&lt;0,0,B256-A256))</f>
        <v>5</v>
      </c>
      <c r="K256" s="96">
        <f>C256-B256</f>
        <v>0</v>
      </c>
      <c r="L256" s="96">
        <f>D256-C256</f>
        <v>6</v>
      </c>
      <c r="M256" s="96">
        <f>E256-D256</f>
        <v>5</v>
      </c>
      <c r="N256" s="96">
        <f>F256-E256</f>
        <v>10</v>
      </c>
      <c r="O256" s="96">
        <f t="shared" si="8"/>
        <v>15</v>
      </c>
      <c r="P256" s="96">
        <f>G256-F256</f>
        <v>14</v>
      </c>
      <c r="Q256" s="96">
        <f>G256-A256</f>
        <v>40</v>
      </c>
      <c r="R256" s="89" t="str">
        <f t="shared" si="7"/>
        <v/>
      </c>
    </row>
    <row r="257" spans="1:18" x14ac:dyDescent="0.55000000000000004">
      <c r="A257" s="135">
        <f>'Base de Dados 2013'!AH306</f>
        <v>4107</v>
      </c>
      <c r="B257" s="96">
        <f>'Base de Dados 2013'!AI306</f>
        <v>4112</v>
      </c>
      <c r="C257" s="96">
        <f>'Base de Dados 2013'!AJ306</f>
        <v>4114</v>
      </c>
      <c r="D257" s="96">
        <f>'Base de Dados 2013'!AK306</f>
        <v>4124</v>
      </c>
      <c r="E257" s="96">
        <f>'Base de Dados 2013'!AL306</f>
        <v>4137</v>
      </c>
      <c r="F257" s="96">
        <f>'Base de Dados 2013'!AM306</f>
        <v>4142</v>
      </c>
      <c r="G257" s="96">
        <f>'Base de Dados 2013'!AN306</f>
        <v>4188</v>
      </c>
      <c r="H257" s="96">
        <f>'Base de Dados 2013'!C306</f>
        <v>2880</v>
      </c>
      <c r="I257" s="96">
        <f>IF(A257=H257,0,1)</f>
        <v>1</v>
      </c>
      <c r="J257" s="96">
        <f>IF(A257=H257,0,IF((B257-A257)&lt;0,0,B257-A257))</f>
        <v>5</v>
      </c>
      <c r="K257" s="96">
        <f>C257-B257</f>
        <v>2</v>
      </c>
      <c r="L257" s="96">
        <f>D257-C257</f>
        <v>10</v>
      </c>
      <c r="M257" s="96">
        <f>E257-D257</f>
        <v>13</v>
      </c>
      <c r="N257" s="96">
        <f>F257-E257</f>
        <v>5</v>
      </c>
      <c r="O257" s="96">
        <f t="shared" si="8"/>
        <v>18</v>
      </c>
      <c r="P257" s="96">
        <f>G257-F257</f>
        <v>46</v>
      </c>
      <c r="Q257" s="96">
        <f>G257-A257</f>
        <v>81</v>
      </c>
      <c r="R257" s="89" t="str">
        <f t="shared" si="7"/>
        <v/>
      </c>
    </row>
    <row r="258" spans="1:18" x14ac:dyDescent="0.55000000000000004">
      <c r="A258" s="135">
        <f>'Base de Dados 2013'!AH307</f>
        <v>0</v>
      </c>
      <c r="B258" s="96">
        <f>'Base de Dados 2013'!AI307</f>
        <v>4114</v>
      </c>
      <c r="C258" s="96">
        <f>'Base de Dados 2013'!AJ307</f>
        <v>4114</v>
      </c>
      <c r="D258" s="96">
        <f>'Base de Dados 2013'!AK307</f>
        <v>4135</v>
      </c>
      <c r="E258" s="96">
        <f>'Base de Dados 2013'!AL307</f>
        <v>4135</v>
      </c>
      <c r="F258" s="96">
        <f>'Base de Dados 2013'!AM307</f>
        <v>4136</v>
      </c>
      <c r="G258" s="96">
        <f>'Base de Dados 2013'!AN307</f>
        <v>4190</v>
      </c>
      <c r="H258" s="96">
        <f>'Base de Dados 2013'!C307</f>
        <v>2880</v>
      </c>
      <c r="I258" s="96">
        <f>IF(A258=H258,0,1)</f>
        <v>1</v>
      </c>
      <c r="J258" s="96">
        <f>IF(A258=H258,0,IF((B258-A258)&lt;0,0,B258-A258))</f>
        <v>4114</v>
      </c>
      <c r="K258" s="96">
        <f>C258-B258</f>
        <v>0</v>
      </c>
      <c r="L258" s="96">
        <f>D258-C258</f>
        <v>21</v>
      </c>
      <c r="M258" s="96">
        <f>E258-D258</f>
        <v>0</v>
      </c>
      <c r="N258" s="96">
        <f>F258-E258</f>
        <v>1</v>
      </c>
      <c r="O258" s="96">
        <f t="shared" si="8"/>
        <v>1</v>
      </c>
      <c r="P258" s="96">
        <f>G258-F258</f>
        <v>54</v>
      </c>
      <c r="R258" s="89" t="str">
        <f t="shared" si="7"/>
        <v/>
      </c>
    </row>
    <row r="259" spans="1:18" x14ac:dyDescent="0.55000000000000004">
      <c r="A259" s="135">
        <f>'Base de Dados 2013'!AH308</f>
        <v>4115</v>
      </c>
      <c r="B259" s="96">
        <f>'Base de Dados 2013'!AI308</f>
        <v>4121</v>
      </c>
      <c r="C259" s="96">
        <f>'Base de Dados 2013'!AJ308</f>
        <v>4122</v>
      </c>
      <c r="D259" s="96">
        <f>'Base de Dados 2013'!AK308</f>
        <v>4133</v>
      </c>
      <c r="E259" s="96">
        <f>'Base de Dados 2013'!AL308</f>
        <v>4149</v>
      </c>
      <c r="F259" s="96">
        <f>'Base de Dados 2013'!AM308</f>
        <v>4158</v>
      </c>
      <c r="G259" s="96">
        <f>'Base de Dados 2013'!AN308</f>
        <v>4194</v>
      </c>
      <c r="H259" s="96">
        <f>'Base de Dados 2013'!C308</f>
        <v>2880</v>
      </c>
      <c r="I259" s="96">
        <f>IF(A259=H259,0,1)</f>
        <v>1</v>
      </c>
      <c r="J259" s="96">
        <f>IF(A259=H259,0,IF((B259-A259)&lt;0,0,B259-A259))</f>
        <v>6</v>
      </c>
      <c r="K259" s="96">
        <f>C259-B259</f>
        <v>1</v>
      </c>
      <c r="L259" s="96">
        <f>D259-C259</f>
        <v>11</v>
      </c>
      <c r="M259" s="96">
        <f>E259-D259</f>
        <v>16</v>
      </c>
      <c r="N259" s="96">
        <f>F259-E259</f>
        <v>9</v>
      </c>
      <c r="O259" s="96">
        <f t="shared" si="8"/>
        <v>25</v>
      </c>
      <c r="P259" s="96">
        <f>G259-F259</f>
        <v>36</v>
      </c>
      <c r="Q259" s="96">
        <f>G259-A259</f>
        <v>79</v>
      </c>
      <c r="R259" s="89" t="str">
        <f t="shared" ref="R259:R322" si="9">IF(OR(K259&lt;0,L259&lt;0,M259&lt;0,N259&lt;0,O259&lt;0,P259&lt;0,Q259&lt;0),"AQUI!","")</f>
        <v/>
      </c>
    </row>
    <row r="260" spans="1:18" x14ac:dyDescent="0.55000000000000004">
      <c r="A260" s="135">
        <f>'Base de Dados 2013'!AH309</f>
        <v>4132</v>
      </c>
      <c r="B260" s="96">
        <f>'Base de Dados 2013'!AI309</f>
        <v>4141</v>
      </c>
      <c r="C260" s="96">
        <f>'Base de Dados 2013'!AJ309</f>
        <v>4142</v>
      </c>
      <c r="D260" s="96">
        <f>'Base de Dados 2013'!AK309</f>
        <v>4228</v>
      </c>
      <c r="E260" s="96">
        <f>'Base de Dados 2013'!AL309</f>
        <v>4228</v>
      </c>
      <c r="F260" s="96">
        <f>'Base de Dados 2013'!AM309</f>
        <v>4236</v>
      </c>
      <c r="G260" s="96">
        <f>'Base de Dados 2013'!AN309</f>
        <v>4237</v>
      </c>
      <c r="H260" s="96">
        <f>'Base de Dados 2013'!C309</f>
        <v>2880</v>
      </c>
      <c r="I260" s="96">
        <f>IF(A260=H260,0,1)</f>
        <v>1</v>
      </c>
      <c r="J260" s="96">
        <f>IF(A260=H260,0,IF((B260-A260)&lt;0,0,B260-A260))</f>
        <v>9</v>
      </c>
      <c r="K260" s="96">
        <f>C260-B260</f>
        <v>1</v>
      </c>
      <c r="L260" s="96">
        <f>D260-C260</f>
        <v>86</v>
      </c>
      <c r="M260" s="96">
        <f>E260-D260</f>
        <v>0</v>
      </c>
      <c r="N260" s="96">
        <f>F260-E260</f>
        <v>8</v>
      </c>
      <c r="O260" s="96">
        <f t="shared" si="8"/>
        <v>8</v>
      </c>
      <c r="P260" s="96">
        <f>G260-F260</f>
        <v>1</v>
      </c>
      <c r="Q260" s="96">
        <f>G260-A260</f>
        <v>105</v>
      </c>
      <c r="R260" s="89" t="str">
        <f t="shared" si="9"/>
        <v/>
      </c>
    </row>
    <row r="261" spans="1:18" x14ac:dyDescent="0.55000000000000004">
      <c r="A261" s="135">
        <f>'Base de Dados 2013'!AH310</f>
        <v>4143</v>
      </c>
      <c r="B261" s="96">
        <f>'Base de Dados 2013'!AI310</f>
        <v>4237</v>
      </c>
      <c r="C261" s="96">
        <f>'Base de Dados 2013'!AJ310</f>
        <v>4238</v>
      </c>
      <c r="D261" s="96">
        <f>'Base de Dados 2013'!AK310</f>
        <v>4238</v>
      </c>
      <c r="E261" s="96">
        <f>'Base de Dados 2013'!AL310</f>
        <v>4238</v>
      </c>
      <c r="F261" s="96">
        <f>'Base de Dados 2013'!AM310</f>
        <v>4247</v>
      </c>
      <c r="G261" s="96">
        <f>'Base de Dados 2013'!AN310</f>
        <v>4251</v>
      </c>
      <c r="H261" s="96">
        <f>'Base de Dados 2013'!C310</f>
        <v>2880</v>
      </c>
      <c r="I261" s="96">
        <f>IF(A261=H261,0,1)</f>
        <v>1</v>
      </c>
      <c r="J261" s="96">
        <f>IF(A261=H261,0,IF((B261-A261)&lt;0,0,B261-A261))</f>
        <v>94</v>
      </c>
      <c r="K261" s="96">
        <f>C261-B261</f>
        <v>1</v>
      </c>
      <c r="L261" s="96">
        <f>D261-C261</f>
        <v>0</v>
      </c>
      <c r="M261" s="96">
        <f>E261-D261</f>
        <v>0</v>
      </c>
      <c r="N261" s="96">
        <f>F261-E261</f>
        <v>9</v>
      </c>
      <c r="O261" s="96">
        <f t="shared" si="8"/>
        <v>9</v>
      </c>
      <c r="P261" s="96">
        <f>G261-F261</f>
        <v>4</v>
      </c>
      <c r="Q261" s="96">
        <f>G261-A261</f>
        <v>108</v>
      </c>
      <c r="R261" s="89" t="str">
        <f t="shared" si="9"/>
        <v/>
      </c>
    </row>
    <row r="262" spans="1:18" x14ac:dyDescent="0.55000000000000004">
      <c r="A262" s="135">
        <f>'Base de Dados 2013'!AH311</f>
        <v>4151</v>
      </c>
      <c r="B262" s="96">
        <f>'Base de Dados 2013'!AI311</f>
        <v>4155</v>
      </c>
      <c r="C262" s="96">
        <f>'Base de Dados 2013'!AJ311</f>
        <v>4156</v>
      </c>
      <c r="D262" s="96">
        <f>'Base de Dados 2013'!AK311</f>
        <v>4164</v>
      </c>
      <c r="E262" s="96">
        <f>'Base de Dados 2013'!AL311</f>
        <v>4177</v>
      </c>
      <c r="F262" s="96">
        <f>'Base de Dados 2013'!AM311</f>
        <v>4183</v>
      </c>
      <c r="G262" s="96">
        <f>'Base de Dados 2013'!AN311</f>
        <v>4186</v>
      </c>
      <c r="H262" s="96">
        <f>'Base de Dados 2013'!C311</f>
        <v>2880</v>
      </c>
      <c r="I262" s="96">
        <f>IF(A262=H262,0,1)</f>
        <v>1</v>
      </c>
      <c r="J262" s="96">
        <f>IF(A262=H262,0,IF((B262-A262)&lt;0,0,B262-A262))</f>
        <v>4</v>
      </c>
      <c r="K262" s="96">
        <f>C262-B262</f>
        <v>1</v>
      </c>
      <c r="L262" s="96">
        <f>D262-C262</f>
        <v>8</v>
      </c>
      <c r="M262" s="96">
        <f>E262-D262</f>
        <v>13</v>
      </c>
      <c r="N262" s="96">
        <f>F262-E262</f>
        <v>6</v>
      </c>
      <c r="O262" s="96">
        <f t="shared" si="8"/>
        <v>19</v>
      </c>
      <c r="P262" s="96">
        <f>G262-F262</f>
        <v>3</v>
      </c>
      <c r="Q262" s="96">
        <f>G262-A262</f>
        <v>35</v>
      </c>
      <c r="R262" s="89" t="str">
        <f t="shared" si="9"/>
        <v/>
      </c>
    </row>
    <row r="263" spans="1:18" x14ac:dyDescent="0.55000000000000004">
      <c r="A263" s="135">
        <f>'Base de Dados 2013'!AH312</f>
        <v>4161</v>
      </c>
      <c r="B263" s="96">
        <f>'Base de Dados 2013'!AI312</f>
        <v>4171</v>
      </c>
      <c r="C263" s="96">
        <f>'Base de Dados 2013'!AJ312</f>
        <v>4171</v>
      </c>
      <c r="D263" s="96">
        <f>'Base de Dados 2013'!AK312</f>
        <v>4178</v>
      </c>
      <c r="E263" s="96">
        <f>'Base de Dados 2013'!AL312</f>
        <v>4190</v>
      </c>
      <c r="F263" s="96">
        <f>'Base de Dados 2013'!AM312</f>
        <v>4196</v>
      </c>
      <c r="G263" s="96">
        <f>'Base de Dados 2013'!AN312</f>
        <v>4216</v>
      </c>
      <c r="H263" s="96">
        <f>'Base de Dados 2013'!C312</f>
        <v>2880</v>
      </c>
      <c r="I263" s="96">
        <f>IF(A263=H263,0,1)</f>
        <v>1</v>
      </c>
      <c r="J263" s="96">
        <f>IF(A263=H263,0,IF((B263-A263)&lt;0,0,B263-A263))</f>
        <v>10</v>
      </c>
      <c r="K263" s="96">
        <f>C263-B263</f>
        <v>0</v>
      </c>
      <c r="L263" s="96">
        <f>D263-C263</f>
        <v>7</v>
      </c>
      <c r="M263" s="96">
        <f>E263-D263</f>
        <v>12</v>
      </c>
      <c r="N263" s="96">
        <f>F263-E263</f>
        <v>6</v>
      </c>
      <c r="O263" s="96">
        <f t="shared" si="8"/>
        <v>18</v>
      </c>
      <c r="P263" s="96">
        <f>G263-F263</f>
        <v>20</v>
      </c>
      <c r="Q263" s="96">
        <f>G263-A263</f>
        <v>55</v>
      </c>
      <c r="R263" s="89" t="str">
        <f t="shared" si="9"/>
        <v/>
      </c>
    </row>
    <row r="264" spans="1:18" x14ac:dyDescent="0.55000000000000004">
      <c r="A264" s="135">
        <f>'Base de Dados 2013'!AH313</f>
        <v>4170</v>
      </c>
      <c r="B264" s="96">
        <f>'Base de Dados 2013'!AI313</f>
        <v>4177</v>
      </c>
      <c r="C264" s="96">
        <f>'Base de Dados 2013'!AJ313</f>
        <v>4177</v>
      </c>
      <c r="D264" s="96">
        <f>'Base de Dados 2013'!AK313</f>
        <v>4192</v>
      </c>
      <c r="E264" s="96">
        <f>'Base de Dados 2013'!AL313</f>
        <v>4192</v>
      </c>
      <c r="F264" s="96">
        <f>'Base de Dados 2013'!AM313</f>
        <v>4192</v>
      </c>
      <c r="G264" s="96">
        <f>'Base de Dados 2013'!AN313</f>
        <v>4204</v>
      </c>
      <c r="H264" s="96">
        <f>'Base de Dados 2013'!C313</f>
        <v>2880</v>
      </c>
      <c r="I264" s="96">
        <f>IF(A264=H264,0,1)</f>
        <v>1</v>
      </c>
      <c r="J264" s="96">
        <f>IF(A264=H264,0,IF((B264-A264)&lt;0,0,B264-A264))</f>
        <v>7</v>
      </c>
      <c r="K264" s="96">
        <f>C264-B264</f>
        <v>0</v>
      </c>
      <c r="L264" s="96">
        <f>D264-C264</f>
        <v>15</v>
      </c>
      <c r="M264" s="96">
        <f>E264-D264</f>
        <v>0</v>
      </c>
      <c r="N264" s="96">
        <f>F264-E264</f>
        <v>0</v>
      </c>
      <c r="O264" s="96">
        <f t="shared" si="8"/>
        <v>0</v>
      </c>
      <c r="P264" s="96">
        <f>G264-F264</f>
        <v>12</v>
      </c>
      <c r="Q264" s="96">
        <f>G264-A264</f>
        <v>34</v>
      </c>
      <c r="R264" s="89" t="str">
        <f t="shared" si="9"/>
        <v/>
      </c>
    </row>
    <row r="265" spans="1:18" x14ac:dyDescent="0.55000000000000004">
      <c r="A265" s="135">
        <f>'Base de Dados 2013'!AH314</f>
        <v>4187</v>
      </c>
      <c r="B265" s="96">
        <f>'Base de Dados 2013'!AI314</f>
        <v>4216</v>
      </c>
      <c r="C265" s="96">
        <f>'Base de Dados 2013'!AJ314</f>
        <v>4216</v>
      </c>
      <c r="D265" s="96">
        <f>'Base de Dados 2013'!AK314</f>
        <v>4230</v>
      </c>
      <c r="E265" s="96">
        <f>'Base de Dados 2013'!AL314</f>
        <v>4241</v>
      </c>
      <c r="F265" s="96">
        <f>'Base de Dados 2013'!AM314</f>
        <v>4243</v>
      </c>
      <c r="G265" s="96">
        <f>'Base de Dados 2013'!AN314</f>
        <v>4249</v>
      </c>
      <c r="H265" s="96">
        <f>'Base de Dados 2013'!C314</f>
        <v>2880</v>
      </c>
      <c r="I265" s="96">
        <f>IF(A265=H265,0,1)</f>
        <v>1</v>
      </c>
      <c r="J265" s="96">
        <f>IF(A265=H265,0,IF((B265-A265)&lt;0,0,B265-A265))</f>
        <v>29</v>
      </c>
      <c r="K265" s="96">
        <f>C265-B265</f>
        <v>0</v>
      </c>
      <c r="L265" s="96">
        <f>D265-C265</f>
        <v>14</v>
      </c>
      <c r="M265" s="96">
        <f>E265-D265</f>
        <v>11</v>
      </c>
      <c r="N265" s="96">
        <f>F265-E265</f>
        <v>2</v>
      </c>
      <c r="O265" s="96">
        <f t="shared" si="8"/>
        <v>13</v>
      </c>
      <c r="P265" s="96">
        <f>G265-F265</f>
        <v>6</v>
      </c>
      <c r="Q265" s="96">
        <f>G265-A265</f>
        <v>62</v>
      </c>
      <c r="R265" s="89" t="str">
        <f t="shared" si="9"/>
        <v/>
      </c>
    </row>
    <row r="266" spans="1:18" x14ac:dyDescent="0.55000000000000004">
      <c r="A266" s="135">
        <f>'Base de Dados 2013'!AH315</f>
        <v>4188</v>
      </c>
      <c r="B266" s="96">
        <f>'Base de Dados 2013'!AI315</f>
        <v>4237</v>
      </c>
      <c r="C266" s="96">
        <f>'Base de Dados 2013'!AJ315</f>
        <v>4237</v>
      </c>
      <c r="D266" s="96">
        <f>'Base de Dados 2013'!AK315</f>
        <v>4253</v>
      </c>
      <c r="E266" s="96">
        <f>'Base de Dados 2013'!AL315</f>
        <v>4253</v>
      </c>
      <c r="F266" s="96">
        <f>'Base de Dados 2013'!AM315</f>
        <v>4253</v>
      </c>
      <c r="G266" s="96">
        <f>'Base de Dados 2013'!AN315</f>
        <v>4264</v>
      </c>
      <c r="H266" s="96">
        <f>'Base de Dados 2013'!C315</f>
        <v>2880</v>
      </c>
      <c r="I266" s="96">
        <f>IF(A266=H266,0,1)</f>
        <v>1</v>
      </c>
      <c r="J266" s="96">
        <f>IF(A266=H266,0,IF((B266-A266)&lt;0,0,B266-A266))</f>
        <v>49</v>
      </c>
      <c r="K266" s="96">
        <f>C266-B266</f>
        <v>0</v>
      </c>
      <c r="L266" s="96">
        <f>D266-C266</f>
        <v>16</v>
      </c>
      <c r="M266" s="96">
        <f>E266-D266</f>
        <v>0</v>
      </c>
      <c r="N266" s="96">
        <f>F266-E266</f>
        <v>0</v>
      </c>
      <c r="O266" s="96">
        <f t="shared" si="8"/>
        <v>0</v>
      </c>
      <c r="P266" s="96">
        <f>G266-F266</f>
        <v>11</v>
      </c>
      <c r="Q266" s="96">
        <f>G266-A266</f>
        <v>76</v>
      </c>
      <c r="R266" s="89" t="str">
        <f t="shared" si="9"/>
        <v/>
      </c>
    </row>
    <row r="267" spans="1:18" x14ac:dyDescent="0.55000000000000004">
      <c r="A267" s="135">
        <f>'Base de Dados 2013'!AH316</f>
        <v>4196</v>
      </c>
      <c r="B267" s="96">
        <f>'Base de Dados 2013'!AI316</f>
        <v>4254</v>
      </c>
      <c r="C267" s="96">
        <f>'Base de Dados 2013'!AJ316</f>
        <v>4254</v>
      </c>
      <c r="D267" s="96">
        <f>'Base de Dados 2013'!AK316</f>
        <v>4268</v>
      </c>
      <c r="E267" s="96">
        <f>'Base de Dados 2013'!AL316</f>
        <v>4279</v>
      </c>
      <c r="F267" s="96">
        <f>'Base de Dados 2013'!AM316</f>
        <v>4292</v>
      </c>
      <c r="G267" s="96">
        <f>'Base de Dados 2013'!AN316</f>
        <v>4300</v>
      </c>
      <c r="H267" s="96">
        <f>'Base de Dados 2013'!C316</f>
        <v>2880</v>
      </c>
      <c r="I267" s="96">
        <f>IF(A267=H267,0,1)</f>
        <v>1</v>
      </c>
      <c r="J267" s="96">
        <f>IF(A267=H267,0,IF((B267-A267)&lt;0,0,B267-A267))</f>
        <v>58</v>
      </c>
      <c r="K267" s="96">
        <f>C267-B267</f>
        <v>0</v>
      </c>
      <c r="L267" s="96">
        <f>D267-C267</f>
        <v>14</v>
      </c>
      <c r="M267" s="96">
        <f>E267-D267</f>
        <v>11</v>
      </c>
      <c r="N267" s="96">
        <f>F267-E267</f>
        <v>13</v>
      </c>
      <c r="O267" s="96">
        <f t="shared" si="8"/>
        <v>24</v>
      </c>
      <c r="P267" s="96">
        <f>G267-F267</f>
        <v>8</v>
      </c>
      <c r="Q267" s="96">
        <f>G267-A267</f>
        <v>104</v>
      </c>
      <c r="R267" s="89" t="str">
        <f t="shared" si="9"/>
        <v/>
      </c>
    </row>
    <row r="268" spans="1:18" x14ac:dyDescent="0.55000000000000004">
      <c r="A268" s="135">
        <f>'Base de Dados 2013'!AH317</f>
        <v>4197</v>
      </c>
      <c r="B268" s="96">
        <f>'Base de Dados 2013'!AI317</f>
        <v>4205</v>
      </c>
      <c r="C268" s="96">
        <f>'Base de Dados 2013'!AJ317</f>
        <v>4209</v>
      </c>
      <c r="D268" s="96">
        <f>'Base de Dados 2013'!AK317</f>
        <v>4224</v>
      </c>
      <c r="E268" s="96">
        <f>'Base de Dados 2013'!AL317</f>
        <v>4245</v>
      </c>
      <c r="F268" s="96">
        <f>'Base de Dados 2013'!AM317</f>
        <v>4245</v>
      </c>
      <c r="G268" s="96">
        <f>'Base de Dados 2013'!AN317</f>
        <v>4253</v>
      </c>
      <c r="H268" s="96">
        <f>'Base de Dados 2013'!C317</f>
        <v>2880</v>
      </c>
      <c r="I268" s="96">
        <f>IF(A268=H268,0,1)</f>
        <v>1</v>
      </c>
      <c r="J268" s="96">
        <f>IF(A268=H268,0,IF((B268-A268)&lt;0,0,B268-A268))</f>
        <v>8</v>
      </c>
      <c r="K268" s="96">
        <f>C268-B268</f>
        <v>4</v>
      </c>
      <c r="L268" s="96">
        <f>D268-C268</f>
        <v>15</v>
      </c>
      <c r="M268" s="96">
        <f>E268-D268</f>
        <v>21</v>
      </c>
      <c r="N268" s="96">
        <f>F268-E268</f>
        <v>0</v>
      </c>
      <c r="O268" s="96">
        <f t="shared" si="8"/>
        <v>21</v>
      </c>
      <c r="P268" s="96">
        <f>G268-F268</f>
        <v>8</v>
      </c>
      <c r="Q268" s="96">
        <f>G268-A268</f>
        <v>56</v>
      </c>
      <c r="R268" s="89" t="str">
        <f t="shared" si="9"/>
        <v/>
      </c>
    </row>
    <row r="269" spans="1:18" x14ac:dyDescent="0.55000000000000004">
      <c r="A269" s="135">
        <f>'Base de Dados 2013'!AH318</f>
        <v>4225</v>
      </c>
      <c r="B269" s="96">
        <f>'Base de Dados 2013'!AI318</f>
        <v>4241</v>
      </c>
      <c r="C269" s="96">
        <f>'Base de Dados 2013'!AJ318</f>
        <v>4242</v>
      </c>
      <c r="D269" s="96">
        <f>'Base de Dados 2013'!AK318</f>
        <v>4262</v>
      </c>
      <c r="E269" s="96">
        <f>'Base de Dados 2013'!AL318</f>
        <v>4262</v>
      </c>
      <c r="F269" s="96">
        <f>'Base de Dados 2013'!AM318</f>
        <v>4274</v>
      </c>
      <c r="G269" s="96">
        <f>'Base de Dados 2013'!AN318</f>
        <v>4278</v>
      </c>
      <c r="H269" s="96">
        <f>'Base de Dados 2013'!C318</f>
        <v>2880</v>
      </c>
      <c r="I269" s="96">
        <f>IF(A269=H269,0,1)</f>
        <v>1</v>
      </c>
      <c r="J269" s="96">
        <f>IF(A269=H269,0,IF((B269-A269)&lt;0,0,B269-A269))</f>
        <v>16</v>
      </c>
      <c r="K269" s="96">
        <f>C269-B269</f>
        <v>1</v>
      </c>
      <c r="L269" s="96">
        <f>D269-C269</f>
        <v>20</v>
      </c>
      <c r="M269" s="96">
        <f>E269-D269</f>
        <v>0</v>
      </c>
      <c r="N269" s="96">
        <f>F269-E269</f>
        <v>12</v>
      </c>
      <c r="O269" s="96">
        <f t="shared" si="8"/>
        <v>12</v>
      </c>
      <c r="P269" s="96">
        <f>G269-F269</f>
        <v>4</v>
      </c>
      <c r="Q269" s="96">
        <f>G269-A269</f>
        <v>53</v>
      </c>
      <c r="R269" s="89" t="str">
        <f t="shared" si="9"/>
        <v/>
      </c>
    </row>
    <row r="270" spans="1:18" x14ac:dyDescent="0.55000000000000004">
      <c r="A270" s="135">
        <f>'Base de Dados 2013'!AH319</f>
        <v>4231</v>
      </c>
      <c r="B270" s="96">
        <f>'Base de Dados 2013'!AI319</f>
        <v>4252</v>
      </c>
      <c r="C270" s="96">
        <f>'Base de Dados 2013'!AJ319</f>
        <v>4253</v>
      </c>
      <c r="D270" s="96">
        <f>'Base de Dados 2013'!AK319</f>
        <v>4260</v>
      </c>
      <c r="E270" s="96">
        <f>'Base de Dados 2013'!AL319</f>
        <v>4268</v>
      </c>
      <c r="F270" s="96">
        <f>'Base de Dados 2013'!AM319</f>
        <v>4274</v>
      </c>
      <c r="G270" s="96">
        <f>'Base de Dados 2013'!AN319</f>
        <v>4298</v>
      </c>
      <c r="H270" s="96">
        <f>'Base de Dados 2013'!C319</f>
        <v>2880</v>
      </c>
      <c r="I270" s="96">
        <f>IF(A270=H270,0,1)</f>
        <v>1</v>
      </c>
      <c r="J270" s="96">
        <f>IF(A270=H270,0,IF((B270-A270)&lt;0,0,B270-A270))</f>
        <v>21</v>
      </c>
      <c r="K270" s="96">
        <f>C270-B270</f>
        <v>1</v>
      </c>
      <c r="L270" s="96">
        <f>D270-C270</f>
        <v>7</v>
      </c>
      <c r="M270" s="96">
        <f>E270-D270</f>
        <v>8</v>
      </c>
      <c r="N270" s="96">
        <f>F270-E270</f>
        <v>6</v>
      </c>
      <c r="O270" s="96">
        <f t="shared" si="8"/>
        <v>14</v>
      </c>
      <c r="P270" s="96">
        <f>G270-F270</f>
        <v>24</v>
      </c>
      <c r="Q270" s="96">
        <f>G270-A270</f>
        <v>67</v>
      </c>
      <c r="R270" s="89" t="str">
        <f t="shared" si="9"/>
        <v/>
      </c>
    </row>
    <row r="271" spans="1:18" x14ac:dyDescent="0.55000000000000004">
      <c r="A271" s="135">
        <f>'Base de Dados 2013'!AH321</f>
        <v>4231</v>
      </c>
      <c r="B271" s="96">
        <f>'Base de Dados 2013'!AI321</f>
        <v>4247</v>
      </c>
      <c r="C271" s="96">
        <f>'Base de Dados 2013'!AJ321</f>
        <v>4250</v>
      </c>
      <c r="D271" s="96">
        <f>'Base de Dados 2013'!AK321</f>
        <v>4253</v>
      </c>
      <c r="E271" s="96">
        <f>'Base de Dados 2013'!AL321</f>
        <v>4261</v>
      </c>
      <c r="F271" s="96">
        <f>'Base de Dados 2013'!AM321</f>
        <v>4264</v>
      </c>
      <c r="G271" s="96">
        <f>'Base de Dados 2013'!AN321</f>
        <v>4269</v>
      </c>
      <c r="H271" s="96">
        <f>'Base de Dados 2013'!C321</f>
        <v>2880</v>
      </c>
      <c r="I271" s="96">
        <f>IF(A271=H271,0,1)</f>
        <v>1</v>
      </c>
      <c r="J271" s="96">
        <f>IF(A271=H271,0,IF((B271-A271)&lt;0,0,B271-A271))</f>
        <v>16</v>
      </c>
      <c r="K271" s="96">
        <f>C271-B271</f>
        <v>3</v>
      </c>
      <c r="L271" s="96">
        <f>D271-C271</f>
        <v>3</v>
      </c>
      <c r="M271" s="96">
        <f>E271-D271</f>
        <v>8</v>
      </c>
      <c r="N271" s="96">
        <f>F271-E271</f>
        <v>3</v>
      </c>
      <c r="O271" s="96">
        <f t="shared" si="8"/>
        <v>11</v>
      </c>
      <c r="P271" s="96">
        <f>G271-F271</f>
        <v>5</v>
      </c>
      <c r="Q271" s="96">
        <f>G271-A271</f>
        <v>38</v>
      </c>
      <c r="R271" s="89" t="str">
        <f t="shared" si="9"/>
        <v/>
      </c>
    </row>
    <row r="272" spans="1:18" x14ac:dyDescent="0.55000000000000004">
      <c r="A272" s="135">
        <f>'Base de Dados 2013'!AH322</f>
        <v>4252</v>
      </c>
      <c r="B272" s="96">
        <f>'Base de Dados 2013'!AI322</f>
        <v>4259</v>
      </c>
      <c r="C272" s="96">
        <f>'Base de Dados 2013'!AJ322</f>
        <v>4259</v>
      </c>
      <c r="D272" s="96">
        <f>'Base de Dados 2013'!AK322</f>
        <v>4266</v>
      </c>
      <c r="E272" s="96">
        <f>'Base de Dados 2013'!AL322</f>
        <v>4272</v>
      </c>
      <c r="F272" s="96">
        <f>'Base de Dados 2013'!AM322</f>
        <v>4281</v>
      </c>
      <c r="G272" s="96">
        <f>'Base de Dados 2013'!AN322</f>
        <v>4281</v>
      </c>
      <c r="H272" s="96">
        <f>'Base de Dados 2013'!C322</f>
        <v>2880</v>
      </c>
      <c r="I272" s="96">
        <f>IF(A272=H272,0,1)</f>
        <v>1</v>
      </c>
      <c r="J272" s="96">
        <f>IF(A272=H272,0,IF((B272-A272)&lt;0,0,B272-A272))</f>
        <v>7</v>
      </c>
      <c r="K272" s="96">
        <f>C272-B272</f>
        <v>0</v>
      </c>
      <c r="L272" s="96">
        <f>D272-C272</f>
        <v>7</v>
      </c>
      <c r="M272" s="96">
        <f>E272-D272</f>
        <v>6</v>
      </c>
      <c r="N272" s="96">
        <f>F272-E272</f>
        <v>9</v>
      </c>
      <c r="O272" s="96">
        <f t="shared" si="8"/>
        <v>15</v>
      </c>
      <c r="P272" s="96">
        <f>G272-F272</f>
        <v>0</v>
      </c>
      <c r="Q272" s="96">
        <f>G272-A272</f>
        <v>29</v>
      </c>
      <c r="R272" s="89" t="str">
        <f t="shared" si="9"/>
        <v/>
      </c>
    </row>
    <row r="273" spans="1:18" x14ac:dyDescent="0.55000000000000004">
      <c r="A273" s="135">
        <f>'Base de Dados 2013'!AH323</f>
        <v>4268</v>
      </c>
      <c r="B273" s="96">
        <f>'Base de Dados 2013'!AI323</f>
        <v>4273</v>
      </c>
      <c r="C273" s="96">
        <f>'Base de Dados 2013'!AJ323</f>
        <v>4273</v>
      </c>
      <c r="D273" s="96">
        <f>'Base de Dados 2013'!AK323</f>
        <v>4290</v>
      </c>
      <c r="E273" s="96">
        <f>'Base de Dados 2013'!AL323</f>
        <v>4290</v>
      </c>
      <c r="F273" s="96">
        <f>'Base de Dados 2013'!AM323</f>
        <v>4290</v>
      </c>
      <c r="G273" s="96">
        <f>'Base de Dados 2013'!AN323</f>
        <v>4290</v>
      </c>
      <c r="H273" s="96">
        <f>'Base de Dados 2013'!C323</f>
        <v>2880</v>
      </c>
      <c r="I273" s="96">
        <f>IF(A273=H273,0,1)</f>
        <v>1</v>
      </c>
      <c r="J273" s="96">
        <f>IF(A273=H273,0,IF((B273-A273)&lt;0,0,B273-A273))</f>
        <v>5</v>
      </c>
      <c r="K273" s="96">
        <f>C273-B273</f>
        <v>0</v>
      </c>
      <c r="L273" s="96">
        <f>D273-C273</f>
        <v>17</v>
      </c>
      <c r="M273" s="96">
        <f>E273-D273</f>
        <v>0</v>
      </c>
      <c r="N273" s="96">
        <f>F273-E273</f>
        <v>0</v>
      </c>
      <c r="O273" s="96">
        <f t="shared" si="8"/>
        <v>0</v>
      </c>
      <c r="P273" s="96">
        <f>G273-F273</f>
        <v>0</v>
      </c>
      <c r="Q273" s="96">
        <f>G273-A273</f>
        <v>22</v>
      </c>
      <c r="R273" s="89" t="str">
        <f t="shared" si="9"/>
        <v/>
      </c>
    </row>
    <row r="274" spans="1:18" x14ac:dyDescent="0.55000000000000004">
      <c r="A274" s="135">
        <f>'Base de Dados 2013'!AH327</f>
        <v>4356</v>
      </c>
      <c r="B274" s="96">
        <f>'Base de Dados 2013'!AI327</f>
        <v>4359</v>
      </c>
      <c r="C274" s="96">
        <f>'Base de Dados 2013'!AJ327</f>
        <v>4359</v>
      </c>
      <c r="D274" s="96">
        <f>'Base de Dados 2013'!AK327</f>
        <v>4359</v>
      </c>
      <c r="E274" s="96">
        <f>'Base de Dados 2013'!AL327</f>
        <v>4374</v>
      </c>
      <c r="F274" s="96">
        <f>'Base de Dados 2013'!AM327</f>
        <v>4407</v>
      </c>
      <c r="G274" s="96">
        <f>'Base de Dados 2013'!AN327</f>
        <v>4407</v>
      </c>
      <c r="H274" s="96">
        <f>'Base de Dados 2013'!C327</f>
        <v>4320</v>
      </c>
      <c r="I274" s="96">
        <f>IF(A274=H274,0,1)</f>
        <v>1</v>
      </c>
      <c r="J274" s="96">
        <f>IF(A274=H274,0,IF((B274-A274)&lt;0,0,B274-A274))</f>
        <v>3</v>
      </c>
      <c r="K274" s="96">
        <f>C274-B274</f>
        <v>0</v>
      </c>
      <c r="L274" s="96">
        <f>D274-C274</f>
        <v>0</v>
      </c>
      <c r="M274" s="96">
        <f>E274-D274</f>
        <v>15</v>
      </c>
      <c r="N274" s="96">
        <f>F274-E274</f>
        <v>33</v>
      </c>
      <c r="O274" s="96">
        <f t="shared" ref="O274:O332" si="10">SUM(M274:N274)</f>
        <v>48</v>
      </c>
      <c r="P274" s="96">
        <f>G274-F274</f>
        <v>0</v>
      </c>
      <c r="Q274" s="96">
        <f>G274-A274</f>
        <v>51</v>
      </c>
      <c r="R274" s="89" t="str">
        <f t="shared" si="9"/>
        <v/>
      </c>
    </row>
    <row r="275" spans="1:18" x14ac:dyDescent="0.55000000000000004">
      <c r="A275" s="135">
        <f>'Base de Dados 2013'!AH328</f>
        <v>4399</v>
      </c>
      <c r="B275" s="96">
        <f>'Base de Dados 2013'!AI328</f>
        <v>4407</v>
      </c>
      <c r="C275" s="96">
        <f>'Base de Dados 2013'!AJ328</f>
        <v>4408</v>
      </c>
      <c r="D275" s="96">
        <f>'Base de Dados 2013'!AK328</f>
        <v>4411</v>
      </c>
      <c r="E275" s="96">
        <f>'Base de Dados 2013'!AL328</f>
        <v>4414</v>
      </c>
      <c r="F275" s="96">
        <f>'Base de Dados 2013'!AM328</f>
        <v>4422</v>
      </c>
      <c r="G275" s="96">
        <f>'Base de Dados 2013'!AN328</f>
        <v>4429</v>
      </c>
      <c r="H275" s="96">
        <f>'Base de Dados 2013'!C328</f>
        <v>4320</v>
      </c>
      <c r="I275" s="96">
        <f>IF(A275=H275,0,1)</f>
        <v>1</v>
      </c>
      <c r="J275" s="96">
        <f>IF(A275=H275,0,IF((B275-A275)&lt;0,0,B275-A275))</f>
        <v>8</v>
      </c>
      <c r="K275" s="96">
        <f>C275-B275</f>
        <v>1</v>
      </c>
      <c r="L275" s="96">
        <f>D275-C275</f>
        <v>3</v>
      </c>
      <c r="M275" s="96">
        <f>E275-D275</f>
        <v>3</v>
      </c>
      <c r="N275" s="96">
        <f>F275-E275</f>
        <v>8</v>
      </c>
      <c r="O275" s="96">
        <f t="shared" si="10"/>
        <v>11</v>
      </c>
      <c r="P275" s="96">
        <f>G275-F275</f>
        <v>7</v>
      </c>
      <c r="Q275" s="96">
        <f>G275-A275</f>
        <v>30</v>
      </c>
      <c r="R275" s="89" t="str">
        <f t="shared" si="9"/>
        <v/>
      </c>
    </row>
    <row r="276" spans="1:18" x14ac:dyDescent="0.55000000000000004">
      <c r="A276" s="135">
        <f>'Base de Dados 2013'!AH329</f>
        <v>4445</v>
      </c>
      <c r="B276" s="96">
        <f>'Base de Dados 2013'!AI329</f>
        <v>4451</v>
      </c>
      <c r="C276" s="96">
        <f>'Base de Dados 2013'!AJ329</f>
        <v>4456</v>
      </c>
      <c r="D276" s="96">
        <f>'Base de Dados 2013'!AK329</f>
        <v>4467</v>
      </c>
      <c r="E276" s="96">
        <f>'Base de Dados 2013'!AL329</f>
        <v>4473</v>
      </c>
      <c r="F276" s="96">
        <f>'Base de Dados 2013'!AM329</f>
        <v>4480</v>
      </c>
      <c r="G276" s="96">
        <f>'Base de Dados 2013'!AN329</f>
        <v>4484</v>
      </c>
      <c r="H276" s="96">
        <f>'Base de Dados 2013'!C329</f>
        <v>4320</v>
      </c>
      <c r="I276" s="96">
        <f>IF(A276=H276,0,1)</f>
        <v>1</v>
      </c>
      <c r="J276" s="96">
        <f>IF(A276=H276,0,IF((B276-A276)&lt;0,0,B276-A276))</f>
        <v>6</v>
      </c>
      <c r="K276" s="96">
        <f>C276-B276</f>
        <v>5</v>
      </c>
      <c r="L276" s="96">
        <f>D276-C276</f>
        <v>11</v>
      </c>
      <c r="M276" s="96">
        <f>E276-D276</f>
        <v>6</v>
      </c>
      <c r="N276" s="96">
        <f>F276-E276</f>
        <v>7</v>
      </c>
      <c r="O276" s="96">
        <f t="shared" si="10"/>
        <v>13</v>
      </c>
      <c r="P276" s="96">
        <f>G276-F276</f>
        <v>4</v>
      </c>
      <c r="Q276" s="96">
        <f>G276-A276</f>
        <v>39</v>
      </c>
      <c r="R276" s="89" t="str">
        <f t="shared" si="9"/>
        <v/>
      </c>
    </row>
    <row r="277" spans="1:18" x14ac:dyDescent="0.55000000000000004">
      <c r="A277" s="135">
        <f>'Base de Dados 2013'!AH330</f>
        <v>4540</v>
      </c>
      <c r="B277" s="96">
        <f>'Base de Dados 2013'!AI330</f>
        <v>4550</v>
      </c>
      <c r="C277" s="96">
        <f>'Base de Dados 2013'!AJ330</f>
        <v>4552</v>
      </c>
      <c r="D277" s="96">
        <f>'Base de Dados 2013'!AK330</f>
        <v>4555</v>
      </c>
      <c r="E277" s="96">
        <f>'Base de Dados 2013'!AL330</f>
        <v>4567</v>
      </c>
      <c r="F277" s="96">
        <f>'Base de Dados 2013'!AM330</f>
        <v>4567</v>
      </c>
      <c r="G277" s="96">
        <f>'Base de Dados 2013'!AN330</f>
        <v>4586</v>
      </c>
      <c r="H277" s="96">
        <f>'Base de Dados 2013'!C330</f>
        <v>4320</v>
      </c>
      <c r="I277" s="96">
        <f>IF(A277=H277,0,1)</f>
        <v>1</v>
      </c>
      <c r="J277" s="96">
        <f>IF(A277=H277,0,IF((B277-A277)&lt;0,0,B277-A277))</f>
        <v>10</v>
      </c>
      <c r="K277" s="96">
        <f>C277-B277</f>
        <v>2</v>
      </c>
      <c r="L277" s="96">
        <f>D277-C277</f>
        <v>3</v>
      </c>
      <c r="M277" s="96">
        <f>E277-D277</f>
        <v>12</v>
      </c>
      <c r="N277" s="96">
        <f>F277-E277</f>
        <v>0</v>
      </c>
      <c r="O277" s="96">
        <f t="shared" si="10"/>
        <v>12</v>
      </c>
      <c r="P277" s="96">
        <f>G277-F277</f>
        <v>19</v>
      </c>
      <c r="Q277" s="96">
        <f>G277-A277</f>
        <v>46</v>
      </c>
      <c r="R277" s="89" t="str">
        <f t="shared" si="9"/>
        <v/>
      </c>
    </row>
    <row r="278" spans="1:18" x14ac:dyDescent="0.55000000000000004">
      <c r="A278" s="135">
        <f>'Base de Dados 2013'!AH331</f>
        <v>4642</v>
      </c>
      <c r="B278" s="96">
        <f>'Base de Dados 2013'!AI331</f>
        <v>4648</v>
      </c>
      <c r="C278" s="96">
        <f>'Base de Dados 2013'!AJ331</f>
        <v>4651</v>
      </c>
      <c r="D278" s="96">
        <f>'Base de Dados 2013'!AK331</f>
        <v>4661</v>
      </c>
      <c r="E278" s="96">
        <f>'Base de Dados 2013'!AL331</f>
        <v>4678</v>
      </c>
      <c r="F278" s="96">
        <f>'Base de Dados 2013'!AM331</f>
        <v>4682</v>
      </c>
      <c r="G278" s="96">
        <f>'Base de Dados 2013'!AN331</f>
        <v>4690</v>
      </c>
      <c r="H278" s="96">
        <f>'Base de Dados 2013'!C331</f>
        <v>4320</v>
      </c>
      <c r="I278" s="96">
        <f>IF(A278=H278,0,1)</f>
        <v>1</v>
      </c>
      <c r="J278" s="96">
        <f>IF(A278=H278,0,IF((B278-A278)&lt;0,0,B278-A278))</f>
        <v>6</v>
      </c>
      <c r="K278" s="96">
        <f>C278-B278</f>
        <v>3</v>
      </c>
      <c r="L278" s="96">
        <f>D278-C278</f>
        <v>10</v>
      </c>
      <c r="M278" s="96">
        <f>E278-D278</f>
        <v>17</v>
      </c>
      <c r="N278" s="96">
        <f>F278-E278</f>
        <v>4</v>
      </c>
      <c r="O278" s="96">
        <f t="shared" si="10"/>
        <v>21</v>
      </c>
      <c r="P278" s="96">
        <f>G278-F278</f>
        <v>8</v>
      </c>
      <c r="Q278" s="96">
        <f>G278-A278</f>
        <v>48</v>
      </c>
      <c r="R278" s="89" t="str">
        <f t="shared" si="9"/>
        <v/>
      </c>
    </row>
    <row r="279" spans="1:18" x14ac:dyDescent="0.55000000000000004">
      <c r="A279" s="135">
        <f>'Base de Dados 2013'!AH332</f>
        <v>4704</v>
      </c>
      <c r="B279" s="96">
        <f>'Base de Dados 2013'!AI332</f>
        <v>4712</v>
      </c>
      <c r="C279" s="96">
        <f>'Base de Dados 2013'!AJ332</f>
        <v>4712</v>
      </c>
      <c r="D279" s="96">
        <f>'Base de Dados 2013'!AK332</f>
        <v>4717</v>
      </c>
      <c r="E279" s="96">
        <f>'Base de Dados 2013'!AL332</f>
        <v>4722</v>
      </c>
      <c r="F279" s="96">
        <f>'Base de Dados 2013'!AM332</f>
        <v>4724</v>
      </c>
      <c r="G279" s="96">
        <f>'Base de Dados 2013'!AN332</f>
        <v>4730</v>
      </c>
      <c r="H279" s="96">
        <f>'Base de Dados 2013'!C332</f>
        <v>4320</v>
      </c>
      <c r="I279" s="96">
        <f>IF(A279=H279,0,1)</f>
        <v>1</v>
      </c>
      <c r="J279" s="96">
        <f>IF(A279=H279,0,IF((B279-A279)&lt;0,0,B279-A279))</f>
        <v>8</v>
      </c>
      <c r="K279" s="96">
        <f>C279-B279</f>
        <v>0</v>
      </c>
      <c r="L279" s="96">
        <f>D279-C279</f>
        <v>5</v>
      </c>
      <c r="M279" s="96">
        <f>E279-D279</f>
        <v>5</v>
      </c>
      <c r="N279" s="96">
        <f>F279-E279</f>
        <v>2</v>
      </c>
      <c r="O279" s="96">
        <f t="shared" si="10"/>
        <v>7</v>
      </c>
      <c r="P279" s="96">
        <f>G279-F279</f>
        <v>6</v>
      </c>
      <c r="Q279" s="96">
        <f>G279-A279</f>
        <v>26</v>
      </c>
      <c r="R279" s="89" t="str">
        <f t="shared" si="9"/>
        <v/>
      </c>
    </row>
    <row r="280" spans="1:18" x14ac:dyDescent="0.55000000000000004">
      <c r="A280" s="135">
        <f>'Base de Dados 2013'!AH333</f>
        <v>4727</v>
      </c>
      <c r="B280" s="96">
        <f>'Base de Dados 2013'!AI333</f>
        <v>4774</v>
      </c>
      <c r="C280" s="96">
        <f>'Base de Dados 2013'!AJ333</f>
        <v>4775</v>
      </c>
      <c r="D280" s="96">
        <f>'Base de Dados 2013'!AK333</f>
        <v>4790</v>
      </c>
      <c r="E280" s="96">
        <f>'Base de Dados 2013'!AL333</f>
        <v>4818</v>
      </c>
      <c r="F280" s="96">
        <f>'Base de Dados 2013'!AM333</f>
        <v>4839</v>
      </c>
      <c r="G280" s="96">
        <f>'Base de Dados 2013'!AN333</f>
        <v>4865</v>
      </c>
      <c r="H280" s="96">
        <f>'Base de Dados 2013'!C333</f>
        <v>4320</v>
      </c>
      <c r="I280" s="96">
        <f>IF(A280=H280,0,1)</f>
        <v>1</v>
      </c>
      <c r="J280" s="96">
        <f>IF(A280=H280,0,IF((B280-A280)&lt;0,0,B280-A280))</f>
        <v>47</v>
      </c>
      <c r="K280" s="96">
        <f>C280-B280</f>
        <v>1</v>
      </c>
      <c r="L280" s="96">
        <f>D280-C280</f>
        <v>15</v>
      </c>
      <c r="M280" s="96">
        <f>E280-D280</f>
        <v>28</v>
      </c>
      <c r="N280" s="96">
        <f>F280-E280</f>
        <v>21</v>
      </c>
      <c r="O280" s="96">
        <f t="shared" si="10"/>
        <v>49</v>
      </c>
      <c r="P280" s="96">
        <f>G280-F280</f>
        <v>26</v>
      </c>
      <c r="Q280" s="96">
        <f>G280-A280</f>
        <v>138</v>
      </c>
      <c r="R280" s="89" t="str">
        <f t="shared" si="9"/>
        <v/>
      </c>
    </row>
    <row r="281" spans="1:18" x14ac:dyDescent="0.55000000000000004">
      <c r="A281" s="135">
        <f>'Base de Dados 2013'!AH335</f>
        <v>4776</v>
      </c>
      <c r="B281" s="96">
        <f>'Base de Dados 2013'!AI335</f>
        <v>4873</v>
      </c>
      <c r="C281" s="96">
        <f>'Base de Dados 2013'!AJ335</f>
        <v>4873</v>
      </c>
      <c r="D281" s="96">
        <f>'Base de Dados 2013'!AK335</f>
        <v>4893</v>
      </c>
      <c r="E281" s="96">
        <f>'Base de Dados 2013'!AL335</f>
        <v>4899</v>
      </c>
      <c r="F281" s="96">
        <f>'Base de Dados 2013'!AM335</f>
        <v>4899</v>
      </c>
      <c r="G281" s="96">
        <f>'Base de Dados 2013'!AN335</f>
        <v>4909</v>
      </c>
      <c r="H281" s="96">
        <f>'Base de Dados 2013'!C335</f>
        <v>4320</v>
      </c>
      <c r="I281" s="96">
        <f>IF(A281=H281,0,1)</f>
        <v>1</v>
      </c>
      <c r="J281" s="96">
        <f>IF(A281=H281,0,IF((B281-A281)&lt;0,0,B281-A281))</f>
        <v>97</v>
      </c>
      <c r="K281" s="96">
        <f>C281-B281</f>
        <v>0</v>
      </c>
      <c r="L281" s="96">
        <f>D281-C281</f>
        <v>20</v>
      </c>
      <c r="M281" s="96">
        <f>E281-D281</f>
        <v>6</v>
      </c>
      <c r="N281" s="96">
        <f>F281-E281</f>
        <v>0</v>
      </c>
      <c r="O281" s="96">
        <f t="shared" si="10"/>
        <v>6</v>
      </c>
      <c r="P281" s="96">
        <f>G281-F281</f>
        <v>10</v>
      </c>
      <c r="Q281" s="96">
        <f>G281-A281</f>
        <v>133</v>
      </c>
      <c r="R281" s="89" t="str">
        <f t="shared" si="9"/>
        <v/>
      </c>
    </row>
    <row r="282" spans="1:18" x14ac:dyDescent="0.55000000000000004">
      <c r="A282" s="135">
        <f>'Base de Dados 2013'!AH336</f>
        <v>4780</v>
      </c>
      <c r="B282" s="96">
        <f>'Base de Dados 2013'!AI336</f>
        <v>4785</v>
      </c>
      <c r="C282" s="96">
        <f>'Base de Dados 2013'!AJ336</f>
        <v>4785</v>
      </c>
      <c r="D282" s="96">
        <f>'Base de Dados 2013'!AK336</f>
        <v>4788</v>
      </c>
      <c r="E282" s="96">
        <f>'Base de Dados 2013'!AL336</f>
        <v>4816</v>
      </c>
      <c r="F282" s="96">
        <f>'Base de Dados 2013'!AM336</f>
        <v>4822</v>
      </c>
      <c r="G282" s="96">
        <f>'Base de Dados 2013'!AN336</f>
        <v>4832</v>
      </c>
      <c r="H282" s="96">
        <f>'Base de Dados 2013'!C336</f>
        <v>4320</v>
      </c>
      <c r="I282" s="96">
        <f>IF(A282=H282,0,1)</f>
        <v>1</v>
      </c>
      <c r="J282" s="96">
        <f>IF(A282=H282,0,IF((B282-A282)&lt;0,0,B282-A282))</f>
        <v>5</v>
      </c>
      <c r="K282" s="96">
        <f>C282-B282</f>
        <v>0</v>
      </c>
      <c r="L282" s="96">
        <f>D282-C282</f>
        <v>3</v>
      </c>
      <c r="M282" s="96">
        <f>E282-D282</f>
        <v>28</v>
      </c>
      <c r="N282" s="96">
        <f>F282-E282</f>
        <v>6</v>
      </c>
      <c r="O282" s="96">
        <f t="shared" si="10"/>
        <v>34</v>
      </c>
      <c r="P282" s="96">
        <f>G282-F282</f>
        <v>10</v>
      </c>
      <c r="Q282" s="96">
        <f>G282-A282</f>
        <v>52</v>
      </c>
      <c r="R282" s="89" t="str">
        <f t="shared" si="9"/>
        <v/>
      </c>
    </row>
    <row r="283" spans="1:18" x14ac:dyDescent="0.55000000000000004">
      <c r="A283" s="135">
        <f>'Base de Dados 2013'!AH337</f>
        <v>4786</v>
      </c>
      <c r="B283" s="96">
        <f>'Base de Dados 2013'!AI337</f>
        <v>4791</v>
      </c>
      <c r="C283" s="96">
        <f>'Base de Dados 2013'!AJ337</f>
        <v>4791</v>
      </c>
      <c r="D283" s="96">
        <f>'Base de Dados 2013'!AK337</f>
        <v>4801</v>
      </c>
      <c r="E283" s="96">
        <f>'Base de Dados 2013'!AL337</f>
        <v>4818</v>
      </c>
      <c r="F283" s="96">
        <f>'Base de Dados 2013'!AM337</f>
        <v>4839</v>
      </c>
      <c r="G283" s="96">
        <f>'Base de Dados 2013'!AN337</f>
        <v>4845</v>
      </c>
      <c r="H283" s="96">
        <f>'Base de Dados 2013'!C337</f>
        <v>4320</v>
      </c>
      <c r="I283" s="96">
        <f>IF(A283=H283,0,1)</f>
        <v>1</v>
      </c>
      <c r="J283" s="96">
        <f>IF(A283=H283,0,IF((B283-A283)&lt;0,0,B283-A283))</f>
        <v>5</v>
      </c>
      <c r="K283" s="96">
        <f>C283-B283</f>
        <v>0</v>
      </c>
      <c r="L283" s="96">
        <f>D283-C283</f>
        <v>10</v>
      </c>
      <c r="M283" s="96">
        <f>E283-D283</f>
        <v>17</v>
      </c>
      <c r="N283" s="96">
        <f>F283-E283</f>
        <v>21</v>
      </c>
      <c r="O283" s="96">
        <f t="shared" si="10"/>
        <v>38</v>
      </c>
      <c r="P283" s="96">
        <f>G283-F283</f>
        <v>6</v>
      </c>
      <c r="Q283" s="96">
        <f>G283-A283</f>
        <v>59</v>
      </c>
      <c r="R283" s="89" t="str">
        <f t="shared" si="9"/>
        <v/>
      </c>
    </row>
    <row r="284" spans="1:18" x14ac:dyDescent="0.55000000000000004">
      <c r="A284" s="135">
        <f>'Base de Dados 2013'!AH338</f>
        <v>4800</v>
      </c>
      <c r="B284" s="96">
        <f>'Base de Dados 2013'!AI338</f>
        <v>4805</v>
      </c>
      <c r="C284" s="96">
        <f>'Base de Dados 2013'!AJ338</f>
        <v>4805</v>
      </c>
      <c r="D284" s="96">
        <f>'Base de Dados 2013'!AK338</f>
        <v>4817</v>
      </c>
      <c r="E284" s="96">
        <f>'Base de Dados 2013'!AL338</f>
        <v>4829</v>
      </c>
      <c r="F284" s="96">
        <f>'Base de Dados 2013'!AM338</f>
        <v>4834</v>
      </c>
      <c r="G284" s="96">
        <f>'Base de Dados 2013'!AN338</f>
        <v>4848</v>
      </c>
      <c r="H284" s="96">
        <f>'Base de Dados 2013'!C338</f>
        <v>4320</v>
      </c>
      <c r="I284" s="96">
        <f>IF(A284=H284,0,1)</f>
        <v>1</v>
      </c>
      <c r="J284" s="96">
        <f>IF(A284=H284,0,IF((B284-A284)&lt;0,0,B284-A284))</f>
        <v>5</v>
      </c>
      <c r="K284" s="96">
        <f>C284-B284</f>
        <v>0</v>
      </c>
      <c r="L284" s="96">
        <f>D284-C284</f>
        <v>12</v>
      </c>
      <c r="M284" s="96">
        <f>E284-D284</f>
        <v>12</v>
      </c>
      <c r="N284" s="96">
        <f>F284-E284</f>
        <v>5</v>
      </c>
      <c r="O284" s="96">
        <f t="shared" si="10"/>
        <v>17</v>
      </c>
      <c r="P284" s="96">
        <f>G284-F284</f>
        <v>14</v>
      </c>
      <c r="Q284" s="96">
        <f>G284-A284</f>
        <v>48</v>
      </c>
      <c r="R284" s="89" t="str">
        <f t="shared" si="9"/>
        <v/>
      </c>
    </row>
    <row r="285" spans="1:18" x14ac:dyDescent="0.55000000000000004">
      <c r="A285" s="135">
        <f>'Base de Dados 2013'!AH339</f>
        <v>4802</v>
      </c>
      <c r="B285" s="96">
        <f>'Base de Dados 2013'!AI339</f>
        <v>4846</v>
      </c>
      <c r="C285" s="96">
        <f>'Base de Dados 2013'!AJ339</f>
        <v>4846</v>
      </c>
      <c r="D285" s="96">
        <f>'Base de Dados 2013'!AK339</f>
        <v>4858</v>
      </c>
      <c r="E285" s="96">
        <f>'Base de Dados 2013'!AL339</f>
        <v>4876</v>
      </c>
      <c r="F285" s="96">
        <f>'Base de Dados 2013'!AM339</f>
        <v>4924</v>
      </c>
      <c r="G285" s="96">
        <f>'Base de Dados 2013'!AN339</f>
        <v>4924</v>
      </c>
      <c r="H285" s="96">
        <f>'Base de Dados 2013'!C339</f>
        <v>4320</v>
      </c>
      <c r="I285" s="96">
        <f>IF(A285=H285,0,1)</f>
        <v>1</v>
      </c>
      <c r="J285" s="96">
        <f>IF(A285=H285,0,IF((B285-A285)&lt;0,0,B285-A285))</f>
        <v>44</v>
      </c>
      <c r="K285" s="96">
        <f>C285-B285</f>
        <v>0</v>
      </c>
      <c r="L285" s="96">
        <f>D285-C285</f>
        <v>12</v>
      </c>
      <c r="M285" s="96">
        <f>E285-D285</f>
        <v>18</v>
      </c>
      <c r="N285" s="96">
        <f>F285-E285</f>
        <v>48</v>
      </c>
      <c r="O285" s="96">
        <f t="shared" si="10"/>
        <v>66</v>
      </c>
      <c r="P285" s="96">
        <f>G285-F285</f>
        <v>0</v>
      </c>
      <c r="Q285" s="96">
        <f>G285-A285</f>
        <v>122</v>
      </c>
      <c r="R285" s="89" t="str">
        <f t="shared" si="9"/>
        <v/>
      </c>
    </row>
    <row r="286" spans="1:18" x14ac:dyDescent="0.55000000000000004">
      <c r="A286" s="135">
        <f>'Base de Dados 2013'!AH340</f>
        <v>4808</v>
      </c>
      <c r="B286" s="96">
        <f>'Base de Dados 2013'!AI340</f>
        <v>4813</v>
      </c>
      <c r="C286" s="96">
        <f>'Base de Dados 2013'!AJ340</f>
        <v>4813</v>
      </c>
      <c r="D286" s="96">
        <f>'Base de Dados 2013'!AK340</f>
        <v>4829</v>
      </c>
      <c r="E286" s="96">
        <f>'Base de Dados 2013'!AL340</f>
        <v>4829</v>
      </c>
      <c r="F286" s="96">
        <f>'Base de Dados 2013'!AM340</f>
        <v>4829</v>
      </c>
      <c r="G286" s="96">
        <f>'Base de Dados 2013'!AN340</f>
        <v>4868</v>
      </c>
      <c r="H286" s="96">
        <f>'Base de Dados 2013'!C340</f>
        <v>4320</v>
      </c>
      <c r="I286" s="96">
        <f>IF(A286=H286,0,1)</f>
        <v>1</v>
      </c>
      <c r="J286" s="96">
        <f>IF(A286=H286,0,IF((B286-A286)&lt;0,0,B286-A286))</f>
        <v>5</v>
      </c>
      <c r="K286" s="96">
        <f>C286-B286</f>
        <v>0</v>
      </c>
      <c r="L286" s="96">
        <f>D286-C286</f>
        <v>16</v>
      </c>
      <c r="M286" s="96">
        <f>E286-D286</f>
        <v>0</v>
      </c>
      <c r="N286" s="96">
        <f>F286-E286</f>
        <v>0</v>
      </c>
      <c r="O286" s="96">
        <f t="shared" si="10"/>
        <v>0</v>
      </c>
      <c r="P286" s="96">
        <f>G286-F286</f>
        <v>39</v>
      </c>
      <c r="Q286" s="96">
        <f>G286-A286</f>
        <v>60</v>
      </c>
      <c r="R286" s="89" t="str">
        <f t="shared" si="9"/>
        <v/>
      </c>
    </row>
    <row r="287" spans="1:18" x14ac:dyDescent="0.55000000000000004">
      <c r="A287" s="135">
        <f>'Base de Dados 2013'!AH341</f>
        <v>4810</v>
      </c>
      <c r="B287" s="96">
        <f>'Base de Dados 2013'!AI341</f>
        <v>4850</v>
      </c>
      <c r="C287" s="96">
        <f>'Base de Dados 2013'!AJ341</f>
        <v>4850</v>
      </c>
      <c r="D287" s="96">
        <f>'Base de Dados 2013'!AK341</f>
        <v>4875</v>
      </c>
      <c r="E287" s="96">
        <f>'Base de Dados 2013'!AL341</f>
        <v>4891</v>
      </c>
      <c r="F287" s="96">
        <f>'Base de Dados 2013'!AM341</f>
        <v>4893</v>
      </c>
      <c r="G287" s="96">
        <f>'Base de Dados 2013'!AN341</f>
        <v>4903</v>
      </c>
      <c r="H287" s="96">
        <f>'Base de Dados 2013'!C341</f>
        <v>4320</v>
      </c>
      <c r="I287" s="96">
        <f>IF(A287=H287,0,1)</f>
        <v>1</v>
      </c>
      <c r="J287" s="96">
        <f>IF(A287=H287,0,IF((B287-A287)&lt;0,0,B287-A287))</f>
        <v>40</v>
      </c>
      <c r="K287" s="96">
        <f>C287-B287</f>
        <v>0</v>
      </c>
      <c r="L287" s="96">
        <f>D287-C287</f>
        <v>25</v>
      </c>
      <c r="M287" s="96">
        <f>E287-D287</f>
        <v>16</v>
      </c>
      <c r="N287" s="96">
        <f>F287-E287</f>
        <v>2</v>
      </c>
      <c r="O287" s="96">
        <f t="shared" si="10"/>
        <v>18</v>
      </c>
      <c r="P287" s="96">
        <f>G287-F287</f>
        <v>10</v>
      </c>
      <c r="Q287" s="96">
        <f>G287-A287</f>
        <v>93</v>
      </c>
      <c r="R287" s="89" t="str">
        <f t="shared" si="9"/>
        <v/>
      </c>
    </row>
    <row r="288" spans="1:18" x14ac:dyDescent="0.55000000000000004">
      <c r="A288" s="135">
        <f>'Base de Dados 2013'!AH342</f>
        <v>4812</v>
      </c>
      <c r="B288" s="96">
        <f>'Base de Dados 2013'!AI342</f>
        <v>4818</v>
      </c>
      <c r="C288" s="96">
        <f>'Base de Dados 2013'!AJ342</f>
        <v>4819</v>
      </c>
      <c r="D288" s="96">
        <f>'Base de Dados 2013'!AK342</f>
        <v>4829</v>
      </c>
      <c r="E288" s="96">
        <f>'Base de Dados 2013'!AL342</f>
        <v>4830</v>
      </c>
      <c r="F288" s="96">
        <f>'Base de Dados 2013'!AM342</f>
        <v>4837</v>
      </c>
      <c r="G288" s="96">
        <f>'Base de Dados 2013'!AN342</f>
        <v>4837</v>
      </c>
      <c r="H288" s="96">
        <f>'Base de Dados 2013'!C342</f>
        <v>4320</v>
      </c>
      <c r="I288" s="96">
        <f>IF(A288=H288,0,1)</f>
        <v>1</v>
      </c>
      <c r="J288" s="96">
        <f>IF(A288=H288,0,IF((B288-A288)&lt;0,0,B288-A288))</f>
        <v>6</v>
      </c>
      <c r="K288" s="96">
        <f>C288-B288</f>
        <v>1</v>
      </c>
      <c r="L288" s="96">
        <f>D288-C288</f>
        <v>10</v>
      </c>
      <c r="M288" s="96">
        <f>E288-D288</f>
        <v>1</v>
      </c>
      <c r="N288" s="96">
        <f>F288-E288</f>
        <v>7</v>
      </c>
      <c r="O288" s="96">
        <f t="shared" si="10"/>
        <v>8</v>
      </c>
      <c r="P288" s="96">
        <f>G288-F288</f>
        <v>0</v>
      </c>
      <c r="Q288" s="96">
        <f>G288-A288</f>
        <v>25</v>
      </c>
      <c r="R288" s="89" t="str">
        <f t="shared" si="9"/>
        <v/>
      </c>
    </row>
    <row r="289" spans="1:18" x14ac:dyDescent="0.55000000000000004">
      <c r="A289" s="135">
        <f>'Base de Dados 2013'!AH343</f>
        <v>4843</v>
      </c>
      <c r="B289" s="96">
        <f>'Base de Dados 2013'!AI343</f>
        <v>4848</v>
      </c>
      <c r="C289" s="96">
        <f>'Base de Dados 2013'!AJ343</f>
        <v>4848</v>
      </c>
      <c r="D289" s="96">
        <f>'Base de Dados 2013'!AK343</f>
        <v>4858</v>
      </c>
      <c r="E289" s="96">
        <f>'Base de Dados 2013'!AL343</f>
        <v>4861</v>
      </c>
      <c r="F289" s="96">
        <f>'Base de Dados 2013'!AM343</f>
        <v>4864</v>
      </c>
      <c r="G289" s="96">
        <f>'Base de Dados 2013'!AN343</f>
        <v>4865</v>
      </c>
      <c r="H289" s="96">
        <f>'Base de Dados 2013'!C343</f>
        <v>4320</v>
      </c>
      <c r="I289" s="96">
        <f>IF(A289=H289,0,1)</f>
        <v>1</v>
      </c>
      <c r="J289" s="96">
        <f>IF(A289=H289,0,IF((B289-A289)&lt;0,0,B289-A289))</f>
        <v>5</v>
      </c>
      <c r="K289" s="96">
        <f>C289-B289</f>
        <v>0</v>
      </c>
      <c r="L289" s="96">
        <f>D289-C289</f>
        <v>10</v>
      </c>
      <c r="M289" s="96">
        <f>E289-D289</f>
        <v>3</v>
      </c>
      <c r="N289" s="96">
        <f>F289-E289</f>
        <v>3</v>
      </c>
      <c r="O289" s="96">
        <f t="shared" si="10"/>
        <v>6</v>
      </c>
      <c r="P289" s="96">
        <f>G289-F289</f>
        <v>1</v>
      </c>
      <c r="Q289" s="96">
        <f>G289-A289</f>
        <v>22</v>
      </c>
      <c r="R289" s="89" t="str">
        <f t="shared" si="9"/>
        <v/>
      </c>
    </row>
    <row r="290" spans="1:18" x14ac:dyDescent="0.55000000000000004">
      <c r="A290" s="135">
        <f>'Base de Dados 2013'!AH344</f>
        <v>4857</v>
      </c>
      <c r="B290" s="96">
        <f>'Base de Dados 2013'!AI344</f>
        <v>4861</v>
      </c>
      <c r="C290" s="96">
        <f>'Base de Dados 2013'!AJ344</f>
        <v>4861</v>
      </c>
      <c r="D290" s="96">
        <f>'Base de Dados 2013'!AK344</f>
        <v>4875</v>
      </c>
      <c r="E290" s="96">
        <f>'Base de Dados 2013'!AL344</f>
        <v>4882</v>
      </c>
      <c r="F290" s="96">
        <f>'Base de Dados 2013'!AM344</f>
        <v>4891</v>
      </c>
      <c r="G290" s="96">
        <f>'Base de Dados 2013'!AN344</f>
        <v>4902</v>
      </c>
      <c r="H290" s="96">
        <f>'Base de Dados 2013'!C344</f>
        <v>4320</v>
      </c>
      <c r="I290" s="96">
        <f>IF(A290=H290,0,1)</f>
        <v>1</v>
      </c>
      <c r="J290" s="96">
        <f>IF(A290=H290,0,IF((B290-A290)&lt;0,0,B290-A290))</f>
        <v>4</v>
      </c>
      <c r="K290" s="96">
        <f>C290-B290</f>
        <v>0</v>
      </c>
      <c r="L290" s="96">
        <f>D290-C290</f>
        <v>14</v>
      </c>
      <c r="M290" s="96">
        <f>E290-D290</f>
        <v>7</v>
      </c>
      <c r="N290" s="96">
        <f>F290-E290</f>
        <v>9</v>
      </c>
      <c r="O290" s="96">
        <f t="shared" si="10"/>
        <v>16</v>
      </c>
      <c r="P290" s="96">
        <f>G290-F290</f>
        <v>11</v>
      </c>
      <c r="Q290" s="96">
        <f>G290-A290</f>
        <v>45</v>
      </c>
      <c r="R290" s="89" t="str">
        <f t="shared" si="9"/>
        <v/>
      </c>
    </row>
    <row r="291" spans="1:18" x14ac:dyDescent="0.55000000000000004">
      <c r="A291" s="135">
        <f>'Base de Dados 2013'!AH345</f>
        <v>4891</v>
      </c>
      <c r="B291" s="96">
        <f>'Base de Dados 2013'!AI345</f>
        <v>4895</v>
      </c>
      <c r="C291" s="96">
        <f>'Base de Dados 2013'!AJ345</f>
        <v>4896</v>
      </c>
      <c r="D291" s="96">
        <f>'Base de Dados 2013'!AK345</f>
        <v>4901</v>
      </c>
      <c r="E291" s="96">
        <f>'Base de Dados 2013'!AL345</f>
        <v>4910</v>
      </c>
      <c r="F291" s="96">
        <f>'Base de Dados 2013'!AM345</f>
        <v>4920</v>
      </c>
      <c r="G291" s="96">
        <f>'Base de Dados 2013'!AN345</f>
        <v>4937</v>
      </c>
      <c r="H291" s="96">
        <f>'Base de Dados 2013'!C345</f>
        <v>4320</v>
      </c>
      <c r="I291" s="96">
        <f>IF(A291=H291,0,1)</f>
        <v>1</v>
      </c>
      <c r="J291" s="96">
        <f>IF(A291=H291,0,IF((B291-A291)&lt;0,0,B291-A291))</f>
        <v>4</v>
      </c>
      <c r="K291" s="96">
        <f>C291-B291</f>
        <v>1</v>
      </c>
      <c r="L291" s="96">
        <f>D291-C291</f>
        <v>5</v>
      </c>
      <c r="M291" s="96">
        <f>E291-D291</f>
        <v>9</v>
      </c>
      <c r="N291" s="96">
        <f>F291-E291</f>
        <v>10</v>
      </c>
      <c r="O291" s="96">
        <f t="shared" si="10"/>
        <v>19</v>
      </c>
      <c r="P291" s="96">
        <f>G291-F291</f>
        <v>17</v>
      </c>
      <c r="Q291" s="96">
        <f>G291-A291</f>
        <v>46</v>
      </c>
      <c r="R291" s="89" t="str">
        <f t="shared" si="9"/>
        <v/>
      </c>
    </row>
    <row r="292" spans="1:18" x14ac:dyDescent="0.55000000000000004">
      <c r="A292" s="135">
        <f>'Base de Dados 2013'!AH346</f>
        <v>4919</v>
      </c>
      <c r="B292" s="96">
        <f>'Base de Dados 2013'!AI346</f>
        <v>4922</v>
      </c>
      <c r="C292" s="96">
        <f>'Base de Dados 2013'!AJ346</f>
        <v>4922</v>
      </c>
      <c r="D292" s="96">
        <f>'Base de Dados 2013'!AK346</f>
        <v>4929</v>
      </c>
      <c r="E292" s="96">
        <f>'Base de Dados 2013'!AL346</f>
        <v>4937</v>
      </c>
      <c r="F292" s="96">
        <f>'Base de Dados 2013'!AM346</f>
        <v>4939</v>
      </c>
      <c r="G292" s="96">
        <f>'Base de Dados 2013'!AN346</f>
        <v>4946</v>
      </c>
      <c r="H292" s="96">
        <f>'Base de Dados 2013'!C346</f>
        <v>4320</v>
      </c>
      <c r="I292" s="96">
        <f>IF(A292=H292,0,1)</f>
        <v>1</v>
      </c>
      <c r="J292" s="96">
        <f>IF(A292=H292,0,IF((B292-A292)&lt;0,0,B292-A292))</f>
        <v>3</v>
      </c>
      <c r="K292" s="96">
        <f>C292-B292</f>
        <v>0</v>
      </c>
      <c r="L292" s="96">
        <f>D292-C292</f>
        <v>7</v>
      </c>
      <c r="M292" s="96">
        <f>E292-D292</f>
        <v>8</v>
      </c>
      <c r="N292" s="96">
        <f>F292-E292</f>
        <v>2</v>
      </c>
      <c r="O292" s="96">
        <f t="shared" si="10"/>
        <v>10</v>
      </c>
      <c r="P292" s="96">
        <f>G292-F292</f>
        <v>7</v>
      </c>
      <c r="Q292" s="96">
        <f>G292-A292</f>
        <v>27</v>
      </c>
      <c r="R292" s="89" t="str">
        <f t="shared" si="9"/>
        <v/>
      </c>
    </row>
    <row r="293" spans="1:18" x14ac:dyDescent="0.55000000000000004">
      <c r="A293" s="135">
        <f>'Base de Dados 2013'!AH347</f>
        <v>4931</v>
      </c>
      <c r="B293" s="96">
        <f>'Base de Dados 2013'!AI347</f>
        <v>4935</v>
      </c>
      <c r="C293" s="96">
        <f>'Base de Dados 2013'!AJ347</f>
        <v>4937</v>
      </c>
      <c r="D293" s="96">
        <f>'Base de Dados 2013'!AK347</f>
        <v>4942</v>
      </c>
      <c r="E293" s="96">
        <f>'Base de Dados 2013'!AL347</f>
        <v>4956</v>
      </c>
      <c r="F293" s="96">
        <f>'Base de Dados 2013'!AM347</f>
        <v>4962</v>
      </c>
      <c r="G293" s="96">
        <f>'Base de Dados 2013'!AN347</f>
        <v>4985</v>
      </c>
      <c r="H293" s="96">
        <f>'Base de Dados 2013'!C347</f>
        <v>4320</v>
      </c>
      <c r="I293" s="96">
        <f>IF(A293=H293,0,1)</f>
        <v>1</v>
      </c>
      <c r="J293" s="96">
        <f>IF(A293=H293,0,IF((B293-A293)&lt;0,0,B293-A293))</f>
        <v>4</v>
      </c>
      <c r="K293" s="96">
        <f>C293-B293</f>
        <v>2</v>
      </c>
      <c r="L293" s="96">
        <f>D293-C293</f>
        <v>5</v>
      </c>
      <c r="M293" s="96">
        <f>E293-D293</f>
        <v>14</v>
      </c>
      <c r="N293" s="96">
        <f>F293-E293</f>
        <v>6</v>
      </c>
      <c r="O293" s="96">
        <f t="shared" si="10"/>
        <v>20</v>
      </c>
      <c r="P293" s="96">
        <f>G293-F293</f>
        <v>23</v>
      </c>
      <c r="Q293" s="96">
        <f>G293-A293</f>
        <v>54</v>
      </c>
      <c r="R293" s="89" t="str">
        <f t="shared" si="9"/>
        <v/>
      </c>
    </row>
    <row r="294" spans="1:18" x14ac:dyDescent="0.55000000000000004">
      <c r="A294" s="135">
        <f>'Base de Dados 2013'!AH348</f>
        <v>4942</v>
      </c>
      <c r="B294" s="96">
        <f>'Base de Dados 2013'!AI348</f>
        <v>4947</v>
      </c>
      <c r="C294" s="96">
        <f>'Base de Dados 2013'!AJ348</f>
        <v>4947</v>
      </c>
      <c r="D294" s="96">
        <f>'Base de Dados 2013'!AK348</f>
        <v>4954</v>
      </c>
      <c r="E294" s="96">
        <f>'Base de Dados 2013'!AL348</f>
        <v>4979</v>
      </c>
      <c r="F294" s="96">
        <f>'Base de Dados 2013'!AM348</f>
        <v>4995</v>
      </c>
      <c r="G294" s="96">
        <f>'Base de Dados 2013'!AN348</f>
        <v>5006</v>
      </c>
      <c r="H294" s="96">
        <f>'Base de Dados 2013'!C348</f>
        <v>4320</v>
      </c>
      <c r="I294" s="96">
        <f>IF(A294=H294,0,1)</f>
        <v>1</v>
      </c>
      <c r="J294" s="96">
        <f>IF(A294=H294,0,IF((B294-A294)&lt;0,0,B294-A294))</f>
        <v>5</v>
      </c>
      <c r="K294" s="96">
        <f>C294-B294</f>
        <v>0</v>
      </c>
      <c r="L294" s="96">
        <f>D294-C294</f>
        <v>7</v>
      </c>
      <c r="M294" s="96">
        <f>E294-D294</f>
        <v>25</v>
      </c>
      <c r="N294" s="96">
        <f>F294-E294</f>
        <v>16</v>
      </c>
      <c r="O294" s="96">
        <f t="shared" si="10"/>
        <v>41</v>
      </c>
      <c r="P294" s="96">
        <f>G294-F294</f>
        <v>11</v>
      </c>
      <c r="Q294" s="96">
        <f>G294-A294</f>
        <v>64</v>
      </c>
      <c r="R294" s="89" t="str">
        <f t="shared" si="9"/>
        <v/>
      </c>
    </row>
    <row r="295" spans="1:18" x14ac:dyDescent="0.55000000000000004">
      <c r="A295" s="135">
        <f>'Base de Dados 2013'!AH349</f>
        <v>4961</v>
      </c>
      <c r="B295" s="96">
        <f>'Base de Dados 2013'!AI349</f>
        <v>4965</v>
      </c>
      <c r="C295" s="96">
        <f>'Base de Dados 2013'!AJ349</f>
        <v>4965</v>
      </c>
      <c r="D295" s="96">
        <f>'Base de Dados 2013'!AK349</f>
        <v>4978</v>
      </c>
      <c r="E295" s="96">
        <f>'Base de Dados 2013'!AL349</f>
        <v>4989</v>
      </c>
      <c r="F295" s="96">
        <f>'Base de Dados 2013'!AM349</f>
        <v>4989</v>
      </c>
      <c r="G295" s="96">
        <f>'Base de Dados 2013'!AN349</f>
        <v>4989</v>
      </c>
      <c r="H295" s="96">
        <f>'Base de Dados 2013'!C349</f>
        <v>4320</v>
      </c>
      <c r="I295" s="96">
        <f>IF(A295=H295,0,1)</f>
        <v>1</v>
      </c>
      <c r="J295" s="96">
        <f>IF(A295=H295,0,IF((B295-A295)&lt;0,0,B295-A295))</f>
        <v>4</v>
      </c>
      <c r="K295" s="96">
        <f>C295-B295</f>
        <v>0</v>
      </c>
      <c r="L295" s="96">
        <f>D295-C295</f>
        <v>13</v>
      </c>
      <c r="M295" s="96">
        <f>E295-D295</f>
        <v>11</v>
      </c>
      <c r="N295" s="96">
        <f>F295-E295</f>
        <v>0</v>
      </c>
      <c r="O295" s="96">
        <f t="shared" si="10"/>
        <v>11</v>
      </c>
      <c r="P295" s="96">
        <f>G295-F295</f>
        <v>0</v>
      </c>
      <c r="Q295" s="96">
        <f>G295-A295</f>
        <v>28</v>
      </c>
      <c r="R295" s="89" t="str">
        <f t="shared" si="9"/>
        <v/>
      </c>
    </row>
    <row r="296" spans="1:18" x14ac:dyDescent="0.55000000000000004">
      <c r="A296" s="135">
        <f>'Base de Dados 2013'!AH350</f>
        <v>4975</v>
      </c>
      <c r="B296" s="96">
        <f>'Base de Dados 2013'!AI350</f>
        <v>4979</v>
      </c>
      <c r="C296" s="96">
        <f>'Base de Dados 2013'!AJ350</f>
        <v>4979</v>
      </c>
      <c r="D296" s="96">
        <f>'Base de Dados 2013'!AK350</f>
        <v>4995</v>
      </c>
      <c r="E296" s="96">
        <f>'Base de Dados 2013'!AL350</f>
        <v>5016</v>
      </c>
      <c r="F296" s="96">
        <f>'Base de Dados 2013'!AM350</f>
        <v>5023</v>
      </c>
      <c r="G296" s="96">
        <f>'Base de Dados 2013'!AN350</f>
        <v>5027</v>
      </c>
      <c r="H296" s="96">
        <f>'Base de Dados 2013'!C350</f>
        <v>4320</v>
      </c>
      <c r="I296" s="96">
        <f>IF(A296=H296,0,1)</f>
        <v>1</v>
      </c>
      <c r="J296" s="96">
        <f>IF(A296=H296,0,IF((B296-A296)&lt;0,0,B296-A296))</f>
        <v>4</v>
      </c>
      <c r="K296" s="96">
        <f>C296-B296</f>
        <v>0</v>
      </c>
      <c r="L296" s="96">
        <f>D296-C296</f>
        <v>16</v>
      </c>
      <c r="M296" s="96">
        <f>E296-D296</f>
        <v>21</v>
      </c>
      <c r="N296" s="96">
        <f>F296-E296</f>
        <v>7</v>
      </c>
      <c r="O296" s="96">
        <f t="shared" si="10"/>
        <v>28</v>
      </c>
      <c r="P296" s="96">
        <f>G296-F296</f>
        <v>4</v>
      </c>
      <c r="Q296" s="96">
        <f>G296-A296</f>
        <v>52</v>
      </c>
      <c r="R296" s="89" t="str">
        <f t="shared" si="9"/>
        <v/>
      </c>
    </row>
    <row r="297" spans="1:18" x14ac:dyDescent="0.55000000000000004">
      <c r="A297" s="135">
        <f>'Base de Dados 2013'!AH351</f>
        <v>4981</v>
      </c>
      <c r="B297" s="96">
        <f>'Base de Dados 2013'!AI351</f>
        <v>4985</v>
      </c>
      <c r="C297" s="96">
        <f>'Base de Dados 2013'!AJ351</f>
        <v>4987</v>
      </c>
      <c r="D297" s="96">
        <f>'Base de Dados 2013'!AK351</f>
        <v>5012</v>
      </c>
      <c r="E297" s="96">
        <f>'Base de Dados 2013'!AL351</f>
        <v>5020</v>
      </c>
      <c r="F297" s="96">
        <f>'Base de Dados 2013'!AM351</f>
        <v>5035</v>
      </c>
      <c r="G297" s="96">
        <f>'Base de Dados 2013'!AN351</f>
        <v>5038</v>
      </c>
      <c r="H297" s="96">
        <f>'Base de Dados 2013'!C351</f>
        <v>4320</v>
      </c>
      <c r="I297" s="96">
        <f>IF(A297=H297,0,1)</f>
        <v>1</v>
      </c>
      <c r="J297" s="96">
        <f>IF(A297=H297,0,IF((B297-A297)&lt;0,0,B297-A297))</f>
        <v>4</v>
      </c>
      <c r="K297" s="96">
        <f>C297-B297</f>
        <v>2</v>
      </c>
      <c r="L297" s="96">
        <f>D297-C297</f>
        <v>25</v>
      </c>
      <c r="M297" s="96">
        <f>E297-D297</f>
        <v>8</v>
      </c>
      <c r="N297" s="96">
        <f>F297-E297</f>
        <v>15</v>
      </c>
      <c r="O297" s="96">
        <f t="shared" si="10"/>
        <v>23</v>
      </c>
      <c r="P297" s="96">
        <f>G297-F297</f>
        <v>3</v>
      </c>
      <c r="Q297" s="96">
        <f>G297-A297</f>
        <v>57</v>
      </c>
      <c r="R297" s="89" t="str">
        <f t="shared" si="9"/>
        <v/>
      </c>
    </row>
    <row r="298" spans="1:18" x14ac:dyDescent="0.55000000000000004">
      <c r="A298" s="135">
        <f>'Base de Dados 2013'!AH352</f>
        <v>4985</v>
      </c>
      <c r="B298" s="96">
        <f>'Base de Dados 2013'!AI352</f>
        <v>5008</v>
      </c>
      <c r="C298" s="96">
        <f>'Base de Dados 2013'!AJ352</f>
        <v>5008</v>
      </c>
      <c r="D298" s="96">
        <f>'Base de Dados 2013'!AK352</f>
        <v>5033</v>
      </c>
      <c r="E298" s="96">
        <f>'Base de Dados 2013'!AL352</f>
        <v>5039</v>
      </c>
      <c r="F298" s="96">
        <f>'Base de Dados 2013'!AM352</f>
        <v>5053</v>
      </c>
      <c r="G298" s="96">
        <f>'Base de Dados 2013'!AN352</f>
        <v>5067</v>
      </c>
      <c r="H298" s="96">
        <f>'Base de Dados 2013'!C352</f>
        <v>4320</v>
      </c>
      <c r="I298" s="96">
        <f>IF(A298=H298,0,1)</f>
        <v>1</v>
      </c>
      <c r="J298" s="96">
        <f>IF(A298=H298,0,IF((B298-A298)&lt;0,0,B298-A298))</f>
        <v>23</v>
      </c>
      <c r="K298" s="96">
        <f>C298-B298</f>
        <v>0</v>
      </c>
      <c r="L298" s="96">
        <f>D298-C298</f>
        <v>25</v>
      </c>
      <c r="M298" s="96">
        <f>E298-D298</f>
        <v>6</v>
      </c>
      <c r="N298" s="96">
        <f>F298-E298</f>
        <v>14</v>
      </c>
      <c r="O298" s="96">
        <f t="shared" si="10"/>
        <v>20</v>
      </c>
      <c r="P298" s="96">
        <f>G298-F298</f>
        <v>14</v>
      </c>
      <c r="Q298" s="96">
        <f>G298-A298</f>
        <v>82</v>
      </c>
      <c r="R298" s="89" t="str">
        <f t="shared" si="9"/>
        <v/>
      </c>
    </row>
    <row r="299" spans="1:18" x14ac:dyDescent="0.55000000000000004">
      <c r="A299" s="135">
        <f>'Base de Dados 2013'!AH353</f>
        <v>5026</v>
      </c>
      <c r="B299" s="96">
        <f>'Base de Dados 2013'!AI353</f>
        <v>5030</v>
      </c>
      <c r="C299" s="96">
        <f>'Base de Dados 2013'!AJ353</f>
        <v>5030</v>
      </c>
      <c r="D299" s="96">
        <f>'Base de Dados 2013'!AK353</f>
        <v>5049</v>
      </c>
      <c r="E299" s="96">
        <f>'Base de Dados 2013'!AL353</f>
        <v>5057</v>
      </c>
      <c r="F299" s="96">
        <f>'Base de Dados 2013'!AM353</f>
        <v>5070</v>
      </c>
      <c r="G299" s="96">
        <f>'Base de Dados 2013'!AN353</f>
        <v>5075</v>
      </c>
      <c r="H299" s="96">
        <f>'Base de Dados 2013'!C353</f>
        <v>4320</v>
      </c>
      <c r="I299" s="96">
        <f>IF(A299=H299,0,1)</f>
        <v>1</v>
      </c>
      <c r="J299" s="96">
        <f>IF(A299=H299,0,IF((B299-A299)&lt;0,0,B299-A299))</f>
        <v>4</v>
      </c>
      <c r="K299" s="96">
        <f>C299-B299</f>
        <v>0</v>
      </c>
      <c r="L299" s="96">
        <f>D299-C299</f>
        <v>19</v>
      </c>
      <c r="M299" s="96">
        <f>E299-D299</f>
        <v>8</v>
      </c>
      <c r="N299" s="96">
        <f>F299-E299</f>
        <v>13</v>
      </c>
      <c r="O299" s="96">
        <f t="shared" si="10"/>
        <v>21</v>
      </c>
      <c r="P299" s="96">
        <f>G299-F299</f>
        <v>5</v>
      </c>
      <c r="Q299" s="96">
        <f>G299-A299</f>
        <v>49</v>
      </c>
      <c r="R299" s="89" t="str">
        <f t="shared" si="9"/>
        <v/>
      </c>
    </row>
    <row r="300" spans="1:18" x14ac:dyDescent="0.55000000000000004">
      <c r="A300" s="135">
        <f>'Base de Dados 2013'!AH354</f>
        <v>5028</v>
      </c>
      <c r="B300" s="96">
        <f>'Base de Dados 2013'!AI354</f>
        <v>5041</v>
      </c>
      <c r="C300" s="96">
        <f>'Base de Dados 2013'!AJ354</f>
        <v>5041</v>
      </c>
      <c r="D300" s="96">
        <f>'Base de Dados 2013'!AK354</f>
        <v>5055</v>
      </c>
      <c r="E300" s="96">
        <f>'Base de Dados 2013'!AL354</f>
        <v>5067</v>
      </c>
      <c r="F300" s="96">
        <f>'Base de Dados 2013'!AM354</f>
        <v>5078</v>
      </c>
      <c r="G300" s="96">
        <f>'Base de Dados 2013'!AN354</f>
        <v>5088</v>
      </c>
      <c r="H300" s="96">
        <f>'Base de Dados 2013'!C354</f>
        <v>4320</v>
      </c>
      <c r="I300" s="96">
        <f>IF(A300=H300,0,1)</f>
        <v>1</v>
      </c>
      <c r="J300" s="96">
        <f>IF(A300=H300,0,IF((B300-A300)&lt;0,0,B300-A300))</f>
        <v>13</v>
      </c>
      <c r="K300" s="96">
        <f>C300-B300</f>
        <v>0</v>
      </c>
      <c r="L300" s="96">
        <f>D300-C300</f>
        <v>14</v>
      </c>
      <c r="M300" s="96">
        <f>E300-D300</f>
        <v>12</v>
      </c>
      <c r="N300" s="96">
        <f>F300-E300</f>
        <v>11</v>
      </c>
      <c r="O300" s="96">
        <f t="shared" si="10"/>
        <v>23</v>
      </c>
      <c r="P300" s="96">
        <f>G300-F300</f>
        <v>10</v>
      </c>
      <c r="Q300" s="96">
        <f>G300-A300</f>
        <v>60</v>
      </c>
      <c r="R300" s="89" t="str">
        <f t="shared" si="9"/>
        <v/>
      </c>
    </row>
    <row r="301" spans="1:18" x14ac:dyDescent="0.55000000000000004">
      <c r="A301" s="135">
        <f>'Base de Dados 2013'!AH355</f>
        <v>5038</v>
      </c>
      <c r="B301" s="96">
        <f>'Base de Dados 2013'!AI355</f>
        <v>5051</v>
      </c>
      <c r="C301" s="96">
        <f>'Base de Dados 2013'!AJ355</f>
        <v>5053</v>
      </c>
      <c r="D301" s="96">
        <f>'Base de Dados 2013'!AK355</f>
        <v>5054</v>
      </c>
      <c r="E301" s="96">
        <f>'Base de Dados 2013'!AL355</f>
        <v>5069</v>
      </c>
      <c r="F301" s="96">
        <f>'Base de Dados 2013'!AM355</f>
        <v>5088</v>
      </c>
      <c r="G301" s="96">
        <f>'Base de Dados 2013'!AN355</f>
        <v>5092</v>
      </c>
      <c r="H301" s="96">
        <f>'Base de Dados 2013'!C355</f>
        <v>4320</v>
      </c>
      <c r="I301" s="96">
        <f>IF(A301=H301,0,1)</f>
        <v>1</v>
      </c>
      <c r="J301" s="96">
        <f>IF(A301=H301,0,IF((B301-A301)&lt;0,0,B301-A301))</f>
        <v>13</v>
      </c>
      <c r="K301" s="96">
        <f>C301-B301</f>
        <v>2</v>
      </c>
      <c r="L301" s="96">
        <f>D301-C301</f>
        <v>1</v>
      </c>
      <c r="M301" s="96">
        <f>E301-D301</f>
        <v>15</v>
      </c>
      <c r="N301" s="96">
        <f>F301-E301</f>
        <v>19</v>
      </c>
      <c r="O301" s="96">
        <f t="shared" si="10"/>
        <v>34</v>
      </c>
      <c r="P301" s="96">
        <f>G301-F301</f>
        <v>4</v>
      </c>
      <c r="Q301" s="96">
        <f>G301-A301</f>
        <v>54</v>
      </c>
      <c r="R301" s="89" t="str">
        <f t="shared" si="9"/>
        <v/>
      </c>
    </row>
    <row r="302" spans="1:18" x14ac:dyDescent="0.55000000000000004">
      <c r="A302" s="135">
        <f>'Base de Dados 2013'!AH356</f>
        <v>5041</v>
      </c>
      <c r="B302" s="96">
        <f>'Base de Dados 2013'!AI356</f>
        <v>5047</v>
      </c>
      <c r="C302" s="96">
        <f>'Base de Dados 2013'!AJ356</f>
        <v>5048</v>
      </c>
      <c r="D302" s="96">
        <f>'Base de Dados 2013'!AK356</f>
        <v>5068</v>
      </c>
      <c r="E302" s="96">
        <f>'Base de Dados 2013'!AL356</f>
        <v>5077</v>
      </c>
      <c r="F302" s="96">
        <f>'Base de Dados 2013'!AM356</f>
        <v>5081</v>
      </c>
      <c r="G302" s="96">
        <f>'Base de Dados 2013'!AN356</f>
        <v>5099</v>
      </c>
      <c r="H302" s="96">
        <f>'Base de Dados 2013'!C356</f>
        <v>4320</v>
      </c>
      <c r="I302" s="96">
        <f>IF(A302=H302,0,1)</f>
        <v>1</v>
      </c>
      <c r="J302" s="96">
        <f>IF(A302=H302,0,IF((B302-A302)&lt;0,0,B302-A302))</f>
        <v>6</v>
      </c>
      <c r="K302" s="96">
        <f>C302-B302</f>
        <v>1</v>
      </c>
      <c r="L302" s="96">
        <f>D302-C302</f>
        <v>20</v>
      </c>
      <c r="M302" s="96">
        <f>E302-D302</f>
        <v>9</v>
      </c>
      <c r="N302" s="96">
        <f>F302-E302</f>
        <v>4</v>
      </c>
      <c r="O302" s="96">
        <f t="shared" si="10"/>
        <v>13</v>
      </c>
      <c r="P302" s="96">
        <f>G302-F302</f>
        <v>18</v>
      </c>
      <c r="Q302" s="96">
        <f>G302-A302</f>
        <v>58</v>
      </c>
      <c r="R302" s="89" t="str">
        <f t="shared" si="9"/>
        <v/>
      </c>
    </row>
    <row r="303" spans="1:18" x14ac:dyDescent="0.55000000000000004">
      <c r="A303" s="135">
        <f>'Base de Dados 2013'!AH357</f>
        <v>5083</v>
      </c>
      <c r="B303" s="96">
        <f>'Base de Dados 2013'!AI357</f>
        <v>5086</v>
      </c>
      <c r="C303" s="96">
        <f>'Base de Dados 2013'!AJ357</f>
        <v>5087</v>
      </c>
      <c r="D303" s="96">
        <f>'Base de Dados 2013'!AK357</f>
        <v>5096</v>
      </c>
      <c r="E303" s="96">
        <f>'Base de Dados 2013'!AL357</f>
        <v>5124</v>
      </c>
      <c r="F303" s="96">
        <f>'Base de Dados 2013'!AM357</f>
        <v>5135</v>
      </c>
      <c r="G303" s="96">
        <f>'Base de Dados 2013'!AN357</f>
        <v>5153</v>
      </c>
      <c r="H303" s="96">
        <f>'Base de Dados 2013'!C357</f>
        <v>4320</v>
      </c>
      <c r="I303" s="96">
        <f>IF(A303=H303,0,1)</f>
        <v>1</v>
      </c>
      <c r="J303" s="96">
        <f>IF(A303=H303,0,IF((B303-A303)&lt;0,0,B303-A303))</f>
        <v>3</v>
      </c>
      <c r="K303" s="96">
        <f>C303-B303</f>
        <v>1</v>
      </c>
      <c r="L303" s="96">
        <f>D303-C303</f>
        <v>9</v>
      </c>
      <c r="M303" s="96">
        <f>E303-D303</f>
        <v>28</v>
      </c>
      <c r="N303" s="96">
        <f>F303-E303</f>
        <v>11</v>
      </c>
      <c r="O303" s="96">
        <f t="shared" si="10"/>
        <v>39</v>
      </c>
      <c r="P303" s="96">
        <f>G303-F303</f>
        <v>18</v>
      </c>
      <c r="Q303" s="96">
        <f>G303-A303</f>
        <v>70</v>
      </c>
      <c r="R303" s="89" t="str">
        <f t="shared" si="9"/>
        <v/>
      </c>
    </row>
    <row r="304" spans="1:18" x14ac:dyDescent="0.55000000000000004">
      <c r="A304" s="135">
        <f>'Base de Dados 2013'!AH358</f>
        <v>5083</v>
      </c>
      <c r="B304" s="96">
        <f>'Base de Dados 2013'!AI358</f>
        <v>5088</v>
      </c>
      <c r="C304" s="96">
        <f>'Base de Dados 2013'!AJ358</f>
        <v>5099</v>
      </c>
      <c r="D304" s="96">
        <f>'Base de Dados 2013'!AK358</f>
        <v>5099</v>
      </c>
      <c r="E304" s="96">
        <f>'Base de Dados 2013'!AL358</f>
        <v>5100</v>
      </c>
      <c r="F304" s="96">
        <f>'Base de Dados 2013'!AM358</f>
        <v>5117</v>
      </c>
      <c r="G304" s="96">
        <f>'Base de Dados 2013'!AN358</f>
        <v>5117</v>
      </c>
      <c r="H304" s="96">
        <f>'Base de Dados 2013'!C358</f>
        <v>4320</v>
      </c>
      <c r="I304" s="96">
        <f>IF(A304=H304,0,1)</f>
        <v>1</v>
      </c>
      <c r="J304" s="96">
        <f>IF(A304=H304,0,IF((B304-A304)&lt;0,0,B304-A304))</f>
        <v>5</v>
      </c>
      <c r="K304" s="96">
        <f>C304-B304</f>
        <v>11</v>
      </c>
      <c r="L304" s="96">
        <f>D304-C304</f>
        <v>0</v>
      </c>
      <c r="M304" s="96">
        <f>E304-D304</f>
        <v>1</v>
      </c>
      <c r="N304" s="96">
        <f>F304-E304</f>
        <v>17</v>
      </c>
      <c r="O304" s="96">
        <f t="shared" si="10"/>
        <v>18</v>
      </c>
      <c r="P304" s="96">
        <f>G304-F304</f>
        <v>0</v>
      </c>
      <c r="Q304" s="96">
        <f>G304-A304</f>
        <v>34</v>
      </c>
      <c r="R304" s="89" t="str">
        <f t="shared" si="9"/>
        <v/>
      </c>
    </row>
    <row r="305" spans="1:18" x14ac:dyDescent="0.55000000000000004">
      <c r="A305" s="135">
        <f>'Base de Dados 2013'!AH359</f>
        <v>5088</v>
      </c>
      <c r="B305" s="96">
        <f>'Base de Dados 2013'!AI359</f>
        <v>5091</v>
      </c>
      <c r="C305" s="96">
        <f>'Base de Dados 2013'!AJ359</f>
        <v>5091</v>
      </c>
      <c r="D305" s="96">
        <f>'Base de Dados 2013'!AK359</f>
        <v>5091</v>
      </c>
      <c r="E305" s="96">
        <f>'Base de Dados 2013'!AL359</f>
        <v>5107</v>
      </c>
      <c r="F305" s="96">
        <f>'Base de Dados 2013'!AM359</f>
        <v>5120</v>
      </c>
      <c r="G305" s="96">
        <f>'Base de Dados 2013'!AN359</f>
        <v>5120</v>
      </c>
      <c r="H305" s="96">
        <f>'Base de Dados 2013'!C359</f>
        <v>4320</v>
      </c>
      <c r="I305" s="96">
        <f>IF(A305=H305,0,1)</f>
        <v>1</v>
      </c>
      <c r="J305" s="96">
        <f>IF(A305=H305,0,IF((B305-A305)&lt;0,0,B305-A305))</f>
        <v>3</v>
      </c>
      <c r="K305" s="96">
        <f>C305-B305</f>
        <v>0</v>
      </c>
      <c r="L305" s="96">
        <f>D305-C305</f>
        <v>0</v>
      </c>
      <c r="M305" s="96">
        <f>E305-D305</f>
        <v>16</v>
      </c>
      <c r="N305" s="96">
        <f>F305-E305</f>
        <v>13</v>
      </c>
      <c r="O305" s="96">
        <f t="shared" si="10"/>
        <v>29</v>
      </c>
      <c r="P305" s="96">
        <f>G305-F305</f>
        <v>0</v>
      </c>
      <c r="Q305" s="96">
        <f>G305-A305</f>
        <v>32</v>
      </c>
      <c r="R305" s="89" t="str">
        <f t="shared" si="9"/>
        <v/>
      </c>
    </row>
    <row r="306" spans="1:18" x14ac:dyDescent="0.55000000000000004">
      <c r="A306" s="135">
        <f>'Base de Dados 2013'!AH360</f>
        <v>5094</v>
      </c>
      <c r="B306" s="96">
        <f>'Base de Dados 2013'!AI360</f>
        <v>5102</v>
      </c>
      <c r="C306" s="96">
        <f>'Base de Dados 2013'!AJ360</f>
        <v>5103</v>
      </c>
      <c r="D306" s="96">
        <f>'Base de Dados 2013'!AK360</f>
        <v>5109</v>
      </c>
      <c r="E306" s="96">
        <f>'Base de Dados 2013'!AL360</f>
        <v>5124</v>
      </c>
      <c r="F306" s="96">
        <f>'Base de Dados 2013'!AM360</f>
        <v>5144</v>
      </c>
      <c r="G306" s="96">
        <f>'Base de Dados 2013'!AN360</f>
        <v>5152</v>
      </c>
      <c r="H306" s="96">
        <f>'Base de Dados 2013'!C360</f>
        <v>4320</v>
      </c>
      <c r="I306" s="96">
        <f>IF(A306=H306,0,1)</f>
        <v>1</v>
      </c>
      <c r="J306" s="96">
        <f>IF(A306=H306,0,IF((B306-A306)&lt;0,0,B306-A306))</f>
        <v>8</v>
      </c>
      <c r="K306" s="96">
        <f>C306-B306</f>
        <v>1</v>
      </c>
      <c r="L306" s="96">
        <f>D306-C306</f>
        <v>6</v>
      </c>
      <c r="M306" s="96">
        <f>E306-D306</f>
        <v>15</v>
      </c>
      <c r="N306" s="96">
        <f>F306-E306</f>
        <v>20</v>
      </c>
      <c r="O306" s="96">
        <f t="shared" si="10"/>
        <v>35</v>
      </c>
      <c r="P306" s="96">
        <f>G306-F306</f>
        <v>8</v>
      </c>
      <c r="Q306" s="96">
        <f>G306-A306</f>
        <v>58</v>
      </c>
      <c r="R306" s="89" t="str">
        <f t="shared" si="9"/>
        <v/>
      </c>
    </row>
    <row r="307" spans="1:18" x14ac:dyDescent="0.55000000000000004">
      <c r="A307" s="135">
        <f>'Base de Dados 2013'!AH361</f>
        <v>5102</v>
      </c>
      <c r="B307" s="96">
        <f>'Base de Dados 2013'!AI361</f>
        <v>5111</v>
      </c>
      <c r="C307" s="96">
        <f>'Base de Dados 2013'!AJ361</f>
        <v>5112</v>
      </c>
      <c r="D307" s="96">
        <f>'Base de Dados 2013'!AK361</f>
        <v>5122</v>
      </c>
      <c r="E307" s="96">
        <f>'Base de Dados 2013'!AL361</f>
        <v>5143</v>
      </c>
      <c r="F307" s="96">
        <f>'Base de Dados 2013'!AM361</f>
        <v>5145</v>
      </c>
      <c r="G307" s="96">
        <f>'Base de Dados 2013'!AN361</f>
        <v>5169</v>
      </c>
      <c r="H307" s="96">
        <f>'Base de Dados 2013'!C361</f>
        <v>4320</v>
      </c>
      <c r="I307" s="96">
        <f>IF(A307=H307,0,1)</f>
        <v>1</v>
      </c>
      <c r="J307" s="96">
        <f>IF(A307=H307,0,IF((B307-A307)&lt;0,0,B307-A307))</f>
        <v>9</v>
      </c>
      <c r="K307" s="96">
        <f>C307-B307</f>
        <v>1</v>
      </c>
      <c r="L307" s="96">
        <f>D307-C307</f>
        <v>10</v>
      </c>
      <c r="M307" s="96">
        <f>E307-D307</f>
        <v>21</v>
      </c>
      <c r="N307" s="96">
        <f>F307-E307</f>
        <v>2</v>
      </c>
      <c r="O307" s="96">
        <f t="shared" si="10"/>
        <v>23</v>
      </c>
      <c r="P307" s="96">
        <f>G307-F307</f>
        <v>24</v>
      </c>
      <c r="Q307" s="96">
        <f>G307-A307</f>
        <v>67</v>
      </c>
      <c r="R307" s="89" t="str">
        <f t="shared" si="9"/>
        <v/>
      </c>
    </row>
    <row r="308" spans="1:18" x14ac:dyDescent="0.55000000000000004">
      <c r="A308" s="135">
        <f>'Base de Dados 2013'!AH362</f>
        <v>5110</v>
      </c>
      <c r="B308" s="96">
        <f>'Base de Dados 2013'!AI362</f>
        <v>5116</v>
      </c>
      <c r="C308" s="96">
        <f>'Base de Dados 2013'!AJ362</f>
        <v>5118</v>
      </c>
      <c r="D308" s="96">
        <f>'Base de Dados 2013'!AK362</f>
        <v>5124</v>
      </c>
      <c r="E308" s="96">
        <f>'Base de Dados 2013'!AL362</f>
        <v>5140</v>
      </c>
      <c r="F308" s="96">
        <f>'Base de Dados 2013'!AM362</f>
        <v>5144</v>
      </c>
      <c r="G308" s="96">
        <f>'Base de Dados 2013'!AN362</f>
        <v>5169</v>
      </c>
      <c r="H308" s="96">
        <f>'Base de Dados 2013'!C362</f>
        <v>4320</v>
      </c>
      <c r="I308" s="96">
        <f>IF(A308=H308,0,1)</f>
        <v>1</v>
      </c>
      <c r="J308" s="96">
        <f>IF(A308=H308,0,IF((B308-A308)&lt;0,0,B308-A308))</f>
        <v>6</v>
      </c>
      <c r="K308" s="96">
        <f>C308-B308</f>
        <v>2</v>
      </c>
      <c r="L308" s="96">
        <f>D308-C308</f>
        <v>6</v>
      </c>
      <c r="M308" s="96">
        <f>E308-D308</f>
        <v>16</v>
      </c>
      <c r="N308" s="96">
        <f>F308-E308</f>
        <v>4</v>
      </c>
      <c r="O308" s="96">
        <f t="shared" si="10"/>
        <v>20</v>
      </c>
      <c r="P308" s="96">
        <f>G308-F308</f>
        <v>25</v>
      </c>
      <c r="Q308" s="96">
        <f>G308-A308</f>
        <v>59</v>
      </c>
      <c r="R308" s="89" t="str">
        <f t="shared" si="9"/>
        <v/>
      </c>
    </row>
    <row r="309" spans="1:18" x14ac:dyDescent="0.55000000000000004">
      <c r="A309" s="135">
        <f>'Base de Dados 2013'!AH363</f>
        <v>5113</v>
      </c>
      <c r="B309" s="96">
        <f>'Base de Dados 2013'!AI363</f>
        <v>5117</v>
      </c>
      <c r="C309" s="96">
        <f>'Base de Dados 2013'!AJ363</f>
        <v>5118</v>
      </c>
      <c r="D309" s="96">
        <f>'Base de Dados 2013'!AK363</f>
        <v>5123</v>
      </c>
      <c r="E309" s="96">
        <f>'Base de Dados 2013'!AL363</f>
        <v>5148</v>
      </c>
      <c r="F309" s="96">
        <f>'Base de Dados 2013'!AM363</f>
        <v>5185</v>
      </c>
      <c r="G309" s="96">
        <f>'Base de Dados 2013'!AN363</f>
        <v>5185</v>
      </c>
      <c r="H309" s="96">
        <f>'Base de Dados 2013'!C363</f>
        <v>4320</v>
      </c>
      <c r="I309" s="96">
        <f>IF(A309=H309,0,1)</f>
        <v>1</v>
      </c>
      <c r="J309" s="96">
        <f>IF(A309=H309,0,IF((B309-A309)&lt;0,0,B309-A309))</f>
        <v>4</v>
      </c>
      <c r="K309" s="96">
        <f>C309-B309</f>
        <v>1</v>
      </c>
      <c r="L309" s="96">
        <f>D309-C309</f>
        <v>5</v>
      </c>
      <c r="M309" s="96">
        <f>E309-D309</f>
        <v>25</v>
      </c>
      <c r="N309" s="96">
        <f>F309-E309</f>
        <v>37</v>
      </c>
      <c r="O309" s="96">
        <f t="shared" si="10"/>
        <v>62</v>
      </c>
      <c r="P309" s="96">
        <f>G309-F309</f>
        <v>0</v>
      </c>
      <c r="Q309" s="96">
        <f>G309-A309</f>
        <v>72</v>
      </c>
      <c r="R309" s="89" t="str">
        <f t="shared" si="9"/>
        <v/>
      </c>
    </row>
    <row r="310" spans="1:18" x14ac:dyDescent="0.55000000000000004">
      <c r="A310" s="135">
        <f>'Base de Dados 2013'!AH364</f>
        <v>5126</v>
      </c>
      <c r="B310" s="96">
        <f>'Base de Dados 2013'!AI364</f>
        <v>5132</v>
      </c>
      <c r="C310" s="96">
        <f>'Base de Dados 2013'!AJ364</f>
        <v>5132</v>
      </c>
      <c r="D310" s="96">
        <f>'Base de Dados 2013'!AK364</f>
        <v>5140</v>
      </c>
      <c r="E310" s="96">
        <f>'Base de Dados 2013'!AL364</f>
        <v>5171</v>
      </c>
      <c r="F310" s="96">
        <f>'Base de Dados 2013'!AM364</f>
        <v>5180</v>
      </c>
      <c r="G310" s="96">
        <f>'Base de Dados 2013'!AN364</f>
        <v>5206</v>
      </c>
      <c r="H310" s="96">
        <f>'Base de Dados 2013'!C364</f>
        <v>4320</v>
      </c>
      <c r="I310" s="96">
        <f>IF(A310=H310,0,1)</f>
        <v>1</v>
      </c>
      <c r="J310" s="96">
        <f>IF(A310=H310,0,IF((B310-A310)&lt;0,0,B310-A310))</f>
        <v>6</v>
      </c>
      <c r="K310" s="96">
        <f>C310-B310</f>
        <v>0</v>
      </c>
      <c r="L310" s="96">
        <f>D310-C310</f>
        <v>8</v>
      </c>
      <c r="M310" s="96">
        <f>E310-D310</f>
        <v>31</v>
      </c>
      <c r="N310" s="96">
        <f>F310-E310</f>
        <v>9</v>
      </c>
      <c r="O310" s="96">
        <f t="shared" si="10"/>
        <v>40</v>
      </c>
      <c r="P310" s="96">
        <f>G310-F310</f>
        <v>26</v>
      </c>
      <c r="Q310" s="96">
        <f>G310-A310</f>
        <v>80</v>
      </c>
      <c r="R310" s="89" t="str">
        <f t="shared" si="9"/>
        <v/>
      </c>
    </row>
    <row r="311" spans="1:18" x14ac:dyDescent="0.55000000000000004">
      <c r="A311" s="135">
        <f>'Base de Dados 2013'!AH365</f>
        <v>5135</v>
      </c>
      <c r="B311" s="96">
        <f>'Base de Dados 2013'!AI365</f>
        <v>5141</v>
      </c>
      <c r="C311" s="96">
        <f>'Base de Dados 2013'!AJ365</f>
        <v>5142</v>
      </c>
      <c r="D311" s="96">
        <f>'Base de Dados 2013'!AK365</f>
        <v>5148</v>
      </c>
      <c r="E311" s="96">
        <f>'Base de Dados 2013'!AL365</f>
        <v>5171</v>
      </c>
      <c r="F311" s="96">
        <f>'Base de Dados 2013'!AM365</f>
        <v>5171</v>
      </c>
      <c r="G311" s="96">
        <f>'Base de Dados 2013'!AN365</f>
        <v>5171</v>
      </c>
      <c r="H311" s="96">
        <f>'Base de Dados 2013'!C365</f>
        <v>4320</v>
      </c>
      <c r="I311" s="96">
        <f>IF(A311=H311,0,1)</f>
        <v>1</v>
      </c>
      <c r="J311" s="96">
        <f>IF(A311=H311,0,IF((B311-A311)&lt;0,0,B311-A311))</f>
        <v>6</v>
      </c>
      <c r="K311" s="96">
        <f>C311-B311</f>
        <v>1</v>
      </c>
      <c r="L311" s="96">
        <f>D311-C311</f>
        <v>6</v>
      </c>
      <c r="M311" s="96">
        <f>E311-D311</f>
        <v>23</v>
      </c>
      <c r="N311" s="96">
        <f>F311-E311</f>
        <v>0</v>
      </c>
      <c r="O311" s="96">
        <f t="shared" si="10"/>
        <v>23</v>
      </c>
      <c r="P311" s="96">
        <f>G311-F311</f>
        <v>0</v>
      </c>
      <c r="Q311" s="96">
        <f>G311-A311</f>
        <v>36</v>
      </c>
      <c r="R311" s="89" t="str">
        <f t="shared" si="9"/>
        <v/>
      </c>
    </row>
    <row r="312" spans="1:18" x14ac:dyDescent="0.55000000000000004">
      <c r="A312" s="135">
        <f>'Base de Dados 2013'!AH366</f>
        <v>5141</v>
      </c>
      <c r="B312" s="96">
        <f>'Base de Dados 2013'!AI366</f>
        <v>5148</v>
      </c>
      <c r="C312" s="96">
        <f>'Base de Dados 2013'!AJ366</f>
        <v>5152</v>
      </c>
      <c r="D312" s="96">
        <f>'Base de Dados 2013'!AK366</f>
        <v>5174</v>
      </c>
      <c r="E312" s="96">
        <f>'Base de Dados 2013'!AL366</f>
        <v>5189</v>
      </c>
      <c r="F312" s="96">
        <f>'Base de Dados 2013'!AM366</f>
        <v>5191</v>
      </c>
      <c r="G312" s="96">
        <f>'Base de Dados 2013'!AN366</f>
        <v>5222</v>
      </c>
      <c r="H312" s="96">
        <f>'Base de Dados 2013'!C366</f>
        <v>4320</v>
      </c>
      <c r="I312" s="96">
        <f>IF(A312=H312,0,1)</f>
        <v>1</v>
      </c>
      <c r="J312" s="96">
        <f>IF(A312=H312,0,IF((B312-A312)&lt;0,0,B312-A312))</f>
        <v>7</v>
      </c>
      <c r="K312" s="96">
        <f>C312-B312</f>
        <v>4</v>
      </c>
      <c r="L312" s="96">
        <f>D312-C312</f>
        <v>22</v>
      </c>
      <c r="M312" s="96">
        <f>E312-D312</f>
        <v>15</v>
      </c>
      <c r="N312" s="96">
        <f>F312-E312</f>
        <v>2</v>
      </c>
      <c r="O312" s="96">
        <f t="shared" si="10"/>
        <v>17</v>
      </c>
      <c r="P312" s="96">
        <f>G312-F312</f>
        <v>31</v>
      </c>
      <c r="Q312" s="96">
        <f>G312-A312</f>
        <v>81</v>
      </c>
      <c r="R312" s="89" t="str">
        <f t="shared" si="9"/>
        <v/>
      </c>
    </row>
    <row r="313" spans="1:18" x14ac:dyDescent="0.55000000000000004">
      <c r="A313" s="135">
        <f>'Base de Dados 2013'!AH367</f>
        <v>5144</v>
      </c>
      <c r="B313" s="96">
        <f>'Base de Dados 2013'!AI367</f>
        <v>5154</v>
      </c>
      <c r="C313" s="96">
        <f>'Base de Dados 2013'!AJ367</f>
        <v>5156</v>
      </c>
      <c r="D313" s="96">
        <f>'Base de Dados 2013'!AK367</f>
        <v>5172</v>
      </c>
      <c r="E313" s="96">
        <f>'Base de Dados 2013'!AL367</f>
        <v>5177</v>
      </c>
      <c r="F313" s="96">
        <f>'Base de Dados 2013'!AM367</f>
        <v>5179</v>
      </c>
      <c r="G313" s="96">
        <f>'Base de Dados 2013'!AN367</f>
        <v>5187</v>
      </c>
      <c r="H313" s="96">
        <f>'Base de Dados 2013'!C367</f>
        <v>4320</v>
      </c>
      <c r="I313" s="96">
        <f>IF(A313=H313,0,1)</f>
        <v>1</v>
      </c>
      <c r="J313" s="96">
        <f>IF(A313=H313,0,IF((B313-A313)&lt;0,0,B313-A313))</f>
        <v>10</v>
      </c>
      <c r="K313" s="96">
        <f>C313-B313</f>
        <v>2</v>
      </c>
      <c r="L313" s="96">
        <f>D313-C313</f>
        <v>16</v>
      </c>
      <c r="M313" s="96">
        <f>E313-D313</f>
        <v>5</v>
      </c>
      <c r="N313" s="96">
        <f>F313-E313</f>
        <v>2</v>
      </c>
      <c r="O313" s="96">
        <f t="shared" si="10"/>
        <v>7</v>
      </c>
      <c r="P313" s="96">
        <f>G313-F313</f>
        <v>8</v>
      </c>
      <c r="Q313" s="96">
        <f>G313-A313</f>
        <v>43</v>
      </c>
      <c r="R313" s="89" t="str">
        <f t="shared" si="9"/>
        <v/>
      </c>
    </row>
    <row r="314" spans="1:18" x14ac:dyDescent="0.55000000000000004">
      <c r="A314" s="135">
        <f>'Base de Dados 2013'!AH368</f>
        <v>5151</v>
      </c>
      <c r="B314" s="96">
        <f>'Base de Dados 2013'!AI368</f>
        <v>5207</v>
      </c>
      <c r="C314" s="96">
        <f>'Base de Dados 2013'!AJ368</f>
        <v>5210</v>
      </c>
      <c r="D314" s="96">
        <f>'Base de Dados 2013'!AK368</f>
        <v>5216</v>
      </c>
      <c r="E314" s="96">
        <f>'Base de Dados 2013'!AL368</f>
        <v>5222</v>
      </c>
      <c r="F314" s="96">
        <f>'Base de Dados 2013'!AM368</f>
        <v>5245</v>
      </c>
      <c r="G314" s="96">
        <f>'Base de Dados 2013'!AN368</f>
        <v>5253</v>
      </c>
      <c r="H314" s="96">
        <f>'Base de Dados 2013'!C368</f>
        <v>4320</v>
      </c>
      <c r="I314" s="96">
        <f>IF(A314=H314,0,1)</f>
        <v>1</v>
      </c>
      <c r="J314" s="96">
        <f>IF(A314=H314,0,IF((B314-A314)&lt;0,0,B314-A314))</f>
        <v>56</v>
      </c>
      <c r="K314" s="96">
        <f>C314-B314</f>
        <v>3</v>
      </c>
      <c r="L314" s="96">
        <f>D314-C314</f>
        <v>6</v>
      </c>
      <c r="M314" s="96">
        <f>E314-D314</f>
        <v>6</v>
      </c>
      <c r="N314" s="96">
        <f>F314-E314</f>
        <v>23</v>
      </c>
      <c r="O314" s="96">
        <f t="shared" si="10"/>
        <v>29</v>
      </c>
      <c r="P314" s="96">
        <f>G314-F314</f>
        <v>8</v>
      </c>
      <c r="Q314" s="96">
        <f>G314-A314</f>
        <v>102</v>
      </c>
      <c r="R314" s="89" t="str">
        <f t="shared" si="9"/>
        <v/>
      </c>
    </row>
    <row r="315" spans="1:18" x14ac:dyDescent="0.55000000000000004">
      <c r="A315" s="135">
        <f>'Base de Dados 2013'!AH370</f>
        <v>5157</v>
      </c>
      <c r="B315" s="96">
        <f>'Base de Dados 2013'!AI370</f>
        <v>5186</v>
      </c>
      <c r="C315" s="96">
        <f>'Base de Dados 2013'!AJ370</f>
        <v>5189</v>
      </c>
      <c r="D315" s="96">
        <f>'Base de Dados 2013'!AK370</f>
        <v>5196</v>
      </c>
      <c r="E315" s="96">
        <f>'Base de Dados 2013'!AL370</f>
        <v>5226</v>
      </c>
      <c r="F315" s="96">
        <f>'Base de Dados 2013'!AM370</f>
        <v>5235</v>
      </c>
      <c r="G315" s="96">
        <f>'Base de Dados 2013'!AN370</f>
        <v>5254</v>
      </c>
      <c r="H315" s="96">
        <f>'Base de Dados 2013'!C370</f>
        <v>4320</v>
      </c>
      <c r="I315" s="96">
        <f>IF(A315=H315,0,1)</f>
        <v>1</v>
      </c>
      <c r="J315" s="96">
        <f>IF(A315=H315,0,IF((B315-A315)&lt;0,0,B315-A315))</f>
        <v>29</v>
      </c>
      <c r="K315" s="96">
        <f>C315-B315</f>
        <v>3</v>
      </c>
      <c r="L315" s="96">
        <f>D315-C315</f>
        <v>7</v>
      </c>
      <c r="M315" s="96">
        <f>E315-D315</f>
        <v>30</v>
      </c>
      <c r="N315" s="96">
        <f>F315-E315</f>
        <v>9</v>
      </c>
      <c r="O315" s="96">
        <f t="shared" si="10"/>
        <v>39</v>
      </c>
      <c r="P315" s="96">
        <f>G315-F315</f>
        <v>19</v>
      </c>
      <c r="Q315" s="96">
        <f>G315-A315</f>
        <v>97</v>
      </c>
      <c r="R315" s="89" t="str">
        <f t="shared" si="9"/>
        <v/>
      </c>
    </row>
    <row r="316" spans="1:18" x14ac:dyDescent="0.55000000000000004">
      <c r="A316" s="135">
        <f>'Base de Dados 2013'!AH371</f>
        <v>5167</v>
      </c>
      <c r="B316" s="96">
        <f>'Base de Dados 2013'!AI371</f>
        <v>5174</v>
      </c>
      <c r="C316" s="96">
        <f>'Base de Dados 2013'!AJ371</f>
        <v>5175</v>
      </c>
      <c r="D316" s="96">
        <f>'Base de Dados 2013'!AK371</f>
        <v>5196</v>
      </c>
      <c r="E316" s="96">
        <f>'Base de Dados 2013'!AL371</f>
        <v>5203</v>
      </c>
      <c r="F316" s="96">
        <f>'Base de Dados 2013'!AM371</f>
        <v>5214</v>
      </c>
      <c r="G316" s="96">
        <f>'Base de Dados 2013'!AN371</f>
        <v>5221</v>
      </c>
      <c r="H316" s="96">
        <f>'Base de Dados 2013'!C371</f>
        <v>4320</v>
      </c>
      <c r="I316" s="96">
        <f>IF(A316=H316,0,1)</f>
        <v>1</v>
      </c>
      <c r="J316" s="96">
        <f>IF(A316=H316,0,IF((B316-A316)&lt;0,0,B316-A316))</f>
        <v>7</v>
      </c>
      <c r="K316" s="96">
        <f>C316-B316</f>
        <v>1</v>
      </c>
      <c r="L316" s="96">
        <f>D316-C316</f>
        <v>21</v>
      </c>
      <c r="M316" s="96">
        <f>E316-D316</f>
        <v>7</v>
      </c>
      <c r="N316" s="96">
        <f>F316-E316</f>
        <v>11</v>
      </c>
      <c r="O316" s="96">
        <f t="shared" si="10"/>
        <v>18</v>
      </c>
      <c r="P316" s="96">
        <f>G316-F316</f>
        <v>7</v>
      </c>
      <c r="Q316" s="96">
        <f>G316-A316</f>
        <v>54</v>
      </c>
      <c r="R316" s="89" t="str">
        <f t="shared" si="9"/>
        <v/>
      </c>
    </row>
    <row r="317" spans="1:18" x14ac:dyDescent="0.55000000000000004">
      <c r="A317" s="135">
        <f>'Base de Dados 2013'!AH372</f>
        <v>5191</v>
      </c>
      <c r="B317" s="96">
        <f>'Base de Dados 2013'!AI372</f>
        <v>5197</v>
      </c>
      <c r="C317" s="96">
        <f>'Base de Dados 2013'!AJ372</f>
        <v>5199</v>
      </c>
      <c r="D317" s="96">
        <f>'Base de Dados 2013'!AK372</f>
        <v>5211</v>
      </c>
      <c r="E317" s="96">
        <f>'Base de Dados 2013'!AL372</f>
        <v>5213</v>
      </c>
      <c r="F317" s="96">
        <f>'Base de Dados 2013'!AM372</f>
        <v>5213</v>
      </c>
      <c r="G317" s="96">
        <f>'Base de Dados 2013'!AN372</f>
        <v>5216</v>
      </c>
      <c r="H317" s="96">
        <f>'Base de Dados 2013'!C372</f>
        <v>4320</v>
      </c>
      <c r="I317" s="96">
        <f>IF(A317=H317,0,1)</f>
        <v>1</v>
      </c>
      <c r="J317" s="96">
        <f>IF(A317=H317,0,IF((B317-A317)&lt;0,0,B317-A317))</f>
        <v>6</v>
      </c>
      <c r="K317" s="96">
        <f>C317-B317</f>
        <v>2</v>
      </c>
      <c r="L317" s="96">
        <f>D317-C317</f>
        <v>12</v>
      </c>
      <c r="M317" s="96">
        <f>E317-D317</f>
        <v>2</v>
      </c>
      <c r="N317" s="96">
        <f>F317-E317</f>
        <v>0</v>
      </c>
      <c r="O317" s="96">
        <f t="shared" si="10"/>
        <v>2</v>
      </c>
      <c r="P317" s="96">
        <f>G317-F317</f>
        <v>3</v>
      </c>
      <c r="Q317" s="96">
        <f>G317-A317</f>
        <v>25</v>
      </c>
      <c r="R317" s="89" t="str">
        <f t="shared" si="9"/>
        <v/>
      </c>
    </row>
    <row r="318" spans="1:18" x14ac:dyDescent="0.55000000000000004">
      <c r="A318" s="135">
        <f>'Base de Dados 2013'!AH373</f>
        <v>5224</v>
      </c>
      <c r="B318" s="96">
        <f>'Base de Dados 2013'!AI373</f>
        <v>5227</v>
      </c>
      <c r="C318" s="96">
        <f>'Base de Dados 2013'!AJ373</f>
        <v>5229</v>
      </c>
      <c r="D318" s="96">
        <f>'Base de Dados 2013'!AK373</f>
        <v>5240</v>
      </c>
      <c r="E318" s="96">
        <f>'Base de Dados 2013'!AL373</f>
        <v>5273</v>
      </c>
      <c r="F318" s="96">
        <f>'Base de Dados 2013'!AM373</f>
        <v>5284</v>
      </c>
      <c r="G318" s="96">
        <f>'Base de Dados 2013'!AN373</f>
        <v>5311</v>
      </c>
      <c r="H318" s="96">
        <f>'Base de Dados 2013'!C373</f>
        <v>4320</v>
      </c>
      <c r="I318" s="96">
        <f>IF(A318=H318,0,1)</f>
        <v>1</v>
      </c>
      <c r="J318" s="96">
        <f>IF(A318=H318,0,IF((B318-A318)&lt;0,0,B318-A318))</f>
        <v>3</v>
      </c>
      <c r="K318" s="96">
        <f>C318-B318</f>
        <v>2</v>
      </c>
      <c r="L318" s="96">
        <f>D318-C318</f>
        <v>11</v>
      </c>
      <c r="M318" s="96">
        <f>E318-D318</f>
        <v>33</v>
      </c>
      <c r="N318" s="96">
        <f>F318-E318</f>
        <v>11</v>
      </c>
      <c r="O318" s="96">
        <f t="shared" si="10"/>
        <v>44</v>
      </c>
      <c r="P318" s="96">
        <f>G318-F318</f>
        <v>27</v>
      </c>
      <c r="Q318" s="96">
        <f>G318-A318</f>
        <v>87</v>
      </c>
      <c r="R318" s="89" t="str">
        <f t="shared" si="9"/>
        <v/>
      </c>
    </row>
    <row r="319" spans="1:18" x14ac:dyDescent="0.55000000000000004">
      <c r="A319" s="135">
        <f>'Base de Dados 2013'!AH374</f>
        <v>5305</v>
      </c>
      <c r="B319" s="96">
        <f>'Base de Dados 2013'!AI374</f>
        <v>5310</v>
      </c>
      <c r="C319" s="96">
        <f>'Base de Dados 2013'!AJ374</f>
        <v>5310</v>
      </c>
      <c r="D319" s="96">
        <f>'Base de Dados 2013'!AK374</f>
        <v>5313</v>
      </c>
      <c r="E319" s="96">
        <f>'Base de Dados 2013'!AL374</f>
        <v>5321</v>
      </c>
      <c r="F319" s="96">
        <f>'Base de Dados 2013'!AM374</f>
        <v>5334</v>
      </c>
      <c r="G319" s="96">
        <f>'Base de Dados 2013'!AN374</f>
        <v>5344</v>
      </c>
      <c r="H319" s="96">
        <f>'Base de Dados 2013'!C374</f>
        <v>4320</v>
      </c>
      <c r="I319" s="96">
        <f>IF(A319=H319,0,1)</f>
        <v>1</v>
      </c>
      <c r="J319" s="96">
        <f>IF(A319=H319,0,IF((B319-A319)&lt;0,0,B319-A319))</f>
        <v>5</v>
      </c>
      <c r="K319" s="96">
        <f>C319-B319</f>
        <v>0</v>
      </c>
      <c r="L319" s="96">
        <f>D319-C319</f>
        <v>3</v>
      </c>
      <c r="M319" s="96">
        <f>E319-D319</f>
        <v>8</v>
      </c>
      <c r="N319" s="96">
        <f>F319-E319</f>
        <v>13</v>
      </c>
      <c r="O319" s="96">
        <f t="shared" si="10"/>
        <v>21</v>
      </c>
      <c r="P319" s="96">
        <f>G319-F319</f>
        <v>10</v>
      </c>
      <c r="Q319" s="96">
        <f>G319-A319</f>
        <v>39</v>
      </c>
      <c r="R319" s="89" t="str">
        <f t="shared" si="9"/>
        <v/>
      </c>
    </row>
    <row r="320" spans="1:18" x14ac:dyDescent="0.55000000000000004">
      <c r="A320" s="135">
        <f>'Base de Dados 2013'!AH375</f>
        <v>5314</v>
      </c>
      <c r="B320" s="96">
        <f>'Base de Dados 2013'!AI375</f>
        <v>5318</v>
      </c>
      <c r="C320" s="96">
        <f>'Base de Dados 2013'!AJ375</f>
        <v>5320</v>
      </c>
      <c r="D320" s="96">
        <f>'Base de Dados 2013'!AK375</f>
        <v>5326</v>
      </c>
      <c r="E320" s="96">
        <f>'Base de Dados 2013'!AL375</f>
        <v>5335</v>
      </c>
      <c r="F320" s="96">
        <f>'Base de Dados 2013'!AM375</f>
        <v>5347</v>
      </c>
      <c r="G320" s="96">
        <f>'Base de Dados 2013'!AN375</f>
        <v>5358</v>
      </c>
      <c r="H320" s="96">
        <f>'Base de Dados 2013'!C375</f>
        <v>4320</v>
      </c>
      <c r="I320" s="96">
        <f>IF(A320=H320,0,1)</f>
        <v>1</v>
      </c>
      <c r="J320" s="96">
        <f>IF(A320=H320,0,IF((B320-A320)&lt;0,0,B320-A320))</f>
        <v>4</v>
      </c>
      <c r="K320" s="96">
        <f>C320-B320</f>
        <v>2</v>
      </c>
      <c r="L320" s="96">
        <f>D320-C320</f>
        <v>6</v>
      </c>
      <c r="M320" s="96">
        <f>E320-D320</f>
        <v>9</v>
      </c>
      <c r="N320" s="96">
        <f>F320-E320</f>
        <v>12</v>
      </c>
      <c r="O320" s="96">
        <f t="shared" si="10"/>
        <v>21</v>
      </c>
      <c r="P320" s="96">
        <f>G320-F320</f>
        <v>11</v>
      </c>
      <c r="Q320" s="96">
        <f>G320-A320</f>
        <v>44</v>
      </c>
      <c r="R320" s="89" t="str">
        <f t="shared" si="9"/>
        <v/>
      </c>
    </row>
    <row r="321" spans="1:18" x14ac:dyDescent="0.55000000000000004">
      <c r="A321" s="135">
        <f>'Base de Dados 2013'!AH376</f>
        <v>5327</v>
      </c>
      <c r="B321" s="96">
        <f>'Base de Dados 2013'!AI376</f>
        <v>5342</v>
      </c>
      <c r="C321" s="96">
        <f>'Base de Dados 2013'!AJ376</f>
        <v>5342</v>
      </c>
      <c r="D321" s="96">
        <f>'Base de Dados 2013'!AK376</f>
        <v>5369</v>
      </c>
      <c r="E321" s="96">
        <f>'Base de Dados 2013'!AL376</f>
        <v>5376</v>
      </c>
      <c r="F321" s="96">
        <f>'Base de Dados 2013'!AM376</f>
        <v>5384</v>
      </c>
      <c r="G321" s="96">
        <f>'Base de Dados 2013'!AN376</f>
        <v>5388</v>
      </c>
      <c r="H321" s="96">
        <f>'Base de Dados 2013'!C376</f>
        <v>4320</v>
      </c>
      <c r="I321" s="96">
        <f>IF(A321=H321,0,1)</f>
        <v>1</v>
      </c>
      <c r="J321" s="96">
        <f>IF(A321=H321,0,IF((B321-A321)&lt;0,0,B321-A321))</f>
        <v>15</v>
      </c>
      <c r="K321" s="96">
        <f>C321-B321</f>
        <v>0</v>
      </c>
      <c r="L321" s="96">
        <f>D321-C321</f>
        <v>27</v>
      </c>
      <c r="M321" s="96">
        <f>E321-D321</f>
        <v>7</v>
      </c>
      <c r="N321" s="96">
        <f>F321-E321</f>
        <v>8</v>
      </c>
      <c r="O321" s="96">
        <f t="shared" si="10"/>
        <v>15</v>
      </c>
      <c r="P321" s="96">
        <f>G321-F321</f>
        <v>4</v>
      </c>
      <c r="Q321" s="96">
        <f>G321-A321</f>
        <v>61</v>
      </c>
      <c r="R321" s="89" t="str">
        <f t="shared" si="9"/>
        <v/>
      </c>
    </row>
    <row r="322" spans="1:18" x14ac:dyDescent="0.55000000000000004">
      <c r="A322" s="135">
        <f>'Base de Dados 2013'!AH377</f>
        <v>5329</v>
      </c>
      <c r="B322" s="96">
        <f>'Base de Dados 2013'!AI377</f>
        <v>5361</v>
      </c>
      <c r="C322" s="96">
        <f>'Base de Dados 2013'!AJ377</f>
        <v>5361</v>
      </c>
      <c r="D322" s="96">
        <f>'Base de Dados 2013'!AK377</f>
        <v>5375</v>
      </c>
      <c r="E322" s="96">
        <f>'Base de Dados 2013'!AL377</f>
        <v>5385</v>
      </c>
      <c r="F322" s="96">
        <f>'Base de Dados 2013'!AM377</f>
        <v>5404</v>
      </c>
      <c r="G322" s="96">
        <f>'Base de Dados 2013'!AN377</f>
        <v>5420</v>
      </c>
      <c r="H322" s="96">
        <f>'Base de Dados 2013'!C377</f>
        <v>4320</v>
      </c>
      <c r="I322" s="96">
        <f>IF(A322=H322,0,1)</f>
        <v>1</v>
      </c>
      <c r="J322" s="96">
        <f>IF(A322=H322,0,IF((B322-A322)&lt;0,0,B322-A322))</f>
        <v>32</v>
      </c>
      <c r="K322" s="96">
        <f>C322-B322</f>
        <v>0</v>
      </c>
      <c r="L322" s="96">
        <f>D322-C322</f>
        <v>14</v>
      </c>
      <c r="M322" s="96">
        <f>E322-D322</f>
        <v>10</v>
      </c>
      <c r="N322" s="96">
        <f>F322-E322</f>
        <v>19</v>
      </c>
      <c r="O322" s="96">
        <f t="shared" si="10"/>
        <v>29</v>
      </c>
      <c r="P322" s="96">
        <f>G322-F322</f>
        <v>16</v>
      </c>
      <c r="Q322" s="96">
        <f>G322-A322</f>
        <v>91</v>
      </c>
      <c r="R322" s="89" t="str">
        <f t="shared" si="9"/>
        <v/>
      </c>
    </row>
    <row r="323" spans="1:18" x14ac:dyDescent="0.55000000000000004">
      <c r="A323" s="135">
        <f>'Base de Dados 2013'!AH378</f>
        <v>5330</v>
      </c>
      <c r="B323" s="96">
        <f>'Base de Dados 2013'!AI378</f>
        <v>5336</v>
      </c>
      <c r="C323" s="96">
        <f>'Base de Dados 2013'!AJ378</f>
        <v>5336</v>
      </c>
      <c r="D323" s="96">
        <f>'Base de Dados 2013'!AK378</f>
        <v>5336</v>
      </c>
      <c r="E323" s="96">
        <f>'Base de Dados 2013'!AL378</f>
        <v>5364</v>
      </c>
      <c r="F323" s="96">
        <f>'Base de Dados 2013'!AM378</f>
        <v>5373</v>
      </c>
      <c r="G323" s="96">
        <f>'Base de Dados 2013'!AN378</f>
        <v>5391</v>
      </c>
      <c r="H323" s="96">
        <f>'Base de Dados 2013'!C378</f>
        <v>4320</v>
      </c>
      <c r="I323" s="96">
        <f>IF(A323=H323,0,1)</f>
        <v>1</v>
      </c>
      <c r="J323" s="96">
        <f>IF(A323=H323,0,IF((B323-A323)&lt;0,0,B323-A323))</f>
        <v>6</v>
      </c>
      <c r="K323" s="96">
        <f>C323-B323</f>
        <v>0</v>
      </c>
      <c r="L323" s="96">
        <f>D323-C323</f>
        <v>0</v>
      </c>
      <c r="M323" s="96">
        <f>E323-D323</f>
        <v>28</v>
      </c>
      <c r="N323" s="96">
        <f>F323-E323</f>
        <v>9</v>
      </c>
      <c r="O323" s="96">
        <f t="shared" si="10"/>
        <v>37</v>
      </c>
      <c r="P323" s="96">
        <f>G323-F323</f>
        <v>18</v>
      </c>
      <c r="Q323" s="96">
        <f>G323-A323</f>
        <v>61</v>
      </c>
      <c r="R323" s="89" t="str">
        <f t="shared" ref="R323:R386" si="11">IF(OR(K323&lt;0,L323&lt;0,M323&lt;0,N323&lt;0,O323&lt;0,P323&lt;0,Q323&lt;0),"AQUI!","")</f>
        <v/>
      </c>
    </row>
    <row r="324" spans="1:18" x14ac:dyDescent="0.55000000000000004">
      <c r="A324" s="135">
        <f>'Base de Dados 2013'!AH379</f>
        <v>5376</v>
      </c>
      <c r="B324" s="96">
        <f>'Base de Dados 2013'!AI379</f>
        <v>5382</v>
      </c>
      <c r="C324" s="96">
        <f>'Base de Dados 2013'!AJ379</f>
        <v>5382</v>
      </c>
      <c r="D324" s="96">
        <f>'Base de Dados 2013'!AK379</f>
        <v>5387</v>
      </c>
      <c r="E324" s="96">
        <f>'Base de Dados 2013'!AL379</f>
        <v>5401</v>
      </c>
      <c r="F324" s="96">
        <f>'Base de Dados 2013'!AM379</f>
        <v>5409</v>
      </c>
      <c r="G324" s="96">
        <f>'Base de Dados 2013'!AN379</f>
        <v>5414</v>
      </c>
      <c r="H324" s="96">
        <f>'Base de Dados 2013'!C379</f>
        <v>4320</v>
      </c>
      <c r="I324" s="96">
        <f>IF(A324=H324,0,1)</f>
        <v>1</v>
      </c>
      <c r="J324" s="96">
        <f>IF(A324=H324,0,IF((B324-A324)&lt;0,0,B324-A324))</f>
        <v>6</v>
      </c>
      <c r="K324" s="96">
        <f>C324-B324</f>
        <v>0</v>
      </c>
      <c r="L324" s="96">
        <f>D324-C324</f>
        <v>5</v>
      </c>
      <c r="M324" s="96">
        <f>E324-D324</f>
        <v>14</v>
      </c>
      <c r="N324" s="96">
        <f>F324-E324</f>
        <v>8</v>
      </c>
      <c r="O324" s="96">
        <f t="shared" si="10"/>
        <v>22</v>
      </c>
      <c r="P324" s="96">
        <f>G324-F324</f>
        <v>5</v>
      </c>
      <c r="Q324" s="96">
        <f>G324-A324</f>
        <v>38</v>
      </c>
      <c r="R324" s="89" t="str">
        <f t="shared" si="11"/>
        <v/>
      </c>
    </row>
    <row r="325" spans="1:18" x14ac:dyDescent="0.55000000000000004">
      <c r="A325" s="135">
        <f>'Base de Dados 2013'!AH381</f>
        <v>5395</v>
      </c>
      <c r="B325" s="96">
        <f>'Base de Dados 2013'!AI381</f>
        <v>5399</v>
      </c>
      <c r="C325" s="96">
        <f>'Base de Dados 2013'!AJ381</f>
        <v>5399</v>
      </c>
      <c r="D325" s="96">
        <f>'Base de Dados 2013'!AK381</f>
        <v>5413</v>
      </c>
      <c r="E325" s="96">
        <f>'Base de Dados 2013'!AL381</f>
        <v>5429</v>
      </c>
      <c r="F325" s="96">
        <f>'Base de Dados 2013'!AM381</f>
        <v>5433</v>
      </c>
      <c r="G325" s="96">
        <f>'Base de Dados 2013'!AN381</f>
        <v>5443</v>
      </c>
      <c r="H325" s="96">
        <f>'Base de Dados 2013'!C381</f>
        <v>4320</v>
      </c>
      <c r="I325" s="96">
        <f>IF(A325=H325,0,1)</f>
        <v>1</v>
      </c>
      <c r="J325" s="96">
        <f>IF(A325=H325,0,IF((B325-A325)&lt;0,0,B325-A325))</f>
        <v>4</v>
      </c>
      <c r="K325" s="96">
        <f>C325-B325</f>
        <v>0</v>
      </c>
      <c r="L325" s="96">
        <f>D325-C325</f>
        <v>14</v>
      </c>
      <c r="M325" s="96">
        <f>E325-D325</f>
        <v>16</v>
      </c>
      <c r="N325" s="96">
        <f>F325-E325</f>
        <v>4</v>
      </c>
      <c r="O325" s="96">
        <f t="shared" si="10"/>
        <v>20</v>
      </c>
      <c r="P325" s="96">
        <f>G325-F325</f>
        <v>10</v>
      </c>
      <c r="Q325" s="96">
        <f>G325-A325</f>
        <v>48</v>
      </c>
      <c r="R325" s="89" t="str">
        <f t="shared" si="11"/>
        <v/>
      </c>
    </row>
    <row r="326" spans="1:18" x14ac:dyDescent="0.55000000000000004">
      <c r="A326" s="135">
        <f>'Base de Dados 2013'!AH382</f>
        <v>5397</v>
      </c>
      <c r="B326" s="96">
        <f>'Base de Dados 2013'!AI382</f>
        <v>5400</v>
      </c>
      <c r="C326" s="96">
        <f>'Base de Dados 2013'!AJ382</f>
        <v>5400</v>
      </c>
      <c r="D326" s="96">
        <f>'Base de Dados 2013'!AK382</f>
        <v>5409</v>
      </c>
      <c r="E326" s="96">
        <f>'Base de Dados 2013'!AL382</f>
        <v>5415</v>
      </c>
      <c r="F326" s="96">
        <f>'Base de Dados 2013'!AM382</f>
        <v>5439</v>
      </c>
      <c r="G326" s="96">
        <f>'Base de Dados 2013'!AN382</f>
        <v>5440</v>
      </c>
      <c r="H326" s="96">
        <f>'Base de Dados 2013'!C382</f>
        <v>4320</v>
      </c>
      <c r="I326" s="96">
        <f>IF(A326=H326,0,1)</f>
        <v>1</v>
      </c>
      <c r="J326" s="96">
        <f>IF(A326=H326,0,IF((B326-A326)&lt;0,0,B326-A326))</f>
        <v>3</v>
      </c>
      <c r="K326" s="96">
        <f>C326-B326</f>
        <v>0</v>
      </c>
      <c r="L326" s="96">
        <f>D326-C326</f>
        <v>9</v>
      </c>
      <c r="M326" s="96">
        <f>E326-D326</f>
        <v>6</v>
      </c>
      <c r="N326" s="96">
        <f>F326-E326</f>
        <v>24</v>
      </c>
      <c r="O326" s="96">
        <f t="shared" si="10"/>
        <v>30</v>
      </c>
      <c r="P326" s="96">
        <f>G326-F326</f>
        <v>1</v>
      </c>
      <c r="Q326" s="96">
        <f>G326-A326</f>
        <v>43</v>
      </c>
      <c r="R326" s="89" t="str">
        <f t="shared" si="11"/>
        <v/>
      </c>
    </row>
    <row r="327" spans="1:18" x14ac:dyDescent="0.55000000000000004">
      <c r="A327" s="135">
        <f>'Base de Dados 2013'!AH383</f>
        <v>5409</v>
      </c>
      <c r="B327" s="96">
        <f>'Base de Dados 2013'!AI383</f>
        <v>5412</v>
      </c>
      <c r="C327" s="96">
        <f>'Base de Dados 2013'!AJ383</f>
        <v>5412</v>
      </c>
      <c r="D327" s="96">
        <f>'Base de Dados 2013'!AK383</f>
        <v>5413</v>
      </c>
      <c r="E327" s="96">
        <f>'Base de Dados 2013'!AL383</f>
        <v>5426</v>
      </c>
      <c r="F327" s="96">
        <f>'Base de Dados 2013'!AM383</f>
        <v>5430</v>
      </c>
      <c r="G327" s="96">
        <f>'Base de Dados 2013'!AN383</f>
        <v>5448</v>
      </c>
      <c r="H327" s="96">
        <f>'Base de Dados 2013'!C383</f>
        <v>4320</v>
      </c>
      <c r="I327" s="96">
        <f>IF(A327=H327,0,1)</f>
        <v>1</v>
      </c>
      <c r="J327" s="96">
        <f>IF(A327=H327,0,IF((B327-A327)&lt;0,0,B327-A327))</f>
        <v>3</v>
      </c>
      <c r="K327" s="96">
        <f>C327-B327</f>
        <v>0</v>
      </c>
      <c r="L327" s="96">
        <f>D327-C327</f>
        <v>1</v>
      </c>
      <c r="M327" s="96">
        <f>E327-D327</f>
        <v>13</v>
      </c>
      <c r="N327" s="96">
        <f>F327-E327</f>
        <v>4</v>
      </c>
      <c r="O327" s="96">
        <f t="shared" si="10"/>
        <v>17</v>
      </c>
      <c r="P327" s="96">
        <f>G327-F327</f>
        <v>18</v>
      </c>
      <c r="Q327" s="96">
        <f>G327-A327</f>
        <v>39</v>
      </c>
      <c r="R327" s="89" t="str">
        <f t="shared" si="11"/>
        <v/>
      </c>
    </row>
    <row r="328" spans="1:18" x14ac:dyDescent="0.55000000000000004">
      <c r="A328" s="135">
        <f>'Base de Dados 2013'!AH384</f>
        <v>5417</v>
      </c>
      <c r="B328" s="96">
        <f>'Base de Dados 2013'!AI384</f>
        <v>5422</v>
      </c>
      <c r="C328" s="96">
        <f>'Base de Dados 2013'!AJ384</f>
        <v>5422</v>
      </c>
      <c r="D328" s="96">
        <f>'Base de Dados 2013'!AK384</f>
        <v>5431</v>
      </c>
      <c r="E328" s="96">
        <f>'Base de Dados 2013'!AL384</f>
        <v>5443</v>
      </c>
      <c r="F328" s="96">
        <f>'Base de Dados 2013'!AM384</f>
        <v>5448</v>
      </c>
      <c r="G328" s="96">
        <f>'Base de Dados 2013'!AN384</f>
        <v>5455</v>
      </c>
      <c r="H328" s="96">
        <f>'Base de Dados 2013'!C384</f>
        <v>4320</v>
      </c>
      <c r="I328" s="96">
        <f>IF(A328=H328,0,1)</f>
        <v>1</v>
      </c>
      <c r="J328" s="96">
        <f>IF(A328=H328,0,IF((B328-A328)&lt;0,0,B328-A328))</f>
        <v>5</v>
      </c>
      <c r="K328" s="96">
        <f>C328-B328</f>
        <v>0</v>
      </c>
      <c r="L328" s="96">
        <f>D328-C328</f>
        <v>9</v>
      </c>
      <c r="M328" s="96">
        <f>E328-D328</f>
        <v>12</v>
      </c>
      <c r="N328" s="96">
        <f>F328-E328</f>
        <v>5</v>
      </c>
      <c r="O328" s="96">
        <f t="shared" si="10"/>
        <v>17</v>
      </c>
      <c r="P328" s="96">
        <f>G328-F328</f>
        <v>7</v>
      </c>
      <c r="Q328" s="96">
        <f>G328-A328</f>
        <v>38</v>
      </c>
      <c r="R328" s="89" t="str">
        <f t="shared" si="11"/>
        <v/>
      </c>
    </row>
    <row r="329" spans="1:18" x14ac:dyDescent="0.55000000000000004">
      <c r="A329" s="135">
        <f>'Base de Dados 2013'!AH385</f>
        <v>5429</v>
      </c>
      <c r="B329" s="96">
        <f>'Base de Dados 2013'!AI385</f>
        <v>5433</v>
      </c>
      <c r="C329" s="96">
        <f>'Base de Dados 2013'!AJ385</f>
        <v>5433</v>
      </c>
      <c r="D329" s="96">
        <f>'Base de Dados 2013'!AK385</f>
        <v>5438</v>
      </c>
      <c r="E329" s="96">
        <f>'Base de Dados 2013'!AL385</f>
        <v>5459</v>
      </c>
      <c r="F329" s="96">
        <f>'Base de Dados 2013'!AM385</f>
        <v>5466</v>
      </c>
      <c r="G329" s="96">
        <f>'Base de Dados 2013'!AN385</f>
        <v>5486</v>
      </c>
      <c r="H329" s="96">
        <f>'Base de Dados 2013'!C385</f>
        <v>4320</v>
      </c>
      <c r="I329" s="96">
        <f>IF(A329=H329,0,1)</f>
        <v>1</v>
      </c>
      <c r="J329" s="96">
        <f>IF(A329=H329,0,IF((B329-A329)&lt;0,0,B329-A329))</f>
        <v>4</v>
      </c>
      <c r="K329" s="96">
        <f>C329-B329</f>
        <v>0</v>
      </c>
      <c r="L329" s="96">
        <f>D329-C329</f>
        <v>5</v>
      </c>
      <c r="M329" s="96">
        <f>E329-D329</f>
        <v>21</v>
      </c>
      <c r="N329" s="96">
        <f>F329-E329</f>
        <v>7</v>
      </c>
      <c r="O329" s="96">
        <f t="shared" si="10"/>
        <v>28</v>
      </c>
      <c r="P329" s="96">
        <f>G329-F329</f>
        <v>20</v>
      </c>
      <c r="Q329" s="96">
        <f>G329-A329</f>
        <v>57</v>
      </c>
      <c r="R329" s="89" t="str">
        <f t="shared" si="11"/>
        <v/>
      </c>
    </row>
    <row r="330" spans="1:18" x14ac:dyDescent="0.55000000000000004">
      <c r="A330" s="135">
        <f>'Base de Dados 2013'!AH386</f>
        <v>5450</v>
      </c>
      <c r="B330" s="96">
        <f>'Base de Dados 2013'!AI386</f>
        <v>5453</v>
      </c>
      <c r="C330" s="96">
        <f>'Base de Dados 2013'!AJ386</f>
        <v>5453</v>
      </c>
      <c r="D330" s="96">
        <f>'Base de Dados 2013'!AK386</f>
        <v>5475</v>
      </c>
      <c r="E330" s="96">
        <f>'Base de Dados 2013'!AL386</f>
        <v>5481</v>
      </c>
      <c r="F330" s="96">
        <f>'Base de Dados 2013'!AM386</f>
        <v>5481</v>
      </c>
      <c r="G330" s="96">
        <f>'Base de Dados 2013'!AN386</f>
        <v>5502</v>
      </c>
      <c r="H330" s="96">
        <f>'Base de Dados 2013'!C386</f>
        <v>4320</v>
      </c>
      <c r="I330" s="96">
        <f>IF(A330=H330,0,1)</f>
        <v>1</v>
      </c>
      <c r="J330" s="96">
        <f>IF(A330=H330,0,IF((B330-A330)&lt;0,0,B330-A330))</f>
        <v>3</v>
      </c>
      <c r="K330" s="96">
        <f>C330-B330</f>
        <v>0</v>
      </c>
      <c r="L330" s="96">
        <f>D330-C330</f>
        <v>22</v>
      </c>
      <c r="M330" s="96">
        <f>E330-D330</f>
        <v>6</v>
      </c>
      <c r="N330" s="96">
        <f>F330-E330</f>
        <v>0</v>
      </c>
      <c r="O330" s="96">
        <f t="shared" si="10"/>
        <v>6</v>
      </c>
      <c r="P330" s="96">
        <f>G330-F330</f>
        <v>21</v>
      </c>
      <c r="Q330" s="96">
        <f>G330-A330</f>
        <v>52</v>
      </c>
      <c r="R330" s="89" t="str">
        <f t="shared" si="11"/>
        <v/>
      </c>
    </row>
    <row r="331" spans="1:18" x14ac:dyDescent="0.55000000000000004">
      <c r="A331" s="135">
        <f>'Base de Dados 2013'!AH387</f>
        <v>5455</v>
      </c>
      <c r="B331" s="96">
        <f>'Base de Dados 2013'!AI387</f>
        <v>5459</v>
      </c>
      <c r="C331" s="96">
        <f>'Base de Dados 2013'!AJ387</f>
        <v>5463</v>
      </c>
      <c r="D331" s="96">
        <f>'Base de Dados 2013'!AK387</f>
        <v>5463</v>
      </c>
      <c r="E331" s="96">
        <f>'Base de Dados 2013'!AL387</f>
        <v>5479</v>
      </c>
      <c r="F331" s="96">
        <f>'Base de Dados 2013'!AM387</f>
        <v>5482</v>
      </c>
      <c r="G331" s="96">
        <f>'Base de Dados 2013'!AN387</f>
        <v>5490</v>
      </c>
      <c r="H331" s="96">
        <f>'Base de Dados 2013'!C387</f>
        <v>4320</v>
      </c>
      <c r="I331" s="96">
        <f>IF(A331=H331,0,1)</f>
        <v>1</v>
      </c>
      <c r="J331" s="96">
        <f>IF(A331=H331,0,IF((B331-A331)&lt;0,0,B331-A331))</f>
        <v>4</v>
      </c>
      <c r="K331" s="96">
        <f>C331-B331</f>
        <v>4</v>
      </c>
      <c r="L331" s="96">
        <f>D331-C331</f>
        <v>0</v>
      </c>
      <c r="M331" s="96">
        <f>E331-D331</f>
        <v>16</v>
      </c>
      <c r="N331" s="96">
        <f>F331-E331</f>
        <v>3</v>
      </c>
      <c r="O331" s="96">
        <f t="shared" si="10"/>
        <v>19</v>
      </c>
      <c r="P331" s="96">
        <f>G331-F331</f>
        <v>8</v>
      </c>
      <c r="Q331" s="96">
        <f>G331-A331</f>
        <v>35</v>
      </c>
      <c r="R331" s="89" t="str">
        <f t="shared" si="11"/>
        <v/>
      </c>
    </row>
    <row r="332" spans="1:18" x14ac:dyDescent="0.55000000000000004">
      <c r="A332" s="135">
        <f>'Base de Dados 2013'!AH388</f>
        <v>5461</v>
      </c>
      <c r="B332" s="96">
        <f>'Base de Dados 2013'!AI388</f>
        <v>5473</v>
      </c>
      <c r="C332" s="96">
        <f>'Base de Dados 2013'!AJ388</f>
        <v>5473</v>
      </c>
      <c r="D332" s="96">
        <f>'Base de Dados 2013'!AK388</f>
        <v>5482</v>
      </c>
      <c r="E332" s="96">
        <f>'Base de Dados 2013'!AL388</f>
        <v>5493</v>
      </c>
      <c r="F332" s="96">
        <f>'Base de Dados 2013'!AM388</f>
        <v>5495</v>
      </c>
      <c r="G332" s="96">
        <f>'Base de Dados 2013'!AN388</f>
        <v>5499</v>
      </c>
      <c r="H332" s="96">
        <f>'Base de Dados 2013'!C388</f>
        <v>4320</v>
      </c>
      <c r="I332" s="96">
        <f>IF(A332=H332,0,1)</f>
        <v>1</v>
      </c>
      <c r="J332" s="96">
        <f>IF(A332=H332,0,IF((B332-A332)&lt;0,0,B332-A332))</f>
        <v>12</v>
      </c>
      <c r="K332" s="96">
        <f>C332-B332</f>
        <v>0</v>
      </c>
      <c r="L332" s="96">
        <f>D332-C332</f>
        <v>9</v>
      </c>
      <c r="M332" s="96">
        <f>E332-D332</f>
        <v>11</v>
      </c>
      <c r="N332" s="96">
        <f>F332-E332</f>
        <v>2</v>
      </c>
      <c r="O332" s="96">
        <f t="shared" si="10"/>
        <v>13</v>
      </c>
      <c r="P332" s="96">
        <f>G332-F332</f>
        <v>4</v>
      </c>
      <c r="Q332" s="96">
        <f>G332-A332</f>
        <v>38</v>
      </c>
      <c r="R332" s="89" t="str">
        <f t="shared" si="11"/>
        <v/>
      </c>
    </row>
    <row r="333" spans="1:18" x14ac:dyDescent="0.55000000000000004">
      <c r="A333" s="135">
        <f>'Base de Dados 2013'!AH389</f>
        <v>5472</v>
      </c>
      <c r="B333" s="96">
        <f>'Base de Dados 2013'!AI389</f>
        <v>5490</v>
      </c>
      <c r="C333" s="96">
        <f>'Base de Dados 2013'!AJ389</f>
        <v>5490</v>
      </c>
      <c r="D333" s="96">
        <f>'Base de Dados 2013'!AK389</f>
        <v>5504</v>
      </c>
      <c r="E333" s="96">
        <f>'Base de Dados 2013'!AL389</f>
        <v>5511</v>
      </c>
      <c r="F333" s="96">
        <f>'Base de Dados 2013'!AM389</f>
        <v>5516</v>
      </c>
      <c r="G333" s="96">
        <f>'Base de Dados 2013'!AN389</f>
        <v>5524</v>
      </c>
      <c r="H333" s="96">
        <f>'Base de Dados 2013'!C389</f>
        <v>4320</v>
      </c>
      <c r="I333" s="96">
        <f>IF(A333=H333,0,1)</f>
        <v>1</v>
      </c>
      <c r="J333" s="96">
        <f>IF(A333=H333,0,IF((B333-A333)&lt;0,0,B333-A333))</f>
        <v>18</v>
      </c>
      <c r="K333" s="96">
        <f>C333-B333</f>
        <v>0</v>
      </c>
      <c r="L333" s="96">
        <f>D333-C333</f>
        <v>14</v>
      </c>
      <c r="M333" s="96">
        <f>E333-D333</f>
        <v>7</v>
      </c>
      <c r="N333" s="96">
        <f>F333-E333</f>
        <v>5</v>
      </c>
      <c r="O333" s="96">
        <f t="shared" ref="O333:O387" si="12">SUM(M333:N333)</f>
        <v>12</v>
      </c>
      <c r="P333" s="96">
        <f>G333-F333</f>
        <v>8</v>
      </c>
      <c r="Q333" s="96">
        <f>G333-A333</f>
        <v>52</v>
      </c>
      <c r="R333" s="89" t="str">
        <f t="shared" si="11"/>
        <v/>
      </c>
    </row>
    <row r="334" spans="1:18" x14ac:dyDescent="0.55000000000000004">
      <c r="A334" s="135">
        <f>'Base de Dados 2013'!AH390</f>
        <v>5565</v>
      </c>
      <c r="B334" s="96">
        <f>'Base de Dados 2013'!AI390</f>
        <v>5569</v>
      </c>
      <c r="C334" s="96">
        <f>'Base de Dados 2013'!AJ390</f>
        <v>5569</v>
      </c>
      <c r="D334" s="96">
        <f>'Base de Dados 2013'!AK390</f>
        <v>5593</v>
      </c>
      <c r="E334" s="96">
        <f>'Base de Dados 2013'!AL390</f>
        <v>5593</v>
      </c>
      <c r="F334" s="96">
        <f>'Base de Dados 2013'!AM390</f>
        <v>5593</v>
      </c>
      <c r="G334" s="96">
        <f>'Base de Dados 2013'!AN390</f>
        <v>5593</v>
      </c>
      <c r="H334" s="96">
        <f>'Base de Dados 2013'!C390</f>
        <v>4320</v>
      </c>
      <c r="I334" s="96">
        <f>IF(A334=H334,0,1)</f>
        <v>1</v>
      </c>
      <c r="J334" s="96">
        <f>IF(A334=H334,0,IF((B334-A334)&lt;0,0,B334-A334))</f>
        <v>4</v>
      </c>
      <c r="K334" s="96">
        <f>C334-B334</f>
        <v>0</v>
      </c>
      <c r="L334" s="96">
        <f>D334-C334</f>
        <v>24</v>
      </c>
      <c r="M334" s="96">
        <f>E334-D334</f>
        <v>0</v>
      </c>
      <c r="N334" s="96">
        <f>F334-E334</f>
        <v>0</v>
      </c>
      <c r="O334" s="96">
        <f t="shared" si="12"/>
        <v>0</v>
      </c>
      <c r="P334" s="96">
        <f>G334-F334</f>
        <v>0</v>
      </c>
      <c r="Q334" s="96">
        <f>G334-A334</f>
        <v>28</v>
      </c>
      <c r="R334" s="89" t="str">
        <f t="shared" si="11"/>
        <v/>
      </c>
    </row>
    <row r="335" spans="1:18" x14ac:dyDescent="0.55000000000000004">
      <c r="A335" s="135">
        <f>'Base de Dados 2013'!AH391</f>
        <v>5576</v>
      </c>
      <c r="B335" s="96">
        <f>'Base de Dados 2013'!AI391</f>
        <v>5588</v>
      </c>
      <c r="C335" s="96">
        <f>'Base de Dados 2013'!AJ391</f>
        <v>5591</v>
      </c>
      <c r="D335" s="96">
        <f>'Base de Dados 2013'!AK391</f>
        <v>5601</v>
      </c>
      <c r="E335" s="96">
        <f>'Base de Dados 2013'!AL391</f>
        <v>5619</v>
      </c>
      <c r="F335" s="96">
        <f>'Base de Dados 2013'!AM391</f>
        <v>5625</v>
      </c>
      <c r="G335" s="96">
        <f>'Base de Dados 2013'!AN391</f>
        <v>5648</v>
      </c>
      <c r="H335" s="96">
        <f>'Base de Dados 2013'!C391</f>
        <v>4320</v>
      </c>
      <c r="I335" s="96">
        <f>IF(A335=H335,0,1)</f>
        <v>1</v>
      </c>
      <c r="J335" s="96">
        <f>IF(A335=H335,0,IF((B335-A335)&lt;0,0,B335-A335))</f>
        <v>12</v>
      </c>
      <c r="K335" s="96">
        <f>C335-B335</f>
        <v>3</v>
      </c>
      <c r="L335" s="96">
        <f>D335-C335</f>
        <v>10</v>
      </c>
      <c r="M335" s="96">
        <f>E335-D335</f>
        <v>18</v>
      </c>
      <c r="N335" s="96">
        <f>F335-E335</f>
        <v>6</v>
      </c>
      <c r="O335" s="96">
        <f t="shared" si="12"/>
        <v>24</v>
      </c>
      <c r="P335" s="96">
        <f>G335-F335</f>
        <v>23</v>
      </c>
      <c r="Q335" s="96">
        <f>G335-A335</f>
        <v>72</v>
      </c>
      <c r="R335" s="89" t="str">
        <f t="shared" si="11"/>
        <v/>
      </c>
    </row>
    <row r="336" spans="1:18" x14ac:dyDescent="0.55000000000000004">
      <c r="A336" s="135">
        <f>'Base de Dados 2013'!AH392</f>
        <v>5591</v>
      </c>
      <c r="B336" s="96">
        <f>'Base de Dados 2013'!AI392</f>
        <v>5599</v>
      </c>
      <c r="C336" s="96">
        <f>'Base de Dados 2013'!AJ392</f>
        <v>5600</v>
      </c>
      <c r="D336" s="96">
        <f>'Base de Dados 2013'!AK392</f>
        <v>5600</v>
      </c>
      <c r="E336" s="96">
        <f>'Base de Dados 2013'!AL392</f>
        <v>5605</v>
      </c>
      <c r="F336" s="96">
        <f>'Base de Dados 2013'!AM392</f>
        <v>5609</v>
      </c>
      <c r="G336" s="96">
        <f>'Base de Dados 2013'!AN392</f>
        <v>5614</v>
      </c>
      <c r="H336" s="96">
        <f>'Base de Dados 2013'!C392</f>
        <v>4320</v>
      </c>
      <c r="I336" s="96">
        <f>IF(A336=H336,0,1)</f>
        <v>1</v>
      </c>
      <c r="J336" s="96">
        <f>IF(A336=H336,0,IF((B336-A336)&lt;0,0,B336-A336))</f>
        <v>8</v>
      </c>
      <c r="K336" s="96">
        <f>C336-B336</f>
        <v>1</v>
      </c>
      <c r="L336" s="96">
        <f>D336-C336</f>
        <v>0</v>
      </c>
      <c r="M336" s="96">
        <f>E336-D336</f>
        <v>5</v>
      </c>
      <c r="N336" s="96">
        <f>F336-E336</f>
        <v>4</v>
      </c>
      <c r="O336" s="96">
        <f t="shared" si="12"/>
        <v>9</v>
      </c>
      <c r="P336" s="96">
        <f>G336-F336</f>
        <v>5</v>
      </c>
      <c r="Q336" s="96">
        <f>G336-A336</f>
        <v>23</v>
      </c>
      <c r="R336" s="89" t="str">
        <f t="shared" si="11"/>
        <v/>
      </c>
    </row>
    <row r="337" spans="1:18" x14ac:dyDescent="0.55000000000000004">
      <c r="A337" s="135">
        <f>'Base de Dados 2013'!AH393</f>
        <v>5662</v>
      </c>
      <c r="B337" s="96">
        <f>'Base de Dados 2013'!AI393</f>
        <v>5667</v>
      </c>
      <c r="C337" s="96">
        <f>'Base de Dados 2013'!AJ393</f>
        <v>5668</v>
      </c>
      <c r="D337" s="96">
        <f>'Base de Dados 2013'!AK393</f>
        <v>5689</v>
      </c>
      <c r="E337" s="96">
        <f>'Base de Dados 2013'!AL393</f>
        <v>5690</v>
      </c>
      <c r="F337" s="96">
        <f>'Base de Dados 2013'!AM393</f>
        <v>5690</v>
      </c>
      <c r="G337" s="96">
        <f>'Base de Dados 2013'!AN393</f>
        <v>5711</v>
      </c>
      <c r="H337" s="96">
        <f>'Base de Dados 2013'!C393</f>
        <v>4320</v>
      </c>
      <c r="I337" s="96">
        <f>IF(A337=H337,0,1)</f>
        <v>1</v>
      </c>
      <c r="J337" s="96">
        <f>IF(A337=H337,0,IF((B337-A337)&lt;0,0,B337-A337))</f>
        <v>5</v>
      </c>
      <c r="K337" s="96">
        <f>C337-B337</f>
        <v>1</v>
      </c>
      <c r="L337" s="96">
        <f>D337-C337</f>
        <v>21</v>
      </c>
      <c r="M337" s="96">
        <f>E337-D337</f>
        <v>1</v>
      </c>
      <c r="N337" s="96">
        <f>F337-E337</f>
        <v>0</v>
      </c>
      <c r="O337" s="96">
        <f t="shared" si="12"/>
        <v>1</v>
      </c>
      <c r="P337" s="96">
        <f>G337-F337</f>
        <v>21</v>
      </c>
      <c r="Q337" s="96">
        <f>G337-A337</f>
        <v>49</v>
      </c>
      <c r="R337" s="89" t="str">
        <f t="shared" si="11"/>
        <v/>
      </c>
    </row>
    <row r="338" spans="1:18" x14ac:dyDescent="0.55000000000000004">
      <c r="A338" s="135">
        <f>'Base de Dados 2013'!AH396</f>
        <v>5727</v>
      </c>
      <c r="B338" s="96">
        <f>'Base de Dados 2013'!AI396</f>
        <v>5731</v>
      </c>
      <c r="C338" s="96">
        <f>'Base de Dados 2013'!AJ396</f>
        <v>5731</v>
      </c>
      <c r="D338" s="96">
        <f>'Base de Dados 2013'!AK396</f>
        <v>5736</v>
      </c>
      <c r="E338" s="96">
        <f>'Base de Dados 2013'!AL396</f>
        <v>5739</v>
      </c>
      <c r="F338" s="96">
        <f>'Base de Dados 2013'!AM396</f>
        <v>5739</v>
      </c>
      <c r="G338" s="96">
        <f>'Base de Dados 2013'!AN396</f>
        <v>5746</v>
      </c>
      <c r="H338" s="96">
        <f>'Base de Dados 2013'!C396</f>
        <v>4320</v>
      </c>
      <c r="I338" s="96">
        <f>IF(A338=H338,0,1)</f>
        <v>1</v>
      </c>
      <c r="J338" s="96">
        <f>IF(A338=H338,0,IF((B338-A338)&lt;0,0,B338-A338))</f>
        <v>4</v>
      </c>
      <c r="K338" s="96">
        <f>C338-B338</f>
        <v>0</v>
      </c>
      <c r="L338" s="96">
        <f>D338-C338</f>
        <v>5</v>
      </c>
      <c r="M338" s="96">
        <f>E338-D338</f>
        <v>3</v>
      </c>
      <c r="N338" s="96">
        <f>F338-E338</f>
        <v>0</v>
      </c>
      <c r="O338" s="96">
        <f t="shared" si="12"/>
        <v>3</v>
      </c>
      <c r="P338" s="96">
        <f>G338-F338</f>
        <v>7</v>
      </c>
      <c r="Q338" s="96">
        <f>G338-A338</f>
        <v>19</v>
      </c>
      <c r="R338" s="89" t="str">
        <f t="shared" si="11"/>
        <v/>
      </c>
    </row>
    <row r="339" spans="1:18" x14ac:dyDescent="0.55000000000000004">
      <c r="A339" s="135">
        <f>'Base de Dados 2013'!AH398</f>
        <v>5791</v>
      </c>
      <c r="B339" s="96">
        <f>'Base de Dados 2013'!AI398</f>
        <v>5798</v>
      </c>
      <c r="C339" s="96">
        <f>'Base de Dados 2013'!AJ398</f>
        <v>5798</v>
      </c>
      <c r="D339" s="96">
        <f>'Base de Dados 2013'!AK398</f>
        <v>5809</v>
      </c>
      <c r="E339" s="96">
        <f>'Base de Dados 2013'!AL398</f>
        <v>5809</v>
      </c>
      <c r="F339" s="96">
        <f>'Base de Dados 2013'!AM398</f>
        <v>5820</v>
      </c>
      <c r="G339" s="96">
        <f>'Base de Dados 2013'!AN398</f>
        <v>5820</v>
      </c>
      <c r="H339" s="96">
        <f>'Base de Dados 2013'!C398</f>
        <v>5760</v>
      </c>
      <c r="I339" s="96">
        <f>IF(A339=H339,0,1)</f>
        <v>1</v>
      </c>
      <c r="J339" s="96">
        <f>IF(A339=H339,0,IF((B339-A339)&lt;0,0,B339-A339))</f>
        <v>7</v>
      </c>
      <c r="K339" s="96">
        <f>C339-B339</f>
        <v>0</v>
      </c>
      <c r="L339" s="96">
        <f>D339-C339</f>
        <v>11</v>
      </c>
      <c r="M339" s="96">
        <f>E339-D339</f>
        <v>0</v>
      </c>
      <c r="N339" s="96">
        <f>F339-E339</f>
        <v>11</v>
      </c>
      <c r="O339" s="96">
        <f t="shared" si="12"/>
        <v>11</v>
      </c>
      <c r="P339" s="96">
        <f>G339-F339</f>
        <v>0</v>
      </c>
      <c r="Q339" s="96">
        <f>G339-A339</f>
        <v>29</v>
      </c>
      <c r="R339" s="89" t="str">
        <f t="shared" si="11"/>
        <v/>
      </c>
    </row>
    <row r="340" spans="1:18" x14ac:dyDescent="0.55000000000000004">
      <c r="A340" s="135">
        <f>'Base de Dados 2013'!AH399</f>
        <v>5801</v>
      </c>
      <c r="B340" s="96">
        <f>'Base de Dados 2013'!AI399</f>
        <v>5805</v>
      </c>
      <c r="C340" s="96">
        <f>'Base de Dados 2013'!AJ399</f>
        <v>5805</v>
      </c>
      <c r="D340" s="96">
        <f>'Base de Dados 2013'!AK399</f>
        <v>5868</v>
      </c>
      <c r="E340" s="96">
        <f>'Base de Dados 2013'!AL399</f>
        <v>5868</v>
      </c>
      <c r="F340" s="96">
        <f>'Base de Dados 2013'!AM399</f>
        <v>5868</v>
      </c>
      <c r="G340" s="96">
        <f>'Base de Dados 2013'!AN399</f>
        <v>5880</v>
      </c>
      <c r="H340" s="96">
        <f>'Base de Dados 2013'!C399</f>
        <v>5760</v>
      </c>
      <c r="I340" s="96">
        <f>IF(A340=H340,0,1)</f>
        <v>1</v>
      </c>
      <c r="J340" s="96">
        <f>IF(A340=H340,0,IF((B340-A340)&lt;0,0,B340-A340))</f>
        <v>4</v>
      </c>
      <c r="K340" s="96">
        <f>C340-B340</f>
        <v>0</v>
      </c>
      <c r="L340" s="96">
        <f>D340-C340</f>
        <v>63</v>
      </c>
      <c r="M340" s="96">
        <f>E340-D340</f>
        <v>0</v>
      </c>
      <c r="N340" s="96">
        <f>F340-E340</f>
        <v>0</v>
      </c>
      <c r="O340" s="96">
        <f t="shared" si="12"/>
        <v>0</v>
      </c>
      <c r="P340" s="96">
        <f>G340-F340</f>
        <v>12</v>
      </c>
      <c r="Q340" s="96">
        <f>G340-A340</f>
        <v>79</v>
      </c>
      <c r="R340" s="89" t="str">
        <f t="shared" si="11"/>
        <v/>
      </c>
    </row>
    <row r="341" spans="1:18" x14ac:dyDescent="0.55000000000000004">
      <c r="A341" s="135">
        <f>'Base de Dados 2013'!AH400</f>
        <v>5808</v>
      </c>
      <c r="B341" s="96">
        <f>'Base de Dados 2013'!AI400</f>
        <v>5826</v>
      </c>
      <c r="C341" s="96">
        <f>'Base de Dados 2013'!AJ400</f>
        <v>5828</v>
      </c>
      <c r="D341" s="96">
        <f>'Base de Dados 2013'!AK400</f>
        <v>5840</v>
      </c>
      <c r="E341" s="96">
        <f>'Base de Dados 2013'!AL400</f>
        <v>5851</v>
      </c>
      <c r="F341" s="96">
        <f>'Base de Dados 2013'!AM400</f>
        <v>5861</v>
      </c>
      <c r="G341" s="96">
        <f>'Base de Dados 2013'!AN400</f>
        <v>5867</v>
      </c>
      <c r="H341" s="96">
        <f>'Base de Dados 2013'!C400</f>
        <v>5760</v>
      </c>
      <c r="I341" s="96">
        <f>IF(A341=H341,0,1)</f>
        <v>1</v>
      </c>
      <c r="J341" s="96">
        <f>IF(A341=H341,0,IF((B341-A341)&lt;0,0,B341-A341))</f>
        <v>18</v>
      </c>
      <c r="K341" s="96">
        <f>C341-B341</f>
        <v>2</v>
      </c>
      <c r="L341" s="96">
        <f>D341-C341</f>
        <v>12</v>
      </c>
      <c r="M341" s="96">
        <f>E341-D341</f>
        <v>11</v>
      </c>
      <c r="N341" s="96">
        <f>F341-E341</f>
        <v>10</v>
      </c>
      <c r="O341" s="96">
        <f t="shared" si="12"/>
        <v>21</v>
      </c>
      <c r="P341" s="96">
        <f>G341-F341</f>
        <v>6</v>
      </c>
      <c r="Q341" s="96">
        <f>G341-A341</f>
        <v>59</v>
      </c>
      <c r="R341" s="89" t="str">
        <f t="shared" si="11"/>
        <v/>
      </c>
    </row>
    <row r="342" spans="1:18" x14ac:dyDescent="0.55000000000000004">
      <c r="A342" s="135">
        <f>'Base de Dados 2013'!AH401</f>
        <v>5822</v>
      </c>
      <c r="B342" s="96">
        <f>'Base de Dados 2013'!AI401</f>
        <v>5827</v>
      </c>
      <c r="C342" s="96">
        <f>'Base de Dados 2013'!AJ401</f>
        <v>5832</v>
      </c>
      <c r="D342" s="96">
        <f>'Base de Dados 2013'!AK401</f>
        <v>5843</v>
      </c>
      <c r="E342" s="96">
        <f>'Base de Dados 2013'!AL401</f>
        <v>5846</v>
      </c>
      <c r="F342" s="96">
        <f>'Base de Dados 2013'!AM401</f>
        <v>5868</v>
      </c>
      <c r="G342" s="96">
        <f>'Base de Dados 2013'!AN401</f>
        <v>5893</v>
      </c>
      <c r="H342" s="96">
        <f>'Base de Dados 2013'!C401</f>
        <v>5760</v>
      </c>
      <c r="I342" s="96">
        <f>IF(A342=H342,0,1)</f>
        <v>1</v>
      </c>
      <c r="J342" s="96">
        <f>IF(A342=H342,0,IF((B342-A342)&lt;0,0,B342-A342))</f>
        <v>5</v>
      </c>
      <c r="K342" s="96">
        <f>C342-B342</f>
        <v>5</v>
      </c>
      <c r="L342" s="96">
        <f>D342-C342</f>
        <v>11</v>
      </c>
      <c r="M342" s="96">
        <f>E342-D342</f>
        <v>3</v>
      </c>
      <c r="N342" s="96">
        <f>F342-E342</f>
        <v>22</v>
      </c>
      <c r="O342" s="96">
        <f t="shared" si="12"/>
        <v>25</v>
      </c>
      <c r="P342" s="96">
        <f>G342-F342</f>
        <v>25</v>
      </c>
      <c r="Q342" s="96">
        <f>G342-A342</f>
        <v>71</v>
      </c>
      <c r="R342" s="89" t="str">
        <f t="shared" si="11"/>
        <v/>
      </c>
    </row>
    <row r="343" spans="1:18" x14ac:dyDescent="0.55000000000000004">
      <c r="A343" s="135">
        <f>'Base de Dados 2013'!AH402</f>
        <v>5875</v>
      </c>
      <c r="B343" s="96">
        <f>'Base de Dados 2013'!AI402</f>
        <v>5881</v>
      </c>
      <c r="C343" s="96">
        <f>'Base de Dados 2013'!AJ402</f>
        <v>5881</v>
      </c>
      <c r="D343" s="96">
        <f>'Base de Dados 2013'!AK402</f>
        <v>5893</v>
      </c>
      <c r="E343" s="96">
        <f>'Base de Dados 2013'!AL402</f>
        <v>5893</v>
      </c>
      <c r="F343" s="96">
        <f>'Base de Dados 2013'!AM402</f>
        <v>5900</v>
      </c>
      <c r="G343" s="96">
        <f>'Base de Dados 2013'!AN402</f>
        <v>5900</v>
      </c>
      <c r="H343" s="96">
        <f>'Base de Dados 2013'!C402</f>
        <v>5760</v>
      </c>
      <c r="I343" s="96">
        <f>IF(A343=H343,0,1)</f>
        <v>1</v>
      </c>
      <c r="J343" s="96">
        <f>IF(A343=H343,0,IF((B343-A343)&lt;0,0,B343-A343))</f>
        <v>6</v>
      </c>
      <c r="K343" s="96">
        <f>C343-B343</f>
        <v>0</v>
      </c>
      <c r="L343" s="96">
        <f>D343-C343</f>
        <v>12</v>
      </c>
      <c r="M343" s="96">
        <f>E343-D343</f>
        <v>0</v>
      </c>
      <c r="N343" s="96">
        <f>F343-E343</f>
        <v>7</v>
      </c>
      <c r="O343" s="96">
        <f t="shared" si="12"/>
        <v>7</v>
      </c>
      <c r="P343" s="96">
        <f>G343-F343</f>
        <v>0</v>
      </c>
      <c r="Q343" s="96">
        <f>G343-A343</f>
        <v>25</v>
      </c>
      <c r="R343" s="89" t="str">
        <f t="shared" si="11"/>
        <v/>
      </c>
    </row>
    <row r="344" spans="1:18" x14ac:dyDescent="0.55000000000000004">
      <c r="A344" s="135">
        <f>'Base de Dados 2013'!AH403</f>
        <v>5887</v>
      </c>
      <c r="B344" s="96">
        <f>'Base de Dados 2013'!AI403</f>
        <v>5893</v>
      </c>
      <c r="C344" s="96">
        <f>'Base de Dados 2013'!AJ403</f>
        <v>5893</v>
      </c>
      <c r="D344" s="96">
        <f>'Base de Dados 2013'!AK403</f>
        <v>5910</v>
      </c>
      <c r="E344" s="96">
        <f>'Base de Dados 2013'!AL403</f>
        <v>5910</v>
      </c>
      <c r="F344" s="96">
        <f>'Base de Dados 2013'!AM403</f>
        <v>6008</v>
      </c>
      <c r="G344" s="96">
        <f>'Base de Dados 2013'!AN403</f>
        <v>6008</v>
      </c>
      <c r="H344" s="96">
        <f>'Base de Dados 2013'!C403</f>
        <v>5760</v>
      </c>
      <c r="I344" s="96">
        <f>IF(A344=H344,0,1)</f>
        <v>1</v>
      </c>
      <c r="J344" s="96">
        <f>IF(A344=H344,0,IF((B344-A344)&lt;0,0,B344-A344))</f>
        <v>6</v>
      </c>
      <c r="K344" s="96">
        <f>C344-B344</f>
        <v>0</v>
      </c>
      <c r="L344" s="96">
        <f>D344-C344</f>
        <v>17</v>
      </c>
      <c r="M344" s="96">
        <f>E344-D344</f>
        <v>0</v>
      </c>
      <c r="N344" s="96">
        <f>F344-E344</f>
        <v>98</v>
      </c>
      <c r="O344" s="96">
        <f t="shared" si="12"/>
        <v>98</v>
      </c>
      <c r="P344" s="96">
        <f>G344-F344</f>
        <v>0</v>
      </c>
      <c r="Q344" s="96">
        <f>G344-A344</f>
        <v>121</v>
      </c>
      <c r="R344" s="89" t="str">
        <f t="shared" si="11"/>
        <v/>
      </c>
    </row>
    <row r="345" spans="1:18" x14ac:dyDescent="0.55000000000000004">
      <c r="A345" s="135">
        <f>'Base de Dados 2013'!AH404</f>
        <v>5908</v>
      </c>
      <c r="B345" s="96">
        <f>'Base de Dados 2013'!AI404</f>
        <v>5932</v>
      </c>
      <c r="C345" s="96">
        <f>'Base de Dados 2013'!AJ404</f>
        <v>5932</v>
      </c>
      <c r="D345" s="96">
        <f>'Base de Dados 2013'!AK404</f>
        <v>5997</v>
      </c>
      <c r="E345" s="96">
        <f>'Base de Dados 2013'!AL404</f>
        <v>5997</v>
      </c>
      <c r="F345" s="96">
        <f>'Base de Dados 2013'!AM404</f>
        <v>6018</v>
      </c>
      <c r="G345" s="96">
        <f>'Base de Dados 2013'!AN404</f>
        <v>6018</v>
      </c>
      <c r="H345" s="96">
        <f>'Base de Dados 2013'!C404</f>
        <v>5760</v>
      </c>
      <c r="I345" s="96">
        <f>IF(A345=H345,0,1)</f>
        <v>1</v>
      </c>
      <c r="J345" s="96">
        <f>IF(A345=H345,0,IF((B345-A345)&lt;0,0,B345-A345))</f>
        <v>24</v>
      </c>
      <c r="K345" s="96">
        <f>C345-B345</f>
        <v>0</v>
      </c>
      <c r="L345" s="96">
        <f>D345-C345</f>
        <v>65</v>
      </c>
      <c r="M345" s="96">
        <f>E345-D345</f>
        <v>0</v>
      </c>
      <c r="N345" s="96">
        <f>F345-E345</f>
        <v>21</v>
      </c>
      <c r="O345" s="96">
        <f t="shared" si="12"/>
        <v>21</v>
      </c>
      <c r="P345" s="96">
        <f>G345-F345</f>
        <v>0</v>
      </c>
      <c r="Q345" s="96">
        <f>G345-A345</f>
        <v>110</v>
      </c>
      <c r="R345" s="89" t="str">
        <f t="shared" si="11"/>
        <v/>
      </c>
    </row>
    <row r="346" spans="1:18" x14ac:dyDescent="0.55000000000000004">
      <c r="A346" s="135">
        <f>'Base de Dados 2013'!AH405</f>
        <v>5918</v>
      </c>
      <c r="B346" s="96">
        <f>'Base de Dados 2013'!AI405</f>
        <v>5926</v>
      </c>
      <c r="C346" s="96">
        <f>'Base de Dados 2013'!AJ405</f>
        <v>5931</v>
      </c>
      <c r="D346" s="96">
        <f>'Base de Dados 2013'!AK405</f>
        <v>5946</v>
      </c>
      <c r="E346" s="96">
        <f>'Base de Dados 2013'!AL405</f>
        <v>5954</v>
      </c>
      <c r="F346" s="96">
        <f>'Base de Dados 2013'!AM405</f>
        <v>5967</v>
      </c>
      <c r="G346" s="96">
        <f>'Base de Dados 2013'!AN405</f>
        <v>5975</v>
      </c>
      <c r="H346" s="96">
        <f>'Base de Dados 2013'!C405</f>
        <v>5760</v>
      </c>
      <c r="I346" s="96">
        <f>IF(A346=H346,0,1)</f>
        <v>1</v>
      </c>
      <c r="J346" s="96">
        <f>IF(A346=H346,0,IF((B346-A346)&lt;0,0,B346-A346))</f>
        <v>8</v>
      </c>
      <c r="K346" s="96">
        <f>C346-B346</f>
        <v>5</v>
      </c>
      <c r="L346" s="96">
        <f>D346-C346</f>
        <v>15</v>
      </c>
      <c r="M346" s="96">
        <f>E346-D346</f>
        <v>8</v>
      </c>
      <c r="N346" s="96">
        <f>F346-E346</f>
        <v>13</v>
      </c>
      <c r="O346" s="96">
        <f t="shared" si="12"/>
        <v>21</v>
      </c>
      <c r="P346" s="96">
        <f>G346-F346</f>
        <v>8</v>
      </c>
      <c r="Q346" s="96">
        <f>G346-A346</f>
        <v>57</v>
      </c>
      <c r="R346" s="89" t="str">
        <f t="shared" si="11"/>
        <v/>
      </c>
    </row>
    <row r="347" spans="1:18" x14ac:dyDescent="0.55000000000000004">
      <c r="A347" s="135">
        <f>'Base de Dados 2013'!AH406</f>
        <v>5998</v>
      </c>
      <c r="B347" s="96">
        <f>'Base de Dados 2013'!AI406</f>
        <v>6001</v>
      </c>
      <c r="C347" s="96">
        <f>'Base de Dados 2013'!AJ406</f>
        <v>6004</v>
      </c>
      <c r="D347" s="96">
        <f>'Base de Dados 2013'!AK406</f>
        <v>6012</v>
      </c>
      <c r="E347" s="96">
        <f>'Base de Dados 2013'!AL406</f>
        <v>6022</v>
      </c>
      <c r="F347" s="96">
        <f>'Base de Dados 2013'!AM406</f>
        <v>6031</v>
      </c>
      <c r="G347" s="96">
        <f>'Base de Dados 2013'!AN406</f>
        <v>6047</v>
      </c>
      <c r="H347" s="96">
        <f>'Base de Dados 2013'!C406</f>
        <v>5760</v>
      </c>
      <c r="I347" s="96">
        <f>IF(A347=H347,0,1)</f>
        <v>1</v>
      </c>
      <c r="J347" s="96">
        <f>IF(A347=H347,0,IF((B347-A347)&lt;0,0,B347-A347))</f>
        <v>3</v>
      </c>
      <c r="K347" s="96">
        <f>C347-B347</f>
        <v>3</v>
      </c>
      <c r="L347" s="96">
        <f>D347-C347</f>
        <v>8</v>
      </c>
      <c r="M347" s="96">
        <f>E347-D347</f>
        <v>10</v>
      </c>
      <c r="N347" s="96">
        <f>F347-E347</f>
        <v>9</v>
      </c>
      <c r="O347" s="96">
        <f t="shared" si="12"/>
        <v>19</v>
      </c>
      <c r="P347" s="96">
        <f>G347-F347</f>
        <v>16</v>
      </c>
      <c r="Q347" s="96">
        <f>G347-A347</f>
        <v>49</v>
      </c>
      <c r="R347" s="89" t="str">
        <f t="shared" si="11"/>
        <v/>
      </c>
    </row>
    <row r="348" spans="1:18" x14ac:dyDescent="0.55000000000000004">
      <c r="A348" s="135">
        <f>'Base de Dados 2013'!AH407</f>
        <v>6094</v>
      </c>
      <c r="B348" s="96">
        <f>'Base de Dados 2013'!AI407</f>
        <v>6099</v>
      </c>
      <c r="C348" s="96">
        <f>'Base de Dados 2013'!AJ407</f>
        <v>6100</v>
      </c>
      <c r="D348" s="96">
        <f>'Base de Dados 2013'!AK407</f>
        <v>6102</v>
      </c>
      <c r="E348" s="96">
        <f>'Base de Dados 2013'!AL407</f>
        <v>6109</v>
      </c>
      <c r="F348" s="96">
        <f>'Base de Dados 2013'!AM407</f>
        <v>6111</v>
      </c>
      <c r="G348" s="96">
        <f>'Base de Dados 2013'!AN407</f>
        <v>6115</v>
      </c>
      <c r="H348" s="96">
        <f>'Base de Dados 2013'!C407</f>
        <v>5760</v>
      </c>
      <c r="I348" s="96">
        <f>IF(A348=H348,0,1)</f>
        <v>1</v>
      </c>
      <c r="J348" s="96">
        <f>IF(A348=H348,0,IF((B348-A348)&lt;0,0,B348-A348))</f>
        <v>5</v>
      </c>
      <c r="K348" s="96">
        <f>C348-B348</f>
        <v>1</v>
      </c>
      <c r="L348" s="96">
        <f>D348-C348</f>
        <v>2</v>
      </c>
      <c r="M348" s="96">
        <f>E348-D348</f>
        <v>7</v>
      </c>
      <c r="N348" s="96">
        <f>F348-E348</f>
        <v>2</v>
      </c>
      <c r="O348" s="96">
        <f t="shared" si="12"/>
        <v>9</v>
      </c>
      <c r="P348" s="96">
        <f>G348-F348</f>
        <v>4</v>
      </c>
      <c r="Q348" s="96">
        <f>G348-A348</f>
        <v>21</v>
      </c>
      <c r="R348" s="89" t="str">
        <f t="shared" si="11"/>
        <v/>
      </c>
    </row>
    <row r="349" spans="1:18" x14ac:dyDescent="0.55000000000000004">
      <c r="A349" s="135">
        <f>'Base de Dados 2013'!AH408</f>
        <v>6186</v>
      </c>
      <c r="B349" s="96">
        <f>'Base de Dados 2013'!AI408</f>
        <v>6205</v>
      </c>
      <c r="C349" s="96">
        <f>'Base de Dados 2013'!AJ408</f>
        <v>6205</v>
      </c>
      <c r="D349" s="96">
        <f>'Base de Dados 2013'!AK408</f>
        <v>6220</v>
      </c>
      <c r="E349" s="96">
        <f>'Base de Dados 2013'!AL408</f>
        <v>6228</v>
      </c>
      <c r="F349" s="96">
        <f>'Base de Dados 2013'!AM408</f>
        <v>6245</v>
      </c>
      <c r="G349" s="96">
        <f>'Base de Dados 2013'!AN408</f>
        <v>6270</v>
      </c>
      <c r="H349" s="96">
        <f>'Base de Dados 2013'!C408</f>
        <v>5760</v>
      </c>
      <c r="I349" s="96">
        <f>IF(A349=H349,0,1)</f>
        <v>1</v>
      </c>
      <c r="J349" s="96">
        <f>IF(A349=H349,0,IF((B349-A349)&lt;0,0,B349-A349))</f>
        <v>19</v>
      </c>
      <c r="K349" s="96">
        <f>C349-B349</f>
        <v>0</v>
      </c>
      <c r="L349" s="96">
        <f>D349-C349</f>
        <v>15</v>
      </c>
      <c r="M349" s="96">
        <f>E349-D349</f>
        <v>8</v>
      </c>
      <c r="N349" s="96">
        <f>F349-E349</f>
        <v>17</v>
      </c>
      <c r="O349" s="96">
        <f t="shared" si="12"/>
        <v>25</v>
      </c>
      <c r="P349" s="96">
        <f>G349-F349</f>
        <v>25</v>
      </c>
      <c r="Q349" s="96">
        <f>G349-A349</f>
        <v>84</v>
      </c>
      <c r="R349" s="89" t="str">
        <f t="shared" si="11"/>
        <v/>
      </c>
    </row>
    <row r="350" spans="1:18" x14ac:dyDescent="0.55000000000000004">
      <c r="A350" s="135">
        <f>'Base de Dados 2013'!AH410</f>
        <v>6217</v>
      </c>
      <c r="B350" s="96">
        <f>'Base de Dados 2013'!AI410</f>
        <v>6225</v>
      </c>
      <c r="C350" s="96">
        <f>'Base de Dados 2013'!AJ410</f>
        <v>6227</v>
      </c>
      <c r="D350" s="96">
        <f>'Base de Dados 2013'!AK410</f>
        <v>6235</v>
      </c>
      <c r="E350" s="96">
        <f>'Base de Dados 2013'!AL410</f>
        <v>6240</v>
      </c>
      <c r="F350" s="96">
        <f>'Base de Dados 2013'!AM410</f>
        <v>6250</v>
      </c>
      <c r="G350" s="96">
        <f>'Base de Dados 2013'!AN410</f>
        <v>6259</v>
      </c>
      <c r="H350" s="96">
        <f>'Base de Dados 2013'!C410</f>
        <v>5760</v>
      </c>
      <c r="I350" s="96">
        <f>IF(A350=H350,0,1)</f>
        <v>1</v>
      </c>
      <c r="J350" s="96">
        <f>IF(A350=H350,0,IF((B350-A350)&lt;0,0,B350-A350))</f>
        <v>8</v>
      </c>
      <c r="K350" s="96">
        <f>C350-B350</f>
        <v>2</v>
      </c>
      <c r="L350" s="96">
        <f>D350-C350</f>
        <v>8</v>
      </c>
      <c r="M350" s="96">
        <f>E350-D350</f>
        <v>5</v>
      </c>
      <c r="N350" s="96">
        <f>F350-E350</f>
        <v>10</v>
      </c>
      <c r="O350" s="96">
        <f t="shared" si="12"/>
        <v>15</v>
      </c>
      <c r="P350" s="96">
        <f>G350-F350</f>
        <v>9</v>
      </c>
      <c r="Q350" s="96">
        <f>G350-A350</f>
        <v>42</v>
      </c>
      <c r="R350" s="89" t="str">
        <f t="shared" si="11"/>
        <v/>
      </c>
    </row>
    <row r="351" spans="1:18" x14ac:dyDescent="0.55000000000000004">
      <c r="A351" s="135">
        <f>'Base de Dados 2013'!AH411</f>
        <v>6221</v>
      </c>
      <c r="B351" s="96">
        <f>'Base de Dados 2013'!AI411</f>
        <v>6228</v>
      </c>
      <c r="C351" s="96">
        <f>'Base de Dados 2013'!AJ411</f>
        <v>6231</v>
      </c>
      <c r="D351" s="96">
        <f>'Base de Dados 2013'!AK411</f>
        <v>6235</v>
      </c>
      <c r="E351" s="96">
        <f>'Base de Dados 2013'!AL411</f>
        <v>6240</v>
      </c>
      <c r="F351" s="96">
        <f>'Base de Dados 2013'!AM411</f>
        <v>6253</v>
      </c>
      <c r="G351" s="96">
        <f>'Base de Dados 2013'!AN411</f>
        <v>6253</v>
      </c>
      <c r="H351" s="96">
        <f>'Base de Dados 2013'!C411</f>
        <v>5760</v>
      </c>
      <c r="I351" s="96">
        <f>IF(A351=H351,0,1)</f>
        <v>1</v>
      </c>
      <c r="J351" s="96">
        <f>IF(A351=H351,0,IF((B351-A351)&lt;0,0,B351-A351))</f>
        <v>7</v>
      </c>
      <c r="K351" s="96">
        <f>C351-B351</f>
        <v>3</v>
      </c>
      <c r="L351" s="96">
        <f>D351-C351</f>
        <v>4</v>
      </c>
      <c r="M351" s="96">
        <f>E351-D351</f>
        <v>5</v>
      </c>
      <c r="N351" s="96">
        <f>F351-E351</f>
        <v>13</v>
      </c>
      <c r="O351" s="96">
        <f t="shared" si="12"/>
        <v>18</v>
      </c>
      <c r="P351" s="96">
        <f>G351-F351</f>
        <v>0</v>
      </c>
      <c r="Q351" s="96">
        <f>G351-A351</f>
        <v>32</v>
      </c>
      <c r="R351" s="89" t="str">
        <f t="shared" si="11"/>
        <v/>
      </c>
    </row>
    <row r="352" spans="1:18" x14ac:dyDescent="0.55000000000000004">
      <c r="A352" s="135">
        <f>'Base de Dados 2013'!AH412</f>
        <v>6245</v>
      </c>
      <c r="B352" s="96">
        <f>'Base de Dados 2013'!AI412</f>
        <v>6249</v>
      </c>
      <c r="C352" s="96">
        <f>'Base de Dados 2013'!AJ412</f>
        <v>6250</v>
      </c>
      <c r="D352" s="96">
        <f>'Base de Dados 2013'!AK412</f>
        <v>6261</v>
      </c>
      <c r="E352" s="96">
        <f>'Base de Dados 2013'!AL412</f>
        <v>6280</v>
      </c>
      <c r="F352" s="96">
        <f>'Base de Dados 2013'!AM412</f>
        <v>6280</v>
      </c>
      <c r="G352" s="96">
        <f>'Base de Dados 2013'!AN412</f>
        <v>6295</v>
      </c>
      <c r="H352" s="96">
        <f>'Base de Dados 2013'!C412</f>
        <v>5760</v>
      </c>
      <c r="I352" s="96">
        <f>IF(A352=H352,0,1)</f>
        <v>1</v>
      </c>
      <c r="J352" s="96">
        <f>IF(A352=H352,0,IF((B352-A352)&lt;0,0,B352-A352))</f>
        <v>4</v>
      </c>
      <c r="K352" s="96">
        <f>C352-B352</f>
        <v>1</v>
      </c>
      <c r="L352" s="96">
        <f>D352-C352</f>
        <v>11</v>
      </c>
      <c r="M352" s="96">
        <f>E352-D352</f>
        <v>19</v>
      </c>
      <c r="N352" s="96">
        <f>F352-E352</f>
        <v>0</v>
      </c>
      <c r="O352" s="96">
        <f t="shared" si="12"/>
        <v>19</v>
      </c>
      <c r="P352" s="96">
        <f>G352-F352</f>
        <v>15</v>
      </c>
      <c r="Q352" s="96">
        <f>G352-A352</f>
        <v>50</v>
      </c>
      <c r="R352" s="89" t="str">
        <f t="shared" si="11"/>
        <v/>
      </c>
    </row>
    <row r="353" spans="1:18" x14ac:dyDescent="0.55000000000000004">
      <c r="A353" s="135">
        <f>'Base de Dados 2013'!AH413</f>
        <v>6285</v>
      </c>
      <c r="B353" s="96">
        <f>'Base de Dados 2013'!AI413</f>
        <v>6289</v>
      </c>
      <c r="C353" s="96">
        <f>'Base de Dados 2013'!AJ413</f>
        <v>6289</v>
      </c>
      <c r="D353" s="96">
        <f>'Base de Dados 2013'!AK413</f>
        <v>6298</v>
      </c>
      <c r="E353" s="96">
        <f>'Base de Dados 2013'!AL413</f>
        <v>6306</v>
      </c>
      <c r="F353" s="96">
        <f>'Base de Dados 2013'!AM413</f>
        <v>6326</v>
      </c>
      <c r="G353" s="96">
        <f>'Base de Dados 2013'!AN413</f>
        <v>6326</v>
      </c>
      <c r="H353" s="96">
        <f>'Base de Dados 2013'!C413</f>
        <v>5760</v>
      </c>
      <c r="I353" s="96">
        <f>IF(A353=H353,0,1)</f>
        <v>1</v>
      </c>
      <c r="J353" s="96">
        <f>IF(A353=H353,0,IF((B353-A353)&lt;0,0,B353-A353))</f>
        <v>4</v>
      </c>
      <c r="K353" s="96">
        <f>C353-B353</f>
        <v>0</v>
      </c>
      <c r="L353" s="96">
        <f>D353-C353</f>
        <v>9</v>
      </c>
      <c r="M353" s="96">
        <f>E353-D353</f>
        <v>8</v>
      </c>
      <c r="N353" s="96">
        <f>F353-E353</f>
        <v>20</v>
      </c>
      <c r="O353" s="96">
        <f t="shared" si="12"/>
        <v>28</v>
      </c>
      <c r="P353" s="96">
        <f>G353-F353</f>
        <v>0</v>
      </c>
      <c r="Q353" s="96">
        <f>G353-A353</f>
        <v>41</v>
      </c>
      <c r="R353" s="89" t="str">
        <f t="shared" si="11"/>
        <v/>
      </c>
    </row>
    <row r="354" spans="1:18" x14ac:dyDescent="0.55000000000000004">
      <c r="A354" s="135">
        <f>'Base de Dados 2013'!AH414</f>
        <v>6286</v>
      </c>
      <c r="B354" s="96">
        <f>'Base de Dados 2013'!AI414</f>
        <v>6305</v>
      </c>
      <c r="C354" s="96">
        <f>'Base de Dados 2013'!AJ414</f>
        <v>6305</v>
      </c>
      <c r="D354" s="96">
        <f>'Base de Dados 2013'!AK414</f>
        <v>6308</v>
      </c>
      <c r="E354" s="96">
        <f>'Base de Dados 2013'!AL414</f>
        <v>6324</v>
      </c>
      <c r="F354" s="96">
        <f>'Base de Dados 2013'!AM414</f>
        <v>6327</v>
      </c>
      <c r="G354" s="96">
        <f>'Base de Dados 2013'!AN414</f>
        <v>6341</v>
      </c>
      <c r="H354" s="96">
        <f>'Base de Dados 2013'!C414</f>
        <v>5760</v>
      </c>
      <c r="I354" s="96">
        <f>IF(A354=H354,0,1)</f>
        <v>1</v>
      </c>
      <c r="J354" s="96">
        <f>IF(A354=H354,0,IF((B354-A354)&lt;0,0,B354-A354))</f>
        <v>19</v>
      </c>
      <c r="K354" s="96">
        <f>C354-B354</f>
        <v>0</v>
      </c>
      <c r="L354" s="96">
        <f>D354-C354</f>
        <v>3</v>
      </c>
      <c r="M354" s="96">
        <f>E354-D354</f>
        <v>16</v>
      </c>
      <c r="N354" s="96">
        <f>F354-E354</f>
        <v>3</v>
      </c>
      <c r="O354" s="96">
        <f t="shared" si="12"/>
        <v>19</v>
      </c>
      <c r="P354" s="96">
        <f>G354-F354</f>
        <v>14</v>
      </c>
      <c r="Q354" s="96">
        <f>G354-A354</f>
        <v>55</v>
      </c>
      <c r="R354" s="89" t="str">
        <f t="shared" si="11"/>
        <v/>
      </c>
    </row>
    <row r="355" spans="1:18" x14ac:dyDescent="0.55000000000000004">
      <c r="A355" s="135">
        <f>'Base de Dados 2013'!AH415</f>
        <v>6287</v>
      </c>
      <c r="B355" s="96">
        <f>'Base de Dados 2013'!AI415</f>
        <v>6291</v>
      </c>
      <c r="C355" s="96">
        <f>'Base de Dados 2013'!AJ415</f>
        <v>6292</v>
      </c>
      <c r="D355" s="96">
        <f>'Base de Dados 2013'!AK415</f>
        <v>6295</v>
      </c>
      <c r="E355" s="96">
        <f>'Base de Dados 2013'!AL415</f>
        <v>6312</v>
      </c>
      <c r="F355" s="96">
        <f>'Base de Dados 2013'!AM415</f>
        <v>6318</v>
      </c>
      <c r="G355" s="96">
        <f>'Base de Dados 2013'!AN415</f>
        <v>6332</v>
      </c>
      <c r="H355" s="96">
        <f>'Base de Dados 2013'!C415</f>
        <v>5760</v>
      </c>
      <c r="I355" s="96">
        <f>IF(A355=H355,0,1)</f>
        <v>1</v>
      </c>
      <c r="J355" s="96">
        <f>IF(A355=H355,0,IF((B355-A355)&lt;0,0,B355-A355))</f>
        <v>4</v>
      </c>
      <c r="K355" s="96">
        <f>C355-B355</f>
        <v>1</v>
      </c>
      <c r="L355" s="96">
        <f>D355-C355</f>
        <v>3</v>
      </c>
      <c r="M355" s="96">
        <f>E355-D355</f>
        <v>17</v>
      </c>
      <c r="N355" s="96">
        <f>F355-E355</f>
        <v>6</v>
      </c>
      <c r="O355" s="96">
        <f t="shared" si="12"/>
        <v>23</v>
      </c>
      <c r="P355" s="96">
        <f>G355-F355</f>
        <v>14</v>
      </c>
      <c r="Q355" s="96">
        <f>G355-A355</f>
        <v>45</v>
      </c>
      <c r="R355" s="89" t="str">
        <f t="shared" si="11"/>
        <v/>
      </c>
    </row>
    <row r="356" spans="1:18" x14ac:dyDescent="0.55000000000000004">
      <c r="A356" s="135">
        <f>'Base de Dados 2013'!AH416</f>
        <v>6314</v>
      </c>
      <c r="B356" s="96">
        <f>'Base de Dados 2013'!AI416</f>
        <v>6321</v>
      </c>
      <c r="C356" s="96">
        <f>'Base de Dados 2013'!AJ416</f>
        <v>6322</v>
      </c>
      <c r="D356" s="96">
        <f>'Base de Dados 2013'!AK416</f>
        <v>6328</v>
      </c>
      <c r="E356" s="96">
        <f>'Base de Dados 2013'!AL416</f>
        <v>6342</v>
      </c>
      <c r="F356" s="96">
        <f>'Base de Dados 2013'!AM416</f>
        <v>6342</v>
      </c>
      <c r="G356" s="96">
        <f>'Base de Dados 2013'!AN416</f>
        <v>6348</v>
      </c>
      <c r="H356" s="96">
        <f>'Base de Dados 2013'!C416</f>
        <v>5760</v>
      </c>
      <c r="I356" s="96">
        <f>IF(A356=H356,0,1)</f>
        <v>1</v>
      </c>
      <c r="J356" s="96">
        <f>IF(A356=H356,0,IF((B356-A356)&lt;0,0,B356-A356))</f>
        <v>7</v>
      </c>
      <c r="K356" s="96">
        <f>C356-B356</f>
        <v>1</v>
      </c>
      <c r="L356" s="96">
        <f>D356-C356</f>
        <v>6</v>
      </c>
      <c r="M356" s="96">
        <f>E356-D356</f>
        <v>14</v>
      </c>
      <c r="N356" s="96">
        <f>F356-E356</f>
        <v>0</v>
      </c>
      <c r="O356" s="96">
        <f t="shared" si="12"/>
        <v>14</v>
      </c>
      <c r="P356" s="96">
        <f>G356-F356</f>
        <v>6</v>
      </c>
      <c r="Q356" s="96">
        <f>G356-A356</f>
        <v>34</v>
      </c>
      <c r="R356" s="89" t="str">
        <f t="shared" si="11"/>
        <v/>
      </c>
    </row>
    <row r="357" spans="1:18" x14ac:dyDescent="0.55000000000000004">
      <c r="A357" s="135">
        <f>'Base de Dados 2013'!AH417</f>
        <v>6331</v>
      </c>
      <c r="B357" s="96">
        <f>'Base de Dados 2013'!AI417</f>
        <v>6335</v>
      </c>
      <c r="C357" s="96">
        <f>'Base de Dados 2013'!AJ417</f>
        <v>6336</v>
      </c>
      <c r="D357" s="96">
        <f>'Base de Dados 2013'!AK417</f>
        <v>6379</v>
      </c>
      <c r="E357" s="96">
        <f>'Base de Dados 2013'!AL417</f>
        <v>6379</v>
      </c>
      <c r="F357" s="96">
        <f>'Base de Dados 2013'!AM417</f>
        <v>6379</v>
      </c>
      <c r="G357" s="96">
        <f>'Base de Dados 2013'!AN417</f>
        <v>6379</v>
      </c>
      <c r="H357" s="96">
        <f>'Base de Dados 2013'!C417</f>
        <v>5760</v>
      </c>
      <c r="I357" s="96">
        <f>IF(A357=H357,0,1)</f>
        <v>1</v>
      </c>
      <c r="J357" s="96">
        <f>IF(A357=H357,0,IF((B357-A357)&lt;0,0,B357-A357))</f>
        <v>4</v>
      </c>
      <c r="K357" s="96">
        <f>C357-B357</f>
        <v>1</v>
      </c>
      <c r="L357" s="96">
        <f>D357-C357</f>
        <v>43</v>
      </c>
      <c r="M357" s="96">
        <f>E357-D357</f>
        <v>0</v>
      </c>
      <c r="N357" s="96">
        <f>F357-E357</f>
        <v>0</v>
      </c>
      <c r="O357" s="96">
        <f t="shared" si="12"/>
        <v>0</v>
      </c>
      <c r="P357" s="96">
        <f>G357-F357</f>
        <v>0</v>
      </c>
      <c r="Q357" s="96">
        <f>G357-A357</f>
        <v>48</v>
      </c>
      <c r="R357" s="89" t="str">
        <f t="shared" si="11"/>
        <v/>
      </c>
    </row>
    <row r="358" spans="1:18" x14ac:dyDescent="0.55000000000000004">
      <c r="A358" s="135">
        <f>'Base de Dados 2013'!AH418</f>
        <v>6344</v>
      </c>
      <c r="B358" s="96">
        <f>'Base de Dados 2013'!AI418</f>
        <v>6350</v>
      </c>
      <c r="C358" s="96">
        <f>'Base de Dados 2013'!AJ418</f>
        <v>6350</v>
      </c>
      <c r="D358" s="96">
        <f>'Base de Dados 2013'!AK418</f>
        <v>6366</v>
      </c>
      <c r="E358" s="96">
        <f>'Base de Dados 2013'!AL418</f>
        <v>6369</v>
      </c>
      <c r="F358" s="96">
        <f>'Base de Dados 2013'!AM418</f>
        <v>6374</v>
      </c>
      <c r="G358" s="96">
        <f>'Base de Dados 2013'!AN418</f>
        <v>6383</v>
      </c>
      <c r="H358" s="96">
        <f>'Base de Dados 2013'!C418</f>
        <v>5760</v>
      </c>
      <c r="I358" s="96">
        <f>IF(A358=H358,0,1)</f>
        <v>1</v>
      </c>
      <c r="J358" s="96">
        <f>IF(A358=H358,0,IF((B358-A358)&lt;0,0,B358-A358))</f>
        <v>6</v>
      </c>
      <c r="K358" s="96">
        <f>C358-B358</f>
        <v>0</v>
      </c>
      <c r="L358" s="96">
        <f>D358-C358</f>
        <v>16</v>
      </c>
      <c r="M358" s="96">
        <f>E358-D358</f>
        <v>3</v>
      </c>
      <c r="N358" s="96">
        <f>F358-E358</f>
        <v>5</v>
      </c>
      <c r="O358" s="96">
        <f t="shared" si="12"/>
        <v>8</v>
      </c>
      <c r="P358" s="96">
        <f>G358-F358</f>
        <v>9</v>
      </c>
      <c r="Q358" s="96">
        <f>G358-A358</f>
        <v>39</v>
      </c>
      <c r="R358" s="89" t="str">
        <f t="shared" si="11"/>
        <v/>
      </c>
    </row>
    <row r="359" spans="1:18" x14ac:dyDescent="0.55000000000000004">
      <c r="A359" s="135">
        <f>'Base de Dados 2013'!AH419</f>
        <v>6327</v>
      </c>
      <c r="B359" s="96">
        <f>'Base de Dados 2013'!AI419</f>
        <v>6363</v>
      </c>
      <c r="C359" s="96">
        <f>'Base de Dados 2013'!AJ419</f>
        <v>6365</v>
      </c>
      <c r="D359" s="96">
        <f>'Base de Dados 2013'!AK419</f>
        <v>6378</v>
      </c>
      <c r="E359" s="96">
        <f>'Base de Dados 2013'!AL419</f>
        <v>6395</v>
      </c>
      <c r="F359" s="96">
        <f>'Base de Dados 2013'!AM419</f>
        <v>6401</v>
      </c>
      <c r="G359" s="96">
        <f>'Base de Dados 2013'!AN419</f>
        <v>6407</v>
      </c>
      <c r="H359" s="96">
        <f>'Base de Dados 2013'!C419</f>
        <v>5760</v>
      </c>
      <c r="I359" s="96">
        <f>IF(A359=H359,0,1)</f>
        <v>1</v>
      </c>
      <c r="J359" s="96">
        <f>IF(A359=H359,0,IF((B359-A359)&lt;0,0,B359-A359))</f>
        <v>36</v>
      </c>
      <c r="K359" s="96">
        <f>C359-B359</f>
        <v>2</v>
      </c>
      <c r="L359" s="96">
        <f>D359-C359</f>
        <v>13</v>
      </c>
      <c r="M359" s="96">
        <f>E359-D359</f>
        <v>17</v>
      </c>
      <c r="N359" s="96">
        <f>F359-E359</f>
        <v>6</v>
      </c>
      <c r="O359" s="96">
        <f t="shared" si="12"/>
        <v>23</v>
      </c>
      <c r="P359" s="96">
        <f>G359-F359</f>
        <v>6</v>
      </c>
      <c r="Q359" s="96">
        <f>G359-A359</f>
        <v>80</v>
      </c>
      <c r="R359" s="89" t="str">
        <f t="shared" si="11"/>
        <v/>
      </c>
    </row>
    <row r="360" spans="1:18" x14ac:dyDescent="0.55000000000000004">
      <c r="A360" s="135">
        <f>'Base de Dados 2013'!AH421</f>
        <v>6368</v>
      </c>
      <c r="B360" s="96">
        <f>'Base de Dados 2013'!AI421</f>
        <v>6373</v>
      </c>
      <c r="C360" s="96">
        <f>'Base de Dados 2013'!AJ421</f>
        <v>6375</v>
      </c>
      <c r="D360" s="96">
        <f>'Base de Dados 2013'!AK421</f>
        <v>6385</v>
      </c>
      <c r="E360" s="96">
        <f>'Base de Dados 2013'!AL421</f>
        <v>6399</v>
      </c>
      <c r="F360" s="96">
        <f>'Base de Dados 2013'!AM421</f>
        <v>6416</v>
      </c>
      <c r="G360" s="96">
        <f>'Base de Dados 2013'!AN421</f>
        <v>6416</v>
      </c>
      <c r="H360" s="96">
        <f>'Base de Dados 2013'!C421</f>
        <v>5760</v>
      </c>
      <c r="I360" s="96">
        <f>IF(A360=H360,0,1)</f>
        <v>1</v>
      </c>
      <c r="J360" s="96">
        <f>IF(A360=H360,0,IF((B360-A360)&lt;0,0,B360-A360))</f>
        <v>5</v>
      </c>
      <c r="K360" s="96">
        <f>C360-B360</f>
        <v>2</v>
      </c>
      <c r="L360" s="96">
        <f>D360-C360</f>
        <v>10</v>
      </c>
      <c r="M360" s="96">
        <f>E360-D360</f>
        <v>14</v>
      </c>
      <c r="N360" s="96">
        <f>F360-E360</f>
        <v>17</v>
      </c>
      <c r="O360" s="96">
        <f t="shared" si="12"/>
        <v>31</v>
      </c>
      <c r="P360" s="96">
        <f>G360-F360</f>
        <v>0</v>
      </c>
      <c r="Q360" s="96">
        <f>G360-A360</f>
        <v>48</v>
      </c>
      <c r="R360" s="89" t="str">
        <f t="shared" si="11"/>
        <v/>
      </c>
    </row>
    <row r="361" spans="1:18" x14ac:dyDescent="0.55000000000000004">
      <c r="A361" s="135">
        <f>'Base de Dados 2013'!AH422</f>
        <v>6380</v>
      </c>
      <c r="B361" s="96">
        <f>'Base de Dados 2013'!AI422</f>
        <v>6383</v>
      </c>
      <c r="C361" s="96">
        <f>'Base de Dados 2013'!AJ422</f>
        <v>6383</v>
      </c>
      <c r="D361" s="96">
        <f>'Base de Dados 2013'!AK422</f>
        <v>6397</v>
      </c>
      <c r="E361" s="96">
        <f>'Base de Dados 2013'!AL422</f>
        <v>6399</v>
      </c>
      <c r="F361" s="96">
        <f>'Base de Dados 2013'!AM422</f>
        <v>6434</v>
      </c>
      <c r="G361" s="96">
        <f>'Base de Dados 2013'!AN422</f>
        <v>6434</v>
      </c>
      <c r="H361" s="96">
        <f>'Base de Dados 2013'!C422</f>
        <v>5760</v>
      </c>
      <c r="I361" s="96">
        <f>IF(A361=H361,0,1)</f>
        <v>1</v>
      </c>
      <c r="J361" s="96">
        <f>IF(A361=H361,0,IF((B361-A361)&lt;0,0,B361-A361))</f>
        <v>3</v>
      </c>
      <c r="K361" s="96">
        <f>C361-B361</f>
        <v>0</v>
      </c>
      <c r="L361" s="96">
        <f>D361-C361</f>
        <v>14</v>
      </c>
      <c r="M361" s="96">
        <f>E361-D361</f>
        <v>2</v>
      </c>
      <c r="N361" s="96">
        <f>F361-E361</f>
        <v>35</v>
      </c>
      <c r="O361" s="96">
        <f t="shared" si="12"/>
        <v>37</v>
      </c>
      <c r="P361" s="96">
        <f>G361-F361</f>
        <v>0</v>
      </c>
      <c r="Q361" s="96">
        <f>G361-A361</f>
        <v>54</v>
      </c>
      <c r="R361" s="89" t="str">
        <f t="shared" si="11"/>
        <v/>
      </c>
    </row>
    <row r="362" spans="1:18" x14ac:dyDescent="0.55000000000000004">
      <c r="A362" s="135">
        <f>'Base de Dados 2013'!AH423</f>
        <v>6391</v>
      </c>
      <c r="B362" s="96">
        <f>'Base de Dados 2013'!AI423</f>
        <v>6409</v>
      </c>
      <c r="C362" s="96">
        <f>'Base de Dados 2013'!AJ423</f>
        <v>6410</v>
      </c>
      <c r="D362" s="96">
        <f>'Base de Dados 2013'!AK423</f>
        <v>6418</v>
      </c>
      <c r="E362" s="96">
        <f>'Base de Dados 2013'!AL423</f>
        <v>6427</v>
      </c>
      <c r="F362" s="96">
        <f>'Base de Dados 2013'!AM423</f>
        <v>6432</v>
      </c>
      <c r="G362" s="96">
        <f>'Base de Dados 2013'!AN423</f>
        <v>6447</v>
      </c>
      <c r="H362" s="96">
        <f>'Base de Dados 2013'!C423</f>
        <v>5760</v>
      </c>
      <c r="I362" s="96">
        <f>IF(A362=H362,0,1)</f>
        <v>1</v>
      </c>
      <c r="J362" s="96">
        <f>IF(A362=H362,0,IF((B362-A362)&lt;0,0,B362-A362))</f>
        <v>18</v>
      </c>
      <c r="K362" s="96">
        <f>C362-B362</f>
        <v>1</v>
      </c>
      <c r="L362" s="96">
        <f>D362-C362</f>
        <v>8</v>
      </c>
      <c r="M362" s="96">
        <f>E362-D362</f>
        <v>9</v>
      </c>
      <c r="N362" s="96">
        <f>F362-E362</f>
        <v>5</v>
      </c>
      <c r="O362" s="96">
        <f t="shared" si="12"/>
        <v>14</v>
      </c>
      <c r="P362" s="96">
        <f>G362-F362</f>
        <v>15</v>
      </c>
      <c r="Q362" s="96">
        <f>G362-A362</f>
        <v>56</v>
      </c>
      <c r="R362" s="89" t="str">
        <f t="shared" si="11"/>
        <v/>
      </c>
    </row>
    <row r="363" spans="1:18" x14ac:dyDescent="0.55000000000000004">
      <c r="A363" s="135">
        <f>'Base de Dados 2013'!AH424</f>
        <v>6394</v>
      </c>
      <c r="B363" s="96">
        <f>'Base de Dados 2013'!AI424</f>
        <v>6401</v>
      </c>
      <c r="C363" s="96">
        <f>'Base de Dados 2013'!AJ424</f>
        <v>6403</v>
      </c>
      <c r="D363" s="96">
        <f>'Base de Dados 2013'!AK424</f>
        <v>6408</v>
      </c>
      <c r="E363" s="96">
        <f>'Base de Dados 2013'!AL424</f>
        <v>6433</v>
      </c>
      <c r="F363" s="96">
        <f>'Base de Dados 2013'!AM424</f>
        <v>6437</v>
      </c>
      <c r="G363" s="96">
        <f>'Base de Dados 2013'!AN424</f>
        <v>6475</v>
      </c>
      <c r="H363" s="96">
        <f>'Base de Dados 2013'!C424</f>
        <v>5760</v>
      </c>
      <c r="I363" s="96">
        <f>IF(A363=H363,0,1)</f>
        <v>1</v>
      </c>
      <c r="J363" s="96">
        <f>IF(A363=H363,0,IF((B363-A363)&lt;0,0,B363-A363))</f>
        <v>7</v>
      </c>
      <c r="K363" s="96">
        <f>C363-B363</f>
        <v>2</v>
      </c>
      <c r="L363" s="96">
        <f>D363-C363</f>
        <v>5</v>
      </c>
      <c r="M363" s="96">
        <f>E363-D363</f>
        <v>25</v>
      </c>
      <c r="N363" s="96">
        <f>F363-E363</f>
        <v>4</v>
      </c>
      <c r="O363" s="96">
        <f t="shared" si="12"/>
        <v>29</v>
      </c>
      <c r="P363" s="96">
        <f>G363-F363</f>
        <v>38</v>
      </c>
      <c r="Q363" s="96">
        <f>G363-A363</f>
        <v>81</v>
      </c>
      <c r="R363" s="89" t="str">
        <f t="shared" si="11"/>
        <v/>
      </c>
    </row>
    <row r="364" spans="1:18" x14ac:dyDescent="0.55000000000000004">
      <c r="A364" s="135">
        <f>'Base de Dados 2013'!AH425</f>
        <v>6414</v>
      </c>
      <c r="B364" s="96">
        <f>'Base de Dados 2013'!AI425</f>
        <v>6422</v>
      </c>
      <c r="C364" s="96">
        <f>'Base de Dados 2013'!AJ425</f>
        <v>6422</v>
      </c>
      <c r="D364" s="96">
        <f>'Base de Dados 2013'!AK425</f>
        <v>6439</v>
      </c>
      <c r="E364" s="96">
        <f>'Base de Dados 2013'!AL425</f>
        <v>6440</v>
      </c>
      <c r="F364" s="96">
        <f>'Base de Dados 2013'!AM425</f>
        <v>6451</v>
      </c>
      <c r="G364" s="96">
        <f>'Base de Dados 2013'!AN425</f>
        <v>6478</v>
      </c>
      <c r="H364" s="96">
        <f>'Base de Dados 2013'!C425</f>
        <v>5760</v>
      </c>
      <c r="I364" s="96">
        <f>IF(A364=H364,0,1)</f>
        <v>1</v>
      </c>
      <c r="J364" s="96">
        <f>IF(A364=H364,0,IF((B364-A364)&lt;0,0,B364-A364))</f>
        <v>8</v>
      </c>
      <c r="K364" s="96">
        <f>C364-B364</f>
        <v>0</v>
      </c>
      <c r="L364" s="96">
        <f>D364-C364</f>
        <v>17</v>
      </c>
      <c r="M364" s="96">
        <f>E364-D364</f>
        <v>1</v>
      </c>
      <c r="N364" s="96">
        <f>F364-E364</f>
        <v>11</v>
      </c>
      <c r="O364" s="96">
        <f t="shared" si="12"/>
        <v>12</v>
      </c>
      <c r="P364" s="96">
        <f>G364-F364</f>
        <v>27</v>
      </c>
      <c r="Q364" s="96">
        <f>G364-A364</f>
        <v>64</v>
      </c>
      <c r="R364" s="89" t="str">
        <f t="shared" si="11"/>
        <v/>
      </c>
    </row>
    <row r="365" spans="1:18" x14ac:dyDescent="0.55000000000000004">
      <c r="A365" s="135">
        <f>'Base de Dados 2013'!AH426</f>
        <v>6416</v>
      </c>
      <c r="B365" s="96">
        <f>'Base de Dados 2013'!AI426</f>
        <v>6420</v>
      </c>
      <c r="C365" s="96">
        <f>'Base de Dados 2013'!AJ426</f>
        <v>6420</v>
      </c>
      <c r="D365" s="96">
        <f>'Base de Dados 2013'!AK426</f>
        <v>6423</v>
      </c>
      <c r="E365" s="96">
        <f>'Base de Dados 2013'!AL426</f>
        <v>6433</v>
      </c>
      <c r="F365" s="96">
        <f>'Base de Dados 2013'!AM426</f>
        <v>6444</v>
      </c>
      <c r="G365" s="96">
        <f>'Base de Dados 2013'!AN426</f>
        <v>6451</v>
      </c>
      <c r="H365" s="96">
        <f>'Base de Dados 2013'!C426</f>
        <v>5760</v>
      </c>
      <c r="I365" s="96">
        <f>IF(A365=H365,0,1)</f>
        <v>1</v>
      </c>
      <c r="J365" s="96">
        <f>IF(A365=H365,0,IF((B365-A365)&lt;0,0,B365-A365))</f>
        <v>4</v>
      </c>
      <c r="K365" s="96">
        <f>C365-B365</f>
        <v>0</v>
      </c>
      <c r="L365" s="96">
        <f>D365-C365</f>
        <v>3</v>
      </c>
      <c r="M365" s="96">
        <f>E365-D365</f>
        <v>10</v>
      </c>
      <c r="N365" s="96">
        <f>F365-E365</f>
        <v>11</v>
      </c>
      <c r="O365" s="96">
        <f t="shared" si="12"/>
        <v>21</v>
      </c>
      <c r="P365" s="96">
        <f>G365-F365</f>
        <v>7</v>
      </c>
      <c r="Q365" s="96">
        <f>G365-A365</f>
        <v>35</v>
      </c>
      <c r="R365" s="89" t="str">
        <f t="shared" si="11"/>
        <v/>
      </c>
    </row>
    <row r="366" spans="1:18" x14ac:dyDescent="0.55000000000000004">
      <c r="A366" s="135">
        <f>'Base de Dados 2013'!AH427</f>
        <v>6429</v>
      </c>
      <c r="B366" s="96">
        <f>'Base de Dados 2013'!AI427</f>
        <v>6433</v>
      </c>
      <c r="C366" s="96">
        <f>'Base de Dados 2013'!AJ427</f>
        <v>6434</v>
      </c>
      <c r="D366" s="96">
        <f>'Base de Dados 2013'!AK427</f>
        <v>6443</v>
      </c>
      <c r="E366" s="96">
        <f>'Base de Dados 2013'!AL427</f>
        <v>6457</v>
      </c>
      <c r="F366" s="96">
        <f>'Base de Dados 2013'!AM427</f>
        <v>6464</v>
      </c>
      <c r="G366" s="96">
        <f>'Base de Dados 2013'!AN427</f>
        <v>6474</v>
      </c>
      <c r="H366" s="96">
        <f>'Base de Dados 2013'!C427</f>
        <v>5760</v>
      </c>
      <c r="I366" s="96">
        <f>IF(A366=H366,0,1)</f>
        <v>1</v>
      </c>
      <c r="J366" s="96">
        <f>IF(A366=H366,0,IF((B366-A366)&lt;0,0,B366-A366))</f>
        <v>4</v>
      </c>
      <c r="K366" s="96">
        <f>C366-B366</f>
        <v>1</v>
      </c>
      <c r="L366" s="96">
        <f>D366-C366</f>
        <v>9</v>
      </c>
      <c r="M366" s="96">
        <f>E366-D366</f>
        <v>14</v>
      </c>
      <c r="N366" s="96">
        <f>F366-E366</f>
        <v>7</v>
      </c>
      <c r="O366" s="96">
        <f t="shared" si="12"/>
        <v>21</v>
      </c>
      <c r="P366" s="96">
        <f>G366-F366</f>
        <v>10</v>
      </c>
      <c r="Q366" s="96">
        <f>G366-A366</f>
        <v>45</v>
      </c>
      <c r="R366" s="89" t="str">
        <f t="shared" si="11"/>
        <v/>
      </c>
    </row>
    <row r="367" spans="1:18" x14ac:dyDescent="0.55000000000000004">
      <c r="A367" s="135">
        <f>'Base de Dados 2013'!AH428</f>
        <v>6450</v>
      </c>
      <c r="B367" s="96">
        <f>'Base de Dados 2013'!AI428</f>
        <v>6457</v>
      </c>
      <c r="C367" s="96">
        <f>'Base de Dados 2013'!AJ428</f>
        <v>6457</v>
      </c>
      <c r="D367" s="96">
        <f>'Base de Dados 2013'!AK428</f>
        <v>6466</v>
      </c>
      <c r="E367" s="96">
        <f>'Base de Dados 2013'!AL428</f>
        <v>6471</v>
      </c>
      <c r="F367" s="96">
        <f>'Base de Dados 2013'!AM428</f>
        <v>6483</v>
      </c>
      <c r="G367" s="96">
        <f>'Base de Dados 2013'!AN428</f>
        <v>6502</v>
      </c>
      <c r="H367" s="96">
        <f>'Base de Dados 2013'!C428</f>
        <v>5760</v>
      </c>
      <c r="I367" s="96">
        <f>IF(A367=H367,0,1)</f>
        <v>1</v>
      </c>
      <c r="J367" s="96">
        <f>IF(A367=H367,0,IF((B367-A367)&lt;0,0,B367-A367))</f>
        <v>7</v>
      </c>
      <c r="K367" s="96">
        <f>C367-B367</f>
        <v>0</v>
      </c>
      <c r="L367" s="96">
        <f>D367-C367</f>
        <v>9</v>
      </c>
      <c r="M367" s="96">
        <f>E367-D367</f>
        <v>5</v>
      </c>
      <c r="N367" s="96">
        <f>F367-E367</f>
        <v>12</v>
      </c>
      <c r="O367" s="96">
        <f t="shared" si="12"/>
        <v>17</v>
      </c>
      <c r="P367" s="96">
        <f>G367-F367</f>
        <v>19</v>
      </c>
      <c r="Q367" s="96">
        <f>G367-A367</f>
        <v>52</v>
      </c>
      <c r="R367" s="89" t="str">
        <f t="shared" si="11"/>
        <v/>
      </c>
    </row>
    <row r="368" spans="1:18" x14ac:dyDescent="0.55000000000000004">
      <c r="A368" s="135">
        <f>'Base de Dados 2013'!AH430</f>
        <v>6462</v>
      </c>
      <c r="B368" s="96">
        <f>'Base de Dados 2013'!AI430</f>
        <v>6491</v>
      </c>
      <c r="C368" s="96">
        <f>'Base de Dados 2013'!AJ430</f>
        <v>6491</v>
      </c>
      <c r="D368" s="96">
        <f>'Base de Dados 2013'!AK430</f>
        <v>6495</v>
      </c>
      <c r="E368" s="96">
        <f>'Base de Dados 2013'!AL430</f>
        <v>6503</v>
      </c>
      <c r="F368" s="96">
        <f>'Base de Dados 2013'!AM430</f>
        <v>6506</v>
      </c>
      <c r="G368" s="96">
        <f>'Base de Dados 2013'!AN430</f>
        <v>6511</v>
      </c>
      <c r="H368" s="96">
        <f>'Base de Dados 2013'!C430</f>
        <v>5760</v>
      </c>
      <c r="I368" s="96">
        <f>IF(A368=H368,0,1)</f>
        <v>1</v>
      </c>
      <c r="J368" s="96">
        <f>IF(A368=H368,0,IF((B368-A368)&lt;0,0,B368-A368))</f>
        <v>29</v>
      </c>
      <c r="K368" s="96">
        <f>C368-B368</f>
        <v>0</v>
      </c>
      <c r="L368" s="96">
        <f>D368-C368</f>
        <v>4</v>
      </c>
      <c r="M368" s="96">
        <f>E368-D368</f>
        <v>8</v>
      </c>
      <c r="N368" s="96">
        <f>F368-E368</f>
        <v>3</v>
      </c>
      <c r="O368" s="96">
        <f t="shared" si="12"/>
        <v>11</v>
      </c>
      <c r="P368" s="96">
        <f>G368-F368</f>
        <v>5</v>
      </c>
      <c r="Q368" s="96">
        <f>G368-A368</f>
        <v>49</v>
      </c>
      <c r="R368" s="89" t="str">
        <f t="shared" si="11"/>
        <v/>
      </c>
    </row>
    <row r="369" spans="1:18" x14ac:dyDescent="0.55000000000000004">
      <c r="A369" s="135">
        <f>'Base de Dados 2013'!AH432</f>
        <v>6480</v>
      </c>
      <c r="B369" s="96">
        <f>'Base de Dados 2013'!AI432</f>
        <v>6492</v>
      </c>
      <c r="C369" s="96">
        <f>'Base de Dados 2013'!AJ432</f>
        <v>6492</v>
      </c>
      <c r="D369" s="96">
        <f>'Base de Dados 2013'!AK432</f>
        <v>6500</v>
      </c>
      <c r="E369" s="96">
        <f>'Base de Dados 2013'!AL432</f>
        <v>6500</v>
      </c>
      <c r="F369" s="96">
        <f>'Base de Dados 2013'!AM432</f>
        <v>6510</v>
      </c>
      <c r="G369" s="96">
        <f>'Base de Dados 2013'!AN432</f>
        <v>6525</v>
      </c>
      <c r="H369" s="96">
        <f>'Base de Dados 2013'!C432</f>
        <v>5760</v>
      </c>
      <c r="I369" s="96">
        <f>IF(A369=H369,0,1)</f>
        <v>1</v>
      </c>
      <c r="J369" s="96">
        <f>IF(A369=H369,0,IF((B369-A369)&lt;0,0,B369-A369))</f>
        <v>12</v>
      </c>
      <c r="K369" s="96">
        <f>C369-B369</f>
        <v>0</v>
      </c>
      <c r="L369" s="96">
        <f>D369-C369</f>
        <v>8</v>
      </c>
      <c r="M369" s="96">
        <f>E369-D369</f>
        <v>0</v>
      </c>
      <c r="N369" s="96">
        <f>F369-E369</f>
        <v>10</v>
      </c>
      <c r="O369" s="96">
        <f t="shared" si="12"/>
        <v>10</v>
      </c>
      <c r="P369" s="96">
        <f>G369-F369</f>
        <v>15</v>
      </c>
      <c r="Q369" s="96">
        <f>G369-A369</f>
        <v>45</v>
      </c>
      <c r="R369" s="89" t="str">
        <f t="shared" si="11"/>
        <v/>
      </c>
    </row>
    <row r="370" spans="1:18" x14ac:dyDescent="0.55000000000000004">
      <c r="A370" s="135">
        <f>'Base de Dados 2013'!AH433</f>
        <v>6496</v>
      </c>
      <c r="B370" s="96">
        <f>'Base de Dados 2013'!AI433</f>
        <v>6514</v>
      </c>
      <c r="C370" s="96">
        <f>'Base de Dados 2013'!AJ433</f>
        <v>6514</v>
      </c>
      <c r="D370" s="96">
        <f>'Base de Dados 2013'!AK433</f>
        <v>6545</v>
      </c>
      <c r="E370" s="96">
        <f>'Base de Dados 2013'!AL433</f>
        <v>6546</v>
      </c>
      <c r="F370" s="96">
        <f>'Base de Dados 2013'!AM433</f>
        <v>6546</v>
      </c>
      <c r="G370" s="96">
        <f>'Base de Dados 2013'!AN433</f>
        <v>6586</v>
      </c>
      <c r="H370" s="96">
        <f>'Base de Dados 2013'!C433</f>
        <v>5760</v>
      </c>
      <c r="I370" s="96">
        <f>IF(A370=H370,0,1)</f>
        <v>1</v>
      </c>
      <c r="J370" s="96">
        <f>IF(A370=H370,0,IF((B370-A370)&lt;0,0,B370-A370))</f>
        <v>18</v>
      </c>
      <c r="K370" s="96">
        <f>C370-B370</f>
        <v>0</v>
      </c>
      <c r="L370" s="96">
        <f>D370-C370</f>
        <v>31</v>
      </c>
      <c r="M370" s="96">
        <f>E370-D370</f>
        <v>1</v>
      </c>
      <c r="N370" s="96">
        <f>F370-E370</f>
        <v>0</v>
      </c>
      <c r="O370" s="96">
        <f t="shared" si="12"/>
        <v>1</v>
      </c>
      <c r="P370" s="96">
        <f>G370-F370</f>
        <v>40</v>
      </c>
      <c r="Q370" s="96">
        <f>G370-A370</f>
        <v>90</v>
      </c>
      <c r="R370" s="89" t="str">
        <f t="shared" si="11"/>
        <v/>
      </c>
    </row>
    <row r="371" spans="1:18" x14ac:dyDescent="0.55000000000000004">
      <c r="A371" s="135">
        <f>'Base de Dados 2013'!AH434</f>
        <v>6498</v>
      </c>
      <c r="B371" s="96">
        <f>'Base de Dados 2013'!AI434</f>
        <v>6516</v>
      </c>
      <c r="C371" s="96">
        <f>'Base de Dados 2013'!AJ434</f>
        <v>6519</v>
      </c>
      <c r="D371" s="96">
        <f>'Base de Dados 2013'!AK434</f>
        <v>6552</v>
      </c>
      <c r="E371" s="96">
        <f>'Base de Dados 2013'!AL434</f>
        <v>6552</v>
      </c>
      <c r="F371" s="96">
        <f>'Base de Dados 2013'!AM434</f>
        <v>6552</v>
      </c>
      <c r="G371" s="96">
        <f>'Base de Dados 2013'!AN434</f>
        <v>6557</v>
      </c>
      <c r="H371" s="96">
        <f>'Base de Dados 2013'!C434</f>
        <v>5760</v>
      </c>
      <c r="I371" s="96">
        <f>IF(A371=H371,0,1)</f>
        <v>1</v>
      </c>
      <c r="J371" s="96">
        <f>IF(A371=H371,0,IF((B371-A371)&lt;0,0,B371-A371))</f>
        <v>18</v>
      </c>
      <c r="K371" s="96">
        <f>C371-B371</f>
        <v>3</v>
      </c>
      <c r="L371" s="96">
        <f>D371-C371</f>
        <v>33</v>
      </c>
      <c r="M371" s="96">
        <f>E371-D371</f>
        <v>0</v>
      </c>
      <c r="N371" s="96">
        <f>F371-E371</f>
        <v>0</v>
      </c>
      <c r="O371" s="96">
        <f t="shared" si="12"/>
        <v>0</v>
      </c>
      <c r="P371" s="96">
        <f>G371-F371</f>
        <v>5</v>
      </c>
      <c r="Q371" s="96">
        <f>G371-A371</f>
        <v>59</v>
      </c>
      <c r="R371" s="89" t="str">
        <f t="shared" si="11"/>
        <v/>
      </c>
    </row>
    <row r="372" spans="1:18" x14ac:dyDescent="0.55000000000000004">
      <c r="A372" s="135">
        <f>'Base de Dados 2013'!AH435</f>
        <v>6506</v>
      </c>
      <c r="B372" s="96">
        <f>'Base de Dados 2013'!AI435</f>
        <v>6549</v>
      </c>
      <c r="C372" s="96">
        <f>'Base de Dados 2013'!AJ435</f>
        <v>6554</v>
      </c>
      <c r="D372" s="96">
        <f>'Base de Dados 2013'!AK435</f>
        <v>6586</v>
      </c>
      <c r="E372" s="96">
        <f>'Base de Dados 2013'!AL435</f>
        <v>6586</v>
      </c>
      <c r="F372" s="96">
        <f>'Base de Dados 2013'!AM435</f>
        <v>6621</v>
      </c>
      <c r="G372" s="96">
        <f>'Base de Dados 2013'!AN435</f>
        <v>6624</v>
      </c>
      <c r="H372" s="96">
        <f>'Base de Dados 2013'!C435</f>
        <v>5760</v>
      </c>
      <c r="I372" s="96">
        <f>IF(A372=H372,0,1)</f>
        <v>1</v>
      </c>
      <c r="J372" s="96">
        <f>IF(A372=H372,0,IF((B372-A372)&lt;0,0,B372-A372))</f>
        <v>43</v>
      </c>
      <c r="K372" s="96">
        <f>C372-B372</f>
        <v>5</v>
      </c>
      <c r="L372" s="96">
        <f>D372-C372</f>
        <v>32</v>
      </c>
      <c r="M372" s="96">
        <f>E372-D372</f>
        <v>0</v>
      </c>
      <c r="N372" s="96">
        <f>F372-E372</f>
        <v>35</v>
      </c>
      <c r="O372" s="96">
        <f t="shared" si="12"/>
        <v>35</v>
      </c>
      <c r="P372" s="96">
        <f>G372-F372</f>
        <v>3</v>
      </c>
      <c r="Q372" s="96">
        <f>G372-A372</f>
        <v>118</v>
      </c>
      <c r="R372" s="89" t="str">
        <f t="shared" si="11"/>
        <v/>
      </c>
    </row>
    <row r="373" spans="1:18" x14ac:dyDescent="0.55000000000000004">
      <c r="A373" s="135">
        <f>'Base de Dados 2013'!AH436</f>
        <v>6521</v>
      </c>
      <c r="B373" s="96">
        <f>'Base de Dados 2013'!AI436</f>
        <v>6524</v>
      </c>
      <c r="C373" s="96">
        <f>'Base de Dados 2013'!AJ436</f>
        <v>6526</v>
      </c>
      <c r="D373" s="96">
        <f>'Base de Dados 2013'!AK436</f>
        <v>6535</v>
      </c>
      <c r="E373" s="96">
        <f>'Base de Dados 2013'!AL436</f>
        <v>6544</v>
      </c>
      <c r="F373" s="96">
        <f>'Base de Dados 2013'!AM436</f>
        <v>6558</v>
      </c>
      <c r="G373" s="96">
        <f>'Base de Dados 2013'!AN436</f>
        <v>6571</v>
      </c>
      <c r="H373" s="96">
        <f>'Base de Dados 2013'!C436</f>
        <v>5760</v>
      </c>
      <c r="I373" s="96">
        <f>IF(A373=H373,0,1)</f>
        <v>1</v>
      </c>
      <c r="J373" s="96">
        <f>IF(A373=H373,0,IF((B373-A373)&lt;0,0,B373-A373))</f>
        <v>3</v>
      </c>
      <c r="K373" s="96">
        <f>C373-B373</f>
        <v>2</v>
      </c>
      <c r="L373" s="96">
        <f>D373-C373</f>
        <v>9</v>
      </c>
      <c r="M373" s="96">
        <f>E373-D373</f>
        <v>9</v>
      </c>
      <c r="N373" s="96">
        <f>F373-E373</f>
        <v>14</v>
      </c>
      <c r="O373" s="96">
        <f t="shared" si="12"/>
        <v>23</v>
      </c>
      <c r="P373" s="96">
        <f>G373-F373</f>
        <v>13</v>
      </c>
      <c r="Q373" s="96">
        <f>G373-A373</f>
        <v>50</v>
      </c>
      <c r="R373" s="89" t="str">
        <f t="shared" si="11"/>
        <v/>
      </c>
    </row>
    <row r="374" spans="1:18" x14ac:dyDescent="0.55000000000000004">
      <c r="A374" s="135">
        <f>'Base de Dados 2013'!AH437</f>
        <v>6546</v>
      </c>
      <c r="B374" s="96">
        <f>'Base de Dados 2013'!AI437</f>
        <v>6557</v>
      </c>
      <c r="C374" s="96">
        <f>'Base de Dados 2013'!AJ437</f>
        <v>6557</v>
      </c>
      <c r="D374" s="96">
        <f>'Base de Dados 2013'!AK437</f>
        <v>6571</v>
      </c>
      <c r="E374" s="96">
        <f>'Base de Dados 2013'!AL437</f>
        <v>6583</v>
      </c>
      <c r="F374" s="96">
        <f>'Base de Dados 2013'!AM437</f>
        <v>6593</v>
      </c>
      <c r="G374" s="96">
        <f>'Base de Dados 2013'!AN437</f>
        <v>6601</v>
      </c>
      <c r="H374" s="96">
        <f>'Base de Dados 2013'!C437</f>
        <v>5760</v>
      </c>
      <c r="I374" s="96">
        <f>IF(A374=H374,0,1)</f>
        <v>1</v>
      </c>
      <c r="J374" s="96">
        <f>IF(A374=H374,0,IF((B374-A374)&lt;0,0,B374-A374))</f>
        <v>11</v>
      </c>
      <c r="K374" s="96">
        <f>C374-B374</f>
        <v>0</v>
      </c>
      <c r="L374" s="96">
        <f>D374-C374</f>
        <v>14</v>
      </c>
      <c r="M374" s="96">
        <f>E374-D374</f>
        <v>12</v>
      </c>
      <c r="N374" s="96">
        <f>F374-E374</f>
        <v>10</v>
      </c>
      <c r="O374" s="96">
        <f t="shared" si="12"/>
        <v>22</v>
      </c>
      <c r="P374" s="96">
        <f>G374-F374</f>
        <v>8</v>
      </c>
      <c r="Q374" s="96">
        <f>G374-A374</f>
        <v>55</v>
      </c>
      <c r="R374" s="89" t="str">
        <f t="shared" si="11"/>
        <v/>
      </c>
    </row>
    <row r="375" spans="1:18" x14ac:dyDescent="0.55000000000000004">
      <c r="A375" s="135">
        <f>'Base de Dados 2013'!AH438</f>
        <v>6569</v>
      </c>
      <c r="B375" s="96">
        <f>'Base de Dados 2013'!AI438</f>
        <v>6581</v>
      </c>
      <c r="C375" s="96">
        <f>'Base de Dados 2013'!AJ438</f>
        <v>6583</v>
      </c>
      <c r="D375" s="96">
        <f>'Base de Dados 2013'!AK438</f>
        <v>6585</v>
      </c>
      <c r="E375" s="96">
        <f>'Base de Dados 2013'!AL438</f>
        <v>6595</v>
      </c>
      <c r="F375" s="96">
        <f>'Base de Dados 2013'!AM438</f>
        <v>6604</v>
      </c>
      <c r="G375" s="96">
        <f>'Base de Dados 2013'!AN438</f>
        <v>6630</v>
      </c>
      <c r="H375" s="96">
        <f>'Base de Dados 2013'!C438</f>
        <v>5760</v>
      </c>
      <c r="I375" s="96">
        <f>IF(A375=H375,0,1)</f>
        <v>1</v>
      </c>
      <c r="J375" s="96">
        <f>IF(A375=H375,0,IF((B375-A375)&lt;0,0,B375-A375))</f>
        <v>12</v>
      </c>
      <c r="K375" s="96">
        <f>C375-B375</f>
        <v>2</v>
      </c>
      <c r="L375" s="96">
        <f>D375-C375</f>
        <v>2</v>
      </c>
      <c r="M375" s="96">
        <f>E375-D375</f>
        <v>10</v>
      </c>
      <c r="N375" s="96">
        <f>F375-E375</f>
        <v>9</v>
      </c>
      <c r="O375" s="96">
        <f t="shared" si="12"/>
        <v>19</v>
      </c>
      <c r="P375" s="96">
        <f>G375-F375</f>
        <v>26</v>
      </c>
      <c r="Q375" s="96">
        <f>G375-A375</f>
        <v>61</v>
      </c>
      <c r="R375" s="89" t="str">
        <f t="shared" si="11"/>
        <v/>
      </c>
    </row>
    <row r="376" spans="1:18" x14ac:dyDescent="0.55000000000000004">
      <c r="A376" s="135">
        <f>'Base de Dados 2013'!AH439</f>
        <v>6569</v>
      </c>
      <c r="B376" s="96">
        <f>'Base de Dados 2013'!AI439</f>
        <v>6574</v>
      </c>
      <c r="C376" s="96">
        <f>'Base de Dados 2013'!AJ439</f>
        <v>6574</v>
      </c>
      <c r="D376" s="96">
        <f>'Base de Dados 2013'!AK439</f>
        <v>6580</v>
      </c>
      <c r="E376" s="96">
        <f>'Base de Dados 2013'!AL439</f>
        <v>6594</v>
      </c>
      <c r="F376" s="96">
        <f>'Base de Dados 2013'!AM439</f>
        <v>6594</v>
      </c>
      <c r="G376" s="96">
        <f>'Base de Dados 2013'!AN439</f>
        <v>6609</v>
      </c>
      <c r="H376" s="96">
        <f>'Base de Dados 2013'!C439</f>
        <v>5760</v>
      </c>
      <c r="I376" s="96">
        <f>IF(A376=H376,0,1)</f>
        <v>1</v>
      </c>
      <c r="J376" s="96">
        <f>IF(A376=H376,0,IF((B376-A376)&lt;0,0,B376-A376))</f>
        <v>5</v>
      </c>
      <c r="K376" s="96">
        <f>C376-B376</f>
        <v>0</v>
      </c>
      <c r="L376" s="96">
        <f>D376-C376</f>
        <v>6</v>
      </c>
      <c r="M376" s="96">
        <f>E376-D376</f>
        <v>14</v>
      </c>
      <c r="N376" s="96">
        <f>F376-E376</f>
        <v>0</v>
      </c>
      <c r="O376" s="96">
        <f t="shared" si="12"/>
        <v>14</v>
      </c>
      <c r="P376" s="96">
        <f>G376-F376</f>
        <v>15</v>
      </c>
      <c r="Q376" s="96">
        <f>G376-A376</f>
        <v>40</v>
      </c>
      <c r="R376" s="89" t="str">
        <f t="shared" si="11"/>
        <v/>
      </c>
    </row>
    <row r="377" spans="1:18" x14ac:dyDescent="0.55000000000000004">
      <c r="A377" s="135">
        <f>'Base de Dados 2013'!AH440</f>
        <v>0</v>
      </c>
      <c r="B377" s="96">
        <f>'Base de Dados 2013'!AI440</f>
        <v>6574</v>
      </c>
      <c r="C377" s="96">
        <f>'Base de Dados 2013'!AJ440</f>
        <v>6576</v>
      </c>
      <c r="D377" s="96">
        <f>'Base de Dados 2013'!AK440</f>
        <v>6577</v>
      </c>
      <c r="E377" s="96">
        <f>'Base de Dados 2013'!AL440</f>
        <v>6584</v>
      </c>
      <c r="F377" s="96">
        <f>'Base de Dados 2013'!AM440</f>
        <v>6595</v>
      </c>
      <c r="G377" s="96">
        <f>'Base de Dados 2013'!AN440</f>
        <v>6603</v>
      </c>
      <c r="H377" s="96">
        <f>'Base de Dados 2013'!C440</f>
        <v>5760</v>
      </c>
      <c r="I377" s="96">
        <f>IF(A377=H377,0,1)</f>
        <v>1</v>
      </c>
      <c r="J377" s="96">
        <f>IF(A377=H377,0,IF((B377-A377)&lt;0,0,B377-A377))</f>
        <v>6574</v>
      </c>
      <c r="K377" s="96">
        <f>C377-B377</f>
        <v>2</v>
      </c>
      <c r="L377" s="96">
        <f>D377-C377</f>
        <v>1</v>
      </c>
      <c r="M377" s="96">
        <f>E377-D377</f>
        <v>7</v>
      </c>
      <c r="N377" s="96">
        <f>F377-E377</f>
        <v>11</v>
      </c>
      <c r="O377" s="96">
        <f t="shared" si="12"/>
        <v>18</v>
      </c>
      <c r="P377" s="96">
        <f>G377-F377</f>
        <v>8</v>
      </c>
      <c r="R377" s="89" t="str">
        <f t="shared" si="11"/>
        <v/>
      </c>
    </row>
    <row r="378" spans="1:18" x14ac:dyDescent="0.55000000000000004">
      <c r="A378" s="135">
        <f>'Base de Dados 2013'!AH441</f>
        <v>0</v>
      </c>
      <c r="B378" s="96">
        <f>'Base de Dados 2013'!AI441</f>
        <v>6574</v>
      </c>
      <c r="C378" s="96">
        <f>'Base de Dados 2013'!AJ441</f>
        <v>6574</v>
      </c>
      <c r="D378" s="96">
        <f>'Base de Dados 2013'!AK441</f>
        <v>6580</v>
      </c>
      <c r="E378" s="96">
        <f>'Base de Dados 2013'!AL441</f>
        <v>6594</v>
      </c>
      <c r="F378" s="96">
        <f>'Base de Dados 2013'!AM441</f>
        <v>6594</v>
      </c>
      <c r="G378" s="96">
        <f>'Base de Dados 2013'!AN441</f>
        <v>6609</v>
      </c>
      <c r="H378" s="96">
        <f>'Base de Dados 2013'!C441</f>
        <v>5760</v>
      </c>
      <c r="I378" s="96">
        <f>IF(A378=H378,0,1)</f>
        <v>1</v>
      </c>
      <c r="J378" s="96">
        <f>IF(A378=H378,0,IF((B378-A378)&lt;0,0,B378-A378))</f>
        <v>6574</v>
      </c>
      <c r="K378" s="96">
        <f>C378-B378</f>
        <v>0</v>
      </c>
      <c r="L378" s="96">
        <f>D378-C378</f>
        <v>6</v>
      </c>
      <c r="M378" s="96">
        <f>E378-D378</f>
        <v>14</v>
      </c>
      <c r="N378" s="96">
        <f>F378-E378</f>
        <v>0</v>
      </c>
      <c r="O378" s="96">
        <f t="shared" si="12"/>
        <v>14</v>
      </c>
      <c r="P378" s="96">
        <f>G378-F378</f>
        <v>15</v>
      </c>
      <c r="R378" s="89" t="str">
        <f t="shared" si="11"/>
        <v/>
      </c>
    </row>
    <row r="379" spans="1:18" x14ac:dyDescent="0.55000000000000004">
      <c r="A379" s="135">
        <f>'Base de Dados 2013'!AH442</f>
        <v>6578</v>
      </c>
      <c r="B379" s="96">
        <f>'Base de Dados 2013'!AI442</f>
        <v>6591</v>
      </c>
      <c r="C379" s="96">
        <f>'Base de Dados 2013'!AJ442</f>
        <v>6591</v>
      </c>
      <c r="D379" s="96">
        <f>'Base de Dados 2013'!AK442</f>
        <v>6614</v>
      </c>
      <c r="E379" s="96">
        <f>'Base de Dados 2013'!AL442</f>
        <v>6614</v>
      </c>
      <c r="F379" s="96">
        <f>'Base de Dados 2013'!AM442</f>
        <v>6614</v>
      </c>
      <c r="G379" s="96">
        <f>'Base de Dados 2013'!AN442</f>
        <v>6633</v>
      </c>
      <c r="H379" s="96">
        <f>'Base de Dados 2013'!C442</f>
        <v>5760</v>
      </c>
      <c r="I379" s="96">
        <f>IF(A379=H379,0,1)</f>
        <v>1</v>
      </c>
      <c r="J379" s="96">
        <f>IF(A379=H379,0,IF((B379-A379)&lt;0,0,B379-A379))</f>
        <v>13</v>
      </c>
      <c r="K379" s="96">
        <f>C379-B379</f>
        <v>0</v>
      </c>
      <c r="L379" s="96">
        <f>D379-C379</f>
        <v>23</v>
      </c>
      <c r="M379" s="96">
        <f>E379-D379</f>
        <v>0</v>
      </c>
      <c r="N379" s="96">
        <f>F379-E379</f>
        <v>0</v>
      </c>
      <c r="O379" s="96">
        <f t="shared" si="12"/>
        <v>0</v>
      </c>
      <c r="P379" s="96">
        <f>G379-F379</f>
        <v>19</v>
      </c>
      <c r="Q379" s="96">
        <f>G379-A379</f>
        <v>55</v>
      </c>
      <c r="R379" s="89" t="str">
        <f t="shared" si="11"/>
        <v/>
      </c>
    </row>
    <row r="380" spans="1:18" x14ac:dyDescent="0.55000000000000004">
      <c r="A380" s="135">
        <f>'Base de Dados 2013'!AH443</f>
        <v>6582</v>
      </c>
      <c r="B380" s="96">
        <f>'Base de Dados 2013'!AI443</f>
        <v>6589</v>
      </c>
      <c r="C380" s="96">
        <f>'Base de Dados 2013'!AJ443</f>
        <v>6589</v>
      </c>
      <c r="D380" s="96">
        <f>'Base de Dados 2013'!AK443</f>
        <v>6620</v>
      </c>
      <c r="E380" s="96">
        <f>'Base de Dados 2013'!AL443</f>
        <v>6628</v>
      </c>
      <c r="F380" s="96">
        <f>'Base de Dados 2013'!AM443</f>
        <v>6628</v>
      </c>
      <c r="G380" s="96">
        <f>'Base de Dados 2013'!AN443</f>
        <v>6646</v>
      </c>
      <c r="H380" s="96">
        <f>'Base de Dados 2013'!C443</f>
        <v>5760</v>
      </c>
      <c r="I380" s="96">
        <f>IF(A380=H380,0,1)</f>
        <v>1</v>
      </c>
      <c r="J380" s="96">
        <f>IF(A380=H380,0,IF((B380-A380)&lt;0,0,B380-A380))</f>
        <v>7</v>
      </c>
      <c r="K380" s="96">
        <f>C380-B380</f>
        <v>0</v>
      </c>
      <c r="L380" s="96">
        <f>D380-C380</f>
        <v>31</v>
      </c>
      <c r="M380" s="96">
        <f>E380-D380</f>
        <v>8</v>
      </c>
      <c r="N380" s="96">
        <f>F380-E380</f>
        <v>0</v>
      </c>
      <c r="O380" s="96">
        <f t="shared" si="12"/>
        <v>8</v>
      </c>
      <c r="P380" s="96">
        <f>G380-F380</f>
        <v>18</v>
      </c>
      <c r="Q380" s="96">
        <f>G380-A380</f>
        <v>64</v>
      </c>
      <c r="R380" s="89" t="str">
        <f t="shared" si="11"/>
        <v/>
      </c>
    </row>
    <row r="381" spans="1:18" x14ac:dyDescent="0.55000000000000004">
      <c r="A381" s="135">
        <f>'Base de Dados 2013'!AH444</f>
        <v>6588</v>
      </c>
      <c r="B381" s="96">
        <f>'Base de Dados 2013'!AI444</f>
        <v>6604</v>
      </c>
      <c r="C381" s="96">
        <f>'Base de Dados 2013'!AJ444</f>
        <v>6604</v>
      </c>
      <c r="D381" s="96">
        <f>'Base de Dados 2013'!AK444</f>
        <v>6618</v>
      </c>
      <c r="E381" s="96">
        <f>'Base de Dados 2013'!AL444</f>
        <v>6628</v>
      </c>
      <c r="F381" s="96">
        <f>'Base de Dados 2013'!AM444</f>
        <v>6635</v>
      </c>
      <c r="G381" s="96">
        <f>'Base de Dados 2013'!AN444</f>
        <v>6646</v>
      </c>
      <c r="H381" s="96">
        <f>'Base de Dados 2013'!C444</f>
        <v>5760</v>
      </c>
      <c r="I381" s="96">
        <f>IF(A381=H381,0,1)</f>
        <v>1</v>
      </c>
      <c r="J381" s="96">
        <f>IF(A381=H381,0,IF((B381-A381)&lt;0,0,B381-A381))</f>
        <v>16</v>
      </c>
      <c r="K381" s="96">
        <f>C381-B381</f>
        <v>0</v>
      </c>
      <c r="L381" s="96">
        <f>D381-C381</f>
        <v>14</v>
      </c>
      <c r="M381" s="96">
        <f>E381-D381</f>
        <v>10</v>
      </c>
      <c r="N381" s="96">
        <f>F381-E381</f>
        <v>7</v>
      </c>
      <c r="O381" s="96">
        <f t="shared" si="12"/>
        <v>17</v>
      </c>
      <c r="P381" s="96">
        <f>G381-F381</f>
        <v>11</v>
      </c>
      <c r="Q381" s="96">
        <f>G381-A381</f>
        <v>58</v>
      </c>
      <c r="R381" s="89" t="str">
        <f t="shared" si="11"/>
        <v/>
      </c>
    </row>
    <row r="382" spans="1:18" x14ac:dyDescent="0.55000000000000004">
      <c r="A382" s="135">
        <f>'Base de Dados 2013'!AH445</f>
        <v>6600</v>
      </c>
      <c r="B382" s="96">
        <f>'Base de Dados 2013'!AI445</f>
        <v>6603</v>
      </c>
      <c r="C382" s="96">
        <f>'Base de Dados 2013'!AJ445</f>
        <v>6606</v>
      </c>
      <c r="D382" s="96">
        <f>'Base de Dados 2013'!AK445</f>
        <v>6611</v>
      </c>
      <c r="E382" s="96">
        <f>'Base de Dados 2013'!AL445</f>
        <v>6619</v>
      </c>
      <c r="F382" s="96">
        <f>'Base de Dados 2013'!AM445</f>
        <v>6624</v>
      </c>
      <c r="G382" s="96">
        <f>'Base de Dados 2013'!AN445</f>
        <v>6642</v>
      </c>
      <c r="H382" s="96">
        <f>'Base de Dados 2013'!C445</f>
        <v>5760</v>
      </c>
      <c r="I382" s="96">
        <f>IF(A382=H382,0,1)</f>
        <v>1</v>
      </c>
      <c r="J382" s="96">
        <f>IF(A382=H382,0,IF((B382-A382)&lt;0,0,B382-A382))</f>
        <v>3</v>
      </c>
      <c r="K382" s="96">
        <f>C382-B382</f>
        <v>3</v>
      </c>
      <c r="L382" s="96">
        <f>D382-C382</f>
        <v>5</v>
      </c>
      <c r="M382" s="96">
        <f>E382-D382</f>
        <v>8</v>
      </c>
      <c r="N382" s="96">
        <f>F382-E382</f>
        <v>5</v>
      </c>
      <c r="O382" s="96">
        <f t="shared" si="12"/>
        <v>13</v>
      </c>
      <c r="P382" s="96">
        <f>G382-F382</f>
        <v>18</v>
      </c>
      <c r="Q382" s="96">
        <f>G382-A382</f>
        <v>42</v>
      </c>
      <c r="R382" s="89" t="str">
        <f t="shared" si="11"/>
        <v/>
      </c>
    </row>
    <row r="383" spans="1:18" x14ac:dyDescent="0.55000000000000004">
      <c r="A383" s="135">
        <f>'Base de Dados 2013'!AH446</f>
        <v>6600</v>
      </c>
      <c r="B383" s="96">
        <f>'Base de Dados 2013'!AI446</f>
        <v>6624</v>
      </c>
      <c r="C383" s="96">
        <f>'Base de Dados 2013'!AJ446</f>
        <v>6624</v>
      </c>
      <c r="D383" s="96">
        <f>'Base de Dados 2013'!AK446</f>
        <v>6644</v>
      </c>
      <c r="E383" s="96">
        <f>'Base de Dados 2013'!AL446</f>
        <v>6658</v>
      </c>
      <c r="F383" s="96">
        <f>'Base de Dados 2013'!AM446</f>
        <v>6671</v>
      </c>
      <c r="G383" s="96">
        <f>'Base de Dados 2013'!AN446</f>
        <v>6684</v>
      </c>
      <c r="H383" s="96">
        <f>'Base de Dados 2013'!C446</f>
        <v>5760</v>
      </c>
      <c r="I383" s="96">
        <f>IF(A383=H383,0,1)</f>
        <v>1</v>
      </c>
      <c r="J383" s="96">
        <f>IF(A383=H383,0,IF((B383-A383)&lt;0,0,B383-A383))</f>
        <v>24</v>
      </c>
      <c r="K383" s="96">
        <f>C383-B383</f>
        <v>0</v>
      </c>
      <c r="L383" s="96">
        <f>D383-C383</f>
        <v>20</v>
      </c>
      <c r="M383" s="96">
        <f>E383-D383</f>
        <v>14</v>
      </c>
      <c r="N383" s="96">
        <f>F383-E383</f>
        <v>13</v>
      </c>
      <c r="O383" s="96">
        <f t="shared" si="12"/>
        <v>27</v>
      </c>
      <c r="P383" s="96">
        <f>G383-F383</f>
        <v>13</v>
      </c>
      <c r="Q383" s="96">
        <f>G383-A383</f>
        <v>84</v>
      </c>
      <c r="R383" s="89" t="str">
        <f t="shared" si="11"/>
        <v/>
      </c>
    </row>
    <row r="384" spans="1:18" x14ac:dyDescent="0.55000000000000004">
      <c r="A384" s="135">
        <f>'Base de Dados 2013'!AH447</f>
        <v>6616</v>
      </c>
      <c r="B384" s="96">
        <f>'Base de Dados 2013'!AI447</f>
        <v>6643</v>
      </c>
      <c r="C384" s="96">
        <f>'Base de Dados 2013'!AJ447</f>
        <v>6643</v>
      </c>
      <c r="D384" s="96">
        <f>'Base de Dados 2013'!AK447</f>
        <v>6656</v>
      </c>
      <c r="E384" s="96">
        <f>'Base de Dados 2013'!AL447</f>
        <v>6669</v>
      </c>
      <c r="F384" s="96">
        <f>'Base de Dados 2013'!AM447</f>
        <v>6682</v>
      </c>
      <c r="G384" s="96">
        <f>'Base de Dados 2013'!AN447</f>
        <v>6682</v>
      </c>
      <c r="H384" s="96">
        <f>'Base de Dados 2013'!C447</f>
        <v>5760</v>
      </c>
      <c r="I384" s="96">
        <f>IF(A384=H384,0,1)</f>
        <v>1</v>
      </c>
      <c r="J384" s="96">
        <f>IF(A384=H384,0,IF((B384-A384)&lt;0,0,B384-A384))</f>
        <v>27</v>
      </c>
      <c r="K384" s="96">
        <f>C384-B384</f>
        <v>0</v>
      </c>
      <c r="L384" s="96">
        <f>D384-C384</f>
        <v>13</v>
      </c>
      <c r="M384" s="96">
        <f>E384-D384</f>
        <v>13</v>
      </c>
      <c r="N384" s="96">
        <f>F384-E384</f>
        <v>13</v>
      </c>
      <c r="O384" s="96">
        <f t="shared" si="12"/>
        <v>26</v>
      </c>
      <c r="P384" s="96">
        <f>G384-F384</f>
        <v>0</v>
      </c>
      <c r="Q384" s="96">
        <f>G384-A384</f>
        <v>66</v>
      </c>
      <c r="R384" s="89" t="str">
        <f t="shared" si="11"/>
        <v/>
      </c>
    </row>
    <row r="385" spans="1:18" x14ac:dyDescent="0.55000000000000004">
      <c r="A385" s="135">
        <f>'Base de Dados 2013'!AH448</f>
        <v>6623</v>
      </c>
      <c r="B385" s="96">
        <f>'Base de Dados 2013'!AI448</f>
        <v>6647</v>
      </c>
      <c r="C385" s="96">
        <f>'Base de Dados 2013'!AJ448</f>
        <v>6647</v>
      </c>
      <c r="D385" s="96">
        <f>'Base de Dados 2013'!AK448</f>
        <v>6660</v>
      </c>
      <c r="E385" s="96">
        <f>'Base de Dados 2013'!AL448</f>
        <v>6667</v>
      </c>
      <c r="F385" s="96">
        <f>'Base de Dados 2013'!AM448</f>
        <v>6687</v>
      </c>
      <c r="G385" s="96">
        <f>'Base de Dados 2013'!AN448</f>
        <v>6697</v>
      </c>
      <c r="H385" s="96">
        <f>'Base de Dados 2013'!C448</f>
        <v>5760</v>
      </c>
      <c r="I385" s="96">
        <f>IF(A385=H385,0,1)</f>
        <v>1</v>
      </c>
      <c r="J385" s="96">
        <f>IF(A385=H385,0,IF((B385-A385)&lt;0,0,B385-A385))</f>
        <v>24</v>
      </c>
      <c r="K385" s="96">
        <f>C385-B385</f>
        <v>0</v>
      </c>
      <c r="L385" s="96">
        <f>D385-C385</f>
        <v>13</v>
      </c>
      <c r="M385" s="96">
        <f>E385-D385</f>
        <v>7</v>
      </c>
      <c r="N385" s="96">
        <f>F385-E385</f>
        <v>20</v>
      </c>
      <c r="O385" s="96">
        <f t="shared" si="12"/>
        <v>27</v>
      </c>
      <c r="P385" s="96">
        <f>G385-F385</f>
        <v>10</v>
      </c>
      <c r="Q385" s="96">
        <f>G385-A385</f>
        <v>74</v>
      </c>
      <c r="R385" s="89" t="str">
        <f t="shared" si="11"/>
        <v/>
      </c>
    </row>
    <row r="386" spans="1:18" x14ac:dyDescent="0.55000000000000004">
      <c r="A386" s="135">
        <f>'Base de Dados 2013'!AH449</f>
        <v>6648</v>
      </c>
      <c r="B386" s="96">
        <f>'Base de Dados 2013'!AI449</f>
        <v>6741</v>
      </c>
      <c r="C386" s="96">
        <f>'Base de Dados 2013'!AJ449</f>
        <v>6741</v>
      </c>
      <c r="D386" s="96">
        <f>'Base de Dados 2013'!AK449</f>
        <v>6753</v>
      </c>
      <c r="E386" s="96">
        <f>'Base de Dados 2013'!AL449</f>
        <v>6759</v>
      </c>
      <c r="F386" s="96">
        <f>'Base de Dados 2013'!AM449</f>
        <v>6759</v>
      </c>
      <c r="G386" s="96">
        <f>'Base de Dados 2013'!AN449</f>
        <v>6774</v>
      </c>
      <c r="H386" s="96">
        <f>'Base de Dados 2013'!C449</f>
        <v>5760</v>
      </c>
      <c r="I386" s="96">
        <f>IF(A386=H386,0,1)</f>
        <v>1</v>
      </c>
      <c r="J386" s="96">
        <f>IF(A386=H386,0,IF((B386-A386)&lt;0,0,B386-A386))</f>
        <v>93</v>
      </c>
      <c r="K386" s="96">
        <f>C386-B386</f>
        <v>0</v>
      </c>
      <c r="L386" s="96">
        <f>D386-C386</f>
        <v>12</v>
      </c>
      <c r="M386" s="96">
        <f>E386-D386</f>
        <v>6</v>
      </c>
      <c r="N386" s="96">
        <f>F386-E386</f>
        <v>0</v>
      </c>
      <c r="O386" s="96">
        <f t="shared" si="12"/>
        <v>6</v>
      </c>
      <c r="P386" s="96">
        <f>G386-F386</f>
        <v>15</v>
      </c>
      <c r="Q386" s="96">
        <f>G386-A386</f>
        <v>126</v>
      </c>
      <c r="R386" s="89" t="str">
        <f t="shared" si="11"/>
        <v/>
      </c>
    </row>
    <row r="387" spans="1:18" x14ac:dyDescent="0.55000000000000004">
      <c r="A387" s="135">
        <f>'Base de Dados 2013'!AH452</f>
        <v>0</v>
      </c>
      <c r="B387" s="96">
        <f>'Base de Dados 2013'!AI452</f>
        <v>6655</v>
      </c>
      <c r="C387" s="96">
        <f>'Base de Dados 2013'!AJ452</f>
        <v>6657</v>
      </c>
      <c r="D387" s="96">
        <f>'Base de Dados 2013'!AK452</f>
        <v>6670</v>
      </c>
      <c r="E387" s="96">
        <f>'Base de Dados 2013'!AL452</f>
        <v>6681</v>
      </c>
      <c r="F387" s="96">
        <f>'Base de Dados 2013'!AM452</f>
        <v>6691</v>
      </c>
      <c r="G387" s="96">
        <f>'Base de Dados 2013'!AN452</f>
        <v>6706</v>
      </c>
      <c r="H387" s="96">
        <f>'Base de Dados 2013'!C452</f>
        <v>5760</v>
      </c>
      <c r="I387" s="96">
        <f>IF(A387=H387,0,1)</f>
        <v>1</v>
      </c>
      <c r="J387" s="96">
        <f>IF(A387=H387,0,IF((B387-A387)&lt;0,0,B387-A387))</f>
        <v>6655</v>
      </c>
      <c r="K387" s="96">
        <f>C387-B387</f>
        <v>2</v>
      </c>
      <c r="L387" s="96">
        <f>D387-C387</f>
        <v>13</v>
      </c>
      <c r="M387" s="96">
        <f>E387-D387</f>
        <v>11</v>
      </c>
      <c r="N387" s="96">
        <f>F387-E387</f>
        <v>10</v>
      </c>
      <c r="O387" s="96">
        <f t="shared" si="12"/>
        <v>21</v>
      </c>
      <c r="P387" s="96">
        <f>G387-F387</f>
        <v>15</v>
      </c>
      <c r="R387" s="89" t="str">
        <f t="shared" ref="R387:R450" si="13">IF(OR(K387&lt;0,L387&lt;0,M387&lt;0,N387&lt;0,O387&lt;0,P387&lt;0,Q387&lt;0),"AQUI!","")</f>
        <v/>
      </c>
    </row>
    <row r="388" spans="1:18" x14ac:dyDescent="0.55000000000000004">
      <c r="A388" s="135">
        <f>'Base de Dados 2013'!AH453</f>
        <v>6656</v>
      </c>
      <c r="B388" s="96">
        <f>'Base de Dados 2013'!AI453</f>
        <v>6661</v>
      </c>
      <c r="C388" s="96">
        <f>'Base de Dados 2013'!AJ453</f>
        <v>6661</v>
      </c>
      <c r="D388" s="96">
        <f>'Base de Dados 2013'!AK453</f>
        <v>6671</v>
      </c>
      <c r="E388" s="96">
        <f>'Base de Dados 2013'!AL453</f>
        <v>6680</v>
      </c>
      <c r="F388" s="96">
        <f>'Base de Dados 2013'!AM453</f>
        <v>6699</v>
      </c>
      <c r="G388" s="96">
        <f>'Base de Dados 2013'!AN453</f>
        <v>6699</v>
      </c>
      <c r="H388" s="96">
        <f>'Base de Dados 2013'!C453</f>
        <v>5760</v>
      </c>
      <c r="I388" s="96">
        <f>IF(A388=H388,0,1)</f>
        <v>1</v>
      </c>
      <c r="J388" s="96">
        <f>IF(A388=H388,0,IF((B388-A388)&lt;0,0,B388-A388))</f>
        <v>5</v>
      </c>
      <c r="K388" s="96">
        <f>C388-B388</f>
        <v>0</v>
      </c>
      <c r="L388" s="96">
        <f>D388-C388</f>
        <v>10</v>
      </c>
      <c r="M388" s="96">
        <f>E388-D388</f>
        <v>9</v>
      </c>
      <c r="N388" s="96">
        <f>F388-E388</f>
        <v>19</v>
      </c>
      <c r="O388" s="96">
        <f t="shared" ref="O388:O444" si="14">SUM(M388:N388)</f>
        <v>28</v>
      </c>
      <c r="P388" s="96">
        <f>G388-F388</f>
        <v>0</v>
      </c>
      <c r="Q388" s="96">
        <f>G388-A388</f>
        <v>43</v>
      </c>
      <c r="R388" s="89" t="str">
        <f t="shared" si="13"/>
        <v/>
      </c>
    </row>
    <row r="389" spans="1:18" x14ac:dyDescent="0.55000000000000004">
      <c r="A389" s="135">
        <f>'Base de Dados 2013'!AH454</f>
        <v>6661</v>
      </c>
      <c r="B389" s="96">
        <f>'Base de Dados 2013'!AI454</f>
        <v>6665</v>
      </c>
      <c r="C389" s="96">
        <f>'Base de Dados 2013'!AJ454</f>
        <v>6666</v>
      </c>
      <c r="D389" s="96">
        <f>'Base de Dados 2013'!AK454</f>
        <v>6672</v>
      </c>
      <c r="E389" s="96">
        <f>'Base de Dados 2013'!AL454</f>
        <v>6679</v>
      </c>
      <c r="F389" s="96">
        <f>'Base de Dados 2013'!AM454</f>
        <v>6682</v>
      </c>
      <c r="G389" s="96">
        <f>'Base de Dados 2013'!AN454</f>
        <v>6692</v>
      </c>
      <c r="H389" s="96">
        <f>'Base de Dados 2013'!C454</f>
        <v>5760</v>
      </c>
      <c r="I389" s="96">
        <f>IF(A389=H389,0,1)</f>
        <v>1</v>
      </c>
      <c r="J389" s="96">
        <f>IF(A389=H389,0,IF((B389-A389)&lt;0,0,B389-A389))</f>
        <v>4</v>
      </c>
      <c r="K389" s="96">
        <f>C389-B389</f>
        <v>1</v>
      </c>
      <c r="L389" s="96">
        <f>D389-C389</f>
        <v>6</v>
      </c>
      <c r="M389" s="96">
        <f>E389-D389</f>
        <v>7</v>
      </c>
      <c r="N389" s="96">
        <f>F389-E389</f>
        <v>3</v>
      </c>
      <c r="O389" s="96">
        <f t="shared" si="14"/>
        <v>10</v>
      </c>
      <c r="P389" s="96">
        <f>G389-F389</f>
        <v>10</v>
      </c>
      <c r="Q389" s="96">
        <f>G389-A389</f>
        <v>31</v>
      </c>
      <c r="R389" s="89" t="str">
        <f t="shared" si="13"/>
        <v/>
      </c>
    </row>
    <row r="390" spans="1:18" x14ac:dyDescent="0.55000000000000004">
      <c r="A390" s="135">
        <f>'Base de Dados 2013'!AH455</f>
        <v>6668</v>
      </c>
      <c r="B390" s="96">
        <f>'Base de Dados 2013'!AI455</f>
        <v>6673</v>
      </c>
      <c r="C390" s="96">
        <f>'Base de Dados 2013'!AJ455</f>
        <v>6673</v>
      </c>
      <c r="D390" s="96">
        <f>'Base de Dados 2013'!AK455</f>
        <v>6694</v>
      </c>
      <c r="E390" s="96">
        <f>'Base de Dados 2013'!AL455</f>
        <v>6700</v>
      </c>
      <c r="F390" s="96">
        <f>'Base de Dados 2013'!AM455</f>
        <v>6709</v>
      </c>
      <c r="G390" s="96">
        <f>'Base de Dados 2013'!AN455</f>
        <v>6709</v>
      </c>
      <c r="H390" s="96">
        <f>'Base de Dados 2013'!C455</f>
        <v>5760</v>
      </c>
      <c r="I390" s="96">
        <f>IF(A390=H390,0,1)</f>
        <v>1</v>
      </c>
      <c r="J390" s="96">
        <f>IF(A390=H390,0,IF((B390-A390)&lt;0,0,B390-A390))</f>
        <v>5</v>
      </c>
      <c r="K390" s="96">
        <f>C390-B390</f>
        <v>0</v>
      </c>
      <c r="L390" s="96">
        <f>D390-C390</f>
        <v>21</v>
      </c>
      <c r="M390" s="96">
        <f>E390-D390</f>
        <v>6</v>
      </c>
      <c r="N390" s="96">
        <f>F390-E390</f>
        <v>9</v>
      </c>
      <c r="O390" s="96">
        <f t="shared" si="14"/>
        <v>15</v>
      </c>
      <c r="P390" s="96">
        <f>G390-F390</f>
        <v>0</v>
      </c>
      <c r="Q390" s="96">
        <f>G390-A390</f>
        <v>41</v>
      </c>
      <c r="R390" s="89" t="str">
        <f t="shared" si="13"/>
        <v/>
      </c>
    </row>
    <row r="391" spans="1:18" x14ac:dyDescent="0.55000000000000004">
      <c r="A391" s="135">
        <f>'Base de Dados 2013'!AH456</f>
        <v>6670</v>
      </c>
      <c r="B391" s="96">
        <f>'Base de Dados 2013'!AI456</f>
        <v>6746</v>
      </c>
      <c r="C391" s="96">
        <f>'Base de Dados 2013'!AJ456</f>
        <v>6746</v>
      </c>
      <c r="D391" s="96">
        <f>'Base de Dados 2013'!AK456</f>
        <v>6761</v>
      </c>
      <c r="E391" s="96">
        <f>'Base de Dados 2013'!AL456</f>
        <v>6780</v>
      </c>
      <c r="F391" s="96">
        <f>'Base de Dados 2013'!AM456</f>
        <v>6780</v>
      </c>
      <c r="G391" s="96">
        <f>'Base de Dados 2013'!AN456</f>
        <v>6793</v>
      </c>
      <c r="H391" s="96">
        <f>'Base de Dados 2013'!C456</f>
        <v>5760</v>
      </c>
      <c r="I391" s="96">
        <f>IF(A391=H391,0,1)</f>
        <v>1</v>
      </c>
      <c r="J391" s="96">
        <f>IF(A391=H391,0,IF((B391-A391)&lt;0,0,B391-A391))</f>
        <v>76</v>
      </c>
      <c r="K391" s="96">
        <f>C391-B391</f>
        <v>0</v>
      </c>
      <c r="L391" s="96">
        <f>D391-C391</f>
        <v>15</v>
      </c>
      <c r="M391" s="96">
        <f>E391-D391</f>
        <v>19</v>
      </c>
      <c r="N391" s="96">
        <f>F391-E391</f>
        <v>0</v>
      </c>
      <c r="O391" s="96">
        <f t="shared" si="14"/>
        <v>19</v>
      </c>
      <c r="P391" s="96">
        <f>G391-F391</f>
        <v>13</v>
      </c>
      <c r="Q391" s="96">
        <f>G391-A391</f>
        <v>123</v>
      </c>
      <c r="R391" s="89" t="str">
        <f t="shared" si="13"/>
        <v/>
      </c>
    </row>
    <row r="392" spans="1:18" x14ac:dyDescent="0.55000000000000004">
      <c r="A392" s="135">
        <f>'Base de Dados 2013'!AH458</f>
        <v>6673</v>
      </c>
      <c r="B392" s="96">
        <f>'Base de Dados 2013'!AI458</f>
        <v>6683</v>
      </c>
      <c r="C392" s="96">
        <f>'Base de Dados 2013'!AJ458</f>
        <v>6684</v>
      </c>
      <c r="D392" s="96">
        <f>'Base de Dados 2013'!AK458</f>
        <v>6693</v>
      </c>
      <c r="E392" s="96">
        <f>'Base de Dados 2013'!AL458</f>
        <v>6707</v>
      </c>
      <c r="F392" s="96">
        <f>'Base de Dados 2013'!AM458</f>
        <v>6709</v>
      </c>
      <c r="G392" s="96">
        <f>'Base de Dados 2013'!AN458</f>
        <v>6710</v>
      </c>
      <c r="H392" s="96">
        <f>'Base de Dados 2013'!C458</f>
        <v>5760</v>
      </c>
      <c r="I392" s="96">
        <f>IF(A392=H392,0,1)</f>
        <v>1</v>
      </c>
      <c r="J392" s="96">
        <f>IF(A392=H392,0,IF((B392-A392)&lt;0,0,B392-A392))</f>
        <v>10</v>
      </c>
      <c r="K392" s="96">
        <f>C392-B392</f>
        <v>1</v>
      </c>
      <c r="L392" s="96">
        <f>D392-C392</f>
        <v>9</v>
      </c>
      <c r="M392" s="96">
        <f>E392-D392</f>
        <v>14</v>
      </c>
      <c r="N392" s="96">
        <f>F392-E392</f>
        <v>2</v>
      </c>
      <c r="O392" s="96">
        <f t="shared" si="14"/>
        <v>16</v>
      </c>
      <c r="P392" s="96">
        <f>G392-F392</f>
        <v>1</v>
      </c>
      <c r="Q392" s="96">
        <f>G392-A392</f>
        <v>37</v>
      </c>
      <c r="R392" s="89" t="str">
        <f t="shared" si="13"/>
        <v/>
      </c>
    </row>
    <row r="393" spans="1:18" x14ac:dyDescent="0.55000000000000004">
      <c r="A393" s="135">
        <f>'Base de Dados 2013'!AH459</f>
        <v>6679</v>
      </c>
      <c r="B393" s="96">
        <f>'Base de Dados 2013'!AI459</f>
        <v>6684</v>
      </c>
      <c r="C393" s="96">
        <f>'Base de Dados 2013'!AJ459</f>
        <v>6685</v>
      </c>
      <c r="D393" s="96">
        <f>'Base de Dados 2013'!AK459</f>
        <v>6698</v>
      </c>
      <c r="E393" s="96">
        <f>'Base de Dados 2013'!AL459</f>
        <v>6698</v>
      </c>
      <c r="F393" s="96">
        <f>'Base de Dados 2013'!AM459</f>
        <v>6709</v>
      </c>
      <c r="G393" s="96">
        <f>'Base de Dados 2013'!AN459</f>
        <v>6724</v>
      </c>
      <c r="H393" s="96">
        <f>'Base de Dados 2013'!C459</f>
        <v>5760</v>
      </c>
      <c r="I393" s="96">
        <f>IF(A393=H393,0,1)</f>
        <v>1</v>
      </c>
      <c r="J393" s="96">
        <f>IF(A393=H393,0,IF((B393-A393)&lt;0,0,B393-A393))</f>
        <v>5</v>
      </c>
      <c r="K393" s="96">
        <f>C393-B393</f>
        <v>1</v>
      </c>
      <c r="L393" s="96">
        <f>D393-C393</f>
        <v>13</v>
      </c>
      <c r="M393" s="96">
        <f>E393-D393</f>
        <v>0</v>
      </c>
      <c r="N393" s="96">
        <f>F393-E393</f>
        <v>11</v>
      </c>
      <c r="O393" s="96">
        <f t="shared" si="14"/>
        <v>11</v>
      </c>
      <c r="P393" s="96">
        <f>G393-F393</f>
        <v>15</v>
      </c>
      <c r="Q393" s="96">
        <f>G393-A393</f>
        <v>45</v>
      </c>
      <c r="R393" s="89" t="str">
        <f t="shared" si="13"/>
        <v/>
      </c>
    </row>
    <row r="394" spans="1:18" x14ac:dyDescent="0.55000000000000004">
      <c r="A394" s="135">
        <f>'Base de Dados 2013'!AH460</f>
        <v>6687</v>
      </c>
      <c r="B394" s="96">
        <f>'Base de Dados 2013'!AI460</f>
        <v>6689</v>
      </c>
      <c r="C394" s="96">
        <f>'Base de Dados 2013'!AJ460</f>
        <v>6690</v>
      </c>
      <c r="D394" s="96">
        <f>'Base de Dados 2013'!AK460</f>
        <v>6709</v>
      </c>
      <c r="E394" s="96">
        <f>'Base de Dados 2013'!AL460</f>
        <v>6719</v>
      </c>
      <c r="F394" s="96">
        <f>'Base de Dados 2013'!AM460</f>
        <v>6719</v>
      </c>
      <c r="G394" s="96">
        <f>'Base de Dados 2013'!AN460</f>
        <v>6736</v>
      </c>
      <c r="H394" s="96">
        <f>'Base de Dados 2013'!C460</f>
        <v>5760</v>
      </c>
      <c r="I394" s="96">
        <f>IF(A394=H394,0,1)</f>
        <v>1</v>
      </c>
      <c r="J394" s="96">
        <f>IF(A394=H394,0,IF((B394-A394)&lt;0,0,B394-A394))</f>
        <v>2</v>
      </c>
      <c r="K394" s="96">
        <f>C394-B394</f>
        <v>1</v>
      </c>
      <c r="L394" s="96">
        <f>D394-C394</f>
        <v>19</v>
      </c>
      <c r="M394" s="96">
        <f>E394-D394</f>
        <v>10</v>
      </c>
      <c r="N394" s="96">
        <f>F394-E394</f>
        <v>0</v>
      </c>
      <c r="O394" s="96">
        <f t="shared" si="14"/>
        <v>10</v>
      </c>
      <c r="P394" s="96">
        <f>G394-F394</f>
        <v>17</v>
      </c>
      <c r="Q394" s="96">
        <f>G394-A394</f>
        <v>49</v>
      </c>
      <c r="R394" s="89" t="str">
        <f t="shared" si="13"/>
        <v/>
      </c>
    </row>
    <row r="395" spans="1:18" x14ac:dyDescent="0.55000000000000004">
      <c r="A395" s="135">
        <f>'Base de Dados 2013'!AH464</f>
        <v>6715</v>
      </c>
      <c r="B395" s="96">
        <f>'Base de Dados 2013'!AI464</f>
        <v>6774</v>
      </c>
      <c r="C395" s="96">
        <f>'Base de Dados 2013'!AJ464</f>
        <v>6774</v>
      </c>
      <c r="D395" s="96">
        <f>'Base de Dados 2013'!AK464</f>
        <v>6779</v>
      </c>
      <c r="E395" s="96">
        <f>'Base de Dados 2013'!AL464</f>
        <v>6789</v>
      </c>
      <c r="F395" s="96">
        <f>'Base de Dados 2013'!AM464</f>
        <v>6794</v>
      </c>
      <c r="G395" s="96">
        <f>'Base de Dados 2013'!AN464</f>
        <v>6817</v>
      </c>
      <c r="H395" s="96">
        <f>'Base de Dados 2013'!C464</f>
        <v>5760</v>
      </c>
      <c r="I395" s="96">
        <f>IF(A395=H395,0,1)</f>
        <v>1</v>
      </c>
      <c r="J395" s="96">
        <f>IF(A395=H395,0,IF((B395-A395)&lt;0,0,B395-A395))</f>
        <v>59</v>
      </c>
      <c r="K395" s="96">
        <f>C395-B395</f>
        <v>0</v>
      </c>
      <c r="L395" s="96">
        <f>D395-C395</f>
        <v>5</v>
      </c>
      <c r="M395" s="96">
        <f>E395-D395</f>
        <v>10</v>
      </c>
      <c r="N395" s="96">
        <f>F395-E395</f>
        <v>5</v>
      </c>
      <c r="O395" s="96">
        <f t="shared" si="14"/>
        <v>15</v>
      </c>
      <c r="P395" s="96">
        <f>G395-F395</f>
        <v>23</v>
      </c>
      <c r="Q395" s="96">
        <f>G395-A395</f>
        <v>102</v>
      </c>
      <c r="R395" s="89" t="str">
        <f t="shared" si="13"/>
        <v/>
      </c>
    </row>
    <row r="396" spans="1:18" x14ac:dyDescent="0.55000000000000004">
      <c r="A396" s="135">
        <f>'Base de Dados 2013'!AH466</f>
        <v>6726</v>
      </c>
      <c r="B396" s="96">
        <f>'Base de Dados 2013'!AI466</f>
        <v>6793</v>
      </c>
      <c r="C396" s="96">
        <f>'Base de Dados 2013'!AJ466</f>
        <v>6793</v>
      </c>
      <c r="D396" s="96">
        <f>'Base de Dados 2013'!AK466</f>
        <v>6812</v>
      </c>
      <c r="E396" s="96">
        <f>'Base de Dados 2013'!AL466</f>
        <v>6841</v>
      </c>
      <c r="F396" s="96">
        <f>'Base de Dados 2013'!AM466</f>
        <v>6897</v>
      </c>
      <c r="G396" s="96">
        <f>'Base de Dados 2013'!AN466</f>
        <v>6898</v>
      </c>
      <c r="H396" s="96">
        <f>'Base de Dados 2013'!C466</f>
        <v>5760</v>
      </c>
      <c r="I396" s="96">
        <f>IF(A396=H396,0,1)</f>
        <v>1</v>
      </c>
      <c r="J396" s="96">
        <f>IF(A396=H396,0,IF((B396-A396)&lt;0,0,B396-A396))</f>
        <v>67</v>
      </c>
      <c r="K396" s="96">
        <f>C396-B396</f>
        <v>0</v>
      </c>
      <c r="L396" s="96">
        <f>D396-C396</f>
        <v>19</v>
      </c>
      <c r="M396" s="96">
        <f>E396-D396</f>
        <v>29</v>
      </c>
      <c r="N396" s="96">
        <f>F396-E396</f>
        <v>56</v>
      </c>
      <c r="O396" s="96">
        <f t="shared" si="14"/>
        <v>85</v>
      </c>
      <c r="P396" s="96">
        <f>G396-F396</f>
        <v>1</v>
      </c>
      <c r="Q396" s="96">
        <f>G396-A396</f>
        <v>172</v>
      </c>
      <c r="R396" s="89" t="str">
        <f t="shared" si="13"/>
        <v/>
      </c>
    </row>
    <row r="397" spans="1:18" x14ac:dyDescent="0.55000000000000004">
      <c r="A397" s="135">
        <f>'Base de Dados 2013'!AH467</f>
        <v>6731</v>
      </c>
      <c r="B397" s="96">
        <f>'Base de Dados 2013'!AI467</f>
        <v>6734</v>
      </c>
      <c r="C397" s="96">
        <f>'Base de Dados 2013'!AJ467</f>
        <v>6735</v>
      </c>
      <c r="D397" s="96">
        <f>'Base de Dados 2013'!AK467</f>
        <v>6746</v>
      </c>
      <c r="E397" s="96">
        <f>'Base de Dados 2013'!AL467</f>
        <v>6756</v>
      </c>
      <c r="F397" s="96">
        <f>'Base de Dados 2013'!AM467</f>
        <v>6775</v>
      </c>
      <c r="G397" s="96">
        <f>'Base de Dados 2013'!AN467</f>
        <v>6792</v>
      </c>
      <c r="H397" s="96">
        <f>'Base de Dados 2013'!C467</f>
        <v>5760</v>
      </c>
      <c r="I397" s="96">
        <f>IF(A397=H397,0,1)</f>
        <v>1</v>
      </c>
      <c r="J397" s="96">
        <f>IF(A397=H397,0,IF((B397-A397)&lt;0,0,B397-A397))</f>
        <v>3</v>
      </c>
      <c r="K397" s="96">
        <f>C397-B397</f>
        <v>1</v>
      </c>
      <c r="L397" s="96">
        <f>D397-C397</f>
        <v>11</v>
      </c>
      <c r="M397" s="96">
        <f>E397-D397</f>
        <v>10</v>
      </c>
      <c r="N397" s="96">
        <f>F397-E397</f>
        <v>19</v>
      </c>
      <c r="O397" s="96">
        <f t="shared" si="14"/>
        <v>29</v>
      </c>
      <c r="P397" s="96">
        <f>G397-F397</f>
        <v>17</v>
      </c>
      <c r="Q397" s="96">
        <f>G397-A397</f>
        <v>61</v>
      </c>
      <c r="R397" s="89" t="str">
        <f t="shared" si="13"/>
        <v/>
      </c>
    </row>
    <row r="398" spans="1:18" x14ac:dyDescent="0.55000000000000004">
      <c r="A398" s="135">
        <f>'Base de Dados 2013'!AH469</f>
        <v>6741</v>
      </c>
      <c r="B398" s="96">
        <f>'Base de Dados 2013'!AI469</f>
        <v>6746</v>
      </c>
      <c r="C398" s="96">
        <f>'Base de Dados 2013'!AJ469</f>
        <v>6746</v>
      </c>
      <c r="D398" s="96">
        <f>'Base de Dados 2013'!AK469</f>
        <v>6760</v>
      </c>
      <c r="E398" s="96">
        <f>'Base de Dados 2013'!AL469</f>
        <v>6763</v>
      </c>
      <c r="F398" s="96">
        <f>'Base de Dados 2013'!AM469</f>
        <v>6773</v>
      </c>
      <c r="G398" s="96">
        <f>'Base de Dados 2013'!AN469</f>
        <v>6779</v>
      </c>
      <c r="H398" s="96">
        <f>'Base de Dados 2013'!C469</f>
        <v>5760</v>
      </c>
      <c r="I398" s="96">
        <f>IF(A398=H398,0,1)</f>
        <v>1</v>
      </c>
      <c r="J398" s="96">
        <f>IF(A398=H398,0,IF((B398-A398)&lt;0,0,B398-A398))</f>
        <v>5</v>
      </c>
      <c r="K398" s="96">
        <f>C398-B398</f>
        <v>0</v>
      </c>
      <c r="L398" s="96">
        <f>D398-C398</f>
        <v>14</v>
      </c>
      <c r="M398" s="96">
        <f>E398-D398</f>
        <v>3</v>
      </c>
      <c r="N398" s="96">
        <f>F398-E398</f>
        <v>10</v>
      </c>
      <c r="O398" s="96">
        <f t="shared" si="14"/>
        <v>13</v>
      </c>
      <c r="P398" s="96">
        <f>G398-F398</f>
        <v>6</v>
      </c>
      <c r="Q398" s="96">
        <f>G398-A398</f>
        <v>38</v>
      </c>
      <c r="R398" s="89" t="str">
        <f t="shared" si="13"/>
        <v/>
      </c>
    </row>
    <row r="399" spans="1:18" x14ac:dyDescent="0.55000000000000004">
      <c r="A399" s="135">
        <f>'Base de Dados 2013'!AH470</f>
        <v>6748</v>
      </c>
      <c r="B399" s="96">
        <f>'Base de Dados 2013'!AI470</f>
        <v>6752</v>
      </c>
      <c r="C399" s="96">
        <f>'Base de Dados 2013'!AJ470</f>
        <v>6753</v>
      </c>
      <c r="D399" s="96">
        <f>'Base de Dados 2013'!AK470</f>
        <v>6761</v>
      </c>
      <c r="E399" s="96">
        <f>'Base de Dados 2013'!AL470</f>
        <v>6781</v>
      </c>
      <c r="F399" s="96">
        <f>'Base de Dados 2013'!AM470</f>
        <v>6789</v>
      </c>
      <c r="G399" s="96">
        <f>'Base de Dados 2013'!AN470</f>
        <v>6814</v>
      </c>
      <c r="H399" s="96">
        <f>'Base de Dados 2013'!C470</f>
        <v>5760</v>
      </c>
      <c r="I399" s="96">
        <f>IF(A399=H399,0,1)</f>
        <v>1</v>
      </c>
      <c r="J399" s="96">
        <f>IF(A399=H399,0,IF((B399-A399)&lt;0,0,B399-A399))</f>
        <v>4</v>
      </c>
      <c r="K399" s="96">
        <f>C399-B399</f>
        <v>1</v>
      </c>
      <c r="L399" s="96">
        <f>D399-C399</f>
        <v>8</v>
      </c>
      <c r="M399" s="96">
        <f>E399-D399</f>
        <v>20</v>
      </c>
      <c r="N399" s="96">
        <f>F399-E399</f>
        <v>8</v>
      </c>
      <c r="O399" s="96">
        <f t="shared" si="14"/>
        <v>28</v>
      </c>
      <c r="P399" s="96">
        <f>G399-F399</f>
        <v>25</v>
      </c>
      <c r="Q399" s="96">
        <f>G399-A399</f>
        <v>66</v>
      </c>
      <c r="R399" s="89" t="str">
        <f t="shared" si="13"/>
        <v/>
      </c>
    </row>
    <row r="400" spans="1:18" x14ac:dyDescent="0.55000000000000004">
      <c r="A400" s="135">
        <f>'Base de Dados 2013'!AH471</f>
        <v>6757</v>
      </c>
      <c r="B400" s="96">
        <f>'Base de Dados 2013'!AI471</f>
        <v>6813</v>
      </c>
      <c r="C400" s="96">
        <f>'Base de Dados 2013'!AJ471</f>
        <v>6814</v>
      </c>
      <c r="D400" s="96">
        <f>'Base de Dados 2013'!AK471</f>
        <v>6827</v>
      </c>
      <c r="E400" s="96">
        <f>'Base de Dados 2013'!AL471</f>
        <v>6831</v>
      </c>
      <c r="F400" s="96">
        <f>'Base de Dados 2013'!AM471</f>
        <v>6831</v>
      </c>
      <c r="G400" s="96">
        <f>'Base de Dados 2013'!AN471</f>
        <v>6839</v>
      </c>
      <c r="H400" s="96">
        <f>'Base de Dados 2013'!C471</f>
        <v>5760</v>
      </c>
      <c r="I400" s="96">
        <f>IF(A400=H400,0,1)</f>
        <v>1</v>
      </c>
      <c r="J400" s="96">
        <f>IF(A400=H400,0,IF((B400-A400)&lt;0,0,B400-A400))</f>
        <v>56</v>
      </c>
      <c r="K400" s="96">
        <f>C400-B400</f>
        <v>1</v>
      </c>
      <c r="L400" s="96">
        <f>D400-C400</f>
        <v>13</v>
      </c>
      <c r="M400" s="96">
        <f>E400-D400</f>
        <v>4</v>
      </c>
      <c r="N400" s="96">
        <f>F400-E400</f>
        <v>0</v>
      </c>
      <c r="O400" s="96">
        <f t="shared" si="14"/>
        <v>4</v>
      </c>
      <c r="P400" s="96">
        <f>G400-F400</f>
        <v>8</v>
      </c>
      <c r="Q400" s="96">
        <f>G400-A400</f>
        <v>82</v>
      </c>
      <c r="R400" s="89" t="str">
        <f t="shared" si="13"/>
        <v/>
      </c>
    </row>
    <row r="401" spans="1:18" x14ac:dyDescent="0.55000000000000004">
      <c r="A401" s="135">
        <f>'Base de Dados 2013'!AH472</f>
        <v>6793</v>
      </c>
      <c r="B401" s="96">
        <f>'Base de Dados 2013'!AI472</f>
        <v>6798</v>
      </c>
      <c r="C401" s="96">
        <f>'Base de Dados 2013'!AJ472</f>
        <v>6800</v>
      </c>
      <c r="D401" s="96">
        <f>'Base de Dados 2013'!AK472</f>
        <v>6806</v>
      </c>
      <c r="E401" s="96">
        <f>'Base de Dados 2013'!AL472</f>
        <v>6815</v>
      </c>
      <c r="F401" s="96">
        <f>'Base de Dados 2013'!AM472</f>
        <v>6820</v>
      </c>
      <c r="G401" s="96">
        <f>'Base de Dados 2013'!AN472</f>
        <v>6849</v>
      </c>
      <c r="H401" s="96">
        <f>'Base de Dados 2013'!C472</f>
        <v>5760</v>
      </c>
      <c r="I401" s="96">
        <f>IF(A401=H401,0,1)</f>
        <v>1</v>
      </c>
      <c r="J401" s="96">
        <f>IF(A401=H401,0,IF((B401-A401)&lt;0,0,B401-A401))</f>
        <v>5</v>
      </c>
      <c r="K401" s="96">
        <f>C401-B401</f>
        <v>2</v>
      </c>
      <c r="L401" s="96">
        <f>D401-C401</f>
        <v>6</v>
      </c>
      <c r="M401" s="96">
        <f>E401-D401</f>
        <v>9</v>
      </c>
      <c r="N401" s="96">
        <f>F401-E401</f>
        <v>5</v>
      </c>
      <c r="O401" s="96">
        <f t="shared" si="14"/>
        <v>14</v>
      </c>
      <c r="P401" s="96">
        <f>G401-F401</f>
        <v>29</v>
      </c>
      <c r="Q401" s="96">
        <f>G401-A401</f>
        <v>56</v>
      </c>
      <c r="R401" s="89" t="str">
        <f t="shared" si="13"/>
        <v/>
      </c>
    </row>
    <row r="402" spans="1:18" x14ac:dyDescent="0.55000000000000004">
      <c r="A402" s="135">
        <f>'Base de Dados 2013'!AH473</f>
        <v>6807</v>
      </c>
      <c r="B402" s="96">
        <f>'Base de Dados 2013'!AI473</f>
        <v>6811</v>
      </c>
      <c r="C402" s="96">
        <f>'Base de Dados 2013'!AJ473</f>
        <v>6811</v>
      </c>
      <c r="D402" s="96">
        <f>'Base de Dados 2013'!AK473</f>
        <v>6847</v>
      </c>
      <c r="E402" s="96">
        <f>'Base de Dados 2013'!AL473</f>
        <v>6847</v>
      </c>
      <c r="F402" s="96">
        <f>'Base de Dados 2013'!AM473</f>
        <v>6847</v>
      </c>
      <c r="G402" s="96">
        <f>'Base de Dados 2013'!AN473</f>
        <v>6847</v>
      </c>
      <c r="H402" s="96">
        <f>'Base de Dados 2013'!C473</f>
        <v>5760</v>
      </c>
      <c r="I402" s="96">
        <f>IF(A402=H402,0,1)</f>
        <v>1</v>
      </c>
      <c r="J402" s="96">
        <f>IF(A402=H402,0,IF((B402-A402)&lt;0,0,B402-A402))</f>
        <v>4</v>
      </c>
      <c r="K402" s="96">
        <f>C402-B402</f>
        <v>0</v>
      </c>
      <c r="L402" s="96">
        <f>D402-C402</f>
        <v>36</v>
      </c>
      <c r="M402" s="96">
        <f>E402-D402</f>
        <v>0</v>
      </c>
      <c r="N402" s="96">
        <f>F402-E402</f>
        <v>0</v>
      </c>
      <c r="O402" s="96">
        <f t="shared" si="14"/>
        <v>0</v>
      </c>
      <c r="P402" s="96">
        <f>G402-F402</f>
        <v>0</v>
      </c>
      <c r="Q402" s="96">
        <f>G402-A402</f>
        <v>40</v>
      </c>
      <c r="R402" s="89" t="str">
        <f t="shared" si="13"/>
        <v/>
      </c>
    </row>
    <row r="403" spans="1:18" x14ac:dyDescent="0.55000000000000004">
      <c r="A403" s="135">
        <f>'Base de Dados 2013'!AH474</f>
        <v>6815</v>
      </c>
      <c r="B403" s="96">
        <f>'Base de Dados 2013'!AI474</f>
        <v>6848</v>
      </c>
      <c r="C403" s="96">
        <f>'Base de Dados 2013'!AJ474</f>
        <v>6848</v>
      </c>
      <c r="D403" s="96">
        <f>'Base de Dados 2013'!AK474</f>
        <v>6869</v>
      </c>
      <c r="E403" s="96">
        <f>'Base de Dados 2013'!AL474</f>
        <v>6881</v>
      </c>
      <c r="F403" s="96">
        <f>'Base de Dados 2013'!AM474</f>
        <v>6881</v>
      </c>
      <c r="G403" s="96">
        <f>'Base de Dados 2013'!AN474</f>
        <v>6881</v>
      </c>
      <c r="H403" s="96">
        <f>'Base de Dados 2013'!C474</f>
        <v>5760</v>
      </c>
      <c r="I403" s="96">
        <f>IF(A403=H403,0,1)</f>
        <v>1</v>
      </c>
      <c r="J403" s="96">
        <f>IF(A403=H403,0,IF((B403-A403)&lt;0,0,B403-A403))</f>
        <v>33</v>
      </c>
      <c r="K403" s="96">
        <f>C403-B403</f>
        <v>0</v>
      </c>
      <c r="L403" s="96">
        <f>D403-C403</f>
        <v>21</v>
      </c>
      <c r="M403" s="96">
        <f>E403-D403</f>
        <v>12</v>
      </c>
      <c r="N403" s="96">
        <f>F403-E403</f>
        <v>0</v>
      </c>
      <c r="O403" s="96">
        <f t="shared" si="14"/>
        <v>12</v>
      </c>
      <c r="P403" s="96">
        <f>G403-F403</f>
        <v>0</v>
      </c>
      <c r="Q403" s="96">
        <f>G403-A403</f>
        <v>66</v>
      </c>
      <c r="R403" s="89" t="str">
        <f t="shared" si="13"/>
        <v/>
      </c>
    </row>
    <row r="404" spans="1:18" x14ac:dyDescent="0.55000000000000004">
      <c r="A404" s="135">
        <f>'Base de Dados 2013'!AH475</f>
        <v>6819</v>
      </c>
      <c r="B404" s="96">
        <f>'Base de Dados 2013'!AI475</f>
        <v>6822</v>
      </c>
      <c r="C404" s="96">
        <f>'Base de Dados 2013'!AJ475</f>
        <v>6822</v>
      </c>
      <c r="D404" s="96">
        <f>'Base de Dados 2013'!AK475</f>
        <v>6838</v>
      </c>
      <c r="E404" s="96">
        <f>'Base de Dados 2013'!AL475</f>
        <v>6850</v>
      </c>
      <c r="F404" s="96">
        <f>'Base de Dados 2013'!AM475</f>
        <v>6863</v>
      </c>
      <c r="G404" s="96">
        <f>'Base de Dados 2013'!AN475</f>
        <v>6882</v>
      </c>
      <c r="H404" s="96">
        <f>'Base de Dados 2013'!C475</f>
        <v>5760</v>
      </c>
      <c r="I404" s="96">
        <f>IF(A404=H404,0,1)</f>
        <v>1</v>
      </c>
      <c r="J404" s="96">
        <f>IF(A404=H404,0,IF((B404-A404)&lt;0,0,B404-A404))</f>
        <v>3</v>
      </c>
      <c r="K404" s="96">
        <f>C404-B404</f>
        <v>0</v>
      </c>
      <c r="L404" s="96">
        <f>D404-C404</f>
        <v>16</v>
      </c>
      <c r="M404" s="96">
        <f>E404-D404</f>
        <v>12</v>
      </c>
      <c r="N404" s="96">
        <f>F404-E404</f>
        <v>13</v>
      </c>
      <c r="O404" s="96">
        <f t="shared" si="14"/>
        <v>25</v>
      </c>
      <c r="P404" s="96">
        <f>G404-F404</f>
        <v>19</v>
      </c>
      <c r="Q404" s="96">
        <f>G404-A404</f>
        <v>63</v>
      </c>
      <c r="R404" s="89" t="str">
        <f t="shared" si="13"/>
        <v/>
      </c>
    </row>
    <row r="405" spans="1:18" x14ac:dyDescent="0.55000000000000004">
      <c r="A405" s="135">
        <f>'Base de Dados 2013'!AH476</f>
        <v>6830</v>
      </c>
      <c r="B405" s="96">
        <f>'Base de Dados 2013'!AI476</f>
        <v>6833</v>
      </c>
      <c r="C405" s="96">
        <f>'Base de Dados 2013'!AJ476</f>
        <v>6834</v>
      </c>
      <c r="D405" s="96">
        <f>'Base de Dados 2013'!AK476</f>
        <v>6851</v>
      </c>
      <c r="E405" s="96">
        <f>'Base de Dados 2013'!AL476</f>
        <v>6853</v>
      </c>
      <c r="F405" s="96">
        <f>'Base de Dados 2013'!AM476</f>
        <v>6864</v>
      </c>
      <c r="G405" s="96">
        <f>'Base de Dados 2013'!AN476</f>
        <v>6864</v>
      </c>
      <c r="H405" s="96">
        <f>'Base de Dados 2013'!C476</f>
        <v>5760</v>
      </c>
      <c r="I405" s="96">
        <f>IF(A405=H405,0,1)</f>
        <v>1</v>
      </c>
      <c r="J405" s="96">
        <f>IF(A405=H405,0,IF((B405-A405)&lt;0,0,B405-A405))</f>
        <v>3</v>
      </c>
      <c r="K405" s="96">
        <f>C405-B405</f>
        <v>1</v>
      </c>
      <c r="L405" s="96">
        <f>D405-C405</f>
        <v>17</v>
      </c>
      <c r="M405" s="96">
        <f>E405-D405</f>
        <v>2</v>
      </c>
      <c r="N405" s="96">
        <f>F405-E405</f>
        <v>11</v>
      </c>
      <c r="O405" s="96">
        <f t="shared" si="14"/>
        <v>13</v>
      </c>
      <c r="P405" s="96">
        <f>G405-F405</f>
        <v>0</v>
      </c>
      <c r="Q405" s="96">
        <f>G405-A405</f>
        <v>34</v>
      </c>
      <c r="R405" s="89" t="str">
        <f t="shared" si="13"/>
        <v/>
      </c>
    </row>
    <row r="406" spans="1:18" x14ac:dyDescent="0.55000000000000004">
      <c r="A406" s="135">
        <f>'Base de Dados 2013'!AH477</f>
        <v>6838</v>
      </c>
      <c r="B406" s="96">
        <f>'Base de Dados 2013'!AI477</f>
        <v>6844</v>
      </c>
      <c r="C406" s="96">
        <f>'Base de Dados 2013'!AJ477</f>
        <v>6844</v>
      </c>
      <c r="D406" s="96">
        <f>'Base de Dados 2013'!AK477</f>
        <v>6896</v>
      </c>
      <c r="E406" s="96">
        <f>'Base de Dados 2013'!AL477</f>
        <v>6897</v>
      </c>
      <c r="F406" s="96">
        <f>'Base de Dados 2013'!AM477</f>
        <v>6897</v>
      </c>
      <c r="G406" s="96">
        <f>'Base de Dados 2013'!AN477</f>
        <v>6898</v>
      </c>
      <c r="H406" s="96">
        <f>'Base de Dados 2013'!C477</f>
        <v>5760</v>
      </c>
      <c r="I406" s="96">
        <f>IF(A406=H406,0,1)</f>
        <v>1</v>
      </c>
      <c r="J406" s="96">
        <f>IF(A406=H406,0,IF((B406-A406)&lt;0,0,B406-A406))</f>
        <v>6</v>
      </c>
      <c r="K406" s="96">
        <f>C406-B406</f>
        <v>0</v>
      </c>
      <c r="L406" s="96">
        <f>D406-C406</f>
        <v>52</v>
      </c>
      <c r="M406" s="96">
        <f>E406-D406</f>
        <v>1</v>
      </c>
      <c r="N406" s="96">
        <f>F406-E406</f>
        <v>0</v>
      </c>
      <c r="O406" s="96">
        <f t="shared" si="14"/>
        <v>1</v>
      </c>
      <c r="P406" s="96">
        <f>G406-F406</f>
        <v>1</v>
      </c>
      <c r="Q406" s="96">
        <f>G406-A406</f>
        <v>60</v>
      </c>
      <c r="R406" s="89" t="str">
        <f t="shared" si="13"/>
        <v/>
      </c>
    </row>
    <row r="407" spans="1:18" x14ac:dyDescent="0.55000000000000004">
      <c r="A407" s="135">
        <f>'Base de Dados 2013'!AH478</f>
        <v>6850</v>
      </c>
      <c r="B407" s="96">
        <f>'Base de Dados 2013'!AI478</f>
        <v>6854</v>
      </c>
      <c r="C407" s="96">
        <f>'Base de Dados 2013'!AJ478</f>
        <v>6854</v>
      </c>
      <c r="D407" s="96">
        <f>'Base de Dados 2013'!AK478</f>
        <v>6863</v>
      </c>
      <c r="E407" s="96">
        <f>'Base de Dados 2013'!AL478</f>
        <v>6873</v>
      </c>
      <c r="F407" s="96">
        <f>'Base de Dados 2013'!AM478</f>
        <v>6883</v>
      </c>
      <c r="G407" s="96">
        <f>'Base de Dados 2013'!AN478</f>
        <v>6892</v>
      </c>
      <c r="H407" s="96">
        <f>'Base de Dados 2013'!C478</f>
        <v>5760</v>
      </c>
      <c r="I407" s="96">
        <f>IF(A407=H407,0,1)</f>
        <v>1</v>
      </c>
      <c r="J407" s="96">
        <f>IF(A407=H407,0,IF((B407-A407)&lt;0,0,B407-A407))</f>
        <v>4</v>
      </c>
      <c r="K407" s="96">
        <f>C407-B407</f>
        <v>0</v>
      </c>
      <c r="L407" s="96">
        <f>D407-C407</f>
        <v>9</v>
      </c>
      <c r="M407" s="96">
        <f>E407-D407</f>
        <v>10</v>
      </c>
      <c r="N407" s="96">
        <f>F407-E407</f>
        <v>10</v>
      </c>
      <c r="O407" s="96">
        <f t="shared" si="14"/>
        <v>20</v>
      </c>
      <c r="P407" s="96">
        <f>G407-F407</f>
        <v>9</v>
      </c>
      <c r="Q407" s="96">
        <f>G407-A407</f>
        <v>42</v>
      </c>
      <c r="R407" s="89" t="str">
        <f t="shared" si="13"/>
        <v/>
      </c>
    </row>
    <row r="408" spans="1:18" x14ac:dyDescent="0.55000000000000004">
      <c r="A408" s="135">
        <f>'Base de Dados 2013'!AH479</f>
        <v>6864</v>
      </c>
      <c r="B408" s="96">
        <f>'Base de Dados 2013'!AI479</f>
        <v>6865</v>
      </c>
      <c r="C408" s="96">
        <f>'Base de Dados 2013'!AJ479</f>
        <v>6866</v>
      </c>
      <c r="D408" s="96">
        <f>'Base de Dados 2013'!AK479</f>
        <v>6866</v>
      </c>
      <c r="E408" s="96">
        <f>'Base de Dados 2013'!AL479</f>
        <v>6879</v>
      </c>
      <c r="F408" s="96">
        <f>'Base de Dados 2013'!AM479</f>
        <v>6894</v>
      </c>
      <c r="G408" s="96">
        <f>'Base de Dados 2013'!AN479</f>
        <v>6925</v>
      </c>
      <c r="H408" s="96">
        <f>'Base de Dados 2013'!C479</f>
        <v>5760</v>
      </c>
      <c r="I408" s="96">
        <f>IF(A408=H408,0,1)</f>
        <v>1</v>
      </c>
      <c r="J408" s="96">
        <f>IF(A408=H408,0,IF((B408-A408)&lt;0,0,B408-A408))</f>
        <v>1</v>
      </c>
      <c r="K408" s="96">
        <f>C408-B408</f>
        <v>1</v>
      </c>
      <c r="L408" s="96">
        <f>D408-C408</f>
        <v>0</v>
      </c>
      <c r="M408" s="96">
        <f>E408-D408</f>
        <v>13</v>
      </c>
      <c r="N408" s="96">
        <f>F408-E408</f>
        <v>15</v>
      </c>
      <c r="O408" s="96">
        <f t="shared" si="14"/>
        <v>28</v>
      </c>
      <c r="P408" s="96">
        <f>G408-F408</f>
        <v>31</v>
      </c>
      <c r="Q408" s="96">
        <f>G408-A408</f>
        <v>61</v>
      </c>
      <c r="R408" s="89" t="str">
        <f t="shared" si="13"/>
        <v/>
      </c>
    </row>
    <row r="409" spans="1:18" x14ac:dyDescent="0.55000000000000004">
      <c r="A409" s="135">
        <f>'Base de Dados 2013'!AH480</f>
        <v>6880</v>
      </c>
      <c r="B409" s="96">
        <f>'Base de Dados 2013'!AI480</f>
        <v>6884</v>
      </c>
      <c r="C409" s="96">
        <f>'Base de Dados 2013'!AJ480</f>
        <v>6885</v>
      </c>
      <c r="D409" s="96">
        <f>'Base de Dados 2013'!AK480</f>
        <v>6898</v>
      </c>
      <c r="E409" s="96">
        <f>'Base de Dados 2013'!AL480</f>
        <v>6902</v>
      </c>
      <c r="F409" s="96">
        <f>'Base de Dados 2013'!AM480</f>
        <v>6924</v>
      </c>
      <c r="G409" s="96">
        <f>'Base de Dados 2013'!AN480</f>
        <v>6925</v>
      </c>
      <c r="H409" s="96">
        <f>'Base de Dados 2013'!C480</f>
        <v>5760</v>
      </c>
      <c r="I409" s="96">
        <f>IF(A409=H409,0,1)</f>
        <v>1</v>
      </c>
      <c r="J409" s="96">
        <f>IF(A409=H409,0,IF((B409-A409)&lt;0,0,B409-A409))</f>
        <v>4</v>
      </c>
      <c r="K409" s="96">
        <f>C409-B409</f>
        <v>1</v>
      </c>
      <c r="L409" s="96">
        <f>D409-C409</f>
        <v>13</v>
      </c>
      <c r="M409" s="96">
        <f>E409-D409</f>
        <v>4</v>
      </c>
      <c r="N409" s="96">
        <f>F409-E409</f>
        <v>22</v>
      </c>
      <c r="O409" s="96">
        <f t="shared" si="14"/>
        <v>26</v>
      </c>
      <c r="P409" s="96">
        <f>G409-F409</f>
        <v>1</v>
      </c>
      <c r="Q409" s="96">
        <f>G409-A409</f>
        <v>45</v>
      </c>
      <c r="R409" s="89" t="str">
        <f t="shared" si="13"/>
        <v/>
      </c>
    </row>
    <row r="410" spans="1:18" x14ac:dyDescent="0.55000000000000004">
      <c r="A410" s="135">
        <f>'Base de Dados 2013'!AH481</f>
        <v>6887</v>
      </c>
      <c r="B410" s="96">
        <f>'Base de Dados 2013'!AI481</f>
        <v>6896</v>
      </c>
      <c r="C410" s="96">
        <f>'Base de Dados 2013'!AJ481</f>
        <v>6896</v>
      </c>
      <c r="D410" s="96">
        <f>'Base de Dados 2013'!AK481</f>
        <v>6920</v>
      </c>
      <c r="E410" s="96">
        <f>'Base de Dados 2013'!AL481</f>
        <v>6920</v>
      </c>
      <c r="F410" s="96">
        <f>'Base de Dados 2013'!AM481</f>
        <v>6920</v>
      </c>
      <c r="G410" s="96">
        <f>'Base de Dados 2013'!AN481</f>
        <v>6925</v>
      </c>
      <c r="H410" s="96">
        <f>'Base de Dados 2013'!C481</f>
        <v>5760</v>
      </c>
      <c r="I410" s="96">
        <f>IF(A410=H410,0,1)</f>
        <v>1</v>
      </c>
      <c r="J410" s="96">
        <f>IF(A410=H410,0,IF((B410-A410)&lt;0,0,B410-A410))</f>
        <v>9</v>
      </c>
      <c r="K410" s="96">
        <f>C410-B410</f>
        <v>0</v>
      </c>
      <c r="L410" s="96">
        <f>D410-C410</f>
        <v>24</v>
      </c>
      <c r="M410" s="96">
        <f>E410-D410</f>
        <v>0</v>
      </c>
      <c r="N410" s="96">
        <f>F410-E410</f>
        <v>0</v>
      </c>
      <c r="O410" s="96">
        <f t="shared" si="14"/>
        <v>0</v>
      </c>
      <c r="P410" s="96">
        <f>G410-F410</f>
        <v>5</v>
      </c>
      <c r="Q410" s="96">
        <f>G410-A410</f>
        <v>38</v>
      </c>
      <c r="R410" s="89" t="str">
        <f t="shared" si="13"/>
        <v/>
      </c>
    </row>
    <row r="411" spans="1:18" x14ac:dyDescent="0.55000000000000004">
      <c r="A411" s="135">
        <f>'Base de Dados 2013'!AH482</f>
        <v>6889</v>
      </c>
      <c r="B411" s="96">
        <f>'Base de Dados 2013'!AI482</f>
        <v>6893</v>
      </c>
      <c r="C411" s="96">
        <f>'Base de Dados 2013'!AJ482</f>
        <v>6893</v>
      </c>
      <c r="D411" s="96">
        <f>'Base de Dados 2013'!AK482</f>
        <v>6930</v>
      </c>
      <c r="E411" s="96">
        <f>'Base de Dados 2013'!AL482</f>
        <v>6930</v>
      </c>
      <c r="F411" s="96">
        <f>'Base de Dados 2013'!AM482</f>
        <v>6930</v>
      </c>
      <c r="G411" s="96">
        <f>'Base de Dados 2013'!AN482</f>
        <v>6930</v>
      </c>
      <c r="H411" s="96">
        <f>'Base de Dados 2013'!C482</f>
        <v>5760</v>
      </c>
      <c r="I411" s="96">
        <f>IF(A411=H411,0,1)</f>
        <v>1</v>
      </c>
      <c r="J411" s="96">
        <f>IF(A411=H411,0,IF((B411-A411)&lt;0,0,B411-A411))</f>
        <v>4</v>
      </c>
      <c r="K411" s="96">
        <f>C411-B411</f>
        <v>0</v>
      </c>
      <c r="L411" s="96">
        <f>D411-C411</f>
        <v>37</v>
      </c>
      <c r="M411" s="96">
        <f>E411-D411</f>
        <v>0</v>
      </c>
      <c r="N411" s="96">
        <f>F411-E411</f>
        <v>0</v>
      </c>
      <c r="O411" s="96">
        <f t="shared" si="14"/>
        <v>0</v>
      </c>
      <c r="P411" s="96">
        <f>G411-F411</f>
        <v>0</v>
      </c>
      <c r="Q411" s="96">
        <f>G411-A411</f>
        <v>41</v>
      </c>
      <c r="R411" s="89" t="str">
        <f t="shared" si="13"/>
        <v/>
      </c>
    </row>
    <row r="412" spans="1:18" x14ac:dyDescent="0.55000000000000004">
      <c r="A412" s="135">
        <f>'Base de Dados 2013'!AH483</f>
        <v>6896</v>
      </c>
      <c r="B412" s="96">
        <f>'Base de Dados 2013'!AI483</f>
        <v>6941</v>
      </c>
      <c r="C412" s="96">
        <f>'Base de Dados 2013'!AJ483</f>
        <v>6944</v>
      </c>
      <c r="D412" s="96">
        <f>'Base de Dados 2013'!AK483</f>
        <v>6949</v>
      </c>
      <c r="E412" s="96">
        <f>'Base de Dados 2013'!AL483</f>
        <v>6953</v>
      </c>
      <c r="F412" s="96">
        <f>'Base de Dados 2013'!AM483</f>
        <v>6953</v>
      </c>
      <c r="G412" s="96">
        <f>'Base de Dados 2013'!AN483</f>
        <v>6957</v>
      </c>
      <c r="H412" s="96">
        <f>'Base de Dados 2013'!C483</f>
        <v>5760</v>
      </c>
      <c r="I412" s="96">
        <f>IF(A412=H412,0,1)</f>
        <v>1</v>
      </c>
      <c r="J412" s="96">
        <f>IF(A412=H412,0,IF((B412-A412)&lt;0,0,B412-A412))</f>
        <v>45</v>
      </c>
      <c r="K412" s="96">
        <f>C412-B412</f>
        <v>3</v>
      </c>
      <c r="L412" s="96">
        <f>D412-C412</f>
        <v>5</v>
      </c>
      <c r="M412" s="96">
        <f>E412-D412</f>
        <v>4</v>
      </c>
      <c r="N412" s="96">
        <f>F412-E412</f>
        <v>0</v>
      </c>
      <c r="O412" s="96">
        <f t="shared" si="14"/>
        <v>4</v>
      </c>
      <c r="P412" s="96">
        <f>G412-F412</f>
        <v>4</v>
      </c>
      <c r="Q412" s="96">
        <f>G412-A412</f>
        <v>61</v>
      </c>
      <c r="R412" s="89" t="str">
        <f t="shared" si="13"/>
        <v/>
      </c>
    </row>
    <row r="413" spans="1:18" x14ac:dyDescent="0.55000000000000004">
      <c r="A413" s="135">
        <f>'Base de Dados 2013'!AH484</f>
        <v>6905</v>
      </c>
      <c r="B413" s="96">
        <f>'Base de Dados 2013'!AI484</f>
        <v>6936</v>
      </c>
      <c r="C413" s="96">
        <f>'Base de Dados 2013'!AJ484</f>
        <v>6936</v>
      </c>
      <c r="D413" s="96">
        <f>'Base de Dados 2013'!AK484</f>
        <v>6978</v>
      </c>
      <c r="E413" s="96">
        <f>'Base de Dados 2013'!AL484</f>
        <v>6979</v>
      </c>
      <c r="F413" s="96">
        <f>'Base de Dados 2013'!AM484</f>
        <v>6980</v>
      </c>
      <c r="G413" s="96">
        <f>'Base de Dados 2013'!AN484</f>
        <v>6980</v>
      </c>
      <c r="H413" s="96">
        <f>'Base de Dados 2013'!C484</f>
        <v>5760</v>
      </c>
      <c r="I413" s="96">
        <f>IF(A413=H413,0,1)</f>
        <v>1</v>
      </c>
      <c r="J413" s="96">
        <f>IF(A413=H413,0,IF((B413-A413)&lt;0,0,B413-A413))</f>
        <v>31</v>
      </c>
      <c r="K413" s="96">
        <f>C413-B413</f>
        <v>0</v>
      </c>
      <c r="L413" s="96">
        <f>D413-C413</f>
        <v>42</v>
      </c>
      <c r="M413" s="96">
        <f>E413-D413</f>
        <v>1</v>
      </c>
      <c r="N413" s="96">
        <f>F413-E413</f>
        <v>1</v>
      </c>
      <c r="O413" s="96">
        <f t="shared" si="14"/>
        <v>2</v>
      </c>
      <c r="P413" s="96">
        <f>G413-F413</f>
        <v>0</v>
      </c>
      <c r="Q413" s="96">
        <f>G413-A413</f>
        <v>75</v>
      </c>
      <c r="R413" s="89" t="str">
        <f t="shared" si="13"/>
        <v/>
      </c>
    </row>
    <row r="414" spans="1:18" x14ac:dyDescent="0.55000000000000004">
      <c r="A414" s="135">
        <f>'Base de Dados 2013'!AH485</f>
        <v>6916</v>
      </c>
      <c r="B414" s="96">
        <f>'Base de Dados 2013'!AI485</f>
        <v>6927</v>
      </c>
      <c r="C414" s="96">
        <f>'Base de Dados 2013'!AJ485</f>
        <v>6927</v>
      </c>
      <c r="D414" s="96">
        <f>'Base de Dados 2013'!AK485</f>
        <v>6946</v>
      </c>
      <c r="E414" s="96">
        <f>'Base de Dados 2013'!AL485</f>
        <v>6946</v>
      </c>
      <c r="F414" s="96">
        <f>'Base de Dados 2013'!AM485</f>
        <v>6960</v>
      </c>
      <c r="G414" s="96">
        <f>'Base de Dados 2013'!AN485</f>
        <v>6969</v>
      </c>
      <c r="H414" s="96">
        <f>'Base de Dados 2013'!C485</f>
        <v>5760</v>
      </c>
      <c r="I414" s="96">
        <f>IF(A414=H414,0,1)</f>
        <v>1</v>
      </c>
      <c r="J414" s="96">
        <f>IF(A414=H414,0,IF((B414-A414)&lt;0,0,B414-A414))</f>
        <v>11</v>
      </c>
      <c r="K414" s="96">
        <f>C414-B414</f>
        <v>0</v>
      </c>
      <c r="L414" s="96">
        <f>D414-C414</f>
        <v>19</v>
      </c>
      <c r="M414" s="96">
        <f>E414-D414</f>
        <v>0</v>
      </c>
      <c r="N414" s="96">
        <f>F414-E414</f>
        <v>14</v>
      </c>
      <c r="O414" s="96">
        <f t="shared" si="14"/>
        <v>14</v>
      </c>
      <c r="P414" s="96">
        <f>G414-F414</f>
        <v>9</v>
      </c>
      <c r="Q414" s="96">
        <f>G414-A414</f>
        <v>53</v>
      </c>
      <c r="R414" s="89" t="str">
        <f t="shared" si="13"/>
        <v/>
      </c>
    </row>
    <row r="415" spans="1:18" x14ac:dyDescent="0.55000000000000004">
      <c r="A415" s="135">
        <f>'Base de Dados 2013'!AH486</f>
        <v>6923</v>
      </c>
      <c r="B415" s="96">
        <f>'Base de Dados 2013'!AI486</f>
        <v>6976</v>
      </c>
      <c r="C415" s="96">
        <f>'Base de Dados 2013'!AJ486</f>
        <v>6979</v>
      </c>
      <c r="D415" s="96">
        <f>'Base de Dados 2013'!AK486</f>
        <v>6991</v>
      </c>
      <c r="E415" s="96">
        <f>'Base de Dados 2013'!AL486</f>
        <v>7002</v>
      </c>
      <c r="F415" s="96">
        <f>'Base de Dados 2013'!AM486</f>
        <v>7014</v>
      </c>
      <c r="G415" s="96">
        <f>'Base de Dados 2013'!AN486</f>
        <v>7015</v>
      </c>
      <c r="H415" s="96">
        <f>'Base de Dados 2013'!C486</f>
        <v>5760</v>
      </c>
      <c r="I415" s="96">
        <f>IF(A415=H415,0,1)</f>
        <v>1</v>
      </c>
      <c r="J415" s="96">
        <f>IF(A415=H415,0,IF((B415-A415)&lt;0,0,B415-A415))</f>
        <v>53</v>
      </c>
      <c r="K415" s="96">
        <f>C415-B415</f>
        <v>3</v>
      </c>
      <c r="L415" s="96">
        <f>D415-C415</f>
        <v>12</v>
      </c>
      <c r="M415" s="96">
        <f>E415-D415</f>
        <v>11</v>
      </c>
      <c r="N415" s="96">
        <f>F415-E415</f>
        <v>12</v>
      </c>
      <c r="O415" s="96">
        <f t="shared" si="14"/>
        <v>23</v>
      </c>
      <c r="P415" s="96">
        <f>G415-F415</f>
        <v>1</v>
      </c>
      <c r="Q415" s="96">
        <f>G415-A415</f>
        <v>92</v>
      </c>
      <c r="R415" s="89" t="str">
        <f t="shared" si="13"/>
        <v/>
      </c>
    </row>
    <row r="416" spans="1:18" x14ac:dyDescent="0.55000000000000004">
      <c r="A416" s="135">
        <f>'Base de Dados 2013'!AH487</f>
        <v>6927</v>
      </c>
      <c r="B416" s="96">
        <f>'Base de Dados 2013'!AI487</f>
        <v>6947</v>
      </c>
      <c r="C416" s="96">
        <f>'Base de Dados 2013'!AJ487</f>
        <v>6948</v>
      </c>
      <c r="D416" s="96">
        <f>'Base de Dados 2013'!AK487</f>
        <v>6971</v>
      </c>
      <c r="E416" s="96">
        <f>'Base de Dados 2013'!AL487</f>
        <v>6972</v>
      </c>
      <c r="F416" s="96">
        <f>'Base de Dados 2013'!AM487</f>
        <v>6981</v>
      </c>
      <c r="G416" s="96">
        <f>'Base de Dados 2013'!AN487</f>
        <v>7001</v>
      </c>
      <c r="H416" s="96">
        <f>'Base de Dados 2013'!C487</f>
        <v>5760</v>
      </c>
      <c r="I416" s="96">
        <f>IF(A416=H416,0,1)</f>
        <v>1</v>
      </c>
      <c r="J416" s="96">
        <f>IF(A416=H416,0,IF((B416-A416)&lt;0,0,B416-A416))</f>
        <v>20</v>
      </c>
      <c r="K416" s="96">
        <f>C416-B416</f>
        <v>1</v>
      </c>
      <c r="L416" s="96">
        <f>D416-C416</f>
        <v>23</v>
      </c>
      <c r="M416" s="96">
        <f>E416-D416</f>
        <v>1</v>
      </c>
      <c r="N416" s="96">
        <f>F416-E416</f>
        <v>9</v>
      </c>
      <c r="O416" s="96">
        <f t="shared" si="14"/>
        <v>10</v>
      </c>
      <c r="P416" s="96">
        <f>G416-F416</f>
        <v>20</v>
      </c>
      <c r="Q416" s="96">
        <f>G416-A416</f>
        <v>74</v>
      </c>
      <c r="R416" s="89" t="str">
        <f t="shared" si="13"/>
        <v/>
      </c>
    </row>
    <row r="417" spans="1:18" x14ac:dyDescent="0.55000000000000004">
      <c r="A417" s="135">
        <f>'Base de Dados 2013'!AH488</f>
        <v>6932</v>
      </c>
      <c r="B417" s="96">
        <f>'Base de Dados 2013'!AI488</f>
        <v>6937</v>
      </c>
      <c r="C417" s="96">
        <f>'Base de Dados 2013'!AJ488</f>
        <v>6937</v>
      </c>
      <c r="D417" s="96">
        <f>'Base de Dados 2013'!AK488</f>
        <v>6957</v>
      </c>
      <c r="E417" s="96">
        <f>'Base de Dados 2013'!AL488</f>
        <v>6957</v>
      </c>
      <c r="F417" s="96">
        <f>'Base de Dados 2013'!AM488</f>
        <v>6958</v>
      </c>
      <c r="G417" s="96">
        <f>'Base de Dados 2013'!AN488</f>
        <v>6981</v>
      </c>
      <c r="H417" s="96">
        <f>'Base de Dados 2013'!C488</f>
        <v>5760</v>
      </c>
      <c r="I417" s="96">
        <f>IF(A417=H417,0,1)</f>
        <v>1</v>
      </c>
      <c r="J417" s="96">
        <f>IF(A417=H417,0,IF((B417-A417)&lt;0,0,B417-A417))</f>
        <v>5</v>
      </c>
      <c r="K417" s="96">
        <f>C417-B417</f>
        <v>0</v>
      </c>
      <c r="L417" s="96">
        <f>D417-C417</f>
        <v>20</v>
      </c>
      <c r="M417" s="96">
        <f>E417-D417</f>
        <v>0</v>
      </c>
      <c r="N417" s="96">
        <f>F417-E417</f>
        <v>1</v>
      </c>
      <c r="O417" s="96">
        <f t="shared" si="14"/>
        <v>1</v>
      </c>
      <c r="P417" s="96">
        <f>G417-F417</f>
        <v>23</v>
      </c>
      <c r="Q417" s="96">
        <f>G417-A417</f>
        <v>49</v>
      </c>
      <c r="R417" s="89" t="str">
        <f t="shared" si="13"/>
        <v/>
      </c>
    </row>
    <row r="418" spans="1:18" x14ac:dyDescent="0.55000000000000004">
      <c r="A418" s="135">
        <f>'Base de Dados 2013'!AH489</f>
        <v>6951</v>
      </c>
      <c r="B418" s="96">
        <f>'Base de Dados 2013'!AI489</f>
        <v>6955</v>
      </c>
      <c r="C418" s="96">
        <f>'Base de Dados 2013'!AJ489</f>
        <v>6956</v>
      </c>
      <c r="D418" s="96">
        <f>'Base de Dados 2013'!AK489</f>
        <v>6962</v>
      </c>
      <c r="E418" s="96">
        <f>'Base de Dados 2013'!AL489</f>
        <v>6969</v>
      </c>
      <c r="F418" s="96">
        <f>'Base de Dados 2013'!AM489</f>
        <v>6973</v>
      </c>
      <c r="G418" s="96">
        <f>'Base de Dados 2013'!AN489</f>
        <v>6981</v>
      </c>
      <c r="H418" s="96">
        <f>'Base de Dados 2013'!C489</f>
        <v>5760</v>
      </c>
      <c r="I418" s="96">
        <f>IF(A418=H418,0,1)</f>
        <v>1</v>
      </c>
      <c r="J418" s="96">
        <f>IF(A418=H418,0,IF((B418-A418)&lt;0,0,B418-A418))</f>
        <v>4</v>
      </c>
      <c r="K418" s="96">
        <f>C418-B418</f>
        <v>1</v>
      </c>
      <c r="L418" s="96">
        <f>D418-C418</f>
        <v>6</v>
      </c>
      <c r="M418" s="96">
        <f>E418-D418</f>
        <v>7</v>
      </c>
      <c r="N418" s="96">
        <f>F418-E418</f>
        <v>4</v>
      </c>
      <c r="O418" s="96">
        <f t="shared" si="14"/>
        <v>11</v>
      </c>
      <c r="P418" s="96">
        <f>G418-F418</f>
        <v>8</v>
      </c>
      <c r="Q418" s="96">
        <f>G418-A418</f>
        <v>30</v>
      </c>
      <c r="R418" s="89" t="str">
        <f t="shared" si="13"/>
        <v/>
      </c>
    </row>
    <row r="419" spans="1:18" x14ac:dyDescent="0.55000000000000004">
      <c r="A419" s="135">
        <f>'Base de Dados 2013'!AH490</f>
        <v>6968</v>
      </c>
      <c r="B419" s="96">
        <f>'Base de Dados 2013'!AI490</f>
        <v>6981</v>
      </c>
      <c r="C419" s="96">
        <f>'Base de Dados 2013'!AJ490</f>
        <v>6981</v>
      </c>
      <c r="D419" s="96">
        <f>'Base de Dados 2013'!AK490</f>
        <v>6985</v>
      </c>
      <c r="E419" s="96">
        <f>'Base de Dados 2013'!AL490</f>
        <v>6990</v>
      </c>
      <c r="F419" s="96">
        <f>'Base de Dados 2013'!AM490</f>
        <v>6996</v>
      </c>
      <c r="G419" s="96">
        <f>'Base de Dados 2013'!AN490</f>
        <v>7001</v>
      </c>
      <c r="H419" s="96">
        <f>'Base de Dados 2013'!C490</f>
        <v>5760</v>
      </c>
      <c r="I419" s="96">
        <f>IF(A419=H419,0,1)</f>
        <v>1</v>
      </c>
      <c r="J419" s="96">
        <f>IF(A419=H419,0,IF((B419-A419)&lt;0,0,B419-A419))</f>
        <v>13</v>
      </c>
      <c r="K419" s="96">
        <f>C419-B419</f>
        <v>0</v>
      </c>
      <c r="L419" s="96">
        <f>D419-C419</f>
        <v>4</v>
      </c>
      <c r="M419" s="96">
        <f>E419-D419</f>
        <v>5</v>
      </c>
      <c r="N419" s="96">
        <f>F419-E419</f>
        <v>6</v>
      </c>
      <c r="O419" s="96">
        <f t="shared" si="14"/>
        <v>11</v>
      </c>
      <c r="P419" s="96">
        <f>G419-F419</f>
        <v>5</v>
      </c>
      <c r="Q419" s="96">
        <f>G419-A419</f>
        <v>33</v>
      </c>
      <c r="R419" s="89" t="str">
        <f t="shared" si="13"/>
        <v/>
      </c>
    </row>
    <row r="420" spans="1:18" x14ac:dyDescent="0.55000000000000004">
      <c r="A420" s="135">
        <f>'Base de Dados 2013'!AH491</f>
        <v>6970</v>
      </c>
      <c r="B420" s="96">
        <f>'Base de Dados 2013'!AI491</f>
        <v>6984</v>
      </c>
      <c r="C420" s="96">
        <f>'Base de Dados 2013'!AJ491</f>
        <v>6986</v>
      </c>
      <c r="D420" s="96">
        <f>'Base de Dados 2013'!AK491</f>
        <v>6997</v>
      </c>
      <c r="E420" s="96">
        <f>'Base de Dados 2013'!AL491</f>
        <v>7036</v>
      </c>
      <c r="F420" s="96">
        <f>'Base de Dados 2013'!AM491</f>
        <v>7036</v>
      </c>
      <c r="G420" s="96">
        <f>'Base de Dados 2013'!AN491</f>
        <v>7044</v>
      </c>
      <c r="H420" s="96">
        <f>'Base de Dados 2013'!C491</f>
        <v>5760</v>
      </c>
      <c r="I420" s="96">
        <f>IF(A420=H420,0,1)</f>
        <v>1</v>
      </c>
      <c r="J420" s="96">
        <f>IF(A420=H420,0,IF((B420-A420)&lt;0,0,B420-A420))</f>
        <v>14</v>
      </c>
      <c r="K420" s="96">
        <f>C420-B420</f>
        <v>2</v>
      </c>
      <c r="L420" s="96">
        <f>D420-C420</f>
        <v>11</v>
      </c>
      <c r="M420" s="96">
        <f>E420-D420</f>
        <v>39</v>
      </c>
      <c r="N420" s="96">
        <f>F420-E420</f>
        <v>0</v>
      </c>
      <c r="O420" s="96">
        <f t="shared" si="14"/>
        <v>39</v>
      </c>
      <c r="P420" s="96">
        <f>G420-F420</f>
        <v>8</v>
      </c>
      <c r="Q420" s="96">
        <f>G420-A420</f>
        <v>74</v>
      </c>
      <c r="R420" s="89" t="str">
        <f t="shared" si="13"/>
        <v/>
      </c>
    </row>
    <row r="421" spans="1:18" x14ac:dyDescent="0.55000000000000004">
      <c r="A421" s="135">
        <f>'Base de Dados 2013'!AH492</f>
        <v>6995</v>
      </c>
      <c r="B421" s="96">
        <f>'Base de Dados 2013'!AI492</f>
        <v>7010</v>
      </c>
      <c r="C421" s="96">
        <f>'Base de Dados 2013'!AJ492</f>
        <v>7010</v>
      </c>
      <c r="D421" s="96">
        <f>'Base de Dados 2013'!AK492</f>
        <v>7036</v>
      </c>
      <c r="E421" s="96">
        <f>'Base de Dados 2013'!AL492</f>
        <v>7050</v>
      </c>
      <c r="F421" s="96">
        <f>'Base de Dados 2013'!AM492</f>
        <v>7064</v>
      </c>
      <c r="G421" s="96">
        <f>'Base de Dados 2013'!AN492</f>
        <v>7065</v>
      </c>
      <c r="H421" s="96">
        <f>'Base de Dados 2013'!C492</f>
        <v>5760</v>
      </c>
      <c r="I421" s="96">
        <f>IF(A421=H421,0,1)</f>
        <v>1</v>
      </c>
      <c r="J421" s="96">
        <f>IF(A421=H421,0,IF((B421-A421)&lt;0,0,B421-A421))</f>
        <v>15</v>
      </c>
      <c r="K421" s="96">
        <f>C421-B421</f>
        <v>0</v>
      </c>
      <c r="L421" s="96">
        <f>D421-C421</f>
        <v>26</v>
      </c>
      <c r="M421" s="96">
        <f>E421-D421</f>
        <v>14</v>
      </c>
      <c r="N421" s="96">
        <f>F421-E421</f>
        <v>14</v>
      </c>
      <c r="O421" s="96">
        <f t="shared" si="14"/>
        <v>28</v>
      </c>
      <c r="P421" s="96">
        <f>G421-F421</f>
        <v>1</v>
      </c>
      <c r="Q421" s="96">
        <f>G421-A421</f>
        <v>70</v>
      </c>
      <c r="R421" s="89" t="str">
        <f t="shared" si="13"/>
        <v/>
      </c>
    </row>
    <row r="422" spans="1:18" x14ac:dyDescent="0.55000000000000004">
      <c r="A422" s="135">
        <f>'Base de Dados 2013'!AH493</f>
        <v>7017</v>
      </c>
      <c r="B422" s="96">
        <f>'Base de Dados 2013'!AI493</f>
        <v>7020</v>
      </c>
      <c r="C422" s="96">
        <f>'Base de Dados 2013'!AJ493</f>
        <v>7021</v>
      </c>
      <c r="D422" s="96">
        <f>'Base de Dados 2013'!AK493</f>
        <v>7047</v>
      </c>
      <c r="E422" s="96">
        <f>'Base de Dados 2013'!AL493</f>
        <v>7047</v>
      </c>
      <c r="F422" s="96">
        <f>'Base de Dados 2013'!AM493</f>
        <v>7072</v>
      </c>
      <c r="G422" s="96">
        <f>'Base de Dados 2013'!AN493</f>
        <v>7072</v>
      </c>
      <c r="H422" s="96">
        <f>'Base de Dados 2013'!C493</f>
        <v>5760</v>
      </c>
      <c r="I422" s="96">
        <f>IF(A422=H422,0,1)</f>
        <v>1</v>
      </c>
      <c r="J422" s="96">
        <f>IF(A422=H422,0,IF((B422-A422)&lt;0,0,B422-A422))</f>
        <v>3</v>
      </c>
      <c r="K422" s="96">
        <f>C422-B422</f>
        <v>1</v>
      </c>
      <c r="L422" s="96">
        <f>D422-C422</f>
        <v>26</v>
      </c>
      <c r="M422" s="96">
        <f>E422-D422</f>
        <v>0</v>
      </c>
      <c r="N422" s="96">
        <f>F422-E422</f>
        <v>25</v>
      </c>
      <c r="O422" s="96">
        <f t="shared" si="14"/>
        <v>25</v>
      </c>
      <c r="P422" s="96">
        <f>G422-F422</f>
        <v>0</v>
      </c>
      <c r="Q422" s="96">
        <f>G422-A422</f>
        <v>55</v>
      </c>
      <c r="R422" s="89" t="str">
        <f t="shared" si="13"/>
        <v/>
      </c>
    </row>
    <row r="423" spans="1:18" x14ac:dyDescent="0.55000000000000004">
      <c r="A423" s="135">
        <f>'Base de Dados 2013'!AH494</f>
        <v>7026</v>
      </c>
      <c r="B423" s="96">
        <f>'Base de Dados 2013'!AI494</f>
        <v>7030</v>
      </c>
      <c r="C423" s="96">
        <f>'Base de Dados 2013'!AJ494</f>
        <v>7031</v>
      </c>
      <c r="D423" s="96">
        <f>'Base de Dados 2013'!AK494</f>
        <v>7039</v>
      </c>
      <c r="E423" s="96">
        <f>'Base de Dados 2013'!AL494</f>
        <v>7040</v>
      </c>
      <c r="F423" s="96">
        <f>'Base de Dados 2013'!AM494</f>
        <v>7056</v>
      </c>
      <c r="G423" s="96">
        <f>'Base de Dados 2013'!AN494</f>
        <v>7056</v>
      </c>
      <c r="H423" s="96">
        <f>'Base de Dados 2013'!C494</f>
        <v>5760</v>
      </c>
      <c r="I423" s="96">
        <f>IF(A423=H423,0,1)</f>
        <v>1</v>
      </c>
      <c r="J423" s="96">
        <f>IF(A423=H423,0,IF((B423-A423)&lt;0,0,B423-A423))</f>
        <v>4</v>
      </c>
      <c r="K423" s="96">
        <f>C423-B423</f>
        <v>1</v>
      </c>
      <c r="L423" s="96">
        <f>D423-C423</f>
        <v>8</v>
      </c>
      <c r="M423" s="96">
        <f>E423-D423</f>
        <v>1</v>
      </c>
      <c r="N423" s="96">
        <f>F423-E423</f>
        <v>16</v>
      </c>
      <c r="O423" s="96">
        <f t="shared" si="14"/>
        <v>17</v>
      </c>
      <c r="P423" s="96">
        <f>G423-F423</f>
        <v>0</v>
      </c>
      <c r="Q423" s="96">
        <f>G423-A423</f>
        <v>30</v>
      </c>
      <c r="R423" s="89" t="str">
        <f t="shared" si="13"/>
        <v/>
      </c>
    </row>
    <row r="424" spans="1:18" x14ac:dyDescent="0.55000000000000004">
      <c r="A424" s="135">
        <f>'Base de Dados 2013'!AH495</f>
        <v>7028</v>
      </c>
      <c r="B424" s="96">
        <f>'Base de Dados 2013'!AI495</f>
        <v>7036</v>
      </c>
      <c r="C424" s="96">
        <f>'Base de Dados 2013'!AJ495</f>
        <v>7049</v>
      </c>
      <c r="D424" s="96">
        <f>'Base de Dados 2013'!AK495</f>
        <v>7049</v>
      </c>
      <c r="E424" s="96">
        <f>'Base de Dados 2013'!AL495</f>
        <v>7049</v>
      </c>
      <c r="F424" s="96">
        <f>'Base de Dados 2013'!AM495</f>
        <v>7058</v>
      </c>
      <c r="G424" s="96">
        <f>'Base de Dados 2013'!AN495</f>
        <v>7069</v>
      </c>
      <c r="H424" s="96">
        <f>'Base de Dados 2013'!C495</f>
        <v>5760</v>
      </c>
      <c r="I424" s="96">
        <f>IF(A424=H424,0,1)</f>
        <v>1</v>
      </c>
      <c r="J424" s="96">
        <f>IF(A424=H424,0,IF((B424-A424)&lt;0,0,B424-A424))</f>
        <v>8</v>
      </c>
      <c r="K424" s="96">
        <f>C424-B424</f>
        <v>13</v>
      </c>
      <c r="L424" s="96">
        <f>D424-C424</f>
        <v>0</v>
      </c>
      <c r="M424" s="96">
        <f>E424-D424</f>
        <v>0</v>
      </c>
      <c r="N424" s="96">
        <f>F424-E424</f>
        <v>9</v>
      </c>
      <c r="O424" s="96">
        <f t="shared" si="14"/>
        <v>9</v>
      </c>
      <c r="P424" s="96">
        <f>G424-F424</f>
        <v>11</v>
      </c>
      <c r="Q424" s="96">
        <f>G424-A424</f>
        <v>41</v>
      </c>
      <c r="R424" s="89" t="str">
        <f t="shared" si="13"/>
        <v/>
      </c>
    </row>
    <row r="425" spans="1:18" x14ac:dyDescent="0.55000000000000004">
      <c r="A425" s="135">
        <f>'Base de Dados 2013'!AH496</f>
        <v>7071</v>
      </c>
      <c r="B425" s="96">
        <f>'Base de Dados 2013'!AI496</f>
        <v>7078</v>
      </c>
      <c r="C425" s="96">
        <f>'Base de Dados 2013'!AJ496</f>
        <v>7078</v>
      </c>
      <c r="D425" s="96">
        <f>'Base de Dados 2013'!AK496</f>
        <v>7099</v>
      </c>
      <c r="E425" s="96">
        <f>'Base de Dados 2013'!AL496</f>
        <v>7099</v>
      </c>
      <c r="F425" s="96">
        <f>'Base de Dados 2013'!AM496</f>
        <v>7099</v>
      </c>
      <c r="G425" s="96">
        <f>'Base de Dados 2013'!AN496</f>
        <v>7099</v>
      </c>
      <c r="H425" s="96">
        <f>'Base de Dados 2013'!C496</f>
        <v>5760</v>
      </c>
      <c r="I425" s="96">
        <f>IF(A425=H425,0,1)</f>
        <v>1</v>
      </c>
      <c r="J425" s="96">
        <f>IF(A425=H425,0,IF((B425-A425)&lt;0,0,B425-A425))</f>
        <v>7</v>
      </c>
      <c r="K425" s="96">
        <f>C425-B425</f>
        <v>0</v>
      </c>
      <c r="L425" s="96">
        <f>D425-C425</f>
        <v>21</v>
      </c>
      <c r="M425" s="96">
        <f>E425-D425</f>
        <v>0</v>
      </c>
      <c r="N425" s="96">
        <f>F425-E425</f>
        <v>0</v>
      </c>
      <c r="O425" s="96">
        <f t="shared" si="14"/>
        <v>0</v>
      </c>
      <c r="P425" s="96">
        <f>G425-F425</f>
        <v>0</v>
      </c>
      <c r="Q425" s="96">
        <f>G425-A425</f>
        <v>28</v>
      </c>
      <c r="R425" s="89" t="str">
        <f t="shared" si="13"/>
        <v/>
      </c>
    </row>
    <row r="426" spans="1:18" x14ac:dyDescent="0.55000000000000004">
      <c r="A426" s="135">
        <f>'Base de Dados 2013'!AH497</f>
        <v>7089</v>
      </c>
      <c r="B426" s="96">
        <f>'Base de Dados 2013'!AI497</f>
        <v>7095</v>
      </c>
      <c r="C426" s="96">
        <f>'Base de Dados 2013'!AJ497</f>
        <v>7095</v>
      </c>
      <c r="D426" s="96">
        <f>'Base de Dados 2013'!AK497</f>
        <v>7101</v>
      </c>
      <c r="E426" s="96">
        <f>'Base de Dados 2013'!AL497</f>
        <v>7129</v>
      </c>
      <c r="F426" s="96">
        <f>'Base de Dados 2013'!AM497</f>
        <v>7153</v>
      </c>
      <c r="G426" s="96">
        <f>'Base de Dados 2013'!AN497</f>
        <v>7155</v>
      </c>
      <c r="H426" s="96">
        <f>'Base de Dados 2013'!C497</f>
        <v>5760</v>
      </c>
      <c r="I426" s="96">
        <f>IF(A426=H426,0,1)</f>
        <v>1</v>
      </c>
      <c r="J426" s="96">
        <f>IF(A426=H426,0,IF((B426-A426)&lt;0,0,B426-A426))</f>
        <v>6</v>
      </c>
      <c r="K426" s="96">
        <f>C426-B426</f>
        <v>0</v>
      </c>
      <c r="L426" s="96">
        <f>D426-C426</f>
        <v>6</v>
      </c>
      <c r="M426" s="96">
        <f>E426-D426</f>
        <v>28</v>
      </c>
      <c r="N426" s="96">
        <f>F426-E426</f>
        <v>24</v>
      </c>
      <c r="O426" s="96">
        <f t="shared" si="14"/>
        <v>52</v>
      </c>
      <c r="P426" s="96">
        <f>G426-F426</f>
        <v>2</v>
      </c>
      <c r="Q426" s="96">
        <f>G426-A426</f>
        <v>66</v>
      </c>
      <c r="R426" s="89" t="str">
        <f t="shared" si="13"/>
        <v/>
      </c>
    </row>
    <row r="427" spans="1:18" x14ac:dyDescent="0.55000000000000004">
      <c r="A427" s="135">
        <f>'Base de Dados 2013'!AH498</f>
        <v>7091</v>
      </c>
      <c r="B427" s="96">
        <f>'Base de Dados 2013'!AI498</f>
        <v>7098</v>
      </c>
      <c r="C427" s="96">
        <f>'Base de Dados 2013'!AJ498</f>
        <v>7098</v>
      </c>
      <c r="D427" s="96">
        <f>'Base de Dados 2013'!AK498</f>
        <v>7104</v>
      </c>
      <c r="E427" s="96">
        <f>'Base de Dados 2013'!AL498</f>
        <v>7114</v>
      </c>
      <c r="F427" s="96">
        <f>'Base de Dados 2013'!AM498</f>
        <v>7117</v>
      </c>
      <c r="G427" s="96">
        <f>'Base de Dados 2013'!AN498</f>
        <v>7126</v>
      </c>
      <c r="H427" s="96">
        <f>'Base de Dados 2013'!C498</f>
        <v>5760</v>
      </c>
      <c r="I427" s="96">
        <f>IF(A427=H427,0,1)</f>
        <v>1</v>
      </c>
      <c r="J427" s="96">
        <f>IF(A427=H427,0,IF((B427-A427)&lt;0,0,B427-A427))</f>
        <v>7</v>
      </c>
      <c r="K427" s="96">
        <f>C427-B427</f>
        <v>0</v>
      </c>
      <c r="L427" s="96">
        <f>D427-C427</f>
        <v>6</v>
      </c>
      <c r="M427" s="96">
        <f>E427-D427</f>
        <v>10</v>
      </c>
      <c r="N427" s="96">
        <f>F427-E427</f>
        <v>3</v>
      </c>
      <c r="O427" s="96">
        <f t="shared" si="14"/>
        <v>13</v>
      </c>
      <c r="P427" s="96">
        <f>G427-F427</f>
        <v>9</v>
      </c>
      <c r="Q427" s="96">
        <f>G427-A427</f>
        <v>35</v>
      </c>
      <c r="R427" s="89" t="str">
        <f t="shared" si="13"/>
        <v/>
      </c>
    </row>
    <row r="428" spans="1:18" x14ac:dyDescent="0.55000000000000004">
      <c r="A428" s="135">
        <f>'Base de Dados 2013'!AH499</f>
        <v>7092</v>
      </c>
      <c r="B428" s="96">
        <f>'Base de Dados 2013'!AI499</f>
        <v>7119</v>
      </c>
      <c r="C428" s="96">
        <f>'Base de Dados 2013'!AJ499</f>
        <v>7121</v>
      </c>
      <c r="D428" s="96">
        <f>'Base de Dados 2013'!AK499</f>
        <v>7128</v>
      </c>
      <c r="E428" s="96">
        <f>'Base de Dados 2013'!AL499</f>
        <v>7132</v>
      </c>
      <c r="F428" s="96">
        <f>'Base de Dados 2013'!AM499</f>
        <v>7135</v>
      </c>
      <c r="G428" s="96">
        <f>'Base de Dados 2013'!AN499</f>
        <v>7169</v>
      </c>
      <c r="H428" s="96">
        <f>'Base de Dados 2013'!C499</f>
        <v>5760</v>
      </c>
      <c r="I428" s="96">
        <f>IF(A428=H428,0,1)</f>
        <v>1</v>
      </c>
      <c r="J428" s="96">
        <f>IF(A428=H428,0,IF((B428-A428)&lt;0,0,B428-A428))</f>
        <v>27</v>
      </c>
      <c r="K428" s="96">
        <f>C428-B428</f>
        <v>2</v>
      </c>
      <c r="L428" s="96">
        <f>D428-C428</f>
        <v>7</v>
      </c>
      <c r="M428" s="96">
        <f>E428-D428</f>
        <v>4</v>
      </c>
      <c r="N428" s="96">
        <f>F428-E428</f>
        <v>3</v>
      </c>
      <c r="O428" s="96">
        <f t="shared" si="14"/>
        <v>7</v>
      </c>
      <c r="P428" s="96">
        <f>G428-F428</f>
        <v>34</v>
      </c>
      <c r="Q428" s="96">
        <f>G428-A428</f>
        <v>77</v>
      </c>
      <c r="R428" s="89" t="str">
        <f t="shared" si="13"/>
        <v/>
      </c>
    </row>
    <row r="429" spans="1:18" x14ac:dyDescent="0.55000000000000004">
      <c r="A429" s="135">
        <f>'Base de Dados 2013'!AH500</f>
        <v>7095</v>
      </c>
      <c r="B429" s="96">
        <f>'Base de Dados 2013'!AI500</f>
        <v>7126</v>
      </c>
      <c r="C429" s="96">
        <f>'Base de Dados 2013'!AJ500</f>
        <v>7126</v>
      </c>
      <c r="D429" s="96">
        <f>'Base de Dados 2013'!AK500</f>
        <v>7132</v>
      </c>
      <c r="E429" s="96">
        <f>'Base de Dados 2013'!AL500</f>
        <v>7133</v>
      </c>
      <c r="F429" s="96">
        <f>'Base de Dados 2013'!AM500</f>
        <v>7133</v>
      </c>
      <c r="G429" s="96">
        <f>'Base de Dados 2013'!AN500</f>
        <v>7137</v>
      </c>
      <c r="H429" s="96">
        <f>'Base de Dados 2013'!C500</f>
        <v>5760</v>
      </c>
      <c r="I429" s="96">
        <f>IF(A429=H429,0,1)</f>
        <v>1</v>
      </c>
      <c r="J429" s="96">
        <f>IF(A429=H429,0,IF((B429-A429)&lt;0,0,B429-A429))</f>
        <v>31</v>
      </c>
      <c r="K429" s="96">
        <f>C429-B429</f>
        <v>0</v>
      </c>
      <c r="L429" s="96">
        <f>D429-C429</f>
        <v>6</v>
      </c>
      <c r="M429" s="96">
        <f>E429-D429</f>
        <v>1</v>
      </c>
      <c r="N429" s="96">
        <f>F429-E429</f>
        <v>0</v>
      </c>
      <c r="O429" s="96">
        <f t="shared" si="14"/>
        <v>1</v>
      </c>
      <c r="P429" s="96">
        <f>G429-F429</f>
        <v>4</v>
      </c>
      <c r="Q429" s="96">
        <f>G429-A429</f>
        <v>42</v>
      </c>
      <c r="R429" s="89" t="str">
        <f t="shared" si="13"/>
        <v/>
      </c>
    </row>
    <row r="430" spans="1:18" x14ac:dyDescent="0.55000000000000004">
      <c r="A430" s="135">
        <f>'Base de Dados 2013'!AH502</f>
        <v>7241</v>
      </c>
      <c r="B430" s="96">
        <f>'Base de Dados 2013'!AI502</f>
        <v>7255</v>
      </c>
      <c r="C430" s="96">
        <f>'Base de Dados 2013'!AJ502</f>
        <v>7262</v>
      </c>
      <c r="D430" s="96">
        <f>'Base de Dados 2013'!AK502</f>
        <v>7265</v>
      </c>
      <c r="E430" s="96">
        <f>'Base de Dados 2013'!AL502</f>
        <v>7273</v>
      </c>
      <c r="F430" s="96">
        <f>'Base de Dados 2013'!AM502</f>
        <v>7274</v>
      </c>
      <c r="G430" s="96">
        <f>'Base de Dados 2013'!AN502</f>
        <v>7283</v>
      </c>
      <c r="H430" s="96">
        <f>'Base de Dados 2013'!C502</f>
        <v>7200</v>
      </c>
      <c r="I430" s="96">
        <f>IF(A430=H430,0,1)</f>
        <v>1</v>
      </c>
      <c r="J430" s="96">
        <f>IF(A430=H430,0,IF((B430-A430)&lt;0,0,B430-A430))</f>
        <v>14</v>
      </c>
      <c r="K430" s="96">
        <f>C430-B430</f>
        <v>7</v>
      </c>
      <c r="L430" s="96">
        <f>D430-C430</f>
        <v>3</v>
      </c>
      <c r="M430" s="96">
        <f>E430-D430</f>
        <v>8</v>
      </c>
      <c r="N430" s="96">
        <f>F430-E430</f>
        <v>1</v>
      </c>
      <c r="O430" s="96">
        <f t="shared" si="14"/>
        <v>9</v>
      </c>
      <c r="P430" s="96">
        <f>G430-F430</f>
        <v>9</v>
      </c>
      <c r="Q430" s="96">
        <f>G430-A430</f>
        <v>42</v>
      </c>
      <c r="R430" s="89" t="str">
        <f t="shared" si="13"/>
        <v/>
      </c>
    </row>
    <row r="431" spans="1:18" x14ac:dyDescent="0.55000000000000004">
      <c r="A431" s="135">
        <f>'Base de Dados 2013'!AH503</f>
        <v>7243</v>
      </c>
      <c r="B431" s="96">
        <f>'Base de Dados 2013'!AI503</f>
        <v>7247</v>
      </c>
      <c r="C431" s="96">
        <f>'Base de Dados 2013'!AJ503</f>
        <v>7249</v>
      </c>
      <c r="D431" s="96">
        <f>'Base de Dados 2013'!AK503</f>
        <v>7261</v>
      </c>
      <c r="E431" s="96">
        <f>'Base de Dados 2013'!AL503</f>
        <v>7261</v>
      </c>
      <c r="F431" s="96">
        <f>'Base de Dados 2013'!AM503</f>
        <v>7273</v>
      </c>
      <c r="G431" s="96">
        <f>'Base de Dados 2013'!AN503</f>
        <v>7279</v>
      </c>
      <c r="H431" s="96">
        <f>'Base de Dados 2013'!C503</f>
        <v>7200</v>
      </c>
      <c r="I431" s="96">
        <f>IF(A431=H431,0,1)</f>
        <v>1</v>
      </c>
      <c r="J431" s="96">
        <f>IF(A431=H431,0,IF((B431-A431)&lt;0,0,B431-A431))</f>
        <v>4</v>
      </c>
      <c r="K431" s="96">
        <f>C431-B431</f>
        <v>2</v>
      </c>
      <c r="L431" s="96">
        <f>D431-C431</f>
        <v>12</v>
      </c>
      <c r="M431" s="96">
        <f>E431-D431</f>
        <v>0</v>
      </c>
      <c r="N431" s="96">
        <f>F431-E431</f>
        <v>12</v>
      </c>
      <c r="O431" s="96">
        <f t="shared" si="14"/>
        <v>12</v>
      </c>
      <c r="P431" s="96">
        <f>G431-F431</f>
        <v>6</v>
      </c>
      <c r="Q431" s="96">
        <f>G431-A431</f>
        <v>36</v>
      </c>
      <c r="R431" s="89" t="str">
        <f t="shared" si="13"/>
        <v/>
      </c>
    </row>
    <row r="432" spans="1:18" x14ac:dyDescent="0.55000000000000004">
      <c r="A432" s="135">
        <f>'Base de Dados 2013'!AH504</f>
        <v>7247</v>
      </c>
      <c r="B432" s="96">
        <f>'Base de Dados 2013'!AI504</f>
        <v>7252</v>
      </c>
      <c r="C432" s="96">
        <f>'Base de Dados 2013'!AJ504</f>
        <v>7255</v>
      </c>
      <c r="D432" s="96">
        <f>'Base de Dados 2013'!AK504</f>
        <v>7259</v>
      </c>
      <c r="E432" s="96">
        <f>'Base de Dados 2013'!AL504</f>
        <v>7268</v>
      </c>
      <c r="F432" s="96">
        <f>'Base de Dados 2013'!AM504</f>
        <v>7276</v>
      </c>
      <c r="G432" s="96">
        <f>'Base de Dados 2013'!AN504</f>
        <v>7280</v>
      </c>
      <c r="H432" s="96">
        <f>'Base de Dados 2013'!C504</f>
        <v>7200</v>
      </c>
      <c r="I432" s="96">
        <f>IF(A432=H432,0,1)</f>
        <v>1</v>
      </c>
      <c r="J432" s="96">
        <f>IF(A432=H432,0,IF((B432-A432)&lt;0,0,B432-A432))</f>
        <v>5</v>
      </c>
      <c r="K432" s="96">
        <f>C432-B432</f>
        <v>3</v>
      </c>
      <c r="L432" s="96">
        <f>D432-C432</f>
        <v>4</v>
      </c>
      <c r="M432" s="96">
        <f>E432-D432</f>
        <v>9</v>
      </c>
      <c r="N432" s="96">
        <f>F432-E432</f>
        <v>8</v>
      </c>
      <c r="O432" s="96">
        <f t="shared" si="14"/>
        <v>17</v>
      </c>
      <c r="P432" s="96">
        <f>G432-F432</f>
        <v>4</v>
      </c>
      <c r="Q432" s="96">
        <f>G432-A432</f>
        <v>33</v>
      </c>
      <c r="R432" s="89" t="str">
        <f t="shared" si="13"/>
        <v/>
      </c>
    </row>
    <row r="433" spans="1:18" x14ac:dyDescent="0.55000000000000004">
      <c r="A433" s="135">
        <f>'Base de Dados 2013'!AH505</f>
        <v>7269</v>
      </c>
      <c r="B433" s="96">
        <f>'Base de Dados 2013'!AI505</f>
        <v>7272</v>
      </c>
      <c r="C433" s="96">
        <f>'Base de Dados 2013'!AJ505</f>
        <v>7273</v>
      </c>
      <c r="D433" s="96">
        <f>'Base de Dados 2013'!AK505</f>
        <v>7290</v>
      </c>
      <c r="E433" s="96">
        <f>'Base de Dados 2013'!AL505</f>
        <v>7291</v>
      </c>
      <c r="F433" s="96">
        <f>'Base de Dados 2013'!AM505</f>
        <v>7304</v>
      </c>
      <c r="G433" s="96">
        <f>'Base de Dados 2013'!AN505</f>
        <v>7304</v>
      </c>
      <c r="H433" s="96">
        <f>'Base de Dados 2013'!C505</f>
        <v>7200</v>
      </c>
      <c r="I433" s="96">
        <f>IF(A433=H433,0,1)</f>
        <v>1</v>
      </c>
      <c r="J433" s="96">
        <f>IF(A433=H433,0,IF((B433-A433)&lt;0,0,B433-A433))</f>
        <v>3</v>
      </c>
      <c r="K433" s="96">
        <f>C433-B433</f>
        <v>1</v>
      </c>
      <c r="L433" s="96">
        <f>D433-C433</f>
        <v>17</v>
      </c>
      <c r="M433" s="96">
        <f>E433-D433</f>
        <v>1</v>
      </c>
      <c r="N433" s="96">
        <f>F433-E433</f>
        <v>13</v>
      </c>
      <c r="O433" s="96">
        <f t="shared" si="14"/>
        <v>14</v>
      </c>
      <c r="P433" s="96">
        <f>G433-F433</f>
        <v>0</v>
      </c>
      <c r="Q433" s="96">
        <f>G433-A433</f>
        <v>35</v>
      </c>
      <c r="R433" s="89" t="str">
        <f t="shared" si="13"/>
        <v/>
      </c>
    </row>
    <row r="434" spans="1:18" x14ac:dyDescent="0.55000000000000004">
      <c r="A434" s="135">
        <f>'Base de Dados 2013'!AH506</f>
        <v>7288</v>
      </c>
      <c r="B434" s="96">
        <f>'Base de Dados 2013'!AI506</f>
        <v>7294</v>
      </c>
      <c r="C434" s="96">
        <f>'Base de Dados 2013'!AJ506</f>
        <v>7294</v>
      </c>
      <c r="D434" s="96">
        <f>'Base de Dados 2013'!AK506</f>
        <v>7324</v>
      </c>
      <c r="E434" s="96">
        <f>'Base de Dados 2013'!AL506</f>
        <v>7324</v>
      </c>
      <c r="F434" s="96">
        <f>'Base de Dados 2013'!AM506</f>
        <v>7329</v>
      </c>
      <c r="G434" s="96">
        <f>'Base de Dados 2013'!AN506</f>
        <v>7329</v>
      </c>
      <c r="H434" s="96">
        <f>'Base de Dados 2013'!C506</f>
        <v>7200</v>
      </c>
      <c r="I434" s="96">
        <f>IF(A434=H434,0,1)</f>
        <v>1</v>
      </c>
      <c r="J434" s="96">
        <f>IF(A434=H434,0,IF((B434-A434)&lt;0,0,B434-A434))</f>
        <v>6</v>
      </c>
      <c r="K434" s="96">
        <f>C434-B434</f>
        <v>0</v>
      </c>
      <c r="L434" s="96">
        <f>D434-C434</f>
        <v>30</v>
      </c>
      <c r="M434" s="96">
        <f>E434-D434</f>
        <v>0</v>
      </c>
      <c r="N434" s="96">
        <f>F434-E434</f>
        <v>5</v>
      </c>
      <c r="O434" s="96">
        <f t="shared" si="14"/>
        <v>5</v>
      </c>
      <c r="P434" s="96">
        <f>G434-F434</f>
        <v>0</v>
      </c>
      <c r="Q434" s="96">
        <f>G434-A434</f>
        <v>41</v>
      </c>
      <c r="R434" s="89" t="str">
        <f t="shared" si="13"/>
        <v/>
      </c>
    </row>
    <row r="435" spans="1:18" x14ac:dyDescent="0.55000000000000004">
      <c r="A435" s="135">
        <f>'Base de Dados 2013'!AH507</f>
        <v>7342</v>
      </c>
      <c r="B435" s="96">
        <f>'Base de Dados 2013'!AI507</f>
        <v>7346</v>
      </c>
      <c r="C435" s="96">
        <f>'Base de Dados 2013'!AJ507</f>
        <v>7346</v>
      </c>
      <c r="D435" s="96">
        <f>'Base de Dados 2013'!AK507</f>
        <v>7369</v>
      </c>
      <c r="E435" s="96">
        <f>'Base de Dados 2013'!AL507</f>
        <v>7369</v>
      </c>
      <c r="F435" s="96">
        <f>'Base de Dados 2013'!AM507</f>
        <v>7386</v>
      </c>
      <c r="G435" s="96">
        <f>'Base de Dados 2013'!AN507</f>
        <v>7386</v>
      </c>
      <c r="H435" s="96">
        <f>'Base de Dados 2013'!C507</f>
        <v>7200</v>
      </c>
      <c r="I435" s="96">
        <f>IF(A435=H435,0,1)</f>
        <v>1</v>
      </c>
      <c r="J435" s="96">
        <f>IF(A435=H435,0,IF((B435-A435)&lt;0,0,B435-A435))</f>
        <v>4</v>
      </c>
      <c r="K435" s="96">
        <f>C435-B435</f>
        <v>0</v>
      </c>
      <c r="L435" s="96">
        <f>D435-C435</f>
        <v>23</v>
      </c>
      <c r="M435" s="96">
        <f>E435-D435</f>
        <v>0</v>
      </c>
      <c r="N435" s="96">
        <f>F435-E435</f>
        <v>17</v>
      </c>
      <c r="O435" s="96">
        <f t="shared" si="14"/>
        <v>17</v>
      </c>
      <c r="P435" s="96">
        <f>G435-F435</f>
        <v>0</v>
      </c>
      <c r="Q435" s="96">
        <f>G435-A435</f>
        <v>44</v>
      </c>
      <c r="R435" s="89" t="str">
        <f t="shared" si="13"/>
        <v/>
      </c>
    </row>
    <row r="436" spans="1:18" x14ac:dyDescent="0.55000000000000004">
      <c r="A436" s="135">
        <f>'Base de Dados 2013'!AH508</f>
        <v>7357</v>
      </c>
      <c r="B436" s="96">
        <f>'Base de Dados 2013'!AI508</f>
        <v>7361</v>
      </c>
      <c r="C436" s="96">
        <f>'Base de Dados 2013'!AJ508</f>
        <v>7361</v>
      </c>
      <c r="D436" s="96">
        <f>'Base de Dados 2013'!AK508</f>
        <v>7381</v>
      </c>
      <c r="E436" s="96">
        <f>'Base de Dados 2013'!AL508</f>
        <v>7381</v>
      </c>
      <c r="F436" s="96">
        <f>'Base de Dados 2013'!AM508</f>
        <v>7395</v>
      </c>
      <c r="G436" s="96">
        <f>'Base de Dados 2013'!AN508</f>
        <v>7395</v>
      </c>
      <c r="H436" s="96">
        <f>'Base de Dados 2013'!C508</f>
        <v>7200</v>
      </c>
      <c r="I436" s="96">
        <f>IF(A436=H436,0,1)</f>
        <v>1</v>
      </c>
      <c r="J436" s="96">
        <f>IF(A436=H436,0,IF((B436-A436)&lt;0,0,B436-A436))</f>
        <v>4</v>
      </c>
      <c r="K436" s="96">
        <f>C436-B436</f>
        <v>0</v>
      </c>
      <c r="L436" s="96">
        <f>D436-C436</f>
        <v>20</v>
      </c>
      <c r="M436" s="96">
        <f>E436-D436</f>
        <v>0</v>
      </c>
      <c r="N436" s="96">
        <f>F436-E436</f>
        <v>14</v>
      </c>
      <c r="O436" s="96">
        <f t="shared" si="14"/>
        <v>14</v>
      </c>
      <c r="P436" s="96">
        <f>G436-F436</f>
        <v>0</v>
      </c>
      <c r="Q436" s="96">
        <f>G436-A436</f>
        <v>38</v>
      </c>
      <c r="R436" s="89" t="str">
        <f t="shared" si="13"/>
        <v/>
      </c>
    </row>
    <row r="437" spans="1:18" x14ac:dyDescent="0.55000000000000004">
      <c r="A437" s="135">
        <f>'Base de Dados 2013'!AH509</f>
        <v>7373</v>
      </c>
      <c r="B437" s="96">
        <f>'Base de Dados 2013'!AI509</f>
        <v>7376</v>
      </c>
      <c r="C437" s="96">
        <f>'Base de Dados 2013'!AJ509</f>
        <v>7400</v>
      </c>
      <c r="D437" s="96">
        <f>'Base de Dados 2013'!AK509</f>
        <v>7400</v>
      </c>
      <c r="E437" s="96">
        <f>'Base de Dados 2013'!AL509</f>
        <v>7400</v>
      </c>
      <c r="F437" s="96">
        <f>'Base de Dados 2013'!AM509</f>
        <v>7415</v>
      </c>
      <c r="G437" s="96">
        <f>'Base de Dados 2013'!AN509</f>
        <v>7432</v>
      </c>
      <c r="H437" s="96">
        <f>'Base de Dados 2013'!C509</f>
        <v>7200</v>
      </c>
      <c r="I437" s="96">
        <f>IF(A437=H437,0,1)</f>
        <v>1</v>
      </c>
      <c r="J437" s="96">
        <f>IF(A437=H437,0,IF((B437-A437)&lt;0,0,B437-A437))</f>
        <v>3</v>
      </c>
      <c r="K437" s="96">
        <f>C437-B437</f>
        <v>24</v>
      </c>
      <c r="L437" s="96">
        <f>D437-C437</f>
        <v>0</v>
      </c>
      <c r="M437" s="96">
        <f>E437-D437</f>
        <v>0</v>
      </c>
      <c r="N437" s="96">
        <f>F437-E437</f>
        <v>15</v>
      </c>
      <c r="O437" s="96">
        <f t="shared" si="14"/>
        <v>15</v>
      </c>
      <c r="P437" s="96">
        <f>G437-F437</f>
        <v>17</v>
      </c>
      <c r="Q437" s="96">
        <f>G437-A437</f>
        <v>59</v>
      </c>
      <c r="R437" s="89" t="str">
        <f t="shared" si="13"/>
        <v/>
      </c>
    </row>
    <row r="438" spans="1:18" x14ac:dyDescent="0.55000000000000004">
      <c r="A438" s="135">
        <f>'Base de Dados 2013'!AH510</f>
        <v>7378</v>
      </c>
      <c r="B438" s="96">
        <f>'Base de Dados 2013'!AI510</f>
        <v>7384</v>
      </c>
      <c r="C438" s="96">
        <f>'Base de Dados 2013'!AJ510</f>
        <v>7387</v>
      </c>
      <c r="D438" s="96">
        <f>'Base de Dados 2013'!AK510</f>
        <v>7390</v>
      </c>
      <c r="E438" s="96">
        <f>'Base de Dados 2013'!AL510</f>
        <v>7403</v>
      </c>
      <c r="F438" s="96">
        <f>'Base de Dados 2013'!AM510</f>
        <v>7412</v>
      </c>
      <c r="G438" s="96">
        <f>'Base de Dados 2013'!AN510</f>
        <v>7430</v>
      </c>
      <c r="H438" s="96">
        <f>'Base de Dados 2013'!C510</f>
        <v>7200</v>
      </c>
      <c r="I438" s="96">
        <f>IF(A438=H438,0,1)</f>
        <v>1</v>
      </c>
      <c r="J438" s="96">
        <f>IF(A438=H438,0,IF((B438-A438)&lt;0,0,B438-A438))</f>
        <v>6</v>
      </c>
      <c r="K438" s="96">
        <f>C438-B438</f>
        <v>3</v>
      </c>
      <c r="L438" s="96">
        <f>D438-C438</f>
        <v>3</v>
      </c>
      <c r="M438" s="96">
        <f>E438-D438</f>
        <v>13</v>
      </c>
      <c r="N438" s="96">
        <f>F438-E438</f>
        <v>9</v>
      </c>
      <c r="O438" s="96">
        <f t="shared" si="14"/>
        <v>22</v>
      </c>
      <c r="P438" s="96">
        <f>G438-F438</f>
        <v>18</v>
      </c>
      <c r="Q438" s="96">
        <f>G438-A438</f>
        <v>52</v>
      </c>
      <c r="R438" s="89" t="str">
        <f t="shared" si="13"/>
        <v/>
      </c>
    </row>
    <row r="439" spans="1:18" x14ac:dyDescent="0.55000000000000004">
      <c r="A439" s="135">
        <f>'Base de Dados 2013'!AH511</f>
        <v>7385</v>
      </c>
      <c r="B439" s="96">
        <f>'Base de Dados 2013'!AI511</f>
        <v>7396</v>
      </c>
      <c r="C439" s="96">
        <f>'Base de Dados 2013'!AJ511</f>
        <v>7396</v>
      </c>
      <c r="D439" s="96">
        <f>'Base de Dados 2013'!AK511</f>
        <v>7410</v>
      </c>
      <c r="E439" s="96">
        <f>'Base de Dados 2013'!AL511</f>
        <v>7410</v>
      </c>
      <c r="F439" s="96">
        <f>'Base de Dados 2013'!AM511</f>
        <v>7418</v>
      </c>
      <c r="G439" s="96">
        <f>'Base de Dados 2013'!AN511</f>
        <v>7418</v>
      </c>
      <c r="H439" s="96">
        <f>'Base de Dados 2013'!C511</f>
        <v>7200</v>
      </c>
      <c r="I439" s="96">
        <f>IF(A439=H439,0,1)</f>
        <v>1</v>
      </c>
      <c r="J439" s="96">
        <f>IF(A439=H439,0,IF((B439-A439)&lt;0,0,B439-A439))</f>
        <v>11</v>
      </c>
      <c r="K439" s="96">
        <f>C439-B439</f>
        <v>0</v>
      </c>
      <c r="L439" s="96">
        <f>D439-C439</f>
        <v>14</v>
      </c>
      <c r="M439" s="96">
        <f>E439-D439</f>
        <v>0</v>
      </c>
      <c r="N439" s="96">
        <f>F439-E439</f>
        <v>8</v>
      </c>
      <c r="O439" s="96">
        <f t="shared" si="14"/>
        <v>8</v>
      </c>
      <c r="P439" s="96">
        <f>G439-F439</f>
        <v>0</v>
      </c>
      <c r="Q439" s="96">
        <f>G439-A439</f>
        <v>33</v>
      </c>
      <c r="R439" s="89" t="str">
        <f t="shared" si="13"/>
        <v/>
      </c>
    </row>
    <row r="440" spans="1:18" x14ac:dyDescent="0.55000000000000004">
      <c r="A440" s="135">
        <f>'Base de Dados 2013'!AH512</f>
        <v>7418</v>
      </c>
      <c r="B440" s="96">
        <f>'Base de Dados 2013'!AI512</f>
        <v>7430</v>
      </c>
      <c r="C440" s="96">
        <f>'Base de Dados 2013'!AJ512</f>
        <v>7431</v>
      </c>
      <c r="D440" s="96">
        <f>'Base de Dados 2013'!AK512</f>
        <v>7434</v>
      </c>
      <c r="E440" s="96">
        <f>'Base de Dados 2013'!AL512</f>
        <v>7442</v>
      </c>
      <c r="F440" s="96">
        <f>'Base de Dados 2013'!AM512</f>
        <v>7449</v>
      </c>
      <c r="G440" s="96">
        <f>'Base de Dados 2013'!AN512</f>
        <v>7456</v>
      </c>
      <c r="H440" s="96">
        <f>'Base de Dados 2013'!C512</f>
        <v>7200</v>
      </c>
      <c r="I440" s="96">
        <f>IF(A440=H440,0,1)</f>
        <v>1</v>
      </c>
      <c r="J440" s="96">
        <f>IF(A440=H440,0,IF((B440-A440)&lt;0,0,B440-A440))</f>
        <v>12</v>
      </c>
      <c r="K440" s="96">
        <f>C440-B440</f>
        <v>1</v>
      </c>
      <c r="L440" s="96">
        <f>D440-C440</f>
        <v>3</v>
      </c>
      <c r="M440" s="96">
        <f>E440-D440</f>
        <v>8</v>
      </c>
      <c r="N440" s="96">
        <f>F440-E440</f>
        <v>7</v>
      </c>
      <c r="O440" s="96">
        <f t="shared" si="14"/>
        <v>15</v>
      </c>
      <c r="P440" s="96">
        <f>G440-F440</f>
        <v>7</v>
      </c>
      <c r="Q440" s="96">
        <f>G440-A440</f>
        <v>38</v>
      </c>
      <c r="R440" s="89" t="str">
        <f t="shared" si="13"/>
        <v/>
      </c>
    </row>
    <row r="441" spans="1:18" x14ac:dyDescent="0.55000000000000004">
      <c r="A441" s="135">
        <f>'Base de Dados 2013'!AH513</f>
        <v>7450</v>
      </c>
      <c r="B441" s="96">
        <f>'Base de Dados 2013'!AI513</f>
        <v>7453</v>
      </c>
      <c r="C441" s="96">
        <f>'Base de Dados 2013'!AJ513</f>
        <v>7459</v>
      </c>
      <c r="D441" s="96">
        <f>'Base de Dados 2013'!AK513</f>
        <v>7468</v>
      </c>
      <c r="E441" s="96">
        <f>'Base de Dados 2013'!AL513</f>
        <v>7471</v>
      </c>
      <c r="F441" s="96">
        <f>'Base de Dados 2013'!AM513</f>
        <v>7476</v>
      </c>
      <c r="G441" s="96">
        <f>'Base de Dados 2013'!AN513</f>
        <v>7480</v>
      </c>
      <c r="H441" s="96">
        <f>'Base de Dados 2013'!C513</f>
        <v>7200</v>
      </c>
      <c r="I441" s="96">
        <f>IF(A441=H441,0,1)</f>
        <v>1</v>
      </c>
      <c r="J441" s="96">
        <f>IF(A441=H441,0,IF((B441-A441)&lt;0,0,B441-A441))</f>
        <v>3</v>
      </c>
      <c r="K441" s="96">
        <f>C441-B441</f>
        <v>6</v>
      </c>
      <c r="L441" s="96">
        <f>D441-C441</f>
        <v>9</v>
      </c>
      <c r="M441" s="96">
        <f>E441-D441</f>
        <v>3</v>
      </c>
      <c r="N441" s="96">
        <f>F441-E441</f>
        <v>5</v>
      </c>
      <c r="O441" s="96">
        <f t="shared" si="14"/>
        <v>8</v>
      </c>
      <c r="P441" s="96">
        <f>G441-F441</f>
        <v>4</v>
      </c>
      <c r="Q441" s="96">
        <f>G441-A441</f>
        <v>30</v>
      </c>
      <c r="R441" s="89" t="str">
        <f t="shared" si="13"/>
        <v/>
      </c>
    </row>
    <row r="442" spans="1:18" x14ac:dyDescent="0.55000000000000004">
      <c r="A442" s="135">
        <f>'Base de Dados 2013'!AH514</f>
        <v>7452</v>
      </c>
      <c r="B442" s="96">
        <f>'Base de Dados 2013'!AI514</f>
        <v>7455</v>
      </c>
      <c r="C442" s="96">
        <f>'Base de Dados 2013'!AJ514</f>
        <v>7456</v>
      </c>
      <c r="D442" s="96">
        <f>'Base de Dados 2013'!AK514</f>
        <v>7474</v>
      </c>
      <c r="E442" s="96">
        <f>'Base de Dados 2013'!AL514</f>
        <v>7475</v>
      </c>
      <c r="F442" s="96">
        <f>'Base de Dados 2013'!AM514</f>
        <v>7475</v>
      </c>
      <c r="G442" s="96">
        <f>'Base de Dados 2013'!AN514</f>
        <v>7486</v>
      </c>
      <c r="H442" s="96">
        <f>'Base de Dados 2013'!C514</f>
        <v>7200</v>
      </c>
      <c r="I442" s="96">
        <f>IF(A442=H442,0,1)</f>
        <v>1</v>
      </c>
      <c r="J442" s="96">
        <f>IF(A442=H442,0,IF((B442-A442)&lt;0,0,B442-A442))</f>
        <v>3</v>
      </c>
      <c r="K442" s="96">
        <f>C442-B442</f>
        <v>1</v>
      </c>
      <c r="L442" s="96">
        <f>D442-C442</f>
        <v>18</v>
      </c>
      <c r="M442" s="96">
        <f>E442-D442</f>
        <v>1</v>
      </c>
      <c r="N442" s="96">
        <f>F442-E442</f>
        <v>0</v>
      </c>
      <c r="O442" s="96">
        <f t="shared" si="14"/>
        <v>1</v>
      </c>
      <c r="P442" s="96">
        <f>G442-F442</f>
        <v>11</v>
      </c>
      <c r="Q442" s="96">
        <f>G442-A442</f>
        <v>34</v>
      </c>
      <c r="R442" s="89" t="str">
        <f t="shared" si="13"/>
        <v/>
      </c>
    </row>
    <row r="443" spans="1:18" x14ac:dyDescent="0.55000000000000004">
      <c r="A443" s="135">
        <f>'Base de Dados 2013'!AH515</f>
        <v>7517</v>
      </c>
      <c r="B443" s="96">
        <f>'Base de Dados 2013'!AI515</f>
        <v>7556</v>
      </c>
      <c r="C443" s="96">
        <f>'Base de Dados 2013'!AJ515</f>
        <v>7556</v>
      </c>
      <c r="D443" s="96">
        <f>'Base de Dados 2013'!AK515</f>
        <v>7594</v>
      </c>
      <c r="E443" s="96">
        <f>'Base de Dados 2013'!AL515</f>
        <v>7616</v>
      </c>
      <c r="F443" s="96">
        <f>'Base de Dados 2013'!AM515</f>
        <v>7616</v>
      </c>
      <c r="G443" s="96">
        <f>'Base de Dados 2013'!AN515</f>
        <v>7630</v>
      </c>
      <c r="H443" s="96">
        <f>'Base de Dados 2013'!C515</f>
        <v>7200</v>
      </c>
      <c r="I443" s="96">
        <f>IF(A443=H443,0,1)</f>
        <v>1</v>
      </c>
      <c r="J443" s="96">
        <f>IF(A443=H443,0,IF((B443-A443)&lt;0,0,B443-A443))</f>
        <v>39</v>
      </c>
      <c r="K443" s="96">
        <f>C443-B443</f>
        <v>0</v>
      </c>
      <c r="L443" s="96">
        <f>D443-C443</f>
        <v>38</v>
      </c>
      <c r="M443" s="96">
        <f>E443-D443</f>
        <v>22</v>
      </c>
      <c r="N443" s="96">
        <f>F443-E443</f>
        <v>0</v>
      </c>
      <c r="O443" s="96">
        <f t="shared" si="14"/>
        <v>22</v>
      </c>
      <c r="P443" s="96">
        <f>G443-F443</f>
        <v>14</v>
      </c>
      <c r="Q443" s="96">
        <f>G443-A443</f>
        <v>113</v>
      </c>
      <c r="R443" s="89" t="str">
        <f t="shared" si="13"/>
        <v/>
      </c>
    </row>
    <row r="444" spans="1:18" x14ac:dyDescent="0.55000000000000004">
      <c r="A444" s="135">
        <f>'Base de Dados 2013'!AH516</f>
        <v>7628</v>
      </c>
      <c r="B444" s="96">
        <f>'Base de Dados 2013'!AI516</f>
        <v>7645</v>
      </c>
      <c r="C444" s="96">
        <f>'Base de Dados 2013'!AJ516</f>
        <v>7645</v>
      </c>
      <c r="D444" s="96">
        <f>'Base de Dados 2013'!AK516</f>
        <v>7665</v>
      </c>
      <c r="E444" s="96">
        <f>'Base de Dados 2013'!AL516</f>
        <v>7686</v>
      </c>
      <c r="F444" s="96">
        <f>'Base de Dados 2013'!AM516</f>
        <v>7686</v>
      </c>
      <c r="G444" s="96">
        <f>'Base de Dados 2013'!AN516</f>
        <v>7686</v>
      </c>
      <c r="H444" s="96">
        <f>'Base de Dados 2013'!C516</f>
        <v>7200</v>
      </c>
      <c r="I444" s="96">
        <f>IF(A444=H444,0,1)</f>
        <v>1</v>
      </c>
      <c r="J444" s="96">
        <f>IF(A444=H444,0,IF((B444-A444)&lt;0,0,B444-A444))</f>
        <v>17</v>
      </c>
      <c r="K444" s="96">
        <f>C444-B444</f>
        <v>0</v>
      </c>
      <c r="L444" s="96">
        <f>D444-C444</f>
        <v>20</v>
      </c>
      <c r="M444" s="96">
        <f>E444-D444</f>
        <v>21</v>
      </c>
      <c r="N444" s="96">
        <f>F444-E444</f>
        <v>0</v>
      </c>
      <c r="O444" s="96">
        <f t="shared" si="14"/>
        <v>21</v>
      </c>
      <c r="P444" s="96">
        <f>G444-F444</f>
        <v>0</v>
      </c>
      <c r="Q444" s="96">
        <f>G444-A444</f>
        <v>58</v>
      </c>
      <c r="R444" s="89" t="str">
        <f t="shared" si="13"/>
        <v/>
      </c>
    </row>
    <row r="445" spans="1:18" x14ac:dyDescent="0.55000000000000004">
      <c r="A445" s="135">
        <f>'Base de Dados 2013'!AH517</f>
        <v>7630</v>
      </c>
      <c r="B445" s="96">
        <f>'Base de Dados 2013'!AI517</f>
        <v>7636</v>
      </c>
      <c r="C445" s="96">
        <f>'Base de Dados 2013'!AJ517</f>
        <v>7649</v>
      </c>
      <c r="D445" s="96">
        <f>'Base de Dados 2013'!AK517</f>
        <v>7649</v>
      </c>
      <c r="E445" s="96">
        <f>'Base de Dados 2013'!AL517</f>
        <v>7662</v>
      </c>
      <c r="F445" s="96">
        <f>'Base de Dados 2013'!AM517</f>
        <v>7668</v>
      </c>
      <c r="G445" s="96">
        <f>'Base de Dados 2013'!AN517</f>
        <v>7683</v>
      </c>
      <c r="H445" s="96">
        <f>'Base de Dados 2013'!C517</f>
        <v>7200</v>
      </c>
      <c r="I445" s="96">
        <f>IF(A445=H445,0,1)</f>
        <v>1</v>
      </c>
      <c r="J445" s="96">
        <f>IF(A445=H445,0,IF((B445-A445)&lt;0,0,B445-A445))</f>
        <v>6</v>
      </c>
      <c r="K445" s="96">
        <f>C445-B445</f>
        <v>13</v>
      </c>
      <c r="L445" s="96">
        <f>D445-C445</f>
        <v>0</v>
      </c>
      <c r="M445" s="96">
        <f>E445-D445</f>
        <v>13</v>
      </c>
      <c r="N445" s="96">
        <f>F445-E445</f>
        <v>6</v>
      </c>
      <c r="O445" s="96">
        <f t="shared" ref="O445:O499" si="15">SUM(M445:N445)</f>
        <v>19</v>
      </c>
      <c r="P445" s="96">
        <f>G445-F445</f>
        <v>15</v>
      </c>
      <c r="Q445" s="96">
        <f>G445-A445</f>
        <v>53</v>
      </c>
      <c r="R445" s="89" t="str">
        <f t="shared" si="13"/>
        <v/>
      </c>
    </row>
    <row r="446" spans="1:18" x14ac:dyDescent="0.55000000000000004">
      <c r="A446" s="135">
        <f>'Base de Dados 2013'!AH518</f>
        <v>7666</v>
      </c>
      <c r="B446" s="96">
        <f>'Base de Dados 2013'!AI518</f>
        <v>7670</v>
      </c>
      <c r="C446" s="96">
        <f>'Base de Dados 2013'!AJ518</f>
        <v>7670</v>
      </c>
      <c r="D446" s="96">
        <f>'Base de Dados 2013'!AK518</f>
        <v>7681</v>
      </c>
      <c r="E446" s="96">
        <f>'Base de Dados 2013'!AL518</f>
        <v>7686</v>
      </c>
      <c r="F446" s="96">
        <f>'Base de Dados 2013'!AM518</f>
        <v>7686</v>
      </c>
      <c r="G446" s="96">
        <f>'Base de Dados 2013'!AN518</f>
        <v>7718</v>
      </c>
      <c r="H446" s="96">
        <f>'Base de Dados 2013'!C518</f>
        <v>7200</v>
      </c>
      <c r="I446" s="96">
        <f>IF(A446=H446,0,1)</f>
        <v>1</v>
      </c>
      <c r="J446" s="96">
        <f>IF(A446=H446,0,IF((B446-A446)&lt;0,0,B446-A446))</f>
        <v>4</v>
      </c>
      <c r="K446" s="96">
        <f>C446-B446</f>
        <v>0</v>
      </c>
      <c r="L446" s="96">
        <f>D446-C446</f>
        <v>11</v>
      </c>
      <c r="M446" s="96">
        <f>E446-D446</f>
        <v>5</v>
      </c>
      <c r="N446" s="96">
        <f>F446-E446</f>
        <v>0</v>
      </c>
      <c r="O446" s="96">
        <f t="shared" si="15"/>
        <v>5</v>
      </c>
      <c r="P446" s="96">
        <f>G446-F446</f>
        <v>32</v>
      </c>
      <c r="Q446" s="96">
        <f>G446-A446</f>
        <v>52</v>
      </c>
      <c r="R446" s="89" t="str">
        <f t="shared" si="13"/>
        <v/>
      </c>
    </row>
    <row r="447" spans="1:18" x14ac:dyDescent="0.55000000000000004">
      <c r="A447" s="135">
        <f>'Base de Dados 2013'!AH519</f>
        <v>7668</v>
      </c>
      <c r="B447" s="96">
        <f>'Base de Dados 2013'!AI519</f>
        <v>7673</v>
      </c>
      <c r="C447" s="96">
        <f>'Base de Dados 2013'!AJ519</f>
        <v>7673</v>
      </c>
      <c r="D447" s="96">
        <f>'Base de Dados 2013'!AK519</f>
        <v>7725</v>
      </c>
      <c r="E447" s="96">
        <f>'Base de Dados 2013'!AL519</f>
        <v>7725</v>
      </c>
      <c r="F447" s="96">
        <f>'Base de Dados 2013'!AM519</f>
        <v>7725</v>
      </c>
      <c r="G447" s="96">
        <f>'Base de Dados 2013'!AN519</f>
        <v>7725</v>
      </c>
      <c r="H447" s="96">
        <f>'Base de Dados 2013'!C519</f>
        <v>7200</v>
      </c>
      <c r="I447" s="96">
        <f>IF(A447=H447,0,1)</f>
        <v>1</v>
      </c>
      <c r="J447" s="96">
        <f>IF(A447=H447,0,IF((B447-A447)&lt;0,0,B447-A447))</f>
        <v>5</v>
      </c>
      <c r="K447" s="96">
        <f>C447-B447</f>
        <v>0</v>
      </c>
      <c r="L447" s="96">
        <f>D447-C447</f>
        <v>52</v>
      </c>
      <c r="M447" s="96">
        <f>E447-D447</f>
        <v>0</v>
      </c>
      <c r="N447" s="96">
        <f>F447-E447</f>
        <v>0</v>
      </c>
      <c r="O447" s="96">
        <f t="shared" si="15"/>
        <v>0</v>
      </c>
      <c r="P447" s="96">
        <f>G447-F447</f>
        <v>0</v>
      </c>
      <c r="Q447" s="96">
        <f>G447-A447</f>
        <v>57</v>
      </c>
      <c r="R447" s="89" t="str">
        <f t="shared" si="13"/>
        <v/>
      </c>
    </row>
    <row r="448" spans="1:18" x14ac:dyDescent="0.55000000000000004">
      <c r="A448" s="135">
        <f>'Base de Dados 2013'!AH520</f>
        <v>7712</v>
      </c>
      <c r="B448" s="96">
        <f>'Base de Dados 2013'!AI520</f>
        <v>7718</v>
      </c>
      <c r="C448" s="96">
        <f>'Base de Dados 2013'!AJ520</f>
        <v>7718</v>
      </c>
      <c r="D448" s="96">
        <f>'Base de Dados 2013'!AK520</f>
        <v>7731</v>
      </c>
      <c r="E448" s="96">
        <f>'Base de Dados 2013'!AL520</f>
        <v>7741</v>
      </c>
      <c r="F448" s="96">
        <f>'Base de Dados 2013'!AM520</f>
        <v>7741</v>
      </c>
      <c r="G448" s="96">
        <f>'Base de Dados 2013'!AN520</f>
        <v>7762</v>
      </c>
      <c r="H448" s="96">
        <f>'Base de Dados 2013'!C520</f>
        <v>7200</v>
      </c>
      <c r="I448" s="96">
        <f>IF(A448=H448,0,1)</f>
        <v>1</v>
      </c>
      <c r="J448" s="96">
        <f>IF(A448=H448,0,IF((B448-A448)&lt;0,0,B448-A448))</f>
        <v>6</v>
      </c>
      <c r="K448" s="96">
        <f>C448-B448</f>
        <v>0</v>
      </c>
      <c r="L448" s="96">
        <f>D448-C448</f>
        <v>13</v>
      </c>
      <c r="M448" s="96">
        <f>E448-D448</f>
        <v>10</v>
      </c>
      <c r="N448" s="96">
        <f>F448-E448</f>
        <v>0</v>
      </c>
      <c r="O448" s="96">
        <f t="shared" si="15"/>
        <v>10</v>
      </c>
      <c r="P448" s="96">
        <f>G448-F448</f>
        <v>21</v>
      </c>
      <c r="Q448" s="96">
        <f>G448-A448</f>
        <v>50</v>
      </c>
      <c r="R448" s="89" t="str">
        <f t="shared" si="13"/>
        <v/>
      </c>
    </row>
    <row r="449" spans="1:18" x14ac:dyDescent="0.55000000000000004">
      <c r="A449" s="135">
        <f>'Base de Dados 2013'!AH523</f>
        <v>7734</v>
      </c>
      <c r="B449" s="96">
        <f>'Base de Dados 2013'!AI523</f>
        <v>7747</v>
      </c>
      <c r="C449" s="96">
        <f>'Base de Dados 2013'!AJ523</f>
        <v>7747</v>
      </c>
      <c r="D449" s="96">
        <f>'Base de Dados 2013'!AK523</f>
        <v>7749</v>
      </c>
      <c r="E449" s="96">
        <f>'Base de Dados 2013'!AL523</f>
        <v>7755</v>
      </c>
      <c r="F449" s="96">
        <f>'Base de Dados 2013'!AM523</f>
        <v>7761</v>
      </c>
      <c r="G449" s="96">
        <f>'Base de Dados 2013'!AN523</f>
        <v>7767</v>
      </c>
      <c r="H449" s="96">
        <f>'Base de Dados 2013'!C523</f>
        <v>7200</v>
      </c>
      <c r="I449" s="96">
        <f>IF(A449=H449,0,1)</f>
        <v>1</v>
      </c>
      <c r="J449" s="96">
        <f>IF(A449=H449,0,IF((B449-A449)&lt;0,0,B449-A449))</f>
        <v>13</v>
      </c>
      <c r="K449" s="96">
        <f>C449-B449</f>
        <v>0</v>
      </c>
      <c r="L449" s="96">
        <f>D449-C449</f>
        <v>2</v>
      </c>
      <c r="M449" s="96">
        <f>E449-D449</f>
        <v>6</v>
      </c>
      <c r="N449" s="96">
        <f>F449-E449</f>
        <v>6</v>
      </c>
      <c r="O449" s="96">
        <f t="shared" si="15"/>
        <v>12</v>
      </c>
      <c r="P449" s="96">
        <f>G449-F449</f>
        <v>6</v>
      </c>
      <c r="Q449" s="96">
        <f>G449-A449</f>
        <v>33</v>
      </c>
      <c r="R449" s="89" t="str">
        <f t="shared" si="13"/>
        <v/>
      </c>
    </row>
    <row r="450" spans="1:18" x14ac:dyDescent="0.55000000000000004">
      <c r="A450" s="135">
        <f>'Base de Dados 2013'!AH524</f>
        <v>7743</v>
      </c>
      <c r="B450" s="96">
        <f>'Base de Dados 2013'!AI524</f>
        <v>7749</v>
      </c>
      <c r="C450" s="96">
        <f>'Base de Dados 2013'!AJ524</f>
        <v>7753</v>
      </c>
      <c r="D450" s="96">
        <f>'Base de Dados 2013'!AK524</f>
        <v>7763</v>
      </c>
      <c r="E450" s="96">
        <f>'Base de Dados 2013'!AL524</f>
        <v>7779</v>
      </c>
      <c r="F450" s="96">
        <f>'Base de Dados 2013'!AM524</f>
        <v>7796</v>
      </c>
      <c r="G450" s="96">
        <f>'Base de Dados 2013'!AN524</f>
        <v>7796</v>
      </c>
      <c r="H450" s="96">
        <f>'Base de Dados 2013'!C524</f>
        <v>7200</v>
      </c>
      <c r="I450" s="96">
        <f>IF(A450=H450,0,1)</f>
        <v>1</v>
      </c>
      <c r="J450" s="96">
        <f>IF(A450=H450,0,IF((B450-A450)&lt;0,0,B450-A450))</f>
        <v>6</v>
      </c>
      <c r="K450" s="96">
        <f>C450-B450</f>
        <v>4</v>
      </c>
      <c r="L450" s="96">
        <f>D450-C450</f>
        <v>10</v>
      </c>
      <c r="M450" s="96">
        <f>E450-D450</f>
        <v>16</v>
      </c>
      <c r="N450" s="96">
        <f>F450-E450</f>
        <v>17</v>
      </c>
      <c r="O450" s="96">
        <f t="shared" si="15"/>
        <v>33</v>
      </c>
      <c r="P450" s="96">
        <f>G450-F450</f>
        <v>0</v>
      </c>
      <c r="Q450" s="96">
        <f>G450-A450</f>
        <v>53</v>
      </c>
      <c r="R450" s="89" t="str">
        <f t="shared" si="13"/>
        <v/>
      </c>
    </row>
    <row r="451" spans="1:18" x14ac:dyDescent="0.55000000000000004">
      <c r="A451" s="135">
        <f>'Base de Dados 2013'!AH525</f>
        <v>7746</v>
      </c>
      <c r="B451" s="96">
        <f>'Base de Dados 2013'!AI525</f>
        <v>7751</v>
      </c>
      <c r="C451" s="96">
        <f>'Base de Dados 2013'!AJ525</f>
        <v>7751</v>
      </c>
      <c r="D451" s="96">
        <f>'Base de Dados 2013'!AK525</f>
        <v>7759</v>
      </c>
      <c r="E451" s="96">
        <f>'Base de Dados 2013'!AL525</f>
        <v>7780</v>
      </c>
      <c r="F451" s="96">
        <f>'Base de Dados 2013'!AM525</f>
        <v>7812</v>
      </c>
      <c r="G451" s="96">
        <f>'Base de Dados 2013'!AN525</f>
        <v>7812</v>
      </c>
      <c r="H451" s="96">
        <f>'Base de Dados 2013'!C525</f>
        <v>7200</v>
      </c>
      <c r="I451" s="96">
        <f>IF(A451=H451,0,1)</f>
        <v>1</v>
      </c>
      <c r="J451" s="96">
        <f>IF(A451=H451,0,IF((B451-A451)&lt;0,0,B451-A451))</f>
        <v>5</v>
      </c>
      <c r="K451" s="96">
        <f>C451-B451</f>
        <v>0</v>
      </c>
      <c r="L451" s="96">
        <f>D451-C451</f>
        <v>8</v>
      </c>
      <c r="M451" s="96">
        <f>E451-D451</f>
        <v>21</v>
      </c>
      <c r="N451" s="96">
        <f>F451-E451</f>
        <v>32</v>
      </c>
      <c r="O451" s="96">
        <f t="shared" si="15"/>
        <v>53</v>
      </c>
      <c r="P451" s="96">
        <f>G451-F451</f>
        <v>0</v>
      </c>
      <c r="Q451" s="96">
        <f>G451-A451</f>
        <v>66</v>
      </c>
      <c r="R451" s="89" t="str">
        <f t="shared" ref="R451:R513" si="16">IF(OR(K451&lt;0,L451&lt;0,M451&lt;0,N451&lt;0,O451&lt;0,P451&lt;0,Q451&lt;0),"AQUI!","")</f>
        <v/>
      </c>
    </row>
    <row r="452" spans="1:18" x14ac:dyDescent="0.55000000000000004">
      <c r="A452" s="135">
        <f>'Base de Dados 2013'!AH526</f>
        <v>7759</v>
      </c>
      <c r="B452" s="96">
        <f>'Base de Dados 2013'!AI526</f>
        <v>7763</v>
      </c>
      <c r="C452" s="96">
        <f>'Base de Dados 2013'!AJ526</f>
        <v>7766</v>
      </c>
      <c r="D452" s="96">
        <f>'Base de Dados 2013'!AK526</f>
        <v>7770</v>
      </c>
      <c r="E452" s="96">
        <f>'Base de Dados 2013'!AL526</f>
        <v>7780</v>
      </c>
      <c r="F452" s="96">
        <f>'Base de Dados 2013'!AM526</f>
        <v>7780</v>
      </c>
      <c r="G452" s="96">
        <f>'Base de Dados 2013'!AN526</f>
        <v>7803</v>
      </c>
      <c r="H452" s="96">
        <f>'Base de Dados 2013'!C526</f>
        <v>7200</v>
      </c>
      <c r="I452" s="96">
        <f>IF(A452=H452,0,1)</f>
        <v>1</v>
      </c>
      <c r="J452" s="96">
        <f>IF(A452=H452,0,IF((B452-A452)&lt;0,0,B452-A452))</f>
        <v>4</v>
      </c>
      <c r="K452" s="96">
        <f>C452-B452</f>
        <v>3</v>
      </c>
      <c r="L452" s="96">
        <f>D452-C452</f>
        <v>4</v>
      </c>
      <c r="M452" s="96">
        <f>E452-D452</f>
        <v>10</v>
      </c>
      <c r="N452" s="96">
        <f>F452-E452</f>
        <v>0</v>
      </c>
      <c r="O452" s="96">
        <f t="shared" si="15"/>
        <v>10</v>
      </c>
      <c r="P452" s="96">
        <f>G452-F452</f>
        <v>23</v>
      </c>
      <c r="Q452" s="96">
        <f>G452-A452</f>
        <v>44</v>
      </c>
      <c r="R452" s="89" t="str">
        <f t="shared" si="16"/>
        <v/>
      </c>
    </row>
    <row r="453" spans="1:18" x14ac:dyDescent="0.55000000000000004">
      <c r="A453" s="135">
        <f>'Base de Dados 2013'!AH527</f>
        <v>7773</v>
      </c>
      <c r="B453" s="96">
        <f>'Base de Dados 2013'!AI527</f>
        <v>7778</v>
      </c>
      <c r="C453" s="96">
        <f>'Base de Dados 2013'!AJ527</f>
        <v>7778</v>
      </c>
      <c r="D453" s="96">
        <f>'Base de Dados 2013'!AK527</f>
        <v>7782</v>
      </c>
      <c r="E453" s="96">
        <f>'Base de Dados 2013'!AL527</f>
        <v>7794</v>
      </c>
      <c r="F453" s="96">
        <f>'Base de Dados 2013'!AM527</f>
        <v>7804</v>
      </c>
      <c r="G453" s="96">
        <f>'Base de Dados 2013'!AN527</f>
        <v>7822</v>
      </c>
      <c r="H453" s="96">
        <f>'Base de Dados 2013'!C527</f>
        <v>7200</v>
      </c>
      <c r="I453" s="96">
        <f>IF(A453=H453,0,1)</f>
        <v>1</v>
      </c>
      <c r="J453" s="96">
        <f>IF(A453=H453,0,IF((B453-A453)&lt;0,0,B453-A453))</f>
        <v>5</v>
      </c>
      <c r="K453" s="96">
        <f>C453-B453</f>
        <v>0</v>
      </c>
      <c r="L453" s="96">
        <f>D453-C453</f>
        <v>4</v>
      </c>
      <c r="M453" s="96">
        <f>E453-D453</f>
        <v>12</v>
      </c>
      <c r="N453" s="96">
        <f>F453-E453</f>
        <v>10</v>
      </c>
      <c r="O453" s="96">
        <f t="shared" si="15"/>
        <v>22</v>
      </c>
      <c r="P453" s="96">
        <f>G453-F453</f>
        <v>18</v>
      </c>
      <c r="Q453" s="96">
        <f>G453-A453</f>
        <v>49</v>
      </c>
      <c r="R453" s="89" t="str">
        <f t="shared" si="16"/>
        <v/>
      </c>
    </row>
    <row r="454" spans="1:18" x14ac:dyDescent="0.55000000000000004">
      <c r="A454" s="135">
        <f>'Base de Dados 2013'!AH528</f>
        <v>7782</v>
      </c>
      <c r="B454" s="96">
        <f>'Base de Dados 2013'!AI528</f>
        <v>7797</v>
      </c>
      <c r="C454" s="96">
        <f>'Base de Dados 2013'!AJ528</f>
        <v>7797</v>
      </c>
      <c r="D454" s="96">
        <f>'Base de Dados 2013'!AK528</f>
        <v>7812</v>
      </c>
      <c r="E454" s="96">
        <f>'Base de Dados 2013'!AL528</f>
        <v>7822</v>
      </c>
      <c r="F454" s="96">
        <f>'Base de Dados 2013'!AM528</f>
        <v>7839</v>
      </c>
      <c r="G454" s="96">
        <f>'Base de Dados 2013'!AN528</f>
        <v>7839</v>
      </c>
      <c r="H454" s="96">
        <f>'Base de Dados 2013'!C528</f>
        <v>7200</v>
      </c>
      <c r="I454" s="96">
        <f>IF(A454=H454,0,1)</f>
        <v>1</v>
      </c>
      <c r="J454" s="96">
        <f>IF(A454=H454,0,IF((B454-A454)&lt;0,0,B454-A454))</f>
        <v>15</v>
      </c>
      <c r="K454" s="96">
        <f>C454-B454</f>
        <v>0</v>
      </c>
      <c r="L454" s="96">
        <f>D454-C454</f>
        <v>15</v>
      </c>
      <c r="M454" s="96">
        <f>E454-D454</f>
        <v>10</v>
      </c>
      <c r="N454" s="96">
        <f>F454-E454</f>
        <v>17</v>
      </c>
      <c r="O454" s="96">
        <f t="shared" si="15"/>
        <v>27</v>
      </c>
      <c r="P454" s="96">
        <f>G454-F454</f>
        <v>0</v>
      </c>
      <c r="Q454" s="96">
        <f>G454-A454</f>
        <v>57</v>
      </c>
      <c r="R454" s="89" t="str">
        <f t="shared" si="16"/>
        <v/>
      </c>
    </row>
    <row r="455" spans="1:18" x14ac:dyDescent="0.55000000000000004">
      <c r="A455" s="135">
        <f>'Base de Dados 2013'!AH529</f>
        <v>7803</v>
      </c>
      <c r="B455" s="96">
        <f>'Base de Dados 2013'!AI529</f>
        <v>7807</v>
      </c>
      <c r="C455" s="96">
        <f>'Base de Dados 2013'!AJ529</f>
        <v>7807</v>
      </c>
      <c r="D455" s="96">
        <f>'Base de Dados 2013'!AK529</f>
        <v>7833</v>
      </c>
      <c r="E455" s="96">
        <f>'Base de Dados 2013'!AL529</f>
        <v>7833</v>
      </c>
      <c r="F455" s="96">
        <f>'Base de Dados 2013'!AM529</f>
        <v>7843</v>
      </c>
      <c r="G455" s="96">
        <f>'Base de Dados 2013'!AN529</f>
        <v>7843</v>
      </c>
      <c r="H455" s="96">
        <f>'Base de Dados 2013'!C529</f>
        <v>7200</v>
      </c>
      <c r="I455" s="96">
        <f>IF(A455=H455,0,1)</f>
        <v>1</v>
      </c>
      <c r="J455" s="96">
        <f>IF(A455=H455,0,IF((B455-A455)&lt;0,0,B455-A455))</f>
        <v>4</v>
      </c>
      <c r="K455" s="96">
        <f>C455-B455</f>
        <v>0</v>
      </c>
      <c r="L455" s="96">
        <f>D455-C455</f>
        <v>26</v>
      </c>
      <c r="M455" s="96">
        <f>E455-D455</f>
        <v>0</v>
      </c>
      <c r="N455" s="96">
        <f>F455-E455</f>
        <v>10</v>
      </c>
      <c r="O455" s="96">
        <f t="shared" si="15"/>
        <v>10</v>
      </c>
      <c r="P455" s="96">
        <f>G455-F455</f>
        <v>0</v>
      </c>
      <c r="Q455" s="96">
        <f>G455-A455</f>
        <v>40</v>
      </c>
      <c r="R455" s="89" t="str">
        <f t="shared" si="16"/>
        <v/>
      </c>
    </row>
    <row r="456" spans="1:18" x14ac:dyDescent="0.55000000000000004">
      <c r="A456" s="135">
        <f>'Base de Dados 2013'!AH531</f>
        <v>7810</v>
      </c>
      <c r="B456" s="96">
        <f>'Base de Dados 2013'!AI531</f>
        <v>7820</v>
      </c>
      <c r="C456" s="96">
        <f>'Base de Dados 2013'!AJ531</f>
        <v>7820</v>
      </c>
      <c r="D456" s="96">
        <f>'Base de Dados 2013'!AK531</f>
        <v>7834</v>
      </c>
      <c r="E456" s="96">
        <f>'Base de Dados 2013'!AL531</f>
        <v>7834</v>
      </c>
      <c r="F456" s="96">
        <f>'Base de Dados 2013'!AM531</f>
        <v>7870</v>
      </c>
      <c r="G456" s="96">
        <f>'Base de Dados 2013'!AN531</f>
        <v>7870</v>
      </c>
      <c r="H456" s="96">
        <f>'Base de Dados 2013'!C531</f>
        <v>7200</v>
      </c>
      <c r="I456" s="96">
        <f>IF(A456=H456,0,1)</f>
        <v>1</v>
      </c>
      <c r="J456" s="96">
        <f>IF(A456=H456,0,IF((B456-A456)&lt;0,0,B456-A456))</f>
        <v>10</v>
      </c>
      <c r="K456" s="96">
        <f>C456-B456</f>
        <v>0</v>
      </c>
      <c r="L456" s="96">
        <f>D456-C456</f>
        <v>14</v>
      </c>
      <c r="M456" s="96">
        <f>E456-D456</f>
        <v>0</v>
      </c>
      <c r="N456" s="96">
        <f>F456-E456</f>
        <v>36</v>
      </c>
      <c r="O456" s="96">
        <f t="shared" si="15"/>
        <v>36</v>
      </c>
      <c r="P456" s="96">
        <f>G456-F456</f>
        <v>0</v>
      </c>
      <c r="Q456" s="96">
        <f>G456-A456</f>
        <v>60</v>
      </c>
      <c r="R456" s="89" t="str">
        <f t="shared" si="16"/>
        <v/>
      </c>
    </row>
    <row r="457" spans="1:18" x14ac:dyDescent="0.55000000000000004">
      <c r="A457" s="135">
        <f>'Base de Dados 2013'!AH532</f>
        <v>7814</v>
      </c>
      <c r="B457" s="96">
        <f>'Base de Dados 2013'!AI532</f>
        <v>7819</v>
      </c>
      <c r="C457" s="96">
        <f>'Base de Dados 2013'!AJ532</f>
        <v>7819</v>
      </c>
      <c r="D457" s="96">
        <f>'Base de Dados 2013'!AK532</f>
        <v>7833</v>
      </c>
      <c r="E457" s="96">
        <f>'Base de Dados 2013'!AL532</f>
        <v>7845</v>
      </c>
      <c r="F457" s="96">
        <f>'Base de Dados 2013'!AM532</f>
        <v>7853</v>
      </c>
      <c r="G457" s="96">
        <f>'Base de Dados 2013'!AN532</f>
        <v>7853</v>
      </c>
      <c r="H457" s="96">
        <f>'Base de Dados 2013'!C532</f>
        <v>7200</v>
      </c>
      <c r="I457" s="96">
        <f>IF(A457=H457,0,1)</f>
        <v>1</v>
      </c>
      <c r="J457" s="96">
        <f>IF(A457=H457,0,IF((B457-A457)&lt;0,0,B457-A457))</f>
        <v>5</v>
      </c>
      <c r="K457" s="96">
        <f>C457-B457</f>
        <v>0</v>
      </c>
      <c r="L457" s="96">
        <f>D457-C457</f>
        <v>14</v>
      </c>
      <c r="M457" s="96">
        <f>E457-D457</f>
        <v>12</v>
      </c>
      <c r="N457" s="96">
        <f>F457-E457</f>
        <v>8</v>
      </c>
      <c r="O457" s="96">
        <f t="shared" si="15"/>
        <v>20</v>
      </c>
      <c r="P457" s="96">
        <f>G457-F457</f>
        <v>0</v>
      </c>
      <c r="Q457" s="96">
        <f>G457-A457</f>
        <v>39</v>
      </c>
      <c r="R457" s="89" t="str">
        <f t="shared" si="16"/>
        <v/>
      </c>
    </row>
    <row r="458" spans="1:18" x14ac:dyDescent="0.55000000000000004">
      <c r="A458" s="135">
        <f>'Base de Dados 2013'!AH533</f>
        <v>7817</v>
      </c>
      <c r="B458" s="96">
        <f>'Base de Dados 2013'!AI533</f>
        <v>7823</v>
      </c>
      <c r="C458" s="96">
        <f>'Base de Dados 2013'!AJ533</f>
        <v>7823</v>
      </c>
      <c r="D458" s="96">
        <f>'Base de Dados 2013'!AK533</f>
        <v>7833</v>
      </c>
      <c r="E458" s="96">
        <f>'Base de Dados 2013'!AL533</f>
        <v>7838</v>
      </c>
      <c r="F458" s="96">
        <f>'Base de Dados 2013'!AM533</f>
        <v>7851</v>
      </c>
      <c r="G458" s="96">
        <f>'Base de Dados 2013'!AN533</f>
        <v>7855</v>
      </c>
      <c r="H458" s="96">
        <f>'Base de Dados 2013'!C533</f>
        <v>7200</v>
      </c>
      <c r="I458" s="96">
        <f>IF(A458=H458,0,1)</f>
        <v>1</v>
      </c>
      <c r="J458" s="96">
        <f>IF(A458=H458,0,IF((B458-A458)&lt;0,0,B458-A458))</f>
        <v>6</v>
      </c>
      <c r="K458" s="96">
        <f>C458-B458</f>
        <v>0</v>
      </c>
      <c r="L458" s="96">
        <f>D458-C458</f>
        <v>10</v>
      </c>
      <c r="M458" s="96">
        <f>E458-D458</f>
        <v>5</v>
      </c>
      <c r="N458" s="96">
        <f>F458-E458</f>
        <v>13</v>
      </c>
      <c r="O458" s="96">
        <f t="shared" si="15"/>
        <v>18</v>
      </c>
      <c r="P458" s="96">
        <f>G458-F458</f>
        <v>4</v>
      </c>
      <c r="Q458" s="96">
        <f>G458-A458</f>
        <v>38</v>
      </c>
      <c r="R458" s="89" t="str">
        <f t="shared" si="16"/>
        <v/>
      </c>
    </row>
    <row r="459" spans="1:18" x14ac:dyDescent="0.55000000000000004">
      <c r="A459" s="135">
        <f>'Base de Dados 2013'!AH534</f>
        <v>7832</v>
      </c>
      <c r="B459" s="96">
        <f>'Base de Dados 2013'!AI534</f>
        <v>7847</v>
      </c>
      <c r="C459" s="96">
        <f>'Base de Dados 2013'!AJ534</f>
        <v>7847</v>
      </c>
      <c r="D459" s="96">
        <f>'Base de Dados 2013'!AK534</f>
        <v>7863</v>
      </c>
      <c r="E459" s="96">
        <f>'Base de Dados 2013'!AL534</f>
        <v>7897</v>
      </c>
      <c r="F459" s="96">
        <f>'Base de Dados 2013'!AM534</f>
        <v>7897</v>
      </c>
      <c r="G459" s="96">
        <f>'Base de Dados 2013'!AN534</f>
        <v>7897</v>
      </c>
      <c r="H459" s="96">
        <f>'Base de Dados 2013'!C534</f>
        <v>7200</v>
      </c>
      <c r="I459" s="96">
        <f>IF(A459=H459,0,1)</f>
        <v>1</v>
      </c>
      <c r="J459" s="96">
        <f>IF(A459=H459,0,IF((B459-A459)&lt;0,0,B459-A459))</f>
        <v>15</v>
      </c>
      <c r="K459" s="96">
        <f>C459-B459</f>
        <v>0</v>
      </c>
      <c r="L459" s="96">
        <f>D459-C459</f>
        <v>16</v>
      </c>
      <c r="M459" s="96">
        <f>E459-D459</f>
        <v>34</v>
      </c>
      <c r="N459" s="96">
        <f>F459-E459</f>
        <v>0</v>
      </c>
      <c r="O459" s="96">
        <f t="shared" si="15"/>
        <v>34</v>
      </c>
      <c r="P459" s="96">
        <f>G459-F459</f>
        <v>0</v>
      </c>
      <c r="Q459" s="96">
        <f>G459-A459</f>
        <v>65</v>
      </c>
      <c r="R459" s="89" t="str">
        <f t="shared" si="16"/>
        <v/>
      </c>
    </row>
    <row r="460" spans="1:18" x14ac:dyDescent="0.55000000000000004">
      <c r="A460" s="135">
        <f>'Base de Dados 2013'!AH536</f>
        <v>7834</v>
      </c>
      <c r="B460" s="96">
        <f>'Base de Dados 2013'!AI536</f>
        <v>7841</v>
      </c>
      <c r="C460" s="96">
        <f>'Base de Dados 2013'!AJ536</f>
        <v>7844</v>
      </c>
      <c r="D460" s="96">
        <f>'Base de Dados 2013'!AK536</f>
        <v>7849</v>
      </c>
      <c r="E460" s="96">
        <f>'Base de Dados 2013'!AL536</f>
        <v>7861</v>
      </c>
      <c r="F460" s="96">
        <f>'Base de Dados 2013'!AM536</f>
        <v>7869</v>
      </c>
      <c r="G460" s="96">
        <f>'Base de Dados 2013'!AN536</f>
        <v>7886</v>
      </c>
      <c r="H460" s="96">
        <f>'Base de Dados 2013'!C536</f>
        <v>7200</v>
      </c>
      <c r="I460" s="96">
        <f>IF(A460=H460,0,1)</f>
        <v>1</v>
      </c>
      <c r="J460" s="96">
        <f>IF(A460=H460,0,IF((B460-A460)&lt;0,0,B460-A460))</f>
        <v>7</v>
      </c>
      <c r="K460" s="96">
        <f>C460-B460</f>
        <v>3</v>
      </c>
      <c r="L460" s="96">
        <f>D460-C460</f>
        <v>5</v>
      </c>
      <c r="M460" s="96">
        <f>E460-D460</f>
        <v>12</v>
      </c>
      <c r="N460" s="96">
        <f>F460-E460</f>
        <v>8</v>
      </c>
      <c r="O460" s="96">
        <f t="shared" si="15"/>
        <v>20</v>
      </c>
      <c r="P460" s="96">
        <f>G460-F460</f>
        <v>17</v>
      </c>
      <c r="Q460" s="96">
        <f>G460-A460</f>
        <v>52</v>
      </c>
      <c r="R460" s="89" t="str">
        <f t="shared" si="16"/>
        <v/>
      </c>
    </row>
    <row r="461" spans="1:18" x14ac:dyDescent="0.55000000000000004">
      <c r="A461" s="135">
        <f>'Base de Dados 2013'!AH537</f>
        <v>7837</v>
      </c>
      <c r="B461" s="96">
        <f>'Base de Dados 2013'!AI537</f>
        <v>7844</v>
      </c>
      <c r="C461" s="96">
        <f>'Base de Dados 2013'!AJ537</f>
        <v>7848</v>
      </c>
      <c r="D461" s="96">
        <f>'Base de Dados 2013'!AK537</f>
        <v>7860</v>
      </c>
      <c r="E461" s="96">
        <f>'Base de Dados 2013'!AL537</f>
        <v>7873</v>
      </c>
      <c r="F461" s="96">
        <f>'Base de Dados 2013'!AM537</f>
        <v>7884</v>
      </c>
      <c r="G461" s="96">
        <f>'Base de Dados 2013'!AN537</f>
        <v>7891</v>
      </c>
      <c r="H461" s="96">
        <f>'Base de Dados 2013'!C537</f>
        <v>7200</v>
      </c>
      <c r="I461" s="96">
        <f>IF(A461=H461,0,1)</f>
        <v>1</v>
      </c>
      <c r="J461" s="96">
        <f>IF(A461=H461,0,IF((B461-A461)&lt;0,0,B461-A461))</f>
        <v>7</v>
      </c>
      <c r="K461" s="96">
        <f>C461-B461</f>
        <v>4</v>
      </c>
      <c r="L461" s="96">
        <f>D461-C461</f>
        <v>12</v>
      </c>
      <c r="M461" s="96">
        <f>E461-D461</f>
        <v>13</v>
      </c>
      <c r="N461" s="96">
        <f>F461-E461</f>
        <v>11</v>
      </c>
      <c r="O461" s="96">
        <f t="shared" si="15"/>
        <v>24</v>
      </c>
      <c r="P461" s="96">
        <f>G461-F461</f>
        <v>7</v>
      </c>
      <c r="Q461" s="96">
        <f>G461-A461</f>
        <v>54</v>
      </c>
      <c r="R461" s="89" t="str">
        <f t="shared" si="16"/>
        <v/>
      </c>
    </row>
    <row r="462" spans="1:18" x14ac:dyDescent="0.55000000000000004">
      <c r="A462" s="135">
        <f>'Base de Dados 2013'!AH538</f>
        <v>7880</v>
      </c>
      <c r="B462" s="96">
        <f>'Base de Dados 2013'!AI538</f>
        <v>7884</v>
      </c>
      <c r="C462" s="96">
        <f>'Base de Dados 2013'!AJ538</f>
        <v>7886</v>
      </c>
      <c r="D462" s="96">
        <f>'Base de Dados 2013'!AK538</f>
        <v>7893</v>
      </c>
      <c r="E462" s="96">
        <f>'Base de Dados 2013'!AL538</f>
        <v>7901</v>
      </c>
      <c r="F462" s="96">
        <f>'Base de Dados 2013'!AM538</f>
        <v>7907</v>
      </c>
      <c r="G462" s="96">
        <f>'Base de Dados 2013'!AN538</f>
        <v>7927</v>
      </c>
      <c r="H462" s="96">
        <f>'Base de Dados 2013'!C538</f>
        <v>7200</v>
      </c>
      <c r="I462" s="96">
        <f>IF(A462=H462,0,1)</f>
        <v>1</v>
      </c>
      <c r="J462" s="96">
        <f>IF(A462=H462,0,IF((B462-A462)&lt;0,0,B462-A462))</f>
        <v>4</v>
      </c>
      <c r="K462" s="96">
        <f>C462-B462</f>
        <v>2</v>
      </c>
      <c r="L462" s="96">
        <f>D462-C462</f>
        <v>7</v>
      </c>
      <c r="M462" s="96">
        <f>E462-D462</f>
        <v>8</v>
      </c>
      <c r="N462" s="96">
        <f>F462-E462</f>
        <v>6</v>
      </c>
      <c r="O462" s="96">
        <f t="shared" si="15"/>
        <v>14</v>
      </c>
      <c r="P462" s="96">
        <f>G462-F462</f>
        <v>20</v>
      </c>
      <c r="Q462" s="96">
        <f>G462-A462</f>
        <v>47</v>
      </c>
      <c r="R462" s="89" t="str">
        <f t="shared" si="16"/>
        <v/>
      </c>
    </row>
    <row r="463" spans="1:18" x14ac:dyDescent="0.55000000000000004">
      <c r="A463" s="135">
        <f>'Base de Dados 2013'!AH539</f>
        <v>7886</v>
      </c>
      <c r="B463" s="96">
        <f>'Base de Dados 2013'!AI539</f>
        <v>7890</v>
      </c>
      <c r="C463" s="96">
        <f>'Base de Dados 2013'!AJ539</f>
        <v>7892</v>
      </c>
      <c r="D463" s="96">
        <f>'Base de Dados 2013'!AK539</f>
        <v>7907</v>
      </c>
      <c r="E463" s="96">
        <f>'Base de Dados 2013'!AL539</f>
        <v>7907</v>
      </c>
      <c r="F463" s="96">
        <f>'Base de Dados 2013'!AM539</f>
        <v>7920</v>
      </c>
      <c r="G463" s="96">
        <f>'Base de Dados 2013'!AN539</f>
        <v>7936</v>
      </c>
      <c r="H463" s="96">
        <f>'Base de Dados 2013'!C539</f>
        <v>7200</v>
      </c>
      <c r="I463" s="96">
        <f>IF(A463=H463,0,1)</f>
        <v>1</v>
      </c>
      <c r="J463" s="96">
        <f>IF(A463=H463,0,IF((B463-A463)&lt;0,0,B463-A463))</f>
        <v>4</v>
      </c>
      <c r="K463" s="96">
        <f>C463-B463</f>
        <v>2</v>
      </c>
      <c r="L463" s="96">
        <f>D463-C463</f>
        <v>15</v>
      </c>
      <c r="M463" s="96">
        <f>E463-D463</f>
        <v>0</v>
      </c>
      <c r="N463" s="96">
        <f>F463-E463</f>
        <v>13</v>
      </c>
      <c r="O463" s="96">
        <f t="shared" si="15"/>
        <v>13</v>
      </c>
      <c r="P463" s="96">
        <f>G463-F463</f>
        <v>16</v>
      </c>
      <c r="Q463" s="96">
        <f>G463-A463</f>
        <v>50</v>
      </c>
      <c r="R463" s="89" t="str">
        <f t="shared" si="16"/>
        <v/>
      </c>
    </row>
    <row r="464" spans="1:18" x14ac:dyDescent="0.55000000000000004">
      <c r="A464" s="135">
        <f>'Base de Dados 2013'!AH540</f>
        <v>7887</v>
      </c>
      <c r="B464" s="96">
        <f>'Base de Dados 2013'!AI540</f>
        <v>7893</v>
      </c>
      <c r="C464" s="96">
        <f>'Base de Dados 2013'!AJ540</f>
        <v>7895</v>
      </c>
      <c r="D464" s="96">
        <f>'Base de Dados 2013'!AK540</f>
        <v>7912</v>
      </c>
      <c r="E464" s="96">
        <f>'Base de Dados 2013'!AL540</f>
        <v>7913</v>
      </c>
      <c r="F464" s="96">
        <f>'Base de Dados 2013'!AM540</f>
        <v>7950</v>
      </c>
      <c r="G464" s="96">
        <f>'Base de Dados 2013'!AN540</f>
        <v>7950</v>
      </c>
      <c r="H464" s="96">
        <f>'Base de Dados 2013'!C540</f>
        <v>7200</v>
      </c>
      <c r="I464" s="96">
        <f>IF(A464=H464,0,1)</f>
        <v>1</v>
      </c>
      <c r="J464" s="96">
        <f>IF(A464=H464,0,IF((B464-A464)&lt;0,0,B464-A464))</f>
        <v>6</v>
      </c>
      <c r="K464" s="96">
        <f>C464-B464</f>
        <v>2</v>
      </c>
      <c r="L464" s="96">
        <f>D464-C464</f>
        <v>17</v>
      </c>
      <c r="M464" s="96">
        <f>E464-D464</f>
        <v>1</v>
      </c>
      <c r="N464" s="96">
        <f>F464-E464</f>
        <v>37</v>
      </c>
      <c r="O464" s="96">
        <f t="shared" si="15"/>
        <v>38</v>
      </c>
      <c r="P464" s="96">
        <f>G464-F464</f>
        <v>0</v>
      </c>
      <c r="Q464" s="96">
        <f>G464-A464</f>
        <v>63</v>
      </c>
      <c r="R464" s="89" t="str">
        <f t="shared" si="16"/>
        <v/>
      </c>
    </row>
    <row r="465" spans="1:18" x14ac:dyDescent="0.55000000000000004">
      <c r="A465" s="135">
        <f>'Base de Dados 2013'!AH541</f>
        <v>7893</v>
      </c>
      <c r="B465" s="96">
        <f>'Base de Dados 2013'!AI541</f>
        <v>7899</v>
      </c>
      <c r="C465" s="96">
        <f>'Base de Dados 2013'!AJ541</f>
        <v>7899</v>
      </c>
      <c r="D465" s="96">
        <f>'Base de Dados 2013'!AK541</f>
        <v>7924</v>
      </c>
      <c r="E465" s="96">
        <f>'Base de Dados 2013'!AL541</f>
        <v>7926</v>
      </c>
      <c r="F465" s="96">
        <f>'Base de Dados 2013'!AM541</f>
        <v>7941</v>
      </c>
      <c r="G465" s="96">
        <f>'Base de Dados 2013'!AN541</f>
        <v>7941</v>
      </c>
      <c r="H465" s="96">
        <f>'Base de Dados 2013'!C541</f>
        <v>7200</v>
      </c>
      <c r="I465" s="96">
        <f>IF(A465=H465,0,1)</f>
        <v>1</v>
      </c>
      <c r="J465" s="96">
        <f>IF(A465=H465,0,IF((B465-A465)&lt;0,0,B465-A465))</f>
        <v>6</v>
      </c>
      <c r="K465" s="96">
        <f>C465-B465</f>
        <v>0</v>
      </c>
      <c r="L465" s="96">
        <f>D465-C465</f>
        <v>25</v>
      </c>
      <c r="M465" s="96">
        <f>E465-D465</f>
        <v>2</v>
      </c>
      <c r="N465" s="96">
        <f>F465-E465</f>
        <v>15</v>
      </c>
      <c r="O465" s="96">
        <f t="shared" si="15"/>
        <v>17</v>
      </c>
      <c r="P465" s="96">
        <f>G465-F465</f>
        <v>0</v>
      </c>
      <c r="Q465" s="96">
        <f>G465-A465</f>
        <v>48</v>
      </c>
      <c r="R465" s="89" t="str">
        <f t="shared" si="16"/>
        <v/>
      </c>
    </row>
    <row r="466" spans="1:18" x14ac:dyDescent="0.55000000000000004">
      <c r="A466" s="135">
        <f>'Base de Dados 2013'!AH542</f>
        <v>7903</v>
      </c>
      <c r="B466" s="96">
        <f>'Base de Dados 2013'!AI542</f>
        <v>7907</v>
      </c>
      <c r="C466" s="96">
        <f>'Base de Dados 2013'!AJ542</f>
        <v>7907</v>
      </c>
      <c r="D466" s="96">
        <f>'Base de Dados 2013'!AK542</f>
        <v>7907</v>
      </c>
      <c r="E466" s="96">
        <f>'Base de Dados 2013'!AL542</f>
        <v>7917</v>
      </c>
      <c r="F466" s="96">
        <f>'Base de Dados 2013'!AM542</f>
        <v>7923</v>
      </c>
      <c r="G466" s="96">
        <f>'Base de Dados 2013'!AN542</f>
        <v>7932</v>
      </c>
      <c r="H466" s="96">
        <f>'Base de Dados 2013'!C542</f>
        <v>7200</v>
      </c>
      <c r="I466" s="96">
        <f>IF(A466=H466,0,1)</f>
        <v>1</v>
      </c>
      <c r="J466" s="96">
        <f>IF(A466=H466,0,IF((B466-A466)&lt;0,0,B466-A466))</f>
        <v>4</v>
      </c>
      <c r="K466" s="96">
        <f>C466-B466</f>
        <v>0</v>
      </c>
      <c r="L466" s="96">
        <f>D466-C466</f>
        <v>0</v>
      </c>
      <c r="M466" s="96">
        <f>E466-D466</f>
        <v>10</v>
      </c>
      <c r="N466" s="96">
        <f>F466-E466</f>
        <v>6</v>
      </c>
      <c r="O466" s="96">
        <f t="shared" si="15"/>
        <v>16</v>
      </c>
      <c r="P466" s="96">
        <f>G466-F466</f>
        <v>9</v>
      </c>
      <c r="Q466" s="96">
        <f>G466-A466</f>
        <v>29</v>
      </c>
      <c r="R466" s="89" t="str">
        <f t="shared" si="16"/>
        <v/>
      </c>
    </row>
    <row r="467" spans="1:18" x14ac:dyDescent="0.55000000000000004">
      <c r="A467" s="135">
        <f>'Base de Dados 2013'!AH543</f>
        <v>7903</v>
      </c>
      <c r="B467" s="96">
        <f>'Base de Dados 2013'!AI543</f>
        <v>7907</v>
      </c>
      <c r="C467" s="96">
        <f>'Base de Dados 2013'!AJ543</f>
        <v>7907</v>
      </c>
      <c r="D467" s="96">
        <f>'Base de Dados 2013'!AK543</f>
        <v>7927</v>
      </c>
      <c r="E467" s="96">
        <f>'Base de Dados 2013'!AL543</f>
        <v>7928</v>
      </c>
      <c r="F467" s="96">
        <f>'Base de Dados 2013'!AM543</f>
        <v>7933</v>
      </c>
      <c r="G467" s="96">
        <f>'Base de Dados 2013'!AN543</f>
        <v>7933</v>
      </c>
      <c r="H467" s="96">
        <f>'Base de Dados 2013'!C543</f>
        <v>7200</v>
      </c>
      <c r="I467" s="96">
        <f>IF(A467=H467,0,1)</f>
        <v>1</v>
      </c>
      <c r="J467" s="96">
        <f>IF(A467=H467,0,IF((B467-A467)&lt;0,0,B467-A467))</f>
        <v>4</v>
      </c>
      <c r="K467" s="96">
        <f>C467-B467</f>
        <v>0</v>
      </c>
      <c r="L467" s="96">
        <f>D467-C467</f>
        <v>20</v>
      </c>
      <c r="M467" s="96">
        <f>E467-D467</f>
        <v>1</v>
      </c>
      <c r="N467" s="96">
        <f>F467-E467</f>
        <v>5</v>
      </c>
      <c r="O467" s="96">
        <f t="shared" si="15"/>
        <v>6</v>
      </c>
      <c r="P467" s="96">
        <f>G467-F467</f>
        <v>0</v>
      </c>
      <c r="Q467" s="96">
        <f>G467-A467</f>
        <v>30</v>
      </c>
      <c r="R467" s="89" t="str">
        <f t="shared" si="16"/>
        <v/>
      </c>
    </row>
    <row r="468" spans="1:18" x14ac:dyDescent="0.55000000000000004">
      <c r="A468" s="135">
        <f>'Base de Dados 2013'!AH545</f>
        <v>7912</v>
      </c>
      <c r="B468" s="96">
        <f>'Base de Dados 2013'!AI545</f>
        <v>7916</v>
      </c>
      <c r="C468" s="96">
        <f>'Base de Dados 2013'!AJ545</f>
        <v>7918</v>
      </c>
      <c r="D468" s="96">
        <f>'Base de Dados 2013'!AK545</f>
        <v>7928</v>
      </c>
      <c r="E468" s="96">
        <f>'Base de Dados 2013'!AL545</f>
        <v>7940</v>
      </c>
      <c r="F468" s="96">
        <f>'Base de Dados 2013'!AM545</f>
        <v>7963</v>
      </c>
      <c r="G468" s="96">
        <f>'Base de Dados 2013'!AN545</f>
        <v>7963</v>
      </c>
      <c r="H468" s="96">
        <f>'Base de Dados 2013'!C545</f>
        <v>7200</v>
      </c>
      <c r="I468" s="96">
        <f>IF(A468=H468,0,1)</f>
        <v>1</v>
      </c>
      <c r="J468" s="96">
        <f>IF(A468=H468,0,IF((B468-A468)&lt;0,0,B468-A468))</f>
        <v>4</v>
      </c>
      <c r="K468" s="96">
        <f>C468-B468</f>
        <v>2</v>
      </c>
      <c r="L468" s="96">
        <f>D468-C468</f>
        <v>10</v>
      </c>
      <c r="M468" s="96">
        <f>E468-D468</f>
        <v>12</v>
      </c>
      <c r="N468" s="96">
        <f>F468-E468</f>
        <v>23</v>
      </c>
      <c r="O468" s="96">
        <f t="shared" si="15"/>
        <v>35</v>
      </c>
      <c r="P468" s="96">
        <f>G468-F468</f>
        <v>0</v>
      </c>
      <c r="Q468" s="96">
        <f>G468-A468</f>
        <v>51</v>
      </c>
      <c r="R468" s="89" t="str">
        <f t="shared" si="16"/>
        <v/>
      </c>
    </row>
    <row r="469" spans="1:18" x14ac:dyDescent="0.55000000000000004">
      <c r="A469" s="135">
        <f>'Base de Dados 2013'!AH546</f>
        <v>7919</v>
      </c>
      <c r="B469" s="96">
        <f>'Base de Dados 2013'!AI546</f>
        <v>7922</v>
      </c>
      <c r="C469" s="96">
        <f>'Base de Dados 2013'!AJ546</f>
        <v>7923</v>
      </c>
      <c r="D469" s="96">
        <f>'Base de Dados 2013'!AK546</f>
        <v>7940</v>
      </c>
      <c r="E469" s="96">
        <f>'Base de Dados 2013'!AL546</f>
        <v>7940</v>
      </c>
      <c r="F469" s="96">
        <f>'Base de Dados 2013'!AM546</f>
        <v>7940</v>
      </c>
      <c r="G469" s="96">
        <f>'Base de Dados 2013'!AN546</f>
        <v>7940</v>
      </c>
      <c r="H469" s="96">
        <f>'Base de Dados 2013'!C546</f>
        <v>7200</v>
      </c>
      <c r="I469" s="96">
        <f>IF(A469=H469,0,1)</f>
        <v>1</v>
      </c>
      <c r="J469" s="96">
        <f>IF(A469=H469,0,IF((B469-A469)&lt;0,0,B469-A469))</f>
        <v>3</v>
      </c>
      <c r="K469" s="96">
        <f>C469-B469</f>
        <v>1</v>
      </c>
      <c r="L469" s="96">
        <f>D469-C469</f>
        <v>17</v>
      </c>
      <c r="M469" s="96">
        <f>E469-D469</f>
        <v>0</v>
      </c>
      <c r="N469" s="96">
        <f>F469-E469</f>
        <v>0</v>
      </c>
      <c r="O469" s="96">
        <f t="shared" si="15"/>
        <v>0</v>
      </c>
      <c r="P469" s="96">
        <f>G469-F469</f>
        <v>0</v>
      </c>
      <c r="Q469" s="96">
        <f>G469-A469</f>
        <v>21</v>
      </c>
      <c r="R469" s="89" t="str">
        <f t="shared" si="16"/>
        <v/>
      </c>
    </row>
    <row r="470" spans="1:18" x14ac:dyDescent="0.55000000000000004">
      <c r="A470" s="135">
        <f>'Base de Dados 2013'!AH547</f>
        <v>7948</v>
      </c>
      <c r="B470" s="96">
        <f>'Base de Dados 2013'!AI547</f>
        <v>7951</v>
      </c>
      <c r="C470" s="96">
        <f>'Base de Dados 2013'!AJ547</f>
        <v>7953</v>
      </c>
      <c r="D470" s="96">
        <f>'Base de Dados 2013'!AK547</f>
        <v>7969</v>
      </c>
      <c r="E470" s="96">
        <f>'Base de Dados 2013'!AL547</f>
        <v>8000</v>
      </c>
      <c r="F470" s="96">
        <f>'Base de Dados 2013'!AM547</f>
        <v>8000</v>
      </c>
      <c r="G470" s="96">
        <f>'Base de Dados 2013'!AN547</f>
        <v>8013</v>
      </c>
      <c r="H470" s="96">
        <f>'Base de Dados 2013'!C547</f>
        <v>7200</v>
      </c>
      <c r="I470" s="96">
        <f>IF(A470=H470,0,1)</f>
        <v>1</v>
      </c>
      <c r="J470" s="96">
        <f>IF(A470=H470,0,IF((B470-A470)&lt;0,0,B470-A470))</f>
        <v>3</v>
      </c>
      <c r="K470" s="96">
        <f>C470-B470</f>
        <v>2</v>
      </c>
      <c r="L470" s="96">
        <f>D470-C470</f>
        <v>16</v>
      </c>
      <c r="M470" s="96">
        <f>E470-D470</f>
        <v>31</v>
      </c>
      <c r="N470" s="96">
        <f>F470-E470</f>
        <v>0</v>
      </c>
      <c r="O470" s="96">
        <f t="shared" si="15"/>
        <v>31</v>
      </c>
      <c r="P470" s="96">
        <f>G470-F470</f>
        <v>13</v>
      </c>
      <c r="Q470" s="96">
        <f>G470-A470</f>
        <v>65</v>
      </c>
      <c r="R470" s="89" t="str">
        <f t="shared" si="16"/>
        <v/>
      </c>
    </row>
    <row r="471" spans="1:18" x14ac:dyDescent="0.55000000000000004">
      <c r="A471" s="135">
        <f>'Base de Dados 2013'!AH548</f>
        <v>7954</v>
      </c>
      <c r="B471" s="96">
        <f>'Base de Dados 2013'!AI548</f>
        <v>7959</v>
      </c>
      <c r="C471" s="96">
        <f>'Base de Dados 2013'!AJ548</f>
        <v>7959</v>
      </c>
      <c r="D471" s="96">
        <f>'Base de Dados 2013'!AK548</f>
        <v>7966</v>
      </c>
      <c r="E471" s="96">
        <f>'Base de Dados 2013'!AL548</f>
        <v>7976</v>
      </c>
      <c r="F471" s="96">
        <f>'Base de Dados 2013'!AM548</f>
        <v>7984</v>
      </c>
      <c r="G471" s="96">
        <f>'Base de Dados 2013'!AN548</f>
        <v>7994</v>
      </c>
      <c r="H471" s="96">
        <f>'Base de Dados 2013'!C548</f>
        <v>7200</v>
      </c>
      <c r="I471" s="96">
        <f>IF(A471=H471,0,1)</f>
        <v>1</v>
      </c>
      <c r="J471" s="96">
        <f>IF(A471=H471,0,IF((B471-A471)&lt;0,0,B471-A471))</f>
        <v>5</v>
      </c>
      <c r="K471" s="96">
        <f>C471-B471</f>
        <v>0</v>
      </c>
      <c r="L471" s="96">
        <f>D471-C471</f>
        <v>7</v>
      </c>
      <c r="M471" s="96">
        <f>E471-D471</f>
        <v>10</v>
      </c>
      <c r="N471" s="96">
        <f>F471-E471</f>
        <v>8</v>
      </c>
      <c r="O471" s="96">
        <f t="shared" si="15"/>
        <v>18</v>
      </c>
      <c r="P471" s="96">
        <f>G471-F471</f>
        <v>10</v>
      </c>
      <c r="Q471" s="96">
        <f>G471-A471</f>
        <v>40</v>
      </c>
      <c r="R471" s="89" t="str">
        <f t="shared" si="16"/>
        <v/>
      </c>
    </row>
    <row r="472" spans="1:18" x14ac:dyDescent="0.55000000000000004">
      <c r="A472" s="135">
        <f>'Base de Dados 2013'!AH549</f>
        <v>7957</v>
      </c>
      <c r="B472" s="96">
        <f>'Base de Dados 2013'!AI549</f>
        <v>7962</v>
      </c>
      <c r="C472" s="96">
        <f>'Base de Dados 2013'!AJ549</f>
        <v>7970</v>
      </c>
      <c r="D472" s="96">
        <f>'Base de Dados 2013'!AK549</f>
        <v>7980</v>
      </c>
      <c r="E472" s="96">
        <f>'Base de Dados 2013'!AL549</f>
        <v>7986</v>
      </c>
      <c r="F472" s="96">
        <f>'Base de Dados 2013'!AM549</f>
        <v>7995</v>
      </c>
      <c r="G472" s="96">
        <f>'Base de Dados 2013'!AN549</f>
        <v>8003</v>
      </c>
      <c r="H472" s="96">
        <f>'Base de Dados 2013'!C549</f>
        <v>7200</v>
      </c>
      <c r="I472" s="96">
        <f>IF(A472=H472,0,1)</f>
        <v>1</v>
      </c>
      <c r="J472" s="96">
        <f>IF(A472=H472,0,IF((B472-A472)&lt;0,0,B472-A472))</f>
        <v>5</v>
      </c>
      <c r="K472" s="96">
        <f>C472-B472</f>
        <v>8</v>
      </c>
      <c r="L472" s="96">
        <f>D472-C472</f>
        <v>10</v>
      </c>
      <c r="M472" s="96">
        <f>E472-D472</f>
        <v>6</v>
      </c>
      <c r="N472" s="96">
        <f>F472-E472</f>
        <v>9</v>
      </c>
      <c r="O472" s="96">
        <f t="shared" si="15"/>
        <v>15</v>
      </c>
      <c r="P472" s="96">
        <f>G472-F472</f>
        <v>8</v>
      </c>
      <c r="Q472" s="96">
        <f>G472-A472</f>
        <v>46</v>
      </c>
      <c r="R472" s="89" t="str">
        <f t="shared" si="16"/>
        <v/>
      </c>
    </row>
    <row r="473" spans="1:18" x14ac:dyDescent="0.55000000000000004">
      <c r="A473" s="135">
        <f>'Base de Dados 2013'!AH550</f>
        <v>7970</v>
      </c>
      <c r="B473" s="96">
        <f>'Base de Dados 2013'!AI550</f>
        <v>7980</v>
      </c>
      <c r="C473" s="96">
        <f>'Base de Dados 2013'!AJ550</f>
        <v>7980</v>
      </c>
      <c r="D473" s="96">
        <f>'Base de Dados 2013'!AK550</f>
        <v>7998</v>
      </c>
      <c r="E473" s="96">
        <f>'Base de Dados 2013'!AL550</f>
        <v>8011</v>
      </c>
      <c r="F473" s="96">
        <f>'Base de Dados 2013'!AM550</f>
        <v>8011</v>
      </c>
      <c r="G473" s="96">
        <f>'Base de Dados 2013'!AN550</f>
        <v>8011</v>
      </c>
      <c r="H473" s="96">
        <f>'Base de Dados 2013'!C550</f>
        <v>7200</v>
      </c>
      <c r="I473" s="96">
        <f>IF(A473=H473,0,1)</f>
        <v>1</v>
      </c>
      <c r="J473" s="96">
        <f>IF(A473=H473,0,IF((B473-A473)&lt;0,0,B473-A473))</f>
        <v>10</v>
      </c>
      <c r="K473" s="96">
        <f>C473-B473</f>
        <v>0</v>
      </c>
      <c r="L473" s="96">
        <f>D473-C473</f>
        <v>18</v>
      </c>
      <c r="M473" s="96">
        <f>E473-D473</f>
        <v>13</v>
      </c>
      <c r="N473" s="96">
        <f>F473-E473</f>
        <v>0</v>
      </c>
      <c r="O473" s="96">
        <f t="shared" si="15"/>
        <v>13</v>
      </c>
      <c r="P473" s="96">
        <f>G473-F473</f>
        <v>0</v>
      </c>
      <c r="Q473" s="96">
        <f>G473-A473</f>
        <v>41</v>
      </c>
      <c r="R473" s="89" t="str">
        <f t="shared" si="16"/>
        <v/>
      </c>
    </row>
    <row r="474" spans="1:18" x14ac:dyDescent="0.55000000000000004">
      <c r="A474" s="135">
        <f>'Base de Dados 2013'!AH551</f>
        <v>7995</v>
      </c>
      <c r="B474" s="96">
        <f>'Base de Dados 2013'!AI551</f>
        <v>7999</v>
      </c>
      <c r="C474" s="96">
        <f>'Base de Dados 2013'!AJ551</f>
        <v>8001</v>
      </c>
      <c r="D474" s="96">
        <f>'Base de Dados 2013'!AK551</f>
        <v>8003</v>
      </c>
      <c r="E474" s="96">
        <f>'Base de Dados 2013'!AL551</f>
        <v>8024</v>
      </c>
      <c r="F474" s="96">
        <f>'Base de Dados 2013'!AM551</f>
        <v>8052</v>
      </c>
      <c r="G474" s="96">
        <f>'Base de Dados 2013'!AN551</f>
        <v>8053</v>
      </c>
      <c r="H474" s="96">
        <f>'Base de Dados 2013'!C551</f>
        <v>7200</v>
      </c>
      <c r="I474" s="96">
        <f>IF(A474=H474,0,1)</f>
        <v>1</v>
      </c>
      <c r="J474" s="96">
        <f>IF(A474=H474,0,IF((B474-A474)&lt;0,0,B474-A474))</f>
        <v>4</v>
      </c>
      <c r="K474" s="96">
        <f>C474-B474</f>
        <v>2</v>
      </c>
      <c r="L474" s="96">
        <f>D474-C474</f>
        <v>2</v>
      </c>
      <c r="M474" s="96">
        <f>E474-D474</f>
        <v>21</v>
      </c>
      <c r="N474" s="96">
        <f>F474-E474</f>
        <v>28</v>
      </c>
      <c r="O474" s="96">
        <f t="shared" si="15"/>
        <v>49</v>
      </c>
      <c r="P474" s="96">
        <f>G474-F474</f>
        <v>1</v>
      </c>
      <c r="Q474" s="96">
        <f>G474-A474</f>
        <v>58</v>
      </c>
      <c r="R474" s="89" t="str">
        <f t="shared" si="16"/>
        <v/>
      </c>
    </row>
    <row r="475" spans="1:18" x14ac:dyDescent="0.55000000000000004">
      <c r="A475" s="135">
        <f>'Base de Dados 2013'!AH554</f>
        <v>8028</v>
      </c>
      <c r="B475" s="96">
        <f>'Base de Dados 2013'!AI554</f>
        <v>8033</v>
      </c>
      <c r="C475" s="96">
        <f>'Base de Dados 2013'!AJ554</f>
        <v>8036</v>
      </c>
      <c r="D475" s="96">
        <f>'Base de Dados 2013'!AK554</f>
        <v>8045</v>
      </c>
      <c r="E475" s="96">
        <f>'Base de Dados 2013'!AL554</f>
        <v>8068</v>
      </c>
      <c r="F475" s="96">
        <f>'Base de Dados 2013'!AM554</f>
        <v>8072</v>
      </c>
      <c r="G475" s="96">
        <f>'Base de Dados 2013'!AN554</f>
        <v>8091</v>
      </c>
      <c r="H475" s="96">
        <f>'Base de Dados 2013'!C554</f>
        <v>7200</v>
      </c>
      <c r="I475" s="96">
        <f>IF(A475=H475,0,1)</f>
        <v>1</v>
      </c>
      <c r="J475" s="96">
        <f>IF(A475=H475,0,IF((B475-A475)&lt;0,0,B475-A475))</f>
        <v>5</v>
      </c>
      <c r="K475" s="96">
        <f>C475-B475</f>
        <v>3</v>
      </c>
      <c r="L475" s="96">
        <f>D475-C475</f>
        <v>9</v>
      </c>
      <c r="M475" s="96">
        <f>E475-D475</f>
        <v>23</v>
      </c>
      <c r="N475" s="96">
        <f>F475-E475</f>
        <v>4</v>
      </c>
      <c r="O475" s="96">
        <f t="shared" si="15"/>
        <v>27</v>
      </c>
      <c r="P475" s="96">
        <f>G475-F475</f>
        <v>19</v>
      </c>
      <c r="Q475" s="96">
        <f>G475-A475</f>
        <v>63</v>
      </c>
      <c r="R475" s="89" t="str">
        <f t="shared" si="16"/>
        <v/>
      </c>
    </row>
    <row r="476" spans="1:18" x14ac:dyDescent="0.55000000000000004">
      <c r="A476" s="135">
        <f>'Base de Dados 2013'!AH556</f>
        <v>8041</v>
      </c>
      <c r="B476" s="96">
        <f>'Base de Dados 2013'!AI556</f>
        <v>8088</v>
      </c>
      <c r="C476" s="96">
        <f>'Base de Dados 2013'!AJ556</f>
        <v>8103</v>
      </c>
      <c r="D476" s="96">
        <f>'Base de Dados 2013'!AK556</f>
        <v>8103</v>
      </c>
      <c r="E476" s="96">
        <f>'Base de Dados 2013'!AL556</f>
        <v>8104</v>
      </c>
      <c r="F476" s="96">
        <f>'Base de Dados 2013'!AM556</f>
        <v>8119</v>
      </c>
      <c r="G476" s="96">
        <f>'Base de Dados 2013'!AN556</f>
        <v>8119</v>
      </c>
      <c r="H476" s="96">
        <f>'Base de Dados 2013'!C556</f>
        <v>7200</v>
      </c>
      <c r="I476" s="96">
        <f>IF(A476=H476,0,1)</f>
        <v>1</v>
      </c>
      <c r="J476" s="96">
        <f>IF(A476=H476,0,IF((B476-A476)&lt;0,0,B476-A476))</f>
        <v>47</v>
      </c>
      <c r="K476" s="96">
        <f>C476-B476</f>
        <v>15</v>
      </c>
      <c r="L476" s="96">
        <f>D476-C476</f>
        <v>0</v>
      </c>
      <c r="M476" s="96">
        <f>E476-D476</f>
        <v>1</v>
      </c>
      <c r="N476" s="96">
        <f>F476-E476</f>
        <v>15</v>
      </c>
      <c r="O476" s="96">
        <f t="shared" si="15"/>
        <v>16</v>
      </c>
      <c r="P476" s="96">
        <f>G476-F476</f>
        <v>0</v>
      </c>
      <c r="Q476" s="96">
        <f>G476-A476</f>
        <v>78</v>
      </c>
      <c r="R476" s="89" t="str">
        <f t="shared" si="16"/>
        <v/>
      </c>
    </row>
    <row r="477" spans="1:18" x14ac:dyDescent="0.55000000000000004">
      <c r="A477" s="135">
        <f>'Base de Dados 2013'!AH557</f>
        <v>8060</v>
      </c>
      <c r="B477" s="96">
        <f>'Base de Dados 2013'!AI557</f>
        <v>8066</v>
      </c>
      <c r="C477" s="96">
        <f>'Base de Dados 2013'!AJ557</f>
        <v>8072</v>
      </c>
      <c r="D477" s="96">
        <f>'Base de Dados 2013'!AK557</f>
        <v>8072</v>
      </c>
      <c r="E477" s="96">
        <f>'Base de Dados 2013'!AL557</f>
        <v>8086</v>
      </c>
      <c r="F477" s="96">
        <f>'Base de Dados 2013'!AM557</f>
        <v>8088</v>
      </c>
      <c r="G477" s="96">
        <f>'Base de Dados 2013'!AN557</f>
        <v>8101</v>
      </c>
      <c r="H477" s="96">
        <f>'Base de Dados 2013'!C557</f>
        <v>7200</v>
      </c>
      <c r="I477" s="96">
        <f>IF(A477=H477,0,1)</f>
        <v>1</v>
      </c>
      <c r="J477" s="96">
        <f>IF(A477=H477,0,IF((B477-A477)&lt;0,0,B477-A477))</f>
        <v>6</v>
      </c>
      <c r="K477" s="96">
        <f>C477-B477</f>
        <v>6</v>
      </c>
      <c r="L477" s="96">
        <f>D477-C477</f>
        <v>0</v>
      </c>
      <c r="M477" s="96">
        <f>E477-D477</f>
        <v>14</v>
      </c>
      <c r="N477" s="96">
        <f>F477-E477</f>
        <v>2</v>
      </c>
      <c r="O477" s="96">
        <f t="shared" si="15"/>
        <v>16</v>
      </c>
      <c r="P477" s="96">
        <f>G477-F477</f>
        <v>13</v>
      </c>
      <c r="Q477" s="96">
        <f>G477-A477</f>
        <v>41</v>
      </c>
      <c r="R477" s="89" t="str">
        <f t="shared" si="16"/>
        <v/>
      </c>
    </row>
    <row r="478" spans="1:18" x14ac:dyDescent="0.55000000000000004">
      <c r="A478" s="135">
        <f>'Base de Dados 2013'!AH558</f>
        <v>8086</v>
      </c>
      <c r="B478" s="96">
        <f>'Base de Dados 2013'!AI558</f>
        <v>8091</v>
      </c>
      <c r="C478" s="96">
        <f>'Base de Dados 2013'!AJ558</f>
        <v>8093</v>
      </c>
      <c r="D478" s="96">
        <f>'Base de Dados 2013'!AK558</f>
        <v>8096</v>
      </c>
      <c r="E478" s="96">
        <f>'Base de Dados 2013'!AL558</f>
        <v>8104</v>
      </c>
      <c r="F478" s="96">
        <f>'Base de Dados 2013'!AM558</f>
        <v>8109</v>
      </c>
      <c r="G478" s="96">
        <f>'Base de Dados 2013'!AN558</f>
        <v>8113</v>
      </c>
      <c r="H478" s="96">
        <f>'Base de Dados 2013'!C558</f>
        <v>7200</v>
      </c>
      <c r="I478" s="96">
        <f>IF(A478=H478,0,1)</f>
        <v>1</v>
      </c>
      <c r="J478" s="96">
        <f>IF(A478=H478,0,IF((B478-A478)&lt;0,0,B478-A478))</f>
        <v>5</v>
      </c>
      <c r="K478" s="96">
        <f>C478-B478</f>
        <v>2</v>
      </c>
      <c r="L478" s="96">
        <f>D478-C478</f>
        <v>3</v>
      </c>
      <c r="M478" s="96">
        <f>E478-D478</f>
        <v>8</v>
      </c>
      <c r="N478" s="96">
        <f>F478-E478</f>
        <v>5</v>
      </c>
      <c r="O478" s="96">
        <f t="shared" si="15"/>
        <v>13</v>
      </c>
      <c r="P478" s="96">
        <f>G478-F478</f>
        <v>4</v>
      </c>
      <c r="Q478" s="96">
        <f>G478-A478</f>
        <v>27</v>
      </c>
      <c r="R478" s="89" t="str">
        <f t="shared" si="16"/>
        <v/>
      </c>
    </row>
    <row r="479" spans="1:18" x14ac:dyDescent="0.55000000000000004">
      <c r="A479" s="135">
        <f>'Base de Dados 2013'!AH560</f>
        <v>8129</v>
      </c>
      <c r="B479" s="96">
        <f>'Base de Dados 2013'!AI560</f>
        <v>8136</v>
      </c>
      <c r="C479" s="96">
        <f>'Base de Dados 2013'!AJ560</f>
        <v>8138</v>
      </c>
      <c r="D479" s="96">
        <f>'Base de Dados 2013'!AK560</f>
        <v>8141</v>
      </c>
      <c r="E479" s="96">
        <f>'Base de Dados 2013'!AL560</f>
        <v>8156</v>
      </c>
      <c r="F479" s="96">
        <f>'Base de Dados 2013'!AM560</f>
        <v>8166</v>
      </c>
      <c r="G479" s="96">
        <f>'Base de Dados 2013'!AN560</f>
        <v>8180</v>
      </c>
      <c r="H479" s="96">
        <f>'Base de Dados 2013'!C560</f>
        <v>7200</v>
      </c>
      <c r="I479" s="96">
        <f>IF(A479=H479,0,1)</f>
        <v>1</v>
      </c>
      <c r="J479" s="96">
        <f>IF(A479=H479,0,IF((B479-A479)&lt;0,0,B479-A479))</f>
        <v>7</v>
      </c>
      <c r="K479" s="96">
        <f>C479-B479</f>
        <v>2</v>
      </c>
      <c r="L479" s="96">
        <f>D479-C479</f>
        <v>3</v>
      </c>
      <c r="M479" s="96">
        <f>E479-D479</f>
        <v>15</v>
      </c>
      <c r="N479" s="96">
        <f>F479-E479</f>
        <v>10</v>
      </c>
      <c r="O479" s="96">
        <f t="shared" si="15"/>
        <v>25</v>
      </c>
      <c r="P479" s="96">
        <f>G479-F479</f>
        <v>14</v>
      </c>
      <c r="Q479" s="96">
        <f>G479-A479</f>
        <v>51</v>
      </c>
      <c r="R479" s="89" t="str">
        <f t="shared" si="16"/>
        <v/>
      </c>
    </row>
    <row r="480" spans="1:18" x14ac:dyDescent="0.55000000000000004">
      <c r="A480" s="135">
        <f>'Base de Dados 2013'!AH561</f>
        <v>8157</v>
      </c>
      <c r="B480" s="96">
        <f>'Base de Dados 2013'!AI561</f>
        <v>8162</v>
      </c>
      <c r="C480" s="96">
        <f>'Base de Dados 2013'!AJ561</f>
        <v>8165</v>
      </c>
      <c r="D480" s="96">
        <f>'Base de Dados 2013'!AK561</f>
        <v>8175</v>
      </c>
      <c r="E480" s="96">
        <f>'Base de Dados 2013'!AL561</f>
        <v>8187</v>
      </c>
      <c r="F480" s="96">
        <f>'Base de Dados 2013'!AM561</f>
        <v>8188</v>
      </c>
      <c r="G480" s="96">
        <f>'Base de Dados 2013'!AN561</f>
        <v>8193</v>
      </c>
      <c r="H480" s="96">
        <f>'Base de Dados 2013'!C561</f>
        <v>7200</v>
      </c>
      <c r="I480" s="96">
        <f>IF(A480=H480,0,1)</f>
        <v>1</v>
      </c>
      <c r="J480" s="96">
        <f>IF(A480=H480,0,IF((B480-A480)&lt;0,0,B480-A480))</f>
        <v>5</v>
      </c>
      <c r="K480" s="96">
        <f>C480-B480</f>
        <v>3</v>
      </c>
      <c r="L480" s="96">
        <f>D480-C480</f>
        <v>10</v>
      </c>
      <c r="M480" s="96">
        <f>E480-D480</f>
        <v>12</v>
      </c>
      <c r="N480" s="96">
        <f>F480-E480</f>
        <v>1</v>
      </c>
      <c r="O480" s="96">
        <f t="shared" si="15"/>
        <v>13</v>
      </c>
      <c r="P480" s="96">
        <f>G480-F480</f>
        <v>5</v>
      </c>
      <c r="Q480" s="96">
        <f>G480-A480</f>
        <v>36</v>
      </c>
      <c r="R480" s="89" t="str">
        <f t="shared" si="16"/>
        <v/>
      </c>
    </row>
    <row r="481" spans="1:18" x14ac:dyDescent="0.55000000000000004">
      <c r="A481" s="135">
        <f>'Base de Dados 2013'!AH562</f>
        <v>8167</v>
      </c>
      <c r="B481" s="96">
        <f>'Base de Dados 2013'!AI562</f>
        <v>8173</v>
      </c>
      <c r="C481" s="96">
        <f>'Base de Dados 2013'!AJ562</f>
        <v>8173</v>
      </c>
      <c r="D481" s="96">
        <f>'Base de Dados 2013'!AK562</f>
        <v>8178</v>
      </c>
      <c r="E481" s="96">
        <f>'Base de Dados 2013'!AL562</f>
        <v>8189</v>
      </c>
      <c r="F481" s="96">
        <f>'Base de Dados 2013'!AM562</f>
        <v>8194</v>
      </c>
      <c r="G481" s="96">
        <f>'Base de Dados 2013'!AN562</f>
        <v>8209</v>
      </c>
      <c r="H481" s="96">
        <f>'Base de Dados 2013'!C562</f>
        <v>7200</v>
      </c>
      <c r="I481" s="96">
        <f>IF(A481=H481,0,1)</f>
        <v>1</v>
      </c>
      <c r="J481" s="96">
        <f>IF(A481=H481,0,IF((B481-A481)&lt;0,0,B481-A481))</f>
        <v>6</v>
      </c>
      <c r="K481" s="96">
        <f>C481-B481</f>
        <v>0</v>
      </c>
      <c r="L481" s="96">
        <f>D481-C481</f>
        <v>5</v>
      </c>
      <c r="M481" s="96">
        <f>E481-D481</f>
        <v>11</v>
      </c>
      <c r="N481" s="96">
        <f>F481-E481</f>
        <v>5</v>
      </c>
      <c r="O481" s="96">
        <f t="shared" si="15"/>
        <v>16</v>
      </c>
      <c r="P481" s="96">
        <f>G481-F481</f>
        <v>15</v>
      </c>
      <c r="Q481" s="96">
        <f>G481-A481</f>
        <v>42</v>
      </c>
      <c r="R481" s="89" t="str">
        <f t="shared" si="16"/>
        <v/>
      </c>
    </row>
    <row r="482" spans="1:18" x14ac:dyDescent="0.55000000000000004">
      <c r="A482" s="135">
        <f>'Base de Dados 2013'!AH563</f>
        <v>8173</v>
      </c>
      <c r="B482" s="96">
        <f>'Base de Dados 2013'!AI563</f>
        <v>8213</v>
      </c>
      <c r="C482" s="96">
        <f>'Base de Dados 2013'!AJ563</f>
        <v>8215</v>
      </c>
      <c r="D482" s="96">
        <f>'Base de Dados 2013'!AK563</f>
        <v>8227</v>
      </c>
      <c r="E482" s="96">
        <f>'Base de Dados 2013'!AL563</f>
        <v>8242</v>
      </c>
      <c r="F482" s="96">
        <f>'Base de Dados 2013'!AM563</f>
        <v>8253</v>
      </c>
      <c r="G482" s="96">
        <f>'Base de Dados 2013'!AN563</f>
        <v>8267</v>
      </c>
      <c r="H482" s="96">
        <f>'Base de Dados 2013'!C563</f>
        <v>7200</v>
      </c>
      <c r="I482" s="96">
        <f>IF(A482=H482,0,1)</f>
        <v>1</v>
      </c>
      <c r="J482" s="96">
        <f>IF(A482=H482,0,IF((B482-A482)&lt;0,0,B482-A482))</f>
        <v>40</v>
      </c>
      <c r="K482" s="96">
        <f>C482-B482</f>
        <v>2</v>
      </c>
      <c r="L482" s="96">
        <f>D482-C482</f>
        <v>12</v>
      </c>
      <c r="M482" s="96">
        <f>E482-D482</f>
        <v>15</v>
      </c>
      <c r="N482" s="96">
        <f>F482-E482</f>
        <v>11</v>
      </c>
      <c r="O482" s="96">
        <f t="shared" si="15"/>
        <v>26</v>
      </c>
      <c r="P482" s="96">
        <f>G482-F482</f>
        <v>14</v>
      </c>
      <c r="Q482" s="96">
        <f>G482-A482</f>
        <v>94</v>
      </c>
      <c r="R482" s="89" t="str">
        <f t="shared" si="16"/>
        <v/>
      </c>
    </row>
    <row r="483" spans="1:18" x14ac:dyDescent="0.55000000000000004">
      <c r="A483" s="135">
        <f>'Base de Dados 2013'!AH564</f>
        <v>8175</v>
      </c>
      <c r="B483" s="96">
        <f>'Base de Dados 2013'!AI564</f>
        <v>8180</v>
      </c>
      <c r="C483" s="96">
        <f>'Base de Dados 2013'!AJ564</f>
        <v>8180</v>
      </c>
      <c r="D483" s="96">
        <f>'Base de Dados 2013'!AK564</f>
        <v>8201</v>
      </c>
      <c r="E483" s="96">
        <f>'Base de Dados 2013'!AL564</f>
        <v>8226</v>
      </c>
      <c r="F483" s="96">
        <f>'Base de Dados 2013'!AM564</f>
        <v>8226</v>
      </c>
      <c r="G483" s="96">
        <f>'Base de Dados 2013'!AN564</f>
        <v>8226</v>
      </c>
      <c r="H483" s="96">
        <f>'Base de Dados 2013'!C564</f>
        <v>7200</v>
      </c>
      <c r="I483" s="96">
        <f>IF(A483=H483,0,1)</f>
        <v>1</v>
      </c>
      <c r="J483" s="96">
        <f>IF(A483=H483,0,IF((B483-A483)&lt;0,0,B483-A483))</f>
        <v>5</v>
      </c>
      <c r="K483" s="96">
        <f>C483-B483</f>
        <v>0</v>
      </c>
      <c r="L483" s="96">
        <f>D483-C483</f>
        <v>21</v>
      </c>
      <c r="M483" s="96">
        <f>E483-D483</f>
        <v>25</v>
      </c>
      <c r="N483" s="96">
        <f>F483-E483</f>
        <v>0</v>
      </c>
      <c r="O483" s="96">
        <f t="shared" si="15"/>
        <v>25</v>
      </c>
      <c r="P483" s="96">
        <f>G483-F483</f>
        <v>0</v>
      </c>
      <c r="Q483" s="96">
        <f>G483-A483</f>
        <v>51</v>
      </c>
      <c r="R483" s="89" t="str">
        <f t="shared" si="16"/>
        <v/>
      </c>
    </row>
    <row r="484" spans="1:18" x14ac:dyDescent="0.55000000000000004">
      <c r="A484" s="135">
        <f>'Base de Dados 2013'!AH565</f>
        <v>8184</v>
      </c>
      <c r="B484" s="96">
        <f>'Base de Dados 2013'!AI565</f>
        <v>8187</v>
      </c>
      <c r="C484" s="96">
        <f>'Base de Dados 2013'!AJ565</f>
        <v>8187</v>
      </c>
      <c r="D484" s="96">
        <f>'Base de Dados 2013'!AK565</f>
        <v>8199</v>
      </c>
      <c r="E484" s="96">
        <f>'Base de Dados 2013'!AL565</f>
        <v>8205</v>
      </c>
      <c r="F484" s="96">
        <f>'Base de Dados 2013'!AM565</f>
        <v>8214</v>
      </c>
      <c r="G484" s="96">
        <f>'Base de Dados 2013'!AN565</f>
        <v>8214</v>
      </c>
      <c r="H484" s="96">
        <f>'Base de Dados 2013'!C565</f>
        <v>7200</v>
      </c>
      <c r="I484" s="96">
        <f>IF(A484=H484,0,1)</f>
        <v>1</v>
      </c>
      <c r="J484" s="96">
        <f>IF(A484=H484,0,IF((B484-A484)&lt;0,0,B484-A484))</f>
        <v>3</v>
      </c>
      <c r="K484" s="96">
        <f>C484-B484</f>
        <v>0</v>
      </c>
      <c r="L484" s="96">
        <f>D484-C484</f>
        <v>12</v>
      </c>
      <c r="M484" s="96">
        <f>E484-D484</f>
        <v>6</v>
      </c>
      <c r="N484" s="96">
        <f>F484-E484</f>
        <v>9</v>
      </c>
      <c r="O484" s="96">
        <f t="shared" si="15"/>
        <v>15</v>
      </c>
      <c r="P484" s="96">
        <f>G484-F484</f>
        <v>0</v>
      </c>
      <c r="Q484" s="96">
        <f>G484-A484</f>
        <v>30</v>
      </c>
      <c r="R484" s="89" t="str">
        <f t="shared" si="16"/>
        <v/>
      </c>
    </row>
    <row r="485" spans="1:18" x14ac:dyDescent="0.55000000000000004">
      <c r="A485" s="135">
        <f>'Base de Dados 2013'!AH566</f>
        <v>8185</v>
      </c>
      <c r="B485" s="96">
        <f>'Base de Dados 2013'!AI566</f>
        <v>8194</v>
      </c>
      <c r="C485" s="96">
        <f>'Base de Dados 2013'!AJ566</f>
        <v>8194</v>
      </c>
      <c r="D485" s="96">
        <f>'Base de Dados 2013'!AK566</f>
        <v>8204</v>
      </c>
      <c r="E485" s="96">
        <f>'Base de Dados 2013'!AL566</f>
        <v>8216</v>
      </c>
      <c r="F485" s="96">
        <f>'Base de Dados 2013'!AM566</f>
        <v>8259</v>
      </c>
      <c r="G485" s="96">
        <f>'Base de Dados 2013'!AN566</f>
        <v>8259</v>
      </c>
      <c r="H485" s="96">
        <f>'Base de Dados 2013'!C566</f>
        <v>7200</v>
      </c>
      <c r="I485" s="96">
        <f>IF(A485=H485,0,1)</f>
        <v>1</v>
      </c>
      <c r="J485" s="96">
        <f>IF(A485=H485,0,IF((B485-A485)&lt;0,0,B485-A485))</f>
        <v>9</v>
      </c>
      <c r="K485" s="96">
        <f>C485-B485</f>
        <v>0</v>
      </c>
      <c r="L485" s="96">
        <f>D485-C485</f>
        <v>10</v>
      </c>
      <c r="M485" s="96">
        <f>E485-D485</f>
        <v>12</v>
      </c>
      <c r="N485" s="96">
        <f>F485-E485</f>
        <v>43</v>
      </c>
      <c r="O485" s="96">
        <f t="shared" si="15"/>
        <v>55</v>
      </c>
      <c r="P485" s="96">
        <f>G485-F485</f>
        <v>0</v>
      </c>
      <c r="Q485" s="96">
        <f>G485-A485</f>
        <v>74</v>
      </c>
      <c r="R485" s="89" t="str">
        <f t="shared" si="16"/>
        <v/>
      </c>
    </row>
    <row r="486" spans="1:18" x14ac:dyDescent="0.55000000000000004">
      <c r="A486" s="135">
        <f>'Base de Dados 2013'!AH567</f>
        <v>8198</v>
      </c>
      <c r="B486" s="96">
        <f>'Base de Dados 2013'!AI567</f>
        <v>8207</v>
      </c>
      <c r="C486" s="96">
        <f>'Base de Dados 2013'!AJ567</f>
        <v>8210</v>
      </c>
      <c r="D486" s="96">
        <f>'Base de Dados 2013'!AK567</f>
        <v>8214</v>
      </c>
      <c r="E486" s="96">
        <f>'Base de Dados 2013'!AL567</f>
        <v>8234</v>
      </c>
      <c r="F486" s="96">
        <f>'Base de Dados 2013'!AM567</f>
        <v>8237</v>
      </c>
      <c r="G486" s="96">
        <f>'Base de Dados 2013'!AN567</f>
        <v>8248</v>
      </c>
      <c r="H486" s="96">
        <f>'Base de Dados 2013'!C567</f>
        <v>7200</v>
      </c>
      <c r="I486" s="96">
        <f>IF(A486=H486,0,1)</f>
        <v>1</v>
      </c>
      <c r="J486" s="96">
        <f>IF(A486=H486,0,IF((B486-A486)&lt;0,0,B486-A486))</f>
        <v>9</v>
      </c>
      <c r="K486" s="96">
        <f>C486-B486</f>
        <v>3</v>
      </c>
      <c r="L486" s="96">
        <f>D486-C486</f>
        <v>4</v>
      </c>
      <c r="M486" s="96">
        <f>E486-D486</f>
        <v>20</v>
      </c>
      <c r="N486" s="96">
        <f>F486-E486</f>
        <v>3</v>
      </c>
      <c r="O486" s="96">
        <f t="shared" si="15"/>
        <v>23</v>
      </c>
      <c r="P486" s="96">
        <f>G486-F486</f>
        <v>11</v>
      </c>
      <c r="Q486" s="96">
        <f>G486-A486</f>
        <v>50</v>
      </c>
      <c r="R486" s="89" t="str">
        <f t="shared" si="16"/>
        <v/>
      </c>
    </row>
    <row r="487" spans="1:18" x14ac:dyDescent="0.55000000000000004">
      <c r="A487" s="135">
        <f>'Base de Dados 2013'!AH568</f>
        <v>8204</v>
      </c>
      <c r="B487" s="96">
        <f>'Base de Dados 2013'!AI568</f>
        <v>8210</v>
      </c>
      <c r="C487" s="96">
        <f>'Base de Dados 2013'!AJ568</f>
        <v>8211</v>
      </c>
      <c r="D487" s="96">
        <f>'Base de Dados 2013'!AK568</f>
        <v>8217</v>
      </c>
      <c r="E487" s="96">
        <f>'Base de Dados 2013'!AL568</f>
        <v>8234</v>
      </c>
      <c r="F487" s="96">
        <f>'Base de Dados 2013'!AM568</f>
        <v>8245</v>
      </c>
      <c r="G487" s="96">
        <f>'Base de Dados 2013'!AN568</f>
        <v>8258</v>
      </c>
      <c r="H487" s="96">
        <f>'Base de Dados 2013'!C568</f>
        <v>7200</v>
      </c>
      <c r="I487" s="96">
        <f>IF(A487=H487,0,1)</f>
        <v>1</v>
      </c>
      <c r="J487" s="96">
        <f>IF(A487=H487,0,IF((B487-A487)&lt;0,0,B487-A487))</f>
        <v>6</v>
      </c>
      <c r="K487" s="96">
        <f>C487-B487</f>
        <v>1</v>
      </c>
      <c r="L487" s="96">
        <f>D487-C487</f>
        <v>6</v>
      </c>
      <c r="M487" s="96">
        <f>E487-D487</f>
        <v>17</v>
      </c>
      <c r="N487" s="96">
        <f>F487-E487</f>
        <v>11</v>
      </c>
      <c r="O487" s="96">
        <f t="shared" si="15"/>
        <v>28</v>
      </c>
      <c r="P487" s="96">
        <f>G487-F487</f>
        <v>13</v>
      </c>
      <c r="Q487" s="96">
        <f>G487-A487</f>
        <v>54</v>
      </c>
      <c r="R487" s="89" t="str">
        <f t="shared" si="16"/>
        <v/>
      </c>
    </row>
    <row r="488" spans="1:18" x14ac:dyDescent="0.55000000000000004">
      <c r="A488" s="135">
        <f>'Base de Dados 2013'!AH569</f>
        <v>8214</v>
      </c>
      <c r="B488" s="96">
        <f>'Base de Dados 2013'!AI569</f>
        <v>8224</v>
      </c>
      <c r="C488" s="96">
        <f>'Base de Dados 2013'!AJ569</f>
        <v>8229</v>
      </c>
      <c r="D488" s="96">
        <f>'Base de Dados 2013'!AK569</f>
        <v>8254</v>
      </c>
      <c r="E488" s="96">
        <f>'Base de Dados 2013'!AL569</f>
        <v>8254</v>
      </c>
      <c r="F488" s="96">
        <f>'Base de Dados 2013'!AM569</f>
        <v>8267</v>
      </c>
      <c r="G488" s="96">
        <f>'Base de Dados 2013'!AN569</f>
        <v>8267</v>
      </c>
      <c r="H488" s="96">
        <f>'Base de Dados 2013'!C569</f>
        <v>7200</v>
      </c>
      <c r="I488" s="96">
        <f>IF(A488=H488,0,1)</f>
        <v>1</v>
      </c>
      <c r="J488" s="96">
        <f>IF(A488=H488,0,IF((B488-A488)&lt;0,0,B488-A488))</f>
        <v>10</v>
      </c>
      <c r="K488" s="96">
        <f>C488-B488</f>
        <v>5</v>
      </c>
      <c r="L488" s="96">
        <f>D488-C488</f>
        <v>25</v>
      </c>
      <c r="M488" s="96">
        <f>E488-D488</f>
        <v>0</v>
      </c>
      <c r="N488" s="96">
        <f>F488-E488</f>
        <v>13</v>
      </c>
      <c r="O488" s="96">
        <f t="shared" si="15"/>
        <v>13</v>
      </c>
      <c r="P488" s="96">
        <f>G488-F488</f>
        <v>0</v>
      </c>
      <c r="Q488" s="96">
        <f>G488-A488</f>
        <v>53</v>
      </c>
      <c r="R488" s="89" t="str">
        <f t="shared" si="16"/>
        <v/>
      </c>
    </row>
    <row r="489" spans="1:18" x14ac:dyDescent="0.55000000000000004">
      <c r="A489" s="135">
        <f>'Base de Dados 2013'!AH570</f>
        <v>8220</v>
      </c>
      <c r="B489" s="96">
        <f>'Base de Dados 2013'!AI570</f>
        <v>8229</v>
      </c>
      <c r="C489" s="96">
        <f>'Base de Dados 2013'!AJ570</f>
        <v>8229</v>
      </c>
      <c r="D489" s="96">
        <f>'Base de Dados 2013'!AK570</f>
        <v>8242</v>
      </c>
      <c r="E489" s="96">
        <f>'Base de Dados 2013'!AL570</f>
        <v>8261</v>
      </c>
      <c r="F489" s="96">
        <f>'Base de Dados 2013'!AM570</f>
        <v>8269</v>
      </c>
      <c r="G489" s="96">
        <f>'Base de Dados 2013'!AN570</f>
        <v>8294</v>
      </c>
      <c r="H489" s="96">
        <f>'Base de Dados 2013'!C570</f>
        <v>7200</v>
      </c>
      <c r="I489" s="96">
        <f>IF(A489=H489,0,1)</f>
        <v>1</v>
      </c>
      <c r="J489" s="96">
        <f>IF(A489=H489,0,IF((B489-A489)&lt;0,0,B489-A489))</f>
        <v>9</v>
      </c>
      <c r="K489" s="96">
        <f>C489-B489</f>
        <v>0</v>
      </c>
      <c r="L489" s="96">
        <f>D489-C489</f>
        <v>13</v>
      </c>
      <c r="M489" s="96">
        <f>E489-D489</f>
        <v>19</v>
      </c>
      <c r="N489" s="96">
        <f>F489-E489</f>
        <v>8</v>
      </c>
      <c r="O489" s="96">
        <f t="shared" si="15"/>
        <v>27</v>
      </c>
      <c r="P489" s="96">
        <f>G489-F489</f>
        <v>25</v>
      </c>
      <c r="Q489" s="96">
        <f>G489-A489</f>
        <v>74</v>
      </c>
      <c r="R489" s="89" t="str">
        <f t="shared" si="16"/>
        <v/>
      </c>
    </row>
    <row r="490" spans="1:18" x14ac:dyDescent="0.55000000000000004">
      <c r="A490" s="135">
        <f>'Base de Dados 2013'!AH571</f>
        <v>8233</v>
      </c>
      <c r="B490" s="96">
        <f>'Base de Dados 2013'!AI571</f>
        <v>8241</v>
      </c>
      <c r="C490" s="96">
        <f>'Base de Dados 2013'!AJ571</f>
        <v>8242</v>
      </c>
      <c r="D490" s="96">
        <f>'Base de Dados 2013'!AK571</f>
        <v>8255</v>
      </c>
      <c r="E490" s="96">
        <f>'Base de Dados 2013'!AL571</f>
        <v>8259</v>
      </c>
      <c r="F490" s="96">
        <f>'Base de Dados 2013'!AM571</f>
        <v>8266</v>
      </c>
      <c r="G490" s="96">
        <f>'Base de Dados 2013'!AN571</f>
        <v>8268</v>
      </c>
      <c r="H490" s="96">
        <f>'Base de Dados 2013'!C571</f>
        <v>7200</v>
      </c>
      <c r="I490" s="96">
        <f>IF(A490=H490,0,1)</f>
        <v>1</v>
      </c>
      <c r="J490" s="96">
        <f>IF(A490=H490,0,IF((B490-A490)&lt;0,0,B490-A490))</f>
        <v>8</v>
      </c>
      <c r="K490" s="96">
        <f>C490-B490</f>
        <v>1</v>
      </c>
      <c r="L490" s="96">
        <f>D490-C490</f>
        <v>13</v>
      </c>
      <c r="M490" s="96">
        <f>E490-D490</f>
        <v>4</v>
      </c>
      <c r="N490" s="96">
        <f>F490-E490</f>
        <v>7</v>
      </c>
      <c r="O490" s="96">
        <f t="shared" si="15"/>
        <v>11</v>
      </c>
      <c r="P490" s="96">
        <f>G490-F490</f>
        <v>2</v>
      </c>
      <c r="Q490" s="96">
        <f>G490-A490</f>
        <v>35</v>
      </c>
      <c r="R490" s="89" t="str">
        <f t="shared" si="16"/>
        <v/>
      </c>
    </row>
    <row r="491" spans="1:18" x14ac:dyDescent="0.55000000000000004">
      <c r="A491" s="135">
        <f>'Base de Dados 2013'!AH572</f>
        <v>8234</v>
      </c>
      <c r="B491" s="96">
        <f>'Base de Dados 2013'!AI572</f>
        <v>8269</v>
      </c>
      <c r="C491" s="96">
        <f>'Base de Dados 2013'!AJ572</f>
        <v>8269</v>
      </c>
      <c r="D491" s="96">
        <f>'Base de Dados 2013'!AK572</f>
        <v>8274</v>
      </c>
      <c r="E491" s="96">
        <f>'Base de Dados 2013'!AL572</f>
        <v>8294</v>
      </c>
      <c r="F491" s="96">
        <f>'Base de Dados 2013'!AM572</f>
        <v>8312</v>
      </c>
      <c r="G491" s="96">
        <f>'Base de Dados 2013'!AN572</f>
        <v>8323</v>
      </c>
      <c r="H491" s="96">
        <f>'Base de Dados 2013'!C572</f>
        <v>7200</v>
      </c>
      <c r="I491" s="96">
        <f>IF(A491=H491,0,1)</f>
        <v>1</v>
      </c>
      <c r="J491" s="96">
        <f>IF(A491=H491,0,IF((B491-A491)&lt;0,0,B491-A491))</f>
        <v>35</v>
      </c>
      <c r="K491" s="96">
        <f>C491-B491</f>
        <v>0</v>
      </c>
      <c r="L491" s="96">
        <f>D491-C491</f>
        <v>5</v>
      </c>
      <c r="M491" s="96">
        <f>E491-D491</f>
        <v>20</v>
      </c>
      <c r="N491" s="96">
        <f>F491-E491</f>
        <v>18</v>
      </c>
      <c r="O491" s="96">
        <f t="shared" si="15"/>
        <v>38</v>
      </c>
      <c r="P491" s="96">
        <f>G491-F491</f>
        <v>11</v>
      </c>
      <c r="Q491" s="96">
        <f>G491-A491</f>
        <v>89</v>
      </c>
      <c r="R491" s="89" t="str">
        <f t="shared" si="16"/>
        <v/>
      </c>
    </row>
    <row r="492" spans="1:18" x14ac:dyDescent="0.55000000000000004">
      <c r="A492" s="135">
        <f>'Base de Dados 2013'!AH573</f>
        <v>8246</v>
      </c>
      <c r="B492" s="96">
        <f>'Base de Dados 2013'!AI573</f>
        <v>8252</v>
      </c>
      <c r="C492" s="96">
        <f>'Base de Dados 2013'!AJ573</f>
        <v>8253</v>
      </c>
      <c r="D492" s="96">
        <f>'Base de Dados 2013'!AK573</f>
        <v>8266</v>
      </c>
      <c r="E492" s="96">
        <f>'Base de Dados 2013'!AL573</f>
        <v>8266</v>
      </c>
      <c r="F492" s="96">
        <f>'Base de Dados 2013'!AM573</f>
        <v>8281</v>
      </c>
      <c r="G492" s="96">
        <f>'Base de Dados 2013'!AN573</f>
        <v>8281</v>
      </c>
      <c r="H492" s="96">
        <f>'Base de Dados 2013'!C573</f>
        <v>7200</v>
      </c>
      <c r="I492" s="96">
        <f>IF(A492=H492,0,1)</f>
        <v>1</v>
      </c>
      <c r="J492" s="96">
        <f>IF(A492=H492,0,IF((B492-A492)&lt;0,0,B492-A492))</f>
        <v>6</v>
      </c>
      <c r="K492" s="96">
        <f>C492-B492</f>
        <v>1</v>
      </c>
      <c r="L492" s="96">
        <f>D492-C492</f>
        <v>13</v>
      </c>
      <c r="M492" s="96">
        <f>E492-D492</f>
        <v>0</v>
      </c>
      <c r="N492" s="96">
        <f>F492-E492</f>
        <v>15</v>
      </c>
      <c r="O492" s="96">
        <f t="shared" si="15"/>
        <v>15</v>
      </c>
      <c r="P492" s="96">
        <f>G492-F492</f>
        <v>0</v>
      </c>
      <c r="Q492" s="96">
        <f>G492-A492</f>
        <v>35</v>
      </c>
      <c r="R492" s="89" t="str">
        <f t="shared" si="16"/>
        <v/>
      </c>
    </row>
    <row r="493" spans="1:18" x14ac:dyDescent="0.55000000000000004">
      <c r="A493" s="135">
        <f>'Base de Dados 2013'!AH574</f>
        <v>8253</v>
      </c>
      <c r="B493" s="96">
        <f>'Base de Dados 2013'!AI574</f>
        <v>8258</v>
      </c>
      <c r="C493" s="96">
        <f>'Base de Dados 2013'!AJ574</f>
        <v>8258</v>
      </c>
      <c r="D493" s="96">
        <f>'Base de Dados 2013'!AK574</f>
        <v>8266</v>
      </c>
      <c r="E493" s="96">
        <f>'Base de Dados 2013'!AL574</f>
        <v>8288</v>
      </c>
      <c r="F493" s="96">
        <f>'Base de Dados 2013'!AM574</f>
        <v>8288</v>
      </c>
      <c r="G493" s="96">
        <f>'Base de Dados 2013'!AN574</f>
        <v>8305</v>
      </c>
      <c r="H493" s="96">
        <f>'Base de Dados 2013'!C574</f>
        <v>7200</v>
      </c>
      <c r="I493" s="96">
        <f>IF(A493=H493,0,1)</f>
        <v>1</v>
      </c>
      <c r="J493" s="96">
        <f>IF(A493=H493,0,IF((B493-A493)&lt;0,0,B493-A493))</f>
        <v>5</v>
      </c>
      <c r="K493" s="96">
        <f>C493-B493</f>
        <v>0</v>
      </c>
      <c r="L493" s="96">
        <f>D493-C493</f>
        <v>8</v>
      </c>
      <c r="M493" s="96">
        <f>E493-D493</f>
        <v>22</v>
      </c>
      <c r="N493" s="96">
        <f>F493-E493</f>
        <v>0</v>
      </c>
      <c r="O493" s="96">
        <f t="shared" si="15"/>
        <v>22</v>
      </c>
      <c r="P493" s="96">
        <f>G493-F493</f>
        <v>17</v>
      </c>
      <c r="Q493" s="96">
        <f>G493-A493</f>
        <v>52</v>
      </c>
      <c r="R493" s="89" t="str">
        <f t="shared" si="16"/>
        <v/>
      </c>
    </row>
    <row r="494" spans="1:18" x14ac:dyDescent="0.55000000000000004">
      <c r="A494" s="135">
        <f>'Base de Dados 2013'!AH575</f>
        <v>8255</v>
      </c>
      <c r="B494" s="96">
        <f>'Base de Dados 2013'!AI575</f>
        <v>8261</v>
      </c>
      <c r="C494" s="96">
        <f>'Base de Dados 2013'!AJ575</f>
        <v>8261</v>
      </c>
      <c r="D494" s="96">
        <f>'Base de Dados 2013'!AK575</f>
        <v>8274</v>
      </c>
      <c r="E494" s="96">
        <f>'Base de Dados 2013'!AL575</f>
        <v>8281</v>
      </c>
      <c r="F494" s="96">
        <f>'Base de Dados 2013'!AM575</f>
        <v>8300</v>
      </c>
      <c r="G494" s="96">
        <f>'Base de Dados 2013'!AN575</f>
        <v>8309</v>
      </c>
      <c r="H494" s="96">
        <f>'Base de Dados 2013'!C575</f>
        <v>7200</v>
      </c>
      <c r="I494" s="96">
        <f>IF(A494=H494,0,1)</f>
        <v>1</v>
      </c>
      <c r="J494" s="96">
        <f>IF(A494=H494,0,IF((B494-A494)&lt;0,0,B494-A494))</f>
        <v>6</v>
      </c>
      <c r="K494" s="96">
        <f>C494-B494</f>
        <v>0</v>
      </c>
      <c r="L494" s="96">
        <f>D494-C494</f>
        <v>13</v>
      </c>
      <c r="M494" s="96">
        <f>E494-D494</f>
        <v>7</v>
      </c>
      <c r="N494" s="96">
        <f>F494-E494</f>
        <v>19</v>
      </c>
      <c r="O494" s="96">
        <f t="shared" si="15"/>
        <v>26</v>
      </c>
      <c r="P494" s="96">
        <f>G494-F494</f>
        <v>9</v>
      </c>
      <c r="Q494" s="96">
        <f>G494-A494</f>
        <v>54</v>
      </c>
      <c r="R494" s="89" t="str">
        <f t="shared" si="16"/>
        <v/>
      </c>
    </row>
    <row r="495" spans="1:18" x14ac:dyDescent="0.55000000000000004">
      <c r="A495" s="135">
        <f>'Base de Dados 2013'!AH576</f>
        <v>8266</v>
      </c>
      <c r="B495" s="96">
        <f>'Base de Dados 2013'!AI576</f>
        <v>8272</v>
      </c>
      <c r="C495" s="96">
        <f>'Base de Dados 2013'!AJ576</f>
        <v>8272</v>
      </c>
      <c r="D495" s="96">
        <f>'Base de Dados 2013'!AK576</f>
        <v>8283</v>
      </c>
      <c r="E495" s="96">
        <f>'Base de Dados 2013'!AL576</f>
        <v>8312</v>
      </c>
      <c r="F495" s="96">
        <f>'Base de Dados 2013'!AM576</f>
        <v>8312</v>
      </c>
      <c r="G495" s="96">
        <f>'Base de Dados 2013'!AN576</f>
        <v>8323</v>
      </c>
      <c r="H495" s="96">
        <f>'Base de Dados 2013'!C576</f>
        <v>7200</v>
      </c>
      <c r="I495" s="96">
        <f>IF(A495=H495,0,1)</f>
        <v>1</v>
      </c>
      <c r="J495" s="96">
        <f>IF(A495=H495,0,IF((B495-A495)&lt;0,0,B495-A495))</f>
        <v>6</v>
      </c>
      <c r="K495" s="96">
        <f>C495-B495</f>
        <v>0</v>
      </c>
      <c r="L495" s="96">
        <f>D495-C495</f>
        <v>11</v>
      </c>
      <c r="M495" s="96">
        <f>E495-D495</f>
        <v>29</v>
      </c>
      <c r="N495" s="96">
        <f>F495-E495</f>
        <v>0</v>
      </c>
      <c r="O495" s="96">
        <f t="shared" si="15"/>
        <v>29</v>
      </c>
      <c r="P495" s="96">
        <f>G495-F495</f>
        <v>11</v>
      </c>
      <c r="Q495" s="96">
        <f>G495-A495</f>
        <v>57</v>
      </c>
      <c r="R495" s="89" t="str">
        <f t="shared" si="16"/>
        <v/>
      </c>
    </row>
    <row r="496" spans="1:18" x14ac:dyDescent="0.55000000000000004">
      <c r="A496" s="135">
        <f>'Base de Dados 2013'!AH577</f>
        <v>8288</v>
      </c>
      <c r="B496" s="96">
        <f>'Base de Dados 2013'!AI577</f>
        <v>8292</v>
      </c>
      <c r="C496" s="96">
        <f>'Base de Dados 2013'!AJ577</f>
        <v>8292</v>
      </c>
      <c r="D496" s="96">
        <f>'Base de Dados 2013'!AK577</f>
        <v>8314</v>
      </c>
      <c r="E496" s="96">
        <f>'Base de Dados 2013'!AL577</f>
        <v>8321</v>
      </c>
      <c r="F496" s="96">
        <f>'Base de Dados 2013'!AM577</f>
        <v>8321</v>
      </c>
      <c r="G496" s="96">
        <f>'Base de Dados 2013'!AN577</f>
        <v>8321</v>
      </c>
      <c r="H496" s="96">
        <f>'Base de Dados 2013'!C577</f>
        <v>7200</v>
      </c>
      <c r="I496" s="96">
        <f>IF(A496=H496,0,1)</f>
        <v>1</v>
      </c>
      <c r="J496" s="96">
        <f>IF(A496=H496,0,IF((B496-A496)&lt;0,0,B496-A496))</f>
        <v>4</v>
      </c>
      <c r="K496" s="96">
        <f>C496-B496</f>
        <v>0</v>
      </c>
      <c r="L496" s="96">
        <f>D496-C496</f>
        <v>22</v>
      </c>
      <c r="M496" s="96">
        <f>E496-D496</f>
        <v>7</v>
      </c>
      <c r="N496" s="96">
        <f>F496-E496</f>
        <v>0</v>
      </c>
      <c r="O496" s="96">
        <f t="shared" si="15"/>
        <v>7</v>
      </c>
      <c r="P496" s="96">
        <f>G496-F496</f>
        <v>0</v>
      </c>
      <c r="Q496" s="96">
        <f>G496-A496</f>
        <v>33</v>
      </c>
      <c r="R496" s="89" t="str">
        <f t="shared" si="16"/>
        <v/>
      </c>
    </row>
    <row r="497" spans="1:18" x14ac:dyDescent="0.55000000000000004">
      <c r="A497" s="135">
        <f>'Base de Dados 2013'!AH578</f>
        <v>8289</v>
      </c>
      <c r="B497" s="96">
        <f>'Base de Dados 2013'!AI578</f>
        <v>8293</v>
      </c>
      <c r="C497" s="96">
        <f>'Base de Dados 2013'!AJ578</f>
        <v>8297</v>
      </c>
      <c r="D497" s="96">
        <f>'Base de Dados 2013'!AK578</f>
        <v>8307</v>
      </c>
      <c r="E497" s="96">
        <f>'Base de Dados 2013'!AL578</f>
        <v>8317</v>
      </c>
      <c r="F497" s="96">
        <f>'Base de Dados 2013'!AM578</f>
        <v>8334</v>
      </c>
      <c r="G497" s="96">
        <f>'Base de Dados 2013'!AN578</f>
        <v>8350</v>
      </c>
      <c r="H497" s="96">
        <f>'Base de Dados 2013'!C578</f>
        <v>7200</v>
      </c>
      <c r="I497" s="96">
        <f>IF(A497=H497,0,1)</f>
        <v>1</v>
      </c>
      <c r="J497" s="96">
        <f>IF(A497=H497,0,IF((B497-A497)&lt;0,0,B497-A497))</f>
        <v>4</v>
      </c>
      <c r="K497" s="96">
        <f>C497-B497</f>
        <v>4</v>
      </c>
      <c r="L497" s="96">
        <f>D497-C497</f>
        <v>10</v>
      </c>
      <c r="M497" s="96">
        <f>E497-D497</f>
        <v>10</v>
      </c>
      <c r="N497" s="96">
        <f>F497-E497</f>
        <v>17</v>
      </c>
      <c r="O497" s="96">
        <f t="shared" si="15"/>
        <v>27</v>
      </c>
      <c r="P497" s="96">
        <f>G497-F497</f>
        <v>16</v>
      </c>
      <c r="Q497" s="96">
        <f>G497-A497</f>
        <v>61</v>
      </c>
      <c r="R497" s="89" t="str">
        <f t="shared" si="16"/>
        <v/>
      </c>
    </row>
    <row r="498" spans="1:18" x14ac:dyDescent="0.55000000000000004">
      <c r="A498" s="135">
        <f>'Base de Dados 2013'!AH579</f>
        <v>8310</v>
      </c>
      <c r="B498" s="96">
        <f>'Base de Dados 2013'!AI579</f>
        <v>8322</v>
      </c>
      <c r="C498" s="96">
        <f>'Base de Dados 2013'!AJ579</f>
        <v>8322</v>
      </c>
      <c r="D498" s="96">
        <f>'Base de Dados 2013'!AK579</f>
        <v>8336</v>
      </c>
      <c r="E498" s="96">
        <f>'Base de Dados 2013'!AL579</f>
        <v>8337</v>
      </c>
      <c r="F498" s="96">
        <f>'Base de Dados 2013'!AM579</f>
        <v>8347</v>
      </c>
      <c r="G498" s="96">
        <f>'Base de Dados 2013'!AN579</f>
        <v>8347</v>
      </c>
      <c r="H498" s="96">
        <f>'Base de Dados 2013'!C579</f>
        <v>7200</v>
      </c>
      <c r="I498" s="96">
        <f>IF(A498=H498,0,1)</f>
        <v>1</v>
      </c>
      <c r="J498" s="96">
        <f>IF(A498=H498,0,IF((B498-A498)&lt;0,0,B498-A498))</f>
        <v>12</v>
      </c>
      <c r="K498" s="96">
        <f>C498-B498</f>
        <v>0</v>
      </c>
      <c r="L498" s="96">
        <f>D498-C498</f>
        <v>14</v>
      </c>
      <c r="M498" s="96">
        <f>E498-D498</f>
        <v>1</v>
      </c>
      <c r="N498" s="96">
        <f>F498-E498</f>
        <v>10</v>
      </c>
      <c r="O498" s="96">
        <f t="shared" si="15"/>
        <v>11</v>
      </c>
      <c r="P498" s="96">
        <f>G498-F498</f>
        <v>0</v>
      </c>
      <c r="Q498" s="96">
        <f>G498-A498</f>
        <v>37</v>
      </c>
      <c r="R498" s="89" t="str">
        <f t="shared" si="16"/>
        <v/>
      </c>
    </row>
    <row r="499" spans="1:18" x14ac:dyDescent="0.55000000000000004">
      <c r="A499" s="135">
        <f>'Base de Dados 2013'!AH580</f>
        <v>8320</v>
      </c>
      <c r="B499" s="96">
        <f>'Base de Dados 2013'!AI580</f>
        <v>8323</v>
      </c>
      <c r="C499" s="96">
        <f>'Base de Dados 2013'!AJ580</f>
        <v>8323</v>
      </c>
      <c r="D499" s="96">
        <f>'Base de Dados 2013'!AK580</f>
        <v>8332</v>
      </c>
      <c r="E499" s="96">
        <f>'Base de Dados 2013'!AL580</f>
        <v>8339</v>
      </c>
      <c r="F499" s="96">
        <f>'Base de Dados 2013'!AM580</f>
        <v>8354</v>
      </c>
      <c r="G499" s="96">
        <f>'Base de Dados 2013'!AN580</f>
        <v>8354</v>
      </c>
      <c r="H499" s="96">
        <f>'Base de Dados 2013'!C580</f>
        <v>7200</v>
      </c>
      <c r="I499" s="96">
        <f>IF(A499=H499,0,1)</f>
        <v>1</v>
      </c>
      <c r="J499" s="96">
        <f>IF(A499=H499,0,IF((B499-A499)&lt;0,0,B499-A499))</f>
        <v>3</v>
      </c>
      <c r="K499" s="96">
        <f>C499-B499</f>
        <v>0</v>
      </c>
      <c r="L499" s="96">
        <f>D499-C499</f>
        <v>9</v>
      </c>
      <c r="M499" s="96">
        <f>E499-D499</f>
        <v>7</v>
      </c>
      <c r="N499" s="96">
        <f>F499-E499</f>
        <v>15</v>
      </c>
      <c r="O499" s="96">
        <f t="shared" si="15"/>
        <v>22</v>
      </c>
      <c r="P499" s="96">
        <f>G499-F499</f>
        <v>0</v>
      </c>
      <c r="Q499" s="96">
        <f>G499-A499</f>
        <v>34</v>
      </c>
      <c r="R499" s="89" t="str">
        <f t="shared" si="16"/>
        <v/>
      </c>
    </row>
    <row r="500" spans="1:18" x14ac:dyDescent="0.55000000000000004">
      <c r="A500" s="135">
        <f>'Base de Dados 2013'!AH581</f>
        <v>8322</v>
      </c>
      <c r="B500" s="96">
        <f>'Base de Dados 2013'!AI581</f>
        <v>8393</v>
      </c>
      <c r="C500" s="96">
        <f>'Base de Dados 2013'!AJ581</f>
        <v>8393</v>
      </c>
      <c r="D500" s="96">
        <f>'Base de Dados 2013'!AK581</f>
        <v>8408</v>
      </c>
      <c r="E500" s="96">
        <f>'Base de Dados 2013'!AL581</f>
        <v>8408</v>
      </c>
      <c r="F500" s="96">
        <f>'Base de Dados 2013'!AM581</f>
        <v>8423</v>
      </c>
      <c r="G500" s="96">
        <f>'Base de Dados 2013'!AN581</f>
        <v>8430</v>
      </c>
      <c r="H500" s="96">
        <f>'Base de Dados 2013'!C581</f>
        <v>7200</v>
      </c>
      <c r="I500" s="96">
        <f>IF(A500=H500,0,1)</f>
        <v>1</v>
      </c>
      <c r="J500" s="96">
        <f>IF(A500=H500,0,IF((B500-A500)&lt;0,0,B500-A500))</f>
        <v>71</v>
      </c>
      <c r="K500" s="96">
        <f>C500-B500</f>
        <v>0</v>
      </c>
      <c r="L500" s="96">
        <f>D500-C500</f>
        <v>15</v>
      </c>
      <c r="M500" s="96">
        <f>E500-D500</f>
        <v>0</v>
      </c>
      <c r="N500" s="96">
        <f>F500-E500</f>
        <v>15</v>
      </c>
      <c r="O500" s="96">
        <f t="shared" ref="O500:O552" si="17">SUM(M500:N500)</f>
        <v>15</v>
      </c>
      <c r="P500" s="96">
        <f>G500-F500</f>
        <v>7</v>
      </c>
      <c r="Q500" s="96">
        <f>G500-A500</f>
        <v>108</v>
      </c>
      <c r="R500" s="89" t="str">
        <f t="shared" si="16"/>
        <v/>
      </c>
    </row>
    <row r="501" spans="1:18" x14ac:dyDescent="0.55000000000000004">
      <c r="A501" s="135">
        <f>'Base de Dados 2013'!AH583</f>
        <v>8373</v>
      </c>
      <c r="B501" s="96">
        <f>'Base de Dados 2013'!AI583</f>
        <v>8380</v>
      </c>
      <c r="C501" s="96">
        <f>'Base de Dados 2013'!AJ583</f>
        <v>8380</v>
      </c>
      <c r="D501" s="96">
        <f>'Base de Dados 2013'!AK583</f>
        <v>8396</v>
      </c>
      <c r="E501" s="96">
        <f>'Base de Dados 2013'!AL583</f>
        <v>8424</v>
      </c>
      <c r="F501" s="96">
        <f>'Base de Dados 2013'!AM583</f>
        <v>8424</v>
      </c>
      <c r="G501" s="96">
        <f>'Base de Dados 2013'!AN583</f>
        <v>8424</v>
      </c>
      <c r="H501" s="96">
        <f>'Base de Dados 2013'!C583</f>
        <v>7200</v>
      </c>
      <c r="I501" s="96">
        <f>IF(A501=H501,0,1)</f>
        <v>1</v>
      </c>
      <c r="J501" s="96">
        <f>IF(A501=H501,0,IF((B501-A501)&lt;0,0,B501-A501))</f>
        <v>7</v>
      </c>
      <c r="K501" s="96">
        <f>C501-B501</f>
        <v>0</v>
      </c>
      <c r="L501" s="96">
        <f>D501-C501</f>
        <v>16</v>
      </c>
      <c r="M501" s="96">
        <f>E501-D501</f>
        <v>28</v>
      </c>
      <c r="N501" s="96">
        <f>F501-E501</f>
        <v>0</v>
      </c>
      <c r="O501" s="96">
        <f t="shared" si="17"/>
        <v>28</v>
      </c>
      <c r="P501" s="96">
        <f>G501-F501</f>
        <v>0</v>
      </c>
      <c r="Q501" s="96">
        <f>G501-A501</f>
        <v>51</v>
      </c>
      <c r="R501" s="89" t="str">
        <f t="shared" si="16"/>
        <v/>
      </c>
    </row>
    <row r="502" spans="1:18" x14ac:dyDescent="0.55000000000000004">
      <c r="A502" s="135">
        <f>'Base de Dados 2013'!AH584</f>
        <v>8394</v>
      </c>
      <c r="B502" s="96">
        <f>'Base de Dados 2013'!AI584</f>
        <v>8431</v>
      </c>
      <c r="C502" s="96">
        <f>'Base de Dados 2013'!AJ584</f>
        <v>8431</v>
      </c>
      <c r="D502" s="96">
        <f>'Base de Dados 2013'!AK584</f>
        <v>8458</v>
      </c>
      <c r="E502" s="96">
        <f>'Base de Dados 2013'!AL584</f>
        <v>8459</v>
      </c>
      <c r="F502" s="96">
        <f>'Base de Dados 2013'!AM584</f>
        <v>8471</v>
      </c>
      <c r="G502" s="96">
        <f>'Base de Dados 2013'!AN584</f>
        <v>8480</v>
      </c>
      <c r="H502" s="96">
        <f>'Base de Dados 2013'!C584</f>
        <v>7200</v>
      </c>
      <c r="I502" s="96">
        <f>IF(A502=H502,0,1)</f>
        <v>1</v>
      </c>
      <c r="J502" s="96">
        <f>IF(A502=H502,0,IF((B502-A502)&lt;0,0,B502-A502))</f>
        <v>37</v>
      </c>
      <c r="K502" s="96">
        <f>C502-B502</f>
        <v>0</v>
      </c>
      <c r="L502" s="96">
        <f>D502-C502</f>
        <v>27</v>
      </c>
      <c r="M502" s="96">
        <f>E502-D502</f>
        <v>1</v>
      </c>
      <c r="N502" s="96">
        <f>F502-E502</f>
        <v>12</v>
      </c>
      <c r="O502" s="96">
        <f t="shared" si="17"/>
        <v>13</v>
      </c>
      <c r="P502" s="96">
        <f>G502-F502</f>
        <v>9</v>
      </c>
      <c r="Q502" s="96">
        <f>G502-A502</f>
        <v>86</v>
      </c>
      <c r="R502" s="89" t="str">
        <f t="shared" si="16"/>
        <v/>
      </c>
    </row>
    <row r="503" spans="1:18" x14ac:dyDescent="0.55000000000000004">
      <c r="A503" s="135">
        <f>'Base de Dados 2013'!AH585</f>
        <v>8413</v>
      </c>
      <c r="B503" s="96">
        <f>'Base de Dados 2013'!AI585</f>
        <v>8418</v>
      </c>
      <c r="C503" s="96">
        <f>'Base de Dados 2013'!AJ585</f>
        <v>8420</v>
      </c>
      <c r="D503" s="96">
        <f>'Base de Dados 2013'!AK585</f>
        <v>8425</v>
      </c>
      <c r="E503" s="96">
        <f>'Base de Dados 2013'!AL585</f>
        <v>8458</v>
      </c>
      <c r="F503" s="96">
        <f>'Base de Dados 2013'!AM585</f>
        <v>8462</v>
      </c>
      <c r="G503" s="96">
        <f>'Base de Dados 2013'!AN585</f>
        <v>8471</v>
      </c>
      <c r="H503" s="96">
        <f>'Base de Dados 2013'!C585</f>
        <v>7200</v>
      </c>
      <c r="I503" s="96">
        <f>IF(A503=H503,0,1)</f>
        <v>1</v>
      </c>
      <c r="J503" s="96">
        <f>IF(A503=H503,0,IF((B503-A503)&lt;0,0,B503-A503))</f>
        <v>5</v>
      </c>
      <c r="K503" s="96">
        <f>C503-B503</f>
        <v>2</v>
      </c>
      <c r="L503" s="96">
        <f>D503-C503</f>
        <v>5</v>
      </c>
      <c r="M503" s="96">
        <f>E503-D503</f>
        <v>33</v>
      </c>
      <c r="N503" s="96">
        <f>F503-E503</f>
        <v>4</v>
      </c>
      <c r="O503" s="96">
        <f t="shared" si="17"/>
        <v>37</v>
      </c>
      <c r="P503" s="96">
        <f>G503-F503</f>
        <v>9</v>
      </c>
      <c r="Q503" s="96">
        <f>G503-A503</f>
        <v>58</v>
      </c>
      <c r="R503" s="89" t="str">
        <f t="shared" si="16"/>
        <v/>
      </c>
    </row>
    <row r="504" spans="1:18" x14ac:dyDescent="0.55000000000000004">
      <c r="A504" s="135">
        <f>'Base de Dados 2013'!AH586</f>
        <v>8425</v>
      </c>
      <c r="B504" s="96">
        <f>'Base de Dados 2013'!AI586</f>
        <v>8433</v>
      </c>
      <c r="C504" s="96">
        <f>'Base de Dados 2013'!AJ586</f>
        <v>8433</v>
      </c>
      <c r="D504" s="96">
        <f>'Base de Dados 2013'!AK586</f>
        <v>8444</v>
      </c>
      <c r="E504" s="96">
        <f>'Base de Dados 2013'!AL586</f>
        <v>8444</v>
      </c>
      <c r="F504" s="96">
        <f>'Base de Dados 2013'!AM586</f>
        <v>8444</v>
      </c>
      <c r="G504" s="96">
        <f>'Base de Dados 2013'!AN586</f>
        <v>8461</v>
      </c>
      <c r="H504" s="96">
        <f>'Base de Dados 2013'!C586</f>
        <v>7200</v>
      </c>
      <c r="I504" s="96">
        <f>IF(A504=H504,0,1)</f>
        <v>1</v>
      </c>
      <c r="J504" s="96">
        <f>IF(A504=H504,0,IF((B504-A504)&lt;0,0,B504-A504))</f>
        <v>8</v>
      </c>
      <c r="K504" s="96">
        <f>C504-B504</f>
        <v>0</v>
      </c>
      <c r="L504" s="96">
        <f>D504-C504</f>
        <v>11</v>
      </c>
      <c r="M504" s="96">
        <f>E504-D504</f>
        <v>0</v>
      </c>
      <c r="N504" s="96">
        <f>F504-E504</f>
        <v>0</v>
      </c>
      <c r="O504" s="96">
        <f t="shared" si="17"/>
        <v>0</v>
      </c>
      <c r="P504" s="96">
        <f>G504-F504</f>
        <v>17</v>
      </c>
      <c r="Q504" s="96">
        <f>G504-A504</f>
        <v>36</v>
      </c>
      <c r="R504" s="89" t="str">
        <f t="shared" si="16"/>
        <v/>
      </c>
    </row>
    <row r="505" spans="1:18" x14ac:dyDescent="0.55000000000000004">
      <c r="A505" s="135">
        <f>'Base de Dados 2013'!AH587</f>
        <v>8459</v>
      </c>
      <c r="B505" s="96">
        <f>'Base de Dados 2013'!AI587</f>
        <v>8463</v>
      </c>
      <c r="C505" s="96">
        <f>'Base de Dados 2013'!AJ587</f>
        <v>8463</v>
      </c>
      <c r="D505" s="96">
        <f>'Base de Dados 2013'!AK587</f>
        <v>8472</v>
      </c>
      <c r="E505" s="96">
        <f>'Base de Dados 2013'!AL587</f>
        <v>8472</v>
      </c>
      <c r="F505" s="96">
        <f>'Base de Dados 2013'!AM587</f>
        <v>8477</v>
      </c>
      <c r="G505" s="96">
        <f>'Base de Dados 2013'!AN587</f>
        <v>8483</v>
      </c>
      <c r="H505" s="96">
        <f>'Base de Dados 2013'!C587</f>
        <v>7200</v>
      </c>
      <c r="I505" s="96">
        <f>IF(A505=H505,0,1)</f>
        <v>1</v>
      </c>
      <c r="J505" s="96">
        <f>IF(A505=H505,0,IF((B505-A505)&lt;0,0,B505-A505))</f>
        <v>4</v>
      </c>
      <c r="K505" s="96">
        <f>C505-B505</f>
        <v>0</v>
      </c>
      <c r="L505" s="96">
        <f>D505-C505</f>
        <v>9</v>
      </c>
      <c r="M505" s="96">
        <f>E505-D505</f>
        <v>0</v>
      </c>
      <c r="N505" s="96">
        <f>F505-E505</f>
        <v>5</v>
      </c>
      <c r="O505" s="96">
        <f t="shared" si="17"/>
        <v>5</v>
      </c>
      <c r="P505" s="96">
        <f>G505-F505</f>
        <v>6</v>
      </c>
      <c r="Q505" s="96">
        <f>G505-A505</f>
        <v>24</v>
      </c>
      <c r="R505" s="89" t="str">
        <f t="shared" si="16"/>
        <v/>
      </c>
    </row>
    <row r="506" spans="1:18" x14ac:dyDescent="0.55000000000000004">
      <c r="A506" s="135">
        <f>'Base de Dados 2013'!AH588</f>
        <v>8462</v>
      </c>
      <c r="B506" s="96">
        <f>'Base de Dados 2013'!AI588</f>
        <v>8467</v>
      </c>
      <c r="C506" s="96">
        <f>'Base de Dados 2013'!AJ588</f>
        <v>8472</v>
      </c>
      <c r="D506" s="96">
        <f>'Base de Dados 2013'!AK588</f>
        <v>8486</v>
      </c>
      <c r="E506" s="96">
        <f>'Base de Dados 2013'!AL588</f>
        <v>8486</v>
      </c>
      <c r="F506" s="96">
        <f>'Base de Dados 2013'!AM588</f>
        <v>8486</v>
      </c>
      <c r="G506" s="96">
        <f>'Base de Dados 2013'!AN588</f>
        <v>8520</v>
      </c>
      <c r="H506" s="96">
        <f>'Base de Dados 2013'!C588</f>
        <v>7200</v>
      </c>
      <c r="I506" s="96">
        <f>IF(A506=H506,0,1)</f>
        <v>1</v>
      </c>
      <c r="J506" s="96">
        <f>IF(A506=H506,0,IF((B506-A506)&lt;0,0,B506-A506))</f>
        <v>5</v>
      </c>
      <c r="K506" s="96">
        <f>C506-B506</f>
        <v>5</v>
      </c>
      <c r="L506" s="96">
        <f>D506-C506</f>
        <v>14</v>
      </c>
      <c r="M506" s="96">
        <f>E506-D506</f>
        <v>0</v>
      </c>
      <c r="N506" s="96">
        <f>F506-E506</f>
        <v>0</v>
      </c>
      <c r="O506" s="96">
        <f t="shared" si="17"/>
        <v>0</v>
      </c>
      <c r="P506" s="96">
        <f>G506-F506</f>
        <v>34</v>
      </c>
      <c r="Q506" s="96">
        <f>G506-A506</f>
        <v>58</v>
      </c>
      <c r="R506" s="89" t="str">
        <f t="shared" si="16"/>
        <v/>
      </c>
    </row>
    <row r="507" spans="1:18" x14ac:dyDescent="0.55000000000000004">
      <c r="A507" s="135">
        <f>'Base de Dados 2013'!AH591</f>
        <v>8536</v>
      </c>
      <c r="B507" s="96">
        <f>'Base de Dados 2013'!AI591</f>
        <v>8545</v>
      </c>
      <c r="C507" s="96">
        <f>'Base de Dados 2013'!AJ591</f>
        <v>8547</v>
      </c>
      <c r="D507" s="96">
        <f>'Base de Dados 2013'!AK591</f>
        <v>8572</v>
      </c>
      <c r="E507" s="96">
        <f>'Base de Dados 2013'!AL591</f>
        <v>8572</v>
      </c>
      <c r="F507" s="96">
        <f>'Base de Dados 2013'!AM591</f>
        <v>8572</v>
      </c>
      <c r="G507" s="96">
        <f>'Base de Dados 2013'!AN591</f>
        <v>8590</v>
      </c>
      <c r="H507" s="96">
        <f>'Base de Dados 2013'!C591</f>
        <v>7200</v>
      </c>
      <c r="I507" s="96">
        <f>IF(A507=H507,0,1)</f>
        <v>1</v>
      </c>
      <c r="J507" s="96">
        <f>IF(A507=H507,0,IF((B507-A507)&lt;0,0,B507-A507))</f>
        <v>9</v>
      </c>
      <c r="K507" s="96">
        <f>C507-B507</f>
        <v>2</v>
      </c>
      <c r="L507" s="96">
        <f>D507-C507</f>
        <v>25</v>
      </c>
      <c r="M507" s="96">
        <f>E507-D507</f>
        <v>0</v>
      </c>
      <c r="N507" s="96">
        <f>F507-E507</f>
        <v>0</v>
      </c>
      <c r="O507" s="96">
        <f t="shared" si="17"/>
        <v>0</v>
      </c>
      <c r="P507" s="96">
        <f>G507-F507</f>
        <v>18</v>
      </c>
      <c r="Q507" s="96">
        <f>G507-A507</f>
        <v>54</v>
      </c>
      <c r="R507" s="89" t="str">
        <f t="shared" si="16"/>
        <v/>
      </c>
    </row>
    <row r="508" spans="1:18" x14ac:dyDescent="0.55000000000000004">
      <c r="A508" s="135">
        <f>'Base de Dados 2013'!AH592</f>
        <v>8546</v>
      </c>
      <c r="B508" s="96">
        <f>'Base de Dados 2013'!AI592</f>
        <v>8557</v>
      </c>
      <c r="C508" s="96">
        <f>'Base de Dados 2013'!AJ592</f>
        <v>8559</v>
      </c>
      <c r="D508" s="96">
        <f>'Base de Dados 2013'!AK592</f>
        <v>8585</v>
      </c>
      <c r="E508" s="96">
        <f>'Base de Dados 2013'!AL592</f>
        <v>8585</v>
      </c>
      <c r="F508" s="96">
        <f>'Base de Dados 2013'!AM592</f>
        <v>8592</v>
      </c>
      <c r="G508" s="96">
        <f>'Base de Dados 2013'!AN592</f>
        <v>8601</v>
      </c>
      <c r="H508" s="96">
        <f>'Base de Dados 2013'!C592</f>
        <v>7200</v>
      </c>
      <c r="I508" s="96">
        <f>IF(A508=H508,0,1)</f>
        <v>1</v>
      </c>
      <c r="J508" s="96">
        <f>IF(A508=H508,0,IF((B508-A508)&lt;0,0,B508-A508))</f>
        <v>11</v>
      </c>
      <c r="K508" s="96">
        <f>C508-B508</f>
        <v>2</v>
      </c>
      <c r="L508" s="96">
        <f>D508-C508</f>
        <v>26</v>
      </c>
      <c r="M508" s="96">
        <f>E508-D508</f>
        <v>0</v>
      </c>
      <c r="N508" s="96">
        <f>F508-E508</f>
        <v>7</v>
      </c>
      <c r="O508" s="96">
        <f t="shared" si="17"/>
        <v>7</v>
      </c>
      <c r="P508" s="96">
        <f>G508-F508</f>
        <v>9</v>
      </c>
      <c r="Q508" s="96">
        <f>G508-A508</f>
        <v>55</v>
      </c>
      <c r="R508" s="89" t="str">
        <f t="shared" si="16"/>
        <v/>
      </c>
    </row>
    <row r="509" spans="1:18" x14ac:dyDescent="0.55000000000000004">
      <c r="A509" s="135">
        <f>'Base de Dados 2013'!AH593</f>
        <v>8551</v>
      </c>
      <c r="B509" s="96">
        <f>'Base de Dados 2013'!AI593</f>
        <v>8555</v>
      </c>
      <c r="C509" s="96">
        <f>'Base de Dados 2013'!AJ593</f>
        <v>8555</v>
      </c>
      <c r="D509" s="96">
        <f>'Base de Dados 2013'!AK593</f>
        <v>8576</v>
      </c>
      <c r="E509" s="96">
        <f>'Base de Dados 2013'!AL593</f>
        <v>8576</v>
      </c>
      <c r="F509" s="96">
        <f>'Base de Dados 2013'!AM593</f>
        <v>8589</v>
      </c>
      <c r="G509" s="96">
        <f>'Base de Dados 2013'!AN593</f>
        <v>8590</v>
      </c>
      <c r="H509" s="96">
        <f>'Base de Dados 2013'!C593</f>
        <v>7200</v>
      </c>
      <c r="I509" s="96">
        <f>IF(A509=H509,0,1)</f>
        <v>1</v>
      </c>
      <c r="J509" s="96">
        <f>IF(A509=H509,0,IF((B509-A509)&lt;0,0,B509-A509))</f>
        <v>4</v>
      </c>
      <c r="K509" s="96">
        <f>C509-B509</f>
        <v>0</v>
      </c>
      <c r="L509" s="96">
        <f>D509-C509</f>
        <v>21</v>
      </c>
      <c r="M509" s="96">
        <f>E509-D509</f>
        <v>0</v>
      </c>
      <c r="N509" s="96">
        <f>F509-E509</f>
        <v>13</v>
      </c>
      <c r="O509" s="96">
        <f t="shared" si="17"/>
        <v>13</v>
      </c>
      <c r="P509" s="96">
        <f>G509-F509</f>
        <v>1</v>
      </c>
      <c r="Q509" s="96">
        <f>G509-A509</f>
        <v>39</v>
      </c>
      <c r="R509" s="89" t="str">
        <f t="shared" si="16"/>
        <v/>
      </c>
    </row>
    <row r="510" spans="1:18" x14ac:dyDescent="0.55000000000000004">
      <c r="A510" s="135">
        <f>'Base de Dados 2013'!AH594</f>
        <v>8559</v>
      </c>
      <c r="B510" s="96">
        <f>'Base de Dados 2013'!AI594</f>
        <v>8565</v>
      </c>
      <c r="C510" s="96">
        <f>'Base de Dados 2013'!AJ594</f>
        <v>8565</v>
      </c>
      <c r="D510" s="96">
        <f>'Base de Dados 2013'!AK594</f>
        <v>8586</v>
      </c>
      <c r="E510" s="96">
        <f>'Base de Dados 2013'!AL594</f>
        <v>8586</v>
      </c>
      <c r="F510" s="96">
        <f>'Base de Dados 2013'!AM594</f>
        <v>8598</v>
      </c>
      <c r="G510" s="96">
        <f>'Base de Dados 2013'!AN594</f>
        <v>8598</v>
      </c>
      <c r="H510" s="96">
        <f>'Base de Dados 2013'!C594</f>
        <v>7200</v>
      </c>
      <c r="I510" s="96">
        <f>IF(A510=H510,0,1)</f>
        <v>1</v>
      </c>
      <c r="J510" s="96">
        <f>IF(A510=H510,0,IF((B510-A510)&lt;0,0,B510-A510))</f>
        <v>6</v>
      </c>
      <c r="K510" s="96">
        <f>C510-B510</f>
        <v>0</v>
      </c>
      <c r="L510" s="96">
        <f>D510-C510</f>
        <v>21</v>
      </c>
      <c r="M510" s="96">
        <f>E510-D510</f>
        <v>0</v>
      </c>
      <c r="N510" s="96">
        <f>F510-E510</f>
        <v>12</v>
      </c>
      <c r="O510" s="96">
        <f t="shared" si="17"/>
        <v>12</v>
      </c>
      <c r="P510" s="96">
        <f>G510-F510</f>
        <v>0</v>
      </c>
      <c r="Q510" s="96">
        <f>G510-A510</f>
        <v>39</v>
      </c>
      <c r="R510" s="89" t="str">
        <f t="shared" si="16"/>
        <v/>
      </c>
    </row>
    <row r="511" spans="1:18" x14ac:dyDescent="0.55000000000000004">
      <c r="A511" s="135">
        <f>'Base de Dados 2013'!AH595</f>
        <v>8565</v>
      </c>
      <c r="B511" s="96">
        <f>'Base de Dados 2013'!AI595</f>
        <v>8576</v>
      </c>
      <c r="C511" s="96">
        <f>'Base de Dados 2013'!AJ595</f>
        <v>8576</v>
      </c>
      <c r="D511" s="96">
        <f>'Base de Dados 2013'!AK595</f>
        <v>8584</v>
      </c>
      <c r="E511" s="96">
        <f>'Base de Dados 2013'!AL595</f>
        <v>8584</v>
      </c>
      <c r="F511" s="96">
        <f>'Base de Dados 2013'!AM595</f>
        <v>8584</v>
      </c>
      <c r="G511" s="96">
        <f>'Base de Dados 2013'!AN595</f>
        <v>8599</v>
      </c>
      <c r="H511" s="96">
        <f>'Base de Dados 2013'!C595</f>
        <v>7200</v>
      </c>
      <c r="I511" s="96">
        <f>IF(A511=H511,0,1)</f>
        <v>1</v>
      </c>
      <c r="J511" s="96">
        <f>IF(A511=H511,0,IF((B511-A511)&lt;0,0,B511-A511))</f>
        <v>11</v>
      </c>
      <c r="K511" s="96">
        <f>C511-B511</f>
        <v>0</v>
      </c>
      <c r="L511" s="96">
        <f>D511-C511</f>
        <v>8</v>
      </c>
      <c r="M511" s="96">
        <f>E511-D511</f>
        <v>0</v>
      </c>
      <c r="N511" s="96">
        <f>F511-E511</f>
        <v>0</v>
      </c>
      <c r="O511" s="96">
        <f t="shared" si="17"/>
        <v>0</v>
      </c>
      <c r="P511" s="96">
        <f>G511-F511</f>
        <v>15</v>
      </c>
      <c r="Q511" s="96">
        <f>G511-A511</f>
        <v>34</v>
      </c>
      <c r="R511" s="89" t="str">
        <f t="shared" si="16"/>
        <v/>
      </c>
    </row>
    <row r="512" spans="1:18" x14ac:dyDescent="0.55000000000000004">
      <c r="A512" s="135">
        <f>'Base de Dados 2013'!AH596</f>
        <v>8572</v>
      </c>
      <c r="B512" s="96">
        <f>'Base de Dados 2013'!AI596</f>
        <v>8582</v>
      </c>
      <c r="C512" s="96">
        <f>'Base de Dados 2013'!AJ596</f>
        <v>8583</v>
      </c>
      <c r="D512" s="96">
        <f>'Base de Dados 2013'!AK596</f>
        <v>8588</v>
      </c>
      <c r="E512" s="96">
        <f>'Base de Dados 2013'!AL596</f>
        <v>8590</v>
      </c>
      <c r="F512" s="96">
        <f>'Base de Dados 2013'!AM596</f>
        <v>8614</v>
      </c>
      <c r="G512" s="96">
        <f>'Base de Dados 2013'!AN596</f>
        <v>8636</v>
      </c>
      <c r="H512" s="96">
        <f>'Base de Dados 2013'!C596</f>
        <v>7200</v>
      </c>
      <c r="I512" s="96">
        <f>IF(A512=H512,0,1)</f>
        <v>1</v>
      </c>
      <c r="J512" s="96">
        <f>IF(A512=H512,0,IF((B512-A512)&lt;0,0,B512-A512))</f>
        <v>10</v>
      </c>
      <c r="K512" s="96">
        <f>C512-B512</f>
        <v>1</v>
      </c>
      <c r="L512" s="96">
        <f>D512-C512</f>
        <v>5</v>
      </c>
      <c r="M512" s="96">
        <f>E512-D512</f>
        <v>2</v>
      </c>
      <c r="N512" s="96">
        <f>F512-E512</f>
        <v>24</v>
      </c>
      <c r="O512" s="96">
        <f t="shared" si="17"/>
        <v>26</v>
      </c>
      <c r="P512" s="96">
        <f>G512-F512</f>
        <v>22</v>
      </c>
      <c r="Q512" s="96">
        <f>G512-A512</f>
        <v>64</v>
      </c>
      <c r="R512" s="89" t="str">
        <f t="shared" si="16"/>
        <v/>
      </c>
    </row>
    <row r="513" spans="1:18" x14ac:dyDescent="0.55000000000000004">
      <c r="A513" s="135">
        <f>'Base de Dados 2013'!AH601</f>
        <v>8875</v>
      </c>
      <c r="B513" s="96">
        <f>'Base de Dados 2013'!AI601</f>
        <v>8881</v>
      </c>
      <c r="C513" s="96">
        <f>'Base de Dados 2013'!AJ601</f>
        <v>8886</v>
      </c>
      <c r="D513" s="96">
        <f>'Base de Dados 2013'!AK601</f>
        <v>8895</v>
      </c>
      <c r="E513" s="96">
        <f>'Base de Dados 2013'!AL601</f>
        <v>8917</v>
      </c>
      <c r="F513" s="96">
        <f>'Base de Dados 2013'!AM601</f>
        <v>8928</v>
      </c>
      <c r="G513" s="96">
        <f>'Base de Dados 2013'!AN601</f>
        <v>8961</v>
      </c>
      <c r="H513" s="96">
        <f>'Base de Dados 2013'!C601</f>
        <v>8640</v>
      </c>
      <c r="I513" s="96">
        <f>IF(A513=H513,0,1)</f>
        <v>1</v>
      </c>
      <c r="J513" s="96">
        <f>IF(A513=H513,0,IF((B513-A513)&lt;0,0,B513-A513))</f>
        <v>6</v>
      </c>
      <c r="K513" s="96">
        <f>C513-B513</f>
        <v>5</v>
      </c>
      <c r="L513" s="96">
        <f>D513-C513</f>
        <v>9</v>
      </c>
      <c r="M513" s="96">
        <f>E513-D513</f>
        <v>22</v>
      </c>
      <c r="N513" s="96">
        <f>F513-E513</f>
        <v>11</v>
      </c>
      <c r="O513" s="96">
        <f t="shared" si="17"/>
        <v>33</v>
      </c>
      <c r="P513" s="96">
        <f>G513-F513</f>
        <v>33</v>
      </c>
      <c r="Q513" s="96">
        <f>G513-A513</f>
        <v>86</v>
      </c>
      <c r="R513" s="89" t="str">
        <f t="shared" si="16"/>
        <v/>
      </c>
    </row>
    <row r="514" spans="1:18" x14ac:dyDescent="0.55000000000000004">
      <c r="A514" s="135">
        <f>'Base de Dados 2013'!AH602</f>
        <v>8891</v>
      </c>
      <c r="B514" s="96">
        <f>'Base de Dados 2013'!AI602</f>
        <v>8896</v>
      </c>
      <c r="C514" s="96">
        <f>'Base de Dados 2013'!AJ602</f>
        <v>8898</v>
      </c>
      <c r="D514" s="96">
        <f>'Base de Dados 2013'!AK602</f>
        <v>8903</v>
      </c>
      <c r="E514" s="96">
        <f>'Base de Dados 2013'!AL602</f>
        <v>8918</v>
      </c>
      <c r="F514" s="96">
        <f>'Base de Dados 2013'!AM602</f>
        <v>8921</v>
      </c>
      <c r="G514" s="96">
        <f>'Base de Dados 2013'!AN602</f>
        <v>8924</v>
      </c>
      <c r="H514" s="96">
        <f>'Base de Dados 2013'!C602</f>
        <v>8640</v>
      </c>
      <c r="I514" s="96">
        <f>IF(A514=H514,0,1)</f>
        <v>1</v>
      </c>
      <c r="J514" s="96">
        <f>IF(A514=H514,0,IF((B514-A514)&lt;0,0,B514-A514))</f>
        <v>5</v>
      </c>
      <c r="K514" s="96">
        <f>C514-B514</f>
        <v>2</v>
      </c>
      <c r="L514" s="96">
        <f>D514-C514</f>
        <v>5</v>
      </c>
      <c r="M514" s="96">
        <f>E514-D514</f>
        <v>15</v>
      </c>
      <c r="N514" s="96">
        <f>F514-E514</f>
        <v>3</v>
      </c>
      <c r="O514" s="96">
        <f t="shared" si="17"/>
        <v>18</v>
      </c>
      <c r="P514" s="96">
        <f>G514-F514</f>
        <v>3</v>
      </c>
      <c r="Q514" s="96">
        <f>G514-A514</f>
        <v>33</v>
      </c>
      <c r="R514" s="89" t="str">
        <f t="shared" ref="R514:R577" si="18">IF(OR(K514&lt;0,L514&lt;0,M514&lt;0,N514&lt;0,O514&lt;0,P514&lt;0,Q514&lt;0),"AQUI!","")</f>
        <v/>
      </c>
    </row>
    <row r="515" spans="1:18" x14ac:dyDescent="0.55000000000000004">
      <c r="A515" s="135">
        <f>'Base de Dados 2013'!AH603</f>
        <v>8946</v>
      </c>
      <c r="B515" s="96">
        <f>'Base de Dados 2013'!AI603</f>
        <v>8950</v>
      </c>
      <c r="C515" s="96">
        <f>'Base de Dados 2013'!AJ603</f>
        <v>8951</v>
      </c>
      <c r="D515" s="96">
        <f>'Base de Dados 2013'!AK603</f>
        <v>8966</v>
      </c>
      <c r="E515" s="96">
        <f>'Base de Dados 2013'!AL603</f>
        <v>8975</v>
      </c>
      <c r="F515" s="96">
        <f>'Base de Dados 2013'!AM603</f>
        <v>8989</v>
      </c>
      <c r="G515" s="96">
        <f>'Base de Dados 2013'!AN603</f>
        <v>8992</v>
      </c>
      <c r="H515" s="96">
        <f>'Base de Dados 2013'!C603</f>
        <v>8640</v>
      </c>
      <c r="I515" s="96">
        <f>IF(A515=H515,0,1)</f>
        <v>1</v>
      </c>
      <c r="J515" s="96">
        <f>IF(A515=H515,0,IF((B515-A515)&lt;0,0,B515-A515))</f>
        <v>4</v>
      </c>
      <c r="K515" s="96">
        <f>C515-B515</f>
        <v>1</v>
      </c>
      <c r="L515" s="96">
        <f>D515-C515</f>
        <v>15</v>
      </c>
      <c r="M515" s="96">
        <f>E515-D515</f>
        <v>9</v>
      </c>
      <c r="N515" s="96">
        <f>F515-E515</f>
        <v>14</v>
      </c>
      <c r="O515" s="96">
        <f t="shared" si="17"/>
        <v>23</v>
      </c>
      <c r="P515" s="96">
        <f>G515-F515</f>
        <v>3</v>
      </c>
      <c r="Q515" s="96">
        <f>G515-A515</f>
        <v>46</v>
      </c>
      <c r="R515" s="89" t="str">
        <f t="shared" si="18"/>
        <v/>
      </c>
    </row>
    <row r="516" spans="1:18" x14ac:dyDescent="0.55000000000000004">
      <c r="A516" s="135">
        <f>'Base de Dados 2013'!AH604</f>
        <v>8948</v>
      </c>
      <c r="B516" s="96">
        <f>'Base de Dados 2013'!AI604</f>
        <v>8956</v>
      </c>
      <c r="C516" s="96">
        <f>'Base de Dados 2013'!AJ604</f>
        <v>8956</v>
      </c>
      <c r="D516" s="96">
        <f>'Base de Dados 2013'!AK604</f>
        <v>8962</v>
      </c>
      <c r="E516" s="96">
        <f>'Base de Dados 2013'!AL604</f>
        <v>8976</v>
      </c>
      <c r="F516" s="96">
        <f>'Base de Dados 2013'!AM604</f>
        <v>8976</v>
      </c>
      <c r="G516" s="96">
        <f>'Base de Dados 2013'!AN604</f>
        <v>8984</v>
      </c>
      <c r="H516" s="96">
        <f>'Base de Dados 2013'!C604</f>
        <v>8640</v>
      </c>
      <c r="I516" s="96">
        <f>IF(A516=H516,0,1)</f>
        <v>1</v>
      </c>
      <c r="J516" s="96">
        <f>IF(A516=H516,0,IF((B516-A516)&lt;0,0,B516-A516))</f>
        <v>8</v>
      </c>
      <c r="K516" s="96">
        <f>C516-B516</f>
        <v>0</v>
      </c>
      <c r="L516" s="96">
        <f>D516-C516</f>
        <v>6</v>
      </c>
      <c r="M516" s="96">
        <f>E516-D516</f>
        <v>14</v>
      </c>
      <c r="N516" s="96">
        <f>F516-E516</f>
        <v>0</v>
      </c>
      <c r="O516" s="96">
        <f t="shared" si="17"/>
        <v>14</v>
      </c>
      <c r="P516" s="96">
        <f>G516-F516</f>
        <v>8</v>
      </c>
      <c r="Q516" s="96">
        <f>G516-A516</f>
        <v>36</v>
      </c>
      <c r="R516" s="89" t="str">
        <f t="shared" si="18"/>
        <v/>
      </c>
    </row>
    <row r="517" spans="1:18" x14ac:dyDescent="0.55000000000000004">
      <c r="A517" s="135">
        <f>'Base de Dados 2013'!AH605</f>
        <v>8983</v>
      </c>
      <c r="B517" s="96">
        <f>'Base de Dados 2013'!AI605</f>
        <v>8989</v>
      </c>
      <c r="C517" s="96">
        <f>'Base de Dados 2013'!AJ605</f>
        <v>8989</v>
      </c>
      <c r="D517" s="96">
        <f>'Base de Dados 2013'!AK605</f>
        <v>9017</v>
      </c>
      <c r="E517" s="96">
        <f>'Base de Dados 2013'!AL605</f>
        <v>9018</v>
      </c>
      <c r="F517" s="96">
        <f>'Base de Dados 2013'!AM605</f>
        <v>9058</v>
      </c>
      <c r="G517" s="96">
        <f>'Base de Dados 2013'!AN605</f>
        <v>9058</v>
      </c>
      <c r="H517" s="96">
        <f>'Base de Dados 2013'!C605</f>
        <v>8640</v>
      </c>
      <c r="I517" s="96">
        <f>IF(A517=H517,0,1)</f>
        <v>1</v>
      </c>
      <c r="J517" s="96">
        <f>IF(A517=H517,0,IF((B517-A517)&lt;0,0,B517-A517))</f>
        <v>6</v>
      </c>
      <c r="K517" s="96">
        <f>C517-B517</f>
        <v>0</v>
      </c>
      <c r="L517" s="96">
        <f>D517-C517</f>
        <v>28</v>
      </c>
      <c r="M517" s="96">
        <f>E517-D517</f>
        <v>1</v>
      </c>
      <c r="N517" s="96">
        <f>F517-E517</f>
        <v>40</v>
      </c>
      <c r="O517" s="96">
        <f t="shared" si="17"/>
        <v>41</v>
      </c>
      <c r="P517" s="96">
        <f>G517-F517</f>
        <v>0</v>
      </c>
      <c r="Q517" s="96">
        <f>G517-A517</f>
        <v>75</v>
      </c>
      <c r="R517" s="89" t="str">
        <f t="shared" si="18"/>
        <v/>
      </c>
    </row>
    <row r="518" spans="1:18" x14ac:dyDescent="0.55000000000000004">
      <c r="A518" s="135">
        <f>'Base de Dados 2013'!AH606</f>
        <v>9066</v>
      </c>
      <c r="B518" s="96">
        <f>'Base de Dados 2013'!AI606</f>
        <v>9071</v>
      </c>
      <c r="C518" s="96">
        <f>'Base de Dados 2013'!AJ606</f>
        <v>9071</v>
      </c>
      <c r="D518" s="96">
        <f>'Base de Dados 2013'!AK606</f>
        <v>9096</v>
      </c>
      <c r="E518" s="96">
        <f>'Base de Dados 2013'!AL606</f>
        <v>9096</v>
      </c>
      <c r="F518" s="96">
        <f>'Base de Dados 2013'!AM606</f>
        <v>9109</v>
      </c>
      <c r="G518" s="96">
        <f>'Base de Dados 2013'!AN606</f>
        <v>9109</v>
      </c>
      <c r="H518" s="96">
        <f>'Base de Dados 2013'!C606</f>
        <v>8640</v>
      </c>
      <c r="I518" s="96">
        <f>IF(A518=H518,0,1)</f>
        <v>1</v>
      </c>
      <c r="J518" s="96">
        <f>IF(A518=H518,0,IF((B518-A518)&lt;0,0,B518-A518))</f>
        <v>5</v>
      </c>
      <c r="K518" s="96">
        <f>C518-B518</f>
        <v>0</v>
      </c>
      <c r="L518" s="96">
        <f>D518-C518</f>
        <v>25</v>
      </c>
      <c r="M518" s="96">
        <f>E518-D518</f>
        <v>0</v>
      </c>
      <c r="N518" s="96">
        <f>F518-E518</f>
        <v>13</v>
      </c>
      <c r="O518" s="96">
        <f t="shared" si="17"/>
        <v>13</v>
      </c>
      <c r="P518" s="96">
        <f>G518-F518</f>
        <v>0</v>
      </c>
      <c r="Q518" s="96">
        <f>G518-A518</f>
        <v>43</v>
      </c>
      <c r="R518" s="89" t="str">
        <f t="shared" si="18"/>
        <v/>
      </c>
    </row>
    <row r="519" spans="1:18" x14ac:dyDescent="0.55000000000000004">
      <c r="A519" s="135">
        <f>'Base de Dados 2013'!AH607</f>
        <v>9110</v>
      </c>
      <c r="B519" s="96">
        <f>'Base de Dados 2013'!AI607</f>
        <v>9124</v>
      </c>
      <c r="C519" s="96">
        <f>'Base de Dados 2013'!AJ607</f>
        <v>9124</v>
      </c>
      <c r="D519" s="96">
        <f>'Base de Dados 2013'!AK607</f>
        <v>9126</v>
      </c>
      <c r="E519" s="96">
        <f>'Base de Dados 2013'!AL607</f>
        <v>9132</v>
      </c>
      <c r="F519" s="96">
        <f>'Base de Dados 2013'!AM607</f>
        <v>9139</v>
      </c>
      <c r="G519" s="96">
        <f>'Base de Dados 2013'!AN607</f>
        <v>9148</v>
      </c>
      <c r="H519" s="96">
        <f>'Base de Dados 2013'!C607</f>
        <v>8640</v>
      </c>
      <c r="I519" s="96">
        <f>IF(A519=H519,0,1)</f>
        <v>1</v>
      </c>
      <c r="J519" s="96">
        <f>IF(A519=H519,0,IF((B519-A519)&lt;0,0,B519-A519))</f>
        <v>14</v>
      </c>
      <c r="K519" s="96">
        <f>C519-B519</f>
        <v>0</v>
      </c>
      <c r="L519" s="96">
        <f>D519-C519</f>
        <v>2</v>
      </c>
      <c r="M519" s="96">
        <f>E519-D519</f>
        <v>6</v>
      </c>
      <c r="N519" s="96">
        <f>F519-E519</f>
        <v>7</v>
      </c>
      <c r="O519" s="96">
        <f t="shared" si="17"/>
        <v>13</v>
      </c>
      <c r="P519" s="96">
        <f>G519-F519</f>
        <v>9</v>
      </c>
      <c r="Q519" s="96">
        <f>G519-A519</f>
        <v>38</v>
      </c>
      <c r="R519" s="89" t="str">
        <f t="shared" si="18"/>
        <v/>
      </c>
    </row>
    <row r="520" spans="1:18" x14ac:dyDescent="0.55000000000000004">
      <c r="A520" s="135">
        <f>'Base de Dados 2013'!AH608</f>
        <v>9128</v>
      </c>
      <c r="B520" s="96">
        <f>'Base de Dados 2013'!AI608</f>
        <v>9134</v>
      </c>
      <c r="C520" s="96">
        <f>'Base de Dados 2013'!AJ608</f>
        <v>9134</v>
      </c>
      <c r="D520" s="96">
        <f>'Base de Dados 2013'!AK608</f>
        <v>9141</v>
      </c>
      <c r="E520" s="96">
        <f>'Base de Dados 2013'!AL608</f>
        <v>9163</v>
      </c>
      <c r="F520" s="96">
        <f>'Base de Dados 2013'!AM608</f>
        <v>9184</v>
      </c>
      <c r="G520" s="96">
        <f>'Base de Dados 2013'!AN608</f>
        <v>9192</v>
      </c>
      <c r="H520" s="96">
        <f>'Base de Dados 2013'!C608</f>
        <v>8640</v>
      </c>
      <c r="I520" s="96">
        <f>IF(A520=H520,0,1)</f>
        <v>1</v>
      </c>
      <c r="J520" s="96">
        <f>IF(A520=H520,0,IF((B520-A520)&lt;0,0,B520-A520))</f>
        <v>6</v>
      </c>
      <c r="K520" s="96">
        <f>C520-B520</f>
        <v>0</v>
      </c>
      <c r="L520" s="96">
        <f>D520-C520</f>
        <v>7</v>
      </c>
      <c r="M520" s="96">
        <f>E520-D520</f>
        <v>22</v>
      </c>
      <c r="N520" s="96">
        <f>F520-E520</f>
        <v>21</v>
      </c>
      <c r="O520" s="96">
        <f t="shared" si="17"/>
        <v>43</v>
      </c>
      <c r="P520" s="96">
        <f>G520-F520</f>
        <v>8</v>
      </c>
      <c r="Q520" s="96">
        <f>G520-A520</f>
        <v>64</v>
      </c>
      <c r="R520" s="89" t="str">
        <f t="shared" si="18"/>
        <v/>
      </c>
    </row>
    <row r="521" spans="1:18" x14ac:dyDescent="0.55000000000000004">
      <c r="A521" s="135">
        <f>'Base de Dados 2013'!AH609</f>
        <v>9138</v>
      </c>
      <c r="B521" s="96">
        <f>'Base de Dados 2013'!AI609</f>
        <v>9145</v>
      </c>
      <c r="C521" s="96">
        <f>'Base de Dados 2013'!AJ609</f>
        <v>9145</v>
      </c>
      <c r="D521" s="96">
        <f>'Base de Dados 2013'!AK609</f>
        <v>9161</v>
      </c>
      <c r="E521" s="96">
        <f>'Base de Dados 2013'!AL609</f>
        <v>9176</v>
      </c>
      <c r="F521" s="96">
        <f>'Base de Dados 2013'!AM609</f>
        <v>9184</v>
      </c>
      <c r="G521" s="96">
        <f>'Base de Dados 2013'!AN609</f>
        <v>9190</v>
      </c>
      <c r="H521" s="96">
        <f>'Base de Dados 2013'!C609</f>
        <v>8640</v>
      </c>
      <c r="I521" s="96">
        <f>IF(A521=H521,0,1)</f>
        <v>1</v>
      </c>
      <c r="J521" s="96">
        <f>IF(A521=H521,0,IF((B521-A521)&lt;0,0,B521-A521))</f>
        <v>7</v>
      </c>
      <c r="K521" s="96">
        <f>C521-B521</f>
        <v>0</v>
      </c>
      <c r="L521" s="96">
        <f>D521-C521</f>
        <v>16</v>
      </c>
      <c r="M521" s="96">
        <f>E521-D521</f>
        <v>15</v>
      </c>
      <c r="N521" s="96">
        <f>F521-E521</f>
        <v>8</v>
      </c>
      <c r="O521" s="96">
        <f t="shared" si="17"/>
        <v>23</v>
      </c>
      <c r="P521" s="96">
        <f>G521-F521</f>
        <v>6</v>
      </c>
      <c r="Q521" s="96">
        <f>G521-A521</f>
        <v>52</v>
      </c>
      <c r="R521" s="89" t="str">
        <f t="shared" si="18"/>
        <v/>
      </c>
    </row>
    <row r="522" spans="1:18" x14ac:dyDescent="0.55000000000000004">
      <c r="A522" s="135">
        <f>'Base de Dados 2013'!AH610</f>
        <v>9172</v>
      </c>
      <c r="B522" s="96">
        <f>'Base de Dados 2013'!AI610</f>
        <v>9176</v>
      </c>
      <c r="C522" s="96">
        <f>'Base de Dados 2013'!AJ610</f>
        <v>9176</v>
      </c>
      <c r="D522" s="96">
        <f>'Base de Dados 2013'!AK610</f>
        <v>9202</v>
      </c>
      <c r="E522" s="96">
        <f>'Base de Dados 2013'!AL610</f>
        <v>9202</v>
      </c>
      <c r="F522" s="96">
        <f>'Base de Dados 2013'!AM610</f>
        <v>9202</v>
      </c>
      <c r="G522" s="96">
        <f>'Base de Dados 2013'!AN610</f>
        <v>9241</v>
      </c>
      <c r="H522" s="96">
        <f>'Base de Dados 2013'!C610</f>
        <v>8640</v>
      </c>
      <c r="I522" s="96">
        <f>IF(A522=H522,0,1)</f>
        <v>1</v>
      </c>
      <c r="J522" s="96">
        <f>IF(A522=H522,0,IF((B522-A522)&lt;0,0,B522-A522))</f>
        <v>4</v>
      </c>
      <c r="K522" s="96">
        <f>C522-B522</f>
        <v>0</v>
      </c>
      <c r="L522" s="96">
        <f>D522-C522</f>
        <v>26</v>
      </c>
      <c r="M522" s="96">
        <f>E522-D522</f>
        <v>0</v>
      </c>
      <c r="N522" s="96">
        <f>F522-E522</f>
        <v>0</v>
      </c>
      <c r="O522" s="96">
        <f t="shared" si="17"/>
        <v>0</v>
      </c>
      <c r="P522" s="96">
        <f>G522-F522</f>
        <v>39</v>
      </c>
      <c r="Q522" s="96">
        <f>G522-A522</f>
        <v>69</v>
      </c>
      <c r="R522" s="89" t="str">
        <f t="shared" si="18"/>
        <v/>
      </c>
    </row>
    <row r="523" spans="1:18" x14ac:dyDescent="0.55000000000000004">
      <c r="A523" s="135">
        <f>'Base de Dados 2013'!AH611</f>
        <v>9185</v>
      </c>
      <c r="B523" s="96">
        <f>'Base de Dados 2013'!AI611</f>
        <v>9190</v>
      </c>
      <c r="C523" s="96">
        <f>'Base de Dados 2013'!AJ611</f>
        <v>9190</v>
      </c>
      <c r="D523" s="96">
        <f>'Base de Dados 2013'!AK611</f>
        <v>9211</v>
      </c>
      <c r="E523" s="96">
        <f>'Base de Dados 2013'!AL611</f>
        <v>9215</v>
      </c>
      <c r="F523" s="96">
        <f>'Base de Dados 2013'!AM611</f>
        <v>9223</v>
      </c>
      <c r="G523" s="96">
        <f>'Base de Dados 2013'!AN611</f>
        <v>9223</v>
      </c>
      <c r="H523" s="96">
        <f>'Base de Dados 2013'!C611</f>
        <v>8640</v>
      </c>
      <c r="I523" s="96">
        <f>IF(A523=H523,0,1)</f>
        <v>1</v>
      </c>
      <c r="J523" s="96">
        <f>IF(A523=H523,0,IF((B523-A523)&lt;0,0,B523-A523))</f>
        <v>5</v>
      </c>
      <c r="K523" s="96">
        <f>C523-B523</f>
        <v>0</v>
      </c>
      <c r="L523" s="96">
        <f>D523-C523</f>
        <v>21</v>
      </c>
      <c r="M523" s="96">
        <f>E523-D523</f>
        <v>4</v>
      </c>
      <c r="N523" s="96">
        <f>F523-E523</f>
        <v>8</v>
      </c>
      <c r="O523" s="96">
        <f t="shared" si="17"/>
        <v>12</v>
      </c>
      <c r="P523" s="96">
        <f>G523-F523</f>
        <v>0</v>
      </c>
      <c r="Q523" s="96">
        <f>G523-A523</f>
        <v>38</v>
      </c>
      <c r="R523" s="89" t="str">
        <f t="shared" si="18"/>
        <v/>
      </c>
    </row>
    <row r="524" spans="1:18" x14ac:dyDescent="0.55000000000000004">
      <c r="A524" s="135">
        <f>'Base de Dados 2013'!AH612</f>
        <v>9188</v>
      </c>
      <c r="B524" s="96">
        <f>'Base de Dados 2013'!AI612</f>
        <v>9192</v>
      </c>
      <c r="C524" s="96">
        <f>'Base de Dados 2013'!AJ612</f>
        <v>9192</v>
      </c>
      <c r="D524" s="96">
        <f>'Base de Dados 2013'!AK612</f>
        <v>9218</v>
      </c>
      <c r="E524" s="96">
        <f>'Base de Dados 2013'!AL612</f>
        <v>9272</v>
      </c>
      <c r="F524" s="96">
        <f>'Base de Dados 2013'!AM612</f>
        <v>9272</v>
      </c>
      <c r="G524" s="96">
        <f>'Base de Dados 2013'!AN612</f>
        <v>9272</v>
      </c>
      <c r="H524" s="96">
        <f>'Base de Dados 2013'!C612</f>
        <v>8640</v>
      </c>
      <c r="I524" s="96">
        <f>IF(A524=H524,0,1)</f>
        <v>1</v>
      </c>
      <c r="J524" s="96">
        <f>IF(A524=H524,0,IF((B524-A524)&lt;0,0,B524-A524))</f>
        <v>4</v>
      </c>
      <c r="K524" s="96">
        <f>C524-B524</f>
        <v>0</v>
      </c>
      <c r="L524" s="96">
        <f>D524-C524</f>
        <v>26</v>
      </c>
      <c r="M524" s="96">
        <f>E524-D524</f>
        <v>54</v>
      </c>
      <c r="N524" s="96">
        <f>F524-E524</f>
        <v>0</v>
      </c>
      <c r="O524" s="96">
        <f t="shared" si="17"/>
        <v>54</v>
      </c>
      <c r="P524" s="96">
        <f>G524-F524</f>
        <v>0</v>
      </c>
      <c r="Q524" s="96">
        <f>G524-A524</f>
        <v>84</v>
      </c>
      <c r="R524" s="89" t="str">
        <f t="shared" si="18"/>
        <v/>
      </c>
    </row>
    <row r="525" spans="1:18" x14ac:dyDescent="0.55000000000000004">
      <c r="A525" s="135">
        <f>'Base de Dados 2013'!AH613</f>
        <v>0</v>
      </c>
      <c r="B525" s="96">
        <f>'Base de Dados 2013'!AI613</f>
        <v>9191</v>
      </c>
      <c r="C525" s="96">
        <f>'Base de Dados 2013'!AJ613</f>
        <v>9193</v>
      </c>
      <c r="D525" s="96">
        <f>'Base de Dados 2013'!AK613</f>
        <v>9199</v>
      </c>
      <c r="E525" s="96">
        <f>'Base de Dados 2013'!AL613</f>
        <v>9218</v>
      </c>
      <c r="F525" s="96">
        <f>'Base de Dados 2013'!AM613</f>
        <v>9230</v>
      </c>
      <c r="G525" s="96">
        <f>'Base de Dados 2013'!AN613</f>
        <v>9253</v>
      </c>
      <c r="H525" s="96">
        <f>'Base de Dados 2013'!C613</f>
        <v>8640</v>
      </c>
      <c r="I525" s="96">
        <f>IF(A525=H525,0,1)</f>
        <v>1</v>
      </c>
      <c r="J525" s="96">
        <f>IF(A525=H525,0,IF((B525-A525)&lt;0,0,B525-A525))</f>
        <v>9191</v>
      </c>
      <c r="K525" s="96">
        <f>C525-B525</f>
        <v>2</v>
      </c>
      <c r="L525" s="96">
        <f>D525-C525</f>
        <v>6</v>
      </c>
      <c r="M525" s="96">
        <f>E525-D525</f>
        <v>19</v>
      </c>
      <c r="N525" s="96">
        <f>F525-E525</f>
        <v>12</v>
      </c>
      <c r="O525" s="96">
        <f t="shared" si="17"/>
        <v>31</v>
      </c>
      <c r="P525" s="96">
        <f>G525-F525</f>
        <v>23</v>
      </c>
      <c r="R525" s="89" t="str">
        <f t="shared" si="18"/>
        <v/>
      </c>
    </row>
    <row r="526" spans="1:18" x14ac:dyDescent="0.55000000000000004">
      <c r="A526" s="135">
        <f>'Base de Dados 2013'!AH614</f>
        <v>0</v>
      </c>
      <c r="B526" s="96">
        <f>'Base de Dados 2013'!AI614</f>
        <v>9192</v>
      </c>
      <c r="C526" s="96">
        <f>'Base de Dados 2013'!AJ614</f>
        <v>9192</v>
      </c>
      <c r="D526" s="96">
        <f>'Base de Dados 2013'!AK614</f>
        <v>9218</v>
      </c>
      <c r="E526" s="96">
        <f>'Base de Dados 2013'!AL614</f>
        <v>9272</v>
      </c>
      <c r="F526" s="96">
        <f>'Base de Dados 2013'!AM614</f>
        <v>9272</v>
      </c>
      <c r="G526" s="96">
        <f>'Base de Dados 2013'!AN614</f>
        <v>9272</v>
      </c>
      <c r="H526" s="96">
        <f>'Base de Dados 2013'!C614</f>
        <v>8640</v>
      </c>
      <c r="I526" s="96">
        <f>IF(A526=H526,0,1)</f>
        <v>1</v>
      </c>
      <c r="J526" s="96">
        <f>IF(A526=H526,0,IF((B526-A526)&lt;0,0,B526-A526))</f>
        <v>9192</v>
      </c>
      <c r="K526" s="96">
        <f>C526-B526</f>
        <v>0</v>
      </c>
      <c r="L526" s="96">
        <f>D526-C526</f>
        <v>26</v>
      </c>
      <c r="M526" s="96">
        <f>E526-D526</f>
        <v>54</v>
      </c>
      <c r="N526" s="96">
        <f>F526-E526</f>
        <v>0</v>
      </c>
      <c r="O526" s="96">
        <f t="shared" si="17"/>
        <v>54</v>
      </c>
      <c r="P526" s="96">
        <f>G526-F526</f>
        <v>0</v>
      </c>
      <c r="R526" s="89" t="str">
        <f t="shared" si="18"/>
        <v/>
      </c>
    </row>
    <row r="527" spans="1:18" x14ac:dyDescent="0.55000000000000004">
      <c r="A527" s="135">
        <f>'Base de Dados 2013'!AH615</f>
        <v>9192</v>
      </c>
      <c r="B527" s="96">
        <f>'Base de Dados 2013'!AI615</f>
        <v>9197</v>
      </c>
      <c r="C527" s="96">
        <f>'Base de Dados 2013'!AJ615</f>
        <v>9201</v>
      </c>
      <c r="D527" s="96">
        <f>'Base de Dados 2013'!AK615</f>
        <v>9201</v>
      </c>
      <c r="E527" s="96">
        <f>'Base de Dados 2013'!AL615</f>
        <v>9213</v>
      </c>
      <c r="F527" s="96">
        <f>'Base de Dados 2013'!AM615</f>
        <v>9220</v>
      </c>
      <c r="G527" s="96">
        <f>'Base de Dados 2013'!AN615</f>
        <v>9231</v>
      </c>
      <c r="H527" s="96">
        <f>'Base de Dados 2013'!C615</f>
        <v>8640</v>
      </c>
      <c r="I527" s="96">
        <f>IF(A527=H527,0,1)</f>
        <v>1</v>
      </c>
      <c r="J527" s="96">
        <f>IF(A527=H527,0,IF((B527-A527)&lt;0,0,B527-A527))</f>
        <v>5</v>
      </c>
      <c r="K527" s="96">
        <f>C527-B527</f>
        <v>4</v>
      </c>
      <c r="L527" s="96">
        <f>D527-C527</f>
        <v>0</v>
      </c>
      <c r="M527" s="96">
        <f>E527-D527</f>
        <v>12</v>
      </c>
      <c r="N527" s="96">
        <f>F527-E527</f>
        <v>7</v>
      </c>
      <c r="O527" s="96">
        <f t="shared" si="17"/>
        <v>19</v>
      </c>
      <c r="P527" s="96">
        <f>G527-F527</f>
        <v>11</v>
      </c>
      <c r="Q527" s="96">
        <f>G527-A527</f>
        <v>39</v>
      </c>
      <c r="R527" s="89" t="str">
        <f t="shared" si="18"/>
        <v/>
      </c>
    </row>
    <row r="528" spans="1:18" x14ac:dyDescent="0.55000000000000004">
      <c r="A528" s="135">
        <f>'Base de Dados 2013'!AH616</f>
        <v>9198</v>
      </c>
      <c r="B528" s="96">
        <f>'Base de Dados 2013'!AI616</f>
        <v>9203</v>
      </c>
      <c r="C528" s="96">
        <f>'Base de Dados 2013'!AJ616</f>
        <v>9203</v>
      </c>
      <c r="D528" s="96">
        <f>'Base de Dados 2013'!AK616</f>
        <v>9213</v>
      </c>
      <c r="E528" s="96">
        <f>'Base de Dados 2013'!AL616</f>
        <v>9224</v>
      </c>
      <c r="F528" s="96">
        <f>'Base de Dados 2013'!AM616</f>
        <v>9242</v>
      </c>
      <c r="G528" s="96">
        <f>'Base de Dados 2013'!AN616</f>
        <v>9242</v>
      </c>
      <c r="H528" s="96">
        <f>'Base de Dados 2013'!C616</f>
        <v>8640</v>
      </c>
      <c r="I528" s="96">
        <f>IF(A528=H528,0,1)</f>
        <v>1</v>
      </c>
      <c r="J528" s="96">
        <f>IF(A528=H528,0,IF((B528-A528)&lt;0,0,B528-A528))</f>
        <v>5</v>
      </c>
      <c r="K528" s="96">
        <f>C528-B528</f>
        <v>0</v>
      </c>
      <c r="L528" s="96">
        <f>D528-C528</f>
        <v>10</v>
      </c>
      <c r="M528" s="96">
        <f>E528-D528</f>
        <v>11</v>
      </c>
      <c r="N528" s="96">
        <f>F528-E528</f>
        <v>18</v>
      </c>
      <c r="O528" s="96">
        <f t="shared" si="17"/>
        <v>29</v>
      </c>
      <c r="P528" s="96">
        <f>G528-F528</f>
        <v>0</v>
      </c>
      <c r="Q528" s="96">
        <f>G528-A528</f>
        <v>44</v>
      </c>
      <c r="R528" s="89" t="str">
        <f t="shared" si="18"/>
        <v/>
      </c>
    </row>
    <row r="529" spans="1:18" x14ac:dyDescent="0.55000000000000004">
      <c r="A529" s="135">
        <f>'Base de Dados 2013'!AH617</f>
        <v>9206</v>
      </c>
      <c r="B529" s="96">
        <f>'Base de Dados 2013'!AI617</f>
        <v>9269</v>
      </c>
      <c r="C529" s="96">
        <f>'Base de Dados 2013'!AJ617</f>
        <v>9271</v>
      </c>
      <c r="D529" s="96">
        <f>'Base de Dados 2013'!AK617</f>
        <v>9279</v>
      </c>
      <c r="E529" s="96">
        <f>'Base de Dados 2013'!AL617</f>
        <v>9288</v>
      </c>
      <c r="F529" s="96">
        <f>'Base de Dados 2013'!AM617</f>
        <v>9302</v>
      </c>
      <c r="G529" s="96">
        <f>'Base de Dados 2013'!AN617</f>
        <v>9308</v>
      </c>
      <c r="H529" s="96">
        <f>'Base de Dados 2013'!C617</f>
        <v>8640</v>
      </c>
      <c r="I529" s="96">
        <f>IF(A529=H529,0,1)</f>
        <v>1</v>
      </c>
      <c r="J529" s="96">
        <f>IF(A529=H529,0,IF((B529-A529)&lt;0,0,B529-A529))</f>
        <v>63</v>
      </c>
      <c r="K529" s="96">
        <f>C529-B529</f>
        <v>2</v>
      </c>
      <c r="L529" s="96">
        <f>D529-C529</f>
        <v>8</v>
      </c>
      <c r="M529" s="96">
        <f>E529-D529</f>
        <v>9</v>
      </c>
      <c r="N529" s="96">
        <f>F529-E529</f>
        <v>14</v>
      </c>
      <c r="O529" s="96">
        <f t="shared" si="17"/>
        <v>23</v>
      </c>
      <c r="P529" s="96">
        <f>G529-F529</f>
        <v>6</v>
      </c>
      <c r="Q529" s="96">
        <f>G529-A529</f>
        <v>102</v>
      </c>
      <c r="R529" s="89" t="str">
        <f t="shared" si="18"/>
        <v/>
      </c>
    </row>
    <row r="530" spans="1:18" x14ac:dyDescent="0.55000000000000004">
      <c r="A530" s="135">
        <f>'Base de Dados 2013'!AH618</f>
        <v>9215</v>
      </c>
      <c r="B530" s="96">
        <f>'Base de Dados 2013'!AI618</f>
        <v>9218</v>
      </c>
      <c r="C530" s="96">
        <f>'Base de Dados 2013'!AJ618</f>
        <v>9218</v>
      </c>
      <c r="D530" s="96">
        <f>'Base de Dados 2013'!AK618</f>
        <v>9232</v>
      </c>
      <c r="E530" s="96">
        <f>'Base de Dados 2013'!AL618</f>
        <v>9243</v>
      </c>
      <c r="F530" s="96">
        <f>'Base de Dados 2013'!AM618</f>
        <v>9244</v>
      </c>
      <c r="G530" s="96">
        <f>'Base de Dados 2013'!AN618</f>
        <v>9244</v>
      </c>
      <c r="H530" s="96">
        <f>'Base de Dados 2013'!C618</f>
        <v>8640</v>
      </c>
      <c r="I530" s="96">
        <f>IF(A530=H530,0,1)</f>
        <v>1</v>
      </c>
      <c r="J530" s="96">
        <f>IF(A530=H530,0,IF((B530-A530)&lt;0,0,B530-A530))</f>
        <v>3</v>
      </c>
      <c r="K530" s="96">
        <f>C530-B530</f>
        <v>0</v>
      </c>
      <c r="L530" s="96">
        <f>D530-C530</f>
        <v>14</v>
      </c>
      <c r="M530" s="96">
        <f>E530-D530</f>
        <v>11</v>
      </c>
      <c r="N530" s="96">
        <f>F530-E530</f>
        <v>1</v>
      </c>
      <c r="O530" s="96">
        <f t="shared" si="17"/>
        <v>12</v>
      </c>
      <c r="P530" s="96">
        <f>G530-F530</f>
        <v>0</v>
      </c>
      <c r="Q530" s="96">
        <f>G530-A530</f>
        <v>29</v>
      </c>
      <c r="R530" s="89" t="str">
        <f t="shared" si="18"/>
        <v/>
      </c>
    </row>
    <row r="531" spans="1:18" x14ac:dyDescent="0.55000000000000004">
      <c r="A531" s="135">
        <f>'Base de Dados 2013'!AH619</f>
        <v>9237</v>
      </c>
      <c r="B531" s="96">
        <f>'Base de Dados 2013'!AI619</f>
        <v>9242</v>
      </c>
      <c r="C531" s="96">
        <f>'Base de Dados 2013'!AJ619</f>
        <v>9242</v>
      </c>
      <c r="D531" s="96">
        <f>'Base de Dados 2013'!AK619</f>
        <v>9246</v>
      </c>
      <c r="E531" s="96">
        <f>'Base de Dados 2013'!AL619</f>
        <v>9269</v>
      </c>
      <c r="F531" s="96">
        <f>'Base de Dados 2013'!AM619</f>
        <v>9269</v>
      </c>
      <c r="G531" s="96">
        <f>'Base de Dados 2013'!AN619</f>
        <v>9269</v>
      </c>
      <c r="H531" s="96">
        <f>'Base de Dados 2013'!C619</f>
        <v>8640</v>
      </c>
      <c r="I531" s="96">
        <f>IF(A531=H531,0,1)</f>
        <v>1</v>
      </c>
      <c r="J531" s="96">
        <f>IF(A531=H531,0,IF((B531-A531)&lt;0,0,B531-A531))</f>
        <v>5</v>
      </c>
      <c r="K531" s="96">
        <f>C531-B531</f>
        <v>0</v>
      </c>
      <c r="L531" s="96">
        <f>D531-C531</f>
        <v>4</v>
      </c>
      <c r="M531" s="96">
        <f>E531-D531</f>
        <v>23</v>
      </c>
      <c r="N531" s="96">
        <f>F531-E531</f>
        <v>0</v>
      </c>
      <c r="O531" s="96">
        <f t="shared" si="17"/>
        <v>23</v>
      </c>
      <c r="P531" s="96">
        <f>G531-F531</f>
        <v>0</v>
      </c>
      <c r="Q531" s="96">
        <f>G531-A531</f>
        <v>32</v>
      </c>
      <c r="R531" s="89" t="str">
        <f t="shared" si="18"/>
        <v/>
      </c>
    </row>
    <row r="532" spans="1:18" x14ac:dyDescent="0.55000000000000004">
      <c r="A532" s="135">
        <f>'Base de Dados 2013'!AH621</f>
        <v>9248</v>
      </c>
      <c r="B532" s="96">
        <f>'Base de Dados 2013'!AI621</f>
        <v>9253</v>
      </c>
      <c r="C532" s="96">
        <f>'Base de Dados 2013'!AJ621</f>
        <v>9253</v>
      </c>
      <c r="D532" s="96">
        <f>'Base de Dados 2013'!AK621</f>
        <v>9272</v>
      </c>
      <c r="E532" s="96">
        <f>'Base de Dados 2013'!AL621</f>
        <v>9274</v>
      </c>
      <c r="F532" s="96">
        <f>'Base de Dados 2013'!AM621</f>
        <v>9330</v>
      </c>
      <c r="G532" s="96">
        <f>'Base de Dados 2013'!AN621</f>
        <v>9330</v>
      </c>
      <c r="H532" s="96">
        <f>'Base de Dados 2013'!C621</f>
        <v>8640</v>
      </c>
      <c r="I532" s="96">
        <f>IF(A532=H532,0,1)</f>
        <v>1</v>
      </c>
      <c r="J532" s="96">
        <f>IF(A532=H532,0,IF((B532-A532)&lt;0,0,B532-A532))</f>
        <v>5</v>
      </c>
      <c r="K532" s="96">
        <f>C532-B532</f>
        <v>0</v>
      </c>
      <c r="L532" s="96">
        <f>D532-C532</f>
        <v>19</v>
      </c>
      <c r="M532" s="96">
        <f>E532-D532</f>
        <v>2</v>
      </c>
      <c r="N532" s="96">
        <f>F532-E532</f>
        <v>56</v>
      </c>
      <c r="O532" s="96">
        <f t="shared" si="17"/>
        <v>58</v>
      </c>
      <c r="P532" s="96">
        <f>G532-F532</f>
        <v>0</v>
      </c>
      <c r="Q532" s="96">
        <f>G532-A532</f>
        <v>82</v>
      </c>
      <c r="R532" s="89" t="str">
        <f t="shared" si="18"/>
        <v/>
      </c>
    </row>
    <row r="533" spans="1:18" x14ac:dyDescent="0.55000000000000004">
      <c r="A533" s="135">
        <f>'Base de Dados 2013'!AH622</f>
        <v>9249</v>
      </c>
      <c r="B533" s="96">
        <f>'Base de Dados 2013'!AI622</f>
        <v>9255</v>
      </c>
      <c r="C533" s="96">
        <f>'Base de Dados 2013'!AJ622</f>
        <v>9258</v>
      </c>
      <c r="D533" s="96">
        <f>'Base de Dados 2013'!AK622</f>
        <v>9266</v>
      </c>
      <c r="E533" s="96">
        <f>'Base de Dados 2013'!AL622</f>
        <v>9276</v>
      </c>
      <c r="F533" s="96">
        <f>'Base de Dados 2013'!AM622</f>
        <v>9292</v>
      </c>
      <c r="G533" s="96">
        <f>'Base de Dados 2013'!AN622</f>
        <v>9304</v>
      </c>
      <c r="H533" s="96">
        <f>'Base de Dados 2013'!C622</f>
        <v>8640</v>
      </c>
      <c r="I533" s="96">
        <f>IF(A533=H533,0,1)</f>
        <v>1</v>
      </c>
      <c r="J533" s="96">
        <f>IF(A533=H533,0,IF((B533-A533)&lt;0,0,B533-A533))</f>
        <v>6</v>
      </c>
      <c r="K533" s="96">
        <f>C533-B533</f>
        <v>3</v>
      </c>
      <c r="L533" s="96">
        <f>D533-C533</f>
        <v>8</v>
      </c>
      <c r="M533" s="96">
        <f>E533-D533</f>
        <v>10</v>
      </c>
      <c r="N533" s="96">
        <f>F533-E533</f>
        <v>16</v>
      </c>
      <c r="O533" s="96">
        <f t="shared" si="17"/>
        <v>26</v>
      </c>
      <c r="P533" s="96">
        <f>G533-F533</f>
        <v>12</v>
      </c>
      <c r="Q533" s="96">
        <f>G533-A533</f>
        <v>55</v>
      </c>
      <c r="R533" s="89" t="str">
        <f t="shared" si="18"/>
        <v/>
      </c>
    </row>
    <row r="534" spans="1:18" x14ac:dyDescent="0.55000000000000004">
      <c r="A534" s="135">
        <f>'Base de Dados 2013'!AH623</f>
        <v>9263</v>
      </c>
      <c r="B534" s="96">
        <f>'Base de Dados 2013'!AI623</f>
        <v>9266</v>
      </c>
      <c r="C534" s="96">
        <f>'Base de Dados 2013'!AJ623</f>
        <v>9266</v>
      </c>
      <c r="D534" s="96">
        <f>'Base de Dados 2013'!AK623</f>
        <v>9280</v>
      </c>
      <c r="E534" s="96">
        <f>'Base de Dados 2013'!AL623</f>
        <v>9280</v>
      </c>
      <c r="F534" s="96">
        <f>'Base de Dados 2013'!AM623</f>
        <v>9284</v>
      </c>
      <c r="G534" s="96">
        <f>'Base de Dados 2013'!AN623</f>
        <v>9292</v>
      </c>
      <c r="H534" s="96">
        <f>'Base de Dados 2013'!C623</f>
        <v>8640</v>
      </c>
      <c r="I534" s="96">
        <f>IF(A534=H534,0,1)</f>
        <v>1</v>
      </c>
      <c r="J534" s="96">
        <f>IF(A534=H534,0,IF((B534-A534)&lt;0,0,B534-A534))</f>
        <v>3</v>
      </c>
      <c r="K534" s="96">
        <f>C534-B534</f>
        <v>0</v>
      </c>
      <c r="L534" s="96">
        <f>D534-C534</f>
        <v>14</v>
      </c>
      <c r="M534" s="96">
        <f>E534-D534</f>
        <v>0</v>
      </c>
      <c r="N534" s="96">
        <f>F534-E534</f>
        <v>4</v>
      </c>
      <c r="O534" s="96">
        <f t="shared" si="17"/>
        <v>4</v>
      </c>
      <c r="P534" s="96">
        <f>G534-F534</f>
        <v>8</v>
      </c>
      <c r="Q534" s="96">
        <f>G534-A534</f>
        <v>29</v>
      </c>
      <c r="R534" s="89" t="str">
        <f t="shared" si="18"/>
        <v/>
      </c>
    </row>
    <row r="535" spans="1:18" x14ac:dyDescent="0.55000000000000004">
      <c r="A535" s="135">
        <f>'Base de Dados 2013'!AH624</f>
        <v>9264</v>
      </c>
      <c r="B535" s="96">
        <f>'Base de Dados 2013'!AI624</f>
        <v>9267</v>
      </c>
      <c r="C535" s="96">
        <f>'Base de Dados 2013'!AJ624</f>
        <v>9289</v>
      </c>
      <c r="D535" s="96">
        <f>'Base de Dados 2013'!AK624</f>
        <v>9289</v>
      </c>
      <c r="E535" s="96">
        <f>'Base de Dados 2013'!AL624</f>
        <v>9293</v>
      </c>
      <c r="F535" s="96">
        <f>'Base de Dados 2013'!AM624</f>
        <v>9306</v>
      </c>
      <c r="G535" s="96">
        <f>'Base de Dados 2013'!AN624</f>
        <v>9306</v>
      </c>
      <c r="H535" s="96">
        <f>'Base de Dados 2013'!C624</f>
        <v>8640</v>
      </c>
      <c r="I535" s="96">
        <f>IF(A535=H535,0,1)</f>
        <v>1</v>
      </c>
      <c r="J535" s="96">
        <f>IF(A535=H535,0,IF((B535-A535)&lt;0,0,B535-A535))</f>
        <v>3</v>
      </c>
      <c r="K535" s="96">
        <f>C535-B535</f>
        <v>22</v>
      </c>
      <c r="L535" s="96">
        <f>D535-C535</f>
        <v>0</v>
      </c>
      <c r="M535" s="96">
        <f>E535-D535</f>
        <v>4</v>
      </c>
      <c r="N535" s="96">
        <f>F535-E535</f>
        <v>13</v>
      </c>
      <c r="O535" s="96">
        <f t="shared" si="17"/>
        <v>17</v>
      </c>
      <c r="P535" s="96">
        <f>G535-F535</f>
        <v>0</v>
      </c>
      <c r="Q535" s="96">
        <f>G535-A535</f>
        <v>42</v>
      </c>
      <c r="R535" s="89" t="str">
        <f t="shared" si="18"/>
        <v/>
      </c>
    </row>
    <row r="536" spans="1:18" x14ac:dyDescent="0.55000000000000004">
      <c r="A536" s="135">
        <f>'Base de Dados 2013'!AH625</f>
        <v>9277</v>
      </c>
      <c r="B536" s="96">
        <f>'Base de Dados 2013'!AI625</f>
        <v>9281</v>
      </c>
      <c r="C536" s="96">
        <f>'Base de Dados 2013'!AJ625</f>
        <v>9281</v>
      </c>
      <c r="D536" s="96">
        <f>'Base de Dados 2013'!AK625</f>
        <v>9287</v>
      </c>
      <c r="E536" s="96">
        <f>'Base de Dados 2013'!AL625</f>
        <v>9297</v>
      </c>
      <c r="F536" s="96">
        <f>'Base de Dados 2013'!AM625</f>
        <v>9309</v>
      </c>
      <c r="G536" s="96">
        <f>'Base de Dados 2013'!AN625</f>
        <v>9314</v>
      </c>
      <c r="H536" s="96">
        <f>'Base de Dados 2013'!C625</f>
        <v>8640</v>
      </c>
      <c r="I536" s="96">
        <f>IF(A536=H536,0,1)</f>
        <v>1</v>
      </c>
      <c r="J536" s="96">
        <f>IF(A536=H536,0,IF((B536-A536)&lt;0,0,B536-A536))</f>
        <v>4</v>
      </c>
      <c r="K536" s="96">
        <f>C536-B536</f>
        <v>0</v>
      </c>
      <c r="L536" s="96">
        <f>D536-C536</f>
        <v>6</v>
      </c>
      <c r="M536" s="96">
        <f>E536-D536</f>
        <v>10</v>
      </c>
      <c r="N536" s="96">
        <f>F536-E536</f>
        <v>12</v>
      </c>
      <c r="O536" s="96">
        <f t="shared" si="17"/>
        <v>22</v>
      </c>
      <c r="P536" s="96">
        <f>G536-F536</f>
        <v>5</v>
      </c>
      <c r="Q536" s="96">
        <f>G536-A536</f>
        <v>37</v>
      </c>
      <c r="R536" s="89" t="str">
        <f t="shared" si="18"/>
        <v/>
      </c>
    </row>
    <row r="537" spans="1:18" x14ac:dyDescent="0.55000000000000004">
      <c r="A537" s="135">
        <f>'Base de Dados 2013'!AH626</f>
        <v>9305</v>
      </c>
      <c r="B537" s="96">
        <f>'Base de Dados 2013'!AI626</f>
        <v>9308</v>
      </c>
      <c r="C537" s="96">
        <f>'Base de Dados 2013'!AJ626</f>
        <v>9308</v>
      </c>
      <c r="D537" s="96">
        <f>'Base de Dados 2013'!AK626</f>
        <v>9314</v>
      </c>
      <c r="E537" s="96">
        <f>'Base de Dados 2013'!AL626</f>
        <v>9325</v>
      </c>
      <c r="F537" s="96">
        <f>'Base de Dados 2013'!AM626</f>
        <v>9331</v>
      </c>
      <c r="G537" s="96">
        <f>'Base de Dados 2013'!AN626</f>
        <v>9346</v>
      </c>
      <c r="H537" s="96">
        <f>'Base de Dados 2013'!C626</f>
        <v>8640</v>
      </c>
      <c r="I537" s="96">
        <f>IF(A537=H537,0,1)</f>
        <v>1</v>
      </c>
      <c r="J537" s="96">
        <f>IF(A537=H537,0,IF((B537-A537)&lt;0,0,B537-A537))</f>
        <v>3</v>
      </c>
      <c r="K537" s="96">
        <f>C537-B537</f>
        <v>0</v>
      </c>
      <c r="L537" s="96">
        <f>D537-C537</f>
        <v>6</v>
      </c>
      <c r="M537" s="96">
        <f>E537-D537</f>
        <v>11</v>
      </c>
      <c r="N537" s="96">
        <f>F537-E537</f>
        <v>6</v>
      </c>
      <c r="O537" s="96">
        <f t="shared" si="17"/>
        <v>17</v>
      </c>
      <c r="P537" s="96">
        <f>G537-F537</f>
        <v>15</v>
      </c>
      <c r="Q537" s="96">
        <f>G537-A537</f>
        <v>41</v>
      </c>
      <c r="R537" s="89" t="str">
        <f t="shared" si="18"/>
        <v/>
      </c>
    </row>
    <row r="538" spans="1:18" x14ac:dyDescent="0.55000000000000004">
      <c r="A538" s="135">
        <f>'Base de Dados 2013'!AH627</f>
        <v>9306</v>
      </c>
      <c r="B538" s="96">
        <f>'Base de Dados 2013'!AI627</f>
        <v>9318</v>
      </c>
      <c r="C538" s="96">
        <f>'Base de Dados 2013'!AJ627</f>
        <v>9318</v>
      </c>
      <c r="D538" s="96">
        <f>'Base de Dados 2013'!AK627</f>
        <v>9331</v>
      </c>
      <c r="E538" s="96">
        <f>'Base de Dados 2013'!AL627</f>
        <v>9345</v>
      </c>
      <c r="F538" s="96">
        <f>'Base de Dados 2013'!AM627</f>
        <v>9345</v>
      </c>
      <c r="G538" s="96">
        <f>'Base de Dados 2013'!AN627</f>
        <v>9357</v>
      </c>
      <c r="H538" s="96">
        <f>'Base de Dados 2013'!C627</f>
        <v>8640</v>
      </c>
      <c r="I538" s="96">
        <f>IF(A538=H538,0,1)</f>
        <v>1</v>
      </c>
      <c r="J538" s="96">
        <f>IF(A538=H538,0,IF((B538-A538)&lt;0,0,B538-A538))</f>
        <v>12</v>
      </c>
      <c r="K538" s="96">
        <f>C538-B538</f>
        <v>0</v>
      </c>
      <c r="L538" s="96">
        <f>D538-C538</f>
        <v>13</v>
      </c>
      <c r="M538" s="96">
        <f>E538-D538</f>
        <v>14</v>
      </c>
      <c r="N538" s="96">
        <f>F538-E538</f>
        <v>0</v>
      </c>
      <c r="O538" s="96">
        <f t="shared" si="17"/>
        <v>14</v>
      </c>
      <c r="P538" s="96">
        <f>G538-F538</f>
        <v>12</v>
      </c>
      <c r="Q538" s="96">
        <f>G538-A538</f>
        <v>51</v>
      </c>
      <c r="R538" s="89" t="str">
        <f t="shared" si="18"/>
        <v/>
      </c>
    </row>
    <row r="539" spans="1:18" x14ac:dyDescent="0.55000000000000004">
      <c r="A539" s="135">
        <f>'Base de Dados 2013'!AH628</f>
        <v>9328</v>
      </c>
      <c r="B539" s="96">
        <f>'Base de Dados 2013'!AI628</f>
        <v>9332</v>
      </c>
      <c r="C539" s="96">
        <f>'Base de Dados 2013'!AJ628</f>
        <v>9333</v>
      </c>
      <c r="D539" s="96">
        <f>'Base de Dados 2013'!AK628</f>
        <v>9338</v>
      </c>
      <c r="E539" s="96">
        <f>'Base de Dados 2013'!AL628</f>
        <v>9366</v>
      </c>
      <c r="F539" s="96">
        <f>'Base de Dados 2013'!AM628</f>
        <v>9371</v>
      </c>
      <c r="G539" s="96">
        <f>'Base de Dados 2013'!AN628</f>
        <v>9392</v>
      </c>
      <c r="H539" s="96">
        <f>'Base de Dados 2013'!C628</f>
        <v>8640</v>
      </c>
      <c r="I539" s="96">
        <f>IF(A539=H539,0,1)</f>
        <v>1</v>
      </c>
      <c r="J539" s="96">
        <f>IF(A539=H539,0,IF((B539-A539)&lt;0,0,B539-A539))</f>
        <v>4</v>
      </c>
      <c r="K539" s="96">
        <f>C539-B539</f>
        <v>1</v>
      </c>
      <c r="L539" s="96">
        <f>D539-C539</f>
        <v>5</v>
      </c>
      <c r="M539" s="96">
        <f>E539-D539</f>
        <v>28</v>
      </c>
      <c r="N539" s="96">
        <f>F539-E539</f>
        <v>5</v>
      </c>
      <c r="O539" s="96">
        <f t="shared" si="17"/>
        <v>33</v>
      </c>
      <c r="P539" s="96">
        <f>G539-F539</f>
        <v>21</v>
      </c>
      <c r="Q539" s="96">
        <f>G539-A539</f>
        <v>64</v>
      </c>
      <c r="R539" s="89" t="str">
        <f t="shared" si="18"/>
        <v/>
      </c>
    </row>
    <row r="540" spans="1:18" x14ac:dyDescent="0.55000000000000004">
      <c r="A540" s="135">
        <f>'Base de Dados 2013'!AH629</f>
        <v>9336</v>
      </c>
      <c r="B540" s="96">
        <f>'Base de Dados 2013'!AI629</f>
        <v>9341</v>
      </c>
      <c r="C540" s="96">
        <f>'Base de Dados 2013'!AJ629</f>
        <v>9353</v>
      </c>
      <c r="D540" s="96">
        <f>'Base de Dados 2013'!AK629</f>
        <v>9353</v>
      </c>
      <c r="E540" s="96">
        <f>'Base de Dados 2013'!AL629</f>
        <v>9361</v>
      </c>
      <c r="F540" s="96">
        <f>'Base de Dados 2013'!AM629</f>
        <v>9366</v>
      </c>
      <c r="G540" s="96">
        <f>'Base de Dados 2013'!AN629</f>
        <v>9374</v>
      </c>
      <c r="H540" s="96">
        <f>'Base de Dados 2013'!C629</f>
        <v>8640</v>
      </c>
      <c r="I540" s="96">
        <f>IF(A540=H540,0,1)</f>
        <v>1</v>
      </c>
      <c r="J540" s="96">
        <f>IF(A540=H540,0,IF((B540-A540)&lt;0,0,B540-A540))</f>
        <v>5</v>
      </c>
      <c r="K540" s="96">
        <f>C540-B540</f>
        <v>12</v>
      </c>
      <c r="L540" s="96">
        <f>D540-C540</f>
        <v>0</v>
      </c>
      <c r="M540" s="96">
        <f>E540-D540</f>
        <v>8</v>
      </c>
      <c r="N540" s="96">
        <f>F540-E540</f>
        <v>5</v>
      </c>
      <c r="O540" s="96">
        <f t="shared" si="17"/>
        <v>13</v>
      </c>
      <c r="P540" s="96">
        <f>G540-F540</f>
        <v>8</v>
      </c>
      <c r="Q540" s="96">
        <f>G540-A540</f>
        <v>38</v>
      </c>
      <c r="R540" s="89" t="str">
        <f t="shared" si="18"/>
        <v/>
      </c>
    </row>
    <row r="541" spans="1:18" x14ac:dyDescent="0.55000000000000004">
      <c r="A541" s="135">
        <f>'Base de Dados 2013'!AH631</f>
        <v>9370</v>
      </c>
      <c r="B541" s="96">
        <f>'Base de Dados 2013'!AI631</f>
        <v>9410</v>
      </c>
      <c r="C541" s="96">
        <f>'Base de Dados 2013'!AJ631</f>
        <v>9411</v>
      </c>
      <c r="D541" s="96">
        <f>'Base de Dados 2013'!AK631</f>
        <v>9418</v>
      </c>
      <c r="E541" s="96">
        <f>'Base de Dados 2013'!AL631</f>
        <v>9427</v>
      </c>
      <c r="F541" s="96">
        <f>'Base de Dados 2013'!AM631</f>
        <v>9433</v>
      </c>
      <c r="G541" s="96">
        <f>'Base de Dados 2013'!AN631</f>
        <v>9446</v>
      </c>
      <c r="H541" s="96">
        <f>'Base de Dados 2013'!C631</f>
        <v>8640</v>
      </c>
      <c r="I541" s="96">
        <f>IF(A541=H541,0,1)</f>
        <v>1</v>
      </c>
      <c r="J541" s="96">
        <f>IF(A541=H541,0,IF((B541-A541)&lt;0,0,B541-A541))</f>
        <v>40</v>
      </c>
      <c r="K541" s="96">
        <f>C541-B541</f>
        <v>1</v>
      </c>
      <c r="L541" s="96">
        <f>D541-C541</f>
        <v>7</v>
      </c>
      <c r="M541" s="96">
        <f>E541-D541</f>
        <v>9</v>
      </c>
      <c r="N541" s="96">
        <f>F541-E541</f>
        <v>6</v>
      </c>
      <c r="O541" s="96">
        <f t="shared" si="17"/>
        <v>15</v>
      </c>
      <c r="P541" s="96">
        <f>G541-F541</f>
        <v>13</v>
      </c>
      <c r="Q541" s="96">
        <f>G541-A541</f>
        <v>76</v>
      </c>
      <c r="R541" s="89" t="str">
        <f t="shared" si="18"/>
        <v/>
      </c>
    </row>
    <row r="542" spans="1:18" x14ac:dyDescent="0.55000000000000004">
      <c r="A542" s="135">
        <f>'Base de Dados 2013'!AH632</f>
        <v>9383</v>
      </c>
      <c r="B542" s="96">
        <f>'Base de Dados 2013'!AI632</f>
        <v>9441</v>
      </c>
      <c r="C542" s="96">
        <f>'Base de Dados 2013'!AJ632</f>
        <v>9444</v>
      </c>
      <c r="D542" s="96">
        <f>'Base de Dados 2013'!AK632</f>
        <v>9453</v>
      </c>
      <c r="E542" s="96">
        <f>'Base de Dados 2013'!AL632</f>
        <v>9468</v>
      </c>
      <c r="F542" s="96">
        <f>'Base de Dados 2013'!AM632</f>
        <v>9475</v>
      </c>
      <c r="G542" s="96">
        <f>'Base de Dados 2013'!AN632</f>
        <v>9496</v>
      </c>
      <c r="H542" s="96">
        <f>'Base de Dados 2013'!C632</f>
        <v>8640</v>
      </c>
      <c r="I542" s="96">
        <f>IF(A542=H542,0,1)</f>
        <v>1</v>
      </c>
      <c r="J542" s="96">
        <f>IF(A542=H542,0,IF((B542-A542)&lt;0,0,B542-A542))</f>
        <v>58</v>
      </c>
      <c r="K542" s="96">
        <f>C542-B542</f>
        <v>3</v>
      </c>
      <c r="L542" s="96">
        <f>D542-C542</f>
        <v>9</v>
      </c>
      <c r="M542" s="96">
        <f>E542-D542</f>
        <v>15</v>
      </c>
      <c r="N542" s="96">
        <f>F542-E542</f>
        <v>7</v>
      </c>
      <c r="O542" s="96">
        <f t="shared" si="17"/>
        <v>22</v>
      </c>
      <c r="P542" s="96">
        <f>G542-F542</f>
        <v>21</v>
      </c>
      <c r="Q542" s="96">
        <f>G542-A542</f>
        <v>113</v>
      </c>
      <c r="R542" s="89" t="str">
        <f t="shared" si="18"/>
        <v/>
      </c>
    </row>
    <row r="543" spans="1:18" x14ac:dyDescent="0.55000000000000004">
      <c r="A543" s="135">
        <f>'Base de Dados 2013'!AH633</f>
        <v>9408</v>
      </c>
      <c r="B543" s="96">
        <f>'Base de Dados 2013'!AI633</f>
        <v>9413</v>
      </c>
      <c r="C543" s="96">
        <f>'Base de Dados 2013'!AJ633</f>
        <v>9416</v>
      </c>
      <c r="D543" s="96">
        <f>'Base de Dados 2013'!AK633</f>
        <v>9422</v>
      </c>
      <c r="E543" s="96">
        <f>'Base de Dados 2013'!AL633</f>
        <v>9433</v>
      </c>
      <c r="F543" s="96">
        <f>'Base de Dados 2013'!AM633</f>
        <v>9444</v>
      </c>
      <c r="G543" s="96">
        <f>'Base de Dados 2013'!AN633</f>
        <v>9444</v>
      </c>
      <c r="H543" s="96">
        <f>'Base de Dados 2013'!C633</f>
        <v>8640</v>
      </c>
      <c r="I543" s="96">
        <f>IF(A543=H543,0,1)</f>
        <v>1</v>
      </c>
      <c r="J543" s="96">
        <f>IF(A543=H543,0,IF((B543-A543)&lt;0,0,B543-A543))</f>
        <v>5</v>
      </c>
      <c r="K543" s="96">
        <f>C543-B543</f>
        <v>3</v>
      </c>
      <c r="L543" s="96">
        <f>D543-C543</f>
        <v>6</v>
      </c>
      <c r="M543" s="96">
        <f>E543-D543</f>
        <v>11</v>
      </c>
      <c r="N543" s="96">
        <f>F543-E543</f>
        <v>11</v>
      </c>
      <c r="O543" s="96">
        <f t="shared" si="17"/>
        <v>22</v>
      </c>
      <c r="P543" s="96">
        <f>G543-F543</f>
        <v>0</v>
      </c>
      <c r="Q543" s="96">
        <f>G543-A543</f>
        <v>36</v>
      </c>
      <c r="R543" s="89" t="str">
        <f t="shared" si="18"/>
        <v/>
      </c>
    </row>
    <row r="544" spans="1:18" x14ac:dyDescent="0.55000000000000004">
      <c r="A544" s="135">
        <f>'Base de Dados 2013'!AH634</f>
        <v>9410</v>
      </c>
      <c r="B544" s="96">
        <f>'Base de Dados 2013'!AI634</f>
        <v>9418</v>
      </c>
      <c r="C544" s="96">
        <f>'Base de Dados 2013'!AJ634</f>
        <v>9420</v>
      </c>
      <c r="D544" s="96">
        <f>'Base de Dados 2013'!AK634</f>
        <v>9430</v>
      </c>
      <c r="E544" s="96">
        <f>'Base de Dados 2013'!AL634</f>
        <v>9440</v>
      </c>
      <c r="F544" s="96">
        <f>'Base de Dados 2013'!AM634</f>
        <v>9457</v>
      </c>
      <c r="G544" s="96">
        <f>'Base de Dados 2013'!AN634</f>
        <v>9457</v>
      </c>
      <c r="H544" s="96">
        <f>'Base de Dados 2013'!C634</f>
        <v>8640</v>
      </c>
      <c r="I544" s="96">
        <f>IF(A544=H544,0,1)</f>
        <v>1</v>
      </c>
      <c r="J544" s="96">
        <f>IF(A544=H544,0,IF((B544-A544)&lt;0,0,B544-A544))</f>
        <v>8</v>
      </c>
      <c r="K544" s="96">
        <f>C544-B544</f>
        <v>2</v>
      </c>
      <c r="L544" s="96">
        <f>D544-C544</f>
        <v>10</v>
      </c>
      <c r="M544" s="96">
        <f>E544-D544</f>
        <v>10</v>
      </c>
      <c r="N544" s="96">
        <f>F544-E544</f>
        <v>17</v>
      </c>
      <c r="O544" s="96">
        <f t="shared" si="17"/>
        <v>27</v>
      </c>
      <c r="P544" s="96">
        <f>G544-F544</f>
        <v>0</v>
      </c>
      <c r="Q544" s="96">
        <f>G544-A544</f>
        <v>47</v>
      </c>
      <c r="R544" s="89" t="str">
        <f t="shared" si="18"/>
        <v/>
      </c>
    </row>
    <row r="545" spans="1:18" x14ac:dyDescent="0.55000000000000004">
      <c r="A545" s="135">
        <f>'Base de Dados 2013'!AH635</f>
        <v>9416</v>
      </c>
      <c r="B545" s="96">
        <f>'Base de Dados 2013'!AI635</f>
        <v>9419</v>
      </c>
      <c r="C545" s="96">
        <f>'Base de Dados 2013'!AJ635</f>
        <v>9419</v>
      </c>
      <c r="D545" s="96">
        <f>'Base de Dados 2013'!AK635</f>
        <v>9436</v>
      </c>
      <c r="E545" s="96">
        <f>'Base de Dados 2013'!AL635</f>
        <v>9440</v>
      </c>
      <c r="F545" s="96">
        <f>'Base de Dados 2013'!AM635</f>
        <v>9455</v>
      </c>
      <c r="G545" s="96">
        <f>'Base de Dados 2013'!AN635</f>
        <v>9455</v>
      </c>
      <c r="H545" s="96">
        <f>'Base de Dados 2013'!C635</f>
        <v>8640</v>
      </c>
      <c r="I545" s="96">
        <f>IF(A545=H545,0,1)</f>
        <v>1</v>
      </c>
      <c r="J545" s="96">
        <f>IF(A545=H545,0,IF((B545-A545)&lt;0,0,B545-A545))</f>
        <v>3</v>
      </c>
      <c r="K545" s="96">
        <f>C545-B545</f>
        <v>0</v>
      </c>
      <c r="L545" s="96">
        <f>D545-C545</f>
        <v>17</v>
      </c>
      <c r="M545" s="96">
        <f>E545-D545</f>
        <v>4</v>
      </c>
      <c r="N545" s="96">
        <f>F545-E545</f>
        <v>15</v>
      </c>
      <c r="O545" s="96">
        <f t="shared" si="17"/>
        <v>19</v>
      </c>
      <c r="P545" s="96">
        <f>G545-F545</f>
        <v>0</v>
      </c>
      <c r="Q545" s="96">
        <f>G545-A545</f>
        <v>39</v>
      </c>
      <c r="R545" s="89" t="str">
        <f t="shared" si="18"/>
        <v/>
      </c>
    </row>
    <row r="546" spans="1:18" x14ac:dyDescent="0.55000000000000004">
      <c r="A546" s="135">
        <f>'Base de Dados 2013'!AH636</f>
        <v>9425</v>
      </c>
      <c r="B546" s="96">
        <f>'Base de Dados 2013'!AI636</f>
        <v>9437</v>
      </c>
      <c r="C546" s="96">
        <f>'Base de Dados 2013'!AJ636</f>
        <v>9437</v>
      </c>
      <c r="D546" s="96">
        <f>'Base de Dados 2013'!AK636</f>
        <v>9478</v>
      </c>
      <c r="E546" s="96">
        <f>'Base de Dados 2013'!AL636</f>
        <v>9478</v>
      </c>
      <c r="F546" s="96">
        <f>'Base de Dados 2013'!AM636</f>
        <v>9478</v>
      </c>
      <c r="G546" s="96">
        <f>'Base de Dados 2013'!AN636</f>
        <v>9478</v>
      </c>
      <c r="H546" s="96">
        <f>'Base de Dados 2013'!C636</f>
        <v>8640</v>
      </c>
      <c r="I546" s="96">
        <f>IF(A546=H546,0,1)</f>
        <v>1</v>
      </c>
      <c r="J546" s="96">
        <f>IF(A546=H546,0,IF((B546-A546)&lt;0,0,B546-A546))</f>
        <v>12</v>
      </c>
      <c r="K546" s="96">
        <f>C546-B546</f>
        <v>0</v>
      </c>
      <c r="L546" s="96">
        <f>D546-C546</f>
        <v>41</v>
      </c>
      <c r="M546" s="96">
        <f>E546-D546</f>
        <v>0</v>
      </c>
      <c r="N546" s="96">
        <f>F546-E546</f>
        <v>0</v>
      </c>
      <c r="O546" s="96">
        <f t="shared" si="17"/>
        <v>0</v>
      </c>
      <c r="P546" s="96">
        <f>G546-F546</f>
        <v>0</v>
      </c>
      <c r="Q546" s="96">
        <f>G546-A546</f>
        <v>53</v>
      </c>
      <c r="R546" s="89" t="str">
        <f t="shared" si="18"/>
        <v/>
      </c>
    </row>
    <row r="547" spans="1:18" x14ac:dyDescent="0.55000000000000004">
      <c r="A547" s="135">
        <f>'Base de Dados 2013'!AH637</f>
        <v>9442</v>
      </c>
      <c r="B547" s="96">
        <f>'Base de Dados 2013'!AI637</f>
        <v>9449</v>
      </c>
      <c r="C547" s="96">
        <f>'Base de Dados 2013'!AJ637</f>
        <v>9451</v>
      </c>
      <c r="D547" s="96">
        <f>'Base de Dados 2013'!AK637</f>
        <v>9459</v>
      </c>
      <c r="E547" s="96">
        <f>'Base de Dados 2013'!AL637</f>
        <v>9479</v>
      </c>
      <c r="F547" s="96">
        <f>'Base de Dados 2013'!AM637</f>
        <v>9485</v>
      </c>
      <c r="G547" s="96">
        <f>'Base de Dados 2013'!AN637</f>
        <v>9515</v>
      </c>
      <c r="H547" s="96">
        <f>'Base de Dados 2013'!C637</f>
        <v>8640</v>
      </c>
      <c r="I547" s="96">
        <f>IF(A547=H547,0,1)</f>
        <v>1</v>
      </c>
      <c r="J547" s="96">
        <f>IF(A547=H547,0,IF((B547-A547)&lt;0,0,B547-A547))</f>
        <v>7</v>
      </c>
      <c r="K547" s="96">
        <f>C547-B547</f>
        <v>2</v>
      </c>
      <c r="L547" s="96">
        <f>D547-C547</f>
        <v>8</v>
      </c>
      <c r="M547" s="96">
        <f>E547-D547</f>
        <v>20</v>
      </c>
      <c r="N547" s="96">
        <f>F547-E547</f>
        <v>6</v>
      </c>
      <c r="O547" s="96">
        <f t="shared" si="17"/>
        <v>26</v>
      </c>
      <c r="P547" s="96">
        <f>G547-F547</f>
        <v>30</v>
      </c>
      <c r="Q547" s="96">
        <f>G547-A547</f>
        <v>73</v>
      </c>
      <c r="R547" s="89" t="str">
        <f t="shared" si="18"/>
        <v/>
      </c>
    </row>
    <row r="548" spans="1:18" x14ac:dyDescent="0.55000000000000004">
      <c r="A548" s="135">
        <f>'Base de Dados 2013'!AH638</f>
        <v>9447</v>
      </c>
      <c r="B548" s="96">
        <f>'Base de Dados 2013'!AI638</f>
        <v>9456</v>
      </c>
      <c r="C548" s="96">
        <f>'Base de Dados 2013'!AJ638</f>
        <v>9456</v>
      </c>
      <c r="D548" s="96">
        <f>'Base de Dados 2013'!AK638</f>
        <v>9471</v>
      </c>
      <c r="E548" s="96">
        <f>'Base de Dados 2013'!AL638</f>
        <v>9487</v>
      </c>
      <c r="F548" s="96">
        <f>'Base de Dados 2013'!AM638</f>
        <v>9506</v>
      </c>
      <c r="G548" s="96">
        <f>'Base de Dados 2013'!AN638</f>
        <v>9528</v>
      </c>
      <c r="H548" s="96">
        <f>'Base de Dados 2013'!C638</f>
        <v>8640</v>
      </c>
      <c r="I548" s="96">
        <f>IF(A548=H548,0,1)</f>
        <v>1</v>
      </c>
      <c r="J548" s="96">
        <f>IF(A548=H548,0,IF((B548-A548)&lt;0,0,B548-A548))</f>
        <v>9</v>
      </c>
      <c r="K548" s="96">
        <f>C548-B548</f>
        <v>0</v>
      </c>
      <c r="L548" s="96">
        <f>D548-C548</f>
        <v>15</v>
      </c>
      <c r="M548" s="96">
        <f>E548-D548</f>
        <v>16</v>
      </c>
      <c r="N548" s="96">
        <f>F548-E548</f>
        <v>19</v>
      </c>
      <c r="O548" s="96">
        <f t="shared" si="17"/>
        <v>35</v>
      </c>
      <c r="P548" s="96">
        <f>G548-F548</f>
        <v>22</v>
      </c>
      <c r="Q548" s="96">
        <f>G548-A548</f>
        <v>81</v>
      </c>
      <c r="R548" s="89" t="str">
        <f t="shared" si="18"/>
        <v/>
      </c>
    </row>
    <row r="549" spans="1:18" x14ac:dyDescent="0.55000000000000004">
      <c r="A549" s="135">
        <f>'Base de Dados 2013'!AH639</f>
        <v>9452</v>
      </c>
      <c r="B549" s="96">
        <f>'Base de Dados 2013'!AI639</f>
        <v>9515</v>
      </c>
      <c r="C549" s="96">
        <f>'Base de Dados 2013'!AJ639</f>
        <v>9515</v>
      </c>
      <c r="D549" s="96">
        <f>'Base de Dados 2013'!AK639</f>
        <v>9536</v>
      </c>
      <c r="E549" s="96">
        <f>'Base de Dados 2013'!AL639</f>
        <v>9536</v>
      </c>
      <c r="F549" s="96">
        <f>'Base de Dados 2013'!AM639</f>
        <v>9548</v>
      </c>
      <c r="G549" s="96">
        <f>'Base de Dados 2013'!AN639</f>
        <v>9563</v>
      </c>
      <c r="H549" s="96">
        <f>'Base de Dados 2013'!C639</f>
        <v>8640</v>
      </c>
      <c r="I549" s="96">
        <f>IF(A549=H549,0,1)</f>
        <v>1</v>
      </c>
      <c r="J549" s="96">
        <f>IF(A549=H549,0,IF((B549-A549)&lt;0,0,B549-A549))</f>
        <v>63</v>
      </c>
      <c r="K549" s="96">
        <f>C549-B549</f>
        <v>0</v>
      </c>
      <c r="L549" s="96">
        <f>D549-C549</f>
        <v>21</v>
      </c>
      <c r="M549" s="96">
        <f>E549-D549</f>
        <v>0</v>
      </c>
      <c r="N549" s="96">
        <f>F549-E549</f>
        <v>12</v>
      </c>
      <c r="O549" s="96">
        <f t="shared" si="17"/>
        <v>12</v>
      </c>
      <c r="P549" s="96">
        <f>G549-F549</f>
        <v>15</v>
      </c>
      <c r="Q549" s="96">
        <f>G549-A549</f>
        <v>111</v>
      </c>
      <c r="R549" s="89" t="str">
        <f t="shared" si="18"/>
        <v/>
      </c>
    </row>
    <row r="550" spans="1:18" x14ac:dyDescent="0.55000000000000004">
      <c r="A550" s="135">
        <f>'Base de Dados 2013'!AH640</f>
        <v>9453</v>
      </c>
      <c r="B550" s="96">
        <f>'Base de Dados 2013'!AI640</f>
        <v>9497</v>
      </c>
      <c r="C550" s="96">
        <f>'Base de Dados 2013'!AJ640</f>
        <v>9497</v>
      </c>
      <c r="D550" s="96">
        <f>'Base de Dados 2013'!AK640</f>
        <v>9497</v>
      </c>
      <c r="E550" s="96">
        <f>'Base de Dados 2013'!AL640</f>
        <v>9498</v>
      </c>
      <c r="F550" s="96">
        <f>'Base de Dados 2013'!AM640</f>
        <v>9525</v>
      </c>
      <c r="G550" s="96">
        <f>'Base de Dados 2013'!AN640</f>
        <v>9540</v>
      </c>
      <c r="H550" s="96">
        <f>'Base de Dados 2013'!C640</f>
        <v>8640</v>
      </c>
      <c r="I550" s="96">
        <f>IF(A550=H550,0,1)</f>
        <v>1</v>
      </c>
      <c r="J550" s="96">
        <f>IF(A550=H550,0,IF((B550-A550)&lt;0,0,B550-A550))</f>
        <v>44</v>
      </c>
      <c r="K550" s="96">
        <f>C550-B550</f>
        <v>0</v>
      </c>
      <c r="L550" s="96">
        <f>D550-C550</f>
        <v>0</v>
      </c>
      <c r="M550" s="96">
        <f>E550-D550</f>
        <v>1</v>
      </c>
      <c r="N550" s="96">
        <f>F550-E550</f>
        <v>27</v>
      </c>
      <c r="O550" s="96">
        <f t="shared" si="17"/>
        <v>28</v>
      </c>
      <c r="P550" s="96">
        <f>G550-F550</f>
        <v>15</v>
      </c>
      <c r="Q550" s="96">
        <f>G550-A550</f>
        <v>87</v>
      </c>
      <c r="R550" s="89" t="str">
        <f t="shared" si="18"/>
        <v/>
      </c>
    </row>
    <row r="551" spans="1:18" x14ac:dyDescent="0.55000000000000004">
      <c r="A551" s="135">
        <f>'Base de Dados 2013'!AH642</f>
        <v>9489</v>
      </c>
      <c r="B551" s="96">
        <f>'Base de Dados 2013'!AI642</f>
        <v>9495</v>
      </c>
      <c r="C551" s="96">
        <f>'Base de Dados 2013'!AJ642</f>
        <v>9495</v>
      </c>
      <c r="D551" s="96">
        <f>'Base de Dados 2013'!AK642</f>
        <v>9519</v>
      </c>
      <c r="E551" s="96">
        <f>'Base de Dados 2013'!AL642</f>
        <v>9547</v>
      </c>
      <c r="F551" s="96">
        <f>'Base de Dados 2013'!AM642</f>
        <v>9547</v>
      </c>
      <c r="G551" s="96">
        <f>'Base de Dados 2013'!AN642</f>
        <v>9547</v>
      </c>
      <c r="H551" s="96">
        <f>'Base de Dados 2013'!C642</f>
        <v>8640</v>
      </c>
      <c r="I551" s="96">
        <f>IF(A551=H551,0,1)</f>
        <v>1</v>
      </c>
      <c r="J551" s="96">
        <f>IF(A551=H551,0,IF((B551-A551)&lt;0,0,B551-A551))</f>
        <v>6</v>
      </c>
      <c r="K551" s="96">
        <f>C551-B551</f>
        <v>0</v>
      </c>
      <c r="L551" s="96">
        <f>D551-C551</f>
        <v>24</v>
      </c>
      <c r="M551" s="96">
        <f>E551-D551</f>
        <v>28</v>
      </c>
      <c r="N551" s="96">
        <f>F551-E551</f>
        <v>0</v>
      </c>
      <c r="O551" s="96">
        <f t="shared" si="17"/>
        <v>28</v>
      </c>
      <c r="P551" s="96">
        <f>G551-F551</f>
        <v>0</v>
      </c>
      <c r="Q551" s="96">
        <f>G551-A551</f>
        <v>58</v>
      </c>
      <c r="R551" s="89" t="str">
        <f t="shared" si="18"/>
        <v/>
      </c>
    </row>
    <row r="552" spans="1:18" x14ac:dyDescent="0.55000000000000004">
      <c r="A552" s="135">
        <f>'Base de Dados 2013'!AH643</f>
        <v>9489</v>
      </c>
      <c r="B552" s="96">
        <f>'Base de Dados 2013'!AI643</f>
        <v>9533</v>
      </c>
      <c r="C552" s="96">
        <f>'Base de Dados 2013'!AJ643</f>
        <v>9533</v>
      </c>
      <c r="D552" s="96">
        <f>'Base de Dados 2013'!AK643</f>
        <v>9535</v>
      </c>
      <c r="E552" s="96">
        <f>'Base de Dados 2013'!AL643</f>
        <v>9547</v>
      </c>
      <c r="F552" s="96">
        <f>'Base de Dados 2013'!AM643</f>
        <v>9563</v>
      </c>
      <c r="G552" s="96">
        <f>'Base de Dados 2013'!AN643</f>
        <v>9577</v>
      </c>
      <c r="H552" s="96">
        <f>'Base de Dados 2013'!C643</f>
        <v>8640</v>
      </c>
      <c r="I552" s="96">
        <f>IF(A552=H552,0,1)</f>
        <v>1</v>
      </c>
      <c r="J552" s="96">
        <f>IF(A552=H552,0,IF((B552-A552)&lt;0,0,B552-A552))</f>
        <v>44</v>
      </c>
      <c r="K552" s="96">
        <f>C552-B552</f>
        <v>0</v>
      </c>
      <c r="L552" s="96">
        <f>D552-C552</f>
        <v>2</v>
      </c>
      <c r="M552" s="96">
        <f>E552-D552</f>
        <v>12</v>
      </c>
      <c r="N552" s="96">
        <f>F552-E552</f>
        <v>16</v>
      </c>
      <c r="O552" s="96">
        <f t="shared" si="17"/>
        <v>28</v>
      </c>
      <c r="P552" s="96">
        <f>G552-F552</f>
        <v>14</v>
      </c>
      <c r="Q552" s="96">
        <f>G552-A552</f>
        <v>88</v>
      </c>
      <c r="R552" s="89" t="str">
        <f t="shared" si="18"/>
        <v/>
      </c>
    </row>
    <row r="553" spans="1:18" x14ac:dyDescent="0.55000000000000004">
      <c r="A553" s="135">
        <f>'Base de Dados 2013'!AH645</f>
        <v>0</v>
      </c>
      <c r="B553" s="96">
        <f>'Base de Dados 2013'!AI645</f>
        <v>9496</v>
      </c>
      <c r="C553" s="96">
        <f>'Base de Dados 2013'!AJ645</f>
        <v>9497</v>
      </c>
      <c r="D553" s="96">
        <f>'Base de Dados 2013'!AK645</f>
        <v>9502</v>
      </c>
      <c r="E553" s="96">
        <f>'Base de Dados 2013'!AL645</f>
        <v>9512</v>
      </c>
      <c r="F553" s="96">
        <f>'Base de Dados 2013'!AM645</f>
        <v>9516</v>
      </c>
      <c r="G553" s="96">
        <f>'Base de Dados 2013'!AN645</f>
        <v>9533</v>
      </c>
      <c r="H553" s="96">
        <f>'Base de Dados 2013'!C645</f>
        <v>8640</v>
      </c>
      <c r="I553" s="96">
        <f>IF(A553=H553,0,1)</f>
        <v>1</v>
      </c>
      <c r="J553" s="96">
        <f>IF(A553=H553,0,IF((B553-A553)&lt;0,0,B553-A553))</f>
        <v>9496</v>
      </c>
      <c r="K553" s="96">
        <f>C553-B553</f>
        <v>1</v>
      </c>
      <c r="L553" s="96">
        <f>D553-C553</f>
        <v>5</v>
      </c>
      <c r="M553" s="96">
        <f>E553-D553</f>
        <v>10</v>
      </c>
      <c r="N553" s="96">
        <f>F553-E553</f>
        <v>4</v>
      </c>
      <c r="O553" s="96">
        <f t="shared" ref="O553:O605" si="19">SUM(M553:N553)</f>
        <v>14</v>
      </c>
      <c r="P553" s="96">
        <f>G553-F553</f>
        <v>17</v>
      </c>
      <c r="R553" s="89" t="str">
        <f t="shared" si="18"/>
        <v/>
      </c>
    </row>
    <row r="554" spans="1:18" x14ac:dyDescent="0.55000000000000004">
      <c r="A554" s="135">
        <f>'Base de Dados 2013'!AH647</f>
        <v>9503</v>
      </c>
      <c r="B554" s="96">
        <f>'Base de Dados 2013'!AI647</f>
        <v>9512</v>
      </c>
      <c r="C554" s="96">
        <f>'Base de Dados 2013'!AJ647</f>
        <v>9512</v>
      </c>
      <c r="D554" s="96">
        <f>'Base de Dados 2013'!AK647</f>
        <v>9533</v>
      </c>
      <c r="E554" s="96">
        <f>'Base de Dados 2013'!AL647</f>
        <v>9535</v>
      </c>
      <c r="F554" s="96">
        <f>'Base de Dados 2013'!AM647</f>
        <v>9636</v>
      </c>
      <c r="G554" s="96">
        <f>'Base de Dados 2013'!AN647</f>
        <v>9636</v>
      </c>
      <c r="H554" s="96">
        <f>'Base de Dados 2013'!C647</f>
        <v>8640</v>
      </c>
      <c r="I554" s="96">
        <f>IF(A554=H554,0,1)</f>
        <v>1</v>
      </c>
      <c r="J554" s="96">
        <f>IF(A554=H554,0,IF((B554-A554)&lt;0,0,B554-A554))</f>
        <v>9</v>
      </c>
      <c r="K554" s="96">
        <f>C554-B554</f>
        <v>0</v>
      </c>
      <c r="L554" s="96">
        <f>D554-C554</f>
        <v>21</v>
      </c>
      <c r="M554" s="96">
        <f>E554-D554</f>
        <v>2</v>
      </c>
      <c r="N554" s="96">
        <f>F554-E554</f>
        <v>101</v>
      </c>
      <c r="O554" s="96">
        <f t="shared" si="19"/>
        <v>103</v>
      </c>
      <c r="P554" s="96">
        <f>G554-F554</f>
        <v>0</v>
      </c>
      <c r="Q554" s="96">
        <f>G554-A554</f>
        <v>133</v>
      </c>
      <c r="R554" s="89" t="str">
        <f t="shared" si="18"/>
        <v/>
      </c>
    </row>
    <row r="555" spans="1:18" x14ac:dyDescent="0.55000000000000004">
      <c r="A555" s="135">
        <f>'Base de Dados 2013'!AH648</f>
        <v>9506</v>
      </c>
      <c r="B555" s="96">
        <f>'Base de Dados 2013'!AI648</f>
        <v>9565</v>
      </c>
      <c r="C555" s="96">
        <f>'Base de Dados 2013'!AJ648</f>
        <v>9565</v>
      </c>
      <c r="D555" s="96">
        <f>'Base de Dados 2013'!AK648</f>
        <v>9579</v>
      </c>
      <c r="E555" s="96">
        <f>'Base de Dados 2013'!AL648</f>
        <v>9595</v>
      </c>
      <c r="F555" s="96">
        <f>'Base de Dados 2013'!AM648</f>
        <v>9611</v>
      </c>
      <c r="G555" s="96">
        <f>'Base de Dados 2013'!AN648</f>
        <v>9623</v>
      </c>
      <c r="H555" s="96">
        <f>'Base de Dados 2013'!C648</f>
        <v>8640</v>
      </c>
      <c r="I555" s="96">
        <f>IF(A555=H555,0,1)</f>
        <v>1</v>
      </c>
      <c r="J555" s="96">
        <f>IF(A555=H555,0,IF((B555-A555)&lt;0,0,B555-A555))</f>
        <v>59</v>
      </c>
      <c r="K555" s="96">
        <f>C555-B555</f>
        <v>0</v>
      </c>
      <c r="L555" s="96">
        <f>D555-C555</f>
        <v>14</v>
      </c>
      <c r="M555" s="96">
        <f>E555-D555</f>
        <v>16</v>
      </c>
      <c r="N555" s="96">
        <f>F555-E555</f>
        <v>16</v>
      </c>
      <c r="O555" s="96">
        <f t="shared" si="19"/>
        <v>32</v>
      </c>
      <c r="P555" s="96">
        <f>G555-F555</f>
        <v>12</v>
      </c>
      <c r="Q555" s="96">
        <f>G555-A555</f>
        <v>117</v>
      </c>
      <c r="R555" s="89" t="str">
        <f t="shared" si="18"/>
        <v/>
      </c>
    </row>
    <row r="556" spans="1:18" x14ac:dyDescent="0.55000000000000004">
      <c r="A556" s="135">
        <f>'Base de Dados 2013'!AH649</f>
        <v>9509</v>
      </c>
      <c r="B556" s="96">
        <f>'Base de Dados 2013'!AI649</f>
        <v>9653</v>
      </c>
      <c r="C556" s="96">
        <f>'Base de Dados 2013'!AJ649</f>
        <v>9654</v>
      </c>
      <c r="D556" s="96">
        <f>'Base de Dados 2013'!AK649</f>
        <v>9697</v>
      </c>
      <c r="E556" s="96">
        <f>'Base de Dados 2013'!AL649</f>
        <v>9718</v>
      </c>
      <c r="F556" s="96">
        <f>'Base de Dados 2013'!AM649</f>
        <v>9718</v>
      </c>
      <c r="G556" s="96">
        <f>'Base de Dados 2013'!AN649</f>
        <v>9718</v>
      </c>
      <c r="H556" s="96">
        <f>'Base de Dados 2013'!C649</f>
        <v>8640</v>
      </c>
      <c r="I556" s="96">
        <f>IF(A556=H556,0,1)</f>
        <v>1</v>
      </c>
      <c r="J556" s="96">
        <f>IF(A556=H556,0,IF((B556-A556)&lt;0,0,B556-A556))</f>
        <v>144</v>
      </c>
      <c r="K556" s="96">
        <f>C556-B556</f>
        <v>1</v>
      </c>
      <c r="L556" s="96">
        <f>D556-C556</f>
        <v>43</v>
      </c>
      <c r="M556" s="96">
        <f>E556-D556</f>
        <v>21</v>
      </c>
      <c r="N556" s="96">
        <f>F556-E556</f>
        <v>0</v>
      </c>
      <c r="O556" s="96">
        <f t="shared" si="19"/>
        <v>21</v>
      </c>
      <c r="P556" s="96">
        <f>G556-F556</f>
        <v>0</v>
      </c>
      <c r="Q556" s="96">
        <f>G556-A556</f>
        <v>209</v>
      </c>
      <c r="R556" s="89" t="str">
        <f t="shared" si="18"/>
        <v/>
      </c>
    </row>
    <row r="557" spans="1:18" x14ac:dyDescent="0.55000000000000004">
      <c r="A557" s="135">
        <f>'Base de Dados 2013'!AH650</f>
        <v>9521</v>
      </c>
      <c r="B557" s="96">
        <f>'Base de Dados 2013'!AI650</f>
        <v>9526</v>
      </c>
      <c r="C557" s="96">
        <f>'Base de Dados 2013'!AJ650</f>
        <v>9526</v>
      </c>
      <c r="D557" s="96">
        <f>'Base de Dados 2013'!AK650</f>
        <v>9527</v>
      </c>
      <c r="E557" s="96">
        <f>'Base de Dados 2013'!AL650</f>
        <v>9545</v>
      </c>
      <c r="F557" s="96">
        <f>'Base de Dados 2013'!AM650</f>
        <v>9561</v>
      </c>
      <c r="G557" s="96">
        <f>'Base de Dados 2013'!AN650</f>
        <v>9586</v>
      </c>
      <c r="H557" s="96">
        <f>'Base de Dados 2013'!C650</f>
        <v>8640</v>
      </c>
      <c r="I557" s="96">
        <f>IF(A557=H557,0,1)</f>
        <v>1</v>
      </c>
      <c r="J557" s="96">
        <f>IF(A557=H557,0,IF((B557-A557)&lt;0,0,B557-A557))</f>
        <v>5</v>
      </c>
      <c r="K557" s="96">
        <f>C557-B557</f>
        <v>0</v>
      </c>
      <c r="L557" s="96">
        <f>D557-C557</f>
        <v>1</v>
      </c>
      <c r="M557" s="96">
        <f>E557-D557</f>
        <v>18</v>
      </c>
      <c r="N557" s="96">
        <f>F557-E557</f>
        <v>16</v>
      </c>
      <c r="O557" s="96">
        <f t="shared" si="19"/>
        <v>34</v>
      </c>
      <c r="P557" s="96">
        <f>G557-F557</f>
        <v>25</v>
      </c>
      <c r="Q557" s="96">
        <f>G557-A557</f>
        <v>65</v>
      </c>
      <c r="R557" s="89" t="str">
        <f t="shared" si="18"/>
        <v/>
      </c>
    </row>
    <row r="558" spans="1:18" x14ac:dyDescent="0.55000000000000004">
      <c r="A558" s="135">
        <f>'Base de Dados 2013'!AH651</f>
        <v>9523</v>
      </c>
      <c r="B558" s="96">
        <f>'Base de Dados 2013'!AI651</f>
        <v>9533</v>
      </c>
      <c r="C558" s="96">
        <f>'Base de Dados 2013'!AJ651</f>
        <v>9534</v>
      </c>
      <c r="D558" s="96">
        <f>'Base de Dados 2013'!AK651</f>
        <v>9538</v>
      </c>
      <c r="E558" s="96">
        <f>'Base de Dados 2013'!AL651</f>
        <v>9548</v>
      </c>
      <c r="F558" s="96">
        <f>'Base de Dados 2013'!AM651</f>
        <v>9556</v>
      </c>
      <c r="G558" s="96">
        <f>'Base de Dados 2013'!AN651</f>
        <v>9573</v>
      </c>
      <c r="H558" s="96">
        <f>'Base de Dados 2013'!C651</f>
        <v>8640</v>
      </c>
      <c r="I558" s="96">
        <f>IF(A558=H558,0,1)</f>
        <v>1</v>
      </c>
      <c r="J558" s="96">
        <f>IF(A558=H558,0,IF((B558-A558)&lt;0,0,B558-A558))</f>
        <v>10</v>
      </c>
      <c r="K558" s="96">
        <f>C558-B558</f>
        <v>1</v>
      </c>
      <c r="L558" s="96">
        <f>D558-C558</f>
        <v>4</v>
      </c>
      <c r="M558" s="96">
        <f>E558-D558</f>
        <v>10</v>
      </c>
      <c r="N558" s="96">
        <f>F558-E558</f>
        <v>8</v>
      </c>
      <c r="O558" s="96">
        <f t="shared" si="19"/>
        <v>18</v>
      </c>
      <c r="P558" s="96">
        <f>G558-F558</f>
        <v>17</v>
      </c>
      <c r="Q558" s="96">
        <f>G558-A558</f>
        <v>50</v>
      </c>
      <c r="R558" s="89" t="str">
        <f t="shared" si="18"/>
        <v/>
      </c>
    </row>
    <row r="559" spans="1:18" x14ac:dyDescent="0.55000000000000004">
      <c r="A559" s="135">
        <f>'Base de Dados 2013'!AH654</f>
        <v>9537</v>
      </c>
      <c r="B559" s="96">
        <f>'Base de Dados 2013'!AI654</f>
        <v>9575</v>
      </c>
      <c r="C559" s="96">
        <f>'Base de Dados 2013'!AJ654</f>
        <v>9591</v>
      </c>
      <c r="D559" s="96">
        <f>'Base de Dados 2013'!AK654</f>
        <v>9591</v>
      </c>
      <c r="E559" s="96">
        <f>'Base de Dados 2013'!AL654</f>
        <v>9600</v>
      </c>
      <c r="F559" s="96">
        <f>'Base de Dados 2013'!AM654</f>
        <v>9625</v>
      </c>
      <c r="G559" s="96">
        <f>'Base de Dados 2013'!AN654</f>
        <v>9625</v>
      </c>
      <c r="H559" s="96">
        <f>'Base de Dados 2013'!C654</f>
        <v>8640</v>
      </c>
      <c r="I559" s="96">
        <f>IF(A559=H559,0,1)</f>
        <v>1</v>
      </c>
      <c r="J559" s="96">
        <f>IF(A559=H559,0,IF((B559-A559)&lt;0,0,B559-A559))</f>
        <v>38</v>
      </c>
      <c r="K559" s="96">
        <f>C559-B559</f>
        <v>16</v>
      </c>
      <c r="L559" s="96">
        <f>D559-C559</f>
        <v>0</v>
      </c>
      <c r="M559" s="96">
        <f>E559-D559</f>
        <v>9</v>
      </c>
      <c r="N559" s="96">
        <f>F559-E559</f>
        <v>25</v>
      </c>
      <c r="O559" s="96">
        <f t="shared" si="19"/>
        <v>34</v>
      </c>
      <c r="P559" s="96">
        <f>G559-F559</f>
        <v>0</v>
      </c>
      <c r="Q559" s="96">
        <f>G559-A559</f>
        <v>88</v>
      </c>
      <c r="R559" s="89" t="str">
        <f t="shared" si="18"/>
        <v/>
      </c>
    </row>
    <row r="560" spans="1:18" x14ac:dyDescent="0.55000000000000004">
      <c r="A560" s="135">
        <f>'Base de Dados 2013'!AH655</f>
        <v>9550</v>
      </c>
      <c r="B560" s="96">
        <f>'Base de Dados 2013'!AI655</f>
        <v>9719</v>
      </c>
      <c r="C560" s="96">
        <f>'Base de Dados 2013'!AJ655</f>
        <v>9719</v>
      </c>
      <c r="D560" s="96">
        <f>'Base de Dados 2013'!AK655</f>
        <v>9742</v>
      </c>
      <c r="E560" s="96">
        <f>'Base de Dados 2013'!AL655</f>
        <v>9757</v>
      </c>
      <c r="F560" s="96">
        <f>'Base de Dados 2013'!AM655</f>
        <v>9757</v>
      </c>
      <c r="G560" s="96">
        <f>'Base de Dados 2013'!AN655</f>
        <v>9781</v>
      </c>
      <c r="H560" s="96">
        <f>'Base de Dados 2013'!C655</f>
        <v>8640</v>
      </c>
      <c r="I560" s="96">
        <f>IF(A560=H560,0,1)</f>
        <v>1</v>
      </c>
      <c r="J560" s="96">
        <f>IF(A560=H560,0,IF((B560-A560)&lt;0,0,B560-A560))</f>
        <v>169</v>
      </c>
      <c r="K560" s="96">
        <f>C560-B560</f>
        <v>0</v>
      </c>
      <c r="L560" s="96">
        <f>D560-C560</f>
        <v>23</v>
      </c>
      <c r="M560" s="96">
        <f>E560-D560</f>
        <v>15</v>
      </c>
      <c r="N560" s="96">
        <f>F560-E560</f>
        <v>0</v>
      </c>
      <c r="O560" s="96">
        <f t="shared" si="19"/>
        <v>15</v>
      </c>
      <c r="P560" s="96">
        <f>G560-F560</f>
        <v>24</v>
      </c>
      <c r="Q560" s="96">
        <f>G560-A560</f>
        <v>231</v>
      </c>
      <c r="R560" s="89" t="str">
        <f t="shared" si="18"/>
        <v/>
      </c>
    </row>
    <row r="561" spans="1:18" x14ac:dyDescent="0.55000000000000004">
      <c r="A561" s="135">
        <f>'Base de Dados 2013'!AH656</f>
        <v>9558</v>
      </c>
      <c r="B561" s="96">
        <f>'Base de Dados 2013'!AI656</f>
        <v>9563</v>
      </c>
      <c r="C561" s="96">
        <f>'Base de Dados 2013'!AJ656</f>
        <v>9563</v>
      </c>
      <c r="D561" s="96">
        <f>'Base de Dados 2013'!AK656</f>
        <v>9577</v>
      </c>
      <c r="E561" s="96">
        <f>'Base de Dados 2013'!AL656</f>
        <v>9781</v>
      </c>
      <c r="F561" s="96">
        <f>'Base de Dados 2013'!AM656</f>
        <v>9781</v>
      </c>
      <c r="G561" s="96">
        <f>'Base de Dados 2013'!AN656</f>
        <v>9782</v>
      </c>
      <c r="H561" s="96">
        <f>'Base de Dados 2013'!C656</f>
        <v>8640</v>
      </c>
      <c r="I561" s="96">
        <f>IF(A561=H561,0,1)</f>
        <v>1</v>
      </c>
      <c r="J561" s="96">
        <f>IF(A561=H561,0,IF((B561-A561)&lt;0,0,B561-A561))</f>
        <v>5</v>
      </c>
      <c r="K561" s="96">
        <f>C561-B561</f>
        <v>0</v>
      </c>
      <c r="L561" s="96">
        <f>D561-C561</f>
        <v>14</v>
      </c>
      <c r="M561" s="96">
        <f>E561-D561</f>
        <v>204</v>
      </c>
      <c r="N561" s="96">
        <f>F561-E561</f>
        <v>0</v>
      </c>
      <c r="O561" s="96">
        <f t="shared" si="19"/>
        <v>204</v>
      </c>
      <c r="P561" s="96">
        <f>G561-F561</f>
        <v>1</v>
      </c>
      <c r="Q561" s="96">
        <f>G561-A561</f>
        <v>224</v>
      </c>
      <c r="R561" s="89" t="str">
        <f t="shared" si="18"/>
        <v/>
      </c>
    </row>
    <row r="562" spans="1:18" x14ac:dyDescent="0.55000000000000004">
      <c r="A562" s="135">
        <f>'Base de Dados 2013'!AH657</f>
        <v>9569</v>
      </c>
      <c r="B562" s="96">
        <f>'Base de Dados 2013'!AI657</f>
        <v>9578</v>
      </c>
      <c r="C562" s="96">
        <f>'Base de Dados 2013'!AJ657</f>
        <v>9578</v>
      </c>
      <c r="D562" s="96">
        <f>'Base de Dados 2013'!AK657</f>
        <v>9583</v>
      </c>
      <c r="E562" s="96">
        <f>'Base de Dados 2013'!AL657</f>
        <v>9599</v>
      </c>
      <c r="F562" s="96">
        <f>'Base de Dados 2013'!AM657</f>
        <v>9626</v>
      </c>
      <c r="G562" s="96">
        <f>'Base de Dados 2013'!AN657</f>
        <v>9626</v>
      </c>
      <c r="H562" s="96">
        <f>'Base de Dados 2013'!C657</f>
        <v>8640</v>
      </c>
      <c r="I562" s="96">
        <f>IF(A562=H562,0,1)</f>
        <v>1</v>
      </c>
      <c r="J562" s="96">
        <f>IF(A562=H562,0,IF((B562-A562)&lt;0,0,B562-A562))</f>
        <v>9</v>
      </c>
      <c r="K562" s="96">
        <f>C562-B562</f>
        <v>0</v>
      </c>
      <c r="L562" s="96">
        <f>D562-C562</f>
        <v>5</v>
      </c>
      <c r="M562" s="96">
        <f>E562-D562</f>
        <v>16</v>
      </c>
      <c r="N562" s="96">
        <f>F562-E562</f>
        <v>27</v>
      </c>
      <c r="O562" s="96">
        <f t="shared" si="19"/>
        <v>43</v>
      </c>
      <c r="P562" s="96">
        <f>G562-F562</f>
        <v>0</v>
      </c>
      <c r="Q562" s="96">
        <f>G562-A562</f>
        <v>57</v>
      </c>
      <c r="R562" s="89" t="str">
        <f t="shared" si="18"/>
        <v/>
      </c>
    </row>
    <row r="563" spans="1:18" x14ac:dyDescent="0.55000000000000004">
      <c r="A563" s="135">
        <f>'Base de Dados 2013'!AH658</f>
        <v>9577</v>
      </c>
      <c r="B563" s="96">
        <f>'Base de Dados 2013'!AI658</f>
        <v>9588</v>
      </c>
      <c r="C563" s="96">
        <f>'Base de Dados 2013'!AJ658</f>
        <v>9588</v>
      </c>
      <c r="D563" s="96">
        <f>'Base de Dados 2013'!AK658</f>
        <v>9608</v>
      </c>
      <c r="E563" s="96">
        <f>'Base de Dados 2013'!AL658</f>
        <v>9608</v>
      </c>
      <c r="F563" s="96">
        <f>'Base de Dados 2013'!AM658</f>
        <v>9619</v>
      </c>
      <c r="G563" s="96">
        <f>'Base de Dados 2013'!AN658</f>
        <v>9689</v>
      </c>
      <c r="H563" s="96">
        <f>'Base de Dados 2013'!C658</f>
        <v>8640</v>
      </c>
      <c r="I563" s="96">
        <f>IF(A563=H563,0,1)</f>
        <v>1</v>
      </c>
      <c r="J563" s="96">
        <f>IF(A563=H563,0,IF((B563-A563)&lt;0,0,B563-A563))</f>
        <v>11</v>
      </c>
      <c r="K563" s="96">
        <f>C563-B563</f>
        <v>0</v>
      </c>
      <c r="L563" s="96">
        <f>D563-C563</f>
        <v>20</v>
      </c>
      <c r="M563" s="96">
        <f>E563-D563</f>
        <v>0</v>
      </c>
      <c r="N563" s="96">
        <f>F563-E563</f>
        <v>11</v>
      </c>
      <c r="O563" s="96">
        <f t="shared" si="19"/>
        <v>11</v>
      </c>
      <c r="P563" s="96">
        <f>G563-F563</f>
        <v>70</v>
      </c>
      <c r="Q563" s="96">
        <f>G563-A563</f>
        <v>112</v>
      </c>
      <c r="R563" s="89" t="str">
        <f t="shared" si="18"/>
        <v/>
      </c>
    </row>
    <row r="564" spans="1:18" x14ac:dyDescent="0.55000000000000004">
      <c r="A564" s="135">
        <f>'Base de Dados 2013'!AH660</f>
        <v>9596</v>
      </c>
      <c r="B564" s="96">
        <f>'Base de Dados 2013'!AI660</f>
        <v>9603</v>
      </c>
      <c r="C564" s="96">
        <f>'Base de Dados 2013'!AJ660</f>
        <v>9604</v>
      </c>
      <c r="D564" s="96">
        <f>'Base de Dados 2013'!AK660</f>
        <v>9618</v>
      </c>
      <c r="E564" s="96">
        <f>'Base de Dados 2013'!AL660</f>
        <v>9631</v>
      </c>
      <c r="F564" s="96">
        <f>'Base de Dados 2013'!AM660</f>
        <v>9634</v>
      </c>
      <c r="G564" s="96">
        <f>'Base de Dados 2013'!AN660</f>
        <v>9651</v>
      </c>
      <c r="H564" s="96">
        <f>'Base de Dados 2013'!C660</f>
        <v>8640</v>
      </c>
      <c r="I564" s="96">
        <f>IF(A564=H564,0,1)</f>
        <v>1</v>
      </c>
      <c r="J564" s="96">
        <f>IF(A564=H564,0,IF((B564-A564)&lt;0,0,B564-A564))</f>
        <v>7</v>
      </c>
      <c r="K564" s="96">
        <f>C564-B564</f>
        <v>1</v>
      </c>
      <c r="L564" s="96">
        <f>D564-C564</f>
        <v>14</v>
      </c>
      <c r="M564" s="96">
        <f>E564-D564</f>
        <v>13</v>
      </c>
      <c r="N564" s="96">
        <f>F564-E564</f>
        <v>3</v>
      </c>
      <c r="O564" s="96">
        <f t="shared" si="19"/>
        <v>16</v>
      </c>
      <c r="P564" s="96">
        <f>G564-F564</f>
        <v>17</v>
      </c>
      <c r="Q564" s="96">
        <f>G564-A564</f>
        <v>55</v>
      </c>
      <c r="R564" s="89" t="str">
        <f t="shared" si="18"/>
        <v/>
      </c>
    </row>
    <row r="565" spans="1:18" x14ac:dyDescent="0.55000000000000004">
      <c r="A565" s="135">
        <f>'Base de Dados 2013'!AH661</f>
        <v>9599</v>
      </c>
      <c r="B565" s="96">
        <f>'Base de Dados 2013'!AI661</f>
        <v>9610</v>
      </c>
      <c r="C565" s="96">
        <f>'Base de Dados 2013'!AJ661</f>
        <v>9611</v>
      </c>
      <c r="D565" s="96">
        <f>'Base de Dados 2013'!AK661</f>
        <v>9624</v>
      </c>
      <c r="E565" s="96">
        <f>'Base de Dados 2013'!AL661</f>
        <v>9638</v>
      </c>
      <c r="F565" s="96">
        <f>'Base de Dados 2013'!AM661</f>
        <v>9638</v>
      </c>
      <c r="G565" s="96">
        <f>'Base de Dados 2013'!AN661</f>
        <v>9642</v>
      </c>
      <c r="H565" s="96">
        <f>'Base de Dados 2013'!C661</f>
        <v>8640</v>
      </c>
      <c r="I565" s="96">
        <f>IF(A565=H565,0,1)</f>
        <v>1</v>
      </c>
      <c r="J565" s="96">
        <f>IF(A565=H565,0,IF((B565-A565)&lt;0,0,B565-A565))</f>
        <v>11</v>
      </c>
      <c r="K565" s="96">
        <f>C565-B565</f>
        <v>1</v>
      </c>
      <c r="L565" s="96">
        <f>D565-C565</f>
        <v>13</v>
      </c>
      <c r="M565" s="96">
        <f>E565-D565</f>
        <v>14</v>
      </c>
      <c r="N565" s="96">
        <f>F565-E565</f>
        <v>0</v>
      </c>
      <c r="O565" s="96">
        <f t="shared" si="19"/>
        <v>14</v>
      </c>
      <c r="P565" s="96">
        <f>G565-F565</f>
        <v>4</v>
      </c>
      <c r="Q565" s="96">
        <f>G565-A565</f>
        <v>43</v>
      </c>
      <c r="R565" s="89" t="str">
        <f t="shared" si="18"/>
        <v/>
      </c>
    </row>
    <row r="566" spans="1:18" x14ac:dyDescent="0.55000000000000004">
      <c r="A566" s="135">
        <f>'Base de Dados 2013'!AH662</f>
        <v>9624</v>
      </c>
      <c r="B566" s="96">
        <f>'Base de Dados 2013'!AI662</f>
        <v>9626</v>
      </c>
      <c r="C566" s="96">
        <f>'Base de Dados 2013'!AJ662</f>
        <v>9626</v>
      </c>
      <c r="D566" s="96">
        <f>'Base de Dados 2013'!AK662</f>
        <v>9634</v>
      </c>
      <c r="E566" s="96">
        <f>'Base de Dados 2013'!AL662</f>
        <v>9635</v>
      </c>
      <c r="F566" s="96">
        <f>'Base de Dados 2013'!AM662</f>
        <v>9647</v>
      </c>
      <c r="G566" s="96">
        <f>'Base de Dados 2013'!AN662</f>
        <v>9647</v>
      </c>
      <c r="H566" s="96">
        <f>'Base de Dados 2013'!C662</f>
        <v>8640</v>
      </c>
      <c r="I566" s="96">
        <f>IF(A566=H566,0,1)</f>
        <v>1</v>
      </c>
      <c r="J566" s="96">
        <f>IF(A566=H566,0,IF((B566-A566)&lt;0,0,B566-A566))</f>
        <v>2</v>
      </c>
      <c r="K566" s="96">
        <f>C566-B566</f>
        <v>0</v>
      </c>
      <c r="L566" s="96">
        <f>D566-C566</f>
        <v>8</v>
      </c>
      <c r="M566" s="96">
        <f>E566-D566</f>
        <v>1</v>
      </c>
      <c r="N566" s="96">
        <f>F566-E566</f>
        <v>12</v>
      </c>
      <c r="O566" s="96">
        <f t="shared" si="19"/>
        <v>13</v>
      </c>
      <c r="P566" s="96">
        <f>G566-F566</f>
        <v>0</v>
      </c>
      <c r="Q566" s="96">
        <f>G566-A566</f>
        <v>23</v>
      </c>
      <c r="R566" s="89" t="str">
        <f t="shared" si="18"/>
        <v/>
      </c>
    </row>
    <row r="567" spans="1:18" x14ac:dyDescent="0.55000000000000004">
      <c r="A567" s="135">
        <f>'Base de Dados 2013'!AH663</f>
        <v>9632</v>
      </c>
      <c r="B567" s="96">
        <f>'Base de Dados 2013'!AI663</f>
        <v>9649</v>
      </c>
      <c r="C567" s="96">
        <f>'Base de Dados 2013'!AJ663</f>
        <v>9650</v>
      </c>
      <c r="D567" s="96">
        <f>'Base de Dados 2013'!AK663</f>
        <v>9660</v>
      </c>
      <c r="E567" s="96">
        <f>'Base de Dados 2013'!AL663</f>
        <v>9663</v>
      </c>
      <c r="F567" s="96">
        <f>'Base de Dados 2013'!AM663</f>
        <v>9669</v>
      </c>
      <c r="G567" s="96">
        <f>'Base de Dados 2013'!AN663</f>
        <v>9679</v>
      </c>
      <c r="H567" s="96">
        <f>'Base de Dados 2013'!C663</f>
        <v>8640</v>
      </c>
      <c r="I567" s="96">
        <f>IF(A567=H567,0,1)</f>
        <v>1</v>
      </c>
      <c r="J567" s="96">
        <f>IF(A567=H567,0,IF((B567-A567)&lt;0,0,B567-A567))</f>
        <v>17</v>
      </c>
      <c r="K567" s="96">
        <f>C567-B567</f>
        <v>1</v>
      </c>
      <c r="L567" s="96">
        <f>D567-C567</f>
        <v>10</v>
      </c>
      <c r="M567" s="96">
        <f>E567-D567</f>
        <v>3</v>
      </c>
      <c r="N567" s="96">
        <f>F567-E567</f>
        <v>6</v>
      </c>
      <c r="O567" s="96">
        <f t="shared" si="19"/>
        <v>9</v>
      </c>
      <c r="P567" s="96">
        <f>G567-F567</f>
        <v>10</v>
      </c>
      <c r="Q567" s="96">
        <f>G567-A567</f>
        <v>47</v>
      </c>
      <c r="R567" s="89" t="str">
        <f t="shared" si="18"/>
        <v/>
      </c>
    </row>
    <row r="568" spans="1:18" x14ac:dyDescent="0.55000000000000004">
      <c r="A568" s="135">
        <f>'Base de Dados 2013'!AH664</f>
        <v>9675</v>
      </c>
      <c r="B568" s="96">
        <f>'Base de Dados 2013'!AI664</f>
        <v>9680</v>
      </c>
      <c r="C568" s="96">
        <f>'Base de Dados 2013'!AJ664</f>
        <v>9683</v>
      </c>
      <c r="D568" s="96">
        <f>'Base de Dados 2013'!AK664</f>
        <v>9734</v>
      </c>
      <c r="E568" s="96">
        <f>'Base de Dados 2013'!AL664</f>
        <v>9734</v>
      </c>
      <c r="F568" s="96">
        <f>'Base de Dados 2013'!AM664</f>
        <v>9744</v>
      </c>
      <c r="G568" s="96">
        <f>'Base de Dados 2013'!AN664</f>
        <v>9744</v>
      </c>
      <c r="H568" s="96">
        <f>'Base de Dados 2013'!C664</f>
        <v>8640</v>
      </c>
      <c r="I568" s="96">
        <f>IF(A568=H568,0,1)</f>
        <v>1</v>
      </c>
      <c r="J568" s="96">
        <f>IF(A568=H568,0,IF((B568-A568)&lt;0,0,B568-A568))</f>
        <v>5</v>
      </c>
      <c r="K568" s="96">
        <f>C568-B568</f>
        <v>3</v>
      </c>
      <c r="L568" s="96">
        <f>D568-C568</f>
        <v>51</v>
      </c>
      <c r="M568" s="96">
        <f>E568-D568</f>
        <v>0</v>
      </c>
      <c r="N568" s="96">
        <f>F568-E568</f>
        <v>10</v>
      </c>
      <c r="O568" s="96">
        <f t="shared" si="19"/>
        <v>10</v>
      </c>
      <c r="P568" s="96">
        <f>G568-F568</f>
        <v>0</v>
      </c>
      <c r="Q568" s="96">
        <f>G568-A568</f>
        <v>69</v>
      </c>
      <c r="R568" s="89" t="str">
        <f t="shared" si="18"/>
        <v/>
      </c>
    </row>
    <row r="569" spans="1:18" x14ac:dyDescent="0.55000000000000004">
      <c r="A569" s="135">
        <f>'Base de Dados 2013'!AH665</f>
        <v>9684</v>
      </c>
      <c r="B569" s="96">
        <f>'Base de Dados 2013'!AI665</f>
        <v>9689</v>
      </c>
      <c r="C569" s="96">
        <f>'Base de Dados 2013'!AJ665</f>
        <v>9689</v>
      </c>
      <c r="D569" s="96">
        <f>'Base de Dados 2013'!AK665</f>
        <v>9700</v>
      </c>
      <c r="E569" s="96">
        <f>'Base de Dados 2013'!AL665</f>
        <v>9711</v>
      </c>
      <c r="F569" s="96">
        <f>'Base de Dados 2013'!AM665</f>
        <v>9719</v>
      </c>
      <c r="G569" s="96">
        <f>'Base de Dados 2013'!AN665</f>
        <v>9731</v>
      </c>
      <c r="H569" s="96">
        <f>'Base de Dados 2013'!C665</f>
        <v>8640</v>
      </c>
      <c r="I569" s="96">
        <f>IF(A569=H569,0,1)</f>
        <v>1</v>
      </c>
      <c r="J569" s="96">
        <f>IF(A569=H569,0,IF((B569-A569)&lt;0,0,B569-A569))</f>
        <v>5</v>
      </c>
      <c r="K569" s="96">
        <f>C569-B569</f>
        <v>0</v>
      </c>
      <c r="L569" s="96">
        <f>D569-C569</f>
        <v>11</v>
      </c>
      <c r="M569" s="96">
        <f>E569-D569</f>
        <v>11</v>
      </c>
      <c r="N569" s="96">
        <f>F569-E569</f>
        <v>8</v>
      </c>
      <c r="O569" s="96">
        <f t="shared" si="19"/>
        <v>19</v>
      </c>
      <c r="P569" s="96">
        <f>G569-F569</f>
        <v>12</v>
      </c>
      <c r="Q569" s="96">
        <f>G569-A569</f>
        <v>47</v>
      </c>
      <c r="R569" s="89" t="str">
        <f t="shared" si="18"/>
        <v/>
      </c>
    </row>
    <row r="570" spans="1:18" x14ac:dyDescent="0.55000000000000004">
      <c r="A570" s="135">
        <f>'Base de Dados 2013'!AH666</f>
        <v>9690</v>
      </c>
      <c r="B570" s="96">
        <f>'Base de Dados 2013'!AI666</f>
        <v>9695</v>
      </c>
      <c r="C570" s="96">
        <f>'Base de Dados 2013'!AJ666</f>
        <v>9699</v>
      </c>
      <c r="D570" s="96">
        <f>'Base de Dados 2013'!AK666</f>
        <v>9713</v>
      </c>
      <c r="E570" s="96">
        <f>'Base de Dados 2013'!AL666</f>
        <v>9724</v>
      </c>
      <c r="F570" s="96">
        <f>'Base de Dados 2013'!AM666</f>
        <v>9737</v>
      </c>
      <c r="G570" s="96">
        <f>'Base de Dados 2013'!AN666</f>
        <v>9757</v>
      </c>
      <c r="H570" s="96">
        <f>'Base de Dados 2013'!C666</f>
        <v>8640</v>
      </c>
      <c r="I570" s="96">
        <f>IF(A570=H570,0,1)</f>
        <v>1</v>
      </c>
      <c r="J570" s="96">
        <f>IF(A570=H570,0,IF((B570-A570)&lt;0,0,B570-A570))</f>
        <v>5</v>
      </c>
      <c r="K570" s="96">
        <f>C570-B570</f>
        <v>4</v>
      </c>
      <c r="L570" s="96">
        <f>D570-C570</f>
        <v>14</v>
      </c>
      <c r="M570" s="96">
        <f>E570-D570</f>
        <v>11</v>
      </c>
      <c r="N570" s="96">
        <f>F570-E570</f>
        <v>13</v>
      </c>
      <c r="O570" s="96">
        <f t="shared" si="19"/>
        <v>24</v>
      </c>
      <c r="P570" s="96">
        <f>G570-F570</f>
        <v>20</v>
      </c>
      <c r="Q570" s="96">
        <f>G570-A570</f>
        <v>67</v>
      </c>
      <c r="R570" s="89" t="str">
        <f t="shared" si="18"/>
        <v/>
      </c>
    </row>
    <row r="571" spans="1:18" x14ac:dyDescent="0.55000000000000004">
      <c r="A571" s="135">
        <f>'Base de Dados 2013'!AH668</f>
        <v>9698</v>
      </c>
      <c r="B571" s="96">
        <f>'Base de Dados 2013'!AI668</f>
        <v>9707</v>
      </c>
      <c r="C571" s="96">
        <f>'Base de Dados 2013'!AJ668</f>
        <v>9707</v>
      </c>
      <c r="D571" s="96">
        <f>'Base de Dados 2013'!AK668</f>
        <v>9722</v>
      </c>
      <c r="E571" s="96">
        <f>'Base de Dados 2013'!AL668</f>
        <v>9744</v>
      </c>
      <c r="F571" s="96">
        <f>'Base de Dados 2013'!AM668</f>
        <v>9782</v>
      </c>
      <c r="G571" s="96">
        <f>'Base de Dados 2013'!AN668</f>
        <v>9782</v>
      </c>
      <c r="H571" s="96">
        <f>'Base de Dados 2013'!C668</f>
        <v>8640</v>
      </c>
      <c r="I571" s="96">
        <f>IF(A571=H571,0,1)</f>
        <v>1</v>
      </c>
      <c r="J571" s="96">
        <f>IF(A571=H571,0,IF((B571-A571)&lt;0,0,B571-A571))</f>
        <v>9</v>
      </c>
      <c r="K571" s="96">
        <f>C571-B571</f>
        <v>0</v>
      </c>
      <c r="L571" s="96">
        <f>D571-C571</f>
        <v>15</v>
      </c>
      <c r="M571" s="96">
        <f>E571-D571</f>
        <v>22</v>
      </c>
      <c r="N571" s="96">
        <f>F571-E571</f>
        <v>38</v>
      </c>
      <c r="O571" s="96">
        <f t="shared" si="19"/>
        <v>60</v>
      </c>
      <c r="P571" s="96">
        <f>G571-F571</f>
        <v>0</v>
      </c>
      <c r="Q571" s="96">
        <f>G571-A571</f>
        <v>84</v>
      </c>
      <c r="R571" s="89" t="str">
        <f t="shared" si="18"/>
        <v/>
      </c>
    </row>
    <row r="572" spans="1:18" x14ac:dyDescent="0.55000000000000004">
      <c r="A572" s="135">
        <f>'Base de Dados 2013'!AH669</f>
        <v>9703</v>
      </c>
      <c r="B572" s="96">
        <f>'Base de Dados 2013'!AI669</f>
        <v>9708</v>
      </c>
      <c r="C572" s="96">
        <f>'Base de Dados 2013'!AJ669</f>
        <v>9709</v>
      </c>
      <c r="D572" s="96">
        <f>'Base de Dados 2013'!AK669</f>
        <v>9727</v>
      </c>
      <c r="E572" s="96">
        <f>'Base de Dados 2013'!AL669</f>
        <v>9748</v>
      </c>
      <c r="F572" s="96">
        <f>'Base de Dados 2013'!AM669</f>
        <v>9760</v>
      </c>
      <c r="G572" s="96">
        <f>'Base de Dados 2013'!AN669</f>
        <v>9771</v>
      </c>
      <c r="H572" s="96">
        <f>'Base de Dados 2013'!C669</f>
        <v>8640</v>
      </c>
      <c r="I572" s="96">
        <f>IF(A572=H572,0,1)</f>
        <v>1</v>
      </c>
      <c r="J572" s="96">
        <f>IF(A572=H572,0,IF((B572-A572)&lt;0,0,B572-A572))</f>
        <v>5</v>
      </c>
      <c r="K572" s="96">
        <f>C572-B572</f>
        <v>1</v>
      </c>
      <c r="L572" s="96">
        <f>D572-C572</f>
        <v>18</v>
      </c>
      <c r="M572" s="96">
        <f>E572-D572</f>
        <v>21</v>
      </c>
      <c r="N572" s="96">
        <f>F572-E572</f>
        <v>12</v>
      </c>
      <c r="O572" s="96">
        <f t="shared" si="19"/>
        <v>33</v>
      </c>
      <c r="P572" s="96">
        <f>G572-F572</f>
        <v>11</v>
      </c>
      <c r="Q572" s="96">
        <f>G572-A572</f>
        <v>68</v>
      </c>
      <c r="R572" s="89" t="str">
        <f t="shared" si="18"/>
        <v/>
      </c>
    </row>
    <row r="573" spans="1:18" x14ac:dyDescent="0.55000000000000004">
      <c r="A573" s="135">
        <f>'Base de Dados 2013'!AH670</f>
        <v>9703</v>
      </c>
      <c r="B573" s="96">
        <f>'Base de Dados 2013'!AI670</f>
        <v>9704</v>
      </c>
      <c r="C573" s="96">
        <f>'Base de Dados 2013'!AJ670</f>
        <v>9705</v>
      </c>
      <c r="D573" s="96">
        <f>'Base de Dados 2013'!AK670</f>
        <v>9713</v>
      </c>
      <c r="E573" s="96">
        <f>'Base de Dados 2013'!AL670</f>
        <v>9734</v>
      </c>
      <c r="F573" s="96">
        <f>'Base de Dados 2013'!AM670</f>
        <v>9737</v>
      </c>
      <c r="G573" s="96">
        <f>'Base de Dados 2013'!AN670</f>
        <v>9756</v>
      </c>
      <c r="H573" s="96">
        <f>'Base de Dados 2013'!C670</f>
        <v>8640</v>
      </c>
      <c r="I573" s="96">
        <f>IF(A573=H573,0,1)</f>
        <v>1</v>
      </c>
      <c r="J573" s="96">
        <f>IF(A573=H573,0,IF((B573-A573)&lt;0,0,B573-A573))</f>
        <v>1</v>
      </c>
      <c r="K573" s="96">
        <f>C573-B573</f>
        <v>1</v>
      </c>
      <c r="L573" s="96">
        <f>D573-C573</f>
        <v>8</v>
      </c>
      <c r="M573" s="96">
        <f>E573-D573</f>
        <v>21</v>
      </c>
      <c r="N573" s="96">
        <f>F573-E573</f>
        <v>3</v>
      </c>
      <c r="O573" s="96">
        <f t="shared" si="19"/>
        <v>24</v>
      </c>
      <c r="P573" s="96">
        <f>G573-F573</f>
        <v>19</v>
      </c>
      <c r="Q573" s="96">
        <f>G573-A573</f>
        <v>53</v>
      </c>
      <c r="R573" s="89" t="str">
        <f t="shared" si="18"/>
        <v/>
      </c>
    </row>
    <row r="574" spans="1:18" x14ac:dyDescent="0.55000000000000004">
      <c r="A574" s="135">
        <f>'Base de Dados 2013'!AH671</f>
        <v>9725</v>
      </c>
      <c r="B574" s="96">
        <f>'Base de Dados 2013'!AI671</f>
        <v>9733</v>
      </c>
      <c r="C574" s="96">
        <f>'Base de Dados 2013'!AJ671</f>
        <v>9733</v>
      </c>
      <c r="D574" s="96">
        <f>'Base de Dados 2013'!AK671</f>
        <v>9739</v>
      </c>
      <c r="E574" s="96">
        <f>'Base de Dados 2013'!AL671</f>
        <v>9753</v>
      </c>
      <c r="F574" s="96">
        <f>'Base de Dados 2013'!AM671</f>
        <v>9767</v>
      </c>
      <c r="G574" s="96">
        <f>'Base de Dados 2013'!AN671</f>
        <v>9782</v>
      </c>
      <c r="H574" s="96">
        <f>'Base de Dados 2013'!C671</f>
        <v>8640</v>
      </c>
      <c r="I574" s="96">
        <f>IF(A574=H574,0,1)</f>
        <v>1</v>
      </c>
      <c r="J574" s="96">
        <f>IF(A574=H574,0,IF((B574-A574)&lt;0,0,B574-A574))</f>
        <v>8</v>
      </c>
      <c r="K574" s="96">
        <f>C574-B574</f>
        <v>0</v>
      </c>
      <c r="L574" s="96">
        <f>D574-C574</f>
        <v>6</v>
      </c>
      <c r="M574" s="96">
        <f>E574-D574</f>
        <v>14</v>
      </c>
      <c r="N574" s="96">
        <f>F574-E574</f>
        <v>14</v>
      </c>
      <c r="O574" s="96">
        <f t="shared" si="19"/>
        <v>28</v>
      </c>
      <c r="P574" s="96">
        <f>G574-F574</f>
        <v>15</v>
      </c>
      <c r="Q574" s="96">
        <f>G574-A574</f>
        <v>57</v>
      </c>
      <c r="R574" s="89" t="str">
        <f t="shared" si="18"/>
        <v/>
      </c>
    </row>
    <row r="575" spans="1:18" x14ac:dyDescent="0.55000000000000004">
      <c r="A575" s="135">
        <f>'Base de Dados 2013'!AH672</f>
        <v>9729</v>
      </c>
      <c r="B575" s="96">
        <f>'Base de Dados 2013'!AI672</f>
        <v>9744</v>
      </c>
      <c r="C575" s="96">
        <f>'Base de Dados 2013'!AJ672</f>
        <v>9744</v>
      </c>
      <c r="D575" s="96">
        <f>'Base de Dados 2013'!AK672</f>
        <v>9782</v>
      </c>
      <c r="E575" s="96">
        <f>'Base de Dados 2013'!AL672</f>
        <v>9783</v>
      </c>
      <c r="F575" s="96">
        <f>'Base de Dados 2013'!AM672</f>
        <v>9812</v>
      </c>
      <c r="G575" s="96">
        <f>'Base de Dados 2013'!AN672</f>
        <v>9814</v>
      </c>
      <c r="H575" s="96">
        <f>'Base de Dados 2013'!C672</f>
        <v>8640</v>
      </c>
      <c r="I575" s="96">
        <f>IF(A575=H575,0,1)</f>
        <v>1</v>
      </c>
      <c r="J575" s="96">
        <f>IF(A575=H575,0,IF((B575-A575)&lt;0,0,B575-A575))</f>
        <v>15</v>
      </c>
      <c r="K575" s="96">
        <f>C575-B575</f>
        <v>0</v>
      </c>
      <c r="L575" s="96">
        <f>D575-C575</f>
        <v>38</v>
      </c>
      <c r="M575" s="96">
        <f>E575-D575</f>
        <v>1</v>
      </c>
      <c r="N575" s="96">
        <f>F575-E575</f>
        <v>29</v>
      </c>
      <c r="O575" s="96">
        <f t="shared" si="19"/>
        <v>30</v>
      </c>
      <c r="P575" s="96">
        <f>G575-F575</f>
        <v>2</v>
      </c>
      <c r="Q575" s="96">
        <f>G575-A575</f>
        <v>85</v>
      </c>
      <c r="R575" s="89" t="str">
        <f t="shared" si="18"/>
        <v/>
      </c>
    </row>
    <row r="576" spans="1:18" x14ac:dyDescent="0.55000000000000004">
      <c r="A576" s="135">
        <f>'Base de Dados 2013'!AH674</f>
        <v>9758</v>
      </c>
      <c r="B576" s="96">
        <f>'Base de Dados 2013'!AI674</f>
        <v>9763</v>
      </c>
      <c r="C576" s="96">
        <f>'Base de Dados 2013'!AJ674</f>
        <v>9763</v>
      </c>
      <c r="D576" s="96">
        <f>'Base de Dados 2013'!AK674</f>
        <v>9779</v>
      </c>
      <c r="E576" s="96">
        <f>'Base de Dados 2013'!AL674</f>
        <v>9779</v>
      </c>
      <c r="F576" s="96">
        <f>'Base de Dados 2013'!AM674</f>
        <v>9786</v>
      </c>
      <c r="G576" s="96">
        <f>'Base de Dados 2013'!AN674</f>
        <v>9786</v>
      </c>
      <c r="H576" s="96">
        <f>'Base de Dados 2013'!C674</f>
        <v>8640</v>
      </c>
      <c r="I576" s="96">
        <f>IF(A576=H576,0,1)</f>
        <v>1</v>
      </c>
      <c r="J576" s="96">
        <f>IF(A576=H576,0,IF((B576-A576)&lt;0,0,B576-A576))</f>
        <v>5</v>
      </c>
      <c r="K576" s="96">
        <f>C576-B576</f>
        <v>0</v>
      </c>
      <c r="L576" s="96">
        <f>D576-C576</f>
        <v>16</v>
      </c>
      <c r="M576" s="96">
        <f>E576-D576</f>
        <v>0</v>
      </c>
      <c r="N576" s="96">
        <f>F576-E576</f>
        <v>7</v>
      </c>
      <c r="O576" s="96">
        <f t="shared" si="19"/>
        <v>7</v>
      </c>
      <c r="P576" s="96">
        <f>G576-F576</f>
        <v>0</v>
      </c>
      <c r="Q576" s="96">
        <f>G576-A576</f>
        <v>28</v>
      </c>
      <c r="R576" s="89" t="str">
        <f t="shared" si="18"/>
        <v/>
      </c>
    </row>
    <row r="577" spans="1:18" x14ac:dyDescent="0.55000000000000004">
      <c r="A577" s="135">
        <f>'Base de Dados 2013'!AH675</f>
        <v>9768</v>
      </c>
      <c r="B577" s="96">
        <f>'Base de Dados 2013'!AI675</f>
        <v>9833</v>
      </c>
      <c r="C577" s="96">
        <f>'Base de Dados 2013'!AJ675</f>
        <v>9838</v>
      </c>
      <c r="D577" s="96">
        <f>'Base de Dados 2013'!AK675</f>
        <v>9844</v>
      </c>
      <c r="E577" s="96">
        <f>'Base de Dados 2013'!AL675</f>
        <v>9853</v>
      </c>
      <c r="F577" s="96">
        <f>'Base de Dados 2013'!AM675</f>
        <v>9876</v>
      </c>
      <c r="G577" s="96">
        <f>'Base de Dados 2013'!AN675</f>
        <v>9876</v>
      </c>
      <c r="H577" s="96">
        <f>'Base de Dados 2013'!C675</f>
        <v>8640</v>
      </c>
      <c r="I577" s="96">
        <f>IF(A577=H577,0,1)</f>
        <v>1</v>
      </c>
      <c r="J577" s="96">
        <f>IF(A577=H577,0,IF((B577-A577)&lt;0,0,B577-A577))</f>
        <v>65</v>
      </c>
      <c r="K577" s="96">
        <f>C577-B577</f>
        <v>5</v>
      </c>
      <c r="L577" s="96">
        <f>D577-C577</f>
        <v>6</v>
      </c>
      <c r="M577" s="96">
        <f>E577-D577</f>
        <v>9</v>
      </c>
      <c r="N577" s="96">
        <f>F577-E577</f>
        <v>23</v>
      </c>
      <c r="O577" s="96">
        <f t="shared" si="19"/>
        <v>32</v>
      </c>
      <c r="P577" s="96">
        <f>G577-F577</f>
        <v>0</v>
      </c>
      <c r="Q577" s="96">
        <f>G577-A577</f>
        <v>108</v>
      </c>
      <c r="R577" s="89" t="str">
        <f t="shared" si="18"/>
        <v/>
      </c>
    </row>
    <row r="578" spans="1:18" x14ac:dyDescent="0.55000000000000004">
      <c r="A578" s="135">
        <f>'Base de Dados 2013'!AH676</f>
        <v>9789</v>
      </c>
      <c r="B578" s="96">
        <f>'Base de Dados 2013'!AI676</f>
        <v>9796</v>
      </c>
      <c r="C578" s="96">
        <f>'Base de Dados 2013'!AJ676</f>
        <v>9798</v>
      </c>
      <c r="D578" s="96">
        <f>'Base de Dados 2013'!AK676</f>
        <v>9813</v>
      </c>
      <c r="E578" s="96">
        <f>'Base de Dados 2013'!AL676</f>
        <v>9838</v>
      </c>
      <c r="F578" s="96">
        <f>'Base de Dados 2013'!AM676</f>
        <v>9851</v>
      </c>
      <c r="G578" s="96">
        <f>'Base de Dados 2013'!AN676</f>
        <v>9876</v>
      </c>
      <c r="H578" s="96">
        <f>'Base de Dados 2013'!C676</f>
        <v>8640</v>
      </c>
      <c r="I578" s="96">
        <f>IF(A578=H578,0,1)</f>
        <v>1</v>
      </c>
      <c r="J578" s="96">
        <f>IF(A578=H578,0,IF((B578-A578)&lt;0,0,B578-A578))</f>
        <v>7</v>
      </c>
      <c r="K578" s="96">
        <f>C578-B578</f>
        <v>2</v>
      </c>
      <c r="L578" s="96">
        <f>D578-C578</f>
        <v>15</v>
      </c>
      <c r="M578" s="96">
        <f>E578-D578</f>
        <v>25</v>
      </c>
      <c r="N578" s="96">
        <f>F578-E578</f>
        <v>13</v>
      </c>
      <c r="O578" s="96">
        <f t="shared" si="19"/>
        <v>38</v>
      </c>
      <c r="P578" s="96">
        <f>G578-F578</f>
        <v>25</v>
      </c>
      <c r="Q578" s="96">
        <f>G578-A578</f>
        <v>87</v>
      </c>
      <c r="R578" s="89" t="str">
        <f t="shared" ref="R578:R641" si="20">IF(OR(K578&lt;0,L578&lt;0,M578&lt;0,N578&lt;0,O578&lt;0,P578&lt;0,Q578&lt;0),"AQUI!","")</f>
        <v/>
      </c>
    </row>
    <row r="579" spans="1:18" x14ac:dyDescent="0.55000000000000004">
      <c r="A579" s="135">
        <f>'Base de Dados 2013'!AH677</f>
        <v>9799</v>
      </c>
      <c r="B579" s="96">
        <f>'Base de Dados 2013'!AI677</f>
        <v>9811</v>
      </c>
      <c r="C579" s="96">
        <f>'Base de Dados 2013'!AJ677</f>
        <v>9812</v>
      </c>
      <c r="D579" s="96">
        <f>'Base de Dados 2013'!AK677</f>
        <v>9817</v>
      </c>
      <c r="E579" s="96">
        <f>'Base de Dados 2013'!AL677</f>
        <v>9829</v>
      </c>
      <c r="F579" s="96">
        <f>'Base de Dados 2013'!AM677</f>
        <v>9836</v>
      </c>
      <c r="G579" s="96">
        <f>'Base de Dados 2013'!AN677</f>
        <v>9846</v>
      </c>
      <c r="H579" s="96">
        <f>'Base de Dados 2013'!C677</f>
        <v>8640</v>
      </c>
      <c r="I579" s="96">
        <f>IF(A579=H579,0,1)</f>
        <v>1</v>
      </c>
      <c r="J579" s="96">
        <f>IF(A579=H579,0,IF((B579-A579)&lt;0,0,B579-A579))</f>
        <v>12</v>
      </c>
      <c r="K579" s="96">
        <f>C579-B579</f>
        <v>1</v>
      </c>
      <c r="L579" s="96">
        <f>D579-C579</f>
        <v>5</v>
      </c>
      <c r="M579" s="96">
        <f>E579-D579</f>
        <v>12</v>
      </c>
      <c r="N579" s="96">
        <f>F579-E579</f>
        <v>7</v>
      </c>
      <c r="O579" s="96">
        <f t="shared" si="19"/>
        <v>19</v>
      </c>
      <c r="P579" s="96">
        <f>G579-F579</f>
        <v>10</v>
      </c>
      <c r="Q579" s="96">
        <f>G579-A579</f>
        <v>47</v>
      </c>
      <c r="R579" s="89" t="str">
        <f t="shared" si="20"/>
        <v/>
      </c>
    </row>
    <row r="580" spans="1:18" x14ac:dyDescent="0.55000000000000004">
      <c r="A580" s="135">
        <f>'Base de Dados 2013'!AH678</f>
        <v>9800</v>
      </c>
      <c r="B580" s="96">
        <f>'Base de Dados 2013'!AI678</f>
        <v>9811</v>
      </c>
      <c r="C580" s="96">
        <f>'Base de Dados 2013'!AJ678</f>
        <v>9811</v>
      </c>
      <c r="D580" s="96">
        <f>'Base de Dados 2013'!AK678</f>
        <v>9829</v>
      </c>
      <c r="E580" s="96">
        <f>'Base de Dados 2013'!AL678</f>
        <v>9829</v>
      </c>
      <c r="F580" s="96">
        <f>'Base de Dados 2013'!AM678</f>
        <v>9842</v>
      </c>
      <c r="G580" s="96">
        <f>'Base de Dados 2013'!AN678</f>
        <v>9842</v>
      </c>
      <c r="H580" s="96">
        <f>'Base de Dados 2013'!C678</f>
        <v>8640</v>
      </c>
      <c r="I580" s="96">
        <f>IF(A580=H580,0,1)</f>
        <v>1</v>
      </c>
      <c r="J580" s="96">
        <f>IF(A580=H580,0,IF((B580-A580)&lt;0,0,B580-A580))</f>
        <v>11</v>
      </c>
      <c r="K580" s="96">
        <f>C580-B580</f>
        <v>0</v>
      </c>
      <c r="L580" s="96">
        <f>D580-C580</f>
        <v>18</v>
      </c>
      <c r="M580" s="96">
        <f>E580-D580</f>
        <v>0</v>
      </c>
      <c r="N580" s="96">
        <f>F580-E580</f>
        <v>13</v>
      </c>
      <c r="O580" s="96">
        <f t="shared" si="19"/>
        <v>13</v>
      </c>
      <c r="P580" s="96">
        <f>G580-F580</f>
        <v>0</v>
      </c>
      <c r="Q580" s="96">
        <f>G580-A580</f>
        <v>42</v>
      </c>
      <c r="R580" s="89" t="str">
        <f t="shared" si="20"/>
        <v/>
      </c>
    </row>
    <row r="581" spans="1:18" x14ac:dyDescent="0.55000000000000004">
      <c r="A581" s="135">
        <f>'Base de Dados 2013'!AH680</f>
        <v>9844</v>
      </c>
      <c r="B581" s="96">
        <f>'Base de Dados 2013'!AI680</f>
        <v>9879</v>
      </c>
      <c r="C581" s="96">
        <f>'Base de Dados 2013'!AJ680</f>
        <v>9879</v>
      </c>
      <c r="D581" s="96">
        <f>'Base de Dados 2013'!AK680</f>
        <v>9881</v>
      </c>
      <c r="E581" s="96">
        <f>'Base de Dados 2013'!AL680</f>
        <v>9891</v>
      </c>
      <c r="F581" s="96">
        <f>'Base de Dados 2013'!AM680</f>
        <v>9891</v>
      </c>
      <c r="G581" s="96">
        <f>'Base de Dados 2013'!AN680</f>
        <v>9899</v>
      </c>
      <c r="H581" s="96">
        <f>'Base de Dados 2013'!C680</f>
        <v>8640</v>
      </c>
      <c r="I581" s="96">
        <f>IF(A581=H581,0,1)</f>
        <v>1</v>
      </c>
      <c r="J581" s="96">
        <f>IF(A581=H581,0,IF((B581-A581)&lt;0,0,B581-A581))</f>
        <v>35</v>
      </c>
      <c r="K581" s="96">
        <f>C581-B581</f>
        <v>0</v>
      </c>
      <c r="L581" s="96">
        <f>D581-C581</f>
        <v>2</v>
      </c>
      <c r="M581" s="96">
        <f>E581-D581</f>
        <v>10</v>
      </c>
      <c r="N581" s="96">
        <f>F581-E581</f>
        <v>0</v>
      </c>
      <c r="O581" s="96">
        <f t="shared" si="19"/>
        <v>10</v>
      </c>
      <c r="P581" s="96">
        <f>G581-F581</f>
        <v>8</v>
      </c>
      <c r="Q581" s="96">
        <f>G581-A581</f>
        <v>55</v>
      </c>
      <c r="R581" s="89" t="str">
        <f t="shared" si="20"/>
        <v/>
      </c>
    </row>
    <row r="582" spans="1:18" x14ac:dyDescent="0.55000000000000004">
      <c r="A582" s="135">
        <f>'Base de Dados 2013'!AH681</f>
        <v>9852</v>
      </c>
      <c r="B582" s="96">
        <f>'Base de Dados 2013'!AI681</f>
        <v>9855</v>
      </c>
      <c r="C582" s="96">
        <f>'Base de Dados 2013'!AJ681</f>
        <v>9857</v>
      </c>
      <c r="D582" s="96">
        <f>'Base de Dados 2013'!AK681</f>
        <v>9860</v>
      </c>
      <c r="E582" s="96">
        <f>'Base de Dados 2013'!AL681</f>
        <v>9874</v>
      </c>
      <c r="F582" s="96">
        <f>'Base de Dados 2013'!AM681</f>
        <v>9885</v>
      </c>
      <c r="G582" s="96">
        <f>'Base de Dados 2013'!AN681</f>
        <v>9885</v>
      </c>
      <c r="H582" s="96">
        <f>'Base de Dados 2013'!C681</f>
        <v>8640</v>
      </c>
      <c r="I582" s="96">
        <f>IF(A582=H582,0,1)</f>
        <v>1</v>
      </c>
      <c r="J582" s="96">
        <f>IF(A582=H582,0,IF((B582-A582)&lt;0,0,B582-A582))</f>
        <v>3</v>
      </c>
      <c r="K582" s="96">
        <f>C582-B582</f>
        <v>2</v>
      </c>
      <c r="L582" s="96">
        <f>D582-C582</f>
        <v>3</v>
      </c>
      <c r="M582" s="96">
        <f>E582-D582</f>
        <v>14</v>
      </c>
      <c r="N582" s="96">
        <f>F582-E582</f>
        <v>11</v>
      </c>
      <c r="O582" s="96">
        <f t="shared" si="19"/>
        <v>25</v>
      </c>
      <c r="P582" s="96">
        <f>G582-F582</f>
        <v>0</v>
      </c>
      <c r="Q582" s="96">
        <f>G582-A582</f>
        <v>33</v>
      </c>
      <c r="R582" s="89" t="str">
        <f t="shared" si="20"/>
        <v/>
      </c>
    </row>
    <row r="583" spans="1:18" x14ac:dyDescent="0.55000000000000004">
      <c r="A583" s="135">
        <f>'Base de Dados 2013'!AH682</f>
        <v>9856</v>
      </c>
      <c r="B583" s="96">
        <f>'Base de Dados 2013'!AI682</f>
        <v>9864</v>
      </c>
      <c r="C583" s="96">
        <f>'Base de Dados 2013'!AJ682</f>
        <v>9866</v>
      </c>
      <c r="D583" s="96">
        <f>'Base de Dados 2013'!AK682</f>
        <v>9880</v>
      </c>
      <c r="E583" s="96">
        <f>'Base de Dados 2013'!AL682</f>
        <v>9889</v>
      </c>
      <c r="F583" s="96">
        <f>'Base de Dados 2013'!AM682</f>
        <v>9889</v>
      </c>
      <c r="G583" s="96">
        <f>'Base de Dados 2013'!AN682</f>
        <v>9889</v>
      </c>
      <c r="H583" s="96">
        <f>'Base de Dados 2013'!C682</f>
        <v>8640</v>
      </c>
      <c r="I583" s="96">
        <f>IF(A583=H583,0,1)</f>
        <v>1</v>
      </c>
      <c r="J583" s="96">
        <f>IF(A583=H583,0,IF((B583-A583)&lt;0,0,B583-A583))</f>
        <v>8</v>
      </c>
      <c r="K583" s="96">
        <f>C583-B583</f>
        <v>2</v>
      </c>
      <c r="L583" s="96">
        <f>D583-C583</f>
        <v>14</v>
      </c>
      <c r="M583" s="96">
        <f>E583-D583</f>
        <v>9</v>
      </c>
      <c r="N583" s="96">
        <f>F583-E583</f>
        <v>0</v>
      </c>
      <c r="O583" s="96">
        <f t="shared" si="19"/>
        <v>9</v>
      </c>
      <c r="P583" s="96">
        <f>G583-F583</f>
        <v>0</v>
      </c>
      <c r="Q583" s="96">
        <f>G583-A583</f>
        <v>33</v>
      </c>
      <c r="R583" s="89" t="str">
        <f t="shared" si="20"/>
        <v/>
      </c>
    </row>
    <row r="584" spans="1:18" x14ac:dyDescent="0.55000000000000004">
      <c r="A584" s="135">
        <f>'Base de Dados 2013'!AH683</f>
        <v>9861</v>
      </c>
      <c r="B584" s="96">
        <f>'Base de Dados 2013'!AI683</f>
        <v>9867</v>
      </c>
      <c r="C584" s="96">
        <f>'Base de Dados 2013'!AJ683</f>
        <v>9868</v>
      </c>
      <c r="D584" s="96">
        <f>'Base de Dados 2013'!AK683</f>
        <v>9887</v>
      </c>
      <c r="E584" s="96">
        <f>'Base de Dados 2013'!AL683</f>
        <v>9887</v>
      </c>
      <c r="F584" s="96">
        <f>'Base de Dados 2013'!AM683</f>
        <v>9898</v>
      </c>
      <c r="G584" s="96">
        <f>'Base de Dados 2013'!AN683</f>
        <v>9898</v>
      </c>
      <c r="H584" s="96">
        <f>'Base de Dados 2013'!C683</f>
        <v>8640</v>
      </c>
      <c r="I584" s="96">
        <f>IF(A584=H584,0,1)</f>
        <v>1</v>
      </c>
      <c r="J584" s="96">
        <f>IF(A584=H584,0,IF((B584-A584)&lt;0,0,B584-A584))</f>
        <v>6</v>
      </c>
      <c r="K584" s="96">
        <f>C584-B584</f>
        <v>1</v>
      </c>
      <c r="L584" s="96">
        <f>D584-C584</f>
        <v>19</v>
      </c>
      <c r="M584" s="96">
        <f>E584-D584</f>
        <v>0</v>
      </c>
      <c r="N584" s="96">
        <f>F584-E584</f>
        <v>11</v>
      </c>
      <c r="O584" s="96">
        <f t="shared" si="19"/>
        <v>11</v>
      </c>
      <c r="P584" s="96">
        <f>G584-F584</f>
        <v>0</v>
      </c>
      <c r="Q584" s="96">
        <f>G584-A584</f>
        <v>37</v>
      </c>
      <c r="R584" s="89" t="str">
        <f t="shared" si="20"/>
        <v/>
      </c>
    </row>
    <row r="585" spans="1:18" x14ac:dyDescent="0.55000000000000004">
      <c r="A585" s="135">
        <f>'Base de Dados 2013'!AH684</f>
        <v>9878</v>
      </c>
      <c r="B585" s="96">
        <f>'Base de Dados 2013'!AI684</f>
        <v>9884</v>
      </c>
      <c r="C585" s="96">
        <f>'Base de Dados 2013'!AJ684</f>
        <v>9884</v>
      </c>
      <c r="D585" s="96">
        <f>'Base de Dados 2013'!AK684</f>
        <v>9893</v>
      </c>
      <c r="E585" s="96">
        <f>'Base de Dados 2013'!AL684</f>
        <v>9904</v>
      </c>
      <c r="F585" s="96">
        <f>'Base de Dados 2013'!AM684</f>
        <v>9911</v>
      </c>
      <c r="G585" s="96">
        <f>'Base de Dados 2013'!AN684</f>
        <v>9915</v>
      </c>
      <c r="H585" s="96">
        <f>'Base de Dados 2013'!C684</f>
        <v>8640</v>
      </c>
      <c r="I585" s="96">
        <f>IF(A585=H585,0,1)</f>
        <v>1</v>
      </c>
      <c r="J585" s="96">
        <f>IF(A585=H585,0,IF((B585-A585)&lt;0,0,B585-A585))</f>
        <v>6</v>
      </c>
      <c r="K585" s="96">
        <f>C585-B585</f>
        <v>0</v>
      </c>
      <c r="L585" s="96">
        <f>D585-C585</f>
        <v>9</v>
      </c>
      <c r="M585" s="96">
        <f>E585-D585</f>
        <v>11</v>
      </c>
      <c r="N585" s="96">
        <f>F585-E585</f>
        <v>7</v>
      </c>
      <c r="O585" s="96">
        <f t="shared" si="19"/>
        <v>18</v>
      </c>
      <c r="P585" s="96">
        <f>G585-F585</f>
        <v>4</v>
      </c>
      <c r="Q585" s="96">
        <f>G585-A585</f>
        <v>37</v>
      </c>
      <c r="R585" s="89" t="str">
        <f t="shared" si="20"/>
        <v/>
      </c>
    </row>
    <row r="586" spans="1:18" x14ac:dyDescent="0.55000000000000004">
      <c r="A586" s="135">
        <f>'Base de Dados 2013'!AH685</f>
        <v>9905</v>
      </c>
      <c r="B586" s="96">
        <f>'Base de Dados 2013'!AI685</f>
        <v>9911</v>
      </c>
      <c r="C586" s="96">
        <f>'Base de Dados 2013'!AJ685</f>
        <v>9912</v>
      </c>
      <c r="D586" s="96">
        <f>'Base de Dados 2013'!AK685</f>
        <v>9919</v>
      </c>
      <c r="E586" s="96">
        <f>'Base de Dados 2013'!AL685</f>
        <v>9928</v>
      </c>
      <c r="F586" s="96">
        <f>'Base de Dados 2013'!AM685</f>
        <v>9934</v>
      </c>
      <c r="G586" s="96">
        <f>'Base de Dados 2013'!AN685</f>
        <v>9938</v>
      </c>
      <c r="H586" s="96">
        <f>'Base de Dados 2013'!C685</f>
        <v>8640</v>
      </c>
      <c r="I586" s="96">
        <f>IF(A586=H586,0,1)</f>
        <v>1</v>
      </c>
      <c r="J586" s="96">
        <f>IF(A586=H586,0,IF((B586-A586)&lt;0,0,B586-A586))</f>
        <v>6</v>
      </c>
      <c r="K586" s="96">
        <f>C586-B586</f>
        <v>1</v>
      </c>
      <c r="L586" s="96">
        <f>D586-C586</f>
        <v>7</v>
      </c>
      <c r="M586" s="96">
        <f>E586-D586</f>
        <v>9</v>
      </c>
      <c r="N586" s="96">
        <f>F586-E586</f>
        <v>6</v>
      </c>
      <c r="O586" s="96">
        <f t="shared" si="19"/>
        <v>15</v>
      </c>
      <c r="P586" s="96">
        <f>G586-F586</f>
        <v>4</v>
      </c>
      <c r="Q586" s="96">
        <f>G586-A586</f>
        <v>33</v>
      </c>
      <c r="R586" s="89" t="str">
        <f t="shared" si="20"/>
        <v/>
      </c>
    </row>
    <row r="587" spans="1:18" x14ac:dyDescent="0.55000000000000004">
      <c r="A587" s="135">
        <f>'Base de Dados 2013'!AH686</f>
        <v>9936</v>
      </c>
      <c r="B587" s="96">
        <f>'Base de Dados 2013'!AI686</f>
        <v>9946</v>
      </c>
      <c r="C587" s="96">
        <f>'Base de Dados 2013'!AJ686</f>
        <v>9948</v>
      </c>
      <c r="D587" s="96">
        <f>'Base de Dados 2013'!AK686</f>
        <v>9957</v>
      </c>
      <c r="E587" s="96">
        <f>'Base de Dados 2013'!AL686</f>
        <v>9963</v>
      </c>
      <c r="F587" s="96">
        <f>'Base de Dados 2013'!AM686</f>
        <v>9974</v>
      </c>
      <c r="G587" s="96">
        <f>'Base de Dados 2013'!AN686</f>
        <v>9980</v>
      </c>
      <c r="H587" s="96">
        <f>'Base de Dados 2013'!C686</f>
        <v>8640</v>
      </c>
      <c r="I587" s="96">
        <f>IF(A587=H587,0,1)</f>
        <v>1</v>
      </c>
      <c r="J587" s="96">
        <f>IF(A587=H587,0,IF((B587-A587)&lt;0,0,B587-A587))</f>
        <v>10</v>
      </c>
      <c r="K587" s="96">
        <f>C587-B587</f>
        <v>2</v>
      </c>
      <c r="L587" s="96">
        <f>D587-C587</f>
        <v>9</v>
      </c>
      <c r="M587" s="96">
        <f>E587-D587</f>
        <v>6</v>
      </c>
      <c r="N587" s="96">
        <f>F587-E587</f>
        <v>11</v>
      </c>
      <c r="O587" s="96">
        <f t="shared" si="19"/>
        <v>17</v>
      </c>
      <c r="P587" s="96">
        <f>G587-F587</f>
        <v>6</v>
      </c>
      <c r="Q587" s="96">
        <f>G587-A587</f>
        <v>44</v>
      </c>
      <c r="R587" s="89" t="str">
        <f t="shared" si="20"/>
        <v/>
      </c>
    </row>
    <row r="588" spans="1:18" x14ac:dyDescent="0.55000000000000004">
      <c r="A588" s="135">
        <f>'Base de Dados 2013'!AH687</f>
        <v>9947</v>
      </c>
      <c r="B588" s="96">
        <f>'Base de Dados 2013'!AI687</f>
        <v>9951</v>
      </c>
      <c r="C588" s="96">
        <f>'Base de Dados 2013'!AJ687</f>
        <v>9953</v>
      </c>
      <c r="D588" s="96">
        <f>'Base de Dados 2013'!AK687</f>
        <v>9960</v>
      </c>
      <c r="E588" s="96">
        <f>'Base de Dados 2013'!AL687</f>
        <v>9971</v>
      </c>
      <c r="F588" s="96">
        <f>'Base de Dados 2013'!AM687</f>
        <v>9979</v>
      </c>
      <c r="G588" s="96">
        <f>'Base de Dados 2013'!AN687</f>
        <v>9991</v>
      </c>
      <c r="H588" s="96">
        <f>'Base de Dados 2013'!C687</f>
        <v>8640</v>
      </c>
      <c r="I588" s="96">
        <f>IF(A588=H588,0,1)</f>
        <v>1</v>
      </c>
      <c r="J588" s="96">
        <f>IF(A588=H588,0,IF((B588-A588)&lt;0,0,B588-A588))</f>
        <v>4</v>
      </c>
      <c r="K588" s="96">
        <f>C588-B588</f>
        <v>2</v>
      </c>
      <c r="L588" s="96">
        <f>D588-C588</f>
        <v>7</v>
      </c>
      <c r="M588" s="96">
        <f>E588-D588</f>
        <v>11</v>
      </c>
      <c r="N588" s="96">
        <f>F588-E588</f>
        <v>8</v>
      </c>
      <c r="O588" s="96">
        <f t="shared" si="19"/>
        <v>19</v>
      </c>
      <c r="P588" s="96">
        <f>G588-F588</f>
        <v>12</v>
      </c>
      <c r="Q588" s="96">
        <f>G588-A588</f>
        <v>44</v>
      </c>
      <c r="R588" s="89" t="str">
        <f t="shared" si="20"/>
        <v/>
      </c>
    </row>
    <row r="589" spans="1:18" x14ac:dyDescent="0.55000000000000004">
      <c r="A589" s="135">
        <f>'Base de Dados 2013'!AH688</f>
        <v>10001</v>
      </c>
      <c r="B589" s="96">
        <f>'Base de Dados 2013'!AI688</f>
        <v>10005</v>
      </c>
      <c r="C589" s="96">
        <f>'Base de Dados 2013'!AJ688</f>
        <v>10008</v>
      </c>
      <c r="D589" s="96">
        <f>'Base de Dados 2013'!AK688</f>
        <v>10015</v>
      </c>
      <c r="E589" s="96">
        <f>'Base de Dados 2013'!AL688</f>
        <v>10024</v>
      </c>
      <c r="F589" s="96">
        <f>'Base de Dados 2013'!AM688</f>
        <v>10030</v>
      </c>
      <c r="G589" s="96">
        <f>'Base de Dados 2013'!AN688</f>
        <v>10055</v>
      </c>
      <c r="H589" s="96">
        <f>'Base de Dados 2013'!C688</f>
        <v>8640</v>
      </c>
      <c r="I589" s="96">
        <f>IF(A589=H589,0,1)</f>
        <v>1</v>
      </c>
      <c r="J589" s="96">
        <f>IF(A589=H589,0,IF((B589-A589)&lt;0,0,B589-A589))</f>
        <v>4</v>
      </c>
      <c r="K589" s="96">
        <f>C589-B589</f>
        <v>3</v>
      </c>
      <c r="L589" s="96">
        <f>D589-C589</f>
        <v>7</v>
      </c>
      <c r="M589" s="96">
        <f>E589-D589</f>
        <v>9</v>
      </c>
      <c r="N589" s="96">
        <f>F589-E589</f>
        <v>6</v>
      </c>
      <c r="O589" s="96">
        <f t="shared" si="19"/>
        <v>15</v>
      </c>
      <c r="P589" s="96">
        <f>G589-F589</f>
        <v>25</v>
      </c>
      <c r="Q589" s="96">
        <f>G589-A589</f>
        <v>54</v>
      </c>
      <c r="R589" s="89" t="str">
        <f t="shared" si="20"/>
        <v/>
      </c>
    </row>
    <row r="590" spans="1:18" x14ac:dyDescent="0.55000000000000004">
      <c r="A590" s="135">
        <f>'Base de Dados 2013'!AH689</f>
        <v>10020</v>
      </c>
      <c r="B590" s="96">
        <f>'Base de Dados 2013'!AI689</f>
        <v>10037</v>
      </c>
      <c r="C590" s="96">
        <f>'Base de Dados 2013'!AJ689</f>
        <v>10039</v>
      </c>
      <c r="D590" s="96">
        <f>'Base de Dados 2013'!AK689</f>
        <v>10050</v>
      </c>
      <c r="E590" s="96">
        <f>'Base de Dados 2013'!AL689</f>
        <v>10057</v>
      </c>
      <c r="F590" s="96">
        <f>'Base de Dados 2013'!AM689</f>
        <v>10062</v>
      </c>
      <c r="G590" s="96">
        <f>'Base de Dados 2013'!AN689</f>
        <v>10068</v>
      </c>
      <c r="H590" s="96">
        <f>'Base de Dados 2013'!C689</f>
        <v>8640</v>
      </c>
      <c r="I590" s="96">
        <f>IF(A590=H590,0,1)</f>
        <v>1</v>
      </c>
      <c r="J590" s="96">
        <f>IF(A590=H590,0,IF((B590-A590)&lt;0,0,B590-A590))</f>
        <v>17</v>
      </c>
      <c r="K590" s="96">
        <f>C590-B590</f>
        <v>2</v>
      </c>
      <c r="L590" s="96">
        <f>D590-C590</f>
        <v>11</v>
      </c>
      <c r="M590" s="96">
        <f>E590-D590</f>
        <v>7</v>
      </c>
      <c r="N590" s="96">
        <f>F590-E590</f>
        <v>5</v>
      </c>
      <c r="O590" s="96">
        <f t="shared" si="19"/>
        <v>12</v>
      </c>
      <c r="P590" s="96">
        <f>G590-F590</f>
        <v>6</v>
      </c>
      <c r="Q590" s="96">
        <f>G590-A590</f>
        <v>48</v>
      </c>
      <c r="R590" s="89" t="str">
        <f t="shared" si="20"/>
        <v/>
      </c>
    </row>
    <row r="591" spans="1:18" x14ac:dyDescent="0.55000000000000004">
      <c r="A591" s="135">
        <f>'Base de Dados 2013'!AH692</f>
        <v>10102</v>
      </c>
      <c r="B591" s="96">
        <f>'Base de Dados 2013'!AI692</f>
        <v>10107</v>
      </c>
      <c r="C591" s="96">
        <f>'Base de Dados 2013'!AJ692</f>
        <v>10108</v>
      </c>
      <c r="D591" s="96">
        <f>'Base de Dados 2013'!AK692</f>
        <v>10114</v>
      </c>
      <c r="E591" s="96">
        <f>'Base de Dados 2013'!AL692</f>
        <v>10119</v>
      </c>
      <c r="F591" s="96">
        <f>'Base de Dados 2013'!AM692</f>
        <v>10124</v>
      </c>
      <c r="G591" s="96">
        <f>'Base de Dados 2013'!AN692</f>
        <v>10130</v>
      </c>
      <c r="H591" s="96">
        <f>'Base de Dados 2013'!C692</f>
        <v>10080</v>
      </c>
      <c r="I591" s="96">
        <f>IF(A591=H591,0,1)</f>
        <v>1</v>
      </c>
      <c r="J591" s="96">
        <f>IF(A591=H591,0,IF((B591-A591)&lt;0,0,B591-A591))</f>
        <v>5</v>
      </c>
      <c r="K591" s="96">
        <f>C591-B591</f>
        <v>1</v>
      </c>
      <c r="L591" s="96">
        <f>D591-C591</f>
        <v>6</v>
      </c>
      <c r="M591" s="96">
        <f>E591-D591</f>
        <v>5</v>
      </c>
      <c r="N591" s="96">
        <f>F591-E591</f>
        <v>5</v>
      </c>
      <c r="O591" s="96">
        <f t="shared" si="19"/>
        <v>10</v>
      </c>
      <c r="P591" s="96">
        <f>G591-F591</f>
        <v>6</v>
      </c>
      <c r="Q591" s="96">
        <f>G591-A591</f>
        <v>28</v>
      </c>
      <c r="R591" s="89" t="str">
        <f t="shared" si="20"/>
        <v/>
      </c>
    </row>
    <row r="592" spans="1:18" x14ac:dyDescent="0.55000000000000004">
      <c r="A592" s="135">
        <f>'Base de Dados 2013'!AH693</f>
        <v>10120</v>
      </c>
      <c r="B592" s="96">
        <f>'Base de Dados 2013'!AI693</f>
        <v>10130</v>
      </c>
      <c r="C592" s="96">
        <f>'Base de Dados 2013'!AJ693</f>
        <v>10132</v>
      </c>
      <c r="D592" s="96">
        <f>'Base de Dados 2013'!AK693</f>
        <v>10137</v>
      </c>
      <c r="E592" s="96">
        <f>'Base de Dados 2013'!AL693</f>
        <v>10159</v>
      </c>
      <c r="F592" s="96">
        <f>'Base de Dados 2013'!AM693</f>
        <v>10169</v>
      </c>
      <c r="G592" s="96">
        <f>'Base de Dados 2013'!AN693</f>
        <v>10195</v>
      </c>
      <c r="H592" s="96">
        <f>'Base de Dados 2013'!C693</f>
        <v>10080</v>
      </c>
      <c r="I592" s="96">
        <f>IF(A592=H592,0,1)</f>
        <v>1</v>
      </c>
      <c r="J592" s="96">
        <f>IF(A592=H592,0,IF((B592-A592)&lt;0,0,B592-A592))</f>
        <v>10</v>
      </c>
      <c r="K592" s="96">
        <f>C592-B592</f>
        <v>2</v>
      </c>
      <c r="L592" s="96">
        <f>D592-C592</f>
        <v>5</v>
      </c>
      <c r="M592" s="96">
        <f>E592-D592</f>
        <v>22</v>
      </c>
      <c r="N592" s="96">
        <f>F592-E592</f>
        <v>10</v>
      </c>
      <c r="O592" s="96">
        <f t="shared" si="19"/>
        <v>32</v>
      </c>
      <c r="P592" s="96">
        <f>G592-F592</f>
        <v>26</v>
      </c>
      <c r="Q592" s="96">
        <f>G592-A592</f>
        <v>75</v>
      </c>
      <c r="R592" s="89" t="str">
        <f t="shared" si="20"/>
        <v/>
      </c>
    </row>
    <row r="593" spans="1:18" x14ac:dyDescent="0.55000000000000004">
      <c r="A593" s="135">
        <f>'Base de Dados 2013'!AH694</f>
        <v>10124</v>
      </c>
      <c r="B593" s="96">
        <f>'Base de Dados 2013'!AI694</f>
        <v>10127</v>
      </c>
      <c r="C593" s="96">
        <f>'Base de Dados 2013'!AJ694</f>
        <v>10127</v>
      </c>
      <c r="D593" s="96">
        <f>'Base de Dados 2013'!AK694</f>
        <v>10141</v>
      </c>
      <c r="E593" s="96">
        <f>'Base de Dados 2013'!AL694</f>
        <v>10141</v>
      </c>
      <c r="F593" s="96">
        <f>'Base de Dados 2013'!AM694</f>
        <v>10152</v>
      </c>
      <c r="G593" s="96">
        <f>'Base de Dados 2013'!AN694</f>
        <v>10157</v>
      </c>
      <c r="H593" s="96">
        <f>'Base de Dados 2013'!C694</f>
        <v>10080</v>
      </c>
      <c r="I593" s="96">
        <f>IF(A593=H593,0,1)</f>
        <v>1</v>
      </c>
      <c r="J593" s="96">
        <f>IF(A593=H593,0,IF((B593-A593)&lt;0,0,B593-A593))</f>
        <v>3</v>
      </c>
      <c r="K593" s="96">
        <f>C593-B593</f>
        <v>0</v>
      </c>
      <c r="L593" s="96">
        <f>D593-C593</f>
        <v>14</v>
      </c>
      <c r="M593" s="96">
        <f>E593-D593</f>
        <v>0</v>
      </c>
      <c r="N593" s="96">
        <f>F593-E593</f>
        <v>11</v>
      </c>
      <c r="O593" s="96">
        <f t="shared" si="19"/>
        <v>11</v>
      </c>
      <c r="P593" s="96">
        <f>G593-F593</f>
        <v>5</v>
      </c>
      <c r="Q593" s="96">
        <f>G593-A593</f>
        <v>33</v>
      </c>
      <c r="R593" s="89" t="str">
        <f t="shared" si="20"/>
        <v/>
      </c>
    </row>
    <row r="594" spans="1:18" x14ac:dyDescent="0.55000000000000004">
      <c r="A594" s="135">
        <f>'Base de Dados 2013'!AH696</f>
        <v>10275</v>
      </c>
      <c r="B594" s="96">
        <f>'Base de Dados 2013'!AI696</f>
        <v>10281</v>
      </c>
      <c r="C594" s="96">
        <f>'Base de Dados 2013'!AJ696</f>
        <v>10282</v>
      </c>
      <c r="D594" s="96">
        <f>'Base de Dados 2013'!AK696</f>
        <v>10288</v>
      </c>
      <c r="E594" s="96">
        <f>'Base de Dados 2013'!AL696</f>
        <v>10296</v>
      </c>
      <c r="F594" s="96">
        <f>'Base de Dados 2013'!AM696</f>
        <v>10311</v>
      </c>
      <c r="G594" s="96">
        <f>'Base de Dados 2013'!AN696</f>
        <v>10316</v>
      </c>
      <c r="H594" s="96">
        <f>'Base de Dados 2013'!C696</f>
        <v>10080</v>
      </c>
      <c r="I594" s="96">
        <f>IF(A594=H594,0,1)</f>
        <v>1</v>
      </c>
      <c r="J594" s="96">
        <f>IF(A594=H594,0,IF((B594-A594)&lt;0,0,B594-A594))</f>
        <v>6</v>
      </c>
      <c r="K594" s="96">
        <f>C594-B594</f>
        <v>1</v>
      </c>
      <c r="L594" s="96">
        <f>D594-C594</f>
        <v>6</v>
      </c>
      <c r="M594" s="96">
        <f>E594-D594</f>
        <v>8</v>
      </c>
      <c r="N594" s="96">
        <f>F594-E594</f>
        <v>15</v>
      </c>
      <c r="O594" s="96">
        <f t="shared" si="19"/>
        <v>23</v>
      </c>
      <c r="P594" s="96">
        <f>G594-F594</f>
        <v>5</v>
      </c>
      <c r="Q594" s="96">
        <f>G594-A594</f>
        <v>41</v>
      </c>
      <c r="R594" s="89" t="str">
        <f t="shared" si="20"/>
        <v/>
      </c>
    </row>
    <row r="595" spans="1:18" x14ac:dyDescent="0.55000000000000004">
      <c r="A595" s="135">
        <f>'Base de Dados 2013'!AH697</f>
        <v>10342</v>
      </c>
      <c r="B595" s="96">
        <f>'Base de Dados 2013'!AI697</f>
        <v>10347</v>
      </c>
      <c r="C595" s="96">
        <f>'Base de Dados 2013'!AJ697</f>
        <v>10347</v>
      </c>
      <c r="D595" s="96">
        <f>'Base de Dados 2013'!AK697</f>
        <v>10373</v>
      </c>
      <c r="E595" s="96">
        <f>'Base de Dados 2013'!AL697</f>
        <v>10373</v>
      </c>
      <c r="F595" s="96">
        <f>'Base de Dados 2013'!AM697</f>
        <v>10389</v>
      </c>
      <c r="G595" s="96">
        <f>'Base de Dados 2013'!AN697</f>
        <v>10389</v>
      </c>
      <c r="H595" s="96">
        <f>'Base de Dados 2013'!C697</f>
        <v>10080</v>
      </c>
      <c r="I595" s="96">
        <f>IF(A595=H595,0,1)</f>
        <v>1</v>
      </c>
      <c r="J595" s="96">
        <f>IF(A595=H595,0,IF((B595-A595)&lt;0,0,B595-A595))</f>
        <v>5</v>
      </c>
      <c r="K595" s="96">
        <f>C595-B595</f>
        <v>0</v>
      </c>
      <c r="L595" s="96">
        <f>D595-C595</f>
        <v>26</v>
      </c>
      <c r="M595" s="96">
        <f>E595-D595</f>
        <v>0</v>
      </c>
      <c r="N595" s="96">
        <f>F595-E595</f>
        <v>16</v>
      </c>
      <c r="O595" s="96">
        <f t="shared" si="19"/>
        <v>16</v>
      </c>
      <c r="P595" s="96">
        <f>G595-F595</f>
        <v>0</v>
      </c>
      <c r="Q595" s="96">
        <f>G595-A595</f>
        <v>47</v>
      </c>
      <c r="R595" s="89" t="str">
        <f t="shared" si="20"/>
        <v/>
      </c>
    </row>
    <row r="596" spans="1:18" x14ac:dyDescent="0.55000000000000004">
      <c r="A596" s="135">
        <f>'Base de Dados 2013'!AH698</f>
        <v>10376</v>
      </c>
      <c r="B596" s="96">
        <f>'Base de Dados 2013'!AI698</f>
        <v>10385</v>
      </c>
      <c r="C596" s="96">
        <f>'Base de Dados 2013'!AJ698</f>
        <v>10386</v>
      </c>
      <c r="D596" s="96">
        <f>'Base de Dados 2013'!AK698</f>
        <v>10394</v>
      </c>
      <c r="E596" s="96">
        <f>'Base de Dados 2013'!AL698</f>
        <v>10406</v>
      </c>
      <c r="F596" s="96">
        <f>'Base de Dados 2013'!AM698</f>
        <v>10407</v>
      </c>
      <c r="G596" s="96">
        <f>'Base de Dados 2013'!AN698</f>
        <v>10410</v>
      </c>
      <c r="H596" s="96">
        <f>'Base de Dados 2013'!C698</f>
        <v>10080</v>
      </c>
      <c r="I596" s="96">
        <f>IF(A596=H596,0,1)</f>
        <v>1</v>
      </c>
      <c r="J596" s="96">
        <f>IF(A596=H596,0,IF((B596-A596)&lt;0,0,B596-A596))</f>
        <v>9</v>
      </c>
      <c r="K596" s="96">
        <f>C596-B596</f>
        <v>1</v>
      </c>
      <c r="L596" s="96">
        <f>D596-C596</f>
        <v>8</v>
      </c>
      <c r="M596" s="96">
        <f>E596-D596</f>
        <v>12</v>
      </c>
      <c r="N596" s="96">
        <f>F596-E596</f>
        <v>1</v>
      </c>
      <c r="O596" s="96">
        <f t="shared" si="19"/>
        <v>13</v>
      </c>
      <c r="P596" s="96">
        <f>G596-F596</f>
        <v>3</v>
      </c>
      <c r="Q596" s="96">
        <f>G596-A596</f>
        <v>34</v>
      </c>
      <c r="R596" s="89" t="str">
        <f t="shared" si="20"/>
        <v/>
      </c>
    </row>
    <row r="597" spans="1:18" x14ac:dyDescent="0.55000000000000004">
      <c r="A597" s="135">
        <f>'Base de Dados 2013'!AH699</f>
        <v>10401</v>
      </c>
      <c r="B597" s="96">
        <f>'Base de Dados 2013'!AI699</f>
        <v>10410</v>
      </c>
      <c r="C597" s="96">
        <f>'Base de Dados 2013'!AJ699</f>
        <v>10412</v>
      </c>
      <c r="D597" s="96">
        <f>'Base de Dados 2013'!AK699</f>
        <v>10423</v>
      </c>
      <c r="E597" s="96">
        <f>'Base de Dados 2013'!AL699</f>
        <v>10431</v>
      </c>
      <c r="F597" s="96">
        <f>'Base de Dados 2013'!AM699</f>
        <v>10436</v>
      </c>
      <c r="G597" s="96">
        <f>'Base de Dados 2013'!AN699</f>
        <v>10442</v>
      </c>
      <c r="H597" s="96">
        <f>'Base de Dados 2013'!C699</f>
        <v>10080</v>
      </c>
      <c r="I597" s="96">
        <f>IF(A597=H597,0,1)</f>
        <v>1</v>
      </c>
      <c r="J597" s="96">
        <f>IF(A597=H597,0,IF((B597-A597)&lt;0,0,B597-A597))</f>
        <v>9</v>
      </c>
      <c r="K597" s="96">
        <f>C597-B597</f>
        <v>2</v>
      </c>
      <c r="L597" s="96">
        <f>D597-C597</f>
        <v>11</v>
      </c>
      <c r="M597" s="96">
        <f>E597-D597</f>
        <v>8</v>
      </c>
      <c r="N597" s="96">
        <f>F597-E597</f>
        <v>5</v>
      </c>
      <c r="O597" s="96">
        <f t="shared" si="19"/>
        <v>13</v>
      </c>
      <c r="P597" s="96">
        <f>G597-F597</f>
        <v>6</v>
      </c>
      <c r="Q597" s="96">
        <f>G597-A597</f>
        <v>41</v>
      </c>
      <c r="R597" s="89" t="str">
        <f t="shared" si="20"/>
        <v/>
      </c>
    </row>
    <row r="598" spans="1:18" x14ac:dyDescent="0.55000000000000004">
      <c r="A598" s="135">
        <f>'Base de Dados 2013'!AH700</f>
        <v>10425</v>
      </c>
      <c r="B598" s="96">
        <f>'Base de Dados 2013'!AI700</f>
        <v>10432</v>
      </c>
      <c r="C598" s="96">
        <f>'Base de Dados 2013'!AJ700</f>
        <v>10434</v>
      </c>
      <c r="D598" s="96">
        <f>'Base de Dados 2013'!AK700</f>
        <v>10446</v>
      </c>
      <c r="E598" s="96">
        <f>'Base de Dados 2013'!AL700</f>
        <v>10450</v>
      </c>
      <c r="F598" s="96">
        <f>'Base de Dados 2013'!AM700</f>
        <v>10456</v>
      </c>
      <c r="G598" s="96">
        <f>'Base de Dados 2013'!AN700</f>
        <v>10480</v>
      </c>
      <c r="H598" s="96">
        <f>'Base de Dados 2013'!C700</f>
        <v>10080</v>
      </c>
      <c r="I598" s="96">
        <f>IF(A598=H598,0,1)</f>
        <v>1</v>
      </c>
      <c r="J598" s="96">
        <f>IF(A598=H598,0,IF((B598-A598)&lt;0,0,B598-A598))</f>
        <v>7</v>
      </c>
      <c r="K598" s="96">
        <f>C598-B598</f>
        <v>2</v>
      </c>
      <c r="L598" s="96">
        <f>D598-C598</f>
        <v>12</v>
      </c>
      <c r="M598" s="96">
        <f>E598-D598</f>
        <v>4</v>
      </c>
      <c r="N598" s="96">
        <f>F598-E598</f>
        <v>6</v>
      </c>
      <c r="O598" s="96">
        <f t="shared" si="19"/>
        <v>10</v>
      </c>
      <c r="P598" s="96">
        <f>G598-F598</f>
        <v>24</v>
      </c>
      <c r="Q598" s="96">
        <f>G598-A598</f>
        <v>55</v>
      </c>
      <c r="R598" s="89" t="str">
        <f t="shared" si="20"/>
        <v/>
      </c>
    </row>
    <row r="599" spans="1:18" x14ac:dyDescent="0.55000000000000004">
      <c r="A599" s="135">
        <f>'Base de Dados 2013'!AH701</f>
        <v>10447</v>
      </c>
      <c r="B599" s="96">
        <f>'Base de Dados 2013'!AI701</f>
        <v>10525</v>
      </c>
      <c r="C599" s="96">
        <f>'Base de Dados 2013'!AJ701</f>
        <v>10525</v>
      </c>
      <c r="D599" s="96">
        <f>'Base de Dados 2013'!AK701</f>
        <v>10546</v>
      </c>
      <c r="E599" s="96">
        <f>'Base de Dados 2013'!AL701</f>
        <v>10546</v>
      </c>
      <c r="F599" s="96">
        <f>'Base de Dados 2013'!AM701</f>
        <v>10557</v>
      </c>
      <c r="G599" s="96">
        <f>'Base de Dados 2013'!AN701</f>
        <v>10581</v>
      </c>
      <c r="H599" s="96">
        <f>'Base de Dados 2013'!C701</f>
        <v>10080</v>
      </c>
      <c r="I599" s="96">
        <f>IF(A599=H599,0,1)</f>
        <v>1</v>
      </c>
      <c r="J599" s="96">
        <f>IF(A599=H599,0,IF((B599-A599)&lt;0,0,B599-A599))</f>
        <v>78</v>
      </c>
      <c r="K599" s="96">
        <f>C599-B599</f>
        <v>0</v>
      </c>
      <c r="L599" s="96">
        <f>D599-C599</f>
        <v>21</v>
      </c>
      <c r="M599" s="96">
        <f>E599-D599</f>
        <v>0</v>
      </c>
      <c r="N599" s="96">
        <f>F599-E599</f>
        <v>11</v>
      </c>
      <c r="O599" s="96">
        <f t="shared" si="19"/>
        <v>11</v>
      </c>
      <c r="P599" s="96">
        <f>G599-F599</f>
        <v>24</v>
      </c>
      <c r="Q599" s="96">
        <f>G599-A599</f>
        <v>134</v>
      </c>
      <c r="R599" s="89" t="str">
        <f t="shared" si="20"/>
        <v/>
      </c>
    </row>
    <row r="600" spans="1:18" x14ac:dyDescent="0.55000000000000004">
      <c r="A600" s="135">
        <f>'Base de Dados 2013'!AH702</f>
        <v>0</v>
      </c>
      <c r="B600" s="96">
        <f>'Base de Dados 2013'!AI702</f>
        <v>10516</v>
      </c>
      <c r="C600" s="96">
        <f>'Base de Dados 2013'!AJ702</f>
        <v>10516</v>
      </c>
      <c r="D600" s="96">
        <f>'Base de Dados 2013'!AK702</f>
        <v>10521</v>
      </c>
      <c r="E600" s="96">
        <f>'Base de Dados 2013'!AL702</f>
        <v>10546</v>
      </c>
      <c r="F600" s="96">
        <f>'Base de Dados 2013'!AM702</f>
        <v>10581</v>
      </c>
      <c r="G600" s="96">
        <f>'Base de Dados 2013'!AN702</f>
        <v>10584</v>
      </c>
      <c r="H600" s="96">
        <f>'Base de Dados 2013'!C702</f>
        <v>10080</v>
      </c>
      <c r="I600" s="96">
        <f>IF(A600=H600,0,1)</f>
        <v>1</v>
      </c>
      <c r="J600" s="96">
        <f>IF(A600=H600,0,IF((B600-A600)&lt;0,0,B600-A600))</f>
        <v>10516</v>
      </c>
      <c r="K600" s="96">
        <f>C600-B600</f>
        <v>0</v>
      </c>
      <c r="L600" s="96">
        <f>D600-C600</f>
        <v>5</v>
      </c>
      <c r="M600" s="96">
        <f>E600-D600</f>
        <v>25</v>
      </c>
      <c r="N600" s="96">
        <f>F600-E600</f>
        <v>35</v>
      </c>
      <c r="O600" s="96">
        <f t="shared" si="19"/>
        <v>60</v>
      </c>
      <c r="P600" s="96">
        <f>G600-F600</f>
        <v>3</v>
      </c>
      <c r="R600" s="89" t="str">
        <f t="shared" si="20"/>
        <v/>
      </c>
    </row>
    <row r="601" spans="1:18" x14ac:dyDescent="0.55000000000000004">
      <c r="A601" s="135">
        <f>'Base de Dados 2013'!AH704</f>
        <v>10539</v>
      </c>
      <c r="B601" s="96">
        <f>'Base de Dados 2013'!AI704</f>
        <v>10548</v>
      </c>
      <c r="C601" s="96">
        <f>'Base de Dados 2013'!AJ704</f>
        <v>10549</v>
      </c>
      <c r="D601" s="96">
        <f>'Base de Dados 2013'!AK704</f>
        <v>10558</v>
      </c>
      <c r="E601" s="96">
        <f>'Base de Dados 2013'!AL704</f>
        <v>10575</v>
      </c>
      <c r="F601" s="96">
        <f>'Base de Dados 2013'!AM704</f>
        <v>10583</v>
      </c>
      <c r="G601" s="96">
        <f>'Base de Dados 2013'!AN704</f>
        <v>10598</v>
      </c>
      <c r="H601" s="96">
        <f>'Base de Dados 2013'!C704</f>
        <v>10080</v>
      </c>
      <c r="I601" s="96">
        <f>IF(A601=H601,0,1)</f>
        <v>1</v>
      </c>
      <c r="J601" s="96">
        <f>IF(A601=H601,0,IF((B601-A601)&lt;0,0,B601-A601))</f>
        <v>9</v>
      </c>
      <c r="K601" s="96">
        <f>C601-B601</f>
        <v>1</v>
      </c>
      <c r="L601" s="96">
        <f>D601-C601</f>
        <v>9</v>
      </c>
      <c r="M601" s="96">
        <f>E601-D601</f>
        <v>17</v>
      </c>
      <c r="N601" s="96">
        <f>F601-E601</f>
        <v>8</v>
      </c>
      <c r="O601" s="96">
        <f t="shared" si="19"/>
        <v>25</v>
      </c>
      <c r="P601" s="96">
        <f>G601-F601</f>
        <v>15</v>
      </c>
      <c r="Q601" s="96">
        <f>G601-A601</f>
        <v>59</v>
      </c>
      <c r="R601" s="89" t="str">
        <f t="shared" si="20"/>
        <v/>
      </c>
    </row>
    <row r="602" spans="1:18" x14ac:dyDescent="0.55000000000000004">
      <c r="A602" s="135">
        <f>'Base de Dados 2013'!AH705</f>
        <v>10570</v>
      </c>
      <c r="B602" s="96">
        <f>'Base de Dados 2013'!AI705</f>
        <v>10575</v>
      </c>
      <c r="C602" s="96">
        <f>'Base de Dados 2013'!AJ705</f>
        <v>10577</v>
      </c>
      <c r="D602" s="96">
        <f>'Base de Dados 2013'!AK705</f>
        <v>10586</v>
      </c>
      <c r="E602" s="96">
        <f>'Base de Dados 2013'!AL705</f>
        <v>10612</v>
      </c>
      <c r="F602" s="96">
        <f>'Base de Dados 2013'!AM705</f>
        <v>10624</v>
      </c>
      <c r="G602" s="96">
        <f>'Base de Dados 2013'!AN705</f>
        <v>10633</v>
      </c>
      <c r="H602" s="96">
        <f>'Base de Dados 2013'!C705</f>
        <v>10080</v>
      </c>
      <c r="I602" s="96">
        <f>IF(A602=H602,0,1)</f>
        <v>1</v>
      </c>
      <c r="J602" s="96">
        <f>IF(A602=H602,0,IF((B602-A602)&lt;0,0,B602-A602))</f>
        <v>5</v>
      </c>
      <c r="K602" s="96">
        <f>C602-B602</f>
        <v>2</v>
      </c>
      <c r="L602" s="96">
        <f>D602-C602</f>
        <v>9</v>
      </c>
      <c r="M602" s="96">
        <f>E602-D602</f>
        <v>26</v>
      </c>
      <c r="N602" s="96">
        <f>F602-E602</f>
        <v>12</v>
      </c>
      <c r="O602" s="96">
        <f t="shared" si="19"/>
        <v>38</v>
      </c>
      <c r="P602" s="96">
        <f>G602-F602</f>
        <v>9</v>
      </c>
      <c r="Q602" s="96">
        <f>G602-A602</f>
        <v>63</v>
      </c>
      <c r="R602" s="89" t="str">
        <f t="shared" si="20"/>
        <v/>
      </c>
    </row>
    <row r="603" spans="1:18" x14ac:dyDescent="0.55000000000000004">
      <c r="A603" s="135">
        <f>'Base de Dados 2013'!AH706</f>
        <v>10592</v>
      </c>
      <c r="B603" s="96">
        <f>'Base de Dados 2013'!AI706</f>
        <v>10595</v>
      </c>
      <c r="C603" s="96">
        <f>'Base de Dados 2013'!AJ706</f>
        <v>10595</v>
      </c>
      <c r="D603" s="96">
        <f>'Base de Dados 2013'!AK706</f>
        <v>10617</v>
      </c>
      <c r="E603" s="96">
        <f>'Base de Dados 2013'!AL706</f>
        <v>10631</v>
      </c>
      <c r="F603" s="96">
        <f>'Base de Dados 2013'!AM706</f>
        <v>10631</v>
      </c>
      <c r="G603" s="96">
        <f>'Base de Dados 2013'!AN706</f>
        <v>10631</v>
      </c>
      <c r="H603" s="96">
        <f>'Base de Dados 2013'!C706</f>
        <v>10080</v>
      </c>
      <c r="I603" s="96">
        <f>IF(A603=H603,0,1)</f>
        <v>1</v>
      </c>
      <c r="J603" s="96">
        <f>IF(A603=H603,0,IF((B603-A603)&lt;0,0,B603-A603))</f>
        <v>3</v>
      </c>
      <c r="K603" s="96">
        <f>C603-B603</f>
        <v>0</v>
      </c>
      <c r="L603" s="96">
        <f>D603-C603</f>
        <v>22</v>
      </c>
      <c r="M603" s="96">
        <f>E603-D603</f>
        <v>14</v>
      </c>
      <c r="N603" s="96">
        <f>F603-E603</f>
        <v>0</v>
      </c>
      <c r="O603" s="96">
        <f t="shared" si="19"/>
        <v>14</v>
      </c>
      <c r="P603" s="96">
        <f>G603-F603</f>
        <v>0</v>
      </c>
      <c r="Q603" s="96">
        <f>G603-A603</f>
        <v>39</v>
      </c>
      <c r="R603" s="89" t="str">
        <f t="shared" si="20"/>
        <v/>
      </c>
    </row>
    <row r="604" spans="1:18" x14ac:dyDescent="0.55000000000000004">
      <c r="A604" s="135">
        <f>'Base de Dados 2013'!AH707</f>
        <v>10625</v>
      </c>
      <c r="B604" s="96">
        <f>'Base de Dados 2013'!AI707</f>
        <v>10629</v>
      </c>
      <c r="C604" s="96">
        <f>'Base de Dados 2013'!AJ707</f>
        <v>10629</v>
      </c>
      <c r="D604" s="96">
        <f>'Base de Dados 2013'!AK707</f>
        <v>10652</v>
      </c>
      <c r="E604" s="96">
        <f>'Base de Dados 2013'!AL707</f>
        <v>10653</v>
      </c>
      <c r="F604" s="96">
        <f>'Base de Dados 2013'!AM707</f>
        <v>10656</v>
      </c>
      <c r="G604" s="96">
        <f>'Base de Dados 2013'!AN707</f>
        <v>10661</v>
      </c>
      <c r="H604" s="96">
        <f>'Base de Dados 2013'!C707</f>
        <v>10080</v>
      </c>
      <c r="I604" s="96">
        <f>IF(A604=H604,0,1)</f>
        <v>1</v>
      </c>
      <c r="J604" s="96">
        <f>IF(A604=H604,0,IF((B604-A604)&lt;0,0,B604-A604))</f>
        <v>4</v>
      </c>
      <c r="K604" s="96">
        <f>C604-B604</f>
        <v>0</v>
      </c>
      <c r="L604" s="96">
        <f>D604-C604</f>
        <v>23</v>
      </c>
      <c r="M604" s="96">
        <f>E604-D604</f>
        <v>1</v>
      </c>
      <c r="N604" s="96">
        <f>F604-E604</f>
        <v>3</v>
      </c>
      <c r="O604" s="96">
        <f t="shared" si="19"/>
        <v>4</v>
      </c>
      <c r="P604" s="96">
        <f>G604-F604</f>
        <v>5</v>
      </c>
      <c r="Q604" s="96">
        <f>G604-A604</f>
        <v>36</v>
      </c>
      <c r="R604" s="89" t="str">
        <f t="shared" si="20"/>
        <v/>
      </c>
    </row>
    <row r="605" spans="1:18" x14ac:dyDescent="0.55000000000000004">
      <c r="A605" s="135">
        <f>'Base de Dados 2013'!AH708</f>
        <v>10631</v>
      </c>
      <c r="B605" s="96">
        <f>'Base de Dados 2013'!AI708</f>
        <v>10638</v>
      </c>
      <c r="C605" s="96">
        <f>'Base de Dados 2013'!AJ708</f>
        <v>10638</v>
      </c>
      <c r="D605" s="96">
        <f>'Base de Dados 2013'!AK708</f>
        <v>10646</v>
      </c>
      <c r="E605" s="96">
        <f>'Base de Dados 2013'!AL708</f>
        <v>10669</v>
      </c>
      <c r="F605" s="96">
        <f>'Base de Dados 2013'!AM708</f>
        <v>10678</v>
      </c>
      <c r="G605" s="96">
        <f>'Base de Dados 2013'!AN708</f>
        <v>10690</v>
      </c>
      <c r="H605" s="96">
        <f>'Base de Dados 2013'!C708</f>
        <v>10080</v>
      </c>
      <c r="I605" s="96">
        <f>IF(A605=H605,0,1)</f>
        <v>1</v>
      </c>
      <c r="J605" s="96">
        <f>IF(A605=H605,0,IF((B605-A605)&lt;0,0,B605-A605))</f>
        <v>7</v>
      </c>
      <c r="K605" s="96">
        <f>C605-B605</f>
        <v>0</v>
      </c>
      <c r="L605" s="96">
        <f>D605-C605</f>
        <v>8</v>
      </c>
      <c r="M605" s="96">
        <f>E605-D605</f>
        <v>23</v>
      </c>
      <c r="N605" s="96">
        <f>F605-E605</f>
        <v>9</v>
      </c>
      <c r="O605" s="96">
        <f t="shared" si="19"/>
        <v>32</v>
      </c>
      <c r="P605" s="96">
        <f>G605-F605</f>
        <v>12</v>
      </c>
      <c r="Q605" s="96">
        <f>G605-A605</f>
        <v>59</v>
      </c>
      <c r="R605" s="89" t="str">
        <f t="shared" si="20"/>
        <v/>
      </c>
    </row>
    <row r="606" spans="1:18" x14ac:dyDescent="0.55000000000000004">
      <c r="A606" s="135">
        <f>'Base de Dados 2013'!AH709</f>
        <v>10638</v>
      </c>
      <c r="B606" s="96">
        <f>'Base de Dados 2013'!AI709</f>
        <v>10643</v>
      </c>
      <c r="C606" s="96">
        <f>'Base de Dados 2013'!AJ709</f>
        <v>10643</v>
      </c>
      <c r="D606" s="96">
        <f>'Base de Dados 2013'!AK709</f>
        <v>10659</v>
      </c>
      <c r="E606" s="96">
        <f>'Base de Dados 2013'!AL709</f>
        <v>10664</v>
      </c>
      <c r="F606" s="96">
        <f>'Base de Dados 2013'!AM709</f>
        <v>10671</v>
      </c>
      <c r="G606" s="96">
        <f>'Base de Dados 2013'!AN709</f>
        <v>10671</v>
      </c>
      <c r="H606" s="96">
        <f>'Base de Dados 2013'!C709</f>
        <v>10080</v>
      </c>
      <c r="I606" s="96">
        <f>IF(A606=H606,0,1)</f>
        <v>1</v>
      </c>
      <c r="J606" s="96">
        <f>IF(A606=H606,0,IF((B606-A606)&lt;0,0,B606-A606))</f>
        <v>5</v>
      </c>
      <c r="K606" s="96">
        <f>C606-B606</f>
        <v>0</v>
      </c>
      <c r="L606" s="96">
        <f>D606-C606</f>
        <v>16</v>
      </c>
      <c r="M606" s="96">
        <f>E606-D606</f>
        <v>5</v>
      </c>
      <c r="N606" s="96">
        <f>F606-E606</f>
        <v>7</v>
      </c>
      <c r="O606" s="96">
        <f t="shared" ref="O606:O663" si="21">SUM(M606:N606)</f>
        <v>12</v>
      </c>
      <c r="P606" s="96">
        <f>G606-F606</f>
        <v>0</v>
      </c>
      <c r="Q606" s="96">
        <f>G606-A606</f>
        <v>33</v>
      </c>
      <c r="R606" s="89" t="str">
        <f t="shared" si="20"/>
        <v/>
      </c>
    </row>
    <row r="607" spans="1:18" x14ac:dyDescent="0.55000000000000004">
      <c r="A607" s="135">
        <f>'Base de Dados 2013'!AH710</f>
        <v>10641</v>
      </c>
      <c r="B607" s="96">
        <f>'Base de Dados 2013'!AI710</f>
        <v>10648</v>
      </c>
      <c r="C607" s="96">
        <f>'Base de Dados 2013'!AJ710</f>
        <v>10649</v>
      </c>
      <c r="D607" s="96">
        <f>'Base de Dados 2013'!AK710</f>
        <v>10675</v>
      </c>
      <c r="E607" s="96">
        <f>'Base de Dados 2013'!AL710</f>
        <v>10689</v>
      </c>
      <c r="F607" s="96">
        <f>'Base de Dados 2013'!AM710</f>
        <v>10689</v>
      </c>
      <c r="G607" s="96">
        <f>'Base de Dados 2013'!AN710</f>
        <v>10689</v>
      </c>
      <c r="H607" s="96">
        <f>'Base de Dados 2013'!C710</f>
        <v>10080</v>
      </c>
      <c r="I607" s="96">
        <f>IF(A607=H607,0,1)</f>
        <v>1</v>
      </c>
      <c r="J607" s="96">
        <f>IF(A607=H607,0,IF((B607-A607)&lt;0,0,B607-A607))</f>
        <v>7</v>
      </c>
      <c r="K607" s="96">
        <f>C607-B607</f>
        <v>1</v>
      </c>
      <c r="L607" s="96">
        <f>D607-C607</f>
        <v>26</v>
      </c>
      <c r="M607" s="96">
        <f>E607-D607</f>
        <v>14</v>
      </c>
      <c r="N607" s="96">
        <f>F607-E607</f>
        <v>0</v>
      </c>
      <c r="O607" s="96">
        <f t="shared" si="21"/>
        <v>14</v>
      </c>
      <c r="P607" s="96">
        <f>G607-F607</f>
        <v>0</v>
      </c>
      <c r="Q607" s="96">
        <f>G607-A607</f>
        <v>48</v>
      </c>
      <c r="R607" s="89" t="str">
        <f t="shared" si="20"/>
        <v/>
      </c>
    </row>
    <row r="608" spans="1:18" x14ac:dyDescent="0.55000000000000004">
      <c r="A608" s="135">
        <f>'Base de Dados 2013'!AH711</f>
        <v>10685</v>
      </c>
      <c r="B608" s="96">
        <f>'Base de Dados 2013'!AI711</f>
        <v>10689</v>
      </c>
      <c r="C608" s="96">
        <f>'Base de Dados 2013'!AJ711</f>
        <v>10689</v>
      </c>
      <c r="D608" s="96">
        <f>'Base de Dados 2013'!AK711</f>
        <v>10702</v>
      </c>
      <c r="E608" s="96">
        <f>'Base de Dados 2013'!AL711</f>
        <v>10713</v>
      </c>
      <c r="F608" s="96">
        <f>'Base de Dados 2013'!AM711</f>
        <v>10735</v>
      </c>
      <c r="G608" s="96">
        <f>'Base de Dados 2013'!AN711</f>
        <v>10773</v>
      </c>
      <c r="H608" s="96">
        <f>'Base de Dados 2013'!C711</f>
        <v>10080</v>
      </c>
      <c r="I608" s="96">
        <f>IF(A608=H608,0,1)</f>
        <v>1</v>
      </c>
      <c r="J608" s="96">
        <f>IF(A608=H608,0,IF((B608-A608)&lt;0,0,B608-A608))</f>
        <v>4</v>
      </c>
      <c r="K608" s="96">
        <f>C608-B608</f>
        <v>0</v>
      </c>
      <c r="L608" s="96">
        <f>D608-C608</f>
        <v>13</v>
      </c>
      <c r="M608" s="96">
        <f>E608-D608</f>
        <v>11</v>
      </c>
      <c r="N608" s="96">
        <f>F608-E608</f>
        <v>22</v>
      </c>
      <c r="O608" s="96">
        <f t="shared" si="21"/>
        <v>33</v>
      </c>
      <c r="P608" s="96">
        <f>G608-F608</f>
        <v>38</v>
      </c>
      <c r="Q608" s="96">
        <f>G608-A608</f>
        <v>88</v>
      </c>
      <c r="R608" s="89" t="str">
        <f t="shared" si="20"/>
        <v/>
      </c>
    </row>
    <row r="609" spans="1:18" x14ac:dyDescent="0.55000000000000004">
      <c r="A609" s="135">
        <f>'Base de Dados 2013'!AH712</f>
        <v>10688</v>
      </c>
      <c r="B609" s="96">
        <f>'Base de Dados 2013'!AI712</f>
        <v>10693</v>
      </c>
      <c r="C609" s="96">
        <f>'Base de Dados 2013'!AJ712</f>
        <v>10693</v>
      </c>
      <c r="D609" s="96">
        <f>'Base de Dados 2013'!AK712</f>
        <v>10693</v>
      </c>
      <c r="E609" s="96">
        <f>'Base de Dados 2013'!AL712</f>
        <v>10693</v>
      </c>
      <c r="F609" s="96">
        <f>'Base de Dados 2013'!AM712</f>
        <v>10699</v>
      </c>
      <c r="G609" s="96">
        <f>'Base de Dados 2013'!AN712</f>
        <v>10711</v>
      </c>
      <c r="H609" s="96">
        <f>'Base de Dados 2013'!C712</f>
        <v>10080</v>
      </c>
      <c r="I609" s="96">
        <f>IF(A609=H609,0,1)</f>
        <v>1</v>
      </c>
      <c r="J609" s="96">
        <f>IF(A609=H609,0,IF((B609-A609)&lt;0,0,B609-A609))</f>
        <v>5</v>
      </c>
      <c r="K609" s="96">
        <f>C609-B609</f>
        <v>0</v>
      </c>
      <c r="L609" s="96">
        <f>D609-C609</f>
        <v>0</v>
      </c>
      <c r="M609" s="96">
        <f>E609-D609</f>
        <v>0</v>
      </c>
      <c r="N609" s="96">
        <f>F609-E609</f>
        <v>6</v>
      </c>
      <c r="O609" s="96">
        <f t="shared" si="21"/>
        <v>6</v>
      </c>
      <c r="P609" s="96">
        <f>G609-F609</f>
        <v>12</v>
      </c>
      <c r="Q609" s="96">
        <f>G609-A609</f>
        <v>23</v>
      </c>
      <c r="R609" s="89" t="str">
        <f t="shared" si="20"/>
        <v/>
      </c>
    </row>
    <row r="610" spans="1:18" x14ac:dyDescent="0.55000000000000004">
      <c r="A610" s="135">
        <f>'Base de Dados 2013'!AH713</f>
        <v>10703</v>
      </c>
      <c r="B610" s="96">
        <f>'Base de Dados 2013'!AI713</f>
        <v>10709</v>
      </c>
      <c r="C610" s="96">
        <f>'Base de Dados 2013'!AJ713</f>
        <v>10710</v>
      </c>
      <c r="D610" s="96">
        <f>'Base de Dados 2013'!AK713</f>
        <v>10735</v>
      </c>
      <c r="E610" s="96">
        <f>'Base de Dados 2013'!AL713</f>
        <v>10735</v>
      </c>
      <c r="F610" s="96">
        <f>'Base de Dados 2013'!AM713</f>
        <v>10761</v>
      </c>
      <c r="G610" s="96">
        <f>'Base de Dados 2013'!AN713</f>
        <v>10761</v>
      </c>
      <c r="H610" s="96">
        <f>'Base de Dados 2013'!C713</f>
        <v>10080</v>
      </c>
      <c r="I610" s="96">
        <f>IF(A610=H610,0,1)</f>
        <v>1</v>
      </c>
      <c r="J610" s="96">
        <f>IF(A610=H610,0,IF((B610-A610)&lt;0,0,B610-A610))</f>
        <v>6</v>
      </c>
      <c r="K610" s="96">
        <f>C610-B610</f>
        <v>1</v>
      </c>
      <c r="L610" s="96">
        <f>D610-C610</f>
        <v>25</v>
      </c>
      <c r="M610" s="96">
        <f>E610-D610</f>
        <v>0</v>
      </c>
      <c r="N610" s="96">
        <f>F610-E610</f>
        <v>26</v>
      </c>
      <c r="O610" s="96">
        <f t="shared" si="21"/>
        <v>26</v>
      </c>
      <c r="P610" s="96">
        <f>G610-F610</f>
        <v>0</v>
      </c>
      <c r="Q610" s="96">
        <f>G610-A610</f>
        <v>58</v>
      </c>
      <c r="R610" s="89" t="str">
        <f t="shared" si="20"/>
        <v/>
      </c>
    </row>
    <row r="611" spans="1:18" x14ac:dyDescent="0.55000000000000004">
      <c r="A611" s="135">
        <f>'Base de Dados 2013'!AH714</f>
        <v>10722</v>
      </c>
      <c r="B611" s="96">
        <f>'Base de Dados 2013'!AI714</f>
        <v>10727</v>
      </c>
      <c r="C611" s="96">
        <f>'Base de Dados 2013'!AJ714</f>
        <v>10728</v>
      </c>
      <c r="D611" s="96">
        <f>'Base de Dados 2013'!AK714</f>
        <v>10733</v>
      </c>
      <c r="E611" s="96">
        <f>'Base de Dados 2013'!AL714</f>
        <v>10742</v>
      </c>
      <c r="F611" s="96">
        <f>'Base de Dados 2013'!AM714</f>
        <v>10742</v>
      </c>
      <c r="G611" s="96">
        <f>'Base de Dados 2013'!AN714</f>
        <v>10751</v>
      </c>
      <c r="H611" s="96">
        <f>'Base de Dados 2013'!C714</f>
        <v>10080</v>
      </c>
      <c r="I611" s="96">
        <f>IF(A611=H611,0,1)</f>
        <v>1</v>
      </c>
      <c r="J611" s="96">
        <f>IF(A611=H611,0,IF((B611-A611)&lt;0,0,B611-A611))</f>
        <v>5</v>
      </c>
      <c r="K611" s="96">
        <f>C611-B611</f>
        <v>1</v>
      </c>
      <c r="L611" s="96">
        <f>D611-C611</f>
        <v>5</v>
      </c>
      <c r="M611" s="96">
        <f>E611-D611</f>
        <v>9</v>
      </c>
      <c r="N611" s="96">
        <f>F611-E611</f>
        <v>0</v>
      </c>
      <c r="O611" s="96">
        <f t="shared" si="21"/>
        <v>9</v>
      </c>
      <c r="P611" s="96">
        <f>G611-F611</f>
        <v>9</v>
      </c>
      <c r="Q611" s="96">
        <f>G611-A611</f>
        <v>29</v>
      </c>
      <c r="R611" s="89" t="str">
        <f t="shared" si="20"/>
        <v/>
      </c>
    </row>
    <row r="612" spans="1:18" x14ac:dyDescent="0.55000000000000004">
      <c r="A612" s="135">
        <f>'Base de Dados 2013'!AH715</f>
        <v>10737</v>
      </c>
      <c r="B612" s="96">
        <f>'Base de Dados 2013'!AI715</f>
        <v>10743</v>
      </c>
      <c r="C612" s="96">
        <f>'Base de Dados 2013'!AJ715</f>
        <v>10747</v>
      </c>
      <c r="D612" s="96">
        <f>'Base de Dados 2013'!AK715</f>
        <v>10759</v>
      </c>
      <c r="E612" s="96">
        <f>'Base de Dados 2013'!AL715</f>
        <v>10762</v>
      </c>
      <c r="F612" s="96">
        <f>'Base de Dados 2013'!AM715</f>
        <v>10773</v>
      </c>
      <c r="G612" s="96">
        <f>'Base de Dados 2013'!AN715</f>
        <v>10773</v>
      </c>
      <c r="H612" s="96">
        <f>'Base de Dados 2013'!C715</f>
        <v>10080</v>
      </c>
      <c r="I612" s="96">
        <f>IF(A612=H612,0,1)</f>
        <v>1</v>
      </c>
      <c r="J612" s="96">
        <f>IF(A612=H612,0,IF((B612-A612)&lt;0,0,B612-A612))</f>
        <v>6</v>
      </c>
      <c r="K612" s="96">
        <f>C612-B612</f>
        <v>4</v>
      </c>
      <c r="L612" s="96">
        <f>D612-C612</f>
        <v>12</v>
      </c>
      <c r="M612" s="96">
        <f>E612-D612</f>
        <v>3</v>
      </c>
      <c r="N612" s="96">
        <f>F612-E612</f>
        <v>11</v>
      </c>
      <c r="O612" s="96">
        <f t="shared" si="21"/>
        <v>14</v>
      </c>
      <c r="P612" s="96">
        <f>G612-F612</f>
        <v>0</v>
      </c>
      <c r="Q612" s="96">
        <f>G612-A612</f>
        <v>36</v>
      </c>
      <c r="R612" s="89" t="str">
        <f t="shared" si="20"/>
        <v/>
      </c>
    </row>
    <row r="613" spans="1:18" x14ac:dyDescent="0.55000000000000004">
      <c r="A613" s="135">
        <f>'Base de Dados 2013'!AH716</f>
        <v>10785</v>
      </c>
      <c r="B613" s="96">
        <f>'Base de Dados 2013'!AI716</f>
        <v>10789</v>
      </c>
      <c r="C613" s="96">
        <f>'Base de Dados 2013'!AJ716</f>
        <v>10795</v>
      </c>
      <c r="D613" s="96">
        <f>'Base de Dados 2013'!AK716</f>
        <v>10795</v>
      </c>
      <c r="E613" s="96">
        <f>'Base de Dados 2013'!AL716</f>
        <v>10808</v>
      </c>
      <c r="F613" s="96">
        <f>'Base de Dados 2013'!AM716</f>
        <v>10823</v>
      </c>
      <c r="G613" s="96">
        <f>'Base de Dados 2013'!AN716</f>
        <v>10844</v>
      </c>
      <c r="H613" s="96">
        <f>'Base de Dados 2013'!C716</f>
        <v>10080</v>
      </c>
      <c r="I613" s="96">
        <f>IF(A613=H613,0,1)</f>
        <v>1</v>
      </c>
      <c r="J613" s="96">
        <f>IF(A613=H613,0,IF((B613-A613)&lt;0,0,B613-A613))</f>
        <v>4</v>
      </c>
      <c r="K613" s="96">
        <f>C613-B613</f>
        <v>6</v>
      </c>
      <c r="L613" s="96">
        <f>D613-C613</f>
        <v>0</v>
      </c>
      <c r="M613" s="96">
        <f>E613-D613</f>
        <v>13</v>
      </c>
      <c r="N613" s="96">
        <f>F613-E613</f>
        <v>15</v>
      </c>
      <c r="O613" s="96">
        <f t="shared" si="21"/>
        <v>28</v>
      </c>
      <c r="P613" s="96">
        <f>G613-F613</f>
        <v>21</v>
      </c>
      <c r="Q613" s="96">
        <f>G613-A613</f>
        <v>59</v>
      </c>
      <c r="R613" s="89" t="str">
        <f t="shared" si="20"/>
        <v/>
      </c>
    </row>
    <row r="614" spans="1:18" x14ac:dyDescent="0.55000000000000004">
      <c r="A614" s="135">
        <f>'Base de Dados 2013'!AH717</f>
        <v>10797</v>
      </c>
      <c r="B614" s="96">
        <f>'Base de Dados 2013'!AI717</f>
        <v>10801</v>
      </c>
      <c r="C614" s="96">
        <f>'Base de Dados 2013'!AJ717</f>
        <v>10801</v>
      </c>
      <c r="D614" s="96">
        <f>'Base de Dados 2013'!AK717</f>
        <v>10808</v>
      </c>
      <c r="E614" s="96">
        <f>'Base de Dados 2013'!AL717</f>
        <v>10824</v>
      </c>
      <c r="F614" s="96">
        <f>'Base de Dados 2013'!AM717</f>
        <v>10824</v>
      </c>
      <c r="G614" s="96">
        <f>'Base de Dados 2013'!AN717</f>
        <v>10829</v>
      </c>
      <c r="H614" s="96">
        <f>'Base de Dados 2013'!C717</f>
        <v>10080</v>
      </c>
      <c r="I614" s="96">
        <f>IF(A614=H614,0,1)</f>
        <v>1</v>
      </c>
      <c r="J614" s="96">
        <f>IF(A614=H614,0,IF((B614-A614)&lt;0,0,B614-A614))</f>
        <v>4</v>
      </c>
      <c r="K614" s="96">
        <f>C614-B614</f>
        <v>0</v>
      </c>
      <c r="L614" s="96">
        <f>D614-C614</f>
        <v>7</v>
      </c>
      <c r="M614" s="96">
        <f>E614-D614</f>
        <v>16</v>
      </c>
      <c r="N614" s="96">
        <f>F614-E614</f>
        <v>0</v>
      </c>
      <c r="O614" s="96">
        <f t="shared" si="21"/>
        <v>16</v>
      </c>
      <c r="P614" s="96">
        <f>G614-F614</f>
        <v>5</v>
      </c>
      <c r="Q614" s="96">
        <f>G614-A614</f>
        <v>32</v>
      </c>
      <c r="R614" s="89" t="str">
        <f t="shared" si="20"/>
        <v/>
      </c>
    </row>
    <row r="615" spans="1:18" x14ac:dyDescent="0.55000000000000004">
      <c r="A615" s="135">
        <f>'Base de Dados 2013'!AH718</f>
        <v>10802</v>
      </c>
      <c r="B615" s="96">
        <f>'Base de Dados 2013'!AI718</f>
        <v>10808</v>
      </c>
      <c r="C615" s="96">
        <f>'Base de Dados 2013'!AJ718</f>
        <v>10812</v>
      </c>
      <c r="D615" s="96">
        <f>'Base de Dados 2013'!AK718</f>
        <v>10825</v>
      </c>
      <c r="E615" s="96">
        <f>'Base de Dados 2013'!AL718</f>
        <v>10825</v>
      </c>
      <c r="F615" s="96">
        <f>'Base de Dados 2013'!AM718</f>
        <v>10825</v>
      </c>
      <c r="G615" s="96">
        <f>'Base de Dados 2013'!AN718</f>
        <v>10835</v>
      </c>
      <c r="H615" s="96">
        <f>'Base de Dados 2013'!C718</f>
        <v>10080</v>
      </c>
      <c r="I615" s="96">
        <f>IF(A615=H615,0,1)</f>
        <v>1</v>
      </c>
      <c r="J615" s="96">
        <f>IF(A615=H615,0,IF((B615-A615)&lt;0,0,B615-A615))</f>
        <v>6</v>
      </c>
      <c r="K615" s="96">
        <f>C615-B615</f>
        <v>4</v>
      </c>
      <c r="L615" s="96">
        <f>D615-C615</f>
        <v>13</v>
      </c>
      <c r="M615" s="96">
        <f>E615-D615</f>
        <v>0</v>
      </c>
      <c r="N615" s="96">
        <f>F615-E615</f>
        <v>0</v>
      </c>
      <c r="O615" s="96">
        <f t="shared" si="21"/>
        <v>0</v>
      </c>
      <c r="P615" s="96">
        <f>G615-F615</f>
        <v>10</v>
      </c>
      <c r="Q615" s="96">
        <f>G615-A615</f>
        <v>33</v>
      </c>
      <c r="R615" s="89" t="str">
        <f t="shared" si="20"/>
        <v/>
      </c>
    </row>
    <row r="616" spans="1:18" x14ac:dyDescent="0.55000000000000004">
      <c r="A616" s="135">
        <f>'Base de Dados 2013'!AH719</f>
        <v>10821</v>
      </c>
      <c r="B616" s="96">
        <f>'Base de Dados 2013'!AI719</f>
        <v>10830</v>
      </c>
      <c r="C616" s="96">
        <f>'Base de Dados 2013'!AJ719</f>
        <v>10837</v>
      </c>
      <c r="D616" s="96">
        <f>'Base de Dados 2013'!AK719</f>
        <v>10837</v>
      </c>
      <c r="E616" s="96">
        <f>'Base de Dados 2013'!AL719</f>
        <v>10893</v>
      </c>
      <c r="F616" s="96">
        <f>'Base de Dados 2013'!AM719</f>
        <v>10893</v>
      </c>
      <c r="G616" s="96">
        <f>'Base de Dados 2013'!AN719</f>
        <v>10893</v>
      </c>
      <c r="H616" s="96">
        <f>'Base de Dados 2013'!C719</f>
        <v>10080</v>
      </c>
      <c r="I616" s="96">
        <f>IF(A616=H616,0,1)</f>
        <v>1</v>
      </c>
      <c r="J616" s="96">
        <f>IF(A616=H616,0,IF((B616-A616)&lt;0,0,B616-A616))</f>
        <v>9</v>
      </c>
      <c r="K616" s="96">
        <f>C616-B616</f>
        <v>7</v>
      </c>
      <c r="L616" s="96">
        <f>D616-C616</f>
        <v>0</v>
      </c>
      <c r="M616" s="96">
        <f>E616-D616</f>
        <v>56</v>
      </c>
      <c r="N616" s="96">
        <f>F616-E616</f>
        <v>0</v>
      </c>
      <c r="O616" s="96">
        <f t="shared" si="21"/>
        <v>56</v>
      </c>
      <c r="P616" s="96">
        <f>G616-F616</f>
        <v>0</v>
      </c>
      <c r="Q616" s="96">
        <f>G616-A616</f>
        <v>72</v>
      </c>
      <c r="R616" s="89" t="str">
        <f t="shared" si="20"/>
        <v/>
      </c>
    </row>
    <row r="617" spans="1:18" x14ac:dyDescent="0.55000000000000004">
      <c r="A617" s="135">
        <f>'Base de Dados 2013'!AH720</f>
        <v>10825</v>
      </c>
      <c r="B617" s="96">
        <f>'Base de Dados 2013'!AI720</f>
        <v>10836</v>
      </c>
      <c r="C617" s="96">
        <f>'Base de Dados 2013'!AJ720</f>
        <v>10836</v>
      </c>
      <c r="D617" s="96">
        <f>'Base de Dados 2013'!AK720</f>
        <v>10854</v>
      </c>
      <c r="E617" s="96">
        <f>'Base de Dados 2013'!AL720</f>
        <v>10866</v>
      </c>
      <c r="F617" s="96">
        <f>'Base de Dados 2013'!AM720</f>
        <v>10873</v>
      </c>
      <c r="G617" s="96">
        <f>'Base de Dados 2013'!AN720</f>
        <v>10873</v>
      </c>
      <c r="H617" s="96">
        <f>'Base de Dados 2013'!C720</f>
        <v>10080</v>
      </c>
      <c r="I617" s="96">
        <f>IF(A617=H617,0,1)</f>
        <v>1</v>
      </c>
      <c r="J617" s="96">
        <f>IF(A617=H617,0,IF((B617-A617)&lt;0,0,B617-A617))</f>
        <v>11</v>
      </c>
      <c r="K617" s="96">
        <f>C617-B617</f>
        <v>0</v>
      </c>
      <c r="L617" s="96">
        <f>D617-C617</f>
        <v>18</v>
      </c>
      <c r="M617" s="96">
        <f>E617-D617</f>
        <v>12</v>
      </c>
      <c r="N617" s="96">
        <f>F617-E617</f>
        <v>7</v>
      </c>
      <c r="O617" s="96">
        <f t="shared" si="21"/>
        <v>19</v>
      </c>
      <c r="P617" s="96">
        <f>G617-F617</f>
        <v>0</v>
      </c>
      <c r="Q617" s="96">
        <f>G617-A617</f>
        <v>48</v>
      </c>
      <c r="R617" s="89" t="str">
        <f t="shared" si="20"/>
        <v/>
      </c>
    </row>
    <row r="618" spans="1:18" x14ac:dyDescent="0.55000000000000004">
      <c r="A618" s="135">
        <f>'Base de Dados 2013'!AH721</f>
        <v>10847</v>
      </c>
      <c r="B618" s="96">
        <f>'Base de Dados 2013'!AI721</f>
        <v>10853</v>
      </c>
      <c r="C618" s="96">
        <f>'Base de Dados 2013'!AJ721</f>
        <v>10853</v>
      </c>
      <c r="D618" s="96">
        <f>'Base de Dados 2013'!AK721</f>
        <v>10877</v>
      </c>
      <c r="E618" s="96">
        <f>'Base de Dados 2013'!AL721</f>
        <v>10878</v>
      </c>
      <c r="F618" s="96">
        <f>'Base de Dados 2013'!AM721</f>
        <v>10889</v>
      </c>
      <c r="G618" s="96">
        <f>'Base de Dados 2013'!AN721</f>
        <v>10889</v>
      </c>
      <c r="H618" s="96">
        <f>'Base de Dados 2013'!C721</f>
        <v>10080</v>
      </c>
      <c r="I618" s="96">
        <f>IF(A618=H618,0,1)</f>
        <v>1</v>
      </c>
      <c r="J618" s="96">
        <f>IF(A618=H618,0,IF((B618-A618)&lt;0,0,B618-A618))</f>
        <v>6</v>
      </c>
      <c r="K618" s="96">
        <f>C618-B618</f>
        <v>0</v>
      </c>
      <c r="L618" s="96">
        <f>D618-C618</f>
        <v>24</v>
      </c>
      <c r="M618" s="96">
        <f>E618-D618</f>
        <v>1</v>
      </c>
      <c r="N618" s="96">
        <f>F618-E618</f>
        <v>11</v>
      </c>
      <c r="O618" s="96">
        <f t="shared" si="21"/>
        <v>12</v>
      </c>
      <c r="P618" s="96">
        <f>G618-F618</f>
        <v>0</v>
      </c>
      <c r="Q618" s="96">
        <f>G618-A618</f>
        <v>42</v>
      </c>
      <c r="R618" s="89" t="str">
        <f t="shared" si="20"/>
        <v/>
      </c>
    </row>
    <row r="619" spans="1:18" x14ac:dyDescent="0.55000000000000004">
      <c r="A619" s="135">
        <f>'Base de Dados 2013'!AH722</f>
        <v>10848</v>
      </c>
      <c r="B619" s="96">
        <f>'Base de Dados 2013'!AI722</f>
        <v>10855</v>
      </c>
      <c r="C619" s="96">
        <f>'Base de Dados 2013'!AJ722</f>
        <v>10856</v>
      </c>
      <c r="D619" s="96">
        <f>'Base de Dados 2013'!AK722</f>
        <v>10861</v>
      </c>
      <c r="E619" s="96">
        <f>'Base de Dados 2013'!AL722</f>
        <v>10873</v>
      </c>
      <c r="F619" s="96">
        <f>'Base de Dados 2013'!AM722</f>
        <v>10874</v>
      </c>
      <c r="G619" s="96">
        <f>'Base de Dados 2013'!AN722</f>
        <v>10883</v>
      </c>
      <c r="H619" s="96">
        <f>'Base de Dados 2013'!C722</f>
        <v>10080</v>
      </c>
      <c r="I619" s="96">
        <f>IF(A619=H619,0,1)</f>
        <v>1</v>
      </c>
      <c r="J619" s="96">
        <f>IF(A619=H619,0,IF((B619-A619)&lt;0,0,B619-A619))</f>
        <v>7</v>
      </c>
      <c r="K619" s="96">
        <f>C619-B619</f>
        <v>1</v>
      </c>
      <c r="L619" s="96">
        <f>D619-C619</f>
        <v>5</v>
      </c>
      <c r="M619" s="96">
        <f>E619-D619</f>
        <v>12</v>
      </c>
      <c r="N619" s="96">
        <f>F619-E619</f>
        <v>1</v>
      </c>
      <c r="O619" s="96">
        <f t="shared" si="21"/>
        <v>13</v>
      </c>
      <c r="P619" s="96">
        <f>G619-F619</f>
        <v>9</v>
      </c>
      <c r="Q619" s="96">
        <f>G619-A619</f>
        <v>35</v>
      </c>
      <c r="R619" s="89" t="str">
        <f t="shared" si="20"/>
        <v/>
      </c>
    </row>
    <row r="620" spans="1:18" x14ac:dyDescent="0.55000000000000004">
      <c r="A620" s="135">
        <f>'Base de Dados 2013'!AH723</f>
        <v>10850</v>
      </c>
      <c r="B620" s="96">
        <f>'Base de Dados 2013'!AI723</f>
        <v>10856</v>
      </c>
      <c r="C620" s="96">
        <f>'Base de Dados 2013'!AJ723</f>
        <v>10858</v>
      </c>
      <c r="D620" s="96">
        <f>'Base de Dados 2013'!AK723</f>
        <v>10874</v>
      </c>
      <c r="E620" s="96">
        <f>'Base de Dados 2013'!AL723</f>
        <v>10884</v>
      </c>
      <c r="F620" s="96">
        <f>'Base de Dados 2013'!AM723</f>
        <v>10893</v>
      </c>
      <c r="G620" s="96">
        <f>'Base de Dados 2013'!AN723</f>
        <v>10914</v>
      </c>
      <c r="H620" s="96">
        <f>'Base de Dados 2013'!C723</f>
        <v>10080</v>
      </c>
      <c r="I620" s="96">
        <f>IF(A620=H620,0,1)</f>
        <v>1</v>
      </c>
      <c r="J620" s="96">
        <f>IF(A620=H620,0,IF((B620-A620)&lt;0,0,B620-A620))</f>
        <v>6</v>
      </c>
      <c r="K620" s="96">
        <f>C620-B620</f>
        <v>2</v>
      </c>
      <c r="L620" s="96">
        <f>D620-C620</f>
        <v>16</v>
      </c>
      <c r="M620" s="96">
        <f>E620-D620</f>
        <v>10</v>
      </c>
      <c r="N620" s="96">
        <f>F620-E620</f>
        <v>9</v>
      </c>
      <c r="O620" s="96">
        <f t="shared" si="21"/>
        <v>19</v>
      </c>
      <c r="P620" s="96">
        <f>G620-F620</f>
        <v>21</v>
      </c>
      <c r="Q620" s="96">
        <f>G620-A620</f>
        <v>64</v>
      </c>
      <c r="R620" s="89" t="str">
        <f t="shared" si="20"/>
        <v/>
      </c>
    </row>
    <row r="621" spans="1:18" x14ac:dyDescent="0.55000000000000004">
      <c r="A621" s="135">
        <f>'Base de Dados 2013'!AH724</f>
        <v>10874</v>
      </c>
      <c r="B621" s="96">
        <f>'Base de Dados 2013'!AI724</f>
        <v>10876</v>
      </c>
      <c r="C621" s="96">
        <f>'Base de Dados 2013'!AJ724</f>
        <v>10876</v>
      </c>
      <c r="D621" s="96">
        <f>'Base de Dados 2013'!AK724</f>
        <v>10876</v>
      </c>
      <c r="E621" s="96">
        <f>'Base de Dados 2013'!AL724</f>
        <v>10876</v>
      </c>
      <c r="F621" s="96">
        <f>'Base de Dados 2013'!AM724</f>
        <v>10887</v>
      </c>
      <c r="G621" s="96">
        <f>'Base de Dados 2013'!AN724</f>
        <v>10897</v>
      </c>
      <c r="H621" s="96">
        <f>'Base de Dados 2013'!C724</f>
        <v>10080</v>
      </c>
      <c r="I621" s="96">
        <f>IF(A621=H621,0,1)</f>
        <v>1</v>
      </c>
      <c r="J621" s="96">
        <f>IF(A621=H621,0,IF((B621-A621)&lt;0,0,B621-A621))</f>
        <v>2</v>
      </c>
      <c r="K621" s="96">
        <f>C621-B621</f>
        <v>0</v>
      </c>
      <c r="L621" s="96">
        <f>D621-C621</f>
        <v>0</v>
      </c>
      <c r="M621" s="96">
        <f>E621-D621</f>
        <v>0</v>
      </c>
      <c r="N621" s="96">
        <f>F621-E621</f>
        <v>11</v>
      </c>
      <c r="O621" s="96">
        <f t="shared" si="21"/>
        <v>11</v>
      </c>
      <c r="P621" s="96">
        <f>G621-F621</f>
        <v>10</v>
      </c>
      <c r="Q621" s="96">
        <f>G621-A621</f>
        <v>23</v>
      </c>
      <c r="R621" s="89" t="str">
        <f t="shared" si="20"/>
        <v/>
      </c>
    </row>
    <row r="622" spans="1:18" x14ac:dyDescent="0.55000000000000004">
      <c r="A622" s="135">
        <f>'Base de Dados 2013'!AH725</f>
        <v>10876</v>
      </c>
      <c r="B622" s="96">
        <f>'Base de Dados 2013'!AI725</f>
        <v>10880</v>
      </c>
      <c r="C622" s="96">
        <f>'Base de Dados 2013'!AJ725</f>
        <v>10881</v>
      </c>
      <c r="D622" s="96">
        <f>'Base de Dados 2013'!AK725</f>
        <v>10893</v>
      </c>
      <c r="E622" s="96">
        <f>'Base de Dados 2013'!AL725</f>
        <v>10908</v>
      </c>
      <c r="F622" s="96">
        <f>'Base de Dados 2013'!AM725</f>
        <v>10908</v>
      </c>
      <c r="G622" s="96">
        <f>'Base de Dados 2013'!AN725</f>
        <v>10908</v>
      </c>
      <c r="H622" s="96">
        <f>'Base de Dados 2013'!C725</f>
        <v>10080</v>
      </c>
      <c r="I622" s="96">
        <f>IF(A622=H622,0,1)</f>
        <v>1</v>
      </c>
      <c r="J622" s="96">
        <f>IF(A622=H622,0,IF((B622-A622)&lt;0,0,B622-A622))</f>
        <v>4</v>
      </c>
      <c r="K622" s="96">
        <f>C622-B622</f>
        <v>1</v>
      </c>
      <c r="L622" s="96">
        <f>D622-C622</f>
        <v>12</v>
      </c>
      <c r="M622" s="96">
        <f>E622-D622</f>
        <v>15</v>
      </c>
      <c r="N622" s="96">
        <f>F622-E622</f>
        <v>0</v>
      </c>
      <c r="O622" s="96">
        <f t="shared" si="21"/>
        <v>15</v>
      </c>
      <c r="P622" s="96">
        <f>G622-F622</f>
        <v>0</v>
      </c>
      <c r="Q622" s="96">
        <f>G622-A622</f>
        <v>32</v>
      </c>
      <c r="R622" s="89" t="str">
        <f t="shared" si="20"/>
        <v/>
      </c>
    </row>
    <row r="623" spans="1:18" x14ac:dyDescent="0.55000000000000004">
      <c r="A623" s="135">
        <f>'Base de Dados 2013'!AH726</f>
        <v>10880</v>
      </c>
      <c r="B623" s="96">
        <f>'Base de Dados 2013'!AI726</f>
        <v>10883</v>
      </c>
      <c r="C623" s="96">
        <f>'Base de Dados 2013'!AJ726</f>
        <v>10883</v>
      </c>
      <c r="D623" s="96">
        <f>'Base de Dados 2013'!AK726</f>
        <v>10886</v>
      </c>
      <c r="E623" s="96">
        <f>'Base de Dados 2013'!AL726</f>
        <v>10892</v>
      </c>
      <c r="F623" s="96">
        <f>'Base de Dados 2013'!AM726</f>
        <v>10894</v>
      </c>
      <c r="G623" s="96">
        <f>'Base de Dados 2013'!AN726</f>
        <v>10899</v>
      </c>
      <c r="H623" s="96">
        <f>'Base de Dados 2013'!C726</f>
        <v>10080</v>
      </c>
      <c r="I623" s="96">
        <f>IF(A623=H623,0,1)</f>
        <v>1</v>
      </c>
      <c r="J623" s="96">
        <f>IF(A623=H623,0,IF((B623-A623)&lt;0,0,B623-A623))</f>
        <v>3</v>
      </c>
      <c r="K623" s="96">
        <f>C623-B623</f>
        <v>0</v>
      </c>
      <c r="L623" s="96">
        <f>D623-C623</f>
        <v>3</v>
      </c>
      <c r="M623" s="96">
        <f>E623-D623</f>
        <v>6</v>
      </c>
      <c r="N623" s="96">
        <f>F623-E623</f>
        <v>2</v>
      </c>
      <c r="O623" s="96">
        <f t="shared" si="21"/>
        <v>8</v>
      </c>
      <c r="P623" s="96">
        <f>G623-F623</f>
        <v>5</v>
      </c>
      <c r="Q623" s="96">
        <f>G623-A623</f>
        <v>19</v>
      </c>
      <c r="R623" s="89" t="str">
        <f t="shared" si="20"/>
        <v/>
      </c>
    </row>
    <row r="624" spans="1:18" x14ac:dyDescent="0.55000000000000004">
      <c r="A624" s="135">
        <f>'Base de Dados 2013'!AH727</f>
        <v>10903</v>
      </c>
      <c r="B624" s="96">
        <f>'Base de Dados 2013'!AI727</f>
        <v>10911</v>
      </c>
      <c r="C624" s="96">
        <f>'Base de Dados 2013'!AJ727</f>
        <v>10911</v>
      </c>
      <c r="D624" s="96">
        <f>'Base de Dados 2013'!AK727</f>
        <v>10927</v>
      </c>
      <c r="E624" s="96">
        <f>'Base de Dados 2013'!AL727</f>
        <v>10928</v>
      </c>
      <c r="F624" s="96">
        <f>'Base de Dados 2013'!AM727</f>
        <v>10950</v>
      </c>
      <c r="G624" s="96">
        <f>'Base de Dados 2013'!AN727</f>
        <v>10956</v>
      </c>
      <c r="H624" s="96">
        <f>'Base de Dados 2013'!C727</f>
        <v>10080</v>
      </c>
      <c r="I624" s="96">
        <f>IF(A624=H624,0,1)</f>
        <v>1</v>
      </c>
      <c r="J624" s="96">
        <f>IF(A624=H624,0,IF((B624-A624)&lt;0,0,B624-A624))</f>
        <v>8</v>
      </c>
      <c r="K624" s="96">
        <f>C624-B624</f>
        <v>0</v>
      </c>
      <c r="L624" s="96">
        <f>D624-C624</f>
        <v>16</v>
      </c>
      <c r="M624" s="96">
        <f>E624-D624</f>
        <v>1</v>
      </c>
      <c r="N624" s="96">
        <f>F624-E624</f>
        <v>22</v>
      </c>
      <c r="O624" s="96">
        <f t="shared" si="21"/>
        <v>23</v>
      </c>
      <c r="P624" s="96">
        <f>G624-F624</f>
        <v>6</v>
      </c>
      <c r="Q624" s="96">
        <f>G624-A624</f>
        <v>53</v>
      </c>
      <c r="R624" s="89" t="str">
        <f t="shared" si="20"/>
        <v/>
      </c>
    </row>
    <row r="625" spans="1:18" x14ac:dyDescent="0.55000000000000004">
      <c r="A625" s="135">
        <f>'Base de Dados 2013'!AH728</f>
        <v>10903</v>
      </c>
      <c r="B625" s="96">
        <f>'Base de Dados 2013'!AI728</f>
        <v>10910</v>
      </c>
      <c r="C625" s="96">
        <f>'Base de Dados 2013'!AJ728</f>
        <v>10910</v>
      </c>
      <c r="D625" s="96">
        <f>'Base de Dados 2013'!AK728</f>
        <v>10918</v>
      </c>
      <c r="E625" s="96">
        <f>'Base de Dados 2013'!AL728</f>
        <v>10933</v>
      </c>
      <c r="F625" s="96">
        <f>'Base de Dados 2013'!AM728</f>
        <v>10947</v>
      </c>
      <c r="G625" s="96">
        <f>'Base de Dados 2013'!AN728</f>
        <v>10947</v>
      </c>
      <c r="H625" s="96">
        <f>'Base de Dados 2013'!C728</f>
        <v>10080</v>
      </c>
      <c r="I625" s="96">
        <f>IF(A625=H625,0,1)</f>
        <v>1</v>
      </c>
      <c r="J625" s="96">
        <f>IF(A625=H625,0,IF((B625-A625)&lt;0,0,B625-A625))</f>
        <v>7</v>
      </c>
      <c r="K625" s="96">
        <f>C625-B625</f>
        <v>0</v>
      </c>
      <c r="L625" s="96">
        <f>D625-C625</f>
        <v>8</v>
      </c>
      <c r="M625" s="96">
        <f>E625-D625</f>
        <v>15</v>
      </c>
      <c r="N625" s="96">
        <f>F625-E625</f>
        <v>14</v>
      </c>
      <c r="O625" s="96">
        <f t="shared" si="21"/>
        <v>29</v>
      </c>
      <c r="P625" s="96">
        <f>G625-F625</f>
        <v>0</v>
      </c>
      <c r="Q625" s="96">
        <f>G625-A625</f>
        <v>44</v>
      </c>
      <c r="R625" s="89" t="str">
        <f t="shared" si="20"/>
        <v/>
      </c>
    </row>
    <row r="626" spans="1:18" x14ac:dyDescent="0.55000000000000004">
      <c r="A626" s="135">
        <f>'Base de Dados 2013'!AH729</f>
        <v>10924</v>
      </c>
      <c r="B626" s="96">
        <f>'Base de Dados 2013'!AI729</f>
        <v>10932</v>
      </c>
      <c r="C626" s="96">
        <f>'Base de Dados 2013'!AJ729</f>
        <v>10933</v>
      </c>
      <c r="D626" s="96">
        <f>'Base de Dados 2013'!AK729</f>
        <v>10964</v>
      </c>
      <c r="E626" s="96">
        <f>'Base de Dados 2013'!AL729</f>
        <v>10964</v>
      </c>
      <c r="F626" s="96">
        <f>'Base de Dados 2013'!AM729</f>
        <v>10974</v>
      </c>
      <c r="G626" s="96">
        <f>'Base de Dados 2013'!AN729</f>
        <v>10994</v>
      </c>
      <c r="H626" s="96">
        <f>'Base de Dados 2013'!C729</f>
        <v>10080</v>
      </c>
      <c r="I626" s="96">
        <f>IF(A626=H626,0,1)</f>
        <v>1</v>
      </c>
      <c r="J626" s="96">
        <f>IF(A626=H626,0,IF((B626-A626)&lt;0,0,B626-A626))</f>
        <v>8</v>
      </c>
      <c r="K626" s="96">
        <f>C626-B626</f>
        <v>1</v>
      </c>
      <c r="L626" s="96">
        <f>D626-C626</f>
        <v>31</v>
      </c>
      <c r="M626" s="96">
        <f>E626-D626</f>
        <v>0</v>
      </c>
      <c r="N626" s="96">
        <f>F626-E626</f>
        <v>10</v>
      </c>
      <c r="O626" s="96">
        <f t="shared" si="21"/>
        <v>10</v>
      </c>
      <c r="P626" s="96">
        <f>G626-F626</f>
        <v>20</v>
      </c>
      <c r="Q626" s="96">
        <f>G626-A626</f>
        <v>70</v>
      </c>
      <c r="R626" s="89" t="str">
        <f t="shared" si="20"/>
        <v/>
      </c>
    </row>
    <row r="627" spans="1:18" x14ac:dyDescent="0.55000000000000004">
      <c r="A627" s="135">
        <f>'Base de Dados 2013'!AH730</f>
        <v>10933</v>
      </c>
      <c r="B627" s="96">
        <f>'Base de Dados 2013'!AI730</f>
        <v>10938</v>
      </c>
      <c r="C627" s="96">
        <f>'Base de Dados 2013'!AJ730</f>
        <v>10940</v>
      </c>
      <c r="D627" s="96">
        <f>'Base de Dados 2013'!AK730</f>
        <v>10946</v>
      </c>
      <c r="E627" s="96">
        <f>'Base de Dados 2013'!AL730</f>
        <v>10959</v>
      </c>
      <c r="F627" s="96">
        <f>'Base de Dados 2013'!AM730</f>
        <v>10977</v>
      </c>
      <c r="G627" s="96">
        <f>'Base de Dados 2013'!AN730</f>
        <v>10977</v>
      </c>
      <c r="H627" s="96">
        <f>'Base de Dados 2013'!C730</f>
        <v>10080</v>
      </c>
      <c r="I627" s="96">
        <f>IF(A627=H627,0,1)</f>
        <v>1</v>
      </c>
      <c r="J627" s="96">
        <f>IF(A627=H627,0,IF((B627-A627)&lt;0,0,B627-A627))</f>
        <v>5</v>
      </c>
      <c r="K627" s="96">
        <f>C627-B627</f>
        <v>2</v>
      </c>
      <c r="L627" s="96">
        <f>D627-C627</f>
        <v>6</v>
      </c>
      <c r="M627" s="96">
        <f>E627-D627</f>
        <v>13</v>
      </c>
      <c r="N627" s="96">
        <f>F627-E627</f>
        <v>18</v>
      </c>
      <c r="O627" s="96">
        <f t="shared" si="21"/>
        <v>31</v>
      </c>
      <c r="P627" s="96">
        <f>G627-F627</f>
        <v>0</v>
      </c>
      <c r="Q627" s="96">
        <f>G627-A627</f>
        <v>44</v>
      </c>
      <c r="R627" s="89" t="str">
        <f t="shared" si="20"/>
        <v/>
      </c>
    </row>
    <row r="628" spans="1:18" x14ac:dyDescent="0.55000000000000004">
      <c r="A628" s="135">
        <f>'Base de Dados 2013'!AH731</f>
        <v>10947</v>
      </c>
      <c r="B628" s="96">
        <f>'Base de Dados 2013'!AI731</f>
        <v>10954</v>
      </c>
      <c r="C628" s="96">
        <f>'Base de Dados 2013'!AJ731</f>
        <v>10954</v>
      </c>
      <c r="D628" s="96">
        <f>'Base de Dados 2013'!AK731</f>
        <v>10965</v>
      </c>
      <c r="E628" s="96">
        <f>'Base de Dados 2013'!AL731</f>
        <v>10972</v>
      </c>
      <c r="F628" s="96">
        <f>'Base de Dados 2013'!AM731</f>
        <v>10996</v>
      </c>
      <c r="G628" s="96">
        <f>'Base de Dados 2013'!AN731</f>
        <v>10999</v>
      </c>
      <c r="H628" s="96">
        <f>'Base de Dados 2013'!C731</f>
        <v>10080</v>
      </c>
      <c r="I628" s="96">
        <f>IF(A628=H628,0,1)</f>
        <v>1</v>
      </c>
      <c r="J628" s="96">
        <f>IF(A628=H628,0,IF((B628-A628)&lt;0,0,B628-A628))</f>
        <v>7</v>
      </c>
      <c r="K628" s="96">
        <f>C628-B628</f>
        <v>0</v>
      </c>
      <c r="L628" s="96">
        <f>D628-C628</f>
        <v>11</v>
      </c>
      <c r="M628" s="96">
        <f>E628-D628</f>
        <v>7</v>
      </c>
      <c r="N628" s="96">
        <f>F628-E628</f>
        <v>24</v>
      </c>
      <c r="O628" s="96">
        <f t="shared" si="21"/>
        <v>31</v>
      </c>
      <c r="P628" s="96">
        <f>G628-F628</f>
        <v>3</v>
      </c>
      <c r="Q628" s="96">
        <f>G628-A628</f>
        <v>52</v>
      </c>
      <c r="R628" s="89" t="str">
        <f t="shared" si="20"/>
        <v/>
      </c>
    </row>
    <row r="629" spans="1:18" x14ac:dyDescent="0.55000000000000004">
      <c r="A629" s="135">
        <f>'Base de Dados 2013'!AH732</f>
        <v>11032</v>
      </c>
      <c r="B629" s="96">
        <f>'Base de Dados 2013'!AI732</f>
        <v>11048</v>
      </c>
      <c r="C629" s="96">
        <f>'Base de Dados 2013'!AJ732</f>
        <v>11049</v>
      </c>
      <c r="D629" s="96">
        <f>'Base de Dados 2013'!AK732</f>
        <v>11053</v>
      </c>
      <c r="E629" s="96">
        <f>'Base de Dados 2013'!AL732</f>
        <v>11067</v>
      </c>
      <c r="F629" s="96">
        <f>'Base de Dados 2013'!AM732</f>
        <v>11078</v>
      </c>
      <c r="G629" s="96">
        <f>'Base de Dados 2013'!AN732</f>
        <v>11089</v>
      </c>
      <c r="H629" s="96">
        <f>'Base de Dados 2013'!C732</f>
        <v>10080</v>
      </c>
      <c r="I629" s="96">
        <f>IF(A629=H629,0,1)</f>
        <v>1</v>
      </c>
      <c r="J629" s="96">
        <f>IF(A629=H629,0,IF((B629-A629)&lt;0,0,B629-A629))</f>
        <v>16</v>
      </c>
      <c r="K629" s="96">
        <f>C629-B629</f>
        <v>1</v>
      </c>
      <c r="L629" s="96">
        <f>D629-C629</f>
        <v>4</v>
      </c>
      <c r="M629" s="96">
        <f>E629-D629</f>
        <v>14</v>
      </c>
      <c r="N629" s="96">
        <f>F629-E629</f>
        <v>11</v>
      </c>
      <c r="O629" s="96">
        <f t="shared" si="21"/>
        <v>25</v>
      </c>
      <c r="P629" s="96">
        <f>G629-F629</f>
        <v>11</v>
      </c>
      <c r="Q629" s="96">
        <f>G629-A629</f>
        <v>57</v>
      </c>
      <c r="R629" s="89" t="str">
        <f t="shared" si="20"/>
        <v/>
      </c>
    </row>
    <row r="630" spans="1:18" x14ac:dyDescent="0.55000000000000004">
      <c r="A630" s="135">
        <f>'Base de Dados 2013'!AH733</f>
        <v>0</v>
      </c>
      <c r="B630" s="96">
        <f>'Base de Dados 2013'!AI733</f>
        <v>11036</v>
      </c>
      <c r="C630" s="96">
        <f>'Base de Dados 2013'!AJ733</f>
        <v>11038</v>
      </c>
      <c r="D630" s="96">
        <f>'Base de Dados 2013'!AK733</f>
        <v>11043</v>
      </c>
      <c r="E630" s="96">
        <f>'Base de Dados 2013'!AL733</f>
        <v>11086</v>
      </c>
      <c r="F630" s="96">
        <f>'Base de Dados 2013'!AM733</f>
        <v>11086</v>
      </c>
      <c r="G630" s="96">
        <f>'Base de Dados 2013'!AN733</f>
        <v>11086</v>
      </c>
      <c r="H630" s="96">
        <f>'Base de Dados 2013'!C733</f>
        <v>10080</v>
      </c>
      <c r="I630" s="96">
        <f>IF(A630=H630,0,1)</f>
        <v>1</v>
      </c>
      <c r="J630" s="96">
        <f>IF(A630=H630,0,IF((B630-A630)&lt;0,0,B630-A630))</f>
        <v>11036</v>
      </c>
      <c r="K630" s="96">
        <f>C630-B630</f>
        <v>2</v>
      </c>
      <c r="L630" s="96">
        <f>D630-C630</f>
        <v>5</v>
      </c>
      <c r="M630" s="96">
        <f>E630-D630</f>
        <v>43</v>
      </c>
      <c r="N630" s="96">
        <f>F630-E630</f>
        <v>0</v>
      </c>
      <c r="O630" s="96">
        <f t="shared" si="21"/>
        <v>43</v>
      </c>
      <c r="P630" s="96">
        <f>G630-F630</f>
        <v>0</v>
      </c>
      <c r="R630" s="89" t="str">
        <f t="shared" si="20"/>
        <v/>
      </c>
    </row>
    <row r="631" spans="1:18" x14ac:dyDescent="0.55000000000000004">
      <c r="A631" s="135">
        <f>'Base de Dados 2013'!AH734</f>
        <v>11033</v>
      </c>
      <c r="B631" s="96">
        <f>'Base de Dados 2013'!AI734</f>
        <v>11038</v>
      </c>
      <c r="C631" s="96">
        <f>'Base de Dados 2013'!AJ734</f>
        <v>11039</v>
      </c>
      <c r="D631" s="96">
        <f>'Base de Dados 2013'!AK734</f>
        <v>11045</v>
      </c>
      <c r="E631" s="96">
        <f>'Base de Dados 2013'!AL734</f>
        <v>11067</v>
      </c>
      <c r="F631" s="96">
        <f>'Base de Dados 2013'!AM734</f>
        <v>11096</v>
      </c>
      <c r="G631" s="96">
        <f>'Base de Dados 2013'!AN734</f>
        <v>11127</v>
      </c>
      <c r="H631" s="96">
        <f>'Base de Dados 2013'!C734</f>
        <v>10080</v>
      </c>
      <c r="I631" s="96">
        <f>IF(A631=H631,0,1)</f>
        <v>1</v>
      </c>
      <c r="J631" s="96">
        <f>IF(A631=H631,0,IF((B631-A631)&lt;0,0,B631-A631))</f>
        <v>5</v>
      </c>
      <c r="K631" s="96">
        <f>C631-B631</f>
        <v>1</v>
      </c>
      <c r="L631" s="96">
        <f>D631-C631</f>
        <v>6</v>
      </c>
      <c r="M631" s="96">
        <f>E631-D631</f>
        <v>22</v>
      </c>
      <c r="N631" s="96">
        <f>F631-E631</f>
        <v>29</v>
      </c>
      <c r="O631" s="96">
        <f t="shared" si="21"/>
        <v>51</v>
      </c>
      <c r="P631" s="96">
        <f>G631-F631</f>
        <v>31</v>
      </c>
      <c r="Q631" s="96">
        <f>G631-A631</f>
        <v>94</v>
      </c>
      <c r="R631" s="89" t="str">
        <f t="shared" si="20"/>
        <v/>
      </c>
    </row>
    <row r="632" spans="1:18" x14ac:dyDescent="0.55000000000000004">
      <c r="A632" s="135">
        <f>'Base de Dados 2013'!AH735</f>
        <v>11043</v>
      </c>
      <c r="B632" s="96">
        <f>'Base de Dados 2013'!AI735</f>
        <v>11047</v>
      </c>
      <c r="C632" s="96">
        <f>'Base de Dados 2013'!AJ735</f>
        <v>11047</v>
      </c>
      <c r="D632" s="96">
        <f>'Base de Dados 2013'!AK735</f>
        <v>11071</v>
      </c>
      <c r="E632" s="96">
        <f>'Base de Dados 2013'!AL735</f>
        <v>11074</v>
      </c>
      <c r="F632" s="96">
        <f>'Base de Dados 2013'!AM735</f>
        <v>11095</v>
      </c>
      <c r="G632" s="96">
        <f>'Base de Dados 2013'!AN735</f>
        <v>11095</v>
      </c>
      <c r="H632" s="96">
        <f>'Base de Dados 2013'!C735</f>
        <v>10080</v>
      </c>
      <c r="I632" s="96">
        <f>IF(A632=H632,0,1)</f>
        <v>1</v>
      </c>
      <c r="J632" s="96">
        <f>IF(A632=H632,0,IF((B632-A632)&lt;0,0,B632-A632))</f>
        <v>4</v>
      </c>
      <c r="K632" s="96">
        <f>C632-B632</f>
        <v>0</v>
      </c>
      <c r="L632" s="96">
        <f>D632-C632</f>
        <v>24</v>
      </c>
      <c r="M632" s="96">
        <f>E632-D632</f>
        <v>3</v>
      </c>
      <c r="N632" s="96">
        <f>F632-E632</f>
        <v>21</v>
      </c>
      <c r="O632" s="96">
        <f t="shared" si="21"/>
        <v>24</v>
      </c>
      <c r="P632" s="96">
        <f>G632-F632</f>
        <v>0</v>
      </c>
      <c r="Q632" s="96">
        <f>G632-A632</f>
        <v>52</v>
      </c>
      <c r="R632" s="89" t="str">
        <f t="shared" si="20"/>
        <v/>
      </c>
    </row>
    <row r="633" spans="1:18" x14ac:dyDescent="0.55000000000000004">
      <c r="A633" s="135">
        <f>'Base de Dados 2013'!AH736</f>
        <v>11062</v>
      </c>
      <c r="B633" s="96">
        <f>'Base de Dados 2013'!AI736</f>
        <v>11066</v>
      </c>
      <c r="C633" s="96">
        <f>'Base de Dados 2013'!AJ736</f>
        <v>11067</v>
      </c>
      <c r="D633" s="96">
        <f>'Base de Dados 2013'!AK736</f>
        <v>11081</v>
      </c>
      <c r="E633" s="96">
        <f>'Base de Dados 2013'!AL736</f>
        <v>11094</v>
      </c>
      <c r="F633" s="96">
        <f>'Base de Dados 2013'!AM736</f>
        <v>11108</v>
      </c>
      <c r="G633" s="96">
        <f>'Base de Dados 2013'!AN736</f>
        <v>11108</v>
      </c>
      <c r="H633" s="96">
        <f>'Base de Dados 2013'!C736</f>
        <v>10080</v>
      </c>
      <c r="I633" s="96">
        <f>IF(A633=H633,0,1)</f>
        <v>1</v>
      </c>
      <c r="J633" s="96">
        <f>IF(A633=H633,0,IF((B633-A633)&lt;0,0,B633-A633))</f>
        <v>4</v>
      </c>
      <c r="K633" s="96">
        <f>C633-B633</f>
        <v>1</v>
      </c>
      <c r="L633" s="96">
        <f>D633-C633</f>
        <v>14</v>
      </c>
      <c r="M633" s="96">
        <f>E633-D633</f>
        <v>13</v>
      </c>
      <c r="N633" s="96">
        <f>F633-E633</f>
        <v>14</v>
      </c>
      <c r="O633" s="96">
        <f t="shared" si="21"/>
        <v>27</v>
      </c>
      <c r="P633" s="96">
        <f>G633-F633</f>
        <v>0</v>
      </c>
      <c r="Q633" s="96">
        <f>G633-A633</f>
        <v>46</v>
      </c>
      <c r="R633" s="89" t="str">
        <f t="shared" si="20"/>
        <v/>
      </c>
    </row>
    <row r="634" spans="1:18" x14ac:dyDescent="0.55000000000000004">
      <c r="A634" s="135">
        <f>'Base de Dados 2013'!AH737</f>
        <v>11071</v>
      </c>
      <c r="B634" s="96">
        <f>'Base de Dados 2013'!AI737</f>
        <v>11076</v>
      </c>
      <c r="C634" s="96">
        <f>'Base de Dados 2013'!AJ737</f>
        <v>11076</v>
      </c>
      <c r="D634" s="96">
        <f>'Base de Dados 2013'!AK737</f>
        <v>11078</v>
      </c>
      <c r="E634" s="96">
        <f>'Base de Dados 2013'!AL737</f>
        <v>11084</v>
      </c>
      <c r="F634" s="96">
        <f>'Base de Dados 2013'!AM737</f>
        <v>11085</v>
      </c>
      <c r="G634" s="96">
        <f>'Base de Dados 2013'!AN737</f>
        <v>11088</v>
      </c>
      <c r="H634" s="96">
        <f>'Base de Dados 2013'!C737</f>
        <v>10080</v>
      </c>
      <c r="I634" s="96">
        <f>IF(A634=H634,0,1)</f>
        <v>1</v>
      </c>
      <c r="J634" s="96">
        <f>IF(A634=H634,0,IF((B634-A634)&lt;0,0,B634-A634))</f>
        <v>5</v>
      </c>
      <c r="K634" s="96">
        <f>C634-B634</f>
        <v>0</v>
      </c>
      <c r="L634" s="96">
        <f>D634-C634</f>
        <v>2</v>
      </c>
      <c r="M634" s="96">
        <f>E634-D634</f>
        <v>6</v>
      </c>
      <c r="N634" s="96">
        <f>F634-E634</f>
        <v>1</v>
      </c>
      <c r="O634" s="96">
        <f t="shared" si="21"/>
        <v>7</v>
      </c>
      <c r="P634" s="96">
        <f>G634-F634</f>
        <v>3</v>
      </c>
      <c r="Q634" s="96">
        <f>G634-A634</f>
        <v>17</v>
      </c>
      <c r="R634" s="89" t="str">
        <f t="shared" si="20"/>
        <v/>
      </c>
    </row>
    <row r="635" spans="1:18" x14ac:dyDescent="0.55000000000000004">
      <c r="A635" s="135">
        <f>'Base de Dados 2013'!AH738</f>
        <v>11081</v>
      </c>
      <c r="B635" s="96">
        <f>'Base de Dados 2013'!AI738</f>
        <v>11089</v>
      </c>
      <c r="C635" s="96">
        <f>'Base de Dados 2013'!AJ738</f>
        <v>11089</v>
      </c>
      <c r="D635" s="96">
        <f>'Base de Dados 2013'!AK738</f>
        <v>11115</v>
      </c>
      <c r="E635" s="96">
        <f>'Base de Dados 2013'!AL738</f>
        <v>11115</v>
      </c>
      <c r="F635" s="96">
        <f>'Base de Dados 2013'!AM738</f>
        <v>11119</v>
      </c>
      <c r="G635" s="96">
        <f>'Base de Dados 2013'!AN738</f>
        <v>11134</v>
      </c>
      <c r="H635" s="96">
        <f>'Base de Dados 2013'!C738</f>
        <v>10080</v>
      </c>
      <c r="I635" s="96">
        <f>IF(A635=H635,0,1)</f>
        <v>1</v>
      </c>
      <c r="J635" s="96">
        <f>IF(A635=H635,0,IF((B635-A635)&lt;0,0,B635-A635))</f>
        <v>8</v>
      </c>
      <c r="K635" s="96">
        <f>C635-B635</f>
        <v>0</v>
      </c>
      <c r="L635" s="96">
        <f>D635-C635</f>
        <v>26</v>
      </c>
      <c r="M635" s="96">
        <f>E635-D635</f>
        <v>0</v>
      </c>
      <c r="N635" s="96">
        <f>F635-E635</f>
        <v>4</v>
      </c>
      <c r="O635" s="96">
        <f t="shared" si="21"/>
        <v>4</v>
      </c>
      <c r="P635" s="96">
        <f>G635-F635</f>
        <v>15</v>
      </c>
      <c r="Q635" s="96">
        <f>G635-A635</f>
        <v>53</v>
      </c>
      <c r="R635" s="89" t="str">
        <f t="shared" si="20"/>
        <v/>
      </c>
    </row>
    <row r="636" spans="1:18" x14ac:dyDescent="0.55000000000000004">
      <c r="A636" s="135">
        <f>'Base de Dados 2013'!AH739</f>
        <v>11098</v>
      </c>
      <c r="B636" s="96">
        <f>'Base de Dados 2013'!AI739</f>
        <v>11104</v>
      </c>
      <c r="C636" s="96">
        <f>'Base de Dados 2013'!AJ739</f>
        <v>11104</v>
      </c>
      <c r="D636" s="96">
        <f>'Base de Dados 2013'!AK739</f>
        <v>11118</v>
      </c>
      <c r="E636" s="96">
        <f>'Base de Dados 2013'!AL739</f>
        <v>11151</v>
      </c>
      <c r="F636" s="96">
        <f>'Base de Dados 2013'!AM739</f>
        <v>11151</v>
      </c>
      <c r="G636" s="96">
        <f>'Base de Dados 2013'!AN739</f>
        <v>11188</v>
      </c>
      <c r="H636" s="96">
        <f>'Base de Dados 2013'!C739</f>
        <v>10080</v>
      </c>
      <c r="I636" s="96">
        <f>IF(A636=H636,0,1)</f>
        <v>1</v>
      </c>
      <c r="J636" s="96">
        <f>IF(A636=H636,0,IF((B636-A636)&lt;0,0,B636-A636))</f>
        <v>6</v>
      </c>
      <c r="K636" s="96">
        <f>C636-B636</f>
        <v>0</v>
      </c>
      <c r="L636" s="96">
        <f>D636-C636</f>
        <v>14</v>
      </c>
      <c r="M636" s="96">
        <f>E636-D636</f>
        <v>33</v>
      </c>
      <c r="N636" s="96">
        <f>F636-E636</f>
        <v>0</v>
      </c>
      <c r="O636" s="96">
        <f t="shared" si="21"/>
        <v>33</v>
      </c>
      <c r="P636" s="96">
        <f>G636-F636</f>
        <v>37</v>
      </c>
      <c r="Q636" s="96">
        <f>G636-A636</f>
        <v>90</v>
      </c>
      <c r="R636" s="89" t="str">
        <f t="shared" si="20"/>
        <v/>
      </c>
    </row>
    <row r="637" spans="1:18" x14ac:dyDescent="0.55000000000000004">
      <c r="A637" s="135">
        <f>'Base de Dados 2013'!AH740</f>
        <v>11121</v>
      </c>
      <c r="B637" s="96">
        <f>'Base de Dados 2013'!AI740</f>
        <v>11126</v>
      </c>
      <c r="C637" s="96">
        <f>'Base de Dados 2013'!AJ740</f>
        <v>11127</v>
      </c>
      <c r="D637" s="96">
        <f>'Base de Dados 2013'!AK740</f>
        <v>11175</v>
      </c>
      <c r="E637" s="96">
        <f>'Base de Dados 2013'!AL740</f>
        <v>11175</v>
      </c>
      <c r="F637" s="96">
        <f>'Base de Dados 2013'!AM740</f>
        <v>11185</v>
      </c>
      <c r="G637" s="96">
        <f>'Base de Dados 2013'!AN740</f>
        <v>11185</v>
      </c>
      <c r="H637" s="96">
        <f>'Base de Dados 2013'!C740</f>
        <v>10080</v>
      </c>
      <c r="I637" s="96">
        <f>IF(A637=H637,0,1)</f>
        <v>1</v>
      </c>
      <c r="J637" s="96">
        <f>IF(A637=H637,0,IF((B637-A637)&lt;0,0,B637-A637))</f>
        <v>5</v>
      </c>
      <c r="K637" s="96">
        <f>C637-B637</f>
        <v>1</v>
      </c>
      <c r="L637" s="96">
        <f>D637-C637</f>
        <v>48</v>
      </c>
      <c r="M637" s="96">
        <f>E637-D637</f>
        <v>0</v>
      </c>
      <c r="N637" s="96">
        <f>F637-E637</f>
        <v>10</v>
      </c>
      <c r="O637" s="96">
        <f t="shared" si="21"/>
        <v>10</v>
      </c>
      <c r="P637" s="96">
        <f>G637-F637</f>
        <v>0</v>
      </c>
      <c r="Q637" s="96">
        <f>G637-A637</f>
        <v>64</v>
      </c>
      <c r="R637" s="89" t="str">
        <f t="shared" si="20"/>
        <v/>
      </c>
    </row>
    <row r="638" spans="1:18" x14ac:dyDescent="0.55000000000000004">
      <c r="A638" s="135">
        <f>'Base de Dados 2013'!AH741</f>
        <v>11128</v>
      </c>
      <c r="B638" s="96">
        <f>'Base de Dados 2013'!AI741</f>
        <v>11132</v>
      </c>
      <c r="C638" s="96">
        <f>'Base de Dados 2013'!AJ741</f>
        <v>11137</v>
      </c>
      <c r="D638" s="96">
        <f>'Base de Dados 2013'!AK741</f>
        <v>11141</v>
      </c>
      <c r="E638" s="96">
        <f>'Base de Dados 2013'!AL741</f>
        <v>11154</v>
      </c>
      <c r="F638" s="96">
        <f>'Base de Dados 2013'!AM741</f>
        <v>11155</v>
      </c>
      <c r="G638" s="96">
        <f>'Base de Dados 2013'!AN741</f>
        <v>11159</v>
      </c>
      <c r="H638" s="96">
        <f>'Base de Dados 2013'!C741</f>
        <v>10080</v>
      </c>
      <c r="I638" s="96">
        <f>IF(A638=H638,0,1)</f>
        <v>1</v>
      </c>
      <c r="J638" s="96">
        <f>IF(A638=H638,0,IF((B638-A638)&lt;0,0,B638-A638))</f>
        <v>4</v>
      </c>
      <c r="K638" s="96">
        <f>C638-B638</f>
        <v>5</v>
      </c>
      <c r="L638" s="96">
        <f>D638-C638</f>
        <v>4</v>
      </c>
      <c r="M638" s="96">
        <f>E638-D638</f>
        <v>13</v>
      </c>
      <c r="N638" s="96">
        <f>F638-E638</f>
        <v>1</v>
      </c>
      <c r="O638" s="96">
        <f t="shared" si="21"/>
        <v>14</v>
      </c>
      <c r="P638" s="96">
        <f>G638-F638</f>
        <v>4</v>
      </c>
      <c r="Q638" s="96">
        <f>G638-A638</f>
        <v>31</v>
      </c>
      <c r="R638" s="89" t="str">
        <f t="shared" si="20"/>
        <v/>
      </c>
    </row>
    <row r="639" spans="1:18" x14ac:dyDescent="0.55000000000000004">
      <c r="A639" s="135">
        <f>'Base de Dados 2013'!AH742</f>
        <v>11130</v>
      </c>
      <c r="B639" s="96">
        <f>'Base de Dados 2013'!AI742</f>
        <v>11133</v>
      </c>
      <c r="C639" s="96">
        <f>'Base de Dados 2013'!AJ742</f>
        <v>11133</v>
      </c>
      <c r="D639" s="96">
        <f>'Base de Dados 2013'!AK742</f>
        <v>11141</v>
      </c>
      <c r="E639" s="96">
        <f>'Base de Dados 2013'!AL742</f>
        <v>11142</v>
      </c>
      <c r="F639" s="96">
        <f>'Base de Dados 2013'!AM742</f>
        <v>11142</v>
      </c>
      <c r="G639" s="96">
        <f>'Base de Dados 2013'!AN742</f>
        <v>11155</v>
      </c>
      <c r="H639" s="96">
        <f>'Base de Dados 2013'!C742</f>
        <v>10080</v>
      </c>
      <c r="I639" s="96">
        <f>IF(A639=H639,0,1)</f>
        <v>1</v>
      </c>
      <c r="J639" s="96">
        <f>IF(A639=H639,0,IF((B639-A639)&lt;0,0,B639-A639))</f>
        <v>3</v>
      </c>
      <c r="K639" s="96">
        <f>C639-B639</f>
        <v>0</v>
      </c>
      <c r="L639" s="96">
        <f>D639-C639</f>
        <v>8</v>
      </c>
      <c r="M639" s="96">
        <f>E639-D639</f>
        <v>1</v>
      </c>
      <c r="N639" s="96">
        <f>F639-E639</f>
        <v>0</v>
      </c>
      <c r="O639" s="96">
        <f t="shared" si="21"/>
        <v>1</v>
      </c>
      <c r="P639" s="96">
        <f>G639-F639</f>
        <v>13</v>
      </c>
      <c r="Q639" s="96">
        <f>G639-A639</f>
        <v>25</v>
      </c>
      <c r="R639" s="89" t="str">
        <f t="shared" si="20"/>
        <v/>
      </c>
    </row>
    <row r="640" spans="1:18" x14ac:dyDescent="0.55000000000000004">
      <c r="A640" s="135">
        <f>'Base de Dados 2013'!AH743</f>
        <v>11131</v>
      </c>
      <c r="B640" s="96">
        <f>'Base de Dados 2013'!AI743</f>
        <v>11136</v>
      </c>
      <c r="C640" s="96">
        <f>'Base de Dados 2013'!AJ743</f>
        <v>11138</v>
      </c>
      <c r="D640" s="96">
        <f>'Base de Dados 2013'!AK743</f>
        <v>11149</v>
      </c>
      <c r="E640" s="96">
        <f>'Base de Dados 2013'!AL743</f>
        <v>11171</v>
      </c>
      <c r="F640" s="96">
        <f>'Base de Dados 2013'!AM743</f>
        <v>11185</v>
      </c>
      <c r="G640" s="96">
        <f>'Base de Dados 2013'!AN743</f>
        <v>11211</v>
      </c>
      <c r="H640" s="96">
        <f>'Base de Dados 2013'!C743</f>
        <v>10080</v>
      </c>
      <c r="I640" s="96">
        <f>IF(A640=H640,0,1)</f>
        <v>1</v>
      </c>
      <c r="J640" s="96">
        <f>IF(A640=H640,0,IF((B640-A640)&lt;0,0,B640-A640))</f>
        <v>5</v>
      </c>
      <c r="K640" s="96">
        <f>C640-B640</f>
        <v>2</v>
      </c>
      <c r="L640" s="96">
        <f>D640-C640</f>
        <v>11</v>
      </c>
      <c r="M640" s="96">
        <f>E640-D640</f>
        <v>22</v>
      </c>
      <c r="N640" s="96">
        <f>F640-E640</f>
        <v>14</v>
      </c>
      <c r="O640" s="96">
        <f t="shared" si="21"/>
        <v>36</v>
      </c>
      <c r="P640" s="96">
        <f>G640-F640</f>
        <v>26</v>
      </c>
      <c r="Q640" s="96">
        <f>G640-A640</f>
        <v>80</v>
      </c>
      <c r="R640" s="89" t="str">
        <f t="shared" si="20"/>
        <v/>
      </c>
    </row>
    <row r="641" spans="1:18" x14ac:dyDescent="0.55000000000000004">
      <c r="A641" s="135">
        <f>'Base de Dados 2013'!AH744</f>
        <v>11135</v>
      </c>
      <c r="B641" s="96">
        <f>'Base de Dados 2013'!AI744</f>
        <v>11142</v>
      </c>
      <c r="C641" s="96">
        <f>'Base de Dados 2013'!AJ744</f>
        <v>11143</v>
      </c>
      <c r="D641" s="96">
        <f>'Base de Dados 2013'!AK744</f>
        <v>11149</v>
      </c>
      <c r="E641" s="96">
        <f>'Base de Dados 2013'!AL744</f>
        <v>11175</v>
      </c>
      <c r="F641" s="96">
        <f>'Base de Dados 2013'!AM744</f>
        <v>11213</v>
      </c>
      <c r="G641" s="96">
        <f>'Base de Dados 2013'!AN744</f>
        <v>11213</v>
      </c>
      <c r="H641" s="96">
        <f>'Base de Dados 2013'!C744</f>
        <v>10080</v>
      </c>
      <c r="I641" s="96">
        <f>IF(A641=H641,0,1)</f>
        <v>1</v>
      </c>
      <c r="J641" s="96">
        <f>IF(A641=H641,0,IF((B641-A641)&lt;0,0,B641-A641))</f>
        <v>7</v>
      </c>
      <c r="K641" s="96">
        <f>C641-B641</f>
        <v>1</v>
      </c>
      <c r="L641" s="96">
        <f>D641-C641</f>
        <v>6</v>
      </c>
      <c r="M641" s="96">
        <f>E641-D641</f>
        <v>26</v>
      </c>
      <c r="N641" s="96">
        <f>F641-E641</f>
        <v>38</v>
      </c>
      <c r="O641" s="96">
        <f t="shared" si="21"/>
        <v>64</v>
      </c>
      <c r="P641" s="96">
        <f>G641-F641</f>
        <v>0</v>
      </c>
      <c r="Q641" s="96">
        <f>G641-A641</f>
        <v>78</v>
      </c>
      <c r="R641" s="89" t="str">
        <f t="shared" si="20"/>
        <v/>
      </c>
    </row>
    <row r="642" spans="1:18" x14ac:dyDescent="0.55000000000000004">
      <c r="A642" s="135">
        <f>'Base de Dados 2013'!AH745</f>
        <v>11161</v>
      </c>
      <c r="B642" s="96">
        <f>'Base de Dados 2013'!AI745</f>
        <v>11166</v>
      </c>
      <c r="C642" s="96">
        <f>'Base de Dados 2013'!AJ745</f>
        <v>11169</v>
      </c>
      <c r="D642" s="96">
        <f>'Base de Dados 2013'!AK745</f>
        <v>11175</v>
      </c>
      <c r="E642" s="96">
        <f>'Base de Dados 2013'!AL745</f>
        <v>11200</v>
      </c>
      <c r="F642" s="96">
        <f>'Base de Dados 2013'!AM745</f>
        <v>11200</v>
      </c>
      <c r="G642" s="96">
        <f>'Base de Dados 2013'!AN745</f>
        <v>11214</v>
      </c>
      <c r="H642" s="96">
        <f>'Base de Dados 2013'!C745</f>
        <v>10080</v>
      </c>
      <c r="I642" s="96">
        <f>IF(A642=H642,0,1)</f>
        <v>1</v>
      </c>
      <c r="J642" s="96">
        <f>IF(A642=H642,0,IF((B642-A642)&lt;0,0,B642-A642))</f>
        <v>5</v>
      </c>
      <c r="K642" s="96">
        <f>C642-B642</f>
        <v>3</v>
      </c>
      <c r="L642" s="96">
        <f>D642-C642</f>
        <v>6</v>
      </c>
      <c r="M642" s="96">
        <f>E642-D642</f>
        <v>25</v>
      </c>
      <c r="N642" s="96">
        <f>F642-E642</f>
        <v>0</v>
      </c>
      <c r="O642" s="96">
        <f t="shared" si="21"/>
        <v>25</v>
      </c>
      <c r="P642" s="96">
        <f>G642-F642</f>
        <v>14</v>
      </c>
      <c r="Q642" s="96">
        <f>G642-A642</f>
        <v>53</v>
      </c>
      <c r="R642" s="89" t="str">
        <f t="shared" ref="R642:R705" si="22">IF(OR(K642&lt;0,L642&lt;0,M642&lt;0,N642&lt;0,O642&lt;0,P642&lt;0,Q642&lt;0),"AQUI!","")</f>
        <v/>
      </c>
    </row>
    <row r="643" spans="1:18" x14ac:dyDescent="0.55000000000000004">
      <c r="A643" s="135">
        <f>'Base de Dados 2013'!AH747</f>
        <v>11182</v>
      </c>
      <c r="B643" s="96">
        <f>'Base de Dados 2013'!AI747</f>
        <v>11188</v>
      </c>
      <c r="C643" s="96">
        <f>'Base de Dados 2013'!AJ747</f>
        <v>11188</v>
      </c>
      <c r="D643" s="96">
        <f>'Base de Dados 2013'!AK747</f>
        <v>11207</v>
      </c>
      <c r="E643" s="96">
        <f>'Base de Dados 2013'!AL747</f>
        <v>11221</v>
      </c>
      <c r="F643" s="96">
        <f>'Base de Dados 2013'!AM747</f>
        <v>11221</v>
      </c>
      <c r="G643" s="96">
        <f>'Base de Dados 2013'!AN747</f>
        <v>11229</v>
      </c>
      <c r="H643" s="96">
        <f>'Base de Dados 2013'!C747</f>
        <v>10080</v>
      </c>
      <c r="I643" s="96">
        <f>IF(A643=H643,0,1)</f>
        <v>1</v>
      </c>
      <c r="J643" s="96">
        <f>IF(A643=H643,0,IF((B643-A643)&lt;0,0,B643-A643))</f>
        <v>6</v>
      </c>
      <c r="K643" s="96">
        <f>C643-B643</f>
        <v>0</v>
      </c>
      <c r="L643" s="96">
        <f>D643-C643</f>
        <v>19</v>
      </c>
      <c r="M643" s="96">
        <f>E643-D643</f>
        <v>14</v>
      </c>
      <c r="N643" s="96">
        <f>F643-E643</f>
        <v>0</v>
      </c>
      <c r="O643" s="96">
        <f t="shared" si="21"/>
        <v>14</v>
      </c>
      <c r="P643" s="96">
        <f>G643-F643</f>
        <v>8</v>
      </c>
      <c r="Q643" s="96">
        <f>G643-A643</f>
        <v>47</v>
      </c>
      <c r="R643" s="89" t="str">
        <f t="shared" si="22"/>
        <v/>
      </c>
    </row>
    <row r="644" spans="1:18" x14ac:dyDescent="0.55000000000000004">
      <c r="A644" s="135">
        <f>'Base de Dados 2013'!AH749</f>
        <v>11204</v>
      </c>
      <c r="B644" s="96">
        <f>'Base de Dados 2013'!AI749</f>
        <v>11212</v>
      </c>
      <c r="C644" s="96">
        <f>'Base de Dados 2013'!AJ749</f>
        <v>11212</v>
      </c>
      <c r="D644" s="96">
        <f>'Base de Dados 2013'!AK749</f>
        <v>11218</v>
      </c>
      <c r="E644" s="96">
        <f>'Base de Dados 2013'!AL749</f>
        <v>11220</v>
      </c>
      <c r="F644" s="96">
        <f>'Base de Dados 2013'!AM749</f>
        <v>11237</v>
      </c>
      <c r="G644" s="96">
        <f>'Base de Dados 2013'!AN749</f>
        <v>11243</v>
      </c>
      <c r="H644" s="96">
        <f>'Base de Dados 2013'!C749</f>
        <v>10080</v>
      </c>
      <c r="I644" s="96">
        <f>IF(A644=H644,0,1)</f>
        <v>1</v>
      </c>
      <c r="J644" s="96">
        <f>IF(A644=H644,0,IF((B644-A644)&lt;0,0,B644-A644))</f>
        <v>8</v>
      </c>
      <c r="K644" s="96">
        <f>C644-B644</f>
        <v>0</v>
      </c>
      <c r="L644" s="96">
        <f>D644-C644</f>
        <v>6</v>
      </c>
      <c r="M644" s="96">
        <f>E644-D644</f>
        <v>2</v>
      </c>
      <c r="N644" s="96">
        <f>F644-E644</f>
        <v>17</v>
      </c>
      <c r="O644" s="96">
        <f t="shared" si="21"/>
        <v>19</v>
      </c>
      <c r="P644" s="96">
        <f>G644-F644</f>
        <v>6</v>
      </c>
      <c r="Q644" s="96">
        <f>G644-A644</f>
        <v>39</v>
      </c>
      <c r="R644" s="89" t="str">
        <f t="shared" si="22"/>
        <v/>
      </c>
    </row>
    <row r="645" spans="1:18" x14ac:dyDescent="0.55000000000000004">
      <c r="A645" s="135">
        <f>'Base de Dados 2013'!AH750</f>
        <v>11244</v>
      </c>
      <c r="B645" s="96">
        <f>'Base de Dados 2013'!AI750</f>
        <v>11250</v>
      </c>
      <c r="C645" s="96">
        <f>'Base de Dados 2013'!AJ750</f>
        <v>11250</v>
      </c>
      <c r="D645" s="96">
        <f>'Base de Dados 2013'!AK750</f>
        <v>11258</v>
      </c>
      <c r="E645" s="96">
        <f>'Base de Dados 2013'!AL750</f>
        <v>11272</v>
      </c>
      <c r="F645" s="96">
        <f>'Base de Dados 2013'!AM750</f>
        <v>11272</v>
      </c>
      <c r="G645" s="96">
        <f>'Base de Dados 2013'!AN750</f>
        <v>11288</v>
      </c>
      <c r="H645" s="96">
        <f>'Base de Dados 2013'!C750</f>
        <v>10080</v>
      </c>
      <c r="I645" s="96">
        <f>IF(A645=H645,0,1)</f>
        <v>1</v>
      </c>
      <c r="J645" s="96">
        <f>IF(A645=H645,0,IF((B645-A645)&lt;0,0,B645-A645))</f>
        <v>6</v>
      </c>
      <c r="K645" s="96">
        <f>C645-B645</f>
        <v>0</v>
      </c>
      <c r="L645" s="96">
        <f>D645-C645</f>
        <v>8</v>
      </c>
      <c r="M645" s="96">
        <f>E645-D645</f>
        <v>14</v>
      </c>
      <c r="N645" s="96">
        <f>F645-E645</f>
        <v>0</v>
      </c>
      <c r="O645" s="96">
        <f t="shared" si="21"/>
        <v>14</v>
      </c>
      <c r="P645" s="96">
        <f>G645-F645</f>
        <v>16</v>
      </c>
      <c r="Q645" s="96">
        <f>G645-A645</f>
        <v>44</v>
      </c>
      <c r="R645" s="89" t="str">
        <f t="shared" si="22"/>
        <v/>
      </c>
    </row>
    <row r="646" spans="1:18" x14ac:dyDescent="0.55000000000000004">
      <c r="A646" s="135">
        <f>'Base de Dados 2013'!AH751</f>
        <v>11249</v>
      </c>
      <c r="B646" s="96">
        <f>'Base de Dados 2013'!AI751</f>
        <v>11259</v>
      </c>
      <c r="C646" s="96">
        <f>'Base de Dados 2013'!AJ751</f>
        <v>11260</v>
      </c>
      <c r="D646" s="96">
        <f>'Base de Dados 2013'!AK751</f>
        <v>11260</v>
      </c>
      <c r="E646" s="96">
        <f>'Base de Dados 2013'!AL751</f>
        <v>11266</v>
      </c>
      <c r="F646" s="96">
        <f>'Base de Dados 2013'!AM751</f>
        <v>11281</v>
      </c>
      <c r="G646" s="96">
        <f>'Base de Dados 2013'!AN751</f>
        <v>11286</v>
      </c>
      <c r="H646" s="96">
        <f>'Base de Dados 2013'!C751</f>
        <v>10080</v>
      </c>
      <c r="I646" s="96">
        <f>IF(A646=H646,0,1)</f>
        <v>1</v>
      </c>
      <c r="J646" s="96">
        <f>IF(A646=H646,0,IF((B646-A646)&lt;0,0,B646-A646))</f>
        <v>10</v>
      </c>
      <c r="K646" s="96">
        <f>C646-B646</f>
        <v>1</v>
      </c>
      <c r="L646" s="96">
        <f>D646-C646</f>
        <v>0</v>
      </c>
      <c r="M646" s="96">
        <f>E646-D646</f>
        <v>6</v>
      </c>
      <c r="N646" s="96">
        <f>F646-E646</f>
        <v>15</v>
      </c>
      <c r="O646" s="96">
        <f t="shared" si="21"/>
        <v>21</v>
      </c>
      <c r="P646" s="96">
        <f>G646-F646</f>
        <v>5</v>
      </c>
      <c r="Q646" s="96">
        <f>G646-A646</f>
        <v>37</v>
      </c>
      <c r="R646" s="89" t="str">
        <f t="shared" si="22"/>
        <v/>
      </c>
    </row>
    <row r="647" spans="1:18" x14ac:dyDescent="0.55000000000000004">
      <c r="A647" s="135">
        <f>'Base de Dados 2013'!AH752</f>
        <v>11291</v>
      </c>
      <c r="B647" s="96">
        <f>'Base de Dados 2013'!AI752</f>
        <v>11294</v>
      </c>
      <c r="C647" s="96">
        <f>'Base de Dados 2013'!AJ752</f>
        <v>11294</v>
      </c>
      <c r="D647" s="96">
        <f>'Base de Dados 2013'!AK752</f>
        <v>11341</v>
      </c>
      <c r="E647" s="96">
        <f>'Base de Dados 2013'!AL752</f>
        <v>11341</v>
      </c>
      <c r="F647" s="96">
        <f>'Base de Dados 2013'!AM752</f>
        <v>11341</v>
      </c>
      <c r="G647" s="96">
        <f>'Base de Dados 2013'!AN752</f>
        <v>11341</v>
      </c>
      <c r="H647" s="96">
        <f>'Base de Dados 2013'!C752</f>
        <v>10080</v>
      </c>
      <c r="I647" s="96">
        <f>IF(A647=H647,0,1)</f>
        <v>1</v>
      </c>
      <c r="J647" s="96">
        <f>IF(A647=H647,0,IF((B647-A647)&lt;0,0,B647-A647))</f>
        <v>3</v>
      </c>
      <c r="K647" s="96">
        <f>C647-B647</f>
        <v>0</v>
      </c>
      <c r="L647" s="96">
        <f>D647-C647</f>
        <v>47</v>
      </c>
      <c r="M647" s="96">
        <f>E647-D647</f>
        <v>0</v>
      </c>
      <c r="N647" s="96">
        <f>F647-E647</f>
        <v>0</v>
      </c>
      <c r="O647" s="96">
        <f t="shared" si="21"/>
        <v>0</v>
      </c>
      <c r="P647" s="96">
        <f>G647-F647</f>
        <v>0</v>
      </c>
      <c r="Q647" s="96">
        <f>G647-A647</f>
        <v>50</v>
      </c>
      <c r="R647" s="89" t="str">
        <f t="shared" si="22"/>
        <v/>
      </c>
    </row>
    <row r="648" spans="1:18" x14ac:dyDescent="0.55000000000000004">
      <c r="A648" s="135">
        <f>'Base de Dados 2013'!AH753</f>
        <v>11301</v>
      </c>
      <c r="B648" s="96">
        <f>'Base de Dados 2013'!AI753</f>
        <v>11308</v>
      </c>
      <c r="C648" s="96">
        <f>'Base de Dados 2013'!AJ753</f>
        <v>11308</v>
      </c>
      <c r="D648" s="96">
        <f>'Base de Dados 2013'!AK753</f>
        <v>11315</v>
      </c>
      <c r="E648" s="96">
        <f>'Base de Dados 2013'!AL753</f>
        <v>11339</v>
      </c>
      <c r="F648" s="96">
        <f>'Base de Dados 2013'!AM753</f>
        <v>11342</v>
      </c>
      <c r="G648" s="96">
        <f>'Base de Dados 2013'!AN753</f>
        <v>11355</v>
      </c>
      <c r="H648" s="96">
        <f>'Base de Dados 2013'!C753</f>
        <v>10080</v>
      </c>
      <c r="I648" s="96">
        <f>IF(A648=H648,0,1)</f>
        <v>1</v>
      </c>
      <c r="J648" s="96">
        <f>IF(A648=H648,0,IF((B648-A648)&lt;0,0,B648-A648))</f>
        <v>7</v>
      </c>
      <c r="K648" s="96">
        <f>C648-B648</f>
        <v>0</v>
      </c>
      <c r="L648" s="96">
        <f>D648-C648</f>
        <v>7</v>
      </c>
      <c r="M648" s="96">
        <f>E648-D648</f>
        <v>24</v>
      </c>
      <c r="N648" s="96">
        <f>F648-E648</f>
        <v>3</v>
      </c>
      <c r="O648" s="96">
        <f t="shared" si="21"/>
        <v>27</v>
      </c>
      <c r="P648" s="96">
        <f>G648-F648</f>
        <v>13</v>
      </c>
      <c r="Q648" s="96">
        <f>G648-A648</f>
        <v>54</v>
      </c>
      <c r="R648" s="89" t="str">
        <f t="shared" si="22"/>
        <v/>
      </c>
    </row>
    <row r="649" spans="1:18" x14ac:dyDescent="0.55000000000000004">
      <c r="A649" s="135">
        <f>'Base de Dados 2013'!AH754</f>
        <v>11318</v>
      </c>
      <c r="B649" s="96">
        <f>'Base de Dados 2013'!AI754</f>
        <v>11324</v>
      </c>
      <c r="C649" s="96">
        <f>'Base de Dados 2013'!AJ754</f>
        <v>11324</v>
      </c>
      <c r="D649" s="96">
        <f>'Base de Dados 2013'!AK754</f>
        <v>11330</v>
      </c>
      <c r="E649" s="96">
        <f>'Base de Dados 2013'!AL754</f>
        <v>11353</v>
      </c>
      <c r="F649" s="96">
        <f>'Base de Dados 2013'!AM754</f>
        <v>11353</v>
      </c>
      <c r="G649" s="96">
        <f>'Base de Dados 2013'!AN754</f>
        <v>11370</v>
      </c>
      <c r="H649" s="96">
        <f>'Base de Dados 2013'!C754</f>
        <v>10080</v>
      </c>
      <c r="I649" s="96">
        <f>IF(A649=H649,0,1)</f>
        <v>1</v>
      </c>
      <c r="J649" s="96">
        <f>IF(A649=H649,0,IF((B649-A649)&lt;0,0,B649-A649))</f>
        <v>6</v>
      </c>
      <c r="K649" s="96">
        <f>C649-B649</f>
        <v>0</v>
      </c>
      <c r="L649" s="96">
        <f>D649-C649</f>
        <v>6</v>
      </c>
      <c r="M649" s="96">
        <f>E649-D649</f>
        <v>23</v>
      </c>
      <c r="N649" s="96">
        <f>F649-E649</f>
        <v>0</v>
      </c>
      <c r="O649" s="96">
        <f t="shared" si="21"/>
        <v>23</v>
      </c>
      <c r="P649" s="96">
        <f>G649-F649</f>
        <v>17</v>
      </c>
      <c r="Q649" s="96">
        <f>G649-A649</f>
        <v>52</v>
      </c>
      <c r="R649" s="89" t="str">
        <f t="shared" si="22"/>
        <v/>
      </c>
    </row>
    <row r="650" spans="1:18" x14ac:dyDescent="0.55000000000000004">
      <c r="A650" s="135">
        <f>'Base de Dados 2013'!AH756</f>
        <v>11370</v>
      </c>
      <c r="B650" s="96">
        <f>'Base de Dados 2013'!AI756</f>
        <v>11373</v>
      </c>
      <c r="C650" s="96">
        <f>'Base de Dados 2013'!AJ756</f>
        <v>11374</v>
      </c>
      <c r="D650" s="96">
        <f>'Base de Dados 2013'!AK756</f>
        <v>11378</v>
      </c>
      <c r="E650" s="96">
        <f>'Base de Dados 2013'!AL756</f>
        <v>11387</v>
      </c>
      <c r="F650" s="96">
        <f>'Base de Dados 2013'!AM756</f>
        <v>11404</v>
      </c>
      <c r="G650" s="96">
        <f>'Base de Dados 2013'!AN756</f>
        <v>11407</v>
      </c>
      <c r="H650" s="96">
        <f>'Base de Dados 2013'!C756</f>
        <v>10080</v>
      </c>
      <c r="I650" s="96">
        <f>IF(A650=H650,0,1)</f>
        <v>1</v>
      </c>
      <c r="J650" s="96">
        <f>IF(A650=H650,0,IF((B650-A650)&lt;0,0,B650-A650))</f>
        <v>3</v>
      </c>
      <c r="K650" s="96">
        <f>C650-B650</f>
        <v>1</v>
      </c>
      <c r="L650" s="96">
        <f>D650-C650</f>
        <v>4</v>
      </c>
      <c r="M650" s="96">
        <f>E650-D650</f>
        <v>9</v>
      </c>
      <c r="N650" s="96">
        <f>F650-E650</f>
        <v>17</v>
      </c>
      <c r="O650" s="96">
        <f t="shared" si="21"/>
        <v>26</v>
      </c>
      <c r="P650" s="96">
        <f>G650-F650</f>
        <v>3</v>
      </c>
      <c r="Q650" s="96">
        <f>G650-A650</f>
        <v>37</v>
      </c>
      <c r="R650" s="89" t="str">
        <f t="shared" si="22"/>
        <v/>
      </c>
    </row>
    <row r="651" spans="1:18" x14ac:dyDescent="0.55000000000000004">
      <c r="A651" s="135">
        <f>'Base de Dados 2013'!AH757</f>
        <v>11393</v>
      </c>
      <c r="B651" s="96">
        <f>'Base de Dados 2013'!AI757</f>
        <v>11404</v>
      </c>
      <c r="C651" s="96">
        <f>'Base de Dados 2013'!AJ757</f>
        <v>11404</v>
      </c>
      <c r="D651" s="96">
        <f>'Base de Dados 2013'!AK757</f>
        <v>11404</v>
      </c>
      <c r="E651" s="96">
        <f>'Base de Dados 2013'!AL757</f>
        <v>11412</v>
      </c>
      <c r="F651" s="96">
        <f>'Base de Dados 2013'!AM757</f>
        <v>11438</v>
      </c>
      <c r="G651" s="96">
        <f>'Base de Dados 2013'!AN757</f>
        <v>11438</v>
      </c>
      <c r="H651" s="96">
        <f>'Base de Dados 2013'!C757</f>
        <v>10080</v>
      </c>
      <c r="I651" s="96">
        <f>IF(A651=H651,0,1)</f>
        <v>1</v>
      </c>
      <c r="J651" s="96">
        <f>IF(A651=H651,0,IF((B651-A651)&lt;0,0,B651-A651))</f>
        <v>11</v>
      </c>
      <c r="K651" s="96">
        <f>C651-B651</f>
        <v>0</v>
      </c>
      <c r="L651" s="96">
        <f>D651-C651</f>
        <v>0</v>
      </c>
      <c r="M651" s="96">
        <f>E651-D651</f>
        <v>8</v>
      </c>
      <c r="N651" s="96">
        <f>F651-E651</f>
        <v>26</v>
      </c>
      <c r="O651" s="96">
        <f t="shared" si="21"/>
        <v>34</v>
      </c>
      <c r="P651" s="96">
        <f>G651-F651</f>
        <v>0</v>
      </c>
      <c r="Q651" s="96">
        <f>G651-A651</f>
        <v>45</v>
      </c>
      <c r="R651" s="89" t="str">
        <f t="shared" si="22"/>
        <v/>
      </c>
    </row>
    <row r="652" spans="1:18" x14ac:dyDescent="0.55000000000000004">
      <c r="A652" s="135">
        <f>'Base de Dados 2013'!AH759</f>
        <v>11411</v>
      </c>
      <c r="B652" s="96">
        <f>'Base de Dados 2013'!AI759</f>
        <v>11416</v>
      </c>
      <c r="C652" s="96">
        <f>'Base de Dados 2013'!AJ759</f>
        <v>11418</v>
      </c>
      <c r="D652" s="96">
        <f>'Base de Dados 2013'!AK759</f>
        <v>11426</v>
      </c>
      <c r="E652" s="96">
        <f>'Base de Dados 2013'!AL759</f>
        <v>11432</v>
      </c>
      <c r="F652" s="96">
        <f>'Base de Dados 2013'!AM759</f>
        <v>11446</v>
      </c>
      <c r="G652" s="96">
        <f>'Base de Dados 2013'!AN759</f>
        <v>11462</v>
      </c>
      <c r="H652" s="96">
        <f>'Base de Dados 2013'!C759</f>
        <v>10080</v>
      </c>
      <c r="I652" s="96">
        <f>IF(A652=H652,0,1)</f>
        <v>1</v>
      </c>
      <c r="J652" s="96">
        <f>IF(A652=H652,0,IF((B652-A652)&lt;0,0,B652-A652))</f>
        <v>5</v>
      </c>
      <c r="K652" s="96">
        <f>C652-B652</f>
        <v>2</v>
      </c>
      <c r="L652" s="96">
        <f>D652-C652</f>
        <v>8</v>
      </c>
      <c r="M652" s="96">
        <f>E652-D652</f>
        <v>6</v>
      </c>
      <c r="N652" s="96">
        <f>F652-E652</f>
        <v>14</v>
      </c>
      <c r="O652" s="96">
        <f t="shared" si="21"/>
        <v>20</v>
      </c>
      <c r="P652" s="96">
        <f>G652-F652</f>
        <v>16</v>
      </c>
      <c r="Q652" s="96">
        <f>G652-A652</f>
        <v>51</v>
      </c>
      <c r="R652" s="89" t="str">
        <f t="shared" si="22"/>
        <v/>
      </c>
    </row>
    <row r="653" spans="1:18" x14ac:dyDescent="0.55000000000000004">
      <c r="A653" s="135">
        <f>'Base de Dados 2013'!AH760</f>
        <v>11411</v>
      </c>
      <c r="B653" s="96">
        <f>'Base de Dados 2013'!AI760</f>
        <v>11417</v>
      </c>
      <c r="C653" s="96">
        <f>'Base de Dados 2013'!AJ760</f>
        <v>11419</v>
      </c>
      <c r="D653" s="96">
        <f>'Base de Dados 2013'!AK760</f>
        <v>11422</v>
      </c>
      <c r="E653" s="96">
        <f>'Base de Dados 2013'!AL760</f>
        <v>11431</v>
      </c>
      <c r="F653" s="96">
        <f>'Base de Dados 2013'!AM760</f>
        <v>11439</v>
      </c>
      <c r="G653" s="96">
        <f>'Base de Dados 2013'!AN760</f>
        <v>11450</v>
      </c>
      <c r="H653" s="96">
        <f>'Base de Dados 2013'!C760</f>
        <v>10080</v>
      </c>
      <c r="I653" s="96">
        <f>IF(A653=H653,0,1)</f>
        <v>1</v>
      </c>
      <c r="J653" s="96">
        <f>IF(A653=H653,0,IF((B653-A653)&lt;0,0,B653-A653))</f>
        <v>6</v>
      </c>
      <c r="K653" s="96">
        <f>C653-B653</f>
        <v>2</v>
      </c>
      <c r="L653" s="96">
        <f>D653-C653</f>
        <v>3</v>
      </c>
      <c r="M653" s="96">
        <f>E653-D653</f>
        <v>9</v>
      </c>
      <c r="N653" s="96">
        <f>F653-E653</f>
        <v>8</v>
      </c>
      <c r="O653" s="96">
        <f t="shared" si="21"/>
        <v>17</v>
      </c>
      <c r="P653" s="96">
        <f>G653-F653</f>
        <v>11</v>
      </c>
      <c r="Q653" s="96">
        <f>G653-A653</f>
        <v>39</v>
      </c>
      <c r="R653" s="89" t="str">
        <f t="shared" si="22"/>
        <v/>
      </c>
    </row>
    <row r="654" spans="1:18" x14ac:dyDescent="0.55000000000000004">
      <c r="A654" s="135">
        <f>'Base de Dados 2013'!AH761</f>
        <v>11453</v>
      </c>
      <c r="B654" s="96">
        <f>'Base de Dados 2013'!AI761</f>
        <v>11457</v>
      </c>
      <c r="C654" s="96">
        <f>'Base de Dados 2013'!AJ761</f>
        <v>11457</v>
      </c>
      <c r="D654" s="96">
        <f>'Base de Dados 2013'!AK761</f>
        <v>11468</v>
      </c>
      <c r="E654" s="96">
        <f>'Base de Dados 2013'!AL761</f>
        <v>11468</v>
      </c>
      <c r="F654" s="96">
        <f>'Base de Dados 2013'!AM761</f>
        <v>11476</v>
      </c>
      <c r="G654" s="96">
        <f>'Base de Dados 2013'!AN761</f>
        <v>11476</v>
      </c>
      <c r="H654" s="96">
        <f>'Base de Dados 2013'!C761</f>
        <v>10080</v>
      </c>
      <c r="I654" s="96">
        <f>IF(A654=H654,0,1)</f>
        <v>1</v>
      </c>
      <c r="J654" s="96">
        <f>IF(A654=H654,0,IF((B654-A654)&lt;0,0,B654-A654))</f>
        <v>4</v>
      </c>
      <c r="K654" s="96">
        <f>C654-B654</f>
        <v>0</v>
      </c>
      <c r="L654" s="96">
        <f>D654-C654</f>
        <v>11</v>
      </c>
      <c r="M654" s="96">
        <f>E654-D654</f>
        <v>0</v>
      </c>
      <c r="N654" s="96">
        <f>F654-E654</f>
        <v>8</v>
      </c>
      <c r="O654" s="96">
        <f t="shared" si="21"/>
        <v>8</v>
      </c>
      <c r="P654" s="96">
        <f>G654-F654</f>
        <v>0</v>
      </c>
      <c r="Q654" s="96">
        <f>G654-A654</f>
        <v>23</v>
      </c>
      <c r="R654" s="89" t="str">
        <f t="shared" si="22"/>
        <v/>
      </c>
    </row>
    <row r="655" spans="1:18" x14ac:dyDescent="0.55000000000000004">
      <c r="A655" s="135">
        <f>'Base de Dados 2013'!AH763</f>
        <v>11474</v>
      </c>
      <c r="B655" s="96">
        <f>'Base de Dados 2013'!AI763</f>
        <v>11479</v>
      </c>
      <c r="C655" s="96">
        <f>'Base de Dados 2013'!AJ763</f>
        <v>11479</v>
      </c>
      <c r="D655" s="96">
        <f>'Base de Dados 2013'!AK763</f>
        <v>11495</v>
      </c>
      <c r="E655" s="96">
        <f>'Base de Dados 2013'!AL763</f>
        <v>11495</v>
      </c>
      <c r="F655" s="96">
        <f>'Base de Dados 2013'!AM763</f>
        <v>11500</v>
      </c>
      <c r="G655" s="96">
        <f>'Base de Dados 2013'!AN763</f>
        <v>11500</v>
      </c>
      <c r="H655" s="96">
        <f>'Base de Dados 2013'!C763</f>
        <v>10080</v>
      </c>
      <c r="I655" s="96">
        <f>IF(A655=H655,0,1)</f>
        <v>1</v>
      </c>
      <c r="J655" s="96">
        <f>IF(A655=H655,0,IF((B655-A655)&lt;0,0,B655-A655))</f>
        <v>5</v>
      </c>
      <c r="K655" s="96">
        <f>C655-B655</f>
        <v>0</v>
      </c>
      <c r="L655" s="96">
        <f>D655-C655</f>
        <v>16</v>
      </c>
      <c r="M655" s="96">
        <f>E655-D655</f>
        <v>0</v>
      </c>
      <c r="N655" s="96">
        <f>F655-E655</f>
        <v>5</v>
      </c>
      <c r="O655" s="96">
        <f t="shared" si="21"/>
        <v>5</v>
      </c>
      <c r="P655" s="96">
        <f>G655-F655</f>
        <v>0</v>
      </c>
      <c r="Q655" s="96">
        <f>G655-A655</f>
        <v>26</v>
      </c>
      <c r="R655" s="89" t="str">
        <f t="shared" si="22"/>
        <v/>
      </c>
    </row>
    <row r="656" spans="1:18" x14ac:dyDescent="0.55000000000000004">
      <c r="A656" s="135">
        <f>'Base de Dados 2013'!AH764</f>
        <v>11522</v>
      </c>
      <c r="B656" s="96">
        <f>'Base de Dados 2013'!AI764</f>
        <v>11528</v>
      </c>
      <c r="C656" s="96">
        <f>'Base de Dados 2013'!AJ764</f>
        <v>11530</v>
      </c>
      <c r="D656" s="96">
        <f>'Base de Dados 2013'!AK764</f>
        <v>11540</v>
      </c>
      <c r="E656" s="96">
        <f>'Base de Dados 2013'!AL764</f>
        <v>11547</v>
      </c>
      <c r="F656" s="96">
        <f>'Base de Dados 2013'!AM764</f>
        <v>11560</v>
      </c>
      <c r="G656" s="96">
        <f>'Base de Dados 2013'!AN764</f>
        <v>11560</v>
      </c>
      <c r="H656" s="96">
        <f>'Base de Dados 2013'!C764</f>
        <v>11520</v>
      </c>
      <c r="I656" s="96">
        <f>IF(A656=H656,0,1)</f>
        <v>1</v>
      </c>
      <c r="J656" s="96">
        <f>IF(A656=H656,0,IF((B656-A656)&lt;0,0,B656-A656))</f>
        <v>6</v>
      </c>
      <c r="K656" s="96">
        <f>C656-B656</f>
        <v>2</v>
      </c>
      <c r="L656" s="96">
        <f>D656-C656</f>
        <v>10</v>
      </c>
      <c r="M656" s="96">
        <f>E656-D656</f>
        <v>7</v>
      </c>
      <c r="N656" s="96">
        <f>F656-E656</f>
        <v>13</v>
      </c>
      <c r="O656" s="96">
        <f t="shared" si="21"/>
        <v>20</v>
      </c>
      <c r="P656" s="96">
        <f>G656-F656</f>
        <v>0</v>
      </c>
      <c r="Q656" s="96">
        <f>G656-A656</f>
        <v>38</v>
      </c>
      <c r="R656" s="89" t="str">
        <f t="shared" si="22"/>
        <v/>
      </c>
    </row>
    <row r="657" spans="1:18" x14ac:dyDescent="0.55000000000000004">
      <c r="A657" s="135">
        <f>'Base de Dados 2013'!AH765</f>
        <v>11527</v>
      </c>
      <c r="B657" s="96">
        <f>'Base de Dados 2013'!AI765</f>
        <v>11532</v>
      </c>
      <c r="C657" s="96">
        <f>'Base de Dados 2013'!AJ765</f>
        <v>11532</v>
      </c>
      <c r="D657" s="96">
        <f>'Base de Dados 2013'!AK765</f>
        <v>11553</v>
      </c>
      <c r="E657" s="96">
        <f>'Base de Dados 2013'!AL765</f>
        <v>11553</v>
      </c>
      <c r="F657" s="96">
        <f>'Base de Dados 2013'!AM765</f>
        <v>11554</v>
      </c>
      <c r="G657" s="96">
        <f>'Base de Dados 2013'!AN765</f>
        <v>11557</v>
      </c>
      <c r="H657" s="96">
        <f>'Base de Dados 2013'!C765</f>
        <v>11520</v>
      </c>
      <c r="I657" s="96">
        <f>IF(A657=H657,0,1)</f>
        <v>1</v>
      </c>
      <c r="J657" s="96">
        <f>IF(A657=H657,0,IF((B657-A657)&lt;0,0,B657-A657))</f>
        <v>5</v>
      </c>
      <c r="K657" s="96">
        <f>C657-B657</f>
        <v>0</v>
      </c>
      <c r="L657" s="96">
        <f>D657-C657</f>
        <v>21</v>
      </c>
      <c r="M657" s="96">
        <f>E657-D657</f>
        <v>0</v>
      </c>
      <c r="N657" s="96">
        <f>F657-E657</f>
        <v>1</v>
      </c>
      <c r="O657" s="96">
        <f t="shared" si="21"/>
        <v>1</v>
      </c>
      <c r="P657" s="96">
        <f>G657-F657</f>
        <v>3</v>
      </c>
      <c r="Q657" s="96">
        <f>G657-A657</f>
        <v>30</v>
      </c>
      <c r="R657" s="89" t="str">
        <f t="shared" si="22"/>
        <v/>
      </c>
    </row>
    <row r="658" spans="1:18" x14ac:dyDescent="0.55000000000000004">
      <c r="A658" s="135">
        <f>'Base de Dados 2013'!AH766</f>
        <v>11532</v>
      </c>
      <c r="B658" s="96">
        <f>'Base de Dados 2013'!AI766</f>
        <v>11538</v>
      </c>
      <c r="C658" s="96">
        <f>'Base de Dados 2013'!AJ766</f>
        <v>11545</v>
      </c>
      <c r="D658" s="96">
        <f>'Base de Dados 2013'!AK766</f>
        <v>11545</v>
      </c>
      <c r="E658" s="96">
        <f>'Base de Dados 2013'!AL766</f>
        <v>11552</v>
      </c>
      <c r="F658" s="96">
        <f>'Base de Dados 2013'!AM766</f>
        <v>11554</v>
      </c>
      <c r="G658" s="96">
        <f>'Base de Dados 2013'!AN766</f>
        <v>11560</v>
      </c>
      <c r="H658" s="96">
        <f>'Base de Dados 2013'!C766</f>
        <v>11520</v>
      </c>
      <c r="I658" s="96">
        <f>IF(A658=H658,0,1)</f>
        <v>1</v>
      </c>
      <c r="J658" s="96">
        <f>IF(A658=H658,0,IF((B658-A658)&lt;0,0,B658-A658))</f>
        <v>6</v>
      </c>
      <c r="K658" s="96">
        <f>C658-B658</f>
        <v>7</v>
      </c>
      <c r="L658" s="96">
        <f>D658-C658</f>
        <v>0</v>
      </c>
      <c r="M658" s="96">
        <f>E658-D658</f>
        <v>7</v>
      </c>
      <c r="N658" s="96">
        <f>F658-E658</f>
        <v>2</v>
      </c>
      <c r="O658" s="96">
        <f t="shared" si="21"/>
        <v>9</v>
      </c>
      <c r="P658" s="96">
        <f>G658-F658</f>
        <v>6</v>
      </c>
      <c r="Q658" s="96">
        <f>G658-A658</f>
        <v>28</v>
      </c>
      <c r="R658" s="89" t="str">
        <f t="shared" si="22"/>
        <v/>
      </c>
    </row>
    <row r="659" spans="1:18" x14ac:dyDescent="0.55000000000000004">
      <c r="A659" s="135">
        <f>'Base de Dados 2013'!AH767</f>
        <v>11538</v>
      </c>
      <c r="B659" s="96">
        <f>'Base de Dados 2013'!AI767</f>
        <v>11547</v>
      </c>
      <c r="C659" s="96">
        <f>'Base de Dados 2013'!AJ767</f>
        <v>11550</v>
      </c>
      <c r="D659" s="96">
        <f>'Base de Dados 2013'!AK767</f>
        <v>11567</v>
      </c>
      <c r="E659" s="96">
        <f>'Base de Dados 2013'!AL767</f>
        <v>11578</v>
      </c>
      <c r="F659" s="96">
        <f>'Base de Dados 2013'!AM767</f>
        <v>11578</v>
      </c>
      <c r="G659" s="96">
        <f>'Base de Dados 2013'!AN767</f>
        <v>11578</v>
      </c>
      <c r="H659" s="96">
        <f>'Base de Dados 2013'!C767</f>
        <v>11520</v>
      </c>
      <c r="I659" s="96">
        <f>IF(A659=H659,0,1)</f>
        <v>1</v>
      </c>
      <c r="J659" s="96">
        <f>IF(A659=H659,0,IF((B659-A659)&lt;0,0,B659-A659))</f>
        <v>9</v>
      </c>
      <c r="K659" s="96">
        <f>C659-B659</f>
        <v>3</v>
      </c>
      <c r="L659" s="96">
        <f>D659-C659</f>
        <v>17</v>
      </c>
      <c r="M659" s="96">
        <f>E659-D659</f>
        <v>11</v>
      </c>
      <c r="N659" s="96">
        <f>F659-E659</f>
        <v>0</v>
      </c>
      <c r="O659" s="96">
        <f t="shared" si="21"/>
        <v>11</v>
      </c>
      <c r="P659" s="96">
        <f>G659-F659</f>
        <v>0</v>
      </c>
      <c r="Q659" s="96">
        <f>G659-A659</f>
        <v>40</v>
      </c>
      <c r="R659" s="89" t="str">
        <f t="shared" si="22"/>
        <v/>
      </c>
    </row>
    <row r="660" spans="1:18" x14ac:dyDescent="0.55000000000000004">
      <c r="A660" s="135">
        <f>'Base de Dados 2013'!AH768</f>
        <v>11547</v>
      </c>
      <c r="B660" s="96">
        <f>'Base de Dados 2013'!AI768</f>
        <v>11552</v>
      </c>
      <c r="C660" s="96">
        <f>'Base de Dados 2013'!AJ768</f>
        <v>11553</v>
      </c>
      <c r="D660" s="96">
        <f>'Base de Dados 2013'!AK768</f>
        <v>11559</v>
      </c>
      <c r="E660" s="96">
        <f>'Base de Dados 2013'!AL768</f>
        <v>11561</v>
      </c>
      <c r="F660" s="96">
        <f>'Base de Dados 2013'!AM768</f>
        <v>11561</v>
      </c>
      <c r="G660" s="96">
        <f>'Base de Dados 2013'!AN768</f>
        <v>11564</v>
      </c>
      <c r="H660" s="96">
        <f>'Base de Dados 2013'!C768</f>
        <v>11520</v>
      </c>
      <c r="I660" s="96">
        <f>IF(A660=H660,0,1)</f>
        <v>1</v>
      </c>
      <c r="J660" s="96">
        <f>IF(A660=H660,0,IF((B660-A660)&lt;0,0,B660-A660))</f>
        <v>5</v>
      </c>
      <c r="K660" s="96">
        <f>C660-B660</f>
        <v>1</v>
      </c>
      <c r="L660" s="96">
        <f>D660-C660</f>
        <v>6</v>
      </c>
      <c r="M660" s="96">
        <f>E660-D660</f>
        <v>2</v>
      </c>
      <c r="N660" s="96">
        <f>F660-E660</f>
        <v>0</v>
      </c>
      <c r="O660" s="96">
        <f t="shared" si="21"/>
        <v>2</v>
      </c>
      <c r="P660" s="96">
        <f>G660-F660</f>
        <v>3</v>
      </c>
      <c r="Q660" s="96">
        <f>G660-A660</f>
        <v>17</v>
      </c>
      <c r="R660" s="89" t="str">
        <f t="shared" si="22"/>
        <v/>
      </c>
    </row>
    <row r="661" spans="1:18" x14ac:dyDescent="0.55000000000000004">
      <c r="A661" s="135">
        <f>'Base de Dados 2013'!AH770</f>
        <v>11602</v>
      </c>
      <c r="B661" s="96">
        <f>'Base de Dados 2013'!AI770</f>
        <v>11607</v>
      </c>
      <c r="C661" s="96">
        <f>'Base de Dados 2013'!AJ770</f>
        <v>11607</v>
      </c>
      <c r="D661" s="96">
        <f>'Base de Dados 2013'!AK770</f>
        <v>11622</v>
      </c>
      <c r="E661" s="96">
        <f>'Base de Dados 2013'!AL770</f>
        <v>11622</v>
      </c>
      <c r="F661" s="96">
        <f>'Base de Dados 2013'!AM770</f>
        <v>11622</v>
      </c>
      <c r="G661" s="96">
        <f>'Base de Dados 2013'!AN770</f>
        <v>11627</v>
      </c>
      <c r="H661" s="96">
        <f>'Base de Dados 2013'!C770</f>
        <v>11520</v>
      </c>
      <c r="I661" s="96">
        <f>IF(A661=H661,0,1)</f>
        <v>1</v>
      </c>
      <c r="J661" s="96">
        <f>IF(A661=H661,0,IF((B661-A661)&lt;0,0,B661-A661))</f>
        <v>5</v>
      </c>
      <c r="K661" s="96">
        <f>C661-B661</f>
        <v>0</v>
      </c>
      <c r="L661" s="96">
        <f>D661-C661</f>
        <v>15</v>
      </c>
      <c r="M661" s="96">
        <f>E661-D661</f>
        <v>0</v>
      </c>
      <c r="N661" s="96">
        <f>F661-E661</f>
        <v>0</v>
      </c>
      <c r="O661" s="96">
        <f t="shared" si="21"/>
        <v>0</v>
      </c>
      <c r="P661" s="96">
        <f>G661-F661</f>
        <v>5</v>
      </c>
      <c r="Q661" s="96">
        <f>G661-A661</f>
        <v>25</v>
      </c>
      <c r="R661" s="89" t="str">
        <f t="shared" si="22"/>
        <v/>
      </c>
    </row>
    <row r="662" spans="1:18" x14ac:dyDescent="0.55000000000000004">
      <c r="A662" s="135">
        <f>'Base de Dados 2013'!AH771</f>
        <v>11628</v>
      </c>
      <c r="B662" s="96">
        <f>'Base de Dados 2013'!AI771</f>
        <v>11634</v>
      </c>
      <c r="C662" s="96">
        <f>'Base de Dados 2013'!AJ771</f>
        <v>11636</v>
      </c>
      <c r="D662" s="96">
        <f>'Base de Dados 2013'!AK771</f>
        <v>11647</v>
      </c>
      <c r="E662" s="96">
        <f>'Base de Dados 2013'!AL771</f>
        <v>11647</v>
      </c>
      <c r="F662" s="96">
        <f>'Base de Dados 2013'!AM771</f>
        <v>11651</v>
      </c>
      <c r="G662" s="96">
        <f>'Base de Dados 2013'!AN771</f>
        <v>11658</v>
      </c>
      <c r="H662" s="96">
        <f>'Base de Dados 2013'!C771</f>
        <v>11520</v>
      </c>
      <c r="I662" s="96">
        <f>IF(A662=H662,0,1)</f>
        <v>1</v>
      </c>
      <c r="J662" s="96">
        <f>IF(A662=H662,0,IF((B662-A662)&lt;0,0,B662-A662))</f>
        <v>6</v>
      </c>
      <c r="K662" s="96">
        <f>C662-B662</f>
        <v>2</v>
      </c>
      <c r="L662" s="96">
        <f>D662-C662</f>
        <v>11</v>
      </c>
      <c r="M662" s="96">
        <f>E662-D662</f>
        <v>0</v>
      </c>
      <c r="N662" s="96">
        <f>F662-E662</f>
        <v>4</v>
      </c>
      <c r="O662" s="96">
        <f t="shared" si="21"/>
        <v>4</v>
      </c>
      <c r="P662" s="96">
        <f>G662-F662</f>
        <v>7</v>
      </c>
      <c r="Q662" s="96">
        <f>G662-A662</f>
        <v>30</v>
      </c>
      <c r="R662" s="89" t="str">
        <f t="shared" si="22"/>
        <v/>
      </c>
    </row>
    <row r="663" spans="1:18" x14ac:dyDescent="0.55000000000000004">
      <c r="A663" s="135">
        <f>'Base de Dados 2013'!AH772</f>
        <v>11633</v>
      </c>
      <c r="B663" s="96">
        <f>'Base de Dados 2013'!AI772</f>
        <v>11641</v>
      </c>
      <c r="C663" s="96">
        <f>'Base de Dados 2013'!AJ772</f>
        <v>11641</v>
      </c>
      <c r="D663" s="96">
        <f>'Base de Dados 2013'!AK772</f>
        <v>11650</v>
      </c>
      <c r="E663" s="96">
        <f>'Base de Dados 2013'!AL772</f>
        <v>11660</v>
      </c>
      <c r="F663" s="96">
        <f>'Base de Dados 2013'!AM772</f>
        <v>11668</v>
      </c>
      <c r="G663" s="96">
        <f>'Base de Dados 2013'!AN772</f>
        <v>11668</v>
      </c>
      <c r="H663" s="96">
        <f>'Base de Dados 2013'!C772</f>
        <v>11520</v>
      </c>
      <c r="I663" s="96">
        <f>IF(A663=H663,0,1)</f>
        <v>1</v>
      </c>
      <c r="J663" s="96">
        <f>IF(A663=H663,0,IF((B663-A663)&lt;0,0,B663-A663))</f>
        <v>8</v>
      </c>
      <c r="K663" s="96">
        <f>C663-B663</f>
        <v>0</v>
      </c>
      <c r="L663" s="96">
        <f>D663-C663</f>
        <v>9</v>
      </c>
      <c r="M663" s="96">
        <f>E663-D663</f>
        <v>10</v>
      </c>
      <c r="N663" s="96">
        <f>F663-E663</f>
        <v>8</v>
      </c>
      <c r="O663" s="96">
        <f t="shared" si="21"/>
        <v>18</v>
      </c>
      <c r="P663" s="96">
        <f>G663-F663</f>
        <v>0</v>
      </c>
      <c r="Q663" s="96">
        <f>G663-A663</f>
        <v>35</v>
      </c>
      <c r="R663" s="89" t="str">
        <f t="shared" si="22"/>
        <v/>
      </c>
    </row>
    <row r="664" spans="1:18" x14ac:dyDescent="0.55000000000000004">
      <c r="A664" s="135">
        <f>'Base de Dados 2013'!AH773</f>
        <v>11637</v>
      </c>
      <c r="B664" s="96">
        <f>'Base de Dados 2013'!AI773</f>
        <v>11642</v>
      </c>
      <c r="C664" s="96">
        <f>'Base de Dados 2013'!AJ773</f>
        <v>11645</v>
      </c>
      <c r="D664" s="96">
        <f>'Base de Dados 2013'!AK773</f>
        <v>11652</v>
      </c>
      <c r="E664" s="96">
        <f>'Base de Dados 2013'!AL773</f>
        <v>11674</v>
      </c>
      <c r="F664" s="96">
        <f>'Base de Dados 2013'!AM773</f>
        <v>11676</v>
      </c>
      <c r="G664" s="96">
        <f>'Base de Dados 2013'!AN773</f>
        <v>11687</v>
      </c>
      <c r="H664" s="96">
        <f>'Base de Dados 2013'!C773</f>
        <v>11520</v>
      </c>
      <c r="I664" s="96">
        <f>IF(A664=H664,0,1)</f>
        <v>1</v>
      </c>
      <c r="J664" s="96">
        <f>IF(A664=H664,0,IF((B664-A664)&lt;0,0,B664-A664))</f>
        <v>5</v>
      </c>
      <c r="K664" s="96">
        <f>C664-B664</f>
        <v>3</v>
      </c>
      <c r="L664" s="96">
        <f>D664-C664</f>
        <v>7</v>
      </c>
      <c r="M664" s="96">
        <f>E664-D664</f>
        <v>22</v>
      </c>
      <c r="N664" s="96">
        <f>F664-E664</f>
        <v>2</v>
      </c>
      <c r="O664" s="96">
        <f t="shared" ref="O664:O722" si="23">SUM(M664:N664)</f>
        <v>24</v>
      </c>
      <c r="P664" s="96">
        <f>G664-F664</f>
        <v>11</v>
      </c>
      <c r="Q664" s="96">
        <f>G664-A664</f>
        <v>50</v>
      </c>
      <c r="R664" s="89" t="str">
        <f t="shared" si="22"/>
        <v/>
      </c>
    </row>
    <row r="665" spans="1:18" x14ac:dyDescent="0.55000000000000004">
      <c r="A665" s="135">
        <f>'Base de Dados 2013'!AH774</f>
        <v>11641</v>
      </c>
      <c r="B665" s="96">
        <f>'Base de Dados 2013'!AI774</f>
        <v>11644</v>
      </c>
      <c r="C665" s="96">
        <f>'Base de Dados 2013'!AJ774</f>
        <v>11647</v>
      </c>
      <c r="D665" s="96">
        <f>'Base de Dados 2013'!AK774</f>
        <v>11654</v>
      </c>
      <c r="E665" s="96">
        <f>'Base de Dados 2013'!AL774</f>
        <v>11682</v>
      </c>
      <c r="F665" s="96">
        <f>'Base de Dados 2013'!AM774</f>
        <v>11707</v>
      </c>
      <c r="G665" s="96">
        <f>'Base de Dados 2013'!AN774</f>
        <v>11707</v>
      </c>
      <c r="H665" s="96">
        <f>'Base de Dados 2013'!C774</f>
        <v>11520</v>
      </c>
      <c r="I665" s="96">
        <f>IF(A665=H665,0,1)</f>
        <v>1</v>
      </c>
      <c r="J665" s="96">
        <f>IF(A665=H665,0,IF((B665-A665)&lt;0,0,B665-A665))</f>
        <v>3</v>
      </c>
      <c r="K665" s="96">
        <f>C665-B665</f>
        <v>3</v>
      </c>
      <c r="L665" s="96">
        <f>D665-C665</f>
        <v>7</v>
      </c>
      <c r="M665" s="96">
        <f>E665-D665</f>
        <v>28</v>
      </c>
      <c r="N665" s="96">
        <f>F665-E665</f>
        <v>25</v>
      </c>
      <c r="O665" s="96">
        <f t="shared" si="23"/>
        <v>53</v>
      </c>
      <c r="P665" s="96">
        <f>G665-F665</f>
        <v>0</v>
      </c>
      <c r="Q665" s="96">
        <f>G665-A665</f>
        <v>66</v>
      </c>
      <c r="R665" s="89" t="str">
        <f t="shared" si="22"/>
        <v/>
      </c>
    </row>
    <row r="666" spans="1:18" x14ac:dyDescent="0.55000000000000004">
      <c r="A666" s="135">
        <f>'Base de Dados 2013'!AH775</f>
        <v>11690</v>
      </c>
      <c r="B666" s="96">
        <f>'Base de Dados 2013'!AI775</f>
        <v>11695</v>
      </c>
      <c r="C666" s="96">
        <f>'Base de Dados 2013'!AJ775</f>
        <v>11696</v>
      </c>
      <c r="D666" s="96">
        <f>'Base de Dados 2013'!AK775</f>
        <v>11706</v>
      </c>
      <c r="E666" s="96">
        <f>'Base de Dados 2013'!AL775</f>
        <v>11713</v>
      </c>
      <c r="F666" s="96">
        <f>'Base de Dados 2013'!AM775</f>
        <v>11724</v>
      </c>
      <c r="G666" s="96">
        <f>'Base de Dados 2013'!AN775</f>
        <v>11727</v>
      </c>
      <c r="H666" s="96">
        <f>'Base de Dados 2013'!C775</f>
        <v>11520</v>
      </c>
      <c r="I666" s="96">
        <f>IF(A666=H666,0,1)</f>
        <v>1</v>
      </c>
      <c r="J666" s="96">
        <f>IF(A666=H666,0,IF((B666-A666)&lt;0,0,B666-A666))</f>
        <v>5</v>
      </c>
      <c r="K666" s="96">
        <f>C666-B666</f>
        <v>1</v>
      </c>
      <c r="L666" s="96">
        <f>D666-C666</f>
        <v>10</v>
      </c>
      <c r="M666" s="96">
        <f>E666-D666</f>
        <v>7</v>
      </c>
      <c r="N666" s="96">
        <f>F666-E666</f>
        <v>11</v>
      </c>
      <c r="O666" s="96">
        <f t="shared" si="23"/>
        <v>18</v>
      </c>
      <c r="P666" s="96">
        <f>G666-F666</f>
        <v>3</v>
      </c>
      <c r="Q666" s="96">
        <f>G666-A666</f>
        <v>37</v>
      </c>
      <c r="R666" s="89" t="str">
        <f t="shared" si="22"/>
        <v/>
      </c>
    </row>
    <row r="667" spans="1:18" x14ac:dyDescent="0.55000000000000004">
      <c r="A667" s="135">
        <f>'Base de Dados 2013'!AH776</f>
        <v>11710</v>
      </c>
      <c r="B667" s="96">
        <f>'Base de Dados 2013'!AI776</f>
        <v>11714</v>
      </c>
      <c r="C667" s="96">
        <f>'Base de Dados 2013'!AJ776</f>
        <v>11717</v>
      </c>
      <c r="D667" s="96">
        <f>'Base de Dados 2013'!AK776</f>
        <v>11724</v>
      </c>
      <c r="E667" s="96">
        <f>'Base de Dados 2013'!AL776</f>
        <v>11741</v>
      </c>
      <c r="F667" s="96">
        <f>'Base de Dados 2013'!AM776</f>
        <v>11759</v>
      </c>
      <c r="G667" s="96">
        <f>'Base de Dados 2013'!AN776</f>
        <v>11759</v>
      </c>
      <c r="H667" s="96">
        <f>'Base de Dados 2013'!C776</f>
        <v>11520</v>
      </c>
      <c r="I667" s="96">
        <f>IF(A667=H667,0,1)</f>
        <v>1</v>
      </c>
      <c r="J667" s="96">
        <f>IF(A667=H667,0,IF((B667-A667)&lt;0,0,B667-A667))</f>
        <v>4</v>
      </c>
      <c r="K667" s="96">
        <f>C667-B667</f>
        <v>3</v>
      </c>
      <c r="L667" s="96">
        <f>D667-C667</f>
        <v>7</v>
      </c>
      <c r="M667" s="96">
        <f>E667-D667</f>
        <v>17</v>
      </c>
      <c r="N667" s="96">
        <f>F667-E667</f>
        <v>18</v>
      </c>
      <c r="O667" s="96">
        <f t="shared" si="23"/>
        <v>35</v>
      </c>
      <c r="P667" s="96">
        <f>G667-F667</f>
        <v>0</v>
      </c>
      <c r="Q667" s="96">
        <f>G667-A667</f>
        <v>49</v>
      </c>
      <c r="R667" s="89" t="str">
        <f t="shared" si="22"/>
        <v/>
      </c>
    </row>
    <row r="668" spans="1:18" x14ac:dyDescent="0.55000000000000004">
      <c r="A668" s="135">
        <f>'Base de Dados 2013'!AH777</f>
        <v>11725</v>
      </c>
      <c r="B668" s="96">
        <f>'Base de Dados 2013'!AI777</f>
        <v>11730</v>
      </c>
      <c r="C668" s="96">
        <f>'Base de Dados 2013'!AJ777</f>
        <v>11731</v>
      </c>
      <c r="D668" s="96">
        <f>'Base de Dados 2013'!AK777</f>
        <v>11736</v>
      </c>
      <c r="E668" s="96">
        <f>'Base de Dados 2013'!AL777</f>
        <v>11761</v>
      </c>
      <c r="F668" s="96">
        <f>'Base de Dados 2013'!AM777</f>
        <v>11775</v>
      </c>
      <c r="G668" s="96">
        <f>'Base de Dados 2013'!AN777</f>
        <v>11776</v>
      </c>
      <c r="H668" s="96">
        <f>'Base de Dados 2013'!C777</f>
        <v>11520</v>
      </c>
      <c r="I668" s="96">
        <f>IF(A668=H668,0,1)</f>
        <v>1</v>
      </c>
      <c r="J668" s="96">
        <f>IF(A668=H668,0,IF((B668-A668)&lt;0,0,B668-A668))</f>
        <v>5</v>
      </c>
      <c r="K668" s="96">
        <f>C668-B668</f>
        <v>1</v>
      </c>
      <c r="L668" s="96">
        <f>D668-C668</f>
        <v>5</v>
      </c>
      <c r="M668" s="96">
        <f>E668-D668</f>
        <v>25</v>
      </c>
      <c r="N668" s="96">
        <f>F668-E668</f>
        <v>14</v>
      </c>
      <c r="O668" s="96">
        <f t="shared" si="23"/>
        <v>39</v>
      </c>
      <c r="P668" s="96">
        <f>G668-F668</f>
        <v>1</v>
      </c>
      <c r="Q668" s="96">
        <f>G668-A668</f>
        <v>51</v>
      </c>
      <c r="R668" s="89" t="str">
        <f t="shared" si="22"/>
        <v/>
      </c>
    </row>
    <row r="669" spans="1:18" x14ac:dyDescent="0.55000000000000004">
      <c r="A669" s="135">
        <f>'Base de Dados 2013'!AH778</f>
        <v>11756</v>
      </c>
      <c r="B669" s="96">
        <f>'Base de Dados 2013'!AI778</f>
        <v>11760</v>
      </c>
      <c r="C669" s="96">
        <f>'Base de Dados 2013'!AJ778</f>
        <v>11761</v>
      </c>
      <c r="D669" s="96">
        <f>'Base de Dados 2013'!AK778</f>
        <v>11783</v>
      </c>
      <c r="E669" s="96">
        <f>'Base de Dados 2013'!AL778</f>
        <v>11784</v>
      </c>
      <c r="F669" s="96">
        <f>'Base de Dados 2013'!AM778</f>
        <v>11784</v>
      </c>
      <c r="G669" s="96">
        <f>'Base de Dados 2013'!AN778</f>
        <v>11791</v>
      </c>
      <c r="H669" s="96">
        <f>'Base de Dados 2013'!C778</f>
        <v>11520</v>
      </c>
      <c r="I669" s="96">
        <f>IF(A669=H669,0,1)</f>
        <v>1</v>
      </c>
      <c r="J669" s="96">
        <f>IF(A669=H669,0,IF((B669-A669)&lt;0,0,B669-A669))</f>
        <v>4</v>
      </c>
      <c r="K669" s="96">
        <f>C669-B669</f>
        <v>1</v>
      </c>
      <c r="L669" s="96">
        <f>D669-C669</f>
        <v>22</v>
      </c>
      <c r="M669" s="96">
        <f>E669-D669</f>
        <v>1</v>
      </c>
      <c r="N669" s="96">
        <f>F669-E669</f>
        <v>0</v>
      </c>
      <c r="O669" s="96">
        <f t="shared" si="23"/>
        <v>1</v>
      </c>
      <c r="P669" s="96">
        <f>G669-F669</f>
        <v>7</v>
      </c>
      <c r="Q669" s="96">
        <f>G669-A669</f>
        <v>35</v>
      </c>
      <c r="R669" s="89" t="str">
        <f t="shared" si="22"/>
        <v/>
      </c>
    </row>
    <row r="670" spans="1:18" x14ac:dyDescent="0.55000000000000004">
      <c r="A670" s="135">
        <f>'Base de Dados 2013'!AH779</f>
        <v>11802</v>
      </c>
      <c r="B670" s="96">
        <f>'Base de Dados 2013'!AI779</f>
        <v>11806</v>
      </c>
      <c r="C670" s="96">
        <f>'Base de Dados 2013'!AJ779</f>
        <v>11810</v>
      </c>
      <c r="D670" s="96">
        <f>'Base de Dados 2013'!AK779</f>
        <v>11827</v>
      </c>
      <c r="E670" s="96">
        <f>'Base de Dados 2013'!AL779</f>
        <v>11827</v>
      </c>
      <c r="F670" s="96">
        <f>'Base de Dados 2013'!AM779</f>
        <v>11838</v>
      </c>
      <c r="G670" s="96">
        <f>'Base de Dados 2013'!AN779</f>
        <v>11841</v>
      </c>
      <c r="H670" s="96">
        <f>'Base de Dados 2013'!C779</f>
        <v>11520</v>
      </c>
      <c r="I670" s="96">
        <f>IF(A670=H670,0,1)</f>
        <v>1</v>
      </c>
      <c r="J670" s="96">
        <f>IF(A670=H670,0,IF((B670-A670)&lt;0,0,B670-A670))</f>
        <v>4</v>
      </c>
      <c r="K670" s="96">
        <f>C670-B670</f>
        <v>4</v>
      </c>
      <c r="L670" s="96">
        <f>D670-C670</f>
        <v>17</v>
      </c>
      <c r="M670" s="96">
        <f>E670-D670</f>
        <v>0</v>
      </c>
      <c r="N670" s="96">
        <f>F670-E670</f>
        <v>11</v>
      </c>
      <c r="O670" s="96">
        <f t="shared" si="23"/>
        <v>11</v>
      </c>
      <c r="P670" s="96">
        <f>G670-F670</f>
        <v>3</v>
      </c>
      <c r="Q670" s="96">
        <f>G670-A670</f>
        <v>39</v>
      </c>
      <c r="R670" s="89" t="str">
        <f t="shared" si="22"/>
        <v/>
      </c>
    </row>
    <row r="671" spans="1:18" x14ac:dyDescent="0.55000000000000004">
      <c r="A671" s="135">
        <f>'Base de Dados 2013'!AH780</f>
        <v>11836</v>
      </c>
      <c r="B671" s="96">
        <f>'Base de Dados 2013'!AI780</f>
        <v>11840</v>
      </c>
      <c r="C671" s="96">
        <f>'Base de Dados 2013'!AJ780</f>
        <v>11840</v>
      </c>
      <c r="D671" s="96">
        <f>'Base de Dados 2013'!AK780</f>
        <v>11863</v>
      </c>
      <c r="E671" s="96">
        <f>'Base de Dados 2013'!AL780</f>
        <v>11864</v>
      </c>
      <c r="F671" s="96">
        <f>'Base de Dados 2013'!AM780</f>
        <v>11880</v>
      </c>
      <c r="G671" s="96">
        <f>'Base de Dados 2013'!AN780</f>
        <v>11888</v>
      </c>
      <c r="H671" s="96">
        <f>'Base de Dados 2013'!C780</f>
        <v>11520</v>
      </c>
      <c r="I671" s="96">
        <f>IF(A671=H671,0,1)</f>
        <v>1</v>
      </c>
      <c r="J671" s="96">
        <f>IF(A671=H671,0,IF((B671-A671)&lt;0,0,B671-A671))</f>
        <v>4</v>
      </c>
      <c r="K671" s="96">
        <f>C671-B671</f>
        <v>0</v>
      </c>
      <c r="L671" s="96">
        <f>D671-C671</f>
        <v>23</v>
      </c>
      <c r="M671" s="96">
        <f>E671-D671</f>
        <v>1</v>
      </c>
      <c r="N671" s="96">
        <f>F671-E671</f>
        <v>16</v>
      </c>
      <c r="O671" s="96">
        <f t="shared" si="23"/>
        <v>17</v>
      </c>
      <c r="P671" s="96">
        <f>G671-F671</f>
        <v>8</v>
      </c>
      <c r="Q671" s="96">
        <f>G671-A671</f>
        <v>52</v>
      </c>
      <c r="R671" s="89" t="str">
        <f t="shared" si="22"/>
        <v/>
      </c>
    </row>
    <row r="672" spans="1:18" x14ac:dyDescent="0.55000000000000004">
      <c r="A672" s="135">
        <f>'Base de Dados 2013'!AH781</f>
        <v>11840</v>
      </c>
      <c r="B672" s="96">
        <f>'Base de Dados 2013'!AI781</f>
        <v>11853</v>
      </c>
      <c r="C672" s="96">
        <f>'Base de Dados 2013'!AJ781</f>
        <v>11855</v>
      </c>
      <c r="D672" s="96">
        <f>'Base de Dados 2013'!AK781</f>
        <v>11861</v>
      </c>
      <c r="E672" s="96">
        <f>'Base de Dados 2013'!AL781</f>
        <v>11888</v>
      </c>
      <c r="F672" s="96">
        <f>'Base de Dados 2013'!AM781</f>
        <v>11888</v>
      </c>
      <c r="G672" s="96">
        <f>'Base de Dados 2013'!AN781</f>
        <v>11888</v>
      </c>
      <c r="H672" s="96">
        <f>'Base de Dados 2013'!C781</f>
        <v>11520</v>
      </c>
      <c r="I672" s="96">
        <f>IF(A672=H672,0,1)</f>
        <v>1</v>
      </c>
      <c r="J672" s="96">
        <f>IF(A672=H672,0,IF((B672-A672)&lt;0,0,B672-A672))</f>
        <v>13</v>
      </c>
      <c r="K672" s="96">
        <f>C672-B672</f>
        <v>2</v>
      </c>
      <c r="L672" s="96">
        <f>D672-C672</f>
        <v>6</v>
      </c>
      <c r="M672" s="96">
        <f>E672-D672</f>
        <v>27</v>
      </c>
      <c r="N672" s="96">
        <f>F672-E672</f>
        <v>0</v>
      </c>
      <c r="O672" s="96">
        <f t="shared" si="23"/>
        <v>27</v>
      </c>
      <c r="P672" s="96">
        <f>G672-F672</f>
        <v>0</v>
      </c>
      <c r="Q672" s="96">
        <f>G672-A672</f>
        <v>48</v>
      </c>
      <c r="R672" s="89" t="str">
        <f t="shared" si="22"/>
        <v/>
      </c>
    </row>
    <row r="673" spans="1:18" x14ac:dyDescent="0.55000000000000004">
      <c r="A673" s="135">
        <f>'Base de Dados 2013'!AH782</f>
        <v>11931</v>
      </c>
      <c r="B673" s="96">
        <f>'Base de Dados 2013'!AI782</f>
        <v>11934</v>
      </c>
      <c r="C673" s="96">
        <f>'Base de Dados 2013'!AJ782</f>
        <v>11934</v>
      </c>
      <c r="D673" s="96">
        <f>'Base de Dados 2013'!AK782</f>
        <v>11937</v>
      </c>
      <c r="E673" s="96">
        <f>'Base de Dados 2013'!AL782</f>
        <v>11943</v>
      </c>
      <c r="F673" s="96">
        <f>'Base de Dados 2013'!AM782</f>
        <v>11943</v>
      </c>
      <c r="G673" s="96">
        <f>'Base de Dados 2013'!AN782</f>
        <v>11952</v>
      </c>
      <c r="H673" s="96">
        <f>'Base de Dados 2013'!C782</f>
        <v>11520</v>
      </c>
      <c r="I673" s="96">
        <f>IF(A673=H673,0,1)</f>
        <v>1</v>
      </c>
      <c r="J673" s="96">
        <f>IF(A673=H673,0,IF((B673-A673)&lt;0,0,B673-A673))</f>
        <v>3</v>
      </c>
      <c r="K673" s="96">
        <f>C673-B673</f>
        <v>0</v>
      </c>
      <c r="L673" s="96">
        <f>D673-C673</f>
        <v>3</v>
      </c>
      <c r="M673" s="96">
        <f>E673-D673</f>
        <v>6</v>
      </c>
      <c r="N673" s="96">
        <f>F673-E673</f>
        <v>0</v>
      </c>
      <c r="O673" s="96">
        <f t="shared" si="23"/>
        <v>6</v>
      </c>
      <c r="P673" s="96">
        <f>G673-F673</f>
        <v>9</v>
      </c>
      <c r="Q673" s="96">
        <f>G673-A673</f>
        <v>21</v>
      </c>
      <c r="R673" s="89" t="str">
        <f t="shared" si="22"/>
        <v/>
      </c>
    </row>
    <row r="674" spans="1:18" x14ac:dyDescent="0.55000000000000004">
      <c r="A674" s="135">
        <f>'Base de Dados 2013'!AH783</f>
        <v>11949</v>
      </c>
      <c r="B674" s="96">
        <f>'Base de Dados 2013'!AI783</f>
        <v>11955</v>
      </c>
      <c r="C674" s="96">
        <f>'Base de Dados 2013'!AJ783</f>
        <v>11958</v>
      </c>
      <c r="D674" s="96">
        <f>'Base de Dados 2013'!AK783</f>
        <v>11976</v>
      </c>
      <c r="E674" s="96">
        <f>'Base de Dados 2013'!AL783</f>
        <v>12002</v>
      </c>
      <c r="F674" s="96">
        <f>'Base de Dados 2013'!AM783</f>
        <v>12010</v>
      </c>
      <c r="G674" s="96">
        <f>'Base de Dados 2013'!AN783</f>
        <v>12051</v>
      </c>
      <c r="H674" s="96">
        <f>'Base de Dados 2013'!C783</f>
        <v>11520</v>
      </c>
      <c r="I674" s="96">
        <f>IF(A674=H674,0,1)</f>
        <v>1</v>
      </c>
      <c r="J674" s="96">
        <f>IF(A674=H674,0,IF((B674-A674)&lt;0,0,B674-A674))</f>
        <v>6</v>
      </c>
      <c r="K674" s="96">
        <f>C674-B674</f>
        <v>3</v>
      </c>
      <c r="L674" s="96">
        <f>D674-C674</f>
        <v>18</v>
      </c>
      <c r="M674" s="96">
        <f>E674-D674</f>
        <v>26</v>
      </c>
      <c r="N674" s="96">
        <f>F674-E674</f>
        <v>8</v>
      </c>
      <c r="O674" s="96">
        <f t="shared" si="23"/>
        <v>34</v>
      </c>
      <c r="P674" s="96">
        <f>G674-F674</f>
        <v>41</v>
      </c>
      <c r="Q674" s="96">
        <f>G674-A674</f>
        <v>102</v>
      </c>
      <c r="R674" s="89" t="str">
        <f t="shared" si="22"/>
        <v/>
      </c>
    </row>
    <row r="675" spans="1:18" x14ac:dyDescent="0.55000000000000004">
      <c r="A675" s="135">
        <f>'Base de Dados 2013'!AH784</f>
        <v>11972</v>
      </c>
      <c r="B675" s="96">
        <f>'Base de Dados 2013'!AI784</f>
        <v>11978</v>
      </c>
      <c r="C675" s="96">
        <f>'Base de Dados 2013'!AJ784</f>
        <v>11978</v>
      </c>
      <c r="D675" s="96">
        <f>'Base de Dados 2013'!AK784</f>
        <v>11991</v>
      </c>
      <c r="E675" s="96">
        <f>'Base de Dados 2013'!AL784</f>
        <v>12006</v>
      </c>
      <c r="F675" s="96">
        <f>'Base de Dados 2013'!AM784</f>
        <v>12015</v>
      </c>
      <c r="G675" s="96">
        <f>'Base de Dados 2013'!AN784</f>
        <v>12020</v>
      </c>
      <c r="H675" s="96">
        <f>'Base de Dados 2013'!C784</f>
        <v>11520</v>
      </c>
      <c r="I675" s="96">
        <f>IF(A675=H675,0,1)</f>
        <v>1</v>
      </c>
      <c r="J675" s="96">
        <f>IF(A675=H675,0,IF((B675-A675)&lt;0,0,B675-A675))</f>
        <v>6</v>
      </c>
      <c r="K675" s="96">
        <f>C675-B675</f>
        <v>0</v>
      </c>
      <c r="L675" s="96">
        <f>D675-C675</f>
        <v>13</v>
      </c>
      <c r="M675" s="96">
        <f>E675-D675</f>
        <v>15</v>
      </c>
      <c r="N675" s="96">
        <f>F675-E675</f>
        <v>9</v>
      </c>
      <c r="O675" s="96">
        <f t="shared" si="23"/>
        <v>24</v>
      </c>
      <c r="P675" s="96">
        <f>G675-F675</f>
        <v>5</v>
      </c>
      <c r="Q675" s="96">
        <f>G675-A675</f>
        <v>48</v>
      </c>
      <c r="R675" s="89" t="str">
        <f t="shared" si="22"/>
        <v/>
      </c>
    </row>
    <row r="676" spans="1:18" x14ac:dyDescent="0.55000000000000004">
      <c r="A676" s="135">
        <f>'Base de Dados 2013'!AH785</f>
        <v>11975</v>
      </c>
      <c r="B676" s="96">
        <f>'Base de Dados 2013'!AI785</f>
        <v>11984</v>
      </c>
      <c r="C676" s="96">
        <f>'Base de Dados 2013'!AJ785</f>
        <v>11984</v>
      </c>
      <c r="D676" s="96">
        <f>'Base de Dados 2013'!AK785</f>
        <v>11996</v>
      </c>
      <c r="E676" s="96">
        <f>'Base de Dados 2013'!AL785</f>
        <v>12021</v>
      </c>
      <c r="F676" s="96">
        <f>'Base de Dados 2013'!AM785</f>
        <v>12061</v>
      </c>
      <c r="G676" s="96">
        <f>'Base de Dados 2013'!AN785</f>
        <v>12075</v>
      </c>
      <c r="H676" s="96">
        <f>'Base de Dados 2013'!C785</f>
        <v>11520</v>
      </c>
      <c r="I676" s="96">
        <f>IF(A676=H676,0,1)</f>
        <v>1</v>
      </c>
      <c r="J676" s="96">
        <f>IF(A676=H676,0,IF((B676-A676)&lt;0,0,B676-A676))</f>
        <v>9</v>
      </c>
      <c r="K676" s="96">
        <f>C676-B676</f>
        <v>0</v>
      </c>
      <c r="L676" s="96">
        <f>D676-C676</f>
        <v>12</v>
      </c>
      <c r="M676" s="96">
        <f>E676-D676</f>
        <v>25</v>
      </c>
      <c r="N676" s="96">
        <f>F676-E676</f>
        <v>40</v>
      </c>
      <c r="O676" s="96">
        <f t="shared" si="23"/>
        <v>65</v>
      </c>
      <c r="P676" s="96">
        <f>G676-F676</f>
        <v>14</v>
      </c>
      <c r="Q676" s="96">
        <f>G676-A676</f>
        <v>100</v>
      </c>
      <c r="R676" s="89" t="str">
        <f t="shared" si="22"/>
        <v/>
      </c>
    </row>
    <row r="677" spans="1:18" x14ac:dyDescent="0.55000000000000004">
      <c r="A677" s="135">
        <f>'Base de Dados 2013'!AH786</f>
        <v>12011</v>
      </c>
      <c r="B677" s="96">
        <f>'Base de Dados 2013'!AI786</f>
        <v>12019</v>
      </c>
      <c r="C677" s="96">
        <f>'Base de Dados 2013'!AJ786</f>
        <v>12019</v>
      </c>
      <c r="D677" s="96">
        <f>'Base de Dados 2013'!AK786</f>
        <v>12025</v>
      </c>
      <c r="E677" s="96">
        <f>'Base de Dados 2013'!AL786</f>
        <v>12044</v>
      </c>
      <c r="F677" s="96">
        <f>'Base de Dados 2013'!AM786</f>
        <v>12044</v>
      </c>
      <c r="G677" s="96">
        <f>'Base de Dados 2013'!AN786</f>
        <v>12044</v>
      </c>
      <c r="H677" s="96">
        <f>'Base de Dados 2013'!C786</f>
        <v>11520</v>
      </c>
      <c r="I677" s="96">
        <f>IF(A677=H677,0,1)</f>
        <v>1</v>
      </c>
      <c r="J677" s="96">
        <f>IF(A677=H677,0,IF((B677-A677)&lt;0,0,B677-A677))</f>
        <v>8</v>
      </c>
      <c r="K677" s="96">
        <f>C677-B677</f>
        <v>0</v>
      </c>
      <c r="L677" s="96">
        <f>D677-C677</f>
        <v>6</v>
      </c>
      <c r="M677" s="96">
        <f>E677-D677</f>
        <v>19</v>
      </c>
      <c r="N677" s="96">
        <f>F677-E677</f>
        <v>0</v>
      </c>
      <c r="O677" s="96">
        <f t="shared" si="23"/>
        <v>19</v>
      </c>
      <c r="P677" s="96">
        <f>G677-F677</f>
        <v>0</v>
      </c>
      <c r="Q677" s="96">
        <f>G677-A677</f>
        <v>33</v>
      </c>
      <c r="R677" s="89" t="str">
        <f t="shared" si="22"/>
        <v/>
      </c>
    </row>
    <row r="678" spans="1:18" x14ac:dyDescent="0.55000000000000004">
      <c r="A678" s="135">
        <f>'Base de Dados 2013'!AH788</f>
        <v>12044</v>
      </c>
      <c r="B678" s="96">
        <f>'Base de Dados 2013'!AI788</f>
        <v>12048</v>
      </c>
      <c r="C678" s="96">
        <f>'Base de Dados 2013'!AJ788</f>
        <v>12049</v>
      </c>
      <c r="D678" s="96">
        <f>'Base de Dados 2013'!AK788</f>
        <v>12065</v>
      </c>
      <c r="E678" s="96">
        <f>'Base de Dados 2013'!AL788</f>
        <v>12088</v>
      </c>
      <c r="F678" s="96">
        <f>'Base de Dados 2013'!AM788</f>
        <v>12131</v>
      </c>
      <c r="G678" s="96">
        <f>'Base de Dados 2013'!AN788</f>
        <v>12131</v>
      </c>
      <c r="H678" s="96">
        <f>'Base de Dados 2013'!C788</f>
        <v>11520</v>
      </c>
      <c r="I678" s="96">
        <f>IF(A678=H678,0,1)</f>
        <v>1</v>
      </c>
      <c r="J678" s="96">
        <f>IF(A678=H678,0,IF((B678-A678)&lt;0,0,B678-A678))</f>
        <v>4</v>
      </c>
      <c r="K678" s="96">
        <f>C678-B678</f>
        <v>1</v>
      </c>
      <c r="L678" s="96">
        <f>D678-C678</f>
        <v>16</v>
      </c>
      <c r="M678" s="96">
        <f>E678-D678</f>
        <v>23</v>
      </c>
      <c r="N678" s="96">
        <f>F678-E678</f>
        <v>43</v>
      </c>
      <c r="O678" s="96">
        <f t="shared" si="23"/>
        <v>66</v>
      </c>
      <c r="P678" s="96">
        <f>G678-F678</f>
        <v>0</v>
      </c>
      <c r="Q678" s="96">
        <f>G678-A678</f>
        <v>87</v>
      </c>
      <c r="R678" s="89" t="str">
        <f t="shared" si="22"/>
        <v/>
      </c>
    </row>
    <row r="679" spans="1:18" x14ac:dyDescent="0.55000000000000004">
      <c r="A679" s="135">
        <f>'Base de Dados 2013'!AH789</f>
        <v>12051</v>
      </c>
      <c r="B679" s="96">
        <f>'Base de Dados 2013'!AI789</f>
        <v>12054</v>
      </c>
      <c r="C679" s="96">
        <f>'Base de Dados 2013'!AJ789</f>
        <v>12056</v>
      </c>
      <c r="D679" s="96">
        <f>'Base de Dados 2013'!AK789</f>
        <v>12067</v>
      </c>
      <c r="E679" s="96">
        <f>'Base de Dados 2013'!AL789</f>
        <v>12094</v>
      </c>
      <c r="F679" s="96">
        <f>'Base de Dados 2013'!AM789</f>
        <v>12094</v>
      </c>
      <c r="G679" s="96">
        <f>'Base de Dados 2013'!AN789</f>
        <v>12109</v>
      </c>
      <c r="H679" s="96">
        <f>'Base de Dados 2013'!C789</f>
        <v>11520</v>
      </c>
      <c r="I679" s="96">
        <f>IF(A679=H679,0,1)</f>
        <v>1</v>
      </c>
      <c r="J679" s="96">
        <f>IF(A679=H679,0,IF((B679-A679)&lt;0,0,B679-A679))</f>
        <v>3</v>
      </c>
      <c r="K679" s="96">
        <f>C679-B679</f>
        <v>2</v>
      </c>
      <c r="L679" s="96">
        <f>D679-C679</f>
        <v>11</v>
      </c>
      <c r="M679" s="96">
        <f>E679-D679</f>
        <v>27</v>
      </c>
      <c r="N679" s="96">
        <f>F679-E679</f>
        <v>0</v>
      </c>
      <c r="O679" s="96">
        <f t="shared" si="23"/>
        <v>27</v>
      </c>
      <c r="P679" s="96">
        <f>G679-F679</f>
        <v>15</v>
      </c>
      <c r="Q679" s="96">
        <f>G679-A679</f>
        <v>58</v>
      </c>
      <c r="R679" s="89" t="str">
        <f t="shared" si="22"/>
        <v/>
      </c>
    </row>
    <row r="680" spans="1:18" x14ac:dyDescent="0.55000000000000004">
      <c r="A680" s="135">
        <f>'Base de Dados 2013'!AH790</f>
        <v>12061</v>
      </c>
      <c r="B680" s="96">
        <f>'Base de Dados 2013'!AI790</f>
        <v>12066</v>
      </c>
      <c r="C680" s="96">
        <f>'Base de Dados 2013'!AJ790</f>
        <v>12066</v>
      </c>
      <c r="D680" s="96">
        <f>'Base de Dados 2013'!AK790</f>
        <v>12077</v>
      </c>
      <c r="E680" s="96">
        <f>'Base de Dados 2013'!AL790</f>
        <v>12083</v>
      </c>
      <c r="F680" s="96">
        <f>'Base de Dados 2013'!AM790</f>
        <v>12084</v>
      </c>
      <c r="G680" s="96">
        <f>'Base de Dados 2013'!AN790</f>
        <v>12090</v>
      </c>
      <c r="H680" s="96">
        <f>'Base de Dados 2013'!C790</f>
        <v>11520</v>
      </c>
      <c r="I680" s="96">
        <f>IF(A680=H680,0,1)</f>
        <v>1</v>
      </c>
      <c r="J680" s="96">
        <f>IF(A680=H680,0,IF((B680-A680)&lt;0,0,B680-A680))</f>
        <v>5</v>
      </c>
      <c r="K680" s="96">
        <f>C680-B680</f>
        <v>0</v>
      </c>
      <c r="L680" s="96">
        <f>D680-C680</f>
        <v>11</v>
      </c>
      <c r="M680" s="96">
        <f>E680-D680</f>
        <v>6</v>
      </c>
      <c r="N680" s="96">
        <f>F680-E680</f>
        <v>1</v>
      </c>
      <c r="O680" s="96">
        <f t="shared" si="23"/>
        <v>7</v>
      </c>
      <c r="P680" s="96">
        <f>G680-F680</f>
        <v>6</v>
      </c>
      <c r="Q680" s="96">
        <f>G680-A680</f>
        <v>29</v>
      </c>
      <c r="R680" s="89" t="str">
        <f t="shared" si="22"/>
        <v/>
      </c>
    </row>
    <row r="681" spans="1:18" x14ac:dyDescent="0.55000000000000004">
      <c r="A681" s="135">
        <f>'Base de Dados 2013'!AH791</f>
        <v>12070</v>
      </c>
      <c r="B681" s="96">
        <f>'Base de Dados 2013'!AI791</f>
        <v>12074</v>
      </c>
      <c r="C681" s="96">
        <f>'Base de Dados 2013'!AJ791</f>
        <v>12074</v>
      </c>
      <c r="D681" s="96">
        <f>'Base de Dados 2013'!AK791</f>
        <v>12079</v>
      </c>
      <c r="E681" s="96">
        <f>'Base de Dados 2013'!AL791</f>
        <v>12102</v>
      </c>
      <c r="F681" s="96">
        <f>'Base de Dados 2013'!AM791</f>
        <v>12102</v>
      </c>
      <c r="G681" s="96">
        <f>'Base de Dados 2013'!AN791</f>
        <v>12102</v>
      </c>
      <c r="H681" s="96">
        <f>'Base de Dados 2013'!C791</f>
        <v>11520</v>
      </c>
      <c r="I681" s="96">
        <f>IF(A681=H681,0,1)</f>
        <v>1</v>
      </c>
      <c r="J681" s="96">
        <f>IF(A681=H681,0,IF((B681-A681)&lt;0,0,B681-A681))</f>
        <v>4</v>
      </c>
      <c r="K681" s="96">
        <f>C681-B681</f>
        <v>0</v>
      </c>
      <c r="L681" s="96">
        <f>D681-C681</f>
        <v>5</v>
      </c>
      <c r="M681" s="96">
        <f>E681-D681</f>
        <v>23</v>
      </c>
      <c r="N681" s="96">
        <f>F681-E681</f>
        <v>0</v>
      </c>
      <c r="O681" s="96">
        <f t="shared" si="23"/>
        <v>23</v>
      </c>
      <c r="P681" s="96">
        <f>G681-F681</f>
        <v>0</v>
      </c>
      <c r="Q681" s="96">
        <f>G681-A681</f>
        <v>32</v>
      </c>
      <c r="R681" s="89" t="str">
        <f t="shared" si="22"/>
        <v/>
      </c>
    </row>
    <row r="682" spans="1:18" x14ac:dyDescent="0.55000000000000004">
      <c r="A682" s="135">
        <f>'Base de Dados 2013'!AH792</f>
        <v>12084</v>
      </c>
      <c r="B682" s="96">
        <f>'Base de Dados 2013'!AI792</f>
        <v>12088</v>
      </c>
      <c r="C682" s="96">
        <f>'Base de Dados 2013'!AJ792</f>
        <v>12088</v>
      </c>
      <c r="D682" s="96">
        <f>'Base de Dados 2013'!AK792</f>
        <v>12127</v>
      </c>
      <c r="E682" s="96">
        <f>'Base de Dados 2013'!AL792</f>
        <v>12127</v>
      </c>
      <c r="F682" s="96">
        <f>'Base de Dados 2013'!AM792</f>
        <v>12127</v>
      </c>
      <c r="G682" s="96">
        <f>'Base de Dados 2013'!AN792</f>
        <v>12127</v>
      </c>
      <c r="H682" s="96">
        <f>'Base de Dados 2013'!C792</f>
        <v>11520</v>
      </c>
      <c r="I682" s="96">
        <f>IF(A682=H682,0,1)</f>
        <v>1</v>
      </c>
      <c r="J682" s="96">
        <f>IF(A682=H682,0,IF((B682-A682)&lt;0,0,B682-A682))</f>
        <v>4</v>
      </c>
      <c r="K682" s="96">
        <f>C682-B682</f>
        <v>0</v>
      </c>
      <c r="L682" s="96">
        <f>D682-C682</f>
        <v>39</v>
      </c>
      <c r="M682" s="96">
        <f>E682-D682</f>
        <v>0</v>
      </c>
      <c r="N682" s="96">
        <f>F682-E682</f>
        <v>0</v>
      </c>
      <c r="O682" s="96">
        <f t="shared" si="23"/>
        <v>0</v>
      </c>
      <c r="P682" s="96">
        <f>G682-F682</f>
        <v>0</v>
      </c>
      <c r="Q682" s="96">
        <f>G682-A682</f>
        <v>43</v>
      </c>
      <c r="R682" s="89" t="str">
        <f t="shared" si="22"/>
        <v/>
      </c>
    </row>
    <row r="683" spans="1:18" x14ac:dyDescent="0.55000000000000004">
      <c r="A683" s="135">
        <f>'Base de Dados 2013'!AH793</f>
        <v>12087</v>
      </c>
      <c r="B683" s="96">
        <f>'Base de Dados 2013'!AI793</f>
        <v>12092</v>
      </c>
      <c r="C683" s="96">
        <f>'Base de Dados 2013'!AJ793</f>
        <v>12092</v>
      </c>
      <c r="D683" s="96">
        <f>'Base de Dados 2013'!AK793</f>
        <v>12101</v>
      </c>
      <c r="E683" s="96">
        <f>'Base de Dados 2013'!AL793</f>
        <v>12132</v>
      </c>
      <c r="F683" s="96">
        <f>'Base de Dados 2013'!AM793</f>
        <v>12140</v>
      </c>
      <c r="G683" s="96">
        <f>'Base de Dados 2013'!AN793</f>
        <v>12154</v>
      </c>
      <c r="H683" s="96">
        <f>'Base de Dados 2013'!C793</f>
        <v>11520</v>
      </c>
      <c r="I683" s="96">
        <f>IF(A683=H683,0,1)</f>
        <v>1</v>
      </c>
      <c r="J683" s="96">
        <f>IF(A683=H683,0,IF((B683-A683)&lt;0,0,B683-A683))</f>
        <v>5</v>
      </c>
      <c r="K683" s="96">
        <f>C683-B683</f>
        <v>0</v>
      </c>
      <c r="L683" s="96">
        <f>D683-C683</f>
        <v>9</v>
      </c>
      <c r="M683" s="96">
        <f>E683-D683</f>
        <v>31</v>
      </c>
      <c r="N683" s="96">
        <f>F683-E683</f>
        <v>8</v>
      </c>
      <c r="O683" s="96">
        <f t="shared" si="23"/>
        <v>39</v>
      </c>
      <c r="P683" s="96">
        <f>G683-F683</f>
        <v>14</v>
      </c>
      <c r="Q683" s="96">
        <f>G683-A683</f>
        <v>67</v>
      </c>
      <c r="R683" s="89" t="str">
        <f t="shared" si="22"/>
        <v/>
      </c>
    </row>
    <row r="684" spans="1:18" x14ac:dyDescent="0.55000000000000004">
      <c r="A684" s="135">
        <f>'Base de Dados 2013'!AH794</f>
        <v>12119</v>
      </c>
      <c r="B684" s="96">
        <f>'Base de Dados 2013'!AI794</f>
        <v>12123</v>
      </c>
      <c r="C684" s="96">
        <f>'Base de Dados 2013'!AJ794</f>
        <v>12123</v>
      </c>
      <c r="D684" s="96">
        <f>'Base de Dados 2013'!AK794</f>
        <v>12139</v>
      </c>
      <c r="E684" s="96">
        <f>'Base de Dados 2013'!AL794</f>
        <v>12142</v>
      </c>
      <c r="F684" s="96">
        <f>'Base de Dados 2013'!AM794</f>
        <v>12159</v>
      </c>
      <c r="G684" s="96">
        <f>'Base de Dados 2013'!AN794</f>
        <v>12159</v>
      </c>
      <c r="H684" s="96">
        <f>'Base de Dados 2013'!C794</f>
        <v>11520</v>
      </c>
      <c r="I684" s="96">
        <f>IF(A684=H684,0,1)</f>
        <v>1</v>
      </c>
      <c r="J684" s="96">
        <f>IF(A684=H684,0,IF((B684-A684)&lt;0,0,B684-A684))</f>
        <v>4</v>
      </c>
      <c r="K684" s="96">
        <f>C684-B684</f>
        <v>0</v>
      </c>
      <c r="L684" s="96">
        <f>D684-C684</f>
        <v>16</v>
      </c>
      <c r="M684" s="96">
        <f>E684-D684</f>
        <v>3</v>
      </c>
      <c r="N684" s="96">
        <f>F684-E684</f>
        <v>17</v>
      </c>
      <c r="O684" s="96">
        <f t="shared" si="23"/>
        <v>20</v>
      </c>
      <c r="P684" s="96">
        <f>G684-F684</f>
        <v>0</v>
      </c>
      <c r="Q684" s="96">
        <f>G684-A684</f>
        <v>40</v>
      </c>
      <c r="R684" s="89" t="str">
        <f t="shared" si="22"/>
        <v/>
      </c>
    </row>
    <row r="685" spans="1:18" x14ac:dyDescent="0.55000000000000004">
      <c r="A685" s="135">
        <f>'Base de Dados 2013'!AH795</f>
        <v>12141</v>
      </c>
      <c r="B685" s="96">
        <f>'Base de Dados 2013'!AI795</f>
        <v>12146</v>
      </c>
      <c r="C685" s="96">
        <f>'Base de Dados 2013'!AJ795</f>
        <v>12146</v>
      </c>
      <c r="D685" s="96">
        <f>'Base de Dados 2013'!AK795</f>
        <v>12151</v>
      </c>
      <c r="E685" s="96">
        <f>'Base de Dados 2013'!AL795</f>
        <v>12158</v>
      </c>
      <c r="F685" s="96">
        <f>'Base de Dados 2013'!AM795</f>
        <v>12160</v>
      </c>
      <c r="G685" s="96">
        <f>'Base de Dados 2013'!AN795</f>
        <v>12166</v>
      </c>
      <c r="H685" s="96">
        <f>'Base de Dados 2013'!C795</f>
        <v>11520</v>
      </c>
      <c r="I685" s="96">
        <f>IF(A685=H685,0,1)</f>
        <v>1</v>
      </c>
      <c r="J685" s="96">
        <f>IF(A685=H685,0,IF((B685-A685)&lt;0,0,B685-A685))</f>
        <v>5</v>
      </c>
      <c r="K685" s="96">
        <f>C685-B685</f>
        <v>0</v>
      </c>
      <c r="L685" s="96">
        <f>D685-C685</f>
        <v>5</v>
      </c>
      <c r="M685" s="96">
        <f>E685-D685</f>
        <v>7</v>
      </c>
      <c r="N685" s="96">
        <f>F685-E685</f>
        <v>2</v>
      </c>
      <c r="O685" s="96">
        <f t="shared" si="23"/>
        <v>9</v>
      </c>
      <c r="P685" s="96">
        <f>G685-F685</f>
        <v>6</v>
      </c>
      <c r="Q685" s="96">
        <f>G685-A685</f>
        <v>25</v>
      </c>
      <c r="R685" s="89" t="str">
        <f t="shared" si="22"/>
        <v/>
      </c>
    </row>
    <row r="686" spans="1:18" x14ac:dyDescent="0.55000000000000004">
      <c r="A686" s="135">
        <f>'Base de Dados 2013'!AH796</f>
        <v>12159</v>
      </c>
      <c r="B686" s="96">
        <f>'Base de Dados 2013'!AI796</f>
        <v>12162</v>
      </c>
      <c r="C686" s="96">
        <f>'Base de Dados 2013'!AJ796</f>
        <v>12162</v>
      </c>
      <c r="D686" s="96">
        <f>'Base de Dados 2013'!AK796</f>
        <v>12178</v>
      </c>
      <c r="E686" s="96">
        <f>'Base de Dados 2013'!AL796</f>
        <v>12189</v>
      </c>
      <c r="F686" s="96">
        <f>'Base de Dados 2013'!AM796</f>
        <v>12189</v>
      </c>
      <c r="G686" s="96">
        <f>'Base de Dados 2013'!AN796</f>
        <v>12189</v>
      </c>
      <c r="H686" s="96">
        <f>'Base de Dados 2013'!C796</f>
        <v>11520</v>
      </c>
      <c r="I686" s="96">
        <f>IF(A686=H686,0,1)</f>
        <v>1</v>
      </c>
      <c r="J686" s="96">
        <f>IF(A686=H686,0,IF((B686-A686)&lt;0,0,B686-A686))</f>
        <v>3</v>
      </c>
      <c r="K686" s="96">
        <f>C686-B686</f>
        <v>0</v>
      </c>
      <c r="L686" s="96">
        <f>D686-C686</f>
        <v>16</v>
      </c>
      <c r="M686" s="96">
        <f>E686-D686</f>
        <v>11</v>
      </c>
      <c r="N686" s="96">
        <f>F686-E686</f>
        <v>0</v>
      </c>
      <c r="O686" s="96">
        <f t="shared" si="23"/>
        <v>11</v>
      </c>
      <c r="P686" s="96">
        <f>G686-F686</f>
        <v>0</v>
      </c>
      <c r="Q686" s="96">
        <f>G686-A686</f>
        <v>30</v>
      </c>
      <c r="R686" s="89" t="str">
        <f t="shared" si="22"/>
        <v/>
      </c>
    </row>
    <row r="687" spans="1:18" x14ac:dyDescent="0.55000000000000004">
      <c r="A687" s="135">
        <f>'Base de Dados 2013'!AH797</f>
        <v>12172</v>
      </c>
      <c r="B687" s="96">
        <f>'Base de Dados 2013'!AI797</f>
        <v>12177</v>
      </c>
      <c r="C687" s="96">
        <f>'Base de Dados 2013'!AJ797</f>
        <v>12179</v>
      </c>
      <c r="D687" s="96">
        <f>'Base de Dados 2013'!AK797</f>
        <v>12188</v>
      </c>
      <c r="E687" s="96">
        <f>'Base de Dados 2013'!AL797</f>
        <v>12215</v>
      </c>
      <c r="F687" s="96">
        <f>'Base de Dados 2013'!AM797</f>
        <v>12216</v>
      </c>
      <c r="G687" s="96">
        <f>'Base de Dados 2013'!AN797</f>
        <v>12223</v>
      </c>
      <c r="H687" s="96">
        <f>'Base de Dados 2013'!C797</f>
        <v>11520</v>
      </c>
      <c r="I687" s="96">
        <f>IF(A687=H687,0,1)</f>
        <v>1</v>
      </c>
      <c r="J687" s="96">
        <f>IF(A687=H687,0,IF((B687-A687)&lt;0,0,B687-A687))</f>
        <v>5</v>
      </c>
      <c r="K687" s="96">
        <f>C687-B687</f>
        <v>2</v>
      </c>
      <c r="L687" s="96">
        <f>D687-C687</f>
        <v>9</v>
      </c>
      <c r="M687" s="96">
        <f>E687-D687</f>
        <v>27</v>
      </c>
      <c r="N687" s="96">
        <f>F687-E687</f>
        <v>1</v>
      </c>
      <c r="O687" s="96">
        <f t="shared" si="23"/>
        <v>28</v>
      </c>
      <c r="P687" s="96">
        <f>G687-F687</f>
        <v>7</v>
      </c>
      <c r="Q687" s="96">
        <f>G687-A687</f>
        <v>51</v>
      </c>
      <c r="R687" s="89" t="str">
        <f t="shared" si="22"/>
        <v/>
      </c>
    </row>
    <row r="688" spans="1:18" x14ac:dyDescent="0.55000000000000004">
      <c r="A688" s="135">
        <f>'Base de Dados 2013'!AH798</f>
        <v>12212</v>
      </c>
      <c r="B688" s="96">
        <f>'Base de Dados 2013'!AI798</f>
        <v>12244</v>
      </c>
      <c r="C688" s="96">
        <f>'Base de Dados 2013'!AJ798</f>
        <v>12244</v>
      </c>
      <c r="D688" s="96">
        <f>'Base de Dados 2013'!AK798</f>
        <v>12250</v>
      </c>
      <c r="E688" s="96">
        <f>'Base de Dados 2013'!AL798</f>
        <v>12262</v>
      </c>
      <c r="F688" s="96">
        <f>'Base de Dados 2013'!AM798</f>
        <v>12262</v>
      </c>
      <c r="G688" s="96">
        <f>'Base de Dados 2013'!AN798</f>
        <v>12263</v>
      </c>
      <c r="H688" s="96">
        <f>'Base de Dados 2013'!C798</f>
        <v>11520</v>
      </c>
      <c r="I688" s="96">
        <f>IF(A688=H688,0,1)</f>
        <v>1</v>
      </c>
      <c r="J688" s="96">
        <f>IF(A688=H688,0,IF((B688-A688)&lt;0,0,B688-A688))</f>
        <v>32</v>
      </c>
      <c r="K688" s="96">
        <f>C688-B688</f>
        <v>0</v>
      </c>
      <c r="L688" s="96">
        <f>D688-C688</f>
        <v>6</v>
      </c>
      <c r="M688" s="96">
        <f>E688-D688</f>
        <v>12</v>
      </c>
      <c r="N688" s="96">
        <f>F688-E688</f>
        <v>0</v>
      </c>
      <c r="O688" s="96">
        <f t="shared" si="23"/>
        <v>12</v>
      </c>
      <c r="P688" s="96">
        <f>G688-F688</f>
        <v>1</v>
      </c>
      <c r="Q688" s="96">
        <f>G688-A688</f>
        <v>51</v>
      </c>
      <c r="R688" s="89" t="str">
        <f t="shared" si="22"/>
        <v/>
      </c>
    </row>
    <row r="689" spans="1:18" x14ac:dyDescent="0.55000000000000004">
      <c r="A689" s="135">
        <f>'Base de Dados 2013'!AH800</f>
        <v>12242</v>
      </c>
      <c r="B689" s="96">
        <f>'Base de Dados 2013'!AI800</f>
        <v>12282</v>
      </c>
      <c r="C689" s="96">
        <f>'Base de Dados 2013'!AJ800</f>
        <v>12283</v>
      </c>
      <c r="D689" s="96">
        <f>'Base de Dados 2013'!AK800</f>
        <v>12294</v>
      </c>
      <c r="E689" s="96">
        <f>'Base de Dados 2013'!AL800</f>
        <v>12300</v>
      </c>
      <c r="F689" s="96">
        <f>'Base de Dados 2013'!AM800</f>
        <v>12323</v>
      </c>
      <c r="G689" s="96">
        <f>'Base de Dados 2013'!AN800</f>
        <v>12323</v>
      </c>
      <c r="H689" s="96">
        <f>'Base de Dados 2013'!C800</f>
        <v>11520</v>
      </c>
      <c r="I689" s="96">
        <f>IF(A689=H689,0,1)</f>
        <v>1</v>
      </c>
      <c r="J689" s="96">
        <f>IF(A689=H689,0,IF((B689-A689)&lt;0,0,B689-A689))</f>
        <v>40</v>
      </c>
      <c r="K689" s="96">
        <f>C689-B689</f>
        <v>1</v>
      </c>
      <c r="L689" s="96">
        <f>D689-C689</f>
        <v>11</v>
      </c>
      <c r="M689" s="96">
        <f>E689-D689</f>
        <v>6</v>
      </c>
      <c r="N689" s="96">
        <f>F689-E689</f>
        <v>23</v>
      </c>
      <c r="O689" s="96">
        <f t="shared" si="23"/>
        <v>29</v>
      </c>
      <c r="P689" s="96">
        <f>G689-F689</f>
        <v>0</v>
      </c>
      <c r="Q689" s="96">
        <f>G689-A689</f>
        <v>81</v>
      </c>
      <c r="R689" s="89" t="str">
        <f t="shared" si="22"/>
        <v/>
      </c>
    </row>
    <row r="690" spans="1:18" x14ac:dyDescent="0.55000000000000004">
      <c r="A690" s="135">
        <f>'Base de Dados 2013'!AH801</f>
        <v>12242</v>
      </c>
      <c r="B690" s="96">
        <f>'Base de Dados 2013'!AI801</f>
        <v>12262</v>
      </c>
      <c r="C690" s="96">
        <f>'Base de Dados 2013'!AJ801</f>
        <v>12263</v>
      </c>
      <c r="D690" s="96">
        <f>'Base de Dados 2013'!AK801</f>
        <v>12271</v>
      </c>
      <c r="E690" s="96">
        <f>'Base de Dados 2013'!AL801</f>
        <v>12286</v>
      </c>
      <c r="F690" s="96">
        <f>'Base de Dados 2013'!AM801</f>
        <v>12286</v>
      </c>
      <c r="G690" s="96">
        <f>'Base de Dados 2013'!AN801</f>
        <v>12306</v>
      </c>
      <c r="H690" s="96">
        <f>'Base de Dados 2013'!C801</f>
        <v>11520</v>
      </c>
      <c r="I690" s="96">
        <f>IF(A690=H690,0,1)</f>
        <v>1</v>
      </c>
      <c r="J690" s="96">
        <f>IF(A690=H690,0,IF((B690-A690)&lt;0,0,B690-A690))</f>
        <v>20</v>
      </c>
      <c r="K690" s="96">
        <f>C690-B690</f>
        <v>1</v>
      </c>
      <c r="L690" s="96">
        <f>D690-C690</f>
        <v>8</v>
      </c>
      <c r="M690" s="96">
        <f>E690-D690</f>
        <v>15</v>
      </c>
      <c r="N690" s="96">
        <f>F690-E690</f>
        <v>0</v>
      </c>
      <c r="O690" s="96">
        <f t="shared" si="23"/>
        <v>15</v>
      </c>
      <c r="P690" s="96">
        <f>G690-F690</f>
        <v>20</v>
      </c>
      <c r="Q690" s="96">
        <f>G690-A690</f>
        <v>64</v>
      </c>
      <c r="R690" s="89" t="str">
        <f t="shared" si="22"/>
        <v/>
      </c>
    </row>
    <row r="691" spans="1:18" x14ac:dyDescent="0.55000000000000004">
      <c r="A691" s="135">
        <f>'Base de Dados 2013'!AH802</f>
        <v>12282</v>
      </c>
      <c r="B691" s="96">
        <f>'Base de Dados 2013'!AI802</f>
        <v>12287</v>
      </c>
      <c r="C691" s="96">
        <f>'Base de Dados 2013'!AJ802</f>
        <v>12287</v>
      </c>
      <c r="D691" s="96">
        <f>'Base de Dados 2013'!AK802</f>
        <v>12313</v>
      </c>
      <c r="E691" s="96">
        <f>'Base de Dados 2013'!AL802</f>
        <v>12329</v>
      </c>
      <c r="F691" s="96">
        <f>'Base de Dados 2013'!AM802</f>
        <v>12337</v>
      </c>
      <c r="G691" s="96">
        <f>'Base de Dados 2013'!AN802</f>
        <v>12337</v>
      </c>
      <c r="H691" s="96">
        <f>'Base de Dados 2013'!C802</f>
        <v>11520</v>
      </c>
      <c r="I691" s="96">
        <f>IF(A691=H691,0,1)</f>
        <v>1</v>
      </c>
      <c r="J691" s="96">
        <f>IF(A691=H691,0,IF((B691-A691)&lt;0,0,B691-A691))</f>
        <v>5</v>
      </c>
      <c r="K691" s="96">
        <f>C691-B691</f>
        <v>0</v>
      </c>
      <c r="L691" s="96">
        <f>D691-C691</f>
        <v>26</v>
      </c>
      <c r="M691" s="96">
        <f>E691-D691</f>
        <v>16</v>
      </c>
      <c r="N691" s="96">
        <f>F691-E691</f>
        <v>8</v>
      </c>
      <c r="O691" s="96">
        <f t="shared" si="23"/>
        <v>24</v>
      </c>
      <c r="P691" s="96">
        <f>G691-F691</f>
        <v>0</v>
      </c>
      <c r="Q691" s="96">
        <f>G691-A691</f>
        <v>55</v>
      </c>
      <c r="R691" s="89" t="str">
        <f t="shared" si="22"/>
        <v/>
      </c>
    </row>
    <row r="692" spans="1:18" x14ac:dyDescent="0.55000000000000004">
      <c r="A692" s="135">
        <f>'Base de Dados 2013'!AH803</f>
        <v>12291</v>
      </c>
      <c r="B692" s="96">
        <f>'Base de Dados 2013'!AI803</f>
        <v>12296</v>
      </c>
      <c r="C692" s="96">
        <f>'Base de Dados 2013'!AJ803</f>
        <v>12298</v>
      </c>
      <c r="D692" s="96">
        <f>'Base de Dados 2013'!AK803</f>
        <v>12303</v>
      </c>
      <c r="E692" s="96">
        <f>'Base de Dados 2013'!AL803</f>
        <v>12314</v>
      </c>
      <c r="F692" s="96">
        <f>'Base de Dados 2013'!AM803</f>
        <v>12315</v>
      </c>
      <c r="G692" s="96">
        <f>'Base de Dados 2013'!AN803</f>
        <v>12323</v>
      </c>
      <c r="H692" s="96">
        <f>'Base de Dados 2013'!C803</f>
        <v>11520</v>
      </c>
      <c r="I692" s="96">
        <f>IF(A692=H692,0,1)</f>
        <v>1</v>
      </c>
      <c r="J692" s="96">
        <f>IF(A692=H692,0,IF((B692-A692)&lt;0,0,B692-A692))</f>
        <v>5</v>
      </c>
      <c r="K692" s="96">
        <f>C692-B692</f>
        <v>2</v>
      </c>
      <c r="L692" s="96">
        <f>D692-C692</f>
        <v>5</v>
      </c>
      <c r="M692" s="96">
        <f>E692-D692</f>
        <v>11</v>
      </c>
      <c r="N692" s="96">
        <f>F692-E692</f>
        <v>1</v>
      </c>
      <c r="O692" s="96">
        <f t="shared" si="23"/>
        <v>12</v>
      </c>
      <c r="P692" s="96">
        <f>G692-F692</f>
        <v>8</v>
      </c>
      <c r="Q692" s="96">
        <f>G692-A692</f>
        <v>32</v>
      </c>
      <c r="R692" s="89" t="str">
        <f t="shared" si="22"/>
        <v/>
      </c>
    </row>
    <row r="693" spans="1:18" x14ac:dyDescent="0.55000000000000004">
      <c r="A693" s="135">
        <f>'Base de Dados 2013'!AH804</f>
        <v>12313</v>
      </c>
      <c r="B693" s="96">
        <f>'Base de Dados 2013'!AI804</f>
        <v>12318</v>
      </c>
      <c r="C693" s="96">
        <f>'Base de Dados 2013'!AJ804</f>
        <v>12321</v>
      </c>
      <c r="D693" s="96">
        <f>'Base de Dados 2013'!AK804</f>
        <v>12334</v>
      </c>
      <c r="E693" s="96">
        <f>'Base de Dados 2013'!AL804</f>
        <v>12353</v>
      </c>
      <c r="F693" s="96">
        <f>'Base de Dados 2013'!AM804</f>
        <v>12359</v>
      </c>
      <c r="G693" s="96">
        <f>'Base de Dados 2013'!AN804</f>
        <v>12388</v>
      </c>
      <c r="H693" s="96">
        <f>'Base de Dados 2013'!C804</f>
        <v>11520</v>
      </c>
      <c r="I693" s="96">
        <f>IF(A693=H693,0,1)</f>
        <v>1</v>
      </c>
      <c r="J693" s="96">
        <f>IF(A693=H693,0,IF((B693-A693)&lt;0,0,B693-A693))</f>
        <v>5</v>
      </c>
      <c r="K693" s="96">
        <f>C693-B693</f>
        <v>3</v>
      </c>
      <c r="L693" s="96">
        <f>D693-C693</f>
        <v>13</v>
      </c>
      <c r="M693" s="96">
        <f>E693-D693</f>
        <v>19</v>
      </c>
      <c r="N693" s="96">
        <f>F693-E693</f>
        <v>6</v>
      </c>
      <c r="O693" s="96">
        <f t="shared" si="23"/>
        <v>25</v>
      </c>
      <c r="P693" s="96">
        <f>G693-F693</f>
        <v>29</v>
      </c>
      <c r="Q693" s="96">
        <f>G693-A693</f>
        <v>75</v>
      </c>
      <c r="R693" s="89" t="str">
        <f t="shared" si="22"/>
        <v/>
      </c>
    </row>
    <row r="694" spans="1:18" x14ac:dyDescent="0.55000000000000004">
      <c r="A694" s="135">
        <f>'Base de Dados 2013'!AH805</f>
        <v>12326</v>
      </c>
      <c r="B694" s="96">
        <f>'Base de Dados 2013'!AI805</f>
        <v>12332</v>
      </c>
      <c r="C694" s="96">
        <f>'Base de Dados 2013'!AJ805</f>
        <v>12332</v>
      </c>
      <c r="D694" s="96">
        <f>'Base de Dados 2013'!AK805</f>
        <v>12337</v>
      </c>
      <c r="E694" s="96">
        <f>'Base de Dados 2013'!AL805</f>
        <v>12345</v>
      </c>
      <c r="F694" s="96">
        <f>'Base de Dados 2013'!AM805</f>
        <v>12355</v>
      </c>
      <c r="G694" s="96">
        <f>'Base de Dados 2013'!AN805</f>
        <v>12367</v>
      </c>
      <c r="H694" s="96">
        <f>'Base de Dados 2013'!C805</f>
        <v>11520</v>
      </c>
      <c r="I694" s="96">
        <f>IF(A694=H694,0,1)</f>
        <v>1</v>
      </c>
      <c r="J694" s="96">
        <f>IF(A694=H694,0,IF((B694-A694)&lt;0,0,B694-A694))</f>
        <v>6</v>
      </c>
      <c r="K694" s="96">
        <f>C694-B694</f>
        <v>0</v>
      </c>
      <c r="L694" s="96">
        <f>D694-C694</f>
        <v>5</v>
      </c>
      <c r="M694" s="96">
        <f>E694-D694</f>
        <v>8</v>
      </c>
      <c r="N694" s="96">
        <f>F694-E694</f>
        <v>10</v>
      </c>
      <c r="O694" s="96">
        <f t="shared" si="23"/>
        <v>18</v>
      </c>
      <c r="P694" s="96">
        <f>G694-F694</f>
        <v>12</v>
      </c>
      <c r="Q694" s="96">
        <f>G694-A694</f>
        <v>41</v>
      </c>
      <c r="R694" s="89" t="str">
        <f t="shared" si="22"/>
        <v/>
      </c>
    </row>
    <row r="695" spans="1:18" x14ac:dyDescent="0.55000000000000004">
      <c r="A695" s="135">
        <f>'Base de Dados 2013'!AH806</f>
        <v>12349</v>
      </c>
      <c r="B695" s="96">
        <f>'Base de Dados 2013'!AI806</f>
        <v>12365</v>
      </c>
      <c r="C695" s="96">
        <f>'Base de Dados 2013'!AJ806</f>
        <v>12365</v>
      </c>
      <c r="D695" s="96">
        <f>'Base de Dados 2013'!AK806</f>
        <v>12445</v>
      </c>
      <c r="E695" s="96">
        <f>'Base de Dados 2013'!AL806</f>
        <v>12445</v>
      </c>
      <c r="F695" s="96">
        <f>'Base de Dados 2013'!AM806</f>
        <v>12445</v>
      </c>
      <c r="G695" s="96">
        <f>'Base de Dados 2013'!AN806</f>
        <v>12467</v>
      </c>
      <c r="H695" s="96">
        <f>'Base de Dados 2013'!C806</f>
        <v>11520</v>
      </c>
      <c r="I695" s="96">
        <f>IF(A695=H695,0,1)</f>
        <v>1</v>
      </c>
      <c r="J695" s="96">
        <f>IF(A695=H695,0,IF((B695-A695)&lt;0,0,B695-A695))</f>
        <v>16</v>
      </c>
      <c r="K695" s="96">
        <f>C695-B695</f>
        <v>0</v>
      </c>
      <c r="L695" s="96">
        <f>D695-C695</f>
        <v>80</v>
      </c>
      <c r="M695" s="96">
        <f>E695-D695</f>
        <v>0</v>
      </c>
      <c r="N695" s="96">
        <f>F695-E695</f>
        <v>0</v>
      </c>
      <c r="O695" s="96">
        <f t="shared" si="23"/>
        <v>0</v>
      </c>
      <c r="P695" s="96">
        <f>G695-F695</f>
        <v>22</v>
      </c>
      <c r="Q695" s="96">
        <f>G695-A695</f>
        <v>118</v>
      </c>
      <c r="R695" s="89" t="str">
        <f t="shared" si="22"/>
        <v/>
      </c>
    </row>
    <row r="696" spans="1:18" x14ac:dyDescent="0.55000000000000004">
      <c r="A696" s="135">
        <f>'Base de Dados 2013'!AH807</f>
        <v>12396</v>
      </c>
      <c r="B696" s="96">
        <f>'Base de Dados 2013'!AI807</f>
        <v>12399</v>
      </c>
      <c r="C696" s="96">
        <f>'Base de Dados 2013'!AJ807</f>
        <v>12401</v>
      </c>
      <c r="D696" s="96">
        <f>'Base de Dados 2013'!AK807</f>
        <v>12407</v>
      </c>
      <c r="E696" s="96">
        <f>'Base de Dados 2013'!AL807</f>
        <v>12417</v>
      </c>
      <c r="F696" s="96">
        <f>'Base de Dados 2013'!AM807</f>
        <v>12423</v>
      </c>
      <c r="G696" s="96">
        <f>'Base de Dados 2013'!AN807</f>
        <v>12445</v>
      </c>
      <c r="H696" s="96">
        <f>'Base de Dados 2013'!C807</f>
        <v>11520</v>
      </c>
      <c r="I696" s="96">
        <f>IF(A696=H696,0,1)</f>
        <v>1</v>
      </c>
      <c r="J696" s="96">
        <f>IF(A696=H696,0,IF((B696-A696)&lt;0,0,B696-A696))</f>
        <v>3</v>
      </c>
      <c r="K696" s="96">
        <f>C696-B696</f>
        <v>2</v>
      </c>
      <c r="L696" s="96">
        <f>D696-C696</f>
        <v>6</v>
      </c>
      <c r="M696" s="96">
        <f>E696-D696</f>
        <v>10</v>
      </c>
      <c r="N696" s="96">
        <f>F696-E696</f>
        <v>6</v>
      </c>
      <c r="O696" s="96">
        <f t="shared" si="23"/>
        <v>16</v>
      </c>
      <c r="P696" s="96">
        <f>G696-F696</f>
        <v>22</v>
      </c>
      <c r="Q696" s="96">
        <f>G696-A696</f>
        <v>49</v>
      </c>
      <c r="R696" s="89" t="str">
        <f t="shared" si="22"/>
        <v/>
      </c>
    </row>
    <row r="697" spans="1:18" x14ac:dyDescent="0.55000000000000004">
      <c r="A697" s="135">
        <f>'Base de Dados 2013'!AH808</f>
        <v>12398</v>
      </c>
      <c r="B697" s="96">
        <f>'Base de Dados 2013'!AI808</f>
        <v>12404</v>
      </c>
      <c r="C697" s="96">
        <f>'Base de Dados 2013'!AJ808</f>
        <v>12404</v>
      </c>
      <c r="D697" s="96">
        <f>'Base de Dados 2013'!AK808</f>
        <v>12419</v>
      </c>
      <c r="E697" s="96">
        <f>'Base de Dados 2013'!AL808</f>
        <v>12433</v>
      </c>
      <c r="F697" s="96">
        <f>'Base de Dados 2013'!AM808</f>
        <v>12441</v>
      </c>
      <c r="G697" s="96">
        <f>'Base de Dados 2013'!AN808</f>
        <v>12458</v>
      </c>
      <c r="H697" s="96">
        <f>'Base de Dados 2013'!C808</f>
        <v>11520</v>
      </c>
      <c r="I697" s="96">
        <f>IF(A697=H697,0,1)</f>
        <v>1</v>
      </c>
      <c r="J697" s="96">
        <f>IF(A697=H697,0,IF((B697-A697)&lt;0,0,B697-A697))</f>
        <v>6</v>
      </c>
      <c r="K697" s="96">
        <f>C697-B697</f>
        <v>0</v>
      </c>
      <c r="L697" s="96">
        <f>D697-C697</f>
        <v>15</v>
      </c>
      <c r="M697" s="96">
        <f>E697-D697</f>
        <v>14</v>
      </c>
      <c r="N697" s="96">
        <f>F697-E697</f>
        <v>8</v>
      </c>
      <c r="O697" s="96">
        <f t="shared" si="23"/>
        <v>22</v>
      </c>
      <c r="P697" s="96">
        <f>G697-F697</f>
        <v>17</v>
      </c>
      <c r="Q697" s="96">
        <f>G697-A697</f>
        <v>60</v>
      </c>
      <c r="R697" s="89" t="str">
        <f t="shared" si="22"/>
        <v/>
      </c>
    </row>
    <row r="698" spans="1:18" x14ac:dyDescent="0.55000000000000004">
      <c r="A698" s="135">
        <f>'Base de Dados 2013'!AH809</f>
        <v>12401</v>
      </c>
      <c r="B698" s="96">
        <f>'Base de Dados 2013'!AI809</f>
        <v>12413</v>
      </c>
      <c r="C698" s="96">
        <f>'Base de Dados 2013'!AJ809</f>
        <v>12417</v>
      </c>
      <c r="D698" s="96">
        <f>'Base de Dados 2013'!AK809</f>
        <v>12423</v>
      </c>
      <c r="E698" s="96">
        <f>'Base de Dados 2013'!AL809</f>
        <v>12433</v>
      </c>
      <c r="F698" s="96">
        <f>'Base de Dados 2013'!AM809</f>
        <v>12451</v>
      </c>
      <c r="G698" s="96">
        <f>'Base de Dados 2013'!AN809</f>
        <v>12451</v>
      </c>
      <c r="H698" s="96">
        <f>'Base de Dados 2013'!C809</f>
        <v>11520</v>
      </c>
      <c r="I698" s="96">
        <f>IF(A698=H698,0,1)</f>
        <v>1</v>
      </c>
      <c r="J698" s="96">
        <f>IF(A698=H698,0,IF((B698-A698)&lt;0,0,B698-A698))</f>
        <v>12</v>
      </c>
      <c r="K698" s="96">
        <f>C698-B698</f>
        <v>4</v>
      </c>
      <c r="L698" s="96">
        <f>D698-C698</f>
        <v>6</v>
      </c>
      <c r="M698" s="96">
        <f>E698-D698</f>
        <v>10</v>
      </c>
      <c r="N698" s="96">
        <f>F698-E698</f>
        <v>18</v>
      </c>
      <c r="O698" s="96">
        <f t="shared" si="23"/>
        <v>28</v>
      </c>
      <c r="P698" s="96">
        <f>G698-F698</f>
        <v>0</v>
      </c>
      <c r="Q698" s="96">
        <f>G698-A698</f>
        <v>50</v>
      </c>
      <c r="R698" s="89" t="str">
        <f t="shared" si="22"/>
        <v/>
      </c>
    </row>
    <row r="699" spans="1:18" x14ac:dyDescent="0.55000000000000004">
      <c r="A699" s="135">
        <f>'Base de Dados 2013'!AH810</f>
        <v>12450</v>
      </c>
      <c r="B699" s="96">
        <f>'Base de Dados 2013'!AI810</f>
        <v>12456</v>
      </c>
      <c r="C699" s="96">
        <f>'Base de Dados 2013'!AJ810</f>
        <v>12460</v>
      </c>
      <c r="D699" s="96">
        <f>'Base de Dados 2013'!AK810</f>
        <v>12478</v>
      </c>
      <c r="E699" s="96">
        <f>'Base de Dados 2013'!AL810</f>
        <v>12490</v>
      </c>
      <c r="F699" s="96">
        <f>'Base de Dados 2013'!AM810</f>
        <v>12507</v>
      </c>
      <c r="G699" s="96">
        <f>'Base de Dados 2013'!AN810</f>
        <v>12525</v>
      </c>
      <c r="H699" s="96">
        <f>'Base de Dados 2013'!C810</f>
        <v>11520</v>
      </c>
      <c r="I699" s="96">
        <f>IF(A699=H699,0,1)</f>
        <v>1</v>
      </c>
      <c r="J699" s="96">
        <f>IF(A699=H699,0,IF((B699-A699)&lt;0,0,B699-A699))</f>
        <v>6</v>
      </c>
      <c r="K699" s="96">
        <f>C699-B699</f>
        <v>4</v>
      </c>
      <c r="L699" s="96">
        <f>D699-C699</f>
        <v>18</v>
      </c>
      <c r="M699" s="96">
        <f>E699-D699</f>
        <v>12</v>
      </c>
      <c r="N699" s="96">
        <f>F699-E699</f>
        <v>17</v>
      </c>
      <c r="O699" s="96">
        <f t="shared" si="23"/>
        <v>29</v>
      </c>
      <c r="P699" s="96">
        <f>G699-F699</f>
        <v>18</v>
      </c>
      <c r="Q699" s="96">
        <f>G699-A699</f>
        <v>75</v>
      </c>
      <c r="R699" s="89" t="str">
        <f t="shared" si="22"/>
        <v/>
      </c>
    </row>
    <row r="700" spans="1:18" x14ac:dyDescent="0.55000000000000004">
      <c r="A700" s="135">
        <f>'Base de Dados 2013'!AH811</f>
        <v>12465</v>
      </c>
      <c r="B700" s="96">
        <f>'Base de Dados 2013'!AI811</f>
        <v>12472</v>
      </c>
      <c r="C700" s="96">
        <f>'Base de Dados 2013'!AJ811</f>
        <v>12473</v>
      </c>
      <c r="D700" s="96">
        <f>'Base de Dados 2013'!AK811</f>
        <v>12478</v>
      </c>
      <c r="E700" s="96">
        <f>'Base de Dados 2013'!AL811</f>
        <v>12494</v>
      </c>
      <c r="F700" s="96">
        <f>'Base de Dados 2013'!AM811</f>
        <v>12495</v>
      </c>
      <c r="G700" s="96">
        <f>'Base de Dados 2013'!AN811</f>
        <v>12506</v>
      </c>
      <c r="H700" s="96">
        <f>'Base de Dados 2013'!C811</f>
        <v>11520</v>
      </c>
      <c r="I700" s="96">
        <f>IF(A700=H700,0,1)</f>
        <v>1</v>
      </c>
      <c r="J700" s="96">
        <f>IF(A700=H700,0,IF((B700-A700)&lt;0,0,B700-A700))</f>
        <v>7</v>
      </c>
      <c r="K700" s="96">
        <f>C700-B700</f>
        <v>1</v>
      </c>
      <c r="L700" s="96">
        <f>D700-C700</f>
        <v>5</v>
      </c>
      <c r="M700" s="96">
        <f>E700-D700</f>
        <v>16</v>
      </c>
      <c r="N700" s="96">
        <f>F700-E700</f>
        <v>1</v>
      </c>
      <c r="O700" s="96">
        <f t="shared" si="23"/>
        <v>17</v>
      </c>
      <c r="P700" s="96">
        <f>G700-F700</f>
        <v>11</v>
      </c>
      <c r="Q700" s="96">
        <f>G700-A700</f>
        <v>41</v>
      </c>
      <c r="R700" s="89" t="str">
        <f t="shared" si="22"/>
        <v/>
      </c>
    </row>
    <row r="701" spans="1:18" x14ac:dyDescent="0.55000000000000004">
      <c r="A701" s="135">
        <f>'Base de Dados 2013'!AH812</f>
        <v>12473</v>
      </c>
      <c r="B701" s="96">
        <f>'Base de Dados 2013'!AI812</f>
        <v>12479</v>
      </c>
      <c r="C701" s="96">
        <f>'Base de Dados 2013'!AJ812</f>
        <v>12479</v>
      </c>
      <c r="D701" s="96">
        <f>'Base de Dados 2013'!AK812</f>
        <v>12482</v>
      </c>
      <c r="E701" s="96">
        <f>'Base de Dados 2013'!AL812</f>
        <v>12492</v>
      </c>
      <c r="F701" s="96">
        <f>'Base de Dados 2013'!AM812</f>
        <v>12502</v>
      </c>
      <c r="G701" s="96">
        <f>'Base de Dados 2013'!AN812</f>
        <v>12502</v>
      </c>
      <c r="H701" s="96">
        <f>'Base de Dados 2013'!C812</f>
        <v>11520</v>
      </c>
      <c r="I701" s="96">
        <f>IF(A701=H701,0,1)</f>
        <v>1</v>
      </c>
      <c r="J701" s="96">
        <f>IF(A701=H701,0,IF((B701-A701)&lt;0,0,B701-A701))</f>
        <v>6</v>
      </c>
      <c r="K701" s="96">
        <f>C701-B701</f>
        <v>0</v>
      </c>
      <c r="L701" s="96">
        <f>D701-C701</f>
        <v>3</v>
      </c>
      <c r="M701" s="96">
        <f>E701-D701</f>
        <v>10</v>
      </c>
      <c r="N701" s="96">
        <f>F701-E701</f>
        <v>10</v>
      </c>
      <c r="O701" s="96">
        <f t="shared" si="23"/>
        <v>20</v>
      </c>
      <c r="P701" s="96">
        <f>G701-F701</f>
        <v>0</v>
      </c>
      <c r="Q701" s="96">
        <f>G701-A701</f>
        <v>29</v>
      </c>
      <c r="R701" s="89" t="str">
        <f t="shared" si="22"/>
        <v/>
      </c>
    </row>
    <row r="702" spans="1:18" x14ac:dyDescent="0.55000000000000004">
      <c r="A702" s="135">
        <f>'Base de Dados 2013'!AH813</f>
        <v>12517</v>
      </c>
      <c r="B702" s="96">
        <f>'Base de Dados 2013'!AI813</f>
        <v>12524</v>
      </c>
      <c r="C702" s="96">
        <f>'Base de Dados 2013'!AJ813</f>
        <v>12524</v>
      </c>
      <c r="D702" s="96">
        <f>'Base de Dados 2013'!AK813</f>
        <v>12538</v>
      </c>
      <c r="E702" s="96">
        <f>'Base de Dados 2013'!AL813</f>
        <v>12555</v>
      </c>
      <c r="F702" s="96">
        <f>'Base de Dados 2013'!AM813</f>
        <v>12563</v>
      </c>
      <c r="G702" s="96">
        <f>'Base de Dados 2013'!AN813</f>
        <v>12587</v>
      </c>
      <c r="H702" s="96">
        <f>'Base de Dados 2013'!C813</f>
        <v>11520</v>
      </c>
      <c r="I702" s="96">
        <f>IF(A702=H702,0,1)</f>
        <v>1</v>
      </c>
      <c r="J702" s="96">
        <f>IF(A702=H702,0,IF((B702-A702)&lt;0,0,B702-A702))</f>
        <v>7</v>
      </c>
      <c r="K702" s="96">
        <f>C702-B702</f>
        <v>0</v>
      </c>
      <c r="L702" s="96">
        <f>D702-C702</f>
        <v>14</v>
      </c>
      <c r="M702" s="96">
        <f>E702-D702</f>
        <v>17</v>
      </c>
      <c r="N702" s="96">
        <f>F702-E702</f>
        <v>8</v>
      </c>
      <c r="O702" s="96">
        <f t="shared" si="23"/>
        <v>25</v>
      </c>
      <c r="P702" s="96">
        <f>G702-F702</f>
        <v>24</v>
      </c>
      <c r="Q702" s="96">
        <f>G702-A702</f>
        <v>70</v>
      </c>
      <c r="R702" s="89" t="str">
        <f t="shared" si="22"/>
        <v/>
      </c>
    </row>
    <row r="703" spans="1:18" x14ac:dyDescent="0.55000000000000004">
      <c r="A703" s="135">
        <f>'Base de Dados 2013'!AH814</f>
        <v>12532</v>
      </c>
      <c r="B703" s="96">
        <f>'Base de Dados 2013'!AI814</f>
        <v>12536</v>
      </c>
      <c r="C703" s="96">
        <f>'Base de Dados 2013'!AJ814</f>
        <v>12537</v>
      </c>
      <c r="D703" s="96">
        <f>'Base de Dados 2013'!AK814</f>
        <v>12555</v>
      </c>
      <c r="E703" s="96">
        <f>'Base de Dados 2013'!AL814</f>
        <v>12569</v>
      </c>
      <c r="F703" s="96">
        <f>'Base de Dados 2013'!AM814</f>
        <v>12569</v>
      </c>
      <c r="G703" s="96">
        <f>'Base de Dados 2013'!AN814</f>
        <v>12569</v>
      </c>
      <c r="H703" s="96">
        <f>'Base de Dados 2013'!C814</f>
        <v>11520</v>
      </c>
      <c r="I703" s="96">
        <f>IF(A703=H703,0,1)</f>
        <v>1</v>
      </c>
      <c r="J703" s="96">
        <f>IF(A703=H703,0,IF((B703-A703)&lt;0,0,B703-A703))</f>
        <v>4</v>
      </c>
      <c r="K703" s="96">
        <f>C703-B703</f>
        <v>1</v>
      </c>
      <c r="L703" s="96">
        <f>D703-C703</f>
        <v>18</v>
      </c>
      <c r="M703" s="96">
        <f>E703-D703</f>
        <v>14</v>
      </c>
      <c r="N703" s="96">
        <f>F703-E703</f>
        <v>0</v>
      </c>
      <c r="O703" s="96">
        <f t="shared" si="23"/>
        <v>14</v>
      </c>
      <c r="P703" s="96">
        <f>G703-F703</f>
        <v>0</v>
      </c>
      <c r="Q703" s="96">
        <f>G703-A703</f>
        <v>37</v>
      </c>
      <c r="R703" s="89" t="str">
        <f t="shared" si="22"/>
        <v/>
      </c>
    </row>
    <row r="704" spans="1:18" x14ac:dyDescent="0.55000000000000004">
      <c r="A704" s="135">
        <f>'Base de Dados 2013'!AH815</f>
        <v>12540</v>
      </c>
      <c r="B704" s="96">
        <f>'Base de Dados 2013'!AI815</f>
        <v>12555</v>
      </c>
      <c r="C704" s="96">
        <f>'Base de Dados 2013'!AJ815</f>
        <v>12555</v>
      </c>
      <c r="D704" s="96">
        <f>'Base de Dados 2013'!AK815</f>
        <v>12564</v>
      </c>
      <c r="E704" s="96">
        <f>'Base de Dados 2013'!AL815</f>
        <v>12564</v>
      </c>
      <c r="F704" s="96">
        <f>'Base de Dados 2013'!AM815</f>
        <v>12564</v>
      </c>
      <c r="G704" s="96">
        <f>'Base de Dados 2013'!AN815</f>
        <v>12585</v>
      </c>
      <c r="H704" s="96">
        <f>'Base de Dados 2013'!C815</f>
        <v>11520</v>
      </c>
      <c r="I704" s="96">
        <f>IF(A704=H704,0,1)</f>
        <v>1</v>
      </c>
      <c r="J704" s="96">
        <f>IF(A704=H704,0,IF((B704-A704)&lt;0,0,B704-A704))</f>
        <v>15</v>
      </c>
      <c r="K704" s="96">
        <f>C704-B704</f>
        <v>0</v>
      </c>
      <c r="L704" s="96">
        <f>D704-C704</f>
        <v>9</v>
      </c>
      <c r="M704" s="96">
        <f>E704-D704</f>
        <v>0</v>
      </c>
      <c r="N704" s="96">
        <f>F704-E704</f>
        <v>0</v>
      </c>
      <c r="O704" s="96">
        <f t="shared" si="23"/>
        <v>0</v>
      </c>
      <c r="P704" s="96">
        <f>G704-F704</f>
        <v>21</v>
      </c>
      <c r="Q704" s="96">
        <f>G704-A704</f>
        <v>45</v>
      </c>
      <c r="R704" s="89" t="str">
        <f t="shared" si="22"/>
        <v/>
      </c>
    </row>
    <row r="705" spans="1:18" x14ac:dyDescent="0.55000000000000004">
      <c r="A705" s="135">
        <f>'Base de Dados 2013'!AH817</f>
        <v>12554</v>
      </c>
      <c r="B705" s="96">
        <f>'Base de Dados 2013'!AI817</f>
        <v>12557</v>
      </c>
      <c r="C705" s="96">
        <f>'Base de Dados 2013'!AJ817</f>
        <v>12559</v>
      </c>
      <c r="D705" s="96">
        <f>'Base de Dados 2013'!AK817</f>
        <v>12568</v>
      </c>
      <c r="E705" s="96">
        <f>'Base de Dados 2013'!AL817</f>
        <v>12584</v>
      </c>
      <c r="F705" s="96">
        <f>'Base de Dados 2013'!AM817</f>
        <v>12590</v>
      </c>
      <c r="G705" s="96">
        <f>'Base de Dados 2013'!AN817</f>
        <v>12615</v>
      </c>
      <c r="H705" s="96">
        <f>'Base de Dados 2013'!C817</f>
        <v>11520</v>
      </c>
      <c r="I705" s="96">
        <f>IF(A705=H705,0,1)</f>
        <v>1</v>
      </c>
      <c r="J705" s="96">
        <f>IF(A705=H705,0,IF((B705-A705)&lt;0,0,B705-A705))</f>
        <v>3</v>
      </c>
      <c r="K705" s="96">
        <f>C705-B705</f>
        <v>2</v>
      </c>
      <c r="L705" s="96">
        <f>D705-C705</f>
        <v>9</v>
      </c>
      <c r="M705" s="96">
        <f>E705-D705</f>
        <v>16</v>
      </c>
      <c r="N705" s="96">
        <f>F705-E705</f>
        <v>6</v>
      </c>
      <c r="O705" s="96">
        <f t="shared" si="23"/>
        <v>22</v>
      </c>
      <c r="P705" s="96">
        <f>G705-F705</f>
        <v>25</v>
      </c>
      <c r="Q705" s="96">
        <f>G705-A705</f>
        <v>61</v>
      </c>
      <c r="R705" s="89" t="str">
        <f t="shared" si="22"/>
        <v/>
      </c>
    </row>
    <row r="706" spans="1:18" x14ac:dyDescent="0.55000000000000004">
      <c r="A706" s="135">
        <f>'Base de Dados 2013'!AH818</f>
        <v>12562</v>
      </c>
      <c r="B706" s="96">
        <f>'Base de Dados 2013'!AI818</f>
        <v>12565</v>
      </c>
      <c r="C706" s="96">
        <f>'Base de Dados 2013'!AJ818</f>
        <v>12565</v>
      </c>
      <c r="D706" s="96">
        <f>'Base de Dados 2013'!AK818</f>
        <v>12586</v>
      </c>
      <c r="E706" s="96">
        <f>'Base de Dados 2013'!AL818</f>
        <v>12587</v>
      </c>
      <c r="F706" s="96">
        <f>'Base de Dados 2013'!AM818</f>
        <v>12587</v>
      </c>
      <c r="G706" s="96">
        <f>'Base de Dados 2013'!AN818</f>
        <v>12587</v>
      </c>
      <c r="H706" s="96">
        <f>'Base de Dados 2013'!C818</f>
        <v>11520</v>
      </c>
      <c r="I706" s="96">
        <f>IF(A706=H706,0,1)</f>
        <v>1</v>
      </c>
      <c r="J706" s="96">
        <f>IF(A706=H706,0,IF((B706-A706)&lt;0,0,B706-A706))</f>
        <v>3</v>
      </c>
      <c r="K706" s="96">
        <f>C706-B706</f>
        <v>0</v>
      </c>
      <c r="L706" s="96">
        <f>D706-C706</f>
        <v>21</v>
      </c>
      <c r="M706" s="96">
        <f>E706-D706</f>
        <v>1</v>
      </c>
      <c r="N706" s="96">
        <f>F706-E706</f>
        <v>0</v>
      </c>
      <c r="O706" s="96">
        <f t="shared" si="23"/>
        <v>1</v>
      </c>
      <c r="P706" s="96">
        <f>G706-F706</f>
        <v>0</v>
      </c>
      <c r="Q706" s="96">
        <f>G706-A706</f>
        <v>25</v>
      </c>
      <c r="R706" s="89" t="str">
        <f t="shared" ref="R706:R769" si="24">IF(OR(K706&lt;0,L706&lt;0,M706&lt;0,N706&lt;0,O706&lt;0,P706&lt;0,Q706&lt;0),"AQUI!","")</f>
        <v/>
      </c>
    </row>
    <row r="707" spans="1:18" x14ac:dyDescent="0.55000000000000004">
      <c r="A707" s="135">
        <f>'Base de Dados 2013'!AH819</f>
        <v>12562</v>
      </c>
      <c r="B707" s="96">
        <f>'Base de Dados 2013'!AI819</f>
        <v>12567</v>
      </c>
      <c r="C707" s="96">
        <f>'Base de Dados 2013'!AJ819</f>
        <v>12570</v>
      </c>
      <c r="D707" s="96">
        <f>'Base de Dados 2013'!AK819</f>
        <v>12579</v>
      </c>
      <c r="E707" s="96">
        <f>'Base de Dados 2013'!AL819</f>
        <v>12594</v>
      </c>
      <c r="F707" s="96">
        <f>'Base de Dados 2013'!AM819</f>
        <v>12597</v>
      </c>
      <c r="G707" s="96">
        <f>'Base de Dados 2013'!AN819</f>
        <v>12613</v>
      </c>
      <c r="H707" s="96">
        <f>'Base de Dados 2013'!C819</f>
        <v>11520</v>
      </c>
      <c r="I707" s="96">
        <f>IF(A707=H707,0,1)</f>
        <v>1</v>
      </c>
      <c r="J707" s="96">
        <f>IF(A707=H707,0,IF((B707-A707)&lt;0,0,B707-A707))</f>
        <v>5</v>
      </c>
      <c r="K707" s="96">
        <f>C707-B707</f>
        <v>3</v>
      </c>
      <c r="L707" s="96">
        <f>D707-C707</f>
        <v>9</v>
      </c>
      <c r="M707" s="96">
        <f>E707-D707</f>
        <v>15</v>
      </c>
      <c r="N707" s="96">
        <f>F707-E707</f>
        <v>3</v>
      </c>
      <c r="O707" s="96">
        <f t="shared" si="23"/>
        <v>18</v>
      </c>
      <c r="P707" s="96">
        <f>G707-F707</f>
        <v>16</v>
      </c>
      <c r="Q707" s="96">
        <f>G707-A707</f>
        <v>51</v>
      </c>
      <c r="R707" s="89" t="str">
        <f t="shared" si="24"/>
        <v/>
      </c>
    </row>
    <row r="708" spans="1:18" x14ac:dyDescent="0.55000000000000004">
      <c r="A708" s="135">
        <f>'Base de Dados 2013'!AH820</f>
        <v>12564</v>
      </c>
      <c r="B708" s="96">
        <f>'Base de Dados 2013'!AI820</f>
        <v>12571</v>
      </c>
      <c r="C708" s="96">
        <f>'Base de Dados 2013'!AJ820</f>
        <v>12571</v>
      </c>
      <c r="D708" s="96">
        <f>'Base de Dados 2013'!AK820</f>
        <v>12577</v>
      </c>
      <c r="E708" s="96">
        <f>'Base de Dados 2013'!AL820</f>
        <v>12583</v>
      </c>
      <c r="F708" s="96">
        <f>'Base de Dados 2013'!AM820</f>
        <v>12594</v>
      </c>
      <c r="G708" s="96">
        <f>'Base de Dados 2013'!AN820</f>
        <v>12613</v>
      </c>
      <c r="H708" s="96">
        <f>'Base de Dados 2013'!C820</f>
        <v>11520</v>
      </c>
      <c r="I708" s="96">
        <f>IF(A708=H708,0,1)</f>
        <v>1</v>
      </c>
      <c r="J708" s="96">
        <f>IF(A708=H708,0,IF((B708-A708)&lt;0,0,B708-A708))</f>
        <v>7</v>
      </c>
      <c r="K708" s="96">
        <f>C708-B708</f>
        <v>0</v>
      </c>
      <c r="L708" s="96">
        <f>D708-C708</f>
        <v>6</v>
      </c>
      <c r="M708" s="96">
        <f>E708-D708</f>
        <v>6</v>
      </c>
      <c r="N708" s="96">
        <f>F708-E708</f>
        <v>11</v>
      </c>
      <c r="O708" s="96">
        <f t="shared" si="23"/>
        <v>17</v>
      </c>
      <c r="P708" s="96">
        <f>G708-F708</f>
        <v>19</v>
      </c>
      <c r="Q708" s="96">
        <f>G708-A708</f>
        <v>49</v>
      </c>
      <c r="R708" s="89" t="str">
        <f t="shared" si="24"/>
        <v/>
      </c>
    </row>
    <row r="709" spans="1:18" x14ac:dyDescent="0.55000000000000004">
      <c r="A709" s="135">
        <f>'Base de Dados 2013'!AH821</f>
        <v>12590</v>
      </c>
      <c r="B709" s="96">
        <f>'Base de Dados 2013'!AI821</f>
        <v>12598</v>
      </c>
      <c r="C709" s="96">
        <f>'Base de Dados 2013'!AJ821</f>
        <v>12600</v>
      </c>
      <c r="D709" s="96">
        <f>'Base de Dados 2013'!AK821</f>
        <v>12617</v>
      </c>
      <c r="E709" s="96">
        <f>'Base de Dados 2013'!AL821</f>
        <v>12633</v>
      </c>
      <c r="F709" s="96">
        <f>'Base de Dados 2013'!AM821</f>
        <v>12647</v>
      </c>
      <c r="G709" s="96">
        <f>'Base de Dados 2013'!AN821</f>
        <v>12657</v>
      </c>
      <c r="H709" s="96">
        <f>'Base de Dados 2013'!C821</f>
        <v>11520</v>
      </c>
      <c r="I709" s="96">
        <f>IF(A709=H709,0,1)</f>
        <v>1</v>
      </c>
      <c r="J709" s="96">
        <f>IF(A709=H709,0,IF((B709-A709)&lt;0,0,B709-A709))</f>
        <v>8</v>
      </c>
      <c r="K709" s="96">
        <f>C709-B709</f>
        <v>2</v>
      </c>
      <c r="L709" s="96">
        <f>D709-C709</f>
        <v>17</v>
      </c>
      <c r="M709" s="96">
        <f>E709-D709</f>
        <v>16</v>
      </c>
      <c r="N709" s="96">
        <f>F709-E709</f>
        <v>14</v>
      </c>
      <c r="O709" s="96">
        <f t="shared" si="23"/>
        <v>30</v>
      </c>
      <c r="P709" s="96">
        <f>G709-F709</f>
        <v>10</v>
      </c>
      <c r="Q709" s="96">
        <f>G709-A709</f>
        <v>67</v>
      </c>
      <c r="R709" s="89" t="str">
        <f t="shared" si="24"/>
        <v/>
      </c>
    </row>
    <row r="710" spans="1:18" x14ac:dyDescent="0.55000000000000004">
      <c r="A710" s="135">
        <f>'Base de Dados 2013'!AH822</f>
        <v>12605</v>
      </c>
      <c r="B710" s="96">
        <f>'Base de Dados 2013'!AI822</f>
        <v>12615</v>
      </c>
      <c r="C710" s="96">
        <f>'Base de Dados 2013'!AJ822</f>
        <v>12615</v>
      </c>
      <c r="D710" s="96">
        <f>'Base de Dados 2013'!AK822</f>
        <v>12641</v>
      </c>
      <c r="E710" s="96">
        <f>'Base de Dados 2013'!AL822</f>
        <v>12642</v>
      </c>
      <c r="F710" s="96">
        <f>'Base de Dados 2013'!AM822</f>
        <v>12642</v>
      </c>
      <c r="G710" s="96">
        <f>'Base de Dados 2013'!AN822</f>
        <v>12656</v>
      </c>
      <c r="H710" s="96">
        <f>'Base de Dados 2013'!C822</f>
        <v>11520</v>
      </c>
      <c r="I710" s="96">
        <f>IF(A710=H710,0,1)</f>
        <v>1</v>
      </c>
      <c r="J710" s="96">
        <f>IF(A710=H710,0,IF((B710-A710)&lt;0,0,B710-A710))</f>
        <v>10</v>
      </c>
      <c r="K710" s="96">
        <f>C710-B710</f>
        <v>0</v>
      </c>
      <c r="L710" s="96">
        <f>D710-C710</f>
        <v>26</v>
      </c>
      <c r="M710" s="96">
        <f>E710-D710</f>
        <v>1</v>
      </c>
      <c r="N710" s="96">
        <f>F710-E710</f>
        <v>0</v>
      </c>
      <c r="O710" s="96">
        <f t="shared" si="23"/>
        <v>1</v>
      </c>
      <c r="P710" s="96">
        <f>G710-F710</f>
        <v>14</v>
      </c>
      <c r="Q710" s="96">
        <f>G710-A710</f>
        <v>51</v>
      </c>
      <c r="R710" s="89" t="str">
        <f t="shared" si="24"/>
        <v/>
      </c>
    </row>
    <row r="711" spans="1:18" x14ac:dyDescent="0.55000000000000004">
      <c r="A711" s="135">
        <f>'Base de Dados 2013'!AH823</f>
        <v>12650</v>
      </c>
      <c r="B711" s="96">
        <f>'Base de Dados 2013'!AI823</f>
        <v>12656</v>
      </c>
      <c r="C711" s="96">
        <f>'Base de Dados 2013'!AJ823</f>
        <v>12656</v>
      </c>
      <c r="D711" s="96">
        <f>'Base de Dados 2013'!AK823</f>
        <v>12667</v>
      </c>
      <c r="E711" s="96">
        <f>'Base de Dados 2013'!AL823</f>
        <v>12693</v>
      </c>
      <c r="F711" s="96">
        <f>'Base de Dados 2013'!AM823</f>
        <v>12693</v>
      </c>
      <c r="G711" s="96">
        <f>'Base de Dados 2013'!AN823</f>
        <v>12693</v>
      </c>
      <c r="H711" s="96">
        <f>'Base de Dados 2013'!C823</f>
        <v>11520</v>
      </c>
      <c r="I711" s="96">
        <f>IF(A711=H711,0,1)</f>
        <v>1</v>
      </c>
      <c r="J711" s="96">
        <f>IF(A711=H711,0,IF((B711-A711)&lt;0,0,B711-A711))</f>
        <v>6</v>
      </c>
      <c r="K711" s="96">
        <f>C711-B711</f>
        <v>0</v>
      </c>
      <c r="L711" s="96">
        <f>D711-C711</f>
        <v>11</v>
      </c>
      <c r="M711" s="96">
        <f>E711-D711</f>
        <v>26</v>
      </c>
      <c r="N711" s="96">
        <f>F711-E711</f>
        <v>0</v>
      </c>
      <c r="O711" s="96">
        <f t="shared" si="23"/>
        <v>26</v>
      </c>
      <c r="P711" s="96">
        <f>G711-F711</f>
        <v>0</v>
      </c>
      <c r="Q711" s="96">
        <f>G711-A711</f>
        <v>43</v>
      </c>
      <c r="R711" s="89" t="str">
        <f t="shared" si="24"/>
        <v/>
      </c>
    </row>
    <row r="712" spans="1:18" x14ac:dyDescent="0.55000000000000004">
      <c r="A712" s="135">
        <f>'Base de Dados 2013'!AH824</f>
        <v>12659</v>
      </c>
      <c r="B712" s="96">
        <f>'Base de Dados 2013'!AI824</f>
        <v>12694</v>
      </c>
      <c r="C712" s="96">
        <f>'Base de Dados 2013'!AJ824</f>
        <v>12694</v>
      </c>
      <c r="D712" s="96">
        <f>'Base de Dados 2013'!AK824</f>
        <v>12706</v>
      </c>
      <c r="E712" s="96">
        <f>'Base de Dados 2013'!AL824</f>
        <v>12717</v>
      </c>
      <c r="F712" s="96">
        <f>'Base de Dados 2013'!AM824</f>
        <v>12719</v>
      </c>
      <c r="G712" s="96">
        <f>'Base de Dados 2013'!AN824</f>
        <v>12724</v>
      </c>
      <c r="H712" s="96">
        <f>'Base de Dados 2013'!C824</f>
        <v>11520</v>
      </c>
      <c r="I712" s="96">
        <f>IF(A712=H712,0,1)</f>
        <v>1</v>
      </c>
      <c r="J712" s="96">
        <f>IF(A712=H712,0,IF((B712-A712)&lt;0,0,B712-A712))</f>
        <v>35</v>
      </c>
      <c r="K712" s="96">
        <f>C712-B712</f>
        <v>0</v>
      </c>
      <c r="L712" s="96">
        <f>D712-C712</f>
        <v>12</v>
      </c>
      <c r="M712" s="96">
        <f>E712-D712</f>
        <v>11</v>
      </c>
      <c r="N712" s="96">
        <f>F712-E712</f>
        <v>2</v>
      </c>
      <c r="O712" s="96">
        <f t="shared" si="23"/>
        <v>13</v>
      </c>
      <c r="P712" s="96">
        <f>G712-F712</f>
        <v>5</v>
      </c>
      <c r="Q712" s="96">
        <f>G712-A712</f>
        <v>65</v>
      </c>
      <c r="R712" s="89" t="str">
        <f t="shared" si="24"/>
        <v/>
      </c>
    </row>
    <row r="713" spans="1:18" x14ac:dyDescent="0.55000000000000004">
      <c r="A713" s="135">
        <f>'Base de Dados 2013'!AH825</f>
        <v>12679</v>
      </c>
      <c r="B713" s="96">
        <f>'Base de Dados 2013'!AI825</f>
        <v>12684</v>
      </c>
      <c r="C713" s="96">
        <f>'Base de Dados 2013'!AJ825</f>
        <v>12685</v>
      </c>
      <c r="D713" s="96">
        <f>'Base de Dados 2013'!AK825</f>
        <v>12697</v>
      </c>
      <c r="E713" s="96">
        <f>'Base de Dados 2013'!AL825</f>
        <v>12706</v>
      </c>
      <c r="F713" s="96">
        <f>'Base de Dados 2013'!AM825</f>
        <v>12709</v>
      </c>
      <c r="G713" s="96">
        <f>'Base de Dados 2013'!AN825</f>
        <v>12713</v>
      </c>
      <c r="H713" s="96">
        <f>'Base de Dados 2013'!C825</f>
        <v>11520</v>
      </c>
      <c r="I713" s="96">
        <f>IF(A713=H713,0,1)</f>
        <v>1</v>
      </c>
      <c r="J713" s="96">
        <f>IF(A713=H713,0,IF((B713-A713)&lt;0,0,B713-A713))</f>
        <v>5</v>
      </c>
      <c r="K713" s="96">
        <f>C713-B713</f>
        <v>1</v>
      </c>
      <c r="L713" s="96">
        <f>D713-C713</f>
        <v>12</v>
      </c>
      <c r="M713" s="96">
        <f>E713-D713</f>
        <v>9</v>
      </c>
      <c r="N713" s="96">
        <f>F713-E713</f>
        <v>3</v>
      </c>
      <c r="O713" s="96">
        <f t="shared" si="23"/>
        <v>12</v>
      </c>
      <c r="P713" s="96">
        <f>G713-F713</f>
        <v>4</v>
      </c>
      <c r="Q713" s="96">
        <f>G713-A713</f>
        <v>34</v>
      </c>
      <c r="R713" s="89" t="str">
        <f t="shared" si="24"/>
        <v/>
      </c>
    </row>
    <row r="714" spans="1:18" x14ac:dyDescent="0.55000000000000004">
      <c r="A714" s="135">
        <f>'Base de Dados 2013'!AH826</f>
        <v>12686</v>
      </c>
      <c r="B714" s="96">
        <f>'Base de Dados 2013'!AI826</f>
        <v>12691</v>
      </c>
      <c r="C714" s="96">
        <f>'Base de Dados 2013'!AJ826</f>
        <v>12691</v>
      </c>
      <c r="D714" s="96">
        <f>'Base de Dados 2013'!AK826</f>
        <v>12697</v>
      </c>
      <c r="E714" s="96">
        <f>'Base de Dados 2013'!AL826</f>
        <v>12707</v>
      </c>
      <c r="F714" s="96">
        <f>'Base de Dados 2013'!AM826</f>
        <v>12708</v>
      </c>
      <c r="G714" s="96">
        <f>'Base de Dados 2013'!AN826</f>
        <v>12712</v>
      </c>
      <c r="H714" s="96">
        <f>'Base de Dados 2013'!C826</f>
        <v>11520</v>
      </c>
      <c r="I714" s="96">
        <f>IF(A714=H714,0,1)</f>
        <v>1</v>
      </c>
      <c r="J714" s="96">
        <f>IF(A714=H714,0,IF((B714-A714)&lt;0,0,B714-A714))</f>
        <v>5</v>
      </c>
      <c r="K714" s="96">
        <f>C714-B714</f>
        <v>0</v>
      </c>
      <c r="L714" s="96">
        <f>D714-C714</f>
        <v>6</v>
      </c>
      <c r="M714" s="96">
        <f>E714-D714</f>
        <v>10</v>
      </c>
      <c r="N714" s="96">
        <f>F714-E714</f>
        <v>1</v>
      </c>
      <c r="O714" s="96">
        <f t="shared" si="23"/>
        <v>11</v>
      </c>
      <c r="P714" s="96">
        <f>G714-F714</f>
        <v>4</v>
      </c>
      <c r="Q714" s="96">
        <f>G714-A714</f>
        <v>26</v>
      </c>
      <c r="R714" s="89" t="str">
        <f t="shared" si="24"/>
        <v/>
      </c>
    </row>
    <row r="715" spans="1:18" x14ac:dyDescent="0.55000000000000004">
      <c r="A715" s="135">
        <f>'Base de Dados 2013'!AH828</f>
        <v>12176</v>
      </c>
      <c r="B715" s="96">
        <f>'Base de Dados 2013'!AI828</f>
        <v>12723</v>
      </c>
      <c r="C715" s="96">
        <f>'Base de Dados 2013'!AJ828</f>
        <v>12725</v>
      </c>
      <c r="D715" s="96">
        <f>'Base de Dados 2013'!AK828</f>
        <v>12737</v>
      </c>
      <c r="E715" s="96">
        <f>'Base de Dados 2013'!AL828</f>
        <v>12748</v>
      </c>
      <c r="F715" s="96">
        <f>'Base de Dados 2013'!AM828</f>
        <v>12759</v>
      </c>
      <c r="G715" s="96">
        <f>'Base de Dados 2013'!AN828</f>
        <v>12774</v>
      </c>
      <c r="H715" s="96">
        <f>'Base de Dados 2013'!C828</f>
        <v>11520</v>
      </c>
      <c r="I715" s="96">
        <f>IF(A715=H715,0,1)</f>
        <v>1</v>
      </c>
      <c r="J715" s="96">
        <f>IF(A715=H715,0,IF((B715-A715)&lt;0,0,B715-A715))</f>
        <v>547</v>
      </c>
      <c r="K715" s="96">
        <f>C715-B715</f>
        <v>2</v>
      </c>
      <c r="L715" s="96">
        <f>D715-C715</f>
        <v>12</v>
      </c>
      <c r="M715" s="96">
        <f>E715-D715</f>
        <v>11</v>
      </c>
      <c r="N715" s="96">
        <f>F715-E715</f>
        <v>11</v>
      </c>
      <c r="O715" s="96">
        <f t="shared" si="23"/>
        <v>22</v>
      </c>
      <c r="P715" s="96">
        <f>G715-F715</f>
        <v>15</v>
      </c>
      <c r="R715" s="89" t="str">
        <f t="shared" si="24"/>
        <v/>
      </c>
    </row>
    <row r="716" spans="1:18" x14ac:dyDescent="0.55000000000000004">
      <c r="A716" s="135">
        <f>'Base de Dados 2013'!AH829</f>
        <v>12745</v>
      </c>
      <c r="B716" s="96">
        <f>'Base de Dados 2013'!AI829</f>
        <v>12775</v>
      </c>
      <c r="C716" s="96">
        <f>'Base de Dados 2013'!AJ829</f>
        <v>12779</v>
      </c>
      <c r="D716" s="96">
        <f>'Base de Dados 2013'!AK829</f>
        <v>12780</v>
      </c>
      <c r="E716" s="96">
        <f>'Base de Dados 2013'!AL829</f>
        <v>12795</v>
      </c>
      <c r="F716" s="96">
        <f>'Base de Dados 2013'!AM829</f>
        <v>12802</v>
      </c>
      <c r="G716" s="96">
        <f>'Base de Dados 2013'!AN829</f>
        <v>12817</v>
      </c>
      <c r="H716" s="96">
        <f>'Base de Dados 2013'!C829</f>
        <v>11520</v>
      </c>
      <c r="I716" s="96">
        <f>IF(A716=H716,0,1)</f>
        <v>1</v>
      </c>
      <c r="J716" s="96">
        <f>IF(A716=H716,0,IF((B716-A716)&lt;0,0,B716-A716))</f>
        <v>30</v>
      </c>
      <c r="K716" s="96">
        <f>C716-B716</f>
        <v>4</v>
      </c>
      <c r="L716" s="96">
        <f>D716-C716</f>
        <v>1</v>
      </c>
      <c r="M716" s="96">
        <f>E716-D716</f>
        <v>15</v>
      </c>
      <c r="N716" s="96">
        <f>F716-E716</f>
        <v>7</v>
      </c>
      <c r="O716" s="96">
        <f t="shared" si="23"/>
        <v>22</v>
      </c>
      <c r="P716" s="96">
        <f>G716-F716</f>
        <v>15</v>
      </c>
      <c r="Q716" s="96">
        <f>G716-A716</f>
        <v>72</v>
      </c>
      <c r="R716" s="89" t="str">
        <f t="shared" si="24"/>
        <v/>
      </c>
    </row>
    <row r="717" spans="1:18" x14ac:dyDescent="0.55000000000000004">
      <c r="A717" s="135">
        <f>'Base de Dados 2013'!AH830</f>
        <v>12745</v>
      </c>
      <c r="B717" s="96">
        <f>'Base de Dados 2013'!AI830</f>
        <v>12754</v>
      </c>
      <c r="C717" s="96">
        <f>'Base de Dados 2013'!AJ830</f>
        <v>12756</v>
      </c>
      <c r="D717" s="96">
        <f>'Base de Dados 2013'!AK830</f>
        <v>12760</v>
      </c>
      <c r="E717" s="96">
        <f>'Base de Dados 2013'!AL830</f>
        <v>12775</v>
      </c>
      <c r="F717" s="96">
        <f>'Base de Dados 2013'!AM830</f>
        <v>12775</v>
      </c>
      <c r="G717" s="96">
        <f>'Base de Dados 2013'!AN830</f>
        <v>12788</v>
      </c>
      <c r="H717" s="96">
        <f>'Base de Dados 2013'!C830</f>
        <v>11520</v>
      </c>
      <c r="I717" s="96">
        <f>IF(A717=H717,0,1)</f>
        <v>1</v>
      </c>
      <c r="J717" s="96">
        <f>IF(A717=H717,0,IF((B717-A717)&lt;0,0,B717-A717))</f>
        <v>9</v>
      </c>
      <c r="K717" s="96">
        <f>C717-B717</f>
        <v>2</v>
      </c>
      <c r="L717" s="96">
        <f>D717-C717</f>
        <v>4</v>
      </c>
      <c r="M717" s="96">
        <f>E717-D717</f>
        <v>15</v>
      </c>
      <c r="N717" s="96">
        <f>F717-E717</f>
        <v>0</v>
      </c>
      <c r="O717" s="96">
        <f t="shared" si="23"/>
        <v>15</v>
      </c>
      <c r="P717" s="96">
        <f>G717-F717</f>
        <v>13</v>
      </c>
      <c r="Q717" s="96">
        <f>G717-A717</f>
        <v>43</v>
      </c>
      <c r="R717" s="89" t="str">
        <f t="shared" si="24"/>
        <v/>
      </c>
    </row>
    <row r="718" spans="1:18" x14ac:dyDescent="0.55000000000000004">
      <c r="A718" s="135">
        <f>'Base de Dados 2013'!AH831</f>
        <v>12746</v>
      </c>
      <c r="B718" s="96">
        <f>'Base de Dados 2013'!AI831</f>
        <v>12755</v>
      </c>
      <c r="C718" s="96">
        <f>'Base de Dados 2013'!AJ831</f>
        <v>12759</v>
      </c>
      <c r="D718" s="96">
        <f>'Base de Dados 2013'!AK831</f>
        <v>12764</v>
      </c>
      <c r="E718" s="96">
        <f>'Base de Dados 2013'!AL831</f>
        <v>12779</v>
      </c>
      <c r="F718" s="96">
        <f>'Base de Dados 2013'!AM831</f>
        <v>12784</v>
      </c>
      <c r="G718" s="96">
        <f>'Base de Dados 2013'!AN831</f>
        <v>12788</v>
      </c>
      <c r="H718" s="96">
        <f>'Base de Dados 2013'!C831</f>
        <v>11520</v>
      </c>
      <c r="I718" s="96">
        <f>IF(A718=H718,0,1)</f>
        <v>1</v>
      </c>
      <c r="J718" s="96">
        <f>IF(A718=H718,0,IF((B718-A718)&lt;0,0,B718-A718))</f>
        <v>9</v>
      </c>
      <c r="K718" s="96">
        <f>C718-B718</f>
        <v>4</v>
      </c>
      <c r="L718" s="96">
        <f>D718-C718</f>
        <v>5</v>
      </c>
      <c r="M718" s="96">
        <f>E718-D718</f>
        <v>15</v>
      </c>
      <c r="N718" s="96">
        <f>F718-E718</f>
        <v>5</v>
      </c>
      <c r="O718" s="96">
        <f t="shared" si="23"/>
        <v>20</v>
      </c>
      <c r="P718" s="96">
        <f>G718-F718</f>
        <v>4</v>
      </c>
      <c r="Q718" s="96">
        <f>G718-A718</f>
        <v>42</v>
      </c>
      <c r="R718" s="89" t="str">
        <f t="shared" si="24"/>
        <v/>
      </c>
    </row>
    <row r="719" spans="1:18" x14ac:dyDescent="0.55000000000000004">
      <c r="A719" s="135">
        <f>'Base de Dados 2013'!AH832</f>
        <v>12769</v>
      </c>
      <c r="B719" s="96">
        <f>'Base de Dados 2013'!AI832</f>
        <v>12772</v>
      </c>
      <c r="C719" s="96">
        <f>'Base de Dados 2013'!AJ832</f>
        <v>12773</v>
      </c>
      <c r="D719" s="96">
        <f>'Base de Dados 2013'!AK832</f>
        <v>12782</v>
      </c>
      <c r="E719" s="96">
        <f>'Base de Dados 2013'!AL832</f>
        <v>12784</v>
      </c>
      <c r="F719" s="96">
        <f>'Base de Dados 2013'!AM832</f>
        <v>12786</v>
      </c>
      <c r="G719" s="96">
        <f>'Base de Dados 2013'!AN832</f>
        <v>12795</v>
      </c>
      <c r="H719" s="96">
        <f>'Base de Dados 2013'!C832</f>
        <v>11520</v>
      </c>
      <c r="I719" s="96">
        <f>IF(A719=H719,0,1)</f>
        <v>1</v>
      </c>
      <c r="J719" s="96">
        <f>IF(A719=H719,0,IF((B719-A719)&lt;0,0,B719-A719))</f>
        <v>3</v>
      </c>
      <c r="K719" s="96">
        <f>C719-B719</f>
        <v>1</v>
      </c>
      <c r="L719" s="96">
        <f>D719-C719</f>
        <v>9</v>
      </c>
      <c r="M719" s="96">
        <f>E719-D719</f>
        <v>2</v>
      </c>
      <c r="N719" s="96">
        <f>F719-E719</f>
        <v>2</v>
      </c>
      <c r="O719" s="96">
        <f t="shared" si="23"/>
        <v>4</v>
      </c>
      <c r="P719" s="96">
        <f>G719-F719</f>
        <v>9</v>
      </c>
      <c r="Q719" s="96">
        <f>G719-A719</f>
        <v>26</v>
      </c>
      <c r="R719" s="89" t="str">
        <f t="shared" si="24"/>
        <v/>
      </c>
    </row>
    <row r="720" spans="1:18" x14ac:dyDescent="0.55000000000000004">
      <c r="A720" s="135">
        <f>'Base de Dados 2013'!AH833</f>
        <v>12770</v>
      </c>
      <c r="B720" s="96">
        <f>'Base de Dados 2013'!AI833</f>
        <v>12776</v>
      </c>
      <c r="C720" s="96">
        <f>'Base de Dados 2013'!AJ833</f>
        <v>12777</v>
      </c>
      <c r="D720" s="96">
        <f>'Base de Dados 2013'!AK833</f>
        <v>12784</v>
      </c>
      <c r="E720" s="96">
        <f>'Base de Dados 2013'!AL833</f>
        <v>12791</v>
      </c>
      <c r="F720" s="96">
        <f>'Base de Dados 2013'!AM833</f>
        <v>12797</v>
      </c>
      <c r="G720" s="96">
        <f>'Base de Dados 2013'!AN833</f>
        <v>12816</v>
      </c>
      <c r="H720" s="96">
        <f>'Base de Dados 2013'!C833</f>
        <v>11520</v>
      </c>
      <c r="I720" s="96">
        <f>IF(A720=H720,0,1)</f>
        <v>1</v>
      </c>
      <c r="J720" s="96">
        <f>IF(A720=H720,0,IF((B720-A720)&lt;0,0,B720-A720))</f>
        <v>6</v>
      </c>
      <c r="K720" s="96">
        <f>C720-B720</f>
        <v>1</v>
      </c>
      <c r="L720" s="96">
        <f>D720-C720</f>
        <v>7</v>
      </c>
      <c r="M720" s="96">
        <f>E720-D720</f>
        <v>7</v>
      </c>
      <c r="N720" s="96">
        <f>F720-E720</f>
        <v>6</v>
      </c>
      <c r="O720" s="96">
        <f t="shared" si="23"/>
        <v>13</v>
      </c>
      <c r="P720" s="96">
        <f>G720-F720</f>
        <v>19</v>
      </c>
      <c r="Q720" s="96">
        <f>G720-A720</f>
        <v>46</v>
      </c>
      <c r="R720" s="89" t="str">
        <f t="shared" si="24"/>
        <v/>
      </c>
    </row>
    <row r="721" spans="1:18" x14ac:dyDescent="0.55000000000000004">
      <c r="A721" s="135">
        <f>'Base de Dados 2013'!AH835</f>
        <v>12807</v>
      </c>
      <c r="B721" s="96">
        <f>'Base de Dados 2013'!AI835</f>
        <v>12814</v>
      </c>
      <c r="C721" s="96">
        <f>'Base de Dados 2013'!AJ835</f>
        <v>12819</v>
      </c>
      <c r="D721" s="96">
        <f>'Base de Dados 2013'!AK835</f>
        <v>12827</v>
      </c>
      <c r="E721" s="96">
        <f>'Base de Dados 2013'!AL835</f>
        <v>12836</v>
      </c>
      <c r="F721" s="96">
        <f>'Base de Dados 2013'!AM835</f>
        <v>12847</v>
      </c>
      <c r="G721" s="96">
        <f>'Base de Dados 2013'!AN835</f>
        <v>12850</v>
      </c>
      <c r="H721" s="96">
        <f>'Base de Dados 2013'!C835</f>
        <v>11520</v>
      </c>
      <c r="I721" s="96">
        <f>IF(A721=H721,0,1)</f>
        <v>1</v>
      </c>
      <c r="J721" s="96">
        <f>IF(A721=H721,0,IF((B721-A721)&lt;0,0,B721-A721))</f>
        <v>7</v>
      </c>
      <c r="K721" s="96">
        <f>C721-B721</f>
        <v>5</v>
      </c>
      <c r="L721" s="96">
        <f>D721-C721</f>
        <v>8</v>
      </c>
      <c r="M721" s="96">
        <f>E721-D721</f>
        <v>9</v>
      </c>
      <c r="N721" s="96">
        <f>F721-E721</f>
        <v>11</v>
      </c>
      <c r="O721" s="96">
        <f t="shared" si="23"/>
        <v>20</v>
      </c>
      <c r="P721" s="96">
        <f>G721-F721</f>
        <v>3</v>
      </c>
      <c r="Q721" s="96">
        <f>G721-A721</f>
        <v>43</v>
      </c>
      <c r="R721" s="89" t="str">
        <f t="shared" si="24"/>
        <v/>
      </c>
    </row>
    <row r="722" spans="1:18" x14ac:dyDescent="0.55000000000000004">
      <c r="A722" s="135">
        <f>'Base de Dados 2013'!AH836</f>
        <v>12818</v>
      </c>
      <c r="B722" s="96">
        <f>'Base de Dados 2013'!AI836</f>
        <v>12822</v>
      </c>
      <c r="C722" s="96">
        <f>'Base de Dados 2013'!AJ836</f>
        <v>12823</v>
      </c>
      <c r="D722" s="96">
        <f>'Base de Dados 2013'!AK836</f>
        <v>12826</v>
      </c>
      <c r="E722" s="96">
        <f>'Base de Dados 2013'!AL836</f>
        <v>12850</v>
      </c>
      <c r="F722" s="96">
        <f>'Base de Dados 2013'!AM836</f>
        <v>12862</v>
      </c>
      <c r="G722" s="96">
        <f>'Base de Dados 2013'!AN836</f>
        <v>12876</v>
      </c>
      <c r="H722" s="96">
        <f>'Base de Dados 2013'!C836</f>
        <v>11520</v>
      </c>
      <c r="I722" s="96">
        <f>IF(A722=H722,0,1)</f>
        <v>1</v>
      </c>
      <c r="J722" s="96">
        <f>IF(A722=H722,0,IF((B722-A722)&lt;0,0,B722-A722))</f>
        <v>4</v>
      </c>
      <c r="K722" s="96">
        <f>C722-B722</f>
        <v>1</v>
      </c>
      <c r="L722" s="96">
        <f>D722-C722</f>
        <v>3</v>
      </c>
      <c r="M722" s="96">
        <f>E722-D722</f>
        <v>24</v>
      </c>
      <c r="N722" s="96">
        <f>F722-E722</f>
        <v>12</v>
      </c>
      <c r="O722" s="96">
        <f t="shared" si="23"/>
        <v>36</v>
      </c>
      <c r="P722" s="96">
        <f>G722-F722</f>
        <v>14</v>
      </c>
      <c r="Q722" s="96">
        <f>G722-A722</f>
        <v>58</v>
      </c>
      <c r="R722" s="89" t="str">
        <f t="shared" si="24"/>
        <v/>
      </c>
    </row>
    <row r="723" spans="1:18" x14ac:dyDescent="0.55000000000000004">
      <c r="A723" s="135">
        <f>'Base de Dados 2013'!AH837</f>
        <v>12846</v>
      </c>
      <c r="B723" s="96">
        <f>'Base de Dados 2013'!AI837</f>
        <v>12855</v>
      </c>
      <c r="C723" s="96">
        <f>'Base de Dados 2013'!AJ837</f>
        <v>12863</v>
      </c>
      <c r="D723" s="96">
        <f>'Base de Dados 2013'!AK837</f>
        <v>12863</v>
      </c>
      <c r="E723" s="96">
        <f>'Base de Dados 2013'!AL837</f>
        <v>12863</v>
      </c>
      <c r="F723" s="96">
        <f>'Base de Dados 2013'!AM837</f>
        <v>12874</v>
      </c>
      <c r="G723" s="96">
        <f>'Base de Dados 2013'!AN837</f>
        <v>12879</v>
      </c>
      <c r="H723" s="96">
        <f>'Base de Dados 2013'!C837</f>
        <v>11520</v>
      </c>
      <c r="I723" s="96">
        <f>IF(A723=H723,0,1)</f>
        <v>1</v>
      </c>
      <c r="J723" s="96">
        <f>IF(A723=H723,0,IF((B723-A723)&lt;0,0,B723-A723))</f>
        <v>9</v>
      </c>
      <c r="K723" s="96">
        <f>C723-B723</f>
        <v>8</v>
      </c>
      <c r="L723" s="96">
        <f>D723-C723</f>
        <v>0</v>
      </c>
      <c r="M723" s="96">
        <f>E723-D723</f>
        <v>0</v>
      </c>
      <c r="N723" s="96">
        <f>F723-E723</f>
        <v>11</v>
      </c>
      <c r="O723" s="96">
        <f t="shared" ref="O723:O784" si="25">SUM(M723:N723)</f>
        <v>11</v>
      </c>
      <c r="P723" s="96">
        <f>G723-F723</f>
        <v>5</v>
      </c>
      <c r="Q723" s="96">
        <f>G723-A723</f>
        <v>33</v>
      </c>
      <c r="R723" s="89" t="str">
        <f t="shared" si="24"/>
        <v/>
      </c>
    </row>
    <row r="724" spans="1:18" x14ac:dyDescent="0.55000000000000004">
      <c r="A724" s="135">
        <f>'Base de Dados 2013'!AH838</f>
        <v>12873</v>
      </c>
      <c r="B724" s="96">
        <f>'Base de Dados 2013'!AI838</f>
        <v>12883</v>
      </c>
      <c r="C724" s="96">
        <f>'Base de Dados 2013'!AJ838</f>
        <v>12885</v>
      </c>
      <c r="D724" s="96">
        <f>'Base de Dados 2013'!AK838</f>
        <v>12889</v>
      </c>
      <c r="E724" s="96">
        <f>'Base de Dados 2013'!AL838</f>
        <v>12899</v>
      </c>
      <c r="F724" s="96">
        <f>'Base de Dados 2013'!AM838</f>
        <v>12905</v>
      </c>
      <c r="G724" s="96">
        <f>'Base de Dados 2013'!AN838</f>
        <v>12932</v>
      </c>
      <c r="H724" s="96">
        <f>'Base de Dados 2013'!C838</f>
        <v>11520</v>
      </c>
      <c r="I724" s="96">
        <f>IF(A724=H724,0,1)</f>
        <v>1</v>
      </c>
      <c r="J724" s="96">
        <f>IF(A724=H724,0,IF((B724-A724)&lt;0,0,B724-A724))</f>
        <v>10</v>
      </c>
      <c r="K724" s="96">
        <f>C724-B724</f>
        <v>2</v>
      </c>
      <c r="L724" s="96">
        <f>D724-C724</f>
        <v>4</v>
      </c>
      <c r="M724" s="96">
        <f>E724-D724</f>
        <v>10</v>
      </c>
      <c r="N724" s="96">
        <f>F724-E724</f>
        <v>6</v>
      </c>
      <c r="O724" s="96">
        <f t="shared" si="25"/>
        <v>16</v>
      </c>
      <c r="P724" s="96">
        <f>G724-F724</f>
        <v>27</v>
      </c>
      <c r="Q724" s="96">
        <f>G724-A724</f>
        <v>59</v>
      </c>
      <c r="R724" s="89" t="str">
        <f t="shared" si="24"/>
        <v/>
      </c>
    </row>
    <row r="725" spans="1:18" x14ac:dyDescent="0.55000000000000004">
      <c r="A725" s="135">
        <f>'Base de Dados 2013'!AH839</f>
        <v>12883</v>
      </c>
      <c r="B725" s="96">
        <f>'Base de Dados 2013'!AI839</f>
        <v>12890</v>
      </c>
      <c r="C725" s="96">
        <f>'Base de Dados 2013'!AJ839</f>
        <v>12890</v>
      </c>
      <c r="D725" s="96">
        <f>'Base de Dados 2013'!AK839</f>
        <v>12910</v>
      </c>
      <c r="E725" s="96">
        <f>'Base de Dados 2013'!AL839</f>
        <v>12914</v>
      </c>
      <c r="F725" s="96">
        <f>'Base de Dados 2013'!AM839</f>
        <v>12938</v>
      </c>
      <c r="G725" s="96">
        <f>'Base de Dados 2013'!AN839</f>
        <v>12938</v>
      </c>
      <c r="H725" s="96">
        <f>'Base de Dados 2013'!C839</f>
        <v>11520</v>
      </c>
      <c r="I725" s="96">
        <f>IF(A725=H725,0,1)</f>
        <v>1</v>
      </c>
      <c r="J725" s="96">
        <f>IF(A725=H725,0,IF((B725-A725)&lt;0,0,B725-A725))</f>
        <v>7</v>
      </c>
      <c r="K725" s="96">
        <f>C725-B725</f>
        <v>0</v>
      </c>
      <c r="L725" s="96">
        <f>D725-C725</f>
        <v>20</v>
      </c>
      <c r="M725" s="96">
        <f>E725-D725</f>
        <v>4</v>
      </c>
      <c r="N725" s="96">
        <f>F725-E725</f>
        <v>24</v>
      </c>
      <c r="O725" s="96">
        <f t="shared" si="25"/>
        <v>28</v>
      </c>
      <c r="P725" s="96">
        <f>G725-F725</f>
        <v>0</v>
      </c>
      <c r="Q725" s="96">
        <f>G725-A725</f>
        <v>55</v>
      </c>
      <c r="R725" s="89" t="str">
        <f t="shared" si="24"/>
        <v/>
      </c>
    </row>
    <row r="726" spans="1:18" x14ac:dyDescent="0.55000000000000004">
      <c r="A726" s="135">
        <f>'Base de Dados 2013'!AH840</f>
        <v>12886</v>
      </c>
      <c r="B726" s="96">
        <f>'Base de Dados 2013'!AI840</f>
        <v>12890</v>
      </c>
      <c r="C726" s="96">
        <f>'Base de Dados 2013'!AJ840</f>
        <v>12893</v>
      </c>
      <c r="D726" s="96">
        <f>'Base de Dados 2013'!AK840</f>
        <v>12897</v>
      </c>
      <c r="E726" s="96">
        <f>'Base de Dados 2013'!AL840</f>
        <v>12910</v>
      </c>
      <c r="F726" s="96">
        <f>'Base de Dados 2013'!AM840</f>
        <v>12919</v>
      </c>
      <c r="G726" s="96">
        <f>'Base de Dados 2013'!AN840</f>
        <v>12933</v>
      </c>
      <c r="H726" s="96">
        <f>'Base de Dados 2013'!C840</f>
        <v>11520</v>
      </c>
      <c r="I726" s="96">
        <f>IF(A726=H726,0,1)</f>
        <v>1</v>
      </c>
      <c r="J726" s="96">
        <f>IF(A726=H726,0,IF((B726-A726)&lt;0,0,B726-A726))</f>
        <v>4</v>
      </c>
      <c r="K726" s="96">
        <f>C726-B726</f>
        <v>3</v>
      </c>
      <c r="L726" s="96">
        <f>D726-C726</f>
        <v>4</v>
      </c>
      <c r="M726" s="96">
        <f>E726-D726</f>
        <v>13</v>
      </c>
      <c r="N726" s="96">
        <f>F726-E726</f>
        <v>9</v>
      </c>
      <c r="O726" s="96">
        <f t="shared" si="25"/>
        <v>22</v>
      </c>
      <c r="P726" s="96">
        <f>G726-F726</f>
        <v>14</v>
      </c>
      <c r="Q726" s="96">
        <f>G726-A726</f>
        <v>47</v>
      </c>
      <c r="R726" s="89" t="str">
        <f t="shared" si="24"/>
        <v/>
      </c>
    </row>
    <row r="727" spans="1:18" x14ac:dyDescent="0.55000000000000004">
      <c r="A727" s="135">
        <f>'Base de Dados 2013'!AH841</f>
        <v>12890</v>
      </c>
      <c r="B727" s="96">
        <f>'Base de Dados 2013'!AI841</f>
        <v>12894</v>
      </c>
      <c r="C727" s="96">
        <f>'Base de Dados 2013'!AJ841</f>
        <v>12896</v>
      </c>
      <c r="D727" s="96">
        <f>'Base de Dados 2013'!AK841</f>
        <v>12901</v>
      </c>
      <c r="E727" s="96">
        <f>'Base de Dados 2013'!AL841</f>
        <v>12905</v>
      </c>
      <c r="F727" s="96">
        <f>'Base de Dados 2013'!AM841</f>
        <v>12908</v>
      </c>
      <c r="G727" s="96">
        <f>'Base de Dados 2013'!AN841</f>
        <v>12912</v>
      </c>
      <c r="H727" s="96">
        <f>'Base de Dados 2013'!C841</f>
        <v>11520</v>
      </c>
      <c r="I727" s="96">
        <f>IF(A727=H727,0,1)</f>
        <v>1</v>
      </c>
      <c r="J727" s="96">
        <f>IF(A727=H727,0,IF((B727-A727)&lt;0,0,B727-A727))</f>
        <v>4</v>
      </c>
      <c r="K727" s="96">
        <f>C727-B727</f>
        <v>2</v>
      </c>
      <c r="L727" s="96">
        <f>D727-C727</f>
        <v>5</v>
      </c>
      <c r="M727" s="96">
        <f>E727-D727</f>
        <v>4</v>
      </c>
      <c r="N727" s="96">
        <f>F727-E727</f>
        <v>3</v>
      </c>
      <c r="O727" s="96">
        <f t="shared" si="25"/>
        <v>7</v>
      </c>
      <c r="P727" s="96">
        <f>G727-F727</f>
        <v>4</v>
      </c>
      <c r="Q727" s="96">
        <f>G727-A727</f>
        <v>22</v>
      </c>
      <c r="R727" s="89" t="str">
        <f t="shared" si="24"/>
        <v/>
      </c>
    </row>
    <row r="728" spans="1:18" x14ac:dyDescent="0.55000000000000004">
      <c r="A728" s="135">
        <f>'Base de Dados 2013'!AH842</f>
        <v>12894</v>
      </c>
      <c r="B728" s="96">
        <f>'Base de Dados 2013'!AI842</f>
        <v>12897</v>
      </c>
      <c r="C728" s="96">
        <f>'Base de Dados 2013'!AJ842</f>
        <v>12897</v>
      </c>
      <c r="D728" s="96">
        <f>'Base de Dados 2013'!AK842</f>
        <v>12930</v>
      </c>
      <c r="E728" s="96">
        <f>'Base de Dados 2013'!AL842</f>
        <v>12930</v>
      </c>
      <c r="F728" s="96">
        <f>'Base de Dados 2013'!AM842</f>
        <v>12930</v>
      </c>
      <c r="G728" s="96">
        <f>'Base de Dados 2013'!AN842</f>
        <v>12930</v>
      </c>
      <c r="H728" s="96">
        <f>'Base de Dados 2013'!C842</f>
        <v>11520</v>
      </c>
      <c r="I728" s="96">
        <f>IF(A728=H728,0,1)</f>
        <v>1</v>
      </c>
      <c r="J728" s="96">
        <f>IF(A728=H728,0,IF((B728-A728)&lt;0,0,B728-A728))</f>
        <v>3</v>
      </c>
      <c r="K728" s="96">
        <f>C728-B728</f>
        <v>0</v>
      </c>
      <c r="L728" s="96">
        <f>D728-C728</f>
        <v>33</v>
      </c>
      <c r="M728" s="96">
        <f>E728-D728</f>
        <v>0</v>
      </c>
      <c r="N728" s="96">
        <f>F728-E728</f>
        <v>0</v>
      </c>
      <c r="O728" s="96">
        <f t="shared" si="25"/>
        <v>0</v>
      </c>
      <c r="P728" s="96">
        <f>G728-F728</f>
        <v>0</v>
      </c>
      <c r="Q728" s="96">
        <f>G728-A728</f>
        <v>36</v>
      </c>
      <c r="R728" s="89" t="str">
        <f t="shared" si="24"/>
        <v/>
      </c>
    </row>
    <row r="729" spans="1:18" x14ac:dyDescent="0.55000000000000004">
      <c r="A729" s="135">
        <f>'Base de Dados 2013'!AH843</f>
        <v>13001</v>
      </c>
      <c r="B729" s="96">
        <f>'Base de Dados 2013'!AI843</f>
        <v>13007</v>
      </c>
      <c r="C729" s="96">
        <f>'Base de Dados 2013'!AJ843</f>
        <v>13007</v>
      </c>
      <c r="D729" s="96">
        <f>'Base de Dados 2013'!AK843</f>
        <v>13029</v>
      </c>
      <c r="E729" s="96">
        <f>'Base de Dados 2013'!AL843</f>
        <v>13029</v>
      </c>
      <c r="F729" s="96">
        <f>'Base de Dados 2013'!AM843</f>
        <v>13051</v>
      </c>
      <c r="G729" s="96">
        <f>'Base de Dados 2013'!AN843</f>
        <v>13051</v>
      </c>
      <c r="H729" s="96">
        <f>'Base de Dados 2013'!C843</f>
        <v>12960</v>
      </c>
      <c r="I729" s="96">
        <f>IF(A729=H729,0,1)</f>
        <v>1</v>
      </c>
      <c r="J729" s="96">
        <f>IF(A729=H729,0,IF((B729-A729)&lt;0,0,B729-A729))</f>
        <v>6</v>
      </c>
      <c r="K729" s="96">
        <f>C729-B729</f>
        <v>0</v>
      </c>
      <c r="L729" s="96">
        <f>D729-C729</f>
        <v>22</v>
      </c>
      <c r="M729" s="96">
        <f>E729-D729</f>
        <v>0</v>
      </c>
      <c r="N729" s="96">
        <f>F729-E729</f>
        <v>22</v>
      </c>
      <c r="O729" s="96">
        <f t="shared" si="25"/>
        <v>22</v>
      </c>
      <c r="P729" s="96">
        <f>G729-F729</f>
        <v>0</v>
      </c>
      <c r="Q729" s="96">
        <f>G729-A729</f>
        <v>50</v>
      </c>
      <c r="R729" s="89" t="str">
        <f t="shared" si="24"/>
        <v/>
      </c>
    </row>
    <row r="730" spans="1:18" x14ac:dyDescent="0.55000000000000004">
      <c r="A730" s="135">
        <f>'Base de Dados 2013'!AH844</f>
        <v>13004</v>
      </c>
      <c r="B730" s="96">
        <f>'Base de Dados 2013'!AI844</f>
        <v>13008</v>
      </c>
      <c r="C730" s="96">
        <f>'Base de Dados 2013'!AJ844</f>
        <v>13008</v>
      </c>
      <c r="D730" s="96">
        <f>'Base de Dados 2013'!AK844</f>
        <v>13019</v>
      </c>
      <c r="E730" s="96">
        <f>'Base de Dados 2013'!AL844</f>
        <v>13021</v>
      </c>
      <c r="F730" s="96">
        <f>'Base de Dados 2013'!AM844</f>
        <v>13028</v>
      </c>
      <c r="G730" s="96">
        <f>'Base de Dados 2013'!AN844</f>
        <v>13028</v>
      </c>
      <c r="H730" s="96">
        <f>'Base de Dados 2013'!C844</f>
        <v>12960</v>
      </c>
      <c r="I730" s="96">
        <f>IF(A730=H730,0,1)</f>
        <v>1</v>
      </c>
      <c r="J730" s="96">
        <f>IF(A730=H730,0,IF((B730-A730)&lt;0,0,B730-A730))</f>
        <v>4</v>
      </c>
      <c r="K730" s="96">
        <f>C730-B730</f>
        <v>0</v>
      </c>
      <c r="L730" s="96">
        <f>D730-C730</f>
        <v>11</v>
      </c>
      <c r="M730" s="96">
        <f>E730-D730</f>
        <v>2</v>
      </c>
      <c r="N730" s="96">
        <f>F730-E730</f>
        <v>7</v>
      </c>
      <c r="O730" s="96">
        <f t="shared" si="25"/>
        <v>9</v>
      </c>
      <c r="P730" s="96">
        <f>G730-F730</f>
        <v>0</v>
      </c>
      <c r="Q730" s="96">
        <f>G730-A730</f>
        <v>24</v>
      </c>
      <c r="R730" s="89" t="str">
        <f t="shared" si="24"/>
        <v/>
      </c>
    </row>
    <row r="731" spans="1:18" x14ac:dyDescent="0.55000000000000004">
      <c r="A731" s="135">
        <f>'Base de Dados 2013'!AH845</f>
        <v>13015</v>
      </c>
      <c r="B731" s="96">
        <f>'Base de Dados 2013'!AI845</f>
        <v>13021</v>
      </c>
      <c r="C731" s="96">
        <f>'Base de Dados 2013'!AJ845</f>
        <v>13021</v>
      </c>
      <c r="D731" s="96">
        <f>'Base de Dados 2013'!AK845</f>
        <v>13034</v>
      </c>
      <c r="E731" s="96">
        <f>'Base de Dados 2013'!AL845</f>
        <v>13061</v>
      </c>
      <c r="F731" s="96">
        <f>'Base de Dados 2013'!AM845</f>
        <v>13061</v>
      </c>
      <c r="G731" s="96">
        <f>'Base de Dados 2013'!AN845</f>
        <v>13068</v>
      </c>
      <c r="H731" s="96">
        <f>'Base de Dados 2013'!C845</f>
        <v>12960</v>
      </c>
      <c r="I731" s="96">
        <f>IF(A731=H731,0,1)</f>
        <v>1</v>
      </c>
      <c r="J731" s="96">
        <f>IF(A731=H731,0,IF((B731-A731)&lt;0,0,B731-A731))</f>
        <v>6</v>
      </c>
      <c r="K731" s="96">
        <f>C731-B731</f>
        <v>0</v>
      </c>
      <c r="L731" s="96">
        <f>D731-C731</f>
        <v>13</v>
      </c>
      <c r="M731" s="96">
        <f>E731-D731</f>
        <v>27</v>
      </c>
      <c r="N731" s="96">
        <f>F731-E731</f>
        <v>0</v>
      </c>
      <c r="O731" s="96">
        <f t="shared" si="25"/>
        <v>27</v>
      </c>
      <c r="P731" s="96">
        <f>G731-F731</f>
        <v>7</v>
      </c>
      <c r="Q731" s="96">
        <f>G731-A731</f>
        <v>53</v>
      </c>
      <c r="R731" s="89" t="str">
        <f t="shared" si="24"/>
        <v/>
      </c>
    </row>
    <row r="732" spans="1:18" x14ac:dyDescent="0.55000000000000004">
      <c r="A732" s="135">
        <f>'Base de Dados 2013'!AH846</f>
        <v>13038</v>
      </c>
      <c r="B732" s="96">
        <f>'Base de Dados 2013'!AI846</f>
        <v>13045</v>
      </c>
      <c r="C732" s="96">
        <f>'Base de Dados 2013'!AJ846</f>
        <v>13047</v>
      </c>
      <c r="D732" s="96">
        <f>'Base de Dados 2013'!AK846</f>
        <v>13054</v>
      </c>
      <c r="E732" s="96">
        <f>'Base de Dados 2013'!AL846</f>
        <v>13064</v>
      </c>
      <c r="F732" s="96">
        <f>'Base de Dados 2013'!AM846</f>
        <v>13071</v>
      </c>
      <c r="G732" s="96">
        <f>'Base de Dados 2013'!AN846</f>
        <v>13072</v>
      </c>
      <c r="H732" s="96">
        <f>'Base de Dados 2013'!C846</f>
        <v>12960</v>
      </c>
      <c r="I732" s="96">
        <f>IF(A732=H732,0,1)</f>
        <v>1</v>
      </c>
      <c r="J732" s="96">
        <f>IF(A732=H732,0,IF((B732-A732)&lt;0,0,B732-A732))</f>
        <v>7</v>
      </c>
      <c r="K732" s="96">
        <f>C732-B732</f>
        <v>2</v>
      </c>
      <c r="L732" s="96">
        <f>D732-C732</f>
        <v>7</v>
      </c>
      <c r="M732" s="96">
        <f>E732-D732</f>
        <v>10</v>
      </c>
      <c r="N732" s="96">
        <f>F732-E732</f>
        <v>7</v>
      </c>
      <c r="O732" s="96">
        <f t="shared" si="25"/>
        <v>17</v>
      </c>
      <c r="P732" s="96">
        <f>G732-F732</f>
        <v>1</v>
      </c>
      <c r="Q732" s="96">
        <f>G732-A732</f>
        <v>34</v>
      </c>
      <c r="R732" s="89" t="str">
        <f t="shared" si="24"/>
        <v/>
      </c>
    </row>
    <row r="733" spans="1:18" x14ac:dyDescent="0.55000000000000004">
      <c r="A733" s="135">
        <f>'Base de Dados 2013'!AH847</f>
        <v>13046</v>
      </c>
      <c r="B733" s="96">
        <f>'Base de Dados 2013'!AI847</f>
        <v>13050</v>
      </c>
      <c r="C733" s="96">
        <f>'Base de Dados 2013'!AJ847</f>
        <v>13054</v>
      </c>
      <c r="D733" s="96">
        <f>'Base de Dados 2013'!AK847</f>
        <v>13065</v>
      </c>
      <c r="E733" s="96">
        <f>'Base de Dados 2013'!AL847</f>
        <v>13072</v>
      </c>
      <c r="F733" s="96">
        <f>'Base de Dados 2013'!AM847</f>
        <v>13079</v>
      </c>
      <c r="G733" s="96">
        <f>'Base de Dados 2013'!AN847</f>
        <v>13086</v>
      </c>
      <c r="H733" s="96">
        <f>'Base de Dados 2013'!C847</f>
        <v>12960</v>
      </c>
      <c r="I733" s="96">
        <f>IF(A733=H733,0,1)</f>
        <v>1</v>
      </c>
      <c r="J733" s="96">
        <f>IF(A733=H733,0,IF((B733-A733)&lt;0,0,B733-A733))</f>
        <v>4</v>
      </c>
      <c r="K733" s="96">
        <f>C733-B733</f>
        <v>4</v>
      </c>
      <c r="L733" s="96">
        <f>D733-C733</f>
        <v>11</v>
      </c>
      <c r="M733" s="96">
        <f>E733-D733</f>
        <v>7</v>
      </c>
      <c r="N733" s="96">
        <f>F733-E733</f>
        <v>7</v>
      </c>
      <c r="O733" s="96">
        <f t="shared" si="25"/>
        <v>14</v>
      </c>
      <c r="P733" s="96">
        <f>G733-F733</f>
        <v>7</v>
      </c>
      <c r="Q733" s="96">
        <f>G733-A733</f>
        <v>40</v>
      </c>
      <c r="R733" s="89" t="str">
        <f t="shared" si="24"/>
        <v/>
      </c>
    </row>
    <row r="734" spans="1:18" x14ac:dyDescent="0.55000000000000004">
      <c r="A734" s="135">
        <f>'Base de Dados 2013'!AH848</f>
        <v>13048</v>
      </c>
      <c r="B734" s="96">
        <f>'Base de Dados 2013'!AI848</f>
        <v>13069</v>
      </c>
      <c r="C734" s="96">
        <f>'Base de Dados 2013'!AJ848</f>
        <v>13070</v>
      </c>
      <c r="D734" s="96">
        <f>'Base de Dados 2013'!AK848</f>
        <v>13086</v>
      </c>
      <c r="E734" s="96">
        <f>'Base de Dados 2013'!AL848</f>
        <v>13086</v>
      </c>
      <c r="F734" s="96">
        <f>'Base de Dados 2013'!AM848</f>
        <v>13090</v>
      </c>
      <c r="G734" s="96">
        <f>'Base de Dados 2013'!AN848</f>
        <v>13099</v>
      </c>
      <c r="H734" s="96">
        <f>'Base de Dados 2013'!C848</f>
        <v>12960</v>
      </c>
      <c r="I734" s="96">
        <f>IF(A734=H734,0,1)</f>
        <v>1</v>
      </c>
      <c r="J734" s="96">
        <f>IF(A734=H734,0,IF((B734-A734)&lt;0,0,B734-A734))</f>
        <v>21</v>
      </c>
      <c r="K734" s="96">
        <f>C734-B734</f>
        <v>1</v>
      </c>
      <c r="L734" s="96">
        <f>D734-C734</f>
        <v>16</v>
      </c>
      <c r="M734" s="96">
        <f>E734-D734</f>
        <v>0</v>
      </c>
      <c r="N734" s="96">
        <f>F734-E734</f>
        <v>4</v>
      </c>
      <c r="O734" s="96">
        <f t="shared" si="25"/>
        <v>4</v>
      </c>
      <c r="P734" s="96">
        <f>G734-F734</f>
        <v>9</v>
      </c>
      <c r="Q734" s="96">
        <f>G734-A734</f>
        <v>51</v>
      </c>
      <c r="R734" s="89" t="str">
        <f t="shared" si="24"/>
        <v/>
      </c>
    </row>
    <row r="735" spans="1:18" x14ac:dyDescent="0.55000000000000004">
      <c r="A735" s="135">
        <f>'Base de Dados 2013'!AH849</f>
        <v>13062</v>
      </c>
      <c r="B735" s="96">
        <f>'Base de Dados 2013'!AI849</f>
        <v>13068</v>
      </c>
      <c r="C735" s="96">
        <f>'Base de Dados 2013'!AJ849</f>
        <v>13071</v>
      </c>
      <c r="D735" s="96">
        <f>'Base de Dados 2013'!AK849</f>
        <v>13080</v>
      </c>
      <c r="E735" s="96">
        <f>'Base de Dados 2013'!AL849</f>
        <v>13085</v>
      </c>
      <c r="F735" s="96">
        <f>'Base de Dados 2013'!AM849</f>
        <v>13092</v>
      </c>
      <c r="G735" s="96">
        <f>'Base de Dados 2013'!AN849</f>
        <v>13096</v>
      </c>
      <c r="H735" s="96">
        <f>'Base de Dados 2013'!C849</f>
        <v>12960</v>
      </c>
      <c r="I735" s="96">
        <f>IF(A735=H735,0,1)</f>
        <v>1</v>
      </c>
      <c r="J735" s="96">
        <f>IF(A735=H735,0,IF((B735-A735)&lt;0,0,B735-A735))</f>
        <v>6</v>
      </c>
      <c r="K735" s="96">
        <f>C735-B735</f>
        <v>3</v>
      </c>
      <c r="L735" s="96">
        <f>D735-C735</f>
        <v>9</v>
      </c>
      <c r="M735" s="96">
        <f>E735-D735</f>
        <v>5</v>
      </c>
      <c r="N735" s="96">
        <f>F735-E735</f>
        <v>7</v>
      </c>
      <c r="O735" s="96">
        <f t="shared" si="25"/>
        <v>12</v>
      </c>
      <c r="P735" s="96">
        <f>G735-F735</f>
        <v>4</v>
      </c>
      <c r="Q735" s="96">
        <f>G735-A735</f>
        <v>34</v>
      </c>
      <c r="R735" s="89" t="str">
        <f t="shared" si="24"/>
        <v/>
      </c>
    </row>
    <row r="736" spans="1:18" x14ac:dyDescent="0.55000000000000004">
      <c r="A736" s="135">
        <f>'Base de Dados 2013'!AH850</f>
        <v>13163</v>
      </c>
      <c r="B736" s="96">
        <f>'Base de Dados 2013'!AI850</f>
        <v>13170</v>
      </c>
      <c r="C736" s="96">
        <f>'Base de Dados 2013'!AJ850</f>
        <v>13172</v>
      </c>
      <c r="D736" s="96">
        <f>'Base de Dados 2013'!AK850</f>
        <v>13190</v>
      </c>
      <c r="E736" s="96">
        <f>'Base de Dados 2013'!AL850</f>
        <v>13191</v>
      </c>
      <c r="F736" s="96">
        <f>'Base de Dados 2013'!AM850</f>
        <v>13205</v>
      </c>
      <c r="G736" s="96">
        <f>'Base de Dados 2013'!AN850</f>
        <v>13205</v>
      </c>
      <c r="H736" s="96">
        <f>'Base de Dados 2013'!C850</f>
        <v>12960</v>
      </c>
      <c r="I736" s="96">
        <f>IF(A736=H736,0,1)</f>
        <v>1</v>
      </c>
      <c r="J736" s="96">
        <f>IF(A736=H736,0,IF((B736-A736)&lt;0,0,B736-A736))</f>
        <v>7</v>
      </c>
      <c r="K736" s="96">
        <f>C736-B736</f>
        <v>2</v>
      </c>
      <c r="L736" s="96">
        <f>D736-C736</f>
        <v>18</v>
      </c>
      <c r="M736" s="96">
        <f>E736-D736</f>
        <v>1</v>
      </c>
      <c r="N736" s="96">
        <f>F736-E736</f>
        <v>14</v>
      </c>
      <c r="O736" s="96">
        <f t="shared" si="25"/>
        <v>15</v>
      </c>
      <c r="P736" s="96">
        <f>G736-F736</f>
        <v>0</v>
      </c>
      <c r="Q736" s="96">
        <f>G736-A736</f>
        <v>42</v>
      </c>
      <c r="R736" s="89" t="str">
        <f t="shared" si="24"/>
        <v/>
      </c>
    </row>
    <row r="737" spans="1:18" x14ac:dyDescent="0.55000000000000004">
      <c r="A737" s="135">
        <f>'Base de Dados 2013'!AH851</f>
        <v>13224</v>
      </c>
      <c r="B737" s="96">
        <f>'Base de Dados 2013'!AI851</f>
        <v>13228</v>
      </c>
      <c r="C737" s="96">
        <f>'Base de Dados 2013'!AJ851</f>
        <v>13232</v>
      </c>
      <c r="D737" s="96">
        <f>'Base de Dados 2013'!AK851</f>
        <v>13240</v>
      </c>
      <c r="E737" s="96">
        <f>'Base de Dados 2013'!AL851</f>
        <v>13251</v>
      </c>
      <c r="F737" s="96">
        <f>'Base de Dados 2013'!AM851</f>
        <v>13261</v>
      </c>
      <c r="G737" s="96">
        <f>'Base de Dados 2013'!AN851</f>
        <v>13266</v>
      </c>
      <c r="H737" s="96">
        <f>'Base de Dados 2013'!C851</f>
        <v>12960</v>
      </c>
      <c r="I737" s="96">
        <f>IF(A737=H737,0,1)</f>
        <v>1</v>
      </c>
      <c r="J737" s="96">
        <f>IF(A737=H737,0,IF((B737-A737)&lt;0,0,B737-A737))</f>
        <v>4</v>
      </c>
      <c r="K737" s="96">
        <f>C737-B737</f>
        <v>4</v>
      </c>
      <c r="L737" s="96">
        <f>D737-C737</f>
        <v>8</v>
      </c>
      <c r="M737" s="96">
        <f>E737-D737</f>
        <v>11</v>
      </c>
      <c r="N737" s="96">
        <f>F737-E737</f>
        <v>10</v>
      </c>
      <c r="O737" s="96">
        <f t="shared" si="25"/>
        <v>21</v>
      </c>
      <c r="P737" s="96">
        <f>G737-F737</f>
        <v>5</v>
      </c>
      <c r="Q737" s="96">
        <f>G737-A737</f>
        <v>42</v>
      </c>
      <c r="R737" s="89" t="str">
        <f t="shared" si="24"/>
        <v/>
      </c>
    </row>
    <row r="738" spans="1:18" x14ac:dyDescent="0.55000000000000004">
      <c r="A738" s="135">
        <f>'Base de Dados 2013'!AH852</f>
        <v>13359</v>
      </c>
      <c r="B738" s="96">
        <f>'Base de Dados 2013'!AI852</f>
        <v>13368</v>
      </c>
      <c r="C738" s="96">
        <f>'Base de Dados 2013'!AJ852</f>
        <v>13368</v>
      </c>
      <c r="D738" s="96">
        <f>'Base de Dados 2013'!AK852</f>
        <v>13388</v>
      </c>
      <c r="E738" s="96">
        <f>'Base de Dados 2013'!AL852</f>
        <v>13391</v>
      </c>
      <c r="F738" s="96">
        <f>'Base de Dados 2013'!AM852</f>
        <v>13391</v>
      </c>
      <c r="G738" s="96">
        <f>'Base de Dados 2013'!AN852</f>
        <v>13403</v>
      </c>
      <c r="H738" s="96">
        <f>'Base de Dados 2013'!C852</f>
        <v>12960</v>
      </c>
      <c r="I738" s="96">
        <f>IF(A738=H738,0,1)</f>
        <v>1</v>
      </c>
      <c r="J738" s="96">
        <f>IF(A738=H738,0,IF((B738-A738)&lt;0,0,B738-A738))</f>
        <v>9</v>
      </c>
      <c r="K738" s="96">
        <f>C738-B738</f>
        <v>0</v>
      </c>
      <c r="L738" s="96">
        <f>D738-C738</f>
        <v>20</v>
      </c>
      <c r="M738" s="96">
        <f>E738-D738</f>
        <v>3</v>
      </c>
      <c r="N738" s="96">
        <f>F738-E738</f>
        <v>0</v>
      </c>
      <c r="O738" s="96">
        <f t="shared" si="25"/>
        <v>3</v>
      </c>
      <c r="P738" s="96">
        <f>G738-F738</f>
        <v>12</v>
      </c>
      <c r="Q738" s="96">
        <f>G738-A738</f>
        <v>44</v>
      </c>
      <c r="R738" s="89" t="str">
        <f t="shared" si="24"/>
        <v/>
      </c>
    </row>
    <row r="739" spans="1:18" x14ac:dyDescent="0.55000000000000004">
      <c r="A739" s="135">
        <f>'Base de Dados 2013'!AH853</f>
        <v>13370</v>
      </c>
      <c r="B739" s="96">
        <f>'Base de Dados 2013'!AI853</f>
        <v>13408</v>
      </c>
      <c r="C739" s="96">
        <f>'Base de Dados 2013'!AJ853</f>
        <v>13408</v>
      </c>
      <c r="D739" s="96">
        <f>'Base de Dados 2013'!AK853</f>
        <v>13419</v>
      </c>
      <c r="E739" s="96">
        <f>'Base de Dados 2013'!AL853</f>
        <v>13432</v>
      </c>
      <c r="F739" s="96">
        <f>'Base de Dados 2013'!AM853</f>
        <v>13447</v>
      </c>
      <c r="G739" s="96">
        <f>'Base de Dados 2013'!AN853</f>
        <v>13469</v>
      </c>
      <c r="H739" s="96">
        <f>'Base de Dados 2013'!C853</f>
        <v>12960</v>
      </c>
      <c r="I739" s="96">
        <f>IF(A739=H739,0,1)</f>
        <v>1</v>
      </c>
      <c r="J739" s="96">
        <f>IF(A739=H739,0,IF((B739-A739)&lt;0,0,B739-A739))</f>
        <v>38</v>
      </c>
      <c r="K739" s="96">
        <f>C739-B739</f>
        <v>0</v>
      </c>
      <c r="L739" s="96">
        <f>D739-C739</f>
        <v>11</v>
      </c>
      <c r="M739" s="96">
        <f>E739-D739</f>
        <v>13</v>
      </c>
      <c r="N739" s="96">
        <f>F739-E739</f>
        <v>15</v>
      </c>
      <c r="O739" s="96">
        <f t="shared" si="25"/>
        <v>28</v>
      </c>
      <c r="P739" s="96">
        <f>G739-F739</f>
        <v>22</v>
      </c>
      <c r="Q739" s="96">
        <f>G739-A739</f>
        <v>99</v>
      </c>
      <c r="R739" s="89" t="str">
        <f t="shared" si="24"/>
        <v/>
      </c>
    </row>
    <row r="740" spans="1:18" x14ac:dyDescent="0.55000000000000004">
      <c r="A740" s="135">
        <f>'Base de Dados 2013'!AH854</f>
        <v>13381</v>
      </c>
      <c r="B740" s="96">
        <f>'Base de Dados 2013'!AI854</f>
        <v>13422</v>
      </c>
      <c r="C740" s="96">
        <f>'Base de Dados 2013'!AJ854</f>
        <v>13422</v>
      </c>
      <c r="D740" s="96">
        <f>'Base de Dados 2013'!AK854</f>
        <v>13437</v>
      </c>
      <c r="E740" s="96">
        <f>'Base de Dados 2013'!AL854</f>
        <v>13455</v>
      </c>
      <c r="F740" s="96">
        <f>'Base de Dados 2013'!AM854</f>
        <v>13475</v>
      </c>
      <c r="G740" s="96">
        <f>'Base de Dados 2013'!AN854</f>
        <v>13485</v>
      </c>
      <c r="H740" s="96">
        <f>'Base de Dados 2013'!C854</f>
        <v>12960</v>
      </c>
      <c r="I740" s="96">
        <f>IF(A740=H740,0,1)</f>
        <v>1</v>
      </c>
      <c r="J740" s="96">
        <f>IF(A740=H740,0,IF((B740-A740)&lt;0,0,B740-A740))</f>
        <v>41</v>
      </c>
      <c r="K740" s="96">
        <f>C740-B740</f>
        <v>0</v>
      </c>
      <c r="L740" s="96">
        <f>D740-C740</f>
        <v>15</v>
      </c>
      <c r="M740" s="96">
        <f>E740-D740</f>
        <v>18</v>
      </c>
      <c r="N740" s="96">
        <f>F740-E740</f>
        <v>20</v>
      </c>
      <c r="O740" s="96">
        <f t="shared" si="25"/>
        <v>38</v>
      </c>
      <c r="P740" s="96">
        <f>G740-F740</f>
        <v>10</v>
      </c>
      <c r="Q740" s="96">
        <f>G740-A740</f>
        <v>104</v>
      </c>
      <c r="R740" s="89" t="str">
        <f t="shared" si="24"/>
        <v/>
      </c>
    </row>
    <row r="741" spans="1:18" x14ac:dyDescent="0.55000000000000004">
      <c r="A741" s="135">
        <f>'Base de Dados 2013'!AH855</f>
        <v>13398</v>
      </c>
      <c r="B741" s="96">
        <f>'Base de Dados 2013'!AI855</f>
        <v>13406</v>
      </c>
      <c r="C741" s="96">
        <f>'Base de Dados 2013'!AJ855</f>
        <v>13436</v>
      </c>
      <c r="D741" s="96">
        <f>'Base de Dados 2013'!AK855</f>
        <v>13436</v>
      </c>
      <c r="E741" s="96">
        <f>'Base de Dados 2013'!AL855</f>
        <v>13436</v>
      </c>
      <c r="F741" s="96">
        <f>'Base de Dados 2013'!AM855</f>
        <v>13436</v>
      </c>
      <c r="G741" s="96">
        <f>'Base de Dados 2013'!AN855</f>
        <v>13456</v>
      </c>
      <c r="H741" s="96">
        <f>'Base de Dados 2013'!C855</f>
        <v>12960</v>
      </c>
      <c r="I741" s="96">
        <f>IF(A741=H741,0,1)</f>
        <v>1</v>
      </c>
      <c r="J741" s="96">
        <f>IF(A741=H741,0,IF((B741-A741)&lt;0,0,B741-A741))</f>
        <v>8</v>
      </c>
      <c r="K741" s="96">
        <f>C741-B741</f>
        <v>30</v>
      </c>
      <c r="L741" s="96">
        <f>D741-C741</f>
        <v>0</v>
      </c>
      <c r="M741" s="96">
        <f>E741-D741</f>
        <v>0</v>
      </c>
      <c r="N741" s="96">
        <f>F741-E741</f>
        <v>0</v>
      </c>
      <c r="O741" s="96">
        <f t="shared" si="25"/>
        <v>0</v>
      </c>
      <c r="P741" s="96">
        <f>G741-F741</f>
        <v>20</v>
      </c>
      <c r="Q741" s="96">
        <f>G741-A741</f>
        <v>58</v>
      </c>
      <c r="R741" s="89" t="str">
        <f t="shared" si="24"/>
        <v/>
      </c>
    </row>
    <row r="742" spans="1:18" x14ac:dyDescent="0.55000000000000004">
      <c r="A742" s="135">
        <f>'Base de Dados 2013'!AH856</f>
        <v>13411</v>
      </c>
      <c r="B742" s="96">
        <f>'Base de Dados 2013'!AI856</f>
        <v>13415</v>
      </c>
      <c r="C742" s="96">
        <f>'Base de Dados 2013'!AJ856</f>
        <v>13417</v>
      </c>
      <c r="D742" s="96">
        <f>'Base de Dados 2013'!AK856</f>
        <v>13429</v>
      </c>
      <c r="E742" s="96">
        <f>'Base de Dados 2013'!AL856</f>
        <v>13449</v>
      </c>
      <c r="F742" s="96">
        <f>'Base de Dados 2013'!AM856</f>
        <v>13456</v>
      </c>
      <c r="G742" s="96">
        <f>'Base de Dados 2013'!AN856</f>
        <v>13464</v>
      </c>
      <c r="H742" s="96">
        <f>'Base de Dados 2013'!C856</f>
        <v>12960</v>
      </c>
      <c r="I742" s="96">
        <f>IF(A742=H742,0,1)</f>
        <v>1</v>
      </c>
      <c r="J742" s="96">
        <f>IF(A742=H742,0,IF((B742-A742)&lt;0,0,B742-A742))</f>
        <v>4</v>
      </c>
      <c r="K742" s="96">
        <f>C742-B742</f>
        <v>2</v>
      </c>
      <c r="L742" s="96">
        <f>D742-C742</f>
        <v>12</v>
      </c>
      <c r="M742" s="96">
        <f>E742-D742</f>
        <v>20</v>
      </c>
      <c r="N742" s="96">
        <f>F742-E742</f>
        <v>7</v>
      </c>
      <c r="O742" s="96">
        <f t="shared" si="25"/>
        <v>27</v>
      </c>
      <c r="P742" s="96">
        <f>G742-F742</f>
        <v>8</v>
      </c>
      <c r="Q742" s="96">
        <f>G742-A742</f>
        <v>53</v>
      </c>
      <c r="R742" s="89" t="str">
        <f t="shared" si="24"/>
        <v/>
      </c>
    </row>
    <row r="743" spans="1:18" x14ac:dyDescent="0.55000000000000004">
      <c r="A743" s="135">
        <f>'Base de Dados 2013'!AH857</f>
        <v>13414</v>
      </c>
      <c r="B743" s="96">
        <f>'Base de Dados 2013'!AI857</f>
        <v>13419</v>
      </c>
      <c r="C743" s="96">
        <f>'Base de Dados 2013'!AJ857</f>
        <v>13419</v>
      </c>
      <c r="D743" s="96">
        <f>'Base de Dados 2013'!AK857</f>
        <v>13443</v>
      </c>
      <c r="E743" s="96">
        <f>'Base de Dados 2013'!AL857</f>
        <v>13449</v>
      </c>
      <c r="F743" s="96">
        <f>'Base de Dados 2013'!AM857</f>
        <v>13454</v>
      </c>
      <c r="G743" s="96">
        <f>'Base de Dados 2013'!AN857</f>
        <v>13493</v>
      </c>
      <c r="H743" s="96">
        <f>'Base de Dados 2013'!C857</f>
        <v>12960</v>
      </c>
      <c r="I743" s="96">
        <f>IF(A743=H743,0,1)</f>
        <v>1</v>
      </c>
      <c r="J743" s="96">
        <f>IF(A743=H743,0,IF((B743-A743)&lt;0,0,B743-A743))</f>
        <v>5</v>
      </c>
      <c r="K743" s="96">
        <f>C743-B743</f>
        <v>0</v>
      </c>
      <c r="L743" s="96">
        <f>D743-C743</f>
        <v>24</v>
      </c>
      <c r="M743" s="96">
        <f>E743-D743</f>
        <v>6</v>
      </c>
      <c r="N743" s="96">
        <f>F743-E743</f>
        <v>5</v>
      </c>
      <c r="O743" s="96">
        <f t="shared" si="25"/>
        <v>11</v>
      </c>
      <c r="P743" s="96">
        <f>G743-F743</f>
        <v>39</v>
      </c>
      <c r="Q743" s="96">
        <f>G743-A743</f>
        <v>79</v>
      </c>
      <c r="R743" s="89" t="str">
        <f t="shared" si="24"/>
        <v/>
      </c>
    </row>
    <row r="744" spans="1:18" x14ac:dyDescent="0.55000000000000004">
      <c r="A744" s="135">
        <f>'Base de Dados 2013'!AH858</f>
        <v>13450</v>
      </c>
      <c r="B744" s="96">
        <f>'Base de Dados 2013'!AI858</f>
        <v>13465</v>
      </c>
      <c r="C744" s="96">
        <f>'Base de Dados 2013'!AJ858</f>
        <v>13465</v>
      </c>
      <c r="D744" s="96">
        <f>'Base de Dados 2013'!AK858</f>
        <v>13475</v>
      </c>
      <c r="E744" s="96">
        <f>'Base de Dados 2013'!AL858</f>
        <v>13490</v>
      </c>
      <c r="F744" s="96">
        <f>'Base de Dados 2013'!AM858</f>
        <v>13500</v>
      </c>
      <c r="G744" s="96">
        <f>'Base de Dados 2013'!AN858</f>
        <v>13516</v>
      </c>
      <c r="H744" s="96">
        <f>'Base de Dados 2013'!C858</f>
        <v>12960</v>
      </c>
      <c r="I744" s="96">
        <f>IF(A744=H744,0,1)</f>
        <v>1</v>
      </c>
      <c r="J744" s="96">
        <f>IF(A744=H744,0,IF((B744-A744)&lt;0,0,B744-A744))</f>
        <v>15</v>
      </c>
      <c r="K744" s="96">
        <f>C744-B744</f>
        <v>0</v>
      </c>
      <c r="L744" s="96">
        <f>D744-C744</f>
        <v>10</v>
      </c>
      <c r="M744" s="96">
        <f>E744-D744</f>
        <v>15</v>
      </c>
      <c r="N744" s="96">
        <f>F744-E744</f>
        <v>10</v>
      </c>
      <c r="O744" s="96">
        <f t="shared" si="25"/>
        <v>25</v>
      </c>
      <c r="P744" s="96">
        <f>G744-F744</f>
        <v>16</v>
      </c>
      <c r="Q744" s="96">
        <f>G744-A744</f>
        <v>66</v>
      </c>
      <c r="R744" s="89" t="str">
        <f t="shared" si="24"/>
        <v/>
      </c>
    </row>
    <row r="745" spans="1:18" x14ac:dyDescent="0.55000000000000004">
      <c r="A745" s="135">
        <f>'Base de Dados 2013'!AH859</f>
        <v>13459</v>
      </c>
      <c r="B745" s="96">
        <f>'Base de Dados 2013'!AI859</f>
        <v>13463</v>
      </c>
      <c r="C745" s="96">
        <f>'Base de Dados 2013'!AJ859</f>
        <v>13463</v>
      </c>
      <c r="D745" s="96">
        <f>'Base de Dados 2013'!AK859</f>
        <v>13470</v>
      </c>
      <c r="E745" s="96">
        <f>'Base de Dados 2013'!AL859</f>
        <v>13478</v>
      </c>
      <c r="F745" s="96">
        <f>'Base de Dados 2013'!AM859</f>
        <v>13483</v>
      </c>
      <c r="G745" s="96">
        <f>'Base de Dados 2013'!AN859</f>
        <v>13491</v>
      </c>
      <c r="H745" s="96">
        <f>'Base de Dados 2013'!C859</f>
        <v>12960</v>
      </c>
      <c r="I745" s="96">
        <f>IF(A745=H745,0,1)</f>
        <v>1</v>
      </c>
      <c r="J745" s="96">
        <f>IF(A745=H745,0,IF((B745-A745)&lt;0,0,B745-A745))</f>
        <v>4</v>
      </c>
      <c r="K745" s="96">
        <f>C745-B745</f>
        <v>0</v>
      </c>
      <c r="L745" s="96">
        <f>D745-C745</f>
        <v>7</v>
      </c>
      <c r="M745" s="96">
        <f>E745-D745</f>
        <v>8</v>
      </c>
      <c r="N745" s="96">
        <f>F745-E745</f>
        <v>5</v>
      </c>
      <c r="O745" s="96">
        <f t="shared" si="25"/>
        <v>13</v>
      </c>
      <c r="P745" s="96">
        <f>G745-F745</f>
        <v>8</v>
      </c>
      <c r="Q745" s="96">
        <f>G745-A745</f>
        <v>32</v>
      </c>
      <c r="R745" s="89" t="str">
        <f t="shared" si="24"/>
        <v/>
      </c>
    </row>
    <row r="746" spans="1:18" x14ac:dyDescent="0.55000000000000004">
      <c r="A746" s="135">
        <f>'Base de Dados 2013'!AH860</f>
        <v>13471</v>
      </c>
      <c r="B746" s="96">
        <f>'Base de Dados 2013'!AI860</f>
        <v>13474</v>
      </c>
      <c r="C746" s="96">
        <f>'Base de Dados 2013'!AJ860</f>
        <v>13475</v>
      </c>
      <c r="D746" s="96">
        <f>'Base de Dados 2013'!AK860</f>
        <v>13499</v>
      </c>
      <c r="E746" s="96">
        <f>'Base de Dados 2013'!AL860</f>
        <v>13505</v>
      </c>
      <c r="F746" s="96">
        <f>'Base de Dados 2013'!AM860</f>
        <v>13523</v>
      </c>
      <c r="G746" s="96">
        <f>'Base de Dados 2013'!AN860</f>
        <v>13523</v>
      </c>
      <c r="H746" s="96">
        <f>'Base de Dados 2013'!C860</f>
        <v>12960</v>
      </c>
      <c r="I746" s="96">
        <f>IF(A746=H746,0,1)</f>
        <v>1</v>
      </c>
      <c r="J746" s="96">
        <f>IF(A746=H746,0,IF((B746-A746)&lt;0,0,B746-A746))</f>
        <v>3</v>
      </c>
      <c r="K746" s="96">
        <f>C746-B746</f>
        <v>1</v>
      </c>
      <c r="L746" s="96">
        <f>D746-C746</f>
        <v>24</v>
      </c>
      <c r="M746" s="96">
        <f>E746-D746</f>
        <v>6</v>
      </c>
      <c r="N746" s="96">
        <f>F746-E746</f>
        <v>18</v>
      </c>
      <c r="O746" s="96">
        <f t="shared" si="25"/>
        <v>24</v>
      </c>
      <c r="P746" s="96">
        <f>G746-F746</f>
        <v>0</v>
      </c>
      <c r="Q746" s="96">
        <f>G746-A746</f>
        <v>52</v>
      </c>
      <c r="R746" s="89" t="str">
        <f t="shared" si="24"/>
        <v/>
      </c>
    </row>
    <row r="747" spans="1:18" x14ac:dyDescent="0.55000000000000004">
      <c r="A747" s="135">
        <f>'Base de Dados 2013'!AH861</f>
        <v>13475</v>
      </c>
      <c r="B747" s="96">
        <f>'Base de Dados 2013'!AI861</f>
        <v>13480</v>
      </c>
      <c r="C747" s="96">
        <f>'Base de Dados 2013'!AJ861</f>
        <v>13481</v>
      </c>
      <c r="D747" s="96">
        <f>'Base de Dados 2013'!AK861</f>
        <v>13503</v>
      </c>
      <c r="E747" s="96">
        <f>'Base de Dados 2013'!AL861</f>
        <v>13505</v>
      </c>
      <c r="F747" s="96">
        <f>'Base de Dados 2013'!AM861</f>
        <v>13516</v>
      </c>
      <c r="G747" s="96">
        <f>'Base de Dados 2013'!AN861</f>
        <v>13516</v>
      </c>
      <c r="H747" s="96">
        <f>'Base de Dados 2013'!C861</f>
        <v>12960</v>
      </c>
      <c r="I747" s="96">
        <f>IF(A747=H747,0,1)</f>
        <v>1</v>
      </c>
      <c r="J747" s="96">
        <f>IF(A747=H747,0,IF((B747-A747)&lt;0,0,B747-A747))</f>
        <v>5</v>
      </c>
      <c r="K747" s="96">
        <f>C747-B747</f>
        <v>1</v>
      </c>
      <c r="L747" s="96">
        <f>D747-C747</f>
        <v>22</v>
      </c>
      <c r="M747" s="96">
        <f>E747-D747</f>
        <v>2</v>
      </c>
      <c r="N747" s="96">
        <f>F747-E747</f>
        <v>11</v>
      </c>
      <c r="O747" s="96">
        <f t="shared" si="25"/>
        <v>13</v>
      </c>
      <c r="P747" s="96">
        <f>G747-F747</f>
        <v>0</v>
      </c>
      <c r="Q747" s="96">
        <f>G747-A747</f>
        <v>41</v>
      </c>
      <c r="R747" s="89" t="str">
        <f t="shared" si="24"/>
        <v/>
      </c>
    </row>
    <row r="748" spans="1:18" x14ac:dyDescent="0.55000000000000004">
      <c r="A748" s="135">
        <f>'Base de Dados 2013'!AH862</f>
        <v>13497</v>
      </c>
      <c r="B748" s="96">
        <f>'Base de Dados 2013'!AI862</f>
        <v>13502</v>
      </c>
      <c r="C748" s="96">
        <f>'Base de Dados 2013'!AJ862</f>
        <v>13504</v>
      </c>
      <c r="D748" s="96">
        <f>'Base de Dados 2013'!AK862</f>
        <v>13517</v>
      </c>
      <c r="E748" s="96">
        <f>'Base de Dados 2013'!AL862</f>
        <v>13551</v>
      </c>
      <c r="F748" s="96">
        <f>'Base de Dados 2013'!AM862</f>
        <v>13551</v>
      </c>
      <c r="G748" s="96">
        <f>'Base de Dados 2013'!AN862</f>
        <v>13579</v>
      </c>
      <c r="H748" s="96">
        <f>'Base de Dados 2013'!C862</f>
        <v>12960</v>
      </c>
      <c r="I748" s="96">
        <f>IF(A748=H748,0,1)</f>
        <v>1</v>
      </c>
      <c r="J748" s="96">
        <f>IF(A748=H748,0,IF((B748-A748)&lt;0,0,B748-A748))</f>
        <v>5</v>
      </c>
      <c r="K748" s="96">
        <f>C748-B748</f>
        <v>2</v>
      </c>
      <c r="L748" s="96">
        <f>D748-C748</f>
        <v>13</v>
      </c>
      <c r="M748" s="96">
        <f>E748-D748</f>
        <v>34</v>
      </c>
      <c r="N748" s="96">
        <f>F748-E748</f>
        <v>0</v>
      </c>
      <c r="O748" s="96">
        <f t="shared" si="25"/>
        <v>34</v>
      </c>
      <c r="P748" s="96">
        <f>G748-F748</f>
        <v>28</v>
      </c>
      <c r="Q748" s="96">
        <f>G748-A748</f>
        <v>82</v>
      </c>
      <c r="R748" s="89" t="str">
        <f t="shared" si="24"/>
        <v/>
      </c>
    </row>
    <row r="749" spans="1:18" x14ac:dyDescent="0.55000000000000004">
      <c r="A749" s="135">
        <f>'Base de Dados 2013'!AH863</f>
        <v>13564</v>
      </c>
      <c r="B749" s="96">
        <f>'Base de Dados 2013'!AI863</f>
        <v>13577</v>
      </c>
      <c r="C749" s="96">
        <f>'Base de Dados 2013'!AJ863</f>
        <v>13577</v>
      </c>
      <c r="D749" s="96">
        <f>'Base de Dados 2013'!AK863</f>
        <v>13591</v>
      </c>
      <c r="E749" s="96">
        <f>'Base de Dados 2013'!AL863</f>
        <v>13593</v>
      </c>
      <c r="F749" s="96">
        <f>'Base de Dados 2013'!AM863</f>
        <v>13599</v>
      </c>
      <c r="G749" s="96">
        <f>'Base de Dados 2013'!AN863</f>
        <v>13599</v>
      </c>
      <c r="H749" s="96">
        <f>'Base de Dados 2013'!C863</f>
        <v>12960</v>
      </c>
      <c r="I749" s="96">
        <f>IF(A749=H749,0,1)</f>
        <v>1</v>
      </c>
      <c r="J749" s="96">
        <f>IF(A749=H749,0,IF((B749-A749)&lt;0,0,B749-A749))</f>
        <v>13</v>
      </c>
      <c r="K749" s="96">
        <f>C749-B749</f>
        <v>0</v>
      </c>
      <c r="L749" s="96">
        <f>D749-C749</f>
        <v>14</v>
      </c>
      <c r="M749" s="96">
        <f>E749-D749</f>
        <v>2</v>
      </c>
      <c r="N749" s="96">
        <f>F749-E749</f>
        <v>6</v>
      </c>
      <c r="O749" s="96">
        <f t="shared" si="25"/>
        <v>8</v>
      </c>
      <c r="P749" s="96">
        <f>G749-F749</f>
        <v>0</v>
      </c>
      <c r="Q749" s="96">
        <f>G749-A749</f>
        <v>35</v>
      </c>
      <c r="R749" s="89" t="str">
        <f t="shared" si="24"/>
        <v/>
      </c>
    </row>
    <row r="750" spans="1:18" x14ac:dyDescent="0.55000000000000004">
      <c r="A750" s="135">
        <f>'Base de Dados 2013'!AH864</f>
        <v>13567</v>
      </c>
      <c r="B750" s="96">
        <f>'Base de Dados 2013'!AI864</f>
        <v>13574</v>
      </c>
      <c r="C750" s="96">
        <f>'Base de Dados 2013'!AJ864</f>
        <v>13574</v>
      </c>
      <c r="D750" s="96">
        <f>'Base de Dados 2013'!AK864</f>
        <v>13581</v>
      </c>
      <c r="E750" s="96">
        <f>'Base de Dados 2013'!AL864</f>
        <v>13592</v>
      </c>
      <c r="F750" s="96">
        <f>'Base de Dados 2013'!AM864</f>
        <v>13596</v>
      </c>
      <c r="G750" s="96">
        <f>'Base de Dados 2013'!AN864</f>
        <v>13607</v>
      </c>
      <c r="H750" s="96">
        <f>'Base de Dados 2013'!C864</f>
        <v>12960</v>
      </c>
      <c r="I750" s="96">
        <f>IF(A750=H750,0,1)</f>
        <v>1</v>
      </c>
      <c r="J750" s="96">
        <f>IF(A750=H750,0,IF((B750-A750)&lt;0,0,B750-A750))</f>
        <v>7</v>
      </c>
      <c r="K750" s="96">
        <f>C750-B750</f>
        <v>0</v>
      </c>
      <c r="L750" s="96">
        <f>D750-C750</f>
        <v>7</v>
      </c>
      <c r="M750" s="96">
        <f>E750-D750</f>
        <v>11</v>
      </c>
      <c r="N750" s="96">
        <f>F750-E750</f>
        <v>4</v>
      </c>
      <c r="O750" s="96">
        <f t="shared" si="25"/>
        <v>15</v>
      </c>
      <c r="P750" s="96">
        <f>G750-F750</f>
        <v>11</v>
      </c>
      <c r="Q750" s="96">
        <f>G750-A750</f>
        <v>40</v>
      </c>
      <c r="R750" s="89" t="str">
        <f t="shared" si="24"/>
        <v/>
      </c>
    </row>
    <row r="751" spans="1:18" x14ac:dyDescent="0.55000000000000004">
      <c r="A751" s="135">
        <f>'Base de Dados 2013'!AH865</f>
        <v>13573</v>
      </c>
      <c r="B751" s="96">
        <f>'Base de Dados 2013'!AI865</f>
        <v>13578</v>
      </c>
      <c r="C751" s="96">
        <f>'Base de Dados 2013'!AJ865</f>
        <v>13578</v>
      </c>
      <c r="D751" s="96">
        <f>'Base de Dados 2013'!AK865</f>
        <v>13591</v>
      </c>
      <c r="E751" s="96">
        <f>'Base de Dados 2013'!AL865</f>
        <v>13591</v>
      </c>
      <c r="F751" s="96">
        <f>'Base de Dados 2013'!AM865</f>
        <v>13591</v>
      </c>
      <c r="G751" s="96">
        <f>'Base de Dados 2013'!AN865</f>
        <v>13601</v>
      </c>
      <c r="H751" s="96">
        <f>'Base de Dados 2013'!C865</f>
        <v>12960</v>
      </c>
      <c r="I751" s="96">
        <f>IF(A751=H751,0,1)</f>
        <v>1</v>
      </c>
      <c r="J751" s="96">
        <f>IF(A751=H751,0,IF((B751-A751)&lt;0,0,B751-A751))</f>
        <v>5</v>
      </c>
      <c r="K751" s="96">
        <f>C751-B751</f>
        <v>0</v>
      </c>
      <c r="L751" s="96">
        <f>D751-C751</f>
        <v>13</v>
      </c>
      <c r="M751" s="96">
        <f>E751-D751</f>
        <v>0</v>
      </c>
      <c r="N751" s="96">
        <f>F751-E751</f>
        <v>0</v>
      </c>
      <c r="O751" s="96">
        <f t="shared" si="25"/>
        <v>0</v>
      </c>
      <c r="P751" s="96">
        <f>G751-F751</f>
        <v>10</v>
      </c>
      <c r="Q751" s="96">
        <f>G751-A751</f>
        <v>28</v>
      </c>
      <c r="R751" s="89" t="str">
        <f t="shared" si="24"/>
        <v/>
      </c>
    </row>
    <row r="752" spans="1:18" x14ac:dyDescent="0.55000000000000004">
      <c r="A752" s="135">
        <f>'Base de Dados 2013'!AH866</f>
        <v>13581</v>
      </c>
      <c r="B752" s="96">
        <f>'Base de Dados 2013'!AI866</f>
        <v>13585</v>
      </c>
      <c r="C752" s="96">
        <f>'Base de Dados 2013'!AJ866</f>
        <v>13585</v>
      </c>
      <c r="D752" s="96">
        <f>'Base de Dados 2013'!AK866</f>
        <v>13598</v>
      </c>
      <c r="E752" s="96">
        <f>'Base de Dados 2013'!AL866</f>
        <v>13625</v>
      </c>
      <c r="F752" s="96">
        <f>'Base de Dados 2013'!AM866</f>
        <v>13634</v>
      </c>
      <c r="G752" s="96">
        <f>'Base de Dados 2013'!AN866</f>
        <v>13634</v>
      </c>
      <c r="H752" s="96">
        <f>'Base de Dados 2013'!C866</f>
        <v>12960</v>
      </c>
      <c r="I752" s="96">
        <f>IF(A752=H752,0,1)</f>
        <v>1</v>
      </c>
      <c r="J752" s="96">
        <f>IF(A752=H752,0,IF((B752-A752)&lt;0,0,B752-A752))</f>
        <v>4</v>
      </c>
      <c r="K752" s="96">
        <f>C752-B752</f>
        <v>0</v>
      </c>
      <c r="L752" s="96">
        <f>D752-C752</f>
        <v>13</v>
      </c>
      <c r="M752" s="96">
        <f>E752-D752</f>
        <v>27</v>
      </c>
      <c r="N752" s="96">
        <f>F752-E752</f>
        <v>9</v>
      </c>
      <c r="O752" s="96">
        <f t="shared" si="25"/>
        <v>36</v>
      </c>
      <c r="P752" s="96">
        <f>G752-F752</f>
        <v>0</v>
      </c>
      <c r="Q752" s="96">
        <f>G752-A752</f>
        <v>53</v>
      </c>
      <c r="R752" s="89" t="str">
        <f t="shared" si="24"/>
        <v/>
      </c>
    </row>
    <row r="753" spans="1:18" x14ac:dyDescent="0.55000000000000004">
      <c r="A753" s="135">
        <f>'Base de Dados 2013'!AH867</f>
        <v>13582</v>
      </c>
      <c r="B753" s="96">
        <f>'Base de Dados 2013'!AI867</f>
        <v>13587</v>
      </c>
      <c r="C753" s="96">
        <f>'Base de Dados 2013'!AJ867</f>
        <v>13589</v>
      </c>
      <c r="D753" s="96">
        <f>'Base de Dados 2013'!AK867</f>
        <v>13598</v>
      </c>
      <c r="E753" s="96">
        <f>'Base de Dados 2013'!AL867</f>
        <v>13609</v>
      </c>
      <c r="F753" s="96">
        <f>'Base de Dados 2013'!AM867</f>
        <v>13611</v>
      </c>
      <c r="G753" s="96">
        <f>'Base de Dados 2013'!AN867</f>
        <v>13622</v>
      </c>
      <c r="H753" s="96">
        <f>'Base de Dados 2013'!C867</f>
        <v>12960</v>
      </c>
      <c r="I753" s="96">
        <f>IF(A753=H753,0,1)</f>
        <v>1</v>
      </c>
      <c r="J753" s="96">
        <f>IF(A753=H753,0,IF((B753-A753)&lt;0,0,B753-A753))</f>
        <v>5</v>
      </c>
      <c r="K753" s="96">
        <f>C753-B753</f>
        <v>2</v>
      </c>
      <c r="L753" s="96">
        <f>D753-C753</f>
        <v>9</v>
      </c>
      <c r="M753" s="96">
        <f>E753-D753</f>
        <v>11</v>
      </c>
      <c r="N753" s="96">
        <f>F753-E753</f>
        <v>2</v>
      </c>
      <c r="O753" s="96">
        <f t="shared" si="25"/>
        <v>13</v>
      </c>
      <c r="P753" s="96">
        <f>G753-F753</f>
        <v>11</v>
      </c>
      <c r="Q753" s="96">
        <f>G753-A753</f>
        <v>40</v>
      </c>
      <c r="R753" s="89" t="str">
        <f t="shared" si="24"/>
        <v/>
      </c>
    </row>
    <row r="754" spans="1:18" x14ac:dyDescent="0.55000000000000004">
      <c r="A754" s="135">
        <f>'Base de Dados 2013'!AH868</f>
        <v>13591</v>
      </c>
      <c r="B754" s="96">
        <f>'Base de Dados 2013'!AI868</f>
        <v>13595</v>
      </c>
      <c r="C754" s="96">
        <f>'Base de Dados 2013'!AJ868</f>
        <v>13600</v>
      </c>
      <c r="D754" s="96">
        <f>'Base de Dados 2013'!AK868</f>
        <v>13608</v>
      </c>
      <c r="E754" s="96">
        <f>'Base de Dados 2013'!AL868</f>
        <v>13628</v>
      </c>
      <c r="F754" s="96">
        <f>'Base de Dados 2013'!AM868</f>
        <v>13636</v>
      </c>
      <c r="G754" s="96">
        <f>'Base de Dados 2013'!AN868</f>
        <v>13651</v>
      </c>
      <c r="H754" s="96">
        <f>'Base de Dados 2013'!C868</f>
        <v>12960</v>
      </c>
      <c r="I754" s="96">
        <f>IF(A754=H754,0,1)</f>
        <v>1</v>
      </c>
      <c r="J754" s="96">
        <f>IF(A754=H754,0,IF((B754-A754)&lt;0,0,B754-A754))</f>
        <v>4</v>
      </c>
      <c r="K754" s="96">
        <f>C754-B754</f>
        <v>5</v>
      </c>
      <c r="L754" s="96">
        <f>D754-C754</f>
        <v>8</v>
      </c>
      <c r="M754" s="96">
        <f>E754-D754</f>
        <v>20</v>
      </c>
      <c r="N754" s="96">
        <f>F754-E754</f>
        <v>8</v>
      </c>
      <c r="O754" s="96">
        <f t="shared" si="25"/>
        <v>28</v>
      </c>
      <c r="P754" s="96">
        <f>G754-F754</f>
        <v>15</v>
      </c>
      <c r="Q754" s="96">
        <f>G754-A754</f>
        <v>60</v>
      </c>
      <c r="R754" s="89" t="str">
        <f t="shared" si="24"/>
        <v/>
      </c>
    </row>
    <row r="755" spans="1:18" x14ac:dyDescent="0.55000000000000004">
      <c r="A755" s="135">
        <f>'Base de Dados 2013'!AH869</f>
        <v>13597</v>
      </c>
      <c r="B755" s="96">
        <f>'Base de Dados 2013'!AI869</f>
        <v>13600</v>
      </c>
      <c r="C755" s="96">
        <f>'Base de Dados 2013'!AJ869</f>
        <v>13600</v>
      </c>
      <c r="D755" s="96">
        <f>'Base de Dados 2013'!AK869</f>
        <v>13614</v>
      </c>
      <c r="E755" s="96">
        <f>'Base de Dados 2013'!AL869</f>
        <v>13614</v>
      </c>
      <c r="F755" s="96">
        <f>'Base de Dados 2013'!AM869</f>
        <v>13625</v>
      </c>
      <c r="G755" s="96">
        <f>'Base de Dados 2013'!AN869</f>
        <v>13625</v>
      </c>
      <c r="H755" s="96">
        <f>'Base de Dados 2013'!C869</f>
        <v>12960</v>
      </c>
      <c r="I755" s="96">
        <f>IF(A755=H755,0,1)</f>
        <v>1</v>
      </c>
      <c r="J755" s="96">
        <f>IF(A755=H755,0,IF((B755-A755)&lt;0,0,B755-A755))</f>
        <v>3</v>
      </c>
      <c r="K755" s="96">
        <f>C755-B755</f>
        <v>0</v>
      </c>
      <c r="L755" s="96">
        <f>D755-C755</f>
        <v>14</v>
      </c>
      <c r="M755" s="96">
        <f>E755-D755</f>
        <v>0</v>
      </c>
      <c r="N755" s="96">
        <f>F755-E755</f>
        <v>11</v>
      </c>
      <c r="O755" s="96">
        <f t="shared" si="25"/>
        <v>11</v>
      </c>
      <c r="P755" s="96">
        <f>G755-F755</f>
        <v>0</v>
      </c>
      <c r="Q755" s="96">
        <f>G755-A755</f>
        <v>28</v>
      </c>
      <c r="R755" s="89" t="str">
        <f t="shared" si="24"/>
        <v/>
      </c>
    </row>
    <row r="756" spans="1:18" x14ac:dyDescent="0.55000000000000004">
      <c r="A756" s="135">
        <f>'Base de Dados 2013'!AH870</f>
        <v>13599</v>
      </c>
      <c r="B756" s="96">
        <f>'Base de Dados 2013'!AI870</f>
        <v>13602</v>
      </c>
      <c r="C756" s="96">
        <f>'Base de Dados 2013'!AJ870</f>
        <v>13604</v>
      </c>
      <c r="D756" s="96">
        <f>'Base de Dados 2013'!AK870</f>
        <v>13611</v>
      </c>
      <c r="E756" s="96">
        <f>'Base de Dados 2013'!AL870</f>
        <v>13619</v>
      </c>
      <c r="F756" s="96">
        <f>'Base de Dados 2013'!AM870</f>
        <v>13630</v>
      </c>
      <c r="G756" s="96">
        <f>'Base de Dados 2013'!AN870</f>
        <v>13630</v>
      </c>
      <c r="H756" s="96">
        <f>'Base de Dados 2013'!C870</f>
        <v>12960</v>
      </c>
      <c r="I756" s="96">
        <f>IF(A756=H756,0,1)</f>
        <v>1</v>
      </c>
      <c r="J756" s="96">
        <f>IF(A756=H756,0,IF((B756-A756)&lt;0,0,B756-A756))</f>
        <v>3</v>
      </c>
      <c r="K756" s="96">
        <f>C756-B756</f>
        <v>2</v>
      </c>
      <c r="L756" s="96">
        <f>D756-C756</f>
        <v>7</v>
      </c>
      <c r="M756" s="96">
        <f>E756-D756</f>
        <v>8</v>
      </c>
      <c r="N756" s="96">
        <f>F756-E756</f>
        <v>11</v>
      </c>
      <c r="O756" s="96">
        <f t="shared" si="25"/>
        <v>19</v>
      </c>
      <c r="P756" s="96">
        <f>G756-F756</f>
        <v>0</v>
      </c>
      <c r="Q756" s="96">
        <f>G756-A756</f>
        <v>31</v>
      </c>
      <c r="R756" s="89" t="str">
        <f t="shared" si="24"/>
        <v/>
      </c>
    </row>
    <row r="757" spans="1:18" x14ac:dyDescent="0.55000000000000004">
      <c r="A757" s="135">
        <f>'Base de Dados 2013'!AH871</f>
        <v>13621</v>
      </c>
      <c r="B757" s="96">
        <f>'Base de Dados 2013'!AI871</f>
        <v>13625</v>
      </c>
      <c r="C757" s="96">
        <f>'Base de Dados 2013'!AJ871</f>
        <v>13625</v>
      </c>
      <c r="D757" s="96">
        <f>'Base de Dados 2013'!AK871</f>
        <v>13643</v>
      </c>
      <c r="E757" s="96">
        <f>'Base de Dados 2013'!AL871</f>
        <v>13643</v>
      </c>
      <c r="F757" s="96">
        <f>'Base de Dados 2013'!AM871</f>
        <v>13643</v>
      </c>
      <c r="G757" s="96">
        <f>'Base de Dados 2013'!AN871</f>
        <v>13643</v>
      </c>
      <c r="H757" s="96">
        <f>'Base de Dados 2013'!C871</f>
        <v>12960</v>
      </c>
      <c r="I757" s="96">
        <f>IF(A757=H757,0,1)</f>
        <v>1</v>
      </c>
      <c r="J757" s="96">
        <f>IF(A757=H757,0,IF((B757-A757)&lt;0,0,B757-A757))</f>
        <v>4</v>
      </c>
      <c r="K757" s="96">
        <f>C757-B757</f>
        <v>0</v>
      </c>
      <c r="L757" s="96">
        <f>D757-C757</f>
        <v>18</v>
      </c>
      <c r="M757" s="96">
        <f>E757-D757</f>
        <v>0</v>
      </c>
      <c r="N757" s="96">
        <f>F757-E757</f>
        <v>0</v>
      </c>
      <c r="O757" s="96">
        <f t="shared" si="25"/>
        <v>0</v>
      </c>
      <c r="P757" s="96">
        <f>G757-F757</f>
        <v>0</v>
      </c>
      <c r="Q757" s="96">
        <f>G757-A757</f>
        <v>22</v>
      </c>
      <c r="R757" s="89" t="str">
        <f t="shared" si="24"/>
        <v/>
      </c>
    </row>
    <row r="758" spans="1:18" x14ac:dyDescent="0.55000000000000004">
      <c r="A758" s="135">
        <f>'Base de Dados 2013'!AH872</f>
        <v>13625</v>
      </c>
      <c r="B758" s="96">
        <f>'Base de Dados 2013'!AI872</f>
        <v>13628</v>
      </c>
      <c r="C758" s="96">
        <f>'Base de Dados 2013'!AJ872</f>
        <v>13628</v>
      </c>
      <c r="D758" s="96">
        <f>'Base de Dados 2013'!AK872</f>
        <v>13638</v>
      </c>
      <c r="E758" s="96">
        <f>'Base de Dados 2013'!AL872</f>
        <v>13643</v>
      </c>
      <c r="F758" s="96">
        <f>'Base de Dados 2013'!AM872</f>
        <v>13660</v>
      </c>
      <c r="G758" s="96">
        <f>'Base de Dados 2013'!AN872</f>
        <v>13660</v>
      </c>
      <c r="H758" s="96">
        <f>'Base de Dados 2013'!C872</f>
        <v>12960</v>
      </c>
      <c r="I758" s="96">
        <f>IF(A758=H758,0,1)</f>
        <v>1</v>
      </c>
      <c r="J758" s="96">
        <f>IF(A758=H758,0,IF((B758-A758)&lt;0,0,B758-A758))</f>
        <v>3</v>
      </c>
      <c r="K758" s="96">
        <f>C758-B758</f>
        <v>0</v>
      </c>
      <c r="L758" s="96">
        <f>D758-C758</f>
        <v>10</v>
      </c>
      <c r="M758" s="96">
        <f>E758-D758</f>
        <v>5</v>
      </c>
      <c r="N758" s="96">
        <f>F758-E758</f>
        <v>17</v>
      </c>
      <c r="O758" s="96">
        <f t="shared" si="25"/>
        <v>22</v>
      </c>
      <c r="P758" s="96">
        <f>G758-F758</f>
        <v>0</v>
      </c>
      <c r="Q758" s="96">
        <f>G758-A758</f>
        <v>35</v>
      </c>
      <c r="R758" s="89" t="str">
        <f t="shared" si="24"/>
        <v/>
      </c>
    </row>
    <row r="759" spans="1:18" x14ac:dyDescent="0.55000000000000004">
      <c r="A759" s="135">
        <f>'Base de Dados 2013'!AH873</f>
        <v>13648</v>
      </c>
      <c r="B759" s="96">
        <f>'Base de Dados 2013'!AI873</f>
        <v>13660</v>
      </c>
      <c r="C759" s="96">
        <f>'Base de Dados 2013'!AJ873</f>
        <v>13661</v>
      </c>
      <c r="D759" s="96">
        <f>'Base de Dados 2013'!AK873</f>
        <v>13699</v>
      </c>
      <c r="E759" s="96">
        <f>'Base de Dados 2013'!AL873</f>
        <v>13708</v>
      </c>
      <c r="F759" s="96">
        <f>'Base de Dados 2013'!AM873</f>
        <v>13708</v>
      </c>
      <c r="G759" s="96">
        <f>'Base de Dados 2013'!AN873</f>
        <v>13708</v>
      </c>
      <c r="H759" s="96">
        <f>'Base de Dados 2013'!C873</f>
        <v>12960</v>
      </c>
      <c r="I759" s="96">
        <f>IF(A759=H759,0,1)</f>
        <v>1</v>
      </c>
      <c r="J759" s="96">
        <f>IF(A759=H759,0,IF((B759-A759)&lt;0,0,B759-A759))</f>
        <v>12</v>
      </c>
      <c r="K759" s="96">
        <f>C759-B759</f>
        <v>1</v>
      </c>
      <c r="L759" s="96">
        <f>D759-C759</f>
        <v>38</v>
      </c>
      <c r="M759" s="96">
        <f>E759-D759</f>
        <v>9</v>
      </c>
      <c r="N759" s="96">
        <f>F759-E759</f>
        <v>0</v>
      </c>
      <c r="O759" s="96">
        <f t="shared" si="25"/>
        <v>9</v>
      </c>
      <c r="P759" s="96">
        <f>G759-F759</f>
        <v>0</v>
      </c>
      <c r="Q759" s="96">
        <f>G759-A759</f>
        <v>60</v>
      </c>
      <c r="R759" s="89" t="str">
        <f t="shared" si="24"/>
        <v/>
      </c>
    </row>
    <row r="760" spans="1:18" x14ac:dyDescent="0.55000000000000004">
      <c r="A760" s="135">
        <f>'Base de Dados 2013'!AH874</f>
        <v>13662</v>
      </c>
      <c r="B760" s="96">
        <f>'Base de Dados 2013'!AI874</f>
        <v>13665</v>
      </c>
      <c r="C760" s="96">
        <f>'Base de Dados 2013'!AJ874</f>
        <v>13667</v>
      </c>
      <c r="D760" s="96">
        <f>'Base de Dados 2013'!AK874</f>
        <v>13686</v>
      </c>
      <c r="E760" s="96">
        <f>'Base de Dados 2013'!AL874</f>
        <v>13708</v>
      </c>
      <c r="F760" s="96">
        <f>'Base de Dados 2013'!AM874</f>
        <v>13717</v>
      </c>
      <c r="G760" s="96">
        <f>'Base de Dados 2013'!AN874</f>
        <v>13737</v>
      </c>
      <c r="H760" s="96">
        <f>'Base de Dados 2013'!C874</f>
        <v>12960</v>
      </c>
      <c r="I760" s="96">
        <f>IF(A760=H760,0,1)</f>
        <v>1</v>
      </c>
      <c r="J760" s="96">
        <f>IF(A760=H760,0,IF((B760-A760)&lt;0,0,B760-A760))</f>
        <v>3</v>
      </c>
      <c r="K760" s="96">
        <f>C760-B760</f>
        <v>2</v>
      </c>
      <c r="L760" s="96">
        <f>D760-C760</f>
        <v>19</v>
      </c>
      <c r="M760" s="96">
        <f>E760-D760</f>
        <v>22</v>
      </c>
      <c r="N760" s="96">
        <f>F760-E760</f>
        <v>9</v>
      </c>
      <c r="O760" s="96">
        <f t="shared" si="25"/>
        <v>31</v>
      </c>
      <c r="P760" s="96">
        <f>G760-F760</f>
        <v>20</v>
      </c>
      <c r="Q760" s="96">
        <f>G760-A760</f>
        <v>75</v>
      </c>
      <c r="R760" s="89" t="str">
        <f t="shared" si="24"/>
        <v/>
      </c>
    </row>
    <row r="761" spans="1:18" x14ac:dyDescent="0.55000000000000004">
      <c r="A761" s="135">
        <f>'Base de Dados 2013'!AH875</f>
        <v>13672</v>
      </c>
      <c r="B761" s="96">
        <f>'Base de Dados 2013'!AI875</f>
        <v>13817</v>
      </c>
      <c r="C761" s="96">
        <f>'Base de Dados 2013'!AJ875</f>
        <v>13817</v>
      </c>
      <c r="D761" s="96">
        <f>'Base de Dados 2013'!AK875</f>
        <v>13821</v>
      </c>
      <c r="E761" s="96">
        <f>'Base de Dados 2013'!AL875</f>
        <v>13827</v>
      </c>
      <c r="F761" s="96">
        <f>'Base de Dados 2013'!AM875</f>
        <v>13981</v>
      </c>
      <c r="G761" s="96">
        <f>'Base de Dados 2013'!AN875</f>
        <v>13981</v>
      </c>
      <c r="H761" s="96">
        <f>'Base de Dados 2013'!C875</f>
        <v>12960</v>
      </c>
      <c r="I761" s="96">
        <f>IF(A761=H761,0,1)</f>
        <v>1</v>
      </c>
      <c r="J761" s="96">
        <f>IF(A761=H761,0,IF((B761-A761)&lt;0,0,B761-A761))</f>
        <v>145</v>
      </c>
      <c r="K761" s="96">
        <f>C761-B761</f>
        <v>0</v>
      </c>
      <c r="L761" s="96">
        <f>D761-C761</f>
        <v>4</v>
      </c>
      <c r="M761" s="96">
        <f>E761-D761</f>
        <v>6</v>
      </c>
      <c r="N761" s="96">
        <f>F761-E761</f>
        <v>154</v>
      </c>
      <c r="O761" s="96">
        <f t="shared" si="25"/>
        <v>160</v>
      </c>
      <c r="P761" s="96">
        <f>G761-F761</f>
        <v>0</v>
      </c>
      <c r="Q761" s="96">
        <f>G761-A761</f>
        <v>309</v>
      </c>
      <c r="R761" s="89" t="str">
        <f t="shared" si="24"/>
        <v/>
      </c>
    </row>
    <row r="762" spans="1:18" x14ac:dyDescent="0.55000000000000004">
      <c r="A762" s="135">
        <f>'Base de Dados 2013'!AH876</f>
        <v>13685</v>
      </c>
      <c r="B762" s="96">
        <f>'Base de Dados 2013'!AI876</f>
        <v>13693</v>
      </c>
      <c r="C762" s="96">
        <f>'Base de Dados 2013'!AJ876</f>
        <v>13693</v>
      </c>
      <c r="D762" s="96">
        <f>'Base de Dados 2013'!AK876</f>
        <v>13698</v>
      </c>
      <c r="E762" s="96">
        <f>'Base de Dados 2013'!AL876</f>
        <v>13711</v>
      </c>
      <c r="F762" s="96">
        <f>'Base de Dados 2013'!AM876</f>
        <v>13727</v>
      </c>
      <c r="G762" s="96">
        <f>'Base de Dados 2013'!AN876</f>
        <v>13743</v>
      </c>
      <c r="H762" s="96">
        <f>'Base de Dados 2013'!C876</f>
        <v>12960</v>
      </c>
      <c r="I762" s="96">
        <f>IF(A762=H762,0,1)</f>
        <v>1</v>
      </c>
      <c r="J762" s="96">
        <f>IF(A762=H762,0,IF((B762-A762)&lt;0,0,B762-A762))</f>
        <v>8</v>
      </c>
      <c r="K762" s="96">
        <f>C762-B762</f>
        <v>0</v>
      </c>
      <c r="L762" s="96">
        <f>D762-C762</f>
        <v>5</v>
      </c>
      <c r="M762" s="96">
        <f>E762-D762</f>
        <v>13</v>
      </c>
      <c r="N762" s="96">
        <f>F762-E762</f>
        <v>16</v>
      </c>
      <c r="O762" s="96">
        <f t="shared" si="25"/>
        <v>29</v>
      </c>
      <c r="P762" s="96">
        <f>G762-F762</f>
        <v>16</v>
      </c>
      <c r="Q762" s="96">
        <f>G762-A762</f>
        <v>58</v>
      </c>
      <c r="R762" s="89" t="str">
        <f t="shared" si="24"/>
        <v/>
      </c>
    </row>
    <row r="763" spans="1:18" x14ac:dyDescent="0.55000000000000004">
      <c r="A763" s="135">
        <f>'Base de Dados 2013'!AH877</f>
        <v>13692</v>
      </c>
      <c r="B763" s="96">
        <f>'Base de Dados 2013'!AI877</f>
        <v>13697</v>
      </c>
      <c r="C763" s="96">
        <f>'Base de Dados 2013'!AJ877</f>
        <v>13697</v>
      </c>
      <c r="D763" s="96">
        <f>'Base de Dados 2013'!AK877</f>
        <v>13717</v>
      </c>
      <c r="E763" s="96">
        <f>'Base de Dados 2013'!AL877</f>
        <v>13729</v>
      </c>
      <c r="F763" s="96">
        <f>'Base de Dados 2013'!AM877</f>
        <v>13729</v>
      </c>
      <c r="G763" s="96">
        <f>'Base de Dados 2013'!AN877</f>
        <v>13729</v>
      </c>
      <c r="H763" s="96">
        <f>'Base de Dados 2013'!C877</f>
        <v>12960</v>
      </c>
      <c r="I763" s="96">
        <f>IF(A763=H763,0,1)</f>
        <v>1</v>
      </c>
      <c r="J763" s="96">
        <f>IF(A763=H763,0,IF((B763-A763)&lt;0,0,B763-A763))</f>
        <v>5</v>
      </c>
      <c r="K763" s="96">
        <f>C763-B763</f>
        <v>0</v>
      </c>
      <c r="L763" s="96">
        <f>D763-C763</f>
        <v>20</v>
      </c>
      <c r="M763" s="96">
        <f>E763-D763</f>
        <v>12</v>
      </c>
      <c r="N763" s="96">
        <f>F763-E763</f>
        <v>0</v>
      </c>
      <c r="O763" s="96">
        <f t="shared" si="25"/>
        <v>12</v>
      </c>
      <c r="P763" s="96">
        <f>G763-F763</f>
        <v>0</v>
      </c>
      <c r="Q763" s="96">
        <f>G763-A763</f>
        <v>37</v>
      </c>
      <c r="R763" s="89" t="str">
        <f t="shared" si="24"/>
        <v/>
      </c>
    </row>
    <row r="764" spans="1:18" x14ac:dyDescent="0.55000000000000004">
      <c r="A764" s="135">
        <f>'Base de Dados 2013'!AH878</f>
        <v>13698</v>
      </c>
      <c r="B764" s="96">
        <f>'Base de Dados 2013'!AI878</f>
        <v>13707</v>
      </c>
      <c r="C764" s="96">
        <f>'Base de Dados 2013'!AJ878</f>
        <v>13708</v>
      </c>
      <c r="D764" s="96">
        <f>'Base de Dados 2013'!AK878</f>
        <v>13716</v>
      </c>
      <c r="E764" s="96">
        <f>'Base de Dados 2013'!AL878</f>
        <v>13726</v>
      </c>
      <c r="F764" s="96">
        <f>'Base de Dados 2013'!AM878</f>
        <v>13748</v>
      </c>
      <c r="G764" s="96">
        <f>'Base de Dados 2013'!AN878</f>
        <v>13748</v>
      </c>
      <c r="H764" s="96">
        <f>'Base de Dados 2013'!C878</f>
        <v>12960</v>
      </c>
      <c r="I764" s="96">
        <f>IF(A764=H764,0,1)</f>
        <v>1</v>
      </c>
      <c r="J764" s="96">
        <f>IF(A764=H764,0,IF((B764-A764)&lt;0,0,B764-A764))</f>
        <v>9</v>
      </c>
      <c r="K764" s="96">
        <f>C764-B764</f>
        <v>1</v>
      </c>
      <c r="L764" s="96">
        <f>D764-C764</f>
        <v>8</v>
      </c>
      <c r="M764" s="96">
        <f>E764-D764</f>
        <v>10</v>
      </c>
      <c r="N764" s="96">
        <f>F764-E764</f>
        <v>22</v>
      </c>
      <c r="O764" s="96">
        <f t="shared" si="25"/>
        <v>32</v>
      </c>
      <c r="P764" s="96">
        <f>G764-F764</f>
        <v>0</v>
      </c>
      <c r="Q764" s="96">
        <f>G764-A764</f>
        <v>50</v>
      </c>
      <c r="R764" s="89" t="str">
        <f t="shared" si="24"/>
        <v/>
      </c>
    </row>
    <row r="765" spans="1:18" x14ac:dyDescent="0.55000000000000004">
      <c r="A765" s="135">
        <f>'Base de Dados 2013'!AH879</f>
        <v>13703</v>
      </c>
      <c r="B765" s="96">
        <f>'Base de Dados 2013'!AI879</f>
        <v>13710</v>
      </c>
      <c r="C765" s="96">
        <f>'Base de Dados 2013'!AJ879</f>
        <v>13711</v>
      </c>
      <c r="D765" s="96">
        <f>'Base de Dados 2013'!AK879</f>
        <v>13721</v>
      </c>
      <c r="E765" s="96">
        <f>'Base de Dados 2013'!AL879</f>
        <v>13730</v>
      </c>
      <c r="F765" s="96">
        <f>'Base de Dados 2013'!AM879</f>
        <v>13737</v>
      </c>
      <c r="G765" s="96">
        <f>'Base de Dados 2013'!AN879</f>
        <v>13737</v>
      </c>
      <c r="H765" s="96">
        <f>'Base de Dados 2013'!C879</f>
        <v>12960</v>
      </c>
      <c r="I765" s="96">
        <f>IF(A765=H765,0,1)</f>
        <v>1</v>
      </c>
      <c r="J765" s="96">
        <f>IF(A765=H765,0,IF((B765-A765)&lt;0,0,B765-A765))</f>
        <v>7</v>
      </c>
      <c r="K765" s="96">
        <f>C765-B765</f>
        <v>1</v>
      </c>
      <c r="L765" s="96">
        <f>D765-C765</f>
        <v>10</v>
      </c>
      <c r="M765" s="96">
        <f>E765-D765</f>
        <v>9</v>
      </c>
      <c r="N765" s="96">
        <f>F765-E765</f>
        <v>7</v>
      </c>
      <c r="O765" s="96">
        <f t="shared" si="25"/>
        <v>16</v>
      </c>
      <c r="P765" s="96">
        <f>G765-F765</f>
        <v>0</v>
      </c>
      <c r="Q765" s="96">
        <f>G765-A765</f>
        <v>34</v>
      </c>
      <c r="R765" s="89" t="str">
        <f t="shared" si="24"/>
        <v/>
      </c>
    </row>
    <row r="766" spans="1:18" x14ac:dyDescent="0.55000000000000004">
      <c r="A766" s="135">
        <f>'Base de Dados 2013'!AH880</f>
        <v>13710</v>
      </c>
      <c r="B766" s="96">
        <f>'Base de Dados 2013'!AI880</f>
        <v>13740</v>
      </c>
      <c r="C766" s="96">
        <f>'Base de Dados 2013'!AJ880</f>
        <v>13742</v>
      </c>
      <c r="D766" s="96">
        <f>'Base de Dados 2013'!AK880</f>
        <v>13753</v>
      </c>
      <c r="E766" s="96">
        <f>'Base de Dados 2013'!AL880</f>
        <v>13766</v>
      </c>
      <c r="F766" s="96">
        <f>'Base de Dados 2013'!AM880</f>
        <v>13771</v>
      </c>
      <c r="G766" s="96">
        <f>'Base de Dados 2013'!AN880</f>
        <v>13782</v>
      </c>
      <c r="H766" s="96">
        <f>'Base de Dados 2013'!C880</f>
        <v>12960</v>
      </c>
      <c r="I766" s="96">
        <f>IF(A766=H766,0,1)</f>
        <v>1</v>
      </c>
      <c r="J766" s="96">
        <f>IF(A766=H766,0,IF((B766-A766)&lt;0,0,B766-A766))</f>
        <v>30</v>
      </c>
      <c r="K766" s="96">
        <f>C766-B766</f>
        <v>2</v>
      </c>
      <c r="L766" s="96">
        <f>D766-C766</f>
        <v>11</v>
      </c>
      <c r="M766" s="96">
        <f>E766-D766</f>
        <v>13</v>
      </c>
      <c r="N766" s="96">
        <f>F766-E766</f>
        <v>5</v>
      </c>
      <c r="O766" s="96">
        <f t="shared" si="25"/>
        <v>18</v>
      </c>
      <c r="P766" s="96">
        <f>G766-F766</f>
        <v>11</v>
      </c>
      <c r="Q766" s="96">
        <f>G766-A766</f>
        <v>72</v>
      </c>
      <c r="R766" s="89" t="str">
        <f t="shared" si="24"/>
        <v/>
      </c>
    </row>
    <row r="767" spans="1:18" x14ac:dyDescent="0.55000000000000004">
      <c r="A767" s="135">
        <f>'Base de Dados 2013'!AH881</f>
        <v>13736</v>
      </c>
      <c r="B767" s="96">
        <f>'Base de Dados 2013'!AI881</f>
        <v>13741</v>
      </c>
      <c r="C767" s="96">
        <f>'Base de Dados 2013'!AJ881</f>
        <v>13741</v>
      </c>
      <c r="D767" s="96">
        <f>'Base de Dados 2013'!AK881</f>
        <v>13758</v>
      </c>
      <c r="E767" s="96">
        <f>'Base de Dados 2013'!AL881</f>
        <v>13765</v>
      </c>
      <c r="F767" s="96">
        <f>'Base de Dados 2013'!AM881</f>
        <v>13766</v>
      </c>
      <c r="G767" s="96">
        <f>'Base de Dados 2013'!AN881</f>
        <v>13766</v>
      </c>
      <c r="H767" s="96">
        <f>'Base de Dados 2013'!C881</f>
        <v>12960</v>
      </c>
      <c r="I767" s="96">
        <f>IF(A767=H767,0,1)</f>
        <v>1</v>
      </c>
      <c r="J767" s="96">
        <f>IF(A767=H767,0,IF((B767-A767)&lt;0,0,B767-A767))</f>
        <v>5</v>
      </c>
      <c r="K767" s="96">
        <f>C767-B767</f>
        <v>0</v>
      </c>
      <c r="L767" s="96">
        <f>D767-C767</f>
        <v>17</v>
      </c>
      <c r="M767" s="96">
        <f>E767-D767</f>
        <v>7</v>
      </c>
      <c r="N767" s="96">
        <f>F767-E767</f>
        <v>1</v>
      </c>
      <c r="O767" s="96">
        <f t="shared" si="25"/>
        <v>8</v>
      </c>
      <c r="P767" s="96">
        <f>G767-F767</f>
        <v>0</v>
      </c>
      <c r="Q767" s="96">
        <f>G767-A767</f>
        <v>30</v>
      </c>
      <c r="R767" s="89" t="str">
        <f t="shared" si="24"/>
        <v/>
      </c>
    </row>
    <row r="768" spans="1:18" x14ac:dyDescent="0.55000000000000004">
      <c r="A768" s="135">
        <f>'Base de Dados 2013'!AH882</f>
        <v>13759</v>
      </c>
      <c r="B768" s="96">
        <f>'Base de Dados 2013'!AI882</f>
        <v>13766</v>
      </c>
      <c r="C768" s="96">
        <f>'Base de Dados 2013'!AJ882</f>
        <v>13768</v>
      </c>
      <c r="D768" s="96">
        <f>'Base de Dados 2013'!AK882</f>
        <v>13772</v>
      </c>
      <c r="E768" s="96">
        <f>'Base de Dados 2013'!AL882</f>
        <v>13787</v>
      </c>
      <c r="F768" s="96">
        <f>'Base de Dados 2013'!AM882</f>
        <v>13799</v>
      </c>
      <c r="G768" s="96">
        <f>'Base de Dados 2013'!AN882</f>
        <v>13820</v>
      </c>
      <c r="H768" s="96">
        <f>'Base de Dados 2013'!C882</f>
        <v>12960</v>
      </c>
      <c r="I768" s="96">
        <f>IF(A768=H768,0,1)</f>
        <v>1</v>
      </c>
      <c r="J768" s="96">
        <f>IF(A768=H768,0,IF((B768-A768)&lt;0,0,B768-A768))</f>
        <v>7</v>
      </c>
      <c r="K768" s="96">
        <f>C768-B768</f>
        <v>2</v>
      </c>
      <c r="L768" s="96">
        <f>D768-C768</f>
        <v>4</v>
      </c>
      <c r="M768" s="96">
        <f>E768-D768</f>
        <v>15</v>
      </c>
      <c r="N768" s="96">
        <f>F768-E768</f>
        <v>12</v>
      </c>
      <c r="O768" s="96">
        <f t="shared" si="25"/>
        <v>27</v>
      </c>
      <c r="P768" s="96">
        <f>G768-F768</f>
        <v>21</v>
      </c>
      <c r="Q768" s="96">
        <f>G768-A768</f>
        <v>61</v>
      </c>
      <c r="R768" s="89" t="str">
        <f t="shared" si="24"/>
        <v/>
      </c>
    </row>
    <row r="769" spans="1:18" x14ac:dyDescent="0.55000000000000004">
      <c r="A769" s="135">
        <f>'Base de Dados 2013'!AH883</f>
        <v>13760</v>
      </c>
      <c r="B769" s="96">
        <f>'Base de Dados 2013'!AI883</f>
        <v>13805</v>
      </c>
      <c r="C769" s="96">
        <f>'Base de Dados 2013'!AJ883</f>
        <v>13805</v>
      </c>
      <c r="D769" s="96">
        <f>'Base de Dados 2013'!AK883</f>
        <v>13817</v>
      </c>
      <c r="E769" s="96">
        <f>'Base de Dados 2013'!AL883</f>
        <v>13824</v>
      </c>
      <c r="F769" s="96">
        <f>'Base de Dados 2013'!AM883</f>
        <v>13834</v>
      </c>
      <c r="G769" s="96">
        <f>'Base de Dados 2013'!AN883</f>
        <v>13841</v>
      </c>
      <c r="H769" s="96">
        <f>'Base de Dados 2013'!C883</f>
        <v>12960</v>
      </c>
      <c r="I769" s="96">
        <f>IF(A769=H769,0,1)</f>
        <v>1</v>
      </c>
      <c r="J769" s="96">
        <f>IF(A769=H769,0,IF((B769-A769)&lt;0,0,B769-A769))</f>
        <v>45</v>
      </c>
      <c r="K769" s="96">
        <f>C769-B769</f>
        <v>0</v>
      </c>
      <c r="L769" s="96">
        <f>D769-C769</f>
        <v>12</v>
      </c>
      <c r="M769" s="96">
        <f>E769-D769</f>
        <v>7</v>
      </c>
      <c r="N769" s="96">
        <f>F769-E769</f>
        <v>10</v>
      </c>
      <c r="O769" s="96">
        <f t="shared" si="25"/>
        <v>17</v>
      </c>
      <c r="P769" s="96">
        <f>G769-F769</f>
        <v>7</v>
      </c>
      <c r="Q769" s="96">
        <f>G769-A769</f>
        <v>81</v>
      </c>
      <c r="R769" s="89" t="str">
        <f t="shared" si="24"/>
        <v/>
      </c>
    </row>
    <row r="770" spans="1:18" x14ac:dyDescent="0.55000000000000004">
      <c r="A770" s="135">
        <f>'Base de Dados 2013'!AH884</f>
        <v>13767</v>
      </c>
      <c r="B770" s="96">
        <f>'Base de Dados 2013'!AI884</f>
        <v>13770</v>
      </c>
      <c r="C770" s="96">
        <f>'Base de Dados 2013'!AJ884</f>
        <v>13771</v>
      </c>
      <c r="D770" s="96">
        <f>'Base de Dados 2013'!AK884</f>
        <v>13785</v>
      </c>
      <c r="E770" s="96">
        <f>'Base de Dados 2013'!AL884</f>
        <v>13787</v>
      </c>
      <c r="F770" s="96">
        <f>'Base de Dados 2013'!AM884</f>
        <v>13805</v>
      </c>
      <c r="G770" s="96">
        <f>'Base de Dados 2013'!AN884</f>
        <v>13806</v>
      </c>
      <c r="H770" s="96">
        <f>'Base de Dados 2013'!C884</f>
        <v>12960</v>
      </c>
      <c r="I770" s="96">
        <f>IF(A770=H770,0,1)</f>
        <v>1</v>
      </c>
      <c r="J770" s="96">
        <f>IF(A770=H770,0,IF((B770-A770)&lt;0,0,B770-A770))</f>
        <v>3</v>
      </c>
      <c r="K770" s="96">
        <f>C770-B770</f>
        <v>1</v>
      </c>
      <c r="L770" s="96">
        <f>D770-C770</f>
        <v>14</v>
      </c>
      <c r="M770" s="96">
        <f>E770-D770</f>
        <v>2</v>
      </c>
      <c r="N770" s="96">
        <f>F770-E770</f>
        <v>18</v>
      </c>
      <c r="O770" s="96">
        <f t="shared" si="25"/>
        <v>20</v>
      </c>
      <c r="P770" s="96">
        <f>G770-F770</f>
        <v>1</v>
      </c>
      <c r="Q770" s="96">
        <f>G770-A770</f>
        <v>39</v>
      </c>
      <c r="R770" s="89" t="str">
        <f t="shared" ref="R770:R813" si="26">IF(OR(K770&lt;0,L770&lt;0,M770&lt;0,N770&lt;0,O770&lt;0,P770&lt;0,Q770&lt;0),"AQUI!","")</f>
        <v/>
      </c>
    </row>
    <row r="771" spans="1:18" x14ac:dyDescent="0.55000000000000004">
      <c r="A771" s="135">
        <f>'Base de Dados 2013'!AH885</f>
        <v>13777</v>
      </c>
      <c r="B771" s="96">
        <f>'Base de Dados 2013'!AI885</f>
        <v>13784</v>
      </c>
      <c r="C771" s="96">
        <f>'Base de Dados 2013'!AJ885</f>
        <v>13784</v>
      </c>
      <c r="D771" s="96">
        <f>'Base de Dados 2013'!AK885</f>
        <v>13786</v>
      </c>
      <c r="E771" s="96">
        <f>'Base de Dados 2013'!AL885</f>
        <v>13786</v>
      </c>
      <c r="F771" s="96">
        <f>'Base de Dados 2013'!AM885</f>
        <v>13786</v>
      </c>
      <c r="G771" s="96">
        <f>'Base de Dados 2013'!AN885</f>
        <v>13796</v>
      </c>
      <c r="H771" s="96">
        <f>'Base de Dados 2013'!C885</f>
        <v>12960</v>
      </c>
      <c r="I771" s="96">
        <f>IF(A771=H771,0,1)</f>
        <v>1</v>
      </c>
      <c r="J771" s="96">
        <f>IF(A771=H771,0,IF((B771-A771)&lt;0,0,B771-A771))</f>
        <v>7</v>
      </c>
      <c r="K771" s="96">
        <f>C771-B771</f>
        <v>0</v>
      </c>
      <c r="L771" s="96">
        <f>D771-C771</f>
        <v>2</v>
      </c>
      <c r="M771" s="96">
        <f>E771-D771</f>
        <v>0</v>
      </c>
      <c r="N771" s="96">
        <f>F771-E771</f>
        <v>0</v>
      </c>
      <c r="O771" s="96">
        <f t="shared" si="25"/>
        <v>0</v>
      </c>
      <c r="P771" s="96">
        <f>G771-F771</f>
        <v>10</v>
      </c>
      <c r="Q771" s="96">
        <f>G771-A771</f>
        <v>19</v>
      </c>
      <c r="R771" s="89" t="str">
        <f t="shared" si="26"/>
        <v/>
      </c>
    </row>
    <row r="772" spans="1:18" x14ac:dyDescent="0.55000000000000004">
      <c r="A772" s="135">
        <f>'Base de Dados 2013'!AH887</f>
        <v>13801</v>
      </c>
      <c r="B772" s="96">
        <f>'Base de Dados 2013'!AI887</f>
        <v>13805</v>
      </c>
      <c r="C772" s="96">
        <f>'Base de Dados 2013'!AJ887</f>
        <v>13805</v>
      </c>
      <c r="D772" s="96">
        <f>'Base de Dados 2013'!AK887</f>
        <v>13821</v>
      </c>
      <c r="E772" s="96">
        <f>'Base de Dados 2013'!AL887</f>
        <v>13826</v>
      </c>
      <c r="F772" s="96">
        <f>'Base de Dados 2013'!AM887</f>
        <v>13829</v>
      </c>
      <c r="G772" s="96">
        <f>'Base de Dados 2013'!AN887</f>
        <v>13830</v>
      </c>
      <c r="H772" s="96">
        <f>'Base de Dados 2013'!C887</f>
        <v>12960</v>
      </c>
      <c r="I772" s="96">
        <f>IF(A772=H772,0,1)</f>
        <v>1</v>
      </c>
      <c r="J772" s="96">
        <f>IF(A772=H772,0,IF((B772-A772)&lt;0,0,B772-A772))</f>
        <v>4</v>
      </c>
      <c r="K772" s="96">
        <f>C772-B772</f>
        <v>0</v>
      </c>
      <c r="L772" s="96">
        <f>D772-C772</f>
        <v>16</v>
      </c>
      <c r="M772" s="96">
        <f>E772-D772</f>
        <v>5</v>
      </c>
      <c r="N772" s="96">
        <f>F772-E772</f>
        <v>3</v>
      </c>
      <c r="O772" s="96">
        <f t="shared" si="25"/>
        <v>8</v>
      </c>
      <c r="P772" s="96">
        <f>G772-F772</f>
        <v>1</v>
      </c>
      <c r="Q772" s="96">
        <f>G772-A772</f>
        <v>29</v>
      </c>
      <c r="R772" s="89" t="str">
        <f t="shared" si="26"/>
        <v/>
      </c>
    </row>
    <row r="773" spans="1:18" x14ac:dyDescent="0.55000000000000004">
      <c r="A773" s="135">
        <f>'Base de Dados 2013'!AH888</f>
        <v>13805</v>
      </c>
      <c r="B773" s="96">
        <f>'Base de Dados 2013'!AI888</f>
        <v>13809</v>
      </c>
      <c r="C773" s="96">
        <f>'Base de Dados 2013'!AJ888</f>
        <v>13811</v>
      </c>
      <c r="D773" s="96">
        <f>'Base de Dados 2013'!AK888</f>
        <v>13822</v>
      </c>
      <c r="E773" s="96">
        <f>'Base de Dados 2013'!AL888</f>
        <v>13824</v>
      </c>
      <c r="F773" s="96">
        <f>'Base de Dados 2013'!AM888</f>
        <v>13837</v>
      </c>
      <c r="G773" s="96">
        <f>'Base de Dados 2013'!AN888</f>
        <v>13846</v>
      </c>
      <c r="H773" s="96">
        <f>'Base de Dados 2013'!C888</f>
        <v>12960</v>
      </c>
      <c r="I773" s="96">
        <f>IF(A773=H773,0,1)</f>
        <v>1</v>
      </c>
      <c r="J773" s="96">
        <f>IF(A773=H773,0,IF((B773-A773)&lt;0,0,B773-A773))</f>
        <v>4</v>
      </c>
      <c r="K773" s="96">
        <f>C773-B773</f>
        <v>2</v>
      </c>
      <c r="L773" s="96">
        <f>D773-C773</f>
        <v>11</v>
      </c>
      <c r="M773" s="96">
        <f>E773-D773</f>
        <v>2</v>
      </c>
      <c r="N773" s="96">
        <f>F773-E773</f>
        <v>13</v>
      </c>
      <c r="O773" s="96">
        <f t="shared" si="25"/>
        <v>15</v>
      </c>
      <c r="P773" s="96">
        <f>G773-F773</f>
        <v>9</v>
      </c>
      <c r="Q773" s="96">
        <f>G773-A773</f>
        <v>41</v>
      </c>
      <c r="R773" s="89" t="str">
        <f t="shared" si="26"/>
        <v/>
      </c>
    </row>
    <row r="774" spans="1:18" x14ac:dyDescent="0.55000000000000004">
      <c r="A774" s="135">
        <f>'Base de Dados 2013'!AH889</f>
        <v>13819</v>
      </c>
      <c r="B774" s="96">
        <f>'Base de Dados 2013'!AI889</f>
        <v>13825</v>
      </c>
      <c r="C774" s="96">
        <f>'Base de Dados 2013'!AJ889</f>
        <v>13828</v>
      </c>
      <c r="D774" s="96">
        <f>'Base de Dados 2013'!AK889</f>
        <v>13840</v>
      </c>
      <c r="E774" s="96">
        <f>'Base de Dados 2013'!AL889</f>
        <v>13851</v>
      </c>
      <c r="F774" s="96">
        <f>'Base de Dados 2013'!AM889</f>
        <v>13859</v>
      </c>
      <c r="G774" s="96">
        <f>'Base de Dados 2013'!AN889</f>
        <v>13869</v>
      </c>
      <c r="H774" s="96">
        <f>'Base de Dados 2013'!C889</f>
        <v>12960</v>
      </c>
      <c r="I774" s="96">
        <f>IF(A774=H774,0,1)</f>
        <v>1</v>
      </c>
      <c r="J774" s="96">
        <f>IF(A774=H774,0,IF((B774-A774)&lt;0,0,B774-A774))</f>
        <v>6</v>
      </c>
      <c r="K774" s="96">
        <f>C774-B774</f>
        <v>3</v>
      </c>
      <c r="L774" s="96">
        <f>D774-C774</f>
        <v>12</v>
      </c>
      <c r="M774" s="96">
        <f>E774-D774</f>
        <v>11</v>
      </c>
      <c r="N774" s="96">
        <f>F774-E774</f>
        <v>8</v>
      </c>
      <c r="O774" s="96">
        <f t="shared" si="25"/>
        <v>19</v>
      </c>
      <c r="P774" s="96">
        <f>G774-F774</f>
        <v>10</v>
      </c>
      <c r="Q774" s="96">
        <f>G774-A774</f>
        <v>50</v>
      </c>
      <c r="R774" s="89" t="str">
        <f t="shared" si="26"/>
        <v/>
      </c>
    </row>
    <row r="775" spans="1:18" x14ac:dyDescent="0.55000000000000004">
      <c r="A775" s="135">
        <f>'Base de Dados 2013'!AH890</f>
        <v>13826</v>
      </c>
      <c r="B775" s="96">
        <f>'Base de Dados 2013'!AI890</f>
        <v>13922</v>
      </c>
      <c r="C775" s="96">
        <f>'Base de Dados 2013'!AJ890</f>
        <v>13931</v>
      </c>
      <c r="D775" s="96">
        <f>'Base de Dados 2013'!AK890</f>
        <v>13931</v>
      </c>
      <c r="E775" s="96">
        <f>'Base de Dados 2013'!AL890</f>
        <v>13933</v>
      </c>
      <c r="F775" s="96">
        <f>'Base de Dados 2013'!AM890</f>
        <v>13933</v>
      </c>
      <c r="G775" s="96">
        <f>'Base de Dados 2013'!AN890</f>
        <v>13959</v>
      </c>
      <c r="H775" s="96">
        <f>'Base de Dados 2013'!C890</f>
        <v>12960</v>
      </c>
      <c r="I775" s="96">
        <f>IF(A775=H775,0,1)</f>
        <v>1</v>
      </c>
      <c r="J775" s="96">
        <f>IF(A775=H775,0,IF((B775-A775)&lt;0,0,B775-A775))</f>
        <v>96</v>
      </c>
      <c r="K775" s="96">
        <f>C775-B775</f>
        <v>9</v>
      </c>
      <c r="L775" s="96">
        <f>D775-C775</f>
        <v>0</v>
      </c>
      <c r="M775" s="96">
        <f>E775-D775</f>
        <v>2</v>
      </c>
      <c r="N775" s="96">
        <f>F775-E775</f>
        <v>0</v>
      </c>
      <c r="O775" s="96">
        <f t="shared" si="25"/>
        <v>2</v>
      </c>
      <c r="P775" s="96">
        <f>G775-F775</f>
        <v>26</v>
      </c>
      <c r="Q775" s="96">
        <f>G775-A775</f>
        <v>133</v>
      </c>
      <c r="R775" s="89" t="str">
        <f t="shared" si="26"/>
        <v/>
      </c>
    </row>
    <row r="776" spans="1:18" x14ac:dyDescent="0.55000000000000004">
      <c r="A776" s="135">
        <f>'Base de Dados 2013'!AH891</f>
        <v>13831</v>
      </c>
      <c r="B776" s="96">
        <f>'Base de Dados 2013'!AI891</f>
        <v>13842</v>
      </c>
      <c r="C776" s="96">
        <f>'Base de Dados 2013'!AJ891</f>
        <v>13842</v>
      </c>
      <c r="D776" s="96">
        <f>'Base de Dados 2013'!AK891</f>
        <v>13849</v>
      </c>
      <c r="E776" s="96">
        <f>'Base de Dados 2013'!AL891</f>
        <v>13872</v>
      </c>
      <c r="F776" s="96">
        <f>'Base de Dados 2013'!AM891</f>
        <v>13876</v>
      </c>
      <c r="G776" s="96">
        <f>'Base de Dados 2013'!AN891</f>
        <v>13888</v>
      </c>
      <c r="H776" s="96">
        <f>'Base de Dados 2013'!C891</f>
        <v>12960</v>
      </c>
      <c r="I776" s="96">
        <f>IF(A776=H776,0,1)</f>
        <v>1</v>
      </c>
      <c r="J776" s="96">
        <f>IF(A776=H776,0,IF((B776-A776)&lt;0,0,B776-A776))</f>
        <v>11</v>
      </c>
      <c r="K776" s="96">
        <f>C776-B776</f>
        <v>0</v>
      </c>
      <c r="L776" s="96">
        <f>D776-C776</f>
        <v>7</v>
      </c>
      <c r="M776" s="96">
        <f>E776-D776</f>
        <v>23</v>
      </c>
      <c r="N776" s="96">
        <f>F776-E776</f>
        <v>4</v>
      </c>
      <c r="O776" s="96">
        <f t="shared" si="25"/>
        <v>27</v>
      </c>
      <c r="P776" s="96">
        <f>G776-F776</f>
        <v>12</v>
      </c>
      <c r="Q776" s="96">
        <f>G776-A776</f>
        <v>57</v>
      </c>
      <c r="R776" s="89" t="str">
        <f t="shared" si="26"/>
        <v/>
      </c>
    </row>
    <row r="777" spans="1:18" x14ac:dyDescent="0.55000000000000004">
      <c r="A777" s="135">
        <f>'Base de Dados 2013'!AH892</f>
        <v>13853</v>
      </c>
      <c r="B777" s="96">
        <f>'Base de Dados 2013'!AI892</f>
        <v>13858</v>
      </c>
      <c r="C777" s="96">
        <f>'Base de Dados 2013'!AJ892</f>
        <v>13858</v>
      </c>
      <c r="D777" s="96">
        <f>'Base de Dados 2013'!AK892</f>
        <v>13875</v>
      </c>
      <c r="E777" s="96">
        <f>'Base de Dados 2013'!AL892</f>
        <v>13877</v>
      </c>
      <c r="F777" s="96">
        <f>'Base de Dados 2013'!AM892</f>
        <v>13898</v>
      </c>
      <c r="G777" s="96">
        <f>'Base de Dados 2013'!AN892</f>
        <v>13898</v>
      </c>
      <c r="H777" s="96">
        <f>'Base de Dados 2013'!C892</f>
        <v>12960</v>
      </c>
      <c r="I777" s="96">
        <f>IF(A777=H777,0,1)</f>
        <v>1</v>
      </c>
      <c r="J777" s="96">
        <f>IF(A777=H777,0,IF((B777-A777)&lt;0,0,B777-A777))</f>
        <v>5</v>
      </c>
      <c r="K777" s="96">
        <f>C777-B777</f>
        <v>0</v>
      </c>
      <c r="L777" s="96">
        <f>D777-C777</f>
        <v>17</v>
      </c>
      <c r="M777" s="96">
        <f>E777-D777</f>
        <v>2</v>
      </c>
      <c r="N777" s="96">
        <f>F777-E777</f>
        <v>21</v>
      </c>
      <c r="O777" s="96">
        <f t="shared" si="25"/>
        <v>23</v>
      </c>
      <c r="P777" s="96">
        <f>G777-F777</f>
        <v>0</v>
      </c>
      <c r="Q777" s="96">
        <f>G777-A777</f>
        <v>45</v>
      </c>
      <c r="R777" s="89" t="str">
        <f t="shared" si="26"/>
        <v/>
      </c>
    </row>
    <row r="778" spans="1:18" x14ac:dyDescent="0.55000000000000004">
      <c r="A778" s="135">
        <f>'Base de Dados 2013'!AH893</f>
        <v>13859</v>
      </c>
      <c r="B778" s="96">
        <f>'Base de Dados 2013'!AI893</f>
        <v>13863</v>
      </c>
      <c r="C778" s="96">
        <f>'Base de Dados 2013'!AJ893</f>
        <v>13863</v>
      </c>
      <c r="D778" s="96">
        <f>'Base de Dados 2013'!AK893</f>
        <v>13871</v>
      </c>
      <c r="E778" s="96">
        <f>'Base de Dados 2013'!AL893</f>
        <v>13890</v>
      </c>
      <c r="F778" s="96">
        <f>'Base de Dados 2013'!AM893</f>
        <v>13893</v>
      </c>
      <c r="G778" s="96">
        <f>'Base de Dados 2013'!AN893</f>
        <v>13905</v>
      </c>
      <c r="H778" s="96">
        <f>'Base de Dados 2013'!C893</f>
        <v>12960</v>
      </c>
      <c r="I778" s="96">
        <f>IF(A778=H778,0,1)</f>
        <v>1</v>
      </c>
      <c r="J778" s="96">
        <f>IF(A778=H778,0,IF((B778-A778)&lt;0,0,B778-A778))</f>
        <v>4</v>
      </c>
      <c r="K778" s="96">
        <f>C778-B778</f>
        <v>0</v>
      </c>
      <c r="L778" s="96">
        <f>D778-C778</f>
        <v>8</v>
      </c>
      <c r="M778" s="96">
        <f>E778-D778</f>
        <v>19</v>
      </c>
      <c r="N778" s="96">
        <f>F778-E778</f>
        <v>3</v>
      </c>
      <c r="O778" s="96">
        <f t="shared" si="25"/>
        <v>22</v>
      </c>
      <c r="P778" s="96">
        <f>G778-F778</f>
        <v>12</v>
      </c>
      <c r="Q778" s="96">
        <f>G778-A778</f>
        <v>46</v>
      </c>
      <c r="R778" s="89" t="str">
        <f t="shared" si="26"/>
        <v/>
      </c>
    </row>
    <row r="779" spans="1:18" x14ac:dyDescent="0.55000000000000004">
      <c r="A779" s="135">
        <f>'Base de Dados 2013'!AH894</f>
        <v>13859</v>
      </c>
      <c r="B779" s="96">
        <f>'Base de Dados 2013'!AI894</f>
        <v>13868</v>
      </c>
      <c r="C779" s="96">
        <f>'Base de Dados 2013'!AJ894</f>
        <v>13885</v>
      </c>
      <c r="D779" s="96">
        <f>'Base de Dados 2013'!AK894</f>
        <v>13888</v>
      </c>
      <c r="E779" s="96">
        <f>'Base de Dados 2013'!AL894</f>
        <v>13906</v>
      </c>
      <c r="F779" s="96">
        <f>'Base de Dados 2013'!AM894</f>
        <v>13938</v>
      </c>
      <c r="G779" s="96">
        <f>'Base de Dados 2013'!AN894</f>
        <v>13942</v>
      </c>
      <c r="H779" s="96">
        <f>'Base de Dados 2013'!C894</f>
        <v>12960</v>
      </c>
      <c r="I779" s="96">
        <f>IF(A779=H779,0,1)</f>
        <v>1</v>
      </c>
      <c r="J779" s="96">
        <f>IF(A779=H779,0,IF((B779-A779)&lt;0,0,B779-A779))</f>
        <v>9</v>
      </c>
      <c r="K779" s="96">
        <f>C779-B779</f>
        <v>17</v>
      </c>
      <c r="L779" s="96">
        <f>D779-C779</f>
        <v>3</v>
      </c>
      <c r="M779" s="96">
        <f>E779-D779</f>
        <v>18</v>
      </c>
      <c r="N779" s="96">
        <f>F779-E779</f>
        <v>32</v>
      </c>
      <c r="O779" s="96">
        <f t="shared" si="25"/>
        <v>50</v>
      </c>
      <c r="P779" s="96">
        <f>G779-F779</f>
        <v>4</v>
      </c>
      <c r="Q779" s="96">
        <f>G779-A779</f>
        <v>83</v>
      </c>
      <c r="R779" s="89" t="str">
        <f t="shared" si="26"/>
        <v/>
      </c>
    </row>
    <row r="780" spans="1:18" x14ac:dyDescent="0.55000000000000004">
      <c r="A780" s="135">
        <f>'Base de Dados 2013'!AH895</f>
        <v>13863</v>
      </c>
      <c r="B780" s="96">
        <f>'Base de Dados 2013'!AI895</f>
        <v>13866</v>
      </c>
      <c r="C780" s="96">
        <f>'Base de Dados 2013'!AJ895</f>
        <v>13867</v>
      </c>
      <c r="D780" s="96">
        <f>'Base de Dados 2013'!AK895</f>
        <v>13888</v>
      </c>
      <c r="E780" s="96">
        <f>'Base de Dados 2013'!AL895</f>
        <v>13895</v>
      </c>
      <c r="F780" s="96">
        <f>'Base de Dados 2013'!AM895</f>
        <v>13901</v>
      </c>
      <c r="G780" s="96">
        <f>'Base de Dados 2013'!AN895</f>
        <v>13901</v>
      </c>
      <c r="H780" s="96">
        <f>'Base de Dados 2013'!C895</f>
        <v>12960</v>
      </c>
      <c r="I780" s="96">
        <f>IF(A780=H780,0,1)</f>
        <v>1</v>
      </c>
      <c r="J780" s="96">
        <f>IF(A780=H780,0,IF((B780-A780)&lt;0,0,B780-A780))</f>
        <v>3</v>
      </c>
      <c r="K780" s="96">
        <f>C780-B780</f>
        <v>1</v>
      </c>
      <c r="L780" s="96">
        <f>D780-C780</f>
        <v>21</v>
      </c>
      <c r="M780" s="96">
        <f>E780-D780</f>
        <v>7</v>
      </c>
      <c r="N780" s="96">
        <f>F780-E780</f>
        <v>6</v>
      </c>
      <c r="O780" s="96">
        <f t="shared" si="25"/>
        <v>13</v>
      </c>
      <c r="P780" s="96">
        <f>G780-F780</f>
        <v>0</v>
      </c>
      <c r="Q780" s="96">
        <f>G780-A780</f>
        <v>38</v>
      </c>
      <c r="R780" s="89" t="str">
        <f t="shared" si="26"/>
        <v/>
      </c>
    </row>
    <row r="781" spans="1:18" x14ac:dyDescent="0.55000000000000004">
      <c r="A781" s="135">
        <f>'Base de Dados 2013'!AH896</f>
        <v>13868</v>
      </c>
      <c r="B781" s="96">
        <f>'Base de Dados 2013'!AI896</f>
        <v>13967</v>
      </c>
      <c r="C781" s="96">
        <f>'Base de Dados 2013'!AJ896</f>
        <v>13967</v>
      </c>
      <c r="D781" s="96">
        <f>'Base de Dados 2013'!AK896</f>
        <v>13976</v>
      </c>
      <c r="E781" s="96">
        <f>'Base de Dados 2013'!AL896</f>
        <v>13991</v>
      </c>
      <c r="F781" s="96">
        <f>'Base de Dados 2013'!AM896</f>
        <v>13998</v>
      </c>
      <c r="G781" s="96">
        <f>'Base de Dados 2013'!AN896</f>
        <v>14010</v>
      </c>
      <c r="H781" s="96">
        <f>'Base de Dados 2013'!C896</f>
        <v>12960</v>
      </c>
      <c r="I781" s="96">
        <f>IF(A781=H781,0,1)</f>
        <v>1</v>
      </c>
      <c r="J781" s="96">
        <f>IF(A781=H781,0,IF((B781-A781)&lt;0,0,B781-A781))</f>
        <v>99</v>
      </c>
      <c r="K781" s="96">
        <f>C781-B781</f>
        <v>0</v>
      </c>
      <c r="L781" s="96">
        <f>D781-C781</f>
        <v>9</v>
      </c>
      <c r="M781" s="96">
        <f>E781-D781</f>
        <v>15</v>
      </c>
      <c r="N781" s="96">
        <f>F781-E781</f>
        <v>7</v>
      </c>
      <c r="O781" s="96">
        <f t="shared" si="25"/>
        <v>22</v>
      </c>
      <c r="P781" s="96">
        <f>G781-F781</f>
        <v>12</v>
      </c>
      <c r="Q781" s="96">
        <f>G781-A781</f>
        <v>142</v>
      </c>
      <c r="R781" s="89" t="str">
        <f t="shared" si="26"/>
        <v/>
      </c>
    </row>
    <row r="782" spans="1:18" x14ac:dyDescent="0.55000000000000004">
      <c r="A782" s="135">
        <f>'Base de Dados 2013'!AH897</f>
        <v>13871</v>
      </c>
      <c r="B782" s="96">
        <f>'Base de Dados 2013'!AI897</f>
        <v>13875</v>
      </c>
      <c r="C782" s="96">
        <f>'Base de Dados 2013'!AJ897</f>
        <v>13882</v>
      </c>
      <c r="D782" s="96">
        <f>'Base de Dados 2013'!AK897</f>
        <v>13887</v>
      </c>
      <c r="E782" s="96">
        <f>'Base de Dados 2013'!AL897</f>
        <v>13900</v>
      </c>
      <c r="F782" s="96">
        <f>'Base de Dados 2013'!AM897</f>
        <v>13907</v>
      </c>
      <c r="G782" s="96">
        <f>'Base de Dados 2013'!AN897</f>
        <v>13912</v>
      </c>
      <c r="H782" s="96">
        <f>'Base de Dados 2013'!C897</f>
        <v>12960</v>
      </c>
      <c r="I782" s="96">
        <f>IF(A782=H782,0,1)</f>
        <v>1</v>
      </c>
      <c r="J782" s="96">
        <f>IF(A782=H782,0,IF((B782-A782)&lt;0,0,B782-A782))</f>
        <v>4</v>
      </c>
      <c r="K782" s="96">
        <f>C782-B782</f>
        <v>7</v>
      </c>
      <c r="L782" s="96">
        <f>D782-C782</f>
        <v>5</v>
      </c>
      <c r="M782" s="96">
        <f>E782-D782</f>
        <v>13</v>
      </c>
      <c r="N782" s="96">
        <f>F782-E782</f>
        <v>7</v>
      </c>
      <c r="O782" s="96">
        <f t="shared" si="25"/>
        <v>20</v>
      </c>
      <c r="P782" s="96">
        <f>G782-F782</f>
        <v>5</v>
      </c>
      <c r="Q782" s="96">
        <f>G782-A782</f>
        <v>41</v>
      </c>
      <c r="R782" s="89" t="str">
        <f t="shared" si="26"/>
        <v/>
      </c>
    </row>
    <row r="783" spans="1:18" x14ac:dyDescent="0.55000000000000004">
      <c r="A783" s="135">
        <f>'Base de Dados 2013'!AH898</f>
        <v>13873</v>
      </c>
      <c r="B783" s="96">
        <f>'Base de Dados 2013'!AI898</f>
        <v>13870</v>
      </c>
      <c r="C783" s="96">
        <f>'Base de Dados 2013'!AJ898</f>
        <v>13870</v>
      </c>
      <c r="D783" s="96">
        <f>'Base de Dados 2013'!AK898</f>
        <v>13890</v>
      </c>
      <c r="E783" s="96">
        <f>'Base de Dados 2013'!AL898</f>
        <v>13901</v>
      </c>
      <c r="F783" s="96">
        <f>'Base de Dados 2013'!AM898</f>
        <v>13909</v>
      </c>
      <c r="G783" s="96">
        <f>'Base de Dados 2013'!AN898</f>
        <v>13922</v>
      </c>
      <c r="H783" s="96">
        <f>'Base de Dados 2013'!C898</f>
        <v>12960</v>
      </c>
      <c r="I783" s="96">
        <f>IF(A783=H783,0,1)</f>
        <v>1</v>
      </c>
      <c r="J783" s="96">
        <f>IF(A783=H783,0,IF((B783-A783)&lt;0,0,B783-A783))</f>
        <v>0</v>
      </c>
      <c r="K783" s="96">
        <f>C783-B783</f>
        <v>0</v>
      </c>
      <c r="L783" s="96">
        <f>D783-C783</f>
        <v>20</v>
      </c>
      <c r="M783" s="96">
        <f>E783-D783</f>
        <v>11</v>
      </c>
      <c r="N783" s="96">
        <f>F783-E783</f>
        <v>8</v>
      </c>
      <c r="O783" s="96">
        <f t="shared" si="25"/>
        <v>19</v>
      </c>
      <c r="P783" s="96">
        <f>G783-F783</f>
        <v>13</v>
      </c>
      <c r="Q783" s="96">
        <f>G783-A783</f>
        <v>49</v>
      </c>
      <c r="R783" s="89" t="str">
        <f t="shared" si="26"/>
        <v/>
      </c>
    </row>
    <row r="784" spans="1:18" x14ac:dyDescent="0.55000000000000004">
      <c r="A784" s="135">
        <f>'Base de Dados 2013'!AH899</f>
        <v>13881</v>
      </c>
      <c r="B784" s="96">
        <f>'Base de Dados 2013'!AI899</f>
        <v>13889</v>
      </c>
      <c r="C784" s="96">
        <f>'Base de Dados 2013'!AJ899</f>
        <v>13890</v>
      </c>
      <c r="D784" s="96">
        <f>'Base de Dados 2013'!AK899</f>
        <v>13899</v>
      </c>
      <c r="E784" s="96">
        <f>'Base de Dados 2013'!AL899</f>
        <v>13909</v>
      </c>
      <c r="F784" s="96">
        <f>'Base de Dados 2013'!AM899</f>
        <v>13916</v>
      </c>
      <c r="G784" s="96">
        <f>'Base de Dados 2013'!AN899</f>
        <v>13928</v>
      </c>
      <c r="H784" s="96">
        <f>'Base de Dados 2013'!C899</f>
        <v>12960</v>
      </c>
      <c r="I784" s="96">
        <f>IF(A784=H784,0,1)</f>
        <v>1</v>
      </c>
      <c r="J784" s="96">
        <f>IF(A784=H784,0,IF((B784-A784)&lt;0,0,B784-A784))</f>
        <v>8</v>
      </c>
      <c r="K784" s="96">
        <f>C784-B784</f>
        <v>1</v>
      </c>
      <c r="L784" s="96">
        <f>D784-C784</f>
        <v>9</v>
      </c>
      <c r="M784" s="96">
        <f>E784-D784</f>
        <v>10</v>
      </c>
      <c r="N784" s="96">
        <f>F784-E784</f>
        <v>7</v>
      </c>
      <c r="O784" s="96">
        <f t="shared" si="25"/>
        <v>17</v>
      </c>
      <c r="P784" s="96">
        <f>G784-F784</f>
        <v>12</v>
      </c>
      <c r="Q784" s="96">
        <f>G784-A784</f>
        <v>47</v>
      </c>
      <c r="R784" s="89" t="str">
        <f t="shared" si="26"/>
        <v/>
      </c>
    </row>
    <row r="785" spans="1:18" x14ac:dyDescent="0.55000000000000004">
      <c r="A785" s="135">
        <f>'Base de Dados 2013'!AH901</f>
        <v>13891</v>
      </c>
      <c r="B785" s="96">
        <f>'Base de Dados 2013'!AI901</f>
        <v>13894</v>
      </c>
      <c r="C785" s="96">
        <f>'Base de Dados 2013'!AJ901</f>
        <v>13896</v>
      </c>
      <c r="D785" s="96">
        <f>'Base de Dados 2013'!AK901</f>
        <v>13904</v>
      </c>
      <c r="E785" s="96">
        <f>'Base de Dados 2013'!AL901</f>
        <v>13928</v>
      </c>
      <c r="F785" s="96">
        <f>'Base de Dados 2013'!AM901</f>
        <v>13955</v>
      </c>
      <c r="G785" s="96">
        <f>'Base de Dados 2013'!AN901</f>
        <v>13983</v>
      </c>
      <c r="H785" s="96">
        <f>'Base de Dados 2013'!C901</f>
        <v>12960</v>
      </c>
      <c r="I785" s="96">
        <f>IF(A785=H785,0,1)</f>
        <v>1</v>
      </c>
      <c r="J785" s="96">
        <f>IF(A785=H785,0,IF((B785-A785)&lt;0,0,B785-A785))</f>
        <v>3</v>
      </c>
      <c r="K785" s="96">
        <f>C785-B785</f>
        <v>2</v>
      </c>
      <c r="L785" s="96">
        <f>D785-C785</f>
        <v>8</v>
      </c>
      <c r="M785" s="96">
        <f>E785-D785</f>
        <v>24</v>
      </c>
      <c r="N785" s="96">
        <f>F785-E785</f>
        <v>27</v>
      </c>
      <c r="O785" s="96">
        <f t="shared" ref="O785:O813" si="27">SUM(M785:N785)</f>
        <v>51</v>
      </c>
      <c r="P785" s="96">
        <f>G785-F785</f>
        <v>28</v>
      </c>
      <c r="Q785" s="96">
        <f>G785-A785</f>
        <v>92</v>
      </c>
      <c r="R785" s="89" t="str">
        <f t="shared" si="26"/>
        <v/>
      </c>
    </row>
    <row r="786" spans="1:18" x14ac:dyDescent="0.55000000000000004">
      <c r="A786" s="135">
        <f>'Base de Dados 2013'!AH902</f>
        <v>13897</v>
      </c>
      <c r="B786" s="96">
        <f>'Base de Dados 2013'!AI902</f>
        <v>13901</v>
      </c>
      <c r="C786" s="96">
        <f>'Base de Dados 2013'!AJ902</f>
        <v>13901</v>
      </c>
      <c r="D786" s="96">
        <f>'Base de Dados 2013'!AK902</f>
        <v>13902</v>
      </c>
      <c r="E786" s="96">
        <f>'Base de Dados 2013'!AL902</f>
        <v>13902</v>
      </c>
      <c r="F786" s="96">
        <f>'Base de Dados 2013'!AM902</f>
        <v>13915</v>
      </c>
      <c r="G786" s="96">
        <f>'Base de Dados 2013'!AN902</f>
        <v>13925</v>
      </c>
      <c r="H786" s="96">
        <f>'Base de Dados 2013'!C902</f>
        <v>12960</v>
      </c>
      <c r="I786" s="96">
        <f>IF(A786=H786,0,1)</f>
        <v>1</v>
      </c>
      <c r="J786" s="96">
        <f>IF(A786=H786,0,IF((B786-A786)&lt;0,0,B786-A786))</f>
        <v>4</v>
      </c>
      <c r="K786" s="96">
        <f>C786-B786</f>
        <v>0</v>
      </c>
      <c r="L786" s="96">
        <f>D786-C786</f>
        <v>1</v>
      </c>
      <c r="M786" s="96">
        <f>E786-D786</f>
        <v>0</v>
      </c>
      <c r="N786" s="96">
        <f>F786-E786</f>
        <v>13</v>
      </c>
      <c r="O786" s="96">
        <f t="shared" si="27"/>
        <v>13</v>
      </c>
      <c r="P786" s="96">
        <f>G786-F786</f>
        <v>10</v>
      </c>
      <c r="Q786" s="96">
        <f>G786-A786</f>
        <v>28</v>
      </c>
      <c r="R786" s="89" t="str">
        <f t="shared" si="26"/>
        <v/>
      </c>
    </row>
    <row r="787" spans="1:18" x14ac:dyDescent="0.55000000000000004">
      <c r="A787" s="135">
        <f>'Base de Dados 2013'!AH903</f>
        <v>13898</v>
      </c>
      <c r="B787" s="96">
        <f>'Base de Dados 2013'!AI903</f>
        <v>13925</v>
      </c>
      <c r="C787" s="96">
        <f>'Base de Dados 2013'!AJ903</f>
        <v>13926</v>
      </c>
      <c r="D787" s="96">
        <f>'Base de Dados 2013'!AK903</f>
        <v>13934</v>
      </c>
      <c r="E787" s="96">
        <f>'Base de Dados 2013'!AL903</f>
        <v>13937</v>
      </c>
      <c r="F787" s="96">
        <f>'Base de Dados 2013'!AM903</f>
        <v>13944</v>
      </c>
      <c r="G787" s="96">
        <f>'Base de Dados 2013'!AN903</f>
        <v>13951</v>
      </c>
      <c r="H787" s="96">
        <f>'Base de Dados 2013'!C903</f>
        <v>12960</v>
      </c>
      <c r="I787" s="96">
        <f>IF(A787=H787,0,1)</f>
        <v>1</v>
      </c>
      <c r="J787" s="96">
        <f>IF(A787=H787,0,IF((B787-A787)&lt;0,0,B787-A787))</f>
        <v>27</v>
      </c>
      <c r="K787" s="96">
        <f>C787-B787</f>
        <v>1</v>
      </c>
      <c r="L787" s="96">
        <f>D787-C787</f>
        <v>8</v>
      </c>
      <c r="M787" s="96">
        <f>E787-D787</f>
        <v>3</v>
      </c>
      <c r="N787" s="96">
        <f>F787-E787</f>
        <v>7</v>
      </c>
      <c r="O787" s="96">
        <f t="shared" si="27"/>
        <v>10</v>
      </c>
      <c r="P787" s="96">
        <f>G787-F787</f>
        <v>7</v>
      </c>
      <c r="Q787" s="96">
        <f>G787-A787</f>
        <v>53</v>
      </c>
      <c r="R787" s="89" t="str">
        <f t="shared" si="26"/>
        <v/>
      </c>
    </row>
    <row r="788" spans="1:18" x14ac:dyDescent="0.55000000000000004">
      <c r="A788" s="135">
        <f>'Base de Dados 2013'!AH904</f>
        <v>13908</v>
      </c>
      <c r="B788" s="96">
        <f>'Base de Dados 2013'!AI904</f>
        <v>13913</v>
      </c>
      <c r="C788" s="96">
        <f>'Base de Dados 2013'!AJ904</f>
        <v>13913</v>
      </c>
      <c r="D788" s="96">
        <f>'Base de Dados 2013'!AK904</f>
        <v>13920</v>
      </c>
      <c r="E788" s="96">
        <f>'Base de Dados 2013'!AL904</f>
        <v>13929</v>
      </c>
      <c r="F788" s="96">
        <f>'Base de Dados 2013'!AM904</f>
        <v>13938</v>
      </c>
      <c r="G788" s="96">
        <f>'Base de Dados 2013'!AN904</f>
        <v>13944</v>
      </c>
      <c r="H788" s="96">
        <f>'Base de Dados 2013'!C904</f>
        <v>12960</v>
      </c>
      <c r="I788" s="96">
        <f>IF(A788=H788,0,1)</f>
        <v>1</v>
      </c>
      <c r="J788" s="96">
        <f>IF(A788=H788,0,IF((B788-A788)&lt;0,0,B788-A788))</f>
        <v>5</v>
      </c>
      <c r="K788" s="96">
        <f>C788-B788</f>
        <v>0</v>
      </c>
      <c r="L788" s="96">
        <f>D788-C788</f>
        <v>7</v>
      </c>
      <c r="M788" s="96">
        <f>E788-D788</f>
        <v>9</v>
      </c>
      <c r="N788" s="96">
        <f>F788-E788</f>
        <v>9</v>
      </c>
      <c r="O788" s="96">
        <f t="shared" si="27"/>
        <v>18</v>
      </c>
      <c r="P788" s="96">
        <f>G788-F788</f>
        <v>6</v>
      </c>
      <c r="Q788" s="96">
        <f>G788-A788</f>
        <v>36</v>
      </c>
      <c r="R788" s="89" t="str">
        <f t="shared" si="26"/>
        <v/>
      </c>
    </row>
    <row r="789" spans="1:18" x14ac:dyDescent="0.55000000000000004">
      <c r="A789" s="135">
        <f>'Base de Dados 2013'!AH905</f>
        <v>13919</v>
      </c>
      <c r="B789" s="96">
        <f>'Base de Dados 2013'!AI905</f>
        <v>13972</v>
      </c>
      <c r="C789" s="96">
        <f>'Base de Dados 2013'!AJ905</f>
        <v>13972</v>
      </c>
      <c r="D789" s="96">
        <f>'Base de Dados 2013'!AK905</f>
        <v>13988</v>
      </c>
      <c r="E789" s="96">
        <f>'Base de Dados 2013'!AL905</f>
        <v>14010</v>
      </c>
      <c r="F789" s="96">
        <f>'Base de Dados 2013'!AM905</f>
        <v>14022</v>
      </c>
      <c r="G789" s="96">
        <f>'Base de Dados 2013'!AN905</f>
        <v>14031</v>
      </c>
      <c r="H789" s="96">
        <f>'Base de Dados 2013'!C905</f>
        <v>12960</v>
      </c>
      <c r="I789" s="96">
        <f>IF(A789=H789,0,1)</f>
        <v>1</v>
      </c>
      <c r="J789" s="96">
        <f>IF(A789=H789,0,IF((B789-A789)&lt;0,0,B789-A789))</f>
        <v>53</v>
      </c>
      <c r="K789" s="96">
        <f>C789-B789</f>
        <v>0</v>
      </c>
      <c r="L789" s="96">
        <f>D789-C789</f>
        <v>16</v>
      </c>
      <c r="M789" s="96">
        <f>E789-D789</f>
        <v>22</v>
      </c>
      <c r="N789" s="96">
        <f>F789-E789</f>
        <v>12</v>
      </c>
      <c r="O789" s="96">
        <f t="shared" si="27"/>
        <v>34</v>
      </c>
      <c r="P789" s="96">
        <f>G789-F789</f>
        <v>9</v>
      </c>
      <c r="Q789" s="96">
        <f>G789-A789</f>
        <v>112</v>
      </c>
      <c r="R789" s="89" t="str">
        <f t="shared" si="26"/>
        <v/>
      </c>
    </row>
    <row r="790" spans="1:18" x14ac:dyDescent="0.55000000000000004">
      <c r="A790" s="135">
        <f>'Base de Dados 2013'!AH906</f>
        <v>13931</v>
      </c>
      <c r="B790" s="96">
        <f>'Base de Dados 2013'!AI906</f>
        <v>13938</v>
      </c>
      <c r="C790" s="96">
        <f>'Base de Dados 2013'!AJ906</f>
        <v>13945</v>
      </c>
      <c r="D790" s="96">
        <f>'Base de Dados 2013'!AK906</f>
        <v>13945</v>
      </c>
      <c r="E790" s="96">
        <f>'Base de Dados 2013'!AL906</f>
        <v>13959</v>
      </c>
      <c r="F790" s="96">
        <f>'Base de Dados 2013'!AM906</f>
        <v>13966</v>
      </c>
      <c r="G790" s="96">
        <f>'Base de Dados 2013'!AN906</f>
        <v>13970</v>
      </c>
      <c r="H790" s="96">
        <f>'Base de Dados 2013'!C906</f>
        <v>12960</v>
      </c>
      <c r="I790" s="96">
        <f>IF(A790=H790,0,1)</f>
        <v>1</v>
      </c>
      <c r="J790" s="96">
        <f>IF(A790=H790,0,IF((B790-A790)&lt;0,0,B790-A790))</f>
        <v>7</v>
      </c>
      <c r="K790" s="96">
        <f>C790-B790</f>
        <v>7</v>
      </c>
      <c r="L790" s="96">
        <f>D790-C790</f>
        <v>0</v>
      </c>
      <c r="M790" s="96">
        <f>E790-D790</f>
        <v>14</v>
      </c>
      <c r="N790" s="96">
        <f>F790-E790</f>
        <v>7</v>
      </c>
      <c r="O790" s="96">
        <f t="shared" si="27"/>
        <v>21</v>
      </c>
      <c r="P790" s="96">
        <f>G790-F790</f>
        <v>4</v>
      </c>
      <c r="Q790" s="96">
        <f>G790-A790</f>
        <v>39</v>
      </c>
      <c r="R790" s="89" t="str">
        <f t="shared" si="26"/>
        <v/>
      </c>
    </row>
    <row r="791" spans="1:18" x14ac:dyDescent="0.55000000000000004">
      <c r="A791" s="135">
        <f>'Base de Dados 2013'!AH907</f>
        <v>13959</v>
      </c>
      <c r="B791" s="96">
        <f>'Base de Dados 2013'!AI907</f>
        <v>13965</v>
      </c>
      <c r="C791" s="96">
        <f>'Base de Dados 2013'!AJ907</f>
        <v>13965</v>
      </c>
      <c r="D791" s="96">
        <f>'Base de Dados 2013'!AK907</f>
        <v>13971</v>
      </c>
      <c r="E791" s="96">
        <f>'Base de Dados 2013'!AL907</f>
        <v>13975</v>
      </c>
      <c r="F791" s="96">
        <f>'Base de Dados 2013'!AM907</f>
        <v>14002</v>
      </c>
      <c r="G791" s="96">
        <f>'Base de Dados 2013'!AN907</f>
        <v>14034</v>
      </c>
      <c r="H791" s="96">
        <f>'Base de Dados 2013'!C907</f>
        <v>12960</v>
      </c>
      <c r="I791" s="96">
        <f>IF(A791=H791,0,1)</f>
        <v>1</v>
      </c>
      <c r="J791" s="96">
        <f>IF(A791=H791,0,IF((B791-A791)&lt;0,0,B791-A791))</f>
        <v>6</v>
      </c>
      <c r="K791" s="96">
        <f>C791-B791</f>
        <v>0</v>
      </c>
      <c r="L791" s="96">
        <f>D791-C791</f>
        <v>6</v>
      </c>
      <c r="M791" s="96">
        <f>E791-D791</f>
        <v>4</v>
      </c>
      <c r="N791" s="96">
        <f>F791-E791</f>
        <v>27</v>
      </c>
      <c r="O791" s="96">
        <f t="shared" si="27"/>
        <v>31</v>
      </c>
      <c r="P791" s="96">
        <f>G791-F791</f>
        <v>32</v>
      </c>
      <c r="Q791" s="96">
        <f>G791-A791</f>
        <v>75</v>
      </c>
      <c r="R791" s="89" t="str">
        <f t="shared" si="26"/>
        <v/>
      </c>
    </row>
    <row r="792" spans="1:18" x14ac:dyDescent="0.55000000000000004">
      <c r="A792" s="135">
        <f>'Base de Dados 2013'!AH908</f>
        <v>13982</v>
      </c>
      <c r="B792" s="96">
        <f>'Base de Dados 2013'!AI908</f>
        <v>13984</v>
      </c>
      <c r="C792" s="96">
        <f>'Base de Dados 2013'!AJ908</f>
        <v>13984</v>
      </c>
      <c r="D792" s="96">
        <f>'Base de Dados 2013'!AK908</f>
        <v>13984</v>
      </c>
      <c r="E792" s="96">
        <f>'Base de Dados 2013'!AL908</f>
        <v>13984</v>
      </c>
      <c r="F792" s="96">
        <f>'Base de Dados 2013'!AM908</f>
        <v>14021</v>
      </c>
      <c r="G792" s="96">
        <f>'Base de Dados 2013'!AN908</f>
        <v>14021</v>
      </c>
      <c r="H792" s="96">
        <f>'Base de Dados 2013'!C908</f>
        <v>12960</v>
      </c>
      <c r="I792" s="96">
        <f>IF(A792=H792,0,1)</f>
        <v>1</v>
      </c>
      <c r="J792" s="96">
        <f>IF(A792=H792,0,IF((B792-A792)&lt;0,0,B792-A792))</f>
        <v>2</v>
      </c>
      <c r="K792" s="96">
        <f>C792-B792</f>
        <v>0</v>
      </c>
      <c r="L792" s="96">
        <f>D792-C792</f>
        <v>0</v>
      </c>
      <c r="M792" s="96">
        <f>E792-D792</f>
        <v>0</v>
      </c>
      <c r="N792" s="96">
        <f>F792-E792</f>
        <v>37</v>
      </c>
      <c r="O792" s="96">
        <f t="shared" si="27"/>
        <v>37</v>
      </c>
      <c r="P792" s="96">
        <f>G792-F792</f>
        <v>0</v>
      </c>
      <c r="Q792" s="96">
        <f>G792-A792</f>
        <v>39</v>
      </c>
      <c r="R792" s="89" t="str">
        <f t="shared" si="26"/>
        <v/>
      </c>
    </row>
    <row r="793" spans="1:18" x14ac:dyDescent="0.55000000000000004">
      <c r="A793" s="135">
        <f>'Base de Dados 2013'!AH909</f>
        <v>13984</v>
      </c>
      <c r="B793" s="96">
        <f>'Base de Dados 2013'!AI909</f>
        <v>14001</v>
      </c>
      <c r="C793" s="96">
        <f>'Base de Dados 2013'!AJ909</f>
        <v>14005</v>
      </c>
      <c r="D793" s="96">
        <f>'Base de Dados 2013'!AK909</f>
        <v>14005</v>
      </c>
      <c r="E793" s="96">
        <f>'Base de Dados 2013'!AL909</f>
        <v>14012</v>
      </c>
      <c r="F793" s="96">
        <f>'Base de Dados 2013'!AM909</f>
        <v>14014</v>
      </c>
      <c r="G793" s="96">
        <f>'Base de Dados 2013'!AN909</f>
        <v>14021</v>
      </c>
      <c r="H793" s="96">
        <f>'Base de Dados 2013'!C909</f>
        <v>12960</v>
      </c>
      <c r="I793" s="96">
        <f>IF(A793=H793,0,1)</f>
        <v>1</v>
      </c>
      <c r="J793" s="96">
        <f>IF(A793=H793,0,IF((B793-A793)&lt;0,0,B793-A793))</f>
        <v>17</v>
      </c>
      <c r="K793" s="96">
        <f>C793-B793</f>
        <v>4</v>
      </c>
      <c r="L793" s="96">
        <f>D793-C793</f>
        <v>0</v>
      </c>
      <c r="M793" s="96">
        <f>E793-D793</f>
        <v>7</v>
      </c>
      <c r="N793" s="96">
        <f>F793-E793</f>
        <v>2</v>
      </c>
      <c r="O793" s="96">
        <f t="shared" si="27"/>
        <v>9</v>
      </c>
      <c r="P793" s="96">
        <f>G793-F793</f>
        <v>7</v>
      </c>
      <c r="Q793" s="96">
        <f>G793-A793</f>
        <v>37</v>
      </c>
      <c r="R793" s="89" t="str">
        <f t="shared" si="26"/>
        <v/>
      </c>
    </row>
    <row r="794" spans="1:18" x14ac:dyDescent="0.55000000000000004">
      <c r="A794" s="135">
        <f>'Base de Dados 2013'!AH910</f>
        <v>13987</v>
      </c>
      <c r="B794" s="96">
        <f>'Base de Dados 2013'!AI910</f>
        <v>13991</v>
      </c>
      <c r="C794" s="96">
        <f>'Base de Dados 2013'!AJ910</f>
        <v>13991</v>
      </c>
      <c r="D794" s="96">
        <f>'Base de Dados 2013'!AK910</f>
        <v>14002</v>
      </c>
      <c r="E794" s="96">
        <f>'Base de Dados 2013'!AL910</f>
        <v>14012</v>
      </c>
      <c r="F794" s="96">
        <f>'Base de Dados 2013'!AM910</f>
        <v>14012</v>
      </c>
      <c r="G794" s="96">
        <f>'Base de Dados 2013'!AN910</f>
        <v>14012</v>
      </c>
      <c r="H794" s="96">
        <f>'Base de Dados 2013'!C910</f>
        <v>12960</v>
      </c>
      <c r="I794" s="96">
        <f>IF(A794=H794,0,1)</f>
        <v>1</v>
      </c>
      <c r="J794" s="96">
        <f>IF(A794=H794,0,IF((B794-A794)&lt;0,0,B794-A794))</f>
        <v>4</v>
      </c>
      <c r="K794" s="96">
        <f>C794-B794</f>
        <v>0</v>
      </c>
      <c r="L794" s="96">
        <f>D794-C794</f>
        <v>11</v>
      </c>
      <c r="M794" s="96">
        <f>E794-D794</f>
        <v>10</v>
      </c>
      <c r="N794" s="96">
        <f>F794-E794</f>
        <v>0</v>
      </c>
      <c r="O794" s="96">
        <f t="shared" si="27"/>
        <v>10</v>
      </c>
      <c r="P794" s="96">
        <f>G794-F794</f>
        <v>0</v>
      </c>
      <c r="Q794" s="96">
        <f>G794-A794</f>
        <v>25</v>
      </c>
      <c r="R794" s="89" t="str">
        <f t="shared" si="26"/>
        <v/>
      </c>
    </row>
    <row r="795" spans="1:18" x14ac:dyDescent="0.55000000000000004">
      <c r="A795" s="135">
        <f>'Base de Dados 2013'!AH911</f>
        <v>14001</v>
      </c>
      <c r="B795" s="96">
        <f>'Base de Dados 2013'!AI911</f>
        <v>14009</v>
      </c>
      <c r="C795" s="96">
        <f>'Base de Dados 2013'!AJ911</f>
        <v>14009</v>
      </c>
      <c r="D795" s="96">
        <f>'Base de Dados 2013'!AK911</f>
        <v>14013</v>
      </c>
      <c r="E795" s="96">
        <f>'Base de Dados 2013'!AL911</f>
        <v>14023</v>
      </c>
      <c r="F795" s="96">
        <f>'Base de Dados 2013'!AM911</f>
        <v>14035</v>
      </c>
      <c r="G795" s="96">
        <f>'Base de Dados 2013'!AN911</f>
        <v>14052</v>
      </c>
      <c r="H795" s="96">
        <f>'Base de Dados 2013'!C911</f>
        <v>12960</v>
      </c>
      <c r="I795" s="96">
        <f>IF(A795=H795,0,1)</f>
        <v>1</v>
      </c>
      <c r="J795" s="96">
        <f>IF(A795=H795,0,IF((B795-A795)&lt;0,0,B795-A795))</f>
        <v>8</v>
      </c>
      <c r="K795" s="96">
        <f>C795-B795</f>
        <v>0</v>
      </c>
      <c r="L795" s="96">
        <f>D795-C795</f>
        <v>4</v>
      </c>
      <c r="M795" s="96">
        <f>E795-D795</f>
        <v>10</v>
      </c>
      <c r="N795" s="96">
        <f>F795-E795</f>
        <v>12</v>
      </c>
      <c r="O795" s="96">
        <f t="shared" si="27"/>
        <v>22</v>
      </c>
      <c r="P795" s="96">
        <f>G795-F795</f>
        <v>17</v>
      </c>
      <c r="Q795" s="96">
        <f>G795-A795</f>
        <v>51</v>
      </c>
      <c r="R795" s="89" t="str">
        <f t="shared" si="26"/>
        <v/>
      </c>
    </row>
    <row r="796" spans="1:18" x14ac:dyDescent="0.55000000000000004">
      <c r="A796" s="135">
        <f>'Base de Dados 2013'!AH912</f>
        <v>14001</v>
      </c>
      <c r="B796" s="96">
        <f>'Base de Dados 2013'!AI912</f>
        <v>14054</v>
      </c>
      <c r="C796" s="96">
        <f>'Base de Dados 2013'!AJ912</f>
        <v>14054</v>
      </c>
      <c r="D796" s="96">
        <f>'Base de Dados 2013'!AK912</f>
        <v>14072</v>
      </c>
      <c r="E796" s="96">
        <f>'Base de Dados 2013'!AL912</f>
        <v>14079</v>
      </c>
      <c r="F796" s="96">
        <f>'Base de Dados 2013'!AM912</f>
        <v>14089</v>
      </c>
      <c r="G796" s="96">
        <f>'Base de Dados 2013'!AN912</f>
        <v>14097</v>
      </c>
      <c r="H796" s="96">
        <f>'Base de Dados 2013'!C912</f>
        <v>12960</v>
      </c>
      <c r="I796" s="96">
        <f>IF(A796=H796,0,1)</f>
        <v>1</v>
      </c>
      <c r="J796" s="96">
        <f>IF(A796=H796,0,IF((B796-A796)&lt;0,0,B796-A796))</f>
        <v>53</v>
      </c>
      <c r="K796" s="96">
        <f>C796-B796</f>
        <v>0</v>
      </c>
      <c r="L796" s="96">
        <f>D796-C796</f>
        <v>18</v>
      </c>
      <c r="M796" s="96">
        <f>E796-D796</f>
        <v>7</v>
      </c>
      <c r="N796" s="96">
        <f>F796-E796</f>
        <v>10</v>
      </c>
      <c r="O796" s="96">
        <f t="shared" si="27"/>
        <v>17</v>
      </c>
      <c r="P796" s="96">
        <f>G796-F796</f>
        <v>8</v>
      </c>
      <c r="Q796" s="96">
        <f>G796-A796</f>
        <v>96</v>
      </c>
      <c r="R796" s="89" t="str">
        <f t="shared" si="26"/>
        <v/>
      </c>
    </row>
    <row r="797" spans="1:18" x14ac:dyDescent="0.55000000000000004">
      <c r="A797" s="135">
        <f>'Base de Dados 2013'!AH913</f>
        <v>14012</v>
      </c>
      <c r="B797" s="96">
        <f>'Base de Dados 2013'!AI913</f>
        <v>14041</v>
      </c>
      <c r="C797" s="96">
        <f>'Base de Dados 2013'!AJ913</f>
        <v>14041</v>
      </c>
      <c r="D797" s="96">
        <f>'Base de Dados 2013'!AK913</f>
        <v>14057</v>
      </c>
      <c r="E797" s="96">
        <f>'Base de Dados 2013'!AL913</f>
        <v>14057</v>
      </c>
      <c r="F797" s="96">
        <f>'Base de Dados 2013'!AM913</f>
        <v>14057</v>
      </c>
      <c r="G797" s="96">
        <f>'Base de Dados 2013'!AN913</f>
        <v>14081</v>
      </c>
      <c r="H797" s="96">
        <f>'Base de Dados 2013'!C913</f>
        <v>12960</v>
      </c>
      <c r="I797" s="96">
        <f>IF(A797=H797,0,1)</f>
        <v>1</v>
      </c>
      <c r="J797" s="96">
        <f>IF(A797=H797,0,IF((B797-A797)&lt;0,0,B797-A797))</f>
        <v>29</v>
      </c>
      <c r="K797" s="96">
        <f>C797-B797</f>
        <v>0</v>
      </c>
      <c r="L797" s="96">
        <f>D797-C797</f>
        <v>16</v>
      </c>
      <c r="M797" s="96">
        <f>E797-D797</f>
        <v>0</v>
      </c>
      <c r="N797" s="96">
        <f>F797-E797</f>
        <v>0</v>
      </c>
      <c r="O797" s="96">
        <f t="shared" si="27"/>
        <v>0</v>
      </c>
      <c r="P797" s="96">
        <f>G797-F797</f>
        <v>24</v>
      </c>
      <c r="Q797" s="96">
        <f>G797-A797</f>
        <v>69</v>
      </c>
      <c r="R797" s="89" t="str">
        <f t="shared" si="26"/>
        <v/>
      </c>
    </row>
    <row r="798" spans="1:18" x14ac:dyDescent="0.55000000000000004">
      <c r="A798" s="135">
        <f>'Base de Dados 2013'!AH915</f>
        <v>14029</v>
      </c>
      <c r="B798" s="96">
        <f>'Base de Dados 2013'!AI915</f>
        <v>14034</v>
      </c>
      <c r="C798" s="96">
        <f>'Base de Dados 2013'!AJ915</f>
        <v>14041</v>
      </c>
      <c r="D798" s="96">
        <f>'Base de Dados 2013'!AK915</f>
        <v>14051</v>
      </c>
      <c r="E798" s="96">
        <f>'Base de Dados 2013'!AL915</f>
        <v>14068</v>
      </c>
      <c r="F798" s="96">
        <f>'Base de Dados 2013'!AM915</f>
        <v>14071</v>
      </c>
      <c r="G798" s="96">
        <f>'Base de Dados 2013'!AN915</f>
        <v>14079</v>
      </c>
      <c r="H798" s="96">
        <f>'Base de Dados 2013'!C915</f>
        <v>12960</v>
      </c>
      <c r="I798" s="96">
        <f>IF(A798=H798,0,1)</f>
        <v>1</v>
      </c>
      <c r="J798" s="96">
        <f>IF(A798=H798,0,IF((B798-A798)&lt;0,0,B798-A798))</f>
        <v>5</v>
      </c>
      <c r="K798" s="96">
        <f>C798-B798</f>
        <v>7</v>
      </c>
      <c r="L798" s="96">
        <f>D798-C798</f>
        <v>10</v>
      </c>
      <c r="M798" s="96">
        <f>E798-D798</f>
        <v>17</v>
      </c>
      <c r="N798" s="96">
        <f>F798-E798</f>
        <v>3</v>
      </c>
      <c r="O798" s="96">
        <f t="shared" si="27"/>
        <v>20</v>
      </c>
      <c r="P798" s="96">
        <f>G798-F798</f>
        <v>8</v>
      </c>
      <c r="Q798" s="96">
        <f>G798-A798</f>
        <v>50</v>
      </c>
      <c r="R798" s="89" t="str">
        <f t="shared" si="26"/>
        <v/>
      </c>
    </row>
    <row r="799" spans="1:18" x14ac:dyDescent="0.55000000000000004">
      <c r="A799" s="135">
        <f>'Base de Dados 2013'!AH916</f>
        <v>14031</v>
      </c>
      <c r="B799" s="96">
        <f>'Base de Dados 2013'!AI916</f>
        <v>14037</v>
      </c>
      <c r="C799" s="96">
        <f>'Base de Dados 2013'!AJ916</f>
        <v>14052</v>
      </c>
      <c r="D799" s="96">
        <f>'Base de Dados 2013'!AK916</f>
        <v>14052</v>
      </c>
      <c r="E799" s="96">
        <f>'Base de Dados 2013'!AL916</f>
        <v>14068</v>
      </c>
      <c r="F799" s="96">
        <f>'Base de Dados 2013'!AM916</f>
        <v>14075</v>
      </c>
      <c r="G799" s="96">
        <f>'Base de Dados 2013'!AN916</f>
        <v>14091</v>
      </c>
      <c r="H799" s="96">
        <f>'Base de Dados 2013'!C916</f>
        <v>12960</v>
      </c>
      <c r="I799" s="96">
        <f>IF(A799=H799,0,1)</f>
        <v>1</v>
      </c>
      <c r="J799" s="96">
        <f>IF(A799=H799,0,IF((B799-A799)&lt;0,0,B799-A799))</f>
        <v>6</v>
      </c>
      <c r="K799" s="96">
        <f>C799-B799</f>
        <v>15</v>
      </c>
      <c r="L799" s="96">
        <f>D799-C799</f>
        <v>0</v>
      </c>
      <c r="M799" s="96">
        <f>E799-D799</f>
        <v>16</v>
      </c>
      <c r="N799" s="96">
        <f>F799-E799</f>
        <v>7</v>
      </c>
      <c r="O799" s="96">
        <f t="shared" si="27"/>
        <v>23</v>
      </c>
      <c r="P799" s="96">
        <f>G799-F799</f>
        <v>16</v>
      </c>
      <c r="Q799" s="96">
        <f>G799-A799</f>
        <v>60</v>
      </c>
      <c r="R799" s="89" t="str">
        <f t="shared" si="26"/>
        <v/>
      </c>
    </row>
    <row r="800" spans="1:18" x14ac:dyDescent="0.55000000000000004">
      <c r="A800" s="135">
        <f>'Base de Dados 2013'!AH917</f>
        <v>14032</v>
      </c>
      <c r="B800" s="96">
        <f>'Base de Dados 2013'!AI917</f>
        <v>14038</v>
      </c>
      <c r="C800" s="96">
        <f>'Base de Dados 2013'!AJ917</f>
        <v>14039</v>
      </c>
      <c r="D800" s="96">
        <f>'Base de Dados 2013'!AK917</f>
        <v>14061</v>
      </c>
      <c r="E800" s="96">
        <f>'Base de Dados 2013'!AL917</f>
        <v>14064</v>
      </c>
      <c r="F800" s="96">
        <f>'Base de Dados 2013'!AM917</f>
        <v>14075</v>
      </c>
      <c r="G800" s="96">
        <f>'Base de Dados 2013'!AN917</f>
        <v>14075</v>
      </c>
      <c r="H800" s="96">
        <f>'Base de Dados 2013'!C917</f>
        <v>12960</v>
      </c>
      <c r="I800" s="96">
        <f>IF(A800=H800,0,1)</f>
        <v>1</v>
      </c>
      <c r="J800" s="96">
        <f>IF(A800=H800,0,IF((B800-A800)&lt;0,0,B800-A800))</f>
        <v>6</v>
      </c>
      <c r="K800" s="96">
        <f>C800-B800</f>
        <v>1</v>
      </c>
      <c r="L800" s="96">
        <f>D800-C800</f>
        <v>22</v>
      </c>
      <c r="M800" s="96">
        <f>E800-D800</f>
        <v>3</v>
      </c>
      <c r="N800" s="96">
        <f>F800-E800</f>
        <v>11</v>
      </c>
      <c r="O800" s="96">
        <f t="shared" si="27"/>
        <v>14</v>
      </c>
      <c r="P800" s="96">
        <f>G800-F800</f>
        <v>0</v>
      </c>
      <c r="Q800" s="96">
        <f>G800-A800</f>
        <v>43</v>
      </c>
      <c r="R800" s="89" t="str">
        <f t="shared" si="26"/>
        <v/>
      </c>
    </row>
    <row r="801" spans="1:18" x14ac:dyDescent="0.55000000000000004">
      <c r="A801" s="135">
        <f>'Base de Dados 2013'!AH918</f>
        <v>14059</v>
      </c>
      <c r="B801" s="96">
        <f>'Base de Dados 2013'!AI918</f>
        <v>14062</v>
      </c>
      <c r="C801" s="96">
        <f>'Base de Dados 2013'!AJ918</f>
        <v>14063</v>
      </c>
      <c r="D801" s="96">
        <f>'Base de Dados 2013'!AK918</f>
        <v>14078</v>
      </c>
      <c r="E801" s="96">
        <f>'Base de Dados 2013'!AL918</f>
        <v>14092</v>
      </c>
      <c r="F801" s="96">
        <f>'Base de Dados 2013'!AM918</f>
        <v>14093</v>
      </c>
      <c r="G801" s="96">
        <f>'Base de Dados 2013'!AN918</f>
        <v>14106</v>
      </c>
      <c r="H801" s="96">
        <f>'Base de Dados 2013'!C918</f>
        <v>12960</v>
      </c>
      <c r="I801" s="96">
        <f>IF(A801=H801,0,1)</f>
        <v>1</v>
      </c>
      <c r="J801" s="96">
        <f>IF(A801=H801,0,IF((B801-A801)&lt;0,0,B801-A801))</f>
        <v>3</v>
      </c>
      <c r="K801" s="96">
        <f>C801-B801</f>
        <v>1</v>
      </c>
      <c r="L801" s="96">
        <f>D801-C801</f>
        <v>15</v>
      </c>
      <c r="M801" s="96">
        <f>E801-D801</f>
        <v>14</v>
      </c>
      <c r="N801" s="96">
        <f>F801-E801</f>
        <v>1</v>
      </c>
      <c r="O801" s="96">
        <f t="shared" si="27"/>
        <v>15</v>
      </c>
      <c r="P801" s="96">
        <f>G801-F801</f>
        <v>13</v>
      </c>
      <c r="Q801" s="96">
        <f>G801-A801</f>
        <v>47</v>
      </c>
      <c r="R801" s="89" t="str">
        <f t="shared" si="26"/>
        <v/>
      </c>
    </row>
    <row r="802" spans="1:18" x14ac:dyDescent="0.55000000000000004">
      <c r="A802" s="135">
        <f>'Base de Dados 2013'!AH919</f>
        <v>14064</v>
      </c>
      <c r="B802" s="96">
        <f>'Base de Dados 2013'!AI919</f>
        <v>14068</v>
      </c>
      <c r="C802" s="96">
        <f>'Base de Dados 2013'!AJ919</f>
        <v>14069</v>
      </c>
      <c r="D802" s="96">
        <f>'Base de Dados 2013'!AK919</f>
        <v>14082</v>
      </c>
      <c r="E802" s="96">
        <f>'Base de Dados 2013'!AL919</f>
        <v>14091</v>
      </c>
      <c r="F802" s="96">
        <f>'Base de Dados 2013'!AM919</f>
        <v>14105</v>
      </c>
      <c r="G802" s="96">
        <f>'Base de Dados 2013'!AN919</f>
        <v>14105</v>
      </c>
      <c r="H802" s="96">
        <f>'Base de Dados 2013'!C919</f>
        <v>12960</v>
      </c>
      <c r="I802" s="96">
        <f>IF(A802=H802,0,1)</f>
        <v>1</v>
      </c>
      <c r="J802" s="96">
        <f>IF(A802=H802,0,IF((B802-A802)&lt;0,0,B802-A802))</f>
        <v>4</v>
      </c>
      <c r="K802" s="96">
        <f>C802-B802</f>
        <v>1</v>
      </c>
      <c r="L802" s="96">
        <f>D802-C802</f>
        <v>13</v>
      </c>
      <c r="M802" s="96">
        <f>E802-D802</f>
        <v>9</v>
      </c>
      <c r="N802" s="96">
        <f>F802-E802</f>
        <v>14</v>
      </c>
      <c r="O802" s="96">
        <f t="shared" si="27"/>
        <v>23</v>
      </c>
      <c r="P802" s="96">
        <f>G802-F802</f>
        <v>0</v>
      </c>
      <c r="Q802" s="96">
        <f>G802-A802</f>
        <v>41</v>
      </c>
      <c r="R802" s="89" t="str">
        <f t="shared" si="26"/>
        <v/>
      </c>
    </row>
    <row r="803" spans="1:18" x14ac:dyDescent="0.55000000000000004">
      <c r="A803" s="135">
        <f>'Base de Dados 2013'!AH920</f>
        <v>14087</v>
      </c>
      <c r="B803" s="96">
        <f>'Base de Dados 2013'!AI920</f>
        <v>14091</v>
      </c>
      <c r="C803" s="96">
        <f>'Base de Dados 2013'!AJ920</f>
        <v>14097</v>
      </c>
      <c r="D803" s="96">
        <f>'Base de Dados 2013'!AK920</f>
        <v>14103</v>
      </c>
      <c r="E803" s="96">
        <f>'Base de Dados 2013'!AL920</f>
        <v>14107</v>
      </c>
      <c r="F803" s="96">
        <f>'Base de Dados 2013'!AM920</f>
        <v>14123</v>
      </c>
      <c r="G803" s="96">
        <f>'Base de Dados 2013'!AN920</f>
        <v>14124</v>
      </c>
      <c r="H803" s="96">
        <f>'Base de Dados 2013'!C920</f>
        <v>12960</v>
      </c>
      <c r="I803" s="96">
        <f>IF(A803=H803,0,1)</f>
        <v>1</v>
      </c>
      <c r="J803" s="96">
        <f>IF(A803=H803,0,IF((B803-A803)&lt;0,0,B803-A803))</f>
        <v>4</v>
      </c>
      <c r="K803" s="96">
        <f>C803-B803</f>
        <v>6</v>
      </c>
      <c r="L803" s="96">
        <f>D803-C803</f>
        <v>6</v>
      </c>
      <c r="M803" s="96">
        <f>E803-D803</f>
        <v>4</v>
      </c>
      <c r="N803" s="96">
        <f>F803-E803</f>
        <v>16</v>
      </c>
      <c r="O803" s="96">
        <f t="shared" si="27"/>
        <v>20</v>
      </c>
      <c r="P803" s="96">
        <f>G803-F803</f>
        <v>1</v>
      </c>
      <c r="Q803" s="96">
        <f>G803-A803</f>
        <v>37</v>
      </c>
      <c r="R803" s="89" t="str">
        <f t="shared" si="26"/>
        <v/>
      </c>
    </row>
    <row r="804" spans="1:18" x14ac:dyDescent="0.55000000000000004">
      <c r="A804" s="135">
        <f>'Base de Dados 2013'!AH921</f>
        <v>14096</v>
      </c>
      <c r="B804" s="96">
        <f>'Base de Dados 2013'!AI921</f>
        <v>14146</v>
      </c>
      <c r="C804" s="96">
        <f>'Base de Dados 2013'!AJ921</f>
        <v>14146</v>
      </c>
      <c r="D804" s="96">
        <f>'Base de Dados 2013'!AK921</f>
        <v>14164</v>
      </c>
      <c r="E804" s="96">
        <f>'Base de Dados 2013'!AL921</f>
        <v>14170</v>
      </c>
      <c r="F804" s="96">
        <f>'Base de Dados 2013'!AM921</f>
        <v>14190</v>
      </c>
      <c r="G804" s="96">
        <f>'Base de Dados 2013'!AN921</f>
        <v>14195</v>
      </c>
      <c r="H804" s="96">
        <f>'Base de Dados 2013'!C921</f>
        <v>12960</v>
      </c>
      <c r="I804" s="96">
        <f>IF(A804=H804,0,1)</f>
        <v>1</v>
      </c>
      <c r="J804" s="96">
        <f>IF(A804=H804,0,IF((B804-A804)&lt;0,0,B804-A804))</f>
        <v>50</v>
      </c>
      <c r="K804" s="96">
        <f>C804-B804</f>
        <v>0</v>
      </c>
      <c r="L804" s="96">
        <f>D804-C804</f>
        <v>18</v>
      </c>
      <c r="M804" s="96">
        <f>E804-D804</f>
        <v>6</v>
      </c>
      <c r="N804" s="96">
        <f>F804-E804</f>
        <v>20</v>
      </c>
      <c r="O804" s="96">
        <f t="shared" si="27"/>
        <v>26</v>
      </c>
      <c r="P804" s="96">
        <f>G804-F804</f>
        <v>5</v>
      </c>
      <c r="Q804" s="96">
        <f>G804-A804</f>
        <v>99</v>
      </c>
      <c r="R804" s="89" t="str">
        <f t="shared" si="26"/>
        <v/>
      </c>
    </row>
    <row r="805" spans="1:18" x14ac:dyDescent="0.55000000000000004">
      <c r="A805" s="135">
        <f>'Base de Dados 2013'!AH922</f>
        <v>14139</v>
      </c>
      <c r="B805" s="96">
        <f>'Base de Dados 2013'!AI922</f>
        <v>14147</v>
      </c>
      <c r="C805" s="96">
        <f>'Base de Dados 2013'!AJ922</f>
        <v>14147</v>
      </c>
      <c r="D805" s="96">
        <f>'Base de Dados 2013'!AK922</f>
        <v>14156</v>
      </c>
      <c r="E805" s="96">
        <f>'Base de Dados 2013'!AL922</f>
        <v>14173</v>
      </c>
      <c r="F805" s="96">
        <f>'Base de Dados 2013'!AM922</f>
        <v>14175</v>
      </c>
      <c r="G805" s="96">
        <f>'Base de Dados 2013'!AN922</f>
        <v>14187</v>
      </c>
      <c r="H805" s="96">
        <f>'Base de Dados 2013'!C922</f>
        <v>12960</v>
      </c>
      <c r="I805" s="96">
        <f>IF(A805=H805,0,1)</f>
        <v>1</v>
      </c>
      <c r="J805" s="96">
        <f>IF(A805=H805,0,IF((B805-A805)&lt;0,0,B805-A805))</f>
        <v>8</v>
      </c>
      <c r="K805" s="96">
        <f>C805-B805</f>
        <v>0</v>
      </c>
      <c r="L805" s="96">
        <f>D805-C805</f>
        <v>9</v>
      </c>
      <c r="M805" s="96">
        <f>E805-D805</f>
        <v>17</v>
      </c>
      <c r="N805" s="96">
        <f>F805-E805</f>
        <v>2</v>
      </c>
      <c r="O805" s="96">
        <f t="shared" si="27"/>
        <v>19</v>
      </c>
      <c r="P805" s="96">
        <f>G805-F805</f>
        <v>12</v>
      </c>
      <c r="Q805" s="96">
        <f>G805-A805</f>
        <v>48</v>
      </c>
      <c r="R805" s="89" t="str">
        <f t="shared" si="26"/>
        <v/>
      </c>
    </row>
    <row r="806" spans="1:18" x14ac:dyDescent="0.55000000000000004">
      <c r="A806" s="135">
        <f>'Base de Dados 2013'!AH923</f>
        <v>14176</v>
      </c>
      <c r="B806" s="96">
        <f>'Base de Dados 2013'!AI923</f>
        <v>14191</v>
      </c>
      <c r="C806" s="96">
        <f>'Base de Dados 2013'!AJ923</f>
        <v>14193</v>
      </c>
      <c r="D806" s="96">
        <f>'Base de Dados 2013'!AK923</f>
        <v>14208</v>
      </c>
      <c r="E806" s="96">
        <f>'Base de Dados 2013'!AL923</f>
        <v>14213</v>
      </c>
      <c r="F806" s="96">
        <f>'Base de Dados 2013'!AM923</f>
        <v>14218</v>
      </c>
      <c r="G806" s="96">
        <f>'Base de Dados 2013'!AN923</f>
        <v>14227</v>
      </c>
      <c r="H806" s="96">
        <f>'Base de Dados 2013'!C923</f>
        <v>12960</v>
      </c>
      <c r="I806" s="96">
        <f>IF(A806=H806,0,1)</f>
        <v>1</v>
      </c>
      <c r="J806" s="96">
        <f>IF(A806=H806,0,IF((B806-A806)&lt;0,0,B806-A806))</f>
        <v>15</v>
      </c>
      <c r="K806" s="96">
        <f>C806-B806</f>
        <v>2</v>
      </c>
      <c r="L806" s="96">
        <f>D806-C806</f>
        <v>15</v>
      </c>
      <c r="M806" s="96">
        <f>E806-D806</f>
        <v>5</v>
      </c>
      <c r="N806" s="96">
        <f>F806-E806</f>
        <v>5</v>
      </c>
      <c r="O806" s="96">
        <f t="shared" si="27"/>
        <v>10</v>
      </c>
      <c r="P806" s="96">
        <f>G806-F806</f>
        <v>9</v>
      </c>
      <c r="Q806" s="96">
        <f>G806-A806</f>
        <v>51</v>
      </c>
      <c r="R806" s="89" t="str">
        <f t="shared" si="26"/>
        <v/>
      </c>
    </row>
    <row r="807" spans="1:18" x14ac:dyDescent="0.55000000000000004">
      <c r="A807" s="135">
        <f>'Base de Dados 2013'!AH924</f>
        <v>14182</v>
      </c>
      <c r="B807" s="96">
        <f>'Base de Dados 2013'!AI924</f>
        <v>14188</v>
      </c>
      <c r="C807" s="96">
        <f>'Base de Dados 2013'!AJ924</f>
        <v>14188</v>
      </c>
      <c r="D807" s="96">
        <f>'Base de Dados 2013'!AK924</f>
        <v>14198</v>
      </c>
      <c r="E807" s="96">
        <f>'Base de Dados 2013'!AL924</f>
        <v>14213</v>
      </c>
      <c r="F807" s="96">
        <f>'Base de Dados 2013'!AM924</f>
        <v>14237</v>
      </c>
      <c r="G807" s="96">
        <f>'Base de Dados 2013'!AN924</f>
        <v>14237</v>
      </c>
      <c r="H807" s="96">
        <f>'Base de Dados 2013'!C924</f>
        <v>12960</v>
      </c>
      <c r="I807" s="96">
        <f>IF(A807=H807,0,1)</f>
        <v>1</v>
      </c>
      <c r="J807" s="96">
        <f>IF(A807=H807,0,IF((B807-A807)&lt;0,0,B807-A807))</f>
        <v>6</v>
      </c>
      <c r="K807" s="96">
        <f>C807-B807</f>
        <v>0</v>
      </c>
      <c r="L807" s="96">
        <f>D807-C807</f>
        <v>10</v>
      </c>
      <c r="M807" s="96">
        <f>E807-D807</f>
        <v>15</v>
      </c>
      <c r="N807" s="96">
        <f>F807-E807</f>
        <v>24</v>
      </c>
      <c r="O807" s="96">
        <f t="shared" si="27"/>
        <v>39</v>
      </c>
      <c r="P807" s="96">
        <f>G807-F807</f>
        <v>0</v>
      </c>
      <c r="Q807" s="96">
        <f>G807-A807</f>
        <v>55</v>
      </c>
      <c r="R807" s="89" t="str">
        <f t="shared" si="26"/>
        <v/>
      </c>
    </row>
    <row r="808" spans="1:18" x14ac:dyDescent="0.55000000000000004">
      <c r="A808" s="135">
        <f>'Base de Dados 2013'!AH925</f>
        <v>14187</v>
      </c>
      <c r="B808" s="96">
        <f>'Base de Dados 2013'!AI925</f>
        <v>14206</v>
      </c>
      <c r="C808" s="96">
        <f>'Base de Dados 2013'!AJ925</f>
        <v>14206</v>
      </c>
      <c r="D808" s="96">
        <f>'Base de Dados 2013'!AK925</f>
        <v>14216</v>
      </c>
      <c r="E808" s="96">
        <f>'Base de Dados 2013'!AL925</f>
        <v>14216</v>
      </c>
      <c r="F808" s="96">
        <f>'Base de Dados 2013'!AM925</f>
        <v>14223</v>
      </c>
      <c r="G808" s="96">
        <f>'Base de Dados 2013'!AN925</f>
        <v>14224</v>
      </c>
      <c r="H808" s="96">
        <f>'Base de Dados 2013'!C925</f>
        <v>12960</v>
      </c>
      <c r="I808" s="96">
        <f>IF(A808=H808,0,1)</f>
        <v>1</v>
      </c>
      <c r="J808" s="96">
        <f>IF(A808=H808,0,IF((B808-A808)&lt;0,0,B808-A808))</f>
        <v>19</v>
      </c>
      <c r="K808" s="96">
        <f>C808-B808</f>
        <v>0</v>
      </c>
      <c r="L808" s="96">
        <f>D808-C808</f>
        <v>10</v>
      </c>
      <c r="M808" s="96">
        <f>E808-D808</f>
        <v>0</v>
      </c>
      <c r="N808" s="96">
        <f>F808-E808</f>
        <v>7</v>
      </c>
      <c r="O808" s="96">
        <f t="shared" si="27"/>
        <v>7</v>
      </c>
      <c r="P808" s="96">
        <f>G808-F808</f>
        <v>1</v>
      </c>
      <c r="Q808" s="96">
        <f>G808-A808</f>
        <v>37</v>
      </c>
      <c r="R808" s="89" t="str">
        <f t="shared" si="26"/>
        <v/>
      </c>
    </row>
    <row r="809" spans="1:18" x14ac:dyDescent="0.55000000000000004">
      <c r="A809" s="135">
        <f>'Base de Dados 2013'!AH926</f>
        <v>14196</v>
      </c>
      <c r="B809" s="96">
        <f>'Base de Dados 2013'!AI926</f>
        <v>14201</v>
      </c>
      <c r="C809" s="96">
        <f>'Base de Dados 2013'!AJ926</f>
        <v>14201</v>
      </c>
      <c r="D809" s="96">
        <f>'Base de Dados 2013'!AK926</f>
        <v>14214</v>
      </c>
      <c r="E809" s="96">
        <f>'Base de Dados 2013'!AL926</f>
        <v>14221</v>
      </c>
      <c r="F809" s="96">
        <f>'Base de Dados 2013'!AM926</f>
        <v>14224</v>
      </c>
      <c r="G809" s="96">
        <f>'Base de Dados 2013'!AN926</f>
        <v>14229</v>
      </c>
      <c r="H809" s="96">
        <f>'Base de Dados 2013'!C926</f>
        <v>12960</v>
      </c>
      <c r="I809" s="96">
        <f>IF(A809=H809,0,1)</f>
        <v>1</v>
      </c>
      <c r="J809" s="96">
        <f>IF(A809=H809,0,IF((B809-A809)&lt;0,0,B809-A809))</f>
        <v>5</v>
      </c>
      <c r="K809" s="96">
        <f>C809-B809</f>
        <v>0</v>
      </c>
      <c r="L809" s="96">
        <f>D809-C809</f>
        <v>13</v>
      </c>
      <c r="M809" s="96">
        <f>E809-D809</f>
        <v>7</v>
      </c>
      <c r="N809" s="96">
        <f>F809-E809</f>
        <v>3</v>
      </c>
      <c r="O809" s="96">
        <f t="shared" si="27"/>
        <v>10</v>
      </c>
      <c r="P809" s="96">
        <f>G809-F809</f>
        <v>5</v>
      </c>
      <c r="Q809" s="96">
        <f>G809-A809</f>
        <v>33</v>
      </c>
      <c r="R809" s="89" t="str">
        <f t="shared" si="26"/>
        <v/>
      </c>
    </row>
    <row r="810" spans="1:18" x14ac:dyDescent="0.55000000000000004">
      <c r="A810" s="135">
        <f>'Base de Dados 2013'!AH927</f>
        <v>14236</v>
      </c>
      <c r="B810" s="96">
        <f>'Base de Dados 2013'!AI927</f>
        <v>14251</v>
      </c>
      <c r="C810" s="96">
        <f>'Base de Dados 2013'!AJ927</f>
        <v>14251</v>
      </c>
      <c r="D810" s="96">
        <f>'Base de Dados 2013'!AK927</f>
        <v>14262</v>
      </c>
      <c r="E810" s="96">
        <f>'Base de Dados 2013'!AL927</f>
        <v>14268</v>
      </c>
      <c r="F810" s="96">
        <f>'Base de Dados 2013'!AM927</f>
        <v>14280</v>
      </c>
      <c r="G810" s="96">
        <f>'Base de Dados 2013'!AN927</f>
        <v>14280</v>
      </c>
      <c r="H810" s="96">
        <f>'Base de Dados 2013'!C927</f>
        <v>12960</v>
      </c>
      <c r="I810" s="96">
        <f>IF(A810=H810,0,1)</f>
        <v>1</v>
      </c>
      <c r="J810" s="96">
        <f>IF(A810=H810,0,IF((B810-A810)&lt;0,0,B810-A810))</f>
        <v>15</v>
      </c>
      <c r="K810" s="96">
        <f>C810-B810</f>
        <v>0</v>
      </c>
      <c r="L810" s="96">
        <f>D810-C810</f>
        <v>11</v>
      </c>
      <c r="M810" s="96">
        <f>E810-D810</f>
        <v>6</v>
      </c>
      <c r="N810" s="96">
        <f>F810-E810</f>
        <v>12</v>
      </c>
      <c r="O810" s="96">
        <f t="shared" si="27"/>
        <v>18</v>
      </c>
      <c r="P810" s="96">
        <f>G810-F810</f>
        <v>0</v>
      </c>
      <c r="Q810" s="96">
        <f>G810-A810</f>
        <v>44</v>
      </c>
      <c r="R810" s="89" t="str">
        <f t="shared" si="26"/>
        <v/>
      </c>
    </row>
    <row r="811" spans="1:18" x14ac:dyDescent="0.55000000000000004">
      <c r="A811" s="135">
        <f>'Base de Dados 2013'!AH928</f>
        <v>14246</v>
      </c>
      <c r="B811" s="96">
        <f>'Base de Dados 2013'!AI928</f>
        <v>14250</v>
      </c>
      <c r="C811" s="96">
        <f>'Base de Dados 2013'!AJ928</f>
        <v>14254</v>
      </c>
      <c r="D811" s="96">
        <f>'Base de Dados 2013'!AK928</f>
        <v>14256</v>
      </c>
      <c r="E811" s="96">
        <f>'Base de Dados 2013'!AL928</f>
        <v>14268</v>
      </c>
      <c r="F811" s="96">
        <f>'Base de Dados 2013'!AM928</f>
        <v>14275</v>
      </c>
      <c r="G811" s="96">
        <f>'Base de Dados 2013'!AN928</f>
        <v>14278</v>
      </c>
      <c r="H811" s="96">
        <f>'Base de Dados 2013'!C928</f>
        <v>12960</v>
      </c>
      <c r="I811" s="96">
        <f>IF(A811=H811,0,1)</f>
        <v>1</v>
      </c>
      <c r="J811" s="96">
        <f>IF(A811=H811,0,IF((B811-A811)&lt;0,0,B811-A811))</f>
        <v>4</v>
      </c>
      <c r="K811" s="96">
        <f>C811-B811</f>
        <v>4</v>
      </c>
      <c r="L811" s="96">
        <f>D811-C811</f>
        <v>2</v>
      </c>
      <c r="M811" s="96">
        <f>E811-D811</f>
        <v>12</v>
      </c>
      <c r="N811" s="96">
        <f>F811-E811</f>
        <v>7</v>
      </c>
      <c r="O811" s="96">
        <f t="shared" si="27"/>
        <v>19</v>
      </c>
      <c r="P811" s="96">
        <f>G811-F811</f>
        <v>3</v>
      </c>
      <c r="Q811" s="96">
        <f>G811-A811</f>
        <v>32</v>
      </c>
      <c r="R811" s="89" t="str">
        <f t="shared" si="26"/>
        <v/>
      </c>
    </row>
    <row r="812" spans="1:18" x14ac:dyDescent="0.55000000000000004">
      <c r="A812" s="135">
        <f>'Base de Dados 2013'!AH929</f>
        <v>14346</v>
      </c>
      <c r="B812" s="96">
        <f>'Base de Dados 2013'!AI929</f>
        <v>14372</v>
      </c>
      <c r="C812" s="96">
        <f>'Base de Dados 2013'!AJ929</f>
        <v>14372</v>
      </c>
      <c r="D812" s="96">
        <f>'Base de Dados 2013'!AK929</f>
        <v>14378</v>
      </c>
      <c r="E812" s="96">
        <f>'Base de Dados 2013'!AL929</f>
        <v>14379</v>
      </c>
      <c r="F812" s="96">
        <f>'Base de Dados 2013'!AM929</f>
        <v>14379</v>
      </c>
      <c r="G812" s="96">
        <f>'Base de Dados 2013'!AN929</f>
        <v>14389</v>
      </c>
      <c r="H812" s="96">
        <f>'Base de Dados 2013'!C929</f>
        <v>12960</v>
      </c>
      <c r="I812" s="96">
        <f>IF(A812=H812,0,1)</f>
        <v>1</v>
      </c>
      <c r="J812" s="96">
        <f>IF(A812=H812,0,IF((B812-A812)&lt;0,0,B812-A812))</f>
        <v>26</v>
      </c>
      <c r="K812" s="96">
        <f>C812-B812</f>
        <v>0</v>
      </c>
      <c r="L812" s="96">
        <f>D812-C812</f>
        <v>6</v>
      </c>
      <c r="M812" s="96">
        <f>E812-D812</f>
        <v>1</v>
      </c>
      <c r="N812" s="96">
        <f>F812-E812</f>
        <v>0</v>
      </c>
      <c r="O812" s="96">
        <f t="shared" si="27"/>
        <v>1</v>
      </c>
      <c r="P812" s="96">
        <f>G812-F812</f>
        <v>10</v>
      </c>
      <c r="Q812" s="96">
        <f>G812-A812</f>
        <v>43</v>
      </c>
      <c r="R812" s="89" t="str">
        <f t="shared" si="26"/>
        <v/>
      </c>
    </row>
    <row r="813" spans="1:18" x14ac:dyDescent="0.55000000000000004">
      <c r="A813" s="135">
        <f>'Base de Dados 2013'!AH930</f>
        <v>14353</v>
      </c>
      <c r="B813" s="96">
        <f>'Base de Dados 2013'!AI930</f>
        <v>14359</v>
      </c>
      <c r="C813" s="96">
        <f>'Base de Dados 2013'!AJ930</f>
        <v>14361</v>
      </c>
      <c r="D813" s="96">
        <f>'Base de Dados 2013'!AK930</f>
        <v>14368</v>
      </c>
      <c r="E813" s="96">
        <f>'Base de Dados 2013'!AL930</f>
        <v>14378</v>
      </c>
      <c r="F813" s="96">
        <f>'Base de Dados 2013'!AM930</f>
        <v>14383</v>
      </c>
      <c r="G813" s="96">
        <f>'Base de Dados 2013'!AN930</f>
        <v>14389</v>
      </c>
      <c r="H813" s="96">
        <f>'Base de Dados 2013'!C930</f>
        <v>12960</v>
      </c>
      <c r="I813" s="96">
        <f>IF(A813=H813,0,1)</f>
        <v>1</v>
      </c>
      <c r="J813" s="96">
        <f>IF(A813=H813,0,IF((B813-A813)&lt;0,0,B813-A813))</f>
        <v>6</v>
      </c>
      <c r="K813" s="96">
        <f>C813-B813</f>
        <v>2</v>
      </c>
      <c r="L813" s="96">
        <f>D813-C813</f>
        <v>7</v>
      </c>
      <c r="M813" s="96">
        <f>E813-D813</f>
        <v>10</v>
      </c>
      <c r="N813" s="96">
        <f>F813-E813</f>
        <v>5</v>
      </c>
      <c r="O813" s="96">
        <f t="shared" si="27"/>
        <v>15</v>
      </c>
      <c r="P813" s="96">
        <f>G813-F813</f>
        <v>6</v>
      </c>
      <c r="Q813" s="96">
        <f>G813-A813</f>
        <v>36</v>
      </c>
      <c r="R813" s="89" t="str">
        <f t="shared" si="26"/>
        <v/>
      </c>
    </row>
    <row r="815" spans="1:18" x14ac:dyDescent="0.55000000000000004">
      <c r="I815" s="96">
        <f>SUM(I2:I813)</f>
        <v>807</v>
      </c>
      <c r="J815" s="96">
        <f t="shared" ref="J815:Q815" si="28">AVERAGE(J2:J813)</f>
        <v>143.84482758620689</v>
      </c>
      <c r="K815" s="96">
        <f t="shared" si="28"/>
        <v>1.4544334975369457</v>
      </c>
      <c r="L815" s="96">
        <f t="shared" si="28"/>
        <v>12.767241379310345</v>
      </c>
      <c r="M815" s="96">
        <f t="shared" si="28"/>
        <v>9.9950738916256157</v>
      </c>
      <c r="N815" s="96">
        <f t="shared" si="28"/>
        <v>10.003694581280788</v>
      </c>
      <c r="O815" s="96">
        <f t="shared" si="28"/>
        <v>19.998768472906406</v>
      </c>
      <c r="P815" s="96">
        <f t="shared" si="28"/>
        <v>9.9187192118226601</v>
      </c>
      <c r="Q815" s="96">
        <f t="shared" si="28"/>
        <v>55.467432950191572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4"/>
  <sheetViews>
    <sheetView zoomScaleNormal="115" workbookViewId="0">
      <selection activeCell="D6" sqref="D6"/>
    </sheetView>
  </sheetViews>
  <sheetFormatPr defaultRowHeight="14.4" x14ac:dyDescent="0.55000000000000004"/>
  <cols>
    <col min="1" max="9" width="17" customWidth="1"/>
  </cols>
  <sheetData>
    <row r="3" spans="1:9" s="138" customFormat="1" x14ac:dyDescent="0.55000000000000004">
      <c r="A3" s="139" t="s">
        <v>455</v>
      </c>
      <c r="B3" s="1" t="s">
        <v>469</v>
      </c>
      <c r="C3" s="1" t="s">
        <v>477</v>
      </c>
      <c r="D3" s="1" t="s">
        <v>471</v>
      </c>
      <c r="E3" s="1" t="s">
        <v>474</v>
      </c>
      <c r="F3" s="1" t="s">
        <v>472</v>
      </c>
      <c r="G3" s="1" t="s">
        <v>473</v>
      </c>
      <c r="H3" s="1" t="s">
        <v>475</v>
      </c>
      <c r="I3" s="1" t="s">
        <v>476</v>
      </c>
    </row>
    <row r="4" spans="1:9" x14ac:dyDescent="0.55000000000000004">
      <c r="A4" s="136" t="s">
        <v>459</v>
      </c>
      <c r="B4" s="137">
        <v>75</v>
      </c>
      <c r="C4" s="140">
        <v>9.9625000000000004</v>
      </c>
      <c r="D4" s="140">
        <v>11.3</v>
      </c>
      <c r="E4" s="140">
        <v>11.35</v>
      </c>
      <c r="F4" s="140">
        <v>12.1</v>
      </c>
      <c r="G4" s="140">
        <v>23.45</v>
      </c>
      <c r="H4" s="140">
        <v>9.875</v>
      </c>
      <c r="I4" s="140">
        <v>56.493333333333332</v>
      </c>
    </row>
    <row r="5" spans="1:9" x14ac:dyDescent="0.55000000000000004">
      <c r="A5" s="136" t="s">
        <v>11</v>
      </c>
      <c r="B5" s="137">
        <v>9</v>
      </c>
      <c r="C5" s="140">
        <v>21.6</v>
      </c>
      <c r="D5" s="140">
        <v>7.2</v>
      </c>
      <c r="E5" s="140">
        <v>14.5</v>
      </c>
      <c r="F5" s="140">
        <v>9.3000000000000007</v>
      </c>
      <c r="G5" s="140">
        <v>23.8</v>
      </c>
      <c r="H5" s="140">
        <v>6.8</v>
      </c>
      <c r="I5" s="140">
        <v>64.333333333333329</v>
      </c>
    </row>
    <row r="6" spans="1:9" x14ac:dyDescent="0.55000000000000004">
      <c r="A6" s="136" t="s">
        <v>3</v>
      </c>
      <c r="B6" s="137">
        <v>33</v>
      </c>
      <c r="C6" s="140">
        <v>8.4848484848484844</v>
      </c>
      <c r="D6" s="140">
        <v>11.787878787878787</v>
      </c>
      <c r="E6" s="140">
        <v>9.0606060606060606</v>
      </c>
      <c r="F6" s="140">
        <v>14.484848484848484</v>
      </c>
      <c r="G6" s="140">
        <v>23.545454545454547</v>
      </c>
      <c r="H6" s="140">
        <v>10.151515151515152</v>
      </c>
      <c r="I6" s="140">
        <v>55.81818181818182</v>
      </c>
    </row>
    <row r="7" spans="1:9" x14ac:dyDescent="0.55000000000000004">
      <c r="A7" s="136" t="s">
        <v>17</v>
      </c>
      <c r="B7" s="137">
        <v>33</v>
      </c>
      <c r="C7" s="140">
        <v>8.3611111111111107</v>
      </c>
      <c r="D7" s="140">
        <v>12.111111111111111</v>
      </c>
      <c r="E7" s="140">
        <v>12.638888888888889</v>
      </c>
      <c r="F7" s="140">
        <v>10.916666666666666</v>
      </c>
      <c r="G7" s="140">
        <v>23.555555555555557</v>
      </c>
      <c r="H7" s="140">
        <v>10.416666666666666</v>
      </c>
      <c r="I7" s="140">
        <v>55.030303030303031</v>
      </c>
    </row>
    <row r="8" spans="1:9" x14ac:dyDescent="0.55000000000000004">
      <c r="A8" s="136" t="s">
        <v>22</v>
      </c>
      <c r="B8" s="137">
        <v>0</v>
      </c>
      <c r="C8" s="140">
        <v>0</v>
      </c>
      <c r="D8" s="140">
        <v>7</v>
      </c>
      <c r="E8" s="140">
        <v>9</v>
      </c>
      <c r="F8" s="140">
        <v>4</v>
      </c>
      <c r="G8" s="140">
        <v>13</v>
      </c>
      <c r="H8" s="140">
        <v>12</v>
      </c>
      <c r="I8" s="140"/>
    </row>
    <row r="9" spans="1:9" x14ac:dyDescent="0.55000000000000004">
      <c r="A9" s="136" t="s">
        <v>461</v>
      </c>
      <c r="B9" s="137">
        <v>82</v>
      </c>
      <c r="C9" s="140">
        <v>10.869565217391305</v>
      </c>
      <c r="D9" s="140">
        <v>15.760869565217391</v>
      </c>
      <c r="E9" s="140">
        <v>7.1521739130434785</v>
      </c>
      <c r="F9" s="140">
        <v>7.4565217391304346</v>
      </c>
      <c r="G9" s="140">
        <v>14.608695652173912</v>
      </c>
      <c r="H9" s="140">
        <v>14.293478260869565</v>
      </c>
      <c r="I9" s="140">
        <v>55.036585365853661</v>
      </c>
    </row>
    <row r="10" spans="1:9" x14ac:dyDescent="0.55000000000000004">
      <c r="A10" s="136" t="s">
        <v>11</v>
      </c>
      <c r="B10" s="137">
        <v>9</v>
      </c>
      <c r="C10" s="140">
        <v>18.777777777777779</v>
      </c>
      <c r="D10" s="140">
        <v>17.888888888888889</v>
      </c>
      <c r="E10" s="140">
        <v>7</v>
      </c>
      <c r="F10" s="140">
        <v>6.1111111111111107</v>
      </c>
      <c r="G10" s="140">
        <v>13.111111111111111</v>
      </c>
      <c r="H10" s="140">
        <v>11</v>
      </c>
      <c r="I10" s="140">
        <v>62.666666666666664</v>
      </c>
    </row>
    <row r="11" spans="1:9" x14ac:dyDescent="0.55000000000000004">
      <c r="A11" s="136" t="s">
        <v>3</v>
      </c>
      <c r="B11" s="137">
        <v>43</v>
      </c>
      <c r="C11" s="140">
        <v>13.488372093023257</v>
      </c>
      <c r="D11" s="140">
        <v>13.86046511627907</v>
      </c>
      <c r="E11" s="140">
        <v>5.9767441860465116</v>
      </c>
      <c r="F11" s="140">
        <v>6.3488372093023253</v>
      </c>
      <c r="G11" s="140">
        <v>12.325581395348838</v>
      </c>
      <c r="H11" s="140">
        <v>11.465116279069768</v>
      </c>
      <c r="I11" s="140">
        <v>52.930232558139537</v>
      </c>
    </row>
    <row r="12" spans="1:9" x14ac:dyDescent="0.55000000000000004">
      <c r="A12" s="136" t="s">
        <v>17</v>
      </c>
      <c r="B12" s="137">
        <v>28</v>
      </c>
      <c r="C12" s="140">
        <v>6.1621621621621623</v>
      </c>
      <c r="D12" s="140">
        <v>17.72972972972973</v>
      </c>
      <c r="E12" s="140">
        <v>8.0810810810810807</v>
      </c>
      <c r="F12" s="140">
        <v>9.378378378378379</v>
      </c>
      <c r="G12" s="140">
        <v>17.45945945945946</v>
      </c>
      <c r="H12" s="140">
        <v>18.486486486486488</v>
      </c>
      <c r="I12" s="140">
        <v>56.5</v>
      </c>
    </row>
    <row r="13" spans="1:9" x14ac:dyDescent="0.55000000000000004">
      <c r="A13" s="136" t="s">
        <v>22</v>
      </c>
      <c r="B13" s="137">
        <v>2</v>
      </c>
      <c r="C13" s="140">
        <v>7.666666666666667</v>
      </c>
      <c r="D13" s="140">
        <v>12.333333333333334</v>
      </c>
      <c r="E13" s="140">
        <v>13</v>
      </c>
      <c r="F13" s="140">
        <v>3.6666666666666665</v>
      </c>
      <c r="G13" s="140">
        <v>16.666666666666668</v>
      </c>
      <c r="H13" s="140">
        <v>13</v>
      </c>
      <c r="I13" s="140">
        <v>45.5</v>
      </c>
    </row>
    <row r="14" spans="1:9" x14ac:dyDescent="0.55000000000000004">
      <c r="A14" s="136" t="s">
        <v>462</v>
      </c>
      <c r="B14" s="137">
        <v>95</v>
      </c>
      <c r="C14" s="140">
        <v>12.91</v>
      </c>
      <c r="D14" s="140">
        <v>13.54</v>
      </c>
      <c r="E14" s="140">
        <v>8.1300000000000008</v>
      </c>
      <c r="F14" s="140">
        <v>12.47</v>
      </c>
      <c r="G14" s="140">
        <v>20.6</v>
      </c>
      <c r="H14" s="140">
        <v>10.57</v>
      </c>
      <c r="I14" s="140">
        <v>59.357894736842105</v>
      </c>
    </row>
    <row r="15" spans="1:9" x14ac:dyDescent="0.55000000000000004">
      <c r="A15" s="136" t="s">
        <v>11</v>
      </c>
      <c r="B15" s="137">
        <v>10</v>
      </c>
      <c r="C15" s="140">
        <v>33.299999999999997</v>
      </c>
      <c r="D15" s="140">
        <v>11.9</v>
      </c>
      <c r="E15" s="140">
        <v>5.0999999999999996</v>
      </c>
      <c r="F15" s="140">
        <v>22.8</v>
      </c>
      <c r="G15" s="140">
        <v>27.9</v>
      </c>
      <c r="H15" s="140">
        <v>8.6</v>
      </c>
      <c r="I15" s="140">
        <v>82.7</v>
      </c>
    </row>
    <row r="16" spans="1:9" x14ac:dyDescent="0.55000000000000004">
      <c r="A16" s="136" t="s">
        <v>3</v>
      </c>
      <c r="B16" s="137">
        <v>28</v>
      </c>
      <c r="C16" s="140">
        <v>15.285714285714286</v>
      </c>
      <c r="D16" s="140">
        <v>15.607142857142858</v>
      </c>
      <c r="E16" s="140">
        <v>6</v>
      </c>
      <c r="F16" s="140">
        <v>11.357142857142858</v>
      </c>
      <c r="G16" s="140">
        <v>17.357142857142858</v>
      </c>
      <c r="H16" s="140">
        <v>9.5714285714285712</v>
      </c>
      <c r="I16" s="140">
        <v>59.357142857142854</v>
      </c>
    </row>
    <row r="17" spans="1:9" x14ac:dyDescent="0.55000000000000004">
      <c r="A17" s="136" t="s">
        <v>17</v>
      </c>
      <c r="B17" s="137">
        <v>49</v>
      </c>
      <c r="C17" s="140">
        <v>8.16</v>
      </c>
      <c r="D17" s="140">
        <v>12.06</v>
      </c>
      <c r="E17" s="140">
        <v>9.02</v>
      </c>
      <c r="F17" s="140">
        <v>11.9</v>
      </c>
      <c r="G17" s="140">
        <v>20.92</v>
      </c>
      <c r="H17" s="140">
        <v>11.2</v>
      </c>
      <c r="I17" s="140">
        <v>53.306122448979593</v>
      </c>
    </row>
    <row r="18" spans="1:9" x14ac:dyDescent="0.55000000000000004">
      <c r="A18" s="136" t="s">
        <v>22</v>
      </c>
      <c r="B18" s="137">
        <v>8</v>
      </c>
      <c r="C18" s="140">
        <v>10.166666666666666</v>
      </c>
      <c r="D18" s="140">
        <v>16.25</v>
      </c>
      <c r="E18" s="140">
        <v>11.916666666666666</v>
      </c>
      <c r="F18" s="140">
        <v>8.8333333333333339</v>
      </c>
      <c r="G18" s="140">
        <v>20.75</v>
      </c>
      <c r="H18" s="140">
        <v>11.916666666666666</v>
      </c>
      <c r="I18" s="140">
        <v>67.25</v>
      </c>
    </row>
    <row r="19" spans="1:9" x14ac:dyDescent="0.55000000000000004">
      <c r="A19" s="136" t="s">
        <v>463</v>
      </c>
      <c r="B19" s="137">
        <v>65</v>
      </c>
      <c r="C19" s="140">
        <v>11.015384615384615</v>
      </c>
      <c r="D19" s="140">
        <v>10.446153846153846</v>
      </c>
      <c r="E19" s="140">
        <v>12.692307692307692</v>
      </c>
      <c r="F19" s="140">
        <v>9.184615384615384</v>
      </c>
      <c r="G19" s="140">
        <v>21.876923076923077</v>
      </c>
      <c r="H19" s="140">
        <v>10.892307692307693</v>
      </c>
      <c r="I19" s="140">
        <v>55.261538461538464</v>
      </c>
    </row>
    <row r="20" spans="1:9" x14ac:dyDescent="0.55000000000000004">
      <c r="A20" s="136" t="s">
        <v>11</v>
      </c>
      <c r="B20" s="137">
        <v>3</v>
      </c>
      <c r="C20" s="140">
        <v>18.666666666666668</v>
      </c>
      <c r="D20" s="140">
        <v>20</v>
      </c>
      <c r="E20" s="140">
        <v>14</v>
      </c>
      <c r="F20" s="140">
        <v>7.666666666666667</v>
      </c>
      <c r="G20" s="140">
        <v>21.666666666666668</v>
      </c>
      <c r="H20" s="140">
        <v>12</v>
      </c>
      <c r="I20" s="140">
        <v>74</v>
      </c>
    </row>
    <row r="21" spans="1:9" x14ac:dyDescent="0.55000000000000004">
      <c r="A21" s="136" t="s">
        <v>3</v>
      </c>
      <c r="B21" s="137">
        <v>23</v>
      </c>
      <c r="C21" s="140">
        <v>17.608695652173914</v>
      </c>
      <c r="D21" s="140">
        <v>9.6086956521739122</v>
      </c>
      <c r="E21" s="140">
        <v>12.086956521739131</v>
      </c>
      <c r="F21" s="140">
        <v>10.434782608695652</v>
      </c>
      <c r="G21" s="140">
        <v>22.521739130434781</v>
      </c>
      <c r="H21" s="140">
        <v>9.3478260869565215</v>
      </c>
      <c r="I21" s="140">
        <v>60.086956521739133</v>
      </c>
    </row>
    <row r="22" spans="1:9" x14ac:dyDescent="0.55000000000000004">
      <c r="A22" s="136" t="s">
        <v>17</v>
      </c>
      <c r="B22" s="137">
        <v>34</v>
      </c>
      <c r="C22" s="140">
        <v>6.6470588235294121</v>
      </c>
      <c r="D22" s="140">
        <v>10.176470588235293</v>
      </c>
      <c r="E22" s="140">
        <v>13.823529411764707</v>
      </c>
      <c r="F22" s="140">
        <v>9.5</v>
      </c>
      <c r="G22" s="140">
        <v>23.323529411764707</v>
      </c>
      <c r="H22" s="140">
        <v>10.823529411764707</v>
      </c>
      <c r="I22" s="140">
        <v>51.970588235294116</v>
      </c>
    </row>
    <row r="23" spans="1:9" x14ac:dyDescent="0.55000000000000004">
      <c r="A23" s="136" t="s">
        <v>22</v>
      </c>
      <c r="B23" s="137">
        <v>5</v>
      </c>
      <c r="C23" s="140">
        <v>5.8</v>
      </c>
      <c r="D23" s="140">
        <v>10.4</v>
      </c>
      <c r="E23" s="140">
        <v>7</v>
      </c>
      <c r="F23" s="140">
        <v>2.2000000000000002</v>
      </c>
      <c r="G23" s="140">
        <v>9.1999999999999993</v>
      </c>
      <c r="H23" s="140">
        <v>17.8</v>
      </c>
      <c r="I23" s="140">
        <v>44.2</v>
      </c>
    </row>
    <row r="24" spans="1:9" x14ac:dyDescent="0.55000000000000004">
      <c r="A24" s="136" t="s">
        <v>464</v>
      </c>
      <c r="B24" s="137">
        <v>88</v>
      </c>
      <c r="C24" s="140">
        <v>14.274725274725276</v>
      </c>
      <c r="D24" s="140">
        <v>14.87912087912088</v>
      </c>
      <c r="E24" s="140">
        <v>7.8351648351648349</v>
      </c>
      <c r="F24" s="140">
        <v>9.8241758241758248</v>
      </c>
      <c r="G24" s="140">
        <v>17.659340659340661</v>
      </c>
      <c r="H24" s="140">
        <v>10.186813186813186</v>
      </c>
      <c r="I24" s="140">
        <v>58.670454545454547</v>
      </c>
    </row>
    <row r="25" spans="1:9" x14ac:dyDescent="0.55000000000000004">
      <c r="A25" s="136" t="s">
        <v>11</v>
      </c>
      <c r="B25" s="137">
        <v>12</v>
      </c>
      <c r="C25" s="140">
        <v>17.666666666666668</v>
      </c>
      <c r="D25" s="140">
        <v>13.25</v>
      </c>
      <c r="E25" s="140">
        <v>10.75</v>
      </c>
      <c r="F25" s="140">
        <v>5.333333333333333</v>
      </c>
      <c r="G25" s="140">
        <v>16.083333333333332</v>
      </c>
      <c r="H25" s="140">
        <v>7.833333333333333</v>
      </c>
      <c r="I25" s="140">
        <v>56.25</v>
      </c>
    </row>
    <row r="26" spans="1:9" x14ac:dyDescent="0.55000000000000004">
      <c r="A26" s="136" t="s">
        <v>3</v>
      </c>
      <c r="B26" s="137">
        <v>48</v>
      </c>
      <c r="C26" s="140">
        <v>16.75</v>
      </c>
      <c r="D26" s="140">
        <v>16.25</v>
      </c>
      <c r="E26" s="140">
        <v>6.520833333333333</v>
      </c>
      <c r="F26" s="140">
        <v>11.583333333333334</v>
      </c>
      <c r="G26" s="140">
        <v>18.104166666666668</v>
      </c>
      <c r="H26" s="140">
        <v>9.8125</v>
      </c>
      <c r="I26" s="140">
        <v>61.6875</v>
      </c>
    </row>
    <row r="27" spans="1:9" x14ac:dyDescent="0.55000000000000004">
      <c r="A27" s="136" t="s">
        <v>17</v>
      </c>
      <c r="B27" s="137">
        <v>23</v>
      </c>
      <c r="C27" s="140">
        <v>9.08</v>
      </c>
      <c r="D27" s="140">
        <v>11.76</v>
      </c>
      <c r="E27" s="140">
        <v>8.32</v>
      </c>
      <c r="F27" s="140">
        <v>7.08</v>
      </c>
      <c r="G27" s="140">
        <v>15.4</v>
      </c>
      <c r="H27" s="140">
        <v>12.64</v>
      </c>
      <c r="I27" s="140">
        <v>51.260869565217391</v>
      </c>
    </row>
    <row r="28" spans="1:9" x14ac:dyDescent="0.55000000000000004">
      <c r="A28" s="136" t="s">
        <v>22</v>
      </c>
      <c r="B28" s="137">
        <v>5</v>
      </c>
      <c r="C28" s="140">
        <v>9.3333333333333339</v>
      </c>
      <c r="D28" s="140">
        <v>20.166666666666668</v>
      </c>
      <c r="E28" s="140">
        <v>10.5</v>
      </c>
      <c r="F28" s="140">
        <v>16.166666666666668</v>
      </c>
      <c r="G28" s="140">
        <v>26.666666666666668</v>
      </c>
      <c r="H28" s="140">
        <v>7.666666666666667</v>
      </c>
      <c r="I28" s="140">
        <v>69.599999999999994</v>
      </c>
    </row>
    <row r="29" spans="1:9" x14ac:dyDescent="0.55000000000000004">
      <c r="A29" s="136" t="s">
        <v>465</v>
      </c>
      <c r="B29" s="137">
        <v>83</v>
      </c>
      <c r="C29" s="140">
        <v>9.2530120481927707</v>
      </c>
      <c r="D29" s="140">
        <v>12.626506024096386</v>
      </c>
      <c r="E29" s="140">
        <v>9.024096385542169</v>
      </c>
      <c r="F29" s="140">
        <v>9.2891566265060241</v>
      </c>
      <c r="G29" s="140">
        <v>18.313253012048193</v>
      </c>
      <c r="H29" s="140">
        <v>7.903614457831325</v>
      </c>
      <c r="I29" s="140">
        <v>49.975903614457835</v>
      </c>
    </row>
    <row r="30" spans="1:9" x14ac:dyDescent="0.55000000000000004">
      <c r="A30" s="136" t="s">
        <v>11</v>
      </c>
      <c r="B30" s="137">
        <v>5</v>
      </c>
      <c r="C30" s="140">
        <v>15.2</v>
      </c>
      <c r="D30" s="140">
        <v>14</v>
      </c>
      <c r="E30" s="140">
        <v>2</v>
      </c>
      <c r="F30" s="140">
        <v>8.1999999999999993</v>
      </c>
      <c r="G30" s="140">
        <v>10.199999999999999</v>
      </c>
      <c r="H30" s="140">
        <v>4.2</v>
      </c>
      <c r="I30" s="140">
        <v>48.2</v>
      </c>
    </row>
    <row r="31" spans="1:9" x14ac:dyDescent="0.55000000000000004">
      <c r="A31" s="136" t="s">
        <v>3</v>
      </c>
      <c r="B31" s="137">
        <v>33</v>
      </c>
      <c r="C31" s="140">
        <v>7.9696969696969697</v>
      </c>
      <c r="D31" s="140">
        <v>12.878787878787879</v>
      </c>
      <c r="E31" s="140">
        <v>7</v>
      </c>
      <c r="F31" s="140">
        <v>10.515151515151516</v>
      </c>
      <c r="G31" s="140">
        <v>17.515151515151516</v>
      </c>
      <c r="H31" s="140">
        <v>6.5151515151515156</v>
      </c>
      <c r="I31" s="140">
        <v>47.121212121212125</v>
      </c>
    </row>
    <row r="32" spans="1:9" x14ac:dyDescent="0.55000000000000004">
      <c r="A32" s="136" t="s">
        <v>17</v>
      </c>
      <c r="B32" s="137">
        <v>35</v>
      </c>
      <c r="C32" s="140">
        <v>5.9428571428571431</v>
      </c>
      <c r="D32" s="140">
        <v>11.371428571428572</v>
      </c>
      <c r="E32" s="140">
        <v>10.685714285714285</v>
      </c>
      <c r="F32" s="140">
        <v>9.0285714285714285</v>
      </c>
      <c r="G32" s="140">
        <v>19.714285714285715</v>
      </c>
      <c r="H32" s="140">
        <v>8.3714285714285719</v>
      </c>
      <c r="I32" s="140">
        <v>46.857142857142854</v>
      </c>
    </row>
    <row r="33" spans="1:9" x14ac:dyDescent="0.55000000000000004">
      <c r="A33" s="136" t="s">
        <v>22</v>
      </c>
      <c r="B33" s="137">
        <v>10</v>
      </c>
      <c r="C33" s="140">
        <v>22.1</v>
      </c>
      <c r="D33" s="140">
        <v>15.5</v>
      </c>
      <c r="E33" s="140">
        <v>13.4</v>
      </c>
      <c r="F33" s="140">
        <v>6.7</v>
      </c>
      <c r="G33" s="140">
        <v>20.100000000000001</v>
      </c>
      <c r="H33" s="140">
        <v>12.7</v>
      </c>
      <c r="I33" s="140">
        <v>71.2</v>
      </c>
    </row>
    <row r="34" spans="1:9" x14ac:dyDescent="0.55000000000000004">
      <c r="A34" s="136" t="s">
        <v>466</v>
      </c>
      <c r="B34" s="137">
        <v>75</v>
      </c>
      <c r="C34" s="140">
        <v>15.987179487179487</v>
      </c>
      <c r="D34" s="140">
        <v>12.679487179487179</v>
      </c>
      <c r="E34" s="140">
        <v>14.089743589743589</v>
      </c>
      <c r="F34" s="140">
        <v>11.717948717948717</v>
      </c>
      <c r="G34" s="140">
        <v>25.807692307692307</v>
      </c>
      <c r="H34" s="140">
        <v>9.4358974358974361</v>
      </c>
      <c r="I34" s="140">
        <v>65.666666666666671</v>
      </c>
    </row>
    <row r="35" spans="1:9" x14ac:dyDescent="0.55000000000000004">
      <c r="A35" s="136" t="s">
        <v>11</v>
      </c>
      <c r="B35" s="137">
        <v>4</v>
      </c>
      <c r="C35" s="140">
        <v>9.5</v>
      </c>
      <c r="D35" s="140">
        <v>20</v>
      </c>
      <c r="E35" s="140">
        <v>8.75</v>
      </c>
      <c r="F35" s="140">
        <v>9.25</v>
      </c>
      <c r="G35" s="140">
        <v>18</v>
      </c>
      <c r="H35" s="140">
        <v>11.25</v>
      </c>
      <c r="I35" s="140">
        <v>61.75</v>
      </c>
    </row>
    <row r="36" spans="1:9" x14ac:dyDescent="0.55000000000000004">
      <c r="A36" s="136" t="s">
        <v>3</v>
      </c>
      <c r="B36" s="137">
        <v>34</v>
      </c>
      <c r="C36" s="140">
        <v>25.941176470588236</v>
      </c>
      <c r="D36" s="140">
        <v>11.5</v>
      </c>
      <c r="E36" s="140">
        <v>10.323529411764707</v>
      </c>
      <c r="F36" s="140">
        <v>8.2941176470588243</v>
      </c>
      <c r="G36" s="140">
        <v>18.617647058823529</v>
      </c>
      <c r="H36" s="140">
        <v>11.147058823529411</v>
      </c>
      <c r="I36" s="140">
        <v>69</v>
      </c>
    </row>
    <row r="37" spans="1:9" x14ac:dyDescent="0.55000000000000004">
      <c r="A37" s="136" t="s">
        <v>17</v>
      </c>
      <c r="B37" s="137">
        <v>36</v>
      </c>
      <c r="C37" s="140">
        <v>8.2564102564102573</v>
      </c>
      <c r="D37" s="140">
        <v>12.820512820512821</v>
      </c>
      <c r="E37" s="140">
        <v>17.743589743589745</v>
      </c>
      <c r="F37" s="140">
        <v>14.948717948717949</v>
      </c>
      <c r="G37" s="140">
        <v>32.692307692307693</v>
      </c>
      <c r="H37" s="140">
        <v>7.7179487179487181</v>
      </c>
      <c r="I37" s="140">
        <v>62.888888888888886</v>
      </c>
    </row>
    <row r="38" spans="1:9" x14ac:dyDescent="0.55000000000000004">
      <c r="A38" s="136" t="s">
        <v>22</v>
      </c>
      <c r="B38" s="137">
        <v>1</v>
      </c>
      <c r="C38" s="140">
        <v>5</v>
      </c>
      <c r="D38" s="140">
        <v>18</v>
      </c>
      <c r="E38" s="140">
        <v>21</v>
      </c>
      <c r="F38" s="140">
        <v>12</v>
      </c>
      <c r="G38" s="140">
        <v>33</v>
      </c>
      <c r="H38" s="140">
        <v>11</v>
      </c>
      <c r="I38" s="140">
        <v>68</v>
      </c>
    </row>
    <row r="39" spans="1:9" x14ac:dyDescent="0.55000000000000004">
      <c r="A39" s="136" t="s">
        <v>467</v>
      </c>
      <c r="B39" s="137">
        <v>63</v>
      </c>
      <c r="C39" s="140">
        <v>6.953846153846154</v>
      </c>
      <c r="D39" s="140">
        <v>11.76923076923077</v>
      </c>
      <c r="E39" s="140">
        <v>11.076923076923077</v>
      </c>
      <c r="F39" s="140">
        <v>9.523076923076923</v>
      </c>
      <c r="G39" s="140">
        <v>20.6</v>
      </c>
      <c r="H39" s="140">
        <v>8.6307692307692303</v>
      </c>
      <c r="I39" s="140">
        <v>48.650793650793652</v>
      </c>
    </row>
    <row r="40" spans="1:9" x14ac:dyDescent="0.55000000000000004">
      <c r="A40" s="136" t="s">
        <v>11</v>
      </c>
      <c r="B40" s="137">
        <v>1</v>
      </c>
      <c r="C40" s="140">
        <v>6</v>
      </c>
      <c r="D40" s="140">
        <v>13</v>
      </c>
      <c r="E40" s="140">
        <v>0</v>
      </c>
      <c r="F40" s="140">
        <v>0</v>
      </c>
      <c r="G40" s="140">
        <v>0</v>
      </c>
      <c r="H40" s="140">
        <v>10</v>
      </c>
      <c r="I40" s="140">
        <v>33</v>
      </c>
    </row>
    <row r="41" spans="1:9" x14ac:dyDescent="0.55000000000000004">
      <c r="A41" s="136" t="s">
        <v>3</v>
      </c>
      <c r="B41" s="137">
        <v>23</v>
      </c>
      <c r="C41" s="140">
        <v>6.2173913043478262</v>
      </c>
      <c r="D41" s="140">
        <v>10.130434782608695</v>
      </c>
      <c r="E41" s="140">
        <v>12.043478260869565</v>
      </c>
      <c r="F41" s="140">
        <v>7.5217391304347823</v>
      </c>
      <c r="G41" s="140">
        <v>19.565217391304348</v>
      </c>
      <c r="H41" s="140">
        <v>9</v>
      </c>
      <c r="I41" s="140">
        <v>46.478260869565219</v>
      </c>
    </row>
    <row r="42" spans="1:9" x14ac:dyDescent="0.55000000000000004">
      <c r="A42" s="136" t="s">
        <v>17</v>
      </c>
      <c r="B42" s="137">
        <v>32</v>
      </c>
      <c r="C42" s="140">
        <v>5.3030303030303028</v>
      </c>
      <c r="D42" s="140">
        <v>13.030303030303031</v>
      </c>
      <c r="E42" s="140">
        <v>9.9696969696969688</v>
      </c>
      <c r="F42" s="140">
        <v>10.121212121212121</v>
      </c>
      <c r="G42" s="140">
        <v>20.09090909090909</v>
      </c>
      <c r="H42" s="140">
        <v>6.5151515151515156</v>
      </c>
      <c r="I42" s="140">
        <v>45.5</v>
      </c>
    </row>
    <row r="43" spans="1:9" x14ac:dyDescent="0.55000000000000004">
      <c r="A43" s="136" t="s">
        <v>22</v>
      </c>
      <c r="B43" s="137">
        <v>7</v>
      </c>
      <c r="C43" s="140">
        <v>16</v>
      </c>
      <c r="D43" s="140">
        <v>11.125</v>
      </c>
      <c r="E43" s="140">
        <v>14.25</v>
      </c>
      <c r="F43" s="140">
        <v>14</v>
      </c>
      <c r="G43" s="140">
        <v>28.25</v>
      </c>
      <c r="H43" s="140">
        <v>16.125</v>
      </c>
      <c r="I43" s="140">
        <v>72.428571428571431</v>
      </c>
    </row>
    <row r="44" spans="1:9" x14ac:dyDescent="0.55000000000000004">
      <c r="A44" s="136" t="s">
        <v>468</v>
      </c>
      <c r="B44" s="137">
        <v>73</v>
      </c>
      <c r="C44" s="140">
        <v>15.136986301369863</v>
      </c>
      <c r="D44" s="140">
        <v>11.972602739726028</v>
      </c>
      <c r="E44" s="140">
        <v>11.561643835616438</v>
      </c>
      <c r="F44" s="140">
        <v>7.0821917808219181</v>
      </c>
      <c r="G44" s="140">
        <v>18.643835616438356</v>
      </c>
      <c r="H44" s="140">
        <v>8.4657534246575334</v>
      </c>
      <c r="I44" s="140">
        <v>48.097222222222221</v>
      </c>
    </row>
    <row r="45" spans="1:9" x14ac:dyDescent="0.55000000000000004">
      <c r="A45" s="136" t="s">
        <v>11</v>
      </c>
      <c r="B45" s="137">
        <v>1</v>
      </c>
      <c r="C45" s="140">
        <v>7</v>
      </c>
      <c r="D45" s="140">
        <v>8</v>
      </c>
      <c r="E45" s="140">
        <v>9</v>
      </c>
      <c r="F45" s="140">
        <v>11</v>
      </c>
      <c r="G45" s="140">
        <v>20</v>
      </c>
      <c r="H45" s="140">
        <v>3</v>
      </c>
      <c r="I45" s="140">
        <v>43</v>
      </c>
    </row>
    <row r="46" spans="1:9" x14ac:dyDescent="0.55000000000000004">
      <c r="A46" s="136" t="s">
        <v>3</v>
      </c>
      <c r="B46" s="137">
        <v>34</v>
      </c>
      <c r="C46" s="140">
        <v>25.705882352941178</v>
      </c>
      <c r="D46" s="140">
        <v>11.264705882352942</v>
      </c>
      <c r="E46" s="140">
        <v>11.235294117647058</v>
      </c>
      <c r="F46" s="140">
        <v>6.9411764705882355</v>
      </c>
      <c r="G46" s="140">
        <v>18.176470588235293</v>
      </c>
      <c r="H46" s="140">
        <v>8.8529411764705888</v>
      </c>
      <c r="I46" s="140">
        <v>49.545454545454547</v>
      </c>
    </row>
    <row r="47" spans="1:9" x14ac:dyDescent="0.55000000000000004">
      <c r="A47" s="136" t="s">
        <v>17</v>
      </c>
      <c r="B47" s="137">
        <v>32</v>
      </c>
      <c r="C47" s="140">
        <v>5.53125</v>
      </c>
      <c r="D47" s="140">
        <v>10.375</v>
      </c>
      <c r="E47" s="140">
        <v>12.03125</v>
      </c>
      <c r="F47" s="140">
        <v>7.6875</v>
      </c>
      <c r="G47" s="140">
        <v>19.71875</v>
      </c>
      <c r="H47" s="140">
        <v>7.625</v>
      </c>
      <c r="I47" s="140">
        <v>44.5</v>
      </c>
    </row>
    <row r="48" spans="1:9" x14ac:dyDescent="0.55000000000000004">
      <c r="A48" s="136" t="s">
        <v>22</v>
      </c>
      <c r="B48" s="137">
        <v>6</v>
      </c>
      <c r="C48" s="140">
        <v>7.833333333333333</v>
      </c>
      <c r="D48" s="140">
        <v>25.166666666666668</v>
      </c>
      <c r="E48" s="140">
        <v>11.333333333333334</v>
      </c>
      <c r="F48" s="140">
        <v>4</v>
      </c>
      <c r="G48" s="140">
        <v>15.333333333333334</v>
      </c>
      <c r="H48" s="140">
        <v>11.666666666666666</v>
      </c>
      <c r="I48" s="140">
        <v>60.166666666666664</v>
      </c>
    </row>
    <row r="49" spans="1:9" x14ac:dyDescent="0.55000000000000004">
      <c r="A49" s="136" t="s">
        <v>460</v>
      </c>
      <c r="B49" s="137">
        <v>85</v>
      </c>
      <c r="C49" s="140">
        <v>14.023529411764706</v>
      </c>
      <c r="D49" s="140">
        <v>11.176470588235293</v>
      </c>
      <c r="E49" s="140">
        <v>9.2588235294117656</v>
      </c>
      <c r="F49" s="140">
        <v>10.705882352941176</v>
      </c>
      <c r="G49" s="140">
        <v>19.964705882352941</v>
      </c>
      <c r="H49" s="140">
        <v>8.0705882352941174</v>
      </c>
      <c r="I49" s="140">
        <v>55.129411764705885</v>
      </c>
    </row>
    <row r="50" spans="1:9" x14ac:dyDescent="0.55000000000000004">
      <c r="A50" s="136" t="s">
        <v>11</v>
      </c>
      <c r="B50" s="137">
        <v>13</v>
      </c>
      <c r="C50" s="140">
        <v>34.769230769230766</v>
      </c>
      <c r="D50" s="140">
        <v>10.384615384615385</v>
      </c>
      <c r="E50" s="140">
        <v>8.4615384615384617</v>
      </c>
      <c r="F50" s="140">
        <v>8.615384615384615</v>
      </c>
      <c r="G50" s="140">
        <v>17.076923076923077</v>
      </c>
      <c r="H50" s="140">
        <v>8.4615384615384617</v>
      </c>
      <c r="I50" s="140">
        <v>72.230769230769226</v>
      </c>
    </row>
    <row r="51" spans="1:9" x14ac:dyDescent="0.55000000000000004">
      <c r="A51" s="136" t="s">
        <v>3</v>
      </c>
      <c r="B51" s="137">
        <v>29</v>
      </c>
      <c r="C51" s="140">
        <v>10.96551724137931</v>
      </c>
      <c r="D51" s="140">
        <v>11.517241379310345</v>
      </c>
      <c r="E51" s="140">
        <v>8</v>
      </c>
      <c r="F51" s="140">
        <v>7.7586206896551726</v>
      </c>
      <c r="G51" s="140">
        <v>15.758620689655173</v>
      </c>
      <c r="H51" s="140">
        <v>6.1724137931034484</v>
      </c>
      <c r="I51" s="140">
        <v>46</v>
      </c>
    </row>
    <row r="52" spans="1:9" x14ac:dyDescent="0.55000000000000004">
      <c r="A52" s="136" t="s">
        <v>17</v>
      </c>
      <c r="B52" s="137">
        <v>41</v>
      </c>
      <c r="C52" s="140">
        <v>10</v>
      </c>
      <c r="D52" s="140">
        <v>11.073170731707316</v>
      </c>
      <c r="E52" s="140">
        <v>10.292682926829269</v>
      </c>
      <c r="F52" s="140">
        <v>13.878048780487806</v>
      </c>
      <c r="G52" s="140">
        <v>24.170731707317074</v>
      </c>
      <c r="H52" s="140">
        <v>9.4146341463414629</v>
      </c>
      <c r="I52" s="140">
        <v>56.975609756097562</v>
      </c>
    </row>
    <row r="53" spans="1:9" x14ac:dyDescent="0.55000000000000004">
      <c r="A53" s="136" t="s">
        <v>22</v>
      </c>
      <c r="B53" s="137">
        <v>2</v>
      </c>
      <c r="C53" s="140">
        <v>6</v>
      </c>
      <c r="D53" s="140">
        <v>13.5</v>
      </c>
      <c r="E53" s="140">
        <v>11.5</v>
      </c>
      <c r="F53" s="140">
        <v>2</v>
      </c>
      <c r="G53" s="140">
        <v>13.5</v>
      </c>
      <c r="H53" s="140">
        <v>5.5</v>
      </c>
      <c r="I53" s="140">
        <v>38.5</v>
      </c>
    </row>
    <row r="54" spans="1:9" x14ac:dyDescent="0.55000000000000004">
      <c r="A54" s="136" t="s">
        <v>470</v>
      </c>
      <c r="B54" s="137">
        <v>784</v>
      </c>
      <c r="C54" s="140">
        <v>12.151477832512315</v>
      </c>
      <c r="D54" s="140">
        <v>12.767241379310345</v>
      </c>
      <c r="E54" s="140">
        <v>9.9950738916256157</v>
      </c>
      <c r="F54" s="140">
        <v>10.003694581280788</v>
      </c>
      <c r="G54" s="140">
        <v>19.998768472906406</v>
      </c>
      <c r="H54" s="140">
        <v>9.9187192118226601</v>
      </c>
      <c r="I54" s="140">
        <v>55.467432950191572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7"/>
  <sheetViews>
    <sheetView zoomScaleNormal="115" workbookViewId="0">
      <selection activeCell="A5" sqref="A5"/>
    </sheetView>
  </sheetViews>
  <sheetFormatPr defaultRowHeight="14.4" x14ac:dyDescent="0.55000000000000004"/>
  <cols>
    <col min="1" max="10" width="17" customWidth="1"/>
  </cols>
  <sheetData>
    <row r="3" spans="1:10" x14ac:dyDescent="0.55000000000000004">
      <c r="A3" s="139" t="s">
        <v>479</v>
      </c>
      <c r="B3" s="1" t="s">
        <v>469</v>
      </c>
      <c r="C3" s="1" t="s">
        <v>480</v>
      </c>
      <c r="D3" s="1" t="s">
        <v>477</v>
      </c>
      <c r="E3" s="1" t="s">
        <v>471</v>
      </c>
      <c r="F3" s="1" t="s">
        <v>474</v>
      </c>
      <c r="G3" s="1" t="s">
        <v>472</v>
      </c>
      <c r="H3" s="1" t="s">
        <v>473</v>
      </c>
      <c r="I3" s="1" t="s">
        <v>475</v>
      </c>
      <c r="J3" s="1" t="s">
        <v>476</v>
      </c>
    </row>
    <row r="4" spans="1:10" x14ac:dyDescent="0.55000000000000004">
      <c r="A4" s="136" t="s">
        <v>329</v>
      </c>
      <c r="B4" s="137">
        <v>133</v>
      </c>
      <c r="C4" s="141">
        <v>0.16964285714285715</v>
      </c>
      <c r="D4" s="140">
        <v>14.676691729323307</v>
      </c>
      <c r="E4" s="140">
        <v>9.526315789473685</v>
      </c>
      <c r="F4" s="140">
        <v>11.969924812030076</v>
      </c>
      <c r="G4" s="140">
        <v>8.9323308270676698</v>
      </c>
      <c r="H4" s="140">
        <v>20.902255639097746</v>
      </c>
      <c r="I4" s="140">
        <v>12.849624060150376</v>
      </c>
      <c r="J4" s="140">
        <v>59.714285714285715</v>
      </c>
    </row>
    <row r="5" spans="1:10" x14ac:dyDescent="0.55000000000000004">
      <c r="A5" s="136" t="s">
        <v>326</v>
      </c>
      <c r="B5" s="137">
        <v>32</v>
      </c>
      <c r="C5" s="141">
        <v>4.0816326530612242E-2</v>
      </c>
      <c r="D5" s="140">
        <v>29.1875</v>
      </c>
      <c r="E5" s="140">
        <v>8.5625</v>
      </c>
      <c r="F5" s="140">
        <v>10.46875</v>
      </c>
      <c r="G5" s="140">
        <v>10.40625</v>
      </c>
      <c r="H5" s="140">
        <v>20.875</v>
      </c>
      <c r="I5" s="140">
        <v>11.25</v>
      </c>
      <c r="J5" s="140">
        <v>55.258064516129032</v>
      </c>
    </row>
    <row r="6" spans="1:10" x14ac:dyDescent="0.55000000000000004">
      <c r="A6" s="136" t="s">
        <v>333</v>
      </c>
      <c r="B6" s="137">
        <v>130</v>
      </c>
      <c r="C6" s="141">
        <v>0.16581632653061223</v>
      </c>
      <c r="D6" s="140">
        <v>11.597222222222221</v>
      </c>
      <c r="E6" s="140">
        <v>11.909722222222221</v>
      </c>
      <c r="F6" s="140">
        <v>12.791666666666666</v>
      </c>
      <c r="G6" s="140">
        <v>10.555555555555555</v>
      </c>
      <c r="H6" s="140">
        <v>23.347222222222221</v>
      </c>
      <c r="I6" s="140">
        <v>12.9375</v>
      </c>
      <c r="J6" s="140">
        <v>61.830769230769228</v>
      </c>
    </row>
    <row r="7" spans="1:10" x14ac:dyDescent="0.55000000000000004">
      <c r="A7" s="136" t="s">
        <v>331</v>
      </c>
      <c r="B7" s="137">
        <v>94</v>
      </c>
      <c r="C7" s="141">
        <v>0.11989795918367346</v>
      </c>
      <c r="D7" s="140">
        <v>14.085106382978724</v>
      </c>
      <c r="E7" s="140">
        <v>9.5744680851063837</v>
      </c>
      <c r="F7" s="140">
        <v>11.223404255319149</v>
      </c>
      <c r="G7" s="140">
        <v>9.1808510638297864</v>
      </c>
      <c r="H7" s="140">
        <v>20.404255319148938</v>
      </c>
      <c r="I7" s="140">
        <v>9.7446808510638299</v>
      </c>
      <c r="J7" s="140">
        <v>55.425531914893618</v>
      </c>
    </row>
    <row r="8" spans="1:10" x14ac:dyDescent="0.55000000000000004">
      <c r="A8" s="136" t="s">
        <v>325</v>
      </c>
      <c r="B8" s="137">
        <v>73</v>
      </c>
      <c r="C8" s="141">
        <v>9.311224489795919E-2</v>
      </c>
      <c r="D8" s="140">
        <v>10.256410256410257</v>
      </c>
      <c r="E8" s="140">
        <v>12.192307692307692</v>
      </c>
      <c r="F8" s="140">
        <v>12.064102564102564</v>
      </c>
      <c r="G8" s="140">
        <v>12.346153846153847</v>
      </c>
      <c r="H8" s="140">
        <v>24.410256410256409</v>
      </c>
      <c r="I8" s="140">
        <v>14.076923076923077</v>
      </c>
      <c r="J8" s="140">
        <v>61.479452054794521</v>
      </c>
    </row>
    <row r="9" spans="1:10" x14ac:dyDescent="0.55000000000000004">
      <c r="A9" s="136" t="s">
        <v>328</v>
      </c>
      <c r="B9" s="137">
        <v>115</v>
      </c>
      <c r="C9" s="141">
        <v>0.14668367346938777</v>
      </c>
      <c r="D9" s="140">
        <v>12.346774193548388</v>
      </c>
      <c r="E9" s="140">
        <v>9.3548387096774199</v>
      </c>
      <c r="F9" s="140">
        <v>10.540322580645162</v>
      </c>
      <c r="G9" s="140">
        <v>9.008064516129032</v>
      </c>
      <c r="H9" s="140">
        <v>19.548387096774192</v>
      </c>
      <c r="I9" s="140">
        <v>10.935483870967742</v>
      </c>
      <c r="J9" s="140">
        <v>54.104347826086958</v>
      </c>
    </row>
    <row r="10" spans="1:10" x14ac:dyDescent="0.55000000000000004">
      <c r="A10" s="136" t="s">
        <v>335</v>
      </c>
      <c r="B10" s="137">
        <v>20</v>
      </c>
      <c r="C10" s="141">
        <v>2.5510204081632654E-2</v>
      </c>
      <c r="D10" s="140">
        <v>5.85</v>
      </c>
      <c r="E10" s="140">
        <v>23.55</v>
      </c>
      <c r="F10" s="140">
        <v>3.75</v>
      </c>
      <c r="G10" s="140">
        <v>9.9499999999999993</v>
      </c>
      <c r="H10" s="140">
        <v>13.7</v>
      </c>
      <c r="I10" s="140">
        <v>2.2000000000000002</v>
      </c>
      <c r="J10" s="140">
        <v>46.7</v>
      </c>
    </row>
    <row r="11" spans="1:10" x14ac:dyDescent="0.55000000000000004">
      <c r="A11" s="136" t="s">
        <v>327</v>
      </c>
      <c r="B11" s="137">
        <v>49</v>
      </c>
      <c r="C11" s="141">
        <v>6.25E-2</v>
      </c>
      <c r="D11" s="140">
        <v>7.1428571428571432</v>
      </c>
      <c r="E11" s="140">
        <v>17.897959183673468</v>
      </c>
      <c r="F11" s="140">
        <v>7.7142857142857144</v>
      </c>
      <c r="G11" s="140">
        <v>10.836734693877551</v>
      </c>
      <c r="H11" s="140">
        <v>18.551020408163264</v>
      </c>
      <c r="I11" s="140">
        <v>3.6530612244897958</v>
      </c>
      <c r="J11" s="140">
        <v>47.387755102040813</v>
      </c>
    </row>
    <row r="12" spans="1:10" x14ac:dyDescent="0.55000000000000004">
      <c r="A12" s="136" t="s">
        <v>332</v>
      </c>
      <c r="B12" s="137">
        <v>15</v>
      </c>
      <c r="C12" s="141">
        <v>1.913265306122449E-2</v>
      </c>
      <c r="D12" s="140">
        <v>6.4666666666666668</v>
      </c>
      <c r="E12" s="140">
        <v>18.266666666666666</v>
      </c>
      <c r="F12" s="140">
        <v>3.3333333333333335</v>
      </c>
      <c r="G12" s="140">
        <v>14.133333333333333</v>
      </c>
      <c r="H12" s="140">
        <v>17.466666666666665</v>
      </c>
      <c r="I12" s="140">
        <v>6.7333333333333334</v>
      </c>
      <c r="J12" s="140">
        <v>49.133333333333333</v>
      </c>
    </row>
    <row r="13" spans="1:10" x14ac:dyDescent="0.55000000000000004">
      <c r="A13" s="136" t="s">
        <v>336</v>
      </c>
      <c r="B13" s="137">
        <v>11</v>
      </c>
      <c r="C13" s="141">
        <v>1.4030612244897959E-2</v>
      </c>
      <c r="D13" s="140">
        <v>5.2727272727272725</v>
      </c>
      <c r="E13" s="140">
        <v>16.636363636363637</v>
      </c>
      <c r="F13" s="140">
        <v>3.7272727272727271</v>
      </c>
      <c r="G13" s="140">
        <v>16.545454545454547</v>
      </c>
      <c r="H13" s="140">
        <v>20.272727272727273</v>
      </c>
      <c r="I13" s="140">
        <v>1.1818181818181819</v>
      </c>
      <c r="J13" s="140">
        <v>44.727272727272727</v>
      </c>
    </row>
    <row r="14" spans="1:10" x14ac:dyDescent="0.55000000000000004">
      <c r="A14" s="136" t="s">
        <v>337</v>
      </c>
      <c r="B14" s="137">
        <v>17</v>
      </c>
      <c r="C14" s="141">
        <v>2.1683673469387755E-2</v>
      </c>
      <c r="D14" s="140">
        <v>7.6470588235294121</v>
      </c>
      <c r="E14" s="140">
        <v>17.647058823529413</v>
      </c>
      <c r="F14" s="140">
        <v>4.2352941176470589</v>
      </c>
      <c r="G14" s="140">
        <v>6.6470588235294121</v>
      </c>
      <c r="H14" s="140">
        <v>10.882352941176471</v>
      </c>
      <c r="I14" s="140">
        <v>3.7058823529411766</v>
      </c>
      <c r="J14" s="140">
        <v>40.058823529411768</v>
      </c>
    </row>
    <row r="15" spans="1:10" x14ac:dyDescent="0.55000000000000004">
      <c r="A15" s="136" t="s">
        <v>334</v>
      </c>
      <c r="B15" s="137">
        <v>41</v>
      </c>
      <c r="C15" s="141">
        <v>5.2295918367346941E-2</v>
      </c>
      <c r="D15" s="140">
        <v>5.7560975609756095</v>
      </c>
      <c r="E15" s="140">
        <v>19.780487804878049</v>
      </c>
      <c r="F15" s="140">
        <v>4.8780487804878048</v>
      </c>
      <c r="G15" s="140">
        <v>6.7073170731707314</v>
      </c>
      <c r="H15" s="140">
        <v>11.585365853658537</v>
      </c>
      <c r="I15" s="140">
        <v>3.9024390243902438</v>
      </c>
      <c r="J15" s="140">
        <v>41.243902439024389</v>
      </c>
    </row>
    <row r="16" spans="1:10" x14ac:dyDescent="0.55000000000000004">
      <c r="A16" s="136" t="s">
        <v>330</v>
      </c>
      <c r="B16" s="137">
        <v>54</v>
      </c>
      <c r="C16" s="141">
        <v>6.8877551020408156E-2</v>
      </c>
      <c r="D16" s="140">
        <v>12.37037037037037</v>
      </c>
      <c r="E16" s="140">
        <v>21.925925925925927</v>
      </c>
      <c r="F16" s="140">
        <v>4.2222222222222223</v>
      </c>
      <c r="G16" s="140">
        <v>11.611111111111111</v>
      </c>
      <c r="H16" s="140">
        <v>15.833333333333334</v>
      </c>
      <c r="I16" s="140">
        <v>3.5555555555555554</v>
      </c>
      <c r="J16" s="140">
        <v>54.833333333333336</v>
      </c>
    </row>
    <row r="17" spans="1:10" x14ac:dyDescent="0.55000000000000004">
      <c r="A17" s="136" t="s">
        <v>470</v>
      </c>
      <c r="B17" s="137">
        <v>784</v>
      </c>
      <c r="C17" s="141">
        <v>1</v>
      </c>
      <c r="D17" s="140">
        <v>12.151477832512315</v>
      </c>
      <c r="E17" s="140">
        <v>12.767241379310345</v>
      </c>
      <c r="F17" s="140">
        <v>9.9950738916256157</v>
      </c>
      <c r="G17" s="140">
        <v>10.003694581280788</v>
      </c>
      <c r="H17" s="140">
        <v>19.998768472906406</v>
      </c>
      <c r="I17" s="140">
        <v>9.9187192118226601</v>
      </c>
      <c r="J17" s="140">
        <v>55.467432950191572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8"/>
  <sheetViews>
    <sheetView topLeftCell="A9" zoomScale="90" zoomScaleNormal="90" workbookViewId="0">
      <selection activeCell="A36" activeCellId="6" sqref="A50:XFD50 A66:XFD67 A56:XFD56 A45:XFD45 A51:XFD51 A40:XFD40 A36:XFD36"/>
    </sheetView>
  </sheetViews>
  <sheetFormatPr defaultRowHeight="14.4" x14ac:dyDescent="0.55000000000000004"/>
  <cols>
    <col min="1" max="1" width="6.15625" style="1" bestFit="1" customWidth="1"/>
    <col min="2" max="2" width="14.83984375" customWidth="1"/>
    <col min="3" max="3" width="12.26171875" customWidth="1"/>
    <col min="4" max="4" width="12.26171875" style="141" customWidth="1"/>
    <col min="5" max="7" width="12.26171875" style="140" customWidth="1"/>
    <col min="8" max="9" width="12.26171875" style="157" customWidth="1"/>
    <col min="10" max="11" width="12.26171875" style="140" customWidth="1"/>
  </cols>
  <sheetData>
    <row r="1" spans="1:11" x14ac:dyDescent="0.55000000000000004">
      <c r="A1" s="150"/>
      <c r="B1" s="151"/>
      <c r="C1" s="188" t="s">
        <v>482</v>
      </c>
      <c r="D1" s="188"/>
      <c r="E1" s="187" t="s">
        <v>481</v>
      </c>
      <c r="F1" s="187"/>
      <c r="G1" s="187"/>
      <c r="H1" s="187"/>
      <c r="I1" s="187"/>
      <c r="J1" s="187"/>
      <c r="K1" s="187"/>
    </row>
    <row r="2" spans="1:11" s="74" customFormat="1" ht="31" customHeight="1" x14ac:dyDescent="0.55000000000000004">
      <c r="A2" s="186" t="s">
        <v>479</v>
      </c>
      <c r="B2" s="186"/>
      <c r="C2" s="147" t="s">
        <v>483</v>
      </c>
      <c r="D2" s="148" t="s">
        <v>484</v>
      </c>
      <c r="E2" s="149" t="s">
        <v>477</v>
      </c>
      <c r="F2" s="149" t="s">
        <v>590</v>
      </c>
      <c r="G2" s="149" t="s">
        <v>474</v>
      </c>
      <c r="H2" s="155" t="s">
        <v>472</v>
      </c>
      <c r="I2" s="155" t="s">
        <v>473</v>
      </c>
      <c r="J2" s="149" t="s">
        <v>591</v>
      </c>
      <c r="K2" s="149" t="s">
        <v>476</v>
      </c>
    </row>
    <row r="3" spans="1:11" x14ac:dyDescent="0.55000000000000004">
      <c r="A3" s="185" t="s">
        <v>329</v>
      </c>
      <c r="B3" s="185"/>
      <c r="C3" s="152">
        <v>133</v>
      </c>
      <c r="D3" s="153">
        <v>0.16964285714285715</v>
      </c>
      <c r="E3" s="154">
        <v>14.676691729323307</v>
      </c>
      <c r="F3" s="154">
        <v>9.526315789473685</v>
      </c>
      <c r="G3" s="154">
        <v>11.969924812030076</v>
      </c>
      <c r="H3" s="156">
        <v>8.9323308270676698</v>
      </c>
      <c r="I3" s="156">
        <v>20.902255639097746</v>
      </c>
      <c r="J3" s="154">
        <v>12.849624060150376</v>
      </c>
      <c r="K3" s="154">
        <v>59.714285714285715</v>
      </c>
    </row>
    <row r="4" spans="1:11" x14ac:dyDescent="0.55000000000000004">
      <c r="A4" s="145" t="s">
        <v>485</v>
      </c>
      <c r="B4" t="s">
        <v>11</v>
      </c>
      <c r="C4">
        <v>20</v>
      </c>
      <c r="D4" s="141">
        <v>2.5510204081632654E-2</v>
      </c>
      <c r="E4" s="140">
        <v>27.15</v>
      </c>
      <c r="F4" s="140">
        <v>12.45</v>
      </c>
      <c r="G4" s="140">
        <v>5.55</v>
      </c>
      <c r="H4" s="157">
        <v>6.95</v>
      </c>
      <c r="I4" s="157">
        <v>12.5</v>
      </c>
      <c r="J4" s="140">
        <v>7.35</v>
      </c>
      <c r="K4" s="140">
        <v>62.6</v>
      </c>
    </row>
    <row r="5" spans="1:11" x14ac:dyDescent="0.55000000000000004">
      <c r="A5" s="145" t="s">
        <v>490</v>
      </c>
      <c r="B5" t="s">
        <v>3</v>
      </c>
      <c r="C5">
        <v>52</v>
      </c>
      <c r="D5" s="141">
        <v>6.6326530612244902E-2</v>
      </c>
      <c r="E5" s="140">
        <v>16.5</v>
      </c>
      <c r="F5" s="140">
        <v>9.0384615384615383</v>
      </c>
      <c r="G5" s="140">
        <v>11.903846153846153</v>
      </c>
      <c r="H5" s="157">
        <v>7.7692307692307692</v>
      </c>
      <c r="I5" s="157">
        <v>19.673076923076923</v>
      </c>
      <c r="J5" s="140">
        <v>14.076923076923077</v>
      </c>
      <c r="K5" s="140">
        <v>61.057692307692307</v>
      </c>
    </row>
    <row r="6" spans="1:11" x14ac:dyDescent="0.55000000000000004">
      <c r="A6" s="145" t="s">
        <v>491</v>
      </c>
      <c r="B6" t="s">
        <v>17</v>
      </c>
      <c r="C6">
        <v>60</v>
      </c>
      <c r="D6" s="141">
        <v>7.6530612244897961E-2</v>
      </c>
      <c r="E6" s="140">
        <v>9.1</v>
      </c>
      <c r="F6" s="140">
        <v>9</v>
      </c>
      <c r="G6" s="140">
        <v>14</v>
      </c>
      <c r="H6" s="157">
        <v>10.75</v>
      </c>
      <c r="I6" s="157">
        <v>24.75</v>
      </c>
      <c r="J6" s="140">
        <v>13.55</v>
      </c>
      <c r="K6" s="140">
        <v>57.716666666666669</v>
      </c>
    </row>
    <row r="7" spans="1:11" x14ac:dyDescent="0.55000000000000004">
      <c r="A7" s="145" t="s">
        <v>492</v>
      </c>
      <c r="B7" t="s">
        <v>22</v>
      </c>
      <c r="C7">
        <v>1</v>
      </c>
      <c r="D7" s="141">
        <v>1.2755102040816326E-3</v>
      </c>
      <c r="E7" s="140">
        <v>5</v>
      </c>
      <c r="F7" s="140">
        <v>8</v>
      </c>
      <c r="G7" s="140">
        <v>22</v>
      </c>
      <c r="H7" s="157">
        <v>0</v>
      </c>
      <c r="I7" s="157">
        <v>22</v>
      </c>
      <c r="J7" s="140">
        <v>17</v>
      </c>
      <c r="K7" s="140">
        <v>52</v>
      </c>
    </row>
    <row r="8" spans="1:11" x14ac:dyDescent="0.55000000000000004">
      <c r="A8" s="185" t="s">
        <v>326</v>
      </c>
      <c r="B8" s="185"/>
      <c r="C8" s="152">
        <v>32</v>
      </c>
      <c r="D8" s="153">
        <v>4.0816326530612242E-2</v>
      </c>
      <c r="E8" s="154">
        <v>29.1875</v>
      </c>
      <c r="F8" s="154">
        <v>8.5625</v>
      </c>
      <c r="G8" s="154">
        <v>10.46875</v>
      </c>
      <c r="H8" s="156">
        <v>10.40625</v>
      </c>
      <c r="I8" s="156">
        <v>20.875</v>
      </c>
      <c r="J8" s="154">
        <v>11.25</v>
      </c>
      <c r="K8" s="154">
        <v>55.258064516129032</v>
      </c>
    </row>
    <row r="9" spans="1:11" x14ac:dyDescent="0.55000000000000004">
      <c r="A9" s="145" t="s">
        <v>493</v>
      </c>
      <c r="B9" t="s">
        <v>11</v>
      </c>
      <c r="C9">
        <v>5</v>
      </c>
      <c r="D9" s="141">
        <v>6.3775510204081634E-3</v>
      </c>
      <c r="E9" s="140">
        <v>15.8</v>
      </c>
      <c r="F9" s="140">
        <v>13.4</v>
      </c>
      <c r="G9" s="140">
        <v>9.1999999999999993</v>
      </c>
      <c r="H9" s="157">
        <v>7.8</v>
      </c>
      <c r="I9" s="157">
        <v>17</v>
      </c>
      <c r="J9" s="140">
        <v>6.4</v>
      </c>
      <c r="K9" s="140">
        <v>54</v>
      </c>
    </row>
    <row r="10" spans="1:11" x14ac:dyDescent="0.55000000000000004">
      <c r="A10" s="145" t="s">
        <v>494</v>
      </c>
      <c r="B10" t="s">
        <v>3</v>
      </c>
      <c r="C10">
        <v>13</v>
      </c>
      <c r="D10" s="141">
        <v>1.6581632653061226E-2</v>
      </c>
      <c r="E10" s="140">
        <v>54.307692307692307</v>
      </c>
      <c r="F10" s="140">
        <v>9.9230769230769234</v>
      </c>
      <c r="G10" s="140">
        <v>11</v>
      </c>
      <c r="H10" s="157">
        <v>8.615384615384615</v>
      </c>
      <c r="I10" s="157">
        <v>19.615384615384617</v>
      </c>
      <c r="J10" s="140">
        <v>11.076923076923077</v>
      </c>
      <c r="K10" s="140">
        <v>55</v>
      </c>
    </row>
    <row r="11" spans="1:11" x14ac:dyDescent="0.55000000000000004">
      <c r="A11" s="145" t="s">
        <v>495</v>
      </c>
      <c r="B11" t="s">
        <v>17</v>
      </c>
      <c r="C11">
        <v>14</v>
      </c>
      <c r="D11" s="141">
        <v>1.7857142857142856E-2</v>
      </c>
      <c r="E11" s="140">
        <v>10.642857142857142</v>
      </c>
      <c r="F11" s="140">
        <v>5.5714285714285712</v>
      </c>
      <c r="G11" s="140">
        <v>10.428571428571429</v>
      </c>
      <c r="H11" s="157">
        <v>13</v>
      </c>
      <c r="I11" s="157">
        <v>23.428571428571427</v>
      </c>
      <c r="J11" s="140">
        <v>13.142857142857142</v>
      </c>
      <c r="K11" s="140">
        <v>55.928571428571431</v>
      </c>
    </row>
    <row r="12" spans="1:11" x14ac:dyDescent="0.55000000000000004">
      <c r="A12" s="145" t="s">
        <v>496</v>
      </c>
      <c r="B12" t="s">
        <v>22</v>
      </c>
      <c r="C12">
        <v>0</v>
      </c>
      <c r="D12" s="141">
        <v>0</v>
      </c>
      <c r="E12" s="140">
        <v>0</v>
      </c>
      <c r="F12" s="140">
        <v>0</v>
      </c>
      <c r="G12" s="140">
        <v>0</v>
      </c>
      <c r="H12" s="157">
        <v>0</v>
      </c>
      <c r="I12" s="157">
        <v>0</v>
      </c>
      <c r="J12" s="140">
        <v>0</v>
      </c>
      <c r="K12" s="140">
        <v>0</v>
      </c>
    </row>
    <row r="13" spans="1:11" x14ac:dyDescent="0.55000000000000004">
      <c r="A13" s="185" t="s">
        <v>333</v>
      </c>
      <c r="B13" s="185"/>
      <c r="C13" s="152">
        <v>130</v>
      </c>
      <c r="D13" s="153">
        <v>0.16581632653061223</v>
      </c>
      <c r="E13" s="154">
        <v>11.597222222222221</v>
      </c>
      <c r="F13" s="154">
        <v>11.909722222222221</v>
      </c>
      <c r="G13" s="154">
        <v>12.791666666666666</v>
      </c>
      <c r="H13" s="156">
        <v>10.555555555555555</v>
      </c>
      <c r="I13" s="156">
        <v>23.347222222222221</v>
      </c>
      <c r="J13" s="154">
        <v>12.9375</v>
      </c>
      <c r="K13" s="154">
        <v>61.830769230769228</v>
      </c>
    </row>
    <row r="14" spans="1:11" x14ac:dyDescent="0.55000000000000004">
      <c r="A14" s="145" t="s">
        <v>489</v>
      </c>
      <c r="B14" t="s">
        <v>11</v>
      </c>
      <c r="C14">
        <v>5</v>
      </c>
      <c r="D14" s="141">
        <v>6.3775510204081634E-3</v>
      </c>
      <c r="E14" s="140">
        <v>16.166666666666668</v>
      </c>
      <c r="F14" s="140">
        <v>14.166666666666666</v>
      </c>
      <c r="G14" s="140">
        <v>14</v>
      </c>
      <c r="H14" s="157">
        <v>3.8333333333333335</v>
      </c>
      <c r="I14" s="157">
        <v>17.833333333333332</v>
      </c>
      <c r="J14" s="140">
        <v>5.166666666666667</v>
      </c>
      <c r="K14" s="140">
        <v>56.8</v>
      </c>
    </row>
    <row r="15" spans="1:11" x14ac:dyDescent="0.55000000000000004">
      <c r="A15" s="145" t="s">
        <v>497</v>
      </c>
      <c r="B15" t="s">
        <v>3</v>
      </c>
      <c r="C15">
        <v>38</v>
      </c>
      <c r="D15" s="141">
        <v>4.8469387755102039E-2</v>
      </c>
      <c r="E15" s="140">
        <v>12.315789473684211</v>
      </c>
      <c r="F15" s="140">
        <v>10.763157894736842</v>
      </c>
      <c r="G15" s="140">
        <v>10.368421052631579</v>
      </c>
      <c r="H15" s="157">
        <v>7.6315789473684212</v>
      </c>
      <c r="I15" s="157">
        <v>18</v>
      </c>
      <c r="J15" s="140">
        <v>14.447368421052632</v>
      </c>
      <c r="K15" s="140">
        <v>56.289473684210527</v>
      </c>
    </row>
    <row r="16" spans="1:11" x14ac:dyDescent="0.55000000000000004">
      <c r="A16" s="145" t="s">
        <v>498</v>
      </c>
      <c r="B16" t="s">
        <v>17</v>
      </c>
      <c r="C16">
        <v>50</v>
      </c>
      <c r="D16" s="141">
        <v>6.3775510204081634E-2</v>
      </c>
      <c r="E16" s="140">
        <v>10.872727272727273</v>
      </c>
      <c r="F16" s="140">
        <v>10.145454545454545</v>
      </c>
      <c r="G16" s="140">
        <v>13.909090909090908</v>
      </c>
      <c r="H16" s="157">
        <v>14.872727272727273</v>
      </c>
      <c r="I16" s="157">
        <v>28.781818181818181</v>
      </c>
      <c r="J16" s="140">
        <v>12.254545454545454</v>
      </c>
      <c r="K16" s="140">
        <v>63.92</v>
      </c>
    </row>
    <row r="17" spans="1:11" x14ac:dyDescent="0.55000000000000004">
      <c r="A17" s="145" t="s">
        <v>499</v>
      </c>
      <c r="B17" t="s">
        <v>22</v>
      </c>
      <c r="C17">
        <v>37</v>
      </c>
      <c r="D17" s="141">
        <v>4.7193877551020405E-2</v>
      </c>
      <c r="E17" s="140">
        <v>11.266666666666667</v>
      </c>
      <c r="F17" s="140">
        <v>14.733333333333333</v>
      </c>
      <c r="G17" s="140">
        <v>13.311111111111112</v>
      </c>
      <c r="H17" s="157">
        <v>8.6444444444444439</v>
      </c>
      <c r="I17" s="157">
        <v>21.955555555555556</v>
      </c>
      <c r="J17" s="140">
        <v>13.533333333333333</v>
      </c>
      <c r="K17" s="140">
        <v>65.378378378378372</v>
      </c>
    </row>
    <row r="18" spans="1:11" x14ac:dyDescent="0.55000000000000004">
      <c r="A18" s="185" t="s">
        <v>331</v>
      </c>
      <c r="B18" s="185"/>
      <c r="C18" s="152">
        <v>94</v>
      </c>
      <c r="D18" s="153">
        <v>0.11989795918367346</v>
      </c>
      <c r="E18" s="154">
        <v>14.085106382978724</v>
      </c>
      <c r="F18" s="154">
        <v>9.5744680851063837</v>
      </c>
      <c r="G18" s="154">
        <v>11.223404255319149</v>
      </c>
      <c r="H18" s="156">
        <v>9.1808510638297864</v>
      </c>
      <c r="I18" s="156">
        <v>20.404255319148938</v>
      </c>
      <c r="J18" s="154">
        <v>9.7446808510638299</v>
      </c>
      <c r="K18" s="154">
        <v>55.425531914893618</v>
      </c>
    </row>
    <row r="19" spans="1:11" x14ac:dyDescent="0.55000000000000004">
      <c r="A19" s="145" t="s">
        <v>500</v>
      </c>
      <c r="B19" t="s">
        <v>11</v>
      </c>
      <c r="C19">
        <v>8</v>
      </c>
      <c r="D19" s="141">
        <v>1.020408163265306E-2</v>
      </c>
      <c r="E19" s="140">
        <v>32.375</v>
      </c>
      <c r="F19" s="140">
        <v>8.625</v>
      </c>
      <c r="G19" s="140">
        <v>12</v>
      </c>
      <c r="H19" s="157">
        <v>7.5</v>
      </c>
      <c r="I19" s="157">
        <v>19.5</v>
      </c>
      <c r="J19" s="140">
        <v>10</v>
      </c>
      <c r="K19" s="140">
        <v>71.375</v>
      </c>
    </row>
    <row r="20" spans="1:11" x14ac:dyDescent="0.55000000000000004">
      <c r="A20" s="145" t="s">
        <v>501</v>
      </c>
      <c r="B20" t="s">
        <v>3</v>
      </c>
      <c r="C20">
        <v>43</v>
      </c>
      <c r="D20" s="141">
        <v>5.4846938775510203E-2</v>
      </c>
      <c r="E20" s="140">
        <v>17.604651162790699</v>
      </c>
      <c r="F20" s="140">
        <v>10.697674418604651</v>
      </c>
      <c r="G20" s="140">
        <v>10.186046511627907</v>
      </c>
      <c r="H20" s="157">
        <v>10.209302325581396</v>
      </c>
      <c r="I20" s="157">
        <v>20.395348837209301</v>
      </c>
      <c r="J20" s="140">
        <v>9.4651162790697683</v>
      </c>
      <c r="K20" s="140">
        <v>60.116279069767444</v>
      </c>
    </row>
    <row r="21" spans="1:11" x14ac:dyDescent="0.55000000000000004">
      <c r="A21" s="145" t="s">
        <v>502</v>
      </c>
      <c r="B21" t="s">
        <v>17</v>
      </c>
      <c r="C21">
        <v>41</v>
      </c>
      <c r="D21" s="141">
        <v>5.2295918367346941E-2</v>
      </c>
      <c r="E21" s="140">
        <v>7.3170731707317076</v>
      </c>
      <c r="F21" s="140">
        <v>8.1219512195121943</v>
      </c>
      <c r="G21" s="140">
        <v>12.390243902439025</v>
      </c>
      <c r="H21" s="157">
        <v>8.7560975609756095</v>
      </c>
      <c r="I21" s="157">
        <v>21.146341463414632</v>
      </c>
      <c r="J21" s="140">
        <v>10.268292682926829</v>
      </c>
      <c r="K21" s="140">
        <v>48.31707317073171</v>
      </c>
    </row>
    <row r="22" spans="1:11" x14ac:dyDescent="0.55000000000000004">
      <c r="A22" s="145" t="s">
        <v>503</v>
      </c>
      <c r="B22" t="s">
        <v>22</v>
      </c>
      <c r="C22">
        <v>2</v>
      </c>
      <c r="D22" s="141">
        <v>2.5510204081632651E-3</v>
      </c>
      <c r="E22" s="140">
        <v>4</v>
      </c>
      <c r="F22" s="140">
        <v>19</v>
      </c>
      <c r="G22" s="140">
        <v>6.5</v>
      </c>
      <c r="H22" s="157">
        <v>2.5</v>
      </c>
      <c r="I22" s="157">
        <v>9</v>
      </c>
      <c r="J22" s="140">
        <v>4</v>
      </c>
      <c r="K22" s="140">
        <v>36.5</v>
      </c>
    </row>
    <row r="23" spans="1:11" x14ac:dyDescent="0.55000000000000004">
      <c r="A23" s="185" t="s">
        <v>325</v>
      </c>
      <c r="B23" s="185"/>
      <c r="C23" s="152">
        <v>73</v>
      </c>
      <c r="D23" s="153">
        <v>9.311224489795919E-2</v>
      </c>
      <c r="E23" s="154">
        <v>10.256410256410257</v>
      </c>
      <c r="F23" s="154">
        <v>12.192307692307692</v>
      </c>
      <c r="G23" s="154">
        <v>12.064102564102564</v>
      </c>
      <c r="H23" s="156">
        <v>12.346153846153847</v>
      </c>
      <c r="I23" s="156">
        <v>24.410256410256409</v>
      </c>
      <c r="J23" s="154">
        <v>14.076923076923077</v>
      </c>
      <c r="K23" s="154">
        <v>61.479452054794521</v>
      </c>
    </row>
    <row r="24" spans="1:11" x14ac:dyDescent="0.55000000000000004">
      <c r="A24" s="145" t="s">
        <v>504</v>
      </c>
      <c r="B24" t="s">
        <v>11</v>
      </c>
      <c r="C24">
        <v>8</v>
      </c>
      <c r="D24" s="141">
        <v>1.020408163265306E-2</v>
      </c>
      <c r="E24" s="140">
        <v>24.375</v>
      </c>
      <c r="F24" s="140">
        <v>13.125</v>
      </c>
      <c r="G24" s="140">
        <v>15.75</v>
      </c>
      <c r="H24" s="157">
        <v>37</v>
      </c>
      <c r="I24" s="157">
        <v>52.75</v>
      </c>
      <c r="J24" s="140">
        <v>7.375</v>
      </c>
      <c r="K24" s="140">
        <v>101.875</v>
      </c>
    </row>
    <row r="25" spans="1:11" x14ac:dyDescent="0.55000000000000004">
      <c r="A25" s="145" t="s">
        <v>505</v>
      </c>
      <c r="B25" t="s">
        <v>3</v>
      </c>
      <c r="C25">
        <v>33</v>
      </c>
      <c r="D25" s="141">
        <v>4.2091836734693876E-2</v>
      </c>
      <c r="E25" s="140">
        <v>12.151515151515152</v>
      </c>
      <c r="F25" s="140">
        <v>10.212121212121213</v>
      </c>
      <c r="G25" s="140">
        <v>9.6060606060606055</v>
      </c>
      <c r="H25" s="157">
        <v>11.484848484848484</v>
      </c>
      <c r="I25" s="157">
        <v>21.09090909090909</v>
      </c>
      <c r="J25" s="140">
        <v>12.060606060606061</v>
      </c>
      <c r="K25" s="140">
        <v>58.212121212121211</v>
      </c>
    </row>
    <row r="26" spans="1:11" x14ac:dyDescent="0.55000000000000004">
      <c r="A26" s="145" t="s">
        <v>506</v>
      </c>
      <c r="B26" t="s">
        <v>17</v>
      </c>
      <c r="C26">
        <v>32</v>
      </c>
      <c r="D26" s="141">
        <v>4.0816326530612242E-2</v>
      </c>
      <c r="E26" s="140">
        <v>5.5135135135135132</v>
      </c>
      <c r="F26" s="140">
        <v>13.756756756756756</v>
      </c>
      <c r="G26" s="140">
        <v>13.45945945945946</v>
      </c>
      <c r="H26" s="157">
        <v>7.7837837837837842</v>
      </c>
      <c r="I26" s="157">
        <v>21.243243243243242</v>
      </c>
      <c r="J26" s="140">
        <v>17.324324324324323</v>
      </c>
      <c r="K26" s="140">
        <v>54.75</v>
      </c>
    </row>
    <row r="27" spans="1:11" x14ac:dyDescent="0.55000000000000004">
      <c r="A27" s="145" t="s">
        <v>507</v>
      </c>
      <c r="B27" t="s">
        <v>22</v>
      </c>
      <c r="C27">
        <v>0</v>
      </c>
      <c r="D27" s="141">
        <v>0</v>
      </c>
      <c r="E27" s="140">
        <v>0</v>
      </c>
      <c r="F27" s="140">
        <v>0</v>
      </c>
      <c r="G27" s="140">
        <v>0</v>
      </c>
      <c r="H27" s="157">
        <v>0</v>
      </c>
      <c r="I27" s="157">
        <v>0</v>
      </c>
      <c r="J27" s="140">
        <v>0</v>
      </c>
      <c r="K27" s="140">
        <v>0</v>
      </c>
    </row>
    <row r="28" spans="1:11" x14ac:dyDescent="0.55000000000000004">
      <c r="A28" s="185" t="s">
        <v>328</v>
      </c>
      <c r="B28" s="185"/>
      <c r="C28" s="152">
        <v>115</v>
      </c>
      <c r="D28" s="153">
        <v>0.14668367346938777</v>
      </c>
      <c r="E28" s="154">
        <v>12.346774193548388</v>
      </c>
      <c r="F28" s="154">
        <v>9.3548387096774199</v>
      </c>
      <c r="G28" s="154">
        <v>10.540322580645162</v>
      </c>
      <c r="H28" s="156">
        <v>9.008064516129032</v>
      </c>
      <c r="I28" s="156">
        <v>19.548387096774192</v>
      </c>
      <c r="J28" s="154">
        <v>10.935483870967742</v>
      </c>
      <c r="K28" s="154">
        <v>54.104347826086958</v>
      </c>
    </row>
    <row r="29" spans="1:11" x14ac:dyDescent="0.55000000000000004">
      <c r="A29" s="145" t="s">
        <v>488</v>
      </c>
      <c r="B29" t="s">
        <v>11</v>
      </c>
      <c r="C29">
        <v>13</v>
      </c>
      <c r="D29" s="141">
        <v>1.6581632653061226E-2</v>
      </c>
      <c r="E29" s="140">
        <v>19.923076923076923</v>
      </c>
      <c r="F29" s="140">
        <v>13.153846153846153</v>
      </c>
      <c r="G29" s="140">
        <v>8.615384615384615</v>
      </c>
      <c r="H29" s="157">
        <v>7.2307692307692308</v>
      </c>
      <c r="I29" s="157">
        <v>15.846153846153847</v>
      </c>
      <c r="J29" s="140">
        <v>11</v>
      </c>
      <c r="K29" s="140">
        <v>61.692307692307693</v>
      </c>
    </row>
    <row r="30" spans="1:11" x14ac:dyDescent="0.55000000000000004">
      <c r="A30" s="145" t="s">
        <v>508</v>
      </c>
      <c r="B30" t="s">
        <v>3</v>
      </c>
      <c r="C30">
        <v>49</v>
      </c>
      <c r="D30" s="141">
        <v>6.25E-2</v>
      </c>
      <c r="E30" s="140">
        <v>16.714285714285715</v>
      </c>
      <c r="F30" s="140">
        <v>8.1020408163265305</v>
      </c>
      <c r="G30" s="140">
        <v>9.7755102040816322</v>
      </c>
      <c r="H30" s="157">
        <v>11.836734693877551</v>
      </c>
      <c r="I30" s="157">
        <v>21.612244897959183</v>
      </c>
      <c r="J30" s="140">
        <v>10</v>
      </c>
      <c r="K30" s="140">
        <v>58.979591836734691</v>
      </c>
    </row>
    <row r="31" spans="1:11" x14ac:dyDescent="0.55000000000000004">
      <c r="A31" s="145" t="s">
        <v>509</v>
      </c>
      <c r="B31" t="s">
        <v>17</v>
      </c>
      <c r="C31">
        <v>52</v>
      </c>
      <c r="D31" s="141">
        <v>6.6326530612244902E-2</v>
      </c>
      <c r="E31" s="140">
        <v>6.1475409836065573</v>
      </c>
      <c r="F31" s="140">
        <v>9.3606557377049189</v>
      </c>
      <c r="G31" s="140">
        <v>11.737704918032787</v>
      </c>
      <c r="H31" s="157">
        <v>7.081967213114754</v>
      </c>
      <c r="I31" s="157">
        <v>18.819672131147541</v>
      </c>
      <c r="J31" s="140">
        <v>11.459016393442623</v>
      </c>
      <c r="K31" s="140">
        <v>46.07692307692308</v>
      </c>
    </row>
    <row r="32" spans="1:11" x14ac:dyDescent="0.55000000000000004">
      <c r="A32" s="145" t="s">
        <v>510</v>
      </c>
      <c r="B32" t="s">
        <v>22</v>
      </c>
      <c r="C32">
        <v>1</v>
      </c>
      <c r="D32" s="141">
        <v>1.2755102040816326E-3</v>
      </c>
      <c r="E32" s="140">
        <v>78</v>
      </c>
      <c r="F32" s="140">
        <v>21</v>
      </c>
      <c r="G32" s="140">
        <v>0</v>
      </c>
      <c r="H32" s="157">
        <v>11</v>
      </c>
      <c r="I32" s="157">
        <v>11</v>
      </c>
      <c r="J32" s="140">
        <v>24</v>
      </c>
      <c r="K32" s="140">
        <v>134</v>
      </c>
    </row>
    <row r="33" spans="1:11" x14ac:dyDescent="0.55000000000000004">
      <c r="A33" s="185" t="s">
        <v>335</v>
      </c>
      <c r="B33" s="185"/>
      <c r="C33" s="152">
        <v>20</v>
      </c>
      <c r="D33" s="153">
        <v>2.5510204081632654E-2</v>
      </c>
      <c r="E33" s="154">
        <v>5.85</v>
      </c>
      <c r="F33" s="154">
        <v>23.55</v>
      </c>
      <c r="G33" s="154">
        <v>3.75</v>
      </c>
      <c r="H33" s="156">
        <v>9.9499999999999993</v>
      </c>
      <c r="I33" s="156">
        <v>13.7</v>
      </c>
      <c r="J33" s="154">
        <v>2.2000000000000002</v>
      </c>
      <c r="K33" s="154">
        <v>46.7</v>
      </c>
    </row>
    <row r="34" spans="1:11" x14ac:dyDescent="0.55000000000000004">
      <c r="A34" s="145" t="s">
        <v>511</v>
      </c>
      <c r="B34" s="142" t="s">
        <v>11</v>
      </c>
      <c r="C34" s="142">
        <v>0</v>
      </c>
      <c r="D34" s="143">
        <v>0</v>
      </c>
      <c r="E34" s="144">
        <v>0</v>
      </c>
      <c r="F34" s="144">
        <v>0</v>
      </c>
      <c r="G34" s="144">
        <v>0</v>
      </c>
      <c r="H34" s="158">
        <v>0</v>
      </c>
      <c r="I34" s="158">
        <v>0</v>
      </c>
      <c r="J34" s="144">
        <v>0</v>
      </c>
      <c r="K34" s="144">
        <v>0</v>
      </c>
    </row>
    <row r="35" spans="1:11" x14ac:dyDescent="0.55000000000000004">
      <c r="A35" s="145" t="s">
        <v>512</v>
      </c>
      <c r="B35" t="s">
        <v>3</v>
      </c>
      <c r="C35">
        <v>5</v>
      </c>
      <c r="D35" s="141">
        <v>6.3775510204081634E-3</v>
      </c>
      <c r="E35" s="140">
        <v>5.2</v>
      </c>
      <c r="F35" s="140">
        <v>18</v>
      </c>
      <c r="G35" s="140">
        <v>5</v>
      </c>
      <c r="H35" s="157">
        <v>9</v>
      </c>
      <c r="I35" s="157">
        <v>14</v>
      </c>
      <c r="J35" s="140">
        <v>2</v>
      </c>
      <c r="K35" s="140">
        <v>39.6</v>
      </c>
    </row>
    <row r="36" spans="1:11" x14ac:dyDescent="0.55000000000000004">
      <c r="A36" s="145" t="s">
        <v>513</v>
      </c>
      <c r="B36" t="s">
        <v>17</v>
      </c>
      <c r="C36">
        <v>14</v>
      </c>
      <c r="D36" s="141">
        <v>1.7857142857142856E-2</v>
      </c>
      <c r="E36" s="140">
        <v>6.1428571428571432</v>
      </c>
      <c r="F36" s="140">
        <v>25.785714285714285</v>
      </c>
      <c r="G36" s="140">
        <v>2.7142857142857144</v>
      </c>
      <c r="H36" s="157">
        <v>11</v>
      </c>
      <c r="I36" s="157">
        <v>13.714285714285714</v>
      </c>
      <c r="J36" s="140">
        <v>2.4285714285714284</v>
      </c>
      <c r="K36" s="140">
        <v>49.928571428571431</v>
      </c>
    </row>
    <row r="37" spans="1:11" x14ac:dyDescent="0.55000000000000004">
      <c r="A37" s="145" t="s">
        <v>514</v>
      </c>
      <c r="B37" t="s">
        <v>22</v>
      </c>
      <c r="C37">
        <v>1</v>
      </c>
      <c r="D37" s="141">
        <v>1.2755102040816326E-3</v>
      </c>
      <c r="E37" s="140">
        <v>5</v>
      </c>
      <c r="F37" s="140">
        <v>20</v>
      </c>
      <c r="G37" s="140">
        <v>12</v>
      </c>
      <c r="H37" s="157">
        <v>0</v>
      </c>
      <c r="I37" s="157">
        <v>12</v>
      </c>
      <c r="J37" s="140">
        <v>0</v>
      </c>
      <c r="K37" s="140">
        <v>37</v>
      </c>
    </row>
    <row r="38" spans="1:11" x14ac:dyDescent="0.55000000000000004">
      <c r="A38" s="185" t="s">
        <v>327</v>
      </c>
      <c r="B38" s="185"/>
      <c r="C38" s="152">
        <v>49</v>
      </c>
      <c r="D38" s="153">
        <v>6.25E-2</v>
      </c>
      <c r="E38" s="154">
        <v>7.1428571428571432</v>
      </c>
      <c r="F38" s="154">
        <v>17.897959183673468</v>
      </c>
      <c r="G38" s="154">
        <v>7.7142857142857144</v>
      </c>
      <c r="H38" s="156">
        <v>10.836734693877551</v>
      </c>
      <c r="I38" s="156">
        <v>18.551020408163264</v>
      </c>
      <c r="J38" s="154">
        <v>3.6530612244897958</v>
      </c>
      <c r="K38" s="154">
        <v>47.387755102040813</v>
      </c>
    </row>
    <row r="39" spans="1:11" x14ac:dyDescent="0.55000000000000004">
      <c r="A39" s="145" t="s">
        <v>487</v>
      </c>
      <c r="B39" t="s">
        <v>11</v>
      </c>
      <c r="C39">
        <v>5</v>
      </c>
      <c r="D39" s="141">
        <v>6.3775510204081634E-3</v>
      </c>
      <c r="E39" s="140">
        <v>17.2</v>
      </c>
      <c r="F39" s="140">
        <v>12.6</v>
      </c>
      <c r="G39" s="140">
        <v>1.4</v>
      </c>
      <c r="H39" s="157">
        <v>0.6</v>
      </c>
      <c r="I39" s="157">
        <v>2</v>
      </c>
      <c r="J39" s="140">
        <v>12.8</v>
      </c>
      <c r="K39" s="140">
        <v>44.6</v>
      </c>
    </row>
    <row r="40" spans="1:11" x14ac:dyDescent="0.55000000000000004">
      <c r="A40" s="145" t="s">
        <v>515</v>
      </c>
      <c r="B40" t="s">
        <v>3</v>
      </c>
      <c r="C40">
        <v>24</v>
      </c>
      <c r="D40" s="141">
        <v>3.0612244897959183E-2</v>
      </c>
      <c r="E40" s="140">
        <v>6.75</v>
      </c>
      <c r="F40" s="140">
        <v>18.291666666666668</v>
      </c>
      <c r="G40" s="140">
        <v>2.75</v>
      </c>
      <c r="H40" s="157">
        <v>12.666666666666666</v>
      </c>
      <c r="I40" s="157">
        <v>15.416666666666666</v>
      </c>
      <c r="J40" s="140">
        <v>1.5416666666666667</v>
      </c>
      <c r="K40" s="140">
        <v>42.333333333333336</v>
      </c>
    </row>
    <row r="41" spans="1:11" x14ac:dyDescent="0.55000000000000004">
      <c r="A41" s="145" t="s">
        <v>516</v>
      </c>
      <c r="B41" t="s">
        <v>17</v>
      </c>
      <c r="C41">
        <v>18</v>
      </c>
      <c r="D41" s="141">
        <v>2.2959183673469389E-2</v>
      </c>
      <c r="E41" s="140">
        <v>5.2222222222222223</v>
      </c>
      <c r="F41" s="140">
        <v>19.111111111111111</v>
      </c>
      <c r="G41" s="140">
        <v>16.888888888888889</v>
      </c>
      <c r="H41" s="157">
        <v>12.166666666666666</v>
      </c>
      <c r="I41" s="157">
        <v>29.055555555555557</v>
      </c>
      <c r="J41" s="140">
        <v>3.6111111111111112</v>
      </c>
      <c r="K41" s="140">
        <v>56.888888888888886</v>
      </c>
    </row>
    <row r="42" spans="1:11" x14ac:dyDescent="0.55000000000000004">
      <c r="A42" s="145" t="s">
        <v>517</v>
      </c>
      <c r="B42" t="s">
        <v>22</v>
      </c>
      <c r="C42">
        <v>2</v>
      </c>
      <c r="D42" s="141">
        <v>2.5510204081632651E-3</v>
      </c>
      <c r="E42" s="140">
        <v>4</v>
      </c>
      <c r="F42" s="140">
        <v>15.5</v>
      </c>
      <c r="G42" s="140">
        <v>0.5</v>
      </c>
      <c r="H42" s="157">
        <v>2.5</v>
      </c>
      <c r="I42" s="157">
        <v>3</v>
      </c>
      <c r="J42" s="140">
        <v>6.5</v>
      </c>
      <c r="K42" s="140">
        <v>29.5</v>
      </c>
    </row>
    <row r="43" spans="1:11" x14ac:dyDescent="0.55000000000000004">
      <c r="A43" s="185" t="s">
        <v>332</v>
      </c>
      <c r="B43" s="185"/>
      <c r="C43" s="152">
        <v>15</v>
      </c>
      <c r="D43" s="153">
        <v>1.913265306122449E-2</v>
      </c>
      <c r="E43" s="154">
        <v>6.4666666666666668</v>
      </c>
      <c r="F43" s="154">
        <v>18.266666666666666</v>
      </c>
      <c r="G43" s="154">
        <v>3.3333333333333335</v>
      </c>
      <c r="H43" s="156">
        <v>14.133333333333333</v>
      </c>
      <c r="I43" s="156">
        <v>17.466666666666665</v>
      </c>
      <c r="J43" s="154">
        <v>6.7333333333333334</v>
      </c>
      <c r="K43" s="154">
        <v>49.133333333333333</v>
      </c>
    </row>
    <row r="44" spans="1:11" x14ac:dyDescent="0.55000000000000004">
      <c r="A44" s="145" t="s">
        <v>518</v>
      </c>
      <c r="B44" s="142" t="s">
        <v>11</v>
      </c>
      <c r="C44" s="142">
        <v>0</v>
      </c>
      <c r="D44" s="143">
        <v>0</v>
      </c>
      <c r="E44" s="144">
        <v>0</v>
      </c>
      <c r="F44" s="144">
        <v>0</v>
      </c>
      <c r="G44" s="144">
        <v>0</v>
      </c>
      <c r="H44" s="158">
        <v>0</v>
      </c>
      <c r="I44" s="158">
        <v>0</v>
      </c>
      <c r="J44" s="144">
        <v>0</v>
      </c>
      <c r="K44" s="144">
        <v>0</v>
      </c>
    </row>
    <row r="45" spans="1:11" x14ac:dyDescent="0.55000000000000004">
      <c r="A45" s="145" t="s">
        <v>519</v>
      </c>
      <c r="B45" t="s">
        <v>3</v>
      </c>
      <c r="C45">
        <v>8</v>
      </c>
      <c r="D45" s="141">
        <v>1.020408163265306E-2</v>
      </c>
      <c r="E45" s="140">
        <v>8</v>
      </c>
      <c r="F45" s="140">
        <v>19.875</v>
      </c>
      <c r="G45" s="140">
        <v>2.125</v>
      </c>
      <c r="H45" s="157">
        <v>19.875</v>
      </c>
      <c r="I45" s="157">
        <v>22</v>
      </c>
      <c r="J45" s="140">
        <v>6</v>
      </c>
      <c r="K45" s="140">
        <v>56.25</v>
      </c>
    </row>
    <row r="46" spans="1:11" x14ac:dyDescent="0.55000000000000004">
      <c r="A46" s="145" t="s">
        <v>520</v>
      </c>
      <c r="B46" t="s">
        <v>17</v>
      </c>
      <c r="C46">
        <v>7</v>
      </c>
      <c r="D46" s="141">
        <v>8.9285714285714281E-3</v>
      </c>
      <c r="E46" s="140">
        <v>4.7142857142857144</v>
      </c>
      <c r="F46" s="140">
        <v>16.428571428571427</v>
      </c>
      <c r="G46" s="140">
        <v>4.7142857142857144</v>
      </c>
      <c r="H46" s="157">
        <v>7.5714285714285712</v>
      </c>
      <c r="I46" s="157">
        <v>12.285714285714286</v>
      </c>
      <c r="J46" s="140">
        <v>7.5714285714285712</v>
      </c>
      <c r="K46" s="140">
        <v>41</v>
      </c>
    </row>
    <row r="47" spans="1:11" x14ac:dyDescent="0.55000000000000004">
      <c r="A47" s="145" t="s">
        <v>521</v>
      </c>
      <c r="B47" t="s">
        <v>22</v>
      </c>
      <c r="C47">
        <v>0</v>
      </c>
      <c r="D47" s="141">
        <v>0</v>
      </c>
      <c r="E47" s="140">
        <v>0</v>
      </c>
      <c r="F47" s="140">
        <v>0</v>
      </c>
      <c r="G47" s="140">
        <v>0</v>
      </c>
      <c r="H47" s="157">
        <v>0</v>
      </c>
      <c r="I47" s="157">
        <v>0</v>
      </c>
      <c r="J47" s="140">
        <v>0</v>
      </c>
      <c r="K47" s="140">
        <v>0</v>
      </c>
    </row>
    <row r="48" spans="1:11" x14ac:dyDescent="0.55000000000000004">
      <c r="A48" s="185" t="s">
        <v>336</v>
      </c>
      <c r="B48" s="185"/>
      <c r="C48" s="152">
        <v>11</v>
      </c>
      <c r="D48" s="153">
        <v>1.4030612244897959E-2</v>
      </c>
      <c r="E48" s="154">
        <v>5.2727272727272725</v>
      </c>
      <c r="F48" s="154">
        <v>16.636363636363637</v>
      </c>
      <c r="G48" s="154">
        <v>3.7272727272727271</v>
      </c>
      <c r="H48" s="156">
        <v>16.545454545454547</v>
      </c>
      <c r="I48" s="156">
        <v>20.272727272727273</v>
      </c>
      <c r="J48" s="154">
        <v>1.1818181818181819</v>
      </c>
      <c r="K48" s="154">
        <v>44.727272727272727</v>
      </c>
    </row>
    <row r="49" spans="1:12" x14ac:dyDescent="0.55000000000000004">
      <c r="A49" s="145" t="s">
        <v>486</v>
      </c>
      <c r="B49" t="s">
        <v>11</v>
      </c>
      <c r="C49">
        <v>1</v>
      </c>
      <c r="D49" s="141">
        <v>1.2755102040816326E-3</v>
      </c>
      <c r="E49" s="140">
        <v>6</v>
      </c>
      <c r="F49" s="140">
        <v>30</v>
      </c>
      <c r="G49" s="140">
        <v>0</v>
      </c>
      <c r="H49" s="157">
        <v>5</v>
      </c>
      <c r="I49" s="157">
        <v>5</v>
      </c>
      <c r="J49" s="140">
        <v>0</v>
      </c>
      <c r="K49" s="140">
        <v>41</v>
      </c>
    </row>
    <row r="50" spans="1:12" x14ac:dyDescent="0.55000000000000004">
      <c r="A50" s="145" t="s">
        <v>522</v>
      </c>
      <c r="B50" t="s">
        <v>3</v>
      </c>
      <c r="C50">
        <v>4</v>
      </c>
      <c r="D50" s="141">
        <v>5.1020408163265302E-3</v>
      </c>
      <c r="E50" s="140">
        <v>5.25</v>
      </c>
      <c r="F50" s="140">
        <v>16.25</v>
      </c>
      <c r="G50" s="140">
        <v>2.5</v>
      </c>
      <c r="H50" s="157">
        <v>17</v>
      </c>
      <c r="I50" s="157">
        <v>19.5</v>
      </c>
      <c r="J50" s="140">
        <v>1.75</v>
      </c>
      <c r="K50" s="140">
        <v>43</v>
      </c>
    </row>
    <row r="51" spans="1:12" x14ac:dyDescent="0.55000000000000004">
      <c r="A51" s="145" t="s">
        <v>523</v>
      </c>
      <c r="B51" t="s">
        <v>17</v>
      </c>
      <c r="C51">
        <v>6</v>
      </c>
      <c r="D51" s="141">
        <v>7.6530612244897957E-3</v>
      </c>
      <c r="E51" s="140">
        <v>5.166666666666667</v>
      </c>
      <c r="F51" s="140">
        <v>14.666666666666666</v>
      </c>
      <c r="G51" s="140">
        <v>5.166666666666667</v>
      </c>
      <c r="H51" s="157">
        <v>18.166666666666668</v>
      </c>
      <c r="I51" s="157">
        <v>23.333333333333332</v>
      </c>
      <c r="J51" s="140">
        <v>1</v>
      </c>
      <c r="K51" s="140">
        <v>46.5</v>
      </c>
    </row>
    <row r="52" spans="1:12" x14ac:dyDescent="0.55000000000000004">
      <c r="A52" s="145" t="s">
        <v>524</v>
      </c>
      <c r="B52" t="s">
        <v>22</v>
      </c>
      <c r="C52">
        <v>0</v>
      </c>
      <c r="D52" s="141">
        <v>0</v>
      </c>
      <c r="E52" s="140">
        <v>0</v>
      </c>
      <c r="F52" s="140">
        <v>0</v>
      </c>
      <c r="G52" s="140">
        <v>0</v>
      </c>
      <c r="H52" s="157">
        <v>0</v>
      </c>
      <c r="I52" s="157">
        <v>0</v>
      </c>
      <c r="J52" s="140">
        <v>0</v>
      </c>
      <c r="K52" s="140">
        <v>0</v>
      </c>
    </row>
    <row r="53" spans="1:12" x14ac:dyDescent="0.55000000000000004">
      <c r="A53" s="185" t="s">
        <v>337</v>
      </c>
      <c r="B53" s="185"/>
      <c r="C53" s="152">
        <v>17</v>
      </c>
      <c r="D53" s="153">
        <v>2.1683673469387755E-2</v>
      </c>
      <c r="E53" s="154">
        <v>7.6470588235294121</v>
      </c>
      <c r="F53" s="154">
        <v>17.647058823529413</v>
      </c>
      <c r="G53" s="154">
        <v>4.2352941176470589</v>
      </c>
      <c r="H53" s="156">
        <v>6.6470588235294121</v>
      </c>
      <c r="I53" s="156">
        <v>10.882352941176471</v>
      </c>
      <c r="J53" s="154">
        <v>3.7058823529411766</v>
      </c>
      <c r="K53" s="154">
        <v>40.058823529411768</v>
      </c>
    </row>
    <row r="54" spans="1:12" x14ac:dyDescent="0.55000000000000004">
      <c r="A54" s="145" t="s">
        <v>525</v>
      </c>
      <c r="B54" s="142" t="s">
        <v>11</v>
      </c>
      <c r="C54" s="142">
        <v>0</v>
      </c>
      <c r="D54" s="143">
        <v>0</v>
      </c>
      <c r="E54" s="144">
        <v>0</v>
      </c>
      <c r="F54" s="144">
        <v>0</v>
      </c>
      <c r="G54" s="144">
        <v>0</v>
      </c>
      <c r="H54" s="158">
        <v>0</v>
      </c>
      <c r="I54" s="158">
        <v>0</v>
      </c>
      <c r="J54" s="144">
        <v>0</v>
      </c>
      <c r="K54" s="144">
        <v>0</v>
      </c>
    </row>
    <row r="55" spans="1:12" x14ac:dyDescent="0.55000000000000004">
      <c r="A55" s="145" t="s">
        <v>526</v>
      </c>
      <c r="B55" t="s">
        <v>3</v>
      </c>
      <c r="C55">
        <v>9</v>
      </c>
      <c r="D55" s="141">
        <v>1.1479591836734694E-2</v>
      </c>
      <c r="E55" s="140">
        <v>9.8888888888888893</v>
      </c>
      <c r="F55" s="140">
        <v>14.444444444444445</v>
      </c>
      <c r="G55" s="140">
        <v>3.8888888888888888</v>
      </c>
      <c r="H55" s="157">
        <v>3.7777777777777777</v>
      </c>
      <c r="I55" s="157">
        <v>7.666666666666667</v>
      </c>
      <c r="J55" s="140">
        <v>5.666666666666667</v>
      </c>
      <c r="K55" s="140">
        <v>37.777777777777779</v>
      </c>
    </row>
    <row r="56" spans="1:12" x14ac:dyDescent="0.55000000000000004">
      <c r="A56" s="145" t="s">
        <v>527</v>
      </c>
      <c r="B56" t="s">
        <v>17</v>
      </c>
      <c r="C56">
        <v>8</v>
      </c>
      <c r="D56" s="141">
        <v>1.020408163265306E-2</v>
      </c>
      <c r="E56" s="140">
        <v>5.125</v>
      </c>
      <c r="F56" s="140">
        <v>21.25</v>
      </c>
      <c r="G56" s="140">
        <v>4.625</v>
      </c>
      <c r="H56" s="157">
        <v>9.875</v>
      </c>
      <c r="I56" s="157">
        <v>14.5</v>
      </c>
      <c r="J56" s="140">
        <v>1.5</v>
      </c>
      <c r="K56" s="140">
        <v>42.625</v>
      </c>
    </row>
    <row r="57" spans="1:12" x14ac:dyDescent="0.55000000000000004">
      <c r="A57" s="145" t="s">
        <v>528</v>
      </c>
      <c r="B57" t="s">
        <v>22</v>
      </c>
      <c r="C57">
        <v>0</v>
      </c>
      <c r="D57" s="141">
        <v>0</v>
      </c>
      <c r="E57" s="140">
        <v>0</v>
      </c>
      <c r="F57" s="140">
        <v>0</v>
      </c>
      <c r="G57" s="140">
        <v>0</v>
      </c>
      <c r="H57" s="157">
        <v>0</v>
      </c>
      <c r="I57" s="157">
        <v>0</v>
      </c>
      <c r="J57" s="140">
        <v>0</v>
      </c>
      <c r="K57" s="140">
        <v>0</v>
      </c>
    </row>
    <row r="58" spans="1:12" x14ac:dyDescent="0.55000000000000004">
      <c r="A58" s="185" t="s">
        <v>334</v>
      </c>
      <c r="B58" s="185"/>
      <c r="C58" s="152">
        <v>41</v>
      </c>
      <c r="D58" s="153">
        <v>5.2295918367346941E-2</v>
      </c>
      <c r="E58" s="154">
        <v>5.7560975609756095</v>
      </c>
      <c r="F58" s="154">
        <v>19.780487804878049</v>
      </c>
      <c r="G58" s="154">
        <v>4.8780487804878048</v>
      </c>
      <c r="H58" s="156">
        <v>6.7073170731707314</v>
      </c>
      <c r="I58" s="156">
        <v>11.585365853658537</v>
      </c>
      <c r="J58" s="154">
        <v>3.9024390243902438</v>
      </c>
      <c r="K58" s="154">
        <v>41.243902439024389</v>
      </c>
    </row>
    <row r="59" spans="1:12" x14ac:dyDescent="0.55000000000000004">
      <c r="A59" s="145" t="s">
        <v>529</v>
      </c>
      <c r="B59" s="142" t="s">
        <v>11</v>
      </c>
      <c r="C59" s="142">
        <v>0</v>
      </c>
      <c r="D59" s="143">
        <v>0</v>
      </c>
      <c r="E59" s="144">
        <v>0</v>
      </c>
      <c r="F59" s="144">
        <v>0</v>
      </c>
      <c r="G59" s="144">
        <v>0</v>
      </c>
      <c r="H59" s="158">
        <v>0</v>
      </c>
      <c r="I59" s="158">
        <v>0</v>
      </c>
      <c r="J59" s="144">
        <v>0</v>
      </c>
      <c r="K59" s="144">
        <v>0</v>
      </c>
      <c r="L59" s="142"/>
    </row>
    <row r="60" spans="1:12" x14ac:dyDescent="0.55000000000000004">
      <c r="A60" s="145" t="s">
        <v>530</v>
      </c>
      <c r="B60" t="s">
        <v>3</v>
      </c>
      <c r="C60">
        <v>26</v>
      </c>
      <c r="D60" s="141">
        <v>3.3163265306122451E-2</v>
      </c>
      <c r="E60" s="140">
        <v>6.2692307692307692</v>
      </c>
      <c r="F60" s="140">
        <v>21.5</v>
      </c>
      <c r="G60" s="140">
        <v>4.884615384615385</v>
      </c>
      <c r="H60" s="157">
        <v>5.3076923076923075</v>
      </c>
      <c r="I60" s="157">
        <v>10.192307692307692</v>
      </c>
      <c r="J60" s="140">
        <v>3.1923076923076925</v>
      </c>
      <c r="K60" s="140">
        <v>41.384615384615387</v>
      </c>
    </row>
    <row r="61" spans="1:12" x14ac:dyDescent="0.55000000000000004">
      <c r="A61" s="145" t="s">
        <v>531</v>
      </c>
      <c r="B61" t="s">
        <v>17</v>
      </c>
      <c r="C61">
        <v>15</v>
      </c>
      <c r="D61" s="141">
        <v>1.913265306122449E-2</v>
      </c>
      <c r="E61" s="140">
        <v>4.8666666666666663</v>
      </c>
      <c r="F61" s="140">
        <v>16.8</v>
      </c>
      <c r="G61" s="140">
        <v>4.8666666666666663</v>
      </c>
      <c r="H61" s="157">
        <v>9.1333333333333329</v>
      </c>
      <c r="I61" s="157">
        <v>14</v>
      </c>
      <c r="J61" s="140">
        <v>5.1333333333333337</v>
      </c>
      <c r="K61" s="140">
        <v>41</v>
      </c>
    </row>
    <row r="62" spans="1:12" x14ac:dyDescent="0.55000000000000004">
      <c r="A62" s="145" t="s">
        <v>532</v>
      </c>
      <c r="B62" t="s">
        <v>22</v>
      </c>
      <c r="C62">
        <v>0</v>
      </c>
      <c r="D62" s="141">
        <v>0</v>
      </c>
      <c r="E62" s="140">
        <v>0</v>
      </c>
      <c r="F62" s="140">
        <v>0</v>
      </c>
      <c r="G62" s="140">
        <v>0</v>
      </c>
      <c r="H62" s="157">
        <v>0</v>
      </c>
      <c r="I62" s="157">
        <v>0</v>
      </c>
      <c r="J62" s="140">
        <v>0</v>
      </c>
      <c r="K62" s="140">
        <v>0</v>
      </c>
    </row>
    <row r="63" spans="1:12" x14ac:dyDescent="0.55000000000000004">
      <c r="A63" s="185" t="s">
        <v>330</v>
      </c>
      <c r="B63" s="185"/>
      <c r="C63" s="152">
        <v>54</v>
      </c>
      <c r="D63" s="153">
        <v>6.8877551020408156E-2</v>
      </c>
      <c r="E63" s="154">
        <v>12.37037037037037</v>
      </c>
      <c r="F63" s="154">
        <v>21.925925925925927</v>
      </c>
      <c r="G63" s="154">
        <v>4.2222222222222223</v>
      </c>
      <c r="H63" s="156">
        <v>11.611111111111111</v>
      </c>
      <c r="I63" s="156">
        <v>15.833333333333334</v>
      </c>
      <c r="J63" s="154">
        <v>3.5555555555555554</v>
      </c>
      <c r="K63" s="154">
        <v>54.833333333333336</v>
      </c>
    </row>
    <row r="64" spans="1:12" x14ac:dyDescent="0.55000000000000004">
      <c r="A64" s="145" t="s">
        <v>533</v>
      </c>
      <c r="B64" t="s">
        <v>11</v>
      </c>
      <c r="C64">
        <v>2</v>
      </c>
      <c r="D64" s="141">
        <v>2.5510204081632651E-3</v>
      </c>
      <c r="E64" s="140">
        <v>20.5</v>
      </c>
      <c r="F64" s="140">
        <v>19</v>
      </c>
      <c r="G64" s="140">
        <v>6</v>
      </c>
      <c r="H64" s="157">
        <v>2.5</v>
      </c>
      <c r="I64" s="157">
        <v>8.5</v>
      </c>
      <c r="J64" s="140">
        <v>8</v>
      </c>
      <c r="K64" s="140">
        <v>56</v>
      </c>
    </row>
    <row r="65" spans="1:11" x14ac:dyDescent="0.55000000000000004">
      <c r="A65" s="145" t="s">
        <v>534</v>
      </c>
      <c r="B65" t="s">
        <v>3</v>
      </c>
      <c r="C65">
        <v>24</v>
      </c>
      <c r="D65" s="141">
        <v>3.0612244897959183E-2</v>
      </c>
      <c r="E65" s="140">
        <v>18.458333333333332</v>
      </c>
      <c r="F65" s="140">
        <v>22.708333333333332</v>
      </c>
      <c r="G65" s="140">
        <v>4.916666666666667</v>
      </c>
      <c r="H65" s="157">
        <v>7.333333333333333</v>
      </c>
      <c r="I65" s="157">
        <v>12.25</v>
      </c>
      <c r="J65" s="140">
        <v>4.458333333333333</v>
      </c>
      <c r="K65" s="140">
        <v>60</v>
      </c>
    </row>
    <row r="66" spans="1:11" x14ac:dyDescent="0.55000000000000004">
      <c r="A66" s="145" t="s">
        <v>535</v>
      </c>
      <c r="B66" t="s">
        <v>17</v>
      </c>
      <c r="C66">
        <v>26</v>
      </c>
      <c r="D66" s="141">
        <v>3.3163265306122451E-2</v>
      </c>
      <c r="E66" s="140">
        <v>5.8461538461538458</v>
      </c>
      <c r="F66" s="140">
        <v>20.384615384615383</v>
      </c>
      <c r="G66" s="140">
        <v>3.6923076923076925</v>
      </c>
      <c r="H66" s="157">
        <v>15.692307692307692</v>
      </c>
      <c r="I66" s="157">
        <v>19.384615384615383</v>
      </c>
      <c r="J66" s="140">
        <v>2.4230769230769229</v>
      </c>
      <c r="K66" s="140">
        <v>48.46153846153846</v>
      </c>
    </row>
    <row r="67" spans="1:11" x14ac:dyDescent="0.55000000000000004">
      <c r="A67" s="145" t="s">
        <v>536</v>
      </c>
      <c r="B67" t="s">
        <v>22</v>
      </c>
      <c r="C67">
        <v>2</v>
      </c>
      <c r="D67" s="141">
        <v>2.5510204081632651E-3</v>
      </c>
      <c r="E67" s="140">
        <v>16</v>
      </c>
      <c r="F67" s="140">
        <v>35.5</v>
      </c>
      <c r="G67" s="140">
        <v>1</v>
      </c>
      <c r="H67" s="157">
        <v>19</v>
      </c>
      <c r="I67" s="157">
        <v>20</v>
      </c>
      <c r="J67" s="140">
        <v>3</v>
      </c>
      <c r="K67" s="140">
        <v>74.5</v>
      </c>
    </row>
    <row r="68" spans="1:11" x14ac:dyDescent="0.55000000000000004">
      <c r="A68" s="189" t="s">
        <v>470</v>
      </c>
      <c r="B68" s="189"/>
      <c r="C68" s="152">
        <v>784</v>
      </c>
      <c r="D68" s="153">
        <v>1</v>
      </c>
      <c r="E68" s="154">
        <v>12.151477832512315</v>
      </c>
      <c r="F68" s="154">
        <v>12.767241379310345</v>
      </c>
      <c r="G68" s="154">
        <v>9.9950738916256157</v>
      </c>
      <c r="H68" s="156">
        <v>10.003694581280788</v>
      </c>
      <c r="I68" s="156">
        <v>19.998768472906406</v>
      </c>
      <c r="J68" s="154">
        <v>9.9187192118226601</v>
      </c>
      <c r="K68" s="154">
        <v>55.467432950191572</v>
      </c>
    </row>
  </sheetData>
  <mergeCells count="17">
    <mergeCell ref="A68:B68"/>
    <mergeCell ref="A8:B8"/>
    <mergeCell ref="A3:B3"/>
    <mergeCell ref="A13:B13"/>
    <mergeCell ref="A63:B63"/>
    <mergeCell ref="A58:B58"/>
    <mergeCell ref="A53:B53"/>
    <mergeCell ref="A48:B48"/>
    <mergeCell ref="A43:B43"/>
    <mergeCell ref="A38:B38"/>
    <mergeCell ref="A28:B28"/>
    <mergeCell ref="A33:B33"/>
    <mergeCell ref="A23:B23"/>
    <mergeCell ref="A18:B18"/>
    <mergeCell ref="A2:B2"/>
    <mergeCell ref="E1:K1"/>
    <mergeCell ref="C1:D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>
      <selection activeCell="D11" sqref="D11"/>
    </sheetView>
  </sheetViews>
  <sheetFormatPr defaultRowHeight="14.4" x14ac:dyDescent="0.55000000000000004"/>
  <cols>
    <col min="1" max="1" width="11.68359375" style="1" bestFit="1" customWidth="1"/>
    <col min="2" max="2" width="23.41796875" bestFit="1" customWidth="1"/>
    <col min="3" max="3" width="11.83984375" customWidth="1"/>
    <col min="4" max="4" width="11.83984375" style="141" customWidth="1"/>
    <col min="5" max="11" width="11.83984375" style="140" customWidth="1"/>
  </cols>
  <sheetData>
    <row r="1" spans="1:11" s="74" customFormat="1" ht="31" customHeight="1" x14ac:dyDescent="0.55000000000000004">
      <c r="A1" s="146" t="s">
        <v>589</v>
      </c>
      <c r="B1" s="146" t="s">
        <v>479</v>
      </c>
      <c r="C1" s="147" t="s">
        <v>483</v>
      </c>
      <c r="D1" s="148" t="s">
        <v>484</v>
      </c>
      <c r="E1" s="149" t="s">
        <v>477</v>
      </c>
      <c r="F1" s="149" t="s">
        <v>471</v>
      </c>
      <c r="G1" s="149" t="s">
        <v>474</v>
      </c>
      <c r="H1" s="149" t="s">
        <v>472</v>
      </c>
      <c r="I1" s="149" t="s">
        <v>473</v>
      </c>
      <c r="J1" s="149" t="s">
        <v>475</v>
      </c>
      <c r="K1" s="149" t="s">
        <v>476</v>
      </c>
    </row>
    <row r="2" spans="1:11" x14ac:dyDescent="0.55000000000000004">
      <c r="A2" s="145" t="s">
        <v>485</v>
      </c>
      <c r="B2" t="s">
        <v>537</v>
      </c>
      <c r="C2">
        <v>20</v>
      </c>
      <c r="D2" s="141">
        <v>2.5510204081632654E-2</v>
      </c>
      <c r="E2" s="140">
        <v>27.15</v>
      </c>
      <c r="F2" s="140">
        <v>12.45</v>
      </c>
      <c r="G2" s="140">
        <v>5.55</v>
      </c>
      <c r="H2" s="140">
        <v>6.95</v>
      </c>
      <c r="I2" s="140">
        <v>12.5</v>
      </c>
      <c r="J2" s="140">
        <v>7.35</v>
      </c>
      <c r="K2" s="140">
        <v>62.6</v>
      </c>
    </row>
    <row r="3" spans="1:11" x14ac:dyDescent="0.55000000000000004">
      <c r="A3" s="145" t="s">
        <v>490</v>
      </c>
      <c r="B3" t="s">
        <v>538</v>
      </c>
      <c r="C3">
        <v>52</v>
      </c>
      <c r="D3" s="141">
        <v>6.6326530612244902E-2</v>
      </c>
      <c r="E3" s="140">
        <v>16.5</v>
      </c>
      <c r="F3" s="140">
        <v>9.0384615384615383</v>
      </c>
      <c r="G3" s="140">
        <v>11.903846153846153</v>
      </c>
      <c r="H3" s="140">
        <v>7.7692307692307692</v>
      </c>
      <c r="I3" s="140">
        <v>19.673076923076923</v>
      </c>
      <c r="J3" s="140">
        <v>14.076923076923077</v>
      </c>
      <c r="K3" s="140">
        <v>61.057692307692307</v>
      </c>
    </row>
    <row r="4" spans="1:11" x14ac:dyDescent="0.55000000000000004">
      <c r="A4" s="145" t="s">
        <v>491</v>
      </c>
      <c r="B4" t="s">
        <v>539</v>
      </c>
      <c r="C4">
        <v>60</v>
      </c>
      <c r="D4" s="141">
        <v>7.6530612244897961E-2</v>
      </c>
      <c r="E4" s="140">
        <v>9.1</v>
      </c>
      <c r="F4" s="140">
        <v>9</v>
      </c>
      <c r="G4" s="140">
        <v>14</v>
      </c>
      <c r="H4" s="140">
        <v>10.75</v>
      </c>
      <c r="I4" s="140">
        <v>24.75</v>
      </c>
      <c r="J4" s="140">
        <v>13.55</v>
      </c>
      <c r="K4" s="140">
        <v>57.716666666666669</v>
      </c>
    </row>
    <row r="5" spans="1:11" x14ac:dyDescent="0.55000000000000004">
      <c r="A5" s="145" t="s">
        <v>492</v>
      </c>
      <c r="B5" t="s">
        <v>540</v>
      </c>
      <c r="C5">
        <v>1</v>
      </c>
      <c r="D5" s="141">
        <v>1.2755102040816326E-3</v>
      </c>
      <c r="E5" s="140">
        <v>5</v>
      </c>
      <c r="F5" s="140">
        <v>8</v>
      </c>
      <c r="G5" s="140">
        <v>22</v>
      </c>
      <c r="H5" s="140">
        <v>0</v>
      </c>
      <c r="I5" s="140">
        <v>22</v>
      </c>
      <c r="J5" s="140">
        <v>17</v>
      </c>
      <c r="K5" s="140">
        <v>52</v>
      </c>
    </row>
    <row r="6" spans="1:11" x14ac:dyDescent="0.55000000000000004">
      <c r="A6" s="145" t="s">
        <v>493</v>
      </c>
      <c r="B6" t="s">
        <v>541</v>
      </c>
      <c r="C6">
        <v>5</v>
      </c>
      <c r="D6" s="141">
        <v>6.3775510204081634E-3</v>
      </c>
      <c r="E6" s="140">
        <v>15.8</v>
      </c>
      <c r="F6" s="140">
        <v>13.4</v>
      </c>
      <c r="G6" s="140">
        <v>9.1999999999999993</v>
      </c>
      <c r="H6" s="140">
        <v>7.8</v>
      </c>
      <c r="I6" s="140">
        <v>17</v>
      </c>
      <c r="J6" s="140">
        <v>6.4</v>
      </c>
      <c r="K6" s="140">
        <v>54</v>
      </c>
    </row>
    <row r="7" spans="1:11" x14ac:dyDescent="0.55000000000000004">
      <c r="A7" s="145" t="s">
        <v>494</v>
      </c>
      <c r="B7" t="s">
        <v>542</v>
      </c>
      <c r="C7">
        <v>13</v>
      </c>
      <c r="D7" s="141">
        <v>1.6581632653061226E-2</v>
      </c>
      <c r="E7" s="140">
        <v>54.307692307692307</v>
      </c>
      <c r="F7" s="140">
        <v>9.9230769230769234</v>
      </c>
      <c r="G7" s="140">
        <v>11</v>
      </c>
      <c r="H7" s="140">
        <v>8.615384615384615</v>
      </c>
      <c r="I7" s="140">
        <v>19.615384615384617</v>
      </c>
      <c r="J7" s="140">
        <v>11.076923076923077</v>
      </c>
      <c r="K7" s="140">
        <v>55</v>
      </c>
    </row>
    <row r="8" spans="1:11" x14ac:dyDescent="0.55000000000000004">
      <c r="A8" s="145" t="s">
        <v>495</v>
      </c>
      <c r="B8" t="s">
        <v>543</v>
      </c>
      <c r="C8">
        <v>14</v>
      </c>
      <c r="D8" s="141">
        <v>1.7857142857142856E-2</v>
      </c>
      <c r="E8" s="140">
        <v>10.642857142857142</v>
      </c>
      <c r="F8" s="140">
        <v>5.5714285714285712</v>
      </c>
      <c r="G8" s="140">
        <v>10.428571428571429</v>
      </c>
      <c r="H8" s="140">
        <v>13</v>
      </c>
      <c r="I8" s="140">
        <v>23.428571428571427</v>
      </c>
      <c r="J8" s="140">
        <v>13.142857142857142</v>
      </c>
      <c r="K8" s="140">
        <v>55.928571428571431</v>
      </c>
    </row>
    <row r="9" spans="1:11" x14ac:dyDescent="0.55000000000000004">
      <c r="A9" s="145" t="s">
        <v>496</v>
      </c>
      <c r="B9" t="s">
        <v>544</v>
      </c>
      <c r="C9">
        <v>0</v>
      </c>
      <c r="D9" s="141">
        <v>0</v>
      </c>
      <c r="E9" s="140">
        <v>0</v>
      </c>
      <c r="F9" s="140">
        <v>0</v>
      </c>
      <c r="G9" s="140">
        <v>0</v>
      </c>
      <c r="H9" s="140">
        <v>0</v>
      </c>
      <c r="I9" s="140">
        <v>0</v>
      </c>
      <c r="J9" s="140">
        <v>0</v>
      </c>
      <c r="K9" s="140">
        <v>0</v>
      </c>
    </row>
    <row r="10" spans="1:11" x14ac:dyDescent="0.55000000000000004">
      <c r="A10" s="145" t="s">
        <v>489</v>
      </c>
      <c r="B10" t="s">
        <v>545</v>
      </c>
      <c r="C10">
        <v>5</v>
      </c>
      <c r="D10" s="141">
        <v>6.3775510204081634E-3</v>
      </c>
      <c r="E10" s="140">
        <v>16.166666666666668</v>
      </c>
      <c r="F10" s="140">
        <v>14.166666666666666</v>
      </c>
      <c r="G10" s="140">
        <v>14</v>
      </c>
      <c r="H10" s="140">
        <v>3.8333333333333335</v>
      </c>
      <c r="I10" s="140">
        <v>17.833333333333332</v>
      </c>
      <c r="J10" s="140">
        <v>5.166666666666667</v>
      </c>
      <c r="K10" s="140">
        <v>56.8</v>
      </c>
    </row>
    <row r="11" spans="1:11" x14ac:dyDescent="0.55000000000000004">
      <c r="A11" s="145" t="s">
        <v>497</v>
      </c>
      <c r="B11" t="s">
        <v>546</v>
      </c>
      <c r="C11">
        <v>38</v>
      </c>
      <c r="D11" s="141">
        <v>4.8469387755102039E-2</v>
      </c>
      <c r="E11" s="140">
        <v>12.315789473684211</v>
      </c>
      <c r="F11" s="140">
        <v>10.763157894736842</v>
      </c>
      <c r="G11" s="140">
        <v>10.368421052631579</v>
      </c>
      <c r="H11" s="140">
        <v>7.6315789473684212</v>
      </c>
      <c r="I11" s="140">
        <v>18</v>
      </c>
      <c r="J11" s="140">
        <v>14.447368421052632</v>
      </c>
      <c r="K11" s="140">
        <v>56.289473684210527</v>
      </c>
    </row>
    <row r="12" spans="1:11" x14ac:dyDescent="0.55000000000000004">
      <c r="A12" s="145" t="s">
        <v>498</v>
      </c>
      <c r="B12" t="s">
        <v>547</v>
      </c>
      <c r="C12">
        <v>50</v>
      </c>
      <c r="D12" s="141">
        <v>6.3775510204081634E-2</v>
      </c>
      <c r="E12" s="140">
        <v>10.872727272727273</v>
      </c>
      <c r="F12" s="140">
        <v>10.145454545454545</v>
      </c>
      <c r="G12" s="140">
        <v>13.909090909090908</v>
      </c>
      <c r="H12" s="140">
        <v>14.872727272727273</v>
      </c>
      <c r="I12" s="140">
        <v>28.781818181818181</v>
      </c>
      <c r="J12" s="140">
        <v>12.254545454545454</v>
      </c>
      <c r="K12" s="140">
        <v>63.92</v>
      </c>
    </row>
    <row r="13" spans="1:11" x14ac:dyDescent="0.55000000000000004">
      <c r="A13" s="145" t="s">
        <v>499</v>
      </c>
      <c r="B13" t="s">
        <v>548</v>
      </c>
      <c r="C13">
        <v>37</v>
      </c>
      <c r="D13" s="141">
        <v>4.7193877551020405E-2</v>
      </c>
      <c r="E13" s="140">
        <v>11.266666666666667</v>
      </c>
      <c r="F13" s="140">
        <v>14.733333333333333</v>
      </c>
      <c r="G13" s="140">
        <v>13.311111111111112</v>
      </c>
      <c r="H13" s="140">
        <v>8.6444444444444439</v>
      </c>
      <c r="I13" s="140">
        <v>21.955555555555556</v>
      </c>
      <c r="J13" s="140">
        <v>13.533333333333333</v>
      </c>
      <c r="K13" s="140">
        <v>65.378378378378372</v>
      </c>
    </row>
    <row r="14" spans="1:11" x14ac:dyDescent="0.55000000000000004">
      <c r="A14" s="145" t="s">
        <v>500</v>
      </c>
      <c r="B14" t="s">
        <v>549</v>
      </c>
      <c r="C14">
        <v>8</v>
      </c>
      <c r="D14" s="141">
        <v>1.020408163265306E-2</v>
      </c>
      <c r="E14" s="140">
        <v>32.375</v>
      </c>
      <c r="F14" s="140">
        <v>8.625</v>
      </c>
      <c r="G14" s="140">
        <v>12</v>
      </c>
      <c r="H14" s="140">
        <v>7.5</v>
      </c>
      <c r="I14" s="140">
        <v>19.5</v>
      </c>
      <c r="J14" s="140">
        <v>10</v>
      </c>
      <c r="K14" s="140">
        <v>71.375</v>
      </c>
    </row>
    <row r="15" spans="1:11" x14ac:dyDescent="0.55000000000000004">
      <c r="A15" s="145" t="s">
        <v>501</v>
      </c>
      <c r="B15" t="s">
        <v>550</v>
      </c>
      <c r="C15">
        <v>43</v>
      </c>
      <c r="D15" s="141">
        <v>5.4846938775510203E-2</v>
      </c>
      <c r="E15" s="140">
        <v>17.604651162790699</v>
      </c>
      <c r="F15" s="140">
        <v>10.697674418604651</v>
      </c>
      <c r="G15" s="140">
        <v>10.186046511627907</v>
      </c>
      <c r="H15" s="140">
        <v>10.209302325581396</v>
      </c>
      <c r="I15" s="140">
        <v>20.395348837209301</v>
      </c>
      <c r="J15" s="140">
        <v>9.4651162790697683</v>
      </c>
      <c r="K15" s="140">
        <v>60.116279069767444</v>
      </c>
    </row>
    <row r="16" spans="1:11" x14ac:dyDescent="0.55000000000000004">
      <c r="A16" s="145" t="s">
        <v>502</v>
      </c>
      <c r="B16" t="s">
        <v>551</v>
      </c>
      <c r="C16">
        <v>41</v>
      </c>
      <c r="D16" s="141">
        <v>5.2295918367346941E-2</v>
      </c>
      <c r="E16" s="140">
        <v>7.3170731707317076</v>
      </c>
      <c r="F16" s="140">
        <v>8.1219512195121943</v>
      </c>
      <c r="G16" s="140">
        <v>12.390243902439025</v>
      </c>
      <c r="H16" s="140">
        <v>8.7560975609756095</v>
      </c>
      <c r="I16" s="140">
        <v>21.146341463414632</v>
      </c>
      <c r="J16" s="140">
        <v>10.268292682926829</v>
      </c>
      <c r="K16" s="140">
        <v>48.31707317073171</v>
      </c>
    </row>
    <row r="17" spans="1:11" x14ac:dyDescent="0.55000000000000004">
      <c r="A17" s="145" t="s">
        <v>503</v>
      </c>
      <c r="B17" t="s">
        <v>552</v>
      </c>
      <c r="C17">
        <v>2</v>
      </c>
      <c r="D17" s="141">
        <v>2.5510204081632651E-3</v>
      </c>
      <c r="E17" s="140">
        <v>4</v>
      </c>
      <c r="F17" s="140">
        <v>19</v>
      </c>
      <c r="G17" s="140">
        <v>6.5</v>
      </c>
      <c r="H17" s="140">
        <v>2.5</v>
      </c>
      <c r="I17" s="140">
        <v>9</v>
      </c>
      <c r="J17" s="140">
        <v>4</v>
      </c>
      <c r="K17" s="140">
        <v>36.5</v>
      </c>
    </row>
    <row r="18" spans="1:11" x14ac:dyDescent="0.55000000000000004">
      <c r="A18" s="145" t="s">
        <v>504</v>
      </c>
      <c r="B18" t="s">
        <v>553</v>
      </c>
      <c r="C18">
        <v>8</v>
      </c>
      <c r="D18" s="141">
        <v>1.020408163265306E-2</v>
      </c>
      <c r="E18" s="140">
        <v>24.375</v>
      </c>
      <c r="F18" s="140">
        <v>13.125</v>
      </c>
      <c r="G18" s="140">
        <v>15.75</v>
      </c>
      <c r="H18" s="140">
        <v>37</v>
      </c>
      <c r="I18" s="140">
        <v>52.75</v>
      </c>
      <c r="J18" s="140">
        <v>7.375</v>
      </c>
      <c r="K18" s="140">
        <v>101.875</v>
      </c>
    </row>
    <row r="19" spans="1:11" x14ac:dyDescent="0.55000000000000004">
      <c r="A19" s="145" t="s">
        <v>505</v>
      </c>
      <c r="B19" t="s">
        <v>554</v>
      </c>
      <c r="C19">
        <v>33</v>
      </c>
      <c r="D19" s="141">
        <v>4.2091836734693876E-2</v>
      </c>
      <c r="E19" s="140">
        <v>12.151515151515152</v>
      </c>
      <c r="F19" s="140">
        <v>10.212121212121213</v>
      </c>
      <c r="G19" s="140">
        <v>9.6060606060606055</v>
      </c>
      <c r="H19" s="140">
        <v>11.484848484848484</v>
      </c>
      <c r="I19" s="140">
        <v>21.09090909090909</v>
      </c>
      <c r="J19" s="140">
        <v>12.060606060606061</v>
      </c>
      <c r="K19" s="140">
        <v>58.212121212121211</v>
      </c>
    </row>
    <row r="20" spans="1:11" x14ac:dyDescent="0.55000000000000004">
      <c r="A20" s="145" t="s">
        <v>506</v>
      </c>
      <c r="B20" t="s">
        <v>555</v>
      </c>
      <c r="C20">
        <v>32</v>
      </c>
      <c r="D20" s="141">
        <v>4.0816326530612242E-2</v>
      </c>
      <c r="E20" s="140">
        <v>5.5135135135135132</v>
      </c>
      <c r="F20" s="140">
        <v>13.756756756756756</v>
      </c>
      <c r="G20" s="140">
        <v>13.45945945945946</v>
      </c>
      <c r="H20" s="140">
        <v>7.7837837837837842</v>
      </c>
      <c r="I20" s="140">
        <v>21.243243243243242</v>
      </c>
      <c r="J20" s="140">
        <v>17.324324324324323</v>
      </c>
      <c r="K20" s="140">
        <v>54.75</v>
      </c>
    </row>
    <row r="21" spans="1:11" x14ac:dyDescent="0.55000000000000004">
      <c r="A21" s="145" t="s">
        <v>507</v>
      </c>
      <c r="B21" t="s">
        <v>556</v>
      </c>
      <c r="C21">
        <v>0</v>
      </c>
      <c r="D21" s="141">
        <v>0</v>
      </c>
      <c r="E21" s="140">
        <v>0</v>
      </c>
      <c r="F21" s="140">
        <v>0</v>
      </c>
      <c r="G21" s="140">
        <v>0</v>
      </c>
      <c r="H21" s="140">
        <v>0</v>
      </c>
      <c r="I21" s="140">
        <v>0</v>
      </c>
      <c r="J21" s="140">
        <v>0</v>
      </c>
      <c r="K21" s="140">
        <v>0</v>
      </c>
    </row>
    <row r="22" spans="1:11" x14ac:dyDescent="0.55000000000000004">
      <c r="A22" s="145" t="s">
        <v>488</v>
      </c>
      <c r="B22" t="s">
        <v>557</v>
      </c>
      <c r="C22">
        <v>13</v>
      </c>
      <c r="D22" s="141">
        <v>1.6581632653061226E-2</v>
      </c>
      <c r="E22" s="140">
        <v>19.923076923076923</v>
      </c>
      <c r="F22" s="140">
        <v>13.153846153846153</v>
      </c>
      <c r="G22" s="140">
        <v>8.615384615384615</v>
      </c>
      <c r="H22" s="140">
        <v>7.2307692307692308</v>
      </c>
      <c r="I22" s="140">
        <v>15.846153846153847</v>
      </c>
      <c r="J22" s="140">
        <v>11</v>
      </c>
      <c r="K22" s="140">
        <v>61.692307692307693</v>
      </c>
    </row>
    <row r="23" spans="1:11" x14ac:dyDescent="0.55000000000000004">
      <c r="A23" s="145" t="s">
        <v>508</v>
      </c>
      <c r="B23" t="s">
        <v>558</v>
      </c>
      <c r="C23">
        <v>49</v>
      </c>
      <c r="D23" s="141">
        <v>6.25E-2</v>
      </c>
      <c r="E23" s="140">
        <v>16.714285714285715</v>
      </c>
      <c r="F23" s="140">
        <v>8.1020408163265305</v>
      </c>
      <c r="G23" s="140">
        <v>9.7755102040816322</v>
      </c>
      <c r="H23" s="140">
        <v>11.836734693877551</v>
      </c>
      <c r="I23" s="140">
        <v>21.612244897959183</v>
      </c>
      <c r="J23" s="140">
        <v>10</v>
      </c>
      <c r="K23" s="140">
        <v>58.979591836734691</v>
      </c>
    </row>
    <row r="24" spans="1:11" x14ac:dyDescent="0.55000000000000004">
      <c r="A24" s="145" t="s">
        <v>509</v>
      </c>
      <c r="B24" t="s">
        <v>559</v>
      </c>
      <c r="C24">
        <v>52</v>
      </c>
      <c r="D24" s="141">
        <v>6.6326530612244902E-2</v>
      </c>
      <c r="E24" s="140">
        <v>6.1475409836065573</v>
      </c>
      <c r="F24" s="140">
        <v>9.3606557377049189</v>
      </c>
      <c r="G24" s="140">
        <v>11.737704918032787</v>
      </c>
      <c r="H24" s="140">
        <v>7.081967213114754</v>
      </c>
      <c r="I24" s="140">
        <v>18.819672131147541</v>
      </c>
      <c r="J24" s="140">
        <v>11.459016393442623</v>
      </c>
      <c r="K24" s="140">
        <v>46.07692307692308</v>
      </c>
    </row>
    <row r="25" spans="1:11" x14ac:dyDescent="0.55000000000000004">
      <c r="A25" s="145" t="s">
        <v>510</v>
      </c>
      <c r="B25" t="s">
        <v>560</v>
      </c>
      <c r="C25">
        <v>1</v>
      </c>
      <c r="D25" s="141">
        <v>1.2755102040816326E-3</v>
      </c>
      <c r="E25" s="140">
        <v>78</v>
      </c>
      <c r="F25" s="140">
        <v>21</v>
      </c>
      <c r="G25" s="140">
        <v>0</v>
      </c>
      <c r="H25" s="140">
        <v>11</v>
      </c>
      <c r="I25" s="140">
        <v>11</v>
      </c>
      <c r="J25" s="140">
        <v>24</v>
      </c>
      <c r="K25" s="140">
        <v>134</v>
      </c>
    </row>
    <row r="26" spans="1:11" x14ac:dyDescent="0.55000000000000004">
      <c r="A26" s="145" t="s">
        <v>511</v>
      </c>
      <c r="B26" s="142" t="s">
        <v>561</v>
      </c>
      <c r="C26" s="142">
        <v>0</v>
      </c>
      <c r="D26" s="143">
        <v>0</v>
      </c>
      <c r="E26" s="144">
        <v>0</v>
      </c>
      <c r="F26" s="144">
        <v>0</v>
      </c>
      <c r="G26" s="144">
        <v>0</v>
      </c>
      <c r="H26" s="144">
        <v>0</v>
      </c>
      <c r="I26" s="144">
        <v>0</v>
      </c>
      <c r="J26" s="144">
        <v>0</v>
      </c>
      <c r="K26" s="144">
        <v>0</v>
      </c>
    </row>
    <row r="27" spans="1:11" x14ac:dyDescent="0.55000000000000004">
      <c r="A27" s="145" t="s">
        <v>512</v>
      </c>
      <c r="B27" t="s">
        <v>562</v>
      </c>
      <c r="C27">
        <v>5</v>
      </c>
      <c r="D27" s="141">
        <v>6.3775510204081634E-3</v>
      </c>
      <c r="E27" s="140">
        <v>5.2</v>
      </c>
      <c r="F27" s="140">
        <v>18</v>
      </c>
      <c r="G27" s="140">
        <v>5</v>
      </c>
      <c r="H27" s="140">
        <v>9</v>
      </c>
      <c r="I27" s="140">
        <v>14</v>
      </c>
      <c r="J27" s="140">
        <v>2</v>
      </c>
      <c r="K27" s="140">
        <v>39.6</v>
      </c>
    </row>
    <row r="28" spans="1:11" x14ac:dyDescent="0.55000000000000004">
      <c r="A28" s="145" t="s">
        <v>513</v>
      </c>
      <c r="B28" t="s">
        <v>563</v>
      </c>
      <c r="C28">
        <v>14</v>
      </c>
      <c r="D28" s="141">
        <v>1.7857142857142856E-2</v>
      </c>
      <c r="E28" s="140">
        <v>6.1428571428571432</v>
      </c>
      <c r="F28" s="140">
        <v>25.785714285714285</v>
      </c>
      <c r="G28" s="140">
        <v>2.7142857142857144</v>
      </c>
      <c r="H28" s="140">
        <v>11</v>
      </c>
      <c r="I28" s="140">
        <v>13.714285714285714</v>
      </c>
      <c r="J28" s="140">
        <v>2.4285714285714284</v>
      </c>
      <c r="K28" s="140">
        <v>49.928571428571431</v>
      </c>
    </row>
    <row r="29" spans="1:11" x14ac:dyDescent="0.55000000000000004">
      <c r="A29" s="145" t="s">
        <v>514</v>
      </c>
      <c r="B29" t="s">
        <v>564</v>
      </c>
      <c r="C29">
        <v>1</v>
      </c>
      <c r="D29" s="141">
        <v>1.2755102040816326E-3</v>
      </c>
      <c r="E29" s="140">
        <v>5</v>
      </c>
      <c r="F29" s="140">
        <v>20</v>
      </c>
      <c r="G29" s="140">
        <v>12</v>
      </c>
      <c r="H29" s="140">
        <v>0</v>
      </c>
      <c r="I29" s="140">
        <v>12</v>
      </c>
      <c r="J29" s="140">
        <v>0</v>
      </c>
      <c r="K29" s="140">
        <v>37</v>
      </c>
    </row>
    <row r="30" spans="1:11" x14ac:dyDescent="0.55000000000000004">
      <c r="A30" s="145" t="s">
        <v>487</v>
      </c>
      <c r="B30" t="s">
        <v>565</v>
      </c>
      <c r="C30">
        <v>5</v>
      </c>
      <c r="D30" s="141">
        <v>6.3775510204081634E-3</v>
      </c>
      <c r="E30" s="140">
        <v>17.2</v>
      </c>
      <c r="F30" s="140">
        <v>12.6</v>
      </c>
      <c r="G30" s="140">
        <v>1.4</v>
      </c>
      <c r="H30" s="140">
        <v>0.6</v>
      </c>
      <c r="I30" s="140">
        <v>2</v>
      </c>
      <c r="J30" s="140">
        <v>12.8</v>
      </c>
      <c r="K30" s="140">
        <v>44.6</v>
      </c>
    </row>
    <row r="31" spans="1:11" x14ac:dyDescent="0.55000000000000004">
      <c r="A31" s="145" t="s">
        <v>515</v>
      </c>
      <c r="B31" t="s">
        <v>566</v>
      </c>
      <c r="C31">
        <v>24</v>
      </c>
      <c r="D31" s="141">
        <v>3.0612244897959183E-2</v>
      </c>
      <c r="E31" s="140">
        <v>6.75</v>
      </c>
      <c r="F31" s="140">
        <v>18.291666666666668</v>
      </c>
      <c r="G31" s="140">
        <v>2.75</v>
      </c>
      <c r="H31" s="140">
        <v>12.666666666666666</v>
      </c>
      <c r="I31" s="140">
        <v>15.416666666666666</v>
      </c>
      <c r="J31" s="140">
        <v>1.5416666666666667</v>
      </c>
      <c r="K31" s="140">
        <v>42.333333333333336</v>
      </c>
    </row>
    <row r="32" spans="1:11" x14ac:dyDescent="0.55000000000000004">
      <c r="A32" s="145" t="s">
        <v>516</v>
      </c>
      <c r="B32" t="s">
        <v>567</v>
      </c>
      <c r="C32">
        <v>18</v>
      </c>
      <c r="D32" s="141">
        <v>2.2959183673469389E-2</v>
      </c>
      <c r="E32" s="140">
        <v>5.2222222222222223</v>
      </c>
      <c r="F32" s="140">
        <v>19.111111111111111</v>
      </c>
      <c r="G32" s="140">
        <v>16.888888888888889</v>
      </c>
      <c r="H32" s="140">
        <v>12.166666666666666</v>
      </c>
      <c r="I32" s="140">
        <v>29.055555555555557</v>
      </c>
      <c r="J32" s="140">
        <v>3.6111111111111112</v>
      </c>
      <c r="K32" s="140">
        <v>56.888888888888886</v>
      </c>
    </row>
    <row r="33" spans="1:12" x14ac:dyDescent="0.55000000000000004">
      <c r="A33" s="145" t="s">
        <v>517</v>
      </c>
      <c r="B33" t="s">
        <v>568</v>
      </c>
      <c r="C33">
        <v>2</v>
      </c>
      <c r="D33" s="141">
        <v>2.5510204081632651E-3</v>
      </c>
      <c r="E33" s="140">
        <v>4</v>
      </c>
      <c r="F33" s="140">
        <v>15.5</v>
      </c>
      <c r="G33" s="140">
        <v>0.5</v>
      </c>
      <c r="H33" s="140">
        <v>2.5</v>
      </c>
      <c r="I33" s="140">
        <v>3</v>
      </c>
      <c r="J33" s="140">
        <v>6.5</v>
      </c>
      <c r="K33" s="140">
        <v>29.5</v>
      </c>
    </row>
    <row r="34" spans="1:12" x14ac:dyDescent="0.55000000000000004">
      <c r="A34" s="145" t="s">
        <v>518</v>
      </c>
      <c r="B34" s="142" t="s">
        <v>569</v>
      </c>
      <c r="C34" s="142">
        <v>0</v>
      </c>
      <c r="D34" s="143">
        <v>0</v>
      </c>
      <c r="E34" s="144">
        <v>0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</row>
    <row r="35" spans="1:12" x14ac:dyDescent="0.55000000000000004">
      <c r="A35" s="145" t="s">
        <v>519</v>
      </c>
      <c r="B35" t="s">
        <v>570</v>
      </c>
      <c r="C35">
        <v>8</v>
      </c>
      <c r="D35" s="141">
        <v>1.020408163265306E-2</v>
      </c>
      <c r="E35" s="140">
        <v>8</v>
      </c>
      <c r="F35" s="140">
        <v>19.875</v>
      </c>
      <c r="G35" s="140">
        <v>2.125</v>
      </c>
      <c r="H35" s="140">
        <v>19.875</v>
      </c>
      <c r="I35" s="140">
        <v>22</v>
      </c>
      <c r="J35" s="140">
        <v>6</v>
      </c>
      <c r="K35" s="140">
        <v>56.25</v>
      </c>
    </row>
    <row r="36" spans="1:12" x14ac:dyDescent="0.55000000000000004">
      <c r="A36" s="145" t="s">
        <v>520</v>
      </c>
      <c r="B36" t="s">
        <v>571</v>
      </c>
      <c r="C36">
        <v>7</v>
      </c>
      <c r="D36" s="141">
        <v>8.9285714285714281E-3</v>
      </c>
      <c r="E36" s="140">
        <v>4.7142857142857144</v>
      </c>
      <c r="F36" s="140">
        <v>16.428571428571427</v>
      </c>
      <c r="G36" s="140">
        <v>4.7142857142857144</v>
      </c>
      <c r="H36" s="140">
        <v>7.5714285714285712</v>
      </c>
      <c r="I36" s="140">
        <v>12.285714285714286</v>
      </c>
      <c r="J36" s="140">
        <v>7.5714285714285712</v>
      </c>
      <c r="K36" s="140">
        <v>41</v>
      </c>
    </row>
    <row r="37" spans="1:12" x14ac:dyDescent="0.55000000000000004">
      <c r="A37" s="145" t="s">
        <v>521</v>
      </c>
      <c r="B37" t="s">
        <v>572</v>
      </c>
      <c r="C37">
        <v>0</v>
      </c>
      <c r="D37" s="141">
        <v>0</v>
      </c>
      <c r="E37" s="140">
        <v>0</v>
      </c>
      <c r="F37" s="140">
        <v>0</v>
      </c>
      <c r="G37" s="140">
        <v>0</v>
      </c>
      <c r="H37" s="140">
        <v>0</v>
      </c>
      <c r="I37" s="140">
        <v>0</v>
      </c>
      <c r="J37" s="140">
        <v>0</v>
      </c>
      <c r="K37" s="140">
        <v>0</v>
      </c>
    </row>
    <row r="38" spans="1:12" x14ac:dyDescent="0.55000000000000004">
      <c r="A38" s="145" t="s">
        <v>486</v>
      </c>
      <c r="B38" t="s">
        <v>573</v>
      </c>
      <c r="C38">
        <v>1</v>
      </c>
      <c r="D38" s="141">
        <v>1.2755102040816326E-3</v>
      </c>
      <c r="E38" s="140">
        <v>6</v>
      </c>
      <c r="F38" s="140">
        <v>30</v>
      </c>
      <c r="G38" s="140">
        <v>0</v>
      </c>
      <c r="H38" s="140">
        <v>5</v>
      </c>
      <c r="I38" s="140">
        <v>5</v>
      </c>
      <c r="J38" s="140">
        <v>0</v>
      </c>
      <c r="K38" s="140">
        <v>41</v>
      </c>
    </row>
    <row r="39" spans="1:12" x14ac:dyDescent="0.55000000000000004">
      <c r="A39" s="145" t="s">
        <v>522</v>
      </c>
      <c r="B39" t="s">
        <v>574</v>
      </c>
      <c r="C39">
        <v>4</v>
      </c>
      <c r="D39" s="141">
        <v>5.1020408163265302E-3</v>
      </c>
      <c r="E39" s="140">
        <v>5.25</v>
      </c>
      <c r="F39" s="140">
        <v>16.25</v>
      </c>
      <c r="G39" s="140">
        <v>2.5</v>
      </c>
      <c r="H39" s="140">
        <v>17</v>
      </c>
      <c r="I39" s="140">
        <v>19.5</v>
      </c>
      <c r="J39" s="140">
        <v>1.75</v>
      </c>
      <c r="K39" s="140">
        <v>43</v>
      </c>
    </row>
    <row r="40" spans="1:12" x14ac:dyDescent="0.55000000000000004">
      <c r="A40" s="145" t="s">
        <v>523</v>
      </c>
      <c r="B40" t="s">
        <v>575</v>
      </c>
      <c r="C40">
        <v>6</v>
      </c>
      <c r="D40" s="141">
        <v>7.6530612244897957E-3</v>
      </c>
      <c r="E40" s="140">
        <v>5.166666666666667</v>
      </c>
      <c r="F40" s="140">
        <v>14.666666666666666</v>
      </c>
      <c r="G40" s="140">
        <v>5.166666666666667</v>
      </c>
      <c r="H40" s="140">
        <v>18.166666666666668</v>
      </c>
      <c r="I40" s="140">
        <v>23.333333333333332</v>
      </c>
      <c r="J40" s="140">
        <v>1</v>
      </c>
      <c r="K40" s="140">
        <v>46.5</v>
      </c>
    </row>
    <row r="41" spans="1:12" x14ac:dyDescent="0.55000000000000004">
      <c r="A41" s="145" t="s">
        <v>524</v>
      </c>
      <c r="B41" t="s">
        <v>576</v>
      </c>
      <c r="C41">
        <v>0</v>
      </c>
      <c r="D41" s="141">
        <v>0</v>
      </c>
      <c r="E41" s="140">
        <v>0</v>
      </c>
      <c r="F41" s="140">
        <v>0</v>
      </c>
      <c r="G41" s="140">
        <v>0</v>
      </c>
      <c r="H41" s="140">
        <v>0</v>
      </c>
      <c r="I41" s="140">
        <v>0</v>
      </c>
      <c r="J41" s="140">
        <v>0</v>
      </c>
      <c r="K41" s="140">
        <v>0</v>
      </c>
    </row>
    <row r="42" spans="1:12" x14ac:dyDescent="0.55000000000000004">
      <c r="A42" s="145" t="s">
        <v>525</v>
      </c>
      <c r="B42" s="142" t="s">
        <v>577</v>
      </c>
      <c r="C42" s="142">
        <v>0</v>
      </c>
      <c r="D42" s="143">
        <v>0</v>
      </c>
      <c r="E42" s="144">
        <v>0</v>
      </c>
      <c r="F42" s="144">
        <v>0</v>
      </c>
      <c r="G42" s="144">
        <v>0</v>
      </c>
      <c r="H42" s="144">
        <v>0</v>
      </c>
      <c r="I42" s="144">
        <v>0</v>
      </c>
      <c r="J42" s="144">
        <v>0</v>
      </c>
      <c r="K42" s="144">
        <v>0</v>
      </c>
    </row>
    <row r="43" spans="1:12" x14ac:dyDescent="0.55000000000000004">
      <c r="A43" s="145" t="s">
        <v>526</v>
      </c>
      <c r="B43" t="s">
        <v>578</v>
      </c>
      <c r="C43">
        <v>9</v>
      </c>
      <c r="D43" s="141">
        <v>1.1479591836734694E-2</v>
      </c>
      <c r="E43" s="140">
        <v>9.8888888888888893</v>
      </c>
      <c r="F43" s="140">
        <v>14.444444444444445</v>
      </c>
      <c r="G43" s="140">
        <v>3.8888888888888888</v>
      </c>
      <c r="H43" s="140">
        <v>3.7777777777777777</v>
      </c>
      <c r="I43" s="140">
        <v>7.666666666666667</v>
      </c>
      <c r="J43" s="140">
        <v>5.666666666666667</v>
      </c>
      <c r="K43" s="140">
        <v>37.777777777777779</v>
      </c>
    </row>
    <row r="44" spans="1:12" x14ac:dyDescent="0.55000000000000004">
      <c r="A44" s="145" t="s">
        <v>527</v>
      </c>
      <c r="B44" t="s">
        <v>579</v>
      </c>
      <c r="C44">
        <v>8</v>
      </c>
      <c r="D44" s="141">
        <v>1.020408163265306E-2</v>
      </c>
      <c r="E44" s="140">
        <v>5.125</v>
      </c>
      <c r="F44" s="140">
        <v>21.25</v>
      </c>
      <c r="G44" s="140">
        <v>4.625</v>
      </c>
      <c r="H44" s="140">
        <v>9.875</v>
      </c>
      <c r="I44" s="140">
        <v>14.5</v>
      </c>
      <c r="J44" s="140">
        <v>1.5</v>
      </c>
      <c r="K44" s="140">
        <v>42.625</v>
      </c>
    </row>
    <row r="45" spans="1:12" x14ac:dyDescent="0.55000000000000004">
      <c r="A45" s="145" t="s">
        <v>528</v>
      </c>
      <c r="B45" t="s">
        <v>580</v>
      </c>
      <c r="C45">
        <v>0</v>
      </c>
      <c r="D45" s="141">
        <v>0</v>
      </c>
      <c r="E45" s="140">
        <v>0</v>
      </c>
      <c r="F45" s="140">
        <v>0</v>
      </c>
      <c r="G45" s="140">
        <v>0</v>
      </c>
      <c r="H45" s="140">
        <v>0</v>
      </c>
      <c r="I45" s="140">
        <v>0</v>
      </c>
      <c r="J45" s="140">
        <v>0</v>
      </c>
      <c r="K45" s="140">
        <v>0</v>
      </c>
    </row>
    <row r="46" spans="1:12" x14ac:dyDescent="0.55000000000000004">
      <c r="A46" s="145" t="s">
        <v>529</v>
      </c>
      <c r="B46" s="142" t="s">
        <v>581</v>
      </c>
      <c r="C46" s="142">
        <v>0</v>
      </c>
      <c r="D46" s="143">
        <v>0</v>
      </c>
      <c r="E46" s="144">
        <v>0</v>
      </c>
      <c r="F46" s="144">
        <v>0</v>
      </c>
      <c r="G46" s="144">
        <v>0</v>
      </c>
      <c r="H46" s="144">
        <v>0</v>
      </c>
      <c r="I46" s="144">
        <v>0</v>
      </c>
      <c r="J46" s="144">
        <v>0</v>
      </c>
      <c r="K46" s="144">
        <v>0</v>
      </c>
      <c r="L46" s="142"/>
    </row>
    <row r="47" spans="1:12" x14ac:dyDescent="0.55000000000000004">
      <c r="A47" s="145" t="s">
        <v>530</v>
      </c>
      <c r="B47" t="s">
        <v>582</v>
      </c>
      <c r="C47">
        <v>26</v>
      </c>
      <c r="D47" s="141">
        <v>3.3163265306122451E-2</v>
      </c>
      <c r="E47" s="140">
        <v>6.2692307692307692</v>
      </c>
      <c r="F47" s="140">
        <v>21.5</v>
      </c>
      <c r="G47" s="140">
        <v>4.884615384615385</v>
      </c>
      <c r="H47" s="140">
        <v>5.3076923076923075</v>
      </c>
      <c r="I47" s="140">
        <v>10.192307692307692</v>
      </c>
      <c r="J47" s="140">
        <v>3.1923076923076925</v>
      </c>
      <c r="K47" s="140">
        <v>41.384615384615387</v>
      </c>
    </row>
    <row r="48" spans="1:12" x14ac:dyDescent="0.55000000000000004">
      <c r="A48" s="145" t="s">
        <v>531</v>
      </c>
      <c r="B48" t="s">
        <v>583</v>
      </c>
      <c r="C48">
        <v>15</v>
      </c>
      <c r="D48" s="141">
        <v>1.913265306122449E-2</v>
      </c>
      <c r="E48" s="140">
        <v>4.8666666666666663</v>
      </c>
      <c r="F48" s="140">
        <v>16.8</v>
      </c>
      <c r="G48" s="140">
        <v>4.8666666666666663</v>
      </c>
      <c r="H48" s="140">
        <v>9.1333333333333329</v>
      </c>
      <c r="I48" s="140">
        <v>14</v>
      </c>
      <c r="J48" s="140">
        <v>5.1333333333333337</v>
      </c>
      <c r="K48" s="140">
        <v>41</v>
      </c>
    </row>
    <row r="49" spans="1:11" x14ac:dyDescent="0.55000000000000004">
      <c r="A49" s="145" t="s">
        <v>532</v>
      </c>
      <c r="B49" t="s">
        <v>584</v>
      </c>
      <c r="C49">
        <v>0</v>
      </c>
      <c r="D49" s="141">
        <v>0</v>
      </c>
      <c r="E49" s="140">
        <v>0</v>
      </c>
      <c r="F49" s="140">
        <v>0</v>
      </c>
      <c r="G49" s="140">
        <v>0</v>
      </c>
      <c r="H49" s="140">
        <v>0</v>
      </c>
      <c r="I49" s="140">
        <v>0</v>
      </c>
      <c r="J49" s="140">
        <v>0</v>
      </c>
      <c r="K49" s="140">
        <v>0</v>
      </c>
    </row>
    <row r="50" spans="1:11" x14ac:dyDescent="0.55000000000000004">
      <c r="A50" s="145" t="s">
        <v>533</v>
      </c>
      <c r="B50" t="s">
        <v>585</v>
      </c>
      <c r="C50">
        <v>2</v>
      </c>
      <c r="D50" s="141">
        <v>2.5510204081632651E-3</v>
      </c>
      <c r="E50" s="140">
        <v>20.5</v>
      </c>
      <c r="F50" s="140">
        <v>19</v>
      </c>
      <c r="G50" s="140">
        <v>6</v>
      </c>
      <c r="H50" s="140">
        <v>2.5</v>
      </c>
      <c r="I50" s="140">
        <v>8.5</v>
      </c>
      <c r="J50" s="140">
        <v>8</v>
      </c>
      <c r="K50" s="140">
        <v>56</v>
      </c>
    </row>
    <row r="51" spans="1:11" x14ac:dyDescent="0.55000000000000004">
      <c r="A51" s="145" t="s">
        <v>534</v>
      </c>
      <c r="B51" t="s">
        <v>586</v>
      </c>
      <c r="C51">
        <v>24</v>
      </c>
      <c r="D51" s="141">
        <v>3.0612244897959183E-2</v>
      </c>
      <c r="E51" s="140">
        <v>18.458333333333332</v>
      </c>
      <c r="F51" s="140">
        <v>22.708333333333332</v>
      </c>
      <c r="G51" s="140">
        <v>4.916666666666667</v>
      </c>
      <c r="H51" s="140">
        <v>7.333333333333333</v>
      </c>
      <c r="I51" s="140">
        <v>12.25</v>
      </c>
      <c r="J51" s="140">
        <v>4.458333333333333</v>
      </c>
      <c r="K51" s="140">
        <v>60</v>
      </c>
    </row>
    <row r="52" spans="1:11" x14ac:dyDescent="0.55000000000000004">
      <c r="A52" s="145" t="s">
        <v>535</v>
      </c>
      <c r="B52" t="s">
        <v>587</v>
      </c>
      <c r="C52">
        <v>26</v>
      </c>
      <c r="D52" s="141">
        <v>3.3163265306122451E-2</v>
      </c>
      <c r="E52" s="140">
        <v>5.8461538461538458</v>
      </c>
      <c r="F52" s="140">
        <v>20.384615384615383</v>
      </c>
      <c r="G52" s="140">
        <v>3.6923076923076925</v>
      </c>
      <c r="H52" s="140">
        <v>15.692307692307692</v>
      </c>
      <c r="I52" s="140">
        <v>19.384615384615383</v>
      </c>
      <c r="J52" s="140">
        <v>2.4230769230769229</v>
      </c>
      <c r="K52" s="140">
        <v>48.46153846153846</v>
      </c>
    </row>
    <row r="53" spans="1:11" x14ac:dyDescent="0.55000000000000004">
      <c r="A53" s="145" t="s">
        <v>536</v>
      </c>
      <c r="B53" t="s">
        <v>588</v>
      </c>
      <c r="C53">
        <v>2</v>
      </c>
      <c r="D53" s="141">
        <v>2.5510204081632651E-3</v>
      </c>
      <c r="E53" s="140">
        <v>16</v>
      </c>
      <c r="F53" s="140">
        <v>35.5</v>
      </c>
      <c r="G53" s="140">
        <v>1</v>
      </c>
      <c r="H53" s="140">
        <v>19</v>
      </c>
      <c r="I53" s="140">
        <v>20</v>
      </c>
      <c r="J53" s="140">
        <v>3</v>
      </c>
      <c r="K53" s="140">
        <v>74.5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1"/>
  <sheetViews>
    <sheetView zoomScaleNormal="115" workbookViewId="0">
      <selection activeCell="A14" sqref="A14"/>
    </sheetView>
  </sheetViews>
  <sheetFormatPr defaultRowHeight="14.4" x14ac:dyDescent="0.55000000000000004"/>
  <cols>
    <col min="1" max="10" width="17" customWidth="1"/>
  </cols>
  <sheetData>
    <row r="3" spans="1:10" x14ac:dyDescent="0.55000000000000004">
      <c r="A3" s="139" t="s">
        <v>479</v>
      </c>
      <c r="B3" s="1" t="s">
        <v>469</v>
      </c>
      <c r="C3" s="1" t="s">
        <v>480</v>
      </c>
      <c r="D3" s="1" t="s">
        <v>477</v>
      </c>
      <c r="E3" s="1" t="s">
        <v>471</v>
      </c>
      <c r="F3" s="1" t="s">
        <v>474</v>
      </c>
      <c r="G3" s="1" t="s">
        <v>472</v>
      </c>
      <c r="H3" s="1" t="s">
        <v>473</v>
      </c>
      <c r="I3" s="1" t="s">
        <v>475</v>
      </c>
      <c r="J3" s="1" t="s">
        <v>476</v>
      </c>
    </row>
    <row r="4" spans="1:10" x14ac:dyDescent="0.55000000000000004">
      <c r="A4" s="136" t="s">
        <v>327</v>
      </c>
      <c r="B4" s="137">
        <v>49</v>
      </c>
      <c r="C4" s="141">
        <v>6.25E-2</v>
      </c>
      <c r="D4" s="140">
        <v>7.1428571428571432</v>
      </c>
      <c r="E4" s="140">
        <v>17.897959183673468</v>
      </c>
      <c r="F4" s="140">
        <v>7.7142857142857144</v>
      </c>
      <c r="G4" s="140">
        <v>10.836734693877551</v>
      </c>
      <c r="H4" s="140">
        <v>18.551020408163264</v>
      </c>
      <c r="I4" s="140">
        <v>3.6530612244897958</v>
      </c>
      <c r="J4" s="140">
        <v>47.387755102040813</v>
      </c>
    </row>
    <row r="5" spans="1:10" x14ac:dyDescent="0.55000000000000004">
      <c r="A5" s="136" t="s">
        <v>332</v>
      </c>
      <c r="B5" s="137">
        <v>15</v>
      </c>
      <c r="C5" s="141">
        <v>1.913265306122449E-2</v>
      </c>
      <c r="D5" s="140">
        <v>6.4666666666666668</v>
      </c>
      <c r="E5" s="140">
        <v>18.266666666666666</v>
      </c>
      <c r="F5" s="140">
        <v>3.3333333333333335</v>
      </c>
      <c r="G5" s="140">
        <v>14.133333333333333</v>
      </c>
      <c r="H5" s="140">
        <v>17.466666666666665</v>
      </c>
      <c r="I5" s="140">
        <v>6.7333333333333334</v>
      </c>
      <c r="J5" s="140">
        <v>49.133333333333333</v>
      </c>
    </row>
    <row r="6" spans="1:10" x14ac:dyDescent="0.55000000000000004">
      <c r="A6" s="136" t="s">
        <v>3</v>
      </c>
      <c r="B6" s="137">
        <v>8</v>
      </c>
      <c r="C6" s="141">
        <v>1.020408163265306E-2</v>
      </c>
      <c r="D6" s="140">
        <v>8</v>
      </c>
      <c r="E6" s="140">
        <v>19.875</v>
      </c>
      <c r="F6" s="140">
        <v>2.125</v>
      </c>
      <c r="G6" s="140">
        <v>19.875</v>
      </c>
      <c r="H6" s="140">
        <v>22</v>
      </c>
      <c r="I6" s="140">
        <v>6</v>
      </c>
      <c r="J6" s="140">
        <v>56.25</v>
      </c>
    </row>
    <row r="7" spans="1:10" x14ac:dyDescent="0.55000000000000004">
      <c r="A7" s="136" t="s">
        <v>17</v>
      </c>
      <c r="B7" s="137">
        <v>7</v>
      </c>
      <c r="C7" s="141">
        <v>8.9285714285714281E-3</v>
      </c>
      <c r="D7" s="140">
        <v>4.7142857142857144</v>
      </c>
      <c r="E7" s="140">
        <v>16.428571428571427</v>
      </c>
      <c r="F7" s="140">
        <v>4.7142857142857144</v>
      </c>
      <c r="G7" s="140">
        <v>7.5714285714285712</v>
      </c>
      <c r="H7" s="140">
        <v>12.285714285714286</v>
      </c>
      <c r="I7" s="140">
        <v>7.5714285714285712</v>
      </c>
      <c r="J7" s="140">
        <v>41</v>
      </c>
    </row>
    <row r="8" spans="1:10" x14ac:dyDescent="0.55000000000000004">
      <c r="A8" s="136" t="s">
        <v>478</v>
      </c>
      <c r="B8" s="137">
        <v>577</v>
      </c>
      <c r="C8" s="141">
        <v>0.73596938775510201</v>
      </c>
      <c r="D8" s="140">
        <v>13.571900826446281</v>
      </c>
      <c r="E8" s="140">
        <v>10.358677685950413</v>
      </c>
      <c r="F8" s="140">
        <v>11.689256198347108</v>
      </c>
      <c r="G8" s="140">
        <v>9.8909090909090907</v>
      </c>
      <c r="H8" s="140">
        <v>21.580165289256197</v>
      </c>
      <c r="I8" s="140">
        <v>12.069421487603305</v>
      </c>
      <c r="J8" s="140">
        <v>58.355902777777779</v>
      </c>
    </row>
    <row r="9" spans="1:10" x14ac:dyDescent="0.55000000000000004">
      <c r="A9" s="136" t="s">
        <v>336</v>
      </c>
      <c r="B9" s="137">
        <v>11</v>
      </c>
      <c r="C9" s="141">
        <v>1.4030612244897959E-2</v>
      </c>
      <c r="D9" s="140">
        <v>5.2727272727272725</v>
      </c>
      <c r="E9" s="140">
        <v>16.636363636363637</v>
      </c>
      <c r="F9" s="140">
        <v>3.7272727272727271</v>
      </c>
      <c r="G9" s="140">
        <v>16.545454545454547</v>
      </c>
      <c r="H9" s="140">
        <v>20.272727272727273</v>
      </c>
      <c r="I9" s="140">
        <v>1.1818181818181819</v>
      </c>
      <c r="J9" s="140">
        <v>44.727272727272727</v>
      </c>
    </row>
    <row r="10" spans="1:10" x14ac:dyDescent="0.55000000000000004">
      <c r="A10" s="136" t="s">
        <v>11</v>
      </c>
      <c r="B10" s="137">
        <v>1</v>
      </c>
      <c r="C10" s="141">
        <v>1.2755102040816326E-3</v>
      </c>
      <c r="D10" s="140">
        <v>6</v>
      </c>
      <c r="E10" s="140">
        <v>30</v>
      </c>
      <c r="F10" s="140">
        <v>0</v>
      </c>
      <c r="G10" s="140">
        <v>5</v>
      </c>
      <c r="H10" s="140">
        <v>5</v>
      </c>
      <c r="I10" s="140">
        <v>0</v>
      </c>
      <c r="J10" s="140">
        <v>41</v>
      </c>
    </row>
    <row r="11" spans="1:10" x14ac:dyDescent="0.55000000000000004">
      <c r="A11" s="136" t="s">
        <v>3</v>
      </c>
      <c r="B11" s="137">
        <v>4</v>
      </c>
      <c r="C11" s="141">
        <v>5.1020408163265302E-3</v>
      </c>
      <c r="D11" s="140">
        <v>5.25</v>
      </c>
      <c r="E11" s="140">
        <v>16.25</v>
      </c>
      <c r="F11" s="140">
        <v>2.5</v>
      </c>
      <c r="G11" s="140">
        <v>17</v>
      </c>
      <c r="H11" s="140">
        <v>19.5</v>
      </c>
      <c r="I11" s="140">
        <v>1.75</v>
      </c>
      <c r="J11" s="140">
        <v>43</v>
      </c>
    </row>
    <row r="12" spans="1:10" x14ac:dyDescent="0.55000000000000004">
      <c r="A12" s="136" t="s">
        <v>17</v>
      </c>
      <c r="B12" s="137">
        <v>6</v>
      </c>
      <c r="C12" s="141">
        <v>7.6530612244897957E-3</v>
      </c>
      <c r="D12" s="140">
        <v>5.166666666666667</v>
      </c>
      <c r="E12" s="140">
        <v>14.666666666666666</v>
      </c>
      <c r="F12" s="140">
        <v>5.166666666666667</v>
      </c>
      <c r="G12" s="140">
        <v>18.166666666666668</v>
      </c>
      <c r="H12" s="140">
        <v>23.333333333333332</v>
      </c>
      <c r="I12" s="140">
        <v>1</v>
      </c>
      <c r="J12" s="140">
        <v>46.5</v>
      </c>
    </row>
    <row r="13" spans="1:10" x14ac:dyDescent="0.55000000000000004">
      <c r="A13" s="136" t="s">
        <v>337</v>
      </c>
      <c r="B13" s="137">
        <v>17</v>
      </c>
      <c r="C13" s="141">
        <v>2.1683673469387755E-2</v>
      </c>
      <c r="D13" s="140">
        <v>7.6470588235294121</v>
      </c>
      <c r="E13" s="140">
        <v>17.647058823529413</v>
      </c>
      <c r="F13" s="140">
        <v>4.2352941176470589</v>
      </c>
      <c r="G13" s="140">
        <v>6.6470588235294121</v>
      </c>
      <c r="H13" s="140">
        <v>10.882352941176471</v>
      </c>
      <c r="I13" s="140">
        <v>3.7058823529411766</v>
      </c>
      <c r="J13" s="140">
        <v>40.058823529411768</v>
      </c>
    </row>
    <row r="14" spans="1:10" x14ac:dyDescent="0.55000000000000004">
      <c r="A14" s="136" t="s">
        <v>334</v>
      </c>
      <c r="B14" s="137">
        <v>41</v>
      </c>
      <c r="C14" s="141">
        <v>5.2295918367346941E-2</v>
      </c>
      <c r="D14" s="140">
        <v>5.7560975609756095</v>
      </c>
      <c r="E14" s="140">
        <v>19.780487804878049</v>
      </c>
      <c r="F14" s="140">
        <v>4.8780487804878048</v>
      </c>
      <c r="G14" s="140">
        <v>6.7073170731707314</v>
      </c>
      <c r="H14" s="140">
        <v>11.585365853658537</v>
      </c>
      <c r="I14" s="140">
        <v>3.9024390243902438</v>
      </c>
      <c r="J14" s="140">
        <v>41.243902439024389</v>
      </c>
    </row>
    <row r="15" spans="1:10" x14ac:dyDescent="0.55000000000000004">
      <c r="A15" s="136" t="s">
        <v>330</v>
      </c>
      <c r="B15" s="137">
        <v>54</v>
      </c>
      <c r="C15" s="141">
        <v>6.8877551020408156E-2</v>
      </c>
      <c r="D15" s="140">
        <v>12.37037037037037</v>
      </c>
      <c r="E15" s="140">
        <v>21.925925925925927</v>
      </c>
      <c r="F15" s="140">
        <v>4.2222222222222223</v>
      </c>
      <c r="G15" s="140">
        <v>11.611111111111111</v>
      </c>
      <c r="H15" s="140">
        <v>15.833333333333334</v>
      </c>
      <c r="I15" s="140">
        <v>3.5555555555555554</v>
      </c>
      <c r="J15" s="140">
        <v>54.833333333333336</v>
      </c>
    </row>
    <row r="16" spans="1:10" x14ac:dyDescent="0.55000000000000004">
      <c r="A16" s="136" t="s">
        <v>11</v>
      </c>
      <c r="B16" s="137">
        <v>2</v>
      </c>
      <c r="C16" s="141">
        <v>2.5510204081632651E-3</v>
      </c>
      <c r="D16" s="140">
        <v>20.5</v>
      </c>
      <c r="E16" s="140">
        <v>19</v>
      </c>
      <c r="F16" s="140">
        <v>6</v>
      </c>
      <c r="G16" s="140">
        <v>2.5</v>
      </c>
      <c r="H16" s="140">
        <v>8.5</v>
      </c>
      <c r="I16" s="140">
        <v>8</v>
      </c>
      <c r="J16" s="140">
        <v>56</v>
      </c>
    </row>
    <row r="17" spans="1:10" x14ac:dyDescent="0.55000000000000004">
      <c r="A17" s="136" t="s">
        <v>3</v>
      </c>
      <c r="B17" s="137">
        <v>24</v>
      </c>
      <c r="C17" s="141">
        <v>3.0612244897959183E-2</v>
      </c>
      <c r="D17" s="140">
        <v>18.458333333333332</v>
      </c>
      <c r="E17" s="140">
        <v>22.708333333333332</v>
      </c>
      <c r="F17" s="140">
        <v>4.916666666666667</v>
      </c>
      <c r="G17" s="140">
        <v>7.333333333333333</v>
      </c>
      <c r="H17" s="140">
        <v>12.25</v>
      </c>
      <c r="I17" s="140">
        <v>4.458333333333333</v>
      </c>
      <c r="J17" s="140">
        <v>60</v>
      </c>
    </row>
    <row r="18" spans="1:10" x14ac:dyDescent="0.55000000000000004">
      <c r="A18" s="136" t="s">
        <v>17</v>
      </c>
      <c r="B18" s="137">
        <v>26</v>
      </c>
      <c r="C18" s="141">
        <v>3.3163265306122451E-2</v>
      </c>
      <c r="D18" s="140">
        <v>5.8461538461538458</v>
      </c>
      <c r="E18" s="140">
        <v>20.384615384615383</v>
      </c>
      <c r="F18" s="140">
        <v>3.6923076923076925</v>
      </c>
      <c r="G18" s="140">
        <v>15.692307692307692</v>
      </c>
      <c r="H18" s="140">
        <v>19.384615384615383</v>
      </c>
      <c r="I18" s="140">
        <v>2.4230769230769229</v>
      </c>
      <c r="J18" s="140">
        <v>48.46153846153846</v>
      </c>
    </row>
    <row r="19" spans="1:10" x14ac:dyDescent="0.55000000000000004">
      <c r="A19" s="136" t="s">
        <v>22</v>
      </c>
      <c r="B19" s="137">
        <v>2</v>
      </c>
      <c r="C19" s="141">
        <v>2.5510204081632651E-3</v>
      </c>
      <c r="D19" s="140">
        <v>16</v>
      </c>
      <c r="E19" s="140">
        <v>35.5</v>
      </c>
      <c r="F19" s="140">
        <v>1</v>
      </c>
      <c r="G19" s="140">
        <v>19</v>
      </c>
      <c r="H19" s="140">
        <v>20</v>
      </c>
      <c r="I19" s="140">
        <v>3</v>
      </c>
      <c r="J19" s="140">
        <v>74.5</v>
      </c>
    </row>
    <row r="20" spans="1:10" x14ac:dyDescent="0.55000000000000004">
      <c r="A20" s="136" t="s">
        <v>335</v>
      </c>
      <c r="B20" s="137">
        <v>20</v>
      </c>
      <c r="C20" s="141">
        <v>2.5510204081632654E-2</v>
      </c>
      <c r="D20" s="140">
        <v>5.85</v>
      </c>
      <c r="E20" s="140">
        <v>23.55</v>
      </c>
      <c r="F20" s="140">
        <v>3.75</v>
      </c>
      <c r="G20" s="140">
        <v>9.9499999999999993</v>
      </c>
      <c r="H20" s="140">
        <v>13.7</v>
      </c>
      <c r="I20" s="140">
        <v>2.2000000000000002</v>
      </c>
      <c r="J20" s="140">
        <v>46.7</v>
      </c>
    </row>
    <row r="21" spans="1:10" x14ac:dyDescent="0.55000000000000004">
      <c r="A21" s="136" t="s">
        <v>470</v>
      </c>
      <c r="B21" s="137">
        <v>784</v>
      </c>
      <c r="C21" s="141">
        <v>1</v>
      </c>
      <c r="D21" s="140">
        <v>12.151477832512315</v>
      </c>
      <c r="E21" s="140">
        <v>12.767241379310345</v>
      </c>
      <c r="F21" s="140">
        <v>9.9950738916256157</v>
      </c>
      <c r="G21" s="140">
        <v>10.003694581280788</v>
      </c>
      <c r="H21" s="140">
        <v>19.998768472906406</v>
      </c>
      <c r="I21" s="140">
        <v>9.9187192118226601</v>
      </c>
      <c r="J21" s="140">
        <v>55.467432950191572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56"/>
  <sheetViews>
    <sheetView workbookViewId="0">
      <pane xSplit="2" ySplit="4" topLeftCell="C934" activePane="bottomRight" state="frozen"/>
      <selection pane="topRight" activeCell="C1" sqref="C1"/>
      <selection pane="bottomLeft" activeCell="A5" sqref="A5"/>
      <selection pane="bottomRight" activeCell="C2" sqref="C2:F2"/>
    </sheetView>
  </sheetViews>
  <sheetFormatPr defaultRowHeight="14.4" x14ac:dyDescent="0.55000000000000004"/>
  <cols>
    <col min="1" max="1" width="15.15625" customWidth="1"/>
    <col min="2" max="2" width="10" customWidth="1"/>
    <col min="3" max="55" width="8.578125" customWidth="1"/>
    <col min="56" max="56" width="2.83984375" customWidth="1"/>
    <col min="57" max="57" width="17.15625" customWidth="1"/>
    <col min="63" max="63" width="2.83984375" customWidth="1"/>
    <col min="69" max="69" width="2.83984375" customWidth="1"/>
  </cols>
  <sheetData>
    <row r="1" spans="1:58" ht="14.7" hidden="1" thickBot="1" x14ac:dyDescent="0.6">
      <c r="C1" t="s">
        <v>325</v>
      </c>
      <c r="D1" t="s">
        <v>325</v>
      </c>
      <c r="E1" t="s">
        <v>325</v>
      </c>
      <c r="F1" t="s">
        <v>325</v>
      </c>
      <c r="G1" t="s">
        <v>328</v>
      </c>
      <c r="H1" t="s">
        <v>328</v>
      </c>
      <c r="I1" t="s">
        <v>328</v>
      </c>
      <c r="J1" t="s">
        <v>328</v>
      </c>
      <c r="K1" t="s">
        <v>329</v>
      </c>
      <c r="L1" t="s">
        <v>329</v>
      </c>
      <c r="M1" t="s">
        <v>329</v>
      </c>
      <c r="N1" t="s">
        <v>329</v>
      </c>
      <c r="O1" t="s">
        <v>333</v>
      </c>
      <c r="P1" t="s">
        <v>333</v>
      </c>
      <c r="Q1" t="s">
        <v>333</v>
      </c>
      <c r="R1" t="s">
        <v>333</v>
      </c>
      <c r="S1" t="s">
        <v>333</v>
      </c>
      <c r="T1" t="s">
        <v>331</v>
      </c>
      <c r="U1" t="s">
        <v>331</v>
      </c>
      <c r="V1" t="s">
        <v>331</v>
      </c>
      <c r="W1" t="s">
        <v>331</v>
      </c>
      <c r="X1" t="s">
        <v>326</v>
      </c>
      <c r="Y1" t="s">
        <v>326</v>
      </c>
      <c r="Z1" t="s">
        <v>326</v>
      </c>
      <c r="AA1" t="s">
        <v>326</v>
      </c>
      <c r="AB1" t="s">
        <v>330</v>
      </c>
      <c r="AC1" t="s">
        <v>330</v>
      </c>
      <c r="AD1" t="s">
        <v>330</v>
      </c>
      <c r="AE1" t="s">
        <v>330</v>
      </c>
      <c r="AF1" t="s">
        <v>327</v>
      </c>
      <c r="AG1" t="s">
        <v>327</v>
      </c>
      <c r="AH1" t="s">
        <v>327</v>
      </c>
      <c r="AI1" t="s">
        <v>327</v>
      </c>
      <c r="AJ1" t="s">
        <v>332</v>
      </c>
      <c r="AK1" t="s">
        <v>332</v>
      </c>
      <c r="AL1" t="s">
        <v>332</v>
      </c>
      <c r="AM1" t="s">
        <v>332</v>
      </c>
      <c r="AN1" t="s">
        <v>334</v>
      </c>
      <c r="AO1" t="s">
        <v>334</v>
      </c>
      <c r="AP1" t="s">
        <v>334</v>
      </c>
      <c r="AQ1" t="s">
        <v>334</v>
      </c>
      <c r="AR1" t="s">
        <v>335</v>
      </c>
      <c r="AS1" t="s">
        <v>335</v>
      </c>
      <c r="AT1" t="s">
        <v>335</v>
      </c>
      <c r="AU1" t="s">
        <v>335</v>
      </c>
      <c r="AV1" t="s">
        <v>336</v>
      </c>
      <c r="AW1" t="s">
        <v>336</v>
      </c>
      <c r="AX1" t="s">
        <v>336</v>
      </c>
      <c r="AY1" t="s">
        <v>336</v>
      </c>
      <c r="AZ1" t="s">
        <v>337</v>
      </c>
      <c r="BA1" t="s">
        <v>337</v>
      </c>
      <c r="BB1" t="s">
        <v>337</v>
      </c>
      <c r="BC1" t="s">
        <v>337</v>
      </c>
      <c r="BE1">
        <v>0</v>
      </c>
    </row>
    <row r="2" spans="1:58" ht="15" customHeight="1" x14ac:dyDescent="0.55000000000000004">
      <c r="A2" s="218" t="s">
        <v>339</v>
      </c>
      <c r="B2" s="221" t="s">
        <v>340</v>
      </c>
      <c r="C2" s="224" t="s">
        <v>368</v>
      </c>
      <c r="D2" s="225"/>
      <c r="E2" s="225"/>
      <c r="F2" s="226"/>
      <c r="G2" s="224" t="s">
        <v>365</v>
      </c>
      <c r="H2" s="225"/>
      <c r="I2" s="225"/>
      <c r="J2" s="226"/>
      <c r="K2" s="196" t="s">
        <v>367</v>
      </c>
      <c r="L2" s="197"/>
      <c r="M2" s="197"/>
      <c r="N2" s="198"/>
      <c r="O2" s="196" t="s">
        <v>376</v>
      </c>
      <c r="P2" s="197"/>
      <c r="Q2" s="197"/>
      <c r="R2" s="197"/>
      <c r="S2" s="198"/>
      <c r="T2" s="197" t="s">
        <v>370</v>
      </c>
      <c r="U2" s="197"/>
      <c r="V2" s="197"/>
      <c r="W2" s="198"/>
      <c r="X2" s="196" t="s">
        <v>377</v>
      </c>
      <c r="Y2" s="197"/>
      <c r="Z2" s="197"/>
      <c r="AA2" s="198"/>
      <c r="AB2" s="197" t="s">
        <v>364</v>
      </c>
      <c r="AC2" s="197"/>
      <c r="AD2" s="197"/>
      <c r="AE2" s="197"/>
      <c r="AF2" s="196" t="s">
        <v>369</v>
      </c>
      <c r="AG2" s="197"/>
      <c r="AH2" s="197"/>
      <c r="AI2" s="198"/>
      <c r="AJ2" s="197" t="s">
        <v>371</v>
      </c>
      <c r="AK2" s="197"/>
      <c r="AL2" s="197"/>
      <c r="AM2" s="197"/>
      <c r="AN2" s="196" t="s">
        <v>366</v>
      </c>
      <c r="AO2" s="197"/>
      <c r="AP2" s="197"/>
      <c r="AQ2" s="198"/>
      <c r="AR2" s="196" t="s">
        <v>372</v>
      </c>
      <c r="AS2" s="197"/>
      <c r="AT2" s="197"/>
      <c r="AU2" s="198"/>
      <c r="AV2" s="196" t="s">
        <v>374</v>
      </c>
      <c r="AW2" s="197"/>
      <c r="AX2" s="197"/>
      <c r="AY2" s="198"/>
      <c r="AZ2" s="196" t="s">
        <v>373</v>
      </c>
      <c r="BA2" s="197"/>
      <c r="BB2" s="197"/>
      <c r="BC2" s="198"/>
      <c r="BD2" s="98"/>
      <c r="BE2" s="199" t="s">
        <v>375</v>
      </c>
    </row>
    <row r="3" spans="1:58" ht="15" customHeight="1" x14ac:dyDescent="0.55000000000000004">
      <c r="A3" s="219"/>
      <c r="B3" s="222"/>
      <c r="C3" s="190" t="s">
        <v>3</v>
      </c>
      <c r="D3" s="192" t="s">
        <v>17</v>
      </c>
      <c r="E3" s="192" t="s">
        <v>22</v>
      </c>
      <c r="F3" s="206" t="s">
        <v>11</v>
      </c>
      <c r="G3" s="190" t="s">
        <v>3</v>
      </c>
      <c r="H3" s="192" t="s">
        <v>17</v>
      </c>
      <c r="I3" s="192" t="s">
        <v>22</v>
      </c>
      <c r="J3" s="206" t="s">
        <v>11</v>
      </c>
      <c r="K3" s="190" t="s">
        <v>3</v>
      </c>
      <c r="L3" s="192" t="s">
        <v>17</v>
      </c>
      <c r="M3" s="192" t="s">
        <v>22</v>
      </c>
      <c r="N3" s="194" t="s">
        <v>11</v>
      </c>
      <c r="O3" s="190" t="s">
        <v>3</v>
      </c>
      <c r="P3" s="192" t="s">
        <v>17</v>
      </c>
      <c r="Q3" s="192" t="s">
        <v>22</v>
      </c>
      <c r="R3" s="206" t="s">
        <v>11</v>
      </c>
      <c r="S3" s="204">
        <v>0</v>
      </c>
      <c r="T3" s="202" t="s">
        <v>3</v>
      </c>
      <c r="U3" s="192" t="s">
        <v>17</v>
      </c>
      <c r="V3" s="192" t="s">
        <v>22</v>
      </c>
      <c r="W3" s="194" t="s">
        <v>11</v>
      </c>
      <c r="X3" s="190" t="s">
        <v>3</v>
      </c>
      <c r="Y3" s="192" t="s">
        <v>17</v>
      </c>
      <c r="Z3" s="192" t="s">
        <v>22</v>
      </c>
      <c r="AA3" s="194" t="s">
        <v>11</v>
      </c>
      <c r="AB3" s="202" t="s">
        <v>3</v>
      </c>
      <c r="AC3" s="192" t="s">
        <v>17</v>
      </c>
      <c r="AD3" s="192" t="s">
        <v>22</v>
      </c>
      <c r="AE3" s="206" t="s">
        <v>11</v>
      </c>
      <c r="AF3" s="190" t="s">
        <v>3</v>
      </c>
      <c r="AG3" s="192" t="s">
        <v>17</v>
      </c>
      <c r="AH3" s="192" t="s">
        <v>22</v>
      </c>
      <c r="AI3" s="194" t="s">
        <v>11</v>
      </c>
      <c r="AJ3" s="202" t="s">
        <v>3</v>
      </c>
      <c r="AK3" s="192" t="s">
        <v>17</v>
      </c>
      <c r="AL3" s="192" t="s">
        <v>22</v>
      </c>
      <c r="AM3" s="206" t="s">
        <v>11</v>
      </c>
      <c r="AN3" s="190" t="s">
        <v>3</v>
      </c>
      <c r="AO3" s="192" t="s">
        <v>17</v>
      </c>
      <c r="AP3" s="192" t="s">
        <v>22</v>
      </c>
      <c r="AQ3" s="194" t="s">
        <v>11</v>
      </c>
      <c r="AR3" s="190" t="s">
        <v>3</v>
      </c>
      <c r="AS3" s="192" t="s">
        <v>17</v>
      </c>
      <c r="AT3" s="192" t="s">
        <v>22</v>
      </c>
      <c r="AU3" s="194" t="s">
        <v>11</v>
      </c>
      <c r="AV3" s="190" t="s">
        <v>3</v>
      </c>
      <c r="AW3" s="192" t="s">
        <v>17</v>
      </c>
      <c r="AX3" s="192" t="s">
        <v>22</v>
      </c>
      <c r="AY3" s="194" t="s">
        <v>11</v>
      </c>
      <c r="AZ3" s="190" t="s">
        <v>3</v>
      </c>
      <c r="BA3" s="192" t="s">
        <v>17</v>
      </c>
      <c r="BB3" s="192" t="s">
        <v>22</v>
      </c>
      <c r="BC3" s="194" t="s">
        <v>11</v>
      </c>
      <c r="BD3" s="98"/>
      <c r="BE3" s="200"/>
    </row>
    <row r="4" spans="1:58" ht="14.7" thickBot="1" x14ac:dyDescent="0.6">
      <c r="A4" s="220"/>
      <c r="B4" s="223"/>
      <c r="C4" s="191"/>
      <c r="D4" s="193"/>
      <c r="E4" s="193"/>
      <c r="F4" s="207"/>
      <c r="G4" s="191"/>
      <c r="H4" s="193"/>
      <c r="I4" s="193"/>
      <c r="J4" s="207"/>
      <c r="K4" s="191"/>
      <c r="L4" s="193"/>
      <c r="M4" s="193"/>
      <c r="N4" s="195"/>
      <c r="O4" s="191"/>
      <c r="P4" s="193"/>
      <c r="Q4" s="193"/>
      <c r="R4" s="207"/>
      <c r="S4" s="205"/>
      <c r="T4" s="203"/>
      <c r="U4" s="193"/>
      <c r="V4" s="193"/>
      <c r="W4" s="195"/>
      <c r="X4" s="191"/>
      <c r="Y4" s="193"/>
      <c r="Z4" s="193"/>
      <c r="AA4" s="195"/>
      <c r="AB4" s="203"/>
      <c r="AC4" s="193"/>
      <c r="AD4" s="193"/>
      <c r="AE4" s="207"/>
      <c r="AF4" s="191"/>
      <c r="AG4" s="193"/>
      <c r="AH4" s="193"/>
      <c r="AI4" s="195"/>
      <c r="AJ4" s="203"/>
      <c r="AK4" s="193"/>
      <c r="AL4" s="193"/>
      <c r="AM4" s="207"/>
      <c r="AN4" s="191"/>
      <c r="AO4" s="193"/>
      <c r="AP4" s="193"/>
      <c r="AQ4" s="195"/>
      <c r="AR4" s="191"/>
      <c r="AS4" s="193"/>
      <c r="AT4" s="193"/>
      <c r="AU4" s="195"/>
      <c r="AV4" s="191"/>
      <c r="AW4" s="193"/>
      <c r="AX4" s="193"/>
      <c r="AY4" s="195"/>
      <c r="AZ4" s="191"/>
      <c r="BA4" s="193"/>
      <c r="BB4" s="193"/>
      <c r="BC4" s="195"/>
      <c r="BD4" s="98"/>
      <c r="BE4" s="201"/>
    </row>
    <row r="5" spans="1:58" hidden="1" x14ac:dyDescent="0.55000000000000004">
      <c r="A5" s="94" t="str">
        <f>'Base de Dados 2013'!M4</f>
        <v>Mary Dota</v>
      </c>
      <c r="B5" s="95" t="str">
        <f>'Base de Dados 2013'!N4</f>
        <v>verde</v>
      </c>
      <c r="C5" s="85">
        <f t="shared" ref="C5:L14" si="0">IF(AND($A5=C$1,$B5=C$3),1,"")</f>
        <v>1</v>
      </c>
      <c r="D5" s="86" t="str">
        <f t="shared" si="0"/>
        <v/>
      </c>
      <c r="E5" s="86" t="str">
        <f t="shared" si="0"/>
        <v/>
      </c>
      <c r="F5" s="86" t="str">
        <f t="shared" si="0"/>
        <v/>
      </c>
      <c r="G5" s="86" t="str">
        <f t="shared" si="0"/>
        <v/>
      </c>
      <c r="H5" s="86" t="str">
        <f t="shared" si="0"/>
        <v/>
      </c>
      <c r="I5" s="86" t="str">
        <f t="shared" si="0"/>
        <v/>
      </c>
      <c r="J5" s="86" t="str">
        <f t="shared" si="0"/>
        <v/>
      </c>
      <c r="K5" s="86" t="str">
        <f t="shared" si="0"/>
        <v/>
      </c>
      <c r="L5" s="86" t="str">
        <f t="shared" si="0"/>
        <v/>
      </c>
      <c r="M5" s="86" t="str">
        <f t="shared" ref="M5:V14" si="1">IF(AND($A5=M$1,$B5=M$3),1,"")</f>
        <v/>
      </c>
      <c r="N5" s="86" t="str">
        <f t="shared" si="1"/>
        <v/>
      </c>
      <c r="O5" s="89" t="str">
        <f t="shared" si="1"/>
        <v/>
      </c>
      <c r="P5" s="89" t="str">
        <f t="shared" si="1"/>
        <v/>
      </c>
      <c r="Q5" s="89" t="str">
        <f t="shared" si="1"/>
        <v/>
      </c>
      <c r="R5" s="89" t="str">
        <f t="shared" si="1"/>
        <v/>
      </c>
      <c r="S5" s="89" t="str">
        <f t="shared" si="1"/>
        <v/>
      </c>
      <c r="T5" s="86" t="str">
        <f t="shared" si="1"/>
        <v/>
      </c>
      <c r="U5" s="86" t="str">
        <f t="shared" si="1"/>
        <v/>
      </c>
      <c r="V5" s="86" t="str">
        <f t="shared" si="1"/>
        <v/>
      </c>
      <c r="W5" s="86" t="str">
        <f t="shared" ref="W5:AF14" si="2">IF(AND($A5=W$1,$B5=W$3),1,"")</f>
        <v/>
      </c>
      <c r="X5" s="86" t="str">
        <f t="shared" si="2"/>
        <v/>
      </c>
      <c r="Y5" s="86" t="str">
        <f t="shared" si="2"/>
        <v/>
      </c>
      <c r="Z5" s="86" t="str">
        <f t="shared" si="2"/>
        <v/>
      </c>
      <c r="AA5" s="86" t="str">
        <f t="shared" si="2"/>
        <v/>
      </c>
      <c r="AB5" s="86" t="str">
        <f t="shared" si="2"/>
        <v/>
      </c>
      <c r="AC5" s="86" t="str">
        <f t="shared" si="2"/>
        <v/>
      </c>
      <c r="AD5" s="86" t="str">
        <f t="shared" si="2"/>
        <v/>
      </c>
      <c r="AE5" s="86" t="str">
        <f t="shared" si="2"/>
        <v/>
      </c>
      <c r="AF5" s="86" t="str">
        <f t="shared" si="2"/>
        <v/>
      </c>
      <c r="AG5" s="86" t="str">
        <f t="shared" ref="AG5:AP14" si="3">IF(AND($A5=AG$1,$B5=AG$3),1,"")</f>
        <v/>
      </c>
      <c r="AH5" s="86" t="str">
        <f t="shared" si="3"/>
        <v/>
      </c>
      <c r="AI5" s="86" t="str">
        <f t="shared" si="3"/>
        <v/>
      </c>
      <c r="AJ5" s="86" t="str">
        <f t="shared" si="3"/>
        <v/>
      </c>
      <c r="AK5" s="86" t="str">
        <f t="shared" si="3"/>
        <v/>
      </c>
      <c r="AL5" s="86" t="str">
        <f t="shared" si="3"/>
        <v/>
      </c>
      <c r="AM5" s="86" t="str">
        <f t="shared" si="3"/>
        <v/>
      </c>
      <c r="AN5" s="86" t="str">
        <f t="shared" si="3"/>
        <v/>
      </c>
      <c r="AO5" s="86" t="str">
        <f t="shared" si="3"/>
        <v/>
      </c>
      <c r="AP5" s="86" t="str">
        <f t="shared" si="3"/>
        <v/>
      </c>
      <c r="AQ5" s="86" t="str">
        <f t="shared" ref="AQ5:BC14" si="4">IF(AND($A5=AQ$1,$B5=AQ$3),1,"")</f>
        <v/>
      </c>
      <c r="AR5" s="86" t="str">
        <f t="shared" si="4"/>
        <v/>
      </c>
      <c r="AS5" s="86" t="str">
        <f t="shared" si="4"/>
        <v/>
      </c>
      <c r="AT5" s="86" t="str">
        <f t="shared" si="4"/>
        <v/>
      </c>
      <c r="AU5" s="86" t="str">
        <f t="shared" si="4"/>
        <v/>
      </c>
      <c r="AV5" s="86" t="str">
        <f t="shared" si="4"/>
        <v/>
      </c>
      <c r="AW5" s="86" t="str">
        <f t="shared" si="4"/>
        <v/>
      </c>
      <c r="AX5" s="86" t="str">
        <f t="shared" si="4"/>
        <v/>
      </c>
      <c r="AY5" s="86" t="str">
        <f t="shared" si="4"/>
        <v/>
      </c>
      <c r="AZ5" s="86" t="str">
        <f t="shared" si="4"/>
        <v/>
      </c>
      <c r="BA5" s="86" t="str">
        <f t="shared" si="4"/>
        <v/>
      </c>
      <c r="BB5" s="86" t="str">
        <f t="shared" si="4"/>
        <v/>
      </c>
      <c r="BC5" s="87" t="str">
        <f t="shared" si="4"/>
        <v/>
      </c>
      <c r="BE5" s="99" t="str">
        <f t="shared" ref="BE5:BE68" si="5">IF(AND($A5=BE$1,$B5=BE$3),1,"")</f>
        <v/>
      </c>
      <c r="BF5" s="102" t="str">
        <f>IF(SUM(C5:BE5)=1,"","AQUI!")</f>
        <v/>
      </c>
    </row>
    <row r="6" spans="1:58" hidden="1" x14ac:dyDescent="0.55000000000000004">
      <c r="A6" s="80" t="str">
        <f>'Base de Dados 2013'!M5</f>
        <v>Nações</v>
      </c>
      <c r="B6" s="81" t="str">
        <f>'Base de Dados 2013'!N5</f>
        <v>verde</v>
      </c>
      <c r="C6" s="88" t="str">
        <f t="shared" si="0"/>
        <v/>
      </c>
      <c r="D6" s="89" t="str">
        <f t="shared" si="0"/>
        <v/>
      </c>
      <c r="E6" s="89" t="str">
        <f t="shared" si="0"/>
        <v/>
      </c>
      <c r="F6" s="89" t="str">
        <f t="shared" si="0"/>
        <v/>
      </c>
      <c r="G6" s="89">
        <f t="shared" si="0"/>
        <v>1</v>
      </c>
      <c r="H6" s="89" t="str">
        <f t="shared" si="0"/>
        <v/>
      </c>
      <c r="I6" s="89" t="str">
        <f t="shared" si="0"/>
        <v/>
      </c>
      <c r="J6" s="89" t="str">
        <f t="shared" si="0"/>
        <v/>
      </c>
      <c r="K6" s="89" t="str">
        <f t="shared" si="0"/>
        <v/>
      </c>
      <c r="L6" s="89" t="str">
        <f t="shared" si="0"/>
        <v/>
      </c>
      <c r="M6" s="89" t="str">
        <f t="shared" si="1"/>
        <v/>
      </c>
      <c r="N6" s="89" t="str">
        <f t="shared" si="1"/>
        <v/>
      </c>
      <c r="O6" s="89" t="str">
        <f t="shared" si="1"/>
        <v/>
      </c>
      <c r="P6" s="89" t="str">
        <f t="shared" si="1"/>
        <v/>
      </c>
      <c r="Q6" s="89" t="str">
        <f t="shared" si="1"/>
        <v/>
      </c>
      <c r="R6" s="89" t="str">
        <f t="shared" si="1"/>
        <v/>
      </c>
      <c r="S6" s="89" t="str">
        <f t="shared" si="1"/>
        <v/>
      </c>
      <c r="T6" s="89" t="str">
        <f t="shared" si="1"/>
        <v/>
      </c>
      <c r="U6" s="89" t="str">
        <f t="shared" si="1"/>
        <v/>
      </c>
      <c r="V6" s="89" t="str">
        <f t="shared" si="1"/>
        <v/>
      </c>
      <c r="W6" s="89" t="str">
        <f t="shared" si="2"/>
        <v/>
      </c>
      <c r="X6" s="89" t="str">
        <f t="shared" si="2"/>
        <v/>
      </c>
      <c r="Y6" s="89" t="str">
        <f t="shared" si="2"/>
        <v/>
      </c>
      <c r="Z6" s="89" t="str">
        <f t="shared" si="2"/>
        <v/>
      </c>
      <c r="AA6" s="89" t="str">
        <f t="shared" si="2"/>
        <v/>
      </c>
      <c r="AB6" s="89" t="str">
        <f t="shared" si="2"/>
        <v/>
      </c>
      <c r="AC6" s="89" t="str">
        <f t="shared" si="2"/>
        <v/>
      </c>
      <c r="AD6" s="89" t="str">
        <f t="shared" si="2"/>
        <v/>
      </c>
      <c r="AE6" s="89" t="str">
        <f t="shared" si="2"/>
        <v/>
      </c>
      <c r="AF6" s="89" t="str">
        <f t="shared" si="2"/>
        <v/>
      </c>
      <c r="AG6" s="89" t="str">
        <f t="shared" si="3"/>
        <v/>
      </c>
      <c r="AH6" s="89" t="str">
        <f t="shared" si="3"/>
        <v/>
      </c>
      <c r="AI6" s="89" t="str">
        <f t="shared" si="3"/>
        <v/>
      </c>
      <c r="AJ6" s="89" t="str">
        <f t="shared" si="3"/>
        <v/>
      </c>
      <c r="AK6" s="89" t="str">
        <f t="shared" si="3"/>
        <v/>
      </c>
      <c r="AL6" s="89" t="str">
        <f t="shared" si="3"/>
        <v/>
      </c>
      <c r="AM6" s="89" t="str">
        <f t="shared" si="3"/>
        <v/>
      </c>
      <c r="AN6" s="89" t="str">
        <f t="shared" si="3"/>
        <v/>
      </c>
      <c r="AO6" s="89" t="str">
        <f t="shared" si="3"/>
        <v/>
      </c>
      <c r="AP6" s="89" t="str">
        <f t="shared" si="3"/>
        <v/>
      </c>
      <c r="AQ6" s="89" t="str">
        <f t="shared" si="4"/>
        <v/>
      </c>
      <c r="AR6" s="89" t="str">
        <f t="shared" si="4"/>
        <v/>
      </c>
      <c r="AS6" s="89" t="str">
        <f t="shared" si="4"/>
        <v/>
      </c>
      <c r="AT6" s="89" t="str">
        <f t="shared" si="4"/>
        <v/>
      </c>
      <c r="AU6" s="89" t="str">
        <f t="shared" si="4"/>
        <v/>
      </c>
      <c r="AV6" s="89" t="str">
        <f t="shared" si="4"/>
        <v/>
      </c>
      <c r="AW6" s="89" t="str">
        <f t="shared" si="4"/>
        <v/>
      </c>
      <c r="AX6" s="89" t="str">
        <f t="shared" si="4"/>
        <v/>
      </c>
      <c r="AY6" s="89" t="str">
        <f t="shared" si="4"/>
        <v/>
      </c>
      <c r="AZ6" s="89" t="str">
        <f t="shared" si="4"/>
        <v/>
      </c>
      <c r="BA6" s="89" t="str">
        <f t="shared" si="4"/>
        <v/>
      </c>
      <c r="BB6" s="89" t="str">
        <f t="shared" si="4"/>
        <v/>
      </c>
      <c r="BC6" s="90" t="str">
        <f t="shared" si="4"/>
        <v/>
      </c>
      <c r="BE6" s="100" t="str">
        <f t="shared" si="5"/>
        <v/>
      </c>
      <c r="BF6" s="102" t="str">
        <f t="shared" ref="BF6:BF69" si="6">IF(SUM(C6:BE6)=1,"","AQUI!")</f>
        <v/>
      </c>
    </row>
    <row r="7" spans="1:58" hidden="1" x14ac:dyDescent="0.55000000000000004">
      <c r="A7" s="80" t="str">
        <f>'Base de Dados 2013'!M6</f>
        <v>Agudos</v>
      </c>
      <c r="B7" s="81" t="str">
        <f>'Base de Dados 2013'!N6</f>
        <v>verde</v>
      </c>
      <c r="C7" s="88" t="str">
        <f t="shared" si="0"/>
        <v/>
      </c>
      <c r="D7" s="89" t="str">
        <f t="shared" si="0"/>
        <v/>
      </c>
      <c r="E7" s="89" t="str">
        <f t="shared" si="0"/>
        <v/>
      </c>
      <c r="F7" s="89" t="str">
        <f t="shared" si="0"/>
        <v/>
      </c>
      <c r="G7" s="89" t="str">
        <f t="shared" si="0"/>
        <v/>
      </c>
      <c r="H7" s="89" t="str">
        <f t="shared" si="0"/>
        <v/>
      </c>
      <c r="I7" s="89" t="str">
        <f t="shared" si="0"/>
        <v/>
      </c>
      <c r="J7" s="89" t="str">
        <f t="shared" si="0"/>
        <v/>
      </c>
      <c r="K7" s="89" t="str">
        <f t="shared" si="0"/>
        <v/>
      </c>
      <c r="L7" s="89" t="str">
        <f t="shared" si="0"/>
        <v/>
      </c>
      <c r="M7" s="89" t="str">
        <f t="shared" si="1"/>
        <v/>
      </c>
      <c r="N7" s="89" t="str">
        <f t="shared" si="1"/>
        <v/>
      </c>
      <c r="O7" s="89" t="str">
        <f t="shared" si="1"/>
        <v/>
      </c>
      <c r="P7" s="89" t="str">
        <f t="shared" si="1"/>
        <v/>
      </c>
      <c r="Q7" s="89" t="str">
        <f t="shared" si="1"/>
        <v/>
      </c>
      <c r="R7" s="89" t="str">
        <f t="shared" si="1"/>
        <v/>
      </c>
      <c r="S7" s="89" t="str">
        <f t="shared" si="1"/>
        <v/>
      </c>
      <c r="T7" s="89" t="str">
        <f t="shared" si="1"/>
        <v/>
      </c>
      <c r="U7" s="89" t="str">
        <f t="shared" si="1"/>
        <v/>
      </c>
      <c r="V7" s="89" t="str">
        <f t="shared" si="1"/>
        <v/>
      </c>
      <c r="W7" s="89" t="str">
        <f t="shared" si="2"/>
        <v/>
      </c>
      <c r="X7" s="89" t="str">
        <f t="shared" si="2"/>
        <v/>
      </c>
      <c r="Y7" s="89" t="str">
        <f t="shared" si="2"/>
        <v/>
      </c>
      <c r="Z7" s="89" t="str">
        <f t="shared" si="2"/>
        <v/>
      </c>
      <c r="AA7" s="89" t="str">
        <f t="shared" si="2"/>
        <v/>
      </c>
      <c r="AB7" s="89" t="str">
        <f t="shared" si="2"/>
        <v/>
      </c>
      <c r="AC7" s="89" t="str">
        <f t="shared" si="2"/>
        <v/>
      </c>
      <c r="AD7" s="89" t="str">
        <f t="shared" si="2"/>
        <v/>
      </c>
      <c r="AE7" s="89" t="str">
        <f t="shared" si="2"/>
        <v/>
      </c>
      <c r="AF7" s="89">
        <f t="shared" si="2"/>
        <v>1</v>
      </c>
      <c r="AG7" s="89" t="str">
        <f t="shared" si="3"/>
        <v/>
      </c>
      <c r="AH7" s="89" t="str">
        <f t="shared" si="3"/>
        <v/>
      </c>
      <c r="AI7" s="89" t="str">
        <f t="shared" si="3"/>
        <v/>
      </c>
      <c r="AJ7" s="89" t="str">
        <f t="shared" si="3"/>
        <v/>
      </c>
      <c r="AK7" s="89" t="str">
        <f t="shared" si="3"/>
        <v/>
      </c>
      <c r="AL7" s="89" t="str">
        <f t="shared" si="3"/>
        <v/>
      </c>
      <c r="AM7" s="89" t="str">
        <f t="shared" si="3"/>
        <v/>
      </c>
      <c r="AN7" s="89" t="str">
        <f t="shared" si="3"/>
        <v/>
      </c>
      <c r="AO7" s="89" t="str">
        <f t="shared" si="3"/>
        <v/>
      </c>
      <c r="AP7" s="89" t="str">
        <f t="shared" si="3"/>
        <v/>
      </c>
      <c r="AQ7" s="89" t="str">
        <f t="shared" si="4"/>
        <v/>
      </c>
      <c r="AR7" s="89" t="str">
        <f t="shared" si="4"/>
        <v/>
      </c>
      <c r="AS7" s="89" t="str">
        <f t="shared" si="4"/>
        <v/>
      </c>
      <c r="AT7" s="89" t="str">
        <f t="shared" si="4"/>
        <v/>
      </c>
      <c r="AU7" s="89" t="str">
        <f t="shared" si="4"/>
        <v/>
      </c>
      <c r="AV7" s="89" t="str">
        <f t="shared" si="4"/>
        <v/>
      </c>
      <c r="AW7" s="89" t="str">
        <f t="shared" si="4"/>
        <v/>
      </c>
      <c r="AX7" s="89" t="str">
        <f t="shared" si="4"/>
        <v/>
      </c>
      <c r="AY7" s="89" t="str">
        <f t="shared" si="4"/>
        <v/>
      </c>
      <c r="AZ7" s="89" t="str">
        <f t="shared" si="4"/>
        <v/>
      </c>
      <c r="BA7" s="89" t="str">
        <f t="shared" si="4"/>
        <v/>
      </c>
      <c r="BB7" s="89" t="str">
        <f t="shared" si="4"/>
        <v/>
      </c>
      <c r="BC7" s="90" t="str">
        <f t="shared" si="4"/>
        <v/>
      </c>
      <c r="BE7" s="100" t="str">
        <f t="shared" si="5"/>
        <v/>
      </c>
      <c r="BF7" s="102" t="str">
        <f t="shared" si="6"/>
        <v/>
      </c>
    </row>
    <row r="8" spans="1:58" hidden="1" x14ac:dyDescent="0.55000000000000004">
      <c r="A8" s="80" t="str">
        <f>'Base de Dados 2013'!M7</f>
        <v>Bela Vista</v>
      </c>
      <c r="B8" s="81" t="str">
        <f>'Base de Dados 2013'!N7</f>
        <v>azul</v>
      </c>
      <c r="C8" s="88" t="str">
        <f t="shared" si="0"/>
        <v/>
      </c>
      <c r="D8" s="89" t="str">
        <f t="shared" si="0"/>
        <v/>
      </c>
      <c r="E8" s="89" t="str">
        <f t="shared" si="0"/>
        <v/>
      </c>
      <c r="F8" s="89" t="str">
        <f t="shared" si="0"/>
        <v/>
      </c>
      <c r="G8" s="89" t="str">
        <f t="shared" si="0"/>
        <v/>
      </c>
      <c r="H8" s="89" t="str">
        <f t="shared" si="0"/>
        <v/>
      </c>
      <c r="I8" s="89" t="str">
        <f t="shared" si="0"/>
        <v/>
      </c>
      <c r="J8" s="89" t="str">
        <f t="shared" si="0"/>
        <v/>
      </c>
      <c r="K8" s="89" t="str">
        <f t="shared" si="0"/>
        <v/>
      </c>
      <c r="L8" s="89" t="str">
        <f t="shared" si="0"/>
        <v/>
      </c>
      <c r="M8" s="89" t="str">
        <f t="shared" si="1"/>
        <v/>
      </c>
      <c r="N8" s="89">
        <f t="shared" si="1"/>
        <v>1</v>
      </c>
      <c r="O8" s="89" t="str">
        <f t="shared" si="1"/>
        <v/>
      </c>
      <c r="P8" s="89" t="str">
        <f t="shared" si="1"/>
        <v/>
      </c>
      <c r="Q8" s="89" t="str">
        <f t="shared" si="1"/>
        <v/>
      </c>
      <c r="R8" s="89" t="str">
        <f t="shared" si="1"/>
        <v/>
      </c>
      <c r="S8" s="89" t="str">
        <f t="shared" si="1"/>
        <v/>
      </c>
      <c r="T8" s="89" t="str">
        <f t="shared" si="1"/>
        <v/>
      </c>
      <c r="U8" s="89" t="str">
        <f t="shared" si="1"/>
        <v/>
      </c>
      <c r="V8" s="89" t="str">
        <f t="shared" si="1"/>
        <v/>
      </c>
      <c r="W8" s="89" t="str">
        <f t="shared" si="2"/>
        <v/>
      </c>
      <c r="X8" s="89" t="str">
        <f t="shared" si="2"/>
        <v/>
      </c>
      <c r="Y8" s="89" t="str">
        <f t="shared" si="2"/>
        <v/>
      </c>
      <c r="Z8" s="89" t="str">
        <f t="shared" si="2"/>
        <v/>
      </c>
      <c r="AA8" s="89" t="str">
        <f t="shared" si="2"/>
        <v/>
      </c>
      <c r="AB8" s="89" t="str">
        <f t="shared" si="2"/>
        <v/>
      </c>
      <c r="AC8" s="89" t="str">
        <f t="shared" si="2"/>
        <v/>
      </c>
      <c r="AD8" s="89" t="str">
        <f t="shared" si="2"/>
        <v/>
      </c>
      <c r="AE8" s="89" t="str">
        <f t="shared" si="2"/>
        <v/>
      </c>
      <c r="AF8" s="89" t="str">
        <f t="shared" si="2"/>
        <v/>
      </c>
      <c r="AG8" s="89" t="str">
        <f t="shared" si="3"/>
        <v/>
      </c>
      <c r="AH8" s="89" t="str">
        <f t="shared" si="3"/>
        <v/>
      </c>
      <c r="AI8" s="89" t="str">
        <f t="shared" si="3"/>
        <v/>
      </c>
      <c r="AJ8" s="89" t="str">
        <f t="shared" si="3"/>
        <v/>
      </c>
      <c r="AK8" s="89" t="str">
        <f t="shared" si="3"/>
        <v/>
      </c>
      <c r="AL8" s="89" t="str">
        <f t="shared" si="3"/>
        <v/>
      </c>
      <c r="AM8" s="89" t="str">
        <f t="shared" si="3"/>
        <v/>
      </c>
      <c r="AN8" s="89" t="str">
        <f t="shared" si="3"/>
        <v/>
      </c>
      <c r="AO8" s="89" t="str">
        <f t="shared" si="3"/>
        <v/>
      </c>
      <c r="AP8" s="89" t="str">
        <f t="shared" si="3"/>
        <v/>
      </c>
      <c r="AQ8" s="89" t="str">
        <f t="shared" si="4"/>
        <v/>
      </c>
      <c r="AR8" s="89" t="str">
        <f t="shared" si="4"/>
        <v/>
      </c>
      <c r="AS8" s="89" t="str">
        <f t="shared" si="4"/>
        <v/>
      </c>
      <c r="AT8" s="89" t="str">
        <f t="shared" si="4"/>
        <v/>
      </c>
      <c r="AU8" s="89" t="str">
        <f t="shared" si="4"/>
        <v/>
      </c>
      <c r="AV8" s="89" t="str">
        <f t="shared" si="4"/>
        <v/>
      </c>
      <c r="AW8" s="89" t="str">
        <f t="shared" si="4"/>
        <v/>
      </c>
      <c r="AX8" s="89" t="str">
        <f t="shared" si="4"/>
        <v/>
      </c>
      <c r="AY8" s="89" t="str">
        <f t="shared" si="4"/>
        <v/>
      </c>
      <c r="AZ8" s="89" t="str">
        <f t="shared" si="4"/>
        <v/>
      </c>
      <c r="BA8" s="89" t="str">
        <f t="shared" si="4"/>
        <v/>
      </c>
      <c r="BB8" s="89" t="str">
        <f t="shared" si="4"/>
        <v/>
      </c>
      <c r="BC8" s="90" t="str">
        <f t="shared" si="4"/>
        <v/>
      </c>
      <c r="BE8" s="100" t="str">
        <f t="shared" si="5"/>
        <v/>
      </c>
      <c r="BF8" s="102" t="str">
        <f t="shared" si="6"/>
        <v/>
      </c>
    </row>
    <row r="9" spans="1:58" hidden="1" x14ac:dyDescent="0.55000000000000004">
      <c r="A9" s="80" t="str">
        <f>'Base de Dados 2013'!M8</f>
        <v>Bela Vista</v>
      </c>
      <c r="B9" s="81" t="str">
        <f>'Base de Dados 2013'!N8</f>
        <v>azul</v>
      </c>
      <c r="C9" s="88" t="str">
        <f t="shared" si="0"/>
        <v/>
      </c>
      <c r="D9" s="89" t="str">
        <f t="shared" si="0"/>
        <v/>
      </c>
      <c r="E9" s="89" t="str">
        <f t="shared" si="0"/>
        <v/>
      </c>
      <c r="F9" s="89" t="str">
        <f t="shared" si="0"/>
        <v/>
      </c>
      <c r="G9" s="89" t="str">
        <f t="shared" si="0"/>
        <v/>
      </c>
      <c r="H9" s="89" t="str">
        <f t="shared" si="0"/>
        <v/>
      </c>
      <c r="I9" s="89" t="str">
        <f t="shared" si="0"/>
        <v/>
      </c>
      <c r="J9" s="89" t="str">
        <f t="shared" si="0"/>
        <v/>
      </c>
      <c r="K9" s="89" t="str">
        <f t="shared" si="0"/>
        <v/>
      </c>
      <c r="L9" s="89" t="str">
        <f t="shared" si="0"/>
        <v/>
      </c>
      <c r="M9" s="89" t="str">
        <f t="shared" si="1"/>
        <v/>
      </c>
      <c r="N9" s="89">
        <f t="shared" si="1"/>
        <v>1</v>
      </c>
      <c r="O9" s="89" t="str">
        <f t="shared" si="1"/>
        <v/>
      </c>
      <c r="P9" s="89" t="str">
        <f t="shared" si="1"/>
        <v/>
      </c>
      <c r="Q9" s="89" t="str">
        <f t="shared" si="1"/>
        <v/>
      </c>
      <c r="R9" s="89" t="str">
        <f t="shared" si="1"/>
        <v/>
      </c>
      <c r="S9" s="89" t="str">
        <f t="shared" si="1"/>
        <v/>
      </c>
      <c r="T9" s="89" t="str">
        <f t="shared" si="1"/>
        <v/>
      </c>
      <c r="U9" s="89" t="str">
        <f t="shared" si="1"/>
        <v/>
      </c>
      <c r="V9" s="89" t="str">
        <f t="shared" si="1"/>
        <v/>
      </c>
      <c r="W9" s="89" t="str">
        <f t="shared" si="2"/>
        <v/>
      </c>
      <c r="X9" s="89" t="str">
        <f t="shared" si="2"/>
        <v/>
      </c>
      <c r="Y9" s="89" t="str">
        <f t="shared" si="2"/>
        <v/>
      </c>
      <c r="Z9" s="89" t="str">
        <f t="shared" si="2"/>
        <v/>
      </c>
      <c r="AA9" s="89" t="str">
        <f t="shared" si="2"/>
        <v/>
      </c>
      <c r="AB9" s="89" t="str">
        <f t="shared" si="2"/>
        <v/>
      </c>
      <c r="AC9" s="89" t="str">
        <f t="shared" si="2"/>
        <v/>
      </c>
      <c r="AD9" s="89" t="str">
        <f t="shared" si="2"/>
        <v/>
      </c>
      <c r="AE9" s="89" t="str">
        <f t="shared" si="2"/>
        <v/>
      </c>
      <c r="AF9" s="89" t="str">
        <f t="shared" si="2"/>
        <v/>
      </c>
      <c r="AG9" s="89" t="str">
        <f t="shared" si="3"/>
        <v/>
      </c>
      <c r="AH9" s="89" t="str">
        <f t="shared" si="3"/>
        <v/>
      </c>
      <c r="AI9" s="89" t="str">
        <f t="shared" si="3"/>
        <v/>
      </c>
      <c r="AJ9" s="89" t="str">
        <f t="shared" si="3"/>
        <v/>
      </c>
      <c r="AK9" s="89" t="str">
        <f t="shared" si="3"/>
        <v/>
      </c>
      <c r="AL9" s="89" t="str">
        <f t="shared" si="3"/>
        <v/>
      </c>
      <c r="AM9" s="89" t="str">
        <f t="shared" si="3"/>
        <v/>
      </c>
      <c r="AN9" s="89" t="str">
        <f t="shared" si="3"/>
        <v/>
      </c>
      <c r="AO9" s="89" t="str">
        <f t="shared" si="3"/>
        <v/>
      </c>
      <c r="AP9" s="89" t="str">
        <f t="shared" si="3"/>
        <v/>
      </c>
      <c r="AQ9" s="89" t="str">
        <f t="shared" si="4"/>
        <v/>
      </c>
      <c r="AR9" s="89" t="str">
        <f t="shared" si="4"/>
        <v/>
      </c>
      <c r="AS9" s="89" t="str">
        <f t="shared" si="4"/>
        <v/>
      </c>
      <c r="AT9" s="89" t="str">
        <f t="shared" si="4"/>
        <v/>
      </c>
      <c r="AU9" s="89" t="str">
        <f t="shared" si="4"/>
        <v/>
      </c>
      <c r="AV9" s="89" t="str">
        <f t="shared" si="4"/>
        <v/>
      </c>
      <c r="AW9" s="89" t="str">
        <f t="shared" si="4"/>
        <v/>
      </c>
      <c r="AX9" s="89" t="str">
        <f t="shared" si="4"/>
        <v/>
      </c>
      <c r="AY9" s="89" t="str">
        <f t="shared" si="4"/>
        <v/>
      </c>
      <c r="AZ9" s="89" t="str">
        <f t="shared" si="4"/>
        <v/>
      </c>
      <c r="BA9" s="89" t="str">
        <f t="shared" si="4"/>
        <v/>
      </c>
      <c r="BB9" s="89" t="str">
        <f t="shared" si="4"/>
        <v/>
      </c>
      <c r="BC9" s="90" t="str">
        <f t="shared" si="4"/>
        <v/>
      </c>
      <c r="BE9" s="100" t="str">
        <f t="shared" si="5"/>
        <v/>
      </c>
      <c r="BF9" s="102" t="str">
        <f t="shared" si="6"/>
        <v/>
      </c>
    </row>
    <row r="10" spans="1:58" hidden="1" x14ac:dyDescent="0.55000000000000004">
      <c r="A10" s="80" t="str">
        <f>'Base de Dados 2013'!M9</f>
        <v>Bela Vista</v>
      </c>
      <c r="B10" s="81" t="str">
        <f>'Base de Dados 2013'!N9</f>
        <v>azul</v>
      </c>
      <c r="C10" s="88" t="str">
        <f t="shared" si="0"/>
        <v/>
      </c>
      <c r="D10" s="89" t="str">
        <f t="shared" si="0"/>
        <v/>
      </c>
      <c r="E10" s="89" t="str">
        <f t="shared" si="0"/>
        <v/>
      </c>
      <c r="F10" s="89" t="str">
        <f t="shared" si="0"/>
        <v/>
      </c>
      <c r="G10" s="89" t="str">
        <f t="shared" si="0"/>
        <v/>
      </c>
      <c r="H10" s="89" t="str">
        <f t="shared" si="0"/>
        <v/>
      </c>
      <c r="I10" s="89" t="str">
        <f t="shared" si="0"/>
        <v/>
      </c>
      <c r="J10" s="89" t="str">
        <f t="shared" si="0"/>
        <v/>
      </c>
      <c r="K10" s="89" t="str">
        <f t="shared" si="0"/>
        <v/>
      </c>
      <c r="L10" s="89" t="str">
        <f t="shared" si="0"/>
        <v/>
      </c>
      <c r="M10" s="89" t="str">
        <f t="shared" si="1"/>
        <v/>
      </c>
      <c r="N10" s="89">
        <f t="shared" si="1"/>
        <v>1</v>
      </c>
      <c r="O10" s="89" t="str">
        <f t="shared" si="1"/>
        <v/>
      </c>
      <c r="P10" s="89" t="str">
        <f t="shared" si="1"/>
        <v/>
      </c>
      <c r="Q10" s="89" t="str">
        <f t="shared" si="1"/>
        <v/>
      </c>
      <c r="R10" s="89" t="str">
        <f t="shared" si="1"/>
        <v/>
      </c>
      <c r="S10" s="89" t="str">
        <f t="shared" si="1"/>
        <v/>
      </c>
      <c r="T10" s="89" t="str">
        <f t="shared" si="1"/>
        <v/>
      </c>
      <c r="U10" s="89" t="str">
        <f t="shared" si="1"/>
        <v/>
      </c>
      <c r="V10" s="89" t="str">
        <f t="shared" si="1"/>
        <v/>
      </c>
      <c r="W10" s="89" t="str">
        <f t="shared" si="2"/>
        <v/>
      </c>
      <c r="X10" s="89" t="str">
        <f t="shared" si="2"/>
        <v/>
      </c>
      <c r="Y10" s="89" t="str">
        <f t="shared" si="2"/>
        <v/>
      </c>
      <c r="Z10" s="89" t="str">
        <f t="shared" si="2"/>
        <v/>
      </c>
      <c r="AA10" s="89" t="str">
        <f t="shared" si="2"/>
        <v/>
      </c>
      <c r="AB10" s="89" t="str">
        <f t="shared" si="2"/>
        <v/>
      </c>
      <c r="AC10" s="89" t="str">
        <f t="shared" si="2"/>
        <v/>
      </c>
      <c r="AD10" s="89" t="str">
        <f t="shared" si="2"/>
        <v/>
      </c>
      <c r="AE10" s="89" t="str">
        <f t="shared" si="2"/>
        <v/>
      </c>
      <c r="AF10" s="89" t="str">
        <f t="shared" si="2"/>
        <v/>
      </c>
      <c r="AG10" s="89" t="str">
        <f t="shared" si="3"/>
        <v/>
      </c>
      <c r="AH10" s="89" t="str">
        <f t="shared" si="3"/>
        <v/>
      </c>
      <c r="AI10" s="89" t="str">
        <f t="shared" si="3"/>
        <v/>
      </c>
      <c r="AJ10" s="89" t="str">
        <f t="shared" si="3"/>
        <v/>
      </c>
      <c r="AK10" s="89" t="str">
        <f t="shared" si="3"/>
        <v/>
      </c>
      <c r="AL10" s="89" t="str">
        <f t="shared" si="3"/>
        <v/>
      </c>
      <c r="AM10" s="89" t="str">
        <f t="shared" si="3"/>
        <v/>
      </c>
      <c r="AN10" s="89" t="str">
        <f t="shared" si="3"/>
        <v/>
      </c>
      <c r="AO10" s="89" t="str">
        <f t="shared" si="3"/>
        <v/>
      </c>
      <c r="AP10" s="89" t="str">
        <f t="shared" si="3"/>
        <v/>
      </c>
      <c r="AQ10" s="89" t="str">
        <f t="shared" si="4"/>
        <v/>
      </c>
      <c r="AR10" s="89" t="str">
        <f t="shared" si="4"/>
        <v/>
      </c>
      <c r="AS10" s="89" t="str">
        <f t="shared" si="4"/>
        <v/>
      </c>
      <c r="AT10" s="89" t="str">
        <f t="shared" si="4"/>
        <v/>
      </c>
      <c r="AU10" s="89" t="str">
        <f t="shared" si="4"/>
        <v/>
      </c>
      <c r="AV10" s="89" t="str">
        <f t="shared" si="4"/>
        <v/>
      </c>
      <c r="AW10" s="89" t="str">
        <f t="shared" si="4"/>
        <v/>
      </c>
      <c r="AX10" s="89" t="str">
        <f t="shared" si="4"/>
        <v/>
      </c>
      <c r="AY10" s="89" t="str">
        <f t="shared" si="4"/>
        <v/>
      </c>
      <c r="AZ10" s="89" t="str">
        <f t="shared" si="4"/>
        <v/>
      </c>
      <c r="BA10" s="89" t="str">
        <f t="shared" si="4"/>
        <v/>
      </c>
      <c r="BB10" s="89" t="str">
        <f t="shared" si="4"/>
        <v/>
      </c>
      <c r="BC10" s="90" t="str">
        <f t="shared" si="4"/>
        <v/>
      </c>
      <c r="BE10" s="100" t="str">
        <f t="shared" si="5"/>
        <v/>
      </c>
      <c r="BF10" s="102" t="str">
        <f t="shared" si="6"/>
        <v/>
      </c>
    </row>
    <row r="11" spans="1:58" hidden="1" x14ac:dyDescent="0.55000000000000004">
      <c r="A11" s="80" t="str">
        <f>'Base de Dados 2013'!M10</f>
        <v>Pederneiras</v>
      </c>
      <c r="B11" s="81" t="str">
        <f>'Base de Dados 2013'!N10</f>
        <v>amarelo</v>
      </c>
      <c r="C11" s="88" t="str">
        <f t="shared" si="0"/>
        <v/>
      </c>
      <c r="D11" s="89" t="str">
        <f t="shared" si="0"/>
        <v/>
      </c>
      <c r="E11" s="89" t="str">
        <f t="shared" si="0"/>
        <v/>
      </c>
      <c r="F11" s="89" t="str">
        <f t="shared" si="0"/>
        <v/>
      </c>
      <c r="G11" s="89" t="str">
        <f t="shared" si="0"/>
        <v/>
      </c>
      <c r="H11" s="89" t="str">
        <f t="shared" si="0"/>
        <v/>
      </c>
      <c r="I11" s="89" t="str">
        <f t="shared" si="0"/>
        <v/>
      </c>
      <c r="J11" s="89" t="str">
        <f t="shared" si="0"/>
        <v/>
      </c>
      <c r="K11" s="89" t="str">
        <f t="shared" si="0"/>
        <v/>
      </c>
      <c r="L11" s="89" t="str">
        <f t="shared" si="0"/>
        <v/>
      </c>
      <c r="M11" s="89" t="str">
        <f t="shared" si="1"/>
        <v/>
      </c>
      <c r="N11" s="89" t="str">
        <f t="shared" si="1"/>
        <v/>
      </c>
      <c r="O11" s="89" t="str">
        <f t="shared" si="1"/>
        <v/>
      </c>
      <c r="P11" s="89" t="str">
        <f t="shared" si="1"/>
        <v/>
      </c>
      <c r="Q11" s="89" t="str">
        <f t="shared" si="1"/>
        <v/>
      </c>
      <c r="R11" s="89" t="str">
        <f t="shared" si="1"/>
        <v/>
      </c>
      <c r="S11" s="89" t="str">
        <f t="shared" si="1"/>
        <v/>
      </c>
      <c r="T11" s="89" t="str">
        <f t="shared" si="1"/>
        <v/>
      </c>
      <c r="U11" s="89" t="str">
        <f t="shared" si="1"/>
        <v/>
      </c>
      <c r="V11" s="89" t="str">
        <f t="shared" si="1"/>
        <v/>
      </c>
      <c r="W11" s="89" t="str">
        <f t="shared" si="2"/>
        <v/>
      </c>
      <c r="X11" s="89" t="str">
        <f t="shared" si="2"/>
        <v/>
      </c>
      <c r="Y11" s="89" t="str">
        <f t="shared" si="2"/>
        <v/>
      </c>
      <c r="Z11" s="89" t="str">
        <f t="shared" si="2"/>
        <v/>
      </c>
      <c r="AA11" s="89" t="str">
        <f t="shared" si="2"/>
        <v/>
      </c>
      <c r="AB11" s="89" t="str">
        <f t="shared" si="2"/>
        <v/>
      </c>
      <c r="AC11" s="89">
        <f t="shared" si="2"/>
        <v>1</v>
      </c>
      <c r="AD11" s="89" t="str">
        <f t="shared" si="2"/>
        <v/>
      </c>
      <c r="AE11" s="89" t="str">
        <f t="shared" si="2"/>
        <v/>
      </c>
      <c r="AF11" s="89" t="str">
        <f t="shared" si="2"/>
        <v/>
      </c>
      <c r="AG11" s="89" t="str">
        <f t="shared" si="3"/>
        <v/>
      </c>
      <c r="AH11" s="89" t="str">
        <f t="shared" si="3"/>
        <v/>
      </c>
      <c r="AI11" s="89" t="str">
        <f t="shared" si="3"/>
        <v/>
      </c>
      <c r="AJ11" s="89" t="str">
        <f t="shared" si="3"/>
        <v/>
      </c>
      <c r="AK11" s="89" t="str">
        <f t="shared" si="3"/>
        <v/>
      </c>
      <c r="AL11" s="89" t="str">
        <f t="shared" si="3"/>
        <v/>
      </c>
      <c r="AM11" s="89" t="str">
        <f t="shared" si="3"/>
        <v/>
      </c>
      <c r="AN11" s="89" t="str">
        <f t="shared" si="3"/>
        <v/>
      </c>
      <c r="AO11" s="89" t="str">
        <f t="shared" si="3"/>
        <v/>
      </c>
      <c r="AP11" s="89" t="str">
        <f t="shared" si="3"/>
        <v/>
      </c>
      <c r="AQ11" s="89" t="str">
        <f t="shared" si="4"/>
        <v/>
      </c>
      <c r="AR11" s="89" t="str">
        <f t="shared" si="4"/>
        <v/>
      </c>
      <c r="AS11" s="89" t="str">
        <f t="shared" si="4"/>
        <v/>
      </c>
      <c r="AT11" s="89" t="str">
        <f t="shared" si="4"/>
        <v/>
      </c>
      <c r="AU11" s="89" t="str">
        <f t="shared" si="4"/>
        <v/>
      </c>
      <c r="AV11" s="89" t="str">
        <f t="shared" si="4"/>
        <v/>
      </c>
      <c r="AW11" s="89" t="str">
        <f t="shared" si="4"/>
        <v/>
      </c>
      <c r="AX11" s="89" t="str">
        <f t="shared" si="4"/>
        <v/>
      </c>
      <c r="AY11" s="89" t="str">
        <f t="shared" si="4"/>
        <v/>
      </c>
      <c r="AZ11" s="89" t="str">
        <f t="shared" si="4"/>
        <v/>
      </c>
      <c r="BA11" s="89" t="str">
        <f t="shared" si="4"/>
        <v/>
      </c>
      <c r="BB11" s="89" t="str">
        <f t="shared" si="4"/>
        <v/>
      </c>
      <c r="BC11" s="90" t="str">
        <f t="shared" si="4"/>
        <v/>
      </c>
      <c r="BE11" s="100" t="str">
        <f t="shared" si="5"/>
        <v/>
      </c>
      <c r="BF11" s="102" t="str">
        <f t="shared" si="6"/>
        <v/>
      </c>
    </row>
    <row r="12" spans="1:58" hidden="1" x14ac:dyDescent="0.55000000000000004">
      <c r="A12" s="80" t="str">
        <f>'Base de Dados 2013'!M11</f>
        <v>Nações</v>
      </c>
      <c r="B12" s="81" t="str">
        <f>'Base de Dados 2013'!N11</f>
        <v>verde</v>
      </c>
      <c r="C12" s="88" t="str">
        <f t="shared" si="0"/>
        <v/>
      </c>
      <c r="D12" s="89" t="str">
        <f t="shared" si="0"/>
        <v/>
      </c>
      <c r="E12" s="89" t="str">
        <f t="shared" si="0"/>
        <v/>
      </c>
      <c r="F12" s="89" t="str">
        <f t="shared" si="0"/>
        <v/>
      </c>
      <c r="G12" s="89">
        <f t="shared" si="0"/>
        <v>1</v>
      </c>
      <c r="H12" s="89" t="str">
        <f t="shared" si="0"/>
        <v/>
      </c>
      <c r="I12" s="89" t="str">
        <f t="shared" si="0"/>
        <v/>
      </c>
      <c r="J12" s="89" t="str">
        <f t="shared" si="0"/>
        <v/>
      </c>
      <c r="K12" s="89" t="str">
        <f t="shared" si="0"/>
        <v/>
      </c>
      <c r="L12" s="89" t="str">
        <f t="shared" si="0"/>
        <v/>
      </c>
      <c r="M12" s="89" t="str">
        <f t="shared" si="1"/>
        <v/>
      </c>
      <c r="N12" s="89" t="str">
        <f t="shared" si="1"/>
        <v/>
      </c>
      <c r="O12" s="89" t="str">
        <f t="shared" si="1"/>
        <v/>
      </c>
      <c r="P12" s="89" t="str">
        <f t="shared" si="1"/>
        <v/>
      </c>
      <c r="Q12" s="89" t="str">
        <f t="shared" si="1"/>
        <v/>
      </c>
      <c r="R12" s="89" t="str">
        <f t="shared" si="1"/>
        <v/>
      </c>
      <c r="S12" s="89" t="str">
        <f t="shared" si="1"/>
        <v/>
      </c>
      <c r="T12" s="89" t="str">
        <f t="shared" si="1"/>
        <v/>
      </c>
      <c r="U12" s="89" t="str">
        <f t="shared" si="1"/>
        <v/>
      </c>
      <c r="V12" s="89" t="str">
        <f t="shared" si="1"/>
        <v/>
      </c>
      <c r="W12" s="89" t="str">
        <f t="shared" si="2"/>
        <v/>
      </c>
      <c r="X12" s="89" t="str">
        <f t="shared" si="2"/>
        <v/>
      </c>
      <c r="Y12" s="89" t="str">
        <f t="shared" si="2"/>
        <v/>
      </c>
      <c r="Z12" s="89" t="str">
        <f t="shared" si="2"/>
        <v/>
      </c>
      <c r="AA12" s="89" t="str">
        <f t="shared" si="2"/>
        <v/>
      </c>
      <c r="AB12" s="89" t="str">
        <f t="shared" si="2"/>
        <v/>
      </c>
      <c r="AC12" s="89" t="str">
        <f t="shared" si="2"/>
        <v/>
      </c>
      <c r="AD12" s="89" t="str">
        <f t="shared" si="2"/>
        <v/>
      </c>
      <c r="AE12" s="89" t="str">
        <f t="shared" si="2"/>
        <v/>
      </c>
      <c r="AF12" s="89" t="str">
        <f t="shared" si="2"/>
        <v/>
      </c>
      <c r="AG12" s="89" t="str">
        <f t="shared" si="3"/>
        <v/>
      </c>
      <c r="AH12" s="89" t="str">
        <f t="shared" si="3"/>
        <v/>
      </c>
      <c r="AI12" s="89" t="str">
        <f t="shared" si="3"/>
        <v/>
      </c>
      <c r="AJ12" s="89" t="str">
        <f t="shared" si="3"/>
        <v/>
      </c>
      <c r="AK12" s="89" t="str">
        <f t="shared" si="3"/>
        <v/>
      </c>
      <c r="AL12" s="89" t="str">
        <f t="shared" si="3"/>
        <v/>
      </c>
      <c r="AM12" s="89" t="str">
        <f t="shared" si="3"/>
        <v/>
      </c>
      <c r="AN12" s="89" t="str">
        <f t="shared" si="3"/>
        <v/>
      </c>
      <c r="AO12" s="89" t="str">
        <f t="shared" si="3"/>
        <v/>
      </c>
      <c r="AP12" s="89" t="str">
        <f t="shared" si="3"/>
        <v/>
      </c>
      <c r="AQ12" s="89" t="str">
        <f t="shared" si="4"/>
        <v/>
      </c>
      <c r="AR12" s="89" t="str">
        <f t="shared" si="4"/>
        <v/>
      </c>
      <c r="AS12" s="89" t="str">
        <f t="shared" si="4"/>
        <v/>
      </c>
      <c r="AT12" s="89" t="str">
        <f t="shared" si="4"/>
        <v/>
      </c>
      <c r="AU12" s="89" t="str">
        <f t="shared" si="4"/>
        <v/>
      </c>
      <c r="AV12" s="89" t="str">
        <f t="shared" si="4"/>
        <v/>
      </c>
      <c r="AW12" s="89" t="str">
        <f t="shared" si="4"/>
        <v/>
      </c>
      <c r="AX12" s="89" t="str">
        <f t="shared" si="4"/>
        <v/>
      </c>
      <c r="AY12" s="89" t="str">
        <f t="shared" si="4"/>
        <v/>
      </c>
      <c r="AZ12" s="89" t="str">
        <f t="shared" si="4"/>
        <v/>
      </c>
      <c r="BA12" s="89" t="str">
        <f t="shared" si="4"/>
        <v/>
      </c>
      <c r="BB12" s="89" t="str">
        <f t="shared" si="4"/>
        <v/>
      </c>
      <c r="BC12" s="90" t="str">
        <f t="shared" si="4"/>
        <v/>
      </c>
      <c r="BE12" s="100" t="str">
        <f t="shared" si="5"/>
        <v/>
      </c>
      <c r="BF12" s="102" t="str">
        <f t="shared" si="6"/>
        <v/>
      </c>
    </row>
    <row r="13" spans="1:58" hidden="1" x14ac:dyDescent="0.55000000000000004">
      <c r="A13" s="80" t="str">
        <f>'Base de Dados 2013'!M12</f>
        <v>Mary Dota</v>
      </c>
      <c r="B13" s="81" t="str">
        <f>'Base de Dados 2013'!N12</f>
        <v>verde</v>
      </c>
      <c r="C13" s="88">
        <f t="shared" si="0"/>
        <v>1</v>
      </c>
      <c r="D13" s="89" t="str">
        <f t="shared" si="0"/>
        <v/>
      </c>
      <c r="E13" s="89" t="str">
        <f t="shared" si="0"/>
        <v/>
      </c>
      <c r="F13" s="89" t="str">
        <f t="shared" si="0"/>
        <v/>
      </c>
      <c r="G13" s="89" t="str">
        <f t="shared" si="0"/>
        <v/>
      </c>
      <c r="H13" s="89" t="str">
        <f t="shared" si="0"/>
        <v/>
      </c>
      <c r="I13" s="89" t="str">
        <f t="shared" si="0"/>
        <v/>
      </c>
      <c r="J13" s="89" t="str">
        <f t="shared" si="0"/>
        <v/>
      </c>
      <c r="K13" s="89" t="str">
        <f t="shared" si="0"/>
        <v/>
      </c>
      <c r="L13" s="89" t="str">
        <f t="shared" si="0"/>
        <v/>
      </c>
      <c r="M13" s="89" t="str">
        <f t="shared" si="1"/>
        <v/>
      </c>
      <c r="N13" s="89" t="str">
        <f t="shared" si="1"/>
        <v/>
      </c>
      <c r="O13" s="89" t="str">
        <f t="shared" si="1"/>
        <v/>
      </c>
      <c r="P13" s="89" t="str">
        <f t="shared" si="1"/>
        <v/>
      </c>
      <c r="Q13" s="89" t="str">
        <f t="shared" si="1"/>
        <v/>
      </c>
      <c r="R13" s="89" t="str">
        <f t="shared" si="1"/>
        <v/>
      </c>
      <c r="S13" s="89" t="str">
        <f t="shared" si="1"/>
        <v/>
      </c>
      <c r="T13" s="89" t="str">
        <f t="shared" si="1"/>
        <v/>
      </c>
      <c r="U13" s="89" t="str">
        <f t="shared" si="1"/>
        <v/>
      </c>
      <c r="V13" s="89" t="str">
        <f t="shared" si="1"/>
        <v/>
      </c>
      <c r="W13" s="89" t="str">
        <f t="shared" si="2"/>
        <v/>
      </c>
      <c r="X13" s="89" t="str">
        <f t="shared" si="2"/>
        <v/>
      </c>
      <c r="Y13" s="89" t="str">
        <f t="shared" si="2"/>
        <v/>
      </c>
      <c r="Z13" s="89" t="str">
        <f t="shared" si="2"/>
        <v/>
      </c>
      <c r="AA13" s="89" t="str">
        <f t="shared" si="2"/>
        <v/>
      </c>
      <c r="AB13" s="89" t="str">
        <f t="shared" si="2"/>
        <v/>
      </c>
      <c r="AC13" s="89" t="str">
        <f t="shared" si="2"/>
        <v/>
      </c>
      <c r="AD13" s="89" t="str">
        <f t="shared" si="2"/>
        <v/>
      </c>
      <c r="AE13" s="89" t="str">
        <f t="shared" si="2"/>
        <v/>
      </c>
      <c r="AF13" s="89" t="str">
        <f t="shared" si="2"/>
        <v/>
      </c>
      <c r="AG13" s="89" t="str">
        <f t="shared" si="3"/>
        <v/>
      </c>
      <c r="AH13" s="89" t="str">
        <f t="shared" si="3"/>
        <v/>
      </c>
      <c r="AI13" s="89" t="str">
        <f t="shared" si="3"/>
        <v/>
      </c>
      <c r="AJ13" s="89" t="str">
        <f t="shared" si="3"/>
        <v/>
      </c>
      <c r="AK13" s="89" t="str">
        <f t="shared" si="3"/>
        <v/>
      </c>
      <c r="AL13" s="89" t="str">
        <f t="shared" si="3"/>
        <v/>
      </c>
      <c r="AM13" s="89" t="str">
        <f t="shared" si="3"/>
        <v/>
      </c>
      <c r="AN13" s="89" t="str">
        <f t="shared" si="3"/>
        <v/>
      </c>
      <c r="AO13" s="89" t="str">
        <f t="shared" si="3"/>
        <v/>
      </c>
      <c r="AP13" s="89" t="str">
        <f t="shared" si="3"/>
        <v/>
      </c>
      <c r="AQ13" s="89" t="str">
        <f t="shared" si="4"/>
        <v/>
      </c>
      <c r="AR13" s="89" t="str">
        <f t="shared" si="4"/>
        <v/>
      </c>
      <c r="AS13" s="89" t="str">
        <f t="shared" si="4"/>
        <v/>
      </c>
      <c r="AT13" s="89" t="str">
        <f t="shared" si="4"/>
        <v/>
      </c>
      <c r="AU13" s="89" t="str">
        <f t="shared" si="4"/>
        <v/>
      </c>
      <c r="AV13" s="89" t="str">
        <f t="shared" si="4"/>
        <v/>
      </c>
      <c r="AW13" s="89" t="str">
        <f t="shared" si="4"/>
        <v/>
      </c>
      <c r="AX13" s="89" t="str">
        <f t="shared" si="4"/>
        <v/>
      </c>
      <c r="AY13" s="89" t="str">
        <f t="shared" si="4"/>
        <v/>
      </c>
      <c r="AZ13" s="89" t="str">
        <f t="shared" si="4"/>
        <v/>
      </c>
      <c r="BA13" s="89" t="str">
        <f t="shared" si="4"/>
        <v/>
      </c>
      <c r="BB13" s="89" t="str">
        <f t="shared" si="4"/>
        <v/>
      </c>
      <c r="BC13" s="90" t="str">
        <f t="shared" si="4"/>
        <v/>
      </c>
      <c r="BE13" s="100" t="str">
        <f t="shared" si="5"/>
        <v/>
      </c>
      <c r="BF13" s="102" t="str">
        <f t="shared" si="6"/>
        <v/>
      </c>
    </row>
    <row r="14" spans="1:58" hidden="1" x14ac:dyDescent="0.55000000000000004">
      <c r="A14" s="80" t="str">
        <f>'Base de Dados 2013'!M13</f>
        <v>Pederneiras</v>
      </c>
      <c r="B14" s="81" t="str">
        <f>'Base de Dados 2013'!N13</f>
        <v>amarelo</v>
      </c>
      <c r="C14" s="88" t="str">
        <f t="shared" si="0"/>
        <v/>
      </c>
      <c r="D14" s="89" t="str">
        <f t="shared" si="0"/>
        <v/>
      </c>
      <c r="E14" s="89" t="str">
        <f t="shared" si="0"/>
        <v/>
      </c>
      <c r="F14" s="89" t="str">
        <f t="shared" si="0"/>
        <v/>
      </c>
      <c r="G14" s="89" t="str">
        <f t="shared" si="0"/>
        <v/>
      </c>
      <c r="H14" s="89" t="str">
        <f t="shared" si="0"/>
        <v/>
      </c>
      <c r="I14" s="89" t="str">
        <f t="shared" si="0"/>
        <v/>
      </c>
      <c r="J14" s="89" t="str">
        <f t="shared" si="0"/>
        <v/>
      </c>
      <c r="K14" s="89" t="str">
        <f t="shared" si="0"/>
        <v/>
      </c>
      <c r="L14" s="89" t="str">
        <f t="shared" si="0"/>
        <v/>
      </c>
      <c r="M14" s="89" t="str">
        <f t="shared" si="1"/>
        <v/>
      </c>
      <c r="N14" s="89" t="str">
        <f t="shared" si="1"/>
        <v/>
      </c>
      <c r="O14" s="89" t="str">
        <f t="shared" si="1"/>
        <v/>
      </c>
      <c r="P14" s="89" t="str">
        <f t="shared" si="1"/>
        <v/>
      </c>
      <c r="Q14" s="89" t="str">
        <f t="shared" si="1"/>
        <v/>
      </c>
      <c r="R14" s="89" t="str">
        <f t="shared" si="1"/>
        <v/>
      </c>
      <c r="S14" s="89" t="str">
        <f t="shared" si="1"/>
        <v/>
      </c>
      <c r="T14" s="89" t="str">
        <f t="shared" si="1"/>
        <v/>
      </c>
      <c r="U14" s="89" t="str">
        <f t="shared" si="1"/>
        <v/>
      </c>
      <c r="V14" s="89" t="str">
        <f t="shared" si="1"/>
        <v/>
      </c>
      <c r="W14" s="89" t="str">
        <f t="shared" si="2"/>
        <v/>
      </c>
      <c r="X14" s="89" t="str">
        <f t="shared" si="2"/>
        <v/>
      </c>
      <c r="Y14" s="89" t="str">
        <f t="shared" si="2"/>
        <v/>
      </c>
      <c r="Z14" s="89" t="str">
        <f t="shared" si="2"/>
        <v/>
      </c>
      <c r="AA14" s="89" t="str">
        <f t="shared" si="2"/>
        <v/>
      </c>
      <c r="AB14" s="89" t="str">
        <f t="shared" si="2"/>
        <v/>
      </c>
      <c r="AC14" s="89">
        <f t="shared" si="2"/>
        <v>1</v>
      </c>
      <c r="AD14" s="89" t="str">
        <f t="shared" si="2"/>
        <v/>
      </c>
      <c r="AE14" s="89" t="str">
        <f t="shared" si="2"/>
        <v/>
      </c>
      <c r="AF14" s="89" t="str">
        <f t="shared" si="2"/>
        <v/>
      </c>
      <c r="AG14" s="89" t="str">
        <f t="shared" si="3"/>
        <v/>
      </c>
      <c r="AH14" s="89" t="str">
        <f t="shared" si="3"/>
        <v/>
      </c>
      <c r="AI14" s="89" t="str">
        <f t="shared" si="3"/>
        <v/>
      </c>
      <c r="AJ14" s="89" t="str">
        <f t="shared" si="3"/>
        <v/>
      </c>
      <c r="AK14" s="89" t="str">
        <f t="shared" si="3"/>
        <v/>
      </c>
      <c r="AL14" s="89" t="str">
        <f t="shared" si="3"/>
        <v/>
      </c>
      <c r="AM14" s="89" t="str">
        <f t="shared" si="3"/>
        <v/>
      </c>
      <c r="AN14" s="89" t="str">
        <f t="shared" si="3"/>
        <v/>
      </c>
      <c r="AO14" s="89" t="str">
        <f t="shared" si="3"/>
        <v/>
      </c>
      <c r="AP14" s="89" t="str">
        <f t="shared" si="3"/>
        <v/>
      </c>
      <c r="AQ14" s="89" t="str">
        <f t="shared" si="4"/>
        <v/>
      </c>
      <c r="AR14" s="89" t="str">
        <f t="shared" si="4"/>
        <v/>
      </c>
      <c r="AS14" s="89" t="str">
        <f t="shared" si="4"/>
        <v/>
      </c>
      <c r="AT14" s="89" t="str">
        <f t="shared" si="4"/>
        <v/>
      </c>
      <c r="AU14" s="89" t="str">
        <f t="shared" si="4"/>
        <v/>
      </c>
      <c r="AV14" s="89" t="str">
        <f t="shared" si="4"/>
        <v/>
      </c>
      <c r="AW14" s="89" t="str">
        <f t="shared" si="4"/>
        <v/>
      </c>
      <c r="AX14" s="89" t="str">
        <f t="shared" si="4"/>
        <v/>
      </c>
      <c r="AY14" s="89" t="str">
        <f t="shared" si="4"/>
        <v/>
      </c>
      <c r="AZ14" s="89" t="str">
        <f t="shared" si="4"/>
        <v/>
      </c>
      <c r="BA14" s="89" t="str">
        <f t="shared" si="4"/>
        <v/>
      </c>
      <c r="BB14" s="89" t="str">
        <f t="shared" si="4"/>
        <v/>
      </c>
      <c r="BC14" s="90" t="str">
        <f t="shared" si="4"/>
        <v/>
      </c>
      <c r="BE14" s="100" t="str">
        <f t="shared" si="5"/>
        <v/>
      </c>
      <c r="BF14" s="102" t="str">
        <f t="shared" si="6"/>
        <v/>
      </c>
    </row>
    <row r="15" spans="1:58" hidden="1" x14ac:dyDescent="0.55000000000000004">
      <c r="A15" s="80" t="str">
        <f>'Base de Dados 2013'!M14</f>
        <v>Nações</v>
      </c>
      <c r="B15" s="81" t="str">
        <f>'Base de Dados 2013'!N14</f>
        <v>vermelho</v>
      </c>
      <c r="C15" s="88" t="str">
        <f t="shared" ref="C15:L24" si="7">IF(AND($A15=C$1,$B15=C$3),1,"")</f>
        <v/>
      </c>
      <c r="D15" s="89" t="str">
        <f t="shared" si="7"/>
        <v/>
      </c>
      <c r="E15" s="89" t="str">
        <f t="shared" si="7"/>
        <v/>
      </c>
      <c r="F15" s="89" t="str">
        <f t="shared" si="7"/>
        <v/>
      </c>
      <c r="G15" s="89" t="str">
        <f t="shared" si="7"/>
        <v/>
      </c>
      <c r="H15" s="89" t="str">
        <f t="shared" si="7"/>
        <v/>
      </c>
      <c r="I15" s="89">
        <f t="shared" si="7"/>
        <v>1</v>
      </c>
      <c r="J15" s="89" t="str">
        <f t="shared" si="7"/>
        <v/>
      </c>
      <c r="K15" s="89" t="str">
        <f t="shared" si="7"/>
        <v/>
      </c>
      <c r="L15" s="89" t="str">
        <f t="shared" si="7"/>
        <v/>
      </c>
      <c r="M15" s="89" t="str">
        <f t="shared" ref="M15:V24" si="8">IF(AND($A15=M$1,$B15=M$3),1,"")</f>
        <v/>
      </c>
      <c r="N15" s="89" t="str">
        <f t="shared" si="8"/>
        <v/>
      </c>
      <c r="O15" s="89" t="str">
        <f t="shared" si="8"/>
        <v/>
      </c>
      <c r="P15" s="89" t="str">
        <f t="shared" si="8"/>
        <v/>
      </c>
      <c r="Q15" s="89" t="str">
        <f t="shared" si="8"/>
        <v/>
      </c>
      <c r="R15" s="89" t="str">
        <f t="shared" si="8"/>
        <v/>
      </c>
      <c r="S15" s="89" t="str">
        <f t="shared" si="8"/>
        <v/>
      </c>
      <c r="T15" s="89" t="str">
        <f t="shared" si="8"/>
        <v/>
      </c>
      <c r="U15" s="89" t="str">
        <f t="shared" si="8"/>
        <v/>
      </c>
      <c r="V15" s="89" t="str">
        <f t="shared" si="8"/>
        <v/>
      </c>
      <c r="W15" s="89" t="str">
        <f t="shared" ref="W15:AF24" si="9">IF(AND($A15=W$1,$B15=W$3),1,"")</f>
        <v/>
      </c>
      <c r="X15" s="89" t="str">
        <f t="shared" si="9"/>
        <v/>
      </c>
      <c r="Y15" s="89" t="str">
        <f t="shared" si="9"/>
        <v/>
      </c>
      <c r="Z15" s="89" t="str">
        <f t="shared" si="9"/>
        <v/>
      </c>
      <c r="AA15" s="89" t="str">
        <f t="shared" si="9"/>
        <v/>
      </c>
      <c r="AB15" s="89" t="str">
        <f t="shared" si="9"/>
        <v/>
      </c>
      <c r="AC15" s="89" t="str">
        <f t="shared" si="9"/>
        <v/>
      </c>
      <c r="AD15" s="89" t="str">
        <f t="shared" si="9"/>
        <v/>
      </c>
      <c r="AE15" s="89" t="str">
        <f t="shared" si="9"/>
        <v/>
      </c>
      <c r="AF15" s="89" t="str">
        <f t="shared" si="9"/>
        <v/>
      </c>
      <c r="AG15" s="89" t="str">
        <f t="shared" ref="AG15:AP24" si="10">IF(AND($A15=AG$1,$B15=AG$3),1,"")</f>
        <v/>
      </c>
      <c r="AH15" s="89" t="str">
        <f t="shared" si="10"/>
        <v/>
      </c>
      <c r="AI15" s="89" t="str">
        <f t="shared" si="10"/>
        <v/>
      </c>
      <c r="AJ15" s="89" t="str">
        <f t="shared" si="10"/>
        <v/>
      </c>
      <c r="AK15" s="89" t="str">
        <f t="shared" si="10"/>
        <v/>
      </c>
      <c r="AL15" s="89" t="str">
        <f t="shared" si="10"/>
        <v/>
      </c>
      <c r="AM15" s="89" t="str">
        <f t="shared" si="10"/>
        <v/>
      </c>
      <c r="AN15" s="89" t="str">
        <f t="shared" si="10"/>
        <v/>
      </c>
      <c r="AO15" s="89" t="str">
        <f t="shared" si="10"/>
        <v/>
      </c>
      <c r="AP15" s="89" t="str">
        <f t="shared" si="10"/>
        <v/>
      </c>
      <c r="AQ15" s="89" t="str">
        <f t="shared" ref="AQ15:BC24" si="11">IF(AND($A15=AQ$1,$B15=AQ$3),1,"")</f>
        <v/>
      </c>
      <c r="AR15" s="89" t="str">
        <f t="shared" si="11"/>
        <v/>
      </c>
      <c r="AS15" s="89" t="str">
        <f t="shared" si="11"/>
        <v/>
      </c>
      <c r="AT15" s="89" t="str">
        <f t="shared" si="11"/>
        <v/>
      </c>
      <c r="AU15" s="89" t="str">
        <f t="shared" si="11"/>
        <v/>
      </c>
      <c r="AV15" s="89" t="str">
        <f t="shared" si="11"/>
        <v/>
      </c>
      <c r="AW15" s="89" t="str">
        <f t="shared" si="11"/>
        <v/>
      </c>
      <c r="AX15" s="89" t="str">
        <f t="shared" si="11"/>
        <v/>
      </c>
      <c r="AY15" s="89" t="str">
        <f t="shared" si="11"/>
        <v/>
      </c>
      <c r="AZ15" s="89" t="str">
        <f t="shared" si="11"/>
        <v/>
      </c>
      <c r="BA15" s="89" t="str">
        <f t="shared" si="11"/>
        <v/>
      </c>
      <c r="BB15" s="89" t="str">
        <f t="shared" si="11"/>
        <v/>
      </c>
      <c r="BC15" s="90" t="str">
        <f t="shared" si="11"/>
        <v/>
      </c>
      <c r="BE15" s="100" t="str">
        <f t="shared" si="5"/>
        <v/>
      </c>
      <c r="BF15" s="102" t="str">
        <f t="shared" si="6"/>
        <v/>
      </c>
    </row>
    <row r="16" spans="1:58" hidden="1" x14ac:dyDescent="0.55000000000000004">
      <c r="A16" s="80" t="str">
        <f>'Base de Dados 2013'!M15</f>
        <v>Geisel</v>
      </c>
      <c r="B16" s="81" t="str">
        <f>'Base de Dados 2013'!N15</f>
        <v>vermelho</v>
      </c>
      <c r="C16" s="88" t="str">
        <f t="shared" si="7"/>
        <v/>
      </c>
      <c r="D16" s="89" t="str">
        <f t="shared" si="7"/>
        <v/>
      </c>
      <c r="E16" s="89" t="str">
        <f t="shared" si="7"/>
        <v/>
      </c>
      <c r="F16" s="89" t="str">
        <f t="shared" si="7"/>
        <v/>
      </c>
      <c r="G16" s="89" t="str">
        <f t="shared" si="7"/>
        <v/>
      </c>
      <c r="H16" s="89" t="str">
        <f t="shared" si="7"/>
        <v/>
      </c>
      <c r="I16" s="89" t="str">
        <f t="shared" si="7"/>
        <v/>
      </c>
      <c r="J16" s="89" t="str">
        <f t="shared" si="7"/>
        <v/>
      </c>
      <c r="K16" s="89" t="str">
        <f t="shared" si="7"/>
        <v/>
      </c>
      <c r="L16" s="89" t="str">
        <f t="shared" si="7"/>
        <v/>
      </c>
      <c r="M16" s="89" t="str">
        <f t="shared" si="8"/>
        <v/>
      </c>
      <c r="N16" s="89" t="str">
        <f t="shared" si="8"/>
        <v/>
      </c>
      <c r="O16" s="89" t="str">
        <f t="shared" si="8"/>
        <v/>
      </c>
      <c r="P16" s="89" t="str">
        <f t="shared" si="8"/>
        <v/>
      </c>
      <c r="Q16" s="89">
        <f t="shared" si="8"/>
        <v>1</v>
      </c>
      <c r="R16" s="89" t="str">
        <f t="shared" si="8"/>
        <v/>
      </c>
      <c r="S16" s="89" t="str">
        <f t="shared" si="8"/>
        <v/>
      </c>
      <c r="T16" s="89" t="str">
        <f t="shared" si="8"/>
        <v/>
      </c>
      <c r="U16" s="89" t="str">
        <f t="shared" si="8"/>
        <v/>
      </c>
      <c r="V16" s="89" t="str">
        <f t="shared" si="8"/>
        <v/>
      </c>
      <c r="W16" s="89" t="str">
        <f t="shared" si="9"/>
        <v/>
      </c>
      <c r="X16" s="89" t="str">
        <f t="shared" si="9"/>
        <v/>
      </c>
      <c r="Y16" s="89" t="str">
        <f t="shared" si="9"/>
        <v/>
      </c>
      <c r="Z16" s="89" t="str">
        <f t="shared" si="9"/>
        <v/>
      </c>
      <c r="AA16" s="89" t="str">
        <f t="shared" si="9"/>
        <v/>
      </c>
      <c r="AB16" s="89" t="str">
        <f t="shared" si="9"/>
        <v/>
      </c>
      <c r="AC16" s="89" t="str">
        <f t="shared" si="9"/>
        <v/>
      </c>
      <c r="AD16" s="89" t="str">
        <f t="shared" si="9"/>
        <v/>
      </c>
      <c r="AE16" s="89" t="str">
        <f t="shared" si="9"/>
        <v/>
      </c>
      <c r="AF16" s="89" t="str">
        <f t="shared" si="9"/>
        <v/>
      </c>
      <c r="AG16" s="89" t="str">
        <f t="shared" si="10"/>
        <v/>
      </c>
      <c r="AH16" s="89" t="str">
        <f t="shared" si="10"/>
        <v/>
      </c>
      <c r="AI16" s="89" t="str">
        <f t="shared" si="10"/>
        <v/>
      </c>
      <c r="AJ16" s="89" t="str">
        <f t="shared" si="10"/>
        <v/>
      </c>
      <c r="AK16" s="89" t="str">
        <f t="shared" si="10"/>
        <v/>
      </c>
      <c r="AL16" s="89" t="str">
        <f t="shared" si="10"/>
        <v/>
      </c>
      <c r="AM16" s="89" t="str">
        <f t="shared" si="10"/>
        <v/>
      </c>
      <c r="AN16" s="89" t="str">
        <f t="shared" si="10"/>
        <v/>
      </c>
      <c r="AO16" s="89" t="str">
        <f t="shared" si="10"/>
        <v/>
      </c>
      <c r="AP16" s="89" t="str">
        <f t="shared" si="10"/>
        <v/>
      </c>
      <c r="AQ16" s="89" t="str">
        <f t="shared" si="11"/>
        <v/>
      </c>
      <c r="AR16" s="89" t="str">
        <f t="shared" si="11"/>
        <v/>
      </c>
      <c r="AS16" s="89" t="str">
        <f t="shared" si="11"/>
        <v/>
      </c>
      <c r="AT16" s="89" t="str">
        <f t="shared" si="11"/>
        <v/>
      </c>
      <c r="AU16" s="89" t="str">
        <f t="shared" si="11"/>
        <v/>
      </c>
      <c r="AV16" s="89" t="str">
        <f t="shared" si="11"/>
        <v/>
      </c>
      <c r="AW16" s="89" t="str">
        <f t="shared" si="11"/>
        <v/>
      </c>
      <c r="AX16" s="89" t="str">
        <f t="shared" si="11"/>
        <v/>
      </c>
      <c r="AY16" s="89" t="str">
        <f t="shared" si="11"/>
        <v/>
      </c>
      <c r="AZ16" s="89" t="str">
        <f t="shared" si="11"/>
        <v/>
      </c>
      <c r="BA16" s="89" t="str">
        <f t="shared" si="11"/>
        <v/>
      </c>
      <c r="BB16" s="89" t="str">
        <f t="shared" si="11"/>
        <v/>
      </c>
      <c r="BC16" s="90" t="str">
        <f t="shared" si="11"/>
        <v/>
      </c>
      <c r="BE16" s="100" t="str">
        <f t="shared" si="5"/>
        <v/>
      </c>
      <c r="BF16" s="102" t="str">
        <f t="shared" si="6"/>
        <v/>
      </c>
    </row>
    <row r="17" spans="1:58" hidden="1" x14ac:dyDescent="0.55000000000000004">
      <c r="A17" s="80" t="str">
        <f>'Base de Dados 2013'!M16</f>
        <v>Ipiranga</v>
      </c>
      <c r="B17" s="81" t="str">
        <f>'Base de Dados 2013'!N16</f>
        <v>amarelo</v>
      </c>
      <c r="C17" s="88" t="str">
        <f t="shared" si="7"/>
        <v/>
      </c>
      <c r="D17" s="89" t="str">
        <f t="shared" si="7"/>
        <v/>
      </c>
      <c r="E17" s="89" t="str">
        <f t="shared" si="7"/>
        <v/>
      </c>
      <c r="F17" s="89" t="str">
        <f t="shared" si="7"/>
        <v/>
      </c>
      <c r="G17" s="89" t="str">
        <f t="shared" si="7"/>
        <v/>
      </c>
      <c r="H17" s="89" t="str">
        <f t="shared" si="7"/>
        <v/>
      </c>
      <c r="I17" s="89" t="str">
        <f t="shared" si="7"/>
        <v/>
      </c>
      <c r="J17" s="89" t="str">
        <f t="shared" si="7"/>
        <v/>
      </c>
      <c r="K17" s="89" t="str">
        <f t="shared" si="7"/>
        <v/>
      </c>
      <c r="L17" s="89" t="str">
        <f t="shared" si="7"/>
        <v/>
      </c>
      <c r="M17" s="89" t="str">
        <f t="shared" si="8"/>
        <v/>
      </c>
      <c r="N17" s="89" t="str">
        <f t="shared" si="8"/>
        <v/>
      </c>
      <c r="O17" s="89" t="str">
        <f t="shared" si="8"/>
        <v/>
      </c>
      <c r="P17" s="89" t="str">
        <f t="shared" si="8"/>
        <v/>
      </c>
      <c r="Q17" s="89" t="str">
        <f t="shared" si="8"/>
        <v/>
      </c>
      <c r="R17" s="89" t="str">
        <f t="shared" si="8"/>
        <v/>
      </c>
      <c r="S17" s="89" t="str">
        <f t="shared" si="8"/>
        <v/>
      </c>
      <c r="T17" s="89" t="str">
        <f t="shared" si="8"/>
        <v/>
      </c>
      <c r="U17" s="89">
        <f t="shared" si="8"/>
        <v>1</v>
      </c>
      <c r="V17" s="89" t="str">
        <f t="shared" si="8"/>
        <v/>
      </c>
      <c r="W17" s="89" t="str">
        <f t="shared" si="9"/>
        <v/>
      </c>
      <c r="X17" s="89" t="str">
        <f t="shared" si="9"/>
        <v/>
      </c>
      <c r="Y17" s="89" t="str">
        <f t="shared" si="9"/>
        <v/>
      </c>
      <c r="Z17" s="89" t="str">
        <f t="shared" si="9"/>
        <v/>
      </c>
      <c r="AA17" s="89" t="str">
        <f t="shared" si="9"/>
        <v/>
      </c>
      <c r="AB17" s="89" t="str">
        <f t="shared" si="9"/>
        <v/>
      </c>
      <c r="AC17" s="89" t="str">
        <f t="shared" si="9"/>
        <v/>
      </c>
      <c r="AD17" s="89" t="str">
        <f t="shared" si="9"/>
        <v/>
      </c>
      <c r="AE17" s="89" t="str">
        <f t="shared" si="9"/>
        <v/>
      </c>
      <c r="AF17" s="89" t="str">
        <f t="shared" si="9"/>
        <v/>
      </c>
      <c r="AG17" s="89" t="str">
        <f t="shared" si="10"/>
        <v/>
      </c>
      <c r="AH17" s="89" t="str">
        <f t="shared" si="10"/>
        <v/>
      </c>
      <c r="AI17" s="89" t="str">
        <f t="shared" si="10"/>
        <v/>
      </c>
      <c r="AJ17" s="89" t="str">
        <f t="shared" si="10"/>
        <v/>
      </c>
      <c r="AK17" s="89" t="str">
        <f t="shared" si="10"/>
        <v/>
      </c>
      <c r="AL17" s="89" t="str">
        <f t="shared" si="10"/>
        <v/>
      </c>
      <c r="AM17" s="89" t="str">
        <f t="shared" si="10"/>
        <v/>
      </c>
      <c r="AN17" s="89" t="str">
        <f t="shared" si="10"/>
        <v/>
      </c>
      <c r="AO17" s="89" t="str">
        <f t="shared" si="10"/>
        <v/>
      </c>
      <c r="AP17" s="89" t="str">
        <f t="shared" si="10"/>
        <v/>
      </c>
      <c r="AQ17" s="89" t="str">
        <f t="shared" si="11"/>
        <v/>
      </c>
      <c r="AR17" s="89" t="str">
        <f t="shared" si="11"/>
        <v/>
      </c>
      <c r="AS17" s="89" t="str">
        <f t="shared" si="11"/>
        <v/>
      </c>
      <c r="AT17" s="89" t="str">
        <f t="shared" si="11"/>
        <v/>
      </c>
      <c r="AU17" s="89" t="str">
        <f t="shared" si="11"/>
        <v/>
      </c>
      <c r="AV17" s="89" t="str">
        <f t="shared" si="11"/>
        <v/>
      </c>
      <c r="AW17" s="89" t="str">
        <f t="shared" si="11"/>
        <v/>
      </c>
      <c r="AX17" s="89" t="str">
        <f t="shared" si="11"/>
        <v/>
      </c>
      <c r="AY17" s="89" t="str">
        <f t="shared" si="11"/>
        <v/>
      </c>
      <c r="AZ17" s="89" t="str">
        <f t="shared" si="11"/>
        <v/>
      </c>
      <c r="BA17" s="89" t="str">
        <f t="shared" si="11"/>
        <v/>
      </c>
      <c r="BB17" s="89" t="str">
        <f t="shared" si="11"/>
        <v/>
      </c>
      <c r="BC17" s="90" t="str">
        <f t="shared" si="11"/>
        <v/>
      </c>
      <c r="BE17" s="100" t="str">
        <f t="shared" si="5"/>
        <v/>
      </c>
      <c r="BF17" s="102" t="str">
        <f t="shared" si="6"/>
        <v/>
      </c>
    </row>
    <row r="18" spans="1:58" hidden="1" x14ac:dyDescent="0.55000000000000004">
      <c r="A18" s="80" t="str">
        <f>'Base de Dados 2013'!M17</f>
        <v>Geisel</v>
      </c>
      <c r="B18" s="81" t="str">
        <f>'Base de Dados 2013'!N17</f>
        <v>azul</v>
      </c>
      <c r="C18" s="88" t="str">
        <f t="shared" si="7"/>
        <v/>
      </c>
      <c r="D18" s="89" t="str">
        <f t="shared" si="7"/>
        <v/>
      </c>
      <c r="E18" s="89" t="str">
        <f t="shared" si="7"/>
        <v/>
      </c>
      <c r="F18" s="89" t="str">
        <f t="shared" si="7"/>
        <v/>
      </c>
      <c r="G18" s="89" t="str">
        <f t="shared" si="7"/>
        <v/>
      </c>
      <c r="H18" s="89" t="str">
        <f t="shared" si="7"/>
        <v/>
      </c>
      <c r="I18" s="89" t="str">
        <f t="shared" si="7"/>
        <v/>
      </c>
      <c r="J18" s="89" t="str">
        <f t="shared" si="7"/>
        <v/>
      </c>
      <c r="K18" s="89" t="str">
        <f t="shared" si="7"/>
        <v/>
      </c>
      <c r="L18" s="89" t="str">
        <f t="shared" si="7"/>
        <v/>
      </c>
      <c r="M18" s="89" t="str">
        <f t="shared" si="8"/>
        <v/>
      </c>
      <c r="N18" s="89" t="str">
        <f t="shared" si="8"/>
        <v/>
      </c>
      <c r="O18" s="89" t="str">
        <f t="shared" si="8"/>
        <v/>
      </c>
      <c r="P18" s="89" t="str">
        <f t="shared" si="8"/>
        <v/>
      </c>
      <c r="Q18" s="89" t="str">
        <f t="shared" si="8"/>
        <v/>
      </c>
      <c r="R18" s="89">
        <f t="shared" si="8"/>
        <v>1</v>
      </c>
      <c r="S18" s="89" t="str">
        <f t="shared" si="8"/>
        <v/>
      </c>
      <c r="T18" s="89" t="str">
        <f t="shared" si="8"/>
        <v/>
      </c>
      <c r="U18" s="89" t="str">
        <f t="shared" si="8"/>
        <v/>
      </c>
      <c r="V18" s="89" t="str">
        <f t="shared" si="8"/>
        <v/>
      </c>
      <c r="W18" s="89" t="str">
        <f t="shared" si="9"/>
        <v/>
      </c>
      <c r="X18" s="89" t="str">
        <f t="shared" si="9"/>
        <v/>
      </c>
      <c r="Y18" s="89" t="str">
        <f t="shared" si="9"/>
        <v/>
      </c>
      <c r="Z18" s="89" t="str">
        <f t="shared" si="9"/>
        <v/>
      </c>
      <c r="AA18" s="89" t="str">
        <f t="shared" si="9"/>
        <v/>
      </c>
      <c r="AB18" s="89" t="str">
        <f t="shared" si="9"/>
        <v/>
      </c>
      <c r="AC18" s="89" t="str">
        <f t="shared" si="9"/>
        <v/>
      </c>
      <c r="AD18" s="89" t="str">
        <f t="shared" si="9"/>
        <v/>
      </c>
      <c r="AE18" s="89" t="str">
        <f t="shared" si="9"/>
        <v/>
      </c>
      <c r="AF18" s="89" t="str">
        <f t="shared" si="9"/>
        <v/>
      </c>
      <c r="AG18" s="89" t="str">
        <f t="shared" si="10"/>
        <v/>
      </c>
      <c r="AH18" s="89" t="str">
        <f t="shared" si="10"/>
        <v/>
      </c>
      <c r="AI18" s="89" t="str">
        <f t="shared" si="10"/>
        <v/>
      </c>
      <c r="AJ18" s="89" t="str">
        <f t="shared" si="10"/>
        <v/>
      </c>
      <c r="AK18" s="89" t="str">
        <f t="shared" si="10"/>
        <v/>
      </c>
      <c r="AL18" s="89" t="str">
        <f t="shared" si="10"/>
        <v/>
      </c>
      <c r="AM18" s="89" t="str">
        <f t="shared" si="10"/>
        <v/>
      </c>
      <c r="AN18" s="89" t="str">
        <f t="shared" si="10"/>
        <v/>
      </c>
      <c r="AO18" s="89" t="str">
        <f t="shared" si="10"/>
        <v/>
      </c>
      <c r="AP18" s="89" t="str">
        <f t="shared" si="10"/>
        <v/>
      </c>
      <c r="AQ18" s="89" t="str">
        <f t="shared" si="11"/>
        <v/>
      </c>
      <c r="AR18" s="89" t="str">
        <f t="shared" si="11"/>
        <v/>
      </c>
      <c r="AS18" s="89" t="str">
        <f t="shared" si="11"/>
        <v/>
      </c>
      <c r="AT18" s="89" t="str">
        <f t="shared" si="11"/>
        <v/>
      </c>
      <c r="AU18" s="89" t="str">
        <f t="shared" si="11"/>
        <v/>
      </c>
      <c r="AV18" s="89" t="str">
        <f t="shared" si="11"/>
        <v/>
      </c>
      <c r="AW18" s="89" t="str">
        <f t="shared" si="11"/>
        <v/>
      </c>
      <c r="AX18" s="89" t="str">
        <f t="shared" si="11"/>
        <v/>
      </c>
      <c r="AY18" s="89" t="str">
        <f t="shared" si="11"/>
        <v/>
      </c>
      <c r="AZ18" s="89" t="str">
        <f t="shared" si="11"/>
        <v/>
      </c>
      <c r="BA18" s="89" t="str">
        <f t="shared" si="11"/>
        <v/>
      </c>
      <c r="BB18" s="89" t="str">
        <f t="shared" si="11"/>
        <v/>
      </c>
      <c r="BC18" s="90" t="str">
        <f t="shared" si="11"/>
        <v/>
      </c>
      <c r="BE18" s="100" t="str">
        <f t="shared" si="5"/>
        <v/>
      </c>
      <c r="BF18" s="102" t="str">
        <f t="shared" si="6"/>
        <v/>
      </c>
    </row>
    <row r="19" spans="1:58" hidden="1" x14ac:dyDescent="0.55000000000000004">
      <c r="A19" s="80" t="str">
        <f>'Base de Dados 2013'!M18</f>
        <v>Geisel</v>
      </c>
      <c r="B19" s="81" t="str">
        <f>'Base de Dados 2013'!N18</f>
        <v>azul</v>
      </c>
      <c r="C19" s="88" t="str">
        <f t="shared" si="7"/>
        <v/>
      </c>
      <c r="D19" s="89" t="str">
        <f t="shared" si="7"/>
        <v/>
      </c>
      <c r="E19" s="89" t="str">
        <f t="shared" si="7"/>
        <v/>
      </c>
      <c r="F19" s="89" t="str">
        <f t="shared" si="7"/>
        <v/>
      </c>
      <c r="G19" s="89" t="str">
        <f t="shared" si="7"/>
        <v/>
      </c>
      <c r="H19" s="89" t="str">
        <f t="shared" si="7"/>
        <v/>
      </c>
      <c r="I19" s="89" t="str">
        <f t="shared" si="7"/>
        <v/>
      </c>
      <c r="J19" s="89" t="str">
        <f t="shared" si="7"/>
        <v/>
      </c>
      <c r="K19" s="89" t="str">
        <f t="shared" si="7"/>
        <v/>
      </c>
      <c r="L19" s="89" t="str">
        <f t="shared" si="7"/>
        <v/>
      </c>
      <c r="M19" s="89" t="str">
        <f t="shared" si="8"/>
        <v/>
      </c>
      <c r="N19" s="89" t="str">
        <f t="shared" si="8"/>
        <v/>
      </c>
      <c r="O19" s="89" t="str">
        <f t="shared" si="8"/>
        <v/>
      </c>
      <c r="P19" s="89" t="str">
        <f t="shared" si="8"/>
        <v/>
      </c>
      <c r="Q19" s="89" t="str">
        <f t="shared" si="8"/>
        <v/>
      </c>
      <c r="R19" s="89">
        <f t="shared" si="8"/>
        <v>1</v>
      </c>
      <c r="S19" s="89" t="str">
        <f t="shared" si="8"/>
        <v/>
      </c>
      <c r="T19" s="89" t="str">
        <f t="shared" si="8"/>
        <v/>
      </c>
      <c r="U19" s="89" t="str">
        <f t="shared" si="8"/>
        <v/>
      </c>
      <c r="V19" s="89" t="str">
        <f t="shared" si="8"/>
        <v/>
      </c>
      <c r="W19" s="89" t="str">
        <f t="shared" si="9"/>
        <v/>
      </c>
      <c r="X19" s="89" t="str">
        <f t="shared" si="9"/>
        <v/>
      </c>
      <c r="Y19" s="89" t="str">
        <f t="shared" si="9"/>
        <v/>
      </c>
      <c r="Z19" s="89" t="str">
        <f t="shared" si="9"/>
        <v/>
      </c>
      <c r="AA19" s="89" t="str">
        <f t="shared" si="9"/>
        <v/>
      </c>
      <c r="AB19" s="89" t="str">
        <f t="shared" si="9"/>
        <v/>
      </c>
      <c r="AC19" s="89" t="str">
        <f t="shared" si="9"/>
        <v/>
      </c>
      <c r="AD19" s="89" t="str">
        <f t="shared" si="9"/>
        <v/>
      </c>
      <c r="AE19" s="89" t="str">
        <f t="shared" si="9"/>
        <v/>
      </c>
      <c r="AF19" s="89" t="str">
        <f t="shared" si="9"/>
        <v/>
      </c>
      <c r="AG19" s="89" t="str">
        <f t="shared" si="10"/>
        <v/>
      </c>
      <c r="AH19" s="89" t="str">
        <f t="shared" si="10"/>
        <v/>
      </c>
      <c r="AI19" s="89" t="str">
        <f t="shared" si="10"/>
        <v/>
      </c>
      <c r="AJ19" s="89" t="str">
        <f t="shared" si="10"/>
        <v/>
      </c>
      <c r="AK19" s="89" t="str">
        <f t="shared" si="10"/>
        <v/>
      </c>
      <c r="AL19" s="89" t="str">
        <f t="shared" si="10"/>
        <v/>
      </c>
      <c r="AM19" s="89" t="str">
        <f t="shared" si="10"/>
        <v/>
      </c>
      <c r="AN19" s="89" t="str">
        <f t="shared" si="10"/>
        <v/>
      </c>
      <c r="AO19" s="89" t="str">
        <f t="shared" si="10"/>
        <v/>
      </c>
      <c r="AP19" s="89" t="str">
        <f t="shared" si="10"/>
        <v/>
      </c>
      <c r="AQ19" s="89" t="str">
        <f t="shared" si="11"/>
        <v/>
      </c>
      <c r="AR19" s="89" t="str">
        <f t="shared" si="11"/>
        <v/>
      </c>
      <c r="AS19" s="89" t="str">
        <f t="shared" si="11"/>
        <v/>
      </c>
      <c r="AT19" s="89" t="str">
        <f t="shared" si="11"/>
        <v/>
      </c>
      <c r="AU19" s="89" t="str">
        <f t="shared" si="11"/>
        <v/>
      </c>
      <c r="AV19" s="89" t="str">
        <f t="shared" si="11"/>
        <v/>
      </c>
      <c r="AW19" s="89" t="str">
        <f t="shared" si="11"/>
        <v/>
      </c>
      <c r="AX19" s="89" t="str">
        <f t="shared" si="11"/>
        <v/>
      </c>
      <c r="AY19" s="89" t="str">
        <f t="shared" si="11"/>
        <v/>
      </c>
      <c r="AZ19" s="89" t="str">
        <f t="shared" si="11"/>
        <v/>
      </c>
      <c r="BA19" s="89" t="str">
        <f t="shared" si="11"/>
        <v/>
      </c>
      <c r="BB19" s="89" t="str">
        <f t="shared" si="11"/>
        <v/>
      </c>
      <c r="BC19" s="90" t="str">
        <f t="shared" si="11"/>
        <v/>
      </c>
      <c r="BE19" s="100" t="str">
        <f t="shared" si="5"/>
        <v/>
      </c>
      <c r="BF19" s="102" t="str">
        <f t="shared" si="6"/>
        <v/>
      </c>
    </row>
    <row r="20" spans="1:58" hidden="1" x14ac:dyDescent="0.55000000000000004">
      <c r="A20" s="80" t="str">
        <f>'Base de Dados 2013'!M19</f>
        <v>Bela Vista</v>
      </c>
      <c r="B20" s="81" t="str">
        <f>'Base de Dados 2013'!N19</f>
        <v>amarelo</v>
      </c>
      <c r="C20" s="88" t="str">
        <f t="shared" si="7"/>
        <v/>
      </c>
      <c r="D20" s="89" t="str">
        <f t="shared" si="7"/>
        <v/>
      </c>
      <c r="E20" s="89" t="str">
        <f t="shared" si="7"/>
        <v/>
      </c>
      <c r="F20" s="89" t="str">
        <f t="shared" si="7"/>
        <v/>
      </c>
      <c r="G20" s="89" t="str">
        <f t="shared" si="7"/>
        <v/>
      </c>
      <c r="H20" s="89" t="str">
        <f t="shared" si="7"/>
        <v/>
      </c>
      <c r="I20" s="89" t="str">
        <f t="shared" si="7"/>
        <v/>
      </c>
      <c r="J20" s="89" t="str">
        <f t="shared" si="7"/>
        <v/>
      </c>
      <c r="K20" s="89" t="str">
        <f t="shared" si="7"/>
        <v/>
      </c>
      <c r="L20" s="89">
        <f t="shared" si="7"/>
        <v>1</v>
      </c>
      <c r="M20" s="89" t="str">
        <f t="shared" si="8"/>
        <v/>
      </c>
      <c r="N20" s="89" t="str">
        <f t="shared" si="8"/>
        <v/>
      </c>
      <c r="O20" s="89" t="str">
        <f t="shared" si="8"/>
        <v/>
      </c>
      <c r="P20" s="89" t="str">
        <f t="shared" si="8"/>
        <v/>
      </c>
      <c r="Q20" s="89" t="str">
        <f t="shared" si="8"/>
        <v/>
      </c>
      <c r="R20" s="89" t="str">
        <f t="shared" si="8"/>
        <v/>
      </c>
      <c r="S20" s="89" t="str">
        <f t="shared" si="8"/>
        <v/>
      </c>
      <c r="T20" s="89" t="str">
        <f t="shared" si="8"/>
        <v/>
      </c>
      <c r="U20" s="89" t="str">
        <f t="shared" si="8"/>
        <v/>
      </c>
      <c r="V20" s="89" t="str">
        <f t="shared" si="8"/>
        <v/>
      </c>
      <c r="W20" s="89" t="str">
        <f t="shared" si="9"/>
        <v/>
      </c>
      <c r="X20" s="89" t="str">
        <f t="shared" si="9"/>
        <v/>
      </c>
      <c r="Y20" s="89" t="str">
        <f t="shared" si="9"/>
        <v/>
      </c>
      <c r="Z20" s="89" t="str">
        <f t="shared" si="9"/>
        <v/>
      </c>
      <c r="AA20" s="89" t="str">
        <f t="shared" si="9"/>
        <v/>
      </c>
      <c r="AB20" s="89" t="str">
        <f t="shared" si="9"/>
        <v/>
      </c>
      <c r="AC20" s="89" t="str">
        <f t="shared" si="9"/>
        <v/>
      </c>
      <c r="AD20" s="89" t="str">
        <f t="shared" si="9"/>
        <v/>
      </c>
      <c r="AE20" s="89" t="str">
        <f t="shared" si="9"/>
        <v/>
      </c>
      <c r="AF20" s="89" t="str">
        <f t="shared" si="9"/>
        <v/>
      </c>
      <c r="AG20" s="89" t="str">
        <f t="shared" si="10"/>
        <v/>
      </c>
      <c r="AH20" s="89" t="str">
        <f t="shared" si="10"/>
        <v/>
      </c>
      <c r="AI20" s="89" t="str">
        <f t="shared" si="10"/>
        <v/>
      </c>
      <c r="AJ20" s="89" t="str">
        <f t="shared" si="10"/>
        <v/>
      </c>
      <c r="AK20" s="89" t="str">
        <f t="shared" si="10"/>
        <v/>
      </c>
      <c r="AL20" s="89" t="str">
        <f t="shared" si="10"/>
        <v/>
      </c>
      <c r="AM20" s="89" t="str">
        <f t="shared" si="10"/>
        <v/>
      </c>
      <c r="AN20" s="89" t="str">
        <f t="shared" si="10"/>
        <v/>
      </c>
      <c r="AO20" s="89" t="str">
        <f t="shared" si="10"/>
        <v/>
      </c>
      <c r="AP20" s="89" t="str">
        <f t="shared" si="10"/>
        <v/>
      </c>
      <c r="AQ20" s="89" t="str">
        <f t="shared" si="11"/>
        <v/>
      </c>
      <c r="AR20" s="89" t="str">
        <f t="shared" si="11"/>
        <v/>
      </c>
      <c r="AS20" s="89" t="str">
        <f t="shared" si="11"/>
        <v/>
      </c>
      <c r="AT20" s="89" t="str">
        <f t="shared" si="11"/>
        <v/>
      </c>
      <c r="AU20" s="89" t="str">
        <f t="shared" si="11"/>
        <v/>
      </c>
      <c r="AV20" s="89" t="str">
        <f t="shared" si="11"/>
        <v/>
      </c>
      <c r="AW20" s="89" t="str">
        <f t="shared" si="11"/>
        <v/>
      </c>
      <c r="AX20" s="89" t="str">
        <f t="shared" si="11"/>
        <v/>
      </c>
      <c r="AY20" s="89" t="str">
        <f t="shared" si="11"/>
        <v/>
      </c>
      <c r="AZ20" s="89" t="str">
        <f t="shared" si="11"/>
        <v/>
      </c>
      <c r="BA20" s="89" t="str">
        <f t="shared" si="11"/>
        <v/>
      </c>
      <c r="BB20" s="89" t="str">
        <f t="shared" si="11"/>
        <v/>
      </c>
      <c r="BC20" s="90" t="str">
        <f t="shared" si="11"/>
        <v/>
      </c>
      <c r="BE20" s="100" t="str">
        <f t="shared" si="5"/>
        <v/>
      </c>
      <c r="BF20" s="102" t="str">
        <f t="shared" si="6"/>
        <v/>
      </c>
    </row>
    <row r="21" spans="1:58" hidden="1" x14ac:dyDescent="0.55000000000000004">
      <c r="A21" s="80" t="str">
        <f>'Base de Dados 2013'!M20</f>
        <v>Arealva</v>
      </c>
      <c r="B21" s="81" t="str">
        <f>'Base de Dados 2013'!N20</f>
        <v>amarelo</v>
      </c>
      <c r="C21" s="88" t="str">
        <f t="shared" si="7"/>
        <v/>
      </c>
      <c r="D21" s="89" t="str">
        <f t="shared" si="7"/>
        <v/>
      </c>
      <c r="E21" s="89" t="str">
        <f t="shared" si="7"/>
        <v/>
      </c>
      <c r="F21" s="89" t="str">
        <f t="shared" si="7"/>
        <v/>
      </c>
      <c r="G21" s="89" t="str">
        <f t="shared" si="7"/>
        <v/>
      </c>
      <c r="H21" s="89" t="str">
        <f t="shared" si="7"/>
        <v/>
      </c>
      <c r="I21" s="89" t="str">
        <f t="shared" si="7"/>
        <v/>
      </c>
      <c r="J21" s="89" t="str">
        <f t="shared" si="7"/>
        <v/>
      </c>
      <c r="K21" s="89" t="str">
        <f t="shared" si="7"/>
        <v/>
      </c>
      <c r="L21" s="89" t="str">
        <f t="shared" si="7"/>
        <v/>
      </c>
      <c r="M21" s="89" t="str">
        <f t="shared" si="8"/>
        <v/>
      </c>
      <c r="N21" s="89" t="str">
        <f t="shared" si="8"/>
        <v/>
      </c>
      <c r="O21" s="89" t="str">
        <f t="shared" si="8"/>
        <v/>
      </c>
      <c r="P21" s="89" t="str">
        <f t="shared" si="8"/>
        <v/>
      </c>
      <c r="Q21" s="89" t="str">
        <f t="shared" si="8"/>
        <v/>
      </c>
      <c r="R21" s="89" t="str">
        <f t="shared" si="8"/>
        <v/>
      </c>
      <c r="S21" s="89" t="str">
        <f t="shared" si="8"/>
        <v/>
      </c>
      <c r="T21" s="89" t="str">
        <f t="shared" si="8"/>
        <v/>
      </c>
      <c r="U21" s="89" t="str">
        <f t="shared" si="8"/>
        <v/>
      </c>
      <c r="V21" s="89" t="str">
        <f t="shared" si="8"/>
        <v/>
      </c>
      <c r="W21" s="89" t="str">
        <f t="shared" si="9"/>
        <v/>
      </c>
      <c r="X21" s="89" t="str">
        <f t="shared" si="9"/>
        <v/>
      </c>
      <c r="Y21" s="89" t="str">
        <f t="shared" si="9"/>
        <v/>
      </c>
      <c r="Z21" s="89" t="str">
        <f t="shared" si="9"/>
        <v/>
      </c>
      <c r="AA21" s="89" t="str">
        <f t="shared" si="9"/>
        <v/>
      </c>
      <c r="AB21" s="89" t="str">
        <f t="shared" si="9"/>
        <v/>
      </c>
      <c r="AC21" s="89" t="str">
        <f t="shared" si="9"/>
        <v/>
      </c>
      <c r="AD21" s="89" t="str">
        <f t="shared" si="9"/>
        <v/>
      </c>
      <c r="AE21" s="89" t="str">
        <f t="shared" si="9"/>
        <v/>
      </c>
      <c r="AF21" s="89" t="str">
        <f t="shared" si="9"/>
        <v/>
      </c>
      <c r="AG21" s="89" t="str">
        <f t="shared" si="10"/>
        <v/>
      </c>
      <c r="AH21" s="89" t="str">
        <f t="shared" si="10"/>
        <v/>
      </c>
      <c r="AI21" s="89" t="str">
        <f t="shared" si="10"/>
        <v/>
      </c>
      <c r="AJ21" s="89" t="str">
        <f t="shared" si="10"/>
        <v/>
      </c>
      <c r="AK21" s="89">
        <f t="shared" si="10"/>
        <v>1</v>
      </c>
      <c r="AL21" s="89" t="str">
        <f t="shared" si="10"/>
        <v/>
      </c>
      <c r="AM21" s="89" t="str">
        <f t="shared" si="10"/>
        <v/>
      </c>
      <c r="AN21" s="89" t="str">
        <f t="shared" si="10"/>
        <v/>
      </c>
      <c r="AO21" s="89" t="str">
        <f t="shared" si="10"/>
        <v/>
      </c>
      <c r="AP21" s="89" t="str">
        <f t="shared" si="10"/>
        <v/>
      </c>
      <c r="AQ21" s="89" t="str">
        <f t="shared" si="11"/>
        <v/>
      </c>
      <c r="AR21" s="89" t="str">
        <f t="shared" si="11"/>
        <v/>
      </c>
      <c r="AS21" s="89" t="str">
        <f t="shared" si="11"/>
        <v/>
      </c>
      <c r="AT21" s="89" t="str">
        <f t="shared" si="11"/>
        <v/>
      </c>
      <c r="AU21" s="89" t="str">
        <f t="shared" si="11"/>
        <v/>
      </c>
      <c r="AV21" s="89" t="str">
        <f t="shared" si="11"/>
        <v/>
      </c>
      <c r="AW21" s="89" t="str">
        <f t="shared" si="11"/>
        <v/>
      </c>
      <c r="AX21" s="89" t="str">
        <f t="shared" si="11"/>
        <v/>
      </c>
      <c r="AY21" s="89" t="str">
        <f t="shared" si="11"/>
        <v/>
      </c>
      <c r="AZ21" s="89" t="str">
        <f t="shared" si="11"/>
        <v/>
      </c>
      <c r="BA21" s="89" t="str">
        <f t="shared" si="11"/>
        <v/>
      </c>
      <c r="BB21" s="89" t="str">
        <f t="shared" si="11"/>
        <v/>
      </c>
      <c r="BC21" s="90" t="str">
        <f t="shared" si="11"/>
        <v/>
      </c>
      <c r="BE21" s="100" t="str">
        <f t="shared" si="5"/>
        <v/>
      </c>
      <c r="BF21" s="102" t="str">
        <f t="shared" si="6"/>
        <v/>
      </c>
    </row>
    <row r="22" spans="1:58" hidden="1" x14ac:dyDescent="0.55000000000000004">
      <c r="A22" s="80" t="str">
        <f>'Base de Dados 2013'!M21</f>
        <v>Bela Vista</v>
      </c>
      <c r="B22" s="81" t="str">
        <f>'Base de Dados 2013'!N21</f>
        <v>amarelo</v>
      </c>
      <c r="C22" s="88" t="str">
        <f t="shared" si="7"/>
        <v/>
      </c>
      <c r="D22" s="89" t="str">
        <f t="shared" si="7"/>
        <v/>
      </c>
      <c r="E22" s="89" t="str">
        <f t="shared" si="7"/>
        <v/>
      </c>
      <c r="F22" s="89" t="str">
        <f t="shared" si="7"/>
        <v/>
      </c>
      <c r="G22" s="89" t="str">
        <f t="shared" si="7"/>
        <v/>
      </c>
      <c r="H22" s="89" t="str">
        <f t="shared" si="7"/>
        <v/>
      </c>
      <c r="I22" s="89" t="str">
        <f t="shared" si="7"/>
        <v/>
      </c>
      <c r="J22" s="89" t="str">
        <f t="shared" si="7"/>
        <v/>
      </c>
      <c r="K22" s="89" t="str">
        <f t="shared" si="7"/>
        <v/>
      </c>
      <c r="L22" s="89">
        <f t="shared" si="7"/>
        <v>1</v>
      </c>
      <c r="M22" s="89" t="str">
        <f t="shared" si="8"/>
        <v/>
      </c>
      <c r="N22" s="89" t="str">
        <f t="shared" si="8"/>
        <v/>
      </c>
      <c r="O22" s="89" t="str">
        <f t="shared" si="8"/>
        <v/>
      </c>
      <c r="P22" s="89" t="str">
        <f t="shared" si="8"/>
        <v/>
      </c>
      <c r="Q22" s="89" t="str">
        <f t="shared" si="8"/>
        <v/>
      </c>
      <c r="R22" s="89" t="str">
        <f t="shared" si="8"/>
        <v/>
      </c>
      <c r="S22" s="89" t="str">
        <f t="shared" si="8"/>
        <v/>
      </c>
      <c r="T22" s="89" t="str">
        <f t="shared" si="8"/>
        <v/>
      </c>
      <c r="U22" s="89" t="str">
        <f t="shared" si="8"/>
        <v/>
      </c>
      <c r="V22" s="89" t="str">
        <f t="shared" si="8"/>
        <v/>
      </c>
      <c r="W22" s="89" t="str">
        <f t="shared" si="9"/>
        <v/>
      </c>
      <c r="X22" s="89" t="str">
        <f t="shared" si="9"/>
        <v/>
      </c>
      <c r="Y22" s="89" t="str">
        <f t="shared" si="9"/>
        <v/>
      </c>
      <c r="Z22" s="89" t="str">
        <f t="shared" si="9"/>
        <v/>
      </c>
      <c r="AA22" s="89" t="str">
        <f t="shared" si="9"/>
        <v/>
      </c>
      <c r="AB22" s="89" t="str">
        <f t="shared" si="9"/>
        <v/>
      </c>
      <c r="AC22" s="89" t="str">
        <f t="shared" si="9"/>
        <v/>
      </c>
      <c r="AD22" s="89" t="str">
        <f t="shared" si="9"/>
        <v/>
      </c>
      <c r="AE22" s="89" t="str">
        <f t="shared" si="9"/>
        <v/>
      </c>
      <c r="AF22" s="89" t="str">
        <f t="shared" si="9"/>
        <v/>
      </c>
      <c r="AG22" s="89" t="str">
        <f t="shared" si="10"/>
        <v/>
      </c>
      <c r="AH22" s="89" t="str">
        <f t="shared" si="10"/>
        <v/>
      </c>
      <c r="AI22" s="89" t="str">
        <f t="shared" si="10"/>
        <v/>
      </c>
      <c r="AJ22" s="89" t="str">
        <f t="shared" si="10"/>
        <v/>
      </c>
      <c r="AK22" s="89" t="str">
        <f t="shared" si="10"/>
        <v/>
      </c>
      <c r="AL22" s="89" t="str">
        <f t="shared" si="10"/>
        <v/>
      </c>
      <c r="AM22" s="89" t="str">
        <f t="shared" si="10"/>
        <v/>
      </c>
      <c r="AN22" s="89" t="str">
        <f t="shared" si="10"/>
        <v/>
      </c>
      <c r="AO22" s="89" t="str">
        <f t="shared" si="10"/>
        <v/>
      </c>
      <c r="AP22" s="89" t="str">
        <f t="shared" si="10"/>
        <v/>
      </c>
      <c r="AQ22" s="89" t="str">
        <f t="shared" si="11"/>
        <v/>
      </c>
      <c r="AR22" s="89" t="str">
        <f t="shared" si="11"/>
        <v/>
      </c>
      <c r="AS22" s="89" t="str">
        <f t="shared" si="11"/>
        <v/>
      </c>
      <c r="AT22" s="89" t="str">
        <f t="shared" si="11"/>
        <v/>
      </c>
      <c r="AU22" s="89" t="str">
        <f t="shared" si="11"/>
        <v/>
      </c>
      <c r="AV22" s="89" t="str">
        <f t="shared" si="11"/>
        <v/>
      </c>
      <c r="AW22" s="89" t="str">
        <f t="shared" si="11"/>
        <v/>
      </c>
      <c r="AX22" s="89" t="str">
        <f t="shared" si="11"/>
        <v/>
      </c>
      <c r="AY22" s="89" t="str">
        <f t="shared" si="11"/>
        <v/>
      </c>
      <c r="AZ22" s="89" t="str">
        <f t="shared" si="11"/>
        <v/>
      </c>
      <c r="BA22" s="89" t="str">
        <f t="shared" si="11"/>
        <v/>
      </c>
      <c r="BB22" s="89" t="str">
        <f t="shared" si="11"/>
        <v/>
      </c>
      <c r="BC22" s="90" t="str">
        <f t="shared" si="11"/>
        <v/>
      </c>
      <c r="BE22" s="100" t="str">
        <f t="shared" si="5"/>
        <v/>
      </c>
      <c r="BF22" s="102" t="str">
        <f t="shared" si="6"/>
        <v/>
      </c>
    </row>
    <row r="23" spans="1:58" hidden="1" x14ac:dyDescent="0.55000000000000004">
      <c r="A23" s="80" t="str">
        <f>'Base de Dados 2013'!M22</f>
        <v>Ipiranga</v>
      </c>
      <c r="B23" s="81" t="str">
        <f>'Base de Dados 2013'!N22</f>
        <v>amarelo</v>
      </c>
      <c r="C23" s="88" t="str">
        <f t="shared" si="7"/>
        <v/>
      </c>
      <c r="D23" s="89" t="str">
        <f t="shared" si="7"/>
        <v/>
      </c>
      <c r="E23" s="89" t="str">
        <f t="shared" si="7"/>
        <v/>
      </c>
      <c r="F23" s="89" t="str">
        <f t="shared" si="7"/>
        <v/>
      </c>
      <c r="G23" s="89" t="str">
        <f t="shared" si="7"/>
        <v/>
      </c>
      <c r="H23" s="89" t="str">
        <f t="shared" si="7"/>
        <v/>
      </c>
      <c r="I23" s="89" t="str">
        <f t="shared" si="7"/>
        <v/>
      </c>
      <c r="J23" s="89" t="str">
        <f t="shared" si="7"/>
        <v/>
      </c>
      <c r="K23" s="89" t="str">
        <f t="shared" si="7"/>
        <v/>
      </c>
      <c r="L23" s="89" t="str">
        <f t="shared" si="7"/>
        <v/>
      </c>
      <c r="M23" s="89" t="str">
        <f t="shared" si="8"/>
        <v/>
      </c>
      <c r="N23" s="89" t="str">
        <f t="shared" si="8"/>
        <v/>
      </c>
      <c r="O23" s="89" t="str">
        <f t="shared" si="8"/>
        <v/>
      </c>
      <c r="P23" s="89" t="str">
        <f t="shared" si="8"/>
        <v/>
      </c>
      <c r="Q23" s="89" t="str">
        <f t="shared" si="8"/>
        <v/>
      </c>
      <c r="R23" s="89" t="str">
        <f t="shared" si="8"/>
        <v/>
      </c>
      <c r="S23" s="89" t="str">
        <f t="shared" si="8"/>
        <v/>
      </c>
      <c r="T23" s="89" t="str">
        <f t="shared" si="8"/>
        <v/>
      </c>
      <c r="U23" s="89">
        <f t="shared" si="8"/>
        <v>1</v>
      </c>
      <c r="V23" s="89" t="str">
        <f t="shared" si="8"/>
        <v/>
      </c>
      <c r="W23" s="89" t="str">
        <f t="shared" si="9"/>
        <v/>
      </c>
      <c r="X23" s="89" t="str">
        <f t="shared" si="9"/>
        <v/>
      </c>
      <c r="Y23" s="89" t="str">
        <f t="shared" si="9"/>
        <v/>
      </c>
      <c r="Z23" s="89" t="str">
        <f t="shared" si="9"/>
        <v/>
      </c>
      <c r="AA23" s="89" t="str">
        <f t="shared" si="9"/>
        <v/>
      </c>
      <c r="AB23" s="89" t="str">
        <f t="shared" si="9"/>
        <v/>
      </c>
      <c r="AC23" s="89" t="str">
        <f t="shared" si="9"/>
        <v/>
      </c>
      <c r="AD23" s="89" t="str">
        <f t="shared" si="9"/>
        <v/>
      </c>
      <c r="AE23" s="89" t="str">
        <f t="shared" si="9"/>
        <v/>
      </c>
      <c r="AF23" s="89" t="str">
        <f t="shared" si="9"/>
        <v/>
      </c>
      <c r="AG23" s="89" t="str">
        <f t="shared" si="10"/>
        <v/>
      </c>
      <c r="AH23" s="89" t="str">
        <f t="shared" si="10"/>
        <v/>
      </c>
      <c r="AI23" s="89" t="str">
        <f t="shared" si="10"/>
        <v/>
      </c>
      <c r="AJ23" s="89" t="str">
        <f t="shared" si="10"/>
        <v/>
      </c>
      <c r="AK23" s="89" t="str">
        <f t="shared" si="10"/>
        <v/>
      </c>
      <c r="AL23" s="89" t="str">
        <f t="shared" si="10"/>
        <v/>
      </c>
      <c r="AM23" s="89" t="str">
        <f t="shared" si="10"/>
        <v/>
      </c>
      <c r="AN23" s="89" t="str">
        <f t="shared" si="10"/>
        <v/>
      </c>
      <c r="AO23" s="89" t="str">
        <f t="shared" si="10"/>
        <v/>
      </c>
      <c r="AP23" s="89" t="str">
        <f t="shared" si="10"/>
        <v/>
      </c>
      <c r="AQ23" s="89" t="str">
        <f t="shared" si="11"/>
        <v/>
      </c>
      <c r="AR23" s="89" t="str">
        <f t="shared" si="11"/>
        <v/>
      </c>
      <c r="AS23" s="89" t="str">
        <f t="shared" si="11"/>
        <v/>
      </c>
      <c r="AT23" s="89" t="str">
        <f t="shared" si="11"/>
        <v/>
      </c>
      <c r="AU23" s="89" t="str">
        <f t="shared" si="11"/>
        <v/>
      </c>
      <c r="AV23" s="89" t="str">
        <f t="shared" si="11"/>
        <v/>
      </c>
      <c r="AW23" s="89" t="str">
        <f t="shared" si="11"/>
        <v/>
      </c>
      <c r="AX23" s="89" t="str">
        <f t="shared" si="11"/>
        <v/>
      </c>
      <c r="AY23" s="89" t="str">
        <f t="shared" si="11"/>
        <v/>
      </c>
      <c r="AZ23" s="89" t="str">
        <f t="shared" si="11"/>
        <v/>
      </c>
      <c r="BA23" s="89" t="str">
        <f t="shared" si="11"/>
        <v/>
      </c>
      <c r="BB23" s="89" t="str">
        <f t="shared" si="11"/>
        <v/>
      </c>
      <c r="BC23" s="90" t="str">
        <f t="shared" si="11"/>
        <v/>
      </c>
      <c r="BE23" s="100" t="str">
        <f t="shared" si="5"/>
        <v/>
      </c>
      <c r="BF23" s="102" t="str">
        <f t="shared" si="6"/>
        <v/>
      </c>
    </row>
    <row r="24" spans="1:58" hidden="1" x14ac:dyDescent="0.55000000000000004">
      <c r="A24" s="80" t="str">
        <f>'Base de Dados 2013'!M23</f>
        <v>Ipiranga</v>
      </c>
      <c r="B24" s="81" t="str">
        <f>'Base de Dados 2013'!N23</f>
        <v>verde</v>
      </c>
      <c r="C24" s="88" t="str">
        <f t="shared" si="7"/>
        <v/>
      </c>
      <c r="D24" s="89" t="str">
        <f t="shared" si="7"/>
        <v/>
      </c>
      <c r="E24" s="89" t="str">
        <f t="shared" si="7"/>
        <v/>
      </c>
      <c r="F24" s="89" t="str">
        <f t="shared" si="7"/>
        <v/>
      </c>
      <c r="G24" s="89" t="str">
        <f t="shared" si="7"/>
        <v/>
      </c>
      <c r="H24" s="89" t="str">
        <f t="shared" si="7"/>
        <v/>
      </c>
      <c r="I24" s="89" t="str">
        <f t="shared" si="7"/>
        <v/>
      </c>
      <c r="J24" s="89" t="str">
        <f t="shared" si="7"/>
        <v/>
      </c>
      <c r="K24" s="89" t="str">
        <f t="shared" si="7"/>
        <v/>
      </c>
      <c r="L24" s="89" t="str">
        <f t="shared" si="7"/>
        <v/>
      </c>
      <c r="M24" s="89" t="str">
        <f t="shared" si="8"/>
        <v/>
      </c>
      <c r="N24" s="89" t="str">
        <f t="shared" si="8"/>
        <v/>
      </c>
      <c r="O24" s="89" t="str">
        <f t="shared" si="8"/>
        <v/>
      </c>
      <c r="P24" s="89" t="str">
        <f t="shared" si="8"/>
        <v/>
      </c>
      <c r="Q24" s="89" t="str">
        <f t="shared" si="8"/>
        <v/>
      </c>
      <c r="R24" s="89" t="str">
        <f t="shared" si="8"/>
        <v/>
      </c>
      <c r="S24" s="89" t="str">
        <f t="shared" si="8"/>
        <v/>
      </c>
      <c r="T24" s="89">
        <f t="shared" si="8"/>
        <v>1</v>
      </c>
      <c r="U24" s="89" t="str">
        <f t="shared" si="8"/>
        <v/>
      </c>
      <c r="V24" s="89" t="str">
        <f t="shared" si="8"/>
        <v/>
      </c>
      <c r="W24" s="89" t="str">
        <f t="shared" si="9"/>
        <v/>
      </c>
      <c r="X24" s="89" t="str">
        <f t="shared" si="9"/>
        <v/>
      </c>
      <c r="Y24" s="89" t="str">
        <f t="shared" si="9"/>
        <v/>
      </c>
      <c r="Z24" s="89" t="str">
        <f t="shared" si="9"/>
        <v/>
      </c>
      <c r="AA24" s="89" t="str">
        <f t="shared" si="9"/>
        <v/>
      </c>
      <c r="AB24" s="89" t="str">
        <f t="shared" si="9"/>
        <v/>
      </c>
      <c r="AC24" s="89" t="str">
        <f t="shared" si="9"/>
        <v/>
      </c>
      <c r="AD24" s="89" t="str">
        <f t="shared" si="9"/>
        <v/>
      </c>
      <c r="AE24" s="89" t="str">
        <f t="shared" si="9"/>
        <v/>
      </c>
      <c r="AF24" s="89" t="str">
        <f t="shared" si="9"/>
        <v/>
      </c>
      <c r="AG24" s="89" t="str">
        <f t="shared" si="10"/>
        <v/>
      </c>
      <c r="AH24" s="89" t="str">
        <f t="shared" si="10"/>
        <v/>
      </c>
      <c r="AI24" s="89" t="str">
        <f t="shared" si="10"/>
        <v/>
      </c>
      <c r="AJ24" s="89" t="str">
        <f t="shared" si="10"/>
        <v/>
      </c>
      <c r="AK24" s="89" t="str">
        <f t="shared" si="10"/>
        <v/>
      </c>
      <c r="AL24" s="89" t="str">
        <f t="shared" si="10"/>
        <v/>
      </c>
      <c r="AM24" s="89" t="str">
        <f t="shared" si="10"/>
        <v/>
      </c>
      <c r="AN24" s="89" t="str">
        <f t="shared" si="10"/>
        <v/>
      </c>
      <c r="AO24" s="89" t="str">
        <f t="shared" si="10"/>
        <v/>
      </c>
      <c r="AP24" s="89" t="str">
        <f t="shared" si="10"/>
        <v/>
      </c>
      <c r="AQ24" s="89" t="str">
        <f t="shared" si="11"/>
        <v/>
      </c>
      <c r="AR24" s="89" t="str">
        <f t="shared" si="11"/>
        <v/>
      </c>
      <c r="AS24" s="89" t="str">
        <f t="shared" si="11"/>
        <v/>
      </c>
      <c r="AT24" s="89" t="str">
        <f t="shared" si="11"/>
        <v/>
      </c>
      <c r="AU24" s="89" t="str">
        <f t="shared" si="11"/>
        <v/>
      </c>
      <c r="AV24" s="89" t="str">
        <f t="shared" si="11"/>
        <v/>
      </c>
      <c r="AW24" s="89" t="str">
        <f t="shared" si="11"/>
        <v/>
      </c>
      <c r="AX24" s="89" t="str">
        <f t="shared" si="11"/>
        <v/>
      </c>
      <c r="AY24" s="89" t="str">
        <f t="shared" si="11"/>
        <v/>
      </c>
      <c r="AZ24" s="89" t="str">
        <f t="shared" si="11"/>
        <v/>
      </c>
      <c r="BA24" s="89" t="str">
        <f t="shared" si="11"/>
        <v/>
      </c>
      <c r="BB24" s="89" t="str">
        <f t="shared" si="11"/>
        <v/>
      </c>
      <c r="BC24" s="90" t="str">
        <f t="shared" si="11"/>
        <v/>
      </c>
      <c r="BE24" s="100" t="str">
        <f t="shared" si="5"/>
        <v/>
      </c>
      <c r="BF24" s="102" t="str">
        <f t="shared" si="6"/>
        <v/>
      </c>
    </row>
    <row r="25" spans="1:58" hidden="1" x14ac:dyDescent="0.55000000000000004">
      <c r="A25" s="80" t="str">
        <f>'Base de Dados 2013'!M24</f>
        <v>Bela Vista</v>
      </c>
      <c r="B25" s="81" t="str">
        <f>'Base de Dados 2013'!N24</f>
        <v>amarelo</v>
      </c>
      <c r="C25" s="88" t="str">
        <f t="shared" ref="C25:L34" si="12">IF(AND($A25=C$1,$B25=C$3),1,"")</f>
        <v/>
      </c>
      <c r="D25" s="89" t="str">
        <f t="shared" si="12"/>
        <v/>
      </c>
      <c r="E25" s="89" t="str">
        <f t="shared" si="12"/>
        <v/>
      </c>
      <c r="F25" s="89" t="str">
        <f t="shared" si="12"/>
        <v/>
      </c>
      <c r="G25" s="89" t="str">
        <f t="shared" si="12"/>
        <v/>
      </c>
      <c r="H25" s="89" t="str">
        <f t="shared" si="12"/>
        <v/>
      </c>
      <c r="I25" s="89" t="str">
        <f t="shared" si="12"/>
        <v/>
      </c>
      <c r="J25" s="89" t="str">
        <f t="shared" si="12"/>
        <v/>
      </c>
      <c r="K25" s="89" t="str">
        <f t="shared" si="12"/>
        <v/>
      </c>
      <c r="L25" s="89">
        <f t="shared" si="12"/>
        <v>1</v>
      </c>
      <c r="M25" s="89" t="str">
        <f t="shared" ref="M25:V34" si="13">IF(AND($A25=M$1,$B25=M$3),1,"")</f>
        <v/>
      </c>
      <c r="N25" s="89" t="str">
        <f t="shared" si="13"/>
        <v/>
      </c>
      <c r="O25" s="89" t="str">
        <f t="shared" si="13"/>
        <v/>
      </c>
      <c r="P25" s="89" t="str">
        <f t="shared" si="13"/>
        <v/>
      </c>
      <c r="Q25" s="89" t="str">
        <f t="shared" si="13"/>
        <v/>
      </c>
      <c r="R25" s="89" t="str">
        <f t="shared" si="13"/>
        <v/>
      </c>
      <c r="S25" s="89" t="str">
        <f t="shared" si="13"/>
        <v/>
      </c>
      <c r="T25" s="89" t="str">
        <f t="shared" si="13"/>
        <v/>
      </c>
      <c r="U25" s="89" t="str">
        <f t="shared" si="13"/>
        <v/>
      </c>
      <c r="V25" s="89" t="str">
        <f t="shared" si="13"/>
        <v/>
      </c>
      <c r="W25" s="89" t="str">
        <f t="shared" ref="W25:AF34" si="14">IF(AND($A25=W$1,$B25=W$3),1,"")</f>
        <v/>
      </c>
      <c r="X25" s="89" t="str">
        <f t="shared" si="14"/>
        <v/>
      </c>
      <c r="Y25" s="89" t="str">
        <f t="shared" si="14"/>
        <v/>
      </c>
      <c r="Z25" s="89" t="str">
        <f t="shared" si="14"/>
        <v/>
      </c>
      <c r="AA25" s="89" t="str">
        <f t="shared" si="14"/>
        <v/>
      </c>
      <c r="AB25" s="89" t="str">
        <f t="shared" si="14"/>
        <v/>
      </c>
      <c r="AC25" s="89" t="str">
        <f t="shared" si="14"/>
        <v/>
      </c>
      <c r="AD25" s="89" t="str">
        <f t="shared" si="14"/>
        <v/>
      </c>
      <c r="AE25" s="89" t="str">
        <f t="shared" si="14"/>
        <v/>
      </c>
      <c r="AF25" s="89" t="str">
        <f t="shared" si="14"/>
        <v/>
      </c>
      <c r="AG25" s="89" t="str">
        <f t="shared" ref="AG25:AP34" si="15">IF(AND($A25=AG$1,$B25=AG$3),1,"")</f>
        <v/>
      </c>
      <c r="AH25" s="89" t="str">
        <f t="shared" si="15"/>
        <v/>
      </c>
      <c r="AI25" s="89" t="str">
        <f t="shared" si="15"/>
        <v/>
      </c>
      <c r="AJ25" s="89" t="str">
        <f t="shared" si="15"/>
        <v/>
      </c>
      <c r="AK25" s="89" t="str">
        <f t="shared" si="15"/>
        <v/>
      </c>
      <c r="AL25" s="89" t="str">
        <f t="shared" si="15"/>
        <v/>
      </c>
      <c r="AM25" s="89" t="str">
        <f t="shared" si="15"/>
        <v/>
      </c>
      <c r="AN25" s="89" t="str">
        <f t="shared" si="15"/>
        <v/>
      </c>
      <c r="AO25" s="89" t="str">
        <f t="shared" si="15"/>
        <v/>
      </c>
      <c r="AP25" s="89" t="str">
        <f t="shared" si="15"/>
        <v/>
      </c>
      <c r="AQ25" s="89" t="str">
        <f t="shared" ref="AQ25:BC34" si="16">IF(AND($A25=AQ$1,$B25=AQ$3),1,"")</f>
        <v/>
      </c>
      <c r="AR25" s="89" t="str">
        <f t="shared" si="16"/>
        <v/>
      </c>
      <c r="AS25" s="89" t="str">
        <f t="shared" si="16"/>
        <v/>
      </c>
      <c r="AT25" s="89" t="str">
        <f t="shared" si="16"/>
        <v/>
      </c>
      <c r="AU25" s="89" t="str">
        <f t="shared" si="16"/>
        <v/>
      </c>
      <c r="AV25" s="89" t="str">
        <f t="shared" si="16"/>
        <v/>
      </c>
      <c r="AW25" s="89" t="str">
        <f t="shared" si="16"/>
        <v/>
      </c>
      <c r="AX25" s="89" t="str">
        <f t="shared" si="16"/>
        <v/>
      </c>
      <c r="AY25" s="89" t="str">
        <f t="shared" si="16"/>
        <v/>
      </c>
      <c r="AZ25" s="89" t="str">
        <f t="shared" si="16"/>
        <v/>
      </c>
      <c r="BA25" s="89" t="str">
        <f t="shared" si="16"/>
        <v/>
      </c>
      <c r="BB25" s="89" t="str">
        <f t="shared" si="16"/>
        <v/>
      </c>
      <c r="BC25" s="90" t="str">
        <f t="shared" si="16"/>
        <v/>
      </c>
      <c r="BE25" s="100" t="str">
        <f t="shared" si="5"/>
        <v/>
      </c>
      <c r="BF25" s="102" t="str">
        <f t="shared" si="6"/>
        <v/>
      </c>
    </row>
    <row r="26" spans="1:58" hidden="1" x14ac:dyDescent="0.55000000000000004">
      <c r="A26" s="80" t="str">
        <f>'Base de Dados 2013'!M25</f>
        <v>Ipiranga</v>
      </c>
      <c r="B26" s="81" t="str">
        <f>'Base de Dados 2013'!N25</f>
        <v>verde</v>
      </c>
      <c r="C26" s="88" t="str">
        <f t="shared" si="12"/>
        <v/>
      </c>
      <c r="D26" s="89" t="str">
        <f t="shared" si="12"/>
        <v/>
      </c>
      <c r="E26" s="89" t="str">
        <f t="shared" si="12"/>
        <v/>
      </c>
      <c r="F26" s="89" t="str">
        <f t="shared" si="12"/>
        <v/>
      </c>
      <c r="G26" s="89" t="str">
        <f t="shared" si="12"/>
        <v/>
      </c>
      <c r="H26" s="89" t="str">
        <f t="shared" si="12"/>
        <v/>
      </c>
      <c r="I26" s="89" t="str">
        <f t="shared" si="12"/>
        <v/>
      </c>
      <c r="J26" s="89" t="str">
        <f t="shared" si="12"/>
        <v/>
      </c>
      <c r="K26" s="89" t="str">
        <f t="shared" si="12"/>
        <v/>
      </c>
      <c r="L26" s="89" t="str">
        <f t="shared" si="12"/>
        <v/>
      </c>
      <c r="M26" s="89" t="str">
        <f t="shared" si="13"/>
        <v/>
      </c>
      <c r="N26" s="89" t="str">
        <f t="shared" si="13"/>
        <v/>
      </c>
      <c r="O26" s="89" t="str">
        <f t="shared" si="13"/>
        <v/>
      </c>
      <c r="P26" s="89" t="str">
        <f t="shared" si="13"/>
        <v/>
      </c>
      <c r="Q26" s="89" t="str">
        <f t="shared" si="13"/>
        <v/>
      </c>
      <c r="R26" s="89" t="str">
        <f t="shared" si="13"/>
        <v/>
      </c>
      <c r="S26" s="89" t="str">
        <f t="shared" si="13"/>
        <v/>
      </c>
      <c r="T26" s="89">
        <f t="shared" si="13"/>
        <v>1</v>
      </c>
      <c r="U26" s="89" t="str">
        <f t="shared" si="13"/>
        <v/>
      </c>
      <c r="V26" s="89" t="str">
        <f t="shared" si="13"/>
        <v/>
      </c>
      <c r="W26" s="89" t="str">
        <f t="shared" si="14"/>
        <v/>
      </c>
      <c r="X26" s="89" t="str">
        <f t="shared" si="14"/>
        <v/>
      </c>
      <c r="Y26" s="89" t="str">
        <f t="shared" si="14"/>
        <v/>
      </c>
      <c r="Z26" s="89" t="str">
        <f t="shared" si="14"/>
        <v/>
      </c>
      <c r="AA26" s="89" t="str">
        <f t="shared" si="14"/>
        <v/>
      </c>
      <c r="AB26" s="89" t="str">
        <f t="shared" si="14"/>
        <v/>
      </c>
      <c r="AC26" s="89" t="str">
        <f t="shared" si="14"/>
        <v/>
      </c>
      <c r="AD26" s="89" t="str">
        <f t="shared" si="14"/>
        <v/>
      </c>
      <c r="AE26" s="89" t="str">
        <f t="shared" si="14"/>
        <v/>
      </c>
      <c r="AF26" s="89" t="str">
        <f t="shared" si="14"/>
        <v/>
      </c>
      <c r="AG26" s="89" t="str">
        <f t="shared" si="15"/>
        <v/>
      </c>
      <c r="AH26" s="89" t="str">
        <f t="shared" si="15"/>
        <v/>
      </c>
      <c r="AI26" s="89" t="str">
        <f t="shared" si="15"/>
        <v/>
      </c>
      <c r="AJ26" s="89" t="str">
        <f t="shared" si="15"/>
        <v/>
      </c>
      <c r="AK26" s="89" t="str">
        <f t="shared" si="15"/>
        <v/>
      </c>
      <c r="AL26" s="89" t="str">
        <f t="shared" si="15"/>
        <v/>
      </c>
      <c r="AM26" s="89" t="str">
        <f t="shared" si="15"/>
        <v/>
      </c>
      <c r="AN26" s="89" t="str">
        <f t="shared" si="15"/>
        <v/>
      </c>
      <c r="AO26" s="89" t="str">
        <f t="shared" si="15"/>
        <v/>
      </c>
      <c r="AP26" s="89" t="str">
        <f t="shared" si="15"/>
        <v/>
      </c>
      <c r="AQ26" s="89" t="str">
        <f t="shared" si="16"/>
        <v/>
      </c>
      <c r="AR26" s="89" t="str">
        <f t="shared" si="16"/>
        <v/>
      </c>
      <c r="AS26" s="89" t="str">
        <f t="shared" si="16"/>
        <v/>
      </c>
      <c r="AT26" s="89" t="str">
        <f t="shared" si="16"/>
        <v/>
      </c>
      <c r="AU26" s="89" t="str">
        <f t="shared" si="16"/>
        <v/>
      </c>
      <c r="AV26" s="89" t="str">
        <f t="shared" si="16"/>
        <v/>
      </c>
      <c r="AW26" s="89" t="str">
        <f t="shared" si="16"/>
        <v/>
      </c>
      <c r="AX26" s="89" t="str">
        <f t="shared" si="16"/>
        <v/>
      </c>
      <c r="AY26" s="89" t="str">
        <f t="shared" si="16"/>
        <v/>
      </c>
      <c r="AZ26" s="89" t="str">
        <f t="shared" si="16"/>
        <v/>
      </c>
      <c r="BA26" s="89" t="str">
        <f t="shared" si="16"/>
        <v/>
      </c>
      <c r="BB26" s="89" t="str">
        <f t="shared" si="16"/>
        <v/>
      </c>
      <c r="BC26" s="90" t="str">
        <f t="shared" si="16"/>
        <v/>
      </c>
      <c r="BE26" s="100" t="str">
        <f t="shared" si="5"/>
        <v/>
      </c>
      <c r="BF26" s="102" t="str">
        <f t="shared" si="6"/>
        <v/>
      </c>
    </row>
    <row r="27" spans="1:58" hidden="1" x14ac:dyDescent="0.55000000000000004">
      <c r="A27" s="80" t="str">
        <f>'Base de Dados 2013'!M26</f>
        <v>Nações</v>
      </c>
      <c r="B27" s="81" t="str">
        <f>'Base de Dados 2013'!N26</f>
        <v>amarelo</v>
      </c>
      <c r="C27" s="88" t="str">
        <f t="shared" si="12"/>
        <v/>
      </c>
      <c r="D27" s="89" t="str">
        <f t="shared" si="12"/>
        <v/>
      </c>
      <c r="E27" s="89" t="str">
        <f t="shared" si="12"/>
        <v/>
      </c>
      <c r="F27" s="89" t="str">
        <f t="shared" si="12"/>
        <v/>
      </c>
      <c r="G27" s="89" t="str">
        <f t="shared" si="12"/>
        <v/>
      </c>
      <c r="H27" s="89">
        <f t="shared" si="12"/>
        <v>1</v>
      </c>
      <c r="I27" s="89" t="str">
        <f t="shared" si="12"/>
        <v/>
      </c>
      <c r="J27" s="89" t="str">
        <f t="shared" si="12"/>
        <v/>
      </c>
      <c r="K27" s="89" t="str">
        <f t="shared" si="12"/>
        <v/>
      </c>
      <c r="L27" s="89" t="str">
        <f t="shared" si="12"/>
        <v/>
      </c>
      <c r="M27" s="89" t="str">
        <f t="shared" si="13"/>
        <v/>
      </c>
      <c r="N27" s="89" t="str">
        <f t="shared" si="13"/>
        <v/>
      </c>
      <c r="O27" s="89" t="str">
        <f t="shared" si="13"/>
        <v/>
      </c>
      <c r="P27" s="89" t="str">
        <f t="shared" si="13"/>
        <v/>
      </c>
      <c r="Q27" s="89" t="str">
        <f t="shared" si="13"/>
        <v/>
      </c>
      <c r="R27" s="89" t="str">
        <f t="shared" si="13"/>
        <v/>
      </c>
      <c r="S27" s="89" t="str">
        <f t="shared" si="13"/>
        <v/>
      </c>
      <c r="T27" s="89" t="str">
        <f t="shared" si="13"/>
        <v/>
      </c>
      <c r="U27" s="89" t="str">
        <f t="shared" si="13"/>
        <v/>
      </c>
      <c r="V27" s="89" t="str">
        <f t="shared" si="13"/>
        <v/>
      </c>
      <c r="W27" s="89" t="str">
        <f t="shared" si="14"/>
        <v/>
      </c>
      <c r="X27" s="89" t="str">
        <f t="shared" si="14"/>
        <v/>
      </c>
      <c r="Y27" s="89" t="str">
        <f t="shared" si="14"/>
        <v/>
      </c>
      <c r="Z27" s="89" t="str">
        <f t="shared" si="14"/>
        <v/>
      </c>
      <c r="AA27" s="89" t="str">
        <f t="shared" si="14"/>
        <v/>
      </c>
      <c r="AB27" s="89" t="str">
        <f t="shared" si="14"/>
        <v/>
      </c>
      <c r="AC27" s="89" t="str">
        <f t="shared" si="14"/>
        <v/>
      </c>
      <c r="AD27" s="89" t="str">
        <f t="shared" si="14"/>
        <v/>
      </c>
      <c r="AE27" s="89" t="str">
        <f t="shared" si="14"/>
        <v/>
      </c>
      <c r="AF27" s="89" t="str">
        <f t="shared" si="14"/>
        <v/>
      </c>
      <c r="AG27" s="89" t="str">
        <f t="shared" si="15"/>
        <v/>
      </c>
      <c r="AH27" s="89" t="str">
        <f t="shared" si="15"/>
        <v/>
      </c>
      <c r="AI27" s="89" t="str">
        <f t="shared" si="15"/>
        <v/>
      </c>
      <c r="AJ27" s="89" t="str">
        <f t="shared" si="15"/>
        <v/>
      </c>
      <c r="AK27" s="89" t="str">
        <f t="shared" si="15"/>
        <v/>
      </c>
      <c r="AL27" s="89" t="str">
        <f t="shared" si="15"/>
        <v/>
      </c>
      <c r="AM27" s="89" t="str">
        <f t="shared" si="15"/>
        <v/>
      </c>
      <c r="AN27" s="89" t="str">
        <f t="shared" si="15"/>
        <v/>
      </c>
      <c r="AO27" s="89" t="str">
        <f t="shared" si="15"/>
        <v/>
      </c>
      <c r="AP27" s="89" t="str">
        <f t="shared" si="15"/>
        <v/>
      </c>
      <c r="AQ27" s="89" t="str">
        <f t="shared" si="16"/>
        <v/>
      </c>
      <c r="AR27" s="89" t="str">
        <f t="shared" si="16"/>
        <v/>
      </c>
      <c r="AS27" s="89" t="str">
        <f t="shared" si="16"/>
        <v/>
      </c>
      <c r="AT27" s="89" t="str">
        <f t="shared" si="16"/>
        <v/>
      </c>
      <c r="AU27" s="89" t="str">
        <f t="shared" si="16"/>
        <v/>
      </c>
      <c r="AV27" s="89" t="str">
        <f t="shared" si="16"/>
        <v/>
      </c>
      <c r="AW27" s="89" t="str">
        <f t="shared" si="16"/>
        <v/>
      </c>
      <c r="AX27" s="89" t="str">
        <f t="shared" si="16"/>
        <v/>
      </c>
      <c r="AY27" s="89" t="str">
        <f t="shared" si="16"/>
        <v/>
      </c>
      <c r="AZ27" s="89" t="str">
        <f t="shared" si="16"/>
        <v/>
      </c>
      <c r="BA27" s="89" t="str">
        <f t="shared" si="16"/>
        <v/>
      </c>
      <c r="BB27" s="89" t="str">
        <f t="shared" si="16"/>
        <v/>
      </c>
      <c r="BC27" s="90" t="str">
        <f t="shared" si="16"/>
        <v/>
      </c>
      <c r="BE27" s="100" t="str">
        <f t="shared" si="5"/>
        <v/>
      </c>
      <c r="BF27" s="102" t="str">
        <f t="shared" si="6"/>
        <v/>
      </c>
    </row>
    <row r="28" spans="1:58" hidden="1" x14ac:dyDescent="0.55000000000000004">
      <c r="A28" s="80" t="str">
        <f>'Base de Dados 2013'!M27</f>
        <v>Nações</v>
      </c>
      <c r="B28" s="81" t="str">
        <f>'Base de Dados 2013'!N27</f>
        <v>amarelo</v>
      </c>
      <c r="C28" s="88" t="str">
        <f t="shared" si="12"/>
        <v/>
      </c>
      <c r="D28" s="89" t="str">
        <f t="shared" si="12"/>
        <v/>
      </c>
      <c r="E28" s="89" t="str">
        <f t="shared" si="12"/>
        <v/>
      </c>
      <c r="F28" s="89" t="str">
        <f t="shared" si="12"/>
        <v/>
      </c>
      <c r="G28" s="89" t="str">
        <f t="shared" si="12"/>
        <v/>
      </c>
      <c r="H28" s="89">
        <f t="shared" si="12"/>
        <v>1</v>
      </c>
      <c r="I28" s="89" t="str">
        <f t="shared" si="12"/>
        <v/>
      </c>
      <c r="J28" s="89" t="str">
        <f t="shared" si="12"/>
        <v/>
      </c>
      <c r="K28" s="89" t="str">
        <f t="shared" si="12"/>
        <v/>
      </c>
      <c r="L28" s="89" t="str">
        <f t="shared" si="12"/>
        <v/>
      </c>
      <c r="M28" s="89" t="str">
        <f t="shared" si="13"/>
        <v/>
      </c>
      <c r="N28" s="89" t="str">
        <f t="shared" si="13"/>
        <v/>
      </c>
      <c r="O28" s="89" t="str">
        <f t="shared" si="13"/>
        <v/>
      </c>
      <c r="P28" s="89" t="str">
        <f t="shared" si="13"/>
        <v/>
      </c>
      <c r="Q28" s="89" t="str">
        <f t="shared" si="13"/>
        <v/>
      </c>
      <c r="R28" s="89" t="str">
        <f t="shared" si="13"/>
        <v/>
      </c>
      <c r="S28" s="89" t="str">
        <f t="shared" si="13"/>
        <v/>
      </c>
      <c r="T28" s="89" t="str">
        <f t="shared" si="13"/>
        <v/>
      </c>
      <c r="U28" s="89" t="str">
        <f t="shared" si="13"/>
        <v/>
      </c>
      <c r="V28" s="89" t="str">
        <f t="shared" si="13"/>
        <v/>
      </c>
      <c r="W28" s="89" t="str">
        <f t="shared" si="14"/>
        <v/>
      </c>
      <c r="X28" s="89" t="str">
        <f t="shared" si="14"/>
        <v/>
      </c>
      <c r="Y28" s="89" t="str">
        <f t="shared" si="14"/>
        <v/>
      </c>
      <c r="Z28" s="89" t="str">
        <f t="shared" si="14"/>
        <v/>
      </c>
      <c r="AA28" s="89" t="str">
        <f t="shared" si="14"/>
        <v/>
      </c>
      <c r="AB28" s="89" t="str">
        <f t="shared" si="14"/>
        <v/>
      </c>
      <c r="AC28" s="89" t="str">
        <f t="shared" si="14"/>
        <v/>
      </c>
      <c r="AD28" s="89" t="str">
        <f t="shared" si="14"/>
        <v/>
      </c>
      <c r="AE28" s="89" t="str">
        <f t="shared" si="14"/>
        <v/>
      </c>
      <c r="AF28" s="89" t="str">
        <f t="shared" si="14"/>
        <v/>
      </c>
      <c r="AG28" s="89" t="str">
        <f t="shared" si="15"/>
        <v/>
      </c>
      <c r="AH28" s="89" t="str">
        <f t="shared" si="15"/>
        <v/>
      </c>
      <c r="AI28" s="89" t="str">
        <f t="shared" si="15"/>
        <v/>
      </c>
      <c r="AJ28" s="89" t="str">
        <f t="shared" si="15"/>
        <v/>
      </c>
      <c r="AK28" s="89" t="str">
        <f t="shared" si="15"/>
        <v/>
      </c>
      <c r="AL28" s="89" t="str">
        <f t="shared" si="15"/>
        <v/>
      </c>
      <c r="AM28" s="89" t="str">
        <f t="shared" si="15"/>
        <v/>
      </c>
      <c r="AN28" s="89" t="str">
        <f t="shared" si="15"/>
        <v/>
      </c>
      <c r="AO28" s="89" t="str">
        <f t="shared" si="15"/>
        <v/>
      </c>
      <c r="AP28" s="89" t="str">
        <f t="shared" si="15"/>
        <v/>
      </c>
      <c r="AQ28" s="89" t="str">
        <f t="shared" si="16"/>
        <v/>
      </c>
      <c r="AR28" s="89" t="str">
        <f t="shared" si="16"/>
        <v/>
      </c>
      <c r="AS28" s="89" t="str">
        <f t="shared" si="16"/>
        <v/>
      </c>
      <c r="AT28" s="89" t="str">
        <f t="shared" si="16"/>
        <v/>
      </c>
      <c r="AU28" s="89" t="str">
        <f t="shared" si="16"/>
        <v/>
      </c>
      <c r="AV28" s="89" t="str">
        <f t="shared" si="16"/>
        <v/>
      </c>
      <c r="AW28" s="89" t="str">
        <f t="shared" si="16"/>
        <v/>
      </c>
      <c r="AX28" s="89" t="str">
        <f t="shared" si="16"/>
        <v/>
      </c>
      <c r="AY28" s="89" t="str">
        <f t="shared" si="16"/>
        <v/>
      </c>
      <c r="AZ28" s="89" t="str">
        <f t="shared" si="16"/>
        <v/>
      </c>
      <c r="BA28" s="89" t="str">
        <f t="shared" si="16"/>
        <v/>
      </c>
      <c r="BB28" s="89" t="str">
        <f t="shared" si="16"/>
        <v/>
      </c>
      <c r="BC28" s="90" t="str">
        <f t="shared" si="16"/>
        <v/>
      </c>
      <c r="BE28" s="100" t="str">
        <f t="shared" si="5"/>
        <v/>
      </c>
      <c r="BF28" s="102" t="str">
        <f t="shared" si="6"/>
        <v/>
      </c>
    </row>
    <row r="29" spans="1:58" hidden="1" x14ac:dyDescent="0.55000000000000004">
      <c r="A29" s="80" t="str">
        <f>'Base de Dados 2013'!M28</f>
        <v>Agudos</v>
      </c>
      <c r="B29" s="81" t="str">
        <f>'Base de Dados 2013'!N28</f>
        <v>amarelo</v>
      </c>
      <c r="C29" s="88" t="str">
        <f t="shared" si="12"/>
        <v/>
      </c>
      <c r="D29" s="89" t="str">
        <f t="shared" si="12"/>
        <v/>
      </c>
      <c r="E29" s="89" t="str">
        <f t="shared" si="12"/>
        <v/>
      </c>
      <c r="F29" s="89" t="str">
        <f t="shared" si="12"/>
        <v/>
      </c>
      <c r="G29" s="89" t="str">
        <f t="shared" si="12"/>
        <v/>
      </c>
      <c r="H29" s="89" t="str">
        <f t="shared" si="12"/>
        <v/>
      </c>
      <c r="I29" s="89" t="str">
        <f t="shared" si="12"/>
        <v/>
      </c>
      <c r="J29" s="89" t="str">
        <f t="shared" si="12"/>
        <v/>
      </c>
      <c r="K29" s="89" t="str">
        <f t="shared" si="12"/>
        <v/>
      </c>
      <c r="L29" s="89" t="str">
        <f t="shared" si="12"/>
        <v/>
      </c>
      <c r="M29" s="89" t="str">
        <f t="shared" si="13"/>
        <v/>
      </c>
      <c r="N29" s="89" t="str">
        <f t="shared" si="13"/>
        <v/>
      </c>
      <c r="O29" s="89" t="str">
        <f t="shared" si="13"/>
        <v/>
      </c>
      <c r="P29" s="89" t="str">
        <f t="shared" si="13"/>
        <v/>
      </c>
      <c r="Q29" s="89" t="str">
        <f t="shared" si="13"/>
        <v/>
      </c>
      <c r="R29" s="89" t="str">
        <f t="shared" si="13"/>
        <v/>
      </c>
      <c r="S29" s="89" t="str">
        <f t="shared" si="13"/>
        <v/>
      </c>
      <c r="T29" s="89" t="str">
        <f t="shared" si="13"/>
        <v/>
      </c>
      <c r="U29" s="89" t="str">
        <f t="shared" si="13"/>
        <v/>
      </c>
      <c r="V29" s="89" t="str">
        <f t="shared" si="13"/>
        <v/>
      </c>
      <c r="W29" s="89" t="str">
        <f t="shared" si="14"/>
        <v/>
      </c>
      <c r="X29" s="89" t="str">
        <f t="shared" si="14"/>
        <v/>
      </c>
      <c r="Y29" s="89" t="str">
        <f t="shared" si="14"/>
        <v/>
      </c>
      <c r="Z29" s="89" t="str">
        <f t="shared" si="14"/>
        <v/>
      </c>
      <c r="AA29" s="89" t="str">
        <f t="shared" si="14"/>
        <v/>
      </c>
      <c r="AB29" s="89" t="str">
        <f t="shared" si="14"/>
        <v/>
      </c>
      <c r="AC29" s="89" t="str">
        <f t="shared" si="14"/>
        <v/>
      </c>
      <c r="AD29" s="89" t="str">
        <f t="shared" si="14"/>
        <v/>
      </c>
      <c r="AE29" s="89" t="str">
        <f t="shared" si="14"/>
        <v/>
      </c>
      <c r="AF29" s="89" t="str">
        <f t="shared" si="14"/>
        <v/>
      </c>
      <c r="AG29" s="89">
        <f t="shared" si="15"/>
        <v>1</v>
      </c>
      <c r="AH29" s="89" t="str">
        <f t="shared" si="15"/>
        <v/>
      </c>
      <c r="AI29" s="89" t="str">
        <f t="shared" si="15"/>
        <v/>
      </c>
      <c r="AJ29" s="89" t="str">
        <f t="shared" si="15"/>
        <v/>
      </c>
      <c r="AK29" s="89" t="str">
        <f t="shared" si="15"/>
        <v/>
      </c>
      <c r="AL29" s="89" t="str">
        <f t="shared" si="15"/>
        <v/>
      </c>
      <c r="AM29" s="89" t="str">
        <f t="shared" si="15"/>
        <v/>
      </c>
      <c r="AN29" s="89" t="str">
        <f t="shared" si="15"/>
        <v/>
      </c>
      <c r="AO29" s="89" t="str">
        <f t="shared" si="15"/>
        <v/>
      </c>
      <c r="AP29" s="89" t="str">
        <f t="shared" si="15"/>
        <v/>
      </c>
      <c r="AQ29" s="89" t="str">
        <f t="shared" si="16"/>
        <v/>
      </c>
      <c r="AR29" s="89" t="str">
        <f t="shared" si="16"/>
        <v/>
      </c>
      <c r="AS29" s="89" t="str">
        <f t="shared" si="16"/>
        <v/>
      </c>
      <c r="AT29" s="89" t="str">
        <f t="shared" si="16"/>
        <v/>
      </c>
      <c r="AU29" s="89" t="str">
        <f t="shared" si="16"/>
        <v/>
      </c>
      <c r="AV29" s="89" t="str">
        <f t="shared" si="16"/>
        <v/>
      </c>
      <c r="AW29" s="89" t="str">
        <f t="shared" si="16"/>
        <v/>
      </c>
      <c r="AX29" s="89" t="str">
        <f t="shared" si="16"/>
        <v/>
      </c>
      <c r="AY29" s="89" t="str">
        <f t="shared" si="16"/>
        <v/>
      </c>
      <c r="AZ29" s="89" t="str">
        <f t="shared" si="16"/>
        <v/>
      </c>
      <c r="BA29" s="89" t="str">
        <f t="shared" si="16"/>
        <v/>
      </c>
      <c r="BB29" s="89" t="str">
        <f t="shared" si="16"/>
        <v/>
      </c>
      <c r="BC29" s="90" t="str">
        <f t="shared" si="16"/>
        <v/>
      </c>
      <c r="BE29" s="100" t="str">
        <f t="shared" si="5"/>
        <v/>
      </c>
      <c r="BF29" s="102" t="str">
        <f t="shared" si="6"/>
        <v/>
      </c>
    </row>
    <row r="30" spans="1:58" hidden="1" x14ac:dyDescent="0.55000000000000004">
      <c r="A30" s="80" t="str">
        <f>'Base de Dados 2013'!M29</f>
        <v>Geisel</v>
      </c>
      <c r="B30" s="81" t="str">
        <f>'Base de Dados 2013'!N29</f>
        <v>amarelo</v>
      </c>
      <c r="C30" s="88" t="str">
        <f t="shared" si="12"/>
        <v/>
      </c>
      <c r="D30" s="89" t="str">
        <f t="shared" si="12"/>
        <v/>
      </c>
      <c r="E30" s="89" t="str">
        <f t="shared" si="12"/>
        <v/>
      </c>
      <c r="F30" s="89" t="str">
        <f t="shared" si="12"/>
        <v/>
      </c>
      <c r="G30" s="89" t="str">
        <f t="shared" si="12"/>
        <v/>
      </c>
      <c r="H30" s="89" t="str">
        <f t="shared" si="12"/>
        <v/>
      </c>
      <c r="I30" s="89" t="str">
        <f t="shared" si="12"/>
        <v/>
      </c>
      <c r="J30" s="89" t="str">
        <f t="shared" si="12"/>
        <v/>
      </c>
      <c r="K30" s="89" t="str">
        <f t="shared" si="12"/>
        <v/>
      </c>
      <c r="L30" s="89" t="str">
        <f t="shared" si="12"/>
        <v/>
      </c>
      <c r="M30" s="89" t="str">
        <f t="shared" si="13"/>
        <v/>
      </c>
      <c r="N30" s="89" t="str">
        <f t="shared" si="13"/>
        <v/>
      </c>
      <c r="O30" s="89" t="str">
        <f t="shared" si="13"/>
        <v/>
      </c>
      <c r="P30" s="89">
        <f t="shared" si="13"/>
        <v>1</v>
      </c>
      <c r="Q30" s="89" t="str">
        <f t="shared" si="13"/>
        <v/>
      </c>
      <c r="R30" s="89" t="str">
        <f t="shared" si="13"/>
        <v/>
      </c>
      <c r="S30" s="89" t="str">
        <f t="shared" si="13"/>
        <v/>
      </c>
      <c r="T30" s="89" t="str">
        <f t="shared" si="13"/>
        <v/>
      </c>
      <c r="U30" s="89" t="str">
        <f t="shared" si="13"/>
        <v/>
      </c>
      <c r="V30" s="89" t="str">
        <f t="shared" si="13"/>
        <v/>
      </c>
      <c r="W30" s="89" t="str">
        <f t="shared" si="14"/>
        <v/>
      </c>
      <c r="X30" s="89" t="str">
        <f t="shared" si="14"/>
        <v/>
      </c>
      <c r="Y30" s="89" t="str">
        <f t="shared" si="14"/>
        <v/>
      </c>
      <c r="Z30" s="89" t="str">
        <f t="shared" si="14"/>
        <v/>
      </c>
      <c r="AA30" s="89" t="str">
        <f t="shared" si="14"/>
        <v/>
      </c>
      <c r="AB30" s="89" t="str">
        <f t="shared" si="14"/>
        <v/>
      </c>
      <c r="AC30" s="89" t="str">
        <f t="shared" si="14"/>
        <v/>
      </c>
      <c r="AD30" s="89" t="str">
        <f t="shared" si="14"/>
        <v/>
      </c>
      <c r="AE30" s="89" t="str">
        <f t="shared" si="14"/>
        <v/>
      </c>
      <c r="AF30" s="89" t="str">
        <f t="shared" si="14"/>
        <v/>
      </c>
      <c r="AG30" s="89" t="str">
        <f t="shared" si="15"/>
        <v/>
      </c>
      <c r="AH30" s="89" t="str">
        <f t="shared" si="15"/>
        <v/>
      </c>
      <c r="AI30" s="89" t="str">
        <f t="shared" si="15"/>
        <v/>
      </c>
      <c r="AJ30" s="89" t="str">
        <f t="shared" si="15"/>
        <v/>
      </c>
      <c r="AK30" s="89" t="str">
        <f t="shared" si="15"/>
        <v/>
      </c>
      <c r="AL30" s="89" t="str">
        <f t="shared" si="15"/>
        <v/>
      </c>
      <c r="AM30" s="89" t="str">
        <f t="shared" si="15"/>
        <v/>
      </c>
      <c r="AN30" s="89" t="str">
        <f t="shared" si="15"/>
        <v/>
      </c>
      <c r="AO30" s="89" t="str">
        <f t="shared" si="15"/>
        <v/>
      </c>
      <c r="AP30" s="89" t="str">
        <f t="shared" si="15"/>
        <v/>
      </c>
      <c r="AQ30" s="89" t="str">
        <f t="shared" si="16"/>
        <v/>
      </c>
      <c r="AR30" s="89" t="str">
        <f t="shared" si="16"/>
        <v/>
      </c>
      <c r="AS30" s="89" t="str">
        <f t="shared" si="16"/>
        <v/>
      </c>
      <c r="AT30" s="89" t="str">
        <f t="shared" si="16"/>
        <v/>
      </c>
      <c r="AU30" s="89" t="str">
        <f t="shared" si="16"/>
        <v/>
      </c>
      <c r="AV30" s="89" t="str">
        <f t="shared" si="16"/>
        <v/>
      </c>
      <c r="AW30" s="89" t="str">
        <f t="shared" si="16"/>
        <v/>
      </c>
      <c r="AX30" s="89" t="str">
        <f t="shared" si="16"/>
        <v/>
      </c>
      <c r="AY30" s="89" t="str">
        <f t="shared" si="16"/>
        <v/>
      </c>
      <c r="AZ30" s="89" t="str">
        <f t="shared" si="16"/>
        <v/>
      </c>
      <c r="BA30" s="89" t="str">
        <f t="shared" si="16"/>
        <v/>
      </c>
      <c r="BB30" s="89" t="str">
        <f t="shared" si="16"/>
        <v/>
      </c>
      <c r="BC30" s="90" t="str">
        <f t="shared" si="16"/>
        <v/>
      </c>
      <c r="BE30" s="100" t="str">
        <f t="shared" si="5"/>
        <v/>
      </c>
      <c r="BF30" s="102" t="str">
        <f t="shared" si="6"/>
        <v/>
      </c>
    </row>
    <row r="31" spans="1:58" hidden="1" x14ac:dyDescent="0.55000000000000004">
      <c r="A31" s="80" t="str">
        <f>'Base de Dados 2013'!M30</f>
        <v>Ipiranga</v>
      </c>
      <c r="B31" s="81" t="str">
        <f>'Base de Dados 2013'!N30</f>
        <v>amarelo</v>
      </c>
      <c r="C31" s="88" t="str">
        <f t="shared" si="12"/>
        <v/>
      </c>
      <c r="D31" s="89" t="str">
        <f t="shared" si="12"/>
        <v/>
      </c>
      <c r="E31" s="89" t="str">
        <f t="shared" si="12"/>
        <v/>
      </c>
      <c r="F31" s="89" t="str">
        <f t="shared" si="12"/>
        <v/>
      </c>
      <c r="G31" s="89" t="str">
        <f t="shared" si="12"/>
        <v/>
      </c>
      <c r="H31" s="89" t="str">
        <f t="shared" si="12"/>
        <v/>
      </c>
      <c r="I31" s="89" t="str">
        <f t="shared" si="12"/>
        <v/>
      </c>
      <c r="J31" s="89" t="str">
        <f t="shared" si="12"/>
        <v/>
      </c>
      <c r="K31" s="89" t="str">
        <f t="shared" si="12"/>
        <v/>
      </c>
      <c r="L31" s="89" t="str">
        <f t="shared" si="12"/>
        <v/>
      </c>
      <c r="M31" s="89" t="str">
        <f t="shared" si="13"/>
        <v/>
      </c>
      <c r="N31" s="89" t="str">
        <f t="shared" si="13"/>
        <v/>
      </c>
      <c r="O31" s="89" t="str">
        <f t="shared" si="13"/>
        <v/>
      </c>
      <c r="P31" s="89" t="str">
        <f t="shared" si="13"/>
        <v/>
      </c>
      <c r="Q31" s="89" t="str">
        <f t="shared" si="13"/>
        <v/>
      </c>
      <c r="R31" s="89" t="str">
        <f t="shared" si="13"/>
        <v/>
      </c>
      <c r="S31" s="89" t="str">
        <f t="shared" si="13"/>
        <v/>
      </c>
      <c r="T31" s="89" t="str">
        <f t="shared" si="13"/>
        <v/>
      </c>
      <c r="U31" s="89">
        <f t="shared" si="13"/>
        <v>1</v>
      </c>
      <c r="V31" s="89" t="str">
        <f t="shared" si="13"/>
        <v/>
      </c>
      <c r="W31" s="89" t="str">
        <f t="shared" si="14"/>
        <v/>
      </c>
      <c r="X31" s="89" t="str">
        <f t="shared" si="14"/>
        <v/>
      </c>
      <c r="Y31" s="89" t="str">
        <f t="shared" si="14"/>
        <v/>
      </c>
      <c r="Z31" s="89" t="str">
        <f t="shared" si="14"/>
        <v/>
      </c>
      <c r="AA31" s="89" t="str">
        <f t="shared" si="14"/>
        <v/>
      </c>
      <c r="AB31" s="89" t="str">
        <f t="shared" si="14"/>
        <v/>
      </c>
      <c r="AC31" s="89" t="str">
        <f t="shared" si="14"/>
        <v/>
      </c>
      <c r="AD31" s="89" t="str">
        <f t="shared" si="14"/>
        <v/>
      </c>
      <c r="AE31" s="89" t="str">
        <f t="shared" si="14"/>
        <v/>
      </c>
      <c r="AF31" s="89" t="str">
        <f t="shared" si="14"/>
        <v/>
      </c>
      <c r="AG31" s="89" t="str">
        <f t="shared" si="15"/>
        <v/>
      </c>
      <c r="AH31" s="89" t="str">
        <f t="shared" si="15"/>
        <v/>
      </c>
      <c r="AI31" s="89" t="str">
        <f t="shared" si="15"/>
        <v/>
      </c>
      <c r="AJ31" s="89" t="str">
        <f t="shared" si="15"/>
        <v/>
      </c>
      <c r="AK31" s="89" t="str">
        <f t="shared" si="15"/>
        <v/>
      </c>
      <c r="AL31" s="89" t="str">
        <f t="shared" si="15"/>
        <v/>
      </c>
      <c r="AM31" s="89" t="str">
        <f t="shared" si="15"/>
        <v/>
      </c>
      <c r="AN31" s="89" t="str">
        <f t="shared" si="15"/>
        <v/>
      </c>
      <c r="AO31" s="89" t="str">
        <f t="shared" si="15"/>
        <v/>
      </c>
      <c r="AP31" s="89" t="str">
        <f t="shared" si="15"/>
        <v/>
      </c>
      <c r="AQ31" s="89" t="str">
        <f t="shared" si="16"/>
        <v/>
      </c>
      <c r="AR31" s="89" t="str">
        <f t="shared" si="16"/>
        <v/>
      </c>
      <c r="AS31" s="89" t="str">
        <f t="shared" si="16"/>
        <v/>
      </c>
      <c r="AT31" s="89" t="str">
        <f t="shared" si="16"/>
        <v/>
      </c>
      <c r="AU31" s="89" t="str">
        <f t="shared" si="16"/>
        <v/>
      </c>
      <c r="AV31" s="89" t="str">
        <f t="shared" si="16"/>
        <v/>
      </c>
      <c r="AW31" s="89" t="str">
        <f t="shared" si="16"/>
        <v/>
      </c>
      <c r="AX31" s="89" t="str">
        <f t="shared" si="16"/>
        <v/>
      </c>
      <c r="AY31" s="89" t="str">
        <f t="shared" si="16"/>
        <v/>
      </c>
      <c r="AZ31" s="89" t="str">
        <f t="shared" si="16"/>
        <v/>
      </c>
      <c r="BA31" s="89" t="str">
        <f t="shared" si="16"/>
        <v/>
      </c>
      <c r="BB31" s="89" t="str">
        <f t="shared" si="16"/>
        <v/>
      </c>
      <c r="BC31" s="90" t="str">
        <f t="shared" si="16"/>
        <v/>
      </c>
      <c r="BE31" s="100" t="str">
        <f t="shared" si="5"/>
        <v/>
      </c>
      <c r="BF31" s="102" t="str">
        <f t="shared" si="6"/>
        <v/>
      </c>
    </row>
    <row r="32" spans="1:58" hidden="1" x14ac:dyDescent="0.55000000000000004">
      <c r="A32" s="80" t="str">
        <f>'Base de Dados 2013'!M31</f>
        <v>Ipiranga</v>
      </c>
      <c r="B32" s="81" t="str">
        <f>'Base de Dados 2013'!N31</f>
        <v>azul</v>
      </c>
      <c r="C32" s="88" t="str">
        <f t="shared" si="12"/>
        <v/>
      </c>
      <c r="D32" s="89" t="str">
        <f t="shared" si="12"/>
        <v/>
      </c>
      <c r="E32" s="89" t="str">
        <f t="shared" si="12"/>
        <v/>
      </c>
      <c r="F32" s="89" t="str">
        <f t="shared" si="12"/>
        <v/>
      </c>
      <c r="G32" s="89" t="str">
        <f t="shared" si="12"/>
        <v/>
      </c>
      <c r="H32" s="89" t="str">
        <f t="shared" si="12"/>
        <v/>
      </c>
      <c r="I32" s="89" t="str">
        <f t="shared" si="12"/>
        <v/>
      </c>
      <c r="J32" s="89" t="str">
        <f t="shared" si="12"/>
        <v/>
      </c>
      <c r="K32" s="89" t="str">
        <f t="shared" si="12"/>
        <v/>
      </c>
      <c r="L32" s="89" t="str">
        <f t="shared" si="12"/>
        <v/>
      </c>
      <c r="M32" s="89" t="str">
        <f t="shared" si="13"/>
        <v/>
      </c>
      <c r="N32" s="89" t="str">
        <f t="shared" si="13"/>
        <v/>
      </c>
      <c r="O32" s="89" t="str">
        <f t="shared" si="13"/>
        <v/>
      </c>
      <c r="P32" s="89" t="str">
        <f t="shared" si="13"/>
        <v/>
      </c>
      <c r="Q32" s="89" t="str">
        <f t="shared" si="13"/>
        <v/>
      </c>
      <c r="R32" s="89" t="str">
        <f t="shared" si="13"/>
        <v/>
      </c>
      <c r="S32" s="89" t="str">
        <f t="shared" si="13"/>
        <v/>
      </c>
      <c r="T32" s="89" t="str">
        <f t="shared" si="13"/>
        <v/>
      </c>
      <c r="U32" s="89" t="str">
        <f t="shared" si="13"/>
        <v/>
      </c>
      <c r="V32" s="89" t="str">
        <f t="shared" si="13"/>
        <v/>
      </c>
      <c r="W32" s="89">
        <f t="shared" si="14"/>
        <v>1</v>
      </c>
      <c r="X32" s="89" t="str">
        <f t="shared" si="14"/>
        <v/>
      </c>
      <c r="Y32" s="89" t="str">
        <f t="shared" si="14"/>
        <v/>
      </c>
      <c r="Z32" s="89" t="str">
        <f t="shared" si="14"/>
        <v/>
      </c>
      <c r="AA32" s="89" t="str">
        <f t="shared" si="14"/>
        <v/>
      </c>
      <c r="AB32" s="89" t="str">
        <f t="shared" si="14"/>
        <v/>
      </c>
      <c r="AC32" s="89" t="str">
        <f t="shared" si="14"/>
        <v/>
      </c>
      <c r="AD32" s="89" t="str">
        <f t="shared" si="14"/>
        <v/>
      </c>
      <c r="AE32" s="89" t="str">
        <f t="shared" si="14"/>
        <v/>
      </c>
      <c r="AF32" s="89" t="str">
        <f t="shared" si="14"/>
        <v/>
      </c>
      <c r="AG32" s="89" t="str">
        <f t="shared" si="15"/>
        <v/>
      </c>
      <c r="AH32" s="89" t="str">
        <f t="shared" si="15"/>
        <v/>
      </c>
      <c r="AI32" s="89" t="str">
        <f t="shared" si="15"/>
        <v/>
      </c>
      <c r="AJ32" s="89" t="str">
        <f t="shared" si="15"/>
        <v/>
      </c>
      <c r="AK32" s="89" t="str">
        <f t="shared" si="15"/>
        <v/>
      </c>
      <c r="AL32" s="89" t="str">
        <f t="shared" si="15"/>
        <v/>
      </c>
      <c r="AM32" s="89" t="str">
        <f t="shared" si="15"/>
        <v/>
      </c>
      <c r="AN32" s="89" t="str">
        <f t="shared" si="15"/>
        <v/>
      </c>
      <c r="AO32" s="89" t="str">
        <f t="shared" si="15"/>
        <v/>
      </c>
      <c r="AP32" s="89" t="str">
        <f t="shared" si="15"/>
        <v/>
      </c>
      <c r="AQ32" s="89" t="str">
        <f t="shared" si="16"/>
        <v/>
      </c>
      <c r="AR32" s="89" t="str">
        <f t="shared" si="16"/>
        <v/>
      </c>
      <c r="AS32" s="89" t="str">
        <f t="shared" si="16"/>
        <v/>
      </c>
      <c r="AT32" s="89" t="str">
        <f t="shared" si="16"/>
        <v/>
      </c>
      <c r="AU32" s="89" t="str">
        <f t="shared" si="16"/>
        <v/>
      </c>
      <c r="AV32" s="89" t="str">
        <f t="shared" si="16"/>
        <v/>
      </c>
      <c r="AW32" s="89" t="str">
        <f t="shared" si="16"/>
        <v/>
      </c>
      <c r="AX32" s="89" t="str">
        <f t="shared" si="16"/>
        <v/>
      </c>
      <c r="AY32" s="89" t="str">
        <f t="shared" si="16"/>
        <v/>
      </c>
      <c r="AZ32" s="89" t="str">
        <f t="shared" si="16"/>
        <v/>
      </c>
      <c r="BA32" s="89" t="str">
        <f t="shared" si="16"/>
        <v/>
      </c>
      <c r="BB32" s="89" t="str">
        <f t="shared" si="16"/>
        <v/>
      </c>
      <c r="BC32" s="90" t="str">
        <f t="shared" si="16"/>
        <v/>
      </c>
      <c r="BE32" s="100" t="str">
        <f t="shared" si="5"/>
        <v/>
      </c>
      <c r="BF32" s="102" t="str">
        <f t="shared" si="6"/>
        <v/>
      </c>
    </row>
    <row r="33" spans="1:58" hidden="1" x14ac:dyDescent="0.55000000000000004">
      <c r="A33" s="80" t="str">
        <f>'Base de Dados 2013'!M32</f>
        <v>Ipiranga</v>
      </c>
      <c r="B33" s="81" t="str">
        <f>'Base de Dados 2013'!N32</f>
        <v>verde</v>
      </c>
      <c r="C33" s="88" t="str">
        <f t="shared" si="12"/>
        <v/>
      </c>
      <c r="D33" s="89" t="str">
        <f t="shared" si="12"/>
        <v/>
      </c>
      <c r="E33" s="89" t="str">
        <f t="shared" si="12"/>
        <v/>
      </c>
      <c r="F33" s="89" t="str">
        <f t="shared" si="12"/>
        <v/>
      </c>
      <c r="G33" s="89" t="str">
        <f t="shared" si="12"/>
        <v/>
      </c>
      <c r="H33" s="89" t="str">
        <f t="shared" si="12"/>
        <v/>
      </c>
      <c r="I33" s="89" t="str">
        <f t="shared" si="12"/>
        <v/>
      </c>
      <c r="J33" s="89" t="str">
        <f t="shared" si="12"/>
        <v/>
      </c>
      <c r="K33" s="89" t="str">
        <f t="shared" si="12"/>
        <v/>
      </c>
      <c r="L33" s="89" t="str">
        <f t="shared" si="12"/>
        <v/>
      </c>
      <c r="M33" s="89" t="str">
        <f t="shared" si="13"/>
        <v/>
      </c>
      <c r="N33" s="89" t="str">
        <f t="shared" si="13"/>
        <v/>
      </c>
      <c r="O33" s="89" t="str">
        <f t="shared" si="13"/>
        <v/>
      </c>
      <c r="P33" s="89" t="str">
        <f t="shared" si="13"/>
        <v/>
      </c>
      <c r="Q33" s="89" t="str">
        <f t="shared" si="13"/>
        <v/>
      </c>
      <c r="R33" s="89" t="str">
        <f t="shared" si="13"/>
        <v/>
      </c>
      <c r="S33" s="89" t="str">
        <f t="shared" si="13"/>
        <v/>
      </c>
      <c r="T33" s="89">
        <f t="shared" si="13"/>
        <v>1</v>
      </c>
      <c r="U33" s="89" t="str">
        <f t="shared" si="13"/>
        <v/>
      </c>
      <c r="V33" s="89" t="str">
        <f t="shared" si="13"/>
        <v/>
      </c>
      <c r="W33" s="89" t="str">
        <f t="shared" si="14"/>
        <v/>
      </c>
      <c r="X33" s="89" t="str">
        <f t="shared" si="14"/>
        <v/>
      </c>
      <c r="Y33" s="89" t="str">
        <f t="shared" si="14"/>
        <v/>
      </c>
      <c r="Z33" s="89" t="str">
        <f t="shared" si="14"/>
        <v/>
      </c>
      <c r="AA33" s="89" t="str">
        <f t="shared" si="14"/>
        <v/>
      </c>
      <c r="AB33" s="89" t="str">
        <f t="shared" si="14"/>
        <v/>
      </c>
      <c r="AC33" s="89" t="str">
        <f t="shared" si="14"/>
        <v/>
      </c>
      <c r="AD33" s="89" t="str">
        <f t="shared" si="14"/>
        <v/>
      </c>
      <c r="AE33" s="89" t="str">
        <f t="shared" si="14"/>
        <v/>
      </c>
      <c r="AF33" s="89" t="str">
        <f t="shared" si="14"/>
        <v/>
      </c>
      <c r="AG33" s="89" t="str">
        <f t="shared" si="15"/>
        <v/>
      </c>
      <c r="AH33" s="89" t="str">
        <f t="shared" si="15"/>
        <v/>
      </c>
      <c r="AI33" s="89" t="str">
        <f t="shared" si="15"/>
        <v/>
      </c>
      <c r="AJ33" s="89" t="str">
        <f t="shared" si="15"/>
        <v/>
      </c>
      <c r="AK33" s="89" t="str">
        <f t="shared" si="15"/>
        <v/>
      </c>
      <c r="AL33" s="89" t="str">
        <f t="shared" si="15"/>
        <v/>
      </c>
      <c r="AM33" s="89" t="str">
        <f t="shared" si="15"/>
        <v/>
      </c>
      <c r="AN33" s="89" t="str">
        <f t="shared" si="15"/>
        <v/>
      </c>
      <c r="AO33" s="89" t="str">
        <f t="shared" si="15"/>
        <v/>
      </c>
      <c r="AP33" s="89" t="str">
        <f t="shared" si="15"/>
        <v/>
      </c>
      <c r="AQ33" s="89" t="str">
        <f t="shared" si="16"/>
        <v/>
      </c>
      <c r="AR33" s="89" t="str">
        <f t="shared" si="16"/>
        <v/>
      </c>
      <c r="AS33" s="89" t="str">
        <f t="shared" si="16"/>
        <v/>
      </c>
      <c r="AT33" s="89" t="str">
        <f t="shared" si="16"/>
        <v/>
      </c>
      <c r="AU33" s="89" t="str">
        <f t="shared" si="16"/>
        <v/>
      </c>
      <c r="AV33" s="89" t="str">
        <f t="shared" si="16"/>
        <v/>
      </c>
      <c r="AW33" s="89" t="str">
        <f t="shared" si="16"/>
        <v/>
      </c>
      <c r="AX33" s="89" t="str">
        <f t="shared" si="16"/>
        <v/>
      </c>
      <c r="AY33" s="89" t="str">
        <f t="shared" si="16"/>
        <v/>
      </c>
      <c r="AZ33" s="89" t="str">
        <f t="shared" si="16"/>
        <v/>
      </c>
      <c r="BA33" s="89" t="str">
        <f t="shared" si="16"/>
        <v/>
      </c>
      <c r="BB33" s="89" t="str">
        <f t="shared" si="16"/>
        <v/>
      </c>
      <c r="BC33" s="90" t="str">
        <f t="shared" si="16"/>
        <v/>
      </c>
      <c r="BE33" s="100" t="str">
        <f t="shared" si="5"/>
        <v/>
      </c>
      <c r="BF33" s="102" t="str">
        <f t="shared" si="6"/>
        <v/>
      </c>
    </row>
    <row r="34" spans="1:58" hidden="1" x14ac:dyDescent="0.55000000000000004">
      <c r="A34" s="80" t="str">
        <f>'Base de Dados 2013'!M33</f>
        <v>Ipiranga</v>
      </c>
      <c r="B34" s="81" t="str">
        <f>'Base de Dados 2013'!N33</f>
        <v>azul</v>
      </c>
      <c r="C34" s="88" t="str">
        <f t="shared" si="12"/>
        <v/>
      </c>
      <c r="D34" s="89" t="str">
        <f t="shared" si="12"/>
        <v/>
      </c>
      <c r="E34" s="89" t="str">
        <f t="shared" si="12"/>
        <v/>
      </c>
      <c r="F34" s="89" t="str">
        <f t="shared" si="12"/>
        <v/>
      </c>
      <c r="G34" s="89" t="str">
        <f t="shared" si="12"/>
        <v/>
      </c>
      <c r="H34" s="89" t="str">
        <f t="shared" si="12"/>
        <v/>
      </c>
      <c r="I34" s="89" t="str">
        <f t="shared" si="12"/>
        <v/>
      </c>
      <c r="J34" s="89" t="str">
        <f t="shared" si="12"/>
        <v/>
      </c>
      <c r="K34" s="89" t="str">
        <f t="shared" si="12"/>
        <v/>
      </c>
      <c r="L34" s="89" t="str">
        <f t="shared" si="12"/>
        <v/>
      </c>
      <c r="M34" s="89" t="str">
        <f t="shared" si="13"/>
        <v/>
      </c>
      <c r="N34" s="89" t="str">
        <f t="shared" si="13"/>
        <v/>
      </c>
      <c r="O34" s="89" t="str">
        <f t="shared" si="13"/>
        <v/>
      </c>
      <c r="P34" s="89" t="str">
        <f t="shared" si="13"/>
        <v/>
      </c>
      <c r="Q34" s="89" t="str">
        <f t="shared" si="13"/>
        <v/>
      </c>
      <c r="R34" s="89" t="str">
        <f t="shared" si="13"/>
        <v/>
      </c>
      <c r="S34" s="89" t="str">
        <f t="shared" si="13"/>
        <v/>
      </c>
      <c r="T34" s="89" t="str">
        <f t="shared" si="13"/>
        <v/>
      </c>
      <c r="U34" s="89" t="str">
        <f t="shared" si="13"/>
        <v/>
      </c>
      <c r="V34" s="89" t="str">
        <f t="shared" si="13"/>
        <v/>
      </c>
      <c r="W34" s="89">
        <f t="shared" si="14"/>
        <v>1</v>
      </c>
      <c r="X34" s="89" t="str">
        <f t="shared" si="14"/>
        <v/>
      </c>
      <c r="Y34" s="89" t="str">
        <f t="shared" si="14"/>
        <v/>
      </c>
      <c r="Z34" s="89" t="str">
        <f t="shared" si="14"/>
        <v/>
      </c>
      <c r="AA34" s="89" t="str">
        <f t="shared" si="14"/>
        <v/>
      </c>
      <c r="AB34" s="89" t="str">
        <f t="shared" si="14"/>
        <v/>
      </c>
      <c r="AC34" s="89" t="str">
        <f t="shared" si="14"/>
        <v/>
      </c>
      <c r="AD34" s="89" t="str">
        <f t="shared" si="14"/>
        <v/>
      </c>
      <c r="AE34" s="89" t="str">
        <f t="shared" si="14"/>
        <v/>
      </c>
      <c r="AF34" s="89" t="str">
        <f t="shared" si="14"/>
        <v/>
      </c>
      <c r="AG34" s="89" t="str">
        <f t="shared" si="15"/>
        <v/>
      </c>
      <c r="AH34" s="89" t="str">
        <f t="shared" si="15"/>
        <v/>
      </c>
      <c r="AI34" s="89" t="str">
        <f t="shared" si="15"/>
        <v/>
      </c>
      <c r="AJ34" s="89" t="str">
        <f t="shared" si="15"/>
        <v/>
      </c>
      <c r="AK34" s="89" t="str">
        <f t="shared" si="15"/>
        <v/>
      </c>
      <c r="AL34" s="89" t="str">
        <f t="shared" si="15"/>
        <v/>
      </c>
      <c r="AM34" s="89" t="str">
        <f t="shared" si="15"/>
        <v/>
      </c>
      <c r="AN34" s="89" t="str">
        <f t="shared" si="15"/>
        <v/>
      </c>
      <c r="AO34" s="89" t="str">
        <f t="shared" si="15"/>
        <v/>
      </c>
      <c r="AP34" s="89" t="str">
        <f t="shared" si="15"/>
        <v/>
      </c>
      <c r="AQ34" s="89" t="str">
        <f t="shared" si="16"/>
        <v/>
      </c>
      <c r="AR34" s="89" t="str">
        <f t="shared" si="16"/>
        <v/>
      </c>
      <c r="AS34" s="89" t="str">
        <f t="shared" si="16"/>
        <v/>
      </c>
      <c r="AT34" s="89" t="str">
        <f t="shared" si="16"/>
        <v/>
      </c>
      <c r="AU34" s="89" t="str">
        <f t="shared" si="16"/>
        <v/>
      </c>
      <c r="AV34" s="89" t="str">
        <f t="shared" si="16"/>
        <v/>
      </c>
      <c r="AW34" s="89" t="str">
        <f t="shared" si="16"/>
        <v/>
      </c>
      <c r="AX34" s="89" t="str">
        <f t="shared" si="16"/>
        <v/>
      </c>
      <c r="AY34" s="89" t="str">
        <f t="shared" si="16"/>
        <v/>
      </c>
      <c r="AZ34" s="89" t="str">
        <f t="shared" si="16"/>
        <v/>
      </c>
      <c r="BA34" s="89" t="str">
        <f t="shared" si="16"/>
        <v/>
      </c>
      <c r="BB34" s="89" t="str">
        <f t="shared" si="16"/>
        <v/>
      </c>
      <c r="BC34" s="90" t="str">
        <f t="shared" si="16"/>
        <v/>
      </c>
      <c r="BE34" s="100" t="str">
        <f t="shared" si="5"/>
        <v/>
      </c>
      <c r="BF34" s="102" t="str">
        <f t="shared" si="6"/>
        <v/>
      </c>
    </row>
    <row r="35" spans="1:58" hidden="1" x14ac:dyDescent="0.55000000000000004">
      <c r="A35" s="80" t="str">
        <f>'Base de Dados 2013'!M34</f>
        <v>Geisel</v>
      </c>
      <c r="B35" s="81" t="str">
        <f>'Base de Dados 2013'!N34</f>
        <v>verde</v>
      </c>
      <c r="C35" s="88" t="str">
        <f t="shared" ref="C35:L44" si="17">IF(AND($A35=C$1,$B35=C$3),1,"")</f>
        <v/>
      </c>
      <c r="D35" s="89" t="str">
        <f t="shared" si="17"/>
        <v/>
      </c>
      <c r="E35" s="89" t="str">
        <f t="shared" si="17"/>
        <v/>
      </c>
      <c r="F35" s="89" t="str">
        <f t="shared" si="17"/>
        <v/>
      </c>
      <c r="G35" s="89" t="str">
        <f t="shared" si="17"/>
        <v/>
      </c>
      <c r="H35" s="89" t="str">
        <f t="shared" si="17"/>
        <v/>
      </c>
      <c r="I35" s="89" t="str">
        <f t="shared" si="17"/>
        <v/>
      </c>
      <c r="J35" s="89" t="str">
        <f t="shared" si="17"/>
        <v/>
      </c>
      <c r="K35" s="89" t="str">
        <f t="shared" si="17"/>
        <v/>
      </c>
      <c r="L35" s="89" t="str">
        <f t="shared" si="17"/>
        <v/>
      </c>
      <c r="M35" s="89" t="str">
        <f t="shared" ref="M35:V44" si="18">IF(AND($A35=M$1,$B35=M$3),1,"")</f>
        <v/>
      </c>
      <c r="N35" s="89" t="str">
        <f t="shared" si="18"/>
        <v/>
      </c>
      <c r="O35" s="89">
        <f t="shared" si="18"/>
        <v>1</v>
      </c>
      <c r="P35" s="89" t="str">
        <f t="shared" si="18"/>
        <v/>
      </c>
      <c r="Q35" s="89" t="str">
        <f t="shared" si="18"/>
        <v/>
      </c>
      <c r="R35" s="89" t="str">
        <f t="shared" si="18"/>
        <v/>
      </c>
      <c r="S35" s="89" t="str">
        <f t="shared" si="18"/>
        <v/>
      </c>
      <c r="T35" s="89" t="str">
        <f t="shared" si="18"/>
        <v/>
      </c>
      <c r="U35" s="89" t="str">
        <f t="shared" si="18"/>
        <v/>
      </c>
      <c r="V35" s="89" t="str">
        <f t="shared" si="18"/>
        <v/>
      </c>
      <c r="W35" s="89" t="str">
        <f t="shared" ref="W35:AF44" si="19">IF(AND($A35=W$1,$B35=W$3),1,"")</f>
        <v/>
      </c>
      <c r="X35" s="89" t="str">
        <f t="shared" si="19"/>
        <v/>
      </c>
      <c r="Y35" s="89" t="str">
        <f t="shared" si="19"/>
        <v/>
      </c>
      <c r="Z35" s="89" t="str">
        <f t="shared" si="19"/>
        <v/>
      </c>
      <c r="AA35" s="89" t="str">
        <f t="shared" si="19"/>
        <v/>
      </c>
      <c r="AB35" s="89" t="str">
        <f t="shared" si="19"/>
        <v/>
      </c>
      <c r="AC35" s="89" t="str">
        <f t="shared" si="19"/>
        <v/>
      </c>
      <c r="AD35" s="89" t="str">
        <f t="shared" si="19"/>
        <v/>
      </c>
      <c r="AE35" s="89" t="str">
        <f t="shared" si="19"/>
        <v/>
      </c>
      <c r="AF35" s="89" t="str">
        <f t="shared" si="19"/>
        <v/>
      </c>
      <c r="AG35" s="89" t="str">
        <f t="shared" ref="AG35:AP44" si="20">IF(AND($A35=AG$1,$B35=AG$3),1,"")</f>
        <v/>
      </c>
      <c r="AH35" s="89" t="str">
        <f t="shared" si="20"/>
        <v/>
      </c>
      <c r="AI35" s="89" t="str">
        <f t="shared" si="20"/>
        <v/>
      </c>
      <c r="AJ35" s="89" t="str">
        <f t="shared" si="20"/>
        <v/>
      </c>
      <c r="AK35" s="89" t="str">
        <f t="shared" si="20"/>
        <v/>
      </c>
      <c r="AL35" s="89" t="str">
        <f t="shared" si="20"/>
        <v/>
      </c>
      <c r="AM35" s="89" t="str">
        <f t="shared" si="20"/>
        <v/>
      </c>
      <c r="AN35" s="89" t="str">
        <f t="shared" si="20"/>
        <v/>
      </c>
      <c r="AO35" s="89" t="str">
        <f t="shared" si="20"/>
        <v/>
      </c>
      <c r="AP35" s="89" t="str">
        <f t="shared" si="20"/>
        <v/>
      </c>
      <c r="AQ35" s="89" t="str">
        <f t="shared" ref="AQ35:BC44" si="21">IF(AND($A35=AQ$1,$B35=AQ$3),1,"")</f>
        <v/>
      </c>
      <c r="AR35" s="89" t="str">
        <f t="shared" si="21"/>
        <v/>
      </c>
      <c r="AS35" s="89" t="str">
        <f t="shared" si="21"/>
        <v/>
      </c>
      <c r="AT35" s="89" t="str">
        <f t="shared" si="21"/>
        <v/>
      </c>
      <c r="AU35" s="89" t="str">
        <f t="shared" si="21"/>
        <v/>
      </c>
      <c r="AV35" s="89" t="str">
        <f t="shared" si="21"/>
        <v/>
      </c>
      <c r="AW35" s="89" t="str">
        <f t="shared" si="21"/>
        <v/>
      </c>
      <c r="AX35" s="89" t="str">
        <f t="shared" si="21"/>
        <v/>
      </c>
      <c r="AY35" s="89" t="str">
        <f t="shared" si="21"/>
        <v/>
      </c>
      <c r="AZ35" s="89" t="str">
        <f t="shared" si="21"/>
        <v/>
      </c>
      <c r="BA35" s="89" t="str">
        <f t="shared" si="21"/>
        <v/>
      </c>
      <c r="BB35" s="89" t="str">
        <f t="shared" si="21"/>
        <v/>
      </c>
      <c r="BC35" s="90" t="str">
        <f t="shared" si="21"/>
        <v/>
      </c>
      <c r="BE35" s="100" t="str">
        <f t="shared" si="5"/>
        <v/>
      </c>
      <c r="BF35" s="102" t="str">
        <f t="shared" si="6"/>
        <v/>
      </c>
    </row>
    <row r="36" spans="1:58" hidden="1" x14ac:dyDescent="0.55000000000000004">
      <c r="A36" s="80" t="str">
        <f>'Base de Dados 2013'!M35</f>
        <v>Geisel</v>
      </c>
      <c r="B36" s="81" t="str">
        <f>'Base de Dados 2013'!N35</f>
        <v>amarelo</v>
      </c>
      <c r="C36" s="88" t="str">
        <f t="shared" si="17"/>
        <v/>
      </c>
      <c r="D36" s="89" t="str">
        <f t="shared" si="17"/>
        <v/>
      </c>
      <c r="E36" s="89" t="str">
        <f t="shared" si="17"/>
        <v/>
      </c>
      <c r="F36" s="89" t="str">
        <f t="shared" si="17"/>
        <v/>
      </c>
      <c r="G36" s="89" t="str">
        <f t="shared" si="17"/>
        <v/>
      </c>
      <c r="H36" s="89" t="str">
        <f t="shared" si="17"/>
        <v/>
      </c>
      <c r="I36" s="89" t="str">
        <f t="shared" si="17"/>
        <v/>
      </c>
      <c r="J36" s="89" t="str">
        <f t="shared" si="17"/>
        <v/>
      </c>
      <c r="K36" s="89" t="str">
        <f t="shared" si="17"/>
        <v/>
      </c>
      <c r="L36" s="89" t="str">
        <f t="shared" si="17"/>
        <v/>
      </c>
      <c r="M36" s="89" t="str">
        <f t="shared" si="18"/>
        <v/>
      </c>
      <c r="N36" s="89" t="str">
        <f t="shared" si="18"/>
        <v/>
      </c>
      <c r="O36" s="89" t="str">
        <f t="shared" si="18"/>
        <v/>
      </c>
      <c r="P36" s="89">
        <f t="shared" si="18"/>
        <v>1</v>
      </c>
      <c r="Q36" s="89" t="str">
        <f t="shared" si="18"/>
        <v/>
      </c>
      <c r="R36" s="89" t="str">
        <f t="shared" si="18"/>
        <v/>
      </c>
      <c r="S36" s="89" t="str">
        <f t="shared" si="18"/>
        <v/>
      </c>
      <c r="T36" s="89" t="str">
        <f t="shared" si="18"/>
        <v/>
      </c>
      <c r="U36" s="89" t="str">
        <f t="shared" si="18"/>
        <v/>
      </c>
      <c r="V36" s="89" t="str">
        <f t="shared" si="18"/>
        <v/>
      </c>
      <c r="W36" s="89" t="str">
        <f t="shared" si="19"/>
        <v/>
      </c>
      <c r="X36" s="89" t="str">
        <f t="shared" si="19"/>
        <v/>
      </c>
      <c r="Y36" s="89" t="str">
        <f t="shared" si="19"/>
        <v/>
      </c>
      <c r="Z36" s="89" t="str">
        <f t="shared" si="19"/>
        <v/>
      </c>
      <c r="AA36" s="89" t="str">
        <f t="shared" si="19"/>
        <v/>
      </c>
      <c r="AB36" s="89" t="str">
        <f t="shared" si="19"/>
        <v/>
      </c>
      <c r="AC36" s="89" t="str">
        <f t="shared" si="19"/>
        <v/>
      </c>
      <c r="AD36" s="89" t="str">
        <f t="shared" si="19"/>
        <v/>
      </c>
      <c r="AE36" s="89" t="str">
        <f t="shared" si="19"/>
        <v/>
      </c>
      <c r="AF36" s="89" t="str">
        <f t="shared" si="19"/>
        <v/>
      </c>
      <c r="AG36" s="89" t="str">
        <f t="shared" si="20"/>
        <v/>
      </c>
      <c r="AH36" s="89" t="str">
        <f t="shared" si="20"/>
        <v/>
      </c>
      <c r="AI36" s="89" t="str">
        <f t="shared" si="20"/>
        <v/>
      </c>
      <c r="AJ36" s="89" t="str">
        <f t="shared" si="20"/>
        <v/>
      </c>
      <c r="AK36" s="89" t="str">
        <f t="shared" si="20"/>
        <v/>
      </c>
      <c r="AL36" s="89" t="str">
        <f t="shared" si="20"/>
        <v/>
      </c>
      <c r="AM36" s="89" t="str">
        <f t="shared" si="20"/>
        <v/>
      </c>
      <c r="AN36" s="89" t="str">
        <f t="shared" si="20"/>
        <v/>
      </c>
      <c r="AO36" s="89" t="str">
        <f t="shared" si="20"/>
        <v/>
      </c>
      <c r="AP36" s="89" t="str">
        <f t="shared" si="20"/>
        <v/>
      </c>
      <c r="AQ36" s="89" t="str">
        <f t="shared" si="21"/>
        <v/>
      </c>
      <c r="AR36" s="89" t="str">
        <f t="shared" si="21"/>
        <v/>
      </c>
      <c r="AS36" s="89" t="str">
        <f t="shared" si="21"/>
        <v/>
      </c>
      <c r="AT36" s="89" t="str">
        <f t="shared" si="21"/>
        <v/>
      </c>
      <c r="AU36" s="89" t="str">
        <f t="shared" si="21"/>
        <v/>
      </c>
      <c r="AV36" s="89" t="str">
        <f t="shared" si="21"/>
        <v/>
      </c>
      <c r="AW36" s="89" t="str">
        <f t="shared" si="21"/>
        <v/>
      </c>
      <c r="AX36" s="89" t="str">
        <f t="shared" si="21"/>
        <v/>
      </c>
      <c r="AY36" s="89" t="str">
        <f t="shared" si="21"/>
        <v/>
      </c>
      <c r="AZ36" s="89" t="str">
        <f t="shared" si="21"/>
        <v/>
      </c>
      <c r="BA36" s="89" t="str">
        <f t="shared" si="21"/>
        <v/>
      </c>
      <c r="BB36" s="89" t="str">
        <f t="shared" si="21"/>
        <v/>
      </c>
      <c r="BC36" s="90" t="str">
        <f t="shared" si="21"/>
        <v/>
      </c>
      <c r="BE36" s="100" t="str">
        <f t="shared" si="5"/>
        <v/>
      </c>
      <c r="BF36" s="102" t="str">
        <f t="shared" si="6"/>
        <v/>
      </c>
    </row>
    <row r="37" spans="1:58" hidden="1" x14ac:dyDescent="0.55000000000000004">
      <c r="A37" s="80" t="str">
        <f>'Base de Dados 2013'!M36</f>
        <v>Pederneiras</v>
      </c>
      <c r="B37" s="81" t="str">
        <f>'Base de Dados 2013'!N36</f>
        <v>verde</v>
      </c>
      <c r="C37" s="88" t="str">
        <f t="shared" si="17"/>
        <v/>
      </c>
      <c r="D37" s="89" t="str">
        <f t="shared" si="17"/>
        <v/>
      </c>
      <c r="E37" s="89" t="str">
        <f t="shared" si="17"/>
        <v/>
      </c>
      <c r="F37" s="89" t="str">
        <f t="shared" si="17"/>
        <v/>
      </c>
      <c r="G37" s="89" t="str">
        <f t="shared" si="17"/>
        <v/>
      </c>
      <c r="H37" s="89" t="str">
        <f t="shared" si="17"/>
        <v/>
      </c>
      <c r="I37" s="89" t="str">
        <f t="shared" si="17"/>
        <v/>
      </c>
      <c r="J37" s="89" t="str">
        <f t="shared" si="17"/>
        <v/>
      </c>
      <c r="K37" s="89" t="str">
        <f t="shared" si="17"/>
        <v/>
      </c>
      <c r="L37" s="89" t="str">
        <f t="shared" si="17"/>
        <v/>
      </c>
      <c r="M37" s="89" t="str">
        <f t="shared" si="18"/>
        <v/>
      </c>
      <c r="N37" s="89" t="str">
        <f t="shared" si="18"/>
        <v/>
      </c>
      <c r="O37" s="89" t="str">
        <f t="shared" si="18"/>
        <v/>
      </c>
      <c r="P37" s="89" t="str">
        <f t="shared" si="18"/>
        <v/>
      </c>
      <c r="Q37" s="89" t="str">
        <f t="shared" si="18"/>
        <v/>
      </c>
      <c r="R37" s="89" t="str">
        <f t="shared" si="18"/>
        <v/>
      </c>
      <c r="S37" s="89" t="str">
        <f t="shared" si="18"/>
        <v/>
      </c>
      <c r="T37" s="89" t="str">
        <f t="shared" si="18"/>
        <v/>
      </c>
      <c r="U37" s="89" t="str">
        <f t="shared" si="18"/>
        <v/>
      </c>
      <c r="V37" s="89" t="str">
        <f t="shared" si="18"/>
        <v/>
      </c>
      <c r="W37" s="89" t="str">
        <f t="shared" si="19"/>
        <v/>
      </c>
      <c r="X37" s="89" t="str">
        <f t="shared" si="19"/>
        <v/>
      </c>
      <c r="Y37" s="89" t="str">
        <f t="shared" si="19"/>
        <v/>
      </c>
      <c r="Z37" s="89" t="str">
        <f t="shared" si="19"/>
        <v/>
      </c>
      <c r="AA37" s="89" t="str">
        <f t="shared" si="19"/>
        <v/>
      </c>
      <c r="AB37" s="89">
        <f t="shared" si="19"/>
        <v>1</v>
      </c>
      <c r="AC37" s="89" t="str">
        <f t="shared" si="19"/>
        <v/>
      </c>
      <c r="AD37" s="89" t="str">
        <f t="shared" si="19"/>
        <v/>
      </c>
      <c r="AE37" s="89" t="str">
        <f t="shared" si="19"/>
        <v/>
      </c>
      <c r="AF37" s="89" t="str">
        <f t="shared" si="19"/>
        <v/>
      </c>
      <c r="AG37" s="89" t="str">
        <f t="shared" si="20"/>
        <v/>
      </c>
      <c r="AH37" s="89" t="str">
        <f t="shared" si="20"/>
        <v/>
      </c>
      <c r="AI37" s="89" t="str">
        <f t="shared" si="20"/>
        <v/>
      </c>
      <c r="AJ37" s="89" t="str">
        <f t="shared" si="20"/>
        <v/>
      </c>
      <c r="AK37" s="89" t="str">
        <f t="shared" si="20"/>
        <v/>
      </c>
      <c r="AL37" s="89" t="str">
        <f t="shared" si="20"/>
        <v/>
      </c>
      <c r="AM37" s="89" t="str">
        <f t="shared" si="20"/>
        <v/>
      </c>
      <c r="AN37" s="89" t="str">
        <f t="shared" si="20"/>
        <v/>
      </c>
      <c r="AO37" s="89" t="str">
        <f t="shared" si="20"/>
        <v/>
      </c>
      <c r="AP37" s="89" t="str">
        <f t="shared" si="20"/>
        <v/>
      </c>
      <c r="AQ37" s="89" t="str">
        <f t="shared" si="21"/>
        <v/>
      </c>
      <c r="AR37" s="89" t="str">
        <f t="shared" si="21"/>
        <v/>
      </c>
      <c r="AS37" s="89" t="str">
        <f t="shared" si="21"/>
        <v/>
      </c>
      <c r="AT37" s="89" t="str">
        <f t="shared" si="21"/>
        <v/>
      </c>
      <c r="AU37" s="89" t="str">
        <f t="shared" si="21"/>
        <v/>
      </c>
      <c r="AV37" s="89" t="str">
        <f t="shared" si="21"/>
        <v/>
      </c>
      <c r="AW37" s="89" t="str">
        <f t="shared" si="21"/>
        <v/>
      </c>
      <c r="AX37" s="89" t="str">
        <f t="shared" si="21"/>
        <v/>
      </c>
      <c r="AY37" s="89" t="str">
        <f t="shared" si="21"/>
        <v/>
      </c>
      <c r="AZ37" s="89" t="str">
        <f t="shared" si="21"/>
        <v/>
      </c>
      <c r="BA37" s="89" t="str">
        <f t="shared" si="21"/>
        <v/>
      </c>
      <c r="BB37" s="89" t="str">
        <f t="shared" si="21"/>
        <v/>
      </c>
      <c r="BC37" s="90" t="str">
        <f t="shared" si="21"/>
        <v/>
      </c>
      <c r="BE37" s="100" t="str">
        <f t="shared" si="5"/>
        <v/>
      </c>
      <c r="BF37" s="102" t="str">
        <f t="shared" si="6"/>
        <v/>
      </c>
    </row>
    <row r="38" spans="1:58" hidden="1" x14ac:dyDescent="0.55000000000000004">
      <c r="A38" s="80" t="str">
        <f>'Base de Dados 2013'!M37</f>
        <v>Arealva</v>
      </c>
      <c r="B38" s="81" t="str">
        <f>'Base de Dados 2013'!N37</f>
        <v>verde</v>
      </c>
      <c r="C38" s="88" t="str">
        <f t="shared" si="17"/>
        <v/>
      </c>
      <c r="D38" s="89" t="str">
        <f t="shared" si="17"/>
        <v/>
      </c>
      <c r="E38" s="89" t="str">
        <f t="shared" si="17"/>
        <v/>
      </c>
      <c r="F38" s="89" t="str">
        <f t="shared" si="17"/>
        <v/>
      </c>
      <c r="G38" s="89" t="str">
        <f t="shared" si="17"/>
        <v/>
      </c>
      <c r="H38" s="89" t="str">
        <f t="shared" si="17"/>
        <v/>
      </c>
      <c r="I38" s="89" t="str">
        <f t="shared" si="17"/>
        <v/>
      </c>
      <c r="J38" s="89" t="str">
        <f t="shared" si="17"/>
        <v/>
      </c>
      <c r="K38" s="89" t="str">
        <f t="shared" si="17"/>
        <v/>
      </c>
      <c r="L38" s="89" t="str">
        <f t="shared" si="17"/>
        <v/>
      </c>
      <c r="M38" s="89" t="str">
        <f t="shared" si="18"/>
        <v/>
      </c>
      <c r="N38" s="89" t="str">
        <f t="shared" si="18"/>
        <v/>
      </c>
      <c r="O38" s="89" t="str">
        <f t="shared" si="18"/>
        <v/>
      </c>
      <c r="P38" s="89" t="str">
        <f t="shared" si="18"/>
        <v/>
      </c>
      <c r="Q38" s="89" t="str">
        <f t="shared" si="18"/>
        <v/>
      </c>
      <c r="R38" s="89" t="str">
        <f t="shared" si="18"/>
        <v/>
      </c>
      <c r="S38" s="89" t="str">
        <f t="shared" si="18"/>
        <v/>
      </c>
      <c r="T38" s="89" t="str">
        <f t="shared" si="18"/>
        <v/>
      </c>
      <c r="U38" s="89" t="str">
        <f t="shared" si="18"/>
        <v/>
      </c>
      <c r="V38" s="89" t="str">
        <f t="shared" si="18"/>
        <v/>
      </c>
      <c r="W38" s="89" t="str">
        <f t="shared" si="19"/>
        <v/>
      </c>
      <c r="X38" s="89" t="str">
        <f t="shared" si="19"/>
        <v/>
      </c>
      <c r="Y38" s="89" t="str">
        <f t="shared" si="19"/>
        <v/>
      </c>
      <c r="Z38" s="89" t="str">
        <f t="shared" si="19"/>
        <v/>
      </c>
      <c r="AA38" s="89" t="str">
        <f t="shared" si="19"/>
        <v/>
      </c>
      <c r="AB38" s="89" t="str">
        <f t="shared" si="19"/>
        <v/>
      </c>
      <c r="AC38" s="89" t="str">
        <f t="shared" si="19"/>
        <v/>
      </c>
      <c r="AD38" s="89" t="str">
        <f t="shared" si="19"/>
        <v/>
      </c>
      <c r="AE38" s="89" t="str">
        <f t="shared" si="19"/>
        <v/>
      </c>
      <c r="AF38" s="89" t="str">
        <f t="shared" si="19"/>
        <v/>
      </c>
      <c r="AG38" s="89" t="str">
        <f t="shared" si="20"/>
        <v/>
      </c>
      <c r="AH38" s="89" t="str">
        <f t="shared" si="20"/>
        <v/>
      </c>
      <c r="AI38" s="89" t="str">
        <f t="shared" si="20"/>
        <v/>
      </c>
      <c r="AJ38" s="89">
        <f t="shared" si="20"/>
        <v>1</v>
      </c>
      <c r="AK38" s="89" t="str">
        <f t="shared" si="20"/>
        <v/>
      </c>
      <c r="AL38" s="89" t="str">
        <f t="shared" si="20"/>
        <v/>
      </c>
      <c r="AM38" s="89" t="str">
        <f t="shared" si="20"/>
        <v/>
      </c>
      <c r="AN38" s="89" t="str">
        <f t="shared" si="20"/>
        <v/>
      </c>
      <c r="AO38" s="89" t="str">
        <f t="shared" si="20"/>
        <v/>
      </c>
      <c r="AP38" s="89" t="str">
        <f t="shared" si="20"/>
        <v/>
      </c>
      <c r="AQ38" s="89" t="str">
        <f t="shared" si="21"/>
        <v/>
      </c>
      <c r="AR38" s="89" t="str">
        <f t="shared" si="21"/>
        <v/>
      </c>
      <c r="AS38" s="89" t="str">
        <f t="shared" si="21"/>
        <v/>
      </c>
      <c r="AT38" s="89" t="str">
        <f t="shared" si="21"/>
        <v/>
      </c>
      <c r="AU38" s="89" t="str">
        <f t="shared" si="21"/>
        <v/>
      </c>
      <c r="AV38" s="89" t="str">
        <f t="shared" si="21"/>
        <v/>
      </c>
      <c r="AW38" s="89" t="str">
        <f t="shared" si="21"/>
        <v/>
      </c>
      <c r="AX38" s="89" t="str">
        <f t="shared" si="21"/>
        <v/>
      </c>
      <c r="AY38" s="89" t="str">
        <f t="shared" si="21"/>
        <v/>
      </c>
      <c r="AZ38" s="89" t="str">
        <f t="shared" si="21"/>
        <v/>
      </c>
      <c r="BA38" s="89" t="str">
        <f t="shared" si="21"/>
        <v/>
      </c>
      <c r="BB38" s="89" t="str">
        <f t="shared" si="21"/>
        <v/>
      </c>
      <c r="BC38" s="90" t="str">
        <f t="shared" si="21"/>
        <v/>
      </c>
      <c r="BE38" s="100" t="str">
        <f t="shared" si="5"/>
        <v/>
      </c>
      <c r="BF38" s="102" t="str">
        <f t="shared" si="6"/>
        <v/>
      </c>
    </row>
    <row r="39" spans="1:58" hidden="1" x14ac:dyDescent="0.55000000000000004">
      <c r="A39" s="80" t="str">
        <f>'Base de Dados 2013'!M38</f>
        <v>Nações</v>
      </c>
      <c r="B39" s="81" t="str">
        <f>'Base de Dados 2013'!N38</f>
        <v>amarelo</v>
      </c>
      <c r="C39" s="88" t="str">
        <f t="shared" si="17"/>
        <v/>
      </c>
      <c r="D39" s="89" t="str">
        <f t="shared" si="17"/>
        <v/>
      </c>
      <c r="E39" s="89" t="str">
        <f t="shared" si="17"/>
        <v/>
      </c>
      <c r="F39" s="89" t="str">
        <f t="shared" si="17"/>
        <v/>
      </c>
      <c r="G39" s="89" t="str">
        <f t="shared" si="17"/>
        <v/>
      </c>
      <c r="H39" s="89">
        <f t="shared" si="17"/>
        <v>1</v>
      </c>
      <c r="I39" s="89" t="str">
        <f t="shared" si="17"/>
        <v/>
      </c>
      <c r="J39" s="89" t="str">
        <f t="shared" si="17"/>
        <v/>
      </c>
      <c r="K39" s="89" t="str">
        <f t="shared" si="17"/>
        <v/>
      </c>
      <c r="L39" s="89" t="str">
        <f t="shared" si="17"/>
        <v/>
      </c>
      <c r="M39" s="89" t="str">
        <f t="shared" si="18"/>
        <v/>
      </c>
      <c r="N39" s="89" t="str">
        <f t="shared" si="18"/>
        <v/>
      </c>
      <c r="O39" s="89" t="str">
        <f t="shared" si="18"/>
        <v/>
      </c>
      <c r="P39" s="89" t="str">
        <f t="shared" si="18"/>
        <v/>
      </c>
      <c r="Q39" s="89" t="str">
        <f t="shared" si="18"/>
        <v/>
      </c>
      <c r="R39" s="89" t="str">
        <f t="shared" si="18"/>
        <v/>
      </c>
      <c r="S39" s="89" t="str">
        <f t="shared" si="18"/>
        <v/>
      </c>
      <c r="T39" s="89" t="str">
        <f t="shared" si="18"/>
        <v/>
      </c>
      <c r="U39" s="89" t="str">
        <f t="shared" si="18"/>
        <v/>
      </c>
      <c r="V39" s="89" t="str">
        <f t="shared" si="18"/>
        <v/>
      </c>
      <c r="W39" s="89" t="str">
        <f t="shared" si="19"/>
        <v/>
      </c>
      <c r="X39" s="89" t="str">
        <f t="shared" si="19"/>
        <v/>
      </c>
      <c r="Y39" s="89" t="str">
        <f t="shared" si="19"/>
        <v/>
      </c>
      <c r="Z39" s="89" t="str">
        <f t="shared" si="19"/>
        <v/>
      </c>
      <c r="AA39" s="89" t="str">
        <f t="shared" si="19"/>
        <v/>
      </c>
      <c r="AB39" s="89" t="str">
        <f t="shared" si="19"/>
        <v/>
      </c>
      <c r="AC39" s="89" t="str">
        <f t="shared" si="19"/>
        <v/>
      </c>
      <c r="AD39" s="89" t="str">
        <f t="shared" si="19"/>
        <v/>
      </c>
      <c r="AE39" s="89" t="str">
        <f t="shared" si="19"/>
        <v/>
      </c>
      <c r="AF39" s="89" t="str">
        <f t="shared" si="19"/>
        <v/>
      </c>
      <c r="AG39" s="89" t="str">
        <f t="shared" si="20"/>
        <v/>
      </c>
      <c r="AH39" s="89" t="str">
        <f t="shared" si="20"/>
        <v/>
      </c>
      <c r="AI39" s="89" t="str">
        <f t="shared" si="20"/>
        <v/>
      </c>
      <c r="AJ39" s="89" t="str">
        <f t="shared" si="20"/>
        <v/>
      </c>
      <c r="AK39" s="89" t="str">
        <f t="shared" si="20"/>
        <v/>
      </c>
      <c r="AL39" s="89" t="str">
        <f t="shared" si="20"/>
        <v/>
      </c>
      <c r="AM39" s="89" t="str">
        <f t="shared" si="20"/>
        <v/>
      </c>
      <c r="AN39" s="89" t="str">
        <f t="shared" si="20"/>
        <v/>
      </c>
      <c r="AO39" s="89" t="str">
        <f t="shared" si="20"/>
        <v/>
      </c>
      <c r="AP39" s="89" t="str">
        <f t="shared" si="20"/>
        <v/>
      </c>
      <c r="AQ39" s="89" t="str">
        <f t="shared" si="21"/>
        <v/>
      </c>
      <c r="AR39" s="89" t="str">
        <f t="shared" si="21"/>
        <v/>
      </c>
      <c r="AS39" s="89" t="str">
        <f t="shared" si="21"/>
        <v/>
      </c>
      <c r="AT39" s="89" t="str">
        <f t="shared" si="21"/>
        <v/>
      </c>
      <c r="AU39" s="89" t="str">
        <f t="shared" si="21"/>
        <v/>
      </c>
      <c r="AV39" s="89" t="str">
        <f t="shared" si="21"/>
        <v/>
      </c>
      <c r="AW39" s="89" t="str">
        <f t="shared" si="21"/>
        <v/>
      </c>
      <c r="AX39" s="89" t="str">
        <f t="shared" si="21"/>
        <v/>
      </c>
      <c r="AY39" s="89" t="str">
        <f t="shared" si="21"/>
        <v/>
      </c>
      <c r="AZ39" s="89" t="str">
        <f t="shared" si="21"/>
        <v/>
      </c>
      <c r="BA39" s="89" t="str">
        <f t="shared" si="21"/>
        <v/>
      </c>
      <c r="BB39" s="89" t="str">
        <f t="shared" si="21"/>
        <v/>
      </c>
      <c r="BC39" s="90" t="str">
        <f t="shared" si="21"/>
        <v/>
      </c>
      <c r="BE39" s="100" t="str">
        <f t="shared" si="5"/>
        <v/>
      </c>
      <c r="BF39" s="102" t="str">
        <f t="shared" si="6"/>
        <v/>
      </c>
    </row>
    <row r="40" spans="1:58" hidden="1" x14ac:dyDescent="0.55000000000000004">
      <c r="A40" s="80" t="str">
        <f>'Base de Dados 2013'!M39</f>
        <v>Ipiranga</v>
      </c>
      <c r="B40" s="81" t="str">
        <f>'Base de Dados 2013'!N39</f>
        <v>verde</v>
      </c>
      <c r="C40" s="88" t="str">
        <f t="shared" si="17"/>
        <v/>
      </c>
      <c r="D40" s="89" t="str">
        <f t="shared" si="17"/>
        <v/>
      </c>
      <c r="E40" s="89" t="str">
        <f t="shared" si="17"/>
        <v/>
      </c>
      <c r="F40" s="89" t="str">
        <f t="shared" si="17"/>
        <v/>
      </c>
      <c r="G40" s="89" t="str">
        <f t="shared" si="17"/>
        <v/>
      </c>
      <c r="H40" s="89" t="str">
        <f t="shared" si="17"/>
        <v/>
      </c>
      <c r="I40" s="89" t="str">
        <f t="shared" si="17"/>
        <v/>
      </c>
      <c r="J40" s="89" t="str">
        <f t="shared" si="17"/>
        <v/>
      </c>
      <c r="K40" s="89" t="str">
        <f t="shared" si="17"/>
        <v/>
      </c>
      <c r="L40" s="89" t="str">
        <f t="shared" si="17"/>
        <v/>
      </c>
      <c r="M40" s="89" t="str">
        <f t="shared" si="18"/>
        <v/>
      </c>
      <c r="N40" s="89" t="str">
        <f t="shared" si="18"/>
        <v/>
      </c>
      <c r="O40" s="89" t="str">
        <f t="shared" si="18"/>
        <v/>
      </c>
      <c r="P40" s="89" t="str">
        <f t="shared" si="18"/>
        <v/>
      </c>
      <c r="Q40" s="89" t="str">
        <f t="shared" si="18"/>
        <v/>
      </c>
      <c r="R40" s="89" t="str">
        <f t="shared" si="18"/>
        <v/>
      </c>
      <c r="S40" s="89" t="str">
        <f t="shared" si="18"/>
        <v/>
      </c>
      <c r="T40" s="89">
        <f t="shared" si="18"/>
        <v>1</v>
      </c>
      <c r="U40" s="89" t="str">
        <f t="shared" si="18"/>
        <v/>
      </c>
      <c r="V40" s="89" t="str">
        <f t="shared" si="18"/>
        <v/>
      </c>
      <c r="W40" s="89" t="str">
        <f t="shared" si="19"/>
        <v/>
      </c>
      <c r="X40" s="89" t="str">
        <f t="shared" si="19"/>
        <v/>
      </c>
      <c r="Y40" s="89" t="str">
        <f t="shared" si="19"/>
        <v/>
      </c>
      <c r="Z40" s="89" t="str">
        <f t="shared" si="19"/>
        <v/>
      </c>
      <c r="AA40" s="89" t="str">
        <f t="shared" si="19"/>
        <v/>
      </c>
      <c r="AB40" s="89" t="str">
        <f t="shared" si="19"/>
        <v/>
      </c>
      <c r="AC40" s="89" t="str">
        <f t="shared" si="19"/>
        <v/>
      </c>
      <c r="AD40" s="89" t="str">
        <f t="shared" si="19"/>
        <v/>
      </c>
      <c r="AE40" s="89" t="str">
        <f t="shared" si="19"/>
        <v/>
      </c>
      <c r="AF40" s="89" t="str">
        <f t="shared" si="19"/>
        <v/>
      </c>
      <c r="AG40" s="89" t="str">
        <f t="shared" si="20"/>
        <v/>
      </c>
      <c r="AH40" s="89" t="str">
        <f t="shared" si="20"/>
        <v/>
      </c>
      <c r="AI40" s="89" t="str">
        <f t="shared" si="20"/>
        <v/>
      </c>
      <c r="AJ40" s="89" t="str">
        <f t="shared" si="20"/>
        <v/>
      </c>
      <c r="AK40" s="89" t="str">
        <f t="shared" si="20"/>
        <v/>
      </c>
      <c r="AL40" s="89" t="str">
        <f t="shared" si="20"/>
        <v/>
      </c>
      <c r="AM40" s="89" t="str">
        <f t="shared" si="20"/>
        <v/>
      </c>
      <c r="AN40" s="89" t="str">
        <f t="shared" si="20"/>
        <v/>
      </c>
      <c r="AO40" s="89" t="str">
        <f t="shared" si="20"/>
        <v/>
      </c>
      <c r="AP40" s="89" t="str">
        <f t="shared" si="20"/>
        <v/>
      </c>
      <c r="AQ40" s="89" t="str">
        <f t="shared" si="21"/>
        <v/>
      </c>
      <c r="AR40" s="89" t="str">
        <f t="shared" si="21"/>
        <v/>
      </c>
      <c r="AS40" s="89" t="str">
        <f t="shared" si="21"/>
        <v/>
      </c>
      <c r="AT40" s="89" t="str">
        <f t="shared" si="21"/>
        <v/>
      </c>
      <c r="AU40" s="89" t="str">
        <f t="shared" si="21"/>
        <v/>
      </c>
      <c r="AV40" s="89" t="str">
        <f t="shared" si="21"/>
        <v/>
      </c>
      <c r="AW40" s="89" t="str">
        <f t="shared" si="21"/>
        <v/>
      </c>
      <c r="AX40" s="89" t="str">
        <f t="shared" si="21"/>
        <v/>
      </c>
      <c r="AY40" s="89" t="str">
        <f t="shared" si="21"/>
        <v/>
      </c>
      <c r="AZ40" s="89" t="str">
        <f t="shared" si="21"/>
        <v/>
      </c>
      <c r="BA40" s="89" t="str">
        <f t="shared" si="21"/>
        <v/>
      </c>
      <c r="BB40" s="89" t="str">
        <f t="shared" si="21"/>
        <v/>
      </c>
      <c r="BC40" s="90" t="str">
        <f t="shared" si="21"/>
        <v/>
      </c>
      <c r="BE40" s="100" t="str">
        <f t="shared" si="5"/>
        <v/>
      </c>
      <c r="BF40" s="102" t="str">
        <f t="shared" si="6"/>
        <v/>
      </c>
    </row>
    <row r="41" spans="1:58" hidden="1" x14ac:dyDescent="0.55000000000000004">
      <c r="A41" s="80" t="str">
        <f>'Base de Dados 2013'!M40</f>
        <v>Geisel</v>
      </c>
      <c r="B41" s="81" t="str">
        <f>'Base de Dados 2013'!N40</f>
        <v>amarelo</v>
      </c>
      <c r="C41" s="88" t="str">
        <f t="shared" si="17"/>
        <v/>
      </c>
      <c r="D41" s="89" t="str">
        <f t="shared" si="17"/>
        <v/>
      </c>
      <c r="E41" s="89" t="str">
        <f t="shared" si="17"/>
        <v/>
      </c>
      <c r="F41" s="89" t="str">
        <f t="shared" si="17"/>
        <v/>
      </c>
      <c r="G41" s="89" t="str">
        <f t="shared" si="17"/>
        <v/>
      </c>
      <c r="H41" s="89" t="str">
        <f t="shared" si="17"/>
        <v/>
      </c>
      <c r="I41" s="89" t="str">
        <f t="shared" si="17"/>
        <v/>
      </c>
      <c r="J41" s="89" t="str">
        <f t="shared" si="17"/>
        <v/>
      </c>
      <c r="K41" s="89" t="str">
        <f t="shared" si="17"/>
        <v/>
      </c>
      <c r="L41" s="89" t="str">
        <f t="shared" si="17"/>
        <v/>
      </c>
      <c r="M41" s="89" t="str">
        <f t="shared" si="18"/>
        <v/>
      </c>
      <c r="N41" s="89" t="str">
        <f t="shared" si="18"/>
        <v/>
      </c>
      <c r="O41" s="89" t="str">
        <f t="shared" si="18"/>
        <v/>
      </c>
      <c r="P41" s="89">
        <f t="shared" si="18"/>
        <v>1</v>
      </c>
      <c r="Q41" s="89" t="str">
        <f t="shared" si="18"/>
        <v/>
      </c>
      <c r="R41" s="89" t="str">
        <f t="shared" si="18"/>
        <v/>
      </c>
      <c r="S41" s="89" t="str">
        <f t="shared" si="18"/>
        <v/>
      </c>
      <c r="T41" s="89" t="str">
        <f t="shared" si="18"/>
        <v/>
      </c>
      <c r="U41" s="89" t="str">
        <f t="shared" si="18"/>
        <v/>
      </c>
      <c r="V41" s="89" t="str">
        <f t="shared" si="18"/>
        <v/>
      </c>
      <c r="W41" s="89" t="str">
        <f t="shared" si="19"/>
        <v/>
      </c>
      <c r="X41" s="89" t="str">
        <f t="shared" si="19"/>
        <v/>
      </c>
      <c r="Y41" s="89" t="str">
        <f t="shared" si="19"/>
        <v/>
      </c>
      <c r="Z41" s="89" t="str">
        <f t="shared" si="19"/>
        <v/>
      </c>
      <c r="AA41" s="89" t="str">
        <f t="shared" si="19"/>
        <v/>
      </c>
      <c r="AB41" s="89" t="str">
        <f t="shared" si="19"/>
        <v/>
      </c>
      <c r="AC41" s="89" t="str">
        <f t="shared" si="19"/>
        <v/>
      </c>
      <c r="AD41" s="89" t="str">
        <f t="shared" si="19"/>
        <v/>
      </c>
      <c r="AE41" s="89" t="str">
        <f t="shared" si="19"/>
        <v/>
      </c>
      <c r="AF41" s="89" t="str">
        <f t="shared" si="19"/>
        <v/>
      </c>
      <c r="AG41" s="89" t="str">
        <f t="shared" si="20"/>
        <v/>
      </c>
      <c r="AH41" s="89" t="str">
        <f t="shared" si="20"/>
        <v/>
      </c>
      <c r="AI41" s="89" t="str">
        <f t="shared" si="20"/>
        <v/>
      </c>
      <c r="AJ41" s="89" t="str">
        <f t="shared" si="20"/>
        <v/>
      </c>
      <c r="AK41" s="89" t="str">
        <f t="shared" si="20"/>
        <v/>
      </c>
      <c r="AL41" s="89" t="str">
        <f t="shared" si="20"/>
        <v/>
      </c>
      <c r="AM41" s="89" t="str">
        <f t="shared" si="20"/>
        <v/>
      </c>
      <c r="AN41" s="89" t="str">
        <f t="shared" si="20"/>
        <v/>
      </c>
      <c r="AO41" s="89" t="str">
        <f t="shared" si="20"/>
        <v/>
      </c>
      <c r="AP41" s="89" t="str">
        <f t="shared" si="20"/>
        <v/>
      </c>
      <c r="AQ41" s="89" t="str">
        <f t="shared" si="21"/>
        <v/>
      </c>
      <c r="AR41" s="89" t="str">
        <f t="shared" si="21"/>
        <v/>
      </c>
      <c r="AS41" s="89" t="str">
        <f t="shared" si="21"/>
        <v/>
      </c>
      <c r="AT41" s="89" t="str">
        <f t="shared" si="21"/>
        <v/>
      </c>
      <c r="AU41" s="89" t="str">
        <f t="shared" si="21"/>
        <v/>
      </c>
      <c r="AV41" s="89" t="str">
        <f t="shared" si="21"/>
        <v/>
      </c>
      <c r="AW41" s="89" t="str">
        <f t="shared" si="21"/>
        <v/>
      </c>
      <c r="AX41" s="89" t="str">
        <f t="shared" si="21"/>
        <v/>
      </c>
      <c r="AY41" s="89" t="str">
        <f t="shared" si="21"/>
        <v/>
      </c>
      <c r="AZ41" s="89" t="str">
        <f t="shared" si="21"/>
        <v/>
      </c>
      <c r="BA41" s="89" t="str">
        <f t="shared" si="21"/>
        <v/>
      </c>
      <c r="BB41" s="89" t="str">
        <f t="shared" si="21"/>
        <v/>
      </c>
      <c r="BC41" s="90" t="str">
        <f t="shared" si="21"/>
        <v/>
      </c>
      <c r="BE41" s="100" t="str">
        <f t="shared" si="5"/>
        <v/>
      </c>
      <c r="BF41" s="102" t="str">
        <f t="shared" si="6"/>
        <v/>
      </c>
    </row>
    <row r="42" spans="1:58" hidden="1" x14ac:dyDescent="0.55000000000000004">
      <c r="A42" s="80" t="str">
        <f>'Base de Dados 2013'!M41</f>
        <v>Bela Vista</v>
      </c>
      <c r="B42" s="81" t="str">
        <f>'Base de Dados 2013'!N41</f>
        <v>verde</v>
      </c>
      <c r="C42" s="88" t="str">
        <f t="shared" si="17"/>
        <v/>
      </c>
      <c r="D42" s="89" t="str">
        <f t="shared" si="17"/>
        <v/>
      </c>
      <c r="E42" s="89" t="str">
        <f t="shared" si="17"/>
        <v/>
      </c>
      <c r="F42" s="89" t="str">
        <f t="shared" si="17"/>
        <v/>
      </c>
      <c r="G42" s="89" t="str">
        <f t="shared" si="17"/>
        <v/>
      </c>
      <c r="H42" s="89" t="str">
        <f t="shared" si="17"/>
        <v/>
      </c>
      <c r="I42" s="89" t="str">
        <f t="shared" si="17"/>
        <v/>
      </c>
      <c r="J42" s="89" t="str">
        <f t="shared" si="17"/>
        <v/>
      </c>
      <c r="K42" s="89">
        <f t="shared" si="17"/>
        <v>1</v>
      </c>
      <c r="L42" s="89" t="str">
        <f t="shared" si="17"/>
        <v/>
      </c>
      <c r="M42" s="89" t="str">
        <f t="shared" si="18"/>
        <v/>
      </c>
      <c r="N42" s="89" t="str">
        <f t="shared" si="18"/>
        <v/>
      </c>
      <c r="O42" s="89" t="str">
        <f t="shared" si="18"/>
        <v/>
      </c>
      <c r="P42" s="89" t="str">
        <f t="shared" si="18"/>
        <v/>
      </c>
      <c r="Q42" s="89" t="str">
        <f t="shared" si="18"/>
        <v/>
      </c>
      <c r="R42" s="89" t="str">
        <f t="shared" si="18"/>
        <v/>
      </c>
      <c r="S42" s="89" t="str">
        <f t="shared" si="18"/>
        <v/>
      </c>
      <c r="T42" s="89" t="str">
        <f t="shared" si="18"/>
        <v/>
      </c>
      <c r="U42" s="89" t="str">
        <f t="shared" si="18"/>
        <v/>
      </c>
      <c r="V42" s="89" t="str">
        <f t="shared" si="18"/>
        <v/>
      </c>
      <c r="W42" s="89" t="str">
        <f t="shared" si="19"/>
        <v/>
      </c>
      <c r="X42" s="89" t="str">
        <f t="shared" si="19"/>
        <v/>
      </c>
      <c r="Y42" s="89" t="str">
        <f t="shared" si="19"/>
        <v/>
      </c>
      <c r="Z42" s="89" t="str">
        <f t="shared" si="19"/>
        <v/>
      </c>
      <c r="AA42" s="89" t="str">
        <f t="shared" si="19"/>
        <v/>
      </c>
      <c r="AB42" s="89" t="str">
        <f t="shared" si="19"/>
        <v/>
      </c>
      <c r="AC42" s="89" t="str">
        <f t="shared" si="19"/>
        <v/>
      </c>
      <c r="AD42" s="89" t="str">
        <f t="shared" si="19"/>
        <v/>
      </c>
      <c r="AE42" s="89" t="str">
        <f t="shared" si="19"/>
        <v/>
      </c>
      <c r="AF42" s="89" t="str">
        <f t="shared" si="19"/>
        <v/>
      </c>
      <c r="AG42" s="89" t="str">
        <f t="shared" si="20"/>
        <v/>
      </c>
      <c r="AH42" s="89" t="str">
        <f t="shared" si="20"/>
        <v/>
      </c>
      <c r="AI42" s="89" t="str">
        <f t="shared" si="20"/>
        <v/>
      </c>
      <c r="AJ42" s="89" t="str">
        <f t="shared" si="20"/>
        <v/>
      </c>
      <c r="AK42" s="89" t="str">
        <f t="shared" si="20"/>
        <v/>
      </c>
      <c r="AL42" s="89" t="str">
        <f t="shared" si="20"/>
        <v/>
      </c>
      <c r="AM42" s="89" t="str">
        <f t="shared" si="20"/>
        <v/>
      </c>
      <c r="AN42" s="89" t="str">
        <f t="shared" si="20"/>
        <v/>
      </c>
      <c r="AO42" s="89" t="str">
        <f t="shared" si="20"/>
        <v/>
      </c>
      <c r="AP42" s="89" t="str">
        <f t="shared" si="20"/>
        <v/>
      </c>
      <c r="AQ42" s="89" t="str">
        <f t="shared" si="21"/>
        <v/>
      </c>
      <c r="AR42" s="89" t="str">
        <f t="shared" si="21"/>
        <v/>
      </c>
      <c r="AS42" s="89" t="str">
        <f t="shared" si="21"/>
        <v/>
      </c>
      <c r="AT42" s="89" t="str">
        <f t="shared" si="21"/>
        <v/>
      </c>
      <c r="AU42" s="89" t="str">
        <f t="shared" si="21"/>
        <v/>
      </c>
      <c r="AV42" s="89" t="str">
        <f t="shared" si="21"/>
        <v/>
      </c>
      <c r="AW42" s="89" t="str">
        <f t="shared" si="21"/>
        <v/>
      </c>
      <c r="AX42" s="89" t="str">
        <f t="shared" si="21"/>
        <v/>
      </c>
      <c r="AY42" s="89" t="str">
        <f t="shared" si="21"/>
        <v/>
      </c>
      <c r="AZ42" s="89" t="str">
        <f t="shared" si="21"/>
        <v/>
      </c>
      <c r="BA42" s="89" t="str">
        <f t="shared" si="21"/>
        <v/>
      </c>
      <c r="BB42" s="89" t="str">
        <f t="shared" si="21"/>
        <v/>
      </c>
      <c r="BC42" s="90" t="str">
        <f t="shared" si="21"/>
        <v/>
      </c>
      <c r="BE42" s="100" t="str">
        <f t="shared" si="5"/>
        <v/>
      </c>
      <c r="BF42" s="102" t="str">
        <f t="shared" si="6"/>
        <v/>
      </c>
    </row>
    <row r="43" spans="1:58" hidden="1" x14ac:dyDescent="0.55000000000000004">
      <c r="A43" s="80" t="str">
        <f>'Base de Dados 2013'!M42</f>
        <v>Lençóis Paulista</v>
      </c>
      <c r="B43" s="81" t="str">
        <f>'Base de Dados 2013'!N42</f>
        <v>amarelo</v>
      </c>
      <c r="C43" s="88" t="str">
        <f t="shared" si="17"/>
        <v/>
      </c>
      <c r="D43" s="89" t="str">
        <f t="shared" si="17"/>
        <v/>
      </c>
      <c r="E43" s="89" t="str">
        <f t="shared" si="17"/>
        <v/>
      </c>
      <c r="F43" s="89" t="str">
        <f t="shared" si="17"/>
        <v/>
      </c>
      <c r="G43" s="89" t="str">
        <f t="shared" si="17"/>
        <v/>
      </c>
      <c r="H43" s="89" t="str">
        <f t="shared" si="17"/>
        <v/>
      </c>
      <c r="I43" s="89" t="str">
        <f t="shared" si="17"/>
        <v/>
      </c>
      <c r="J43" s="89" t="str">
        <f t="shared" si="17"/>
        <v/>
      </c>
      <c r="K43" s="89" t="str">
        <f t="shared" si="17"/>
        <v/>
      </c>
      <c r="L43" s="89" t="str">
        <f t="shared" si="17"/>
        <v/>
      </c>
      <c r="M43" s="89" t="str">
        <f t="shared" si="18"/>
        <v/>
      </c>
      <c r="N43" s="89" t="str">
        <f t="shared" si="18"/>
        <v/>
      </c>
      <c r="O43" s="89" t="str">
        <f t="shared" si="18"/>
        <v/>
      </c>
      <c r="P43" s="89" t="str">
        <f t="shared" si="18"/>
        <v/>
      </c>
      <c r="Q43" s="89" t="str">
        <f t="shared" si="18"/>
        <v/>
      </c>
      <c r="R43" s="89" t="str">
        <f t="shared" si="18"/>
        <v/>
      </c>
      <c r="S43" s="89" t="str">
        <f t="shared" si="18"/>
        <v/>
      </c>
      <c r="T43" s="89" t="str">
        <f t="shared" si="18"/>
        <v/>
      </c>
      <c r="U43" s="89" t="str">
        <f t="shared" si="18"/>
        <v/>
      </c>
      <c r="V43" s="89" t="str">
        <f t="shared" si="18"/>
        <v/>
      </c>
      <c r="W43" s="89" t="str">
        <f t="shared" si="19"/>
        <v/>
      </c>
      <c r="X43" s="89" t="str">
        <f t="shared" si="19"/>
        <v/>
      </c>
      <c r="Y43" s="89" t="str">
        <f t="shared" si="19"/>
        <v/>
      </c>
      <c r="Z43" s="89" t="str">
        <f t="shared" si="19"/>
        <v/>
      </c>
      <c r="AA43" s="89" t="str">
        <f t="shared" si="19"/>
        <v/>
      </c>
      <c r="AB43" s="89" t="str">
        <f t="shared" si="19"/>
        <v/>
      </c>
      <c r="AC43" s="89" t="str">
        <f t="shared" si="19"/>
        <v/>
      </c>
      <c r="AD43" s="89" t="str">
        <f t="shared" si="19"/>
        <v/>
      </c>
      <c r="AE43" s="89" t="str">
        <f t="shared" si="19"/>
        <v/>
      </c>
      <c r="AF43" s="89" t="str">
        <f t="shared" si="19"/>
        <v/>
      </c>
      <c r="AG43" s="89" t="str">
        <f t="shared" si="20"/>
        <v/>
      </c>
      <c r="AH43" s="89" t="str">
        <f t="shared" si="20"/>
        <v/>
      </c>
      <c r="AI43" s="89" t="str">
        <f t="shared" si="20"/>
        <v/>
      </c>
      <c r="AJ43" s="89" t="str">
        <f t="shared" si="20"/>
        <v/>
      </c>
      <c r="AK43" s="89" t="str">
        <f t="shared" si="20"/>
        <v/>
      </c>
      <c r="AL43" s="89" t="str">
        <f t="shared" si="20"/>
        <v/>
      </c>
      <c r="AM43" s="89" t="str">
        <f t="shared" si="20"/>
        <v/>
      </c>
      <c r="AN43" s="89" t="str">
        <f t="shared" si="20"/>
        <v/>
      </c>
      <c r="AO43" s="89">
        <f t="shared" si="20"/>
        <v>1</v>
      </c>
      <c r="AP43" s="89" t="str">
        <f t="shared" si="20"/>
        <v/>
      </c>
      <c r="AQ43" s="89" t="str">
        <f t="shared" si="21"/>
        <v/>
      </c>
      <c r="AR43" s="89" t="str">
        <f t="shared" si="21"/>
        <v/>
      </c>
      <c r="AS43" s="89" t="str">
        <f t="shared" si="21"/>
        <v/>
      </c>
      <c r="AT43" s="89" t="str">
        <f t="shared" si="21"/>
        <v/>
      </c>
      <c r="AU43" s="89" t="str">
        <f t="shared" si="21"/>
        <v/>
      </c>
      <c r="AV43" s="89" t="str">
        <f t="shared" si="21"/>
        <v/>
      </c>
      <c r="AW43" s="89" t="str">
        <f t="shared" si="21"/>
        <v/>
      </c>
      <c r="AX43" s="89" t="str">
        <f t="shared" si="21"/>
        <v/>
      </c>
      <c r="AY43" s="89" t="str">
        <f t="shared" si="21"/>
        <v/>
      </c>
      <c r="AZ43" s="89" t="str">
        <f t="shared" si="21"/>
        <v/>
      </c>
      <c r="BA43" s="89" t="str">
        <f t="shared" si="21"/>
        <v/>
      </c>
      <c r="BB43" s="89" t="str">
        <f t="shared" si="21"/>
        <v/>
      </c>
      <c r="BC43" s="90" t="str">
        <f t="shared" si="21"/>
        <v/>
      </c>
      <c r="BE43" s="100" t="str">
        <f t="shared" si="5"/>
        <v/>
      </c>
      <c r="BF43" s="102" t="str">
        <f t="shared" si="6"/>
        <v/>
      </c>
    </row>
    <row r="44" spans="1:58" hidden="1" x14ac:dyDescent="0.55000000000000004">
      <c r="A44" s="80" t="str">
        <f>'Base de Dados 2013'!M43</f>
        <v>Bela Vista</v>
      </c>
      <c r="B44" s="81" t="str">
        <f>'Base de Dados 2013'!N43</f>
        <v>amarelo</v>
      </c>
      <c r="C44" s="88" t="str">
        <f t="shared" si="17"/>
        <v/>
      </c>
      <c r="D44" s="89" t="str">
        <f t="shared" si="17"/>
        <v/>
      </c>
      <c r="E44" s="89" t="str">
        <f t="shared" si="17"/>
        <v/>
      </c>
      <c r="F44" s="89" t="str">
        <f t="shared" si="17"/>
        <v/>
      </c>
      <c r="G44" s="89" t="str">
        <f t="shared" si="17"/>
        <v/>
      </c>
      <c r="H44" s="89" t="str">
        <f t="shared" si="17"/>
        <v/>
      </c>
      <c r="I44" s="89" t="str">
        <f t="shared" si="17"/>
        <v/>
      </c>
      <c r="J44" s="89" t="str">
        <f t="shared" si="17"/>
        <v/>
      </c>
      <c r="K44" s="89" t="str">
        <f t="shared" si="17"/>
        <v/>
      </c>
      <c r="L44" s="89">
        <f t="shared" si="17"/>
        <v>1</v>
      </c>
      <c r="M44" s="89" t="str">
        <f t="shared" si="18"/>
        <v/>
      </c>
      <c r="N44" s="89" t="str">
        <f t="shared" si="18"/>
        <v/>
      </c>
      <c r="O44" s="89" t="str">
        <f t="shared" si="18"/>
        <v/>
      </c>
      <c r="P44" s="89" t="str">
        <f t="shared" si="18"/>
        <v/>
      </c>
      <c r="Q44" s="89" t="str">
        <f t="shared" si="18"/>
        <v/>
      </c>
      <c r="R44" s="89" t="str">
        <f t="shared" si="18"/>
        <v/>
      </c>
      <c r="S44" s="89" t="str">
        <f t="shared" si="18"/>
        <v/>
      </c>
      <c r="T44" s="89" t="str">
        <f t="shared" si="18"/>
        <v/>
      </c>
      <c r="U44" s="89" t="str">
        <f t="shared" si="18"/>
        <v/>
      </c>
      <c r="V44" s="89" t="str">
        <f t="shared" si="18"/>
        <v/>
      </c>
      <c r="W44" s="89" t="str">
        <f t="shared" si="19"/>
        <v/>
      </c>
      <c r="X44" s="89" t="str">
        <f t="shared" si="19"/>
        <v/>
      </c>
      <c r="Y44" s="89" t="str">
        <f t="shared" si="19"/>
        <v/>
      </c>
      <c r="Z44" s="89" t="str">
        <f t="shared" si="19"/>
        <v/>
      </c>
      <c r="AA44" s="89" t="str">
        <f t="shared" si="19"/>
        <v/>
      </c>
      <c r="AB44" s="89" t="str">
        <f t="shared" si="19"/>
        <v/>
      </c>
      <c r="AC44" s="89" t="str">
        <f t="shared" si="19"/>
        <v/>
      </c>
      <c r="AD44" s="89" t="str">
        <f t="shared" si="19"/>
        <v/>
      </c>
      <c r="AE44" s="89" t="str">
        <f t="shared" si="19"/>
        <v/>
      </c>
      <c r="AF44" s="89" t="str">
        <f t="shared" si="19"/>
        <v/>
      </c>
      <c r="AG44" s="89" t="str">
        <f t="shared" si="20"/>
        <v/>
      </c>
      <c r="AH44" s="89" t="str">
        <f t="shared" si="20"/>
        <v/>
      </c>
      <c r="AI44" s="89" t="str">
        <f t="shared" si="20"/>
        <v/>
      </c>
      <c r="AJ44" s="89" t="str">
        <f t="shared" si="20"/>
        <v/>
      </c>
      <c r="AK44" s="89" t="str">
        <f t="shared" si="20"/>
        <v/>
      </c>
      <c r="AL44" s="89" t="str">
        <f t="shared" si="20"/>
        <v/>
      </c>
      <c r="AM44" s="89" t="str">
        <f t="shared" si="20"/>
        <v/>
      </c>
      <c r="AN44" s="89" t="str">
        <f t="shared" si="20"/>
        <v/>
      </c>
      <c r="AO44" s="89" t="str">
        <f t="shared" si="20"/>
        <v/>
      </c>
      <c r="AP44" s="89" t="str">
        <f t="shared" si="20"/>
        <v/>
      </c>
      <c r="AQ44" s="89" t="str">
        <f t="shared" si="21"/>
        <v/>
      </c>
      <c r="AR44" s="89" t="str">
        <f t="shared" si="21"/>
        <v/>
      </c>
      <c r="AS44" s="89" t="str">
        <f t="shared" si="21"/>
        <v/>
      </c>
      <c r="AT44" s="89" t="str">
        <f t="shared" si="21"/>
        <v/>
      </c>
      <c r="AU44" s="89" t="str">
        <f t="shared" si="21"/>
        <v/>
      </c>
      <c r="AV44" s="89" t="str">
        <f t="shared" si="21"/>
        <v/>
      </c>
      <c r="AW44" s="89" t="str">
        <f t="shared" si="21"/>
        <v/>
      </c>
      <c r="AX44" s="89" t="str">
        <f t="shared" si="21"/>
        <v/>
      </c>
      <c r="AY44" s="89" t="str">
        <f t="shared" si="21"/>
        <v/>
      </c>
      <c r="AZ44" s="89" t="str">
        <f t="shared" si="21"/>
        <v/>
      </c>
      <c r="BA44" s="89" t="str">
        <f t="shared" si="21"/>
        <v/>
      </c>
      <c r="BB44" s="89" t="str">
        <f t="shared" si="21"/>
        <v/>
      </c>
      <c r="BC44" s="90" t="str">
        <f t="shared" si="21"/>
        <v/>
      </c>
      <c r="BE44" s="100" t="str">
        <f t="shared" si="5"/>
        <v/>
      </c>
      <c r="BF44" s="102" t="str">
        <f t="shared" si="6"/>
        <v/>
      </c>
    </row>
    <row r="45" spans="1:58" hidden="1" x14ac:dyDescent="0.55000000000000004">
      <c r="A45" s="80" t="str">
        <f>'Base de Dados 2013'!M44</f>
        <v>Pirajui</v>
      </c>
      <c r="B45" s="81" t="str">
        <f>'Base de Dados 2013'!N44</f>
        <v>amarelo</v>
      </c>
      <c r="C45" s="88" t="str">
        <f t="shared" ref="C45:L54" si="22">IF(AND($A45=C$1,$B45=C$3),1,"")</f>
        <v/>
      </c>
      <c r="D45" s="89" t="str">
        <f t="shared" si="22"/>
        <v/>
      </c>
      <c r="E45" s="89" t="str">
        <f t="shared" si="22"/>
        <v/>
      </c>
      <c r="F45" s="89" t="str">
        <f t="shared" si="22"/>
        <v/>
      </c>
      <c r="G45" s="89" t="str">
        <f t="shared" si="22"/>
        <v/>
      </c>
      <c r="H45" s="89" t="str">
        <f t="shared" si="22"/>
        <v/>
      </c>
      <c r="I45" s="89" t="str">
        <f t="shared" si="22"/>
        <v/>
      </c>
      <c r="J45" s="89" t="str">
        <f t="shared" si="22"/>
        <v/>
      </c>
      <c r="K45" s="89" t="str">
        <f t="shared" si="22"/>
        <v/>
      </c>
      <c r="L45" s="89" t="str">
        <f t="shared" si="22"/>
        <v/>
      </c>
      <c r="M45" s="89" t="str">
        <f t="shared" ref="M45:V54" si="23">IF(AND($A45=M$1,$B45=M$3),1,"")</f>
        <v/>
      </c>
      <c r="N45" s="89" t="str">
        <f t="shared" si="23"/>
        <v/>
      </c>
      <c r="O45" s="89" t="str">
        <f t="shared" si="23"/>
        <v/>
      </c>
      <c r="P45" s="89" t="str">
        <f t="shared" si="23"/>
        <v/>
      </c>
      <c r="Q45" s="89" t="str">
        <f t="shared" si="23"/>
        <v/>
      </c>
      <c r="R45" s="89" t="str">
        <f t="shared" si="23"/>
        <v/>
      </c>
      <c r="S45" s="89" t="str">
        <f t="shared" si="23"/>
        <v/>
      </c>
      <c r="T45" s="89" t="str">
        <f t="shared" si="23"/>
        <v/>
      </c>
      <c r="U45" s="89" t="str">
        <f t="shared" si="23"/>
        <v/>
      </c>
      <c r="V45" s="89" t="str">
        <f t="shared" si="23"/>
        <v/>
      </c>
      <c r="W45" s="89" t="str">
        <f t="shared" ref="W45:AF54" si="24">IF(AND($A45=W$1,$B45=W$3),1,"")</f>
        <v/>
      </c>
      <c r="X45" s="89" t="str">
        <f t="shared" si="24"/>
        <v/>
      </c>
      <c r="Y45" s="89" t="str">
        <f t="shared" si="24"/>
        <v/>
      </c>
      <c r="Z45" s="89" t="str">
        <f t="shared" si="24"/>
        <v/>
      </c>
      <c r="AA45" s="89" t="str">
        <f t="shared" si="24"/>
        <v/>
      </c>
      <c r="AB45" s="89" t="str">
        <f t="shared" si="24"/>
        <v/>
      </c>
      <c r="AC45" s="89" t="str">
        <f t="shared" si="24"/>
        <v/>
      </c>
      <c r="AD45" s="89" t="str">
        <f t="shared" si="24"/>
        <v/>
      </c>
      <c r="AE45" s="89" t="str">
        <f t="shared" si="24"/>
        <v/>
      </c>
      <c r="AF45" s="89" t="str">
        <f t="shared" si="24"/>
        <v/>
      </c>
      <c r="AG45" s="89" t="str">
        <f t="shared" ref="AG45:AP54" si="25">IF(AND($A45=AG$1,$B45=AG$3),1,"")</f>
        <v/>
      </c>
      <c r="AH45" s="89" t="str">
        <f t="shared" si="25"/>
        <v/>
      </c>
      <c r="AI45" s="89" t="str">
        <f t="shared" si="25"/>
        <v/>
      </c>
      <c r="AJ45" s="89" t="str">
        <f t="shared" si="25"/>
        <v/>
      </c>
      <c r="AK45" s="89" t="str">
        <f t="shared" si="25"/>
        <v/>
      </c>
      <c r="AL45" s="89" t="str">
        <f t="shared" si="25"/>
        <v/>
      </c>
      <c r="AM45" s="89" t="str">
        <f t="shared" si="25"/>
        <v/>
      </c>
      <c r="AN45" s="89" t="str">
        <f t="shared" si="25"/>
        <v/>
      </c>
      <c r="AO45" s="89" t="str">
        <f t="shared" si="25"/>
        <v/>
      </c>
      <c r="AP45" s="89" t="str">
        <f t="shared" si="25"/>
        <v/>
      </c>
      <c r="AQ45" s="89" t="str">
        <f t="shared" ref="AQ45:BC54" si="26">IF(AND($A45=AQ$1,$B45=AQ$3),1,"")</f>
        <v/>
      </c>
      <c r="AR45" s="89" t="str">
        <f t="shared" si="26"/>
        <v/>
      </c>
      <c r="AS45" s="89">
        <f t="shared" si="26"/>
        <v>1</v>
      </c>
      <c r="AT45" s="89" t="str">
        <f t="shared" si="26"/>
        <v/>
      </c>
      <c r="AU45" s="89" t="str">
        <f t="shared" si="26"/>
        <v/>
      </c>
      <c r="AV45" s="89" t="str">
        <f t="shared" si="26"/>
        <v/>
      </c>
      <c r="AW45" s="89" t="str">
        <f t="shared" si="26"/>
        <v/>
      </c>
      <c r="AX45" s="89" t="str">
        <f t="shared" si="26"/>
        <v/>
      </c>
      <c r="AY45" s="89" t="str">
        <f t="shared" si="26"/>
        <v/>
      </c>
      <c r="AZ45" s="89" t="str">
        <f t="shared" si="26"/>
        <v/>
      </c>
      <c r="BA45" s="89" t="str">
        <f t="shared" si="26"/>
        <v/>
      </c>
      <c r="BB45" s="89" t="str">
        <f t="shared" si="26"/>
        <v/>
      </c>
      <c r="BC45" s="90" t="str">
        <f t="shared" si="26"/>
        <v/>
      </c>
      <c r="BE45" s="100" t="str">
        <f t="shared" si="5"/>
        <v/>
      </c>
      <c r="BF45" s="102" t="str">
        <f t="shared" si="6"/>
        <v/>
      </c>
    </row>
    <row r="46" spans="1:58" hidden="1" x14ac:dyDescent="0.55000000000000004">
      <c r="A46" s="80" t="str">
        <f>'Base de Dados 2013'!M45</f>
        <v>Nações</v>
      </c>
      <c r="B46" s="81" t="str">
        <f>'Base de Dados 2013'!N45</f>
        <v>amarelo</v>
      </c>
      <c r="C46" s="88" t="str">
        <f t="shared" si="22"/>
        <v/>
      </c>
      <c r="D46" s="89" t="str">
        <f t="shared" si="22"/>
        <v/>
      </c>
      <c r="E46" s="89" t="str">
        <f t="shared" si="22"/>
        <v/>
      </c>
      <c r="F46" s="89" t="str">
        <f t="shared" si="22"/>
        <v/>
      </c>
      <c r="G46" s="89" t="str">
        <f t="shared" si="22"/>
        <v/>
      </c>
      <c r="H46" s="89">
        <f t="shared" si="22"/>
        <v>1</v>
      </c>
      <c r="I46" s="89" t="str">
        <f t="shared" si="22"/>
        <v/>
      </c>
      <c r="J46" s="89" t="str">
        <f t="shared" si="22"/>
        <v/>
      </c>
      <c r="K46" s="89" t="str">
        <f t="shared" si="22"/>
        <v/>
      </c>
      <c r="L46" s="89" t="str">
        <f t="shared" si="22"/>
        <v/>
      </c>
      <c r="M46" s="89" t="str">
        <f t="shared" si="23"/>
        <v/>
      </c>
      <c r="N46" s="89" t="str">
        <f t="shared" si="23"/>
        <v/>
      </c>
      <c r="O46" s="89" t="str">
        <f t="shared" si="23"/>
        <v/>
      </c>
      <c r="P46" s="89" t="str">
        <f t="shared" si="23"/>
        <v/>
      </c>
      <c r="Q46" s="89" t="str">
        <f t="shared" si="23"/>
        <v/>
      </c>
      <c r="R46" s="89" t="str">
        <f t="shared" si="23"/>
        <v/>
      </c>
      <c r="S46" s="89" t="str">
        <f t="shared" si="23"/>
        <v/>
      </c>
      <c r="T46" s="89" t="str">
        <f t="shared" si="23"/>
        <v/>
      </c>
      <c r="U46" s="89" t="str">
        <f t="shared" si="23"/>
        <v/>
      </c>
      <c r="V46" s="89" t="str">
        <f t="shared" si="23"/>
        <v/>
      </c>
      <c r="W46" s="89" t="str">
        <f t="shared" si="24"/>
        <v/>
      </c>
      <c r="X46" s="89" t="str">
        <f t="shared" si="24"/>
        <v/>
      </c>
      <c r="Y46" s="89" t="str">
        <f t="shared" si="24"/>
        <v/>
      </c>
      <c r="Z46" s="89" t="str">
        <f t="shared" si="24"/>
        <v/>
      </c>
      <c r="AA46" s="89" t="str">
        <f t="shared" si="24"/>
        <v/>
      </c>
      <c r="AB46" s="89" t="str">
        <f t="shared" si="24"/>
        <v/>
      </c>
      <c r="AC46" s="89" t="str">
        <f t="shared" si="24"/>
        <v/>
      </c>
      <c r="AD46" s="89" t="str">
        <f t="shared" si="24"/>
        <v/>
      </c>
      <c r="AE46" s="89" t="str">
        <f t="shared" si="24"/>
        <v/>
      </c>
      <c r="AF46" s="89" t="str">
        <f t="shared" si="24"/>
        <v/>
      </c>
      <c r="AG46" s="89" t="str">
        <f t="shared" si="25"/>
        <v/>
      </c>
      <c r="AH46" s="89" t="str">
        <f t="shared" si="25"/>
        <v/>
      </c>
      <c r="AI46" s="89" t="str">
        <f t="shared" si="25"/>
        <v/>
      </c>
      <c r="AJ46" s="89" t="str">
        <f t="shared" si="25"/>
        <v/>
      </c>
      <c r="AK46" s="89" t="str">
        <f t="shared" si="25"/>
        <v/>
      </c>
      <c r="AL46" s="89" t="str">
        <f t="shared" si="25"/>
        <v/>
      </c>
      <c r="AM46" s="89" t="str">
        <f t="shared" si="25"/>
        <v/>
      </c>
      <c r="AN46" s="89" t="str">
        <f t="shared" si="25"/>
        <v/>
      </c>
      <c r="AO46" s="89" t="str">
        <f t="shared" si="25"/>
        <v/>
      </c>
      <c r="AP46" s="89" t="str">
        <f t="shared" si="25"/>
        <v/>
      </c>
      <c r="AQ46" s="89" t="str">
        <f t="shared" si="26"/>
        <v/>
      </c>
      <c r="AR46" s="89" t="str">
        <f t="shared" si="26"/>
        <v/>
      </c>
      <c r="AS46" s="89" t="str">
        <f t="shared" si="26"/>
        <v/>
      </c>
      <c r="AT46" s="89" t="str">
        <f t="shared" si="26"/>
        <v/>
      </c>
      <c r="AU46" s="89" t="str">
        <f t="shared" si="26"/>
        <v/>
      </c>
      <c r="AV46" s="89" t="str">
        <f t="shared" si="26"/>
        <v/>
      </c>
      <c r="AW46" s="89" t="str">
        <f t="shared" si="26"/>
        <v/>
      </c>
      <c r="AX46" s="89" t="str">
        <f t="shared" si="26"/>
        <v/>
      </c>
      <c r="AY46" s="89" t="str">
        <f t="shared" si="26"/>
        <v/>
      </c>
      <c r="AZ46" s="89" t="str">
        <f t="shared" si="26"/>
        <v/>
      </c>
      <c r="BA46" s="89" t="str">
        <f t="shared" si="26"/>
        <v/>
      </c>
      <c r="BB46" s="89" t="str">
        <f t="shared" si="26"/>
        <v/>
      </c>
      <c r="BC46" s="90" t="str">
        <f t="shared" si="26"/>
        <v/>
      </c>
      <c r="BE46" s="100" t="str">
        <f t="shared" si="5"/>
        <v/>
      </c>
      <c r="BF46" s="102" t="str">
        <f t="shared" si="6"/>
        <v/>
      </c>
    </row>
    <row r="47" spans="1:58" hidden="1" x14ac:dyDescent="0.55000000000000004">
      <c r="A47" s="80" t="str">
        <f>'Base de Dados 2013'!M46</f>
        <v>Nações</v>
      </c>
      <c r="B47" s="81" t="str">
        <f>'Base de Dados 2013'!N46</f>
        <v>amarelo</v>
      </c>
      <c r="C47" s="88" t="str">
        <f t="shared" si="22"/>
        <v/>
      </c>
      <c r="D47" s="89" t="str">
        <f t="shared" si="22"/>
        <v/>
      </c>
      <c r="E47" s="89" t="str">
        <f t="shared" si="22"/>
        <v/>
      </c>
      <c r="F47" s="89" t="str">
        <f t="shared" si="22"/>
        <v/>
      </c>
      <c r="G47" s="89" t="str">
        <f t="shared" si="22"/>
        <v/>
      </c>
      <c r="H47" s="89">
        <f t="shared" si="22"/>
        <v>1</v>
      </c>
      <c r="I47" s="89" t="str">
        <f t="shared" si="22"/>
        <v/>
      </c>
      <c r="J47" s="89" t="str">
        <f t="shared" si="22"/>
        <v/>
      </c>
      <c r="K47" s="89" t="str">
        <f t="shared" si="22"/>
        <v/>
      </c>
      <c r="L47" s="89" t="str">
        <f t="shared" si="22"/>
        <v/>
      </c>
      <c r="M47" s="89" t="str">
        <f t="shared" si="23"/>
        <v/>
      </c>
      <c r="N47" s="89" t="str">
        <f t="shared" si="23"/>
        <v/>
      </c>
      <c r="O47" s="89" t="str">
        <f t="shared" si="23"/>
        <v/>
      </c>
      <c r="P47" s="89" t="str">
        <f t="shared" si="23"/>
        <v/>
      </c>
      <c r="Q47" s="89" t="str">
        <f t="shared" si="23"/>
        <v/>
      </c>
      <c r="R47" s="89" t="str">
        <f t="shared" si="23"/>
        <v/>
      </c>
      <c r="S47" s="89" t="str">
        <f t="shared" si="23"/>
        <v/>
      </c>
      <c r="T47" s="89" t="str">
        <f t="shared" si="23"/>
        <v/>
      </c>
      <c r="U47" s="89" t="str">
        <f t="shared" si="23"/>
        <v/>
      </c>
      <c r="V47" s="89" t="str">
        <f t="shared" si="23"/>
        <v/>
      </c>
      <c r="W47" s="89" t="str">
        <f t="shared" si="24"/>
        <v/>
      </c>
      <c r="X47" s="89" t="str">
        <f t="shared" si="24"/>
        <v/>
      </c>
      <c r="Y47" s="89" t="str">
        <f t="shared" si="24"/>
        <v/>
      </c>
      <c r="Z47" s="89" t="str">
        <f t="shared" si="24"/>
        <v/>
      </c>
      <c r="AA47" s="89" t="str">
        <f t="shared" si="24"/>
        <v/>
      </c>
      <c r="AB47" s="89" t="str">
        <f t="shared" si="24"/>
        <v/>
      </c>
      <c r="AC47" s="89" t="str">
        <f t="shared" si="24"/>
        <v/>
      </c>
      <c r="AD47" s="89" t="str">
        <f t="shared" si="24"/>
        <v/>
      </c>
      <c r="AE47" s="89" t="str">
        <f t="shared" si="24"/>
        <v/>
      </c>
      <c r="AF47" s="89" t="str">
        <f t="shared" si="24"/>
        <v/>
      </c>
      <c r="AG47" s="89" t="str">
        <f t="shared" si="25"/>
        <v/>
      </c>
      <c r="AH47" s="89" t="str">
        <f t="shared" si="25"/>
        <v/>
      </c>
      <c r="AI47" s="89" t="str">
        <f t="shared" si="25"/>
        <v/>
      </c>
      <c r="AJ47" s="89" t="str">
        <f t="shared" si="25"/>
        <v/>
      </c>
      <c r="AK47" s="89" t="str">
        <f t="shared" si="25"/>
        <v/>
      </c>
      <c r="AL47" s="89" t="str">
        <f t="shared" si="25"/>
        <v/>
      </c>
      <c r="AM47" s="89" t="str">
        <f t="shared" si="25"/>
        <v/>
      </c>
      <c r="AN47" s="89" t="str">
        <f t="shared" si="25"/>
        <v/>
      </c>
      <c r="AO47" s="89" t="str">
        <f t="shared" si="25"/>
        <v/>
      </c>
      <c r="AP47" s="89" t="str">
        <f t="shared" si="25"/>
        <v/>
      </c>
      <c r="AQ47" s="89" t="str">
        <f t="shared" si="26"/>
        <v/>
      </c>
      <c r="AR47" s="89" t="str">
        <f t="shared" si="26"/>
        <v/>
      </c>
      <c r="AS47" s="89" t="str">
        <f t="shared" si="26"/>
        <v/>
      </c>
      <c r="AT47" s="89" t="str">
        <f t="shared" si="26"/>
        <v/>
      </c>
      <c r="AU47" s="89" t="str">
        <f t="shared" si="26"/>
        <v/>
      </c>
      <c r="AV47" s="89" t="str">
        <f t="shared" si="26"/>
        <v/>
      </c>
      <c r="AW47" s="89" t="str">
        <f t="shared" si="26"/>
        <v/>
      </c>
      <c r="AX47" s="89" t="str">
        <f t="shared" si="26"/>
        <v/>
      </c>
      <c r="AY47" s="89" t="str">
        <f t="shared" si="26"/>
        <v/>
      </c>
      <c r="AZ47" s="89" t="str">
        <f t="shared" si="26"/>
        <v/>
      </c>
      <c r="BA47" s="89" t="str">
        <f t="shared" si="26"/>
        <v/>
      </c>
      <c r="BB47" s="89" t="str">
        <f t="shared" si="26"/>
        <v/>
      </c>
      <c r="BC47" s="90" t="str">
        <f t="shared" si="26"/>
        <v/>
      </c>
      <c r="BE47" s="100" t="str">
        <f t="shared" si="5"/>
        <v/>
      </c>
      <c r="BF47" s="102" t="str">
        <f t="shared" si="6"/>
        <v/>
      </c>
    </row>
    <row r="48" spans="1:58" hidden="1" x14ac:dyDescent="0.55000000000000004">
      <c r="A48" s="80" t="str">
        <f>'Base de Dados 2013'!M47</f>
        <v>Nações</v>
      </c>
      <c r="B48" s="81" t="str">
        <f>'Base de Dados 2013'!N47</f>
        <v>amarelo</v>
      </c>
      <c r="C48" s="88" t="str">
        <f t="shared" si="22"/>
        <v/>
      </c>
      <c r="D48" s="89" t="str">
        <f t="shared" si="22"/>
        <v/>
      </c>
      <c r="E48" s="89" t="str">
        <f t="shared" si="22"/>
        <v/>
      </c>
      <c r="F48" s="89" t="str">
        <f t="shared" si="22"/>
        <v/>
      </c>
      <c r="G48" s="89" t="str">
        <f t="shared" si="22"/>
        <v/>
      </c>
      <c r="H48" s="89">
        <f t="shared" si="22"/>
        <v>1</v>
      </c>
      <c r="I48" s="89" t="str">
        <f t="shared" si="22"/>
        <v/>
      </c>
      <c r="J48" s="89" t="str">
        <f t="shared" si="22"/>
        <v/>
      </c>
      <c r="K48" s="89" t="str">
        <f t="shared" si="22"/>
        <v/>
      </c>
      <c r="L48" s="89" t="str">
        <f t="shared" si="22"/>
        <v/>
      </c>
      <c r="M48" s="89" t="str">
        <f t="shared" si="23"/>
        <v/>
      </c>
      <c r="N48" s="89" t="str">
        <f t="shared" si="23"/>
        <v/>
      </c>
      <c r="O48" s="89" t="str">
        <f t="shared" si="23"/>
        <v/>
      </c>
      <c r="P48" s="89" t="str">
        <f t="shared" si="23"/>
        <v/>
      </c>
      <c r="Q48" s="89" t="str">
        <f t="shared" si="23"/>
        <v/>
      </c>
      <c r="R48" s="89" t="str">
        <f t="shared" si="23"/>
        <v/>
      </c>
      <c r="S48" s="89" t="str">
        <f t="shared" si="23"/>
        <v/>
      </c>
      <c r="T48" s="89" t="str">
        <f t="shared" si="23"/>
        <v/>
      </c>
      <c r="U48" s="89" t="str">
        <f t="shared" si="23"/>
        <v/>
      </c>
      <c r="V48" s="89" t="str">
        <f t="shared" si="23"/>
        <v/>
      </c>
      <c r="W48" s="89" t="str">
        <f t="shared" si="24"/>
        <v/>
      </c>
      <c r="X48" s="89" t="str">
        <f t="shared" si="24"/>
        <v/>
      </c>
      <c r="Y48" s="89" t="str">
        <f t="shared" si="24"/>
        <v/>
      </c>
      <c r="Z48" s="89" t="str">
        <f t="shared" si="24"/>
        <v/>
      </c>
      <c r="AA48" s="89" t="str">
        <f t="shared" si="24"/>
        <v/>
      </c>
      <c r="AB48" s="89" t="str">
        <f t="shared" si="24"/>
        <v/>
      </c>
      <c r="AC48" s="89" t="str">
        <f t="shared" si="24"/>
        <v/>
      </c>
      <c r="AD48" s="89" t="str">
        <f t="shared" si="24"/>
        <v/>
      </c>
      <c r="AE48" s="89" t="str">
        <f t="shared" si="24"/>
        <v/>
      </c>
      <c r="AF48" s="89" t="str">
        <f t="shared" si="24"/>
        <v/>
      </c>
      <c r="AG48" s="89" t="str">
        <f t="shared" si="25"/>
        <v/>
      </c>
      <c r="AH48" s="89" t="str">
        <f t="shared" si="25"/>
        <v/>
      </c>
      <c r="AI48" s="89" t="str">
        <f t="shared" si="25"/>
        <v/>
      </c>
      <c r="AJ48" s="89" t="str">
        <f t="shared" si="25"/>
        <v/>
      </c>
      <c r="AK48" s="89" t="str">
        <f t="shared" si="25"/>
        <v/>
      </c>
      <c r="AL48" s="89" t="str">
        <f t="shared" si="25"/>
        <v/>
      </c>
      <c r="AM48" s="89" t="str">
        <f t="shared" si="25"/>
        <v/>
      </c>
      <c r="AN48" s="89" t="str">
        <f t="shared" si="25"/>
        <v/>
      </c>
      <c r="AO48" s="89" t="str">
        <f t="shared" si="25"/>
        <v/>
      </c>
      <c r="AP48" s="89" t="str">
        <f t="shared" si="25"/>
        <v/>
      </c>
      <c r="AQ48" s="89" t="str">
        <f t="shared" si="26"/>
        <v/>
      </c>
      <c r="AR48" s="89" t="str">
        <f t="shared" si="26"/>
        <v/>
      </c>
      <c r="AS48" s="89" t="str">
        <f t="shared" si="26"/>
        <v/>
      </c>
      <c r="AT48" s="89" t="str">
        <f t="shared" si="26"/>
        <v/>
      </c>
      <c r="AU48" s="89" t="str">
        <f t="shared" si="26"/>
        <v/>
      </c>
      <c r="AV48" s="89" t="str">
        <f t="shared" si="26"/>
        <v/>
      </c>
      <c r="AW48" s="89" t="str">
        <f t="shared" si="26"/>
        <v/>
      </c>
      <c r="AX48" s="89" t="str">
        <f t="shared" si="26"/>
        <v/>
      </c>
      <c r="AY48" s="89" t="str">
        <f t="shared" si="26"/>
        <v/>
      </c>
      <c r="AZ48" s="89" t="str">
        <f t="shared" si="26"/>
        <v/>
      </c>
      <c r="BA48" s="89" t="str">
        <f t="shared" si="26"/>
        <v/>
      </c>
      <c r="BB48" s="89" t="str">
        <f t="shared" si="26"/>
        <v/>
      </c>
      <c r="BC48" s="90" t="str">
        <f t="shared" si="26"/>
        <v/>
      </c>
      <c r="BE48" s="100" t="str">
        <f t="shared" si="5"/>
        <v/>
      </c>
      <c r="BF48" s="102" t="str">
        <f t="shared" si="6"/>
        <v/>
      </c>
    </row>
    <row r="49" spans="1:58" hidden="1" x14ac:dyDescent="0.55000000000000004">
      <c r="A49" s="80" t="str">
        <f>'Base de Dados 2013'!M48</f>
        <v>Nações</v>
      </c>
      <c r="B49" s="81" t="str">
        <f>'Base de Dados 2013'!N48</f>
        <v>amarelo</v>
      </c>
      <c r="C49" s="88" t="str">
        <f t="shared" si="22"/>
        <v/>
      </c>
      <c r="D49" s="89" t="str">
        <f t="shared" si="22"/>
        <v/>
      </c>
      <c r="E49" s="89" t="str">
        <f t="shared" si="22"/>
        <v/>
      </c>
      <c r="F49" s="89" t="str">
        <f t="shared" si="22"/>
        <v/>
      </c>
      <c r="G49" s="89" t="str">
        <f t="shared" si="22"/>
        <v/>
      </c>
      <c r="H49" s="89">
        <f t="shared" si="22"/>
        <v>1</v>
      </c>
      <c r="I49" s="89" t="str">
        <f t="shared" si="22"/>
        <v/>
      </c>
      <c r="J49" s="89" t="str">
        <f t="shared" si="22"/>
        <v/>
      </c>
      <c r="K49" s="89" t="str">
        <f t="shared" si="22"/>
        <v/>
      </c>
      <c r="L49" s="89" t="str">
        <f t="shared" si="22"/>
        <v/>
      </c>
      <c r="M49" s="89" t="str">
        <f t="shared" si="23"/>
        <v/>
      </c>
      <c r="N49" s="89" t="str">
        <f t="shared" si="23"/>
        <v/>
      </c>
      <c r="O49" s="89" t="str">
        <f t="shared" si="23"/>
        <v/>
      </c>
      <c r="P49" s="89" t="str">
        <f t="shared" si="23"/>
        <v/>
      </c>
      <c r="Q49" s="89" t="str">
        <f t="shared" si="23"/>
        <v/>
      </c>
      <c r="R49" s="89" t="str">
        <f t="shared" si="23"/>
        <v/>
      </c>
      <c r="S49" s="89" t="str">
        <f t="shared" si="23"/>
        <v/>
      </c>
      <c r="T49" s="89" t="str">
        <f t="shared" si="23"/>
        <v/>
      </c>
      <c r="U49" s="89" t="str">
        <f t="shared" si="23"/>
        <v/>
      </c>
      <c r="V49" s="89" t="str">
        <f t="shared" si="23"/>
        <v/>
      </c>
      <c r="W49" s="89" t="str">
        <f t="shared" si="24"/>
        <v/>
      </c>
      <c r="X49" s="89" t="str">
        <f t="shared" si="24"/>
        <v/>
      </c>
      <c r="Y49" s="89" t="str">
        <f t="shared" si="24"/>
        <v/>
      </c>
      <c r="Z49" s="89" t="str">
        <f t="shared" si="24"/>
        <v/>
      </c>
      <c r="AA49" s="89" t="str">
        <f t="shared" si="24"/>
        <v/>
      </c>
      <c r="AB49" s="89" t="str">
        <f t="shared" si="24"/>
        <v/>
      </c>
      <c r="AC49" s="89" t="str">
        <f t="shared" si="24"/>
        <v/>
      </c>
      <c r="AD49" s="89" t="str">
        <f t="shared" si="24"/>
        <v/>
      </c>
      <c r="AE49" s="89" t="str">
        <f t="shared" si="24"/>
        <v/>
      </c>
      <c r="AF49" s="89" t="str">
        <f t="shared" si="24"/>
        <v/>
      </c>
      <c r="AG49" s="89" t="str">
        <f t="shared" si="25"/>
        <v/>
      </c>
      <c r="AH49" s="89" t="str">
        <f t="shared" si="25"/>
        <v/>
      </c>
      <c r="AI49" s="89" t="str">
        <f t="shared" si="25"/>
        <v/>
      </c>
      <c r="AJ49" s="89" t="str">
        <f t="shared" si="25"/>
        <v/>
      </c>
      <c r="AK49" s="89" t="str">
        <f t="shared" si="25"/>
        <v/>
      </c>
      <c r="AL49" s="89" t="str">
        <f t="shared" si="25"/>
        <v/>
      </c>
      <c r="AM49" s="89" t="str">
        <f t="shared" si="25"/>
        <v/>
      </c>
      <c r="AN49" s="89" t="str">
        <f t="shared" si="25"/>
        <v/>
      </c>
      <c r="AO49" s="89" t="str">
        <f t="shared" si="25"/>
        <v/>
      </c>
      <c r="AP49" s="89" t="str">
        <f t="shared" si="25"/>
        <v/>
      </c>
      <c r="AQ49" s="89" t="str">
        <f t="shared" si="26"/>
        <v/>
      </c>
      <c r="AR49" s="89" t="str">
        <f t="shared" si="26"/>
        <v/>
      </c>
      <c r="AS49" s="89" t="str">
        <f t="shared" si="26"/>
        <v/>
      </c>
      <c r="AT49" s="89" t="str">
        <f t="shared" si="26"/>
        <v/>
      </c>
      <c r="AU49" s="89" t="str">
        <f t="shared" si="26"/>
        <v/>
      </c>
      <c r="AV49" s="89" t="str">
        <f t="shared" si="26"/>
        <v/>
      </c>
      <c r="AW49" s="89" t="str">
        <f t="shared" si="26"/>
        <v/>
      </c>
      <c r="AX49" s="89" t="str">
        <f t="shared" si="26"/>
        <v/>
      </c>
      <c r="AY49" s="89" t="str">
        <f t="shared" si="26"/>
        <v/>
      </c>
      <c r="AZ49" s="89" t="str">
        <f t="shared" si="26"/>
        <v/>
      </c>
      <c r="BA49" s="89" t="str">
        <f t="shared" si="26"/>
        <v/>
      </c>
      <c r="BB49" s="89" t="str">
        <f t="shared" si="26"/>
        <v/>
      </c>
      <c r="BC49" s="90" t="str">
        <f t="shared" si="26"/>
        <v/>
      </c>
      <c r="BE49" s="100" t="str">
        <f t="shared" si="5"/>
        <v/>
      </c>
      <c r="BF49" s="102" t="str">
        <f t="shared" si="6"/>
        <v/>
      </c>
    </row>
    <row r="50" spans="1:58" hidden="1" x14ac:dyDescent="0.55000000000000004">
      <c r="A50" s="80" t="str">
        <f>'Base de Dados 2013'!M49</f>
        <v>Nações</v>
      </c>
      <c r="B50" s="81" t="str">
        <f>'Base de Dados 2013'!N49</f>
        <v>amarelo</v>
      </c>
      <c r="C50" s="88" t="str">
        <f t="shared" si="22"/>
        <v/>
      </c>
      <c r="D50" s="89" t="str">
        <f t="shared" si="22"/>
        <v/>
      </c>
      <c r="E50" s="89" t="str">
        <f t="shared" si="22"/>
        <v/>
      </c>
      <c r="F50" s="89" t="str">
        <f t="shared" si="22"/>
        <v/>
      </c>
      <c r="G50" s="89" t="str">
        <f t="shared" si="22"/>
        <v/>
      </c>
      <c r="H50" s="89">
        <f t="shared" si="22"/>
        <v>1</v>
      </c>
      <c r="I50" s="89" t="str">
        <f t="shared" si="22"/>
        <v/>
      </c>
      <c r="J50" s="89" t="str">
        <f t="shared" si="22"/>
        <v/>
      </c>
      <c r="K50" s="89" t="str">
        <f t="shared" si="22"/>
        <v/>
      </c>
      <c r="L50" s="89" t="str">
        <f t="shared" si="22"/>
        <v/>
      </c>
      <c r="M50" s="89" t="str">
        <f t="shared" si="23"/>
        <v/>
      </c>
      <c r="N50" s="89" t="str">
        <f t="shared" si="23"/>
        <v/>
      </c>
      <c r="O50" s="89" t="str">
        <f t="shared" si="23"/>
        <v/>
      </c>
      <c r="P50" s="89" t="str">
        <f t="shared" si="23"/>
        <v/>
      </c>
      <c r="Q50" s="89" t="str">
        <f t="shared" si="23"/>
        <v/>
      </c>
      <c r="R50" s="89" t="str">
        <f t="shared" si="23"/>
        <v/>
      </c>
      <c r="S50" s="89" t="str">
        <f t="shared" si="23"/>
        <v/>
      </c>
      <c r="T50" s="89" t="str">
        <f t="shared" si="23"/>
        <v/>
      </c>
      <c r="U50" s="89" t="str">
        <f t="shared" si="23"/>
        <v/>
      </c>
      <c r="V50" s="89" t="str">
        <f t="shared" si="23"/>
        <v/>
      </c>
      <c r="W50" s="89" t="str">
        <f t="shared" si="24"/>
        <v/>
      </c>
      <c r="X50" s="89" t="str">
        <f t="shared" si="24"/>
        <v/>
      </c>
      <c r="Y50" s="89" t="str">
        <f t="shared" si="24"/>
        <v/>
      </c>
      <c r="Z50" s="89" t="str">
        <f t="shared" si="24"/>
        <v/>
      </c>
      <c r="AA50" s="89" t="str">
        <f t="shared" si="24"/>
        <v/>
      </c>
      <c r="AB50" s="89" t="str">
        <f t="shared" si="24"/>
        <v/>
      </c>
      <c r="AC50" s="89" t="str">
        <f t="shared" si="24"/>
        <v/>
      </c>
      <c r="AD50" s="89" t="str">
        <f t="shared" si="24"/>
        <v/>
      </c>
      <c r="AE50" s="89" t="str">
        <f t="shared" si="24"/>
        <v/>
      </c>
      <c r="AF50" s="89" t="str">
        <f t="shared" si="24"/>
        <v/>
      </c>
      <c r="AG50" s="89" t="str">
        <f t="shared" si="25"/>
        <v/>
      </c>
      <c r="AH50" s="89" t="str">
        <f t="shared" si="25"/>
        <v/>
      </c>
      <c r="AI50" s="89" t="str">
        <f t="shared" si="25"/>
        <v/>
      </c>
      <c r="AJ50" s="89" t="str">
        <f t="shared" si="25"/>
        <v/>
      </c>
      <c r="AK50" s="89" t="str">
        <f t="shared" si="25"/>
        <v/>
      </c>
      <c r="AL50" s="89" t="str">
        <f t="shared" si="25"/>
        <v/>
      </c>
      <c r="AM50" s="89" t="str">
        <f t="shared" si="25"/>
        <v/>
      </c>
      <c r="AN50" s="89" t="str">
        <f t="shared" si="25"/>
        <v/>
      </c>
      <c r="AO50" s="89" t="str">
        <f t="shared" si="25"/>
        <v/>
      </c>
      <c r="AP50" s="89" t="str">
        <f t="shared" si="25"/>
        <v/>
      </c>
      <c r="AQ50" s="89" t="str">
        <f t="shared" si="26"/>
        <v/>
      </c>
      <c r="AR50" s="89" t="str">
        <f t="shared" si="26"/>
        <v/>
      </c>
      <c r="AS50" s="89" t="str">
        <f t="shared" si="26"/>
        <v/>
      </c>
      <c r="AT50" s="89" t="str">
        <f t="shared" si="26"/>
        <v/>
      </c>
      <c r="AU50" s="89" t="str">
        <f t="shared" si="26"/>
        <v/>
      </c>
      <c r="AV50" s="89" t="str">
        <f t="shared" si="26"/>
        <v/>
      </c>
      <c r="AW50" s="89" t="str">
        <f t="shared" si="26"/>
        <v/>
      </c>
      <c r="AX50" s="89" t="str">
        <f t="shared" si="26"/>
        <v/>
      </c>
      <c r="AY50" s="89" t="str">
        <f t="shared" si="26"/>
        <v/>
      </c>
      <c r="AZ50" s="89" t="str">
        <f t="shared" si="26"/>
        <v/>
      </c>
      <c r="BA50" s="89" t="str">
        <f t="shared" si="26"/>
        <v/>
      </c>
      <c r="BB50" s="89" t="str">
        <f t="shared" si="26"/>
        <v/>
      </c>
      <c r="BC50" s="90" t="str">
        <f t="shared" si="26"/>
        <v/>
      </c>
      <c r="BE50" s="100" t="str">
        <f t="shared" si="5"/>
        <v/>
      </c>
      <c r="BF50" s="102" t="str">
        <f t="shared" si="6"/>
        <v/>
      </c>
    </row>
    <row r="51" spans="1:58" hidden="1" x14ac:dyDescent="0.55000000000000004">
      <c r="A51" s="80" t="str">
        <f>'Base de Dados 2013'!M50</f>
        <v>Nações</v>
      </c>
      <c r="B51" s="81" t="str">
        <f>'Base de Dados 2013'!N50</f>
        <v>amarelo</v>
      </c>
      <c r="C51" s="88" t="str">
        <f t="shared" si="22"/>
        <v/>
      </c>
      <c r="D51" s="89" t="str">
        <f t="shared" si="22"/>
        <v/>
      </c>
      <c r="E51" s="89" t="str">
        <f t="shared" si="22"/>
        <v/>
      </c>
      <c r="F51" s="89" t="str">
        <f t="shared" si="22"/>
        <v/>
      </c>
      <c r="G51" s="89" t="str">
        <f t="shared" si="22"/>
        <v/>
      </c>
      <c r="H51" s="89">
        <f t="shared" si="22"/>
        <v>1</v>
      </c>
      <c r="I51" s="89" t="str">
        <f t="shared" si="22"/>
        <v/>
      </c>
      <c r="J51" s="89" t="str">
        <f t="shared" si="22"/>
        <v/>
      </c>
      <c r="K51" s="89" t="str">
        <f t="shared" si="22"/>
        <v/>
      </c>
      <c r="L51" s="89" t="str">
        <f t="shared" si="22"/>
        <v/>
      </c>
      <c r="M51" s="89" t="str">
        <f t="shared" si="23"/>
        <v/>
      </c>
      <c r="N51" s="89" t="str">
        <f t="shared" si="23"/>
        <v/>
      </c>
      <c r="O51" s="89" t="str">
        <f t="shared" si="23"/>
        <v/>
      </c>
      <c r="P51" s="89" t="str">
        <f t="shared" si="23"/>
        <v/>
      </c>
      <c r="Q51" s="89" t="str">
        <f t="shared" si="23"/>
        <v/>
      </c>
      <c r="R51" s="89" t="str">
        <f t="shared" si="23"/>
        <v/>
      </c>
      <c r="S51" s="89" t="str">
        <f t="shared" si="23"/>
        <v/>
      </c>
      <c r="T51" s="89" t="str">
        <f t="shared" si="23"/>
        <v/>
      </c>
      <c r="U51" s="89" t="str">
        <f t="shared" si="23"/>
        <v/>
      </c>
      <c r="V51" s="89" t="str">
        <f t="shared" si="23"/>
        <v/>
      </c>
      <c r="W51" s="89" t="str">
        <f t="shared" si="24"/>
        <v/>
      </c>
      <c r="X51" s="89" t="str">
        <f t="shared" si="24"/>
        <v/>
      </c>
      <c r="Y51" s="89" t="str">
        <f t="shared" si="24"/>
        <v/>
      </c>
      <c r="Z51" s="89" t="str">
        <f t="shared" si="24"/>
        <v/>
      </c>
      <c r="AA51" s="89" t="str">
        <f t="shared" si="24"/>
        <v/>
      </c>
      <c r="AB51" s="89" t="str">
        <f t="shared" si="24"/>
        <v/>
      </c>
      <c r="AC51" s="89" t="str">
        <f t="shared" si="24"/>
        <v/>
      </c>
      <c r="AD51" s="89" t="str">
        <f t="shared" si="24"/>
        <v/>
      </c>
      <c r="AE51" s="89" t="str">
        <f t="shared" si="24"/>
        <v/>
      </c>
      <c r="AF51" s="89" t="str">
        <f t="shared" si="24"/>
        <v/>
      </c>
      <c r="AG51" s="89" t="str">
        <f t="shared" si="25"/>
        <v/>
      </c>
      <c r="AH51" s="89" t="str">
        <f t="shared" si="25"/>
        <v/>
      </c>
      <c r="AI51" s="89" t="str">
        <f t="shared" si="25"/>
        <v/>
      </c>
      <c r="AJ51" s="89" t="str">
        <f t="shared" si="25"/>
        <v/>
      </c>
      <c r="AK51" s="89" t="str">
        <f t="shared" si="25"/>
        <v/>
      </c>
      <c r="AL51" s="89" t="str">
        <f t="shared" si="25"/>
        <v/>
      </c>
      <c r="AM51" s="89" t="str">
        <f t="shared" si="25"/>
        <v/>
      </c>
      <c r="AN51" s="89" t="str">
        <f t="shared" si="25"/>
        <v/>
      </c>
      <c r="AO51" s="89" t="str">
        <f t="shared" si="25"/>
        <v/>
      </c>
      <c r="AP51" s="89" t="str">
        <f t="shared" si="25"/>
        <v/>
      </c>
      <c r="AQ51" s="89" t="str">
        <f t="shared" si="26"/>
        <v/>
      </c>
      <c r="AR51" s="89" t="str">
        <f t="shared" si="26"/>
        <v/>
      </c>
      <c r="AS51" s="89" t="str">
        <f t="shared" si="26"/>
        <v/>
      </c>
      <c r="AT51" s="89" t="str">
        <f t="shared" si="26"/>
        <v/>
      </c>
      <c r="AU51" s="89" t="str">
        <f t="shared" si="26"/>
        <v/>
      </c>
      <c r="AV51" s="89" t="str">
        <f t="shared" si="26"/>
        <v/>
      </c>
      <c r="AW51" s="89" t="str">
        <f t="shared" si="26"/>
        <v/>
      </c>
      <c r="AX51" s="89" t="str">
        <f t="shared" si="26"/>
        <v/>
      </c>
      <c r="AY51" s="89" t="str">
        <f t="shared" si="26"/>
        <v/>
      </c>
      <c r="AZ51" s="89" t="str">
        <f t="shared" si="26"/>
        <v/>
      </c>
      <c r="BA51" s="89" t="str">
        <f t="shared" si="26"/>
        <v/>
      </c>
      <c r="BB51" s="89" t="str">
        <f t="shared" si="26"/>
        <v/>
      </c>
      <c r="BC51" s="90" t="str">
        <f t="shared" si="26"/>
        <v/>
      </c>
      <c r="BE51" s="100" t="str">
        <f t="shared" si="5"/>
        <v/>
      </c>
      <c r="BF51" s="102" t="str">
        <f t="shared" si="6"/>
        <v/>
      </c>
    </row>
    <row r="52" spans="1:58" hidden="1" x14ac:dyDescent="0.55000000000000004">
      <c r="A52" s="80" t="str">
        <f>'Base de Dados 2013'!M51</f>
        <v>Nações</v>
      </c>
      <c r="B52" s="81" t="str">
        <f>'Base de Dados 2013'!N51</f>
        <v>amarelo</v>
      </c>
      <c r="C52" s="88" t="str">
        <f t="shared" si="22"/>
        <v/>
      </c>
      <c r="D52" s="89" t="str">
        <f t="shared" si="22"/>
        <v/>
      </c>
      <c r="E52" s="89" t="str">
        <f t="shared" si="22"/>
        <v/>
      </c>
      <c r="F52" s="89" t="str">
        <f t="shared" si="22"/>
        <v/>
      </c>
      <c r="G52" s="89" t="str">
        <f t="shared" si="22"/>
        <v/>
      </c>
      <c r="H52" s="89">
        <f t="shared" si="22"/>
        <v>1</v>
      </c>
      <c r="I52" s="89" t="str">
        <f t="shared" si="22"/>
        <v/>
      </c>
      <c r="J52" s="89" t="str">
        <f t="shared" si="22"/>
        <v/>
      </c>
      <c r="K52" s="89" t="str">
        <f t="shared" si="22"/>
        <v/>
      </c>
      <c r="L52" s="89" t="str">
        <f t="shared" si="22"/>
        <v/>
      </c>
      <c r="M52" s="89" t="str">
        <f t="shared" si="23"/>
        <v/>
      </c>
      <c r="N52" s="89" t="str">
        <f t="shared" si="23"/>
        <v/>
      </c>
      <c r="O52" s="89" t="str">
        <f t="shared" si="23"/>
        <v/>
      </c>
      <c r="P52" s="89" t="str">
        <f t="shared" si="23"/>
        <v/>
      </c>
      <c r="Q52" s="89" t="str">
        <f t="shared" si="23"/>
        <v/>
      </c>
      <c r="R52" s="89" t="str">
        <f t="shared" si="23"/>
        <v/>
      </c>
      <c r="S52" s="89" t="str">
        <f t="shared" si="23"/>
        <v/>
      </c>
      <c r="T52" s="89" t="str">
        <f t="shared" si="23"/>
        <v/>
      </c>
      <c r="U52" s="89" t="str">
        <f t="shared" si="23"/>
        <v/>
      </c>
      <c r="V52" s="89" t="str">
        <f t="shared" si="23"/>
        <v/>
      </c>
      <c r="W52" s="89" t="str">
        <f t="shared" si="24"/>
        <v/>
      </c>
      <c r="X52" s="89" t="str">
        <f t="shared" si="24"/>
        <v/>
      </c>
      <c r="Y52" s="89" t="str">
        <f t="shared" si="24"/>
        <v/>
      </c>
      <c r="Z52" s="89" t="str">
        <f t="shared" si="24"/>
        <v/>
      </c>
      <c r="AA52" s="89" t="str">
        <f t="shared" si="24"/>
        <v/>
      </c>
      <c r="AB52" s="89" t="str">
        <f t="shared" si="24"/>
        <v/>
      </c>
      <c r="AC52" s="89" t="str">
        <f t="shared" si="24"/>
        <v/>
      </c>
      <c r="AD52" s="89" t="str">
        <f t="shared" si="24"/>
        <v/>
      </c>
      <c r="AE52" s="89" t="str">
        <f t="shared" si="24"/>
        <v/>
      </c>
      <c r="AF52" s="89" t="str">
        <f t="shared" si="24"/>
        <v/>
      </c>
      <c r="AG52" s="89" t="str">
        <f t="shared" si="25"/>
        <v/>
      </c>
      <c r="AH52" s="89" t="str">
        <f t="shared" si="25"/>
        <v/>
      </c>
      <c r="AI52" s="89" t="str">
        <f t="shared" si="25"/>
        <v/>
      </c>
      <c r="AJ52" s="89" t="str">
        <f t="shared" si="25"/>
        <v/>
      </c>
      <c r="AK52" s="89" t="str">
        <f t="shared" si="25"/>
        <v/>
      </c>
      <c r="AL52" s="89" t="str">
        <f t="shared" si="25"/>
        <v/>
      </c>
      <c r="AM52" s="89" t="str">
        <f t="shared" si="25"/>
        <v/>
      </c>
      <c r="AN52" s="89" t="str">
        <f t="shared" si="25"/>
        <v/>
      </c>
      <c r="AO52" s="89" t="str">
        <f t="shared" si="25"/>
        <v/>
      </c>
      <c r="AP52" s="89" t="str">
        <f t="shared" si="25"/>
        <v/>
      </c>
      <c r="AQ52" s="89" t="str">
        <f t="shared" si="26"/>
        <v/>
      </c>
      <c r="AR52" s="89" t="str">
        <f t="shared" si="26"/>
        <v/>
      </c>
      <c r="AS52" s="89" t="str">
        <f t="shared" si="26"/>
        <v/>
      </c>
      <c r="AT52" s="89" t="str">
        <f t="shared" si="26"/>
        <v/>
      </c>
      <c r="AU52" s="89" t="str">
        <f t="shared" si="26"/>
        <v/>
      </c>
      <c r="AV52" s="89" t="str">
        <f t="shared" si="26"/>
        <v/>
      </c>
      <c r="AW52" s="89" t="str">
        <f t="shared" si="26"/>
        <v/>
      </c>
      <c r="AX52" s="89" t="str">
        <f t="shared" si="26"/>
        <v/>
      </c>
      <c r="AY52" s="89" t="str">
        <f t="shared" si="26"/>
        <v/>
      </c>
      <c r="AZ52" s="89" t="str">
        <f t="shared" si="26"/>
        <v/>
      </c>
      <c r="BA52" s="89" t="str">
        <f t="shared" si="26"/>
        <v/>
      </c>
      <c r="BB52" s="89" t="str">
        <f t="shared" si="26"/>
        <v/>
      </c>
      <c r="BC52" s="90" t="str">
        <f t="shared" si="26"/>
        <v/>
      </c>
      <c r="BE52" s="100" t="str">
        <f t="shared" si="5"/>
        <v/>
      </c>
      <c r="BF52" s="102" t="str">
        <f t="shared" si="6"/>
        <v/>
      </c>
    </row>
    <row r="53" spans="1:58" hidden="1" x14ac:dyDescent="0.55000000000000004">
      <c r="A53" s="80" t="str">
        <f>'Base de Dados 2013'!M52</f>
        <v>Ipiranga</v>
      </c>
      <c r="B53" s="81" t="str">
        <f>'Base de Dados 2013'!N52</f>
        <v>amarelo</v>
      </c>
      <c r="C53" s="88" t="str">
        <f t="shared" si="22"/>
        <v/>
      </c>
      <c r="D53" s="89" t="str">
        <f t="shared" si="22"/>
        <v/>
      </c>
      <c r="E53" s="89" t="str">
        <f t="shared" si="22"/>
        <v/>
      </c>
      <c r="F53" s="89" t="str">
        <f t="shared" si="22"/>
        <v/>
      </c>
      <c r="G53" s="89" t="str">
        <f t="shared" si="22"/>
        <v/>
      </c>
      <c r="H53" s="89" t="str">
        <f t="shared" si="22"/>
        <v/>
      </c>
      <c r="I53" s="89" t="str">
        <f t="shared" si="22"/>
        <v/>
      </c>
      <c r="J53" s="89" t="str">
        <f t="shared" si="22"/>
        <v/>
      </c>
      <c r="K53" s="89" t="str">
        <f t="shared" si="22"/>
        <v/>
      </c>
      <c r="L53" s="89" t="str">
        <f t="shared" si="22"/>
        <v/>
      </c>
      <c r="M53" s="89" t="str">
        <f t="shared" si="23"/>
        <v/>
      </c>
      <c r="N53" s="89" t="str">
        <f t="shared" si="23"/>
        <v/>
      </c>
      <c r="O53" s="89" t="str">
        <f t="shared" si="23"/>
        <v/>
      </c>
      <c r="P53" s="89" t="str">
        <f t="shared" si="23"/>
        <v/>
      </c>
      <c r="Q53" s="89" t="str">
        <f t="shared" si="23"/>
        <v/>
      </c>
      <c r="R53" s="89" t="str">
        <f t="shared" si="23"/>
        <v/>
      </c>
      <c r="S53" s="89" t="str">
        <f t="shared" si="23"/>
        <v/>
      </c>
      <c r="T53" s="89" t="str">
        <f t="shared" si="23"/>
        <v/>
      </c>
      <c r="U53" s="89">
        <f t="shared" si="23"/>
        <v>1</v>
      </c>
      <c r="V53" s="89" t="str">
        <f t="shared" si="23"/>
        <v/>
      </c>
      <c r="W53" s="89" t="str">
        <f t="shared" si="24"/>
        <v/>
      </c>
      <c r="X53" s="89" t="str">
        <f t="shared" si="24"/>
        <v/>
      </c>
      <c r="Y53" s="89" t="str">
        <f t="shared" si="24"/>
        <v/>
      </c>
      <c r="Z53" s="89" t="str">
        <f t="shared" si="24"/>
        <v/>
      </c>
      <c r="AA53" s="89" t="str">
        <f t="shared" si="24"/>
        <v/>
      </c>
      <c r="AB53" s="89" t="str">
        <f t="shared" si="24"/>
        <v/>
      </c>
      <c r="AC53" s="89" t="str">
        <f t="shared" si="24"/>
        <v/>
      </c>
      <c r="AD53" s="89" t="str">
        <f t="shared" si="24"/>
        <v/>
      </c>
      <c r="AE53" s="89" t="str">
        <f t="shared" si="24"/>
        <v/>
      </c>
      <c r="AF53" s="89" t="str">
        <f t="shared" si="24"/>
        <v/>
      </c>
      <c r="AG53" s="89" t="str">
        <f t="shared" si="25"/>
        <v/>
      </c>
      <c r="AH53" s="89" t="str">
        <f t="shared" si="25"/>
        <v/>
      </c>
      <c r="AI53" s="89" t="str">
        <f t="shared" si="25"/>
        <v/>
      </c>
      <c r="AJ53" s="89" t="str">
        <f t="shared" si="25"/>
        <v/>
      </c>
      <c r="AK53" s="89" t="str">
        <f t="shared" si="25"/>
        <v/>
      </c>
      <c r="AL53" s="89" t="str">
        <f t="shared" si="25"/>
        <v/>
      </c>
      <c r="AM53" s="89" t="str">
        <f t="shared" si="25"/>
        <v/>
      </c>
      <c r="AN53" s="89" t="str">
        <f t="shared" si="25"/>
        <v/>
      </c>
      <c r="AO53" s="89" t="str">
        <f t="shared" si="25"/>
        <v/>
      </c>
      <c r="AP53" s="89" t="str">
        <f t="shared" si="25"/>
        <v/>
      </c>
      <c r="AQ53" s="89" t="str">
        <f t="shared" si="26"/>
        <v/>
      </c>
      <c r="AR53" s="89" t="str">
        <f t="shared" si="26"/>
        <v/>
      </c>
      <c r="AS53" s="89" t="str">
        <f t="shared" si="26"/>
        <v/>
      </c>
      <c r="AT53" s="89" t="str">
        <f t="shared" si="26"/>
        <v/>
      </c>
      <c r="AU53" s="89" t="str">
        <f t="shared" si="26"/>
        <v/>
      </c>
      <c r="AV53" s="89" t="str">
        <f t="shared" si="26"/>
        <v/>
      </c>
      <c r="AW53" s="89" t="str">
        <f t="shared" si="26"/>
        <v/>
      </c>
      <c r="AX53" s="89" t="str">
        <f t="shared" si="26"/>
        <v/>
      </c>
      <c r="AY53" s="89" t="str">
        <f t="shared" si="26"/>
        <v/>
      </c>
      <c r="AZ53" s="89" t="str">
        <f t="shared" si="26"/>
        <v/>
      </c>
      <c r="BA53" s="89" t="str">
        <f t="shared" si="26"/>
        <v/>
      </c>
      <c r="BB53" s="89" t="str">
        <f t="shared" si="26"/>
        <v/>
      </c>
      <c r="BC53" s="90" t="str">
        <f t="shared" si="26"/>
        <v/>
      </c>
      <c r="BE53" s="100" t="str">
        <f t="shared" si="5"/>
        <v/>
      </c>
      <c r="BF53" s="102" t="str">
        <f t="shared" si="6"/>
        <v/>
      </c>
    </row>
    <row r="54" spans="1:58" hidden="1" x14ac:dyDescent="0.55000000000000004">
      <c r="A54" s="80" t="str">
        <f>'Base de Dados 2013'!M53</f>
        <v>Arealva</v>
      </c>
      <c r="B54" s="81" t="str">
        <f>'Base de Dados 2013'!N53</f>
        <v>verde</v>
      </c>
      <c r="C54" s="88" t="str">
        <f t="shared" si="22"/>
        <v/>
      </c>
      <c r="D54" s="89" t="str">
        <f t="shared" si="22"/>
        <v/>
      </c>
      <c r="E54" s="89" t="str">
        <f t="shared" si="22"/>
        <v/>
      </c>
      <c r="F54" s="89" t="str">
        <f t="shared" si="22"/>
        <v/>
      </c>
      <c r="G54" s="89" t="str">
        <f t="shared" si="22"/>
        <v/>
      </c>
      <c r="H54" s="89" t="str">
        <f t="shared" si="22"/>
        <v/>
      </c>
      <c r="I54" s="89" t="str">
        <f t="shared" si="22"/>
        <v/>
      </c>
      <c r="J54" s="89" t="str">
        <f t="shared" si="22"/>
        <v/>
      </c>
      <c r="K54" s="89" t="str">
        <f t="shared" si="22"/>
        <v/>
      </c>
      <c r="L54" s="89" t="str">
        <f t="shared" si="22"/>
        <v/>
      </c>
      <c r="M54" s="89" t="str">
        <f t="shared" si="23"/>
        <v/>
      </c>
      <c r="N54" s="89" t="str">
        <f t="shared" si="23"/>
        <v/>
      </c>
      <c r="O54" s="89" t="str">
        <f t="shared" si="23"/>
        <v/>
      </c>
      <c r="P54" s="89" t="str">
        <f t="shared" si="23"/>
        <v/>
      </c>
      <c r="Q54" s="89" t="str">
        <f t="shared" si="23"/>
        <v/>
      </c>
      <c r="R54" s="89" t="str">
        <f t="shared" si="23"/>
        <v/>
      </c>
      <c r="S54" s="89" t="str">
        <f t="shared" si="23"/>
        <v/>
      </c>
      <c r="T54" s="89" t="str">
        <f t="shared" si="23"/>
        <v/>
      </c>
      <c r="U54" s="89" t="str">
        <f t="shared" si="23"/>
        <v/>
      </c>
      <c r="V54" s="89" t="str">
        <f t="shared" si="23"/>
        <v/>
      </c>
      <c r="W54" s="89" t="str">
        <f t="shared" si="24"/>
        <v/>
      </c>
      <c r="X54" s="89" t="str">
        <f t="shared" si="24"/>
        <v/>
      </c>
      <c r="Y54" s="89" t="str">
        <f t="shared" si="24"/>
        <v/>
      </c>
      <c r="Z54" s="89" t="str">
        <f t="shared" si="24"/>
        <v/>
      </c>
      <c r="AA54" s="89" t="str">
        <f t="shared" si="24"/>
        <v/>
      </c>
      <c r="AB54" s="89" t="str">
        <f t="shared" si="24"/>
        <v/>
      </c>
      <c r="AC54" s="89" t="str">
        <f t="shared" si="24"/>
        <v/>
      </c>
      <c r="AD54" s="89" t="str">
        <f t="shared" si="24"/>
        <v/>
      </c>
      <c r="AE54" s="89" t="str">
        <f t="shared" si="24"/>
        <v/>
      </c>
      <c r="AF54" s="89" t="str">
        <f t="shared" si="24"/>
        <v/>
      </c>
      <c r="AG54" s="89" t="str">
        <f t="shared" si="25"/>
        <v/>
      </c>
      <c r="AH54" s="89" t="str">
        <f t="shared" si="25"/>
        <v/>
      </c>
      <c r="AI54" s="89" t="str">
        <f t="shared" si="25"/>
        <v/>
      </c>
      <c r="AJ54" s="89">
        <f t="shared" si="25"/>
        <v>1</v>
      </c>
      <c r="AK54" s="89" t="str">
        <f t="shared" si="25"/>
        <v/>
      </c>
      <c r="AL54" s="89" t="str">
        <f t="shared" si="25"/>
        <v/>
      </c>
      <c r="AM54" s="89" t="str">
        <f t="shared" si="25"/>
        <v/>
      </c>
      <c r="AN54" s="89" t="str">
        <f t="shared" si="25"/>
        <v/>
      </c>
      <c r="AO54" s="89" t="str">
        <f t="shared" si="25"/>
        <v/>
      </c>
      <c r="AP54" s="89" t="str">
        <f t="shared" si="25"/>
        <v/>
      </c>
      <c r="AQ54" s="89" t="str">
        <f t="shared" si="26"/>
        <v/>
      </c>
      <c r="AR54" s="89" t="str">
        <f t="shared" si="26"/>
        <v/>
      </c>
      <c r="AS54" s="89" t="str">
        <f t="shared" si="26"/>
        <v/>
      </c>
      <c r="AT54" s="89" t="str">
        <f t="shared" si="26"/>
        <v/>
      </c>
      <c r="AU54" s="89" t="str">
        <f t="shared" si="26"/>
        <v/>
      </c>
      <c r="AV54" s="89" t="str">
        <f t="shared" si="26"/>
        <v/>
      </c>
      <c r="AW54" s="89" t="str">
        <f t="shared" si="26"/>
        <v/>
      </c>
      <c r="AX54" s="89" t="str">
        <f t="shared" si="26"/>
        <v/>
      </c>
      <c r="AY54" s="89" t="str">
        <f t="shared" si="26"/>
        <v/>
      </c>
      <c r="AZ54" s="89" t="str">
        <f t="shared" si="26"/>
        <v/>
      </c>
      <c r="BA54" s="89" t="str">
        <f t="shared" si="26"/>
        <v/>
      </c>
      <c r="BB54" s="89" t="str">
        <f t="shared" si="26"/>
        <v/>
      </c>
      <c r="BC54" s="90" t="str">
        <f t="shared" si="26"/>
        <v/>
      </c>
      <c r="BE54" s="100" t="str">
        <f t="shared" si="5"/>
        <v/>
      </c>
      <c r="BF54" s="102" t="str">
        <f t="shared" si="6"/>
        <v/>
      </c>
    </row>
    <row r="55" spans="1:58" hidden="1" x14ac:dyDescent="0.55000000000000004">
      <c r="A55" s="80" t="str">
        <f>'Base de Dados 2013'!M54</f>
        <v>Pederneiras</v>
      </c>
      <c r="B55" s="81" t="str">
        <f>'Base de Dados 2013'!N54</f>
        <v>verde</v>
      </c>
      <c r="C55" s="88" t="str">
        <f t="shared" ref="C55:L64" si="27">IF(AND($A55=C$1,$B55=C$3),1,"")</f>
        <v/>
      </c>
      <c r="D55" s="89" t="str">
        <f t="shared" si="27"/>
        <v/>
      </c>
      <c r="E55" s="89" t="str">
        <f t="shared" si="27"/>
        <v/>
      </c>
      <c r="F55" s="89" t="str">
        <f t="shared" si="27"/>
        <v/>
      </c>
      <c r="G55" s="89" t="str">
        <f t="shared" si="27"/>
        <v/>
      </c>
      <c r="H55" s="89" t="str">
        <f t="shared" si="27"/>
        <v/>
      </c>
      <c r="I55" s="89" t="str">
        <f t="shared" si="27"/>
        <v/>
      </c>
      <c r="J55" s="89" t="str">
        <f t="shared" si="27"/>
        <v/>
      </c>
      <c r="K55" s="89" t="str">
        <f t="shared" si="27"/>
        <v/>
      </c>
      <c r="L55" s="89" t="str">
        <f t="shared" si="27"/>
        <v/>
      </c>
      <c r="M55" s="89" t="str">
        <f t="shared" ref="M55:V64" si="28">IF(AND($A55=M$1,$B55=M$3),1,"")</f>
        <v/>
      </c>
      <c r="N55" s="89" t="str">
        <f t="shared" si="28"/>
        <v/>
      </c>
      <c r="O55" s="89" t="str">
        <f t="shared" si="28"/>
        <v/>
      </c>
      <c r="P55" s="89" t="str">
        <f t="shared" si="28"/>
        <v/>
      </c>
      <c r="Q55" s="89" t="str">
        <f t="shared" si="28"/>
        <v/>
      </c>
      <c r="R55" s="89" t="str">
        <f t="shared" si="28"/>
        <v/>
      </c>
      <c r="S55" s="89" t="str">
        <f t="shared" si="28"/>
        <v/>
      </c>
      <c r="T55" s="89" t="str">
        <f t="shared" si="28"/>
        <v/>
      </c>
      <c r="U55" s="89" t="str">
        <f t="shared" si="28"/>
        <v/>
      </c>
      <c r="V55" s="89" t="str">
        <f t="shared" si="28"/>
        <v/>
      </c>
      <c r="W55" s="89" t="str">
        <f t="shared" ref="W55:AF64" si="29">IF(AND($A55=W$1,$B55=W$3),1,"")</f>
        <v/>
      </c>
      <c r="X55" s="89" t="str">
        <f t="shared" si="29"/>
        <v/>
      </c>
      <c r="Y55" s="89" t="str">
        <f t="shared" si="29"/>
        <v/>
      </c>
      <c r="Z55" s="89" t="str">
        <f t="shared" si="29"/>
        <v/>
      </c>
      <c r="AA55" s="89" t="str">
        <f t="shared" si="29"/>
        <v/>
      </c>
      <c r="AB55" s="89">
        <f t="shared" si="29"/>
        <v>1</v>
      </c>
      <c r="AC55" s="89" t="str">
        <f t="shared" si="29"/>
        <v/>
      </c>
      <c r="AD55" s="89" t="str">
        <f t="shared" si="29"/>
        <v/>
      </c>
      <c r="AE55" s="89" t="str">
        <f t="shared" si="29"/>
        <v/>
      </c>
      <c r="AF55" s="89" t="str">
        <f t="shared" si="29"/>
        <v/>
      </c>
      <c r="AG55" s="89" t="str">
        <f t="shared" ref="AG55:AP64" si="30">IF(AND($A55=AG$1,$B55=AG$3),1,"")</f>
        <v/>
      </c>
      <c r="AH55" s="89" t="str">
        <f t="shared" si="30"/>
        <v/>
      </c>
      <c r="AI55" s="89" t="str">
        <f t="shared" si="30"/>
        <v/>
      </c>
      <c r="AJ55" s="89" t="str">
        <f t="shared" si="30"/>
        <v/>
      </c>
      <c r="AK55" s="89" t="str">
        <f t="shared" si="30"/>
        <v/>
      </c>
      <c r="AL55" s="89" t="str">
        <f t="shared" si="30"/>
        <v/>
      </c>
      <c r="AM55" s="89" t="str">
        <f t="shared" si="30"/>
        <v/>
      </c>
      <c r="AN55" s="89" t="str">
        <f t="shared" si="30"/>
        <v/>
      </c>
      <c r="AO55" s="89" t="str">
        <f t="shared" si="30"/>
        <v/>
      </c>
      <c r="AP55" s="89" t="str">
        <f t="shared" si="30"/>
        <v/>
      </c>
      <c r="AQ55" s="89" t="str">
        <f t="shared" ref="AQ55:BC64" si="31">IF(AND($A55=AQ$1,$B55=AQ$3),1,"")</f>
        <v/>
      </c>
      <c r="AR55" s="89" t="str">
        <f t="shared" si="31"/>
        <v/>
      </c>
      <c r="AS55" s="89" t="str">
        <f t="shared" si="31"/>
        <v/>
      </c>
      <c r="AT55" s="89" t="str">
        <f t="shared" si="31"/>
        <v/>
      </c>
      <c r="AU55" s="89" t="str">
        <f t="shared" si="31"/>
        <v/>
      </c>
      <c r="AV55" s="89" t="str">
        <f t="shared" si="31"/>
        <v/>
      </c>
      <c r="AW55" s="89" t="str">
        <f t="shared" si="31"/>
        <v/>
      </c>
      <c r="AX55" s="89" t="str">
        <f t="shared" si="31"/>
        <v/>
      </c>
      <c r="AY55" s="89" t="str">
        <f t="shared" si="31"/>
        <v/>
      </c>
      <c r="AZ55" s="89" t="str">
        <f t="shared" si="31"/>
        <v/>
      </c>
      <c r="BA55" s="89" t="str">
        <f t="shared" si="31"/>
        <v/>
      </c>
      <c r="BB55" s="89" t="str">
        <f t="shared" si="31"/>
        <v/>
      </c>
      <c r="BC55" s="90" t="str">
        <f t="shared" si="31"/>
        <v/>
      </c>
      <c r="BE55" s="100" t="str">
        <f t="shared" si="5"/>
        <v/>
      </c>
      <c r="BF55" s="102" t="str">
        <f t="shared" si="6"/>
        <v/>
      </c>
    </row>
    <row r="56" spans="1:58" hidden="1" x14ac:dyDescent="0.55000000000000004">
      <c r="A56" s="80" t="str">
        <f>'Base de Dados 2013'!M55</f>
        <v>Nações</v>
      </c>
      <c r="B56" s="81" t="str">
        <f>'Base de Dados 2013'!N55</f>
        <v>verde</v>
      </c>
      <c r="C56" s="88" t="str">
        <f t="shared" si="27"/>
        <v/>
      </c>
      <c r="D56" s="89" t="str">
        <f t="shared" si="27"/>
        <v/>
      </c>
      <c r="E56" s="89" t="str">
        <f t="shared" si="27"/>
        <v/>
      </c>
      <c r="F56" s="89" t="str">
        <f t="shared" si="27"/>
        <v/>
      </c>
      <c r="G56" s="89">
        <f t="shared" si="27"/>
        <v>1</v>
      </c>
      <c r="H56" s="89" t="str">
        <f t="shared" si="27"/>
        <v/>
      </c>
      <c r="I56" s="89" t="str">
        <f t="shared" si="27"/>
        <v/>
      </c>
      <c r="J56" s="89" t="str">
        <f t="shared" si="27"/>
        <v/>
      </c>
      <c r="K56" s="89" t="str">
        <f t="shared" si="27"/>
        <v/>
      </c>
      <c r="L56" s="89" t="str">
        <f t="shared" si="27"/>
        <v/>
      </c>
      <c r="M56" s="89" t="str">
        <f t="shared" si="28"/>
        <v/>
      </c>
      <c r="N56" s="89" t="str">
        <f t="shared" si="28"/>
        <v/>
      </c>
      <c r="O56" s="89" t="str">
        <f t="shared" si="28"/>
        <v/>
      </c>
      <c r="P56" s="89" t="str">
        <f t="shared" si="28"/>
        <v/>
      </c>
      <c r="Q56" s="89" t="str">
        <f t="shared" si="28"/>
        <v/>
      </c>
      <c r="R56" s="89" t="str">
        <f t="shared" si="28"/>
        <v/>
      </c>
      <c r="S56" s="89" t="str">
        <f t="shared" si="28"/>
        <v/>
      </c>
      <c r="T56" s="89" t="str">
        <f t="shared" si="28"/>
        <v/>
      </c>
      <c r="U56" s="89" t="str">
        <f t="shared" si="28"/>
        <v/>
      </c>
      <c r="V56" s="89" t="str">
        <f t="shared" si="28"/>
        <v/>
      </c>
      <c r="W56" s="89" t="str">
        <f t="shared" si="29"/>
        <v/>
      </c>
      <c r="X56" s="89" t="str">
        <f t="shared" si="29"/>
        <v/>
      </c>
      <c r="Y56" s="89" t="str">
        <f t="shared" si="29"/>
        <v/>
      </c>
      <c r="Z56" s="89" t="str">
        <f t="shared" si="29"/>
        <v/>
      </c>
      <c r="AA56" s="89" t="str">
        <f t="shared" si="29"/>
        <v/>
      </c>
      <c r="AB56" s="89" t="str">
        <f t="shared" si="29"/>
        <v/>
      </c>
      <c r="AC56" s="89" t="str">
        <f t="shared" si="29"/>
        <v/>
      </c>
      <c r="AD56" s="89" t="str">
        <f t="shared" si="29"/>
        <v/>
      </c>
      <c r="AE56" s="89" t="str">
        <f t="shared" si="29"/>
        <v/>
      </c>
      <c r="AF56" s="89" t="str">
        <f t="shared" si="29"/>
        <v/>
      </c>
      <c r="AG56" s="89" t="str">
        <f t="shared" si="30"/>
        <v/>
      </c>
      <c r="AH56" s="89" t="str">
        <f t="shared" si="30"/>
        <v/>
      </c>
      <c r="AI56" s="89" t="str">
        <f t="shared" si="30"/>
        <v/>
      </c>
      <c r="AJ56" s="89" t="str">
        <f t="shared" si="30"/>
        <v/>
      </c>
      <c r="AK56" s="89" t="str">
        <f t="shared" si="30"/>
        <v/>
      </c>
      <c r="AL56" s="89" t="str">
        <f t="shared" si="30"/>
        <v/>
      </c>
      <c r="AM56" s="89" t="str">
        <f t="shared" si="30"/>
        <v/>
      </c>
      <c r="AN56" s="89" t="str">
        <f t="shared" si="30"/>
        <v/>
      </c>
      <c r="AO56" s="89" t="str">
        <f t="shared" si="30"/>
        <v/>
      </c>
      <c r="AP56" s="89" t="str">
        <f t="shared" si="30"/>
        <v/>
      </c>
      <c r="AQ56" s="89" t="str">
        <f t="shared" si="31"/>
        <v/>
      </c>
      <c r="AR56" s="89" t="str">
        <f t="shared" si="31"/>
        <v/>
      </c>
      <c r="AS56" s="89" t="str">
        <f t="shared" si="31"/>
        <v/>
      </c>
      <c r="AT56" s="89" t="str">
        <f t="shared" si="31"/>
        <v/>
      </c>
      <c r="AU56" s="89" t="str">
        <f t="shared" si="31"/>
        <v/>
      </c>
      <c r="AV56" s="89" t="str">
        <f t="shared" si="31"/>
        <v/>
      </c>
      <c r="AW56" s="89" t="str">
        <f t="shared" si="31"/>
        <v/>
      </c>
      <c r="AX56" s="89" t="str">
        <f t="shared" si="31"/>
        <v/>
      </c>
      <c r="AY56" s="89" t="str">
        <f t="shared" si="31"/>
        <v/>
      </c>
      <c r="AZ56" s="89" t="str">
        <f t="shared" si="31"/>
        <v/>
      </c>
      <c r="BA56" s="89" t="str">
        <f t="shared" si="31"/>
        <v/>
      </c>
      <c r="BB56" s="89" t="str">
        <f t="shared" si="31"/>
        <v/>
      </c>
      <c r="BC56" s="90" t="str">
        <f t="shared" si="31"/>
        <v/>
      </c>
      <c r="BE56" s="100" t="str">
        <f t="shared" si="5"/>
        <v/>
      </c>
      <c r="BF56" s="102" t="str">
        <f t="shared" si="6"/>
        <v/>
      </c>
    </row>
    <row r="57" spans="1:58" hidden="1" x14ac:dyDescent="0.55000000000000004">
      <c r="A57" s="80" t="str">
        <f>'Base de Dados 2013'!M56</f>
        <v>Geisel</v>
      </c>
      <c r="B57" s="81" t="str">
        <f>'Base de Dados 2013'!N56</f>
        <v>verde</v>
      </c>
      <c r="C57" s="88" t="str">
        <f t="shared" si="27"/>
        <v/>
      </c>
      <c r="D57" s="89" t="str">
        <f t="shared" si="27"/>
        <v/>
      </c>
      <c r="E57" s="89" t="str">
        <f t="shared" si="27"/>
        <v/>
      </c>
      <c r="F57" s="89" t="str">
        <f t="shared" si="27"/>
        <v/>
      </c>
      <c r="G57" s="89" t="str">
        <f t="shared" si="27"/>
        <v/>
      </c>
      <c r="H57" s="89" t="str">
        <f t="shared" si="27"/>
        <v/>
      </c>
      <c r="I57" s="89" t="str">
        <f t="shared" si="27"/>
        <v/>
      </c>
      <c r="J57" s="89" t="str">
        <f t="shared" si="27"/>
        <v/>
      </c>
      <c r="K57" s="89" t="str">
        <f t="shared" si="27"/>
        <v/>
      </c>
      <c r="L57" s="89" t="str">
        <f t="shared" si="27"/>
        <v/>
      </c>
      <c r="M57" s="89" t="str">
        <f t="shared" si="28"/>
        <v/>
      </c>
      <c r="N57" s="89" t="str">
        <f t="shared" si="28"/>
        <v/>
      </c>
      <c r="O57" s="89">
        <f t="shared" si="28"/>
        <v>1</v>
      </c>
      <c r="P57" s="89" t="str">
        <f t="shared" si="28"/>
        <v/>
      </c>
      <c r="Q57" s="89" t="str">
        <f t="shared" si="28"/>
        <v/>
      </c>
      <c r="R57" s="89" t="str">
        <f t="shared" si="28"/>
        <v/>
      </c>
      <c r="S57" s="89" t="str">
        <f t="shared" si="28"/>
        <v/>
      </c>
      <c r="T57" s="89" t="str">
        <f t="shared" si="28"/>
        <v/>
      </c>
      <c r="U57" s="89" t="str">
        <f t="shared" si="28"/>
        <v/>
      </c>
      <c r="V57" s="89" t="str">
        <f t="shared" si="28"/>
        <v/>
      </c>
      <c r="W57" s="89" t="str">
        <f t="shared" si="29"/>
        <v/>
      </c>
      <c r="X57" s="89" t="str">
        <f t="shared" si="29"/>
        <v/>
      </c>
      <c r="Y57" s="89" t="str">
        <f t="shared" si="29"/>
        <v/>
      </c>
      <c r="Z57" s="89" t="str">
        <f t="shared" si="29"/>
        <v/>
      </c>
      <c r="AA57" s="89" t="str">
        <f t="shared" si="29"/>
        <v/>
      </c>
      <c r="AB57" s="89" t="str">
        <f t="shared" si="29"/>
        <v/>
      </c>
      <c r="AC57" s="89" t="str">
        <f t="shared" si="29"/>
        <v/>
      </c>
      <c r="AD57" s="89" t="str">
        <f t="shared" si="29"/>
        <v/>
      </c>
      <c r="AE57" s="89" t="str">
        <f t="shared" si="29"/>
        <v/>
      </c>
      <c r="AF57" s="89" t="str">
        <f t="shared" si="29"/>
        <v/>
      </c>
      <c r="AG57" s="89" t="str">
        <f t="shared" si="30"/>
        <v/>
      </c>
      <c r="AH57" s="89" t="str">
        <f t="shared" si="30"/>
        <v/>
      </c>
      <c r="AI57" s="89" t="str">
        <f t="shared" si="30"/>
        <v/>
      </c>
      <c r="AJ57" s="89" t="str">
        <f t="shared" si="30"/>
        <v/>
      </c>
      <c r="AK57" s="89" t="str">
        <f t="shared" si="30"/>
        <v/>
      </c>
      <c r="AL57" s="89" t="str">
        <f t="shared" si="30"/>
        <v/>
      </c>
      <c r="AM57" s="89" t="str">
        <f t="shared" si="30"/>
        <v/>
      </c>
      <c r="AN57" s="89" t="str">
        <f t="shared" si="30"/>
        <v/>
      </c>
      <c r="AO57" s="89" t="str">
        <f t="shared" si="30"/>
        <v/>
      </c>
      <c r="AP57" s="89" t="str">
        <f t="shared" si="30"/>
        <v/>
      </c>
      <c r="AQ57" s="89" t="str">
        <f t="shared" si="31"/>
        <v/>
      </c>
      <c r="AR57" s="89" t="str">
        <f t="shared" si="31"/>
        <v/>
      </c>
      <c r="AS57" s="89" t="str">
        <f t="shared" si="31"/>
        <v/>
      </c>
      <c r="AT57" s="89" t="str">
        <f t="shared" si="31"/>
        <v/>
      </c>
      <c r="AU57" s="89" t="str">
        <f t="shared" si="31"/>
        <v/>
      </c>
      <c r="AV57" s="89" t="str">
        <f t="shared" si="31"/>
        <v/>
      </c>
      <c r="AW57" s="89" t="str">
        <f t="shared" si="31"/>
        <v/>
      </c>
      <c r="AX57" s="89" t="str">
        <f t="shared" si="31"/>
        <v/>
      </c>
      <c r="AY57" s="89" t="str">
        <f t="shared" si="31"/>
        <v/>
      </c>
      <c r="AZ57" s="89" t="str">
        <f t="shared" si="31"/>
        <v/>
      </c>
      <c r="BA57" s="89" t="str">
        <f t="shared" si="31"/>
        <v/>
      </c>
      <c r="BB57" s="89" t="str">
        <f t="shared" si="31"/>
        <v/>
      </c>
      <c r="BC57" s="90" t="str">
        <f t="shared" si="31"/>
        <v/>
      </c>
      <c r="BE57" s="100" t="str">
        <f t="shared" si="5"/>
        <v/>
      </c>
      <c r="BF57" s="102" t="str">
        <f t="shared" si="6"/>
        <v/>
      </c>
    </row>
    <row r="58" spans="1:58" hidden="1" x14ac:dyDescent="0.55000000000000004">
      <c r="A58" s="80" t="str">
        <f>'Base de Dados 2013'!M57</f>
        <v>Ipiranga</v>
      </c>
      <c r="B58" s="81" t="str">
        <f>'Base de Dados 2013'!N57</f>
        <v>verde</v>
      </c>
      <c r="C58" s="88" t="str">
        <f t="shared" si="27"/>
        <v/>
      </c>
      <c r="D58" s="89" t="str">
        <f t="shared" si="27"/>
        <v/>
      </c>
      <c r="E58" s="89" t="str">
        <f t="shared" si="27"/>
        <v/>
      </c>
      <c r="F58" s="89" t="str">
        <f t="shared" si="27"/>
        <v/>
      </c>
      <c r="G58" s="89" t="str">
        <f t="shared" si="27"/>
        <v/>
      </c>
      <c r="H58" s="89" t="str">
        <f t="shared" si="27"/>
        <v/>
      </c>
      <c r="I58" s="89" t="str">
        <f t="shared" si="27"/>
        <v/>
      </c>
      <c r="J58" s="89" t="str">
        <f t="shared" si="27"/>
        <v/>
      </c>
      <c r="K58" s="89" t="str">
        <f t="shared" si="27"/>
        <v/>
      </c>
      <c r="L58" s="89" t="str">
        <f t="shared" si="27"/>
        <v/>
      </c>
      <c r="M58" s="89" t="str">
        <f t="shared" si="28"/>
        <v/>
      </c>
      <c r="N58" s="89" t="str">
        <f t="shared" si="28"/>
        <v/>
      </c>
      <c r="O58" s="89" t="str">
        <f t="shared" si="28"/>
        <v/>
      </c>
      <c r="P58" s="89" t="str">
        <f t="shared" si="28"/>
        <v/>
      </c>
      <c r="Q58" s="89" t="str">
        <f t="shared" si="28"/>
        <v/>
      </c>
      <c r="R58" s="89" t="str">
        <f t="shared" si="28"/>
        <v/>
      </c>
      <c r="S58" s="89" t="str">
        <f t="shared" si="28"/>
        <v/>
      </c>
      <c r="T58" s="89">
        <f t="shared" si="28"/>
        <v>1</v>
      </c>
      <c r="U58" s="89" t="str">
        <f t="shared" si="28"/>
        <v/>
      </c>
      <c r="V58" s="89" t="str">
        <f t="shared" si="28"/>
        <v/>
      </c>
      <c r="W58" s="89" t="str">
        <f t="shared" si="29"/>
        <v/>
      </c>
      <c r="X58" s="89" t="str">
        <f t="shared" si="29"/>
        <v/>
      </c>
      <c r="Y58" s="89" t="str">
        <f t="shared" si="29"/>
        <v/>
      </c>
      <c r="Z58" s="89" t="str">
        <f t="shared" si="29"/>
        <v/>
      </c>
      <c r="AA58" s="89" t="str">
        <f t="shared" si="29"/>
        <v/>
      </c>
      <c r="AB58" s="89" t="str">
        <f t="shared" si="29"/>
        <v/>
      </c>
      <c r="AC58" s="89" t="str">
        <f t="shared" si="29"/>
        <v/>
      </c>
      <c r="AD58" s="89" t="str">
        <f t="shared" si="29"/>
        <v/>
      </c>
      <c r="AE58" s="89" t="str">
        <f t="shared" si="29"/>
        <v/>
      </c>
      <c r="AF58" s="89" t="str">
        <f t="shared" si="29"/>
        <v/>
      </c>
      <c r="AG58" s="89" t="str">
        <f t="shared" si="30"/>
        <v/>
      </c>
      <c r="AH58" s="89" t="str">
        <f t="shared" si="30"/>
        <v/>
      </c>
      <c r="AI58" s="89" t="str">
        <f t="shared" si="30"/>
        <v/>
      </c>
      <c r="AJ58" s="89" t="str">
        <f t="shared" si="30"/>
        <v/>
      </c>
      <c r="AK58" s="89" t="str">
        <f t="shared" si="30"/>
        <v/>
      </c>
      <c r="AL58" s="89" t="str">
        <f t="shared" si="30"/>
        <v/>
      </c>
      <c r="AM58" s="89" t="str">
        <f t="shared" si="30"/>
        <v/>
      </c>
      <c r="AN58" s="89" t="str">
        <f t="shared" si="30"/>
        <v/>
      </c>
      <c r="AO58" s="89" t="str">
        <f t="shared" si="30"/>
        <v/>
      </c>
      <c r="AP58" s="89" t="str">
        <f t="shared" si="30"/>
        <v/>
      </c>
      <c r="AQ58" s="89" t="str">
        <f t="shared" si="31"/>
        <v/>
      </c>
      <c r="AR58" s="89" t="str">
        <f t="shared" si="31"/>
        <v/>
      </c>
      <c r="AS58" s="89" t="str">
        <f t="shared" si="31"/>
        <v/>
      </c>
      <c r="AT58" s="89" t="str">
        <f t="shared" si="31"/>
        <v/>
      </c>
      <c r="AU58" s="89" t="str">
        <f t="shared" si="31"/>
        <v/>
      </c>
      <c r="AV58" s="89" t="str">
        <f t="shared" si="31"/>
        <v/>
      </c>
      <c r="AW58" s="89" t="str">
        <f t="shared" si="31"/>
        <v/>
      </c>
      <c r="AX58" s="89" t="str">
        <f t="shared" si="31"/>
        <v/>
      </c>
      <c r="AY58" s="89" t="str">
        <f t="shared" si="31"/>
        <v/>
      </c>
      <c r="AZ58" s="89" t="str">
        <f t="shared" si="31"/>
        <v/>
      </c>
      <c r="BA58" s="89" t="str">
        <f t="shared" si="31"/>
        <v/>
      </c>
      <c r="BB58" s="89" t="str">
        <f t="shared" si="31"/>
        <v/>
      </c>
      <c r="BC58" s="90" t="str">
        <f t="shared" si="31"/>
        <v/>
      </c>
      <c r="BE58" s="100" t="str">
        <f t="shared" si="5"/>
        <v/>
      </c>
      <c r="BF58" s="102" t="str">
        <f t="shared" si="6"/>
        <v/>
      </c>
    </row>
    <row r="59" spans="1:58" hidden="1" x14ac:dyDescent="0.55000000000000004">
      <c r="A59" s="80" t="str">
        <f>'Base de Dados 2013'!M58</f>
        <v>Ipiranga</v>
      </c>
      <c r="B59" s="81" t="str">
        <f>'Base de Dados 2013'!N58</f>
        <v>verde</v>
      </c>
      <c r="C59" s="88" t="str">
        <f t="shared" si="27"/>
        <v/>
      </c>
      <c r="D59" s="89" t="str">
        <f t="shared" si="27"/>
        <v/>
      </c>
      <c r="E59" s="89" t="str">
        <f t="shared" si="27"/>
        <v/>
      </c>
      <c r="F59" s="89" t="str">
        <f t="shared" si="27"/>
        <v/>
      </c>
      <c r="G59" s="89" t="str">
        <f t="shared" si="27"/>
        <v/>
      </c>
      <c r="H59" s="89" t="str">
        <f t="shared" si="27"/>
        <v/>
      </c>
      <c r="I59" s="89" t="str">
        <f t="shared" si="27"/>
        <v/>
      </c>
      <c r="J59" s="89" t="str">
        <f t="shared" si="27"/>
        <v/>
      </c>
      <c r="K59" s="89" t="str">
        <f t="shared" si="27"/>
        <v/>
      </c>
      <c r="L59" s="89" t="str">
        <f t="shared" si="27"/>
        <v/>
      </c>
      <c r="M59" s="89" t="str">
        <f t="shared" si="28"/>
        <v/>
      </c>
      <c r="N59" s="89" t="str">
        <f t="shared" si="28"/>
        <v/>
      </c>
      <c r="O59" s="89" t="str">
        <f t="shared" si="28"/>
        <v/>
      </c>
      <c r="P59" s="89" t="str">
        <f t="shared" si="28"/>
        <v/>
      </c>
      <c r="Q59" s="89" t="str">
        <f t="shared" si="28"/>
        <v/>
      </c>
      <c r="R59" s="89" t="str">
        <f t="shared" si="28"/>
        <v/>
      </c>
      <c r="S59" s="89" t="str">
        <f t="shared" si="28"/>
        <v/>
      </c>
      <c r="T59" s="89">
        <f t="shared" si="28"/>
        <v>1</v>
      </c>
      <c r="U59" s="89" t="str">
        <f t="shared" si="28"/>
        <v/>
      </c>
      <c r="V59" s="89" t="str">
        <f t="shared" si="28"/>
        <v/>
      </c>
      <c r="W59" s="89" t="str">
        <f t="shared" si="29"/>
        <v/>
      </c>
      <c r="X59" s="89" t="str">
        <f t="shared" si="29"/>
        <v/>
      </c>
      <c r="Y59" s="89" t="str">
        <f t="shared" si="29"/>
        <v/>
      </c>
      <c r="Z59" s="89" t="str">
        <f t="shared" si="29"/>
        <v/>
      </c>
      <c r="AA59" s="89" t="str">
        <f t="shared" si="29"/>
        <v/>
      </c>
      <c r="AB59" s="89" t="str">
        <f t="shared" si="29"/>
        <v/>
      </c>
      <c r="AC59" s="89" t="str">
        <f t="shared" si="29"/>
        <v/>
      </c>
      <c r="AD59" s="89" t="str">
        <f t="shared" si="29"/>
        <v/>
      </c>
      <c r="AE59" s="89" t="str">
        <f t="shared" si="29"/>
        <v/>
      </c>
      <c r="AF59" s="89" t="str">
        <f t="shared" si="29"/>
        <v/>
      </c>
      <c r="AG59" s="89" t="str">
        <f t="shared" si="30"/>
        <v/>
      </c>
      <c r="AH59" s="89" t="str">
        <f t="shared" si="30"/>
        <v/>
      </c>
      <c r="AI59" s="89" t="str">
        <f t="shared" si="30"/>
        <v/>
      </c>
      <c r="AJ59" s="89" t="str">
        <f t="shared" si="30"/>
        <v/>
      </c>
      <c r="AK59" s="89" t="str">
        <f t="shared" si="30"/>
        <v/>
      </c>
      <c r="AL59" s="89" t="str">
        <f t="shared" si="30"/>
        <v/>
      </c>
      <c r="AM59" s="89" t="str">
        <f t="shared" si="30"/>
        <v/>
      </c>
      <c r="AN59" s="89" t="str">
        <f t="shared" si="30"/>
        <v/>
      </c>
      <c r="AO59" s="89" t="str">
        <f t="shared" si="30"/>
        <v/>
      </c>
      <c r="AP59" s="89" t="str">
        <f t="shared" si="30"/>
        <v/>
      </c>
      <c r="AQ59" s="89" t="str">
        <f t="shared" si="31"/>
        <v/>
      </c>
      <c r="AR59" s="89" t="str">
        <f t="shared" si="31"/>
        <v/>
      </c>
      <c r="AS59" s="89" t="str">
        <f t="shared" si="31"/>
        <v/>
      </c>
      <c r="AT59" s="89" t="str">
        <f t="shared" si="31"/>
        <v/>
      </c>
      <c r="AU59" s="89" t="str">
        <f t="shared" si="31"/>
        <v/>
      </c>
      <c r="AV59" s="89" t="str">
        <f t="shared" si="31"/>
        <v/>
      </c>
      <c r="AW59" s="89" t="str">
        <f t="shared" si="31"/>
        <v/>
      </c>
      <c r="AX59" s="89" t="str">
        <f t="shared" si="31"/>
        <v/>
      </c>
      <c r="AY59" s="89" t="str">
        <f t="shared" si="31"/>
        <v/>
      </c>
      <c r="AZ59" s="89" t="str">
        <f t="shared" si="31"/>
        <v/>
      </c>
      <c r="BA59" s="89" t="str">
        <f t="shared" si="31"/>
        <v/>
      </c>
      <c r="BB59" s="89" t="str">
        <f t="shared" si="31"/>
        <v/>
      </c>
      <c r="BC59" s="90" t="str">
        <f t="shared" si="31"/>
        <v/>
      </c>
      <c r="BE59" s="100" t="str">
        <f t="shared" si="5"/>
        <v/>
      </c>
      <c r="BF59" s="102" t="str">
        <f t="shared" si="6"/>
        <v/>
      </c>
    </row>
    <row r="60" spans="1:58" hidden="1" x14ac:dyDescent="0.55000000000000004">
      <c r="A60" s="80" t="str">
        <f>'Base de Dados 2013'!M59</f>
        <v>Nações</v>
      </c>
      <c r="B60" s="81" t="str">
        <f>'Base de Dados 2013'!N59</f>
        <v>verde</v>
      </c>
      <c r="C60" s="88" t="str">
        <f t="shared" si="27"/>
        <v/>
      </c>
      <c r="D60" s="89" t="str">
        <f t="shared" si="27"/>
        <v/>
      </c>
      <c r="E60" s="89" t="str">
        <f t="shared" si="27"/>
        <v/>
      </c>
      <c r="F60" s="89" t="str">
        <f t="shared" si="27"/>
        <v/>
      </c>
      <c r="G60" s="89">
        <f t="shared" si="27"/>
        <v>1</v>
      </c>
      <c r="H60" s="89" t="str">
        <f t="shared" si="27"/>
        <v/>
      </c>
      <c r="I60" s="89" t="str">
        <f t="shared" si="27"/>
        <v/>
      </c>
      <c r="J60" s="89" t="str">
        <f t="shared" si="27"/>
        <v/>
      </c>
      <c r="K60" s="89" t="str">
        <f t="shared" si="27"/>
        <v/>
      </c>
      <c r="L60" s="89" t="str">
        <f t="shared" si="27"/>
        <v/>
      </c>
      <c r="M60" s="89" t="str">
        <f t="shared" si="28"/>
        <v/>
      </c>
      <c r="N60" s="89" t="str">
        <f t="shared" si="28"/>
        <v/>
      </c>
      <c r="O60" s="89" t="str">
        <f t="shared" si="28"/>
        <v/>
      </c>
      <c r="P60" s="89" t="str">
        <f t="shared" si="28"/>
        <v/>
      </c>
      <c r="Q60" s="89" t="str">
        <f t="shared" si="28"/>
        <v/>
      </c>
      <c r="R60" s="89" t="str">
        <f t="shared" si="28"/>
        <v/>
      </c>
      <c r="S60" s="89" t="str">
        <f t="shared" si="28"/>
        <v/>
      </c>
      <c r="T60" s="89" t="str">
        <f t="shared" si="28"/>
        <v/>
      </c>
      <c r="U60" s="89" t="str">
        <f t="shared" si="28"/>
        <v/>
      </c>
      <c r="V60" s="89" t="str">
        <f t="shared" si="28"/>
        <v/>
      </c>
      <c r="W60" s="89" t="str">
        <f t="shared" si="29"/>
        <v/>
      </c>
      <c r="X60" s="89" t="str">
        <f t="shared" si="29"/>
        <v/>
      </c>
      <c r="Y60" s="89" t="str">
        <f t="shared" si="29"/>
        <v/>
      </c>
      <c r="Z60" s="89" t="str">
        <f t="shared" si="29"/>
        <v/>
      </c>
      <c r="AA60" s="89" t="str">
        <f t="shared" si="29"/>
        <v/>
      </c>
      <c r="AB60" s="89" t="str">
        <f t="shared" si="29"/>
        <v/>
      </c>
      <c r="AC60" s="89" t="str">
        <f t="shared" si="29"/>
        <v/>
      </c>
      <c r="AD60" s="89" t="str">
        <f t="shared" si="29"/>
        <v/>
      </c>
      <c r="AE60" s="89" t="str">
        <f t="shared" si="29"/>
        <v/>
      </c>
      <c r="AF60" s="89" t="str">
        <f t="shared" si="29"/>
        <v/>
      </c>
      <c r="AG60" s="89" t="str">
        <f t="shared" si="30"/>
        <v/>
      </c>
      <c r="AH60" s="89" t="str">
        <f t="shared" si="30"/>
        <v/>
      </c>
      <c r="AI60" s="89" t="str">
        <f t="shared" si="30"/>
        <v/>
      </c>
      <c r="AJ60" s="89" t="str">
        <f t="shared" si="30"/>
        <v/>
      </c>
      <c r="AK60" s="89" t="str">
        <f t="shared" si="30"/>
        <v/>
      </c>
      <c r="AL60" s="89" t="str">
        <f t="shared" si="30"/>
        <v/>
      </c>
      <c r="AM60" s="89" t="str">
        <f t="shared" si="30"/>
        <v/>
      </c>
      <c r="AN60" s="89" t="str">
        <f t="shared" si="30"/>
        <v/>
      </c>
      <c r="AO60" s="89" t="str">
        <f t="shared" si="30"/>
        <v/>
      </c>
      <c r="AP60" s="89" t="str">
        <f t="shared" si="30"/>
        <v/>
      </c>
      <c r="AQ60" s="89" t="str">
        <f t="shared" si="31"/>
        <v/>
      </c>
      <c r="AR60" s="89" t="str">
        <f t="shared" si="31"/>
        <v/>
      </c>
      <c r="AS60" s="89" t="str">
        <f t="shared" si="31"/>
        <v/>
      </c>
      <c r="AT60" s="89" t="str">
        <f t="shared" si="31"/>
        <v/>
      </c>
      <c r="AU60" s="89" t="str">
        <f t="shared" si="31"/>
        <v/>
      </c>
      <c r="AV60" s="89" t="str">
        <f t="shared" si="31"/>
        <v/>
      </c>
      <c r="AW60" s="89" t="str">
        <f t="shared" si="31"/>
        <v/>
      </c>
      <c r="AX60" s="89" t="str">
        <f t="shared" si="31"/>
        <v/>
      </c>
      <c r="AY60" s="89" t="str">
        <f t="shared" si="31"/>
        <v/>
      </c>
      <c r="AZ60" s="89" t="str">
        <f t="shared" si="31"/>
        <v/>
      </c>
      <c r="BA60" s="89" t="str">
        <f t="shared" si="31"/>
        <v/>
      </c>
      <c r="BB60" s="89" t="str">
        <f t="shared" si="31"/>
        <v/>
      </c>
      <c r="BC60" s="90" t="str">
        <f t="shared" si="31"/>
        <v/>
      </c>
      <c r="BE60" s="100" t="str">
        <f t="shared" si="5"/>
        <v/>
      </c>
      <c r="BF60" s="102" t="str">
        <f t="shared" si="6"/>
        <v/>
      </c>
    </row>
    <row r="61" spans="1:58" hidden="1" x14ac:dyDescent="0.55000000000000004">
      <c r="A61" s="80" t="str">
        <f>'Base de Dados 2013'!M60</f>
        <v>Pederneiras</v>
      </c>
      <c r="B61" s="81" t="str">
        <f>'Base de Dados 2013'!N60</f>
        <v>verde</v>
      </c>
      <c r="C61" s="88" t="str">
        <f t="shared" si="27"/>
        <v/>
      </c>
      <c r="D61" s="89" t="str">
        <f t="shared" si="27"/>
        <v/>
      </c>
      <c r="E61" s="89" t="str">
        <f t="shared" si="27"/>
        <v/>
      </c>
      <c r="F61" s="89" t="str">
        <f t="shared" si="27"/>
        <v/>
      </c>
      <c r="G61" s="89" t="str">
        <f t="shared" si="27"/>
        <v/>
      </c>
      <c r="H61" s="89" t="str">
        <f t="shared" si="27"/>
        <v/>
      </c>
      <c r="I61" s="89" t="str">
        <f t="shared" si="27"/>
        <v/>
      </c>
      <c r="J61" s="89" t="str">
        <f t="shared" si="27"/>
        <v/>
      </c>
      <c r="K61" s="89" t="str">
        <f t="shared" si="27"/>
        <v/>
      </c>
      <c r="L61" s="89" t="str">
        <f t="shared" si="27"/>
        <v/>
      </c>
      <c r="M61" s="89" t="str">
        <f t="shared" si="28"/>
        <v/>
      </c>
      <c r="N61" s="89" t="str">
        <f t="shared" si="28"/>
        <v/>
      </c>
      <c r="O61" s="89" t="str">
        <f t="shared" si="28"/>
        <v/>
      </c>
      <c r="P61" s="89" t="str">
        <f t="shared" si="28"/>
        <v/>
      </c>
      <c r="Q61" s="89" t="str">
        <f t="shared" si="28"/>
        <v/>
      </c>
      <c r="R61" s="89" t="str">
        <f t="shared" si="28"/>
        <v/>
      </c>
      <c r="S61" s="89" t="str">
        <f t="shared" si="28"/>
        <v/>
      </c>
      <c r="T61" s="89" t="str">
        <f t="shared" si="28"/>
        <v/>
      </c>
      <c r="U61" s="89" t="str">
        <f t="shared" si="28"/>
        <v/>
      </c>
      <c r="V61" s="89" t="str">
        <f t="shared" si="28"/>
        <v/>
      </c>
      <c r="W61" s="89" t="str">
        <f t="shared" si="29"/>
        <v/>
      </c>
      <c r="X61" s="89" t="str">
        <f t="shared" si="29"/>
        <v/>
      </c>
      <c r="Y61" s="89" t="str">
        <f t="shared" si="29"/>
        <v/>
      </c>
      <c r="Z61" s="89" t="str">
        <f t="shared" si="29"/>
        <v/>
      </c>
      <c r="AA61" s="89" t="str">
        <f t="shared" si="29"/>
        <v/>
      </c>
      <c r="AB61" s="89">
        <f t="shared" si="29"/>
        <v>1</v>
      </c>
      <c r="AC61" s="89" t="str">
        <f t="shared" si="29"/>
        <v/>
      </c>
      <c r="AD61" s="89" t="str">
        <f t="shared" si="29"/>
        <v/>
      </c>
      <c r="AE61" s="89" t="str">
        <f t="shared" si="29"/>
        <v/>
      </c>
      <c r="AF61" s="89" t="str">
        <f t="shared" si="29"/>
        <v/>
      </c>
      <c r="AG61" s="89" t="str">
        <f t="shared" si="30"/>
        <v/>
      </c>
      <c r="AH61" s="89" t="str">
        <f t="shared" si="30"/>
        <v/>
      </c>
      <c r="AI61" s="89" t="str">
        <f t="shared" si="30"/>
        <v/>
      </c>
      <c r="AJ61" s="89" t="str">
        <f t="shared" si="30"/>
        <v/>
      </c>
      <c r="AK61" s="89" t="str">
        <f t="shared" si="30"/>
        <v/>
      </c>
      <c r="AL61" s="89" t="str">
        <f t="shared" si="30"/>
        <v/>
      </c>
      <c r="AM61" s="89" t="str">
        <f t="shared" si="30"/>
        <v/>
      </c>
      <c r="AN61" s="89" t="str">
        <f t="shared" si="30"/>
        <v/>
      </c>
      <c r="AO61" s="89" t="str">
        <f t="shared" si="30"/>
        <v/>
      </c>
      <c r="AP61" s="89" t="str">
        <f t="shared" si="30"/>
        <v/>
      </c>
      <c r="AQ61" s="89" t="str">
        <f t="shared" si="31"/>
        <v/>
      </c>
      <c r="AR61" s="89" t="str">
        <f t="shared" si="31"/>
        <v/>
      </c>
      <c r="AS61" s="89" t="str">
        <f t="shared" si="31"/>
        <v/>
      </c>
      <c r="AT61" s="89" t="str">
        <f t="shared" si="31"/>
        <v/>
      </c>
      <c r="AU61" s="89" t="str">
        <f t="shared" si="31"/>
        <v/>
      </c>
      <c r="AV61" s="89" t="str">
        <f t="shared" si="31"/>
        <v/>
      </c>
      <c r="AW61" s="89" t="str">
        <f t="shared" si="31"/>
        <v/>
      </c>
      <c r="AX61" s="89" t="str">
        <f t="shared" si="31"/>
        <v/>
      </c>
      <c r="AY61" s="89" t="str">
        <f t="shared" si="31"/>
        <v/>
      </c>
      <c r="AZ61" s="89" t="str">
        <f t="shared" si="31"/>
        <v/>
      </c>
      <c r="BA61" s="89" t="str">
        <f t="shared" si="31"/>
        <v/>
      </c>
      <c r="BB61" s="89" t="str">
        <f t="shared" si="31"/>
        <v/>
      </c>
      <c r="BC61" s="90" t="str">
        <f t="shared" si="31"/>
        <v/>
      </c>
      <c r="BE61" s="100" t="str">
        <f t="shared" si="5"/>
        <v/>
      </c>
      <c r="BF61" s="102" t="str">
        <f t="shared" si="6"/>
        <v/>
      </c>
    </row>
    <row r="62" spans="1:58" hidden="1" x14ac:dyDescent="0.55000000000000004">
      <c r="A62" s="80" t="str">
        <f>'Base de Dados 2013'!M61</f>
        <v>Lençóis Paulista</v>
      </c>
      <c r="B62" s="81" t="str">
        <f>'Base de Dados 2013'!N61</f>
        <v>verde</v>
      </c>
      <c r="C62" s="88" t="str">
        <f t="shared" si="27"/>
        <v/>
      </c>
      <c r="D62" s="89" t="str">
        <f t="shared" si="27"/>
        <v/>
      </c>
      <c r="E62" s="89" t="str">
        <f t="shared" si="27"/>
        <v/>
      </c>
      <c r="F62" s="89" t="str">
        <f t="shared" si="27"/>
        <v/>
      </c>
      <c r="G62" s="89" t="str">
        <f t="shared" si="27"/>
        <v/>
      </c>
      <c r="H62" s="89" t="str">
        <f t="shared" si="27"/>
        <v/>
      </c>
      <c r="I62" s="89" t="str">
        <f t="shared" si="27"/>
        <v/>
      </c>
      <c r="J62" s="89" t="str">
        <f t="shared" si="27"/>
        <v/>
      </c>
      <c r="K62" s="89" t="str">
        <f t="shared" si="27"/>
        <v/>
      </c>
      <c r="L62" s="89" t="str">
        <f t="shared" si="27"/>
        <v/>
      </c>
      <c r="M62" s="89" t="str">
        <f t="shared" si="28"/>
        <v/>
      </c>
      <c r="N62" s="89" t="str">
        <f t="shared" si="28"/>
        <v/>
      </c>
      <c r="O62" s="89" t="str">
        <f t="shared" si="28"/>
        <v/>
      </c>
      <c r="P62" s="89" t="str">
        <f t="shared" si="28"/>
        <v/>
      </c>
      <c r="Q62" s="89" t="str">
        <f t="shared" si="28"/>
        <v/>
      </c>
      <c r="R62" s="89" t="str">
        <f t="shared" si="28"/>
        <v/>
      </c>
      <c r="S62" s="89" t="str">
        <f t="shared" si="28"/>
        <v/>
      </c>
      <c r="T62" s="89" t="str">
        <f t="shared" si="28"/>
        <v/>
      </c>
      <c r="U62" s="89" t="str">
        <f t="shared" si="28"/>
        <v/>
      </c>
      <c r="V62" s="89" t="str">
        <f t="shared" si="28"/>
        <v/>
      </c>
      <c r="W62" s="89" t="str">
        <f t="shared" si="29"/>
        <v/>
      </c>
      <c r="X62" s="89" t="str">
        <f t="shared" si="29"/>
        <v/>
      </c>
      <c r="Y62" s="89" t="str">
        <f t="shared" si="29"/>
        <v/>
      </c>
      <c r="Z62" s="89" t="str">
        <f t="shared" si="29"/>
        <v/>
      </c>
      <c r="AA62" s="89" t="str">
        <f t="shared" si="29"/>
        <v/>
      </c>
      <c r="AB62" s="89" t="str">
        <f t="shared" si="29"/>
        <v/>
      </c>
      <c r="AC62" s="89" t="str">
        <f t="shared" si="29"/>
        <v/>
      </c>
      <c r="AD62" s="89" t="str">
        <f t="shared" si="29"/>
        <v/>
      </c>
      <c r="AE62" s="89" t="str">
        <f t="shared" si="29"/>
        <v/>
      </c>
      <c r="AF62" s="89" t="str">
        <f t="shared" si="29"/>
        <v/>
      </c>
      <c r="AG62" s="89" t="str">
        <f t="shared" si="30"/>
        <v/>
      </c>
      <c r="AH62" s="89" t="str">
        <f t="shared" si="30"/>
        <v/>
      </c>
      <c r="AI62" s="89" t="str">
        <f t="shared" si="30"/>
        <v/>
      </c>
      <c r="AJ62" s="89" t="str">
        <f t="shared" si="30"/>
        <v/>
      </c>
      <c r="AK62" s="89" t="str">
        <f t="shared" si="30"/>
        <v/>
      </c>
      <c r="AL62" s="89" t="str">
        <f t="shared" si="30"/>
        <v/>
      </c>
      <c r="AM62" s="89" t="str">
        <f t="shared" si="30"/>
        <v/>
      </c>
      <c r="AN62" s="89">
        <f t="shared" si="30"/>
        <v>1</v>
      </c>
      <c r="AO62" s="89" t="str">
        <f t="shared" si="30"/>
        <v/>
      </c>
      <c r="AP62" s="89" t="str">
        <f t="shared" si="30"/>
        <v/>
      </c>
      <c r="AQ62" s="89" t="str">
        <f t="shared" si="31"/>
        <v/>
      </c>
      <c r="AR62" s="89" t="str">
        <f t="shared" si="31"/>
        <v/>
      </c>
      <c r="AS62" s="89" t="str">
        <f t="shared" si="31"/>
        <v/>
      </c>
      <c r="AT62" s="89" t="str">
        <f t="shared" si="31"/>
        <v/>
      </c>
      <c r="AU62" s="89" t="str">
        <f t="shared" si="31"/>
        <v/>
      </c>
      <c r="AV62" s="89" t="str">
        <f t="shared" si="31"/>
        <v/>
      </c>
      <c r="AW62" s="89" t="str">
        <f t="shared" si="31"/>
        <v/>
      </c>
      <c r="AX62" s="89" t="str">
        <f t="shared" si="31"/>
        <v/>
      </c>
      <c r="AY62" s="89" t="str">
        <f t="shared" si="31"/>
        <v/>
      </c>
      <c r="AZ62" s="89" t="str">
        <f t="shared" si="31"/>
        <v/>
      </c>
      <c r="BA62" s="89" t="str">
        <f t="shared" si="31"/>
        <v/>
      </c>
      <c r="BB62" s="89" t="str">
        <f t="shared" si="31"/>
        <v/>
      </c>
      <c r="BC62" s="90" t="str">
        <f t="shared" si="31"/>
        <v/>
      </c>
      <c r="BE62" s="100" t="str">
        <f t="shared" si="5"/>
        <v/>
      </c>
      <c r="BF62" s="102" t="str">
        <f t="shared" si="6"/>
        <v/>
      </c>
    </row>
    <row r="63" spans="1:58" hidden="1" x14ac:dyDescent="0.55000000000000004">
      <c r="A63" s="80" t="str">
        <f>'Base de Dados 2013'!M62</f>
        <v>Geisel</v>
      </c>
      <c r="B63" s="81" t="str">
        <f>'Base de Dados 2013'!N62</f>
        <v>azul</v>
      </c>
      <c r="C63" s="88" t="str">
        <f t="shared" si="27"/>
        <v/>
      </c>
      <c r="D63" s="89" t="str">
        <f t="shared" si="27"/>
        <v/>
      </c>
      <c r="E63" s="89" t="str">
        <f t="shared" si="27"/>
        <v/>
      </c>
      <c r="F63" s="89" t="str">
        <f t="shared" si="27"/>
        <v/>
      </c>
      <c r="G63" s="89" t="str">
        <f t="shared" si="27"/>
        <v/>
      </c>
      <c r="H63" s="89" t="str">
        <f t="shared" si="27"/>
        <v/>
      </c>
      <c r="I63" s="89" t="str">
        <f t="shared" si="27"/>
        <v/>
      </c>
      <c r="J63" s="89" t="str">
        <f t="shared" si="27"/>
        <v/>
      </c>
      <c r="K63" s="89" t="str">
        <f t="shared" si="27"/>
        <v/>
      </c>
      <c r="L63" s="89" t="str">
        <f t="shared" si="27"/>
        <v/>
      </c>
      <c r="M63" s="89" t="str">
        <f t="shared" si="28"/>
        <v/>
      </c>
      <c r="N63" s="89" t="str">
        <f t="shared" si="28"/>
        <v/>
      </c>
      <c r="O63" s="89" t="str">
        <f t="shared" si="28"/>
        <v/>
      </c>
      <c r="P63" s="89" t="str">
        <f t="shared" si="28"/>
        <v/>
      </c>
      <c r="Q63" s="89" t="str">
        <f t="shared" si="28"/>
        <v/>
      </c>
      <c r="R63" s="89">
        <f t="shared" si="28"/>
        <v>1</v>
      </c>
      <c r="S63" s="89" t="str">
        <f t="shared" si="28"/>
        <v/>
      </c>
      <c r="T63" s="89" t="str">
        <f t="shared" si="28"/>
        <v/>
      </c>
      <c r="U63" s="89" t="str">
        <f t="shared" si="28"/>
        <v/>
      </c>
      <c r="V63" s="89" t="str">
        <f t="shared" si="28"/>
        <v/>
      </c>
      <c r="W63" s="89" t="str">
        <f t="shared" si="29"/>
        <v/>
      </c>
      <c r="X63" s="89" t="str">
        <f t="shared" si="29"/>
        <v/>
      </c>
      <c r="Y63" s="89" t="str">
        <f t="shared" si="29"/>
        <v/>
      </c>
      <c r="Z63" s="89" t="str">
        <f t="shared" si="29"/>
        <v/>
      </c>
      <c r="AA63" s="89" t="str">
        <f t="shared" si="29"/>
        <v/>
      </c>
      <c r="AB63" s="89" t="str">
        <f t="shared" si="29"/>
        <v/>
      </c>
      <c r="AC63" s="89" t="str">
        <f t="shared" si="29"/>
        <v/>
      </c>
      <c r="AD63" s="89" t="str">
        <f t="shared" si="29"/>
        <v/>
      </c>
      <c r="AE63" s="89" t="str">
        <f t="shared" si="29"/>
        <v/>
      </c>
      <c r="AF63" s="89" t="str">
        <f t="shared" si="29"/>
        <v/>
      </c>
      <c r="AG63" s="89" t="str">
        <f t="shared" si="30"/>
        <v/>
      </c>
      <c r="AH63" s="89" t="str">
        <f t="shared" si="30"/>
        <v/>
      </c>
      <c r="AI63" s="89" t="str">
        <f t="shared" si="30"/>
        <v/>
      </c>
      <c r="AJ63" s="89" t="str">
        <f t="shared" si="30"/>
        <v/>
      </c>
      <c r="AK63" s="89" t="str">
        <f t="shared" si="30"/>
        <v/>
      </c>
      <c r="AL63" s="89" t="str">
        <f t="shared" si="30"/>
        <v/>
      </c>
      <c r="AM63" s="89" t="str">
        <f t="shared" si="30"/>
        <v/>
      </c>
      <c r="AN63" s="89" t="str">
        <f t="shared" si="30"/>
        <v/>
      </c>
      <c r="AO63" s="89" t="str">
        <f t="shared" si="30"/>
        <v/>
      </c>
      <c r="AP63" s="89" t="str">
        <f t="shared" si="30"/>
        <v/>
      </c>
      <c r="AQ63" s="89" t="str">
        <f t="shared" si="31"/>
        <v/>
      </c>
      <c r="AR63" s="89" t="str">
        <f t="shared" si="31"/>
        <v/>
      </c>
      <c r="AS63" s="89" t="str">
        <f t="shared" si="31"/>
        <v/>
      </c>
      <c r="AT63" s="89" t="str">
        <f t="shared" si="31"/>
        <v/>
      </c>
      <c r="AU63" s="89" t="str">
        <f t="shared" si="31"/>
        <v/>
      </c>
      <c r="AV63" s="89" t="str">
        <f t="shared" si="31"/>
        <v/>
      </c>
      <c r="AW63" s="89" t="str">
        <f t="shared" si="31"/>
        <v/>
      </c>
      <c r="AX63" s="89" t="str">
        <f t="shared" si="31"/>
        <v/>
      </c>
      <c r="AY63" s="89" t="str">
        <f t="shared" si="31"/>
        <v/>
      </c>
      <c r="AZ63" s="89" t="str">
        <f t="shared" si="31"/>
        <v/>
      </c>
      <c r="BA63" s="89" t="str">
        <f t="shared" si="31"/>
        <v/>
      </c>
      <c r="BB63" s="89" t="str">
        <f t="shared" si="31"/>
        <v/>
      </c>
      <c r="BC63" s="90" t="str">
        <f t="shared" si="31"/>
        <v/>
      </c>
      <c r="BE63" s="100" t="str">
        <f t="shared" si="5"/>
        <v/>
      </c>
      <c r="BF63" s="102" t="str">
        <f t="shared" si="6"/>
        <v/>
      </c>
    </row>
    <row r="64" spans="1:58" hidden="1" x14ac:dyDescent="0.55000000000000004">
      <c r="A64" s="80" t="str">
        <f>'Base de Dados 2013'!M63</f>
        <v>Mary Dota</v>
      </c>
      <c r="B64" s="81" t="str">
        <f>'Base de Dados 2013'!N63</f>
        <v>azul</v>
      </c>
      <c r="C64" s="88" t="str">
        <f t="shared" si="27"/>
        <v/>
      </c>
      <c r="D64" s="89" t="str">
        <f t="shared" si="27"/>
        <v/>
      </c>
      <c r="E64" s="89" t="str">
        <f t="shared" si="27"/>
        <v/>
      </c>
      <c r="F64" s="89">
        <f t="shared" si="27"/>
        <v>1</v>
      </c>
      <c r="G64" s="89" t="str">
        <f t="shared" si="27"/>
        <v/>
      </c>
      <c r="H64" s="89" t="str">
        <f t="shared" si="27"/>
        <v/>
      </c>
      <c r="I64" s="89" t="str">
        <f t="shared" si="27"/>
        <v/>
      </c>
      <c r="J64" s="89" t="str">
        <f t="shared" si="27"/>
        <v/>
      </c>
      <c r="K64" s="89" t="str">
        <f t="shared" si="27"/>
        <v/>
      </c>
      <c r="L64" s="89" t="str">
        <f t="shared" si="27"/>
        <v/>
      </c>
      <c r="M64" s="89" t="str">
        <f t="shared" si="28"/>
        <v/>
      </c>
      <c r="N64" s="89" t="str">
        <f t="shared" si="28"/>
        <v/>
      </c>
      <c r="O64" s="89" t="str">
        <f t="shared" si="28"/>
        <v/>
      </c>
      <c r="P64" s="89" t="str">
        <f t="shared" si="28"/>
        <v/>
      </c>
      <c r="Q64" s="89" t="str">
        <f t="shared" si="28"/>
        <v/>
      </c>
      <c r="R64" s="89" t="str">
        <f t="shared" si="28"/>
        <v/>
      </c>
      <c r="S64" s="89" t="str">
        <f t="shared" si="28"/>
        <v/>
      </c>
      <c r="T64" s="89" t="str">
        <f t="shared" si="28"/>
        <v/>
      </c>
      <c r="U64" s="89" t="str">
        <f t="shared" si="28"/>
        <v/>
      </c>
      <c r="V64" s="89" t="str">
        <f t="shared" si="28"/>
        <v/>
      </c>
      <c r="W64" s="89" t="str">
        <f t="shared" si="29"/>
        <v/>
      </c>
      <c r="X64" s="89" t="str">
        <f t="shared" si="29"/>
        <v/>
      </c>
      <c r="Y64" s="89" t="str">
        <f t="shared" si="29"/>
        <v/>
      </c>
      <c r="Z64" s="89" t="str">
        <f t="shared" si="29"/>
        <v/>
      </c>
      <c r="AA64" s="89" t="str">
        <f t="shared" si="29"/>
        <v/>
      </c>
      <c r="AB64" s="89" t="str">
        <f t="shared" si="29"/>
        <v/>
      </c>
      <c r="AC64" s="89" t="str">
        <f t="shared" si="29"/>
        <v/>
      </c>
      <c r="AD64" s="89" t="str">
        <f t="shared" si="29"/>
        <v/>
      </c>
      <c r="AE64" s="89" t="str">
        <f t="shared" si="29"/>
        <v/>
      </c>
      <c r="AF64" s="89" t="str">
        <f t="shared" si="29"/>
        <v/>
      </c>
      <c r="AG64" s="89" t="str">
        <f t="shared" si="30"/>
        <v/>
      </c>
      <c r="AH64" s="89" t="str">
        <f t="shared" si="30"/>
        <v/>
      </c>
      <c r="AI64" s="89" t="str">
        <f t="shared" si="30"/>
        <v/>
      </c>
      <c r="AJ64" s="89" t="str">
        <f t="shared" si="30"/>
        <v/>
      </c>
      <c r="AK64" s="89" t="str">
        <f t="shared" si="30"/>
        <v/>
      </c>
      <c r="AL64" s="89" t="str">
        <f t="shared" si="30"/>
        <v/>
      </c>
      <c r="AM64" s="89" t="str">
        <f t="shared" si="30"/>
        <v/>
      </c>
      <c r="AN64" s="89" t="str">
        <f t="shared" si="30"/>
        <v/>
      </c>
      <c r="AO64" s="89" t="str">
        <f t="shared" si="30"/>
        <v/>
      </c>
      <c r="AP64" s="89" t="str">
        <f t="shared" si="30"/>
        <v/>
      </c>
      <c r="AQ64" s="89" t="str">
        <f t="shared" si="31"/>
        <v/>
      </c>
      <c r="AR64" s="89" t="str">
        <f t="shared" si="31"/>
        <v/>
      </c>
      <c r="AS64" s="89" t="str">
        <f t="shared" si="31"/>
        <v/>
      </c>
      <c r="AT64" s="89" t="str">
        <f t="shared" si="31"/>
        <v/>
      </c>
      <c r="AU64" s="89" t="str">
        <f t="shared" si="31"/>
        <v/>
      </c>
      <c r="AV64" s="89" t="str">
        <f t="shared" si="31"/>
        <v/>
      </c>
      <c r="AW64" s="89" t="str">
        <f t="shared" si="31"/>
        <v/>
      </c>
      <c r="AX64" s="89" t="str">
        <f t="shared" si="31"/>
        <v/>
      </c>
      <c r="AY64" s="89" t="str">
        <f t="shared" si="31"/>
        <v/>
      </c>
      <c r="AZ64" s="89" t="str">
        <f t="shared" si="31"/>
        <v/>
      </c>
      <c r="BA64" s="89" t="str">
        <f t="shared" si="31"/>
        <v/>
      </c>
      <c r="BB64" s="89" t="str">
        <f t="shared" si="31"/>
        <v/>
      </c>
      <c r="BC64" s="90" t="str">
        <f t="shared" si="31"/>
        <v/>
      </c>
      <c r="BE64" s="100" t="str">
        <f t="shared" si="5"/>
        <v/>
      </c>
      <c r="BF64" s="102" t="str">
        <f t="shared" si="6"/>
        <v/>
      </c>
    </row>
    <row r="65" spans="1:58" hidden="1" x14ac:dyDescent="0.55000000000000004">
      <c r="A65" s="80" t="str">
        <f>'Base de Dados 2013'!M64</f>
        <v>Nações</v>
      </c>
      <c r="B65" s="81" t="str">
        <f>'Base de Dados 2013'!N64</f>
        <v>amarelo</v>
      </c>
      <c r="C65" s="88" t="str">
        <f t="shared" ref="C65:L74" si="32">IF(AND($A65=C$1,$B65=C$3),1,"")</f>
        <v/>
      </c>
      <c r="D65" s="89" t="str">
        <f t="shared" si="32"/>
        <v/>
      </c>
      <c r="E65" s="89" t="str">
        <f t="shared" si="32"/>
        <v/>
      </c>
      <c r="F65" s="89" t="str">
        <f t="shared" si="32"/>
        <v/>
      </c>
      <c r="G65" s="89" t="str">
        <f t="shared" si="32"/>
        <v/>
      </c>
      <c r="H65" s="89">
        <f t="shared" si="32"/>
        <v>1</v>
      </c>
      <c r="I65" s="89" t="str">
        <f t="shared" si="32"/>
        <v/>
      </c>
      <c r="J65" s="89" t="str">
        <f t="shared" si="32"/>
        <v/>
      </c>
      <c r="K65" s="89" t="str">
        <f t="shared" si="32"/>
        <v/>
      </c>
      <c r="L65" s="89" t="str">
        <f t="shared" si="32"/>
        <v/>
      </c>
      <c r="M65" s="89" t="str">
        <f t="shared" ref="M65:V74" si="33">IF(AND($A65=M$1,$B65=M$3),1,"")</f>
        <v/>
      </c>
      <c r="N65" s="89" t="str">
        <f t="shared" si="33"/>
        <v/>
      </c>
      <c r="O65" s="89" t="str">
        <f t="shared" si="33"/>
        <v/>
      </c>
      <c r="P65" s="89" t="str">
        <f t="shared" si="33"/>
        <v/>
      </c>
      <c r="Q65" s="89" t="str">
        <f t="shared" si="33"/>
        <v/>
      </c>
      <c r="R65" s="89" t="str">
        <f t="shared" si="33"/>
        <v/>
      </c>
      <c r="S65" s="89" t="str">
        <f t="shared" si="33"/>
        <v/>
      </c>
      <c r="T65" s="89" t="str">
        <f t="shared" si="33"/>
        <v/>
      </c>
      <c r="U65" s="89" t="str">
        <f t="shared" si="33"/>
        <v/>
      </c>
      <c r="V65" s="89" t="str">
        <f t="shared" si="33"/>
        <v/>
      </c>
      <c r="W65" s="89" t="str">
        <f t="shared" ref="W65:AF74" si="34">IF(AND($A65=W$1,$B65=W$3),1,"")</f>
        <v/>
      </c>
      <c r="X65" s="89" t="str">
        <f t="shared" si="34"/>
        <v/>
      </c>
      <c r="Y65" s="89" t="str">
        <f t="shared" si="34"/>
        <v/>
      </c>
      <c r="Z65" s="89" t="str">
        <f t="shared" si="34"/>
        <v/>
      </c>
      <c r="AA65" s="89" t="str">
        <f t="shared" si="34"/>
        <v/>
      </c>
      <c r="AB65" s="89" t="str">
        <f t="shared" si="34"/>
        <v/>
      </c>
      <c r="AC65" s="89" t="str">
        <f t="shared" si="34"/>
        <v/>
      </c>
      <c r="AD65" s="89" t="str">
        <f t="shared" si="34"/>
        <v/>
      </c>
      <c r="AE65" s="89" t="str">
        <f t="shared" si="34"/>
        <v/>
      </c>
      <c r="AF65" s="89" t="str">
        <f t="shared" si="34"/>
        <v/>
      </c>
      <c r="AG65" s="89" t="str">
        <f t="shared" ref="AG65:AP74" si="35">IF(AND($A65=AG$1,$B65=AG$3),1,"")</f>
        <v/>
      </c>
      <c r="AH65" s="89" t="str">
        <f t="shared" si="35"/>
        <v/>
      </c>
      <c r="AI65" s="89" t="str">
        <f t="shared" si="35"/>
        <v/>
      </c>
      <c r="AJ65" s="89" t="str">
        <f t="shared" si="35"/>
        <v/>
      </c>
      <c r="AK65" s="89" t="str">
        <f t="shared" si="35"/>
        <v/>
      </c>
      <c r="AL65" s="89" t="str">
        <f t="shared" si="35"/>
        <v/>
      </c>
      <c r="AM65" s="89" t="str">
        <f t="shared" si="35"/>
        <v/>
      </c>
      <c r="AN65" s="89" t="str">
        <f t="shared" si="35"/>
        <v/>
      </c>
      <c r="AO65" s="89" t="str">
        <f t="shared" si="35"/>
        <v/>
      </c>
      <c r="AP65" s="89" t="str">
        <f t="shared" si="35"/>
        <v/>
      </c>
      <c r="AQ65" s="89" t="str">
        <f t="shared" ref="AQ65:BC74" si="36">IF(AND($A65=AQ$1,$B65=AQ$3),1,"")</f>
        <v/>
      </c>
      <c r="AR65" s="89" t="str">
        <f t="shared" si="36"/>
        <v/>
      </c>
      <c r="AS65" s="89" t="str">
        <f t="shared" si="36"/>
        <v/>
      </c>
      <c r="AT65" s="89" t="str">
        <f t="shared" si="36"/>
        <v/>
      </c>
      <c r="AU65" s="89" t="str">
        <f t="shared" si="36"/>
        <v/>
      </c>
      <c r="AV65" s="89" t="str">
        <f t="shared" si="36"/>
        <v/>
      </c>
      <c r="AW65" s="89" t="str">
        <f t="shared" si="36"/>
        <v/>
      </c>
      <c r="AX65" s="89" t="str">
        <f t="shared" si="36"/>
        <v/>
      </c>
      <c r="AY65" s="89" t="str">
        <f t="shared" si="36"/>
        <v/>
      </c>
      <c r="AZ65" s="89" t="str">
        <f t="shared" si="36"/>
        <v/>
      </c>
      <c r="BA65" s="89" t="str">
        <f t="shared" si="36"/>
        <v/>
      </c>
      <c r="BB65" s="89" t="str">
        <f t="shared" si="36"/>
        <v/>
      </c>
      <c r="BC65" s="90" t="str">
        <f t="shared" si="36"/>
        <v/>
      </c>
      <c r="BE65" s="100" t="str">
        <f t="shared" si="5"/>
        <v/>
      </c>
      <c r="BF65" s="102" t="str">
        <f t="shared" si="6"/>
        <v/>
      </c>
    </row>
    <row r="66" spans="1:58" hidden="1" x14ac:dyDescent="0.55000000000000004">
      <c r="A66" s="80" t="str">
        <f>'Base de Dados 2013'!M65</f>
        <v>Nações</v>
      </c>
      <c r="B66" s="81" t="str">
        <f>'Base de Dados 2013'!N65</f>
        <v>azul</v>
      </c>
      <c r="C66" s="88" t="str">
        <f t="shared" si="32"/>
        <v/>
      </c>
      <c r="D66" s="89" t="str">
        <f t="shared" si="32"/>
        <v/>
      </c>
      <c r="E66" s="89" t="str">
        <f t="shared" si="32"/>
        <v/>
      </c>
      <c r="F66" s="89" t="str">
        <f t="shared" si="32"/>
        <v/>
      </c>
      <c r="G66" s="89" t="str">
        <f t="shared" si="32"/>
        <v/>
      </c>
      <c r="H66" s="89" t="str">
        <f t="shared" si="32"/>
        <v/>
      </c>
      <c r="I66" s="89" t="str">
        <f t="shared" si="32"/>
        <v/>
      </c>
      <c r="J66" s="89">
        <f t="shared" si="32"/>
        <v>1</v>
      </c>
      <c r="K66" s="89" t="str">
        <f t="shared" si="32"/>
        <v/>
      </c>
      <c r="L66" s="89" t="str">
        <f t="shared" si="32"/>
        <v/>
      </c>
      <c r="M66" s="89" t="str">
        <f t="shared" si="33"/>
        <v/>
      </c>
      <c r="N66" s="89" t="str">
        <f t="shared" si="33"/>
        <v/>
      </c>
      <c r="O66" s="89" t="str">
        <f t="shared" si="33"/>
        <v/>
      </c>
      <c r="P66" s="89" t="str">
        <f t="shared" si="33"/>
        <v/>
      </c>
      <c r="Q66" s="89" t="str">
        <f t="shared" si="33"/>
        <v/>
      </c>
      <c r="R66" s="89" t="str">
        <f t="shared" si="33"/>
        <v/>
      </c>
      <c r="S66" s="89" t="str">
        <f t="shared" si="33"/>
        <v/>
      </c>
      <c r="T66" s="89" t="str">
        <f t="shared" si="33"/>
        <v/>
      </c>
      <c r="U66" s="89" t="str">
        <f t="shared" si="33"/>
        <v/>
      </c>
      <c r="V66" s="89" t="str">
        <f t="shared" si="33"/>
        <v/>
      </c>
      <c r="W66" s="89" t="str">
        <f t="shared" si="34"/>
        <v/>
      </c>
      <c r="X66" s="89" t="str">
        <f t="shared" si="34"/>
        <v/>
      </c>
      <c r="Y66" s="89" t="str">
        <f t="shared" si="34"/>
        <v/>
      </c>
      <c r="Z66" s="89" t="str">
        <f t="shared" si="34"/>
        <v/>
      </c>
      <c r="AA66" s="89" t="str">
        <f t="shared" si="34"/>
        <v/>
      </c>
      <c r="AB66" s="89" t="str">
        <f t="shared" si="34"/>
        <v/>
      </c>
      <c r="AC66" s="89" t="str">
        <f t="shared" si="34"/>
        <v/>
      </c>
      <c r="AD66" s="89" t="str">
        <f t="shared" si="34"/>
        <v/>
      </c>
      <c r="AE66" s="89" t="str">
        <f t="shared" si="34"/>
        <v/>
      </c>
      <c r="AF66" s="89" t="str">
        <f t="shared" si="34"/>
        <v/>
      </c>
      <c r="AG66" s="89" t="str">
        <f t="shared" si="35"/>
        <v/>
      </c>
      <c r="AH66" s="89" t="str">
        <f t="shared" si="35"/>
        <v/>
      </c>
      <c r="AI66" s="89" t="str">
        <f t="shared" si="35"/>
        <v/>
      </c>
      <c r="AJ66" s="89" t="str">
        <f t="shared" si="35"/>
        <v/>
      </c>
      <c r="AK66" s="89" t="str">
        <f t="shared" si="35"/>
        <v/>
      </c>
      <c r="AL66" s="89" t="str">
        <f t="shared" si="35"/>
        <v/>
      </c>
      <c r="AM66" s="89" t="str">
        <f t="shared" si="35"/>
        <v/>
      </c>
      <c r="AN66" s="89" t="str">
        <f t="shared" si="35"/>
        <v/>
      </c>
      <c r="AO66" s="89" t="str">
        <f t="shared" si="35"/>
        <v/>
      </c>
      <c r="AP66" s="89" t="str">
        <f t="shared" si="35"/>
        <v/>
      </c>
      <c r="AQ66" s="89" t="str">
        <f t="shared" si="36"/>
        <v/>
      </c>
      <c r="AR66" s="89" t="str">
        <f t="shared" si="36"/>
        <v/>
      </c>
      <c r="AS66" s="89" t="str">
        <f t="shared" si="36"/>
        <v/>
      </c>
      <c r="AT66" s="89" t="str">
        <f t="shared" si="36"/>
        <v/>
      </c>
      <c r="AU66" s="89" t="str">
        <f t="shared" si="36"/>
        <v/>
      </c>
      <c r="AV66" s="89" t="str">
        <f t="shared" si="36"/>
        <v/>
      </c>
      <c r="AW66" s="89" t="str">
        <f t="shared" si="36"/>
        <v/>
      </c>
      <c r="AX66" s="89" t="str">
        <f t="shared" si="36"/>
        <v/>
      </c>
      <c r="AY66" s="89" t="str">
        <f t="shared" si="36"/>
        <v/>
      </c>
      <c r="AZ66" s="89" t="str">
        <f t="shared" si="36"/>
        <v/>
      </c>
      <c r="BA66" s="89" t="str">
        <f t="shared" si="36"/>
        <v/>
      </c>
      <c r="BB66" s="89" t="str">
        <f t="shared" si="36"/>
        <v/>
      </c>
      <c r="BC66" s="90" t="str">
        <f t="shared" si="36"/>
        <v/>
      </c>
      <c r="BE66" s="100" t="str">
        <f t="shared" si="5"/>
        <v/>
      </c>
      <c r="BF66" s="102" t="str">
        <f t="shared" si="6"/>
        <v/>
      </c>
    </row>
    <row r="67" spans="1:58" hidden="1" x14ac:dyDescent="0.55000000000000004">
      <c r="A67" s="80" t="str">
        <f>'Base de Dados 2013'!M66</f>
        <v>Ipiranga</v>
      </c>
      <c r="B67" s="81" t="str">
        <f>'Base de Dados 2013'!N66</f>
        <v>verde</v>
      </c>
      <c r="C67" s="88" t="str">
        <f t="shared" si="32"/>
        <v/>
      </c>
      <c r="D67" s="89" t="str">
        <f t="shared" si="32"/>
        <v/>
      </c>
      <c r="E67" s="89" t="str">
        <f t="shared" si="32"/>
        <v/>
      </c>
      <c r="F67" s="89" t="str">
        <f t="shared" si="32"/>
        <v/>
      </c>
      <c r="G67" s="89" t="str">
        <f t="shared" si="32"/>
        <v/>
      </c>
      <c r="H67" s="89" t="str">
        <f t="shared" si="32"/>
        <v/>
      </c>
      <c r="I67" s="89" t="str">
        <f t="shared" si="32"/>
        <v/>
      </c>
      <c r="J67" s="89" t="str">
        <f t="shared" si="32"/>
        <v/>
      </c>
      <c r="K67" s="89" t="str">
        <f t="shared" si="32"/>
        <v/>
      </c>
      <c r="L67" s="89" t="str">
        <f t="shared" si="32"/>
        <v/>
      </c>
      <c r="M67" s="89" t="str">
        <f t="shared" si="33"/>
        <v/>
      </c>
      <c r="N67" s="89" t="str">
        <f t="shared" si="33"/>
        <v/>
      </c>
      <c r="O67" s="89" t="str">
        <f t="shared" si="33"/>
        <v/>
      </c>
      <c r="P67" s="89" t="str">
        <f t="shared" si="33"/>
        <v/>
      </c>
      <c r="Q67" s="89" t="str">
        <f t="shared" si="33"/>
        <v/>
      </c>
      <c r="R67" s="89" t="str">
        <f t="shared" si="33"/>
        <v/>
      </c>
      <c r="S67" s="89" t="str">
        <f t="shared" si="33"/>
        <v/>
      </c>
      <c r="T67" s="89">
        <f t="shared" si="33"/>
        <v>1</v>
      </c>
      <c r="U67" s="89" t="str">
        <f t="shared" si="33"/>
        <v/>
      </c>
      <c r="V67" s="89" t="str">
        <f t="shared" si="33"/>
        <v/>
      </c>
      <c r="W67" s="89" t="str">
        <f t="shared" si="34"/>
        <v/>
      </c>
      <c r="X67" s="89" t="str">
        <f t="shared" si="34"/>
        <v/>
      </c>
      <c r="Y67" s="89" t="str">
        <f t="shared" si="34"/>
        <v/>
      </c>
      <c r="Z67" s="89" t="str">
        <f t="shared" si="34"/>
        <v/>
      </c>
      <c r="AA67" s="89" t="str">
        <f t="shared" si="34"/>
        <v/>
      </c>
      <c r="AB67" s="89" t="str">
        <f t="shared" si="34"/>
        <v/>
      </c>
      <c r="AC67" s="89" t="str">
        <f t="shared" si="34"/>
        <v/>
      </c>
      <c r="AD67" s="89" t="str">
        <f t="shared" si="34"/>
        <v/>
      </c>
      <c r="AE67" s="89" t="str">
        <f t="shared" si="34"/>
        <v/>
      </c>
      <c r="AF67" s="89" t="str">
        <f t="shared" si="34"/>
        <v/>
      </c>
      <c r="AG67" s="89" t="str">
        <f t="shared" si="35"/>
        <v/>
      </c>
      <c r="AH67" s="89" t="str">
        <f t="shared" si="35"/>
        <v/>
      </c>
      <c r="AI67" s="89" t="str">
        <f t="shared" si="35"/>
        <v/>
      </c>
      <c r="AJ67" s="89" t="str">
        <f t="shared" si="35"/>
        <v/>
      </c>
      <c r="AK67" s="89" t="str">
        <f t="shared" si="35"/>
        <v/>
      </c>
      <c r="AL67" s="89" t="str">
        <f t="shared" si="35"/>
        <v/>
      </c>
      <c r="AM67" s="89" t="str">
        <f t="shared" si="35"/>
        <v/>
      </c>
      <c r="AN67" s="89" t="str">
        <f t="shared" si="35"/>
        <v/>
      </c>
      <c r="AO67" s="89" t="str">
        <f t="shared" si="35"/>
        <v/>
      </c>
      <c r="AP67" s="89" t="str">
        <f t="shared" si="35"/>
        <v/>
      </c>
      <c r="AQ67" s="89" t="str">
        <f t="shared" si="36"/>
        <v/>
      </c>
      <c r="AR67" s="89" t="str">
        <f t="shared" si="36"/>
        <v/>
      </c>
      <c r="AS67" s="89" t="str">
        <f t="shared" si="36"/>
        <v/>
      </c>
      <c r="AT67" s="89" t="str">
        <f t="shared" si="36"/>
        <v/>
      </c>
      <c r="AU67" s="89" t="str">
        <f t="shared" si="36"/>
        <v/>
      </c>
      <c r="AV67" s="89" t="str">
        <f t="shared" si="36"/>
        <v/>
      </c>
      <c r="AW67" s="89" t="str">
        <f t="shared" si="36"/>
        <v/>
      </c>
      <c r="AX67" s="89" t="str">
        <f t="shared" si="36"/>
        <v/>
      </c>
      <c r="AY67" s="89" t="str">
        <f t="shared" si="36"/>
        <v/>
      </c>
      <c r="AZ67" s="89" t="str">
        <f t="shared" si="36"/>
        <v/>
      </c>
      <c r="BA67" s="89" t="str">
        <f t="shared" si="36"/>
        <v/>
      </c>
      <c r="BB67" s="89" t="str">
        <f t="shared" si="36"/>
        <v/>
      </c>
      <c r="BC67" s="90" t="str">
        <f t="shared" si="36"/>
        <v/>
      </c>
      <c r="BE67" s="100" t="str">
        <f t="shared" si="5"/>
        <v/>
      </c>
      <c r="BF67" s="102" t="str">
        <f t="shared" si="6"/>
        <v/>
      </c>
    </row>
    <row r="68" spans="1:58" hidden="1" x14ac:dyDescent="0.55000000000000004">
      <c r="A68" s="80" t="str">
        <f>'Base de Dados 2013'!M67</f>
        <v>Pederneiras</v>
      </c>
      <c r="B68" s="81" t="str">
        <f>'Base de Dados 2013'!N67</f>
        <v>amarelo</v>
      </c>
      <c r="C68" s="88" t="str">
        <f t="shared" si="32"/>
        <v/>
      </c>
      <c r="D68" s="89" t="str">
        <f t="shared" si="32"/>
        <v/>
      </c>
      <c r="E68" s="89" t="str">
        <f t="shared" si="32"/>
        <v/>
      </c>
      <c r="F68" s="89" t="str">
        <f t="shared" si="32"/>
        <v/>
      </c>
      <c r="G68" s="89" t="str">
        <f t="shared" si="32"/>
        <v/>
      </c>
      <c r="H68" s="89" t="str">
        <f t="shared" si="32"/>
        <v/>
      </c>
      <c r="I68" s="89" t="str">
        <f t="shared" si="32"/>
        <v/>
      </c>
      <c r="J68" s="89" t="str">
        <f t="shared" si="32"/>
        <v/>
      </c>
      <c r="K68" s="89" t="str">
        <f t="shared" si="32"/>
        <v/>
      </c>
      <c r="L68" s="89" t="str">
        <f t="shared" si="32"/>
        <v/>
      </c>
      <c r="M68" s="89" t="str">
        <f t="shared" si="33"/>
        <v/>
      </c>
      <c r="N68" s="89" t="str">
        <f t="shared" si="33"/>
        <v/>
      </c>
      <c r="O68" s="89" t="str">
        <f t="shared" si="33"/>
        <v/>
      </c>
      <c r="P68" s="89" t="str">
        <f t="shared" si="33"/>
        <v/>
      </c>
      <c r="Q68" s="89" t="str">
        <f t="shared" si="33"/>
        <v/>
      </c>
      <c r="R68" s="89" t="str">
        <f t="shared" si="33"/>
        <v/>
      </c>
      <c r="S68" s="89" t="str">
        <f t="shared" si="33"/>
        <v/>
      </c>
      <c r="T68" s="89" t="str">
        <f t="shared" si="33"/>
        <v/>
      </c>
      <c r="U68" s="89" t="str">
        <f t="shared" si="33"/>
        <v/>
      </c>
      <c r="V68" s="89" t="str">
        <f t="shared" si="33"/>
        <v/>
      </c>
      <c r="W68" s="89" t="str">
        <f t="shared" si="34"/>
        <v/>
      </c>
      <c r="X68" s="89" t="str">
        <f t="shared" si="34"/>
        <v/>
      </c>
      <c r="Y68" s="89" t="str">
        <f t="shared" si="34"/>
        <v/>
      </c>
      <c r="Z68" s="89" t="str">
        <f t="shared" si="34"/>
        <v/>
      </c>
      <c r="AA68" s="89" t="str">
        <f t="shared" si="34"/>
        <v/>
      </c>
      <c r="AB68" s="89" t="str">
        <f t="shared" si="34"/>
        <v/>
      </c>
      <c r="AC68" s="89">
        <f t="shared" si="34"/>
        <v>1</v>
      </c>
      <c r="AD68" s="89" t="str">
        <f t="shared" si="34"/>
        <v/>
      </c>
      <c r="AE68" s="89" t="str">
        <f t="shared" si="34"/>
        <v/>
      </c>
      <c r="AF68" s="89" t="str">
        <f t="shared" si="34"/>
        <v/>
      </c>
      <c r="AG68" s="89" t="str">
        <f t="shared" si="35"/>
        <v/>
      </c>
      <c r="AH68" s="89" t="str">
        <f t="shared" si="35"/>
        <v/>
      </c>
      <c r="AI68" s="89" t="str">
        <f t="shared" si="35"/>
        <v/>
      </c>
      <c r="AJ68" s="89" t="str">
        <f t="shared" si="35"/>
        <v/>
      </c>
      <c r="AK68" s="89" t="str">
        <f t="shared" si="35"/>
        <v/>
      </c>
      <c r="AL68" s="89" t="str">
        <f t="shared" si="35"/>
        <v/>
      </c>
      <c r="AM68" s="89" t="str">
        <f t="shared" si="35"/>
        <v/>
      </c>
      <c r="AN68" s="89" t="str">
        <f t="shared" si="35"/>
        <v/>
      </c>
      <c r="AO68" s="89" t="str">
        <f t="shared" si="35"/>
        <v/>
      </c>
      <c r="AP68" s="89" t="str">
        <f t="shared" si="35"/>
        <v/>
      </c>
      <c r="AQ68" s="89" t="str">
        <f t="shared" si="36"/>
        <v/>
      </c>
      <c r="AR68" s="89" t="str">
        <f t="shared" si="36"/>
        <v/>
      </c>
      <c r="AS68" s="89" t="str">
        <f t="shared" si="36"/>
        <v/>
      </c>
      <c r="AT68" s="89" t="str">
        <f t="shared" si="36"/>
        <v/>
      </c>
      <c r="AU68" s="89" t="str">
        <f t="shared" si="36"/>
        <v/>
      </c>
      <c r="AV68" s="89" t="str">
        <f t="shared" si="36"/>
        <v/>
      </c>
      <c r="AW68" s="89" t="str">
        <f t="shared" si="36"/>
        <v/>
      </c>
      <c r="AX68" s="89" t="str">
        <f t="shared" si="36"/>
        <v/>
      </c>
      <c r="AY68" s="89" t="str">
        <f t="shared" si="36"/>
        <v/>
      </c>
      <c r="AZ68" s="89" t="str">
        <f t="shared" si="36"/>
        <v/>
      </c>
      <c r="BA68" s="89" t="str">
        <f t="shared" si="36"/>
        <v/>
      </c>
      <c r="BB68" s="89" t="str">
        <f t="shared" si="36"/>
        <v/>
      </c>
      <c r="BC68" s="90" t="str">
        <f t="shared" si="36"/>
        <v/>
      </c>
      <c r="BE68" s="100" t="str">
        <f t="shared" si="5"/>
        <v/>
      </c>
      <c r="BF68" s="102" t="str">
        <f t="shared" si="6"/>
        <v/>
      </c>
    </row>
    <row r="69" spans="1:58" hidden="1" x14ac:dyDescent="0.55000000000000004">
      <c r="A69" s="80" t="str">
        <f>'Base de Dados 2013'!M68</f>
        <v>Nações</v>
      </c>
      <c r="B69" s="81" t="str">
        <f>'Base de Dados 2013'!N68</f>
        <v>verde</v>
      </c>
      <c r="C69" s="88" t="str">
        <f t="shared" si="32"/>
        <v/>
      </c>
      <c r="D69" s="89" t="str">
        <f t="shared" si="32"/>
        <v/>
      </c>
      <c r="E69" s="89" t="str">
        <f t="shared" si="32"/>
        <v/>
      </c>
      <c r="F69" s="89" t="str">
        <f t="shared" si="32"/>
        <v/>
      </c>
      <c r="G69" s="89">
        <f t="shared" si="32"/>
        <v>1</v>
      </c>
      <c r="H69" s="89" t="str">
        <f t="shared" si="32"/>
        <v/>
      </c>
      <c r="I69" s="89" t="str">
        <f t="shared" si="32"/>
        <v/>
      </c>
      <c r="J69" s="89" t="str">
        <f t="shared" si="32"/>
        <v/>
      </c>
      <c r="K69" s="89" t="str">
        <f t="shared" si="32"/>
        <v/>
      </c>
      <c r="L69" s="89" t="str">
        <f t="shared" si="32"/>
        <v/>
      </c>
      <c r="M69" s="89" t="str">
        <f t="shared" si="33"/>
        <v/>
      </c>
      <c r="N69" s="89" t="str">
        <f t="shared" si="33"/>
        <v/>
      </c>
      <c r="O69" s="89" t="str">
        <f t="shared" si="33"/>
        <v/>
      </c>
      <c r="P69" s="89" t="str">
        <f t="shared" si="33"/>
        <v/>
      </c>
      <c r="Q69" s="89" t="str">
        <f t="shared" si="33"/>
        <v/>
      </c>
      <c r="R69" s="89" t="str">
        <f t="shared" si="33"/>
        <v/>
      </c>
      <c r="S69" s="89" t="str">
        <f t="shared" si="33"/>
        <v/>
      </c>
      <c r="T69" s="89" t="str">
        <f t="shared" si="33"/>
        <v/>
      </c>
      <c r="U69" s="89" t="str">
        <f t="shared" si="33"/>
        <v/>
      </c>
      <c r="V69" s="89" t="str">
        <f t="shared" si="33"/>
        <v/>
      </c>
      <c r="W69" s="89" t="str">
        <f t="shared" si="34"/>
        <v/>
      </c>
      <c r="X69" s="89" t="str">
        <f t="shared" si="34"/>
        <v/>
      </c>
      <c r="Y69" s="89" t="str">
        <f t="shared" si="34"/>
        <v/>
      </c>
      <c r="Z69" s="89" t="str">
        <f t="shared" si="34"/>
        <v/>
      </c>
      <c r="AA69" s="89" t="str">
        <f t="shared" si="34"/>
        <v/>
      </c>
      <c r="AB69" s="89" t="str">
        <f t="shared" si="34"/>
        <v/>
      </c>
      <c r="AC69" s="89" t="str">
        <f t="shared" si="34"/>
        <v/>
      </c>
      <c r="AD69" s="89" t="str">
        <f t="shared" si="34"/>
        <v/>
      </c>
      <c r="AE69" s="89" t="str">
        <f t="shared" si="34"/>
        <v/>
      </c>
      <c r="AF69" s="89" t="str">
        <f t="shared" si="34"/>
        <v/>
      </c>
      <c r="AG69" s="89" t="str">
        <f t="shared" si="35"/>
        <v/>
      </c>
      <c r="AH69" s="89" t="str">
        <f t="shared" si="35"/>
        <v/>
      </c>
      <c r="AI69" s="89" t="str">
        <f t="shared" si="35"/>
        <v/>
      </c>
      <c r="AJ69" s="89" t="str">
        <f t="shared" si="35"/>
        <v/>
      </c>
      <c r="AK69" s="89" t="str">
        <f t="shared" si="35"/>
        <v/>
      </c>
      <c r="AL69" s="89" t="str">
        <f t="shared" si="35"/>
        <v/>
      </c>
      <c r="AM69" s="89" t="str">
        <f t="shared" si="35"/>
        <v/>
      </c>
      <c r="AN69" s="89" t="str">
        <f t="shared" si="35"/>
        <v/>
      </c>
      <c r="AO69" s="89" t="str">
        <f t="shared" si="35"/>
        <v/>
      </c>
      <c r="AP69" s="89" t="str">
        <f t="shared" si="35"/>
        <v/>
      </c>
      <c r="AQ69" s="89" t="str">
        <f t="shared" si="36"/>
        <v/>
      </c>
      <c r="AR69" s="89" t="str">
        <f t="shared" si="36"/>
        <v/>
      </c>
      <c r="AS69" s="89" t="str">
        <f t="shared" si="36"/>
        <v/>
      </c>
      <c r="AT69" s="89" t="str">
        <f t="shared" si="36"/>
        <v/>
      </c>
      <c r="AU69" s="89" t="str">
        <f t="shared" si="36"/>
        <v/>
      </c>
      <c r="AV69" s="89" t="str">
        <f t="shared" si="36"/>
        <v/>
      </c>
      <c r="AW69" s="89" t="str">
        <f t="shared" si="36"/>
        <v/>
      </c>
      <c r="AX69" s="89" t="str">
        <f t="shared" si="36"/>
        <v/>
      </c>
      <c r="AY69" s="89" t="str">
        <f t="shared" si="36"/>
        <v/>
      </c>
      <c r="AZ69" s="89" t="str">
        <f t="shared" si="36"/>
        <v/>
      </c>
      <c r="BA69" s="89" t="str">
        <f t="shared" si="36"/>
        <v/>
      </c>
      <c r="BB69" s="89" t="str">
        <f t="shared" si="36"/>
        <v/>
      </c>
      <c r="BC69" s="90" t="str">
        <f t="shared" si="36"/>
        <v/>
      </c>
      <c r="BE69" s="100" t="str">
        <f t="shared" ref="BE69:BE132" si="37">IF(AND($A69=BE$1,$B69=BE$3),1,"")</f>
        <v/>
      </c>
      <c r="BF69" s="102" t="str">
        <f t="shared" si="6"/>
        <v/>
      </c>
    </row>
    <row r="70" spans="1:58" hidden="1" x14ac:dyDescent="0.55000000000000004">
      <c r="A70" s="80" t="str">
        <f>'Base de Dados 2013'!M69</f>
        <v>Bela Vista</v>
      </c>
      <c r="B70" s="81" t="str">
        <f>'Base de Dados 2013'!N69</f>
        <v>azul</v>
      </c>
      <c r="C70" s="88" t="str">
        <f t="shared" si="32"/>
        <v/>
      </c>
      <c r="D70" s="89" t="str">
        <f t="shared" si="32"/>
        <v/>
      </c>
      <c r="E70" s="89" t="str">
        <f t="shared" si="32"/>
        <v/>
      </c>
      <c r="F70" s="89" t="str">
        <f t="shared" si="32"/>
        <v/>
      </c>
      <c r="G70" s="89" t="str">
        <f t="shared" si="32"/>
        <v/>
      </c>
      <c r="H70" s="89" t="str">
        <f t="shared" si="32"/>
        <v/>
      </c>
      <c r="I70" s="89" t="str">
        <f t="shared" si="32"/>
        <v/>
      </c>
      <c r="J70" s="89" t="str">
        <f t="shared" si="32"/>
        <v/>
      </c>
      <c r="K70" s="89" t="str">
        <f t="shared" si="32"/>
        <v/>
      </c>
      <c r="L70" s="89" t="str">
        <f t="shared" si="32"/>
        <v/>
      </c>
      <c r="M70" s="89" t="str">
        <f t="shared" si="33"/>
        <v/>
      </c>
      <c r="N70" s="89">
        <f t="shared" si="33"/>
        <v>1</v>
      </c>
      <c r="O70" s="89" t="str">
        <f t="shared" si="33"/>
        <v/>
      </c>
      <c r="P70" s="89" t="str">
        <f t="shared" si="33"/>
        <v/>
      </c>
      <c r="Q70" s="89" t="str">
        <f t="shared" si="33"/>
        <v/>
      </c>
      <c r="R70" s="89" t="str">
        <f t="shared" si="33"/>
        <v/>
      </c>
      <c r="S70" s="89" t="str">
        <f t="shared" si="33"/>
        <v/>
      </c>
      <c r="T70" s="89" t="str">
        <f t="shared" si="33"/>
        <v/>
      </c>
      <c r="U70" s="89" t="str">
        <f t="shared" si="33"/>
        <v/>
      </c>
      <c r="V70" s="89" t="str">
        <f t="shared" si="33"/>
        <v/>
      </c>
      <c r="W70" s="89" t="str">
        <f t="shared" si="34"/>
        <v/>
      </c>
      <c r="X70" s="89" t="str">
        <f t="shared" si="34"/>
        <v/>
      </c>
      <c r="Y70" s="89" t="str">
        <f t="shared" si="34"/>
        <v/>
      </c>
      <c r="Z70" s="89" t="str">
        <f t="shared" si="34"/>
        <v/>
      </c>
      <c r="AA70" s="89" t="str">
        <f t="shared" si="34"/>
        <v/>
      </c>
      <c r="AB70" s="89" t="str">
        <f t="shared" si="34"/>
        <v/>
      </c>
      <c r="AC70" s="89" t="str">
        <f t="shared" si="34"/>
        <v/>
      </c>
      <c r="AD70" s="89" t="str">
        <f t="shared" si="34"/>
        <v/>
      </c>
      <c r="AE70" s="89" t="str">
        <f t="shared" si="34"/>
        <v/>
      </c>
      <c r="AF70" s="89" t="str">
        <f t="shared" si="34"/>
        <v/>
      </c>
      <c r="AG70" s="89" t="str">
        <f t="shared" si="35"/>
        <v/>
      </c>
      <c r="AH70" s="89" t="str">
        <f t="shared" si="35"/>
        <v/>
      </c>
      <c r="AI70" s="89" t="str">
        <f t="shared" si="35"/>
        <v/>
      </c>
      <c r="AJ70" s="89" t="str">
        <f t="shared" si="35"/>
        <v/>
      </c>
      <c r="AK70" s="89" t="str">
        <f t="shared" si="35"/>
        <v/>
      </c>
      <c r="AL70" s="89" t="str">
        <f t="shared" si="35"/>
        <v/>
      </c>
      <c r="AM70" s="89" t="str">
        <f t="shared" si="35"/>
        <v/>
      </c>
      <c r="AN70" s="89" t="str">
        <f t="shared" si="35"/>
        <v/>
      </c>
      <c r="AO70" s="89" t="str">
        <f t="shared" si="35"/>
        <v/>
      </c>
      <c r="AP70" s="89" t="str">
        <f t="shared" si="35"/>
        <v/>
      </c>
      <c r="AQ70" s="89" t="str">
        <f t="shared" si="36"/>
        <v/>
      </c>
      <c r="AR70" s="89" t="str">
        <f t="shared" si="36"/>
        <v/>
      </c>
      <c r="AS70" s="89" t="str">
        <f t="shared" si="36"/>
        <v/>
      </c>
      <c r="AT70" s="89" t="str">
        <f t="shared" si="36"/>
        <v/>
      </c>
      <c r="AU70" s="89" t="str">
        <f t="shared" si="36"/>
        <v/>
      </c>
      <c r="AV70" s="89" t="str">
        <f t="shared" si="36"/>
        <v/>
      </c>
      <c r="AW70" s="89" t="str">
        <f t="shared" si="36"/>
        <v/>
      </c>
      <c r="AX70" s="89" t="str">
        <f t="shared" si="36"/>
        <v/>
      </c>
      <c r="AY70" s="89" t="str">
        <f t="shared" si="36"/>
        <v/>
      </c>
      <c r="AZ70" s="89" t="str">
        <f t="shared" si="36"/>
        <v/>
      </c>
      <c r="BA70" s="89" t="str">
        <f t="shared" si="36"/>
        <v/>
      </c>
      <c r="BB70" s="89" t="str">
        <f t="shared" si="36"/>
        <v/>
      </c>
      <c r="BC70" s="90" t="str">
        <f t="shared" si="36"/>
        <v/>
      </c>
      <c r="BE70" s="100" t="str">
        <f t="shared" si="37"/>
        <v/>
      </c>
      <c r="BF70" s="102" t="str">
        <f t="shared" ref="BF70:BF133" si="38">IF(SUM(C70:BE70)=1,"","AQUI!")</f>
        <v/>
      </c>
    </row>
    <row r="71" spans="1:58" hidden="1" x14ac:dyDescent="0.55000000000000004">
      <c r="A71" s="80" t="str">
        <f>'Base de Dados 2013'!M70</f>
        <v>Mary Dota</v>
      </c>
      <c r="B71" s="81" t="str">
        <f>'Base de Dados 2013'!N70</f>
        <v>amarelo</v>
      </c>
      <c r="C71" s="88" t="str">
        <f t="shared" si="32"/>
        <v/>
      </c>
      <c r="D71" s="89">
        <f t="shared" si="32"/>
        <v>1</v>
      </c>
      <c r="E71" s="89" t="str">
        <f t="shared" si="32"/>
        <v/>
      </c>
      <c r="F71" s="89" t="str">
        <f t="shared" si="32"/>
        <v/>
      </c>
      <c r="G71" s="89" t="str">
        <f t="shared" si="32"/>
        <v/>
      </c>
      <c r="H71" s="89" t="str">
        <f t="shared" si="32"/>
        <v/>
      </c>
      <c r="I71" s="89" t="str">
        <f t="shared" si="32"/>
        <v/>
      </c>
      <c r="J71" s="89" t="str">
        <f t="shared" si="32"/>
        <v/>
      </c>
      <c r="K71" s="89" t="str">
        <f t="shared" si="32"/>
        <v/>
      </c>
      <c r="L71" s="89" t="str">
        <f t="shared" si="32"/>
        <v/>
      </c>
      <c r="M71" s="89" t="str">
        <f t="shared" si="33"/>
        <v/>
      </c>
      <c r="N71" s="89" t="str">
        <f t="shared" si="33"/>
        <v/>
      </c>
      <c r="O71" s="89" t="str">
        <f t="shared" si="33"/>
        <v/>
      </c>
      <c r="P71" s="89" t="str">
        <f t="shared" si="33"/>
        <v/>
      </c>
      <c r="Q71" s="89" t="str">
        <f t="shared" si="33"/>
        <v/>
      </c>
      <c r="R71" s="89" t="str">
        <f t="shared" si="33"/>
        <v/>
      </c>
      <c r="S71" s="89" t="str">
        <f t="shared" si="33"/>
        <v/>
      </c>
      <c r="T71" s="89" t="str">
        <f t="shared" si="33"/>
        <v/>
      </c>
      <c r="U71" s="89" t="str">
        <f t="shared" si="33"/>
        <v/>
      </c>
      <c r="V71" s="89" t="str">
        <f t="shared" si="33"/>
        <v/>
      </c>
      <c r="W71" s="89" t="str">
        <f t="shared" si="34"/>
        <v/>
      </c>
      <c r="X71" s="89" t="str">
        <f t="shared" si="34"/>
        <v/>
      </c>
      <c r="Y71" s="89" t="str">
        <f t="shared" si="34"/>
        <v/>
      </c>
      <c r="Z71" s="89" t="str">
        <f t="shared" si="34"/>
        <v/>
      </c>
      <c r="AA71" s="89" t="str">
        <f t="shared" si="34"/>
        <v/>
      </c>
      <c r="AB71" s="89" t="str">
        <f t="shared" si="34"/>
        <v/>
      </c>
      <c r="AC71" s="89" t="str">
        <f t="shared" si="34"/>
        <v/>
      </c>
      <c r="AD71" s="89" t="str">
        <f t="shared" si="34"/>
        <v/>
      </c>
      <c r="AE71" s="89" t="str">
        <f t="shared" si="34"/>
        <v/>
      </c>
      <c r="AF71" s="89" t="str">
        <f t="shared" si="34"/>
        <v/>
      </c>
      <c r="AG71" s="89" t="str">
        <f t="shared" si="35"/>
        <v/>
      </c>
      <c r="AH71" s="89" t="str">
        <f t="shared" si="35"/>
        <v/>
      </c>
      <c r="AI71" s="89" t="str">
        <f t="shared" si="35"/>
        <v/>
      </c>
      <c r="AJ71" s="89" t="str">
        <f t="shared" si="35"/>
        <v/>
      </c>
      <c r="AK71" s="89" t="str">
        <f t="shared" si="35"/>
        <v/>
      </c>
      <c r="AL71" s="89" t="str">
        <f t="shared" si="35"/>
        <v/>
      </c>
      <c r="AM71" s="89" t="str">
        <f t="shared" si="35"/>
        <v/>
      </c>
      <c r="AN71" s="89" t="str">
        <f t="shared" si="35"/>
        <v/>
      </c>
      <c r="AO71" s="89" t="str">
        <f t="shared" si="35"/>
        <v/>
      </c>
      <c r="AP71" s="89" t="str">
        <f t="shared" si="35"/>
        <v/>
      </c>
      <c r="AQ71" s="89" t="str">
        <f t="shared" si="36"/>
        <v/>
      </c>
      <c r="AR71" s="89" t="str">
        <f t="shared" si="36"/>
        <v/>
      </c>
      <c r="AS71" s="89" t="str">
        <f t="shared" si="36"/>
        <v/>
      </c>
      <c r="AT71" s="89" t="str">
        <f t="shared" si="36"/>
        <v/>
      </c>
      <c r="AU71" s="89" t="str">
        <f t="shared" si="36"/>
        <v/>
      </c>
      <c r="AV71" s="89" t="str">
        <f t="shared" si="36"/>
        <v/>
      </c>
      <c r="AW71" s="89" t="str">
        <f t="shared" si="36"/>
        <v/>
      </c>
      <c r="AX71" s="89" t="str">
        <f t="shared" si="36"/>
        <v/>
      </c>
      <c r="AY71" s="89" t="str">
        <f t="shared" si="36"/>
        <v/>
      </c>
      <c r="AZ71" s="89" t="str">
        <f t="shared" si="36"/>
        <v/>
      </c>
      <c r="BA71" s="89" t="str">
        <f t="shared" si="36"/>
        <v/>
      </c>
      <c r="BB71" s="89" t="str">
        <f t="shared" si="36"/>
        <v/>
      </c>
      <c r="BC71" s="90" t="str">
        <f t="shared" si="36"/>
        <v/>
      </c>
      <c r="BE71" s="100" t="str">
        <f t="shared" si="37"/>
        <v/>
      </c>
      <c r="BF71" s="102" t="str">
        <f t="shared" si="38"/>
        <v/>
      </c>
    </row>
    <row r="72" spans="1:58" hidden="1" x14ac:dyDescent="0.55000000000000004">
      <c r="A72" s="80" t="str">
        <f>'Base de Dados 2013'!M71</f>
        <v>Agudos</v>
      </c>
      <c r="B72" s="81" t="str">
        <f>'Base de Dados 2013'!N71</f>
        <v>vermelho</v>
      </c>
      <c r="C72" s="88" t="str">
        <f t="shared" si="32"/>
        <v/>
      </c>
      <c r="D72" s="89" t="str">
        <f t="shared" si="32"/>
        <v/>
      </c>
      <c r="E72" s="89" t="str">
        <f t="shared" si="32"/>
        <v/>
      </c>
      <c r="F72" s="89" t="str">
        <f t="shared" si="32"/>
        <v/>
      </c>
      <c r="G72" s="89" t="str">
        <f t="shared" si="32"/>
        <v/>
      </c>
      <c r="H72" s="89" t="str">
        <f t="shared" si="32"/>
        <v/>
      </c>
      <c r="I72" s="89" t="str">
        <f t="shared" si="32"/>
        <v/>
      </c>
      <c r="J72" s="89" t="str">
        <f t="shared" si="32"/>
        <v/>
      </c>
      <c r="K72" s="89" t="str">
        <f t="shared" si="32"/>
        <v/>
      </c>
      <c r="L72" s="89" t="str">
        <f t="shared" si="32"/>
        <v/>
      </c>
      <c r="M72" s="89" t="str">
        <f t="shared" si="33"/>
        <v/>
      </c>
      <c r="N72" s="89" t="str">
        <f t="shared" si="33"/>
        <v/>
      </c>
      <c r="O72" s="89" t="str">
        <f t="shared" si="33"/>
        <v/>
      </c>
      <c r="P72" s="89" t="str">
        <f t="shared" si="33"/>
        <v/>
      </c>
      <c r="Q72" s="89" t="str">
        <f t="shared" si="33"/>
        <v/>
      </c>
      <c r="R72" s="89" t="str">
        <f t="shared" si="33"/>
        <v/>
      </c>
      <c r="S72" s="89" t="str">
        <f t="shared" si="33"/>
        <v/>
      </c>
      <c r="T72" s="89" t="str">
        <f t="shared" si="33"/>
        <v/>
      </c>
      <c r="U72" s="89" t="str">
        <f t="shared" si="33"/>
        <v/>
      </c>
      <c r="V72" s="89" t="str">
        <f t="shared" si="33"/>
        <v/>
      </c>
      <c r="W72" s="89" t="str">
        <f t="shared" si="34"/>
        <v/>
      </c>
      <c r="X72" s="89" t="str">
        <f t="shared" si="34"/>
        <v/>
      </c>
      <c r="Y72" s="89" t="str">
        <f t="shared" si="34"/>
        <v/>
      </c>
      <c r="Z72" s="89" t="str">
        <f t="shared" si="34"/>
        <v/>
      </c>
      <c r="AA72" s="89" t="str">
        <f t="shared" si="34"/>
        <v/>
      </c>
      <c r="AB72" s="89" t="str">
        <f t="shared" si="34"/>
        <v/>
      </c>
      <c r="AC72" s="89" t="str">
        <f t="shared" si="34"/>
        <v/>
      </c>
      <c r="AD72" s="89" t="str">
        <f t="shared" si="34"/>
        <v/>
      </c>
      <c r="AE72" s="89" t="str">
        <f t="shared" si="34"/>
        <v/>
      </c>
      <c r="AF72" s="89" t="str">
        <f t="shared" si="34"/>
        <v/>
      </c>
      <c r="AG72" s="89" t="str">
        <f t="shared" si="35"/>
        <v/>
      </c>
      <c r="AH72" s="89">
        <f t="shared" si="35"/>
        <v>1</v>
      </c>
      <c r="AI72" s="89" t="str">
        <f t="shared" si="35"/>
        <v/>
      </c>
      <c r="AJ72" s="89" t="str">
        <f t="shared" si="35"/>
        <v/>
      </c>
      <c r="AK72" s="89" t="str">
        <f t="shared" si="35"/>
        <v/>
      </c>
      <c r="AL72" s="89" t="str">
        <f t="shared" si="35"/>
        <v/>
      </c>
      <c r="AM72" s="89" t="str">
        <f t="shared" si="35"/>
        <v/>
      </c>
      <c r="AN72" s="89" t="str">
        <f t="shared" si="35"/>
        <v/>
      </c>
      <c r="AO72" s="89" t="str">
        <f t="shared" si="35"/>
        <v/>
      </c>
      <c r="AP72" s="89" t="str">
        <f t="shared" si="35"/>
        <v/>
      </c>
      <c r="AQ72" s="89" t="str">
        <f t="shared" si="36"/>
        <v/>
      </c>
      <c r="AR72" s="89" t="str">
        <f t="shared" si="36"/>
        <v/>
      </c>
      <c r="AS72" s="89" t="str">
        <f t="shared" si="36"/>
        <v/>
      </c>
      <c r="AT72" s="89" t="str">
        <f t="shared" si="36"/>
        <v/>
      </c>
      <c r="AU72" s="89" t="str">
        <f t="shared" si="36"/>
        <v/>
      </c>
      <c r="AV72" s="89" t="str">
        <f t="shared" si="36"/>
        <v/>
      </c>
      <c r="AW72" s="89" t="str">
        <f t="shared" si="36"/>
        <v/>
      </c>
      <c r="AX72" s="89" t="str">
        <f t="shared" si="36"/>
        <v/>
      </c>
      <c r="AY72" s="89" t="str">
        <f t="shared" si="36"/>
        <v/>
      </c>
      <c r="AZ72" s="89" t="str">
        <f t="shared" si="36"/>
        <v/>
      </c>
      <c r="BA72" s="89" t="str">
        <f t="shared" si="36"/>
        <v/>
      </c>
      <c r="BB72" s="89" t="str">
        <f t="shared" si="36"/>
        <v/>
      </c>
      <c r="BC72" s="90" t="str">
        <f t="shared" si="36"/>
        <v/>
      </c>
      <c r="BE72" s="100" t="str">
        <f t="shared" si="37"/>
        <v/>
      </c>
      <c r="BF72" s="102" t="str">
        <f t="shared" si="38"/>
        <v/>
      </c>
    </row>
    <row r="73" spans="1:58" hidden="1" x14ac:dyDescent="0.55000000000000004">
      <c r="A73" s="80" t="str">
        <f>'Base de Dados 2013'!M72</f>
        <v>Geisel</v>
      </c>
      <c r="B73" s="81" t="str">
        <f>'Base de Dados 2013'!N72</f>
        <v>amarelo</v>
      </c>
      <c r="C73" s="88" t="str">
        <f t="shared" si="32"/>
        <v/>
      </c>
      <c r="D73" s="89" t="str">
        <f t="shared" si="32"/>
        <v/>
      </c>
      <c r="E73" s="89" t="str">
        <f t="shared" si="32"/>
        <v/>
      </c>
      <c r="F73" s="89" t="str">
        <f t="shared" si="32"/>
        <v/>
      </c>
      <c r="G73" s="89" t="str">
        <f t="shared" si="32"/>
        <v/>
      </c>
      <c r="H73" s="89" t="str">
        <f t="shared" si="32"/>
        <v/>
      </c>
      <c r="I73" s="89" t="str">
        <f t="shared" si="32"/>
        <v/>
      </c>
      <c r="J73" s="89" t="str">
        <f t="shared" si="32"/>
        <v/>
      </c>
      <c r="K73" s="89" t="str">
        <f t="shared" si="32"/>
        <v/>
      </c>
      <c r="L73" s="89" t="str">
        <f t="shared" si="32"/>
        <v/>
      </c>
      <c r="M73" s="89" t="str">
        <f t="shared" si="33"/>
        <v/>
      </c>
      <c r="N73" s="89" t="str">
        <f t="shared" si="33"/>
        <v/>
      </c>
      <c r="O73" s="89" t="str">
        <f t="shared" si="33"/>
        <v/>
      </c>
      <c r="P73" s="89">
        <f t="shared" si="33"/>
        <v>1</v>
      </c>
      <c r="Q73" s="89" t="str">
        <f t="shared" si="33"/>
        <v/>
      </c>
      <c r="R73" s="89" t="str">
        <f t="shared" si="33"/>
        <v/>
      </c>
      <c r="S73" s="89" t="str">
        <f t="shared" si="33"/>
        <v/>
      </c>
      <c r="T73" s="89" t="str">
        <f t="shared" si="33"/>
        <v/>
      </c>
      <c r="U73" s="89" t="str">
        <f t="shared" si="33"/>
        <v/>
      </c>
      <c r="V73" s="89" t="str">
        <f t="shared" si="33"/>
        <v/>
      </c>
      <c r="W73" s="89" t="str">
        <f t="shared" si="34"/>
        <v/>
      </c>
      <c r="X73" s="89" t="str">
        <f t="shared" si="34"/>
        <v/>
      </c>
      <c r="Y73" s="89" t="str">
        <f t="shared" si="34"/>
        <v/>
      </c>
      <c r="Z73" s="89" t="str">
        <f t="shared" si="34"/>
        <v/>
      </c>
      <c r="AA73" s="89" t="str">
        <f t="shared" si="34"/>
        <v/>
      </c>
      <c r="AB73" s="89" t="str">
        <f t="shared" si="34"/>
        <v/>
      </c>
      <c r="AC73" s="89" t="str">
        <f t="shared" si="34"/>
        <v/>
      </c>
      <c r="AD73" s="89" t="str">
        <f t="shared" si="34"/>
        <v/>
      </c>
      <c r="AE73" s="89" t="str">
        <f t="shared" si="34"/>
        <v/>
      </c>
      <c r="AF73" s="89" t="str">
        <f t="shared" si="34"/>
        <v/>
      </c>
      <c r="AG73" s="89" t="str">
        <f t="shared" si="35"/>
        <v/>
      </c>
      <c r="AH73" s="89" t="str">
        <f t="shared" si="35"/>
        <v/>
      </c>
      <c r="AI73" s="89" t="str">
        <f t="shared" si="35"/>
        <v/>
      </c>
      <c r="AJ73" s="89" t="str">
        <f t="shared" si="35"/>
        <v/>
      </c>
      <c r="AK73" s="89" t="str">
        <f t="shared" si="35"/>
        <v/>
      </c>
      <c r="AL73" s="89" t="str">
        <f t="shared" si="35"/>
        <v/>
      </c>
      <c r="AM73" s="89" t="str">
        <f t="shared" si="35"/>
        <v/>
      </c>
      <c r="AN73" s="89" t="str">
        <f t="shared" si="35"/>
        <v/>
      </c>
      <c r="AO73" s="89" t="str">
        <f t="shared" si="35"/>
        <v/>
      </c>
      <c r="AP73" s="89" t="str">
        <f t="shared" si="35"/>
        <v/>
      </c>
      <c r="AQ73" s="89" t="str">
        <f t="shared" si="36"/>
        <v/>
      </c>
      <c r="AR73" s="89" t="str">
        <f t="shared" si="36"/>
        <v/>
      </c>
      <c r="AS73" s="89" t="str">
        <f t="shared" si="36"/>
        <v/>
      </c>
      <c r="AT73" s="89" t="str">
        <f t="shared" si="36"/>
        <v/>
      </c>
      <c r="AU73" s="89" t="str">
        <f t="shared" si="36"/>
        <v/>
      </c>
      <c r="AV73" s="89" t="str">
        <f t="shared" si="36"/>
        <v/>
      </c>
      <c r="AW73" s="89" t="str">
        <f t="shared" si="36"/>
        <v/>
      </c>
      <c r="AX73" s="89" t="str">
        <f t="shared" si="36"/>
        <v/>
      </c>
      <c r="AY73" s="89" t="str">
        <f t="shared" si="36"/>
        <v/>
      </c>
      <c r="AZ73" s="89" t="str">
        <f t="shared" si="36"/>
        <v/>
      </c>
      <c r="BA73" s="89" t="str">
        <f t="shared" si="36"/>
        <v/>
      </c>
      <c r="BB73" s="89" t="str">
        <f t="shared" si="36"/>
        <v/>
      </c>
      <c r="BC73" s="90" t="str">
        <f t="shared" si="36"/>
        <v/>
      </c>
      <c r="BE73" s="100" t="str">
        <f t="shared" si="37"/>
        <v/>
      </c>
      <c r="BF73" s="102" t="str">
        <f t="shared" si="38"/>
        <v/>
      </c>
    </row>
    <row r="74" spans="1:58" hidden="1" x14ac:dyDescent="0.55000000000000004">
      <c r="A74" s="80" t="str">
        <f>'Base de Dados 2013'!M73</f>
        <v>Mary Dota</v>
      </c>
      <c r="B74" s="81" t="str">
        <f>'Base de Dados 2013'!N73</f>
        <v>verde</v>
      </c>
      <c r="C74" s="88">
        <f t="shared" si="32"/>
        <v>1</v>
      </c>
      <c r="D74" s="89" t="str">
        <f t="shared" si="32"/>
        <v/>
      </c>
      <c r="E74" s="89" t="str">
        <f t="shared" si="32"/>
        <v/>
      </c>
      <c r="F74" s="89" t="str">
        <f t="shared" si="32"/>
        <v/>
      </c>
      <c r="G74" s="89" t="str">
        <f t="shared" si="32"/>
        <v/>
      </c>
      <c r="H74" s="89" t="str">
        <f t="shared" si="32"/>
        <v/>
      </c>
      <c r="I74" s="89" t="str">
        <f t="shared" si="32"/>
        <v/>
      </c>
      <c r="J74" s="89" t="str">
        <f t="shared" si="32"/>
        <v/>
      </c>
      <c r="K74" s="89" t="str">
        <f t="shared" si="32"/>
        <v/>
      </c>
      <c r="L74" s="89" t="str">
        <f t="shared" si="32"/>
        <v/>
      </c>
      <c r="M74" s="89" t="str">
        <f t="shared" si="33"/>
        <v/>
      </c>
      <c r="N74" s="89" t="str">
        <f t="shared" si="33"/>
        <v/>
      </c>
      <c r="O74" s="89" t="str">
        <f t="shared" si="33"/>
        <v/>
      </c>
      <c r="P74" s="89" t="str">
        <f t="shared" si="33"/>
        <v/>
      </c>
      <c r="Q74" s="89" t="str">
        <f t="shared" si="33"/>
        <v/>
      </c>
      <c r="R74" s="89" t="str">
        <f t="shared" si="33"/>
        <v/>
      </c>
      <c r="S74" s="89" t="str">
        <f t="shared" si="33"/>
        <v/>
      </c>
      <c r="T74" s="89" t="str">
        <f t="shared" si="33"/>
        <v/>
      </c>
      <c r="U74" s="89" t="str">
        <f t="shared" si="33"/>
        <v/>
      </c>
      <c r="V74" s="89" t="str">
        <f t="shared" si="33"/>
        <v/>
      </c>
      <c r="W74" s="89" t="str">
        <f t="shared" si="34"/>
        <v/>
      </c>
      <c r="X74" s="89" t="str">
        <f t="shared" si="34"/>
        <v/>
      </c>
      <c r="Y74" s="89" t="str">
        <f t="shared" si="34"/>
        <v/>
      </c>
      <c r="Z74" s="89" t="str">
        <f t="shared" si="34"/>
        <v/>
      </c>
      <c r="AA74" s="89" t="str">
        <f t="shared" si="34"/>
        <v/>
      </c>
      <c r="AB74" s="89" t="str">
        <f t="shared" si="34"/>
        <v/>
      </c>
      <c r="AC74" s="89" t="str">
        <f t="shared" si="34"/>
        <v/>
      </c>
      <c r="AD74" s="89" t="str">
        <f t="shared" si="34"/>
        <v/>
      </c>
      <c r="AE74" s="89" t="str">
        <f t="shared" si="34"/>
        <v/>
      </c>
      <c r="AF74" s="89" t="str">
        <f t="shared" si="34"/>
        <v/>
      </c>
      <c r="AG74" s="89" t="str">
        <f t="shared" si="35"/>
        <v/>
      </c>
      <c r="AH74" s="89" t="str">
        <f t="shared" si="35"/>
        <v/>
      </c>
      <c r="AI74" s="89" t="str">
        <f t="shared" si="35"/>
        <v/>
      </c>
      <c r="AJ74" s="89" t="str">
        <f t="shared" si="35"/>
        <v/>
      </c>
      <c r="AK74" s="89" t="str">
        <f t="shared" si="35"/>
        <v/>
      </c>
      <c r="AL74" s="89" t="str">
        <f t="shared" si="35"/>
        <v/>
      </c>
      <c r="AM74" s="89" t="str">
        <f t="shared" si="35"/>
        <v/>
      </c>
      <c r="AN74" s="89" t="str">
        <f t="shared" si="35"/>
        <v/>
      </c>
      <c r="AO74" s="89" t="str">
        <f t="shared" si="35"/>
        <v/>
      </c>
      <c r="AP74" s="89" t="str">
        <f t="shared" si="35"/>
        <v/>
      </c>
      <c r="AQ74" s="89" t="str">
        <f t="shared" si="36"/>
        <v/>
      </c>
      <c r="AR74" s="89" t="str">
        <f t="shared" si="36"/>
        <v/>
      </c>
      <c r="AS74" s="89" t="str">
        <f t="shared" si="36"/>
        <v/>
      </c>
      <c r="AT74" s="89" t="str">
        <f t="shared" si="36"/>
        <v/>
      </c>
      <c r="AU74" s="89" t="str">
        <f t="shared" si="36"/>
        <v/>
      </c>
      <c r="AV74" s="89" t="str">
        <f t="shared" si="36"/>
        <v/>
      </c>
      <c r="AW74" s="89" t="str">
        <f t="shared" si="36"/>
        <v/>
      </c>
      <c r="AX74" s="89" t="str">
        <f t="shared" si="36"/>
        <v/>
      </c>
      <c r="AY74" s="89" t="str">
        <f t="shared" si="36"/>
        <v/>
      </c>
      <c r="AZ74" s="89" t="str">
        <f t="shared" si="36"/>
        <v/>
      </c>
      <c r="BA74" s="89" t="str">
        <f t="shared" si="36"/>
        <v/>
      </c>
      <c r="BB74" s="89" t="str">
        <f t="shared" si="36"/>
        <v/>
      </c>
      <c r="BC74" s="90" t="str">
        <f t="shared" si="36"/>
        <v/>
      </c>
      <c r="BE74" s="100" t="str">
        <f t="shared" si="37"/>
        <v/>
      </c>
      <c r="BF74" s="102" t="str">
        <f t="shared" si="38"/>
        <v/>
      </c>
    </row>
    <row r="75" spans="1:58" hidden="1" x14ac:dyDescent="0.55000000000000004">
      <c r="A75" s="80" t="str">
        <f>'Base de Dados 2013'!M74</f>
        <v>Geisel</v>
      </c>
      <c r="B75" s="81" t="str">
        <f>'Base de Dados 2013'!N74</f>
        <v>amarelo</v>
      </c>
      <c r="C75" s="88" t="str">
        <f t="shared" ref="C75:L84" si="39">IF(AND($A75=C$1,$B75=C$3),1,"")</f>
        <v/>
      </c>
      <c r="D75" s="89" t="str">
        <f t="shared" si="39"/>
        <v/>
      </c>
      <c r="E75" s="89" t="str">
        <f t="shared" si="39"/>
        <v/>
      </c>
      <c r="F75" s="89" t="str">
        <f t="shared" si="39"/>
        <v/>
      </c>
      <c r="G75" s="89" t="str">
        <f t="shared" si="39"/>
        <v/>
      </c>
      <c r="H75" s="89" t="str">
        <f t="shared" si="39"/>
        <v/>
      </c>
      <c r="I75" s="89" t="str">
        <f t="shared" si="39"/>
        <v/>
      </c>
      <c r="J75" s="89" t="str">
        <f t="shared" si="39"/>
        <v/>
      </c>
      <c r="K75" s="89" t="str">
        <f t="shared" si="39"/>
        <v/>
      </c>
      <c r="L75" s="89" t="str">
        <f t="shared" si="39"/>
        <v/>
      </c>
      <c r="M75" s="89" t="str">
        <f t="shared" ref="M75:V84" si="40">IF(AND($A75=M$1,$B75=M$3),1,"")</f>
        <v/>
      </c>
      <c r="N75" s="89" t="str">
        <f t="shared" si="40"/>
        <v/>
      </c>
      <c r="O75" s="89" t="str">
        <f t="shared" si="40"/>
        <v/>
      </c>
      <c r="P75" s="89">
        <f t="shared" si="40"/>
        <v>1</v>
      </c>
      <c r="Q75" s="89" t="str">
        <f t="shared" si="40"/>
        <v/>
      </c>
      <c r="R75" s="89" t="str">
        <f t="shared" si="40"/>
        <v/>
      </c>
      <c r="S75" s="89" t="str">
        <f t="shared" si="40"/>
        <v/>
      </c>
      <c r="T75" s="89" t="str">
        <f t="shared" si="40"/>
        <v/>
      </c>
      <c r="U75" s="89" t="str">
        <f t="shared" si="40"/>
        <v/>
      </c>
      <c r="V75" s="89" t="str">
        <f t="shared" si="40"/>
        <v/>
      </c>
      <c r="W75" s="89" t="str">
        <f t="shared" ref="W75:AF84" si="41">IF(AND($A75=W$1,$B75=W$3),1,"")</f>
        <v/>
      </c>
      <c r="X75" s="89" t="str">
        <f t="shared" si="41"/>
        <v/>
      </c>
      <c r="Y75" s="89" t="str">
        <f t="shared" si="41"/>
        <v/>
      </c>
      <c r="Z75" s="89" t="str">
        <f t="shared" si="41"/>
        <v/>
      </c>
      <c r="AA75" s="89" t="str">
        <f t="shared" si="41"/>
        <v/>
      </c>
      <c r="AB75" s="89" t="str">
        <f t="shared" si="41"/>
        <v/>
      </c>
      <c r="AC75" s="89" t="str">
        <f t="shared" si="41"/>
        <v/>
      </c>
      <c r="AD75" s="89" t="str">
        <f t="shared" si="41"/>
        <v/>
      </c>
      <c r="AE75" s="89" t="str">
        <f t="shared" si="41"/>
        <v/>
      </c>
      <c r="AF75" s="89" t="str">
        <f t="shared" si="41"/>
        <v/>
      </c>
      <c r="AG75" s="89" t="str">
        <f t="shared" ref="AG75:AP84" si="42">IF(AND($A75=AG$1,$B75=AG$3),1,"")</f>
        <v/>
      </c>
      <c r="AH75" s="89" t="str">
        <f t="shared" si="42"/>
        <v/>
      </c>
      <c r="AI75" s="89" t="str">
        <f t="shared" si="42"/>
        <v/>
      </c>
      <c r="AJ75" s="89" t="str">
        <f t="shared" si="42"/>
        <v/>
      </c>
      <c r="AK75" s="89" t="str">
        <f t="shared" si="42"/>
        <v/>
      </c>
      <c r="AL75" s="89" t="str">
        <f t="shared" si="42"/>
        <v/>
      </c>
      <c r="AM75" s="89" t="str">
        <f t="shared" si="42"/>
        <v/>
      </c>
      <c r="AN75" s="89" t="str">
        <f t="shared" si="42"/>
        <v/>
      </c>
      <c r="AO75" s="89" t="str">
        <f t="shared" si="42"/>
        <v/>
      </c>
      <c r="AP75" s="89" t="str">
        <f t="shared" si="42"/>
        <v/>
      </c>
      <c r="AQ75" s="89" t="str">
        <f t="shared" ref="AQ75:BC84" si="43">IF(AND($A75=AQ$1,$B75=AQ$3),1,"")</f>
        <v/>
      </c>
      <c r="AR75" s="89" t="str">
        <f t="shared" si="43"/>
        <v/>
      </c>
      <c r="AS75" s="89" t="str">
        <f t="shared" si="43"/>
        <v/>
      </c>
      <c r="AT75" s="89" t="str">
        <f t="shared" si="43"/>
        <v/>
      </c>
      <c r="AU75" s="89" t="str">
        <f t="shared" si="43"/>
        <v/>
      </c>
      <c r="AV75" s="89" t="str">
        <f t="shared" si="43"/>
        <v/>
      </c>
      <c r="AW75" s="89" t="str">
        <f t="shared" si="43"/>
        <v/>
      </c>
      <c r="AX75" s="89" t="str">
        <f t="shared" si="43"/>
        <v/>
      </c>
      <c r="AY75" s="89" t="str">
        <f t="shared" si="43"/>
        <v/>
      </c>
      <c r="AZ75" s="89" t="str">
        <f t="shared" si="43"/>
        <v/>
      </c>
      <c r="BA75" s="89" t="str">
        <f t="shared" si="43"/>
        <v/>
      </c>
      <c r="BB75" s="89" t="str">
        <f t="shared" si="43"/>
        <v/>
      </c>
      <c r="BC75" s="90" t="str">
        <f t="shared" si="43"/>
        <v/>
      </c>
      <c r="BE75" s="100" t="str">
        <f t="shared" si="37"/>
        <v/>
      </c>
      <c r="BF75" s="102" t="str">
        <f t="shared" si="38"/>
        <v/>
      </c>
    </row>
    <row r="76" spans="1:58" hidden="1" x14ac:dyDescent="0.55000000000000004">
      <c r="A76" s="80" t="str">
        <f>'Base de Dados 2013'!M75</f>
        <v>Geisel</v>
      </c>
      <c r="B76" s="81" t="str">
        <f>'Base de Dados 2013'!N75</f>
        <v>amarelo</v>
      </c>
      <c r="C76" s="88" t="str">
        <f t="shared" si="39"/>
        <v/>
      </c>
      <c r="D76" s="89" t="str">
        <f t="shared" si="39"/>
        <v/>
      </c>
      <c r="E76" s="89" t="str">
        <f t="shared" si="39"/>
        <v/>
      </c>
      <c r="F76" s="89" t="str">
        <f t="shared" si="39"/>
        <v/>
      </c>
      <c r="G76" s="89" t="str">
        <f t="shared" si="39"/>
        <v/>
      </c>
      <c r="H76" s="89" t="str">
        <f t="shared" si="39"/>
        <v/>
      </c>
      <c r="I76" s="89" t="str">
        <f t="shared" si="39"/>
        <v/>
      </c>
      <c r="J76" s="89" t="str">
        <f t="shared" si="39"/>
        <v/>
      </c>
      <c r="K76" s="89" t="str">
        <f t="shared" si="39"/>
        <v/>
      </c>
      <c r="L76" s="89" t="str">
        <f t="shared" si="39"/>
        <v/>
      </c>
      <c r="M76" s="89" t="str">
        <f t="shared" si="40"/>
        <v/>
      </c>
      <c r="N76" s="89" t="str">
        <f t="shared" si="40"/>
        <v/>
      </c>
      <c r="O76" s="89" t="str">
        <f t="shared" si="40"/>
        <v/>
      </c>
      <c r="P76" s="89">
        <f t="shared" si="40"/>
        <v>1</v>
      </c>
      <c r="Q76" s="89" t="str">
        <f t="shared" si="40"/>
        <v/>
      </c>
      <c r="R76" s="89" t="str">
        <f t="shared" si="40"/>
        <v/>
      </c>
      <c r="S76" s="89" t="str">
        <f t="shared" si="40"/>
        <v/>
      </c>
      <c r="T76" s="89" t="str">
        <f t="shared" si="40"/>
        <v/>
      </c>
      <c r="U76" s="89" t="str">
        <f t="shared" si="40"/>
        <v/>
      </c>
      <c r="V76" s="89" t="str">
        <f t="shared" si="40"/>
        <v/>
      </c>
      <c r="W76" s="89" t="str">
        <f t="shared" si="41"/>
        <v/>
      </c>
      <c r="X76" s="89" t="str">
        <f t="shared" si="41"/>
        <v/>
      </c>
      <c r="Y76" s="89" t="str">
        <f t="shared" si="41"/>
        <v/>
      </c>
      <c r="Z76" s="89" t="str">
        <f t="shared" si="41"/>
        <v/>
      </c>
      <c r="AA76" s="89" t="str">
        <f t="shared" si="41"/>
        <v/>
      </c>
      <c r="AB76" s="89" t="str">
        <f t="shared" si="41"/>
        <v/>
      </c>
      <c r="AC76" s="89" t="str">
        <f t="shared" si="41"/>
        <v/>
      </c>
      <c r="AD76" s="89" t="str">
        <f t="shared" si="41"/>
        <v/>
      </c>
      <c r="AE76" s="89" t="str">
        <f t="shared" si="41"/>
        <v/>
      </c>
      <c r="AF76" s="89" t="str">
        <f t="shared" si="41"/>
        <v/>
      </c>
      <c r="AG76" s="89" t="str">
        <f t="shared" si="42"/>
        <v/>
      </c>
      <c r="AH76" s="89" t="str">
        <f t="shared" si="42"/>
        <v/>
      </c>
      <c r="AI76" s="89" t="str">
        <f t="shared" si="42"/>
        <v/>
      </c>
      <c r="AJ76" s="89" t="str">
        <f t="shared" si="42"/>
        <v/>
      </c>
      <c r="AK76" s="89" t="str">
        <f t="shared" si="42"/>
        <v/>
      </c>
      <c r="AL76" s="89" t="str">
        <f t="shared" si="42"/>
        <v/>
      </c>
      <c r="AM76" s="89" t="str">
        <f t="shared" si="42"/>
        <v/>
      </c>
      <c r="AN76" s="89" t="str">
        <f t="shared" si="42"/>
        <v/>
      </c>
      <c r="AO76" s="89" t="str">
        <f t="shared" si="42"/>
        <v/>
      </c>
      <c r="AP76" s="89" t="str">
        <f t="shared" si="42"/>
        <v/>
      </c>
      <c r="AQ76" s="89" t="str">
        <f t="shared" si="43"/>
        <v/>
      </c>
      <c r="AR76" s="89" t="str">
        <f t="shared" si="43"/>
        <v/>
      </c>
      <c r="AS76" s="89" t="str">
        <f t="shared" si="43"/>
        <v/>
      </c>
      <c r="AT76" s="89" t="str">
        <f t="shared" si="43"/>
        <v/>
      </c>
      <c r="AU76" s="89" t="str">
        <f t="shared" si="43"/>
        <v/>
      </c>
      <c r="AV76" s="89" t="str">
        <f t="shared" si="43"/>
        <v/>
      </c>
      <c r="AW76" s="89" t="str">
        <f t="shared" si="43"/>
        <v/>
      </c>
      <c r="AX76" s="89" t="str">
        <f t="shared" si="43"/>
        <v/>
      </c>
      <c r="AY76" s="89" t="str">
        <f t="shared" si="43"/>
        <v/>
      </c>
      <c r="AZ76" s="89" t="str">
        <f t="shared" si="43"/>
        <v/>
      </c>
      <c r="BA76" s="89" t="str">
        <f t="shared" si="43"/>
        <v/>
      </c>
      <c r="BB76" s="89" t="str">
        <f t="shared" si="43"/>
        <v/>
      </c>
      <c r="BC76" s="90" t="str">
        <f t="shared" si="43"/>
        <v/>
      </c>
      <c r="BE76" s="100" t="str">
        <f t="shared" si="37"/>
        <v/>
      </c>
      <c r="BF76" s="102" t="str">
        <f t="shared" si="38"/>
        <v/>
      </c>
    </row>
    <row r="77" spans="1:58" hidden="1" x14ac:dyDescent="0.55000000000000004">
      <c r="A77" s="80" t="str">
        <f>'Base de Dados 2013'!M76</f>
        <v>Geisel</v>
      </c>
      <c r="B77" s="81" t="str">
        <f>'Base de Dados 2013'!N76</f>
        <v>amarelo</v>
      </c>
      <c r="C77" s="88" t="str">
        <f t="shared" si="39"/>
        <v/>
      </c>
      <c r="D77" s="89" t="str">
        <f t="shared" si="39"/>
        <v/>
      </c>
      <c r="E77" s="89" t="str">
        <f t="shared" si="39"/>
        <v/>
      </c>
      <c r="F77" s="89" t="str">
        <f t="shared" si="39"/>
        <v/>
      </c>
      <c r="G77" s="89" t="str">
        <f t="shared" si="39"/>
        <v/>
      </c>
      <c r="H77" s="89" t="str">
        <f t="shared" si="39"/>
        <v/>
      </c>
      <c r="I77" s="89" t="str">
        <f t="shared" si="39"/>
        <v/>
      </c>
      <c r="J77" s="89" t="str">
        <f t="shared" si="39"/>
        <v/>
      </c>
      <c r="K77" s="89" t="str">
        <f t="shared" si="39"/>
        <v/>
      </c>
      <c r="L77" s="89" t="str">
        <f t="shared" si="39"/>
        <v/>
      </c>
      <c r="M77" s="89" t="str">
        <f t="shared" si="40"/>
        <v/>
      </c>
      <c r="N77" s="89" t="str">
        <f t="shared" si="40"/>
        <v/>
      </c>
      <c r="O77" s="89" t="str">
        <f t="shared" si="40"/>
        <v/>
      </c>
      <c r="P77" s="89">
        <f t="shared" si="40"/>
        <v>1</v>
      </c>
      <c r="Q77" s="89" t="str">
        <f t="shared" si="40"/>
        <v/>
      </c>
      <c r="R77" s="89" t="str">
        <f t="shared" si="40"/>
        <v/>
      </c>
      <c r="S77" s="89" t="str">
        <f t="shared" si="40"/>
        <v/>
      </c>
      <c r="T77" s="89" t="str">
        <f t="shared" si="40"/>
        <v/>
      </c>
      <c r="U77" s="89" t="str">
        <f t="shared" si="40"/>
        <v/>
      </c>
      <c r="V77" s="89" t="str">
        <f t="shared" si="40"/>
        <v/>
      </c>
      <c r="W77" s="89" t="str">
        <f t="shared" si="41"/>
        <v/>
      </c>
      <c r="X77" s="89" t="str">
        <f t="shared" si="41"/>
        <v/>
      </c>
      <c r="Y77" s="89" t="str">
        <f t="shared" si="41"/>
        <v/>
      </c>
      <c r="Z77" s="89" t="str">
        <f t="shared" si="41"/>
        <v/>
      </c>
      <c r="AA77" s="89" t="str">
        <f t="shared" si="41"/>
        <v/>
      </c>
      <c r="AB77" s="89" t="str">
        <f t="shared" si="41"/>
        <v/>
      </c>
      <c r="AC77" s="89" t="str">
        <f t="shared" si="41"/>
        <v/>
      </c>
      <c r="AD77" s="89" t="str">
        <f t="shared" si="41"/>
        <v/>
      </c>
      <c r="AE77" s="89" t="str">
        <f t="shared" si="41"/>
        <v/>
      </c>
      <c r="AF77" s="89" t="str">
        <f t="shared" si="41"/>
        <v/>
      </c>
      <c r="AG77" s="89" t="str">
        <f t="shared" si="42"/>
        <v/>
      </c>
      <c r="AH77" s="89" t="str">
        <f t="shared" si="42"/>
        <v/>
      </c>
      <c r="AI77" s="89" t="str">
        <f t="shared" si="42"/>
        <v/>
      </c>
      <c r="AJ77" s="89" t="str">
        <f t="shared" si="42"/>
        <v/>
      </c>
      <c r="AK77" s="89" t="str">
        <f t="shared" si="42"/>
        <v/>
      </c>
      <c r="AL77" s="89" t="str">
        <f t="shared" si="42"/>
        <v/>
      </c>
      <c r="AM77" s="89" t="str">
        <f t="shared" si="42"/>
        <v/>
      </c>
      <c r="AN77" s="89" t="str">
        <f t="shared" si="42"/>
        <v/>
      </c>
      <c r="AO77" s="89" t="str">
        <f t="shared" si="42"/>
        <v/>
      </c>
      <c r="AP77" s="89" t="str">
        <f t="shared" si="42"/>
        <v/>
      </c>
      <c r="AQ77" s="89" t="str">
        <f t="shared" si="43"/>
        <v/>
      </c>
      <c r="AR77" s="89" t="str">
        <f t="shared" si="43"/>
        <v/>
      </c>
      <c r="AS77" s="89" t="str">
        <f t="shared" si="43"/>
        <v/>
      </c>
      <c r="AT77" s="89" t="str">
        <f t="shared" si="43"/>
        <v/>
      </c>
      <c r="AU77" s="89" t="str">
        <f t="shared" si="43"/>
        <v/>
      </c>
      <c r="AV77" s="89" t="str">
        <f t="shared" si="43"/>
        <v/>
      </c>
      <c r="AW77" s="89" t="str">
        <f t="shared" si="43"/>
        <v/>
      </c>
      <c r="AX77" s="89" t="str">
        <f t="shared" si="43"/>
        <v/>
      </c>
      <c r="AY77" s="89" t="str">
        <f t="shared" si="43"/>
        <v/>
      </c>
      <c r="AZ77" s="89" t="str">
        <f t="shared" si="43"/>
        <v/>
      </c>
      <c r="BA77" s="89" t="str">
        <f t="shared" si="43"/>
        <v/>
      </c>
      <c r="BB77" s="89" t="str">
        <f t="shared" si="43"/>
        <v/>
      </c>
      <c r="BC77" s="90" t="str">
        <f t="shared" si="43"/>
        <v/>
      </c>
      <c r="BE77" s="100" t="str">
        <f t="shared" si="37"/>
        <v/>
      </c>
      <c r="BF77" s="102" t="str">
        <f t="shared" si="38"/>
        <v/>
      </c>
    </row>
    <row r="78" spans="1:58" hidden="1" x14ac:dyDescent="0.55000000000000004">
      <c r="A78" s="80" t="str">
        <f>'Base de Dados 2013'!M77</f>
        <v>Ipiranga</v>
      </c>
      <c r="B78" s="81" t="str">
        <f>'Base de Dados 2013'!N77</f>
        <v>verde</v>
      </c>
      <c r="C78" s="88" t="str">
        <f t="shared" si="39"/>
        <v/>
      </c>
      <c r="D78" s="89" t="str">
        <f t="shared" si="39"/>
        <v/>
      </c>
      <c r="E78" s="89" t="str">
        <f t="shared" si="39"/>
        <v/>
      </c>
      <c r="F78" s="89" t="str">
        <f t="shared" si="39"/>
        <v/>
      </c>
      <c r="G78" s="89" t="str">
        <f t="shared" si="39"/>
        <v/>
      </c>
      <c r="H78" s="89" t="str">
        <f t="shared" si="39"/>
        <v/>
      </c>
      <c r="I78" s="89" t="str">
        <f t="shared" si="39"/>
        <v/>
      </c>
      <c r="J78" s="89" t="str">
        <f t="shared" si="39"/>
        <v/>
      </c>
      <c r="K78" s="89" t="str">
        <f t="shared" si="39"/>
        <v/>
      </c>
      <c r="L78" s="89" t="str">
        <f t="shared" si="39"/>
        <v/>
      </c>
      <c r="M78" s="89" t="str">
        <f t="shared" si="40"/>
        <v/>
      </c>
      <c r="N78" s="89" t="str">
        <f t="shared" si="40"/>
        <v/>
      </c>
      <c r="O78" s="89" t="str">
        <f t="shared" si="40"/>
        <v/>
      </c>
      <c r="P78" s="89" t="str">
        <f t="shared" si="40"/>
        <v/>
      </c>
      <c r="Q78" s="89" t="str">
        <f t="shared" si="40"/>
        <v/>
      </c>
      <c r="R78" s="89" t="str">
        <f t="shared" si="40"/>
        <v/>
      </c>
      <c r="S78" s="89" t="str">
        <f t="shared" si="40"/>
        <v/>
      </c>
      <c r="T78" s="89">
        <f t="shared" si="40"/>
        <v>1</v>
      </c>
      <c r="U78" s="89" t="str">
        <f t="shared" si="40"/>
        <v/>
      </c>
      <c r="V78" s="89" t="str">
        <f t="shared" si="40"/>
        <v/>
      </c>
      <c r="W78" s="89" t="str">
        <f t="shared" si="41"/>
        <v/>
      </c>
      <c r="X78" s="89" t="str">
        <f t="shared" si="41"/>
        <v/>
      </c>
      <c r="Y78" s="89" t="str">
        <f t="shared" si="41"/>
        <v/>
      </c>
      <c r="Z78" s="89" t="str">
        <f t="shared" si="41"/>
        <v/>
      </c>
      <c r="AA78" s="89" t="str">
        <f t="shared" si="41"/>
        <v/>
      </c>
      <c r="AB78" s="89" t="str">
        <f t="shared" si="41"/>
        <v/>
      </c>
      <c r="AC78" s="89" t="str">
        <f t="shared" si="41"/>
        <v/>
      </c>
      <c r="AD78" s="89" t="str">
        <f t="shared" si="41"/>
        <v/>
      </c>
      <c r="AE78" s="89" t="str">
        <f t="shared" si="41"/>
        <v/>
      </c>
      <c r="AF78" s="89" t="str">
        <f t="shared" si="41"/>
        <v/>
      </c>
      <c r="AG78" s="89" t="str">
        <f t="shared" si="42"/>
        <v/>
      </c>
      <c r="AH78" s="89" t="str">
        <f t="shared" si="42"/>
        <v/>
      </c>
      <c r="AI78" s="89" t="str">
        <f t="shared" si="42"/>
        <v/>
      </c>
      <c r="AJ78" s="89" t="str">
        <f t="shared" si="42"/>
        <v/>
      </c>
      <c r="AK78" s="89" t="str">
        <f t="shared" si="42"/>
        <v/>
      </c>
      <c r="AL78" s="89" t="str">
        <f t="shared" si="42"/>
        <v/>
      </c>
      <c r="AM78" s="89" t="str">
        <f t="shared" si="42"/>
        <v/>
      </c>
      <c r="AN78" s="89" t="str">
        <f t="shared" si="42"/>
        <v/>
      </c>
      <c r="AO78" s="89" t="str">
        <f t="shared" si="42"/>
        <v/>
      </c>
      <c r="AP78" s="89" t="str">
        <f t="shared" si="42"/>
        <v/>
      </c>
      <c r="AQ78" s="89" t="str">
        <f t="shared" si="43"/>
        <v/>
      </c>
      <c r="AR78" s="89" t="str">
        <f t="shared" si="43"/>
        <v/>
      </c>
      <c r="AS78" s="89" t="str">
        <f t="shared" si="43"/>
        <v/>
      </c>
      <c r="AT78" s="89" t="str">
        <f t="shared" si="43"/>
        <v/>
      </c>
      <c r="AU78" s="89" t="str">
        <f t="shared" si="43"/>
        <v/>
      </c>
      <c r="AV78" s="89" t="str">
        <f t="shared" si="43"/>
        <v/>
      </c>
      <c r="AW78" s="89" t="str">
        <f t="shared" si="43"/>
        <v/>
      </c>
      <c r="AX78" s="89" t="str">
        <f t="shared" si="43"/>
        <v/>
      </c>
      <c r="AY78" s="89" t="str">
        <f t="shared" si="43"/>
        <v/>
      </c>
      <c r="AZ78" s="89" t="str">
        <f t="shared" si="43"/>
        <v/>
      </c>
      <c r="BA78" s="89" t="str">
        <f t="shared" si="43"/>
        <v/>
      </c>
      <c r="BB78" s="89" t="str">
        <f t="shared" si="43"/>
        <v/>
      </c>
      <c r="BC78" s="90" t="str">
        <f t="shared" si="43"/>
        <v/>
      </c>
      <c r="BE78" s="100" t="str">
        <f t="shared" si="37"/>
        <v/>
      </c>
      <c r="BF78" s="102" t="str">
        <f t="shared" si="38"/>
        <v/>
      </c>
    </row>
    <row r="79" spans="1:58" hidden="1" x14ac:dyDescent="0.55000000000000004">
      <c r="A79" s="80" t="str">
        <f>'Base de Dados 2013'!M78</f>
        <v>Bela Vista</v>
      </c>
      <c r="B79" s="81" t="str">
        <f>'Base de Dados 2013'!N78</f>
        <v>amarelo</v>
      </c>
      <c r="C79" s="88" t="str">
        <f t="shared" si="39"/>
        <v/>
      </c>
      <c r="D79" s="89" t="str">
        <f t="shared" si="39"/>
        <v/>
      </c>
      <c r="E79" s="89" t="str">
        <f t="shared" si="39"/>
        <v/>
      </c>
      <c r="F79" s="89" t="str">
        <f t="shared" si="39"/>
        <v/>
      </c>
      <c r="G79" s="89" t="str">
        <f t="shared" si="39"/>
        <v/>
      </c>
      <c r="H79" s="89" t="str">
        <f t="shared" si="39"/>
        <v/>
      </c>
      <c r="I79" s="89" t="str">
        <f t="shared" si="39"/>
        <v/>
      </c>
      <c r="J79" s="89" t="str">
        <f t="shared" si="39"/>
        <v/>
      </c>
      <c r="K79" s="89" t="str">
        <f t="shared" si="39"/>
        <v/>
      </c>
      <c r="L79" s="89">
        <f t="shared" si="39"/>
        <v>1</v>
      </c>
      <c r="M79" s="89" t="str">
        <f t="shared" si="40"/>
        <v/>
      </c>
      <c r="N79" s="89" t="str">
        <f t="shared" si="40"/>
        <v/>
      </c>
      <c r="O79" s="89" t="str">
        <f t="shared" si="40"/>
        <v/>
      </c>
      <c r="P79" s="89" t="str">
        <f t="shared" si="40"/>
        <v/>
      </c>
      <c r="Q79" s="89" t="str">
        <f t="shared" si="40"/>
        <v/>
      </c>
      <c r="R79" s="89" t="str">
        <f t="shared" si="40"/>
        <v/>
      </c>
      <c r="S79" s="89" t="str">
        <f t="shared" si="40"/>
        <v/>
      </c>
      <c r="T79" s="89" t="str">
        <f t="shared" si="40"/>
        <v/>
      </c>
      <c r="U79" s="89" t="str">
        <f t="shared" si="40"/>
        <v/>
      </c>
      <c r="V79" s="89" t="str">
        <f t="shared" si="40"/>
        <v/>
      </c>
      <c r="W79" s="89" t="str">
        <f t="shared" si="41"/>
        <v/>
      </c>
      <c r="X79" s="89" t="str">
        <f t="shared" si="41"/>
        <v/>
      </c>
      <c r="Y79" s="89" t="str">
        <f t="shared" si="41"/>
        <v/>
      </c>
      <c r="Z79" s="89" t="str">
        <f t="shared" si="41"/>
        <v/>
      </c>
      <c r="AA79" s="89" t="str">
        <f t="shared" si="41"/>
        <v/>
      </c>
      <c r="AB79" s="89" t="str">
        <f t="shared" si="41"/>
        <v/>
      </c>
      <c r="AC79" s="89" t="str">
        <f t="shared" si="41"/>
        <v/>
      </c>
      <c r="AD79" s="89" t="str">
        <f t="shared" si="41"/>
        <v/>
      </c>
      <c r="AE79" s="89" t="str">
        <f t="shared" si="41"/>
        <v/>
      </c>
      <c r="AF79" s="89" t="str">
        <f t="shared" si="41"/>
        <v/>
      </c>
      <c r="AG79" s="89" t="str">
        <f t="shared" si="42"/>
        <v/>
      </c>
      <c r="AH79" s="89" t="str">
        <f t="shared" si="42"/>
        <v/>
      </c>
      <c r="AI79" s="89" t="str">
        <f t="shared" si="42"/>
        <v/>
      </c>
      <c r="AJ79" s="89" t="str">
        <f t="shared" si="42"/>
        <v/>
      </c>
      <c r="AK79" s="89" t="str">
        <f t="shared" si="42"/>
        <v/>
      </c>
      <c r="AL79" s="89" t="str">
        <f t="shared" si="42"/>
        <v/>
      </c>
      <c r="AM79" s="89" t="str">
        <f t="shared" si="42"/>
        <v/>
      </c>
      <c r="AN79" s="89" t="str">
        <f t="shared" si="42"/>
        <v/>
      </c>
      <c r="AO79" s="89" t="str">
        <f t="shared" si="42"/>
        <v/>
      </c>
      <c r="AP79" s="89" t="str">
        <f t="shared" si="42"/>
        <v/>
      </c>
      <c r="AQ79" s="89" t="str">
        <f t="shared" si="43"/>
        <v/>
      </c>
      <c r="AR79" s="89" t="str">
        <f t="shared" si="43"/>
        <v/>
      </c>
      <c r="AS79" s="89" t="str">
        <f t="shared" si="43"/>
        <v/>
      </c>
      <c r="AT79" s="89" t="str">
        <f t="shared" si="43"/>
        <v/>
      </c>
      <c r="AU79" s="89" t="str">
        <f t="shared" si="43"/>
        <v/>
      </c>
      <c r="AV79" s="89" t="str">
        <f t="shared" si="43"/>
        <v/>
      </c>
      <c r="AW79" s="89" t="str">
        <f t="shared" si="43"/>
        <v/>
      </c>
      <c r="AX79" s="89" t="str">
        <f t="shared" si="43"/>
        <v/>
      </c>
      <c r="AY79" s="89" t="str">
        <f t="shared" si="43"/>
        <v/>
      </c>
      <c r="AZ79" s="89" t="str">
        <f t="shared" si="43"/>
        <v/>
      </c>
      <c r="BA79" s="89" t="str">
        <f t="shared" si="43"/>
        <v/>
      </c>
      <c r="BB79" s="89" t="str">
        <f t="shared" si="43"/>
        <v/>
      </c>
      <c r="BC79" s="90" t="str">
        <f t="shared" si="43"/>
        <v/>
      </c>
      <c r="BE79" s="100" t="str">
        <f t="shared" si="37"/>
        <v/>
      </c>
      <c r="BF79" s="102" t="str">
        <f t="shared" si="38"/>
        <v/>
      </c>
    </row>
    <row r="80" spans="1:58" hidden="1" x14ac:dyDescent="0.55000000000000004">
      <c r="A80" s="80" t="str">
        <f>'Base de Dados 2013'!M79</f>
        <v>Ipiranga</v>
      </c>
      <c r="B80" s="81" t="str">
        <f>'Base de Dados 2013'!N79</f>
        <v>amarelo</v>
      </c>
      <c r="C80" s="88" t="str">
        <f t="shared" si="39"/>
        <v/>
      </c>
      <c r="D80" s="89" t="str">
        <f t="shared" si="39"/>
        <v/>
      </c>
      <c r="E80" s="89" t="str">
        <f t="shared" si="39"/>
        <v/>
      </c>
      <c r="F80" s="89" t="str">
        <f t="shared" si="39"/>
        <v/>
      </c>
      <c r="G80" s="89" t="str">
        <f t="shared" si="39"/>
        <v/>
      </c>
      <c r="H80" s="89" t="str">
        <f t="shared" si="39"/>
        <v/>
      </c>
      <c r="I80" s="89" t="str">
        <f t="shared" si="39"/>
        <v/>
      </c>
      <c r="J80" s="89" t="str">
        <f t="shared" si="39"/>
        <v/>
      </c>
      <c r="K80" s="89" t="str">
        <f t="shared" si="39"/>
        <v/>
      </c>
      <c r="L80" s="89" t="str">
        <f t="shared" si="39"/>
        <v/>
      </c>
      <c r="M80" s="89" t="str">
        <f t="shared" si="40"/>
        <v/>
      </c>
      <c r="N80" s="89" t="str">
        <f t="shared" si="40"/>
        <v/>
      </c>
      <c r="O80" s="89" t="str">
        <f t="shared" si="40"/>
        <v/>
      </c>
      <c r="P80" s="89" t="str">
        <f t="shared" si="40"/>
        <v/>
      </c>
      <c r="Q80" s="89" t="str">
        <f t="shared" si="40"/>
        <v/>
      </c>
      <c r="R80" s="89" t="str">
        <f t="shared" si="40"/>
        <v/>
      </c>
      <c r="S80" s="89" t="str">
        <f t="shared" si="40"/>
        <v/>
      </c>
      <c r="T80" s="89" t="str">
        <f t="shared" si="40"/>
        <v/>
      </c>
      <c r="U80" s="89">
        <f t="shared" si="40"/>
        <v>1</v>
      </c>
      <c r="V80" s="89" t="str">
        <f t="shared" si="40"/>
        <v/>
      </c>
      <c r="W80" s="89" t="str">
        <f t="shared" si="41"/>
        <v/>
      </c>
      <c r="X80" s="89" t="str">
        <f t="shared" si="41"/>
        <v/>
      </c>
      <c r="Y80" s="89" t="str">
        <f t="shared" si="41"/>
        <v/>
      </c>
      <c r="Z80" s="89" t="str">
        <f t="shared" si="41"/>
        <v/>
      </c>
      <c r="AA80" s="89" t="str">
        <f t="shared" si="41"/>
        <v/>
      </c>
      <c r="AB80" s="89" t="str">
        <f t="shared" si="41"/>
        <v/>
      </c>
      <c r="AC80" s="89" t="str">
        <f t="shared" si="41"/>
        <v/>
      </c>
      <c r="AD80" s="89" t="str">
        <f t="shared" si="41"/>
        <v/>
      </c>
      <c r="AE80" s="89" t="str">
        <f t="shared" si="41"/>
        <v/>
      </c>
      <c r="AF80" s="89" t="str">
        <f t="shared" si="41"/>
        <v/>
      </c>
      <c r="AG80" s="89" t="str">
        <f t="shared" si="42"/>
        <v/>
      </c>
      <c r="AH80" s="89" t="str">
        <f t="shared" si="42"/>
        <v/>
      </c>
      <c r="AI80" s="89" t="str">
        <f t="shared" si="42"/>
        <v/>
      </c>
      <c r="AJ80" s="89" t="str">
        <f t="shared" si="42"/>
        <v/>
      </c>
      <c r="AK80" s="89" t="str">
        <f t="shared" si="42"/>
        <v/>
      </c>
      <c r="AL80" s="89" t="str">
        <f t="shared" si="42"/>
        <v/>
      </c>
      <c r="AM80" s="89" t="str">
        <f t="shared" si="42"/>
        <v/>
      </c>
      <c r="AN80" s="89" t="str">
        <f t="shared" si="42"/>
        <v/>
      </c>
      <c r="AO80" s="89" t="str">
        <f t="shared" si="42"/>
        <v/>
      </c>
      <c r="AP80" s="89" t="str">
        <f t="shared" si="42"/>
        <v/>
      </c>
      <c r="AQ80" s="89" t="str">
        <f t="shared" si="43"/>
        <v/>
      </c>
      <c r="AR80" s="89" t="str">
        <f t="shared" si="43"/>
        <v/>
      </c>
      <c r="AS80" s="89" t="str">
        <f t="shared" si="43"/>
        <v/>
      </c>
      <c r="AT80" s="89" t="str">
        <f t="shared" si="43"/>
        <v/>
      </c>
      <c r="AU80" s="89" t="str">
        <f t="shared" si="43"/>
        <v/>
      </c>
      <c r="AV80" s="89" t="str">
        <f t="shared" si="43"/>
        <v/>
      </c>
      <c r="AW80" s="89" t="str">
        <f t="shared" si="43"/>
        <v/>
      </c>
      <c r="AX80" s="89" t="str">
        <f t="shared" si="43"/>
        <v/>
      </c>
      <c r="AY80" s="89" t="str">
        <f t="shared" si="43"/>
        <v/>
      </c>
      <c r="AZ80" s="89" t="str">
        <f t="shared" si="43"/>
        <v/>
      </c>
      <c r="BA80" s="89" t="str">
        <f t="shared" si="43"/>
        <v/>
      </c>
      <c r="BB80" s="89" t="str">
        <f t="shared" si="43"/>
        <v/>
      </c>
      <c r="BC80" s="90" t="str">
        <f t="shared" si="43"/>
        <v/>
      </c>
      <c r="BE80" s="100" t="str">
        <f t="shared" si="37"/>
        <v/>
      </c>
      <c r="BF80" s="102" t="str">
        <f t="shared" si="38"/>
        <v/>
      </c>
    </row>
    <row r="81" spans="1:58" hidden="1" x14ac:dyDescent="0.55000000000000004">
      <c r="A81" s="80" t="str">
        <f>'Base de Dados 2013'!M80</f>
        <v>Bela Vista</v>
      </c>
      <c r="B81" s="81" t="str">
        <f>'Base de Dados 2013'!N80</f>
        <v>verde</v>
      </c>
      <c r="C81" s="88" t="str">
        <f t="shared" si="39"/>
        <v/>
      </c>
      <c r="D81" s="89" t="str">
        <f t="shared" si="39"/>
        <v/>
      </c>
      <c r="E81" s="89" t="str">
        <f t="shared" si="39"/>
        <v/>
      </c>
      <c r="F81" s="89" t="str">
        <f t="shared" si="39"/>
        <v/>
      </c>
      <c r="G81" s="89" t="str">
        <f t="shared" si="39"/>
        <v/>
      </c>
      <c r="H81" s="89" t="str">
        <f t="shared" si="39"/>
        <v/>
      </c>
      <c r="I81" s="89" t="str">
        <f t="shared" si="39"/>
        <v/>
      </c>
      <c r="J81" s="89" t="str">
        <f t="shared" si="39"/>
        <v/>
      </c>
      <c r="K81" s="89">
        <f t="shared" si="39"/>
        <v>1</v>
      </c>
      <c r="L81" s="89" t="str">
        <f t="shared" si="39"/>
        <v/>
      </c>
      <c r="M81" s="89" t="str">
        <f t="shared" si="40"/>
        <v/>
      </c>
      <c r="N81" s="89" t="str">
        <f t="shared" si="40"/>
        <v/>
      </c>
      <c r="O81" s="89" t="str">
        <f t="shared" si="40"/>
        <v/>
      </c>
      <c r="P81" s="89" t="str">
        <f t="shared" si="40"/>
        <v/>
      </c>
      <c r="Q81" s="89" t="str">
        <f t="shared" si="40"/>
        <v/>
      </c>
      <c r="R81" s="89" t="str">
        <f t="shared" si="40"/>
        <v/>
      </c>
      <c r="S81" s="89" t="str">
        <f t="shared" si="40"/>
        <v/>
      </c>
      <c r="T81" s="89" t="str">
        <f t="shared" si="40"/>
        <v/>
      </c>
      <c r="U81" s="89" t="str">
        <f t="shared" si="40"/>
        <v/>
      </c>
      <c r="V81" s="89" t="str">
        <f t="shared" si="40"/>
        <v/>
      </c>
      <c r="W81" s="89" t="str">
        <f t="shared" si="41"/>
        <v/>
      </c>
      <c r="X81" s="89" t="str">
        <f t="shared" si="41"/>
        <v/>
      </c>
      <c r="Y81" s="89" t="str">
        <f t="shared" si="41"/>
        <v/>
      </c>
      <c r="Z81" s="89" t="str">
        <f t="shared" si="41"/>
        <v/>
      </c>
      <c r="AA81" s="89" t="str">
        <f t="shared" si="41"/>
        <v/>
      </c>
      <c r="AB81" s="89" t="str">
        <f t="shared" si="41"/>
        <v/>
      </c>
      <c r="AC81" s="89" t="str">
        <f t="shared" si="41"/>
        <v/>
      </c>
      <c r="AD81" s="89" t="str">
        <f t="shared" si="41"/>
        <v/>
      </c>
      <c r="AE81" s="89" t="str">
        <f t="shared" si="41"/>
        <v/>
      </c>
      <c r="AF81" s="89" t="str">
        <f t="shared" si="41"/>
        <v/>
      </c>
      <c r="AG81" s="89" t="str">
        <f t="shared" si="42"/>
        <v/>
      </c>
      <c r="AH81" s="89" t="str">
        <f t="shared" si="42"/>
        <v/>
      </c>
      <c r="AI81" s="89" t="str">
        <f t="shared" si="42"/>
        <v/>
      </c>
      <c r="AJ81" s="89" t="str">
        <f t="shared" si="42"/>
        <v/>
      </c>
      <c r="AK81" s="89" t="str">
        <f t="shared" si="42"/>
        <v/>
      </c>
      <c r="AL81" s="89" t="str">
        <f t="shared" si="42"/>
        <v/>
      </c>
      <c r="AM81" s="89" t="str">
        <f t="shared" si="42"/>
        <v/>
      </c>
      <c r="AN81" s="89" t="str">
        <f t="shared" si="42"/>
        <v/>
      </c>
      <c r="AO81" s="89" t="str">
        <f t="shared" si="42"/>
        <v/>
      </c>
      <c r="AP81" s="89" t="str">
        <f t="shared" si="42"/>
        <v/>
      </c>
      <c r="AQ81" s="89" t="str">
        <f t="shared" si="43"/>
        <v/>
      </c>
      <c r="AR81" s="89" t="str">
        <f t="shared" si="43"/>
        <v/>
      </c>
      <c r="AS81" s="89" t="str">
        <f t="shared" si="43"/>
        <v/>
      </c>
      <c r="AT81" s="89" t="str">
        <f t="shared" si="43"/>
        <v/>
      </c>
      <c r="AU81" s="89" t="str">
        <f t="shared" si="43"/>
        <v/>
      </c>
      <c r="AV81" s="89" t="str">
        <f t="shared" si="43"/>
        <v/>
      </c>
      <c r="AW81" s="89" t="str">
        <f t="shared" si="43"/>
        <v/>
      </c>
      <c r="AX81" s="89" t="str">
        <f t="shared" si="43"/>
        <v/>
      </c>
      <c r="AY81" s="89" t="str">
        <f t="shared" si="43"/>
        <v/>
      </c>
      <c r="AZ81" s="89" t="str">
        <f t="shared" si="43"/>
        <v/>
      </c>
      <c r="BA81" s="89" t="str">
        <f t="shared" si="43"/>
        <v/>
      </c>
      <c r="BB81" s="89" t="str">
        <f t="shared" si="43"/>
        <v/>
      </c>
      <c r="BC81" s="90" t="str">
        <f t="shared" si="43"/>
        <v/>
      </c>
      <c r="BE81" s="100" t="str">
        <f t="shared" si="37"/>
        <v/>
      </c>
      <c r="BF81" s="102" t="str">
        <f t="shared" si="38"/>
        <v/>
      </c>
    </row>
    <row r="82" spans="1:58" hidden="1" x14ac:dyDescent="0.55000000000000004">
      <c r="A82" s="80" t="str">
        <f>'Base de Dados 2013'!M81</f>
        <v>Bela Vista</v>
      </c>
      <c r="B82" s="81" t="str">
        <f>'Base de Dados 2013'!N81</f>
        <v>amarelo</v>
      </c>
      <c r="C82" s="88" t="str">
        <f t="shared" si="39"/>
        <v/>
      </c>
      <c r="D82" s="89" t="str">
        <f t="shared" si="39"/>
        <v/>
      </c>
      <c r="E82" s="89" t="str">
        <f t="shared" si="39"/>
        <v/>
      </c>
      <c r="F82" s="89" t="str">
        <f t="shared" si="39"/>
        <v/>
      </c>
      <c r="G82" s="89" t="str">
        <f t="shared" si="39"/>
        <v/>
      </c>
      <c r="H82" s="89" t="str">
        <f t="shared" si="39"/>
        <v/>
      </c>
      <c r="I82" s="89" t="str">
        <f t="shared" si="39"/>
        <v/>
      </c>
      <c r="J82" s="89" t="str">
        <f t="shared" si="39"/>
        <v/>
      </c>
      <c r="K82" s="89" t="str">
        <f t="shared" si="39"/>
        <v/>
      </c>
      <c r="L82" s="89">
        <f t="shared" si="39"/>
        <v>1</v>
      </c>
      <c r="M82" s="89" t="str">
        <f t="shared" si="40"/>
        <v/>
      </c>
      <c r="N82" s="89" t="str">
        <f t="shared" si="40"/>
        <v/>
      </c>
      <c r="O82" s="89" t="str">
        <f t="shared" si="40"/>
        <v/>
      </c>
      <c r="P82" s="89" t="str">
        <f t="shared" si="40"/>
        <v/>
      </c>
      <c r="Q82" s="89" t="str">
        <f t="shared" si="40"/>
        <v/>
      </c>
      <c r="R82" s="89" t="str">
        <f t="shared" si="40"/>
        <v/>
      </c>
      <c r="S82" s="89" t="str">
        <f t="shared" si="40"/>
        <v/>
      </c>
      <c r="T82" s="89" t="str">
        <f t="shared" si="40"/>
        <v/>
      </c>
      <c r="U82" s="89" t="str">
        <f t="shared" si="40"/>
        <v/>
      </c>
      <c r="V82" s="89" t="str">
        <f t="shared" si="40"/>
        <v/>
      </c>
      <c r="W82" s="89" t="str">
        <f t="shared" si="41"/>
        <v/>
      </c>
      <c r="X82" s="89" t="str">
        <f t="shared" si="41"/>
        <v/>
      </c>
      <c r="Y82" s="89" t="str">
        <f t="shared" si="41"/>
        <v/>
      </c>
      <c r="Z82" s="89" t="str">
        <f t="shared" si="41"/>
        <v/>
      </c>
      <c r="AA82" s="89" t="str">
        <f t="shared" si="41"/>
        <v/>
      </c>
      <c r="AB82" s="89" t="str">
        <f t="shared" si="41"/>
        <v/>
      </c>
      <c r="AC82" s="89" t="str">
        <f t="shared" si="41"/>
        <v/>
      </c>
      <c r="AD82" s="89" t="str">
        <f t="shared" si="41"/>
        <v/>
      </c>
      <c r="AE82" s="89" t="str">
        <f t="shared" si="41"/>
        <v/>
      </c>
      <c r="AF82" s="89" t="str">
        <f t="shared" si="41"/>
        <v/>
      </c>
      <c r="AG82" s="89" t="str">
        <f t="shared" si="42"/>
        <v/>
      </c>
      <c r="AH82" s="89" t="str">
        <f t="shared" si="42"/>
        <v/>
      </c>
      <c r="AI82" s="89" t="str">
        <f t="shared" si="42"/>
        <v/>
      </c>
      <c r="AJ82" s="89" t="str">
        <f t="shared" si="42"/>
        <v/>
      </c>
      <c r="AK82" s="89" t="str">
        <f t="shared" si="42"/>
        <v/>
      </c>
      <c r="AL82" s="89" t="str">
        <f t="shared" si="42"/>
        <v/>
      </c>
      <c r="AM82" s="89" t="str">
        <f t="shared" si="42"/>
        <v/>
      </c>
      <c r="AN82" s="89" t="str">
        <f t="shared" si="42"/>
        <v/>
      </c>
      <c r="AO82" s="89" t="str">
        <f t="shared" si="42"/>
        <v/>
      </c>
      <c r="AP82" s="89" t="str">
        <f t="shared" si="42"/>
        <v/>
      </c>
      <c r="AQ82" s="89" t="str">
        <f t="shared" si="43"/>
        <v/>
      </c>
      <c r="AR82" s="89" t="str">
        <f t="shared" si="43"/>
        <v/>
      </c>
      <c r="AS82" s="89" t="str">
        <f t="shared" si="43"/>
        <v/>
      </c>
      <c r="AT82" s="89" t="str">
        <f t="shared" si="43"/>
        <v/>
      </c>
      <c r="AU82" s="89" t="str">
        <f t="shared" si="43"/>
        <v/>
      </c>
      <c r="AV82" s="89" t="str">
        <f t="shared" si="43"/>
        <v/>
      </c>
      <c r="AW82" s="89" t="str">
        <f t="shared" si="43"/>
        <v/>
      </c>
      <c r="AX82" s="89" t="str">
        <f t="shared" si="43"/>
        <v/>
      </c>
      <c r="AY82" s="89" t="str">
        <f t="shared" si="43"/>
        <v/>
      </c>
      <c r="AZ82" s="89" t="str">
        <f t="shared" si="43"/>
        <v/>
      </c>
      <c r="BA82" s="89" t="str">
        <f t="shared" si="43"/>
        <v/>
      </c>
      <c r="BB82" s="89" t="str">
        <f t="shared" si="43"/>
        <v/>
      </c>
      <c r="BC82" s="90" t="str">
        <f t="shared" si="43"/>
        <v/>
      </c>
      <c r="BE82" s="100" t="str">
        <f t="shared" si="37"/>
        <v/>
      </c>
      <c r="BF82" s="102" t="str">
        <f t="shared" si="38"/>
        <v/>
      </c>
    </row>
    <row r="83" spans="1:58" hidden="1" x14ac:dyDescent="0.55000000000000004">
      <c r="A83" s="80" t="str">
        <f>'Base de Dados 2013'!M82</f>
        <v>Nações</v>
      </c>
      <c r="B83" s="81" t="str">
        <f>'Base de Dados 2013'!N82</f>
        <v>amarelo</v>
      </c>
      <c r="C83" s="88" t="str">
        <f t="shared" si="39"/>
        <v/>
      </c>
      <c r="D83" s="89" t="str">
        <f t="shared" si="39"/>
        <v/>
      </c>
      <c r="E83" s="89" t="str">
        <f t="shared" si="39"/>
        <v/>
      </c>
      <c r="F83" s="89" t="str">
        <f t="shared" si="39"/>
        <v/>
      </c>
      <c r="G83" s="89" t="str">
        <f t="shared" si="39"/>
        <v/>
      </c>
      <c r="H83" s="89">
        <f t="shared" si="39"/>
        <v>1</v>
      </c>
      <c r="I83" s="89" t="str">
        <f t="shared" si="39"/>
        <v/>
      </c>
      <c r="J83" s="89" t="str">
        <f t="shared" si="39"/>
        <v/>
      </c>
      <c r="K83" s="89" t="str">
        <f t="shared" si="39"/>
        <v/>
      </c>
      <c r="L83" s="89" t="str">
        <f t="shared" si="39"/>
        <v/>
      </c>
      <c r="M83" s="89" t="str">
        <f t="shared" si="40"/>
        <v/>
      </c>
      <c r="N83" s="89" t="str">
        <f t="shared" si="40"/>
        <v/>
      </c>
      <c r="O83" s="89" t="str">
        <f t="shared" si="40"/>
        <v/>
      </c>
      <c r="P83" s="89" t="str">
        <f t="shared" si="40"/>
        <v/>
      </c>
      <c r="Q83" s="89" t="str">
        <f t="shared" si="40"/>
        <v/>
      </c>
      <c r="R83" s="89" t="str">
        <f t="shared" si="40"/>
        <v/>
      </c>
      <c r="S83" s="89" t="str">
        <f t="shared" si="40"/>
        <v/>
      </c>
      <c r="T83" s="89" t="str">
        <f t="shared" si="40"/>
        <v/>
      </c>
      <c r="U83" s="89" t="str">
        <f t="shared" si="40"/>
        <v/>
      </c>
      <c r="V83" s="89" t="str">
        <f t="shared" si="40"/>
        <v/>
      </c>
      <c r="W83" s="89" t="str">
        <f t="shared" si="41"/>
        <v/>
      </c>
      <c r="X83" s="89" t="str">
        <f t="shared" si="41"/>
        <v/>
      </c>
      <c r="Y83" s="89" t="str">
        <f t="shared" si="41"/>
        <v/>
      </c>
      <c r="Z83" s="89" t="str">
        <f t="shared" si="41"/>
        <v/>
      </c>
      <c r="AA83" s="89" t="str">
        <f t="shared" si="41"/>
        <v/>
      </c>
      <c r="AB83" s="89" t="str">
        <f t="shared" si="41"/>
        <v/>
      </c>
      <c r="AC83" s="89" t="str">
        <f t="shared" si="41"/>
        <v/>
      </c>
      <c r="AD83" s="89" t="str">
        <f t="shared" si="41"/>
        <v/>
      </c>
      <c r="AE83" s="89" t="str">
        <f t="shared" si="41"/>
        <v/>
      </c>
      <c r="AF83" s="89" t="str">
        <f t="shared" si="41"/>
        <v/>
      </c>
      <c r="AG83" s="89" t="str">
        <f t="shared" si="42"/>
        <v/>
      </c>
      <c r="AH83" s="89" t="str">
        <f t="shared" si="42"/>
        <v/>
      </c>
      <c r="AI83" s="89" t="str">
        <f t="shared" si="42"/>
        <v/>
      </c>
      <c r="AJ83" s="89" t="str">
        <f t="shared" si="42"/>
        <v/>
      </c>
      <c r="AK83" s="89" t="str">
        <f t="shared" si="42"/>
        <v/>
      </c>
      <c r="AL83" s="89" t="str">
        <f t="shared" si="42"/>
        <v/>
      </c>
      <c r="AM83" s="89" t="str">
        <f t="shared" si="42"/>
        <v/>
      </c>
      <c r="AN83" s="89" t="str">
        <f t="shared" si="42"/>
        <v/>
      </c>
      <c r="AO83" s="89" t="str">
        <f t="shared" si="42"/>
        <v/>
      </c>
      <c r="AP83" s="89" t="str">
        <f t="shared" si="42"/>
        <v/>
      </c>
      <c r="AQ83" s="89" t="str">
        <f t="shared" si="43"/>
        <v/>
      </c>
      <c r="AR83" s="89" t="str">
        <f t="shared" si="43"/>
        <v/>
      </c>
      <c r="AS83" s="89" t="str">
        <f t="shared" si="43"/>
        <v/>
      </c>
      <c r="AT83" s="89" t="str">
        <f t="shared" si="43"/>
        <v/>
      </c>
      <c r="AU83" s="89" t="str">
        <f t="shared" si="43"/>
        <v/>
      </c>
      <c r="AV83" s="89" t="str">
        <f t="shared" si="43"/>
        <v/>
      </c>
      <c r="AW83" s="89" t="str">
        <f t="shared" si="43"/>
        <v/>
      </c>
      <c r="AX83" s="89" t="str">
        <f t="shared" si="43"/>
        <v/>
      </c>
      <c r="AY83" s="89" t="str">
        <f t="shared" si="43"/>
        <v/>
      </c>
      <c r="AZ83" s="89" t="str">
        <f t="shared" si="43"/>
        <v/>
      </c>
      <c r="BA83" s="89" t="str">
        <f t="shared" si="43"/>
        <v/>
      </c>
      <c r="BB83" s="89" t="str">
        <f t="shared" si="43"/>
        <v/>
      </c>
      <c r="BC83" s="90" t="str">
        <f t="shared" si="43"/>
        <v/>
      </c>
      <c r="BE83" s="100" t="str">
        <f t="shared" si="37"/>
        <v/>
      </c>
      <c r="BF83" s="102" t="str">
        <f t="shared" si="38"/>
        <v/>
      </c>
    </row>
    <row r="84" spans="1:58" hidden="1" x14ac:dyDescent="0.55000000000000004">
      <c r="A84" s="80" t="str">
        <f>'Base de Dados 2013'!M83</f>
        <v>Bela Vista</v>
      </c>
      <c r="B84" s="81" t="str">
        <f>'Base de Dados 2013'!N83</f>
        <v>amarelo</v>
      </c>
      <c r="C84" s="88" t="str">
        <f t="shared" si="39"/>
        <v/>
      </c>
      <c r="D84" s="89" t="str">
        <f t="shared" si="39"/>
        <v/>
      </c>
      <c r="E84" s="89" t="str">
        <f t="shared" si="39"/>
        <v/>
      </c>
      <c r="F84" s="89" t="str">
        <f t="shared" si="39"/>
        <v/>
      </c>
      <c r="G84" s="89" t="str">
        <f t="shared" si="39"/>
        <v/>
      </c>
      <c r="H84" s="89" t="str">
        <f t="shared" si="39"/>
        <v/>
      </c>
      <c r="I84" s="89" t="str">
        <f t="shared" si="39"/>
        <v/>
      </c>
      <c r="J84" s="89" t="str">
        <f t="shared" si="39"/>
        <v/>
      </c>
      <c r="K84" s="89" t="str">
        <f t="shared" si="39"/>
        <v/>
      </c>
      <c r="L84" s="89">
        <f t="shared" si="39"/>
        <v>1</v>
      </c>
      <c r="M84" s="89" t="str">
        <f t="shared" si="40"/>
        <v/>
      </c>
      <c r="N84" s="89" t="str">
        <f t="shared" si="40"/>
        <v/>
      </c>
      <c r="O84" s="89" t="str">
        <f t="shared" si="40"/>
        <v/>
      </c>
      <c r="P84" s="89" t="str">
        <f t="shared" si="40"/>
        <v/>
      </c>
      <c r="Q84" s="89" t="str">
        <f t="shared" si="40"/>
        <v/>
      </c>
      <c r="R84" s="89" t="str">
        <f t="shared" si="40"/>
        <v/>
      </c>
      <c r="S84" s="89" t="str">
        <f t="shared" si="40"/>
        <v/>
      </c>
      <c r="T84" s="89" t="str">
        <f t="shared" si="40"/>
        <v/>
      </c>
      <c r="U84" s="89" t="str">
        <f t="shared" si="40"/>
        <v/>
      </c>
      <c r="V84" s="89" t="str">
        <f t="shared" si="40"/>
        <v/>
      </c>
      <c r="W84" s="89" t="str">
        <f t="shared" si="41"/>
        <v/>
      </c>
      <c r="X84" s="89" t="str">
        <f t="shared" si="41"/>
        <v/>
      </c>
      <c r="Y84" s="89" t="str">
        <f t="shared" si="41"/>
        <v/>
      </c>
      <c r="Z84" s="89" t="str">
        <f t="shared" si="41"/>
        <v/>
      </c>
      <c r="AA84" s="89" t="str">
        <f t="shared" si="41"/>
        <v/>
      </c>
      <c r="AB84" s="89" t="str">
        <f t="shared" si="41"/>
        <v/>
      </c>
      <c r="AC84" s="89" t="str">
        <f t="shared" si="41"/>
        <v/>
      </c>
      <c r="AD84" s="89" t="str">
        <f t="shared" si="41"/>
        <v/>
      </c>
      <c r="AE84" s="89" t="str">
        <f t="shared" si="41"/>
        <v/>
      </c>
      <c r="AF84" s="89" t="str">
        <f t="shared" si="41"/>
        <v/>
      </c>
      <c r="AG84" s="89" t="str">
        <f t="shared" si="42"/>
        <v/>
      </c>
      <c r="AH84" s="89" t="str">
        <f t="shared" si="42"/>
        <v/>
      </c>
      <c r="AI84" s="89" t="str">
        <f t="shared" si="42"/>
        <v/>
      </c>
      <c r="AJ84" s="89" t="str">
        <f t="shared" si="42"/>
        <v/>
      </c>
      <c r="AK84" s="89" t="str">
        <f t="shared" si="42"/>
        <v/>
      </c>
      <c r="AL84" s="89" t="str">
        <f t="shared" si="42"/>
        <v/>
      </c>
      <c r="AM84" s="89" t="str">
        <f t="shared" si="42"/>
        <v/>
      </c>
      <c r="AN84" s="89" t="str">
        <f t="shared" si="42"/>
        <v/>
      </c>
      <c r="AO84" s="89" t="str">
        <f t="shared" si="42"/>
        <v/>
      </c>
      <c r="AP84" s="89" t="str">
        <f t="shared" si="42"/>
        <v/>
      </c>
      <c r="AQ84" s="89" t="str">
        <f t="shared" si="43"/>
        <v/>
      </c>
      <c r="AR84" s="89" t="str">
        <f t="shared" si="43"/>
        <v/>
      </c>
      <c r="AS84" s="89" t="str">
        <f t="shared" si="43"/>
        <v/>
      </c>
      <c r="AT84" s="89" t="str">
        <f t="shared" si="43"/>
        <v/>
      </c>
      <c r="AU84" s="89" t="str">
        <f t="shared" si="43"/>
        <v/>
      </c>
      <c r="AV84" s="89" t="str">
        <f t="shared" si="43"/>
        <v/>
      </c>
      <c r="AW84" s="89" t="str">
        <f t="shared" si="43"/>
        <v/>
      </c>
      <c r="AX84" s="89" t="str">
        <f t="shared" si="43"/>
        <v/>
      </c>
      <c r="AY84" s="89" t="str">
        <f t="shared" si="43"/>
        <v/>
      </c>
      <c r="AZ84" s="89" t="str">
        <f t="shared" si="43"/>
        <v/>
      </c>
      <c r="BA84" s="89" t="str">
        <f t="shared" si="43"/>
        <v/>
      </c>
      <c r="BB84" s="89" t="str">
        <f t="shared" si="43"/>
        <v/>
      </c>
      <c r="BC84" s="90" t="str">
        <f t="shared" si="43"/>
        <v/>
      </c>
      <c r="BE84" s="100" t="str">
        <f t="shared" si="37"/>
        <v/>
      </c>
      <c r="BF84" s="102" t="str">
        <f t="shared" si="38"/>
        <v/>
      </c>
    </row>
    <row r="85" spans="1:58" hidden="1" x14ac:dyDescent="0.55000000000000004">
      <c r="A85" s="80" t="str">
        <f>'Base de Dados 2013'!M84</f>
        <v>Ipiranga</v>
      </c>
      <c r="B85" s="81" t="str">
        <f>'Base de Dados 2013'!N84</f>
        <v>amarelo</v>
      </c>
      <c r="C85" s="88" t="str">
        <f t="shared" ref="C85:L94" si="44">IF(AND($A85=C$1,$B85=C$3),1,"")</f>
        <v/>
      </c>
      <c r="D85" s="89" t="str">
        <f t="shared" si="44"/>
        <v/>
      </c>
      <c r="E85" s="89" t="str">
        <f t="shared" si="44"/>
        <v/>
      </c>
      <c r="F85" s="89" t="str">
        <f t="shared" si="44"/>
        <v/>
      </c>
      <c r="G85" s="89" t="str">
        <f t="shared" si="44"/>
        <v/>
      </c>
      <c r="H85" s="89" t="str">
        <f t="shared" si="44"/>
        <v/>
      </c>
      <c r="I85" s="89" t="str">
        <f t="shared" si="44"/>
        <v/>
      </c>
      <c r="J85" s="89" t="str">
        <f t="shared" si="44"/>
        <v/>
      </c>
      <c r="K85" s="89" t="str">
        <f t="shared" si="44"/>
        <v/>
      </c>
      <c r="L85" s="89" t="str">
        <f t="shared" si="44"/>
        <v/>
      </c>
      <c r="M85" s="89" t="str">
        <f t="shared" ref="M85:V94" si="45">IF(AND($A85=M$1,$B85=M$3),1,"")</f>
        <v/>
      </c>
      <c r="N85" s="89" t="str">
        <f t="shared" si="45"/>
        <v/>
      </c>
      <c r="O85" s="89" t="str">
        <f t="shared" si="45"/>
        <v/>
      </c>
      <c r="P85" s="89" t="str">
        <f t="shared" si="45"/>
        <v/>
      </c>
      <c r="Q85" s="89" t="str">
        <f t="shared" si="45"/>
        <v/>
      </c>
      <c r="R85" s="89" t="str">
        <f t="shared" si="45"/>
        <v/>
      </c>
      <c r="S85" s="89" t="str">
        <f t="shared" si="45"/>
        <v/>
      </c>
      <c r="T85" s="89" t="str">
        <f t="shared" si="45"/>
        <v/>
      </c>
      <c r="U85" s="89">
        <f t="shared" si="45"/>
        <v>1</v>
      </c>
      <c r="V85" s="89" t="str">
        <f t="shared" si="45"/>
        <v/>
      </c>
      <c r="W85" s="89" t="str">
        <f t="shared" ref="W85:AF94" si="46">IF(AND($A85=W$1,$B85=W$3),1,"")</f>
        <v/>
      </c>
      <c r="X85" s="89" t="str">
        <f t="shared" si="46"/>
        <v/>
      </c>
      <c r="Y85" s="89" t="str">
        <f t="shared" si="46"/>
        <v/>
      </c>
      <c r="Z85" s="89" t="str">
        <f t="shared" si="46"/>
        <v/>
      </c>
      <c r="AA85" s="89" t="str">
        <f t="shared" si="46"/>
        <v/>
      </c>
      <c r="AB85" s="89" t="str">
        <f t="shared" si="46"/>
        <v/>
      </c>
      <c r="AC85" s="89" t="str">
        <f t="shared" si="46"/>
        <v/>
      </c>
      <c r="AD85" s="89" t="str">
        <f t="shared" si="46"/>
        <v/>
      </c>
      <c r="AE85" s="89" t="str">
        <f t="shared" si="46"/>
        <v/>
      </c>
      <c r="AF85" s="89" t="str">
        <f t="shared" si="46"/>
        <v/>
      </c>
      <c r="AG85" s="89" t="str">
        <f t="shared" ref="AG85:AP94" si="47">IF(AND($A85=AG$1,$B85=AG$3),1,"")</f>
        <v/>
      </c>
      <c r="AH85" s="89" t="str">
        <f t="shared" si="47"/>
        <v/>
      </c>
      <c r="AI85" s="89" t="str">
        <f t="shared" si="47"/>
        <v/>
      </c>
      <c r="AJ85" s="89" t="str">
        <f t="shared" si="47"/>
        <v/>
      </c>
      <c r="AK85" s="89" t="str">
        <f t="shared" si="47"/>
        <v/>
      </c>
      <c r="AL85" s="89" t="str">
        <f t="shared" si="47"/>
        <v/>
      </c>
      <c r="AM85" s="89" t="str">
        <f t="shared" si="47"/>
        <v/>
      </c>
      <c r="AN85" s="89" t="str">
        <f t="shared" si="47"/>
        <v/>
      </c>
      <c r="AO85" s="89" t="str">
        <f t="shared" si="47"/>
        <v/>
      </c>
      <c r="AP85" s="89" t="str">
        <f t="shared" si="47"/>
        <v/>
      </c>
      <c r="AQ85" s="89" t="str">
        <f t="shared" ref="AQ85:BC94" si="48">IF(AND($A85=AQ$1,$B85=AQ$3),1,"")</f>
        <v/>
      </c>
      <c r="AR85" s="89" t="str">
        <f t="shared" si="48"/>
        <v/>
      </c>
      <c r="AS85" s="89" t="str">
        <f t="shared" si="48"/>
        <v/>
      </c>
      <c r="AT85" s="89" t="str">
        <f t="shared" si="48"/>
        <v/>
      </c>
      <c r="AU85" s="89" t="str">
        <f t="shared" si="48"/>
        <v/>
      </c>
      <c r="AV85" s="89" t="str">
        <f t="shared" si="48"/>
        <v/>
      </c>
      <c r="AW85" s="89" t="str">
        <f t="shared" si="48"/>
        <v/>
      </c>
      <c r="AX85" s="89" t="str">
        <f t="shared" si="48"/>
        <v/>
      </c>
      <c r="AY85" s="89" t="str">
        <f t="shared" si="48"/>
        <v/>
      </c>
      <c r="AZ85" s="89" t="str">
        <f t="shared" si="48"/>
        <v/>
      </c>
      <c r="BA85" s="89" t="str">
        <f t="shared" si="48"/>
        <v/>
      </c>
      <c r="BB85" s="89" t="str">
        <f t="shared" si="48"/>
        <v/>
      </c>
      <c r="BC85" s="90" t="str">
        <f t="shared" si="48"/>
        <v/>
      </c>
      <c r="BE85" s="100" t="str">
        <f t="shared" si="37"/>
        <v/>
      </c>
      <c r="BF85" s="102" t="str">
        <f t="shared" si="38"/>
        <v/>
      </c>
    </row>
    <row r="86" spans="1:58" hidden="1" x14ac:dyDescent="0.55000000000000004">
      <c r="A86" s="80" t="str">
        <f>'Base de Dados 2013'!M85</f>
        <v>Bela Vista</v>
      </c>
      <c r="B86" s="81" t="str">
        <f>'Base de Dados 2013'!N85</f>
        <v>amarelo</v>
      </c>
      <c r="C86" s="88" t="str">
        <f t="shared" si="44"/>
        <v/>
      </c>
      <c r="D86" s="89" t="str">
        <f t="shared" si="44"/>
        <v/>
      </c>
      <c r="E86" s="89" t="str">
        <f t="shared" si="44"/>
        <v/>
      </c>
      <c r="F86" s="89" t="str">
        <f t="shared" si="44"/>
        <v/>
      </c>
      <c r="G86" s="89" t="str">
        <f t="shared" si="44"/>
        <v/>
      </c>
      <c r="H86" s="89" t="str">
        <f t="shared" si="44"/>
        <v/>
      </c>
      <c r="I86" s="89" t="str">
        <f t="shared" si="44"/>
        <v/>
      </c>
      <c r="J86" s="89" t="str">
        <f t="shared" si="44"/>
        <v/>
      </c>
      <c r="K86" s="89" t="str">
        <f t="shared" si="44"/>
        <v/>
      </c>
      <c r="L86" s="89">
        <f t="shared" si="44"/>
        <v>1</v>
      </c>
      <c r="M86" s="89" t="str">
        <f t="shared" si="45"/>
        <v/>
      </c>
      <c r="N86" s="89" t="str">
        <f t="shared" si="45"/>
        <v/>
      </c>
      <c r="O86" s="89" t="str">
        <f t="shared" si="45"/>
        <v/>
      </c>
      <c r="P86" s="89" t="str">
        <f t="shared" si="45"/>
        <v/>
      </c>
      <c r="Q86" s="89" t="str">
        <f t="shared" si="45"/>
        <v/>
      </c>
      <c r="R86" s="89" t="str">
        <f t="shared" si="45"/>
        <v/>
      </c>
      <c r="S86" s="89" t="str">
        <f t="shared" si="45"/>
        <v/>
      </c>
      <c r="T86" s="89" t="str">
        <f t="shared" si="45"/>
        <v/>
      </c>
      <c r="U86" s="89" t="str">
        <f t="shared" si="45"/>
        <v/>
      </c>
      <c r="V86" s="89" t="str">
        <f t="shared" si="45"/>
        <v/>
      </c>
      <c r="W86" s="89" t="str">
        <f t="shared" si="46"/>
        <v/>
      </c>
      <c r="X86" s="89" t="str">
        <f t="shared" si="46"/>
        <v/>
      </c>
      <c r="Y86" s="89" t="str">
        <f t="shared" si="46"/>
        <v/>
      </c>
      <c r="Z86" s="89" t="str">
        <f t="shared" si="46"/>
        <v/>
      </c>
      <c r="AA86" s="89" t="str">
        <f t="shared" si="46"/>
        <v/>
      </c>
      <c r="AB86" s="89" t="str">
        <f t="shared" si="46"/>
        <v/>
      </c>
      <c r="AC86" s="89" t="str">
        <f t="shared" si="46"/>
        <v/>
      </c>
      <c r="AD86" s="89" t="str">
        <f t="shared" si="46"/>
        <v/>
      </c>
      <c r="AE86" s="89" t="str">
        <f t="shared" si="46"/>
        <v/>
      </c>
      <c r="AF86" s="89" t="str">
        <f t="shared" si="46"/>
        <v/>
      </c>
      <c r="AG86" s="89" t="str">
        <f t="shared" si="47"/>
        <v/>
      </c>
      <c r="AH86" s="89" t="str">
        <f t="shared" si="47"/>
        <v/>
      </c>
      <c r="AI86" s="89" t="str">
        <f t="shared" si="47"/>
        <v/>
      </c>
      <c r="AJ86" s="89" t="str">
        <f t="shared" si="47"/>
        <v/>
      </c>
      <c r="AK86" s="89" t="str">
        <f t="shared" si="47"/>
        <v/>
      </c>
      <c r="AL86" s="89" t="str">
        <f t="shared" si="47"/>
        <v/>
      </c>
      <c r="AM86" s="89" t="str">
        <f t="shared" si="47"/>
        <v/>
      </c>
      <c r="AN86" s="89" t="str">
        <f t="shared" si="47"/>
        <v/>
      </c>
      <c r="AO86" s="89" t="str">
        <f t="shared" si="47"/>
        <v/>
      </c>
      <c r="AP86" s="89" t="str">
        <f t="shared" si="47"/>
        <v/>
      </c>
      <c r="AQ86" s="89" t="str">
        <f t="shared" si="48"/>
        <v/>
      </c>
      <c r="AR86" s="89" t="str">
        <f t="shared" si="48"/>
        <v/>
      </c>
      <c r="AS86" s="89" t="str">
        <f t="shared" si="48"/>
        <v/>
      </c>
      <c r="AT86" s="89" t="str">
        <f t="shared" si="48"/>
        <v/>
      </c>
      <c r="AU86" s="89" t="str">
        <f t="shared" si="48"/>
        <v/>
      </c>
      <c r="AV86" s="89" t="str">
        <f t="shared" si="48"/>
        <v/>
      </c>
      <c r="AW86" s="89" t="str">
        <f t="shared" si="48"/>
        <v/>
      </c>
      <c r="AX86" s="89" t="str">
        <f t="shared" si="48"/>
        <v/>
      </c>
      <c r="AY86" s="89" t="str">
        <f t="shared" si="48"/>
        <v/>
      </c>
      <c r="AZ86" s="89" t="str">
        <f t="shared" si="48"/>
        <v/>
      </c>
      <c r="BA86" s="89" t="str">
        <f t="shared" si="48"/>
        <v/>
      </c>
      <c r="BB86" s="89" t="str">
        <f t="shared" si="48"/>
        <v/>
      </c>
      <c r="BC86" s="90" t="str">
        <f t="shared" si="48"/>
        <v/>
      </c>
      <c r="BE86" s="100" t="str">
        <f t="shared" si="37"/>
        <v/>
      </c>
      <c r="BF86" s="102" t="str">
        <f t="shared" si="38"/>
        <v/>
      </c>
    </row>
    <row r="87" spans="1:58" hidden="1" x14ac:dyDescent="0.55000000000000004">
      <c r="A87" s="80" t="str">
        <f>'Base de Dados 2013'!M86</f>
        <v>Pederneiras</v>
      </c>
      <c r="B87" s="81" t="str">
        <f>'Base de Dados 2013'!N86</f>
        <v>amarelo</v>
      </c>
      <c r="C87" s="88" t="str">
        <f t="shared" si="44"/>
        <v/>
      </c>
      <c r="D87" s="89" t="str">
        <f t="shared" si="44"/>
        <v/>
      </c>
      <c r="E87" s="89" t="str">
        <f t="shared" si="44"/>
        <v/>
      </c>
      <c r="F87" s="89" t="str">
        <f t="shared" si="44"/>
        <v/>
      </c>
      <c r="G87" s="89" t="str">
        <f t="shared" si="44"/>
        <v/>
      </c>
      <c r="H87" s="89" t="str">
        <f t="shared" si="44"/>
        <v/>
      </c>
      <c r="I87" s="89" t="str">
        <f t="shared" si="44"/>
        <v/>
      </c>
      <c r="J87" s="89" t="str">
        <f t="shared" si="44"/>
        <v/>
      </c>
      <c r="K87" s="89" t="str">
        <f t="shared" si="44"/>
        <v/>
      </c>
      <c r="L87" s="89" t="str">
        <f t="shared" si="44"/>
        <v/>
      </c>
      <c r="M87" s="89" t="str">
        <f t="shared" si="45"/>
        <v/>
      </c>
      <c r="N87" s="89" t="str">
        <f t="shared" si="45"/>
        <v/>
      </c>
      <c r="O87" s="89" t="str">
        <f t="shared" si="45"/>
        <v/>
      </c>
      <c r="P87" s="89" t="str">
        <f t="shared" si="45"/>
        <v/>
      </c>
      <c r="Q87" s="89" t="str">
        <f t="shared" si="45"/>
        <v/>
      </c>
      <c r="R87" s="89" t="str">
        <f t="shared" si="45"/>
        <v/>
      </c>
      <c r="S87" s="89" t="str">
        <f t="shared" si="45"/>
        <v/>
      </c>
      <c r="T87" s="89" t="str">
        <f t="shared" si="45"/>
        <v/>
      </c>
      <c r="U87" s="89" t="str">
        <f t="shared" si="45"/>
        <v/>
      </c>
      <c r="V87" s="89" t="str">
        <f t="shared" si="45"/>
        <v/>
      </c>
      <c r="W87" s="89" t="str">
        <f t="shared" si="46"/>
        <v/>
      </c>
      <c r="X87" s="89" t="str">
        <f t="shared" si="46"/>
        <v/>
      </c>
      <c r="Y87" s="89" t="str">
        <f t="shared" si="46"/>
        <v/>
      </c>
      <c r="Z87" s="89" t="str">
        <f t="shared" si="46"/>
        <v/>
      </c>
      <c r="AA87" s="89" t="str">
        <f t="shared" si="46"/>
        <v/>
      </c>
      <c r="AB87" s="89" t="str">
        <f t="shared" si="46"/>
        <v/>
      </c>
      <c r="AC87" s="89">
        <f t="shared" si="46"/>
        <v>1</v>
      </c>
      <c r="AD87" s="89" t="str">
        <f t="shared" si="46"/>
        <v/>
      </c>
      <c r="AE87" s="89" t="str">
        <f t="shared" si="46"/>
        <v/>
      </c>
      <c r="AF87" s="89" t="str">
        <f t="shared" si="46"/>
        <v/>
      </c>
      <c r="AG87" s="89" t="str">
        <f t="shared" si="47"/>
        <v/>
      </c>
      <c r="AH87" s="89" t="str">
        <f t="shared" si="47"/>
        <v/>
      </c>
      <c r="AI87" s="89" t="str">
        <f t="shared" si="47"/>
        <v/>
      </c>
      <c r="AJ87" s="89" t="str">
        <f t="shared" si="47"/>
        <v/>
      </c>
      <c r="AK87" s="89" t="str">
        <f t="shared" si="47"/>
        <v/>
      </c>
      <c r="AL87" s="89" t="str">
        <f t="shared" si="47"/>
        <v/>
      </c>
      <c r="AM87" s="89" t="str">
        <f t="shared" si="47"/>
        <v/>
      </c>
      <c r="AN87" s="89" t="str">
        <f t="shared" si="47"/>
        <v/>
      </c>
      <c r="AO87" s="89" t="str">
        <f t="shared" si="47"/>
        <v/>
      </c>
      <c r="AP87" s="89" t="str">
        <f t="shared" si="47"/>
        <v/>
      </c>
      <c r="AQ87" s="89" t="str">
        <f t="shared" si="48"/>
        <v/>
      </c>
      <c r="AR87" s="89" t="str">
        <f t="shared" si="48"/>
        <v/>
      </c>
      <c r="AS87" s="89" t="str">
        <f t="shared" si="48"/>
        <v/>
      </c>
      <c r="AT87" s="89" t="str">
        <f t="shared" si="48"/>
        <v/>
      </c>
      <c r="AU87" s="89" t="str">
        <f t="shared" si="48"/>
        <v/>
      </c>
      <c r="AV87" s="89" t="str">
        <f t="shared" si="48"/>
        <v/>
      </c>
      <c r="AW87" s="89" t="str">
        <f t="shared" si="48"/>
        <v/>
      </c>
      <c r="AX87" s="89" t="str">
        <f t="shared" si="48"/>
        <v/>
      </c>
      <c r="AY87" s="89" t="str">
        <f t="shared" si="48"/>
        <v/>
      </c>
      <c r="AZ87" s="89" t="str">
        <f t="shared" si="48"/>
        <v/>
      </c>
      <c r="BA87" s="89" t="str">
        <f t="shared" si="48"/>
        <v/>
      </c>
      <c r="BB87" s="89" t="str">
        <f t="shared" si="48"/>
        <v/>
      </c>
      <c r="BC87" s="90" t="str">
        <f t="shared" si="48"/>
        <v/>
      </c>
      <c r="BE87" s="100" t="str">
        <f t="shared" si="37"/>
        <v/>
      </c>
      <c r="BF87" s="102" t="str">
        <f t="shared" si="38"/>
        <v/>
      </c>
    </row>
    <row r="88" spans="1:58" hidden="1" x14ac:dyDescent="0.55000000000000004">
      <c r="A88" s="80" t="str">
        <f>'Base de Dados 2013'!M87</f>
        <v>Nações</v>
      </c>
      <c r="B88" s="81" t="str">
        <f>'Base de Dados 2013'!N87</f>
        <v>azul</v>
      </c>
      <c r="C88" s="88" t="str">
        <f t="shared" si="44"/>
        <v/>
      </c>
      <c r="D88" s="89" t="str">
        <f t="shared" si="44"/>
        <v/>
      </c>
      <c r="E88" s="89" t="str">
        <f t="shared" si="44"/>
        <v/>
      </c>
      <c r="F88" s="89" t="str">
        <f t="shared" si="44"/>
        <v/>
      </c>
      <c r="G88" s="89" t="str">
        <f t="shared" si="44"/>
        <v/>
      </c>
      <c r="H88" s="89" t="str">
        <f t="shared" si="44"/>
        <v/>
      </c>
      <c r="I88" s="89" t="str">
        <f t="shared" si="44"/>
        <v/>
      </c>
      <c r="J88" s="89">
        <f t="shared" si="44"/>
        <v>1</v>
      </c>
      <c r="K88" s="89" t="str">
        <f t="shared" si="44"/>
        <v/>
      </c>
      <c r="L88" s="89" t="str">
        <f t="shared" si="44"/>
        <v/>
      </c>
      <c r="M88" s="89" t="str">
        <f t="shared" si="45"/>
        <v/>
      </c>
      <c r="N88" s="89" t="str">
        <f t="shared" si="45"/>
        <v/>
      </c>
      <c r="O88" s="89" t="str">
        <f t="shared" si="45"/>
        <v/>
      </c>
      <c r="P88" s="89" t="str">
        <f t="shared" si="45"/>
        <v/>
      </c>
      <c r="Q88" s="89" t="str">
        <f t="shared" si="45"/>
        <v/>
      </c>
      <c r="R88" s="89" t="str">
        <f t="shared" si="45"/>
        <v/>
      </c>
      <c r="S88" s="89" t="str">
        <f t="shared" si="45"/>
        <v/>
      </c>
      <c r="T88" s="89" t="str">
        <f t="shared" si="45"/>
        <v/>
      </c>
      <c r="U88" s="89" t="str">
        <f t="shared" si="45"/>
        <v/>
      </c>
      <c r="V88" s="89" t="str">
        <f t="shared" si="45"/>
        <v/>
      </c>
      <c r="W88" s="89" t="str">
        <f t="shared" si="46"/>
        <v/>
      </c>
      <c r="X88" s="89" t="str">
        <f t="shared" si="46"/>
        <v/>
      </c>
      <c r="Y88" s="89" t="str">
        <f t="shared" si="46"/>
        <v/>
      </c>
      <c r="Z88" s="89" t="str">
        <f t="shared" si="46"/>
        <v/>
      </c>
      <c r="AA88" s="89" t="str">
        <f t="shared" si="46"/>
        <v/>
      </c>
      <c r="AB88" s="89" t="str">
        <f t="shared" si="46"/>
        <v/>
      </c>
      <c r="AC88" s="89" t="str">
        <f t="shared" si="46"/>
        <v/>
      </c>
      <c r="AD88" s="89" t="str">
        <f t="shared" si="46"/>
        <v/>
      </c>
      <c r="AE88" s="89" t="str">
        <f t="shared" si="46"/>
        <v/>
      </c>
      <c r="AF88" s="89" t="str">
        <f t="shared" si="46"/>
        <v/>
      </c>
      <c r="AG88" s="89" t="str">
        <f t="shared" si="47"/>
        <v/>
      </c>
      <c r="AH88" s="89" t="str">
        <f t="shared" si="47"/>
        <v/>
      </c>
      <c r="AI88" s="89" t="str">
        <f t="shared" si="47"/>
        <v/>
      </c>
      <c r="AJ88" s="89" t="str">
        <f t="shared" si="47"/>
        <v/>
      </c>
      <c r="AK88" s="89" t="str">
        <f t="shared" si="47"/>
        <v/>
      </c>
      <c r="AL88" s="89" t="str">
        <f t="shared" si="47"/>
        <v/>
      </c>
      <c r="AM88" s="89" t="str">
        <f t="shared" si="47"/>
        <v/>
      </c>
      <c r="AN88" s="89" t="str">
        <f t="shared" si="47"/>
        <v/>
      </c>
      <c r="AO88" s="89" t="str">
        <f t="shared" si="47"/>
        <v/>
      </c>
      <c r="AP88" s="89" t="str">
        <f t="shared" si="47"/>
        <v/>
      </c>
      <c r="AQ88" s="89" t="str">
        <f t="shared" si="48"/>
        <v/>
      </c>
      <c r="AR88" s="89" t="str">
        <f t="shared" si="48"/>
        <v/>
      </c>
      <c r="AS88" s="89" t="str">
        <f t="shared" si="48"/>
        <v/>
      </c>
      <c r="AT88" s="89" t="str">
        <f t="shared" si="48"/>
        <v/>
      </c>
      <c r="AU88" s="89" t="str">
        <f t="shared" si="48"/>
        <v/>
      </c>
      <c r="AV88" s="89" t="str">
        <f t="shared" si="48"/>
        <v/>
      </c>
      <c r="AW88" s="89" t="str">
        <f t="shared" si="48"/>
        <v/>
      </c>
      <c r="AX88" s="89" t="str">
        <f t="shared" si="48"/>
        <v/>
      </c>
      <c r="AY88" s="89" t="str">
        <f t="shared" si="48"/>
        <v/>
      </c>
      <c r="AZ88" s="89" t="str">
        <f t="shared" si="48"/>
        <v/>
      </c>
      <c r="BA88" s="89" t="str">
        <f t="shared" si="48"/>
        <v/>
      </c>
      <c r="BB88" s="89" t="str">
        <f t="shared" si="48"/>
        <v/>
      </c>
      <c r="BC88" s="90" t="str">
        <f t="shared" si="48"/>
        <v/>
      </c>
      <c r="BE88" s="100" t="str">
        <f t="shared" si="37"/>
        <v/>
      </c>
      <c r="BF88" s="102" t="str">
        <f t="shared" si="38"/>
        <v/>
      </c>
    </row>
    <row r="89" spans="1:58" hidden="1" x14ac:dyDescent="0.55000000000000004">
      <c r="A89" s="80" t="str">
        <f>'Base de Dados 2013'!M88</f>
        <v>Geisel</v>
      </c>
      <c r="B89" s="81" t="str">
        <f>'Base de Dados 2013'!N88</f>
        <v>amarelo</v>
      </c>
      <c r="C89" s="88" t="str">
        <f t="shared" si="44"/>
        <v/>
      </c>
      <c r="D89" s="89" t="str">
        <f t="shared" si="44"/>
        <v/>
      </c>
      <c r="E89" s="89" t="str">
        <f t="shared" si="44"/>
        <v/>
      </c>
      <c r="F89" s="89" t="str">
        <f t="shared" si="44"/>
        <v/>
      </c>
      <c r="G89" s="89" t="str">
        <f t="shared" si="44"/>
        <v/>
      </c>
      <c r="H89" s="89" t="str">
        <f t="shared" si="44"/>
        <v/>
      </c>
      <c r="I89" s="89" t="str">
        <f t="shared" si="44"/>
        <v/>
      </c>
      <c r="J89" s="89" t="str">
        <f t="shared" si="44"/>
        <v/>
      </c>
      <c r="K89" s="89" t="str">
        <f t="shared" si="44"/>
        <v/>
      </c>
      <c r="L89" s="89" t="str">
        <f t="shared" si="44"/>
        <v/>
      </c>
      <c r="M89" s="89" t="str">
        <f t="shared" si="45"/>
        <v/>
      </c>
      <c r="N89" s="89" t="str">
        <f t="shared" si="45"/>
        <v/>
      </c>
      <c r="O89" s="89" t="str">
        <f t="shared" si="45"/>
        <v/>
      </c>
      <c r="P89" s="89">
        <f t="shared" si="45"/>
        <v>1</v>
      </c>
      <c r="Q89" s="89" t="str">
        <f t="shared" si="45"/>
        <v/>
      </c>
      <c r="R89" s="89" t="str">
        <f t="shared" si="45"/>
        <v/>
      </c>
      <c r="S89" s="89" t="str">
        <f t="shared" si="45"/>
        <v/>
      </c>
      <c r="T89" s="89" t="str">
        <f t="shared" si="45"/>
        <v/>
      </c>
      <c r="U89" s="89" t="str">
        <f t="shared" si="45"/>
        <v/>
      </c>
      <c r="V89" s="89" t="str">
        <f t="shared" si="45"/>
        <v/>
      </c>
      <c r="W89" s="89" t="str">
        <f t="shared" si="46"/>
        <v/>
      </c>
      <c r="X89" s="89" t="str">
        <f t="shared" si="46"/>
        <v/>
      </c>
      <c r="Y89" s="89" t="str">
        <f t="shared" si="46"/>
        <v/>
      </c>
      <c r="Z89" s="89" t="str">
        <f t="shared" si="46"/>
        <v/>
      </c>
      <c r="AA89" s="89" t="str">
        <f t="shared" si="46"/>
        <v/>
      </c>
      <c r="AB89" s="89" t="str">
        <f t="shared" si="46"/>
        <v/>
      </c>
      <c r="AC89" s="89" t="str">
        <f t="shared" si="46"/>
        <v/>
      </c>
      <c r="AD89" s="89" t="str">
        <f t="shared" si="46"/>
        <v/>
      </c>
      <c r="AE89" s="89" t="str">
        <f t="shared" si="46"/>
        <v/>
      </c>
      <c r="AF89" s="89" t="str">
        <f t="shared" si="46"/>
        <v/>
      </c>
      <c r="AG89" s="89" t="str">
        <f t="shared" si="47"/>
        <v/>
      </c>
      <c r="AH89" s="89" t="str">
        <f t="shared" si="47"/>
        <v/>
      </c>
      <c r="AI89" s="89" t="str">
        <f t="shared" si="47"/>
        <v/>
      </c>
      <c r="AJ89" s="89" t="str">
        <f t="shared" si="47"/>
        <v/>
      </c>
      <c r="AK89" s="89" t="str">
        <f t="shared" si="47"/>
        <v/>
      </c>
      <c r="AL89" s="89" t="str">
        <f t="shared" si="47"/>
        <v/>
      </c>
      <c r="AM89" s="89" t="str">
        <f t="shared" si="47"/>
        <v/>
      </c>
      <c r="AN89" s="89" t="str">
        <f t="shared" si="47"/>
        <v/>
      </c>
      <c r="AO89" s="89" t="str">
        <f t="shared" si="47"/>
        <v/>
      </c>
      <c r="AP89" s="89" t="str">
        <f t="shared" si="47"/>
        <v/>
      </c>
      <c r="AQ89" s="89" t="str">
        <f t="shared" si="48"/>
        <v/>
      </c>
      <c r="AR89" s="89" t="str">
        <f t="shared" si="48"/>
        <v/>
      </c>
      <c r="AS89" s="89" t="str">
        <f t="shared" si="48"/>
        <v/>
      </c>
      <c r="AT89" s="89" t="str">
        <f t="shared" si="48"/>
        <v/>
      </c>
      <c r="AU89" s="89" t="str">
        <f t="shared" si="48"/>
        <v/>
      </c>
      <c r="AV89" s="89" t="str">
        <f t="shared" si="48"/>
        <v/>
      </c>
      <c r="AW89" s="89" t="str">
        <f t="shared" si="48"/>
        <v/>
      </c>
      <c r="AX89" s="89" t="str">
        <f t="shared" si="48"/>
        <v/>
      </c>
      <c r="AY89" s="89" t="str">
        <f t="shared" si="48"/>
        <v/>
      </c>
      <c r="AZ89" s="89" t="str">
        <f t="shared" si="48"/>
        <v/>
      </c>
      <c r="BA89" s="89" t="str">
        <f t="shared" si="48"/>
        <v/>
      </c>
      <c r="BB89" s="89" t="str">
        <f t="shared" si="48"/>
        <v/>
      </c>
      <c r="BC89" s="90" t="str">
        <f t="shared" si="48"/>
        <v/>
      </c>
      <c r="BE89" s="100" t="str">
        <f t="shared" si="37"/>
        <v/>
      </c>
      <c r="BF89" s="102" t="str">
        <f t="shared" si="38"/>
        <v/>
      </c>
    </row>
    <row r="90" spans="1:58" hidden="1" x14ac:dyDescent="0.55000000000000004">
      <c r="A90" s="80" t="str">
        <f>'Base de Dados 2013'!M89</f>
        <v>Ipiranga</v>
      </c>
      <c r="B90" s="81" t="str">
        <f>'Base de Dados 2013'!N89</f>
        <v>verde</v>
      </c>
      <c r="C90" s="88" t="str">
        <f t="shared" si="44"/>
        <v/>
      </c>
      <c r="D90" s="89" t="str">
        <f t="shared" si="44"/>
        <v/>
      </c>
      <c r="E90" s="89" t="str">
        <f t="shared" si="44"/>
        <v/>
      </c>
      <c r="F90" s="89" t="str">
        <f t="shared" si="44"/>
        <v/>
      </c>
      <c r="G90" s="89" t="str">
        <f t="shared" si="44"/>
        <v/>
      </c>
      <c r="H90" s="89" t="str">
        <f t="shared" si="44"/>
        <v/>
      </c>
      <c r="I90" s="89" t="str">
        <f t="shared" si="44"/>
        <v/>
      </c>
      <c r="J90" s="89" t="str">
        <f t="shared" si="44"/>
        <v/>
      </c>
      <c r="K90" s="89" t="str">
        <f t="shared" si="44"/>
        <v/>
      </c>
      <c r="L90" s="89" t="str">
        <f t="shared" si="44"/>
        <v/>
      </c>
      <c r="M90" s="89" t="str">
        <f t="shared" si="45"/>
        <v/>
      </c>
      <c r="N90" s="89" t="str">
        <f t="shared" si="45"/>
        <v/>
      </c>
      <c r="O90" s="89" t="str">
        <f t="shared" si="45"/>
        <v/>
      </c>
      <c r="P90" s="89" t="str">
        <f t="shared" si="45"/>
        <v/>
      </c>
      <c r="Q90" s="89" t="str">
        <f t="shared" si="45"/>
        <v/>
      </c>
      <c r="R90" s="89" t="str">
        <f t="shared" si="45"/>
        <v/>
      </c>
      <c r="S90" s="89" t="str">
        <f t="shared" si="45"/>
        <v/>
      </c>
      <c r="T90" s="89">
        <f t="shared" si="45"/>
        <v>1</v>
      </c>
      <c r="U90" s="89" t="str">
        <f t="shared" si="45"/>
        <v/>
      </c>
      <c r="V90" s="89" t="str">
        <f t="shared" si="45"/>
        <v/>
      </c>
      <c r="W90" s="89" t="str">
        <f t="shared" si="46"/>
        <v/>
      </c>
      <c r="X90" s="89" t="str">
        <f t="shared" si="46"/>
        <v/>
      </c>
      <c r="Y90" s="89" t="str">
        <f t="shared" si="46"/>
        <v/>
      </c>
      <c r="Z90" s="89" t="str">
        <f t="shared" si="46"/>
        <v/>
      </c>
      <c r="AA90" s="89" t="str">
        <f t="shared" si="46"/>
        <v/>
      </c>
      <c r="AB90" s="89" t="str">
        <f t="shared" si="46"/>
        <v/>
      </c>
      <c r="AC90" s="89" t="str">
        <f t="shared" si="46"/>
        <v/>
      </c>
      <c r="AD90" s="89" t="str">
        <f t="shared" si="46"/>
        <v/>
      </c>
      <c r="AE90" s="89" t="str">
        <f t="shared" si="46"/>
        <v/>
      </c>
      <c r="AF90" s="89" t="str">
        <f t="shared" si="46"/>
        <v/>
      </c>
      <c r="AG90" s="89" t="str">
        <f t="shared" si="47"/>
        <v/>
      </c>
      <c r="AH90" s="89" t="str">
        <f t="shared" si="47"/>
        <v/>
      </c>
      <c r="AI90" s="89" t="str">
        <f t="shared" si="47"/>
        <v/>
      </c>
      <c r="AJ90" s="89" t="str">
        <f t="shared" si="47"/>
        <v/>
      </c>
      <c r="AK90" s="89" t="str">
        <f t="shared" si="47"/>
        <v/>
      </c>
      <c r="AL90" s="89" t="str">
        <f t="shared" si="47"/>
        <v/>
      </c>
      <c r="AM90" s="89" t="str">
        <f t="shared" si="47"/>
        <v/>
      </c>
      <c r="AN90" s="89" t="str">
        <f t="shared" si="47"/>
        <v/>
      </c>
      <c r="AO90" s="89" t="str">
        <f t="shared" si="47"/>
        <v/>
      </c>
      <c r="AP90" s="89" t="str">
        <f t="shared" si="47"/>
        <v/>
      </c>
      <c r="AQ90" s="89" t="str">
        <f t="shared" si="48"/>
        <v/>
      </c>
      <c r="AR90" s="89" t="str">
        <f t="shared" si="48"/>
        <v/>
      </c>
      <c r="AS90" s="89" t="str">
        <f t="shared" si="48"/>
        <v/>
      </c>
      <c r="AT90" s="89" t="str">
        <f t="shared" si="48"/>
        <v/>
      </c>
      <c r="AU90" s="89" t="str">
        <f t="shared" si="48"/>
        <v/>
      </c>
      <c r="AV90" s="89" t="str">
        <f t="shared" si="48"/>
        <v/>
      </c>
      <c r="AW90" s="89" t="str">
        <f t="shared" si="48"/>
        <v/>
      </c>
      <c r="AX90" s="89" t="str">
        <f t="shared" si="48"/>
        <v/>
      </c>
      <c r="AY90" s="89" t="str">
        <f t="shared" si="48"/>
        <v/>
      </c>
      <c r="AZ90" s="89" t="str">
        <f t="shared" si="48"/>
        <v/>
      </c>
      <c r="BA90" s="89" t="str">
        <f t="shared" si="48"/>
        <v/>
      </c>
      <c r="BB90" s="89" t="str">
        <f t="shared" si="48"/>
        <v/>
      </c>
      <c r="BC90" s="90" t="str">
        <f t="shared" si="48"/>
        <v/>
      </c>
      <c r="BE90" s="100" t="str">
        <f t="shared" si="37"/>
        <v/>
      </c>
      <c r="BF90" s="102" t="str">
        <f t="shared" si="38"/>
        <v/>
      </c>
    </row>
    <row r="91" spans="1:58" hidden="1" x14ac:dyDescent="0.55000000000000004">
      <c r="A91" s="80" t="str">
        <f>'Base de Dados 2013'!M90</f>
        <v>Nações</v>
      </c>
      <c r="B91" s="81" t="str">
        <f>'Base de Dados 2013'!N90</f>
        <v>verde</v>
      </c>
      <c r="C91" s="88" t="str">
        <f t="shared" si="44"/>
        <v/>
      </c>
      <c r="D91" s="89" t="str">
        <f t="shared" si="44"/>
        <v/>
      </c>
      <c r="E91" s="89" t="str">
        <f t="shared" si="44"/>
        <v/>
      </c>
      <c r="F91" s="89" t="str">
        <f t="shared" si="44"/>
        <v/>
      </c>
      <c r="G91" s="89">
        <f t="shared" si="44"/>
        <v>1</v>
      </c>
      <c r="H91" s="89" t="str">
        <f t="shared" si="44"/>
        <v/>
      </c>
      <c r="I91" s="89" t="str">
        <f t="shared" si="44"/>
        <v/>
      </c>
      <c r="J91" s="89" t="str">
        <f t="shared" si="44"/>
        <v/>
      </c>
      <c r="K91" s="89" t="str">
        <f t="shared" si="44"/>
        <v/>
      </c>
      <c r="L91" s="89" t="str">
        <f t="shared" si="44"/>
        <v/>
      </c>
      <c r="M91" s="89" t="str">
        <f t="shared" si="45"/>
        <v/>
      </c>
      <c r="N91" s="89" t="str">
        <f t="shared" si="45"/>
        <v/>
      </c>
      <c r="O91" s="89" t="str">
        <f t="shared" si="45"/>
        <v/>
      </c>
      <c r="P91" s="89" t="str">
        <f t="shared" si="45"/>
        <v/>
      </c>
      <c r="Q91" s="89" t="str">
        <f t="shared" si="45"/>
        <v/>
      </c>
      <c r="R91" s="89" t="str">
        <f t="shared" si="45"/>
        <v/>
      </c>
      <c r="S91" s="89" t="str">
        <f t="shared" si="45"/>
        <v/>
      </c>
      <c r="T91" s="89" t="str">
        <f t="shared" si="45"/>
        <v/>
      </c>
      <c r="U91" s="89" t="str">
        <f t="shared" si="45"/>
        <v/>
      </c>
      <c r="V91" s="89" t="str">
        <f t="shared" si="45"/>
        <v/>
      </c>
      <c r="W91" s="89" t="str">
        <f t="shared" si="46"/>
        <v/>
      </c>
      <c r="X91" s="89" t="str">
        <f t="shared" si="46"/>
        <v/>
      </c>
      <c r="Y91" s="89" t="str">
        <f t="shared" si="46"/>
        <v/>
      </c>
      <c r="Z91" s="89" t="str">
        <f t="shared" si="46"/>
        <v/>
      </c>
      <c r="AA91" s="89" t="str">
        <f t="shared" si="46"/>
        <v/>
      </c>
      <c r="AB91" s="89" t="str">
        <f t="shared" si="46"/>
        <v/>
      </c>
      <c r="AC91" s="89" t="str">
        <f t="shared" si="46"/>
        <v/>
      </c>
      <c r="AD91" s="89" t="str">
        <f t="shared" si="46"/>
        <v/>
      </c>
      <c r="AE91" s="89" t="str">
        <f t="shared" si="46"/>
        <v/>
      </c>
      <c r="AF91" s="89" t="str">
        <f t="shared" si="46"/>
        <v/>
      </c>
      <c r="AG91" s="89" t="str">
        <f t="shared" si="47"/>
        <v/>
      </c>
      <c r="AH91" s="89" t="str">
        <f t="shared" si="47"/>
        <v/>
      </c>
      <c r="AI91" s="89" t="str">
        <f t="shared" si="47"/>
        <v/>
      </c>
      <c r="AJ91" s="89" t="str">
        <f t="shared" si="47"/>
        <v/>
      </c>
      <c r="AK91" s="89" t="str">
        <f t="shared" si="47"/>
        <v/>
      </c>
      <c r="AL91" s="89" t="str">
        <f t="shared" si="47"/>
        <v/>
      </c>
      <c r="AM91" s="89" t="str">
        <f t="shared" si="47"/>
        <v/>
      </c>
      <c r="AN91" s="89" t="str">
        <f t="shared" si="47"/>
        <v/>
      </c>
      <c r="AO91" s="89" t="str">
        <f t="shared" si="47"/>
        <v/>
      </c>
      <c r="AP91" s="89" t="str">
        <f t="shared" si="47"/>
        <v/>
      </c>
      <c r="AQ91" s="89" t="str">
        <f t="shared" si="48"/>
        <v/>
      </c>
      <c r="AR91" s="89" t="str">
        <f t="shared" si="48"/>
        <v/>
      </c>
      <c r="AS91" s="89" t="str">
        <f t="shared" si="48"/>
        <v/>
      </c>
      <c r="AT91" s="89" t="str">
        <f t="shared" si="48"/>
        <v/>
      </c>
      <c r="AU91" s="89" t="str">
        <f t="shared" si="48"/>
        <v/>
      </c>
      <c r="AV91" s="89" t="str">
        <f t="shared" si="48"/>
        <v/>
      </c>
      <c r="AW91" s="89" t="str">
        <f t="shared" si="48"/>
        <v/>
      </c>
      <c r="AX91" s="89" t="str">
        <f t="shared" si="48"/>
        <v/>
      </c>
      <c r="AY91" s="89" t="str">
        <f t="shared" si="48"/>
        <v/>
      </c>
      <c r="AZ91" s="89" t="str">
        <f t="shared" si="48"/>
        <v/>
      </c>
      <c r="BA91" s="89" t="str">
        <f t="shared" si="48"/>
        <v/>
      </c>
      <c r="BB91" s="89" t="str">
        <f t="shared" si="48"/>
        <v/>
      </c>
      <c r="BC91" s="90" t="str">
        <f t="shared" si="48"/>
        <v/>
      </c>
      <c r="BE91" s="100" t="str">
        <f t="shared" si="37"/>
        <v/>
      </c>
      <c r="BF91" s="102" t="str">
        <f t="shared" si="38"/>
        <v/>
      </c>
    </row>
    <row r="92" spans="1:58" hidden="1" x14ac:dyDescent="0.55000000000000004">
      <c r="A92" s="80" t="str">
        <f>'Base de Dados 2013'!M91</f>
        <v>Agudos</v>
      </c>
      <c r="B92" s="81" t="str">
        <f>'Base de Dados 2013'!N91</f>
        <v>amarelo</v>
      </c>
      <c r="C92" s="88" t="str">
        <f t="shared" si="44"/>
        <v/>
      </c>
      <c r="D92" s="89" t="str">
        <f t="shared" si="44"/>
        <v/>
      </c>
      <c r="E92" s="89" t="str">
        <f t="shared" si="44"/>
        <v/>
      </c>
      <c r="F92" s="89" t="str">
        <f t="shared" si="44"/>
        <v/>
      </c>
      <c r="G92" s="89" t="str">
        <f t="shared" si="44"/>
        <v/>
      </c>
      <c r="H92" s="89" t="str">
        <f t="shared" si="44"/>
        <v/>
      </c>
      <c r="I92" s="89" t="str">
        <f t="shared" si="44"/>
        <v/>
      </c>
      <c r="J92" s="89" t="str">
        <f t="shared" si="44"/>
        <v/>
      </c>
      <c r="K92" s="89" t="str">
        <f t="shared" si="44"/>
        <v/>
      </c>
      <c r="L92" s="89" t="str">
        <f t="shared" si="44"/>
        <v/>
      </c>
      <c r="M92" s="89" t="str">
        <f t="shared" si="45"/>
        <v/>
      </c>
      <c r="N92" s="89" t="str">
        <f t="shared" si="45"/>
        <v/>
      </c>
      <c r="O92" s="89" t="str">
        <f t="shared" si="45"/>
        <v/>
      </c>
      <c r="P92" s="89" t="str">
        <f t="shared" si="45"/>
        <v/>
      </c>
      <c r="Q92" s="89" t="str">
        <f t="shared" si="45"/>
        <v/>
      </c>
      <c r="R92" s="89" t="str">
        <f t="shared" si="45"/>
        <v/>
      </c>
      <c r="S92" s="89" t="str">
        <f t="shared" si="45"/>
        <v/>
      </c>
      <c r="T92" s="89" t="str">
        <f t="shared" si="45"/>
        <v/>
      </c>
      <c r="U92" s="89" t="str">
        <f t="shared" si="45"/>
        <v/>
      </c>
      <c r="V92" s="89" t="str">
        <f t="shared" si="45"/>
        <v/>
      </c>
      <c r="W92" s="89" t="str">
        <f t="shared" si="46"/>
        <v/>
      </c>
      <c r="X92" s="89" t="str">
        <f t="shared" si="46"/>
        <v/>
      </c>
      <c r="Y92" s="89" t="str">
        <f t="shared" si="46"/>
        <v/>
      </c>
      <c r="Z92" s="89" t="str">
        <f t="shared" si="46"/>
        <v/>
      </c>
      <c r="AA92" s="89" t="str">
        <f t="shared" si="46"/>
        <v/>
      </c>
      <c r="AB92" s="89" t="str">
        <f t="shared" si="46"/>
        <v/>
      </c>
      <c r="AC92" s="89" t="str">
        <f t="shared" si="46"/>
        <v/>
      </c>
      <c r="AD92" s="89" t="str">
        <f t="shared" si="46"/>
        <v/>
      </c>
      <c r="AE92" s="89" t="str">
        <f t="shared" si="46"/>
        <v/>
      </c>
      <c r="AF92" s="89" t="str">
        <f t="shared" si="46"/>
        <v/>
      </c>
      <c r="AG92" s="89">
        <f t="shared" si="47"/>
        <v>1</v>
      </c>
      <c r="AH92" s="89" t="str">
        <f t="shared" si="47"/>
        <v/>
      </c>
      <c r="AI92" s="89" t="str">
        <f t="shared" si="47"/>
        <v/>
      </c>
      <c r="AJ92" s="89" t="str">
        <f t="shared" si="47"/>
        <v/>
      </c>
      <c r="AK92" s="89" t="str">
        <f t="shared" si="47"/>
        <v/>
      </c>
      <c r="AL92" s="89" t="str">
        <f t="shared" si="47"/>
        <v/>
      </c>
      <c r="AM92" s="89" t="str">
        <f t="shared" si="47"/>
        <v/>
      </c>
      <c r="AN92" s="89" t="str">
        <f t="shared" si="47"/>
        <v/>
      </c>
      <c r="AO92" s="89" t="str">
        <f t="shared" si="47"/>
        <v/>
      </c>
      <c r="AP92" s="89" t="str">
        <f t="shared" si="47"/>
        <v/>
      </c>
      <c r="AQ92" s="89" t="str">
        <f t="shared" si="48"/>
        <v/>
      </c>
      <c r="AR92" s="89" t="str">
        <f t="shared" si="48"/>
        <v/>
      </c>
      <c r="AS92" s="89" t="str">
        <f t="shared" si="48"/>
        <v/>
      </c>
      <c r="AT92" s="89" t="str">
        <f t="shared" si="48"/>
        <v/>
      </c>
      <c r="AU92" s="89" t="str">
        <f t="shared" si="48"/>
        <v/>
      </c>
      <c r="AV92" s="89" t="str">
        <f t="shared" si="48"/>
        <v/>
      </c>
      <c r="AW92" s="89" t="str">
        <f t="shared" si="48"/>
        <v/>
      </c>
      <c r="AX92" s="89" t="str">
        <f t="shared" si="48"/>
        <v/>
      </c>
      <c r="AY92" s="89" t="str">
        <f t="shared" si="48"/>
        <v/>
      </c>
      <c r="AZ92" s="89" t="str">
        <f t="shared" si="48"/>
        <v/>
      </c>
      <c r="BA92" s="89" t="str">
        <f t="shared" si="48"/>
        <v/>
      </c>
      <c r="BB92" s="89" t="str">
        <f t="shared" si="48"/>
        <v/>
      </c>
      <c r="BC92" s="90" t="str">
        <f t="shared" si="48"/>
        <v/>
      </c>
      <c r="BE92" s="100" t="str">
        <f t="shared" si="37"/>
        <v/>
      </c>
      <c r="BF92" s="102" t="str">
        <f t="shared" si="38"/>
        <v/>
      </c>
    </row>
    <row r="93" spans="1:58" hidden="1" x14ac:dyDescent="0.55000000000000004">
      <c r="A93" s="80" t="str">
        <f>'Base de Dados 2013'!M92</f>
        <v>Mary Dota</v>
      </c>
      <c r="B93" s="81" t="str">
        <f>'Base de Dados 2013'!N92</f>
        <v>amarelo</v>
      </c>
      <c r="C93" s="88" t="str">
        <f t="shared" si="44"/>
        <v/>
      </c>
      <c r="D93" s="89">
        <f t="shared" si="44"/>
        <v>1</v>
      </c>
      <c r="E93" s="89" t="str">
        <f t="shared" si="44"/>
        <v/>
      </c>
      <c r="F93" s="89" t="str">
        <f t="shared" si="44"/>
        <v/>
      </c>
      <c r="G93" s="89" t="str">
        <f t="shared" si="44"/>
        <v/>
      </c>
      <c r="H93" s="89" t="str">
        <f t="shared" si="44"/>
        <v/>
      </c>
      <c r="I93" s="89" t="str">
        <f t="shared" si="44"/>
        <v/>
      </c>
      <c r="J93" s="89" t="str">
        <f t="shared" si="44"/>
        <v/>
      </c>
      <c r="K93" s="89" t="str">
        <f t="shared" si="44"/>
        <v/>
      </c>
      <c r="L93" s="89" t="str">
        <f t="shared" si="44"/>
        <v/>
      </c>
      <c r="M93" s="89" t="str">
        <f t="shared" si="45"/>
        <v/>
      </c>
      <c r="N93" s="89" t="str">
        <f t="shared" si="45"/>
        <v/>
      </c>
      <c r="O93" s="89" t="str">
        <f t="shared" si="45"/>
        <v/>
      </c>
      <c r="P93" s="89" t="str">
        <f t="shared" si="45"/>
        <v/>
      </c>
      <c r="Q93" s="89" t="str">
        <f t="shared" si="45"/>
        <v/>
      </c>
      <c r="R93" s="89" t="str">
        <f t="shared" si="45"/>
        <v/>
      </c>
      <c r="S93" s="89" t="str">
        <f t="shared" si="45"/>
        <v/>
      </c>
      <c r="T93" s="89" t="str">
        <f t="shared" si="45"/>
        <v/>
      </c>
      <c r="U93" s="89" t="str">
        <f t="shared" si="45"/>
        <v/>
      </c>
      <c r="V93" s="89" t="str">
        <f t="shared" si="45"/>
        <v/>
      </c>
      <c r="W93" s="89" t="str">
        <f t="shared" si="46"/>
        <v/>
      </c>
      <c r="X93" s="89" t="str">
        <f t="shared" si="46"/>
        <v/>
      </c>
      <c r="Y93" s="89" t="str">
        <f t="shared" si="46"/>
        <v/>
      </c>
      <c r="Z93" s="89" t="str">
        <f t="shared" si="46"/>
        <v/>
      </c>
      <c r="AA93" s="89" t="str">
        <f t="shared" si="46"/>
        <v/>
      </c>
      <c r="AB93" s="89" t="str">
        <f t="shared" si="46"/>
        <v/>
      </c>
      <c r="AC93" s="89" t="str">
        <f t="shared" si="46"/>
        <v/>
      </c>
      <c r="AD93" s="89" t="str">
        <f t="shared" si="46"/>
        <v/>
      </c>
      <c r="AE93" s="89" t="str">
        <f t="shared" si="46"/>
        <v/>
      </c>
      <c r="AF93" s="89" t="str">
        <f t="shared" si="46"/>
        <v/>
      </c>
      <c r="AG93" s="89" t="str">
        <f t="shared" si="47"/>
        <v/>
      </c>
      <c r="AH93" s="89" t="str">
        <f t="shared" si="47"/>
        <v/>
      </c>
      <c r="AI93" s="89" t="str">
        <f t="shared" si="47"/>
        <v/>
      </c>
      <c r="AJ93" s="89" t="str">
        <f t="shared" si="47"/>
        <v/>
      </c>
      <c r="AK93" s="89" t="str">
        <f t="shared" si="47"/>
        <v/>
      </c>
      <c r="AL93" s="89" t="str">
        <f t="shared" si="47"/>
        <v/>
      </c>
      <c r="AM93" s="89" t="str">
        <f t="shared" si="47"/>
        <v/>
      </c>
      <c r="AN93" s="89" t="str">
        <f t="shared" si="47"/>
        <v/>
      </c>
      <c r="AO93" s="89" t="str">
        <f t="shared" si="47"/>
        <v/>
      </c>
      <c r="AP93" s="89" t="str">
        <f t="shared" si="47"/>
        <v/>
      </c>
      <c r="AQ93" s="89" t="str">
        <f t="shared" si="48"/>
        <v/>
      </c>
      <c r="AR93" s="89" t="str">
        <f t="shared" si="48"/>
        <v/>
      </c>
      <c r="AS93" s="89" t="str">
        <f t="shared" si="48"/>
        <v/>
      </c>
      <c r="AT93" s="89" t="str">
        <f t="shared" si="48"/>
        <v/>
      </c>
      <c r="AU93" s="89" t="str">
        <f t="shared" si="48"/>
        <v/>
      </c>
      <c r="AV93" s="89" t="str">
        <f t="shared" si="48"/>
        <v/>
      </c>
      <c r="AW93" s="89" t="str">
        <f t="shared" si="48"/>
        <v/>
      </c>
      <c r="AX93" s="89" t="str">
        <f t="shared" si="48"/>
        <v/>
      </c>
      <c r="AY93" s="89" t="str">
        <f t="shared" si="48"/>
        <v/>
      </c>
      <c r="AZ93" s="89" t="str">
        <f t="shared" si="48"/>
        <v/>
      </c>
      <c r="BA93" s="89" t="str">
        <f t="shared" si="48"/>
        <v/>
      </c>
      <c r="BB93" s="89" t="str">
        <f t="shared" si="48"/>
        <v/>
      </c>
      <c r="BC93" s="90" t="str">
        <f t="shared" si="48"/>
        <v/>
      </c>
      <c r="BE93" s="100" t="str">
        <f t="shared" si="37"/>
        <v/>
      </c>
      <c r="BF93" s="102" t="str">
        <f t="shared" si="38"/>
        <v/>
      </c>
    </row>
    <row r="94" spans="1:58" hidden="1" x14ac:dyDescent="0.55000000000000004">
      <c r="A94" s="80" t="str">
        <f>'Base de Dados 2013'!M93</f>
        <v>Ipiranga</v>
      </c>
      <c r="B94" s="81" t="str">
        <f>'Base de Dados 2013'!N93</f>
        <v>verde</v>
      </c>
      <c r="C94" s="88" t="str">
        <f t="shared" si="44"/>
        <v/>
      </c>
      <c r="D94" s="89" t="str">
        <f t="shared" si="44"/>
        <v/>
      </c>
      <c r="E94" s="89" t="str">
        <f t="shared" si="44"/>
        <v/>
      </c>
      <c r="F94" s="89" t="str">
        <f t="shared" si="44"/>
        <v/>
      </c>
      <c r="G94" s="89" t="str">
        <f t="shared" si="44"/>
        <v/>
      </c>
      <c r="H94" s="89" t="str">
        <f t="shared" si="44"/>
        <v/>
      </c>
      <c r="I94" s="89" t="str">
        <f t="shared" si="44"/>
        <v/>
      </c>
      <c r="J94" s="89" t="str">
        <f t="shared" si="44"/>
        <v/>
      </c>
      <c r="K94" s="89" t="str">
        <f t="shared" si="44"/>
        <v/>
      </c>
      <c r="L94" s="89" t="str">
        <f t="shared" si="44"/>
        <v/>
      </c>
      <c r="M94" s="89" t="str">
        <f t="shared" si="45"/>
        <v/>
      </c>
      <c r="N94" s="89" t="str">
        <f t="shared" si="45"/>
        <v/>
      </c>
      <c r="O94" s="89" t="str">
        <f t="shared" si="45"/>
        <v/>
      </c>
      <c r="P94" s="89" t="str">
        <f t="shared" si="45"/>
        <v/>
      </c>
      <c r="Q94" s="89" t="str">
        <f t="shared" si="45"/>
        <v/>
      </c>
      <c r="R94" s="89" t="str">
        <f t="shared" si="45"/>
        <v/>
      </c>
      <c r="S94" s="89" t="str">
        <f t="shared" si="45"/>
        <v/>
      </c>
      <c r="T94" s="89">
        <f t="shared" si="45"/>
        <v>1</v>
      </c>
      <c r="U94" s="89" t="str">
        <f t="shared" si="45"/>
        <v/>
      </c>
      <c r="V94" s="89" t="str">
        <f t="shared" si="45"/>
        <v/>
      </c>
      <c r="W94" s="89" t="str">
        <f t="shared" si="46"/>
        <v/>
      </c>
      <c r="X94" s="89" t="str">
        <f t="shared" si="46"/>
        <v/>
      </c>
      <c r="Y94" s="89" t="str">
        <f t="shared" si="46"/>
        <v/>
      </c>
      <c r="Z94" s="89" t="str">
        <f t="shared" si="46"/>
        <v/>
      </c>
      <c r="AA94" s="89" t="str">
        <f t="shared" si="46"/>
        <v/>
      </c>
      <c r="AB94" s="89" t="str">
        <f t="shared" si="46"/>
        <v/>
      </c>
      <c r="AC94" s="89" t="str">
        <f t="shared" si="46"/>
        <v/>
      </c>
      <c r="AD94" s="89" t="str">
        <f t="shared" si="46"/>
        <v/>
      </c>
      <c r="AE94" s="89" t="str">
        <f t="shared" si="46"/>
        <v/>
      </c>
      <c r="AF94" s="89" t="str">
        <f t="shared" si="46"/>
        <v/>
      </c>
      <c r="AG94" s="89" t="str">
        <f t="shared" si="47"/>
        <v/>
      </c>
      <c r="AH94" s="89" t="str">
        <f t="shared" si="47"/>
        <v/>
      </c>
      <c r="AI94" s="89" t="str">
        <f t="shared" si="47"/>
        <v/>
      </c>
      <c r="AJ94" s="89" t="str">
        <f t="shared" si="47"/>
        <v/>
      </c>
      <c r="AK94" s="89" t="str">
        <f t="shared" si="47"/>
        <v/>
      </c>
      <c r="AL94" s="89" t="str">
        <f t="shared" si="47"/>
        <v/>
      </c>
      <c r="AM94" s="89" t="str">
        <f t="shared" si="47"/>
        <v/>
      </c>
      <c r="AN94" s="89" t="str">
        <f t="shared" si="47"/>
        <v/>
      </c>
      <c r="AO94" s="89" t="str">
        <f t="shared" si="47"/>
        <v/>
      </c>
      <c r="AP94" s="89" t="str">
        <f t="shared" si="47"/>
        <v/>
      </c>
      <c r="AQ94" s="89" t="str">
        <f t="shared" si="48"/>
        <v/>
      </c>
      <c r="AR94" s="89" t="str">
        <f t="shared" si="48"/>
        <v/>
      </c>
      <c r="AS94" s="89" t="str">
        <f t="shared" si="48"/>
        <v/>
      </c>
      <c r="AT94" s="89" t="str">
        <f t="shared" si="48"/>
        <v/>
      </c>
      <c r="AU94" s="89" t="str">
        <f t="shared" si="48"/>
        <v/>
      </c>
      <c r="AV94" s="89" t="str">
        <f t="shared" si="48"/>
        <v/>
      </c>
      <c r="AW94" s="89" t="str">
        <f t="shared" si="48"/>
        <v/>
      </c>
      <c r="AX94" s="89" t="str">
        <f t="shared" si="48"/>
        <v/>
      </c>
      <c r="AY94" s="89" t="str">
        <f t="shared" si="48"/>
        <v/>
      </c>
      <c r="AZ94" s="89" t="str">
        <f t="shared" si="48"/>
        <v/>
      </c>
      <c r="BA94" s="89" t="str">
        <f t="shared" si="48"/>
        <v/>
      </c>
      <c r="BB94" s="89" t="str">
        <f t="shared" si="48"/>
        <v/>
      </c>
      <c r="BC94" s="90" t="str">
        <f t="shared" si="48"/>
        <v/>
      </c>
      <c r="BE94" s="100" t="str">
        <f t="shared" si="37"/>
        <v/>
      </c>
      <c r="BF94" s="102" t="str">
        <f t="shared" si="38"/>
        <v/>
      </c>
    </row>
    <row r="95" spans="1:58" hidden="1" x14ac:dyDescent="0.55000000000000004">
      <c r="A95" s="80" t="str">
        <f>'Base de Dados 2013'!M94</f>
        <v>Arealva</v>
      </c>
      <c r="B95" s="81" t="str">
        <f>'Base de Dados 2013'!N94</f>
        <v>verde</v>
      </c>
      <c r="C95" s="88" t="str">
        <f t="shared" ref="C95:L104" si="49">IF(AND($A95=C$1,$B95=C$3),1,"")</f>
        <v/>
      </c>
      <c r="D95" s="89" t="str">
        <f t="shared" si="49"/>
        <v/>
      </c>
      <c r="E95" s="89" t="str">
        <f t="shared" si="49"/>
        <v/>
      </c>
      <c r="F95" s="89" t="str">
        <f t="shared" si="49"/>
        <v/>
      </c>
      <c r="G95" s="89" t="str">
        <f t="shared" si="49"/>
        <v/>
      </c>
      <c r="H95" s="89" t="str">
        <f t="shared" si="49"/>
        <v/>
      </c>
      <c r="I95" s="89" t="str">
        <f t="shared" si="49"/>
        <v/>
      </c>
      <c r="J95" s="89" t="str">
        <f t="shared" si="49"/>
        <v/>
      </c>
      <c r="K95" s="89" t="str">
        <f t="shared" si="49"/>
        <v/>
      </c>
      <c r="L95" s="89" t="str">
        <f t="shared" si="49"/>
        <v/>
      </c>
      <c r="M95" s="89" t="str">
        <f t="shared" ref="M95:V104" si="50">IF(AND($A95=M$1,$B95=M$3),1,"")</f>
        <v/>
      </c>
      <c r="N95" s="89" t="str">
        <f t="shared" si="50"/>
        <v/>
      </c>
      <c r="O95" s="89" t="str">
        <f t="shared" si="50"/>
        <v/>
      </c>
      <c r="P95" s="89" t="str">
        <f t="shared" si="50"/>
        <v/>
      </c>
      <c r="Q95" s="89" t="str">
        <f t="shared" si="50"/>
        <v/>
      </c>
      <c r="R95" s="89" t="str">
        <f t="shared" si="50"/>
        <v/>
      </c>
      <c r="S95" s="89" t="str">
        <f t="shared" si="50"/>
        <v/>
      </c>
      <c r="T95" s="89" t="str">
        <f t="shared" si="50"/>
        <v/>
      </c>
      <c r="U95" s="89" t="str">
        <f t="shared" si="50"/>
        <v/>
      </c>
      <c r="V95" s="89" t="str">
        <f t="shared" si="50"/>
        <v/>
      </c>
      <c r="W95" s="89" t="str">
        <f t="shared" ref="W95:AF104" si="51">IF(AND($A95=W$1,$B95=W$3),1,"")</f>
        <v/>
      </c>
      <c r="X95" s="89" t="str">
        <f t="shared" si="51"/>
        <v/>
      </c>
      <c r="Y95" s="89" t="str">
        <f t="shared" si="51"/>
        <v/>
      </c>
      <c r="Z95" s="89" t="str">
        <f t="shared" si="51"/>
        <v/>
      </c>
      <c r="AA95" s="89" t="str">
        <f t="shared" si="51"/>
        <v/>
      </c>
      <c r="AB95" s="89" t="str">
        <f t="shared" si="51"/>
        <v/>
      </c>
      <c r="AC95" s="89" t="str">
        <f t="shared" si="51"/>
        <v/>
      </c>
      <c r="AD95" s="89" t="str">
        <f t="shared" si="51"/>
        <v/>
      </c>
      <c r="AE95" s="89" t="str">
        <f t="shared" si="51"/>
        <v/>
      </c>
      <c r="AF95" s="89" t="str">
        <f t="shared" si="51"/>
        <v/>
      </c>
      <c r="AG95" s="89" t="str">
        <f t="shared" ref="AG95:AP104" si="52">IF(AND($A95=AG$1,$B95=AG$3),1,"")</f>
        <v/>
      </c>
      <c r="AH95" s="89" t="str">
        <f t="shared" si="52"/>
        <v/>
      </c>
      <c r="AI95" s="89" t="str">
        <f t="shared" si="52"/>
        <v/>
      </c>
      <c r="AJ95" s="89">
        <f t="shared" si="52"/>
        <v>1</v>
      </c>
      <c r="AK95" s="89" t="str">
        <f t="shared" si="52"/>
        <v/>
      </c>
      <c r="AL95" s="89" t="str">
        <f t="shared" si="52"/>
        <v/>
      </c>
      <c r="AM95" s="89" t="str">
        <f t="shared" si="52"/>
        <v/>
      </c>
      <c r="AN95" s="89" t="str">
        <f t="shared" si="52"/>
        <v/>
      </c>
      <c r="AO95" s="89" t="str">
        <f t="shared" si="52"/>
        <v/>
      </c>
      <c r="AP95" s="89" t="str">
        <f t="shared" si="52"/>
        <v/>
      </c>
      <c r="AQ95" s="89" t="str">
        <f t="shared" ref="AQ95:BC104" si="53">IF(AND($A95=AQ$1,$B95=AQ$3),1,"")</f>
        <v/>
      </c>
      <c r="AR95" s="89" t="str">
        <f t="shared" si="53"/>
        <v/>
      </c>
      <c r="AS95" s="89" t="str">
        <f t="shared" si="53"/>
        <v/>
      </c>
      <c r="AT95" s="89" t="str">
        <f t="shared" si="53"/>
        <v/>
      </c>
      <c r="AU95" s="89" t="str">
        <f t="shared" si="53"/>
        <v/>
      </c>
      <c r="AV95" s="89" t="str">
        <f t="shared" si="53"/>
        <v/>
      </c>
      <c r="AW95" s="89" t="str">
        <f t="shared" si="53"/>
        <v/>
      </c>
      <c r="AX95" s="89" t="str">
        <f t="shared" si="53"/>
        <v/>
      </c>
      <c r="AY95" s="89" t="str">
        <f t="shared" si="53"/>
        <v/>
      </c>
      <c r="AZ95" s="89" t="str">
        <f t="shared" si="53"/>
        <v/>
      </c>
      <c r="BA95" s="89" t="str">
        <f t="shared" si="53"/>
        <v/>
      </c>
      <c r="BB95" s="89" t="str">
        <f t="shared" si="53"/>
        <v/>
      </c>
      <c r="BC95" s="90" t="str">
        <f t="shared" si="53"/>
        <v/>
      </c>
      <c r="BE95" s="100" t="str">
        <f t="shared" si="37"/>
        <v/>
      </c>
      <c r="BF95" s="102" t="str">
        <f t="shared" si="38"/>
        <v/>
      </c>
    </row>
    <row r="96" spans="1:58" hidden="1" x14ac:dyDescent="0.55000000000000004">
      <c r="A96" s="80" t="str">
        <f>'Base de Dados 2013'!M95</f>
        <v>Bela Vista</v>
      </c>
      <c r="B96" s="81" t="str">
        <f>'Base de Dados 2013'!N95</f>
        <v>verde</v>
      </c>
      <c r="C96" s="88" t="str">
        <f t="shared" si="49"/>
        <v/>
      </c>
      <c r="D96" s="89" t="str">
        <f t="shared" si="49"/>
        <v/>
      </c>
      <c r="E96" s="89" t="str">
        <f t="shared" si="49"/>
        <v/>
      </c>
      <c r="F96" s="89" t="str">
        <f t="shared" si="49"/>
        <v/>
      </c>
      <c r="G96" s="89" t="str">
        <f t="shared" si="49"/>
        <v/>
      </c>
      <c r="H96" s="89" t="str">
        <f t="shared" si="49"/>
        <v/>
      </c>
      <c r="I96" s="89" t="str">
        <f t="shared" si="49"/>
        <v/>
      </c>
      <c r="J96" s="89" t="str">
        <f t="shared" si="49"/>
        <v/>
      </c>
      <c r="K96" s="89">
        <f t="shared" si="49"/>
        <v>1</v>
      </c>
      <c r="L96" s="89" t="str">
        <f t="shared" si="49"/>
        <v/>
      </c>
      <c r="M96" s="89" t="str">
        <f t="shared" si="50"/>
        <v/>
      </c>
      <c r="N96" s="89" t="str">
        <f t="shared" si="50"/>
        <v/>
      </c>
      <c r="O96" s="89" t="str">
        <f t="shared" si="50"/>
        <v/>
      </c>
      <c r="P96" s="89" t="str">
        <f t="shared" si="50"/>
        <v/>
      </c>
      <c r="Q96" s="89" t="str">
        <f t="shared" si="50"/>
        <v/>
      </c>
      <c r="R96" s="89" t="str">
        <f t="shared" si="50"/>
        <v/>
      </c>
      <c r="S96" s="89" t="str">
        <f t="shared" si="50"/>
        <v/>
      </c>
      <c r="T96" s="89" t="str">
        <f t="shared" si="50"/>
        <v/>
      </c>
      <c r="U96" s="89" t="str">
        <f t="shared" si="50"/>
        <v/>
      </c>
      <c r="V96" s="89" t="str">
        <f t="shared" si="50"/>
        <v/>
      </c>
      <c r="W96" s="89" t="str">
        <f t="shared" si="51"/>
        <v/>
      </c>
      <c r="X96" s="89" t="str">
        <f t="shared" si="51"/>
        <v/>
      </c>
      <c r="Y96" s="89" t="str">
        <f t="shared" si="51"/>
        <v/>
      </c>
      <c r="Z96" s="89" t="str">
        <f t="shared" si="51"/>
        <v/>
      </c>
      <c r="AA96" s="89" t="str">
        <f t="shared" si="51"/>
        <v/>
      </c>
      <c r="AB96" s="89" t="str">
        <f t="shared" si="51"/>
        <v/>
      </c>
      <c r="AC96" s="89" t="str">
        <f t="shared" si="51"/>
        <v/>
      </c>
      <c r="AD96" s="89" t="str">
        <f t="shared" si="51"/>
        <v/>
      </c>
      <c r="AE96" s="89" t="str">
        <f t="shared" si="51"/>
        <v/>
      </c>
      <c r="AF96" s="89" t="str">
        <f t="shared" si="51"/>
        <v/>
      </c>
      <c r="AG96" s="89" t="str">
        <f t="shared" si="52"/>
        <v/>
      </c>
      <c r="AH96" s="89" t="str">
        <f t="shared" si="52"/>
        <v/>
      </c>
      <c r="AI96" s="89" t="str">
        <f t="shared" si="52"/>
        <v/>
      </c>
      <c r="AJ96" s="89" t="str">
        <f t="shared" si="52"/>
        <v/>
      </c>
      <c r="AK96" s="89" t="str">
        <f t="shared" si="52"/>
        <v/>
      </c>
      <c r="AL96" s="89" t="str">
        <f t="shared" si="52"/>
        <v/>
      </c>
      <c r="AM96" s="89" t="str">
        <f t="shared" si="52"/>
        <v/>
      </c>
      <c r="AN96" s="89" t="str">
        <f t="shared" si="52"/>
        <v/>
      </c>
      <c r="AO96" s="89" t="str">
        <f t="shared" si="52"/>
        <v/>
      </c>
      <c r="AP96" s="89" t="str">
        <f t="shared" si="52"/>
        <v/>
      </c>
      <c r="AQ96" s="89" t="str">
        <f t="shared" si="53"/>
        <v/>
      </c>
      <c r="AR96" s="89" t="str">
        <f t="shared" si="53"/>
        <v/>
      </c>
      <c r="AS96" s="89" t="str">
        <f t="shared" si="53"/>
        <v/>
      </c>
      <c r="AT96" s="89" t="str">
        <f t="shared" si="53"/>
        <v/>
      </c>
      <c r="AU96" s="89" t="str">
        <f t="shared" si="53"/>
        <v/>
      </c>
      <c r="AV96" s="89" t="str">
        <f t="shared" si="53"/>
        <v/>
      </c>
      <c r="AW96" s="89" t="str">
        <f t="shared" si="53"/>
        <v/>
      </c>
      <c r="AX96" s="89" t="str">
        <f t="shared" si="53"/>
        <v/>
      </c>
      <c r="AY96" s="89" t="str">
        <f t="shared" si="53"/>
        <v/>
      </c>
      <c r="AZ96" s="89" t="str">
        <f t="shared" si="53"/>
        <v/>
      </c>
      <c r="BA96" s="89" t="str">
        <f t="shared" si="53"/>
        <v/>
      </c>
      <c r="BB96" s="89" t="str">
        <f t="shared" si="53"/>
        <v/>
      </c>
      <c r="BC96" s="90" t="str">
        <f t="shared" si="53"/>
        <v/>
      </c>
      <c r="BE96" s="100" t="str">
        <f t="shared" si="37"/>
        <v/>
      </c>
      <c r="BF96" s="102" t="str">
        <f t="shared" si="38"/>
        <v/>
      </c>
    </row>
    <row r="97" spans="1:58" hidden="1" x14ac:dyDescent="0.55000000000000004">
      <c r="A97" s="80" t="str">
        <f>'Base de Dados 2013'!M96</f>
        <v>Boulevard</v>
      </c>
      <c r="B97" s="81" t="str">
        <f>'Base de Dados 2013'!N96</f>
        <v>verde</v>
      </c>
      <c r="C97" s="88" t="str">
        <f t="shared" si="49"/>
        <v/>
      </c>
      <c r="D97" s="89" t="str">
        <f t="shared" si="49"/>
        <v/>
      </c>
      <c r="E97" s="89" t="str">
        <f t="shared" si="49"/>
        <v/>
      </c>
      <c r="F97" s="89" t="str">
        <f t="shared" si="49"/>
        <v/>
      </c>
      <c r="G97" s="89" t="str">
        <f t="shared" si="49"/>
        <v/>
      </c>
      <c r="H97" s="89" t="str">
        <f t="shared" si="49"/>
        <v/>
      </c>
      <c r="I97" s="89" t="str">
        <f t="shared" si="49"/>
        <v/>
      </c>
      <c r="J97" s="89" t="str">
        <f t="shared" si="49"/>
        <v/>
      </c>
      <c r="K97" s="89" t="str">
        <f t="shared" si="49"/>
        <v/>
      </c>
      <c r="L97" s="89" t="str">
        <f t="shared" si="49"/>
        <v/>
      </c>
      <c r="M97" s="89" t="str">
        <f t="shared" si="50"/>
        <v/>
      </c>
      <c r="N97" s="89" t="str">
        <f t="shared" si="50"/>
        <v/>
      </c>
      <c r="O97" s="89" t="str">
        <f t="shared" si="50"/>
        <v/>
      </c>
      <c r="P97" s="89" t="str">
        <f t="shared" si="50"/>
        <v/>
      </c>
      <c r="Q97" s="89" t="str">
        <f t="shared" si="50"/>
        <v/>
      </c>
      <c r="R97" s="89" t="str">
        <f t="shared" si="50"/>
        <v/>
      </c>
      <c r="S97" s="89" t="str">
        <f t="shared" si="50"/>
        <v/>
      </c>
      <c r="T97" s="89" t="str">
        <f t="shared" si="50"/>
        <v/>
      </c>
      <c r="U97" s="89" t="str">
        <f t="shared" si="50"/>
        <v/>
      </c>
      <c r="V97" s="89" t="str">
        <f t="shared" si="50"/>
        <v/>
      </c>
      <c r="W97" s="89" t="str">
        <f t="shared" si="51"/>
        <v/>
      </c>
      <c r="X97" s="89">
        <f t="shared" si="51"/>
        <v>1</v>
      </c>
      <c r="Y97" s="89" t="str">
        <f t="shared" si="51"/>
        <v/>
      </c>
      <c r="Z97" s="89" t="str">
        <f t="shared" si="51"/>
        <v/>
      </c>
      <c r="AA97" s="89" t="str">
        <f t="shared" si="51"/>
        <v/>
      </c>
      <c r="AB97" s="89" t="str">
        <f t="shared" si="51"/>
        <v/>
      </c>
      <c r="AC97" s="89" t="str">
        <f t="shared" si="51"/>
        <v/>
      </c>
      <c r="AD97" s="89" t="str">
        <f t="shared" si="51"/>
        <v/>
      </c>
      <c r="AE97" s="89" t="str">
        <f t="shared" si="51"/>
        <v/>
      </c>
      <c r="AF97" s="89" t="str">
        <f t="shared" si="51"/>
        <v/>
      </c>
      <c r="AG97" s="89" t="str">
        <f t="shared" si="52"/>
        <v/>
      </c>
      <c r="AH97" s="89" t="str">
        <f t="shared" si="52"/>
        <v/>
      </c>
      <c r="AI97" s="89" t="str">
        <f t="shared" si="52"/>
        <v/>
      </c>
      <c r="AJ97" s="89" t="str">
        <f t="shared" si="52"/>
        <v/>
      </c>
      <c r="AK97" s="89" t="str">
        <f t="shared" si="52"/>
        <v/>
      </c>
      <c r="AL97" s="89" t="str">
        <f t="shared" si="52"/>
        <v/>
      </c>
      <c r="AM97" s="89" t="str">
        <f t="shared" si="52"/>
        <v/>
      </c>
      <c r="AN97" s="89" t="str">
        <f t="shared" si="52"/>
        <v/>
      </c>
      <c r="AO97" s="89" t="str">
        <f t="shared" si="52"/>
        <v/>
      </c>
      <c r="AP97" s="89" t="str">
        <f t="shared" si="52"/>
        <v/>
      </c>
      <c r="AQ97" s="89" t="str">
        <f t="shared" si="53"/>
        <v/>
      </c>
      <c r="AR97" s="89" t="str">
        <f t="shared" si="53"/>
        <v/>
      </c>
      <c r="AS97" s="89" t="str">
        <f t="shared" si="53"/>
        <v/>
      </c>
      <c r="AT97" s="89" t="str">
        <f t="shared" si="53"/>
        <v/>
      </c>
      <c r="AU97" s="89" t="str">
        <f t="shared" si="53"/>
        <v/>
      </c>
      <c r="AV97" s="89" t="str">
        <f t="shared" si="53"/>
        <v/>
      </c>
      <c r="AW97" s="89" t="str">
        <f t="shared" si="53"/>
        <v/>
      </c>
      <c r="AX97" s="89" t="str">
        <f t="shared" si="53"/>
        <v/>
      </c>
      <c r="AY97" s="89" t="str">
        <f t="shared" si="53"/>
        <v/>
      </c>
      <c r="AZ97" s="89" t="str">
        <f t="shared" si="53"/>
        <v/>
      </c>
      <c r="BA97" s="89" t="str">
        <f t="shared" si="53"/>
        <v/>
      </c>
      <c r="BB97" s="89" t="str">
        <f t="shared" si="53"/>
        <v/>
      </c>
      <c r="BC97" s="90" t="str">
        <f t="shared" si="53"/>
        <v/>
      </c>
      <c r="BE97" s="100" t="str">
        <f t="shared" si="37"/>
        <v/>
      </c>
      <c r="BF97" s="102" t="str">
        <f t="shared" si="38"/>
        <v/>
      </c>
    </row>
    <row r="98" spans="1:58" hidden="1" x14ac:dyDescent="0.55000000000000004">
      <c r="A98" s="80" t="str">
        <f>'Base de Dados 2013'!M97</f>
        <v>Ipiranga</v>
      </c>
      <c r="B98" s="81" t="str">
        <f>'Base de Dados 2013'!N97</f>
        <v>verde</v>
      </c>
      <c r="C98" s="88" t="str">
        <f t="shared" si="49"/>
        <v/>
      </c>
      <c r="D98" s="89" t="str">
        <f t="shared" si="49"/>
        <v/>
      </c>
      <c r="E98" s="89" t="str">
        <f t="shared" si="49"/>
        <v/>
      </c>
      <c r="F98" s="89" t="str">
        <f t="shared" si="49"/>
        <v/>
      </c>
      <c r="G98" s="89" t="str">
        <f t="shared" si="49"/>
        <v/>
      </c>
      <c r="H98" s="89" t="str">
        <f t="shared" si="49"/>
        <v/>
      </c>
      <c r="I98" s="89" t="str">
        <f t="shared" si="49"/>
        <v/>
      </c>
      <c r="J98" s="89" t="str">
        <f t="shared" si="49"/>
        <v/>
      </c>
      <c r="K98" s="89" t="str">
        <f t="shared" si="49"/>
        <v/>
      </c>
      <c r="L98" s="89" t="str">
        <f t="shared" si="49"/>
        <v/>
      </c>
      <c r="M98" s="89" t="str">
        <f t="shared" si="50"/>
        <v/>
      </c>
      <c r="N98" s="89" t="str">
        <f t="shared" si="50"/>
        <v/>
      </c>
      <c r="O98" s="89" t="str">
        <f t="shared" si="50"/>
        <v/>
      </c>
      <c r="P98" s="89" t="str">
        <f t="shared" si="50"/>
        <v/>
      </c>
      <c r="Q98" s="89" t="str">
        <f t="shared" si="50"/>
        <v/>
      </c>
      <c r="R98" s="89" t="str">
        <f t="shared" si="50"/>
        <v/>
      </c>
      <c r="S98" s="89" t="str">
        <f t="shared" si="50"/>
        <v/>
      </c>
      <c r="T98" s="89">
        <f t="shared" si="50"/>
        <v>1</v>
      </c>
      <c r="U98" s="89" t="str">
        <f t="shared" si="50"/>
        <v/>
      </c>
      <c r="V98" s="89" t="str">
        <f t="shared" si="50"/>
        <v/>
      </c>
      <c r="W98" s="89" t="str">
        <f t="shared" si="51"/>
        <v/>
      </c>
      <c r="X98" s="89" t="str">
        <f t="shared" si="51"/>
        <v/>
      </c>
      <c r="Y98" s="89" t="str">
        <f t="shared" si="51"/>
        <v/>
      </c>
      <c r="Z98" s="89" t="str">
        <f t="shared" si="51"/>
        <v/>
      </c>
      <c r="AA98" s="89" t="str">
        <f t="shared" si="51"/>
        <v/>
      </c>
      <c r="AB98" s="89" t="str">
        <f t="shared" si="51"/>
        <v/>
      </c>
      <c r="AC98" s="89" t="str">
        <f t="shared" si="51"/>
        <v/>
      </c>
      <c r="AD98" s="89" t="str">
        <f t="shared" si="51"/>
        <v/>
      </c>
      <c r="AE98" s="89" t="str">
        <f t="shared" si="51"/>
        <v/>
      </c>
      <c r="AF98" s="89" t="str">
        <f t="shared" si="51"/>
        <v/>
      </c>
      <c r="AG98" s="89" t="str">
        <f t="shared" si="52"/>
        <v/>
      </c>
      <c r="AH98" s="89" t="str">
        <f t="shared" si="52"/>
        <v/>
      </c>
      <c r="AI98" s="89" t="str">
        <f t="shared" si="52"/>
        <v/>
      </c>
      <c r="AJ98" s="89" t="str">
        <f t="shared" si="52"/>
        <v/>
      </c>
      <c r="AK98" s="89" t="str">
        <f t="shared" si="52"/>
        <v/>
      </c>
      <c r="AL98" s="89" t="str">
        <f t="shared" si="52"/>
        <v/>
      </c>
      <c r="AM98" s="89" t="str">
        <f t="shared" si="52"/>
        <v/>
      </c>
      <c r="AN98" s="89" t="str">
        <f t="shared" si="52"/>
        <v/>
      </c>
      <c r="AO98" s="89" t="str">
        <f t="shared" si="52"/>
        <v/>
      </c>
      <c r="AP98" s="89" t="str">
        <f t="shared" si="52"/>
        <v/>
      </c>
      <c r="AQ98" s="89" t="str">
        <f t="shared" si="53"/>
        <v/>
      </c>
      <c r="AR98" s="89" t="str">
        <f t="shared" si="53"/>
        <v/>
      </c>
      <c r="AS98" s="89" t="str">
        <f t="shared" si="53"/>
        <v/>
      </c>
      <c r="AT98" s="89" t="str">
        <f t="shared" si="53"/>
        <v/>
      </c>
      <c r="AU98" s="89" t="str">
        <f t="shared" si="53"/>
        <v/>
      </c>
      <c r="AV98" s="89" t="str">
        <f t="shared" si="53"/>
        <v/>
      </c>
      <c r="AW98" s="89" t="str">
        <f t="shared" si="53"/>
        <v/>
      </c>
      <c r="AX98" s="89" t="str">
        <f t="shared" si="53"/>
        <v/>
      </c>
      <c r="AY98" s="89" t="str">
        <f t="shared" si="53"/>
        <v/>
      </c>
      <c r="AZ98" s="89" t="str">
        <f t="shared" si="53"/>
        <v/>
      </c>
      <c r="BA98" s="89" t="str">
        <f t="shared" si="53"/>
        <v/>
      </c>
      <c r="BB98" s="89" t="str">
        <f t="shared" si="53"/>
        <v/>
      </c>
      <c r="BC98" s="90" t="str">
        <f t="shared" si="53"/>
        <v/>
      </c>
      <c r="BE98" s="100" t="str">
        <f t="shared" si="37"/>
        <v/>
      </c>
      <c r="BF98" s="102" t="str">
        <f t="shared" si="38"/>
        <v/>
      </c>
    </row>
    <row r="99" spans="1:58" hidden="1" x14ac:dyDescent="0.55000000000000004">
      <c r="A99" s="80" t="str">
        <f>'Base de Dados 2013'!M98</f>
        <v>Agudos</v>
      </c>
      <c r="B99" s="81" t="str">
        <f>'Base de Dados 2013'!N98</f>
        <v>verde</v>
      </c>
      <c r="C99" s="88" t="str">
        <f t="shared" si="49"/>
        <v/>
      </c>
      <c r="D99" s="89" t="str">
        <f t="shared" si="49"/>
        <v/>
      </c>
      <c r="E99" s="89" t="str">
        <f t="shared" si="49"/>
        <v/>
      </c>
      <c r="F99" s="89" t="str">
        <f t="shared" si="49"/>
        <v/>
      </c>
      <c r="G99" s="89" t="str">
        <f t="shared" si="49"/>
        <v/>
      </c>
      <c r="H99" s="89" t="str">
        <f t="shared" si="49"/>
        <v/>
      </c>
      <c r="I99" s="89" t="str">
        <f t="shared" si="49"/>
        <v/>
      </c>
      <c r="J99" s="89" t="str">
        <f t="shared" si="49"/>
        <v/>
      </c>
      <c r="K99" s="89" t="str">
        <f t="shared" si="49"/>
        <v/>
      </c>
      <c r="L99" s="89" t="str">
        <f t="shared" si="49"/>
        <v/>
      </c>
      <c r="M99" s="89" t="str">
        <f t="shared" si="50"/>
        <v/>
      </c>
      <c r="N99" s="89" t="str">
        <f t="shared" si="50"/>
        <v/>
      </c>
      <c r="O99" s="89" t="str">
        <f t="shared" si="50"/>
        <v/>
      </c>
      <c r="P99" s="89" t="str">
        <f t="shared" si="50"/>
        <v/>
      </c>
      <c r="Q99" s="89" t="str">
        <f t="shared" si="50"/>
        <v/>
      </c>
      <c r="R99" s="89" t="str">
        <f t="shared" si="50"/>
        <v/>
      </c>
      <c r="S99" s="89" t="str">
        <f t="shared" si="50"/>
        <v/>
      </c>
      <c r="T99" s="89" t="str">
        <f t="shared" si="50"/>
        <v/>
      </c>
      <c r="U99" s="89" t="str">
        <f t="shared" si="50"/>
        <v/>
      </c>
      <c r="V99" s="89" t="str">
        <f t="shared" si="50"/>
        <v/>
      </c>
      <c r="W99" s="89" t="str">
        <f t="shared" si="51"/>
        <v/>
      </c>
      <c r="X99" s="89" t="str">
        <f t="shared" si="51"/>
        <v/>
      </c>
      <c r="Y99" s="89" t="str">
        <f t="shared" si="51"/>
        <v/>
      </c>
      <c r="Z99" s="89" t="str">
        <f t="shared" si="51"/>
        <v/>
      </c>
      <c r="AA99" s="89" t="str">
        <f t="shared" si="51"/>
        <v/>
      </c>
      <c r="AB99" s="89" t="str">
        <f t="shared" si="51"/>
        <v/>
      </c>
      <c r="AC99" s="89" t="str">
        <f t="shared" si="51"/>
        <v/>
      </c>
      <c r="AD99" s="89" t="str">
        <f t="shared" si="51"/>
        <v/>
      </c>
      <c r="AE99" s="89" t="str">
        <f t="shared" si="51"/>
        <v/>
      </c>
      <c r="AF99" s="89">
        <f t="shared" si="51"/>
        <v>1</v>
      </c>
      <c r="AG99" s="89" t="str">
        <f t="shared" si="52"/>
        <v/>
      </c>
      <c r="AH99" s="89" t="str">
        <f t="shared" si="52"/>
        <v/>
      </c>
      <c r="AI99" s="89" t="str">
        <f t="shared" si="52"/>
        <v/>
      </c>
      <c r="AJ99" s="89" t="str">
        <f t="shared" si="52"/>
        <v/>
      </c>
      <c r="AK99" s="89" t="str">
        <f t="shared" si="52"/>
        <v/>
      </c>
      <c r="AL99" s="89" t="str">
        <f t="shared" si="52"/>
        <v/>
      </c>
      <c r="AM99" s="89" t="str">
        <f t="shared" si="52"/>
        <v/>
      </c>
      <c r="AN99" s="89" t="str">
        <f t="shared" si="52"/>
        <v/>
      </c>
      <c r="AO99" s="89" t="str">
        <f t="shared" si="52"/>
        <v/>
      </c>
      <c r="AP99" s="89" t="str">
        <f t="shared" si="52"/>
        <v/>
      </c>
      <c r="AQ99" s="89" t="str">
        <f t="shared" si="53"/>
        <v/>
      </c>
      <c r="AR99" s="89" t="str">
        <f t="shared" si="53"/>
        <v/>
      </c>
      <c r="AS99" s="89" t="str">
        <f t="shared" si="53"/>
        <v/>
      </c>
      <c r="AT99" s="89" t="str">
        <f t="shared" si="53"/>
        <v/>
      </c>
      <c r="AU99" s="89" t="str">
        <f t="shared" si="53"/>
        <v/>
      </c>
      <c r="AV99" s="89" t="str">
        <f t="shared" si="53"/>
        <v/>
      </c>
      <c r="AW99" s="89" t="str">
        <f t="shared" si="53"/>
        <v/>
      </c>
      <c r="AX99" s="89" t="str">
        <f t="shared" si="53"/>
        <v/>
      </c>
      <c r="AY99" s="89" t="str">
        <f t="shared" si="53"/>
        <v/>
      </c>
      <c r="AZ99" s="89" t="str">
        <f t="shared" si="53"/>
        <v/>
      </c>
      <c r="BA99" s="89" t="str">
        <f t="shared" si="53"/>
        <v/>
      </c>
      <c r="BB99" s="89" t="str">
        <f t="shared" si="53"/>
        <v/>
      </c>
      <c r="BC99" s="90" t="str">
        <f t="shared" si="53"/>
        <v/>
      </c>
      <c r="BE99" s="100" t="str">
        <f t="shared" si="37"/>
        <v/>
      </c>
      <c r="BF99" s="102" t="str">
        <f t="shared" si="38"/>
        <v/>
      </c>
    </row>
    <row r="100" spans="1:58" hidden="1" x14ac:dyDescent="0.55000000000000004">
      <c r="A100" s="80" t="str">
        <f>'Base de Dados 2013'!M99</f>
        <v>Lençóis Paulista</v>
      </c>
      <c r="B100" s="81" t="str">
        <f>'Base de Dados 2013'!N99</f>
        <v>verde</v>
      </c>
      <c r="C100" s="88" t="str">
        <f t="shared" si="49"/>
        <v/>
      </c>
      <c r="D100" s="89" t="str">
        <f t="shared" si="49"/>
        <v/>
      </c>
      <c r="E100" s="89" t="str">
        <f t="shared" si="49"/>
        <v/>
      </c>
      <c r="F100" s="89" t="str">
        <f t="shared" si="49"/>
        <v/>
      </c>
      <c r="G100" s="89" t="str">
        <f t="shared" si="49"/>
        <v/>
      </c>
      <c r="H100" s="89" t="str">
        <f t="shared" si="49"/>
        <v/>
      </c>
      <c r="I100" s="89" t="str">
        <f t="shared" si="49"/>
        <v/>
      </c>
      <c r="J100" s="89" t="str">
        <f t="shared" si="49"/>
        <v/>
      </c>
      <c r="K100" s="89" t="str">
        <f t="shared" si="49"/>
        <v/>
      </c>
      <c r="L100" s="89" t="str">
        <f t="shared" si="49"/>
        <v/>
      </c>
      <c r="M100" s="89" t="str">
        <f t="shared" si="50"/>
        <v/>
      </c>
      <c r="N100" s="89" t="str">
        <f t="shared" si="50"/>
        <v/>
      </c>
      <c r="O100" s="89" t="str">
        <f t="shared" si="50"/>
        <v/>
      </c>
      <c r="P100" s="89" t="str">
        <f t="shared" si="50"/>
        <v/>
      </c>
      <c r="Q100" s="89" t="str">
        <f t="shared" si="50"/>
        <v/>
      </c>
      <c r="R100" s="89" t="str">
        <f t="shared" si="50"/>
        <v/>
      </c>
      <c r="S100" s="89" t="str">
        <f t="shared" si="50"/>
        <v/>
      </c>
      <c r="T100" s="89" t="str">
        <f t="shared" si="50"/>
        <v/>
      </c>
      <c r="U100" s="89" t="str">
        <f t="shared" si="50"/>
        <v/>
      </c>
      <c r="V100" s="89" t="str">
        <f t="shared" si="50"/>
        <v/>
      </c>
      <c r="W100" s="89" t="str">
        <f t="shared" si="51"/>
        <v/>
      </c>
      <c r="X100" s="89" t="str">
        <f t="shared" si="51"/>
        <v/>
      </c>
      <c r="Y100" s="89" t="str">
        <f t="shared" si="51"/>
        <v/>
      </c>
      <c r="Z100" s="89" t="str">
        <f t="shared" si="51"/>
        <v/>
      </c>
      <c r="AA100" s="89" t="str">
        <f t="shared" si="51"/>
        <v/>
      </c>
      <c r="AB100" s="89" t="str">
        <f t="shared" si="51"/>
        <v/>
      </c>
      <c r="AC100" s="89" t="str">
        <f t="shared" si="51"/>
        <v/>
      </c>
      <c r="AD100" s="89" t="str">
        <f t="shared" si="51"/>
        <v/>
      </c>
      <c r="AE100" s="89" t="str">
        <f t="shared" si="51"/>
        <v/>
      </c>
      <c r="AF100" s="89" t="str">
        <f t="shared" si="51"/>
        <v/>
      </c>
      <c r="AG100" s="89" t="str">
        <f t="shared" si="52"/>
        <v/>
      </c>
      <c r="AH100" s="89" t="str">
        <f t="shared" si="52"/>
        <v/>
      </c>
      <c r="AI100" s="89" t="str">
        <f t="shared" si="52"/>
        <v/>
      </c>
      <c r="AJ100" s="89" t="str">
        <f t="shared" si="52"/>
        <v/>
      </c>
      <c r="AK100" s="89" t="str">
        <f t="shared" si="52"/>
        <v/>
      </c>
      <c r="AL100" s="89" t="str">
        <f t="shared" si="52"/>
        <v/>
      </c>
      <c r="AM100" s="89" t="str">
        <f t="shared" si="52"/>
        <v/>
      </c>
      <c r="AN100" s="89">
        <f t="shared" si="52"/>
        <v>1</v>
      </c>
      <c r="AO100" s="89" t="str">
        <f t="shared" si="52"/>
        <v/>
      </c>
      <c r="AP100" s="89" t="str">
        <f t="shared" si="52"/>
        <v/>
      </c>
      <c r="AQ100" s="89" t="str">
        <f t="shared" si="53"/>
        <v/>
      </c>
      <c r="AR100" s="89" t="str">
        <f t="shared" si="53"/>
        <v/>
      </c>
      <c r="AS100" s="89" t="str">
        <f t="shared" si="53"/>
        <v/>
      </c>
      <c r="AT100" s="89" t="str">
        <f t="shared" si="53"/>
        <v/>
      </c>
      <c r="AU100" s="89" t="str">
        <f t="shared" si="53"/>
        <v/>
      </c>
      <c r="AV100" s="89" t="str">
        <f t="shared" si="53"/>
        <v/>
      </c>
      <c r="AW100" s="89" t="str">
        <f t="shared" si="53"/>
        <v/>
      </c>
      <c r="AX100" s="89" t="str">
        <f t="shared" si="53"/>
        <v/>
      </c>
      <c r="AY100" s="89" t="str">
        <f t="shared" si="53"/>
        <v/>
      </c>
      <c r="AZ100" s="89" t="str">
        <f t="shared" si="53"/>
        <v/>
      </c>
      <c r="BA100" s="89" t="str">
        <f t="shared" si="53"/>
        <v/>
      </c>
      <c r="BB100" s="89" t="str">
        <f t="shared" si="53"/>
        <v/>
      </c>
      <c r="BC100" s="90" t="str">
        <f t="shared" si="53"/>
        <v/>
      </c>
      <c r="BE100" s="100" t="str">
        <f t="shared" si="37"/>
        <v/>
      </c>
      <c r="BF100" s="102" t="str">
        <f t="shared" si="38"/>
        <v/>
      </c>
    </row>
    <row r="101" spans="1:58" hidden="1" x14ac:dyDescent="0.55000000000000004">
      <c r="A101" s="80" t="str">
        <f>'Base de Dados 2013'!M100</f>
        <v>Bela Vista</v>
      </c>
      <c r="B101" s="81" t="str">
        <f>'Base de Dados 2013'!N100</f>
        <v>verde</v>
      </c>
      <c r="C101" s="88" t="str">
        <f t="shared" si="49"/>
        <v/>
      </c>
      <c r="D101" s="89" t="str">
        <f t="shared" si="49"/>
        <v/>
      </c>
      <c r="E101" s="89" t="str">
        <f t="shared" si="49"/>
        <v/>
      </c>
      <c r="F101" s="89" t="str">
        <f t="shared" si="49"/>
        <v/>
      </c>
      <c r="G101" s="89" t="str">
        <f t="shared" si="49"/>
        <v/>
      </c>
      <c r="H101" s="89" t="str">
        <f t="shared" si="49"/>
        <v/>
      </c>
      <c r="I101" s="89" t="str">
        <f t="shared" si="49"/>
        <v/>
      </c>
      <c r="J101" s="89" t="str">
        <f t="shared" si="49"/>
        <v/>
      </c>
      <c r="K101" s="89">
        <f t="shared" si="49"/>
        <v>1</v>
      </c>
      <c r="L101" s="89" t="str">
        <f t="shared" si="49"/>
        <v/>
      </c>
      <c r="M101" s="89" t="str">
        <f t="shared" si="50"/>
        <v/>
      </c>
      <c r="N101" s="89" t="str">
        <f t="shared" si="50"/>
        <v/>
      </c>
      <c r="O101" s="89" t="str">
        <f t="shared" si="50"/>
        <v/>
      </c>
      <c r="P101" s="89" t="str">
        <f t="shared" si="50"/>
        <v/>
      </c>
      <c r="Q101" s="89" t="str">
        <f t="shared" si="50"/>
        <v/>
      </c>
      <c r="R101" s="89" t="str">
        <f t="shared" si="50"/>
        <v/>
      </c>
      <c r="S101" s="89" t="str">
        <f t="shared" si="50"/>
        <v/>
      </c>
      <c r="T101" s="89" t="str">
        <f t="shared" si="50"/>
        <v/>
      </c>
      <c r="U101" s="89" t="str">
        <f t="shared" si="50"/>
        <v/>
      </c>
      <c r="V101" s="89" t="str">
        <f t="shared" si="50"/>
        <v/>
      </c>
      <c r="W101" s="89" t="str">
        <f t="shared" si="51"/>
        <v/>
      </c>
      <c r="X101" s="89" t="str">
        <f t="shared" si="51"/>
        <v/>
      </c>
      <c r="Y101" s="89" t="str">
        <f t="shared" si="51"/>
        <v/>
      </c>
      <c r="Z101" s="89" t="str">
        <f t="shared" si="51"/>
        <v/>
      </c>
      <c r="AA101" s="89" t="str">
        <f t="shared" si="51"/>
        <v/>
      </c>
      <c r="AB101" s="89" t="str">
        <f t="shared" si="51"/>
        <v/>
      </c>
      <c r="AC101" s="89" t="str">
        <f t="shared" si="51"/>
        <v/>
      </c>
      <c r="AD101" s="89" t="str">
        <f t="shared" si="51"/>
        <v/>
      </c>
      <c r="AE101" s="89" t="str">
        <f t="shared" si="51"/>
        <v/>
      </c>
      <c r="AF101" s="89" t="str">
        <f t="shared" si="51"/>
        <v/>
      </c>
      <c r="AG101" s="89" t="str">
        <f t="shared" si="52"/>
        <v/>
      </c>
      <c r="AH101" s="89" t="str">
        <f t="shared" si="52"/>
        <v/>
      </c>
      <c r="AI101" s="89" t="str">
        <f t="shared" si="52"/>
        <v/>
      </c>
      <c r="AJ101" s="89" t="str">
        <f t="shared" si="52"/>
        <v/>
      </c>
      <c r="AK101" s="89" t="str">
        <f t="shared" si="52"/>
        <v/>
      </c>
      <c r="AL101" s="89" t="str">
        <f t="shared" si="52"/>
        <v/>
      </c>
      <c r="AM101" s="89" t="str">
        <f t="shared" si="52"/>
        <v/>
      </c>
      <c r="AN101" s="89" t="str">
        <f t="shared" si="52"/>
        <v/>
      </c>
      <c r="AO101" s="89" t="str">
        <f t="shared" si="52"/>
        <v/>
      </c>
      <c r="AP101" s="89" t="str">
        <f t="shared" si="52"/>
        <v/>
      </c>
      <c r="AQ101" s="89" t="str">
        <f t="shared" si="53"/>
        <v/>
      </c>
      <c r="AR101" s="89" t="str">
        <f t="shared" si="53"/>
        <v/>
      </c>
      <c r="AS101" s="89" t="str">
        <f t="shared" si="53"/>
        <v/>
      </c>
      <c r="AT101" s="89" t="str">
        <f t="shared" si="53"/>
        <v/>
      </c>
      <c r="AU101" s="89" t="str">
        <f t="shared" si="53"/>
        <v/>
      </c>
      <c r="AV101" s="89" t="str">
        <f t="shared" si="53"/>
        <v/>
      </c>
      <c r="AW101" s="89" t="str">
        <f t="shared" si="53"/>
        <v/>
      </c>
      <c r="AX101" s="89" t="str">
        <f t="shared" si="53"/>
        <v/>
      </c>
      <c r="AY101" s="89" t="str">
        <f t="shared" si="53"/>
        <v/>
      </c>
      <c r="AZ101" s="89" t="str">
        <f t="shared" si="53"/>
        <v/>
      </c>
      <c r="BA101" s="89" t="str">
        <f t="shared" si="53"/>
        <v/>
      </c>
      <c r="BB101" s="89" t="str">
        <f t="shared" si="53"/>
        <v/>
      </c>
      <c r="BC101" s="90" t="str">
        <f t="shared" si="53"/>
        <v/>
      </c>
      <c r="BE101" s="100" t="str">
        <f t="shared" si="37"/>
        <v/>
      </c>
      <c r="BF101" s="102" t="str">
        <f t="shared" si="38"/>
        <v/>
      </c>
    </row>
    <row r="102" spans="1:58" hidden="1" x14ac:dyDescent="0.55000000000000004">
      <c r="A102" s="80" t="str">
        <f>'Base de Dados 2013'!M101</f>
        <v>Pederneiras</v>
      </c>
      <c r="B102" s="81" t="str">
        <f>'Base de Dados 2013'!N101</f>
        <v>azul</v>
      </c>
      <c r="C102" s="88" t="str">
        <f t="shared" si="49"/>
        <v/>
      </c>
      <c r="D102" s="89" t="str">
        <f t="shared" si="49"/>
        <v/>
      </c>
      <c r="E102" s="89" t="str">
        <f t="shared" si="49"/>
        <v/>
      </c>
      <c r="F102" s="89" t="str">
        <f t="shared" si="49"/>
        <v/>
      </c>
      <c r="G102" s="89" t="str">
        <f t="shared" si="49"/>
        <v/>
      </c>
      <c r="H102" s="89" t="str">
        <f t="shared" si="49"/>
        <v/>
      </c>
      <c r="I102" s="89" t="str">
        <f t="shared" si="49"/>
        <v/>
      </c>
      <c r="J102" s="89" t="str">
        <f t="shared" si="49"/>
        <v/>
      </c>
      <c r="K102" s="89" t="str">
        <f t="shared" si="49"/>
        <v/>
      </c>
      <c r="L102" s="89" t="str">
        <f t="shared" si="49"/>
        <v/>
      </c>
      <c r="M102" s="89" t="str">
        <f t="shared" si="50"/>
        <v/>
      </c>
      <c r="N102" s="89" t="str">
        <f t="shared" si="50"/>
        <v/>
      </c>
      <c r="O102" s="89" t="str">
        <f t="shared" si="50"/>
        <v/>
      </c>
      <c r="P102" s="89" t="str">
        <f t="shared" si="50"/>
        <v/>
      </c>
      <c r="Q102" s="89" t="str">
        <f t="shared" si="50"/>
        <v/>
      </c>
      <c r="R102" s="89" t="str">
        <f t="shared" si="50"/>
        <v/>
      </c>
      <c r="S102" s="89" t="str">
        <f t="shared" si="50"/>
        <v/>
      </c>
      <c r="T102" s="89" t="str">
        <f t="shared" si="50"/>
        <v/>
      </c>
      <c r="U102" s="89" t="str">
        <f t="shared" si="50"/>
        <v/>
      </c>
      <c r="V102" s="89" t="str">
        <f t="shared" si="50"/>
        <v/>
      </c>
      <c r="W102" s="89" t="str">
        <f t="shared" si="51"/>
        <v/>
      </c>
      <c r="X102" s="89" t="str">
        <f t="shared" si="51"/>
        <v/>
      </c>
      <c r="Y102" s="89" t="str">
        <f t="shared" si="51"/>
        <v/>
      </c>
      <c r="Z102" s="89" t="str">
        <f t="shared" si="51"/>
        <v/>
      </c>
      <c r="AA102" s="89" t="str">
        <f t="shared" si="51"/>
        <v/>
      </c>
      <c r="AB102" s="89" t="str">
        <f t="shared" si="51"/>
        <v/>
      </c>
      <c r="AC102" s="89" t="str">
        <f t="shared" si="51"/>
        <v/>
      </c>
      <c r="AD102" s="89" t="str">
        <f t="shared" si="51"/>
        <v/>
      </c>
      <c r="AE102" s="89">
        <f t="shared" si="51"/>
        <v>1</v>
      </c>
      <c r="AF102" s="89" t="str">
        <f t="shared" si="51"/>
        <v/>
      </c>
      <c r="AG102" s="89" t="str">
        <f t="shared" si="52"/>
        <v/>
      </c>
      <c r="AH102" s="89" t="str">
        <f t="shared" si="52"/>
        <v/>
      </c>
      <c r="AI102" s="89" t="str">
        <f t="shared" si="52"/>
        <v/>
      </c>
      <c r="AJ102" s="89" t="str">
        <f t="shared" si="52"/>
        <v/>
      </c>
      <c r="AK102" s="89" t="str">
        <f t="shared" si="52"/>
        <v/>
      </c>
      <c r="AL102" s="89" t="str">
        <f t="shared" si="52"/>
        <v/>
      </c>
      <c r="AM102" s="89" t="str">
        <f t="shared" si="52"/>
        <v/>
      </c>
      <c r="AN102" s="89" t="str">
        <f t="shared" si="52"/>
        <v/>
      </c>
      <c r="AO102" s="89" t="str">
        <f t="shared" si="52"/>
        <v/>
      </c>
      <c r="AP102" s="89" t="str">
        <f t="shared" si="52"/>
        <v/>
      </c>
      <c r="AQ102" s="89" t="str">
        <f t="shared" si="53"/>
        <v/>
      </c>
      <c r="AR102" s="89" t="str">
        <f t="shared" si="53"/>
        <v/>
      </c>
      <c r="AS102" s="89" t="str">
        <f t="shared" si="53"/>
        <v/>
      </c>
      <c r="AT102" s="89" t="str">
        <f t="shared" si="53"/>
        <v/>
      </c>
      <c r="AU102" s="89" t="str">
        <f t="shared" si="53"/>
        <v/>
      </c>
      <c r="AV102" s="89" t="str">
        <f t="shared" si="53"/>
        <v/>
      </c>
      <c r="AW102" s="89" t="str">
        <f t="shared" si="53"/>
        <v/>
      </c>
      <c r="AX102" s="89" t="str">
        <f t="shared" si="53"/>
        <v/>
      </c>
      <c r="AY102" s="89" t="str">
        <f t="shared" si="53"/>
        <v/>
      </c>
      <c r="AZ102" s="89" t="str">
        <f t="shared" si="53"/>
        <v/>
      </c>
      <c r="BA102" s="89" t="str">
        <f t="shared" si="53"/>
        <v/>
      </c>
      <c r="BB102" s="89" t="str">
        <f t="shared" si="53"/>
        <v/>
      </c>
      <c r="BC102" s="90" t="str">
        <f t="shared" si="53"/>
        <v/>
      </c>
      <c r="BE102" s="100" t="str">
        <f t="shared" si="37"/>
        <v/>
      </c>
      <c r="BF102" s="102" t="str">
        <f t="shared" si="38"/>
        <v/>
      </c>
    </row>
    <row r="103" spans="1:58" hidden="1" x14ac:dyDescent="0.55000000000000004">
      <c r="A103" s="80" t="str">
        <f>'Base de Dados 2013'!M102</f>
        <v>Pirajui</v>
      </c>
      <c r="B103" s="81" t="str">
        <f>'Base de Dados 2013'!N102</f>
        <v>amarelo</v>
      </c>
      <c r="C103" s="88" t="str">
        <f t="shared" si="49"/>
        <v/>
      </c>
      <c r="D103" s="89" t="str">
        <f t="shared" si="49"/>
        <v/>
      </c>
      <c r="E103" s="89" t="str">
        <f t="shared" si="49"/>
        <v/>
      </c>
      <c r="F103" s="89" t="str">
        <f t="shared" si="49"/>
        <v/>
      </c>
      <c r="G103" s="89" t="str">
        <f t="shared" si="49"/>
        <v/>
      </c>
      <c r="H103" s="89" t="str">
        <f t="shared" si="49"/>
        <v/>
      </c>
      <c r="I103" s="89" t="str">
        <f t="shared" si="49"/>
        <v/>
      </c>
      <c r="J103" s="89" t="str">
        <f t="shared" si="49"/>
        <v/>
      </c>
      <c r="K103" s="89" t="str">
        <f t="shared" si="49"/>
        <v/>
      </c>
      <c r="L103" s="89" t="str">
        <f t="shared" si="49"/>
        <v/>
      </c>
      <c r="M103" s="89" t="str">
        <f t="shared" si="50"/>
        <v/>
      </c>
      <c r="N103" s="89" t="str">
        <f t="shared" si="50"/>
        <v/>
      </c>
      <c r="O103" s="89" t="str">
        <f t="shared" si="50"/>
        <v/>
      </c>
      <c r="P103" s="89" t="str">
        <f t="shared" si="50"/>
        <v/>
      </c>
      <c r="Q103" s="89" t="str">
        <f t="shared" si="50"/>
        <v/>
      </c>
      <c r="R103" s="89" t="str">
        <f t="shared" si="50"/>
        <v/>
      </c>
      <c r="S103" s="89" t="str">
        <f t="shared" si="50"/>
        <v/>
      </c>
      <c r="T103" s="89" t="str">
        <f t="shared" si="50"/>
        <v/>
      </c>
      <c r="U103" s="89" t="str">
        <f t="shared" si="50"/>
        <v/>
      </c>
      <c r="V103" s="89" t="str">
        <f t="shared" si="50"/>
        <v/>
      </c>
      <c r="W103" s="89" t="str">
        <f t="shared" si="51"/>
        <v/>
      </c>
      <c r="X103" s="89" t="str">
        <f t="shared" si="51"/>
        <v/>
      </c>
      <c r="Y103" s="89" t="str">
        <f t="shared" si="51"/>
        <v/>
      </c>
      <c r="Z103" s="89" t="str">
        <f t="shared" si="51"/>
        <v/>
      </c>
      <c r="AA103" s="89" t="str">
        <f t="shared" si="51"/>
        <v/>
      </c>
      <c r="AB103" s="89" t="str">
        <f t="shared" si="51"/>
        <v/>
      </c>
      <c r="AC103" s="89" t="str">
        <f t="shared" si="51"/>
        <v/>
      </c>
      <c r="AD103" s="89" t="str">
        <f t="shared" si="51"/>
        <v/>
      </c>
      <c r="AE103" s="89" t="str">
        <f t="shared" si="51"/>
        <v/>
      </c>
      <c r="AF103" s="89" t="str">
        <f t="shared" si="51"/>
        <v/>
      </c>
      <c r="AG103" s="89" t="str">
        <f t="shared" si="52"/>
        <v/>
      </c>
      <c r="AH103" s="89" t="str">
        <f t="shared" si="52"/>
        <v/>
      </c>
      <c r="AI103" s="89" t="str">
        <f t="shared" si="52"/>
        <v/>
      </c>
      <c r="AJ103" s="89" t="str">
        <f t="shared" si="52"/>
        <v/>
      </c>
      <c r="AK103" s="89" t="str">
        <f t="shared" si="52"/>
        <v/>
      </c>
      <c r="AL103" s="89" t="str">
        <f t="shared" si="52"/>
        <v/>
      </c>
      <c r="AM103" s="89" t="str">
        <f t="shared" si="52"/>
        <v/>
      </c>
      <c r="AN103" s="89" t="str">
        <f t="shared" si="52"/>
        <v/>
      </c>
      <c r="AO103" s="89" t="str">
        <f t="shared" si="52"/>
        <v/>
      </c>
      <c r="AP103" s="89" t="str">
        <f t="shared" si="52"/>
        <v/>
      </c>
      <c r="AQ103" s="89" t="str">
        <f t="shared" si="53"/>
        <v/>
      </c>
      <c r="AR103" s="89" t="str">
        <f t="shared" si="53"/>
        <v/>
      </c>
      <c r="AS103" s="89">
        <f t="shared" si="53"/>
        <v>1</v>
      </c>
      <c r="AT103" s="89" t="str">
        <f t="shared" si="53"/>
        <v/>
      </c>
      <c r="AU103" s="89" t="str">
        <f t="shared" si="53"/>
        <v/>
      </c>
      <c r="AV103" s="89" t="str">
        <f t="shared" si="53"/>
        <v/>
      </c>
      <c r="AW103" s="89" t="str">
        <f t="shared" si="53"/>
        <v/>
      </c>
      <c r="AX103" s="89" t="str">
        <f t="shared" si="53"/>
        <v/>
      </c>
      <c r="AY103" s="89" t="str">
        <f t="shared" si="53"/>
        <v/>
      </c>
      <c r="AZ103" s="89" t="str">
        <f t="shared" si="53"/>
        <v/>
      </c>
      <c r="BA103" s="89" t="str">
        <f t="shared" si="53"/>
        <v/>
      </c>
      <c r="BB103" s="89" t="str">
        <f t="shared" si="53"/>
        <v/>
      </c>
      <c r="BC103" s="90" t="str">
        <f t="shared" si="53"/>
        <v/>
      </c>
      <c r="BE103" s="100" t="str">
        <f t="shared" si="37"/>
        <v/>
      </c>
      <c r="BF103" s="102" t="str">
        <f t="shared" si="38"/>
        <v/>
      </c>
    </row>
    <row r="104" spans="1:58" hidden="1" x14ac:dyDescent="0.55000000000000004">
      <c r="A104" s="80" t="str">
        <f>'Base de Dados 2013'!M103</f>
        <v>Bela Vista</v>
      </c>
      <c r="B104" s="81" t="str">
        <f>'Base de Dados 2013'!N103</f>
        <v>azul</v>
      </c>
      <c r="C104" s="88" t="str">
        <f t="shared" si="49"/>
        <v/>
      </c>
      <c r="D104" s="89" t="str">
        <f t="shared" si="49"/>
        <v/>
      </c>
      <c r="E104" s="89" t="str">
        <f t="shared" si="49"/>
        <v/>
      </c>
      <c r="F104" s="89" t="str">
        <f t="shared" si="49"/>
        <v/>
      </c>
      <c r="G104" s="89" t="str">
        <f t="shared" si="49"/>
        <v/>
      </c>
      <c r="H104" s="89" t="str">
        <f t="shared" si="49"/>
        <v/>
      </c>
      <c r="I104" s="89" t="str">
        <f t="shared" si="49"/>
        <v/>
      </c>
      <c r="J104" s="89" t="str">
        <f t="shared" si="49"/>
        <v/>
      </c>
      <c r="K104" s="89" t="str">
        <f t="shared" si="49"/>
        <v/>
      </c>
      <c r="L104" s="89" t="str">
        <f t="shared" si="49"/>
        <v/>
      </c>
      <c r="M104" s="89" t="str">
        <f t="shared" si="50"/>
        <v/>
      </c>
      <c r="N104" s="89">
        <f t="shared" si="50"/>
        <v>1</v>
      </c>
      <c r="O104" s="89" t="str">
        <f t="shared" si="50"/>
        <v/>
      </c>
      <c r="P104" s="89" t="str">
        <f t="shared" si="50"/>
        <v/>
      </c>
      <c r="Q104" s="89" t="str">
        <f t="shared" si="50"/>
        <v/>
      </c>
      <c r="R104" s="89" t="str">
        <f t="shared" si="50"/>
        <v/>
      </c>
      <c r="S104" s="89" t="str">
        <f t="shared" si="50"/>
        <v/>
      </c>
      <c r="T104" s="89" t="str">
        <f t="shared" si="50"/>
        <v/>
      </c>
      <c r="U104" s="89" t="str">
        <f t="shared" si="50"/>
        <v/>
      </c>
      <c r="V104" s="89" t="str">
        <f t="shared" si="50"/>
        <v/>
      </c>
      <c r="W104" s="89" t="str">
        <f t="shared" si="51"/>
        <v/>
      </c>
      <c r="X104" s="89" t="str">
        <f t="shared" si="51"/>
        <v/>
      </c>
      <c r="Y104" s="89" t="str">
        <f t="shared" si="51"/>
        <v/>
      </c>
      <c r="Z104" s="89" t="str">
        <f t="shared" si="51"/>
        <v/>
      </c>
      <c r="AA104" s="89" t="str">
        <f t="shared" si="51"/>
        <v/>
      </c>
      <c r="AB104" s="89" t="str">
        <f t="shared" si="51"/>
        <v/>
      </c>
      <c r="AC104" s="89" t="str">
        <f t="shared" si="51"/>
        <v/>
      </c>
      <c r="AD104" s="89" t="str">
        <f t="shared" si="51"/>
        <v/>
      </c>
      <c r="AE104" s="89" t="str">
        <f t="shared" si="51"/>
        <v/>
      </c>
      <c r="AF104" s="89" t="str">
        <f t="shared" si="51"/>
        <v/>
      </c>
      <c r="AG104" s="89" t="str">
        <f t="shared" si="52"/>
        <v/>
      </c>
      <c r="AH104" s="89" t="str">
        <f t="shared" si="52"/>
        <v/>
      </c>
      <c r="AI104" s="89" t="str">
        <f t="shared" si="52"/>
        <v/>
      </c>
      <c r="AJ104" s="89" t="str">
        <f t="shared" si="52"/>
        <v/>
      </c>
      <c r="AK104" s="89" t="str">
        <f t="shared" si="52"/>
        <v/>
      </c>
      <c r="AL104" s="89" t="str">
        <f t="shared" si="52"/>
        <v/>
      </c>
      <c r="AM104" s="89" t="str">
        <f t="shared" si="52"/>
        <v/>
      </c>
      <c r="AN104" s="89" t="str">
        <f t="shared" si="52"/>
        <v/>
      </c>
      <c r="AO104" s="89" t="str">
        <f t="shared" si="52"/>
        <v/>
      </c>
      <c r="AP104" s="89" t="str">
        <f t="shared" si="52"/>
        <v/>
      </c>
      <c r="AQ104" s="89" t="str">
        <f t="shared" si="53"/>
        <v/>
      </c>
      <c r="AR104" s="89" t="str">
        <f t="shared" si="53"/>
        <v/>
      </c>
      <c r="AS104" s="89" t="str">
        <f t="shared" si="53"/>
        <v/>
      </c>
      <c r="AT104" s="89" t="str">
        <f t="shared" si="53"/>
        <v/>
      </c>
      <c r="AU104" s="89" t="str">
        <f t="shared" si="53"/>
        <v/>
      </c>
      <c r="AV104" s="89" t="str">
        <f t="shared" si="53"/>
        <v/>
      </c>
      <c r="AW104" s="89" t="str">
        <f t="shared" si="53"/>
        <v/>
      </c>
      <c r="AX104" s="89" t="str">
        <f t="shared" si="53"/>
        <v/>
      </c>
      <c r="AY104" s="89" t="str">
        <f t="shared" si="53"/>
        <v/>
      </c>
      <c r="AZ104" s="89" t="str">
        <f t="shared" si="53"/>
        <v/>
      </c>
      <c r="BA104" s="89" t="str">
        <f t="shared" si="53"/>
        <v/>
      </c>
      <c r="BB104" s="89" t="str">
        <f t="shared" si="53"/>
        <v/>
      </c>
      <c r="BC104" s="90" t="str">
        <f t="shared" si="53"/>
        <v/>
      </c>
      <c r="BE104" s="100" t="str">
        <f t="shared" si="37"/>
        <v/>
      </c>
      <c r="BF104" s="102" t="str">
        <f t="shared" si="38"/>
        <v/>
      </c>
    </row>
    <row r="105" spans="1:58" hidden="1" x14ac:dyDescent="0.55000000000000004">
      <c r="A105" s="80" t="str">
        <f>'Base de Dados 2013'!M104</f>
        <v>Ipiranga</v>
      </c>
      <c r="B105" s="81" t="str">
        <f>'Base de Dados 2013'!N104</f>
        <v>verde</v>
      </c>
      <c r="C105" s="88" t="str">
        <f t="shared" ref="C105:L114" si="54">IF(AND($A105=C$1,$B105=C$3),1,"")</f>
        <v/>
      </c>
      <c r="D105" s="89" t="str">
        <f t="shared" si="54"/>
        <v/>
      </c>
      <c r="E105" s="89" t="str">
        <f t="shared" si="54"/>
        <v/>
      </c>
      <c r="F105" s="89" t="str">
        <f t="shared" si="54"/>
        <v/>
      </c>
      <c r="G105" s="89" t="str">
        <f t="shared" si="54"/>
        <v/>
      </c>
      <c r="H105" s="89" t="str">
        <f t="shared" si="54"/>
        <v/>
      </c>
      <c r="I105" s="89" t="str">
        <f t="shared" si="54"/>
        <v/>
      </c>
      <c r="J105" s="89" t="str">
        <f t="shared" si="54"/>
        <v/>
      </c>
      <c r="K105" s="89" t="str">
        <f t="shared" si="54"/>
        <v/>
      </c>
      <c r="L105" s="89" t="str">
        <f t="shared" si="54"/>
        <v/>
      </c>
      <c r="M105" s="89" t="str">
        <f t="shared" ref="M105:V114" si="55">IF(AND($A105=M$1,$B105=M$3),1,"")</f>
        <v/>
      </c>
      <c r="N105" s="89" t="str">
        <f t="shared" si="55"/>
        <v/>
      </c>
      <c r="O105" s="89" t="str">
        <f t="shared" si="55"/>
        <v/>
      </c>
      <c r="P105" s="89" t="str">
        <f t="shared" si="55"/>
        <v/>
      </c>
      <c r="Q105" s="89" t="str">
        <f t="shared" si="55"/>
        <v/>
      </c>
      <c r="R105" s="89" t="str">
        <f t="shared" si="55"/>
        <v/>
      </c>
      <c r="S105" s="89" t="str">
        <f t="shared" si="55"/>
        <v/>
      </c>
      <c r="T105" s="89">
        <f t="shared" si="55"/>
        <v>1</v>
      </c>
      <c r="U105" s="89" t="str">
        <f t="shared" si="55"/>
        <v/>
      </c>
      <c r="V105" s="89" t="str">
        <f t="shared" si="55"/>
        <v/>
      </c>
      <c r="W105" s="89" t="str">
        <f t="shared" ref="W105:AF114" si="56">IF(AND($A105=W$1,$B105=W$3),1,"")</f>
        <v/>
      </c>
      <c r="X105" s="89" t="str">
        <f t="shared" si="56"/>
        <v/>
      </c>
      <c r="Y105" s="89" t="str">
        <f t="shared" si="56"/>
        <v/>
      </c>
      <c r="Z105" s="89" t="str">
        <f t="shared" si="56"/>
        <v/>
      </c>
      <c r="AA105" s="89" t="str">
        <f t="shared" si="56"/>
        <v/>
      </c>
      <c r="AB105" s="89" t="str">
        <f t="shared" si="56"/>
        <v/>
      </c>
      <c r="AC105" s="89" t="str">
        <f t="shared" si="56"/>
        <v/>
      </c>
      <c r="AD105" s="89" t="str">
        <f t="shared" si="56"/>
        <v/>
      </c>
      <c r="AE105" s="89" t="str">
        <f t="shared" si="56"/>
        <v/>
      </c>
      <c r="AF105" s="89" t="str">
        <f t="shared" si="56"/>
        <v/>
      </c>
      <c r="AG105" s="89" t="str">
        <f t="shared" ref="AG105:AP114" si="57">IF(AND($A105=AG$1,$B105=AG$3),1,"")</f>
        <v/>
      </c>
      <c r="AH105" s="89" t="str">
        <f t="shared" si="57"/>
        <v/>
      </c>
      <c r="AI105" s="89" t="str">
        <f t="shared" si="57"/>
        <v/>
      </c>
      <c r="AJ105" s="89" t="str">
        <f t="shared" si="57"/>
        <v/>
      </c>
      <c r="AK105" s="89" t="str">
        <f t="shared" si="57"/>
        <v/>
      </c>
      <c r="AL105" s="89" t="str">
        <f t="shared" si="57"/>
        <v/>
      </c>
      <c r="AM105" s="89" t="str">
        <f t="shared" si="57"/>
        <v/>
      </c>
      <c r="AN105" s="89" t="str">
        <f t="shared" si="57"/>
        <v/>
      </c>
      <c r="AO105" s="89" t="str">
        <f t="shared" si="57"/>
        <v/>
      </c>
      <c r="AP105" s="89" t="str">
        <f t="shared" si="57"/>
        <v/>
      </c>
      <c r="AQ105" s="89" t="str">
        <f t="shared" ref="AQ105:BC114" si="58">IF(AND($A105=AQ$1,$B105=AQ$3),1,"")</f>
        <v/>
      </c>
      <c r="AR105" s="89" t="str">
        <f t="shared" si="58"/>
        <v/>
      </c>
      <c r="AS105" s="89" t="str">
        <f t="shared" si="58"/>
        <v/>
      </c>
      <c r="AT105" s="89" t="str">
        <f t="shared" si="58"/>
        <v/>
      </c>
      <c r="AU105" s="89" t="str">
        <f t="shared" si="58"/>
        <v/>
      </c>
      <c r="AV105" s="89" t="str">
        <f t="shared" si="58"/>
        <v/>
      </c>
      <c r="AW105" s="89" t="str">
        <f t="shared" si="58"/>
        <v/>
      </c>
      <c r="AX105" s="89" t="str">
        <f t="shared" si="58"/>
        <v/>
      </c>
      <c r="AY105" s="89" t="str">
        <f t="shared" si="58"/>
        <v/>
      </c>
      <c r="AZ105" s="89" t="str">
        <f t="shared" si="58"/>
        <v/>
      </c>
      <c r="BA105" s="89" t="str">
        <f t="shared" si="58"/>
        <v/>
      </c>
      <c r="BB105" s="89" t="str">
        <f t="shared" si="58"/>
        <v/>
      </c>
      <c r="BC105" s="90" t="str">
        <f t="shared" si="58"/>
        <v/>
      </c>
      <c r="BE105" s="100" t="str">
        <f t="shared" si="37"/>
        <v/>
      </c>
      <c r="BF105" s="102" t="str">
        <f t="shared" si="38"/>
        <v/>
      </c>
    </row>
    <row r="106" spans="1:58" hidden="1" x14ac:dyDescent="0.55000000000000004">
      <c r="A106" s="80" t="str">
        <f>'Base de Dados 2013'!M105</f>
        <v>Nações</v>
      </c>
      <c r="B106" s="81" t="str">
        <f>'Base de Dados 2013'!N105</f>
        <v>verde</v>
      </c>
      <c r="C106" s="88" t="str">
        <f t="shared" si="54"/>
        <v/>
      </c>
      <c r="D106" s="89" t="str">
        <f t="shared" si="54"/>
        <v/>
      </c>
      <c r="E106" s="89" t="str">
        <f t="shared" si="54"/>
        <v/>
      </c>
      <c r="F106" s="89" t="str">
        <f t="shared" si="54"/>
        <v/>
      </c>
      <c r="G106" s="89">
        <f t="shared" si="54"/>
        <v>1</v>
      </c>
      <c r="H106" s="89" t="str">
        <f t="shared" si="54"/>
        <v/>
      </c>
      <c r="I106" s="89" t="str">
        <f t="shared" si="54"/>
        <v/>
      </c>
      <c r="J106" s="89" t="str">
        <f t="shared" si="54"/>
        <v/>
      </c>
      <c r="K106" s="89" t="str">
        <f t="shared" si="54"/>
        <v/>
      </c>
      <c r="L106" s="89" t="str">
        <f t="shared" si="54"/>
        <v/>
      </c>
      <c r="M106" s="89" t="str">
        <f t="shared" si="55"/>
        <v/>
      </c>
      <c r="N106" s="89" t="str">
        <f t="shared" si="55"/>
        <v/>
      </c>
      <c r="O106" s="89" t="str">
        <f t="shared" si="55"/>
        <v/>
      </c>
      <c r="P106" s="89" t="str">
        <f t="shared" si="55"/>
        <v/>
      </c>
      <c r="Q106" s="89" t="str">
        <f t="shared" si="55"/>
        <v/>
      </c>
      <c r="R106" s="89" t="str">
        <f t="shared" si="55"/>
        <v/>
      </c>
      <c r="S106" s="89" t="str">
        <f t="shared" si="55"/>
        <v/>
      </c>
      <c r="T106" s="89" t="str">
        <f t="shared" si="55"/>
        <v/>
      </c>
      <c r="U106" s="89" t="str">
        <f t="shared" si="55"/>
        <v/>
      </c>
      <c r="V106" s="89" t="str">
        <f t="shared" si="55"/>
        <v/>
      </c>
      <c r="W106" s="89" t="str">
        <f t="shared" si="56"/>
        <v/>
      </c>
      <c r="X106" s="89" t="str">
        <f t="shared" si="56"/>
        <v/>
      </c>
      <c r="Y106" s="89" t="str">
        <f t="shared" si="56"/>
        <v/>
      </c>
      <c r="Z106" s="89" t="str">
        <f t="shared" si="56"/>
        <v/>
      </c>
      <c r="AA106" s="89" t="str">
        <f t="shared" si="56"/>
        <v/>
      </c>
      <c r="AB106" s="89" t="str">
        <f t="shared" si="56"/>
        <v/>
      </c>
      <c r="AC106" s="89" t="str">
        <f t="shared" si="56"/>
        <v/>
      </c>
      <c r="AD106" s="89" t="str">
        <f t="shared" si="56"/>
        <v/>
      </c>
      <c r="AE106" s="89" t="str">
        <f t="shared" si="56"/>
        <v/>
      </c>
      <c r="AF106" s="89" t="str">
        <f t="shared" si="56"/>
        <v/>
      </c>
      <c r="AG106" s="89" t="str">
        <f t="shared" si="57"/>
        <v/>
      </c>
      <c r="AH106" s="89" t="str">
        <f t="shared" si="57"/>
        <v/>
      </c>
      <c r="AI106" s="89" t="str">
        <f t="shared" si="57"/>
        <v/>
      </c>
      <c r="AJ106" s="89" t="str">
        <f t="shared" si="57"/>
        <v/>
      </c>
      <c r="AK106" s="89" t="str">
        <f t="shared" si="57"/>
        <v/>
      </c>
      <c r="AL106" s="89" t="str">
        <f t="shared" si="57"/>
        <v/>
      </c>
      <c r="AM106" s="89" t="str">
        <f t="shared" si="57"/>
        <v/>
      </c>
      <c r="AN106" s="89" t="str">
        <f t="shared" si="57"/>
        <v/>
      </c>
      <c r="AO106" s="89" t="str">
        <f t="shared" si="57"/>
        <v/>
      </c>
      <c r="AP106" s="89" t="str">
        <f t="shared" si="57"/>
        <v/>
      </c>
      <c r="AQ106" s="89" t="str">
        <f t="shared" si="58"/>
        <v/>
      </c>
      <c r="AR106" s="89" t="str">
        <f t="shared" si="58"/>
        <v/>
      </c>
      <c r="AS106" s="89" t="str">
        <f t="shared" si="58"/>
        <v/>
      </c>
      <c r="AT106" s="89" t="str">
        <f t="shared" si="58"/>
        <v/>
      </c>
      <c r="AU106" s="89" t="str">
        <f t="shared" si="58"/>
        <v/>
      </c>
      <c r="AV106" s="89" t="str">
        <f t="shared" si="58"/>
        <v/>
      </c>
      <c r="AW106" s="89" t="str">
        <f t="shared" si="58"/>
        <v/>
      </c>
      <c r="AX106" s="89" t="str">
        <f t="shared" si="58"/>
        <v/>
      </c>
      <c r="AY106" s="89" t="str">
        <f t="shared" si="58"/>
        <v/>
      </c>
      <c r="AZ106" s="89" t="str">
        <f t="shared" si="58"/>
        <v/>
      </c>
      <c r="BA106" s="89" t="str">
        <f t="shared" si="58"/>
        <v/>
      </c>
      <c r="BB106" s="89" t="str">
        <f t="shared" si="58"/>
        <v/>
      </c>
      <c r="BC106" s="90" t="str">
        <f t="shared" si="58"/>
        <v/>
      </c>
      <c r="BE106" s="100" t="str">
        <f t="shared" si="37"/>
        <v/>
      </c>
      <c r="BF106" s="102" t="str">
        <f t="shared" si="38"/>
        <v/>
      </c>
    </row>
    <row r="107" spans="1:58" hidden="1" x14ac:dyDescent="0.55000000000000004">
      <c r="A107" s="80" t="str">
        <f>'Base de Dados 2013'!M106</f>
        <v>Bela Vista</v>
      </c>
      <c r="B107" s="81" t="str">
        <f>'Base de Dados 2013'!N106</f>
        <v>verde</v>
      </c>
      <c r="C107" s="88" t="str">
        <f t="shared" si="54"/>
        <v/>
      </c>
      <c r="D107" s="89" t="str">
        <f t="shared" si="54"/>
        <v/>
      </c>
      <c r="E107" s="89" t="str">
        <f t="shared" si="54"/>
        <v/>
      </c>
      <c r="F107" s="89" t="str">
        <f t="shared" si="54"/>
        <v/>
      </c>
      <c r="G107" s="89" t="str">
        <f t="shared" si="54"/>
        <v/>
      </c>
      <c r="H107" s="89" t="str">
        <f t="shared" si="54"/>
        <v/>
      </c>
      <c r="I107" s="89" t="str">
        <f t="shared" si="54"/>
        <v/>
      </c>
      <c r="J107" s="89" t="str">
        <f t="shared" si="54"/>
        <v/>
      </c>
      <c r="K107" s="89">
        <f t="shared" si="54"/>
        <v>1</v>
      </c>
      <c r="L107" s="89" t="str">
        <f t="shared" si="54"/>
        <v/>
      </c>
      <c r="M107" s="89" t="str">
        <f t="shared" si="55"/>
        <v/>
      </c>
      <c r="N107" s="89" t="str">
        <f t="shared" si="55"/>
        <v/>
      </c>
      <c r="O107" s="89" t="str">
        <f t="shared" si="55"/>
        <v/>
      </c>
      <c r="P107" s="89" t="str">
        <f t="shared" si="55"/>
        <v/>
      </c>
      <c r="Q107" s="89" t="str">
        <f t="shared" si="55"/>
        <v/>
      </c>
      <c r="R107" s="89" t="str">
        <f t="shared" si="55"/>
        <v/>
      </c>
      <c r="S107" s="89" t="str">
        <f t="shared" si="55"/>
        <v/>
      </c>
      <c r="T107" s="89" t="str">
        <f t="shared" si="55"/>
        <v/>
      </c>
      <c r="U107" s="89" t="str">
        <f t="shared" si="55"/>
        <v/>
      </c>
      <c r="V107" s="89" t="str">
        <f t="shared" si="55"/>
        <v/>
      </c>
      <c r="W107" s="89" t="str">
        <f t="shared" si="56"/>
        <v/>
      </c>
      <c r="X107" s="89" t="str">
        <f t="shared" si="56"/>
        <v/>
      </c>
      <c r="Y107" s="89" t="str">
        <f t="shared" si="56"/>
        <v/>
      </c>
      <c r="Z107" s="89" t="str">
        <f t="shared" si="56"/>
        <v/>
      </c>
      <c r="AA107" s="89" t="str">
        <f t="shared" si="56"/>
        <v/>
      </c>
      <c r="AB107" s="89" t="str">
        <f t="shared" si="56"/>
        <v/>
      </c>
      <c r="AC107" s="89" t="str">
        <f t="shared" si="56"/>
        <v/>
      </c>
      <c r="AD107" s="89" t="str">
        <f t="shared" si="56"/>
        <v/>
      </c>
      <c r="AE107" s="89" t="str">
        <f t="shared" si="56"/>
        <v/>
      </c>
      <c r="AF107" s="89" t="str">
        <f t="shared" si="56"/>
        <v/>
      </c>
      <c r="AG107" s="89" t="str">
        <f t="shared" si="57"/>
        <v/>
      </c>
      <c r="AH107" s="89" t="str">
        <f t="shared" si="57"/>
        <v/>
      </c>
      <c r="AI107" s="89" t="str">
        <f t="shared" si="57"/>
        <v/>
      </c>
      <c r="AJ107" s="89" t="str">
        <f t="shared" si="57"/>
        <v/>
      </c>
      <c r="AK107" s="89" t="str">
        <f t="shared" si="57"/>
        <v/>
      </c>
      <c r="AL107" s="89" t="str">
        <f t="shared" si="57"/>
        <v/>
      </c>
      <c r="AM107" s="89" t="str">
        <f t="shared" si="57"/>
        <v/>
      </c>
      <c r="AN107" s="89" t="str">
        <f t="shared" si="57"/>
        <v/>
      </c>
      <c r="AO107" s="89" t="str">
        <f t="shared" si="57"/>
        <v/>
      </c>
      <c r="AP107" s="89" t="str">
        <f t="shared" si="57"/>
        <v/>
      </c>
      <c r="AQ107" s="89" t="str">
        <f t="shared" si="58"/>
        <v/>
      </c>
      <c r="AR107" s="89" t="str">
        <f t="shared" si="58"/>
        <v/>
      </c>
      <c r="AS107" s="89" t="str">
        <f t="shared" si="58"/>
        <v/>
      </c>
      <c r="AT107" s="89" t="str">
        <f t="shared" si="58"/>
        <v/>
      </c>
      <c r="AU107" s="89" t="str">
        <f t="shared" si="58"/>
        <v/>
      </c>
      <c r="AV107" s="89" t="str">
        <f t="shared" si="58"/>
        <v/>
      </c>
      <c r="AW107" s="89" t="str">
        <f t="shared" si="58"/>
        <v/>
      </c>
      <c r="AX107" s="89" t="str">
        <f t="shared" si="58"/>
        <v/>
      </c>
      <c r="AY107" s="89" t="str">
        <f t="shared" si="58"/>
        <v/>
      </c>
      <c r="AZ107" s="89" t="str">
        <f t="shared" si="58"/>
        <v/>
      </c>
      <c r="BA107" s="89" t="str">
        <f t="shared" si="58"/>
        <v/>
      </c>
      <c r="BB107" s="89" t="str">
        <f t="shared" si="58"/>
        <v/>
      </c>
      <c r="BC107" s="90" t="str">
        <f t="shared" si="58"/>
        <v/>
      </c>
      <c r="BE107" s="100" t="str">
        <f t="shared" si="37"/>
        <v/>
      </c>
      <c r="BF107" s="102" t="str">
        <f t="shared" si="38"/>
        <v/>
      </c>
    </row>
    <row r="108" spans="1:58" hidden="1" x14ac:dyDescent="0.55000000000000004">
      <c r="A108" s="80" t="str">
        <f>'Base de Dados 2013'!M107</f>
        <v>Ipiranga</v>
      </c>
      <c r="B108" s="81" t="str">
        <f>'Base de Dados 2013'!N107</f>
        <v>vermelho</v>
      </c>
      <c r="C108" s="88" t="str">
        <f t="shared" si="54"/>
        <v/>
      </c>
      <c r="D108" s="89" t="str">
        <f t="shared" si="54"/>
        <v/>
      </c>
      <c r="E108" s="89" t="str">
        <f t="shared" si="54"/>
        <v/>
      </c>
      <c r="F108" s="89" t="str">
        <f t="shared" si="54"/>
        <v/>
      </c>
      <c r="G108" s="89" t="str">
        <f t="shared" si="54"/>
        <v/>
      </c>
      <c r="H108" s="89" t="str">
        <f t="shared" si="54"/>
        <v/>
      </c>
      <c r="I108" s="89" t="str">
        <f t="shared" si="54"/>
        <v/>
      </c>
      <c r="J108" s="89" t="str">
        <f t="shared" si="54"/>
        <v/>
      </c>
      <c r="K108" s="89" t="str">
        <f t="shared" si="54"/>
        <v/>
      </c>
      <c r="L108" s="89" t="str">
        <f t="shared" si="54"/>
        <v/>
      </c>
      <c r="M108" s="89" t="str">
        <f t="shared" si="55"/>
        <v/>
      </c>
      <c r="N108" s="89" t="str">
        <f t="shared" si="55"/>
        <v/>
      </c>
      <c r="O108" s="89" t="str">
        <f t="shared" si="55"/>
        <v/>
      </c>
      <c r="P108" s="89" t="str">
        <f t="shared" si="55"/>
        <v/>
      </c>
      <c r="Q108" s="89" t="str">
        <f t="shared" si="55"/>
        <v/>
      </c>
      <c r="R108" s="89" t="str">
        <f t="shared" si="55"/>
        <v/>
      </c>
      <c r="S108" s="89" t="str">
        <f t="shared" si="55"/>
        <v/>
      </c>
      <c r="T108" s="89" t="str">
        <f t="shared" si="55"/>
        <v/>
      </c>
      <c r="U108" s="89" t="str">
        <f t="shared" si="55"/>
        <v/>
      </c>
      <c r="V108" s="89">
        <f t="shared" si="55"/>
        <v>1</v>
      </c>
      <c r="W108" s="89" t="str">
        <f t="shared" si="56"/>
        <v/>
      </c>
      <c r="X108" s="89" t="str">
        <f t="shared" si="56"/>
        <v/>
      </c>
      <c r="Y108" s="89" t="str">
        <f t="shared" si="56"/>
        <v/>
      </c>
      <c r="Z108" s="89" t="str">
        <f t="shared" si="56"/>
        <v/>
      </c>
      <c r="AA108" s="89" t="str">
        <f t="shared" si="56"/>
        <v/>
      </c>
      <c r="AB108" s="89" t="str">
        <f t="shared" si="56"/>
        <v/>
      </c>
      <c r="AC108" s="89" t="str">
        <f t="shared" si="56"/>
        <v/>
      </c>
      <c r="AD108" s="89" t="str">
        <f t="shared" si="56"/>
        <v/>
      </c>
      <c r="AE108" s="89" t="str">
        <f t="shared" si="56"/>
        <v/>
      </c>
      <c r="AF108" s="89" t="str">
        <f t="shared" si="56"/>
        <v/>
      </c>
      <c r="AG108" s="89" t="str">
        <f t="shared" si="57"/>
        <v/>
      </c>
      <c r="AH108" s="89" t="str">
        <f t="shared" si="57"/>
        <v/>
      </c>
      <c r="AI108" s="89" t="str">
        <f t="shared" si="57"/>
        <v/>
      </c>
      <c r="AJ108" s="89" t="str">
        <f t="shared" si="57"/>
        <v/>
      </c>
      <c r="AK108" s="89" t="str">
        <f t="shared" si="57"/>
        <v/>
      </c>
      <c r="AL108" s="89" t="str">
        <f t="shared" si="57"/>
        <v/>
      </c>
      <c r="AM108" s="89" t="str">
        <f t="shared" si="57"/>
        <v/>
      </c>
      <c r="AN108" s="89" t="str">
        <f t="shared" si="57"/>
        <v/>
      </c>
      <c r="AO108" s="89" t="str">
        <f t="shared" si="57"/>
        <v/>
      </c>
      <c r="AP108" s="89" t="str">
        <f t="shared" si="57"/>
        <v/>
      </c>
      <c r="AQ108" s="89" t="str">
        <f t="shared" si="58"/>
        <v/>
      </c>
      <c r="AR108" s="89" t="str">
        <f t="shared" si="58"/>
        <v/>
      </c>
      <c r="AS108" s="89" t="str">
        <f t="shared" si="58"/>
        <v/>
      </c>
      <c r="AT108" s="89" t="str">
        <f t="shared" si="58"/>
        <v/>
      </c>
      <c r="AU108" s="89" t="str">
        <f t="shared" si="58"/>
        <v/>
      </c>
      <c r="AV108" s="89" t="str">
        <f t="shared" si="58"/>
        <v/>
      </c>
      <c r="AW108" s="89" t="str">
        <f t="shared" si="58"/>
        <v/>
      </c>
      <c r="AX108" s="89" t="str">
        <f t="shared" si="58"/>
        <v/>
      </c>
      <c r="AY108" s="89" t="str">
        <f t="shared" si="58"/>
        <v/>
      </c>
      <c r="AZ108" s="89" t="str">
        <f t="shared" si="58"/>
        <v/>
      </c>
      <c r="BA108" s="89" t="str">
        <f t="shared" si="58"/>
        <v/>
      </c>
      <c r="BB108" s="89" t="str">
        <f t="shared" si="58"/>
        <v/>
      </c>
      <c r="BC108" s="90" t="str">
        <f t="shared" si="58"/>
        <v/>
      </c>
      <c r="BE108" s="100" t="str">
        <f t="shared" si="37"/>
        <v/>
      </c>
      <c r="BF108" s="102" t="str">
        <f t="shared" si="38"/>
        <v/>
      </c>
    </row>
    <row r="109" spans="1:58" hidden="1" x14ac:dyDescent="0.55000000000000004">
      <c r="A109" s="80" t="str">
        <f>'Base de Dados 2013'!M108</f>
        <v>Geisel</v>
      </c>
      <c r="B109" s="81" t="str">
        <f>'Base de Dados 2013'!N108</f>
        <v>vermelho</v>
      </c>
      <c r="C109" s="88" t="str">
        <f t="shared" si="54"/>
        <v/>
      </c>
      <c r="D109" s="89" t="str">
        <f t="shared" si="54"/>
        <v/>
      </c>
      <c r="E109" s="89" t="str">
        <f t="shared" si="54"/>
        <v/>
      </c>
      <c r="F109" s="89" t="str">
        <f t="shared" si="54"/>
        <v/>
      </c>
      <c r="G109" s="89" t="str">
        <f t="shared" si="54"/>
        <v/>
      </c>
      <c r="H109" s="89" t="str">
        <f t="shared" si="54"/>
        <v/>
      </c>
      <c r="I109" s="89" t="str">
        <f t="shared" si="54"/>
        <v/>
      </c>
      <c r="J109" s="89" t="str">
        <f t="shared" si="54"/>
        <v/>
      </c>
      <c r="K109" s="89" t="str">
        <f t="shared" si="54"/>
        <v/>
      </c>
      <c r="L109" s="89" t="str">
        <f t="shared" si="54"/>
        <v/>
      </c>
      <c r="M109" s="89" t="str">
        <f t="shared" si="55"/>
        <v/>
      </c>
      <c r="N109" s="89" t="str">
        <f t="shared" si="55"/>
        <v/>
      </c>
      <c r="O109" s="89" t="str">
        <f t="shared" si="55"/>
        <v/>
      </c>
      <c r="P109" s="89" t="str">
        <f t="shared" si="55"/>
        <v/>
      </c>
      <c r="Q109" s="89">
        <f t="shared" si="55"/>
        <v>1</v>
      </c>
      <c r="R109" s="89" t="str">
        <f t="shared" si="55"/>
        <v/>
      </c>
      <c r="S109" s="89" t="str">
        <f t="shared" si="55"/>
        <v/>
      </c>
      <c r="T109" s="89" t="str">
        <f t="shared" si="55"/>
        <v/>
      </c>
      <c r="U109" s="89" t="str">
        <f t="shared" si="55"/>
        <v/>
      </c>
      <c r="V109" s="89" t="str">
        <f t="shared" si="55"/>
        <v/>
      </c>
      <c r="W109" s="89" t="str">
        <f t="shared" si="56"/>
        <v/>
      </c>
      <c r="X109" s="89" t="str">
        <f t="shared" si="56"/>
        <v/>
      </c>
      <c r="Y109" s="89" t="str">
        <f t="shared" si="56"/>
        <v/>
      </c>
      <c r="Z109" s="89" t="str">
        <f t="shared" si="56"/>
        <v/>
      </c>
      <c r="AA109" s="89" t="str">
        <f t="shared" si="56"/>
        <v/>
      </c>
      <c r="AB109" s="89" t="str">
        <f t="shared" si="56"/>
        <v/>
      </c>
      <c r="AC109" s="89" t="str">
        <f t="shared" si="56"/>
        <v/>
      </c>
      <c r="AD109" s="89" t="str">
        <f t="shared" si="56"/>
        <v/>
      </c>
      <c r="AE109" s="89" t="str">
        <f t="shared" si="56"/>
        <v/>
      </c>
      <c r="AF109" s="89" t="str">
        <f t="shared" si="56"/>
        <v/>
      </c>
      <c r="AG109" s="89" t="str">
        <f t="shared" si="57"/>
        <v/>
      </c>
      <c r="AH109" s="89" t="str">
        <f t="shared" si="57"/>
        <v/>
      </c>
      <c r="AI109" s="89" t="str">
        <f t="shared" si="57"/>
        <v/>
      </c>
      <c r="AJ109" s="89" t="str">
        <f t="shared" si="57"/>
        <v/>
      </c>
      <c r="AK109" s="89" t="str">
        <f t="shared" si="57"/>
        <v/>
      </c>
      <c r="AL109" s="89" t="str">
        <f t="shared" si="57"/>
        <v/>
      </c>
      <c r="AM109" s="89" t="str">
        <f t="shared" si="57"/>
        <v/>
      </c>
      <c r="AN109" s="89" t="str">
        <f t="shared" si="57"/>
        <v/>
      </c>
      <c r="AO109" s="89" t="str">
        <f t="shared" si="57"/>
        <v/>
      </c>
      <c r="AP109" s="89" t="str">
        <f t="shared" si="57"/>
        <v/>
      </c>
      <c r="AQ109" s="89" t="str">
        <f t="shared" si="58"/>
        <v/>
      </c>
      <c r="AR109" s="89" t="str">
        <f t="shared" si="58"/>
        <v/>
      </c>
      <c r="AS109" s="89" t="str">
        <f t="shared" si="58"/>
        <v/>
      </c>
      <c r="AT109" s="89" t="str">
        <f t="shared" si="58"/>
        <v/>
      </c>
      <c r="AU109" s="89" t="str">
        <f t="shared" si="58"/>
        <v/>
      </c>
      <c r="AV109" s="89" t="str">
        <f t="shared" si="58"/>
        <v/>
      </c>
      <c r="AW109" s="89" t="str">
        <f t="shared" si="58"/>
        <v/>
      </c>
      <c r="AX109" s="89" t="str">
        <f t="shared" si="58"/>
        <v/>
      </c>
      <c r="AY109" s="89" t="str">
        <f t="shared" si="58"/>
        <v/>
      </c>
      <c r="AZ109" s="89" t="str">
        <f t="shared" si="58"/>
        <v/>
      </c>
      <c r="BA109" s="89" t="str">
        <f t="shared" si="58"/>
        <v/>
      </c>
      <c r="BB109" s="89" t="str">
        <f t="shared" si="58"/>
        <v/>
      </c>
      <c r="BC109" s="90" t="str">
        <f t="shared" si="58"/>
        <v/>
      </c>
      <c r="BE109" s="100" t="str">
        <f t="shared" si="37"/>
        <v/>
      </c>
      <c r="BF109" s="102" t="str">
        <f t="shared" si="38"/>
        <v/>
      </c>
    </row>
    <row r="110" spans="1:58" hidden="1" x14ac:dyDescent="0.55000000000000004">
      <c r="A110" s="80" t="str">
        <f>'Base de Dados 2013'!M109</f>
        <v>Ipiranga</v>
      </c>
      <c r="B110" s="81" t="str">
        <f>'Base de Dados 2013'!N109</f>
        <v>amarelo</v>
      </c>
      <c r="C110" s="88" t="str">
        <f t="shared" si="54"/>
        <v/>
      </c>
      <c r="D110" s="89" t="str">
        <f t="shared" si="54"/>
        <v/>
      </c>
      <c r="E110" s="89" t="str">
        <f t="shared" si="54"/>
        <v/>
      </c>
      <c r="F110" s="89" t="str">
        <f t="shared" si="54"/>
        <v/>
      </c>
      <c r="G110" s="89" t="str">
        <f t="shared" si="54"/>
        <v/>
      </c>
      <c r="H110" s="89" t="str">
        <f t="shared" si="54"/>
        <v/>
      </c>
      <c r="I110" s="89" t="str">
        <f t="shared" si="54"/>
        <v/>
      </c>
      <c r="J110" s="89" t="str">
        <f t="shared" si="54"/>
        <v/>
      </c>
      <c r="K110" s="89" t="str">
        <f t="shared" si="54"/>
        <v/>
      </c>
      <c r="L110" s="89" t="str">
        <f t="shared" si="54"/>
        <v/>
      </c>
      <c r="M110" s="89" t="str">
        <f t="shared" si="55"/>
        <v/>
      </c>
      <c r="N110" s="89" t="str">
        <f t="shared" si="55"/>
        <v/>
      </c>
      <c r="O110" s="89" t="str">
        <f t="shared" si="55"/>
        <v/>
      </c>
      <c r="P110" s="89" t="str">
        <f t="shared" si="55"/>
        <v/>
      </c>
      <c r="Q110" s="89" t="str">
        <f t="shared" si="55"/>
        <v/>
      </c>
      <c r="R110" s="89" t="str">
        <f t="shared" si="55"/>
        <v/>
      </c>
      <c r="S110" s="89" t="str">
        <f t="shared" si="55"/>
        <v/>
      </c>
      <c r="T110" s="89" t="str">
        <f t="shared" si="55"/>
        <v/>
      </c>
      <c r="U110" s="89">
        <f t="shared" si="55"/>
        <v>1</v>
      </c>
      <c r="V110" s="89" t="str">
        <f t="shared" si="55"/>
        <v/>
      </c>
      <c r="W110" s="89" t="str">
        <f t="shared" si="56"/>
        <v/>
      </c>
      <c r="X110" s="89" t="str">
        <f t="shared" si="56"/>
        <v/>
      </c>
      <c r="Y110" s="89" t="str">
        <f t="shared" si="56"/>
        <v/>
      </c>
      <c r="Z110" s="89" t="str">
        <f t="shared" si="56"/>
        <v/>
      </c>
      <c r="AA110" s="89" t="str">
        <f t="shared" si="56"/>
        <v/>
      </c>
      <c r="AB110" s="89" t="str">
        <f t="shared" si="56"/>
        <v/>
      </c>
      <c r="AC110" s="89" t="str">
        <f t="shared" si="56"/>
        <v/>
      </c>
      <c r="AD110" s="89" t="str">
        <f t="shared" si="56"/>
        <v/>
      </c>
      <c r="AE110" s="89" t="str">
        <f t="shared" si="56"/>
        <v/>
      </c>
      <c r="AF110" s="89" t="str">
        <f t="shared" si="56"/>
        <v/>
      </c>
      <c r="AG110" s="89" t="str">
        <f t="shared" si="57"/>
        <v/>
      </c>
      <c r="AH110" s="89" t="str">
        <f t="shared" si="57"/>
        <v/>
      </c>
      <c r="AI110" s="89" t="str">
        <f t="shared" si="57"/>
        <v/>
      </c>
      <c r="AJ110" s="89" t="str">
        <f t="shared" si="57"/>
        <v/>
      </c>
      <c r="AK110" s="89" t="str">
        <f t="shared" si="57"/>
        <v/>
      </c>
      <c r="AL110" s="89" t="str">
        <f t="shared" si="57"/>
        <v/>
      </c>
      <c r="AM110" s="89" t="str">
        <f t="shared" si="57"/>
        <v/>
      </c>
      <c r="AN110" s="89" t="str">
        <f t="shared" si="57"/>
        <v/>
      </c>
      <c r="AO110" s="89" t="str">
        <f t="shared" si="57"/>
        <v/>
      </c>
      <c r="AP110" s="89" t="str">
        <f t="shared" si="57"/>
        <v/>
      </c>
      <c r="AQ110" s="89" t="str">
        <f t="shared" si="58"/>
        <v/>
      </c>
      <c r="AR110" s="89" t="str">
        <f t="shared" si="58"/>
        <v/>
      </c>
      <c r="AS110" s="89" t="str">
        <f t="shared" si="58"/>
        <v/>
      </c>
      <c r="AT110" s="89" t="str">
        <f t="shared" si="58"/>
        <v/>
      </c>
      <c r="AU110" s="89" t="str">
        <f t="shared" si="58"/>
        <v/>
      </c>
      <c r="AV110" s="89" t="str">
        <f t="shared" si="58"/>
        <v/>
      </c>
      <c r="AW110" s="89" t="str">
        <f t="shared" si="58"/>
        <v/>
      </c>
      <c r="AX110" s="89" t="str">
        <f t="shared" si="58"/>
        <v/>
      </c>
      <c r="AY110" s="89" t="str">
        <f t="shared" si="58"/>
        <v/>
      </c>
      <c r="AZ110" s="89" t="str">
        <f t="shared" si="58"/>
        <v/>
      </c>
      <c r="BA110" s="89" t="str">
        <f t="shared" si="58"/>
        <v/>
      </c>
      <c r="BB110" s="89" t="str">
        <f t="shared" si="58"/>
        <v/>
      </c>
      <c r="BC110" s="90" t="str">
        <f t="shared" si="58"/>
        <v/>
      </c>
      <c r="BE110" s="100" t="str">
        <f t="shared" si="37"/>
        <v/>
      </c>
      <c r="BF110" s="102" t="str">
        <f t="shared" si="38"/>
        <v/>
      </c>
    </row>
    <row r="111" spans="1:58" hidden="1" x14ac:dyDescent="0.55000000000000004">
      <c r="A111" s="80" t="str">
        <f>'Base de Dados 2013'!M110</f>
        <v>Geisel</v>
      </c>
      <c r="B111" s="81" t="str">
        <f>'Base de Dados 2013'!N110</f>
        <v>amarelo</v>
      </c>
      <c r="C111" s="88" t="str">
        <f t="shared" si="54"/>
        <v/>
      </c>
      <c r="D111" s="89" t="str">
        <f t="shared" si="54"/>
        <v/>
      </c>
      <c r="E111" s="89" t="str">
        <f t="shared" si="54"/>
        <v/>
      </c>
      <c r="F111" s="89" t="str">
        <f t="shared" si="54"/>
        <v/>
      </c>
      <c r="G111" s="89" t="str">
        <f t="shared" si="54"/>
        <v/>
      </c>
      <c r="H111" s="89" t="str">
        <f t="shared" si="54"/>
        <v/>
      </c>
      <c r="I111" s="89" t="str">
        <f t="shared" si="54"/>
        <v/>
      </c>
      <c r="J111" s="89" t="str">
        <f t="shared" si="54"/>
        <v/>
      </c>
      <c r="K111" s="89" t="str">
        <f t="shared" si="54"/>
        <v/>
      </c>
      <c r="L111" s="89" t="str">
        <f t="shared" si="54"/>
        <v/>
      </c>
      <c r="M111" s="89" t="str">
        <f t="shared" si="55"/>
        <v/>
      </c>
      <c r="N111" s="89" t="str">
        <f t="shared" si="55"/>
        <v/>
      </c>
      <c r="O111" s="89" t="str">
        <f t="shared" si="55"/>
        <v/>
      </c>
      <c r="P111" s="89">
        <f t="shared" si="55"/>
        <v>1</v>
      </c>
      <c r="Q111" s="89" t="str">
        <f t="shared" si="55"/>
        <v/>
      </c>
      <c r="R111" s="89" t="str">
        <f t="shared" si="55"/>
        <v/>
      </c>
      <c r="S111" s="89" t="str">
        <f t="shared" si="55"/>
        <v/>
      </c>
      <c r="T111" s="89" t="str">
        <f t="shared" si="55"/>
        <v/>
      </c>
      <c r="U111" s="89" t="str">
        <f t="shared" si="55"/>
        <v/>
      </c>
      <c r="V111" s="89" t="str">
        <f t="shared" si="55"/>
        <v/>
      </c>
      <c r="W111" s="89" t="str">
        <f t="shared" si="56"/>
        <v/>
      </c>
      <c r="X111" s="89" t="str">
        <f t="shared" si="56"/>
        <v/>
      </c>
      <c r="Y111" s="89" t="str">
        <f t="shared" si="56"/>
        <v/>
      </c>
      <c r="Z111" s="89" t="str">
        <f t="shared" si="56"/>
        <v/>
      </c>
      <c r="AA111" s="89" t="str">
        <f t="shared" si="56"/>
        <v/>
      </c>
      <c r="AB111" s="89" t="str">
        <f t="shared" si="56"/>
        <v/>
      </c>
      <c r="AC111" s="89" t="str">
        <f t="shared" si="56"/>
        <v/>
      </c>
      <c r="AD111" s="89" t="str">
        <f t="shared" si="56"/>
        <v/>
      </c>
      <c r="AE111" s="89" t="str">
        <f t="shared" si="56"/>
        <v/>
      </c>
      <c r="AF111" s="89" t="str">
        <f t="shared" si="56"/>
        <v/>
      </c>
      <c r="AG111" s="89" t="str">
        <f t="shared" si="57"/>
        <v/>
      </c>
      <c r="AH111" s="89" t="str">
        <f t="shared" si="57"/>
        <v/>
      </c>
      <c r="AI111" s="89" t="str">
        <f t="shared" si="57"/>
        <v/>
      </c>
      <c r="AJ111" s="89" t="str">
        <f t="shared" si="57"/>
        <v/>
      </c>
      <c r="AK111" s="89" t="str">
        <f t="shared" si="57"/>
        <v/>
      </c>
      <c r="AL111" s="89" t="str">
        <f t="shared" si="57"/>
        <v/>
      </c>
      <c r="AM111" s="89" t="str">
        <f t="shared" si="57"/>
        <v/>
      </c>
      <c r="AN111" s="89" t="str">
        <f t="shared" si="57"/>
        <v/>
      </c>
      <c r="AO111" s="89" t="str">
        <f t="shared" si="57"/>
        <v/>
      </c>
      <c r="AP111" s="89" t="str">
        <f t="shared" si="57"/>
        <v/>
      </c>
      <c r="AQ111" s="89" t="str">
        <f t="shared" si="58"/>
        <v/>
      </c>
      <c r="AR111" s="89" t="str">
        <f t="shared" si="58"/>
        <v/>
      </c>
      <c r="AS111" s="89" t="str">
        <f t="shared" si="58"/>
        <v/>
      </c>
      <c r="AT111" s="89" t="str">
        <f t="shared" si="58"/>
        <v/>
      </c>
      <c r="AU111" s="89" t="str">
        <f t="shared" si="58"/>
        <v/>
      </c>
      <c r="AV111" s="89" t="str">
        <f t="shared" si="58"/>
        <v/>
      </c>
      <c r="AW111" s="89" t="str">
        <f t="shared" si="58"/>
        <v/>
      </c>
      <c r="AX111" s="89" t="str">
        <f t="shared" si="58"/>
        <v/>
      </c>
      <c r="AY111" s="89" t="str">
        <f t="shared" si="58"/>
        <v/>
      </c>
      <c r="AZ111" s="89" t="str">
        <f t="shared" si="58"/>
        <v/>
      </c>
      <c r="BA111" s="89" t="str">
        <f t="shared" si="58"/>
        <v/>
      </c>
      <c r="BB111" s="89" t="str">
        <f t="shared" si="58"/>
        <v/>
      </c>
      <c r="BC111" s="90" t="str">
        <f t="shared" si="58"/>
        <v/>
      </c>
      <c r="BE111" s="100" t="str">
        <f t="shared" si="37"/>
        <v/>
      </c>
      <c r="BF111" s="102" t="str">
        <f t="shared" si="38"/>
        <v/>
      </c>
    </row>
    <row r="112" spans="1:58" hidden="1" x14ac:dyDescent="0.55000000000000004">
      <c r="A112" s="80" t="str">
        <f>'Base de Dados 2013'!M111</f>
        <v>Mary Dota</v>
      </c>
      <c r="B112" s="81" t="str">
        <f>'Base de Dados 2013'!N111</f>
        <v>verde</v>
      </c>
      <c r="C112" s="88">
        <f t="shared" si="54"/>
        <v>1</v>
      </c>
      <c r="D112" s="89" t="str">
        <f t="shared" si="54"/>
        <v/>
      </c>
      <c r="E112" s="89" t="str">
        <f t="shared" si="54"/>
        <v/>
      </c>
      <c r="F112" s="89" t="str">
        <f t="shared" si="54"/>
        <v/>
      </c>
      <c r="G112" s="89" t="str">
        <f t="shared" si="54"/>
        <v/>
      </c>
      <c r="H112" s="89" t="str">
        <f t="shared" si="54"/>
        <v/>
      </c>
      <c r="I112" s="89" t="str">
        <f t="shared" si="54"/>
        <v/>
      </c>
      <c r="J112" s="89" t="str">
        <f t="shared" si="54"/>
        <v/>
      </c>
      <c r="K112" s="89" t="str">
        <f t="shared" si="54"/>
        <v/>
      </c>
      <c r="L112" s="89" t="str">
        <f t="shared" si="54"/>
        <v/>
      </c>
      <c r="M112" s="89" t="str">
        <f t="shared" si="55"/>
        <v/>
      </c>
      <c r="N112" s="89" t="str">
        <f t="shared" si="55"/>
        <v/>
      </c>
      <c r="O112" s="89" t="str">
        <f t="shared" si="55"/>
        <v/>
      </c>
      <c r="P112" s="89" t="str">
        <f t="shared" si="55"/>
        <v/>
      </c>
      <c r="Q112" s="89" t="str">
        <f t="shared" si="55"/>
        <v/>
      </c>
      <c r="R112" s="89" t="str">
        <f t="shared" si="55"/>
        <v/>
      </c>
      <c r="S112" s="89" t="str">
        <f t="shared" si="55"/>
        <v/>
      </c>
      <c r="T112" s="89" t="str">
        <f t="shared" si="55"/>
        <v/>
      </c>
      <c r="U112" s="89" t="str">
        <f t="shared" si="55"/>
        <v/>
      </c>
      <c r="V112" s="89" t="str">
        <f t="shared" si="55"/>
        <v/>
      </c>
      <c r="W112" s="89" t="str">
        <f t="shared" si="56"/>
        <v/>
      </c>
      <c r="X112" s="89" t="str">
        <f t="shared" si="56"/>
        <v/>
      </c>
      <c r="Y112" s="89" t="str">
        <f t="shared" si="56"/>
        <v/>
      </c>
      <c r="Z112" s="89" t="str">
        <f t="shared" si="56"/>
        <v/>
      </c>
      <c r="AA112" s="89" t="str">
        <f t="shared" si="56"/>
        <v/>
      </c>
      <c r="AB112" s="89" t="str">
        <f t="shared" si="56"/>
        <v/>
      </c>
      <c r="AC112" s="89" t="str">
        <f t="shared" si="56"/>
        <v/>
      </c>
      <c r="AD112" s="89" t="str">
        <f t="shared" si="56"/>
        <v/>
      </c>
      <c r="AE112" s="89" t="str">
        <f t="shared" si="56"/>
        <v/>
      </c>
      <c r="AF112" s="89" t="str">
        <f t="shared" si="56"/>
        <v/>
      </c>
      <c r="AG112" s="89" t="str">
        <f t="shared" si="57"/>
        <v/>
      </c>
      <c r="AH112" s="89" t="str">
        <f t="shared" si="57"/>
        <v/>
      </c>
      <c r="AI112" s="89" t="str">
        <f t="shared" si="57"/>
        <v/>
      </c>
      <c r="AJ112" s="89" t="str">
        <f t="shared" si="57"/>
        <v/>
      </c>
      <c r="AK112" s="89" t="str">
        <f t="shared" si="57"/>
        <v/>
      </c>
      <c r="AL112" s="89" t="str">
        <f t="shared" si="57"/>
        <v/>
      </c>
      <c r="AM112" s="89" t="str">
        <f t="shared" si="57"/>
        <v/>
      </c>
      <c r="AN112" s="89" t="str">
        <f t="shared" si="57"/>
        <v/>
      </c>
      <c r="AO112" s="89" t="str">
        <f t="shared" si="57"/>
        <v/>
      </c>
      <c r="AP112" s="89" t="str">
        <f t="shared" si="57"/>
        <v/>
      </c>
      <c r="AQ112" s="89" t="str">
        <f t="shared" si="58"/>
        <v/>
      </c>
      <c r="AR112" s="89" t="str">
        <f t="shared" si="58"/>
        <v/>
      </c>
      <c r="AS112" s="89" t="str">
        <f t="shared" si="58"/>
        <v/>
      </c>
      <c r="AT112" s="89" t="str">
        <f t="shared" si="58"/>
        <v/>
      </c>
      <c r="AU112" s="89" t="str">
        <f t="shared" si="58"/>
        <v/>
      </c>
      <c r="AV112" s="89" t="str">
        <f t="shared" si="58"/>
        <v/>
      </c>
      <c r="AW112" s="89" t="str">
        <f t="shared" si="58"/>
        <v/>
      </c>
      <c r="AX112" s="89" t="str">
        <f t="shared" si="58"/>
        <v/>
      </c>
      <c r="AY112" s="89" t="str">
        <f t="shared" si="58"/>
        <v/>
      </c>
      <c r="AZ112" s="89" t="str">
        <f t="shared" si="58"/>
        <v/>
      </c>
      <c r="BA112" s="89" t="str">
        <f t="shared" si="58"/>
        <v/>
      </c>
      <c r="BB112" s="89" t="str">
        <f t="shared" si="58"/>
        <v/>
      </c>
      <c r="BC112" s="90" t="str">
        <f t="shared" si="58"/>
        <v/>
      </c>
      <c r="BE112" s="100" t="str">
        <f t="shared" si="37"/>
        <v/>
      </c>
      <c r="BF112" s="102" t="str">
        <f t="shared" si="38"/>
        <v/>
      </c>
    </row>
    <row r="113" spans="1:58" hidden="1" x14ac:dyDescent="0.55000000000000004">
      <c r="A113" s="80" t="str">
        <f>'Base de Dados 2013'!M112</f>
        <v>Geisel</v>
      </c>
      <c r="B113" s="81" t="str">
        <f>'Base de Dados 2013'!N112</f>
        <v>verde</v>
      </c>
      <c r="C113" s="88" t="str">
        <f t="shared" si="54"/>
        <v/>
      </c>
      <c r="D113" s="89" t="str">
        <f t="shared" si="54"/>
        <v/>
      </c>
      <c r="E113" s="89" t="str">
        <f t="shared" si="54"/>
        <v/>
      </c>
      <c r="F113" s="89" t="str">
        <f t="shared" si="54"/>
        <v/>
      </c>
      <c r="G113" s="89" t="str">
        <f t="shared" si="54"/>
        <v/>
      </c>
      <c r="H113" s="89" t="str">
        <f t="shared" si="54"/>
        <v/>
      </c>
      <c r="I113" s="89" t="str">
        <f t="shared" si="54"/>
        <v/>
      </c>
      <c r="J113" s="89" t="str">
        <f t="shared" si="54"/>
        <v/>
      </c>
      <c r="K113" s="89" t="str">
        <f t="shared" si="54"/>
        <v/>
      </c>
      <c r="L113" s="89" t="str">
        <f t="shared" si="54"/>
        <v/>
      </c>
      <c r="M113" s="89" t="str">
        <f t="shared" si="55"/>
        <v/>
      </c>
      <c r="N113" s="89" t="str">
        <f t="shared" si="55"/>
        <v/>
      </c>
      <c r="O113" s="89">
        <f t="shared" si="55"/>
        <v>1</v>
      </c>
      <c r="P113" s="89" t="str">
        <f t="shared" si="55"/>
        <v/>
      </c>
      <c r="Q113" s="89" t="str">
        <f t="shared" si="55"/>
        <v/>
      </c>
      <c r="R113" s="89" t="str">
        <f t="shared" si="55"/>
        <v/>
      </c>
      <c r="S113" s="89" t="str">
        <f t="shared" si="55"/>
        <v/>
      </c>
      <c r="T113" s="89" t="str">
        <f t="shared" si="55"/>
        <v/>
      </c>
      <c r="U113" s="89" t="str">
        <f t="shared" si="55"/>
        <v/>
      </c>
      <c r="V113" s="89" t="str">
        <f t="shared" si="55"/>
        <v/>
      </c>
      <c r="W113" s="89" t="str">
        <f t="shared" si="56"/>
        <v/>
      </c>
      <c r="X113" s="89" t="str">
        <f t="shared" si="56"/>
        <v/>
      </c>
      <c r="Y113" s="89" t="str">
        <f t="shared" si="56"/>
        <v/>
      </c>
      <c r="Z113" s="89" t="str">
        <f t="shared" si="56"/>
        <v/>
      </c>
      <c r="AA113" s="89" t="str">
        <f t="shared" si="56"/>
        <v/>
      </c>
      <c r="AB113" s="89" t="str">
        <f t="shared" si="56"/>
        <v/>
      </c>
      <c r="AC113" s="89" t="str">
        <f t="shared" si="56"/>
        <v/>
      </c>
      <c r="AD113" s="89" t="str">
        <f t="shared" si="56"/>
        <v/>
      </c>
      <c r="AE113" s="89" t="str">
        <f t="shared" si="56"/>
        <v/>
      </c>
      <c r="AF113" s="89" t="str">
        <f t="shared" si="56"/>
        <v/>
      </c>
      <c r="AG113" s="89" t="str">
        <f t="shared" si="57"/>
        <v/>
      </c>
      <c r="AH113" s="89" t="str">
        <f t="shared" si="57"/>
        <v/>
      </c>
      <c r="AI113" s="89" t="str">
        <f t="shared" si="57"/>
        <v/>
      </c>
      <c r="AJ113" s="89" t="str">
        <f t="shared" si="57"/>
        <v/>
      </c>
      <c r="AK113" s="89" t="str">
        <f t="shared" si="57"/>
        <v/>
      </c>
      <c r="AL113" s="89" t="str">
        <f t="shared" si="57"/>
        <v/>
      </c>
      <c r="AM113" s="89" t="str">
        <f t="shared" si="57"/>
        <v/>
      </c>
      <c r="AN113" s="89" t="str">
        <f t="shared" si="57"/>
        <v/>
      </c>
      <c r="AO113" s="89" t="str">
        <f t="shared" si="57"/>
        <v/>
      </c>
      <c r="AP113" s="89" t="str">
        <f t="shared" si="57"/>
        <v/>
      </c>
      <c r="AQ113" s="89" t="str">
        <f t="shared" si="58"/>
        <v/>
      </c>
      <c r="AR113" s="89" t="str">
        <f t="shared" si="58"/>
        <v/>
      </c>
      <c r="AS113" s="89" t="str">
        <f t="shared" si="58"/>
        <v/>
      </c>
      <c r="AT113" s="89" t="str">
        <f t="shared" si="58"/>
        <v/>
      </c>
      <c r="AU113" s="89" t="str">
        <f t="shared" si="58"/>
        <v/>
      </c>
      <c r="AV113" s="89" t="str">
        <f t="shared" si="58"/>
        <v/>
      </c>
      <c r="AW113" s="89" t="str">
        <f t="shared" si="58"/>
        <v/>
      </c>
      <c r="AX113" s="89" t="str">
        <f t="shared" si="58"/>
        <v/>
      </c>
      <c r="AY113" s="89" t="str">
        <f t="shared" si="58"/>
        <v/>
      </c>
      <c r="AZ113" s="89" t="str">
        <f t="shared" si="58"/>
        <v/>
      </c>
      <c r="BA113" s="89" t="str">
        <f t="shared" si="58"/>
        <v/>
      </c>
      <c r="BB113" s="89" t="str">
        <f t="shared" si="58"/>
        <v/>
      </c>
      <c r="BC113" s="90" t="str">
        <f t="shared" si="58"/>
        <v/>
      </c>
      <c r="BE113" s="100" t="str">
        <f t="shared" si="37"/>
        <v/>
      </c>
      <c r="BF113" s="102" t="str">
        <f t="shared" si="38"/>
        <v/>
      </c>
    </row>
    <row r="114" spans="1:58" hidden="1" x14ac:dyDescent="0.55000000000000004">
      <c r="A114" s="80" t="str">
        <f>'Base de Dados 2013'!M113</f>
        <v>Ipiranga</v>
      </c>
      <c r="B114" s="81" t="str">
        <f>'Base de Dados 2013'!N113</f>
        <v>verde</v>
      </c>
      <c r="C114" s="88" t="str">
        <f t="shared" si="54"/>
        <v/>
      </c>
      <c r="D114" s="89" t="str">
        <f t="shared" si="54"/>
        <v/>
      </c>
      <c r="E114" s="89" t="str">
        <f t="shared" si="54"/>
        <v/>
      </c>
      <c r="F114" s="89" t="str">
        <f t="shared" si="54"/>
        <v/>
      </c>
      <c r="G114" s="89" t="str">
        <f t="shared" si="54"/>
        <v/>
      </c>
      <c r="H114" s="89" t="str">
        <f t="shared" si="54"/>
        <v/>
      </c>
      <c r="I114" s="89" t="str">
        <f t="shared" si="54"/>
        <v/>
      </c>
      <c r="J114" s="89" t="str">
        <f t="shared" si="54"/>
        <v/>
      </c>
      <c r="K114" s="89" t="str">
        <f t="shared" si="54"/>
        <v/>
      </c>
      <c r="L114" s="89" t="str">
        <f t="shared" si="54"/>
        <v/>
      </c>
      <c r="M114" s="89" t="str">
        <f t="shared" si="55"/>
        <v/>
      </c>
      <c r="N114" s="89" t="str">
        <f t="shared" si="55"/>
        <v/>
      </c>
      <c r="O114" s="89" t="str">
        <f t="shared" si="55"/>
        <v/>
      </c>
      <c r="P114" s="89" t="str">
        <f t="shared" si="55"/>
        <v/>
      </c>
      <c r="Q114" s="89" t="str">
        <f t="shared" si="55"/>
        <v/>
      </c>
      <c r="R114" s="89" t="str">
        <f t="shared" si="55"/>
        <v/>
      </c>
      <c r="S114" s="89" t="str">
        <f t="shared" si="55"/>
        <v/>
      </c>
      <c r="T114" s="89">
        <f t="shared" si="55"/>
        <v>1</v>
      </c>
      <c r="U114" s="89" t="str">
        <f t="shared" si="55"/>
        <v/>
      </c>
      <c r="V114" s="89" t="str">
        <f t="shared" si="55"/>
        <v/>
      </c>
      <c r="W114" s="89" t="str">
        <f t="shared" si="56"/>
        <v/>
      </c>
      <c r="X114" s="89" t="str">
        <f t="shared" si="56"/>
        <v/>
      </c>
      <c r="Y114" s="89" t="str">
        <f t="shared" si="56"/>
        <v/>
      </c>
      <c r="Z114" s="89" t="str">
        <f t="shared" si="56"/>
        <v/>
      </c>
      <c r="AA114" s="89" t="str">
        <f t="shared" si="56"/>
        <v/>
      </c>
      <c r="AB114" s="89" t="str">
        <f t="shared" si="56"/>
        <v/>
      </c>
      <c r="AC114" s="89" t="str">
        <f t="shared" si="56"/>
        <v/>
      </c>
      <c r="AD114" s="89" t="str">
        <f t="shared" si="56"/>
        <v/>
      </c>
      <c r="AE114" s="89" t="str">
        <f t="shared" si="56"/>
        <v/>
      </c>
      <c r="AF114" s="89" t="str">
        <f t="shared" si="56"/>
        <v/>
      </c>
      <c r="AG114" s="89" t="str">
        <f t="shared" si="57"/>
        <v/>
      </c>
      <c r="AH114" s="89" t="str">
        <f t="shared" si="57"/>
        <v/>
      </c>
      <c r="AI114" s="89" t="str">
        <f t="shared" si="57"/>
        <v/>
      </c>
      <c r="AJ114" s="89" t="str">
        <f t="shared" si="57"/>
        <v/>
      </c>
      <c r="AK114" s="89" t="str">
        <f t="shared" si="57"/>
        <v/>
      </c>
      <c r="AL114" s="89" t="str">
        <f t="shared" si="57"/>
        <v/>
      </c>
      <c r="AM114" s="89" t="str">
        <f t="shared" si="57"/>
        <v/>
      </c>
      <c r="AN114" s="89" t="str">
        <f t="shared" si="57"/>
        <v/>
      </c>
      <c r="AO114" s="89" t="str">
        <f t="shared" si="57"/>
        <v/>
      </c>
      <c r="AP114" s="89" t="str">
        <f t="shared" si="57"/>
        <v/>
      </c>
      <c r="AQ114" s="89" t="str">
        <f t="shared" si="58"/>
        <v/>
      </c>
      <c r="AR114" s="89" t="str">
        <f t="shared" si="58"/>
        <v/>
      </c>
      <c r="AS114" s="89" t="str">
        <f t="shared" si="58"/>
        <v/>
      </c>
      <c r="AT114" s="89" t="str">
        <f t="shared" si="58"/>
        <v/>
      </c>
      <c r="AU114" s="89" t="str">
        <f t="shared" si="58"/>
        <v/>
      </c>
      <c r="AV114" s="89" t="str">
        <f t="shared" si="58"/>
        <v/>
      </c>
      <c r="AW114" s="89" t="str">
        <f t="shared" si="58"/>
        <v/>
      </c>
      <c r="AX114" s="89" t="str">
        <f t="shared" si="58"/>
        <v/>
      </c>
      <c r="AY114" s="89" t="str">
        <f t="shared" si="58"/>
        <v/>
      </c>
      <c r="AZ114" s="89" t="str">
        <f t="shared" si="58"/>
        <v/>
      </c>
      <c r="BA114" s="89" t="str">
        <f t="shared" si="58"/>
        <v/>
      </c>
      <c r="BB114" s="89" t="str">
        <f t="shared" si="58"/>
        <v/>
      </c>
      <c r="BC114" s="90" t="str">
        <f t="shared" si="58"/>
        <v/>
      </c>
      <c r="BE114" s="100" t="str">
        <f t="shared" si="37"/>
        <v/>
      </c>
      <c r="BF114" s="102" t="str">
        <f t="shared" si="38"/>
        <v/>
      </c>
    </row>
    <row r="115" spans="1:58" hidden="1" x14ac:dyDescent="0.55000000000000004">
      <c r="A115" s="80" t="str">
        <f>'Base de Dados 2013'!M114</f>
        <v>Geisel</v>
      </c>
      <c r="B115" s="81" t="str">
        <f>'Base de Dados 2013'!N114</f>
        <v>vermelho</v>
      </c>
      <c r="C115" s="88" t="str">
        <f t="shared" ref="C115:L124" si="59">IF(AND($A115=C$1,$B115=C$3),1,"")</f>
        <v/>
      </c>
      <c r="D115" s="89" t="str">
        <f t="shared" si="59"/>
        <v/>
      </c>
      <c r="E115" s="89" t="str">
        <f t="shared" si="59"/>
        <v/>
      </c>
      <c r="F115" s="89" t="str">
        <f t="shared" si="59"/>
        <v/>
      </c>
      <c r="G115" s="89" t="str">
        <f t="shared" si="59"/>
        <v/>
      </c>
      <c r="H115" s="89" t="str">
        <f t="shared" si="59"/>
        <v/>
      </c>
      <c r="I115" s="89" t="str">
        <f t="shared" si="59"/>
        <v/>
      </c>
      <c r="J115" s="89" t="str">
        <f t="shared" si="59"/>
        <v/>
      </c>
      <c r="K115" s="89" t="str">
        <f t="shared" si="59"/>
        <v/>
      </c>
      <c r="L115" s="89" t="str">
        <f t="shared" si="59"/>
        <v/>
      </c>
      <c r="M115" s="89" t="str">
        <f t="shared" ref="M115:V124" si="60">IF(AND($A115=M$1,$B115=M$3),1,"")</f>
        <v/>
      </c>
      <c r="N115" s="89" t="str">
        <f t="shared" si="60"/>
        <v/>
      </c>
      <c r="O115" s="89" t="str">
        <f t="shared" si="60"/>
        <v/>
      </c>
      <c r="P115" s="89" t="str">
        <f t="shared" si="60"/>
        <v/>
      </c>
      <c r="Q115" s="89">
        <f t="shared" si="60"/>
        <v>1</v>
      </c>
      <c r="R115" s="89" t="str">
        <f t="shared" si="60"/>
        <v/>
      </c>
      <c r="S115" s="89" t="str">
        <f t="shared" si="60"/>
        <v/>
      </c>
      <c r="T115" s="89" t="str">
        <f t="shared" si="60"/>
        <v/>
      </c>
      <c r="U115" s="89" t="str">
        <f t="shared" si="60"/>
        <v/>
      </c>
      <c r="V115" s="89" t="str">
        <f t="shared" si="60"/>
        <v/>
      </c>
      <c r="W115" s="89" t="str">
        <f t="shared" ref="W115:AF124" si="61">IF(AND($A115=W$1,$B115=W$3),1,"")</f>
        <v/>
      </c>
      <c r="X115" s="89" t="str">
        <f t="shared" si="61"/>
        <v/>
      </c>
      <c r="Y115" s="89" t="str">
        <f t="shared" si="61"/>
        <v/>
      </c>
      <c r="Z115" s="89" t="str">
        <f t="shared" si="61"/>
        <v/>
      </c>
      <c r="AA115" s="89" t="str">
        <f t="shared" si="61"/>
        <v/>
      </c>
      <c r="AB115" s="89" t="str">
        <f t="shared" si="61"/>
        <v/>
      </c>
      <c r="AC115" s="89" t="str">
        <f t="shared" si="61"/>
        <v/>
      </c>
      <c r="AD115" s="89" t="str">
        <f t="shared" si="61"/>
        <v/>
      </c>
      <c r="AE115" s="89" t="str">
        <f t="shared" si="61"/>
        <v/>
      </c>
      <c r="AF115" s="89" t="str">
        <f t="shared" si="61"/>
        <v/>
      </c>
      <c r="AG115" s="89" t="str">
        <f t="shared" ref="AG115:AP124" si="62">IF(AND($A115=AG$1,$B115=AG$3),1,"")</f>
        <v/>
      </c>
      <c r="AH115" s="89" t="str">
        <f t="shared" si="62"/>
        <v/>
      </c>
      <c r="AI115" s="89" t="str">
        <f t="shared" si="62"/>
        <v/>
      </c>
      <c r="AJ115" s="89" t="str">
        <f t="shared" si="62"/>
        <v/>
      </c>
      <c r="AK115" s="89" t="str">
        <f t="shared" si="62"/>
        <v/>
      </c>
      <c r="AL115" s="89" t="str">
        <f t="shared" si="62"/>
        <v/>
      </c>
      <c r="AM115" s="89" t="str">
        <f t="shared" si="62"/>
        <v/>
      </c>
      <c r="AN115" s="89" t="str">
        <f t="shared" si="62"/>
        <v/>
      </c>
      <c r="AO115" s="89" t="str">
        <f t="shared" si="62"/>
        <v/>
      </c>
      <c r="AP115" s="89" t="str">
        <f t="shared" si="62"/>
        <v/>
      </c>
      <c r="AQ115" s="89" t="str">
        <f t="shared" ref="AQ115:BC124" si="63">IF(AND($A115=AQ$1,$B115=AQ$3),1,"")</f>
        <v/>
      </c>
      <c r="AR115" s="89" t="str">
        <f t="shared" si="63"/>
        <v/>
      </c>
      <c r="AS115" s="89" t="str">
        <f t="shared" si="63"/>
        <v/>
      </c>
      <c r="AT115" s="89" t="str">
        <f t="shared" si="63"/>
        <v/>
      </c>
      <c r="AU115" s="89" t="str">
        <f t="shared" si="63"/>
        <v/>
      </c>
      <c r="AV115" s="89" t="str">
        <f t="shared" si="63"/>
        <v/>
      </c>
      <c r="AW115" s="89" t="str">
        <f t="shared" si="63"/>
        <v/>
      </c>
      <c r="AX115" s="89" t="str">
        <f t="shared" si="63"/>
        <v/>
      </c>
      <c r="AY115" s="89" t="str">
        <f t="shared" si="63"/>
        <v/>
      </c>
      <c r="AZ115" s="89" t="str">
        <f t="shared" si="63"/>
        <v/>
      </c>
      <c r="BA115" s="89" t="str">
        <f t="shared" si="63"/>
        <v/>
      </c>
      <c r="BB115" s="89" t="str">
        <f t="shared" si="63"/>
        <v/>
      </c>
      <c r="BC115" s="90" t="str">
        <f t="shared" si="63"/>
        <v/>
      </c>
      <c r="BE115" s="100" t="str">
        <f t="shared" si="37"/>
        <v/>
      </c>
      <c r="BF115" s="102" t="str">
        <f t="shared" si="38"/>
        <v/>
      </c>
    </row>
    <row r="116" spans="1:58" hidden="1" x14ac:dyDescent="0.55000000000000004">
      <c r="A116" s="80" t="str">
        <f>'Base de Dados 2013'!M115</f>
        <v>Geisel</v>
      </c>
      <c r="B116" s="81" t="str">
        <f>'Base de Dados 2013'!N115</f>
        <v>verde</v>
      </c>
      <c r="C116" s="88" t="str">
        <f t="shared" si="59"/>
        <v/>
      </c>
      <c r="D116" s="89" t="str">
        <f t="shared" si="59"/>
        <v/>
      </c>
      <c r="E116" s="89" t="str">
        <f t="shared" si="59"/>
        <v/>
      </c>
      <c r="F116" s="89" t="str">
        <f t="shared" si="59"/>
        <v/>
      </c>
      <c r="G116" s="89" t="str">
        <f t="shared" si="59"/>
        <v/>
      </c>
      <c r="H116" s="89" t="str">
        <f t="shared" si="59"/>
        <v/>
      </c>
      <c r="I116" s="89" t="str">
        <f t="shared" si="59"/>
        <v/>
      </c>
      <c r="J116" s="89" t="str">
        <f t="shared" si="59"/>
        <v/>
      </c>
      <c r="K116" s="89" t="str">
        <f t="shared" si="59"/>
        <v/>
      </c>
      <c r="L116" s="89" t="str">
        <f t="shared" si="59"/>
        <v/>
      </c>
      <c r="M116" s="89" t="str">
        <f t="shared" si="60"/>
        <v/>
      </c>
      <c r="N116" s="89" t="str">
        <f t="shared" si="60"/>
        <v/>
      </c>
      <c r="O116" s="89">
        <f t="shared" si="60"/>
        <v>1</v>
      </c>
      <c r="P116" s="89" t="str">
        <f t="shared" si="60"/>
        <v/>
      </c>
      <c r="Q116" s="89" t="str">
        <f t="shared" si="60"/>
        <v/>
      </c>
      <c r="R116" s="89" t="str">
        <f t="shared" si="60"/>
        <v/>
      </c>
      <c r="S116" s="89" t="str">
        <f t="shared" si="60"/>
        <v/>
      </c>
      <c r="T116" s="89" t="str">
        <f t="shared" si="60"/>
        <v/>
      </c>
      <c r="U116" s="89" t="str">
        <f t="shared" si="60"/>
        <v/>
      </c>
      <c r="V116" s="89" t="str">
        <f t="shared" si="60"/>
        <v/>
      </c>
      <c r="W116" s="89" t="str">
        <f t="shared" si="61"/>
        <v/>
      </c>
      <c r="X116" s="89" t="str">
        <f t="shared" si="61"/>
        <v/>
      </c>
      <c r="Y116" s="89" t="str">
        <f t="shared" si="61"/>
        <v/>
      </c>
      <c r="Z116" s="89" t="str">
        <f t="shared" si="61"/>
        <v/>
      </c>
      <c r="AA116" s="89" t="str">
        <f t="shared" si="61"/>
        <v/>
      </c>
      <c r="AB116" s="89" t="str">
        <f t="shared" si="61"/>
        <v/>
      </c>
      <c r="AC116" s="89" t="str">
        <f t="shared" si="61"/>
        <v/>
      </c>
      <c r="AD116" s="89" t="str">
        <f t="shared" si="61"/>
        <v/>
      </c>
      <c r="AE116" s="89" t="str">
        <f t="shared" si="61"/>
        <v/>
      </c>
      <c r="AF116" s="89" t="str">
        <f t="shared" si="61"/>
        <v/>
      </c>
      <c r="AG116" s="89" t="str">
        <f t="shared" si="62"/>
        <v/>
      </c>
      <c r="AH116" s="89" t="str">
        <f t="shared" si="62"/>
        <v/>
      </c>
      <c r="AI116" s="89" t="str">
        <f t="shared" si="62"/>
        <v/>
      </c>
      <c r="AJ116" s="89" t="str">
        <f t="shared" si="62"/>
        <v/>
      </c>
      <c r="AK116" s="89" t="str">
        <f t="shared" si="62"/>
        <v/>
      </c>
      <c r="AL116" s="89" t="str">
        <f t="shared" si="62"/>
        <v/>
      </c>
      <c r="AM116" s="89" t="str">
        <f t="shared" si="62"/>
        <v/>
      </c>
      <c r="AN116" s="89" t="str">
        <f t="shared" si="62"/>
        <v/>
      </c>
      <c r="AO116" s="89" t="str">
        <f t="shared" si="62"/>
        <v/>
      </c>
      <c r="AP116" s="89" t="str">
        <f t="shared" si="62"/>
        <v/>
      </c>
      <c r="AQ116" s="89" t="str">
        <f t="shared" si="63"/>
        <v/>
      </c>
      <c r="AR116" s="89" t="str">
        <f t="shared" si="63"/>
        <v/>
      </c>
      <c r="AS116" s="89" t="str">
        <f t="shared" si="63"/>
        <v/>
      </c>
      <c r="AT116" s="89" t="str">
        <f t="shared" si="63"/>
        <v/>
      </c>
      <c r="AU116" s="89" t="str">
        <f t="shared" si="63"/>
        <v/>
      </c>
      <c r="AV116" s="89" t="str">
        <f t="shared" si="63"/>
        <v/>
      </c>
      <c r="AW116" s="89" t="str">
        <f t="shared" si="63"/>
        <v/>
      </c>
      <c r="AX116" s="89" t="str">
        <f t="shared" si="63"/>
        <v/>
      </c>
      <c r="AY116" s="89" t="str">
        <f t="shared" si="63"/>
        <v/>
      </c>
      <c r="AZ116" s="89" t="str">
        <f t="shared" si="63"/>
        <v/>
      </c>
      <c r="BA116" s="89" t="str">
        <f t="shared" si="63"/>
        <v/>
      </c>
      <c r="BB116" s="89" t="str">
        <f t="shared" si="63"/>
        <v/>
      </c>
      <c r="BC116" s="90" t="str">
        <f t="shared" si="63"/>
        <v/>
      </c>
      <c r="BE116" s="100" t="str">
        <f t="shared" si="37"/>
        <v/>
      </c>
      <c r="BF116" s="102" t="str">
        <f t="shared" si="38"/>
        <v/>
      </c>
    </row>
    <row r="117" spans="1:58" hidden="1" x14ac:dyDescent="0.55000000000000004">
      <c r="A117" s="80" t="str">
        <f>'Base de Dados 2013'!M116</f>
        <v>Ipiranga</v>
      </c>
      <c r="B117" s="81" t="str">
        <f>'Base de Dados 2013'!N116</f>
        <v>amarelo</v>
      </c>
      <c r="C117" s="88" t="str">
        <f t="shared" si="59"/>
        <v/>
      </c>
      <c r="D117" s="89" t="str">
        <f t="shared" si="59"/>
        <v/>
      </c>
      <c r="E117" s="89" t="str">
        <f t="shared" si="59"/>
        <v/>
      </c>
      <c r="F117" s="89" t="str">
        <f t="shared" si="59"/>
        <v/>
      </c>
      <c r="G117" s="89" t="str">
        <f t="shared" si="59"/>
        <v/>
      </c>
      <c r="H117" s="89" t="str">
        <f t="shared" si="59"/>
        <v/>
      </c>
      <c r="I117" s="89" t="str">
        <f t="shared" si="59"/>
        <v/>
      </c>
      <c r="J117" s="89" t="str">
        <f t="shared" si="59"/>
        <v/>
      </c>
      <c r="K117" s="89" t="str">
        <f t="shared" si="59"/>
        <v/>
      </c>
      <c r="L117" s="89" t="str">
        <f t="shared" si="59"/>
        <v/>
      </c>
      <c r="M117" s="89" t="str">
        <f t="shared" si="60"/>
        <v/>
      </c>
      <c r="N117" s="89" t="str">
        <f t="shared" si="60"/>
        <v/>
      </c>
      <c r="O117" s="89" t="str">
        <f t="shared" si="60"/>
        <v/>
      </c>
      <c r="P117" s="89" t="str">
        <f t="shared" si="60"/>
        <v/>
      </c>
      <c r="Q117" s="89" t="str">
        <f t="shared" si="60"/>
        <v/>
      </c>
      <c r="R117" s="89" t="str">
        <f t="shared" si="60"/>
        <v/>
      </c>
      <c r="S117" s="89" t="str">
        <f t="shared" si="60"/>
        <v/>
      </c>
      <c r="T117" s="89" t="str">
        <f t="shared" si="60"/>
        <v/>
      </c>
      <c r="U117" s="89">
        <f t="shared" si="60"/>
        <v>1</v>
      </c>
      <c r="V117" s="89" t="str">
        <f t="shared" si="60"/>
        <v/>
      </c>
      <c r="W117" s="89" t="str">
        <f t="shared" si="61"/>
        <v/>
      </c>
      <c r="X117" s="89" t="str">
        <f t="shared" si="61"/>
        <v/>
      </c>
      <c r="Y117" s="89" t="str">
        <f t="shared" si="61"/>
        <v/>
      </c>
      <c r="Z117" s="89" t="str">
        <f t="shared" si="61"/>
        <v/>
      </c>
      <c r="AA117" s="89" t="str">
        <f t="shared" si="61"/>
        <v/>
      </c>
      <c r="AB117" s="89" t="str">
        <f t="shared" si="61"/>
        <v/>
      </c>
      <c r="AC117" s="89" t="str">
        <f t="shared" si="61"/>
        <v/>
      </c>
      <c r="AD117" s="89" t="str">
        <f t="shared" si="61"/>
        <v/>
      </c>
      <c r="AE117" s="89" t="str">
        <f t="shared" si="61"/>
        <v/>
      </c>
      <c r="AF117" s="89" t="str">
        <f t="shared" si="61"/>
        <v/>
      </c>
      <c r="AG117" s="89" t="str">
        <f t="shared" si="62"/>
        <v/>
      </c>
      <c r="AH117" s="89" t="str">
        <f t="shared" si="62"/>
        <v/>
      </c>
      <c r="AI117" s="89" t="str">
        <f t="shared" si="62"/>
        <v/>
      </c>
      <c r="AJ117" s="89" t="str">
        <f t="shared" si="62"/>
        <v/>
      </c>
      <c r="AK117" s="89" t="str">
        <f t="shared" si="62"/>
        <v/>
      </c>
      <c r="AL117" s="89" t="str">
        <f t="shared" si="62"/>
        <v/>
      </c>
      <c r="AM117" s="89" t="str">
        <f t="shared" si="62"/>
        <v/>
      </c>
      <c r="AN117" s="89" t="str">
        <f t="shared" si="62"/>
        <v/>
      </c>
      <c r="AO117" s="89" t="str">
        <f t="shared" si="62"/>
        <v/>
      </c>
      <c r="AP117" s="89" t="str">
        <f t="shared" si="62"/>
        <v/>
      </c>
      <c r="AQ117" s="89" t="str">
        <f t="shared" si="63"/>
        <v/>
      </c>
      <c r="AR117" s="89" t="str">
        <f t="shared" si="63"/>
        <v/>
      </c>
      <c r="AS117" s="89" t="str">
        <f t="shared" si="63"/>
        <v/>
      </c>
      <c r="AT117" s="89" t="str">
        <f t="shared" si="63"/>
        <v/>
      </c>
      <c r="AU117" s="89" t="str">
        <f t="shared" si="63"/>
        <v/>
      </c>
      <c r="AV117" s="89" t="str">
        <f t="shared" si="63"/>
        <v/>
      </c>
      <c r="AW117" s="89" t="str">
        <f t="shared" si="63"/>
        <v/>
      </c>
      <c r="AX117" s="89" t="str">
        <f t="shared" si="63"/>
        <v/>
      </c>
      <c r="AY117" s="89" t="str">
        <f t="shared" si="63"/>
        <v/>
      </c>
      <c r="AZ117" s="89" t="str">
        <f t="shared" si="63"/>
        <v/>
      </c>
      <c r="BA117" s="89" t="str">
        <f t="shared" si="63"/>
        <v/>
      </c>
      <c r="BB117" s="89" t="str">
        <f t="shared" si="63"/>
        <v/>
      </c>
      <c r="BC117" s="90" t="str">
        <f t="shared" si="63"/>
        <v/>
      </c>
      <c r="BE117" s="100" t="str">
        <f t="shared" si="37"/>
        <v/>
      </c>
      <c r="BF117" s="102" t="str">
        <f t="shared" si="38"/>
        <v/>
      </c>
    </row>
    <row r="118" spans="1:58" hidden="1" x14ac:dyDescent="0.55000000000000004">
      <c r="A118" s="80" t="str">
        <f>'Base de Dados 2013'!M117</f>
        <v>Pirajui</v>
      </c>
      <c r="B118" s="81" t="str">
        <f>'Base de Dados 2013'!N117</f>
        <v>verde</v>
      </c>
      <c r="C118" s="88" t="str">
        <f t="shared" si="59"/>
        <v/>
      </c>
      <c r="D118" s="89" t="str">
        <f t="shared" si="59"/>
        <v/>
      </c>
      <c r="E118" s="89" t="str">
        <f t="shared" si="59"/>
        <v/>
      </c>
      <c r="F118" s="89" t="str">
        <f t="shared" si="59"/>
        <v/>
      </c>
      <c r="G118" s="89" t="str">
        <f t="shared" si="59"/>
        <v/>
      </c>
      <c r="H118" s="89" t="str">
        <f t="shared" si="59"/>
        <v/>
      </c>
      <c r="I118" s="89" t="str">
        <f t="shared" si="59"/>
        <v/>
      </c>
      <c r="J118" s="89" t="str">
        <f t="shared" si="59"/>
        <v/>
      </c>
      <c r="K118" s="89" t="str">
        <f t="shared" si="59"/>
        <v/>
      </c>
      <c r="L118" s="89" t="str">
        <f t="shared" si="59"/>
        <v/>
      </c>
      <c r="M118" s="89" t="str">
        <f t="shared" si="60"/>
        <v/>
      </c>
      <c r="N118" s="89" t="str">
        <f t="shared" si="60"/>
        <v/>
      </c>
      <c r="O118" s="89" t="str">
        <f t="shared" si="60"/>
        <v/>
      </c>
      <c r="P118" s="89" t="str">
        <f t="shared" si="60"/>
        <v/>
      </c>
      <c r="Q118" s="89" t="str">
        <f t="shared" si="60"/>
        <v/>
      </c>
      <c r="R118" s="89" t="str">
        <f t="shared" si="60"/>
        <v/>
      </c>
      <c r="S118" s="89" t="str">
        <f t="shared" si="60"/>
        <v/>
      </c>
      <c r="T118" s="89" t="str">
        <f t="shared" si="60"/>
        <v/>
      </c>
      <c r="U118" s="89" t="str">
        <f t="shared" si="60"/>
        <v/>
      </c>
      <c r="V118" s="89" t="str">
        <f t="shared" si="60"/>
        <v/>
      </c>
      <c r="W118" s="89" t="str">
        <f t="shared" si="61"/>
        <v/>
      </c>
      <c r="X118" s="89" t="str">
        <f t="shared" si="61"/>
        <v/>
      </c>
      <c r="Y118" s="89" t="str">
        <f t="shared" si="61"/>
        <v/>
      </c>
      <c r="Z118" s="89" t="str">
        <f t="shared" si="61"/>
        <v/>
      </c>
      <c r="AA118" s="89" t="str">
        <f t="shared" si="61"/>
        <v/>
      </c>
      <c r="AB118" s="89" t="str">
        <f t="shared" si="61"/>
        <v/>
      </c>
      <c r="AC118" s="89" t="str">
        <f t="shared" si="61"/>
        <v/>
      </c>
      <c r="AD118" s="89" t="str">
        <f t="shared" si="61"/>
        <v/>
      </c>
      <c r="AE118" s="89" t="str">
        <f t="shared" si="61"/>
        <v/>
      </c>
      <c r="AF118" s="89" t="str">
        <f t="shared" si="61"/>
        <v/>
      </c>
      <c r="AG118" s="89" t="str">
        <f t="shared" si="62"/>
        <v/>
      </c>
      <c r="AH118" s="89" t="str">
        <f t="shared" si="62"/>
        <v/>
      </c>
      <c r="AI118" s="89" t="str">
        <f t="shared" si="62"/>
        <v/>
      </c>
      <c r="AJ118" s="89" t="str">
        <f t="shared" si="62"/>
        <v/>
      </c>
      <c r="AK118" s="89" t="str">
        <f t="shared" si="62"/>
        <v/>
      </c>
      <c r="AL118" s="89" t="str">
        <f t="shared" si="62"/>
        <v/>
      </c>
      <c r="AM118" s="89" t="str">
        <f t="shared" si="62"/>
        <v/>
      </c>
      <c r="AN118" s="89" t="str">
        <f t="shared" si="62"/>
        <v/>
      </c>
      <c r="AO118" s="89" t="str">
        <f t="shared" si="62"/>
        <v/>
      </c>
      <c r="AP118" s="89" t="str">
        <f t="shared" si="62"/>
        <v/>
      </c>
      <c r="AQ118" s="89" t="str">
        <f t="shared" si="63"/>
        <v/>
      </c>
      <c r="AR118" s="89">
        <f t="shared" si="63"/>
        <v>1</v>
      </c>
      <c r="AS118" s="89" t="str">
        <f t="shared" si="63"/>
        <v/>
      </c>
      <c r="AT118" s="89" t="str">
        <f t="shared" si="63"/>
        <v/>
      </c>
      <c r="AU118" s="89" t="str">
        <f t="shared" si="63"/>
        <v/>
      </c>
      <c r="AV118" s="89" t="str">
        <f t="shared" si="63"/>
        <v/>
      </c>
      <c r="AW118" s="89" t="str">
        <f t="shared" si="63"/>
        <v/>
      </c>
      <c r="AX118" s="89" t="str">
        <f t="shared" si="63"/>
        <v/>
      </c>
      <c r="AY118" s="89" t="str">
        <f t="shared" si="63"/>
        <v/>
      </c>
      <c r="AZ118" s="89" t="str">
        <f t="shared" si="63"/>
        <v/>
      </c>
      <c r="BA118" s="89" t="str">
        <f t="shared" si="63"/>
        <v/>
      </c>
      <c r="BB118" s="89" t="str">
        <f t="shared" si="63"/>
        <v/>
      </c>
      <c r="BC118" s="90" t="str">
        <f t="shared" si="63"/>
        <v/>
      </c>
      <c r="BE118" s="100" t="str">
        <f t="shared" si="37"/>
        <v/>
      </c>
      <c r="BF118" s="102" t="str">
        <f t="shared" si="38"/>
        <v/>
      </c>
    </row>
    <row r="119" spans="1:58" hidden="1" x14ac:dyDescent="0.55000000000000004">
      <c r="A119" s="80" t="str">
        <f>'Base de Dados 2013'!M118</f>
        <v>Nações</v>
      </c>
      <c r="B119" s="81" t="str">
        <f>'Base de Dados 2013'!N118</f>
        <v>verde</v>
      </c>
      <c r="C119" s="88" t="str">
        <f t="shared" si="59"/>
        <v/>
      </c>
      <c r="D119" s="89" t="str">
        <f t="shared" si="59"/>
        <v/>
      </c>
      <c r="E119" s="89" t="str">
        <f t="shared" si="59"/>
        <v/>
      </c>
      <c r="F119" s="89" t="str">
        <f t="shared" si="59"/>
        <v/>
      </c>
      <c r="G119" s="89">
        <f t="shared" si="59"/>
        <v>1</v>
      </c>
      <c r="H119" s="89" t="str">
        <f t="shared" si="59"/>
        <v/>
      </c>
      <c r="I119" s="89" t="str">
        <f t="shared" si="59"/>
        <v/>
      </c>
      <c r="J119" s="89" t="str">
        <f t="shared" si="59"/>
        <v/>
      </c>
      <c r="K119" s="89" t="str">
        <f t="shared" si="59"/>
        <v/>
      </c>
      <c r="L119" s="89" t="str">
        <f t="shared" si="59"/>
        <v/>
      </c>
      <c r="M119" s="89" t="str">
        <f t="shared" si="60"/>
        <v/>
      </c>
      <c r="N119" s="89" t="str">
        <f t="shared" si="60"/>
        <v/>
      </c>
      <c r="O119" s="89" t="str">
        <f t="shared" si="60"/>
        <v/>
      </c>
      <c r="P119" s="89" t="str">
        <f t="shared" si="60"/>
        <v/>
      </c>
      <c r="Q119" s="89" t="str">
        <f t="shared" si="60"/>
        <v/>
      </c>
      <c r="R119" s="89" t="str">
        <f t="shared" si="60"/>
        <v/>
      </c>
      <c r="S119" s="89" t="str">
        <f t="shared" si="60"/>
        <v/>
      </c>
      <c r="T119" s="89" t="str">
        <f t="shared" si="60"/>
        <v/>
      </c>
      <c r="U119" s="89" t="str">
        <f t="shared" si="60"/>
        <v/>
      </c>
      <c r="V119" s="89" t="str">
        <f t="shared" si="60"/>
        <v/>
      </c>
      <c r="W119" s="89" t="str">
        <f t="shared" si="61"/>
        <v/>
      </c>
      <c r="X119" s="89" t="str">
        <f t="shared" si="61"/>
        <v/>
      </c>
      <c r="Y119" s="89" t="str">
        <f t="shared" si="61"/>
        <v/>
      </c>
      <c r="Z119" s="89" t="str">
        <f t="shared" si="61"/>
        <v/>
      </c>
      <c r="AA119" s="89" t="str">
        <f t="shared" si="61"/>
        <v/>
      </c>
      <c r="AB119" s="89" t="str">
        <f t="shared" si="61"/>
        <v/>
      </c>
      <c r="AC119" s="89" t="str">
        <f t="shared" si="61"/>
        <v/>
      </c>
      <c r="AD119" s="89" t="str">
        <f t="shared" si="61"/>
        <v/>
      </c>
      <c r="AE119" s="89" t="str">
        <f t="shared" si="61"/>
        <v/>
      </c>
      <c r="AF119" s="89" t="str">
        <f t="shared" si="61"/>
        <v/>
      </c>
      <c r="AG119" s="89" t="str">
        <f t="shared" si="62"/>
        <v/>
      </c>
      <c r="AH119" s="89" t="str">
        <f t="shared" si="62"/>
        <v/>
      </c>
      <c r="AI119" s="89" t="str">
        <f t="shared" si="62"/>
        <v/>
      </c>
      <c r="AJ119" s="89" t="str">
        <f t="shared" si="62"/>
        <v/>
      </c>
      <c r="AK119" s="89" t="str">
        <f t="shared" si="62"/>
        <v/>
      </c>
      <c r="AL119" s="89" t="str">
        <f t="shared" si="62"/>
        <v/>
      </c>
      <c r="AM119" s="89" t="str">
        <f t="shared" si="62"/>
        <v/>
      </c>
      <c r="AN119" s="89" t="str">
        <f t="shared" si="62"/>
        <v/>
      </c>
      <c r="AO119" s="89" t="str">
        <f t="shared" si="62"/>
        <v/>
      </c>
      <c r="AP119" s="89" t="str">
        <f t="shared" si="62"/>
        <v/>
      </c>
      <c r="AQ119" s="89" t="str">
        <f t="shared" si="63"/>
        <v/>
      </c>
      <c r="AR119" s="89" t="str">
        <f t="shared" si="63"/>
        <v/>
      </c>
      <c r="AS119" s="89" t="str">
        <f t="shared" si="63"/>
        <v/>
      </c>
      <c r="AT119" s="89" t="str">
        <f t="shared" si="63"/>
        <v/>
      </c>
      <c r="AU119" s="89" t="str">
        <f t="shared" si="63"/>
        <v/>
      </c>
      <c r="AV119" s="89" t="str">
        <f t="shared" si="63"/>
        <v/>
      </c>
      <c r="AW119" s="89" t="str">
        <f t="shared" si="63"/>
        <v/>
      </c>
      <c r="AX119" s="89" t="str">
        <f t="shared" si="63"/>
        <v/>
      </c>
      <c r="AY119" s="89" t="str">
        <f t="shared" si="63"/>
        <v/>
      </c>
      <c r="AZ119" s="89" t="str">
        <f t="shared" si="63"/>
        <v/>
      </c>
      <c r="BA119" s="89" t="str">
        <f t="shared" si="63"/>
        <v/>
      </c>
      <c r="BB119" s="89" t="str">
        <f t="shared" si="63"/>
        <v/>
      </c>
      <c r="BC119" s="90" t="str">
        <f t="shared" si="63"/>
        <v/>
      </c>
      <c r="BE119" s="100" t="str">
        <f t="shared" si="37"/>
        <v/>
      </c>
      <c r="BF119" s="102" t="str">
        <f t="shared" si="38"/>
        <v/>
      </c>
    </row>
    <row r="120" spans="1:58" hidden="1" x14ac:dyDescent="0.55000000000000004">
      <c r="A120" s="80" t="str">
        <f>'Base de Dados 2013'!M119</f>
        <v>Agudos</v>
      </c>
      <c r="B120" s="81" t="str">
        <f>'Base de Dados 2013'!N119</f>
        <v>verde</v>
      </c>
      <c r="C120" s="88" t="str">
        <f t="shared" si="59"/>
        <v/>
      </c>
      <c r="D120" s="89" t="str">
        <f t="shared" si="59"/>
        <v/>
      </c>
      <c r="E120" s="89" t="str">
        <f t="shared" si="59"/>
        <v/>
      </c>
      <c r="F120" s="89" t="str">
        <f t="shared" si="59"/>
        <v/>
      </c>
      <c r="G120" s="89" t="str">
        <f t="shared" si="59"/>
        <v/>
      </c>
      <c r="H120" s="89" t="str">
        <f t="shared" si="59"/>
        <v/>
      </c>
      <c r="I120" s="89" t="str">
        <f t="shared" si="59"/>
        <v/>
      </c>
      <c r="J120" s="89" t="str">
        <f t="shared" si="59"/>
        <v/>
      </c>
      <c r="K120" s="89" t="str">
        <f t="shared" si="59"/>
        <v/>
      </c>
      <c r="L120" s="89" t="str">
        <f t="shared" si="59"/>
        <v/>
      </c>
      <c r="M120" s="89" t="str">
        <f t="shared" si="60"/>
        <v/>
      </c>
      <c r="N120" s="89" t="str">
        <f t="shared" si="60"/>
        <v/>
      </c>
      <c r="O120" s="89" t="str">
        <f t="shared" si="60"/>
        <v/>
      </c>
      <c r="P120" s="89" t="str">
        <f t="shared" si="60"/>
        <v/>
      </c>
      <c r="Q120" s="89" t="str">
        <f t="shared" si="60"/>
        <v/>
      </c>
      <c r="R120" s="89" t="str">
        <f t="shared" si="60"/>
        <v/>
      </c>
      <c r="S120" s="89" t="str">
        <f t="shared" si="60"/>
        <v/>
      </c>
      <c r="T120" s="89" t="str">
        <f t="shared" si="60"/>
        <v/>
      </c>
      <c r="U120" s="89" t="str">
        <f t="shared" si="60"/>
        <v/>
      </c>
      <c r="V120" s="89" t="str">
        <f t="shared" si="60"/>
        <v/>
      </c>
      <c r="W120" s="89" t="str">
        <f t="shared" si="61"/>
        <v/>
      </c>
      <c r="X120" s="89" t="str">
        <f t="shared" si="61"/>
        <v/>
      </c>
      <c r="Y120" s="89" t="str">
        <f t="shared" si="61"/>
        <v/>
      </c>
      <c r="Z120" s="89" t="str">
        <f t="shared" si="61"/>
        <v/>
      </c>
      <c r="AA120" s="89" t="str">
        <f t="shared" si="61"/>
        <v/>
      </c>
      <c r="AB120" s="89" t="str">
        <f t="shared" si="61"/>
        <v/>
      </c>
      <c r="AC120" s="89" t="str">
        <f t="shared" si="61"/>
        <v/>
      </c>
      <c r="AD120" s="89" t="str">
        <f t="shared" si="61"/>
        <v/>
      </c>
      <c r="AE120" s="89" t="str">
        <f t="shared" si="61"/>
        <v/>
      </c>
      <c r="AF120" s="89">
        <f t="shared" si="61"/>
        <v>1</v>
      </c>
      <c r="AG120" s="89" t="str">
        <f t="shared" si="62"/>
        <v/>
      </c>
      <c r="AH120" s="89" t="str">
        <f t="shared" si="62"/>
        <v/>
      </c>
      <c r="AI120" s="89" t="str">
        <f t="shared" si="62"/>
        <v/>
      </c>
      <c r="AJ120" s="89" t="str">
        <f t="shared" si="62"/>
        <v/>
      </c>
      <c r="AK120" s="89" t="str">
        <f t="shared" si="62"/>
        <v/>
      </c>
      <c r="AL120" s="89" t="str">
        <f t="shared" si="62"/>
        <v/>
      </c>
      <c r="AM120" s="89" t="str">
        <f t="shared" si="62"/>
        <v/>
      </c>
      <c r="AN120" s="89" t="str">
        <f t="shared" si="62"/>
        <v/>
      </c>
      <c r="AO120" s="89" t="str">
        <f t="shared" si="62"/>
        <v/>
      </c>
      <c r="AP120" s="89" t="str">
        <f t="shared" si="62"/>
        <v/>
      </c>
      <c r="AQ120" s="89" t="str">
        <f t="shared" si="63"/>
        <v/>
      </c>
      <c r="AR120" s="89" t="str">
        <f t="shared" si="63"/>
        <v/>
      </c>
      <c r="AS120" s="89" t="str">
        <f t="shared" si="63"/>
        <v/>
      </c>
      <c r="AT120" s="89" t="str">
        <f t="shared" si="63"/>
        <v/>
      </c>
      <c r="AU120" s="89" t="str">
        <f t="shared" si="63"/>
        <v/>
      </c>
      <c r="AV120" s="89" t="str">
        <f t="shared" si="63"/>
        <v/>
      </c>
      <c r="AW120" s="89" t="str">
        <f t="shared" si="63"/>
        <v/>
      </c>
      <c r="AX120" s="89" t="str">
        <f t="shared" si="63"/>
        <v/>
      </c>
      <c r="AY120" s="89" t="str">
        <f t="shared" si="63"/>
        <v/>
      </c>
      <c r="AZ120" s="89" t="str">
        <f t="shared" si="63"/>
        <v/>
      </c>
      <c r="BA120" s="89" t="str">
        <f t="shared" si="63"/>
        <v/>
      </c>
      <c r="BB120" s="89" t="str">
        <f t="shared" si="63"/>
        <v/>
      </c>
      <c r="BC120" s="90" t="str">
        <f t="shared" si="63"/>
        <v/>
      </c>
      <c r="BE120" s="100" t="str">
        <f t="shared" si="37"/>
        <v/>
      </c>
      <c r="BF120" s="102" t="str">
        <f t="shared" si="38"/>
        <v/>
      </c>
    </row>
    <row r="121" spans="1:58" hidden="1" x14ac:dyDescent="0.55000000000000004">
      <c r="A121" s="80" t="str">
        <f>'Base de Dados 2013'!M120</f>
        <v>Nações</v>
      </c>
      <c r="B121" s="81" t="str">
        <f>'Base de Dados 2013'!N120</f>
        <v>amarelo</v>
      </c>
      <c r="C121" s="88" t="str">
        <f t="shared" si="59"/>
        <v/>
      </c>
      <c r="D121" s="89" t="str">
        <f t="shared" si="59"/>
        <v/>
      </c>
      <c r="E121" s="89" t="str">
        <f t="shared" si="59"/>
        <v/>
      </c>
      <c r="F121" s="89" t="str">
        <f t="shared" si="59"/>
        <v/>
      </c>
      <c r="G121" s="89" t="str">
        <f t="shared" si="59"/>
        <v/>
      </c>
      <c r="H121" s="89">
        <f t="shared" si="59"/>
        <v>1</v>
      </c>
      <c r="I121" s="89" t="str">
        <f t="shared" si="59"/>
        <v/>
      </c>
      <c r="J121" s="89" t="str">
        <f t="shared" si="59"/>
        <v/>
      </c>
      <c r="K121" s="89" t="str">
        <f t="shared" si="59"/>
        <v/>
      </c>
      <c r="L121" s="89" t="str">
        <f t="shared" si="59"/>
        <v/>
      </c>
      <c r="M121" s="89" t="str">
        <f t="shared" si="60"/>
        <v/>
      </c>
      <c r="N121" s="89" t="str">
        <f t="shared" si="60"/>
        <v/>
      </c>
      <c r="O121" s="89" t="str">
        <f t="shared" si="60"/>
        <v/>
      </c>
      <c r="P121" s="89" t="str">
        <f t="shared" si="60"/>
        <v/>
      </c>
      <c r="Q121" s="89" t="str">
        <f t="shared" si="60"/>
        <v/>
      </c>
      <c r="R121" s="89" t="str">
        <f t="shared" si="60"/>
        <v/>
      </c>
      <c r="S121" s="89" t="str">
        <f t="shared" si="60"/>
        <v/>
      </c>
      <c r="T121" s="89" t="str">
        <f t="shared" si="60"/>
        <v/>
      </c>
      <c r="U121" s="89" t="str">
        <f t="shared" si="60"/>
        <v/>
      </c>
      <c r="V121" s="89" t="str">
        <f t="shared" si="60"/>
        <v/>
      </c>
      <c r="W121" s="89" t="str">
        <f t="shared" si="61"/>
        <v/>
      </c>
      <c r="X121" s="89" t="str">
        <f t="shared" si="61"/>
        <v/>
      </c>
      <c r="Y121" s="89" t="str">
        <f t="shared" si="61"/>
        <v/>
      </c>
      <c r="Z121" s="89" t="str">
        <f t="shared" si="61"/>
        <v/>
      </c>
      <c r="AA121" s="89" t="str">
        <f t="shared" si="61"/>
        <v/>
      </c>
      <c r="AB121" s="89" t="str">
        <f t="shared" si="61"/>
        <v/>
      </c>
      <c r="AC121" s="89" t="str">
        <f t="shared" si="61"/>
        <v/>
      </c>
      <c r="AD121" s="89" t="str">
        <f t="shared" si="61"/>
        <v/>
      </c>
      <c r="AE121" s="89" t="str">
        <f t="shared" si="61"/>
        <v/>
      </c>
      <c r="AF121" s="89" t="str">
        <f t="shared" si="61"/>
        <v/>
      </c>
      <c r="AG121" s="89" t="str">
        <f t="shared" si="62"/>
        <v/>
      </c>
      <c r="AH121" s="89" t="str">
        <f t="shared" si="62"/>
        <v/>
      </c>
      <c r="AI121" s="89" t="str">
        <f t="shared" si="62"/>
        <v/>
      </c>
      <c r="AJ121" s="89" t="str">
        <f t="shared" si="62"/>
        <v/>
      </c>
      <c r="AK121" s="89" t="str">
        <f t="shared" si="62"/>
        <v/>
      </c>
      <c r="AL121" s="89" t="str">
        <f t="shared" si="62"/>
        <v/>
      </c>
      <c r="AM121" s="89" t="str">
        <f t="shared" si="62"/>
        <v/>
      </c>
      <c r="AN121" s="89" t="str">
        <f t="shared" si="62"/>
        <v/>
      </c>
      <c r="AO121" s="89" t="str">
        <f t="shared" si="62"/>
        <v/>
      </c>
      <c r="AP121" s="89" t="str">
        <f t="shared" si="62"/>
        <v/>
      </c>
      <c r="AQ121" s="89" t="str">
        <f t="shared" si="63"/>
        <v/>
      </c>
      <c r="AR121" s="89" t="str">
        <f t="shared" si="63"/>
        <v/>
      </c>
      <c r="AS121" s="89" t="str">
        <f t="shared" si="63"/>
        <v/>
      </c>
      <c r="AT121" s="89" t="str">
        <f t="shared" si="63"/>
        <v/>
      </c>
      <c r="AU121" s="89" t="str">
        <f t="shared" si="63"/>
        <v/>
      </c>
      <c r="AV121" s="89" t="str">
        <f t="shared" si="63"/>
        <v/>
      </c>
      <c r="AW121" s="89" t="str">
        <f t="shared" si="63"/>
        <v/>
      </c>
      <c r="AX121" s="89" t="str">
        <f t="shared" si="63"/>
        <v/>
      </c>
      <c r="AY121" s="89" t="str">
        <f t="shared" si="63"/>
        <v/>
      </c>
      <c r="AZ121" s="89" t="str">
        <f t="shared" si="63"/>
        <v/>
      </c>
      <c r="BA121" s="89" t="str">
        <f t="shared" si="63"/>
        <v/>
      </c>
      <c r="BB121" s="89" t="str">
        <f t="shared" si="63"/>
        <v/>
      </c>
      <c r="BC121" s="90" t="str">
        <f t="shared" si="63"/>
        <v/>
      </c>
      <c r="BE121" s="100" t="str">
        <f t="shared" si="37"/>
        <v/>
      </c>
      <c r="BF121" s="102" t="str">
        <f t="shared" si="38"/>
        <v/>
      </c>
    </row>
    <row r="122" spans="1:58" hidden="1" x14ac:dyDescent="0.55000000000000004">
      <c r="A122" s="80" t="str">
        <f>'Base de Dados 2013'!M121</f>
        <v>Nações</v>
      </c>
      <c r="B122" s="81" t="str">
        <f>'Base de Dados 2013'!N121</f>
        <v>amarelo</v>
      </c>
      <c r="C122" s="88" t="str">
        <f t="shared" si="59"/>
        <v/>
      </c>
      <c r="D122" s="89" t="str">
        <f t="shared" si="59"/>
        <v/>
      </c>
      <c r="E122" s="89" t="str">
        <f t="shared" si="59"/>
        <v/>
      </c>
      <c r="F122" s="89" t="str">
        <f t="shared" si="59"/>
        <v/>
      </c>
      <c r="G122" s="89" t="str">
        <f t="shared" si="59"/>
        <v/>
      </c>
      <c r="H122" s="89">
        <f t="shared" si="59"/>
        <v>1</v>
      </c>
      <c r="I122" s="89" t="str">
        <f t="shared" si="59"/>
        <v/>
      </c>
      <c r="J122" s="89" t="str">
        <f t="shared" si="59"/>
        <v/>
      </c>
      <c r="K122" s="89" t="str">
        <f t="shared" si="59"/>
        <v/>
      </c>
      <c r="L122" s="89" t="str">
        <f t="shared" si="59"/>
        <v/>
      </c>
      <c r="M122" s="89" t="str">
        <f t="shared" si="60"/>
        <v/>
      </c>
      <c r="N122" s="89" t="str">
        <f t="shared" si="60"/>
        <v/>
      </c>
      <c r="O122" s="89" t="str">
        <f t="shared" si="60"/>
        <v/>
      </c>
      <c r="P122" s="89" t="str">
        <f t="shared" si="60"/>
        <v/>
      </c>
      <c r="Q122" s="89" t="str">
        <f t="shared" si="60"/>
        <v/>
      </c>
      <c r="R122" s="89" t="str">
        <f t="shared" si="60"/>
        <v/>
      </c>
      <c r="S122" s="89" t="str">
        <f t="shared" si="60"/>
        <v/>
      </c>
      <c r="T122" s="89" t="str">
        <f t="shared" si="60"/>
        <v/>
      </c>
      <c r="U122" s="89" t="str">
        <f t="shared" si="60"/>
        <v/>
      </c>
      <c r="V122" s="89" t="str">
        <f t="shared" si="60"/>
        <v/>
      </c>
      <c r="W122" s="89" t="str">
        <f t="shared" si="61"/>
        <v/>
      </c>
      <c r="X122" s="89" t="str">
        <f t="shared" si="61"/>
        <v/>
      </c>
      <c r="Y122" s="89" t="str">
        <f t="shared" si="61"/>
        <v/>
      </c>
      <c r="Z122" s="89" t="str">
        <f t="shared" si="61"/>
        <v/>
      </c>
      <c r="AA122" s="89" t="str">
        <f t="shared" si="61"/>
        <v/>
      </c>
      <c r="AB122" s="89" t="str">
        <f t="shared" si="61"/>
        <v/>
      </c>
      <c r="AC122" s="89" t="str">
        <f t="shared" si="61"/>
        <v/>
      </c>
      <c r="AD122" s="89" t="str">
        <f t="shared" si="61"/>
        <v/>
      </c>
      <c r="AE122" s="89" t="str">
        <f t="shared" si="61"/>
        <v/>
      </c>
      <c r="AF122" s="89" t="str">
        <f t="shared" si="61"/>
        <v/>
      </c>
      <c r="AG122" s="89" t="str">
        <f t="shared" si="62"/>
        <v/>
      </c>
      <c r="AH122" s="89" t="str">
        <f t="shared" si="62"/>
        <v/>
      </c>
      <c r="AI122" s="89" t="str">
        <f t="shared" si="62"/>
        <v/>
      </c>
      <c r="AJ122" s="89" t="str">
        <f t="shared" si="62"/>
        <v/>
      </c>
      <c r="AK122" s="89" t="str">
        <f t="shared" si="62"/>
        <v/>
      </c>
      <c r="AL122" s="89" t="str">
        <f t="shared" si="62"/>
        <v/>
      </c>
      <c r="AM122" s="89" t="str">
        <f t="shared" si="62"/>
        <v/>
      </c>
      <c r="AN122" s="89" t="str">
        <f t="shared" si="62"/>
        <v/>
      </c>
      <c r="AO122" s="89" t="str">
        <f t="shared" si="62"/>
        <v/>
      </c>
      <c r="AP122" s="89" t="str">
        <f t="shared" si="62"/>
        <v/>
      </c>
      <c r="AQ122" s="89" t="str">
        <f t="shared" si="63"/>
        <v/>
      </c>
      <c r="AR122" s="89" t="str">
        <f t="shared" si="63"/>
        <v/>
      </c>
      <c r="AS122" s="89" t="str">
        <f t="shared" si="63"/>
        <v/>
      </c>
      <c r="AT122" s="89" t="str">
        <f t="shared" si="63"/>
        <v/>
      </c>
      <c r="AU122" s="89" t="str">
        <f t="shared" si="63"/>
        <v/>
      </c>
      <c r="AV122" s="89" t="str">
        <f t="shared" si="63"/>
        <v/>
      </c>
      <c r="AW122" s="89" t="str">
        <f t="shared" si="63"/>
        <v/>
      </c>
      <c r="AX122" s="89" t="str">
        <f t="shared" si="63"/>
        <v/>
      </c>
      <c r="AY122" s="89" t="str">
        <f t="shared" si="63"/>
        <v/>
      </c>
      <c r="AZ122" s="89" t="str">
        <f t="shared" si="63"/>
        <v/>
      </c>
      <c r="BA122" s="89" t="str">
        <f t="shared" si="63"/>
        <v/>
      </c>
      <c r="BB122" s="89" t="str">
        <f t="shared" si="63"/>
        <v/>
      </c>
      <c r="BC122" s="90" t="str">
        <f t="shared" si="63"/>
        <v/>
      </c>
      <c r="BE122" s="100" t="str">
        <f t="shared" si="37"/>
        <v/>
      </c>
      <c r="BF122" s="102" t="str">
        <f t="shared" si="38"/>
        <v/>
      </c>
    </row>
    <row r="123" spans="1:58" hidden="1" x14ac:dyDescent="0.55000000000000004">
      <c r="A123" s="80" t="str">
        <f>'Base de Dados 2013'!M122</f>
        <v>Nações</v>
      </c>
      <c r="B123" s="81" t="str">
        <f>'Base de Dados 2013'!N122</f>
        <v>amarelo</v>
      </c>
      <c r="C123" s="88" t="str">
        <f t="shared" si="59"/>
        <v/>
      </c>
      <c r="D123" s="89" t="str">
        <f t="shared" si="59"/>
        <v/>
      </c>
      <c r="E123" s="89" t="str">
        <f t="shared" si="59"/>
        <v/>
      </c>
      <c r="F123" s="89" t="str">
        <f t="shared" si="59"/>
        <v/>
      </c>
      <c r="G123" s="89" t="str">
        <f t="shared" si="59"/>
        <v/>
      </c>
      <c r="H123" s="89">
        <f t="shared" si="59"/>
        <v>1</v>
      </c>
      <c r="I123" s="89" t="str">
        <f t="shared" si="59"/>
        <v/>
      </c>
      <c r="J123" s="89" t="str">
        <f t="shared" si="59"/>
        <v/>
      </c>
      <c r="K123" s="89" t="str">
        <f t="shared" si="59"/>
        <v/>
      </c>
      <c r="L123" s="89" t="str">
        <f t="shared" si="59"/>
        <v/>
      </c>
      <c r="M123" s="89" t="str">
        <f t="shared" si="60"/>
        <v/>
      </c>
      <c r="N123" s="89" t="str">
        <f t="shared" si="60"/>
        <v/>
      </c>
      <c r="O123" s="89" t="str">
        <f t="shared" si="60"/>
        <v/>
      </c>
      <c r="P123" s="89" t="str">
        <f t="shared" si="60"/>
        <v/>
      </c>
      <c r="Q123" s="89" t="str">
        <f t="shared" si="60"/>
        <v/>
      </c>
      <c r="R123" s="89" t="str">
        <f t="shared" si="60"/>
        <v/>
      </c>
      <c r="S123" s="89" t="str">
        <f t="shared" si="60"/>
        <v/>
      </c>
      <c r="T123" s="89" t="str">
        <f t="shared" si="60"/>
        <v/>
      </c>
      <c r="U123" s="89" t="str">
        <f t="shared" si="60"/>
        <v/>
      </c>
      <c r="V123" s="89" t="str">
        <f t="shared" si="60"/>
        <v/>
      </c>
      <c r="W123" s="89" t="str">
        <f t="shared" si="61"/>
        <v/>
      </c>
      <c r="X123" s="89" t="str">
        <f t="shared" si="61"/>
        <v/>
      </c>
      <c r="Y123" s="89" t="str">
        <f t="shared" si="61"/>
        <v/>
      </c>
      <c r="Z123" s="89" t="str">
        <f t="shared" si="61"/>
        <v/>
      </c>
      <c r="AA123" s="89" t="str">
        <f t="shared" si="61"/>
        <v/>
      </c>
      <c r="AB123" s="89" t="str">
        <f t="shared" si="61"/>
        <v/>
      </c>
      <c r="AC123" s="89" t="str">
        <f t="shared" si="61"/>
        <v/>
      </c>
      <c r="AD123" s="89" t="str">
        <f t="shared" si="61"/>
        <v/>
      </c>
      <c r="AE123" s="89" t="str">
        <f t="shared" si="61"/>
        <v/>
      </c>
      <c r="AF123" s="89" t="str">
        <f t="shared" si="61"/>
        <v/>
      </c>
      <c r="AG123" s="89" t="str">
        <f t="shared" si="62"/>
        <v/>
      </c>
      <c r="AH123" s="89" t="str">
        <f t="shared" si="62"/>
        <v/>
      </c>
      <c r="AI123" s="89" t="str">
        <f t="shared" si="62"/>
        <v/>
      </c>
      <c r="AJ123" s="89" t="str">
        <f t="shared" si="62"/>
        <v/>
      </c>
      <c r="AK123" s="89" t="str">
        <f t="shared" si="62"/>
        <v/>
      </c>
      <c r="AL123" s="89" t="str">
        <f t="shared" si="62"/>
        <v/>
      </c>
      <c r="AM123" s="89" t="str">
        <f t="shared" si="62"/>
        <v/>
      </c>
      <c r="AN123" s="89" t="str">
        <f t="shared" si="62"/>
        <v/>
      </c>
      <c r="AO123" s="89" t="str">
        <f t="shared" si="62"/>
        <v/>
      </c>
      <c r="AP123" s="89" t="str">
        <f t="shared" si="62"/>
        <v/>
      </c>
      <c r="AQ123" s="89" t="str">
        <f t="shared" si="63"/>
        <v/>
      </c>
      <c r="AR123" s="89" t="str">
        <f t="shared" si="63"/>
        <v/>
      </c>
      <c r="AS123" s="89" t="str">
        <f t="shared" si="63"/>
        <v/>
      </c>
      <c r="AT123" s="89" t="str">
        <f t="shared" si="63"/>
        <v/>
      </c>
      <c r="AU123" s="89" t="str">
        <f t="shared" si="63"/>
        <v/>
      </c>
      <c r="AV123" s="89" t="str">
        <f t="shared" si="63"/>
        <v/>
      </c>
      <c r="AW123" s="89" t="str">
        <f t="shared" si="63"/>
        <v/>
      </c>
      <c r="AX123" s="89" t="str">
        <f t="shared" si="63"/>
        <v/>
      </c>
      <c r="AY123" s="89" t="str">
        <f t="shared" si="63"/>
        <v/>
      </c>
      <c r="AZ123" s="89" t="str">
        <f t="shared" si="63"/>
        <v/>
      </c>
      <c r="BA123" s="89" t="str">
        <f t="shared" si="63"/>
        <v/>
      </c>
      <c r="BB123" s="89" t="str">
        <f t="shared" si="63"/>
        <v/>
      </c>
      <c r="BC123" s="90" t="str">
        <f t="shared" si="63"/>
        <v/>
      </c>
      <c r="BE123" s="100" t="str">
        <f t="shared" si="37"/>
        <v/>
      </c>
      <c r="BF123" s="102" t="str">
        <f t="shared" si="38"/>
        <v/>
      </c>
    </row>
    <row r="124" spans="1:58" hidden="1" x14ac:dyDescent="0.55000000000000004">
      <c r="A124" s="80" t="str">
        <f>'Base de Dados 2013'!M123</f>
        <v>Nações</v>
      </c>
      <c r="B124" s="81" t="str">
        <f>'Base de Dados 2013'!N123</f>
        <v>amarelo</v>
      </c>
      <c r="C124" s="88" t="str">
        <f t="shared" si="59"/>
        <v/>
      </c>
      <c r="D124" s="89" t="str">
        <f t="shared" si="59"/>
        <v/>
      </c>
      <c r="E124" s="89" t="str">
        <f t="shared" si="59"/>
        <v/>
      </c>
      <c r="F124" s="89" t="str">
        <f t="shared" si="59"/>
        <v/>
      </c>
      <c r="G124" s="89" t="str">
        <f t="shared" si="59"/>
        <v/>
      </c>
      <c r="H124" s="89">
        <f t="shared" si="59"/>
        <v>1</v>
      </c>
      <c r="I124" s="89" t="str">
        <f t="shared" si="59"/>
        <v/>
      </c>
      <c r="J124" s="89" t="str">
        <f t="shared" si="59"/>
        <v/>
      </c>
      <c r="K124" s="89" t="str">
        <f t="shared" si="59"/>
        <v/>
      </c>
      <c r="L124" s="89" t="str">
        <f t="shared" si="59"/>
        <v/>
      </c>
      <c r="M124" s="89" t="str">
        <f t="shared" si="60"/>
        <v/>
      </c>
      <c r="N124" s="89" t="str">
        <f t="shared" si="60"/>
        <v/>
      </c>
      <c r="O124" s="89" t="str">
        <f t="shared" si="60"/>
        <v/>
      </c>
      <c r="P124" s="89" t="str">
        <f t="shared" si="60"/>
        <v/>
      </c>
      <c r="Q124" s="89" t="str">
        <f t="shared" si="60"/>
        <v/>
      </c>
      <c r="R124" s="89" t="str">
        <f t="shared" si="60"/>
        <v/>
      </c>
      <c r="S124" s="89" t="str">
        <f t="shared" si="60"/>
        <v/>
      </c>
      <c r="T124" s="89" t="str">
        <f t="shared" si="60"/>
        <v/>
      </c>
      <c r="U124" s="89" t="str">
        <f t="shared" si="60"/>
        <v/>
      </c>
      <c r="V124" s="89" t="str">
        <f t="shared" si="60"/>
        <v/>
      </c>
      <c r="W124" s="89" t="str">
        <f t="shared" si="61"/>
        <v/>
      </c>
      <c r="X124" s="89" t="str">
        <f t="shared" si="61"/>
        <v/>
      </c>
      <c r="Y124" s="89" t="str">
        <f t="shared" si="61"/>
        <v/>
      </c>
      <c r="Z124" s="89" t="str">
        <f t="shared" si="61"/>
        <v/>
      </c>
      <c r="AA124" s="89" t="str">
        <f t="shared" si="61"/>
        <v/>
      </c>
      <c r="AB124" s="89" t="str">
        <f t="shared" si="61"/>
        <v/>
      </c>
      <c r="AC124" s="89" t="str">
        <f t="shared" si="61"/>
        <v/>
      </c>
      <c r="AD124" s="89" t="str">
        <f t="shared" si="61"/>
        <v/>
      </c>
      <c r="AE124" s="89" t="str">
        <f t="shared" si="61"/>
        <v/>
      </c>
      <c r="AF124" s="89" t="str">
        <f t="shared" si="61"/>
        <v/>
      </c>
      <c r="AG124" s="89" t="str">
        <f t="shared" si="62"/>
        <v/>
      </c>
      <c r="AH124" s="89" t="str">
        <f t="shared" si="62"/>
        <v/>
      </c>
      <c r="AI124" s="89" t="str">
        <f t="shared" si="62"/>
        <v/>
      </c>
      <c r="AJ124" s="89" t="str">
        <f t="shared" si="62"/>
        <v/>
      </c>
      <c r="AK124" s="89" t="str">
        <f t="shared" si="62"/>
        <v/>
      </c>
      <c r="AL124" s="89" t="str">
        <f t="shared" si="62"/>
        <v/>
      </c>
      <c r="AM124" s="89" t="str">
        <f t="shared" si="62"/>
        <v/>
      </c>
      <c r="AN124" s="89" t="str">
        <f t="shared" si="62"/>
        <v/>
      </c>
      <c r="AO124" s="89" t="str">
        <f t="shared" si="62"/>
        <v/>
      </c>
      <c r="AP124" s="89" t="str">
        <f t="shared" si="62"/>
        <v/>
      </c>
      <c r="AQ124" s="89" t="str">
        <f t="shared" si="63"/>
        <v/>
      </c>
      <c r="AR124" s="89" t="str">
        <f t="shared" si="63"/>
        <v/>
      </c>
      <c r="AS124" s="89" t="str">
        <f t="shared" si="63"/>
        <v/>
      </c>
      <c r="AT124" s="89" t="str">
        <f t="shared" si="63"/>
        <v/>
      </c>
      <c r="AU124" s="89" t="str">
        <f t="shared" si="63"/>
        <v/>
      </c>
      <c r="AV124" s="89" t="str">
        <f t="shared" si="63"/>
        <v/>
      </c>
      <c r="AW124" s="89" t="str">
        <f t="shared" si="63"/>
        <v/>
      </c>
      <c r="AX124" s="89" t="str">
        <f t="shared" si="63"/>
        <v/>
      </c>
      <c r="AY124" s="89" t="str">
        <f t="shared" si="63"/>
        <v/>
      </c>
      <c r="AZ124" s="89" t="str">
        <f t="shared" si="63"/>
        <v/>
      </c>
      <c r="BA124" s="89" t="str">
        <f t="shared" si="63"/>
        <v/>
      </c>
      <c r="BB124" s="89" t="str">
        <f t="shared" si="63"/>
        <v/>
      </c>
      <c r="BC124" s="90" t="str">
        <f t="shared" si="63"/>
        <v/>
      </c>
      <c r="BE124" s="100" t="str">
        <f t="shared" si="37"/>
        <v/>
      </c>
      <c r="BF124" s="102" t="str">
        <f t="shared" si="38"/>
        <v/>
      </c>
    </row>
    <row r="125" spans="1:58" hidden="1" x14ac:dyDescent="0.55000000000000004">
      <c r="A125" s="80" t="str">
        <f>'Base de Dados 2013'!M124</f>
        <v>Pirajui</v>
      </c>
      <c r="B125" s="81" t="str">
        <f>'Base de Dados 2013'!N124</f>
        <v>amarelo</v>
      </c>
      <c r="C125" s="88" t="str">
        <f t="shared" ref="C125:L134" si="64">IF(AND($A125=C$1,$B125=C$3),1,"")</f>
        <v/>
      </c>
      <c r="D125" s="89" t="str">
        <f t="shared" si="64"/>
        <v/>
      </c>
      <c r="E125" s="89" t="str">
        <f t="shared" si="64"/>
        <v/>
      </c>
      <c r="F125" s="89" t="str">
        <f t="shared" si="64"/>
        <v/>
      </c>
      <c r="G125" s="89" t="str">
        <f t="shared" si="64"/>
        <v/>
      </c>
      <c r="H125" s="89" t="str">
        <f t="shared" si="64"/>
        <v/>
      </c>
      <c r="I125" s="89" t="str">
        <f t="shared" si="64"/>
        <v/>
      </c>
      <c r="J125" s="89" t="str">
        <f t="shared" si="64"/>
        <v/>
      </c>
      <c r="K125" s="89" t="str">
        <f t="shared" si="64"/>
        <v/>
      </c>
      <c r="L125" s="89" t="str">
        <f t="shared" si="64"/>
        <v/>
      </c>
      <c r="M125" s="89" t="str">
        <f t="shared" ref="M125:V134" si="65">IF(AND($A125=M$1,$B125=M$3),1,"")</f>
        <v/>
      </c>
      <c r="N125" s="89" t="str">
        <f t="shared" si="65"/>
        <v/>
      </c>
      <c r="O125" s="89" t="str">
        <f t="shared" si="65"/>
        <v/>
      </c>
      <c r="P125" s="89" t="str">
        <f t="shared" si="65"/>
        <v/>
      </c>
      <c r="Q125" s="89" t="str">
        <f t="shared" si="65"/>
        <v/>
      </c>
      <c r="R125" s="89" t="str">
        <f t="shared" si="65"/>
        <v/>
      </c>
      <c r="S125" s="89" t="str">
        <f t="shared" si="65"/>
        <v/>
      </c>
      <c r="T125" s="89" t="str">
        <f t="shared" si="65"/>
        <v/>
      </c>
      <c r="U125" s="89" t="str">
        <f t="shared" si="65"/>
        <v/>
      </c>
      <c r="V125" s="89" t="str">
        <f t="shared" si="65"/>
        <v/>
      </c>
      <c r="W125" s="89" t="str">
        <f t="shared" ref="W125:AF134" si="66">IF(AND($A125=W$1,$B125=W$3),1,"")</f>
        <v/>
      </c>
      <c r="X125" s="89" t="str">
        <f t="shared" si="66"/>
        <v/>
      </c>
      <c r="Y125" s="89" t="str">
        <f t="shared" si="66"/>
        <v/>
      </c>
      <c r="Z125" s="89" t="str">
        <f t="shared" si="66"/>
        <v/>
      </c>
      <c r="AA125" s="89" t="str">
        <f t="shared" si="66"/>
        <v/>
      </c>
      <c r="AB125" s="89" t="str">
        <f t="shared" si="66"/>
        <v/>
      </c>
      <c r="AC125" s="89" t="str">
        <f t="shared" si="66"/>
        <v/>
      </c>
      <c r="AD125" s="89" t="str">
        <f t="shared" si="66"/>
        <v/>
      </c>
      <c r="AE125" s="89" t="str">
        <f t="shared" si="66"/>
        <v/>
      </c>
      <c r="AF125" s="89" t="str">
        <f t="shared" si="66"/>
        <v/>
      </c>
      <c r="AG125" s="89" t="str">
        <f t="shared" ref="AG125:AP134" si="67">IF(AND($A125=AG$1,$B125=AG$3),1,"")</f>
        <v/>
      </c>
      <c r="AH125" s="89" t="str">
        <f t="shared" si="67"/>
        <v/>
      </c>
      <c r="AI125" s="89" t="str">
        <f t="shared" si="67"/>
        <v/>
      </c>
      <c r="AJ125" s="89" t="str">
        <f t="shared" si="67"/>
        <v/>
      </c>
      <c r="AK125" s="89" t="str">
        <f t="shared" si="67"/>
        <v/>
      </c>
      <c r="AL125" s="89" t="str">
        <f t="shared" si="67"/>
        <v/>
      </c>
      <c r="AM125" s="89" t="str">
        <f t="shared" si="67"/>
        <v/>
      </c>
      <c r="AN125" s="89" t="str">
        <f t="shared" si="67"/>
        <v/>
      </c>
      <c r="AO125" s="89" t="str">
        <f t="shared" si="67"/>
        <v/>
      </c>
      <c r="AP125" s="89" t="str">
        <f t="shared" si="67"/>
        <v/>
      </c>
      <c r="AQ125" s="89" t="str">
        <f t="shared" ref="AQ125:BC134" si="68">IF(AND($A125=AQ$1,$B125=AQ$3),1,"")</f>
        <v/>
      </c>
      <c r="AR125" s="89" t="str">
        <f t="shared" si="68"/>
        <v/>
      </c>
      <c r="AS125" s="89">
        <f t="shared" si="68"/>
        <v>1</v>
      </c>
      <c r="AT125" s="89" t="str">
        <f t="shared" si="68"/>
        <v/>
      </c>
      <c r="AU125" s="89" t="str">
        <f t="shared" si="68"/>
        <v/>
      </c>
      <c r="AV125" s="89" t="str">
        <f t="shared" si="68"/>
        <v/>
      </c>
      <c r="AW125" s="89" t="str">
        <f t="shared" si="68"/>
        <v/>
      </c>
      <c r="AX125" s="89" t="str">
        <f t="shared" si="68"/>
        <v/>
      </c>
      <c r="AY125" s="89" t="str">
        <f t="shared" si="68"/>
        <v/>
      </c>
      <c r="AZ125" s="89" t="str">
        <f t="shared" si="68"/>
        <v/>
      </c>
      <c r="BA125" s="89" t="str">
        <f t="shared" si="68"/>
        <v/>
      </c>
      <c r="BB125" s="89" t="str">
        <f t="shared" si="68"/>
        <v/>
      </c>
      <c r="BC125" s="90" t="str">
        <f t="shared" si="68"/>
        <v/>
      </c>
      <c r="BE125" s="100" t="str">
        <f t="shared" si="37"/>
        <v/>
      </c>
      <c r="BF125" s="102" t="str">
        <f t="shared" si="38"/>
        <v/>
      </c>
    </row>
    <row r="126" spans="1:58" hidden="1" x14ac:dyDescent="0.55000000000000004">
      <c r="A126" s="80" t="str">
        <f>'Base de Dados 2013'!M125</f>
        <v>Geisel</v>
      </c>
      <c r="B126" s="81" t="str">
        <f>'Base de Dados 2013'!N125</f>
        <v>amarelo</v>
      </c>
      <c r="C126" s="88" t="str">
        <f t="shared" si="64"/>
        <v/>
      </c>
      <c r="D126" s="89" t="str">
        <f t="shared" si="64"/>
        <v/>
      </c>
      <c r="E126" s="89" t="str">
        <f t="shared" si="64"/>
        <v/>
      </c>
      <c r="F126" s="89" t="str">
        <f t="shared" si="64"/>
        <v/>
      </c>
      <c r="G126" s="89" t="str">
        <f t="shared" si="64"/>
        <v/>
      </c>
      <c r="H126" s="89" t="str">
        <f t="shared" si="64"/>
        <v/>
      </c>
      <c r="I126" s="89" t="str">
        <f t="shared" si="64"/>
        <v/>
      </c>
      <c r="J126" s="89" t="str">
        <f t="shared" si="64"/>
        <v/>
      </c>
      <c r="K126" s="89" t="str">
        <f t="shared" si="64"/>
        <v/>
      </c>
      <c r="L126" s="89" t="str">
        <f t="shared" si="64"/>
        <v/>
      </c>
      <c r="M126" s="89" t="str">
        <f t="shared" si="65"/>
        <v/>
      </c>
      <c r="N126" s="89" t="str">
        <f t="shared" si="65"/>
        <v/>
      </c>
      <c r="O126" s="89" t="str">
        <f t="shared" si="65"/>
        <v/>
      </c>
      <c r="P126" s="89">
        <f t="shared" si="65"/>
        <v>1</v>
      </c>
      <c r="Q126" s="89" t="str">
        <f t="shared" si="65"/>
        <v/>
      </c>
      <c r="R126" s="89" t="str">
        <f t="shared" si="65"/>
        <v/>
      </c>
      <c r="S126" s="89" t="str">
        <f t="shared" si="65"/>
        <v/>
      </c>
      <c r="T126" s="89" t="str">
        <f t="shared" si="65"/>
        <v/>
      </c>
      <c r="U126" s="89" t="str">
        <f t="shared" si="65"/>
        <v/>
      </c>
      <c r="V126" s="89" t="str">
        <f t="shared" si="65"/>
        <v/>
      </c>
      <c r="W126" s="89" t="str">
        <f t="shared" si="66"/>
        <v/>
      </c>
      <c r="X126" s="89" t="str">
        <f t="shared" si="66"/>
        <v/>
      </c>
      <c r="Y126" s="89" t="str">
        <f t="shared" si="66"/>
        <v/>
      </c>
      <c r="Z126" s="89" t="str">
        <f t="shared" si="66"/>
        <v/>
      </c>
      <c r="AA126" s="89" t="str">
        <f t="shared" si="66"/>
        <v/>
      </c>
      <c r="AB126" s="89" t="str">
        <f t="shared" si="66"/>
        <v/>
      </c>
      <c r="AC126" s="89" t="str">
        <f t="shared" si="66"/>
        <v/>
      </c>
      <c r="AD126" s="89" t="str">
        <f t="shared" si="66"/>
        <v/>
      </c>
      <c r="AE126" s="89" t="str">
        <f t="shared" si="66"/>
        <v/>
      </c>
      <c r="AF126" s="89" t="str">
        <f t="shared" si="66"/>
        <v/>
      </c>
      <c r="AG126" s="89" t="str">
        <f t="shared" si="67"/>
        <v/>
      </c>
      <c r="AH126" s="89" t="str">
        <f t="shared" si="67"/>
        <v/>
      </c>
      <c r="AI126" s="89" t="str">
        <f t="shared" si="67"/>
        <v/>
      </c>
      <c r="AJ126" s="89" t="str">
        <f t="shared" si="67"/>
        <v/>
      </c>
      <c r="AK126" s="89" t="str">
        <f t="shared" si="67"/>
        <v/>
      </c>
      <c r="AL126" s="89" t="str">
        <f t="shared" si="67"/>
        <v/>
      </c>
      <c r="AM126" s="89" t="str">
        <f t="shared" si="67"/>
        <v/>
      </c>
      <c r="AN126" s="89" t="str">
        <f t="shared" si="67"/>
        <v/>
      </c>
      <c r="AO126" s="89" t="str">
        <f t="shared" si="67"/>
        <v/>
      </c>
      <c r="AP126" s="89" t="str">
        <f t="shared" si="67"/>
        <v/>
      </c>
      <c r="AQ126" s="89" t="str">
        <f t="shared" si="68"/>
        <v/>
      </c>
      <c r="AR126" s="89" t="str">
        <f t="shared" si="68"/>
        <v/>
      </c>
      <c r="AS126" s="89" t="str">
        <f t="shared" si="68"/>
        <v/>
      </c>
      <c r="AT126" s="89" t="str">
        <f t="shared" si="68"/>
        <v/>
      </c>
      <c r="AU126" s="89" t="str">
        <f t="shared" si="68"/>
        <v/>
      </c>
      <c r="AV126" s="89" t="str">
        <f t="shared" si="68"/>
        <v/>
      </c>
      <c r="AW126" s="89" t="str">
        <f t="shared" si="68"/>
        <v/>
      </c>
      <c r="AX126" s="89" t="str">
        <f t="shared" si="68"/>
        <v/>
      </c>
      <c r="AY126" s="89" t="str">
        <f t="shared" si="68"/>
        <v/>
      </c>
      <c r="AZ126" s="89" t="str">
        <f t="shared" si="68"/>
        <v/>
      </c>
      <c r="BA126" s="89" t="str">
        <f t="shared" si="68"/>
        <v/>
      </c>
      <c r="BB126" s="89" t="str">
        <f t="shared" si="68"/>
        <v/>
      </c>
      <c r="BC126" s="90" t="str">
        <f t="shared" si="68"/>
        <v/>
      </c>
      <c r="BE126" s="100" t="str">
        <f t="shared" si="37"/>
        <v/>
      </c>
      <c r="BF126" s="102" t="str">
        <f t="shared" si="38"/>
        <v/>
      </c>
    </row>
    <row r="127" spans="1:58" hidden="1" x14ac:dyDescent="0.55000000000000004">
      <c r="A127" s="80" t="str">
        <f>'Base de Dados 2013'!M126</f>
        <v>Nações</v>
      </c>
      <c r="B127" s="81" t="str">
        <f>'Base de Dados 2013'!N126</f>
        <v>amarelo</v>
      </c>
      <c r="C127" s="88" t="str">
        <f t="shared" si="64"/>
        <v/>
      </c>
      <c r="D127" s="89" t="str">
        <f t="shared" si="64"/>
        <v/>
      </c>
      <c r="E127" s="89" t="str">
        <f t="shared" si="64"/>
        <v/>
      </c>
      <c r="F127" s="89" t="str">
        <f t="shared" si="64"/>
        <v/>
      </c>
      <c r="G127" s="89" t="str">
        <f t="shared" si="64"/>
        <v/>
      </c>
      <c r="H127" s="89">
        <f t="shared" si="64"/>
        <v>1</v>
      </c>
      <c r="I127" s="89" t="str">
        <f t="shared" si="64"/>
        <v/>
      </c>
      <c r="J127" s="89" t="str">
        <f t="shared" si="64"/>
        <v/>
      </c>
      <c r="K127" s="89" t="str">
        <f t="shared" si="64"/>
        <v/>
      </c>
      <c r="L127" s="89" t="str">
        <f t="shared" si="64"/>
        <v/>
      </c>
      <c r="M127" s="89" t="str">
        <f t="shared" si="65"/>
        <v/>
      </c>
      <c r="N127" s="89" t="str">
        <f t="shared" si="65"/>
        <v/>
      </c>
      <c r="O127" s="89" t="str">
        <f t="shared" si="65"/>
        <v/>
      </c>
      <c r="P127" s="89" t="str">
        <f t="shared" si="65"/>
        <v/>
      </c>
      <c r="Q127" s="89" t="str">
        <f t="shared" si="65"/>
        <v/>
      </c>
      <c r="R127" s="89" t="str">
        <f t="shared" si="65"/>
        <v/>
      </c>
      <c r="S127" s="89" t="str">
        <f t="shared" si="65"/>
        <v/>
      </c>
      <c r="T127" s="89" t="str">
        <f t="shared" si="65"/>
        <v/>
      </c>
      <c r="U127" s="89" t="str">
        <f t="shared" si="65"/>
        <v/>
      </c>
      <c r="V127" s="89" t="str">
        <f t="shared" si="65"/>
        <v/>
      </c>
      <c r="W127" s="89" t="str">
        <f t="shared" si="66"/>
        <v/>
      </c>
      <c r="X127" s="89" t="str">
        <f t="shared" si="66"/>
        <v/>
      </c>
      <c r="Y127" s="89" t="str">
        <f t="shared" si="66"/>
        <v/>
      </c>
      <c r="Z127" s="89" t="str">
        <f t="shared" si="66"/>
        <v/>
      </c>
      <c r="AA127" s="89" t="str">
        <f t="shared" si="66"/>
        <v/>
      </c>
      <c r="AB127" s="89" t="str">
        <f t="shared" si="66"/>
        <v/>
      </c>
      <c r="AC127" s="89" t="str">
        <f t="shared" si="66"/>
        <v/>
      </c>
      <c r="AD127" s="89" t="str">
        <f t="shared" si="66"/>
        <v/>
      </c>
      <c r="AE127" s="89" t="str">
        <f t="shared" si="66"/>
        <v/>
      </c>
      <c r="AF127" s="89" t="str">
        <f t="shared" si="66"/>
        <v/>
      </c>
      <c r="AG127" s="89" t="str">
        <f t="shared" si="67"/>
        <v/>
      </c>
      <c r="AH127" s="89" t="str">
        <f t="shared" si="67"/>
        <v/>
      </c>
      <c r="AI127" s="89" t="str">
        <f t="shared" si="67"/>
        <v/>
      </c>
      <c r="AJ127" s="89" t="str">
        <f t="shared" si="67"/>
        <v/>
      </c>
      <c r="AK127" s="89" t="str">
        <f t="shared" si="67"/>
        <v/>
      </c>
      <c r="AL127" s="89" t="str">
        <f t="shared" si="67"/>
        <v/>
      </c>
      <c r="AM127" s="89" t="str">
        <f t="shared" si="67"/>
        <v/>
      </c>
      <c r="AN127" s="89" t="str">
        <f t="shared" si="67"/>
        <v/>
      </c>
      <c r="AO127" s="89" t="str">
        <f t="shared" si="67"/>
        <v/>
      </c>
      <c r="AP127" s="89" t="str">
        <f t="shared" si="67"/>
        <v/>
      </c>
      <c r="AQ127" s="89" t="str">
        <f t="shared" si="68"/>
        <v/>
      </c>
      <c r="AR127" s="89" t="str">
        <f t="shared" si="68"/>
        <v/>
      </c>
      <c r="AS127" s="89" t="str">
        <f t="shared" si="68"/>
        <v/>
      </c>
      <c r="AT127" s="89" t="str">
        <f t="shared" si="68"/>
        <v/>
      </c>
      <c r="AU127" s="89" t="str">
        <f t="shared" si="68"/>
        <v/>
      </c>
      <c r="AV127" s="89" t="str">
        <f t="shared" si="68"/>
        <v/>
      </c>
      <c r="AW127" s="89" t="str">
        <f t="shared" si="68"/>
        <v/>
      </c>
      <c r="AX127" s="89" t="str">
        <f t="shared" si="68"/>
        <v/>
      </c>
      <c r="AY127" s="89" t="str">
        <f t="shared" si="68"/>
        <v/>
      </c>
      <c r="AZ127" s="89" t="str">
        <f t="shared" si="68"/>
        <v/>
      </c>
      <c r="BA127" s="89" t="str">
        <f t="shared" si="68"/>
        <v/>
      </c>
      <c r="BB127" s="89" t="str">
        <f t="shared" si="68"/>
        <v/>
      </c>
      <c r="BC127" s="90" t="str">
        <f t="shared" si="68"/>
        <v/>
      </c>
      <c r="BE127" s="100" t="str">
        <f t="shared" si="37"/>
        <v/>
      </c>
      <c r="BF127" s="102" t="str">
        <f t="shared" si="38"/>
        <v/>
      </c>
    </row>
    <row r="128" spans="1:58" hidden="1" x14ac:dyDescent="0.55000000000000004">
      <c r="A128" s="80" t="str">
        <f>'Base de Dados 2013'!M127</f>
        <v>Nações</v>
      </c>
      <c r="B128" s="81" t="str">
        <f>'Base de Dados 2013'!N127</f>
        <v>amarelo</v>
      </c>
      <c r="C128" s="88" t="str">
        <f t="shared" si="64"/>
        <v/>
      </c>
      <c r="D128" s="89" t="str">
        <f t="shared" si="64"/>
        <v/>
      </c>
      <c r="E128" s="89" t="str">
        <f t="shared" si="64"/>
        <v/>
      </c>
      <c r="F128" s="89" t="str">
        <f t="shared" si="64"/>
        <v/>
      </c>
      <c r="G128" s="89" t="str">
        <f t="shared" si="64"/>
        <v/>
      </c>
      <c r="H128" s="89">
        <f t="shared" si="64"/>
        <v>1</v>
      </c>
      <c r="I128" s="89" t="str">
        <f t="shared" si="64"/>
        <v/>
      </c>
      <c r="J128" s="89" t="str">
        <f t="shared" si="64"/>
        <v/>
      </c>
      <c r="K128" s="89" t="str">
        <f t="shared" si="64"/>
        <v/>
      </c>
      <c r="L128" s="89" t="str">
        <f t="shared" si="64"/>
        <v/>
      </c>
      <c r="M128" s="89" t="str">
        <f t="shared" si="65"/>
        <v/>
      </c>
      <c r="N128" s="89" t="str">
        <f t="shared" si="65"/>
        <v/>
      </c>
      <c r="O128" s="89" t="str">
        <f t="shared" si="65"/>
        <v/>
      </c>
      <c r="P128" s="89" t="str">
        <f t="shared" si="65"/>
        <v/>
      </c>
      <c r="Q128" s="89" t="str">
        <f t="shared" si="65"/>
        <v/>
      </c>
      <c r="R128" s="89" t="str">
        <f t="shared" si="65"/>
        <v/>
      </c>
      <c r="S128" s="89" t="str">
        <f t="shared" si="65"/>
        <v/>
      </c>
      <c r="T128" s="89" t="str">
        <f t="shared" si="65"/>
        <v/>
      </c>
      <c r="U128" s="89" t="str">
        <f t="shared" si="65"/>
        <v/>
      </c>
      <c r="V128" s="89" t="str">
        <f t="shared" si="65"/>
        <v/>
      </c>
      <c r="W128" s="89" t="str">
        <f t="shared" si="66"/>
        <v/>
      </c>
      <c r="X128" s="89" t="str">
        <f t="shared" si="66"/>
        <v/>
      </c>
      <c r="Y128" s="89" t="str">
        <f t="shared" si="66"/>
        <v/>
      </c>
      <c r="Z128" s="89" t="str">
        <f t="shared" si="66"/>
        <v/>
      </c>
      <c r="AA128" s="89" t="str">
        <f t="shared" si="66"/>
        <v/>
      </c>
      <c r="AB128" s="89" t="str">
        <f t="shared" si="66"/>
        <v/>
      </c>
      <c r="AC128" s="89" t="str">
        <f t="shared" si="66"/>
        <v/>
      </c>
      <c r="AD128" s="89" t="str">
        <f t="shared" si="66"/>
        <v/>
      </c>
      <c r="AE128" s="89" t="str">
        <f t="shared" si="66"/>
        <v/>
      </c>
      <c r="AF128" s="89" t="str">
        <f t="shared" si="66"/>
        <v/>
      </c>
      <c r="AG128" s="89" t="str">
        <f t="shared" si="67"/>
        <v/>
      </c>
      <c r="AH128" s="89" t="str">
        <f t="shared" si="67"/>
        <v/>
      </c>
      <c r="AI128" s="89" t="str">
        <f t="shared" si="67"/>
        <v/>
      </c>
      <c r="AJ128" s="89" t="str">
        <f t="shared" si="67"/>
        <v/>
      </c>
      <c r="AK128" s="89" t="str">
        <f t="shared" si="67"/>
        <v/>
      </c>
      <c r="AL128" s="89" t="str">
        <f t="shared" si="67"/>
        <v/>
      </c>
      <c r="AM128" s="89" t="str">
        <f t="shared" si="67"/>
        <v/>
      </c>
      <c r="AN128" s="89" t="str">
        <f t="shared" si="67"/>
        <v/>
      </c>
      <c r="AO128" s="89" t="str">
        <f t="shared" si="67"/>
        <v/>
      </c>
      <c r="AP128" s="89" t="str">
        <f t="shared" si="67"/>
        <v/>
      </c>
      <c r="AQ128" s="89" t="str">
        <f t="shared" si="68"/>
        <v/>
      </c>
      <c r="AR128" s="89" t="str">
        <f t="shared" si="68"/>
        <v/>
      </c>
      <c r="AS128" s="89" t="str">
        <f t="shared" si="68"/>
        <v/>
      </c>
      <c r="AT128" s="89" t="str">
        <f t="shared" si="68"/>
        <v/>
      </c>
      <c r="AU128" s="89" t="str">
        <f t="shared" si="68"/>
        <v/>
      </c>
      <c r="AV128" s="89" t="str">
        <f t="shared" si="68"/>
        <v/>
      </c>
      <c r="AW128" s="89" t="str">
        <f t="shared" si="68"/>
        <v/>
      </c>
      <c r="AX128" s="89" t="str">
        <f t="shared" si="68"/>
        <v/>
      </c>
      <c r="AY128" s="89" t="str">
        <f t="shared" si="68"/>
        <v/>
      </c>
      <c r="AZ128" s="89" t="str">
        <f t="shared" si="68"/>
        <v/>
      </c>
      <c r="BA128" s="89" t="str">
        <f t="shared" si="68"/>
        <v/>
      </c>
      <c r="BB128" s="89" t="str">
        <f t="shared" si="68"/>
        <v/>
      </c>
      <c r="BC128" s="90" t="str">
        <f t="shared" si="68"/>
        <v/>
      </c>
      <c r="BE128" s="100" t="str">
        <f t="shared" si="37"/>
        <v/>
      </c>
      <c r="BF128" s="102" t="str">
        <f t="shared" si="38"/>
        <v/>
      </c>
    </row>
    <row r="129" spans="1:58" hidden="1" x14ac:dyDescent="0.55000000000000004">
      <c r="A129" s="80" t="str">
        <f>'Base de Dados 2013'!M128</f>
        <v>Bela Vista</v>
      </c>
      <c r="B129" s="81" t="str">
        <f>'Base de Dados 2013'!N128</f>
        <v>amarelo</v>
      </c>
      <c r="C129" s="88" t="str">
        <f t="shared" si="64"/>
        <v/>
      </c>
      <c r="D129" s="89" t="str">
        <f t="shared" si="64"/>
        <v/>
      </c>
      <c r="E129" s="89" t="str">
        <f t="shared" si="64"/>
        <v/>
      </c>
      <c r="F129" s="89" t="str">
        <f t="shared" si="64"/>
        <v/>
      </c>
      <c r="G129" s="89" t="str">
        <f t="shared" si="64"/>
        <v/>
      </c>
      <c r="H129" s="89" t="str">
        <f t="shared" si="64"/>
        <v/>
      </c>
      <c r="I129" s="89" t="str">
        <f t="shared" si="64"/>
        <v/>
      </c>
      <c r="J129" s="89" t="str">
        <f t="shared" si="64"/>
        <v/>
      </c>
      <c r="K129" s="89" t="str">
        <f t="shared" si="64"/>
        <v/>
      </c>
      <c r="L129" s="89">
        <f t="shared" si="64"/>
        <v>1</v>
      </c>
      <c r="M129" s="89" t="str">
        <f t="shared" si="65"/>
        <v/>
      </c>
      <c r="N129" s="89" t="str">
        <f t="shared" si="65"/>
        <v/>
      </c>
      <c r="O129" s="89" t="str">
        <f t="shared" si="65"/>
        <v/>
      </c>
      <c r="P129" s="89" t="str">
        <f t="shared" si="65"/>
        <v/>
      </c>
      <c r="Q129" s="89" t="str">
        <f t="shared" si="65"/>
        <v/>
      </c>
      <c r="R129" s="89" t="str">
        <f t="shared" si="65"/>
        <v/>
      </c>
      <c r="S129" s="89" t="str">
        <f t="shared" si="65"/>
        <v/>
      </c>
      <c r="T129" s="89" t="str">
        <f t="shared" si="65"/>
        <v/>
      </c>
      <c r="U129" s="89" t="str">
        <f t="shared" si="65"/>
        <v/>
      </c>
      <c r="V129" s="89" t="str">
        <f t="shared" si="65"/>
        <v/>
      </c>
      <c r="W129" s="89" t="str">
        <f t="shared" si="66"/>
        <v/>
      </c>
      <c r="X129" s="89" t="str">
        <f t="shared" si="66"/>
        <v/>
      </c>
      <c r="Y129" s="89" t="str">
        <f t="shared" si="66"/>
        <v/>
      </c>
      <c r="Z129" s="89" t="str">
        <f t="shared" si="66"/>
        <v/>
      </c>
      <c r="AA129" s="89" t="str">
        <f t="shared" si="66"/>
        <v/>
      </c>
      <c r="AB129" s="89" t="str">
        <f t="shared" si="66"/>
        <v/>
      </c>
      <c r="AC129" s="89" t="str">
        <f t="shared" si="66"/>
        <v/>
      </c>
      <c r="AD129" s="89" t="str">
        <f t="shared" si="66"/>
        <v/>
      </c>
      <c r="AE129" s="89" t="str">
        <f t="shared" si="66"/>
        <v/>
      </c>
      <c r="AF129" s="89" t="str">
        <f t="shared" si="66"/>
        <v/>
      </c>
      <c r="AG129" s="89" t="str">
        <f t="shared" si="67"/>
        <v/>
      </c>
      <c r="AH129" s="89" t="str">
        <f t="shared" si="67"/>
        <v/>
      </c>
      <c r="AI129" s="89" t="str">
        <f t="shared" si="67"/>
        <v/>
      </c>
      <c r="AJ129" s="89" t="str">
        <f t="shared" si="67"/>
        <v/>
      </c>
      <c r="AK129" s="89" t="str">
        <f t="shared" si="67"/>
        <v/>
      </c>
      <c r="AL129" s="89" t="str">
        <f t="shared" si="67"/>
        <v/>
      </c>
      <c r="AM129" s="89" t="str">
        <f t="shared" si="67"/>
        <v/>
      </c>
      <c r="AN129" s="89" t="str">
        <f t="shared" si="67"/>
        <v/>
      </c>
      <c r="AO129" s="89" t="str">
        <f t="shared" si="67"/>
        <v/>
      </c>
      <c r="AP129" s="89" t="str">
        <f t="shared" si="67"/>
        <v/>
      </c>
      <c r="AQ129" s="89" t="str">
        <f t="shared" si="68"/>
        <v/>
      </c>
      <c r="AR129" s="89" t="str">
        <f t="shared" si="68"/>
        <v/>
      </c>
      <c r="AS129" s="89" t="str">
        <f t="shared" si="68"/>
        <v/>
      </c>
      <c r="AT129" s="89" t="str">
        <f t="shared" si="68"/>
        <v/>
      </c>
      <c r="AU129" s="89" t="str">
        <f t="shared" si="68"/>
        <v/>
      </c>
      <c r="AV129" s="89" t="str">
        <f t="shared" si="68"/>
        <v/>
      </c>
      <c r="AW129" s="89" t="str">
        <f t="shared" si="68"/>
        <v/>
      </c>
      <c r="AX129" s="89" t="str">
        <f t="shared" si="68"/>
        <v/>
      </c>
      <c r="AY129" s="89" t="str">
        <f t="shared" si="68"/>
        <v/>
      </c>
      <c r="AZ129" s="89" t="str">
        <f t="shared" si="68"/>
        <v/>
      </c>
      <c r="BA129" s="89" t="str">
        <f t="shared" si="68"/>
        <v/>
      </c>
      <c r="BB129" s="89" t="str">
        <f t="shared" si="68"/>
        <v/>
      </c>
      <c r="BC129" s="90" t="str">
        <f t="shared" si="68"/>
        <v/>
      </c>
      <c r="BE129" s="100" t="str">
        <f t="shared" si="37"/>
        <v/>
      </c>
      <c r="BF129" s="102" t="str">
        <f t="shared" si="38"/>
        <v/>
      </c>
    </row>
    <row r="130" spans="1:58" hidden="1" x14ac:dyDescent="0.55000000000000004">
      <c r="A130" s="80" t="str">
        <f>'Base de Dados 2013'!M129</f>
        <v>Bela Vista</v>
      </c>
      <c r="B130" s="81" t="str">
        <f>'Base de Dados 2013'!N129</f>
        <v>azul</v>
      </c>
      <c r="C130" s="88" t="str">
        <f t="shared" si="64"/>
        <v/>
      </c>
      <c r="D130" s="89" t="str">
        <f t="shared" si="64"/>
        <v/>
      </c>
      <c r="E130" s="89" t="str">
        <f t="shared" si="64"/>
        <v/>
      </c>
      <c r="F130" s="89" t="str">
        <f t="shared" si="64"/>
        <v/>
      </c>
      <c r="G130" s="89" t="str">
        <f t="shared" si="64"/>
        <v/>
      </c>
      <c r="H130" s="89" t="str">
        <f t="shared" si="64"/>
        <v/>
      </c>
      <c r="I130" s="89" t="str">
        <f t="shared" si="64"/>
        <v/>
      </c>
      <c r="J130" s="89" t="str">
        <f t="shared" si="64"/>
        <v/>
      </c>
      <c r="K130" s="89" t="str">
        <f t="shared" si="64"/>
        <v/>
      </c>
      <c r="L130" s="89" t="str">
        <f t="shared" si="64"/>
        <v/>
      </c>
      <c r="M130" s="89" t="str">
        <f t="shared" si="65"/>
        <v/>
      </c>
      <c r="N130" s="89">
        <f t="shared" si="65"/>
        <v>1</v>
      </c>
      <c r="O130" s="89" t="str">
        <f t="shared" si="65"/>
        <v/>
      </c>
      <c r="P130" s="89" t="str">
        <f t="shared" si="65"/>
        <v/>
      </c>
      <c r="Q130" s="89" t="str">
        <f t="shared" si="65"/>
        <v/>
      </c>
      <c r="R130" s="89" t="str">
        <f t="shared" si="65"/>
        <v/>
      </c>
      <c r="S130" s="89" t="str">
        <f t="shared" si="65"/>
        <v/>
      </c>
      <c r="T130" s="89" t="str">
        <f t="shared" si="65"/>
        <v/>
      </c>
      <c r="U130" s="89" t="str">
        <f t="shared" si="65"/>
        <v/>
      </c>
      <c r="V130" s="89" t="str">
        <f t="shared" si="65"/>
        <v/>
      </c>
      <c r="W130" s="89" t="str">
        <f t="shared" si="66"/>
        <v/>
      </c>
      <c r="X130" s="89" t="str">
        <f t="shared" si="66"/>
        <v/>
      </c>
      <c r="Y130" s="89" t="str">
        <f t="shared" si="66"/>
        <v/>
      </c>
      <c r="Z130" s="89" t="str">
        <f t="shared" si="66"/>
        <v/>
      </c>
      <c r="AA130" s="89" t="str">
        <f t="shared" si="66"/>
        <v/>
      </c>
      <c r="AB130" s="89" t="str">
        <f t="shared" si="66"/>
        <v/>
      </c>
      <c r="AC130" s="89" t="str">
        <f t="shared" si="66"/>
        <v/>
      </c>
      <c r="AD130" s="89" t="str">
        <f t="shared" si="66"/>
        <v/>
      </c>
      <c r="AE130" s="89" t="str">
        <f t="shared" si="66"/>
        <v/>
      </c>
      <c r="AF130" s="89" t="str">
        <f t="shared" si="66"/>
        <v/>
      </c>
      <c r="AG130" s="89" t="str">
        <f t="shared" si="67"/>
        <v/>
      </c>
      <c r="AH130" s="89" t="str">
        <f t="shared" si="67"/>
        <v/>
      </c>
      <c r="AI130" s="89" t="str">
        <f t="shared" si="67"/>
        <v/>
      </c>
      <c r="AJ130" s="89" t="str">
        <f t="shared" si="67"/>
        <v/>
      </c>
      <c r="AK130" s="89" t="str">
        <f t="shared" si="67"/>
        <v/>
      </c>
      <c r="AL130" s="89" t="str">
        <f t="shared" si="67"/>
        <v/>
      </c>
      <c r="AM130" s="89" t="str">
        <f t="shared" si="67"/>
        <v/>
      </c>
      <c r="AN130" s="89" t="str">
        <f t="shared" si="67"/>
        <v/>
      </c>
      <c r="AO130" s="89" t="str">
        <f t="shared" si="67"/>
        <v/>
      </c>
      <c r="AP130" s="89" t="str">
        <f t="shared" si="67"/>
        <v/>
      </c>
      <c r="AQ130" s="89" t="str">
        <f t="shared" si="68"/>
        <v/>
      </c>
      <c r="AR130" s="89" t="str">
        <f t="shared" si="68"/>
        <v/>
      </c>
      <c r="AS130" s="89" t="str">
        <f t="shared" si="68"/>
        <v/>
      </c>
      <c r="AT130" s="89" t="str">
        <f t="shared" si="68"/>
        <v/>
      </c>
      <c r="AU130" s="89" t="str">
        <f t="shared" si="68"/>
        <v/>
      </c>
      <c r="AV130" s="89" t="str">
        <f t="shared" si="68"/>
        <v/>
      </c>
      <c r="AW130" s="89" t="str">
        <f t="shared" si="68"/>
        <v/>
      </c>
      <c r="AX130" s="89" t="str">
        <f t="shared" si="68"/>
        <v/>
      </c>
      <c r="AY130" s="89" t="str">
        <f t="shared" si="68"/>
        <v/>
      </c>
      <c r="AZ130" s="89" t="str">
        <f t="shared" si="68"/>
        <v/>
      </c>
      <c r="BA130" s="89" t="str">
        <f t="shared" si="68"/>
        <v/>
      </c>
      <c r="BB130" s="89" t="str">
        <f t="shared" si="68"/>
        <v/>
      </c>
      <c r="BC130" s="90" t="str">
        <f t="shared" si="68"/>
        <v/>
      </c>
      <c r="BE130" s="100" t="str">
        <f t="shared" si="37"/>
        <v/>
      </c>
      <c r="BF130" s="102" t="str">
        <f t="shared" si="38"/>
        <v/>
      </c>
    </row>
    <row r="131" spans="1:58" hidden="1" x14ac:dyDescent="0.55000000000000004">
      <c r="A131" s="80" t="str">
        <f>'Base de Dados 2013'!M130</f>
        <v>Duartina</v>
      </c>
      <c r="B131" s="81" t="str">
        <f>'Base de Dados 2013'!N130</f>
        <v>amarelo</v>
      </c>
      <c r="C131" s="88" t="str">
        <f t="shared" si="64"/>
        <v/>
      </c>
      <c r="D131" s="89" t="str">
        <f t="shared" si="64"/>
        <v/>
      </c>
      <c r="E131" s="89" t="str">
        <f t="shared" si="64"/>
        <v/>
      </c>
      <c r="F131" s="89" t="str">
        <f t="shared" si="64"/>
        <v/>
      </c>
      <c r="G131" s="89" t="str">
        <f t="shared" si="64"/>
        <v/>
      </c>
      <c r="H131" s="89" t="str">
        <f t="shared" si="64"/>
        <v/>
      </c>
      <c r="I131" s="89" t="str">
        <f t="shared" si="64"/>
        <v/>
      </c>
      <c r="J131" s="89" t="str">
        <f t="shared" si="64"/>
        <v/>
      </c>
      <c r="K131" s="89" t="str">
        <f t="shared" si="64"/>
        <v/>
      </c>
      <c r="L131" s="89" t="str">
        <f t="shared" si="64"/>
        <v/>
      </c>
      <c r="M131" s="89" t="str">
        <f t="shared" si="65"/>
        <v/>
      </c>
      <c r="N131" s="89" t="str">
        <f t="shared" si="65"/>
        <v/>
      </c>
      <c r="O131" s="89" t="str">
        <f t="shared" si="65"/>
        <v/>
      </c>
      <c r="P131" s="89" t="str">
        <f t="shared" si="65"/>
        <v/>
      </c>
      <c r="Q131" s="89" t="str">
        <f t="shared" si="65"/>
        <v/>
      </c>
      <c r="R131" s="89" t="str">
        <f t="shared" si="65"/>
        <v/>
      </c>
      <c r="S131" s="89" t="str">
        <f t="shared" si="65"/>
        <v/>
      </c>
      <c r="T131" s="89" t="str">
        <f t="shared" si="65"/>
        <v/>
      </c>
      <c r="U131" s="89" t="str">
        <f t="shared" si="65"/>
        <v/>
      </c>
      <c r="V131" s="89" t="str">
        <f t="shared" si="65"/>
        <v/>
      </c>
      <c r="W131" s="89" t="str">
        <f t="shared" si="66"/>
        <v/>
      </c>
      <c r="X131" s="89" t="str">
        <f t="shared" si="66"/>
        <v/>
      </c>
      <c r="Y131" s="89" t="str">
        <f t="shared" si="66"/>
        <v/>
      </c>
      <c r="Z131" s="89" t="str">
        <f t="shared" si="66"/>
        <v/>
      </c>
      <c r="AA131" s="89" t="str">
        <f t="shared" si="66"/>
        <v/>
      </c>
      <c r="AB131" s="89" t="str">
        <f t="shared" si="66"/>
        <v/>
      </c>
      <c r="AC131" s="89" t="str">
        <f t="shared" si="66"/>
        <v/>
      </c>
      <c r="AD131" s="89" t="str">
        <f t="shared" si="66"/>
        <v/>
      </c>
      <c r="AE131" s="89" t="str">
        <f t="shared" si="66"/>
        <v/>
      </c>
      <c r="AF131" s="89" t="str">
        <f t="shared" si="66"/>
        <v/>
      </c>
      <c r="AG131" s="89" t="str">
        <f t="shared" si="67"/>
        <v/>
      </c>
      <c r="AH131" s="89" t="str">
        <f t="shared" si="67"/>
        <v/>
      </c>
      <c r="AI131" s="89" t="str">
        <f t="shared" si="67"/>
        <v/>
      </c>
      <c r="AJ131" s="89" t="str">
        <f t="shared" si="67"/>
        <v/>
      </c>
      <c r="AK131" s="89" t="str">
        <f t="shared" si="67"/>
        <v/>
      </c>
      <c r="AL131" s="89" t="str">
        <f t="shared" si="67"/>
        <v/>
      </c>
      <c r="AM131" s="89" t="str">
        <f t="shared" si="67"/>
        <v/>
      </c>
      <c r="AN131" s="89" t="str">
        <f t="shared" si="67"/>
        <v/>
      </c>
      <c r="AO131" s="89" t="str">
        <f t="shared" si="67"/>
        <v/>
      </c>
      <c r="AP131" s="89" t="str">
        <f t="shared" si="67"/>
        <v/>
      </c>
      <c r="AQ131" s="89" t="str">
        <f t="shared" si="68"/>
        <v/>
      </c>
      <c r="AR131" s="89" t="str">
        <f t="shared" si="68"/>
        <v/>
      </c>
      <c r="AS131" s="89" t="str">
        <f t="shared" si="68"/>
        <v/>
      </c>
      <c r="AT131" s="89" t="str">
        <f t="shared" si="68"/>
        <v/>
      </c>
      <c r="AU131" s="89" t="str">
        <f t="shared" si="68"/>
        <v/>
      </c>
      <c r="AV131" s="89" t="str">
        <f t="shared" si="68"/>
        <v/>
      </c>
      <c r="AW131" s="89">
        <f t="shared" si="68"/>
        <v>1</v>
      </c>
      <c r="AX131" s="89" t="str">
        <f t="shared" si="68"/>
        <v/>
      </c>
      <c r="AY131" s="89" t="str">
        <f t="shared" si="68"/>
        <v/>
      </c>
      <c r="AZ131" s="89" t="str">
        <f t="shared" si="68"/>
        <v/>
      </c>
      <c r="BA131" s="89" t="str">
        <f t="shared" si="68"/>
        <v/>
      </c>
      <c r="BB131" s="89" t="str">
        <f t="shared" si="68"/>
        <v/>
      </c>
      <c r="BC131" s="90" t="str">
        <f t="shared" si="68"/>
        <v/>
      </c>
      <c r="BE131" s="100" t="str">
        <f t="shared" si="37"/>
        <v/>
      </c>
      <c r="BF131" s="102" t="str">
        <f t="shared" si="38"/>
        <v/>
      </c>
    </row>
    <row r="132" spans="1:58" hidden="1" x14ac:dyDescent="0.55000000000000004">
      <c r="A132" s="80" t="str">
        <f>'Base de Dados 2013'!M131</f>
        <v>Mary Dota</v>
      </c>
      <c r="B132" s="81" t="str">
        <f>'Base de Dados 2013'!N131</f>
        <v>amarelo</v>
      </c>
      <c r="C132" s="88" t="str">
        <f t="shared" si="64"/>
        <v/>
      </c>
      <c r="D132" s="89">
        <f t="shared" si="64"/>
        <v>1</v>
      </c>
      <c r="E132" s="89" t="str">
        <f t="shared" si="64"/>
        <v/>
      </c>
      <c r="F132" s="89" t="str">
        <f t="shared" si="64"/>
        <v/>
      </c>
      <c r="G132" s="89" t="str">
        <f t="shared" si="64"/>
        <v/>
      </c>
      <c r="H132" s="89" t="str">
        <f t="shared" si="64"/>
        <v/>
      </c>
      <c r="I132" s="89" t="str">
        <f t="shared" si="64"/>
        <v/>
      </c>
      <c r="J132" s="89" t="str">
        <f t="shared" si="64"/>
        <v/>
      </c>
      <c r="K132" s="89" t="str">
        <f t="shared" si="64"/>
        <v/>
      </c>
      <c r="L132" s="89" t="str">
        <f t="shared" si="64"/>
        <v/>
      </c>
      <c r="M132" s="89" t="str">
        <f t="shared" si="65"/>
        <v/>
      </c>
      <c r="N132" s="89" t="str">
        <f t="shared" si="65"/>
        <v/>
      </c>
      <c r="O132" s="89" t="str">
        <f t="shared" si="65"/>
        <v/>
      </c>
      <c r="P132" s="89" t="str">
        <f t="shared" si="65"/>
        <v/>
      </c>
      <c r="Q132" s="89" t="str">
        <f t="shared" si="65"/>
        <v/>
      </c>
      <c r="R132" s="89" t="str">
        <f t="shared" si="65"/>
        <v/>
      </c>
      <c r="S132" s="89" t="str">
        <f t="shared" si="65"/>
        <v/>
      </c>
      <c r="T132" s="89" t="str">
        <f t="shared" si="65"/>
        <v/>
      </c>
      <c r="U132" s="89" t="str">
        <f t="shared" si="65"/>
        <v/>
      </c>
      <c r="V132" s="89" t="str">
        <f t="shared" si="65"/>
        <v/>
      </c>
      <c r="W132" s="89" t="str">
        <f t="shared" si="66"/>
        <v/>
      </c>
      <c r="X132" s="89" t="str">
        <f t="shared" si="66"/>
        <v/>
      </c>
      <c r="Y132" s="89" t="str">
        <f t="shared" si="66"/>
        <v/>
      </c>
      <c r="Z132" s="89" t="str">
        <f t="shared" si="66"/>
        <v/>
      </c>
      <c r="AA132" s="89" t="str">
        <f t="shared" si="66"/>
        <v/>
      </c>
      <c r="AB132" s="89" t="str">
        <f t="shared" si="66"/>
        <v/>
      </c>
      <c r="AC132" s="89" t="str">
        <f t="shared" si="66"/>
        <v/>
      </c>
      <c r="AD132" s="89" t="str">
        <f t="shared" si="66"/>
        <v/>
      </c>
      <c r="AE132" s="89" t="str">
        <f t="shared" si="66"/>
        <v/>
      </c>
      <c r="AF132" s="89" t="str">
        <f t="shared" si="66"/>
        <v/>
      </c>
      <c r="AG132" s="89" t="str">
        <f t="shared" si="67"/>
        <v/>
      </c>
      <c r="AH132" s="89" t="str">
        <f t="shared" si="67"/>
        <v/>
      </c>
      <c r="AI132" s="89" t="str">
        <f t="shared" si="67"/>
        <v/>
      </c>
      <c r="AJ132" s="89" t="str">
        <f t="shared" si="67"/>
        <v/>
      </c>
      <c r="AK132" s="89" t="str">
        <f t="shared" si="67"/>
        <v/>
      </c>
      <c r="AL132" s="89" t="str">
        <f t="shared" si="67"/>
        <v/>
      </c>
      <c r="AM132" s="89" t="str">
        <f t="shared" si="67"/>
        <v/>
      </c>
      <c r="AN132" s="89" t="str">
        <f t="shared" si="67"/>
        <v/>
      </c>
      <c r="AO132" s="89" t="str">
        <f t="shared" si="67"/>
        <v/>
      </c>
      <c r="AP132" s="89" t="str">
        <f t="shared" si="67"/>
        <v/>
      </c>
      <c r="AQ132" s="89" t="str">
        <f t="shared" si="68"/>
        <v/>
      </c>
      <c r="AR132" s="89" t="str">
        <f t="shared" si="68"/>
        <v/>
      </c>
      <c r="AS132" s="89" t="str">
        <f t="shared" si="68"/>
        <v/>
      </c>
      <c r="AT132" s="89" t="str">
        <f t="shared" si="68"/>
        <v/>
      </c>
      <c r="AU132" s="89" t="str">
        <f t="shared" si="68"/>
        <v/>
      </c>
      <c r="AV132" s="89" t="str">
        <f t="shared" si="68"/>
        <v/>
      </c>
      <c r="AW132" s="89" t="str">
        <f t="shared" si="68"/>
        <v/>
      </c>
      <c r="AX132" s="89" t="str">
        <f t="shared" si="68"/>
        <v/>
      </c>
      <c r="AY132" s="89" t="str">
        <f t="shared" si="68"/>
        <v/>
      </c>
      <c r="AZ132" s="89" t="str">
        <f t="shared" si="68"/>
        <v/>
      </c>
      <c r="BA132" s="89" t="str">
        <f t="shared" si="68"/>
        <v/>
      </c>
      <c r="BB132" s="89" t="str">
        <f t="shared" si="68"/>
        <v/>
      </c>
      <c r="BC132" s="90" t="str">
        <f t="shared" si="68"/>
        <v/>
      </c>
      <c r="BE132" s="100" t="str">
        <f t="shared" si="37"/>
        <v/>
      </c>
      <c r="BF132" s="102" t="str">
        <f t="shared" si="38"/>
        <v/>
      </c>
    </row>
    <row r="133" spans="1:58" hidden="1" x14ac:dyDescent="0.55000000000000004">
      <c r="A133" s="80" t="str">
        <f>'Base de Dados 2013'!M132</f>
        <v>Nações</v>
      </c>
      <c r="B133" s="81" t="str">
        <f>'Base de Dados 2013'!N132</f>
        <v>amarelo</v>
      </c>
      <c r="C133" s="88" t="str">
        <f t="shared" si="64"/>
        <v/>
      </c>
      <c r="D133" s="89" t="str">
        <f t="shared" si="64"/>
        <v/>
      </c>
      <c r="E133" s="89" t="str">
        <f t="shared" si="64"/>
        <v/>
      </c>
      <c r="F133" s="89" t="str">
        <f t="shared" si="64"/>
        <v/>
      </c>
      <c r="G133" s="89" t="str">
        <f t="shared" si="64"/>
        <v/>
      </c>
      <c r="H133" s="89">
        <f t="shared" si="64"/>
        <v>1</v>
      </c>
      <c r="I133" s="89" t="str">
        <f t="shared" si="64"/>
        <v/>
      </c>
      <c r="J133" s="89" t="str">
        <f t="shared" si="64"/>
        <v/>
      </c>
      <c r="K133" s="89" t="str">
        <f t="shared" si="64"/>
        <v/>
      </c>
      <c r="L133" s="89" t="str">
        <f t="shared" si="64"/>
        <v/>
      </c>
      <c r="M133" s="89" t="str">
        <f t="shared" si="65"/>
        <v/>
      </c>
      <c r="N133" s="89" t="str">
        <f t="shared" si="65"/>
        <v/>
      </c>
      <c r="O133" s="89" t="str">
        <f t="shared" si="65"/>
        <v/>
      </c>
      <c r="P133" s="89" t="str">
        <f t="shared" si="65"/>
        <v/>
      </c>
      <c r="Q133" s="89" t="str">
        <f t="shared" si="65"/>
        <v/>
      </c>
      <c r="R133" s="89" t="str">
        <f t="shared" si="65"/>
        <v/>
      </c>
      <c r="S133" s="89" t="str">
        <f t="shared" si="65"/>
        <v/>
      </c>
      <c r="T133" s="89" t="str">
        <f t="shared" si="65"/>
        <v/>
      </c>
      <c r="U133" s="89" t="str">
        <f t="shared" si="65"/>
        <v/>
      </c>
      <c r="V133" s="89" t="str">
        <f t="shared" si="65"/>
        <v/>
      </c>
      <c r="W133" s="89" t="str">
        <f t="shared" si="66"/>
        <v/>
      </c>
      <c r="X133" s="89" t="str">
        <f t="shared" si="66"/>
        <v/>
      </c>
      <c r="Y133" s="89" t="str">
        <f t="shared" si="66"/>
        <v/>
      </c>
      <c r="Z133" s="89" t="str">
        <f t="shared" si="66"/>
        <v/>
      </c>
      <c r="AA133" s="89" t="str">
        <f t="shared" si="66"/>
        <v/>
      </c>
      <c r="AB133" s="89" t="str">
        <f t="shared" si="66"/>
        <v/>
      </c>
      <c r="AC133" s="89" t="str">
        <f t="shared" si="66"/>
        <v/>
      </c>
      <c r="AD133" s="89" t="str">
        <f t="shared" si="66"/>
        <v/>
      </c>
      <c r="AE133" s="89" t="str">
        <f t="shared" si="66"/>
        <v/>
      </c>
      <c r="AF133" s="89" t="str">
        <f t="shared" si="66"/>
        <v/>
      </c>
      <c r="AG133" s="89" t="str">
        <f t="shared" si="67"/>
        <v/>
      </c>
      <c r="AH133" s="89" t="str">
        <f t="shared" si="67"/>
        <v/>
      </c>
      <c r="AI133" s="89" t="str">
        <f t="shared" si="67"/>
        <v/>
      </c>
      <c r="AJ133" s="89" t="str">
        <f t="shared" si="67"/>
        <v/>
      </c>
      <c r="AK133" s="89" t="str">
        <f t="shared" si="67"/>
        <v/>
      </c>
      <c r="AL133" s="89" t="str">
        <f t="shared" si="67"/>
        <v/>
      </c>
      <c r="AM133" s="89" t="str">
        <f t="shared" si="67"/>
        <v/>
      </c>
      <c r="AN133" s="89" t="str">
        <f t="shared" si="67"/>
        <v/>
      </c>
      <c r="AO133" s="89" t="str">
        <f t="shared" si="67"/>
        <v/>
      </c>
      <c r="AP133" s="89" t="str">
        <f t="shared" si="67"/>
        <v/>
      </c>
      <c r="AQ133" s="89" t="str">
        <f t="shared" si="68"/>
        <v/>
      </c>
      <c r="AR133" s="89" t="str">
        <f t="shared" si="68"/>
        <v/>
      </c>
      <c r="AS133" s="89" t="str">
        <f t="shared" si="68"/>
        <v/>
      </c>
      <c r="AT133" s="89" t="str">
        <f t="shared" si="68"/>
        <v/>
      </c>
      <c r="AU133" s="89" t="str">
        <f t="shared" si="68"/>
        <v/>
      </c>
      <c r="AV133" s="89" t="str">
        <f t="shared" si="68"/>
        <v/>
      </c>
      <c r="AW133" s="89" t="str">
        <f t="shared" si="68"/>
        <v/>
      </c>
      <c r="AX133" s="89" t="str">
        <f t="shared" si="68"/>
        <v/>
      </c>
      <c r="AY133" s="89" t="str">
        <f t="shared" si="68"/>
        <v/>
      </c>
      <c r="AZ133" s="89" t="str">
        <f t="shared" si="68"/>
        <v/>
      </c>
      <c r="BA133" s="89" t="str">
        <f t="shared" si="68"/>
        <v/>
      </c>
      <c r="BB133" s="89" t="str">
        <f t="shared" si="68"/>
        <v/>
      </c>
      <c r="BC133" s="90" t="str">
        <f t="shared" si="68"/>
        <v/>
      </c>
      <c r="BE133" s="100" t="str">
        <f t="shared" ref="BE133:BE196" si="69">IF(AND($A133=BE$1,$B133=BE$3),1,"")</f>
        <v/>
      </c>
      <c r="BF133" s="102" t="str">
        <f t="shared" si="38"/>
        <v/>
      </c>
    </row>
    <row r="134" spans="1:58" hidden="1" x14ac:dyDescent="0.55000000000000004">
      <c r="A134" s="80" t="str">
        <f>'Base de Dados 2013'!M133</f>
        <v>Geisel</v>
      </c>
      <c r="B134" s="81" t="str">
        <f>'Base de Dados 2013'!N133</f>
        <v>verde</v>
      </c>
      <c r="C134" s="88" t="str">
        <f t="shared" si="64"/>
        <v/>
      </c>
      <c r="D134" s="89" t="str">
        <f t="shared" si="64"/>
        <v/>
      </c>
      <c r="E134" s="89" t="str">
        <f t="shared" si="64"/>
        <v/>
      </c>
      <c r="F134" s="89" t="str">
        <f t="shared" si="64"/>
        <v/>
      </c>
      <c r="G134" s="89" t="str">
        <f t="shared" si="64"/>
        <v/>
      </c>
      <c r="H134" s="89" t="str">
        <f t="shared" si="64"/>
        <v/>
      </c>
      <c r="I134" s="89" t="str">
        <f t="shared" si="64"/>
        <v/>
      </c>
      <c r="J134" s="89" t="str">
        <f t="shared" si="64"/>
        <v/>
      </c>
      <c r="K134" s="89" t="str">
        <f t="shared" si="64"/>
        <v/>
      </c>
      <c r="L134" s="89" t="str">
        <f t="shared" si="64"/>
        <v/>
      </c>
      <c r="M134" s="89" t="str">
        <f t="shared" si="65"/>
        <v/>
      </c>
      <c r="N134" s="89" t="str">
        <f t="shared" si="65"/>
        <v/>
      </c>
      <c r="O134" s="89">
        <f t="shared" si="65"/>
        <v>1</v>
      </c>
      <c r="P134" s="89" t="str">
        <f t="shared" si="65"/>
        <v/>
      </c>
      <c r="Q134" s="89" t="str">
        <f t="shared" si="65"/>
        <v/>
      </c>
      <c r="R134" s="89" t="str">
        <f t="shared" si="65"/>
        <v/>
      </c>
      <c r="S134" s="89" t="str">
        <f t="shared" si="65"/>
        <v/>
      </c>
      <c r="T134" s="89" t="str">
        <f t="shared" si="65"/>
        <v/>
      </c>
      <c r="U134" s="89" t="str">
        <f t="shared" si="65"/>
        <v/>
      </c>
      <c r="V134" s="89" t="str">
        <f t="shared" si="65"/>
        <v/>
      </c>
      <c r="W134" s="89" t="str">
        <f t="shared" si="66"/>
        <v/>
      </c>
      <c r="X134" s="89" t="str">
        <f t="shared" si="66"/>
        <v/>
      </c>
      <c r="Y134" s="89" t="str">
        <f t="shared" si="66"/>
        <v/>
      </c>
      <c r="Z134" s="89" t="str">
        <f t="shared" si="66"/>
        <v/>
      </c>
      <c r="AA134" s="89" t="str">
        <f t="shared" si="66"/>
        <v/>
      </c>
      <c r="AB134" s="89" t="str">
        <f t="shared" si="66"/>
        <v/>
      </c>
      <c r="AC134" s="89" t="str">
        <f t="shared" si="66"/>
        <v/>
      </c>
      <c r="AD134" s="89" t="str">
        <f t="shared" si="66"/>
        <v/>
      </c>
      <c r="AE134" s="89" t="str">
        <f t="shared" si="66"/>
        <v/>
      </c>
      <c r="AF134" s="89" t="str">
        <f t="shared" si="66"/>
        <v/>
      </c>
      <c r="AG134" s="89" t="str">
        <f t="shared" si="67"/>
        <v/>
      </c>
      <c r="AH134" s="89" t="str">
        <f t="shared" si="67"/>
        <v/>
      </c>
      <c r="AI134" s="89" t="str">
        <f t="shared" si="67"/>
        <v/>
      </c>
      <c r="AJ134" s="89" t="str">
        <f t="shared" si="67"/>
        <v/>
      </c>
      <c r="AK134" s="89" t="str">
        <f t="shared" si="67"/>
        <v/>
      </c>
      <c r="AL134" s="89" t="str">
        <f t="shared" si="67"/>
        <v/>
      </c>
      <c r="AM134" s="89" t="str">
        <f t="shared" si="67"/>
        <v/>
      </c>
      <c r="AN134" s="89" t="str">
        <f t="shared" si="67"/>
        <v/>
      </c>
      <c r="AO134" s="89" t="str">
        <f t="shared" si="67"/>
        <v/>
      </c>
      <c r="AP134" s="89" t="str">
        <f t="shared" si="67"/>
        <v/>
      </c>
      <c r="AQ134" s="89" t="str">
        <f t="shared" si="68"/>
        <v/>
      </c>
      <c r="AR134" s="89" t="str">
        <f t="shared" si="68"/>
        <v/>
      </c>
      <c r="AS134" s="89" t="str">
        <f t="shared" si="68"/>
        <v/>
      </c>
      <c r="AT134" s="89" t="str">
        <f t="shared" si="68"/>
        <v/>
      </c>
      <c r="AU134" s="89" t="str">
        <f t="shared" si="68"/>
        <v/>
      </c>
      <c r="AV134" s="89" t="str">
        <f t="shared" si="68"/>
        <v/>
      </c>
      <c r="AW134" s="89" t="str">
        <f t="shared" si="68"/>
        <v/>
      </c>
      <c r="AX134" s="89" t="str">
        <f t="shared" si="68"/>
        <v/>
      </c>
      <c r="AY134" s="89" t="str">
        <f t="shared" si="68"/>
        <v/>
      </c>
      <c r="AZ134" s="89" t="str">
        <f t="shared" si="68"/>
        <v/>
      </c>
      <c r="BA134" s="89" t="str">
        <f t="shared" si="68"/>
        <v/>
      </c>
      <c r="BB134" s="89" t="str">
        <f t="shared" si="68"/>
        <v/>
      </c>
      <c r="BC134" s="90" t="str">
        <f t="shared" si="68"/>
        <v/>
      </c>
      <c r="BE134" s="100" t="str">
        <f t="shared" si="69"/>
        <v/>
      </c>
      <c r="BF134" s="102" t="str">
        <f t="shared" ref="BF134:BF197" si="70">IF(SUM(C134:BE134)=1,"","AQUI!")</f>
        <v/>
      </c>
    </row>
    <row r="135" spans="1:58" hidden="1" x14ac:dyDescent="0.55000000000000004">
      <c r="A135" s="80" t="str">
        <f>'Base de Dados 2013'!M134</f>
        <v>Ipiranga</v>
      </c>
      <c r="B135" s="81" t="str">
        <f>'Base de Dados 2013'!N134</f>
        <v>verde</v>
      </c>
      <c r="C135" s="88" t="str">
        <f t="shared" ref="C135:L144" si="71">IF(AND($A135=C$1,$B135=C$3),1,"")</f>
        <v/>
      </c>
      <c r="D135" s="89" t="str">
        <f t="shared" si="71"/>
        <v/>
      </c>
      <c r="E135" s="89" t="str">
        <f t="shared" si="71"/>
        <v/>
      </c>
      <c r="F135" s="89" t="str">
        <f t="shared" si="71"/>
        <v/>
      </c>
      <c r="G135" s="89" t="str">
        <f t="shared" si="71"/>
        <v/>
      </c>
      <c r="H135" s="89" t="str">
        <f t="shared" si="71"/>
        <v/>
      </c>
      <c r="I135" s="89" t="str">
        <f t="shared" si="71"/>
        <v/>
      </c>
      <c r="J135" s="89" t="str">
        <f t="shared" si="71"/>
        <v/>
      </c>
      <c r="K135" s="89" t="str">
        <f t="shared" si="71"/>
        <v/>
      </c>
      <c r="L135" s="89" t="str">
        <f t="shared" si="71"/>
        <v/>
      </c>
      <c r="M135" s="89" t="str">
        <f t="shared" ref="M135:V144" si="72">IF(AND($A135=M$1,$B135=M$3),1,"")</f>
        <v/>
      </c>
      <c r="N135" s="89" t="str">
        <f t="shared" si="72"/>
        <v/>
      </c>
      <c r="O135" s="89" t="str">
        <f t="shared" si="72"/>
        <v/>
      </c>
      <c r="P135" s="89" t="str">
        <f t="shared" si="72"/>
        <v/>
      </c>
      <c r="Q135" s="89" t="str">
        <f t="shared" si="72"/>
        <v/>
      </c>
      <c r="R135" s="89" t="str">
        <f t="shared" si="72"/>
        <v/>
      </c>
      <c r="S135" s="89" t="str">
        <f t="shared" si="72"/>
        <v/>
      </c>
      <c r="T135" s="89">
        <f t="shared" si="72"/>
        <v>1</v>
      </c>
      <c r="U135" s="89" t="str">
        <f t="shared" si="72"/>
        <v/>
      </c>
      <c r="V135" s="89" t="str">
        <f t="shared" si="72"/>
        <v/>
      </c>
      <c r="W135" s="89" t="str">
        <f t="shared" ref="W135:AF144" si="73">IF(AND($A135=W$1,$B135=W$3),1,"")</f>
        <v/>
      </c>
      <c r="X135" s="89" t="str">
        <f t="shared" si="73"/>
        <v/>
      </c>
      <c r="Y135" s="89" t="str">
        <f t="shared" si="73"/>
        <v/>
      </c>
      <c r="Z135" s="89" t="str">
        <f t="shared" si="73"/>
        <v/>
      </c>
      <c r="AA135" s="89" t="str">
        <f t="shared" si="73"/>
        <v/>
      </c>
      <c r="AB135" s="89" t="str">
        <f t="shared" si="73"/>
        <v/>
      </c>
      <c r="AC135" s="89" t="str">
        <f t="shared" si="73"/>
        <v/>
      </c>
      <c r="AD135" s="89" t="str">
        <f t="shared" si="73"/>
        <v/>
      </c>
      <c r="AE135" s="89" t="str">
        <f t="shared" si="73"/>
        <v/>
      </c>
      <c r="AF135" s="89" t="str">
        <f t="shared" si="73"/>
        <v/>
      </c>
      <c r="AG135" s="89" t="str">
        <f t="shared" ref="AG135:AP144" si="74">IF(AND($A135=AG$1,$B135=AG$3),1,"")</f>
        <v/>
      </c>
      <c r="AH135" s="89" t="str">
        <f t="shared" si="74"/>
        <v/>
      </c>
      <c r="AI135" s="89" t="str">
        <f t="shared" si="74"/>
        <v/>
      </c>
      <c r="AJ135" s="89" t="str">
        <f t="shared" si="74"/>
        <v/>
      </c>
      <c r="AK135" s="89" t="str">
        <f t="shared" si="74"/>
        <v/>
      </c>
      <c r="AL135" s="89" t="str">
        <f t="shared" si="74"/>
        <v/>
      </c>
      <c r="AM135" s="89" t="str">
        <f t="shared" si="74"/>
        <v/>
      </c>
      <c r="AN135" s="89" t="str">
        <f t="shared" si="74"/>
        <v/>
      </c>
      <c r="AO135" s="89" t="str">
        <f t="shared" si="74"/>
        <v/>
      </c>
      <c r="AP135" s="89" t="str">
        <f t="shared" si="74"/>
        <v/>
      </c>
      <c r="AQ135" s="89" t="str">
        <f t="shared" ref="AQ135:BC144" si="75">IF(AND($A135=AQ$1,$B135=AQ$3),1,"")</f>
        <v/>
      </c>
      <c r="AR135" s="89" t="str">
        <f t="shared" si="75"/>
        <v/>
      </c>
      <c r="AS135" s="89" t="str">
        <f t="shared" si="75"/>
        <v/>
      </c>
      <c r="AT135" s="89" t="str">
        <f t="shared" si="75"/>
        <v/>
      </c>
      <c r="AU135" s="89" t="str">
        <f t="shared" si="75"/>
        <v/>
      </c>
      <c r="AV135" s="89" t="str">
        <f t="shared" si="75"/>
        <v/>
      </c>
      <c r="AW135" s="89" t="str">
        <f t="shared" si="75"/>
        <v/>
      </c>
      <c r="AX135" s="89" t="str">
        <f t="shared" si="75"/>
        <v/>
      </c>
      <c r="AY135" s="89" t="str">
        <f t="shared" si="75"/>
        <v/>
      </c>
      <c r="AZ135" s="89" t="str">
        <f t="shared" si="75"/>
        <v/>
      </c>
      <c r="BA135" s="89" t="str">
        <f t="shared" si="75"/>
        <v/>
      </c>
      <c r="BB135" s="89" t="str">
        <f t="shared" si="75"/>
        <v/>
      </c>
      <c r="BC135" s="90" t="str">
        <f t="shared" si="75"/>
        <v/>
      </c>
      <c r="BE135" s="100" t="str">
        <f t="shared" si="69"/>
        <v/>
      </c>
      <c r="BF135" s="102" t="str">
        <f t="shared" si="70"/>
        <v/>
      </c>
    </row>
    <row r="136" spans="1:58" hidden="1" x14ac:dyDescent="0.55000000000000004">
      <c r="A136" s="80" t="str">
        <f>'Base de Dados 2013'!M135</f>
        <v>Boulevard</v>
      </c>
      <c r="B136" s="81" t="str">
        <f>'Base de Dados 2013'!N135</f>
        <v>azul</v>
      </c>
      <c r="C136" s="88" t="str">
        <f t="shared" si="71"/>
        <v/>
      </c>
      <c r="D136" s="89" t="str">
        <f t="shared" si="71"/>
        <v/>
      </c>
      <c r="E136" s="89" t="str">
        <f t="shared" si="71"/>
        <v/>
      </c>
      <c r="F136" s="89" t="str">
        <f t="shared" si="71"/>
        <v/>
      </c>
      <c r="G136" s="89" t="str">
        <f t="shared" si="71"/>
        <v/>
      </c>
      <c r="H136" s="89" t="str">
        <f t="shared" si="71"/>
        <v/>
      </c>
      <c r="I136" s="89" t="str">
        <f t="shared" si="71"/>
        <v/>
      </c>
      <c r="J136" s="89" t="str">
        <f t="shared" si="71"/>
        <v/>
      </c>
      <c r="K136" s="89" t="str">
        <f t="shared" si="71"/>
        <v/>
      </c>
      <c r="L136" s="89" t="str">
        <f t="shared" si="71"/>
        <v/>
      </c>
      <c r="M136" s="89" t="str">
        <f t="shared" si="72"/>
        <v/>
      </c>
      <c r="N136" s="89" t="str">
        <f t="shared" si="72"/>
        <v/>
      </c>
      <c r="O136" s="89" t="str">
        <f t="shared" si="72"/>
        <v/>
      </c>
      <c r="P136" s="89" t="str">
        <f t="shared" si="72"/>
        <v/>
      </c>
      <c r="Q136" s="89" t="str">
        <f t="shared" si="72"/>
        <v/>
      </c>
      <c r="R136" s="89" t="str">
        <f t="shared" si="72"/>
        <v/>
      </c>
      <c r="S136" s="89" t="str">
        <f t="shared" si="72"/>
        <v/>
      </c>
      <c r="T136" s="89" t="str">
        <f t="shared" si="72"/>
        <v/>
      </c>
      <c r="U136" s="89" t="str">
        <f t="shared" si="72"/>
        <v/>
      </c>
      <c r="V136" s="89" t="str">
        <f t="shared" si="72"/>
        <v/>
      </c>
      <c r="W136" s="89" t="str">
        <f t="shared" si="73"/>
        <v/>
      </c>
      <c r="X136" s="89" t="str">
        <f t="shared" si="73"/>
        <v/>
      </c>
      <c r="Y136" s="89" t="str">
        <f t="shared" si="73"/>
        <v/>
      </c>
      <c r="Z136" s="89" t="str">
        <f t="shared" si="73"/>
        <v/>
      </c>
      <c r="AA136" s="89">
        <f t="shared" si="73"/>
        <v>1</v>
      </c>
      <c r="AB136" s="89" t="str">
        <f t="shared" si="73"/>
        <v/>
      </c>
      <c r="AC136" s="89" t="str">
        <f t="shared" si="73"/>
        <v/>
      </c>
      <c r="AD136" s="89" t="str">
        <f t="shared" si="73"/>
        <v/>
      </c>
      <c r="AE136" s="89" t="str">
        <f t="shared" si="73"/>
        <v/>
      </c>
      <c r="AF136" s="89" t="str">
        <f t="shared" si="73"/>
        <v/>
      </c>
      <c r="AG136" s="89" t="str">
        <f t="shared" si="74"/>
        <v/>
      </c>
      <c r="AH136" s="89" t="str">
        <f t="shared" si="74"/>
        <v/>
      </c>
      <c r="AI136" s="89" t="str">
        <f t="shared" si="74"/>
        <v/>
      </c>
      <c r="AJ136" s="89" t="str">
        <f t="shared" si="74"/>
        <v/>
      </c>
      <c r="AK136" s="89" t="str">
        <f t="shared" si="74"/>
        <v/>
      </c>
      <c r="AL136" s="89" t="str">
        <f t="shared" si="74"/>
        <v/>
      </c>
      <c r="AM136" s="89" t="str">
        <f t="shared" si="74"/>
        <v/>
      </c>
      <c r="AN136" s="89" t="str">
        <f t="shared" si="74"/>
        <v/>
      </c>
      <c r="AO136" s="89" t="str">
        <f t="shared" si="74"/>
        <v/>
      </c>
      <c r="AP136" s="89" t="str">
        <f t="shared" si="74"/>
        <v/>
      </c>
      <c r="AQ136" s="89" t="str">
        <f t="shared" si="75"/>
        <v/>
      </c>
      <c r="AR136" s="89" t="str">
        <f t="shared" si="75"/>
        <v/>
      </c>
      <c r="AS136" s="89" t="str">
        <f t="shared" si="75"/>
        <v/>
      </c>
      <c r="AT136" s="89" t="str">
        <f t="shared" si="75"/>
        <v/>
      </c>
      <c r="AU136" s="89" t="str">
        <f t="shared" si="75"/>
        <v/>
      </c>
      <c r="AV136" s="89" t="str">
        <f t="shared" si="75"/>
        <v/>
      </c>
      <c r="AW136" s="89" t="str">
        <f t="shared" si="75"/>
        <v/>
      </c>
      <c r="AX136" s="89" t="str">
        <f t="shared" si="75"/>
        <v/>
      </c>
      <c r="AY136" s="89" t="str">
        <f t="shared" si="75"/>
        <v/>
      </c>
      <c r="AZ136" s="89" t="str">
        <f t="shared" si="75"/>
        <v/>
      </c>
      <c r="BA136" s="89" t="str">
        <f t="shared" si="75"/>
        <v/>
      </c>
      <c r="BB136" s="89" t="str">
        <f t="shared" si="75"/>
        <v/>
      </c>
      <c r="BC136" s="90" t="str">
        <f t="shared" si="75"/>
        <v/>
      </c>
      <c r="BE136" s="100" t="str">
        <f t="shared" si="69"/>
        <v/>
      </c>
      <c r="BF136" s="102" t="str">
        <f t="shared" si="70"/>
        <v/>
      </c>
    </row>
    <row r="137" spans="1:58" hidden="1" x14ac:dyDescent="0.55000000000000004">
      <c r="A137" s="80" t="str">
        <f>'Base de Dados 2013'!M136</f>
        <v>Iacanga</v>
      </c>
      <c r="B137" s="81" t="str">
        <f>'Base de Dados 2013'!N136</f>
        <v>amarelo</v>
      </c>
      <c r="C137" s="88" t="str">
        <f t="shared" si="71"/>
        <v/>
      </c>
      <c r="D137" s="89" t="str">
        <f t="shared" si="71"/>
        <v/>
      </c>
      <c r="E137" s="89" t="str">
        <f t="shared" si="71"/>
        <v/>
      </c>
      <c r="F137" s="89" t="str">
        <f t="shared" si="71"/>
        <v/>
      </c>
      <c r="G137" s="89" t="str">
        <f t="shared" si="71"/>
        <v/>
      </c>
      <c r="H137" s="89" t="str">
        <f t="shared" si="71"/>
        <v/>
      </c>
      <c r="I137" s="89" t="str">
        <f t="shared" si="71"/>
        <v/>
      </c>
      <c r="J137" s="89" t="str">
        <f t="shared" si="71"/>
        <v/>
      </c>
      <c r="K137" s="89" t="str">
        <f t="shared" si="71"/>
        <v/>
      </c>
      <c r="L137" s="89" t="str">
        <f t="shared" si="71"/>
        <v/>
      </c>
      <c r="M137" s="89" t="str">
        <f t="shared" si="72"/>
        <v/>
      </c>
      <c r="N137" s="89" t="str">
        <f t="shared" si="72"/>
        <v/>
      </c>
      <c r="O137" s="89" t="str">
        <f t="shared" si="72"/>
        <v/>
      </c>
      <c r="P137" s="89" t="str">
        <f t="shared" si="72"/>
        <v/>
      </c>
      <c r="Q137" s="89" t="str">
        <f t="shared" si="72"/>
        <v/>
      </c>
      <c r="R137" s="89" t="str">
        <f t="shared" si="72"/>
        <v/>
      </c>
      <c r="S137" s="89" t="str">
        <f t="shared" si="72"/>
        <v/>
      </c>
      <c r="T137" s="89" t="str">
        <f t="shared" si="72"/>
        <v/>
      </c>
      <c r="U137" s="89" t="str">
        <f t="shared" si="72"/>
        <v/>
      </c>
      <c r="V137" s="89" t="str">
        <f t="shared" si="72"/>
        <v/>
      </c>
      <c r="W137" s="89" t="str">
        <f t="shared" si="73"/>
        <v/>
      </c>
      <c r="X137" s="89" t="str">
        <f t="shared" si="73"/>
        <v/>
      </c>
      <c r="Y137" s="89" t="str">
        <f t="shared" si="73"/>
        <v/>
      </c>
      <c r="Z137" s="89" t="str">
        <f t="shared" si="73"/>
        <v/>
      </c>
      <c r="AA137" s="89" t="str">
        <f t="shared" si="73"/>
        <v/>
      </c>
      <c r="AB137" s="89" t="str">
        <f t="shared" si="73"/>
        <v/>
      </c>
      <c r="AC137" s="89" t="str">
        <f t="shared" si="73"/>
        <v/>
      </c>
      <c r="AD137" s="89" t="str">
        <f t="shared" si="73"/>
        <v/>
      </c>
      <c r="AE137" s="89" t="str">
        <f t="shared" si="73"/>
        <v/>
      </c>
      <c r="AF137" s="89" t="str">
        <f t="shared" si="73"/>
        <v/>
      </c>
      <c r="AG137" s="89" t="str">
        <f t="shared" si="74"/>
        <v/>
      </c>
      <c r="AH137" s="89" t="str">
        <f t="shared" si="74"/>
        <v/>
      </c>
      <c r="AI137" s="89" t="str">
        <f t="shared" si="74"/>
        <v/>
      </c>
      <c r="AJ137" s="89" t="str">
        <f t="shared" si="74"/>
        <v/>
      </c>
      <c r="AK137" s="89" t="str">
        <f t="shared" si="74"/>
        <v/>
      </c>
      <c r="AL137" s="89" t="str">
        <f t="shared" si="74"/>
        <v/>
      </c>
      <c r="AM137" s="89" t="str">
        <f t="shared" si="74"/>
        <v/>
      </c>
      <c r="AN137" s="89" t="str">
        <f t="shared" si="74"/>
        <v/>
      </c>
      <c r="AO137" s="89" t="str">
        <f t="shared" si="74"/>
        <v/>
      </c>
      <c r="AP137" s="89" t="str">
        <f t="shared" si="74"/>
        <v/>
      </c>
      <c r="AQ137" s="89" t="str">
        <f t="shared" si="75"/>
        <v/>
      </c>
      <c r="AR137" s="89" t="str">
        <f t="shared" si="75"/>
        <v/>
      </c>
      <c r="AS137" s="89" t="str">
        <f t="shared" si="75"/>
        <v/>
      </c>
      <c r="AT137" s="89" t="str">
        <f t="shared" si="75"/>
        <v/>
      </c>
      <c r="AU137" s="89" t="str">
        <f t="shared" si="75"/>
        <v/>
      </c>
      <c r="AV137" s="89" t="str">
        <f t="shared" si="75"/>
        <v/>
      </c>
      <c r="AW137" s="89" t="str">
        <f t="shared" si="75"/>
        <v/>
      </c>
      <c r="AX137" s="89" t="str">
        <f t="shared" si="75"/>
        <v/>
      </c>
      <c r="AY137" s="89" t="str">
        <f t="shared" si="75"/>
        <v/>
      </c>
      <c r="AZ137" s="89" t="str">
        <f t="shared" si="75"/>
        <v/>
      </c>
      <c r="BA137" s="89">
        <f t="shared" si="75"/>
        <v>1</v>
      </c>
      <c r="BB137" s="89" t="str">
        <f t="shared" si="75"/>
        <v/>
      </c>
      <c r="BC137" s="90" t="str">
        <f t="shared" si="75"/>
        <v/>
      </c>
      <c r="BE137" s="100" t="str">
        <f t="shared" si="69"/>
        <v/>
      </c>
      <c r="BF137" s="102" t="str">
        <f t="shared" si="70"/>
        <v/>
      </c>
    </row>
    <row r="138" spans="1:58" hidden="1" x14ac:dyDescent="0.55000000000000004">
      <c r="A138" s="80" t="str">
        <f>'Base de Dados 2013'!M137</f>
        <v>Lençóis Paulista</v>
      </c>
      <c r="B138" s="81" t="str">
        <f>'Base de Dados 2013'!N137</f>
        <v>amarelo</v>
      </c>
      <c r="C138" s="88" t="str">
        <f t="shared" si="71"/>
        <v/>
      </c>
      <c r="D138" s="89" t="str">
        <f t="shared" si="71"/>
        <v/>
      </c>
      <c r="E138" s="89" t="str">
        <f t="shared" si="71"/>
        <v/>
      </c>
      <c r="F138" s="89" t="str">
        <f t="shared" si="71"/>
        <v/>
      </c>
      <c r="G138" s="89" t="str">
        <f t="shared" si="71"/>
        <v/>
      </c>
      <c r="H138" s="89" t="str">
        <f t="shared" si="71"/>
        <v/>
      </c>
      <c r="I138" s="89" t="str">
        <f t="shared" si="71"/>
        <v/>
      </c>
      <c r="J138" s="89" t="str">
        <f t="shared" si="71"/>
        <v/>
      </c>
      <c r="K138" s="89" t="str">
        <f t="shared" si="71"/>
        <v/>
      </c>
      <c r="L138" s="89" t="str">
        <f t="shared" si="71"/>
        <v/>
      </c>
      <c r="M138" s="89" t="str">
        <f t="shared" si="72"/>
        <v/>
      </c>
      <c r="N138" s="89" t="str">
        <f t="shared" si="72"/>
        <v/>
      </c>
      <c r="O138" s="89" t="str">
        <f t="shared" si="72"/>
        <v/>
      </c>
      <c r="P138" s="89" t="str">
        <f t="shared" si="72"/>
        <v/>
      </c>
      <c r="Q138" s="89" t="str">
        <f t="shared" si="72"/>
        <v/>
      </c>
      <c r="R138" s="89" t="str">
        <f t="shared" si="72"/>
        <v/>
      </c>
      <c r="S138" s="89" t="str">
        <f t="shared" si="72"/>
        <v/>
      </c>
      <c r="T138" s="89" t="str">
        <f t="shared" si="72"/>
        <v/>
      </c>
      <c r="U138" s="89" t="str">
        <f t="shared" si="72"/>
        <v/>
      </c>
      <c r="V138" s="89" t="str">
        <f t="shared" si="72"/>
        <v/>
      </c>
      <c r="W138" s="89" t="str">
        <f t="shared" si="73"/>
        <v/>
      </c>
      <c r="X138" s="89" t="str">
        <f t="shared" si="73"/>
        <v/>
      </c>
      <c r="Y138" s="89" t="str">
        <f t="shared" si="73"/>
        <v/>
      </c>
      <c r="Z138" s="89" t="str">
        <f t="shared" si="73"/>
        <v/>
      </c>
      <c r="AA138" s="89" t="str">
        <f t="shared" si="73"/>
        <v/>
      </c>
      <c r="AB138" s="89" t="str">
        <f t="shared" si="73"/>
        <v/>
      </c>
      <c r="AC138" s="89" t="str">
        <f t="shared" si="73"/>
        <v/>
      </c>
      <c r="AD138" s="89" t="str">
        <f t="shared" si="73"/>
        <v/>
      </c>
      <c r="AE138" s="89" t="str">
        <f t="shared" si="73"/>
        <v/>
      </c>
      <c r="AF138" s="89" t="str">
        <f t="shared" si="73"/>
        <v/>
      </c>
      <c r="AG138" s="89" t="str">
        <f t="shared" si="74"/>
        <v/>
      </c>
      <c r="AH138" s="89" t="str">
        <f t="shared" si="74"/>
        <v/>
      </c>
      <c r="AI138" s="89" t="str">
        <f t="shared" si="74"/>
        <v/>
      </c>
      <c r="AJ138" s="89" t="str">
        <f t="shared" si="74"/>
        <v/>
      </c>
      <c r="AK138" s="89" t="str">
        <f t="shared" si="74"/>
        <v/>
      </c>
      <c r="AL138" s="89" t="str">
        <f t="shared" si="74"/>
        <v/>
      </c>
      <c r="AM138" s="89" t="str">
        <f t="shared" si="74"/>
        <v/>
      </c>
      <c r="AN138" s="89" t="str">
        <f t="shared" si="74"/>
        <v/>
      </c>
      <c r="AO138" s="89">
        <f t="shared" si="74"/>
        <v>1</v>
      </c>
      <c r="AP138" s="89" t="str">
        <f t="shared" si="74"/>
        <v/>
      </c>
      <c r="AQ138" s="89" t="str">
        <f t="shared" si="75"/>
        <v/>
      </c>
      <c r="AR138" s="89" t="str">
        <f t="shared" si="75"/>
        <v/>
      </c>
      <c r="AS138" s="89" t="str">
        <f t="shared" si="75"/>
        <v/>
      </c>
      <c r="AT138" s="89" t="str">
        <f t="shared" si="75"/>
        <v/>
      </c>
      <c r="AU138" s="89" t="str">
        <f t="shared" si="75"/>
        <v/>
      </c>
      <c r="AV138" s="89" t="str">
        <f t="shared" si="75"/>
        <v/>
      </c>
      <c r="AW138" s="89" t="str">
        <f t="shared" si="75"/>
        <v/>
      </c>
      <c r="AX138" s="89" t="str">
        <f t="shared" si="75"/>
        <v/>
      </c>
      <c r="AY138" s="89" t="str">
        <f t="shared" si="75"/>
        <v/>
      </c>
      <c r="AZ138" s="89" t="str">
        <f t="shared" si="75"/>
        <v/>
      </c>
      <c r="BA138" s="89" t="str">
        <f t="shared" si="75"/>
        <v/>
      </c>
      <c r="BB138" s="89" t="str">
        <f t="shared" si="75"/>
        <v/>
      </c>
      <c r="BC138" s="90" t="str">
        <f t="shared" si="75"/>
        <v/>
      </c>
      <c r="BE138" s="100" t="str">
        <f t="shared" si="69"/>
        <v/>
      </c>
      <c r="BF138" s="102" t="str">
        <f t="shared" si="70"/>
        <v/>
      </c>
    </row>
    <row r="139" spans="1:58" hidden="1" x14ac:dyDescent="0.55000000000000004">
      <c r="A139" s="80" t="str">
        <f>'Base de Dados 2013'!M138</f>
        <v>Bela Vista</v>
      </c>
      <c r="B139" s="81" t="str">
        <f>'Base de Dados 2013'!N138</f>
        <v>azul</v>
      </c>
      <c r="C139" s="88" t="str">
        <f t="shared" si="71"/>
        <v/>
      </c>
      <c r="D139" s="89" t="str">
        <f t="shared" si="71"/>
        <v/>
      </c>
      <c r="E139" s="89" t="str">
        <f t="shared" si="71"/>
        <v/>
      </c>
      <c r="F139" s="89" t="str">
        <f t="shared" si="71"/>
        <v/>
      </c>
      <c r="G139" s="89" t="str">
        <f t="shared" si="71"/>
        <v/>
      </c>
      <c r="H139" s="89" t="str">
        <f t="shared" si="71"/>
        <v/>
      </c>
      <c r="I139" s="89" t="str">
        <f t="shared" si="71"/>
        <v/>
      </c>
      <c r="J139" s="89" t="str">
        <f t="shared" si="71"/>
        <v/>
      </c>
      <c r="K139" s="89" t="str">
        <f t="shared" si="71"/>
        <v/>
      </c>
      <c r="L139" s="89" t="str">
        <f t="shared" si="71"/>
        <v/>
      </c>
      <c r="M139" s="89" t="str">
        <f t="shared" si="72"/>
        <v/>
      </c>
      <c r="N139" s="89">
        <f t="shared" si="72"/>
        <v>1</v>
      </c>
      <c r="O139" s="89" t="str">
        <f t="shared" si="72"/>
        <v/>
      </c>
      <c r="P139" s="89" t="str">
        <f t="shared" si="72"/>
        <v/>
      </c>
      <c r="Q139" s="89" t="str">
        <f t="shared" si="72"/>
        <v/>
      </c>
      <c r="R139" s="89" t="str">
        <f t="shared" si="72"/>
        <v/>
      </c>
      <c r="S139" s="89" t="str">
        <f t="shared" si="72"/>
        <v/>
      </c>
      <c r="T139" s="89" t="str">
        <f t="shared" si="72"/>
        <v/>
      </c>
      <c r="U139" s="89" t="str">
        <f t="shared" si="72"/>
        <v/>
      </c>
      <c r="V139" s="89" t="str">
        <f t="shared" si="72"/>
        <v/>
      </c>
      <c r="W139" s="89" t="str">
        <f t="shared" si="73"/>
        <v/>
      </c>
      <c r="X139" s="89" t="str">
        <f t="shared" si="73"/>
        <v/>
      </c>
      <c r="Y139" s="89" t="str">
        <f t="shared" si="73"/>
        <v/>
      </c>
      <c r="Z139" s="89" t="str">
        <f t="shared" si="73"/>
        <v/>
      </c>
      <c r="AA139" s="89" t="str">
        <f t="shared" si="73"/>
        <v/>
      </c>
      <c r="AB139" s="89" t="str">
        <f t="shared" si="73"/>
        <v/>
      </c>
      <c r="AC139" s="89" t="str">
        <f t="shared" si="73"/>
        <v/>
      </c>
      <c r="AD139" s="89" t="str">
        <f t="shared" si="73"/>
        <v/>
      </c>
      <c r="AE139" s="89" t="str">
        <f t="shared" si="73"/>
        <v/>
      </c>
      <c r="AF139" s="89" t="str">
        <f t="shared" si="73"/>
        <v/>
      </c>
      <c r="AG139" s="89" t="str">
        <f t="shared" si="74"/>
        <v/>
      </c>
      <c r="AH139" s="89" t="str">
        <f t="shared" si="74"/>
        <v/>
      </c>
      <c r="AI139" s="89" t="str">
        <f t="shared" si="74"/>
        <v/>
      </c>
      <c r="AJ139" s="89" t="str">
        <f t="shared" si="74"/>
        <v/>
      </c>
      <c r="AK139" s="89" t="str">
        <f t="shared" si="74"/>
        <v/>
      </c>
      <c r="AL139" s="89" t="str">
        <f t="shared" si="74"/>
        <v/>
      </c>
      <c r="AM139" s="89" t="str">
        <f t="shared" si="74"/>
        <v/>
      </c>
      <c r="AN139" s="89" t="str">
        <f t="shared" si="74"/>
        <v/>
      </c>
      <c r="AO139" s="89" t="str">
        <f t="shared" si="74"/>
        <v/>
      </c>
      <c r="AP139" s="89" t="str">
        <f t="shared" si="74"/>
        <v/>
      </c>
      <c r="AQ139" s="89" t="str">
        <f t="shared" si="75"/>
        <v/>
      </c>
      <c r="AR139" s="89" t="str">
        <f t="shared" si="75"/>
        <v/>
      </c>
      <c r="AS139" s="89" t="str">
        <f t="shared" si="75"/>
        <v/>
      </c>
      <c r="AT139" s="89" t="str">
        <f t="shared" si="75"/>
        <v/>
      </c>
      <c r="AU139" s="89" t="str">
        <f t="shared" si="75"/>
        <v/>
      </c>
      <c r="AV139" s="89" t="str">
        <f t="shared" si="75"/>
        <v/>
      </c>
      <c r="AW139" s="89" t="str">
        <f t="shared" si="75"/>
        <v/>
      </c>
      <c r="AX139" s="89" t="str">
        <f t="shared" si="75"/>
        <v/>
      </c>
      <c r="AY139" s="89" t="str">
        <f t="shared" si="75"/>
        <v/>
      </c>
      <c r="AZ139" s="89" t="str">
        <f t="shared" si="75"/>
        <v/>
      </c>
      <c r="BA139" s="89" t="str">
        <f t="shared" si="75"/>
        <v/>
      </c>
      <c r="BB139" s="89" t="str">
        <f t="shared" si="75"/>
        <v/>
      </c>
      <c r="BC139" s="90" t="str">
        <f t="shared" si="75"/>
        <v/>
      </c>
      <c r="BE139" s="100" t="str">
        <f t="shared" si="69"/>
        <v/>
      </c>
      <c r="BF139" s="102" t="str">
        <f t="shared" si="70"/>
        <v/>
      </c>
    </row>
    <row r="140" spans="1:58" hidden="1" x14ac:dyDescent="0.55000000000000004">
      <c r="A140" s="80" t="str">
        <f>'Base de Dados 2013'!M139</f>
        <v>Lençóis Paulista</v>
      </c>
      <c r="B140" s="81" t="str">
        <f>'Base de Dados 2013'!N139</f>
        <v>verde</v>
      </c>
      <c r="C140" s="88" t="str">
        <f t="shared" si="71"/>
        <v/>
      </c>
      <c r="D140" s="89" t="str">
        <f t="shared" si="71"/>
        <v/>
      </c>
      <c r="E140" s="89" t="str">
        <f t="shared" si="71"/>
        <v/>
      </c>
      <c r="F140" s="89" t="str">
        <f t="shared" si="71"/>
        <v/>
      </c>
      <c r="G140" s="89" t="str">
        <f t="shared" si="71"/>
        <v/>
      </c>
      <c r="H140" s="89" t="str">
        <f t="shared" si="71"/>
        <v/>
      </c>
      <c r="I140" s="89" t="str">
        <f t="shared" si="71"/>
        <v/>
      </c>
      <c r="J140" s="89" t="str">
        <f t="shared" si="71"/>
        <v/>
      </c>
      <c r="K140" s="89" t="str">
        <f t="shared" si="71"/>
        <v/>
      </c>
      <c r="L140" s="89" t="str">
        <f t="shared" si="71"/>
        <v/>
      </c>
      <c r="M140" s="89" t="str">
        <f t="shared" si="72"/>
        <v/>
      </c>
      <c r="N140" s="89" t="str">
        <f t="shared" si="72"/>
        <v/>
      </c>
      <c r="O140" s="89" t="str">
        <f t="shared" si="72"/>
        <v/>
      </c>
      <c r="P140" s="89" t="str">
        <f t="shared" si="72"/>
        <v/>
      </c>
      <c r="Q140" s="89" t="str">
        <f t="shared" si="72"/>
        <v/>
      </c>
      <c r="R140" s="89" t="str">
        <f t="shared" si="72"/>
        <v/>
      </c>
      <c r="S140" s="89" t="str">
        <f t="shared" si="72"/>
        <v/>
      </c>
      <c r="T140" s="89" t="str">
        <f t="shared" si="72"/>
        <v/>
      </c>
      <c r="U140" s="89" t="str">
        <f t="shared" si="72"/>
        <v/>
      </c>
      <c r="V140" s="89" t="str">
        <f t="shared" si="72"/>
        <v/>
      </c>
      <c r="W140" s="89" t="str">
        <f t="shared" si="73"/>
        <v/>
      </c>
      <c r="X140" s="89" t="str">
        <f t="shared" si="73"/>
        <v/>
      </c>
      <c r="Y140" s="89" t="str">
        <f t="shared" si="73"/>
        <v/>
      </c>
      <c r="Z140" s="89" t="str">
        <f t="shared" si="73"/>
        <v/>
      </c>
      <c r="AA140" s="89" t="str">
        <f t="shared" si="73"/>
        <v/>
      </c>
      <c r="AB140" s="89" t="str">
        <f t="shared" si="73"/>
        <v/>
      </c>
      <c r="AC140" s="89" t="str">
        <f t="shared" si="73"/>
        <v/>
      </c>
      <c r="AD140" s="89" t="str">
        <f t="shared" si="73"/>
        <v/>
      </c>
      <c r="AE140" s="89" t="str">
        <f t="shared" si="73"/>
        <v/>
      </c>
      <c r="AF140" s="89" t="str">
        <f t="shared" si="73"/>
        <v/>
      </c>
      <c r="AG140" s="89" t="str">
        <f t="shared" si="74"/>
        <v/>
      </c>
      <c r="AH140" s="89" t="str">
        <f t="shared" si="74"/>
        <v/>
      </c>
      <c r="AI140" s="89" t="str">
        <f t="shared" si="74"/>
        <v/>
      </c>
      <c r="AJ140" s="89" t="str">
        <f t="shared" si="74"/>
        <v/>
      </c>
      <c r="AK140" s="89" t="str">
        <f t="shared" si="74"/>
        <v/>
      </c>
      <c r="AL140" s="89" t="str">
        <f t="shared" si="74"/>
        <v/>
      </c>
      <c r="AM140" s="89" t="str">
        <f t="shared" si="74"/>
        <v/>
      </c>
      <c r="AN140" s="89">
        <f t="shared" si="74"/>
        <v>1</v>
      </c>
      <c r="AO140" s="89" t="str">
        <f t="shared" si="74"/>
        <v/>
      </c>
      <c r="AP140" s="89" t="str">
        <f t="shared" si="74"/>
        <v/>
      </c>
      <c r="AQ140" s="89" t="str">
        <f t="shared" si="75"/>
        <v/>
      </c>
      <c r="AR140" s="89" t="str">
        <f t="shared" si="75"/>
        <v/>
      </c>
      <c r="AS140" s="89" t="str">
        <f t="shared" si="75"/>
        <v/>
      </c>
      <c r="AT140" s="89" t="str">
        <f t="shared" si="75"/>
        <v/>
      </c>
      <c r="AU140" s="89" t="str">
        <f t="shared" si="75"/>
        <v/>
      </c>
      <c r="AV140" s="89" t="str">
        <f t="shared" si="75"/>
        <v/>
      </c>
      <c r="AW140" s="89" t="str">
        <f t="shared" si="75"/>
        <v/>
      </c>
      <c r="AX140" s="89" t="str">
        <f t="shared" si="75"/>
        <v/>
      </c>
      <c r="AY140" s="89" t="str">
        <f t="shared" si="75"/>
        <v/>
      </c>
      <c r="AZ140" s="89" t="str">
        <f t="shared" si="75"/>
        <v/>
      </c>
      <c r="BA140" s="89" t="str">
        <f t="shared" si="75"/>
        <v/>
      </c>
      <c r="BB140" s="89" t="str">
        <f t="shared" si="75"/>
        <v/>
      </c>
      <c r="BC140" s="90" t="str">
        <f t="shared" si="75"/>
        <v/>
      </c>
      <c r="BE140" s="100" t="str">
        <f t="shared" si="69"/>
        <v/>
      </c>
      <c r="BF140" s="102" t="str">
        <f t="shared" si="70"/>
        <v/>
      </c>
    </row>
    <row r="141" spans="1:58" hidden="1" x14ac:dyDescent="0.55000000000000004">
      <c r="A141" s="80" t="str">
        <f>'Base de Dados 2013'!M140</f>
        <v>Geisel</v>
      </c>
      <c r="B141" s="81" t="str">
        <f>'Base de Dados 2013'!N140</f>
        <v>amarelo</v>
      </c>
      <c r="C141" s="88" t="str">
        <f t="shared" si="71"/>
        <v/>
      </c>
      <c r="D141" s="89" t="str">
        <f t="shared" si="71"/>
        <v/>
      </c>
      <c r="E141" s="89" t="str">
        <f t="shared" si="71"/>
        <v/>
      </c>
      <c r="F141" s="89" t="str">
        <f t="shared" si="71"/>
        <v/>
      </c>
      <c r="G141" s="89" t="str">
        <f t="shared" si="71"/>
        <v/>
      </c>
      <c r="H141" s="89" t="str">
        <f t="shared" si="71"/>
        <v/>
      </c>
      <c r="I141" s="89" t="str">
        <f t="shared" si="71"/>
        <v/>
      </c>
      <c r="J141" s="89" t="str">
        <f t="shared" si="71"/>
        <v/>
      </c>
      <c r="K141" s="89" t="str">
        <f t="shared" si="71"/>
        <v/>
      </c>
      <c r="L141" s="89" t="str">
        <f t="shared" si="71"/>
        <v/>
      </c>
      <c r="M141" s="89" t="str">
        <f t="shared" si="72"/>
        <v/>
      </c>
      <c r="N141" s="89" t="str">
        <f t="shared" si="72"/>
        <v/>
      </c>
      <c r="O141" s="89" t="str">
        <f t="shared" si="72"/>
        <v/>
      </c>
      <c r="P141" s="89">
        <f t="shared" si="72"/>
        <v>1</v>
      </c>
      <c r="Q141" s="89" t="str">
        <f t="shared" si="72"/>
        <v/>
      </c>
      <c r="R141" s="89" t="str">
        <f t="shared" si="72"/>
        <v/>
      </c>
      <c r="S141" s="89" t="str">
        <f t="shared" si="72"/>
        <v/>
      </c>
      <c r="T141" s="89" t="str">
        <f t="shared" si="72"/>
        <v/>
      </c>
      <c r="U141" s="89" t="str">
        <f t="shared" si="72"/>
        <v/>
      </c>
      <c r="V141" s="89" t="str">
        <f t="shared" si="72"/>
        <v/>
      </c>
      <c r="W141" s="89" t="str">
        <f t="shared" si="73"/>
        <v/>
      </c>
      <c r="X141" s="89" t="str">
        <f t="shared" si="73"/>
        <v/>
      </c>
      <c r="Y141" s="89" t="str">
        <f t="shared" si="73"/>
        <v/>
      </c>
      <c r="Z141" s="89" t="str">
        <f t="shared" si="73"/>
        <v/>
      </c>
      <c r="AA141" s="89" t="str">
        <f t="shared" si="73"/>
        <v/>
      </c>
      <c r="AB141" s="89" t="str">
        <f t="shared" si="73"/>
        <v/>
      </c>
      <c r="AC141" s="89" t="str">
        <f t="shared" si="73"/>
        <v/>
      </c>
      <c r="AD141" s="89" t="str">
        <f t="shared" si="73"/>
        <v/>
      </c>
      <c r="AE141" s="89" t="str">
        <f t="shared" si="73"/>
        <v/>
      </c>
      <c r="AF141" s="89" t="str">
        <f t="shared" si="73"/>
        <v/>
      </c>
      <c r="AG141" s="89" t="str">
        <f t="shared" si="74"/>
        <v/>
      </c>
      <c r="AH141" s="89" t="str">
        <f t="shared" si="74"/>
        <v/>
      </c>
      <c r="AI141" s="89" t="str">
        <f t="shared" si="74"/>
        <v/>
      </c>
      <c r="AJ141" s="89" t="str">
        <f t="shared" si="74"/>
        <v/>
      </c>
      <c r="AK141" s="89" t="str">
        <f t="shared" si="74"/>
        <v/>
      </c>
      <c r="AL141" s="89" t="str">
        <f t="shared" si="74"/>
        <v/>
      </c>
      <c r="AM141" s="89" t="str">
        <f t="shared" si="74"/>
        <v/>
      </c>
      <c r="AN141" s="89" t="str">
        <f t="shared" si="74"/>
        <v/>
      </c>
      <c r="AO141" s="89" t="str">
        <f t="shared" si="74"/>
        <v/>
      </c>
      <c r="AP141" s="89" t="str">
        <f t="shared" si="74"/>
        <v/>
      </c>
      <c r="AQ141" s="89" t="str">
        <f t="shared" si="75"/>
        <v/>
      </c>
      <c r="AR141" s="89" t="str">
        <f t="shared" si="75"/>
        <v/>
      </c>
      <c r="AS141" s="89" t="str">
        <f t="shared" si="75"/>
        <v/>
      </c>
      <c r="AT141" s="89" t="str">
        <f t="shared" si="75"/>
        <v/>
      </c>
      <c r="AU141" s="89" t="str">
        <f t="shared" si="75"/>
        <v/>
      </c>
      <c r="AV141" s="89" t="str">
        <f t="shared" si="75"/>
        <v/>
      </c>
      <c r="AW141" s="89" t="str">
        <f t="shared" si="75"/>
        <v/>
      </c>
      <c r="AX141" s="89" t="str">
        <f t="shared" si="75"/>
        <v/>
      </c>
      <c r="AY141" s="89" t="str">
        <f t="shared" si="75"/>
        <v/>
      </c>
      <c r="AZ141" s="89" t="str">
        <f t="shared" si="75"/>
        <v/>
      </c>
      <c r="BA141" s="89" t="str">
        <f t="shared" si="75"/>
        <v/>
      </c>
      <c r="BB141" s="89" t="str">
        <f t="shared" si="75"/>
        <v/>
      </c>
      <c r="BC141" s="90" t="str">
        <f t="shared" si="75"/>
        <v/>
      </c>
      <c r="BE141" s="100" t="str">
        <f t="shared" si="69"/>
        <v/>
      </c>
      <c r="BF141" s="102" t="str">
        <f t="shared" si="70"/>
        <v/>
      </c>
    </row>
    <row r="142" spans="1:58" hidden="1" x14ac:dyDescent="0.55000000000000004">
      <c r="A142" s="80" t="str">
        <f>'Base de Dados 2013'!M141</f>
        <v>Bela Vista</v>
      </c>
      <c r="B142" s="81" t="str">
        <f>'Base de Dados 2013'!N141</f>
        <v>verde</v>
      </c>
      <c r="C142" s="88" t="str">
        <f t="shared" si="71"/>
        <v/>
      </c>
      <c r="D142" s="89" t="str">
        <f t="shared" si="71"/>
        <v/>
      </c>
      <c r="E142" s="89" t="str">
        <f t="shared" si="71"/>
        <v/>
      </c>
      <c r="F142" s="89" t="str">
        <f t="shared" si="71"/>
        <v/>
      </c>
      <c r="G142" s="89" t="str">
        <f t="shared" si="71"/>
        <v/>
      </c>
      <c r="H142" s="89" t="str">
        <f t="shared" si="71"/>
        <v/>
      </c>
      <c r="I142" s="89" t="str">
        <f t="shared" si="71"/>
        <v/>
      </c>
      <c r="J142" s="89" t="str">
        <f t="shared" si="71"/>
        <v/>
      </c>
      <c r="K142" s="89">
        <f t="shared" si="71"/>
        <v>1</v>
      </c>
      <c r="L142" s="89" t="str">
        <f t="shared" si="71"/>
        <v/>
      </c>
      <c r="M142" s="89" t="str">
        <f t="shared" si="72"/>
        <v/>
      </c>
      <c r="N142" s="89" t="str">
        <f t="shared" si="72"/>
        <v/>
      </c>
      <c r="O142" s="89" t="str">
        <f t="shared" si="72"/>
        <v/>
      </c>
      <c r="P142" s="89" t="str">
        <f t="shared" si="72"/>
        <v/>
      </c>
      <c r="Q142" s="89" t="str">
        <f t="shared" si="72"/>
        <v/>
      </c>
      <c r="R142" s="89" t="str">
        <f t="shared" si="72"/>
        <v/>
      </c>
      <c r="S142" s="89" t="str">
        <f t="shared" si="72"/>
        <v/>
      </c>
      <c r="T142" s="89" t="str">
        <f t="shared" si="72"/>
        <v/>
      </c>
      <c r="U142" s="89" t="str">
        <f t="shared" si="72"/>
        <v/>
      </c>
      <c r="V142" s="89" t="str">
        <f t="shared" si="72"/>
        <v/>
      </c>
      <c r="W142" s="89" t="str">
        <f t="shared" si="73"/>
        <v/>
      </c>
      <c r="X142" s="89" t="str">
        <f t="shared" si="73"/>
        <v/>
      </c>
      <c r="Y142" s="89" t="str">
        <f t="shared" si="73"/>
        <v/>
      </c>
      <c r="Z142" s="89" t="str">
        <f t="shared" si="73"/>
        <v/>
      </c>
      <c r="AA142" s="89" t="str">
        <f t="shared" si="73"/>
        <v/>
      </c>
      <c r="AB142" s="89" t="str">
        <f t="shared" si="73"/>
        <v/>
      </c>
      <c r="AC142" s="89" t="str">
        <f t="shared" si="73"/>
        <v/>
      </c>
      <c r="AD142" s="89" t="str">
        <f t="shared" si="73"/>
        <v/>
      </c>
      <c r="AE142" s="89" t="str">
        <f t="shared" si="73"/>
        <v/>
      </c>
      <c r="AF142" s="89" t="str">
        <f t="shared" si="73"/>
        <v/>
      </c>
      <c r="AG142" s="89" t="str">
        <f t="shared" si="74"/>
        <v/>
      </c>
      <c r="AH142" s="89" t="str">
        <f t="shared" si="74"/>
        <v/>
      </c>
      <c r="AI142" s="89" t="str">
        <f t="shared" si="74"/>
        <v/>
      </c>
      <c r="AJ142" s="89" t="str">
        <f t="shared" si="74"/>
        <v/>
      </c>
      <c r="AK142" s="89" t="str">
        <f t="shared" si="74"/>
        <v/>
      </c>
      <c r="AL142" s="89" t="str">
        <f t="shared" si="74"/>
        <v/>
      </c>
      <c r="AM142" s="89" t="str">
        <f t="shared" si="74"/>
        <v/>
      </c>
      <c r="AN142" s="89" t="str">
        <f t="shared" si="74"/>
        <v/>
      </c>
      <c r="AO142" s="89" t="str">
        <f t="shared" si="74"/>
        <v/>
      </c>
      <c r="AP142" s="89" t="str">
        <f t="shared" si="74"/>
        <v/>
      </c>
      <c r="AQ142" s="89" t="str">
        <f t="shared" si="75"/>
        <v/>
      </c>
      <c r="AR142" s="89" t="str">
        <f t="shared" si="75"/>
        <v/>
      </c>
      <c r="AS142" s="89" t="str">
        <f t="shared" si="75"/>
        <v/>
      </c>
      <c r="AT142" s="89" t="str">
        <f t="shared" si="75"/>
        <v/>
      </c>
      <c r="AU142" s="89" t="str">
        <f t="shared" si="75"/>
        <v/>
      </c>
      <c r="AV142" s="89" t="str">
        <f t="shared" si="75"/>
        <v/>
      </c>
      <c r="AW142" s="89" t="str">
        <f t="shared" si="75"/>
        <v/>
      </c>
      <c r="AX142" s="89" t="str">
        <f t="shared" si="75"/>
        <v/>
      </c>
      <c r="AY142" s="89" t="str">
        <f t="shared" si="75"/>
        <v/>
      </c>
      <c r="AZ142" s="89" t="str">
        <f t="shared" si="75"/>
        <v/>
      </c>
      <c r="BA142" s="89" t="str">
        <f t="shared" si="75"/>
        <v/>
      </c>
      <c r="BB142" s="89" t="str">
        <f t="shared" si="75"/>
        <v/>
      </c>
      <c r="BC142" s="90" t="str">
        <f t="shared" si="75"/>
        <v/>
      </c>
      <c r="BE142" s="100" t="str">
        <f t="shared" si="69"/>
        <v/>
      </c>
      <c r="BF142" s="102" t="str">
        <f t="shared" si="70"/>
        <v/>
      </c>
    </row>
    <row r="143" spans="1:58" hidden="1" x14ac:dyDescent="0.55000000000000004">
      <c r="A143" s="80" t="str">
        <f>'Base de Dados 2013'!M142</f>
        <v>Lençóis Paulista</v>
      </c>
      <c r="B143" s="81" t="str">
        <f>'Base de Dados 2013'!N142</f>
        <v>verde</v>
      </c>
      <c r="C143" s="88" t="str">
        <f t="shared" si="71"/>
        <v/>
      </c>
      <c r="D143" s="89" t="str">
        <f t="shared" si="71"/>
        <v/>
      </c>
      <c r="E143" s="89" t="str">
        <f t="shared" si="71"/>
        <v/>
      </c>
      <c r="F143" s="89" t="str">
        <f t="shared" si="71"/>
        <v/>
      </c>
      <c r="G143" s="89" t="str">
        <f t="shared" si="71"/>
        <v/>
      </c>
      <c r="H143" s="89" t="str">
        <f t="shared" si="71"/>
        <v/>
      </c>
      <c r="I143" s="89" t="str">
        <f t="shared" si="71"/>
        <v/>
      </c>
      <c r="J143" s="89" t="str">
        <f t="shared" si="71"/>
        <v/>
      </c>
      <c r="K143" s="89" t="str">
        <f t="shared" si="71"/>
        <v/>
      </c>
      <c r="L143" s="89" t="str">
        <f t="shared" si="71"/>
        <v/>
      </c>
      <c r="M143" s="89" t="str">
        <f t="shared" si="72"/>
        <v/>
      </c>
      <c r="N143" s="89" t="str">
        <f t="shared" si="72"/>
        <v/>
      </c>
      <c r="O143" s="89" t="str">
        <f t="shared" si="72"/>
        <v/>
      </c>
      <c r="P143" s="89" t="str">
        <f t="shared" si="72"/>
        <v/>
      </c>
      <c r="Q143" s="89" t="str">
        <f t="shared" si="72"/>
        <v/>
      </c>
      <c r="R143" s="89" t="str">
        <f t="shared" si="72"/>
        <v/>
      </c>
      <c r="S143" s="89" t="str">
        <f t="shared" si="72"/>
        <v/>
      </c>
      <c r="T143" s="89" t="str">
        <f t="shared" si="72"/>
        <v/>
      </c>
      <c r="U143" s="89" t="str">
        <f t="shared" si="72"/>
        <v/>
      </c>
      <c r="V143" s="89" t="str">
        <f t="shared" si="72"/>
        <v/>
      </c>
      <c r="W143" s="89" t="str">
        <f t="shared" si="73"/>
        <v/>
      </c>
      <c r="X143" s="89" t="str">
        <f t="shared" si="73"/>
        <v/>
      </c>
      <c r="Y143" s="89" t="str">
        <f t="shared" si="73"/>
        <v/>
      </c>
      <c r="Z143" s="89" t="str">
        <f t="shared" si="73"/>
        <v/>
      </c>
      <c r="AA143" s="89" t="str">
        <f t="shared" si="73"/>
        <v/>
      </c>
      <c r="AB143" s="89" t="str">
        <f t="shared" si="73"/>
        <v/>
      </c>
      <c r="AC143" s="89" t="str">
        <f t="shared" si="73"/>
        <v/>
      </c>
      <c r="AD143" s="89" t="str">
        <f t="shared" si="73"/>
        <v/>
      </c>
      <c r="AE143" s="89" t="str">
        <f t="shared" si="73"/>
        <v/>
      </c>
      <c r="AF143" s="89" t="str">
        <f t="shared" si="73"/>
        <v/>
      </c>
      <c r="AG143" s="89" t="str">
        <f t="shared" si="74"/>
        <v/>
      </c>
      <c r="AH143" s="89" t="str">
        <f t="shared" si="74"/>
        <v/>
      </c>
      <c r="AI143" s="89" t="str">
        <f t="shared" si="74"/>
        <v/>
      </c>
      <c r="AJ143" s="89" t="str">
        <f t="shared" si="74"/>
        <v/>
      </c>
      <c r="AK143" s="89" t="str">
        <f t="shared" si="74"/>
        <v/>
      </c>
      <c r="AL143" s="89" t="str">
        <f t="shared" si="74"/>
        <v/>
      </c>
      <c r="AM143" s="89" t="str">
        <f t="shared" si="74"/>
        <v/>
      </c>
      <c r="AN143" s="89">
        <f t="shared" si="74"/>
        <v>1</v>
      </c>
      <c r="AO143" s="89" t="str">
        <f t="shared" si="74"/>
        <v/>
      </c>
      <c r="AP143" s="89" t="str">
        <f t="shared" si="74"/>
        <v/>
      </c>
      <c r="AQ143" s="89" t="str">
        <f t="shared" si="75"/>
        <v/>
      </c>
      <c r="AR143" s="89" t="str">
        <f t="shared" si="75"/>
        <v/>
      </c>
      <c r="AS143" s="89" t="str">
        <f t="shared" si="75"/>
        <v/>
      </c>
      <c r="AT143" s="89" t="str">
        <f t="shared" si="75"/>
        <v/>
      </c>
      <c r="AU143" s="89" t="str">
        <f t="shared" si="75"/>
        <v/>
      </c>
      <c r="AV143" s="89" t="str">
        <f t="shared" si="75"/>
        <v/>
      </c>
      <c r="AW143" s="89" t="str">
        <f t="shared" si="75"/>
        <v/>
      </c>
      <c r="AX143" s="89" t="str">
        <f t="shared" si="75"/>
        <v/>
      </c>
      <c r="AY143" s="89" t="str">
        <f t="shared" si="75"/>
        <v/>
      </c>
      <c r="AZ143" s="89" t="str">
        <f t="shared" si="75"/>
        <v/>
      </c>
      <c r="BA143" s="89" t="str">
        <f t="shared" si="75"/>
        <v/>
      </c>
      <c r="BB143" s="89" t="str">
        <f t="shared" si="75"/>
        <v/>
      </c>
      <c r="BC143" s="90" t="str">
        <f t="shared" si="75"/>
        <v/>
      </c>
      <c r="BE143" s="100" t="str">
        <f t="shared" si="69"/>
        <v/>
      </c>
      <c r="BF143" s="102" t="str">
        <f t="shared" si="70"/>
        <v/>
      </c>
    </row>
    <row r="144" spans="1:58" hidden="1" x14ac:dyDescent="0.55000000000000004">
      <c r="A144" s="80" t="str">
        <f>'Base de Dados 2013'!M143</f>
        <v>Geisel</v>
      </c>
      <c r="B144" s="81" t="str">
        <f>'Base de Dados 2013'!N143</f>
        <v>amarelo</v>
      </c>
      <c r="C144" s="88" t="str">
        <f t="shared" si="71"/>
        <v/>
      </c>
      <c r="D144" s="89" t="str">
        <f t="shared" si="71"/>
        <v/>
      </c>
      <c r="E144" s="89" t="str">
        <f t="shared" si="71"/>
        <v/>
      </c>
      <c r="F144" s="89" t="str">
        <f t="shared" si="71"/>
        <v/>
      </c>
      <c r="G144" s="89" t="str">
        <f t="shared" si="71"/>
        <v/>
      </c>
      <c r="H144" s="89" t="str">
        <f t="shared" si="71"/>
        <v/>
      </c>
      <c r="I144" s="89" t="str">
        <f t="shared" si="71"/>
        <v/>
      </c>
      <c r="J144" s="89" t="str">
        <f t="shared" si="71"/>
        <v/>
      </c>
      <c r="K144" s="89" t="str">
        <f t="shared" si="71"/>
        <v/>
      </c>
      <c r="L144" s="89" t="str">
        <f t="shared" si="71"/>
        <v/>
      </c>
      <c r="M144" s="89" t="str">
        <f t="shared" si="72"/>
        <v/>
      </c>
      <c r="N144" s="89" t="str">
        <f t="shared" si="72"/>
        <v/>
      </c>
      <c r="O144" s="89" t="str">
        <f t="shared" si="72"/>
        <v/>
      </c>
      <c r="P144" s="89">
        <f t="shared" si="72"/>
        <v>1</v>
      </c>
      <c r="Q144" s="89" t="str">
        <f t="shared" si="72"/>
        <v/>
      </c>
      <c r="R144" s="89" t="str">
        <f t="shared" si="72"/>
        <v/>
      </c>
      <c r="S144" s="89" t="str">
        <f t="shared" si="72"/>
        <v/>
      </c>
      <c r="T144" s="89" t="str">
        <f t="shared" si="72"/>
        <v/>
      </c>
      <c r="U144" s="89" t="str">
        <f t="shared" si="72"/>
        <v/>
      </c>
      <c r="V144" s="89" t="str">
        <f t="shared" si="72"/>
        <v/>
      </c>
      <c r="W144" s="89" t="str">
        <f t="shared" si="73"/>
        <v/>
      </c>
      <c r="X144" s="89" t="str">
        <f t="shared" si="73"/>
        <v/>
      </c>
      <c r="Y144" s="89" t="str">
        <f t="shared" si="73"/>
        <v/>
      </c>
      <c r="Z144" s="89" t="str">
        <f t="shared" si="73"/>
        <v/>
      </c>
      <c r="AA144" s="89" t="str">
        <f t="shared" si="73"/>
        <v/>
      </c>
      <c r="AB144" s="89" t="str">
        <f t="shared" si="73"/>
        <v/>
      </c>
      <c r="AC144" s="89" t="str">
        <f t="shared" si="73"/>
        <v/>
      </c>
      <c r="AD144" s="89" t="str">
        <f t="shared" si="73"/>
        <v/>
      </c>
      <c r="AE144" s="89" t="str">
        <f t="shared" si="73"/>
        <v/>
      </c>
      <c r="AF144" s="89" t="str">
        <f t="shared" si="73"/>
        <v/>
      </c>
      <c r="AG144" s="89" t="str">
        <f t="shared" si="74"/>
        <v/>
      </c>
      <c r="AH144" s="89" t="str">
        <f t="shared" si="74"/>
        <v/>
      </c>
      <c r="AI144" s="89" t="str">
        <f t="shared" si="74"/>
        <v/>
      </c>
      <c r="AJ144" s="89" t="str">
        <f t="shared" si="74"/>
        <v/>
      </c>
      <c r="AK144" s="89" t="str">
        <f t="shared" si="74"/>
        <v/>
      </c>
      <c r="AL144" s="89" t="str">
        <f t="shared" si="74"/>
        <v/>
      </c>
      <c r="AM144" s="89" t="str">
        <f t="shared" si="74"/>
        <v/>
      </c>
      <c r="AN144" s="89" t="str">
        <f t="shared" si="74"/>
        <v/>
      </c>
      <c r="AO144" s="89" t="str">
        <f t="shared" si="74"/>
        <v/>
      </c>
      <c r="AP144" s="89" t="str">
        <f t="shared" si="74"/>
        <v/>
      </c>
      <c r="AQ144" s="89" t="str">
        <f t="shared" si="75"/>
        <v/>
      </c>
      <c r="AR144" s="89" t="str">
        <f t="shared" si="75"/>
        <v/>
      </c>
      <c r="AS144" s="89" t="str">
        <f t="shared" si="75"/>
        <v/>
      </c>
      <c r="AT144" s="89" t="str">
        <f t="shared" si="75"/>
        <v/>
      </c>
      <c r="AU144" s="89" t="str">
        <f t="shared" si="75"/>
        <v/>
      </c>
      <c r="AV144" s="89" t="str">
        <f t="shared" si="75"/>
        <v/>
      </c>
      <c r="AW144" s="89" t="str">
        <f t="shared" si="75"/>
        <v/>
      </c>
      <c r="AX144" s="89" t="str">
        <f t="shared" si="75"/>
        <v/>
      </c>
      <c r="AY144" s="89" t="str">
        <f t="shared" si="75"/>
        <v/>
      </c>
      <c r="AZ144" s="89" t="str">
        <f t="shared" si="75"/>
        <v/>
      </c>
      <c r="BA144" s="89" t="str">
        <f t="shared" si="75"/>
        <v/>
      </c>
      <c r="BB144" s="89" t="str">
        <f t="shared" si="75"/>
        <v/>
      </c>
      <c r="BC144" s="90" t="str">
        <f t="shared" si="75"/>
        <v/>
      </c>
      <c r="BE144" s="100" t="str">
        <f t="shared" si="69"/>
        <v/>
      </c>
      <c r="BF144" s="102" t="str">
        <f t="shared" si="70"/>
        <v/>
      </c>
    </row>
    <row r="145" spans="1:58" hidden="1" x14ac:dyDescent="0.55000000000000004">
      <c r="A145" s="80" t="str">
        <f>'Base de Dados 2013'!M144</f>
        <v>Mary Dota</v>
      </c>
      <c r="B145" s="81" t="str">
        <f>'Base de Dados 2013'!N144</f>
        <v>amarelo</v>
      </c>
      <c r="C145" s="88" t="str">
        <f t="shared" ref="C145:L154" si="76">IF(AND($A145=C$1,$B145=C$3),1,"")</f>
        <v/>
      </c>
      <c r="D145" s="89">
        <f t="shared" si="76"/>
        <v>1</v>
      </c>
      <c r="E145" s="89" t="str">
        <f t="shared" si="76"/>
        <v/>
      </c>
      <c r="F145" s="89" t="str">
        <f t="shared" si="76"/>
        <v/>
      </c>
      <c r="G145" s="89" t="str">
        <f t="shared" si="76"/>
        <v/>
      </c>
      <c r="H145" s="89" t="str">
        <f t="shared" si="76"/>
        <v/>
      </c>
      <c r="I145" s="89" t="str">
        <f t="shared" si="76"/>
        <v/>
      </c>
      <c r="J145" s="89" t="str">
        <f t="shared" si="76"/>
        <v/>
      </c>
      <c r="K145" s="89" t="str">
        <f t="shared" si="76"/>
        <v/>
      </c>
      <c r="L145" s="89" t="str">
        <f t="shared" si="76"/>
        <v/>
      </c>
      <c r="M145" s="89" t="str">
        <f t="shared" ref="M145:V154" si="77">IF(AND($A145=M$1,$B145=M$3),1,"")</f>
        <v/>
      </c>
      <c r="N145" s="89" t="str">
        <f t="shared" si="77"/>
        <v/>
      </c>
      <c r="O145" s="89" t="str">
        <f t="shared" si="77"/>
        <v/>
      </c>
      <c r="P145" s="89" t="str">
        <f t="shared" si="77"/>
        <v/>
      </c>
      <c r="Q145" s="89" t="str">
        <f t="shared" si="77"/>
        <v/>
      </c>
      <c r="R145" s="89" t="str">
        <f t="shared" si="77"/>
        <v/>
      </c>
      <c r="S145" s="89" t="str">
        <f t="shared" si="77"/>
        <v/>
      </c>
      <c r="T145" s="89" t="str">
        <f t="shared" si="77"/>
        <v/>
      </c>
      <c r="U145" s="89" t="str">
        <f t="shared" si="77"/>
        <v/>
      </c>
      <c r="V145" s="89" t="str">
        <f t="shared" si="77"/>
        <v/>
      </c>
      <c r="W145" s="89" t="str">
        <f t="shared" ref="W145:AF154" si="78">IF(AND($A145=W$1,$B145=W$3),1,"")</f>
        <v/>
      </c>
      <c r="X145" s="89" t="str">
        <f t="shared" si="78"/>
        <v/>
      </c>
      <c r="Y145" s="89" t="str">
        <f t="shared" si="78"/>
        <v/>
      </c>
      <c r="Z145" s="89" t="str">
        <f t="shared" si="78"/>
        <v/>
      </c>
      <c r="AA145" s="89" t="str">
        <f t="shared" si="78"/>
        <v/>
      </c>
      <c r="AB145" s="89" t="str">
        <f t="shared" si="78"/>
        <v/>
      </c>
      <c r="AC145" s="89" t="str">
        <f t="shared" si="78"/>
        <v/>
      </c>
      <c r="AD145" s="89" t="str">
        <f t="shared" si="78"/>
        <v/>
      </c>
      <c r="AE145" s="89" t="str">
        <f t="shared" si="78"/>
        <v/>
      </c>
      <c r="AF145" s="89" t="str">
        <f t="shared" si="78"/>
        <v/>
      </c>
      <c r="AG145" s="89" t="str">
        <f t="shared" ref="AG145:AP154" si="79">IF(AND($A145=AG$1,$B145=AG$3),1,"")</f>
        <v/>
      </c>
      <c r="AH145" s="89" t="str">
        <f t="shared" si="79"/>
        <v/>
      </c>
      <c r="AI145" s="89" t="str">
        <f t="shared" si="79"/>
        <v/>
      </c>
      <c r="AJ145" s="89" t="str">
        <f t="shared" si="79"/>
        <v/>
      </c>
      <c r="AK145" s="89" t="str">
        <f t="shared" si="79"/>
        <v/>
      </c>
      <c r="AL145" s="89" t="str">
        <f t="shared" si="79"/>
        <v/>
      </c>
      <c r="AM145" s="89" t="str">
        <f t="shared" si="79"/>
        <v/>
      </c>
      <c r="AN145" s="89" t="str">
        <f t="shared" si="79"/>
        <v/>
      </c>
      <c r="AO145" s="89" t="str">
        <f t="shared" si="79"/>
        <v/>
      </c>
      <c r="AP145" s="89" t="str">
        <f t="shared" si="79"/>
        <v/>
      </c>
      <c r="AQ145" s="89" t="str">
        <f t="shared" ref="AQ145:BC154" si="80">IF(AND($A145=AQ$1,$B145=AQ$3),1,"")</f>
        <v/>
      </c>
      <c r="AR145" s="89" t="str">
        <f t="shared" si="80"/>
        <v/>
      </c>
      <c r="AS145" s="89" t="str">
        <f t="shared" si="80"/>
        <v/>
      </c>
      <c r="AT145" s="89" t="str">
        <f t="shared" si="80"/>
        <v/>
      </c>
      <c r="AU145" s="89" t="str">
        <f t="shared" si="80"/>
        <v/>
      </c>
      <c r="AV145" s="89" t="str">
        <f t="shared" si="80"/>
        <v/>
      </c>
      <c r="AW145" s="89" t="str">
        <f t="shared" si="80"/>
        <v/>
      </c>
      <c r="AX145" s="89" t="str">
        <f t="shared" si="80"/>
        <v/>
      </c>
      <c r="AY145" s="89" t="str">
        <f t="shared" si="80"/>
        <v/>
      </c>
      <c r="AZ145" s="89" t="str">
        <f t="shared" si="80"/>
        <v/>
      </c>
      <c r="BA145" s="89" t="str">
        <f t="shared" si="80"/>
        <v/>
      </c>
      <c r="BB145" s="89" t="str">
        <f t="shared" si="80"/>
        <v/>
      </c>
      <c r="BC145" s="90" t="str">
        <f t="shared" si="80"/>
        <v/>
      </c>
      <c r="BE145" s="100" t="str">
        <f t="shared" si="69"/>
        <v/>
      </c>
      <c r="BF145" s="102" t="str">
        <f t="shared" si="70"/>
        <v/>
      </c>
    </row>
    <row r="146" spans="1:58" hidden="1" x14ac:dyDescent="0.55000000000000004">
      <c r="A146" s="80" t="str">
        <f>'Base de Dados 2013'!M145</f>
        <v>Mary Dota</v>
      </c>
      <c r="B146" s="81" t="str">
        <f>'Base de Dados 2013'!N145</f>
        <v>amarelo</v>
      </c>
      <c r="C146" s="88" t="str">
        <f t="shared" si="76"/>
        <v/>
      </c>
      <c r="D146" s="89">
        <f t="shared" si="76"/>
        <v>1</v>
      </c>
      <c r="E146" s="89" t="str">
        <f t="shared" si="76"/>
        <v/>
      </c>
      <c r="F146" s="89" t="str">
        <f t="shared" si="76"/>
        <v/>
      </c>
      <c r="G146" s="89" t="str">
        <f t="shared" si="76"/>
        <v/>
      </c>
      <c r="H146" s="89" t="str">
        <f t="shared" si="76"/>
        <v/>
      </c>
      <c r="I146" s="89" t="str">
        <f t="shared" si="76"/>
        <v/>
      </c>
      <c r="J146" s="89" t="str">
        <f t="shared" si="76"/>
        <v/>
      </c>
      <c r="K146" s="89" t="str">
        <f t="shared" si="76"/>
        <v/>
      </c>
      <c r="L146" s="89" t="str">
        <f t="shared" si="76"/>
        <v/>
      </c>
      <c r="M146" s="89" t="str">
        <f t="shared" si="77"/>
        <v/>
      </c>
      <c r="N146" s="89" t="str">
        <f t="shared" si="77"/>
        <v/>
      </c>
      <c r="O146" s="89" t="str">
        <f t="shared" si="77"/>
        <v/>
      </c>
      <c r="P146" s="89" t="str">
        <f t="shared" si="77"/>
        <v/>
      </c>
      <c r="Q146" s="89" t="str">
        <f t="shared" si="77"/>
        <v/>
      </c>
      <c r="R146" s="89" t="str">
        <f t="shared" si="77"/>
        <v/>
      </c>
      <c r="S146" s="89" t="str">
        <f t="shared" si="77"/>
        <v/>
      </c>
      <c r="T146" s="89" t="str">
        <f t="shared" si="77"/>
        <v/>
      </c>
      <c r="U146" s="89" t="str">
        <f t="shared" si="77"/>
        <v/>
      </c>
      <c r="V146" s="89" t="str">
        <f t="shared" si="77"/>
        <v/>
      </c>
      <c r="W146" s="89" t="str">
        <f t="shared" si="78"/>
        <v/>
      </c>
      <c r="X146" s="89" t="str">
        <f t="shared" si="78"/>
        <v/>
      </c>
      <c r="Y146" s="89" t="str">
        <f t="shared" si="78"/>
        <v/>
      </c>
      <c r="Z146" s="89" t="str">
        <f t="shared" si="78"/>
        <v/>
      </c>
      <c r="AA146" s="89" t="str">
        <f t="shared" si="78"/>
        <v/>
      </c>
      <c r="AB146" s="89" t="str">
        <f t="shared" si="78"/>
        <v/>
      </c>
      <c r="AC146" s="89" t="str">
        <f t="shared" si="78"/>
        <v/>
      </c>
      <c r="AD146" s="89" t="str">
        <f t="shared" si="78"/>
        <v/>
      </c>
      <c r="AE146" s="89" t="str">
        <f t="shared" si="78"/>
        <v/>
      </c>
      <c r="AF146" s="89" t="str">
        <f t="shared" si="78"/>
        <v/>
      </c>
      <c r="AG146" s="89" t="str">
        <f t="shared" si="79"/>
        <v/>
      </c>
      <c r="AH146" s="89" t="str">
        <f t="shared" si="79"/>
        <v/>
      </c>
      <c r="AI146" s="89" t="str">
        <f t="shared" si="79"/>
        <v/>
      </c>
      <c r="AJ146" s="89" t="str">
        <f t="shared" si="79"/>
        <v/>
      </c>
      <c r="AK146" s="89" t="str">
        <f t="shared" si="79"/>
        <v/>
      </c>
      <c r="AL146" s="89" t="str">
        <f t="shared" si="79"/>
        <v/>
      </c>
      <c r="AM146" s="89" t="str">
        <f t="shared" si="79"/>
        <v/>
      </c>
      <c r="AN146" s="89" t="str">
        <f t="shared" si="79"/>
        <v/>
      </c>
      <c r="AO146" s="89" t="str">
        <f t="shared" si="79"/>
        <v/>
      </c>
      <c r="AP146" s="89" t="str">
        <f t="shared" si="79"/>
        <v/>
      </c>
      <c r="AQ146" s="89" t="str">
        <f t="shared" si="80"/>
        <v/>
      </c>
      <c r="AR146" s="89" t="str">
        <f t="shared" si="80"/>
        <v/>
      </c>
      <c r="AS146" s="89" t="str">
        <f t="shared" si="80"/>
        <v/>
      </c>
      <c r="AT146" s="89" t="str">
        <f t="shared" si="80"/>
        <v/>
      </c>
      <c r="AU146" s="89" t="str">
        <f t="shared" si="80"/>
        <v/>
      </c>
      <c r="AV146" s="89" t="str">
        <f t="shared" si="80"/>
        <v/>
      </c>
      <c r="AW146" s="89" t="str">
        <f t="shared" si="80"/>
        <v/>
      </c>
      <c r="AX146" s="89" t="str">
        <f t="shared" si="80"/>
        <v/>
      </c>
      <c r="AY146" s="89" t="str">
        <f t="shared" si="80"/>
        <v/>
      </c>
      <c r="AZ146" s="89" t="str">
        <f t="shared" si="80"/>
        <v/>
      </c>
      <c r="BA146" s="89" t="str">
        <f t="shared" si="80"/>
        <v/>
      </c>
      <c r="BB146" s="89" t="str">
        <f t="shared" si="80"/>
        <v/>
      </c>
      <c r="BC146" s="90" t="str">
        <f t="shared" si="80"/>
        <v/>
      </c>
      <c r="BE146" s="100" t="str">
        <f t="shared" si="69"/>
        <v/>
      </c>
      <c r="BF146" s="102" t="str">
        <f t="shared" si="70"/>
        <v/>
      </c>
    </row>
    <row r="147" spans="1:58" hidden="1" x14ac:dyDescent="0.55000000000000004">
      <c r="A147" s="80" t="str">
        <f>'Base de Dados 2013'!M146</f>
        <v>Mary Dota</v>
      </c>
      <c r="B147" s="81" t="str">
        <f>'Base de Dados 2013'!N146</f>
        <v>amarelo</v>
      </c>
      <c r="C147" s="88" t="str">
        <f t="shared" si="76"/>
        <v/>
      </c>
      <c r="D147" s="89">
        <f t="shared" si="76"/>
        <v>1</v>
      </c>
      <c r="E147" s="89" t="str">
        <f t="shared" si="76"/>
        <v/>
      </c>
      <c r="F147" s="89" t="str">
        <f t="shared" si="76"/>
        <v/>
      </c>
      <c r="G147" s="89" t="str">
        <f t="shared" si="76"/>
        <v/>
      </c>
      <c r="H147" s="89" t="str">
        <f t="shared" si="76"/>
        <v/>
      </c>
      <c r="I147" s="89" t="str">
        <f t="shared" si="76"/>
        <v/>
      </c>
      <c r="J147" s="89" t="str">
        <f t="shared" si="76"/>
        <v/>
      </c>
      <c r="K147" s="89" t="str">
        <f t="shared" si="76"/>
        <v/>
      </c>
      <c r="L147" s="89" t="str">
        <f t="shared" si="76"/>
        <v/>
      </c>
      <c r="M147" s="89" t="str">
        <f t="shared" si="77"/>
        <v/>
      </c>
      <c r="N147" s="89" t="str">
        <f t="shared" si="77"/>
        <v/>
      </c>
      <c r="O147" s="89" t="str">
        <f t="shared" si="77"/>
        <v/>
      </c>
      <c r="P147" s="89" t="str">
        <f t="shared" si="77"/>
        <v/>
      </c>
      <c r="Q147" s="89" t="str">
        <f t="shared" si="77"/>
        <v/>
      </c>
      <c r="R147" s="89" t="str">
        <f t="shared" si="77"/>
        <v/>
      </c>
      <c r="S147" s="89" t="str">
        <f t="shared" si="77"/>
        <v/>
      </c>
      <c r="T147" s="89" t="str">
        <f t="shared" si="77"/>
        <v/>
      </c>
      <c r="U147" s="89" t="str">
        <f t="shared" si="77"/>
        <v/>
      </c>
      <c r="V147" s="89" t="str">
        <f t="shared" si="77"/>
        <v/>
      </c>
      <c r="W147" s="89" t="str">
        <f t="shared" si="78"/>
        <v/>
      </c>
      <c r="X147" s="89" t="str">
        <f t="shared" si="78"/>
        <v/>
      </c>
      <c r="Y147" s="89" t="str">
        <f t="shared" si="78"/>
        <v/>
      </c>
      <c r="Z147" s="89" t="str">
        <f t="shared" si="78"/>
        <v/>
      </c>
      <c r="AA147" s="89" t="str">
        <f t="shared" si="78"/>
        <v/>
      </c>
      <c r="AB147" s="89" t="str">
        <f t="shared" si="78"/>
        <v/>
      </c>
      <c r="AC147" s="89" t="str">
        <f t="shared" si="78"/>
        <v/>
      </c>
      <c r="AD147" s="89" t="str">
        <f t="shared" si="78"/>
        <v/>
      </c>
      <c r="AE147" s="89" t="str">
        <f t="shared" si="78"/>
        <v/>
      </c>
      <c r="AF147" s="89" t="str">
        <f t="shared" si="78"/>
        <v/>
      </c>
      <c r="AG147" s="89" t="str">
        <f t="shared" si="79"/>
        <v/>
      </c>
      <c r="AH147" s="89" t="str">
        <f t="shared" si="79"/>
        <v/>
      </c>
      <c r="AI147" s="89" t="str">
        <f t="shared" si="79"/>
        <v/>
      </c>
      <c r="AJ147" s="89" t="str">
        <f t="shared" si="79"/>
        <v/>
      </c>
      <c r="AK147" s="89" t="str">
        <f t="shared" si="79"/>
        <v/>
      </c>
      <c r="AL147" s="89" t="str">
        <f t="shared" si="79"/>
        <v/>
      </c>
      <c r="AM147" s="89" t="str">
        <f t="shared" si="79"/>
        <v/>
      </c>
      <c r="AN147" s="89" t="str">
        <f t="shared" si="79"/>
        <v/>
      </c>
      <c r="AO147" s="89" t="str">
        <f t="shared" si="79"/>
        <v/>
      </c>
      <c r="AP147" s="89" t="str">
        <f t="shared" si="79"/>
        <v/>
      </c>
      <c r="AQ147" s="89" t="str">
        <f t="shared" si="80"/>
        <v/>
      </c>
      <c r="AR147" s="89" t="str">
        <f t="shared" si="80"/>
        <v/>
      </c>
      <c r="AS147" s="89" t="str">
        <f t="shared" si="80"/>
        <v/>
      </c>
      <c r="AT147" s="89" t="str">
        <f t="shared" si="80"/>
        <v/>
      </c>
      <c r="AU147" s="89" t="str">
        <f t="shared" si="80"/>
        <v/>
      </c>
      <c r="AV147" s="89" t="str">
        <f t="shared" si="80"/>
        <v/>
      </c>
      <c r="AW147" s="89" t="str">
        <f t="shared" si="80"/>
        <v/>
      </c>
      <c r="AX147" s="89" t="str">
        <f t="shared" si="80"/>
        <v/>
      </c>
      <c r="AY147" s="89" t="str">
        <f t="shared" si="80"/>
        <v/>
      </c>
      <c r="AZ147" s="89" t="str">
        <f t="shared" si="80"/>
        <v/>
      </c>
      <c r="BA147" s="89" t="str">
        <f t="shared" si="80"/>
        <v/>
      </c>
      <c r="BB147" s="89" t="str">
        <f t="shared" si="80"/>
        <v/>
      </c>
      <c r="BC147" s="90" t="str">
        <f t="shared" si="80"/>
        <v/>
      </c>
      <c r="BE147" s="100" t="str">
        <f t="shared" si="69"/>
        <v/>
      </c>
      <c r="BF147" s="102" t="str">
        <f t="shared" si="70"/>
        <v/>
      </c>
    </row>
    <row r="148" spans="1:58" hidden="1" x14ac:dyDescent="0.55000000000000004">
      <c r="A148" s="80" t="str">
        <f>'Base de Dados 2013'!M147</f>
        <v>Geisel</v>
      </c>
      <c r="B148" s="81" t="str">
        <f>'Base de Dados 2013'!N147</f>
        <v>amarelo</v>
      </c>
      <c r="C148" s="88" t="str">
        <f t="shared" si="76"/>
        <v/>
      </c>
      <c r="D148" s="89" t="str">
        <f t="shared" si="76"/>
        <v/>
      </c>
      <c r="E148" s="89" t="str">
        <f t="shared" si="76"/>
        <v/>
      </c>
      <c r="F148" s="89" t="str">
        <f t="shared" si="76"/>
        <v/>
      </c>
      <c r="G148" s="89" t="str">
        <f t="shared" si="76"/>
        <v/>
      </c>
      <c r="H148" s="89" t="str">
        <f t="shared" si="76"/>
        <v/>
      </c>
      <c r="I148" s="89" t="str">
        <f t="shared" si="76"/>
        <v/>
      </c>
      <c r="J148" s="89" t="str">
        <f t="shared" si="76"/>
        <v/>
      </c>
      <c r="K148" s="89" t="str">
        <f t="shared" si="76"/>
        <v/>
      </c>
      <c r="L148" s="89" t="str">
        <f t="shared" si="76"/>
        <v/>
      </c>
      <c r="M148" s="89" t="str">
        <f t="shared" si="77"/>
        <v/>
      </c>
      <c r="N148" s="89" t="str">
        <f t="shared" si="77"/>
        <v/>
      </c>
      <c r="O148" s="89" t="str">
        <f t="shared" si="77"/>
        <v/>
      </c>
      <c r="P148" s="89">
        <f t="shared" si="77"/>
        <v>1</v>
      </c>
      <c r="Q148" s="89" t="str">
        <f t="shared" si="77"/>
        <v/>
      </c>
      <c r="R148" s="89" t="str">
        <f t="shared" si="77"/>
        <v/>
      </c>
      <c r="S148" s="89" t="str">
        <f t="shared" si="77"/>
        <v/>
      </c>
      <c r="T148" s="89" t="str">
        <f t="shared" si="77"/>
        <v/>
      </c>
      <c r="U148" s="89" t="str">
        <f t="shared" si="77"/>
        <v/>
      </c>
      <c r="V148" s="89" t="str">
        <f t="shared" si="77"/>
        <v/>
      </c>
      <c r="W148" s="89" t="str">
        <f t="shared" si="78"/>
        <v/>
      </c>
      <c r="X148" s="89" t="str">
        <f t="shared" si="78"/>
        <v/>
      </c>
      <c r="Y148" s="89" t="str">
        <f t="shared" si="78"/>
        <v/>
      </c>
      <c r="Z148" s="89" t="str">
        <f t="shared" si="78"/>
        <v/>
      </c>
      <c r="AA148" s="89" t="str">
        <f t="shared" si="78"/>
        <v/>
      </c>
      <c r="AB148" s="89" t="str">
        <f t="shared" si="78"/>
        <v/>
      </c>
      <c r="AC148" s="89" t="str">
        <f t="shared" si="78"/>
        <v/>
      </c>
      <c r="AD148" s="89" t="str">
        <f t="shared" si="78"/>
        <v/>
      </c>
      <c r="AE148" s="89" t="str">
        <f t="shared" si="78"/>
        <v/>
      </c>
      <c r="AF148" s="89" t="str">
        <f t="shared" si="78"/>
        <v/>
      </c>
      <c r="AG148" s="89" t="str">
        <f t="shared" si="79"/>
        <v/>
      </c>
      <c r="AH148" s="89" t="str">
        <f t="shared" si="79"/>
        <v/>
      </c>
      <c r="AI148" s="89" t="str">
        <f t="shared" si="79"/>
        <v/>
      </c>
      <c r="AJ148" s="89" t="str">
        <f t="shared" si="79"/>
        <v/>
      </c>
      <c r="AK148" s="89" t="str">
        <f t="shared" si="79"/>
        <v/>
      </c>
      <c r="AL148" s="89" t="str">
        <f t="shared" si="79"/>
        <v/>
      </c>
      <c r="AM148" s="89" t="str">
        <f t="shared" si="79"/>
        <v/>
      </c>
      <c r="AN148" s="89" t="str">
        <f t="shared" si="79"/>
        <v/>
      </c>
      <c r="AO148" s="89" t="str">
        <f t="shared" si="79"/>
        <v/>
      </c>
      <c r="AP148" s="89" t="str">
        <f t="shared" si="79"/>
        <v/>
      </c>
      <c r="AQ148" s="89" t="str">
        <f t="shared" si="80"/>
        <v/>
      </c>
      <c r="AR148" s="89" t="str">
        <f t="shared" si="80"/>
        <v/>
      </c>
      <c r="AS148" s="89" t="str">
        <f t="shared" si="80"/>
        <v/>
      </c>
      <c r="AT148" s="89" t="str">
        <f t="shared" si="80"/>
        <v/>
      </c>
      <c r="AU148" s="89" t="str">
        <f t="shared" si="80"/>
        <v/>
      </c>
      <c r="AV148" s="89" t="str">
        <f t="shared" si="80"/>
        <v/>
      </c>
      <c r="AW148" s="89" t="str">
        <f t="shared" si="80"/>
        <v/>
      </c>
      <c r="AX148" s="89" t="str">
        <f t="shared" si="80"/>
        <v/>
      </c>
      <c r="AY148" s="89" t="str">
        <f t="shared" si="80"/>
        <v/>
      </c>
      <c r="AZ148" s="89" t="str">
        <f t="shared" si="80"/>
        <v/>
      </c>
      <c r="BA148" s="89" t="str">
        <f t="shared" si="80"/>
        <v/>
      </c>
      <c r="BB148" s="89" t="str">
        <f t="shared" si="80"/>
        <v/>
      </c>
      <c r="BC148" s="90" t="str">
        <f t="shared" si="80"/>
        <v/>
      </c>
      <c r="BE148" s="100" t="str">
        <f t="shared" si="69"/>
        <v/>
      </c>
      <c r="BF148" s="102" t="str">
        <f t="shared" si="70"/>
        <v/>
      </c>
    </row>
    <row r="149" spans="1:58" hidden="1" x14ac:dyDescent="0.55000000000000004">
      <c r="A149" s="80" t="str">
        <f>'Base de Dados 2013'!M148</f>
        <v>Bela Vista</v>
      </c>
      <c r="B149" s="81" t="str">
        <f>'Base de Dados 2013'!N148</f>
        <v>verde</v>
      </c>
      <c r="C149" s="88" t="str">
        <f t="shared" si="76"/>
        <v/>
      </c>
      <c r="D149" s="89" t="str">
        <f t="shared" si="76"/>
        <v/>
      </c>
      <c r="E149" s="89" t="str">
        <f t="shared" si="76"/>
        <v/>
      </c>
      <c r="F149" s="89" t="str">
        <f t="shared" si="76"/>
        <v/>
      </c>
      <c r="G149" s="89" t="str">
        <f t="shared" si="76"/>
        <v/>
      </c>
      <c r="H149" s="89" t="str">
        <f t="shared" si="76"/>
        <v/>
      </c>
      <c r="I149" s="89" t="str">
        <f t="shared" si="76"/>
        <v/>
      </c>
      <c r="J149" s="89" t="str">
        <f t="shared" si="76"/>
        <v/>
      </c>
      <c r="K149" s="89">
        <f t="shared" si="76"/>
        <v>1</v>
      </c>
      <c r="L149" s="89" t="str">
        <f t="shared" si="76"/>
        <v/>
      </c>
      <c r="M149" s="89" t="str">
        <f t="shared" si="77"/>
        <v/>
      </c>
      <c r="N149" s="89" t="str">
        <f t="shared" si="77"/>
        <v/>
      </c>
      <c r="O149" s="89" t="str">
        <f t="shared" si="77"/>
        <v/>
      </c>
      <c r="P149" s="89" t="str">
        <f t="shared" si="77"/>
        <v/>
      </c>
      <c r="Q149" s="89" t="str">
        <f t="shared" si="77"/>
        <v/>
      </c>
      <c r="R149" s="89" t="str">
        <f t="shared" si="77"/>
        <v/>
      </c>
      <c r="S149" s="89" t="str">
        <f t="shared" si="77"/>
        <v/>
      </c>
      <c r="T149" s="89" t="str">
        <f t="shared" si="77"/>
        <v/>
      </c>
      <c r="U149" s="89" t="str">
        <f t="shared" si="77"/>
        <v/>
      </c>
      <c r="V149" s="89" t="str">
        <f t="shared" si="77"/>
        <v/>
      </c>
      <c r="W149" s="89" t="str">
        <f t="shared" si="78"/>
        <v/>
      </c>
      <c r="X149" s="89" t="str">
        <f t="shared" si="78"/>
        <v/>
      </c>
      <c r="Y149" s="89" t="str">
        <f t="shared" si="78"/>
        <v/>
      </c>
      <c r="Z149" s="89" t="str">
        <f t="shared" si="78"/>
        <v/>
      </c>
      <c r="AA149" s="89" t="str">
        <f t="shared" si="78"/>
        <v/>
      </c>
      <c r="AB149" s="89" t="str">
        <f t="shared" si="78"/>
        <v/>
      </c>
      <c r="AC149" s="89" t="str">
        <f t="shared" si="78"/>
        <v/>
      </c>
      <c r="AD149" s="89" t="str">
        <f t="shared" si="78"/>
        <v/>
      </c>
      <c r="AE149" s="89" t="str">
        <f t="shared" si="78"/>
        <v/>
      </c>
      <c r="AF149" s="89" t="str">
        <f t="shared" si="78"/>
        <v/>
      </c>
      <c r="AG149" s="89" t="str">
        <f t="shared" si="79"/>
        <v/>
      </c>
      <c r="AH149" s="89" t="str">
        <f t="shared" si="79"/>
        <v/>
      </c>
      <c r="AI149" s="89" t="str">
        <f t="shared" si="79"/>
        <v/>
      </c>
      <c r="AJ149" s="89" t="str">
        <f t="shared" si="79"/>
        <v/>
      </c>
      <c r="AK149" s="89" t="str">
        <f t="shared" si="79"/>
        <v/>
      </c>
      <c r="AL149" s="89" t="str">
        <f t="shared" si="79"/>
        <v/>
      </c>
      <c r="AM149" s="89" t="str">
        <f t="shared" si="79"/>
        <v/>
      </c>
      <c r="AN149" s="89" t="str">
        <f t="shared" si="79"/>
        <v/>
      </c>
      <c r="AO149" s="89" t="str">
        <f t="shared" si="79"/>
        <v/>
      </c>
      <c r="AP149" s="89" t="str">
        <f t="shared" si="79"/>
        <v/>
      </c>
      <c r="AQ149" s="89" t="str">
        <f t="shared" si="80"/>
        <v/>
      </c>
      <c r="AR149" s="89" t="str">
        <f t="shared" si="80"/>
        <v/>
      </c>
      <c r="AS149" s="89" t="str">
        <f t="shared" si="80"/>
        <v/>
      </c>
      <c r="AT149" s="89" t="str">
        <f t="shared" si="80"/>
        <v/>
      </c>
      <c r="AU149" s="89" t="str">
        <f t="shared" si="80"/>
        <v/>
      </c>
      <c r="AV149" s="89" t="str">
        <f t="shared" si="80"/>
        <v/>
      </c>
      <c r="AW149" s="89" t="str">
        <f t="shared" si="80"/>
        <v/>
      </c>
      <c r="AX149" s="89" t="str">
        <f t="shared" si="80"/>
        <v/>
      </c>
      <c r="AY149" s="89" t="str">
        <f t="shared" si="80"/>
        <v/>
      </c>
      <c r="AZ149" s="89" t="str">
        <f t="shared" si="80"/>
        <v/>
      </c>
      <c r="BA149" s="89" t="str">
        <f t="shared" si="80"/>
        <v/>
      </c>
      <c r="BB149" s="89" t="str">
        <f t="shared" si="80"/>
        <v/>
      </c>
      <c r="BC149" s="90" t="str">
        <f t="shared" si="80"/>
        <v/>
      </c>
      <c r="BE149" s="100" t="str">
        <f t="shared" si="69"/>
        <v/>
      </c>
      <c r="BF149" s="102" t="str">
        <f t="shared" si="70"/>
        <v/>
      </c>
    </row>
    <row r="150" spans="1:58" hidden="1" x14ac:dyDescent="0.55000000000000004">
      <c r="A150" s="80" t="str">
        <f>'Base de Dados 2013'!M149</f>
        <v>Agudos</v>
      </c>
      <c r="B150" s="81" t="str">
        <f>'Base de Dados 2013'!N149</f>
        <v>amarelo</v>
      </c>
      <c r="C150" s="88" t="str">
        <f t="shared" si="76"/>
        <v/>
      </c>
      <c r="D150" s="89" t="str">
        <f t="shared" si="76"/>
        <v/>
      </c>
      <c r="E150" s="89" t="str">
        <f t="shared" si="76"/>
        <v/>
      </c>
      <c r="F150" s="89" t="str">
        <f t="shared" si="76"/>
        <v/>
      </c>
      <c r="G150" s="89" t="str">
        <f t="shared" si="76"/>
        <v/>
      </c>
      <c r="H150" s="89" t="str">
        <f t="shared" si="76"/>
        <v/>
      </c>
      <c r="I150" s="89" t="str">
        <f t="shared" si="76"/>
        <v/>
      </c>
      <c r="J150" s="89" t="str">
        <f t="shared" si="76"/>
        <v/>
      </c>
      <c r="K150" s="89" t="str">
        <f t="shared" si="76"/>
        <v/>
      </c>
      <c r="L150" s="89" t="str">
        <f t="shared" si="76"/>
        <v/>
      </c>
      <c r="M150" s="89" t="str">
        <f t="shared" si="77"/>
        <v/>
      </c>
      <c r="N150" s="89" t="str">
        <f t="shared" si="77"/>
        <v/>
      </c>
      <c r="O150" s="89" t="str">
        <f t="shared" si="77"/>
        <v/>
      </c>
      <c r="P150" s="89" t="str">
        <f t="shared" si="77"/>
        <v/>
      </c>
      <c r="Q150" s="89" t="str">
        <f t="shared" si="77"/>
        <v/>
      </c>
      <c r="R150" s="89" t="str">
        <f t="shared" si="77"/>
        <v/>
      </c>
      <c r="S150" s="89" t="str">
        <f t="shared" si="77"/>
        <v/>
      </c>
      <c r="T150" s="89" t="str">
        <f t="shared" si="77"/>
        <v/>
      </c>
      <c r="U150" s="89" t="str">
        <f t="shared" si="77"/>
        <v/>
      </c>
      <c r="V150" s="89" t="str">
        <f t="shared" si="77"/>
        <v/>
      </c>
      <c r="W150" s="89" t="str">
        <f t="shared" si="78"/>
        <v/>
      </c>
      <c r="X150" s="89" t="str">
        <f t="shared" si="78"/>
        <v/>
      </c>
      <c r="Y150" s="89" t="str">
        <f t="shared" si="78"/>
        <v/>
      </c>
      <c r="Z150" s="89" t="str">
        <f t="shared" si="78"/>
        <v/>
      </c>
      <c r="AA150" s="89" t="str">
        <f t="shared" si="78"/>
        <v/>
      </c>
      <c r="AB150" s="89" t="str">
        <f t="shared" si="78"/>
        <v/>
      </c>
      <c r="AC150" s="89" t="str">
        <f t="shared" si="78"/>
        <v/>
      </c>
      <c r="AD150" s="89" t="str">
        <f t="shared" si="78"/>
        <v/>
      </c>
      <c r="AE150" s="89" t="str">
        <f t="shared" si="78"/>
        <v/>
      </c>
      <c r="AF150" s="89" t="str">
        <f t="shared" si="78"/>
        <v/>
      </c>
      <c r="AG150" s="89">
        <f t="shared" si="79"/>
        <v>1</v>
      </c>
      <c r="AH150" s="89" t="str">
        <f t="shared" si="79"/>
        <v/>
      </c>
      <c r="AI150" s="89" t="str">
        <f t="shared" si="79"/>
        <v/>
      </c>
      <c r="AJ150" s="89" t="str">
        <f t="shared" si="79"/>
        <v/>
      </c>
      <c r="AK150" s="89" t="str">
        <f t="shared" si="79"/>
        <v/>
      </c>
      <c r="AL150" s="89" t="str">
        <f t="shared" si="79"/>
        <v/>
      </c>
      <c r="AM150" s="89" t="str">
        <f t="shared" si="79"/>
        <v/>
      </c>
      <c r="AN150" s="89" t="str">
        <f t="shared" si="79"/>
        <v/>
      </c>
      <c r="AO150" s="89" t="str">
        <f t="shared" si="79"/>
        <v/>
      </c>
      <c r="AP150" s="89" t="str">
        <f t="shared" si="79"/>
        <v/>
      </c>
      <c r="AQ150" s="89" t="str">
        <f t="shared" si="80"/>
        <v/>
      </c>
      <c r="AR150" s="89" t="str">
        <f t="shared" si="80"/>
        <v/>
      </c>
      <c r="AS150" s="89" t="str">
        <f t="shared" si="80"/>
        <v/>
      </c>
      <c r="AT150" s="89" t="str">
        <f t="shared" si="80"/>
        <v/>
      </c>
      <c r="AU150" s="89" t="str">
        <f t="shared" si="80"/>
        <v/>
      </c>
      <c r="AV150" s="89" t="str">
        <f t="shared" si="80"/>
        <v/>
      </c>
      <c r="AW150" s="89" t="str">
        <f t="shared" si="80"/>
        <v/>
      </c>
      <c r="AX150" s="89" t="str">
        <f t="shared" si="80"/>
        <v/>
      </c>
      <c r="AY150" s="89" t="str">
        <f t="shared" si="80"/>
        <v/>
      </c>
      <c r="AZ150" s="89" t="str">
        <f t="shared" si="80"/>
        <v/>
      </c>
      <c r="BA150" s="89" t="str">
        <f t="shared" si="80"/>
        <v/>
      </c>
      <c r="BB150" s="89" t="str">
        <f t="shared" si="80"/>
        <v/>
      </c>
      <c r="BC150" s="90" t="str">
        <f t="shared" si="80"/>
        <v/>
      </c>
      <c r="BE150" s="100" t="str">
        <f t="shared" si="69"/>
        <v/>
      </c>
      <c r="BF150" s="102" t="str">
        <f t="shared" si="70"/>
        <v/>
      </c>
    </row>
    <row r="151" spans="1:58" hidden="1" x14ac:dyDescent="0.55000000000000004">
      <c r="A151" s="80" t="str">
        <f>'Base de Dados 2013'!M150</f>
        <v>Ipiranga</v>
      </c>
      <c r="B151" s="81" t="str">
        <f>'Base de Dados 2013'!N150</f>
        <v>verde</v>
      </c>
      <c r="C151" s="88" t="str">
        <f t="shared" si="76"/>
        <v/>
      </c>
      <c r="D151" s="89" t="str">
        <f t="shared" si="76"/>
        <v/>
      </c>
      <c r="E151" s="89" t="str">
        <f t="shared" si="76"/>
        <v/>
      </c>
      <c r="F151" s="89" t="str">
        <f t="shared" si="76"/>
        <v/>
      </c>
      <c r="G151" s="89" t="str">
        <f t="shared" si="76"/>
        <v/>
      </c>
      <c r="H151" s="89" t="str">
        <f t="shared" si="76"/>
        <v/>
      </c>
      <c r="I151" s="89" t="str">
        <f t="shared" si="76"/>
        <v/>
      </c>
      <c r="J151" s="89" t="str">
        <f t="shared" si="76"/>
        <v/>
      </c>
      <c r="K151" s="89" t="str">
        <f t="shared" si="76"/>
        <v/>
      </c>
      <c r="L151" s="89" t="str">
        <f t="shared" si="76"/>
        <v/>
      </c>
      <c r="M151" s="89" t="str">
        <f t="shared" si="77"/>
        <v/>
      </c>
      <c r="N151" s="89" t="str">
        <f t="shared" si="77"/>
        <v/>
      </c>
      <c r="O151" s="89" t="str">
        <f t="shared" si="77"/>
        <v/>
      </c>
      <c r="P151" s="89" t="str">
        <f t="shared" si="77"/>
        <v/>
      </c>
      <c r="Q151" s="89" t="str">
        <f t="shared" si="77"/>
        <v/>
      </c>
      <c r="R151" s="89" t="str">
        <f t="shared" si="77"/>
        <v/>
      </c>
      <c r="S151" s="89" t="str">
        <f t="shared" si="77"/>
        <v/>
      </c>
      <c r="T151" s="89">
        <f t="shared" si="77"/>
        <v>1</v>
      </c>
      <c r="U151" s="89" t="str">
        <f t="shared" si="77"/>
        <v/>
      </c>
      <c r="V151" s="89" t="str">
        <f t="shared" si="77"/>
        <v/>
      </c>
      <c r="W151" s="89" t="str">
        <f t="shared" si="78"/>
        <v/>
      </c>
      <c r="X151" s="89" t="str">
        <f t="shared" si="78"/>
        <v/>
      </c>
      <c r="Y151" s="89" t="str">
        <f t="shared" si="78"/>
        <v/>
      </c>
      <c r="Z151" s="89" t="str">
        <f t="shared" si="78"/>
        <v/>
      </c>
      <c r="AA151" s="89" t="str">
        <f t="shared" si="78"/>
        <v/>
      </c>
      <c r="AB151" s="89" t="str">
        <f t="shared" si="78"/>
        <v/>
      </c>
      <c r="AC151" s="89" t="str">
        <f t="shared" si="78"/>
        <v/>
      </c>
      <c r="AD151" s="89" t="str">
        <f t="shared" si="78"/>
        <v/>
      </c>
      <c r="AE151" s="89" t="str">
        <f t="shared" si="78"/>
        <v/>
      </c>
      <c r="AF151" s="89" t="str">
        <f t="shared" si="78"/>
        <v/>
      </c>
      <c r="AG151" s="89" t="str">
        <f t="shared" si="79"/>
        <v/>
      </c>
      <c r="AH151" s="89" t="str">
        <f t="shared" si="79"/>
        <v/>
      </c>
      <c r="AI151" s="89" t="str">
        <f t="shared" si="79"/>
        <v/>
      </c>
      <c r="AJ151" s="89" t="str">
        <f t="shared" si="79"/>
        <v/>
      </c>
      <c r="AK151" s="89" t="str">
        <f t="shared" si="79"/>
        <v/>
      </c>
      <c r="AL151" s="89" t="str">
        <f t="shared" si="79"/>
        <v/>
      </c>
      <c r="AM151" s="89" t="str">
        <f t="shared" si="79"/>
        <v/>
      </c>
      <c r="AN151" s="89" t="str">
        <f t="shared" si="79"/>
        <v/>
      </c>
      <c r="AO151" s="89" t="str">
        <f t="shared" si="79"/>
        <v/>
      </c>
      <c r="AP151" s="89" t="str">
        <f t="shared" si="79"/>
        <v/>
      </c>
      <c r="AQ151" s="89" t="str">
        <f t="shared" si="80"/>
        <v/>
      </c>
      <c r="AR151" s="89" t="str">
        <f t="shared" si="80"/>
        <v/>
      </c>
      <c r="AS151" s="89" t="str">
        <f t="shared" si="80"/>
        <v/>
      </c>
      <c r="AT151" s="89" t="str">
        <f t="shared" si="80"/>
        <v/>
      </c>
      <c r="AU151" s="89" t="str">
        <f t="shared" si="80"/>
        <v/>
      </c>
      <c r="AV151" s="89" t="str">
        <f t="shared" si="80"/>
        <v/>
      </c>
      <c r="AW151" s="89" t="str">
        <f t="shared" si="80"/>
        <v/>
      </c>
      <c r="AX151" s="89" t="str">
        <f t="shared" si="80"/>
        <v/>
      </c>
      <c r="AY151" s="89" t="str">
        <f t="shared" si="80"/>
        <v/>
      </c>
      <c r="AZ151" s="89" t="str">
        <f t="shared" si="80"/>
        <v/>
      </c>
      <c r="BA151" s="89" t="str">
        <f t="shared" si="80"/>
        <v/>
      </c>
      <c r="BB151" s="89" t="str">
        <f t="shared" si="80"/>
        <v/>
      </c>
      <c r="BC151" s="90" t="str">
        <f t="shared" si="80"/>
        <v/>
      </c>
      <c r="BE151" s="100" t="str">
        <f t="shared" si="69"/>
        <v/>
      </c>
      <c r="BF151" s="102" t="str">
        <f t="shared" si="70"/>
        <v/>
      </c>
    </row>
    <row r="152" spans="1:58" hidden="1" x14ac:dyDescent="0.55000000000000004">
      <c r="A152" s="80" t="str">
        <f>'Base de Dados 2013'!M151</f>
        <v>Nações</v>
      </c>
      <c r="B152" s="81" t="str">
        <f>'Base de Dados 2013'!N151</f>
        <v>verde</v>
      </c>
      <c r="C152" s="88" t="str">
        <f t="shared" si="76"/>
        <v/>
      </c>
      <c r="D152" s="89" t="str">
        <f t="shared" si="76"/>
        <v/>
      </c>
      <c r="E152" s="89" t="str">
        <f t="shared" si="76"/>
        <v/>
      </c>
      <c r="F152" s="89" t="str">
        <f t="shared" si="76"/>
        <v/>
      </c>
      <c r="G152" s="89">
        <f t="shared" si="76"/>
        <v>1</v>
      </c>
      <c r="H152" s="89" t="str">
        <f t="shared" si="76"/>
        <v/>
      </c>
      <c r="I152" s="89" t="str">
        <f t="shared" si="76"/>
        <v/>
      </c>
      <c r="J152" s="89" t="str">
        <f t="shared" si="76"/>
        <v/>
      </c>
      <c r="K152" s="89" t="str">
        <f t="shared" si="76"/>
        <v/>
      </c>
      <c r="L152" s="89" t="str">
        <f t="shared" si="76"/>
        <v/>
      </c>
      <c r="M152" s="89" t="str">
        <f t="shared" si="77"/>
        <v/>
      </c>
      <c r="N152" s="89" t="str">
        <f t="shared" si="77"/>
        <v/>
      </c>
      <c r="O152" s="89" t="str">
        <f t="shared" si="77"/>
        <v/>
      </c>
      <c r="P152" s="89" t="str">
        <f t="shared" si="77"/>
        <v/>
      </c>
      <c r="Q152" s="89" t="str">
        <f t="shared" si="77"/>
        <v/>
      </c>
      <c r="R152" s="89" t="str">
        <f t="shared" si="77"/>
        <v/>
      </c>
      <c r="S152" s="89" t="str">
        <f t="shared" si="77"/>
        <v/>
      </c>
      <c r="T152" s="89" t="str">
        <f t="shared" si="77"/>
        <v/>
      </c>
      <c r="U152" s="89" t="str">
        <f t="shared" si="77"/>
        <v/>
      </c>
      <c r="V152" s="89" t="str">
        <f t="shared" si="77"/>
        <v/>
      </c>
      <c r="W152" s="89" t="str">
        <f t="shared" si="78"/>
        <v/>
      </c>
      <c r="X152" s="89" t="str">
        <f t="shared" si="78"/>
        <v/>
      </c>
      <c r="Y152" s="89" t="str">
        <f t="shared" si="78"/>
        <v/>
      </c>
      <c r="Z152" s="89" t="str">
        <f t="shared" si="78"/>
        <v/>
      </c>
      <c r="AA152" s="89" t="str">
        <f t="shared" si="78"/>
        <v/>
      </c>
      <c r="AB152" s="89" t="str">
        <f t="shared" si="78"/>
        <v/>
      </c>
      <c r="AC152" s="89" t="str">
        <f t="shared" si="78"/>
        <v/>
      </c>
      <c r="AD152" s="89" t="str">
        <f t="shared" si="78"/>
        <v/>
      </c>
      <c r="AE152" s="89" t="str">
        <f t="shared" si="78"/>
        <v/>
      </c>
      <c r="AF152" s="89" t="str">
        <f t="shared" si="78"/>
        <v/>
      </c>
      <c r="AG152" s="89" t="str">
        <f t="shared" si="79"/>
        <v/>
      </c>
      <c r="AH152" s="89" t="str">
        <f t="shared" si="79"/>
        <v/>
      </c>
      <c r="AI152" s="89" t="str">
        <f t="shared" si="79"/>
        <v/>
      </c>
      <c r="AJ152" s="89" t="str">
        <f t="shared" si="79"/>
        <v/>
      </c>
      <c r="AK152" s="89" t="str">
        <f t="shared" si="79"/>
        <v/>
      </c>
      <c r="AL152" s="89" t="str">
        <f t="shared" si="79"/>
        <v/>
      </c>
      <c r="AM152" s="89" t="str">
        <f t="shared" si="79"/>
        <v/>
      </c>
      <c r="AN152" s="89" t="str">
        <f t="shared" si="79"/>
        <v/>
      </c>
      <c r="AO152" s="89" t="str">
        <f t="shared" si="79"/>
        <v/>
      </c>
      <c r="AP152" s="89" t="str">
        <f t="shared" si="79"/>
        <v/>
      </c>
      <c r="AQ152" s="89" t="str">
        <f t="shared" si="80"/>
        <v/>
      </c>
      <c r="AR152" s="89" t="str">
        <f t="shared" si="80"/>
        <v/>
      </c>
      <c r="AS152" s="89" t="str">
        <f t="shared" si="80"/>
        <v/>
      </c>
      <c r="AT152" s="89" t="str">
        <f t="shared" si="80"/>
        <v/>
      </c>
      <c r="AU152" s="89" t="str">
        <f t="shared" si="80"/>
        <v/>
      </c>
      <c r="AV152" s="89" t="str">
        <f t="shared" si="80"/>
        <v/>
      </c>
      <c r="AW152" s="89" t="str">
        <f t="shared" si="80"/>
        <v/>
      </c>
      <c r="AX152" s="89" t="str">
        <f t="shared" si="80"/>
        <v/>
      </c>
      <c r="AY152" s="89" t="str">
        <f t="shared" si="80"/>
        <v/>
      </c>
      <c r="AZ152" s="89" t="str">
        <f t="shared" si="80"/>
        <v/>
      </c>
      <c r="BA152" s="89" t="str">
        <f t="shared" si="80"/>
        <v/>
      </c>
      <c r="BB152" s="89" t="str">
        <f t="shared" si="80"/>
        <v/>
      </c>
      <c r="BC152" s="90" t="str">
        <f t="shared" si="80"/>
        <v/>
      </c>
      <c r="BE152" s="100" t="str">
        <f t="shared" si="69"/>
        <v/>
      </c>
      <c r="BF152" s="102" t="str">
        <f t="shared" si="70"/>
        <v/>
      </c>
    </row>
    <row r="153" spans="1:58" hidden="1" x14ac:dyDescent="0.55000000000000004">
      <c r="A153" s="80" t="str">
        <f>'Base de Dados 2013'!M152</f>
        <v>Ipiranga</v>
      </c>
      <c r="B153" s="81" t="str">
        <f>'Base de Dados 2013'!N152</f>
        <v>verde</v>
      </c>
      <c r="C153" s="88" t="str">
        <f t="shared" si="76"/>
        <v/>
      </c>
      <c r="D153" s="89" t="str">
        <f t="shared" si="76"/>
        <v/>
      </c>
      <c r="E153" s="89" t="str">
        <f t="shared" si="76"/>
        <v/>
      </c>
      <c r="F153" s="89" t="str">
        <f t="shared" si="76"/>
        <v/>
      </c>
      <c r="G153" s="89" t="str">
        <f t="shared" si="76"/>
        <v/>
      </c>
      <c r="H153" s="89" t="str">
        <f t="shared" si="76"/>
        <v/>
      </c>
      <c r="I153" s="89" t="str">
        <f t="shared" si="76"/>
        <v/>
      </c>
      <c r="J153" s="89" t="str">
        <f t="shared" si="76"/>
        <v/>
      </c>
      <c r="K153" s="89" t="str">
        <f t="shared" si="76"/>
        <v/>
      </c>
      <c r="L153" s="89" t="str">
        <f t="shared" si="76"/>
        <v/>
      </c>
      <c r="M153" s="89" t="str">
        <f t="shared" si="77"/>
        <v/>
      </c>
      <c r="N153" s="89" t="str">
        <f t="shared" si="77"/>
        <v/>
      </c>
      <c r="O153" s="89" t="str">
        <f t="shared" si="77"/>
        <v/>
      </c>
      <c r="P153" s="89" t="str">
        <f t="shared" si="77"/>
        <v/>
      </c>
      <c r="Q153" s="89" t="str">
        <f t="shared" si="77"/>
        <v/>
      </c>
      <c r="R153" s="89" t="str">
        <f t="shared" si="77"/>
        <v/>
      </c>
      <c r="S153" s="89" t="str">
        <f t="shared" si="77"/>
        <v/>
      </c>
      <c r="T153" s="89">
        <f t="shared" si="77"/>
        <v>1</v>
      </c>
      <c r="U153" s="89" t="str">
        <f t="shared" si="77"/>
        <v/>
      </c>
      <c r="V153" s="89" t="str">
        <f t="shared" si="77"/>
        <v/>
      </c>
      <c r="W153" s="89" t="str">
        <f t="shared" si="78"/>
        <v/>
      </c>
      <c r="X153" s="89" t="str">
        <f t="shared" si="78"/>
        <v/>
      </c>
      <c r="Y153" s="89" t="str">
        <f t="shared" si="78"/>
        <v/>
      </c>
      <c r="Z153" s="89" t="str">
        <f t="shared" si="78"/>
        <v/>
      </c>
      <c r="AA153" s="89" t="str">
        <f t="shared" si="78"/>
        <v/>
      </c>
      <c r="AB153" s="89" t="str">
        <f t="shared" si="78"/>
        <v/>
      </c>
      <c r="AC153" s="89" t="str">
        <f t="shared" si="78"/>
        <v/>
      </c>
      <c r="AD153" s="89" t="str">
        <f t="shared" si="78"/>
        <v/>
      </c>
      <c r="AE153" s="89" t="str">
        <f t="shared" si="78"/>
        <v/>
      </c>
      <c r="AF153" s="89" t="str">
        <f t="shared" si="78"/>
        <v/>
      </c>
      <c r="AG153" s="89" t="str">
        <f t="shared" si="79"/>
        <v/>
      </c>
      <c r="AH153" s="89" t="str">
        <f t="shared" si="79"/>
        <v/>
      </c>
      <c r="AI153" s="89" t="str">
        <f t="shared" si="79"/>
        <v/>
      </c>
      <c r="AJ153" s="89" t="str">
        <f t="shared" si="79"/>
        <v/>
      </c>
      <c r="AK153" s="89" t="str">
        <f t="shared" si="79"/>
        <v/>
      </c>
      <c r="AL153" s="89" t="str">
        <f t="shared" si="79"/>
        <v/>
      </c>
      <c r="AM153" s="89" t="str">
        <f t="shared" si="79"/>
        <v/>
      </c>
      <c r="AN153" s="89" t="str">
        <f t="shared" si="79"/>
        <v/>
      </c>
      <c r="AO153" s="89" t="str">
        <f t="shared" si="79"/>
        <v/>
      </c>
      <c r="AP153" s="89" t="str">
        <f t="shared" si="79"/>
        <v/>
      </c>
      <c r="AQ153" s="89" t="str">
        <f t="shared" si="80"/>
        <v/>
      </c>
      <c r="AR153" s="89" t="str">
        <f t="shared" si="80"/>
        <v/>
      </c>
      <c r="AS153" s="89" t="str">
        <f t="shared" si="80"/>
        <v/>
      </c>
      <c r="AT153" s="89" t="str">
        <f t="shared" si="80"/>
        <v/>
      </c>
      <c r="AU153" s="89" t="str">
        <f t="shared" si="80"/>
        <v/>
      </c>
      <c r="AV153" s="89" t="str">
        <f t="shared" si="80"/>
        <v/>
      </c>
      <c r="AW153" s="89" t="str">
        <f t="shared" si="80"/>
        <v/>
      </c>
      <c r="AX153" s="89" t="str">
        <f t="shared" si="80"/>
        <v/>
      </c>
      <c r="AY153" s="89" t="str">
        <f t="shared" si="80"/>
        <v/>
      </c>
      <c r="AZ153" s="89" t="str">
        <f t="shared" si="80"/>
        <v/>
      </c>
      <c r="BA153" s="89" t="str">
        <f t="shared" si="80"/>
        <v/>
      </c>
      <c r="BB153" s="89" t="str">
        <f t="shared" si="80"/>
        <v/>
      </c>
      <c r="BC153" s="90" t="str">
        <f t="shared" si="80"/>
        <v/>
      </c>
      <c r="BE153" s="100" t="str">
        <f t="shared" si="69"/>
        <v/>
      </c>
      <c r="BF153" s="102" t="str">
        <f t="shared" si="70"/>
        <v/>
      </c>
    </row>
    <row r="154" spans="1:58" hidden="1" x14ac:dyDescent="0.55000000000000004">
      <c r="A154" s="80" t="str">
        <f>'Base de Dados 2013'!M153</f>
        <v>Bela Vista</v>
      </c>
      <c r="B154" s="81" t="str">
        <f>'Base de Dados 2013'!N153</f>
        <v>verde</v>
      </c>
      <c r="C154" s="88" t="str">
        <f t="shared" si="76"/>
        <v/>
      </c>
      <c r="D154" s="89" t="str">
        <f t="shared" si="76"/>
        <v/>
      </c>
      <c r="E154" s="89" t="str">
        <f t="shared" si="76"/>
        <v/>
      </c>
      <c r="F154" s="89" t="str">
        <f t="shared" si="76"/>
        <v/>
      </c>
      <c r="G154" s="89" t="str">
        <f t="shared" si="76"/>
        <v/>
      </c>
      <c r="H154" s="89" t="str">
        <f t="shared" si="76"/>
        <v/>
      </c>
      <c r="I154" s="89" t="str">
        <f t="shared" si="76"/>
        <v/>
      </c>
      <c r="J154" s="89" t="str">
        <f t="shared" si="76"/>
        <v/>
      </c>
      <c r="K154" s="89">
        <f t="shared" si="76"/>
        <v>1</v>
      </c>
      <c r="L154" s="89" t="str">
        <f t="shared" si="76"/>
        <v/>
      </c>
      <c r="M154" s="89" t="str">
        <f t="shared" si="77"/>
        <v/>
      </c>
      <c r="N154" s="89" t="str">
        <f t="shared" si="77"/>
        <v/>
      </c>
      <c r="O154" s="89" t="str">
        <f t="shared" si="77"/>
        <v/>
      </c>
      <c r="P154" s="89" t="str">
        <f t="shared" si="77"/>
        <v/>
      </c>
      <c r="Q154" s="89" t="str">
        <f t="shared" si="77"/>
        <v/>
      </c>
      <c r="R154" s="89" t="str">
        <f t="shared" si="77"/>
        <v/>
      </c>
      <c r="S154" s="89" t="str">
        <f t="shared" si="77"/>
        <v/>
      </c>
      <c r="T154" s="89" t="str">
        <f t="shared" si="77"/>
        <v/>
      </c>
      <c r="U154" s="89" t="str">
        <f t="shared" si="77"/>
        <v/>
      </c>
      <c r="V154" s="89" t="str">
        <f t="shared" si="77"/>
        <v/>
      </c>
      <c r="W154" s="89" t="str">
        <f t="shared" si="78"/>
        <v/>
      </c>
      <c r="X154" s="89" t="str">
        <f t="shared" si="78"/>
        <v/>
      </c>
      <c r="Y154" s="89" t="str">
        <f t="shared" si="78"/>
        <v/>
      </c>
      <c r="Z154" s="89" t="str">
        <f t="shared" si="78"/>
        <v/>
      </c>
      <c r="AA154" s="89" t="str">
        <f t="shared" si="78"/>
        <v/>
      </c>
      <c r="AB154" s="89" t="str">
        <f t="shared" si="78"/>
        <v/>
      </c>
      <c r="AC154" s="89" t="str">
        <f t="shared" si="78"/>
        <v/>
      </c>
      <c r="AD154" s="89" t="str">
        <f t="shared" si="78"/>
        <v/>
      </c>
      <c r="AE154" s="89" t="str">
        <f t="shared" si="78"/>
        <v/>
      </c>
      <c r="AF154" s="89" t="str">
        <f t="shared" si="78"/>
        <v/>
      </c>
      <c r="AG154" s="89" t="str">
        <f t="shared" si="79"/>
        <v/>
      </c>
      <c r="AH154" s="89" t="str">
        <f t="shared" si="79"/>
        <v/>
      </c>
      <c r="AI154" s="89" t="str">
        <f t="shared" si="79"/>
        <v/>
      </c>
      <c r="AJ154" s="89" t="str">
        <f t="shared" si="79"/>
        <v/>
      </c>
      <c r="AK154" s="89" t="str">
        <f t="shared" si="79"/>
        <v/>
      </c>
      <c r="AL154" s="89" t="str">
        <f t="shared" si="79"/>
        <v/>
      </c>
      <c r="AM154" s="89" t="str">
        <f t="shared" si="79"/>
        <v/>
      </c>
      <c r="AN154" s="89" t="str">
        <f t="shared" si="79"/>
        <v/>
      </c>
      <c r="AO154" s="89" t="str">
        <f t="shared" si="79"/>
        <v/>
      </c>
      <c r="AP154" s="89" t="str">
        <f t="shared" si="79"/>
        <v/>
      </c>
      <c r="AQ154" s="89" t="str">
        <f t="shared" si="80"/>
        <v/>
      </c>
      <c r="AR154" s="89" t="str">
        <f t="shared" si="80"/>
        <v/>
      </c>
      <c r="AS154" s="89" t="str">
        <f t="shared" si="80"/>
        <v/>
      </c>
      <c r="AT154" s="89" t="str">
        <f t="shared" si="80"/>
        <v/>
      </c>
      <c r="AU154" s="89" t="str">
        <f t="shared" si="80"/>
        <v/>
      </c>
      <c r="AV154" s="89" t="str">
        <f t="shared" si="80"/>
        <v/>
      </c>
      <c r="AW154" s="89" t="str">
        <f t="shared" si="80"/>
        <v/>
      </c>
      <c r="AX154" s="89" t="str">
        <f t="shared" si="80"/>
        <v/>
      </c>
      <c r="AY154" s="89" t="str">
        <f t="shared" si="80"/>
        <v/>
      </c>
      <c r="AZ154" s="89" t="str">
        <f t="shared" si="80"/>
        <v/>
      </c>
      <c r="BA154" s="89" t="str">
        <f t="shared" si="80"/>
        <v/>
      </c>
      <c r="BB154" s="89" t="str">
        <f t="shared" si="80"/>
        <v/>
      </c>
      <c r="BC154" s="90" t="str">
        <f t="shared" si="80"/>
        <v/>
      </c>
      <c r="BE154" s="100" t="str">
        <f t="shared" si="69"/>
        <v/>
      </c>
      <c r="BF154" s="102" t="str">
        <f t="shared" si="70"/>
        <v/>
      </c>
    </row>
    <row r="155" spans="1:58" hidden="1" x14ac:dyDescent="0.55000000000000004">
      <c r="A155" s="80" t="str">
        <f>'Base de Dados 2013'!M154</f>
        <v>Geisel</v>
      </c>
      <c r="B155" s="81" t="str">
        <f>'Base de Dados 2013'!N154</f>
        <v>verde</v>
      </c>
      <c r="C155" s="88" t="str">
        <f t="shared" ref="C155:L164" si="81">IF(AND($A155=C$1,$B155=C$3),1,"")</f>
        <v/>
      </c>
      <c r="D155" s="89" t="str">
        <f t="shared" si="81"/>
        <v/>
      </c>
      <c r="E155" s="89" t="str">
        <f t="shared" si="81"/>
        <v/>
      </c>
      <c r="F155" s="89" t="str">
        <f t="shared" si="81"/>
        <v/>
      </c>
      <c r="G155" s="89" t="str">
        <f t="shared" si="81"/>
        <v/>
      </c>
      <c r="H155" s="89" t="str">
        <f t="shared" si="81"/>
        <v/>
      </c>
      <c r="I155" s="89" t="str">
        <f t="shared" si="81"/>
        <v/>
      </c>
      <c r="J155" s="89" t="str">
        <f t="shared" si="81"/>
        <v/>
      </c>
      <c r="K155" s="89" t="str">
        <f t="shared" si="81"/>
        <v/>
      </c>
      <c r="L155" s="89" t="str">
        <f t="shared" si="81"/>
        <v/>
      </c>
      <c r="M155" s="89" t="str">
        <f t="shared" ref="M155:V164" si="82">IF(AND($A155=M$1,$B155=M$3),1,"")</f>
        <v/>
      </c>
      <c r="N155" s="89" t="str">
        <f t="shared" si="82"/>
        <v/>
      </c>
      <c r="O155" s="89">
        <f t="shared" si="82"/>
        <v>1</v>
      </c>
      <c r="P155" s="89" t="str">
        <f t="shared" si="82"/>
        <v/>
      </c>
      <c r="Q155" s="89" t="str">
        <f t="shared" si="82"/>
        <v/>
      </c>
      <c r="R155" s="89" t="str">
        <f t="shared" si="82"/>
        <v/>
      </c>
      <c r="S155" s="89" t="str">
        <f t="shared" si="82"/>
        <v/>
      </c>
      <c r="T155" s="89" t="str">
        <f t="shared" si="82"/>
        <v/>
      </c>
      <c r="U155" s="89" t="str">
        <f t="shared" si="82"/>
        <v/>
      </c>
      <c r="V155" s="89" t="str">
        <f t="shared" si="82"/>
        <v/>
      </c>
      <c r="W155" s="89" t="str">
        <f t="shared" ref="W155:AF164" si="83">IF(AND($A155=W$1,$B155=W$3),1,"")</f>
        <v/>
      </c>
      <c r="X155" s="89" t="str">
        <f t="shared" si="83"/>
        <v/>
      </c>
      <c r="Y155" s="89" t="str">
        <f t="shared" si="83"/>
        <v/>
      </c>
      <c r="Z155" s="89" t="str">
        <f t="shared" si="83"/>
        <v/>
      </c>
      <c r="AA155" s="89" t="str">
        <f t="shared" si="83"/>
        <v/>
      </c>
      <c r="AB155" s="89" t="str">
        <f t="shared" si="83"/>
        <v/>
      </c>
      <c r="AC155" s="89" t="str">
        <f t="shared" si="83"/>
        <v/>
      </c>
      <c r="AD155" s="89" t="str">
        <f t="shared" si="83"/>
        <v/>
      </c>
      <c r="AE155" s="89" t="str">
        <f t="shared" si="83"/>
        <v/>
      </c>
      <c r="AF155" s="89" t="str">
        <f t="shared" si="83"/>
        <v/>
      </c>
      <c r="AG155" s="89" t="str">
        <f t="shared" ref="AG155:AP164" si="84">IF(AND($A155=AG$1,$B155=AG$3),1,"")</f>
        <v/>
      </c>
      <c r="AH155" s="89" t="str">
        <f t="shared" si="84"/>
        <v/>
      </c>
      <c r="AI155" s="89" t="str">
        <f t="shared" si="84"/>
        <v/>
      </c>
      <c r="AJ155" s="89" t="str">
        <f t="shared" si="84"/>
        <v/>
      </c>
      <c r="AK155" s="89" t="str">
        <f t="shared" si="84"/>
        <v/>
      </c>
      <c r="AL155" s="89" t="str">
        <f t="shared" si="84"/>
        <v/>
      </c>
      <c r="AM155" s="89" t="str">
        <f t="shared" si="84"/>
        <v/>
      </c>
      <c r="AN155" s="89" t="str">
        <f t="shared" si="84"/>
        <v/>
      </c>
      <c r="AO155" s="89" t="str">
        <f t="shared" si="84"/>
        <v/>
      </c>
      <c r="AP155" s="89" t="str">
        <f t="shared" si="84"/>
        <v/>
      </c>
      <c r="AQ155" s="89" t="str">
        <f t="shared" ref="AQ155:BC164" si="85">IF(AND($A155=AQ$1,$B155=AQ$3),1,"")</f>
        <v/>
      </c>
      <c r="AR155" s="89" t="str">
        <f t="shared" si="85"/>
        <v/>
      </c>
      <c r="AS155" s="89" t="str">
        <f t="shared" si="85"/>
        <v/>
      </c>
      <c r="AT155" s="89" t="str">
        <f t="shared" si="85"/>
        <v/>
      </c>
      <c r="AU155" s="89" t="str">
        <f t="shared" si="85"/>
        <v/>
      </c>
      <c r="AV155" s="89" t="str">
        <f t="shared" si="85"/>
        <v/>
      </c>
      <c r="AW155" s="89" t="str">
        <f t="shared" si="85"/>
        <v/>
      </c>
      <c r="AX155" s="89" t="str">
        <f t="shared" si="85"/>
        <v/>
      </c>
      <c r="AY155" s="89" t="str">
        <f t="shared" si="85"/>
        <v/>
      </c>
      <c r="AZ155" s="89" t="str">
        <f t="shared" si="85"/>
        <v/>
      </c>
      <c r="BA155" s="89" t="str">
        <f t="shared" si="85"/>
        <v/>
      </c>
      <c r="BB155" s="89" t="str">
        <f t="shared" si="85"/>
        <v/>
      </c>
      <c r="BC155" s="90" t="str">
        <f t="shared" si="85"/>
        <v/>
      </c>
      <c r="BE155" s="100" t="str">
        <f t="shared" si="69"/>
        <v/>
      </c>
      <c r="BF155" s="102" t="str">
        <f t="shared" si="70"/>
        <v/>
      </c>
    </row>
    <row r="156" spans="1:58" hidden="1" x14ac:dyDescent="0.55000000000000004">
      <c r="A156" s="80" t="str">
        <f>'Base de Dados 2013'!M155</f>
        <v>Agudos</v>
      </c>
      <c r="B156" s="81" t="str">
        <f>'Base de Dados 2013'!N155</f>
        <v>verde</v>
      </c>
      <c r="C156" s="88" t="str">
        <f t="shared" si="81"/>
        <v/>
      </c>
      <c r="D156" s="89" t="str">
        <f t="shared" si="81"/>
        <v/>
      </c>
      <c r="E156" s="89" t="str">
        <f t="shared" si="81"/>
        <v/>
      </c>
      <c r="F156" s="89" t="str">
        <f t="shared" si="81"/>
        <v/>
      </c>
      <c r="G156" s="89" t="str">
        <f t="shared" si="81"/>
        <v/>
      </c>
      <c r="H156" s="89" t="str">
        <f t="shared" si="81"/>
        <v/>
      </c>
      <c r="I156" s="89" t="str">
        <f t="shared" si="81"/>
        <v/>
      </c>
      <c r="J156" s="89" t="str">
        <f t="shared" si="81"/>
        <v/>
      </c>
      <c r="K156" s="89" t="str">
        <f t="shared" si="81"/>
        <v/>
      </c>
      <c r="L156" s="89" t="str">
        <f t="shared" si="81"/>
        <v/>
      </c>
      <c r="M156" s="89" t="str">
        <f t="shared" si="82"/>
        <v/>
      </c>
      <c r="N156" s="89" t="str">
        <f t="shared" si="82"/>
        <v/>
      </c>
      <c r="O156" s="89" t="str">
        <f t="shared" si="82"/>
        <v/>
      </c>
      <c r="P156" s="89" t="str">
        <f t="shared" si="82"/>
        <v/>
      </c>
      <c r="Q156" s="89" t="str">
        <f t="shared" si="82"/>
        <v/>
      </c>
      <c r="R156" s="89" t="str">
        <f t="shared" si="82"/>
        <v/>
      </c>
      <c r="S156" s="89" t="str">
        <f t="shared" si="82"/>
        <v/>
      </c>
      <c r="T156" s="89" t="str">
        <f t="shared" si="82"/>
        <v/>
      </c>
      <c r="U156" s="89" t="str">
        <f t="shared" si="82"/>
        <v/>
      </c>
      <c r="V156" s="89" t="str">
        <f t="shared" si="82"/>
        <v/>
      </c>
      <c r="W156" s="89" t="str">
        <f t="shared" si="83"/>
        <v/>
      </c>
      <c r="X156" s="89" t="str">
        <f t="shared" si="83"/>
        <v/>
      </c>
      <c r="Y156" s="89" t="str">
        <f t="shared" si="83"/>
        <v/>
      </c>
      <c r="Z156" s="89" t="str">
        <f t="shared" si="83"/>
        <v/>
      </c>
      <c r="AA156" s="89" t="str">
        <f t="shared" si="83"/>
        <v/>
      </c>
      <c r="AB156" s="89" t="str">
        <f t="shared" si="83"/>
        <v/>
      </c>
      <c r="AC156" s="89" t="str">
        <f t="shared" si="83"/>
        <v/>
      </c>
      <c r="AD156" s="89" t="str">
        <f t="shared" si="83"/>
        <v/>
      </c>
      <c r="AE156" s="89" t="str">
        <f t="shared" si="83"/>
        <v/>
      </c>
      <c r="AF156" s="89">
        <f t="shared" si="83"/>
        <v>1</v>
      </c>
      <c r="AG156" s="89" t="str">
        <f t="shared" si="84"/>
        <v/>
      </c>
      <c r="AH156" s="89" t="str">
        <f t="shared" si="84"/>
        <v/>
      </c>
      <c r="AI156" s="89" t="str">
        <f t="shared" si="84"/>
        <v/>
      </c>
      <c r="AJ156" s="89" t="str">
        <f t="shared" si="84"/>
        <v/>
      </c>
      <c r="AK156" s="89" t="str">
        <f t="shared" si="84"/>
        <v/>
      </c>
      <c r="AL156" s="89" t="str">
        <f t="shared" si="84"/>
        <v/>
      </c>
      <c r="AM156" s="89" t="str">
        <f t="shared" si="84"/>
        <v/>
      </c>
      <c r="AN156" s="89" t="str">
        <f t="shared" si="84"/>
        <v/>
      </c>
      <c r="AO156" s="89" t="str">
        <f t="shared" si="84"/>
        <v/>
      </c>
      <c r="AP156" s="89" t="str">
        <f t="shared" si="84"/>
        <v/>
      </c>
      <c r="AQ156" s="89" t="str">
        <f t="shared" si="85"/>
        <v/>
      </c>
      <c r="AR156" s="89" t="str">
        <f t="shared" si="85"/>
        <v/>
      </c>
      <c r="AS156" s="89" t="str">
        <f t="shared" si="85"/>
        <v/>
      </c>
      <c r="AT156" s="89" t="str">
        <f t="shared" si="85"/>
        <v/>
      </c>
      <c r="AU156" s="89" t="str">
        <f t="shared" si="85"/>
        <v/>
      </c>
      <c r="AV156" s="89" t="str">
        <f t="shared" si="85"/>
        <v/>
      </c>
      <c r="AW156" s="89" t="str">
        <f t="shared" si="85"/>
        <v/>
      </c>
      <c r="AX156" s="89" t="str">
        <f t="shared" si="85"/>
        <v/>
      </c>
      <c r="AY156" s="89" t="str">
        <f t="shared" si="85"/>
        <v/>
      </c>
      <c r="AZ156" s="89" t="str">
        <f t="shared" si="85"/>
        <v/>
      </c>
      <c r="BA156" s="89" t="str">
        <f t="shared" si="85"/>
        <v/>
      </c>
      <c r="BB156" s="89" t="str">
        <f t="shared" si="85"/>
        <v/>
      </c>
      <c r="BC156" s="90" t="str">
        <f t="shared" si="85"/>
        <v/>
      </c>
      <c r="BE156" s="100" t="str">
        <f t="shared" si="69"/>
        <v/>
      </c>
      <c r="BF156" s="102" t="str">
        <f t="shared" si="70"/>
        <v/>
      </c>
    </row>
    <row r="157" spans="1:58" hidden="1" x14ac:dyDescent="0.55000000000000004">
      <c r="A157" s="80" t="str">
        <f>'Base de Dados 2013'!M156</f>
        <v>Geisel</v>
      </c>
      <c r="B157" s="81" t="str">
        <f>'Base de Dados 2013'!N156</f>
        <v>verde</v>
      </c>
      <c r="C157" s="88" t="str">
        <f t="shared" si="81"/>
        <v/>
      </c>
      <c r="D157" s="89" t="str">
        <f t="shared" si="81"/>
        <v/>
      </c>
      <c r="E157" s="89" t="str">
        <f t="shared" si="81"/>
        <v/>
      </c>
      <c r="F157" s="89" t="str">
        <f t="shared" si="81"/>
        <v/>
      </c>
      <c r="G157" s="89" t="str">
        <f t="shared" si="81"/>
        <v/>
      </c>
      <c r="H157" s="89" t="str">
        <f t="shared" si="81"/>
        <v/>
      </c>
      <c r="I157" s="89" t="str">
        <f t="shared" si="81"/>
        <v/>
      </c>
      <c r="J157" s="89" t="str">
        <f t="shared" si="81"/>
        <v/>
      </c>
      <c r="K157" s="89" t="str">
        <f t="shared" si="81"/>
        <v/>
      </c>
      <c r="L157" s="89" t="str">
        <f t="shared" si="81"/>
        <v/>
      </c>
      <c r="M157" s="89" t="str">
        <f t="shared" si="82"/>
        <v/>
      </c>
      <c r="N157" s="89" t="str">
        <f t="shared" si="82"/>
        <v/>
      </c>
      <c r="O157" s="89">
        <f t="shared" si="82"/>
        <v>1</v>
      </c>
      <c r="P157" s="89" t="str">
        <f t="shared" si="82"/>
        <v/>
      </c>
      <c r="Q157" s="89" t="str">
        <f t="shared" si="82"/>
        <v/>
      </c>
      <c r="R157" s="89" t="str">
        <f t="shared" si="82"/>
        <v/>
      </c>
      <c r="S157" s="89" t="str">
        <f t="shared" si="82"/>
        <v/>
      </c>
      <c r="T157" s="89" t="str">
        <f t="shared" si="82"/>
        <v/>
      </c>
      <c r="U157" s="89" t="str">
        <f t="shared" si="82"/>
        <v/>
      </c>
      <c r="V157" s="89" t="str">
        <f t="shared" si="82"/>
        <v/>
      </c>
      <c r="W157" s="89" t="str">
        <f t="shared" si="83"/>
        <v/>
      </c>
      <c r="X157" s="89" t="str">
        <f t="shared" si="83"/>
        <v/>
      </c>
      <c r="Y157" s="89" t="str">
        <f t="shared" si="83"/>
        <v/>
      </c>
      <c r="Z157" s="89" t="str">
        <f t="shared" si="83"/>
        <v/>
      </c>
      <c r="AA157" s="89" t="str">
        <f t="shared" si="83"/>
        <v/>
      </c>
      <c r="AB157" s="89" t="str">
        <f t="shared" si="83"/>
        <v/>
      </c>
      <c r="AC157" s="89" t="str">
        <f t="shared" si="83"/>
        <v/>
      </c>
      <c r="AD157" s="89" t="str">
        <f t="shared" si="83"/>
        <v/>
      </c>
      <c r="AE157" s="89" t="str">
        <f t="shared" si="83"/>
        <v/>
      </c>
      <c r="AF157" s="89" t="str">
        <f t="shared" si="83"/>
        <v/>
      </c>
      <c r="AG157" s="89" t="str">
        <f t="shared" si="84"/>
        <v/>
      </c>
      <c r="AH157" s="89" t="str">
        <f t="shared" si="84"/>
        <v/>
      </c>
      <c r="AI157" s="89" t="str">
        <f t="shared" si="84"/>
        <v/>
      </c>
      <c r="AJ157" s="89" t="str">
        <f t="shared" si="84"/>
        <v/>
      </c>
      <c r="AK157" s="89" t="str">
        <f t="shared" si="84"/>
        <v/>
      </c>
      <c r="AL157" s="89" t="str">
        <f t="shared" si="84"/>
        <v/>
      </c>
      <c r="AM157" s="89" t="str">
        <f t="shared" si="84"/>
        <v/>
      </c>
      <c r="AN157" s="89" t="str">
        <f t="shared" si="84"/>
        <v/>
      </c>
      <c r="AO157" s="89" t="str">
        <f t="shared" si="84"/>
        <v/>
      </c>
      <c r="AP157" s="89" t="str">
        <f t="shared" si="84"/>
        <v/>
      </c>
      <c r="AQ157" s="89" t="str">
        <f t="shared" si="85"/>
        <v/>
      </c>
      <c r="AR157" s="89" t="str">
        <f t="shared" si="85"/>
        <v/>
      </c>
      <c r="AS157" s="89" t="str">
        <f t="shared" si="85"/>
        <v/>
      </c>
      <c r="AT157" s="89" t="str">
        <f t="shared" si="85"/>
        <v/>
      </c>
      <c r="AU157" s="89" t="str">
        <f t="shared" si="85"/>
        <v/>
      </c>
      <c r="AV157" s="89" t="str">
        <f t="shared" si="85"/>
        <v/>
      </c>
      <c r="AW157" s="89" t="str">
        <f t="shared" si="85"/>
        <v/>
      </c>
      <c r="AX157" s="89" t="str">
        <f t="shared" si="85"/>
        <v/>
      </c>
      <c r="AY157" s="89" t="str">
        <f t="shared" si="85"/>
        <v/>
      </c>
      <c r="AZ157" s="89" t="str">
        <f t="shared" si="85"/>
        <v/>
      </c>
      <c r="BA157" s="89" t="str">
        <f t="shared" si="85"/>
        <v/>
      </c>
      <c r="BB157" s="89" t="str">
        <f t="shared" si="85"/>
        <v/>
      </c>
      <c r="BC157" s="90" t="str">
        <f t="shared" si="85"/>
        <v/>
      </c>
      <c r="BE157" s="100" t="str">
        <f t="shared" si="69"/>
        <v/>
      </c>
      <c r="BF157" s="102" t="str">
        <f t="shared" si="70"/>
        <v/>
      </c>
    </row>
    <row r="158" spans="1:58" hidden="1" x14ac:dyDescent="0.55000000000000004">
      <c r="A158" s="80" t="str">
        <f>'Base de Dados 2013'!M157</f>
        <v>Mary Dota</v>
      </c>
      <c r="B158" s="81" t="str">
        <f>'Base de Dados 2013'!N157</f>
        <v>amarelo</v>
      </c>
      <c r="C158" s="88" t="str">
        <f t="shared" si="81"/>
        <v/>
      </c>
      <c r="D158" s="89">
        <f t="shared" si="81"/>
        <v>1</v>
      </c>
      <c r="E158" s="89" t="str">
        <f t="shared" si="81"/>
        <v/>
      </c>
      <c r="F158" s="89" t="str">
        <f t="shared" si="81"/>
        <v/>
      </c>
      <c r="G158" s="89" t="str">
        <f t="shared" si="81"/>
        <v/>
      </c>
      <c r="H158" s="89" t="str">
        <f t="shared" si="81"/>
        <v/>
      </c>
      <c r="I158" s="89" t="str">
        <f t="shared" si="81"/>
        <v/>
      </c>
      <c r="J158" s="89" t="str">
        <f t="shared" si="81"/>
        <v/>
      </c>
      <c r="K158" s="89" t="str">
        <f t="shared" si="81"/>
        <v/>
      </c>
      <c r="L158" s="89" t="str">
        <f t="shared" si="81"/>
        <v/>
      </c>
      <c r="M158" s="89" t="str">
        <f t="shared" si="82"/>
        <v/>
      </c>
      <c r="N158" s="89" t="str">
        <f t="shared" si="82"/>
        <v/>
      </c>
      <c r="O158" s="89" t="str">
        <f t="shared" si="82"/>
        <v/>
      </c>
      <c r="P158" s="89" t="str">
        <f t="shared" si="82"/>
        <v/>
      </c>
      <c r="Q158" s="89" t="str">
        <f t="shared" si="82"/>
        <v/>
      </c>
      <c r="R158" s="89" t="str">
        <f t="shared" si="82"/>
        <v/>
      </c>
      <c r="S158" s="89" t="str">
        <f t="shared" si="82"/>
        <v/>
      </c>
      <c r="T158" s="89" t="str">
        <f t="shared" si="82"/>
        <v/>
      </c>
      <c r="U158" s="89" t="str">
        <f t="shared" si="82"/>
        <v/>
      </c>
      <c r="V158" s="89" t="str">
        <f t="shared" si="82"/>
        <v/>
      </c>
      <c r="W158" s="89" t="str">
        <f t="shared" si="83"/>
        <v/>
      </c>
      <c r="X158" s="89" t="str">
        <f t="shared" si="83"/>
        <v/>
      </c>
      <c r="Y158" s="89" t="str">
        <f t="shared" si="83"/>
        <v/>
      </c>
      <c r="Z158" s="89" t="str">
        <f t="shared" si="83"/>
        <v/>
      </c>
      <c r="AA158" s="89" t="str">
        <f t="shared" si="83"/>
        <v/>
      </c>
      <c r="AB158" s="89" t="str">
        <f t="shared" si="83"/>
        <v/>
      </c>
      <c r="AC158" s="89" t="str">
        <f t="shared" si="83"/>
        <v/>
      </c>
      <c r="AD158" s="89" t="str">
        <f t="shared" si="83"/>
        <v/>
      </c>
      <c r="AE158" s="89" t="str">
        <f t="shared" si="83"/>
        <v/>
      </c>
      <c r="AF158" s="89" t="str">
        <f t="shared" si="83"/>
        <v/>
      </c>
      <c r="AG158" s="89" t="str">
        <f t="shared" si="84"/>
        <v/>
      </c>
      <c r="AH158" s="89" t="str">
        <f t="shared" si="84"/>
        <v/>
      </c>
      <c r="AI158" s="89" t="str">
        <f t="shared" si="84"/>
        <v/>
      </c>
      <c r="AJ158" s="89" t="str">
        <f t="shared" si="84"/>
        <v/>
      </c>
      <c r="AK158" s="89" t="str">
        <f t="shared" si="84"/>
        <v/>
      </c>
      <c r="AL158" s="89" t="str">
        <f t="shared" si="84"/>
        <v/>
      </c>
      <c r="AM158" s="89" t="str">
        <f t="shared" si="84"/>
        <v/>
      </c>
      <c r="AN158" s="89" t="str">
        <f t="shared" si="84"/>
        <v/>
      </c>
      <c r="AO158" s="89" t="str">
        <f t="shared" si="84"/>
        <v/>
      </c>
      <c r="AP158" s="89" t="str">
        <f t="shared" si="84"/>
        <v/>
      </c>
      <c r="AQ158" s="89" t="str">
        <f t="shared" si="85"/>
        <v/>
      </c>
      <c r="AR158" s="89" t="str">
        <f t="shared" si="85"/>
        <v/>
      </c>
      <c r="AS158" s="89" t="str">
        <f t="shared" si="85"/>
        <v/>
      </c>
      <c r="AT158" s="89" t="str">
        <f t="shared" si="85"/>
        <v/>
      </c>
      <c r="AU158" s="89" t="str">
        <f t="shared" si="85"/>
        <v/>
      </c>
      <c r="AV158" s="89" t="str">
        <f t="shared" si="85"/>
        <v/>
      </c>
      <c r="AW158" s="89" t="str">
        <f t="shared" si="85"/>
        <v/>
      </c>
      <c r="AX158" s="89" t="str">
        <f t="shared" si="85"/>
        <v/>
      </c>
      <c r="AY158" s="89" t="str">
        <f t="shared" si="85"/>
        <v/>
      </c>
      <c r="AZ158" s="89" t="str">
        <f t="shared" si="85"/>
        <v/>
      </c>
      <c r="BA158" s="89" t="str">
        <f t="shared" si="85"/>
        <v/>
      </c>
      <c r="BB158" s="89" t="str">
        <f t="shared" si="85"/>
        <v/>
      </c>
      <c r="BC158" s="90" t="str">
        <f t="shared" si="85"/>
        <v/>
      </c>
      <c r="BE158" s="100" t="str">
        <f t="shared" si="69"/>
        <v/>
      </c>
      <c r="BF158" s="102" t="str">
        <f t="shared" si="70"/>
        <v/>
      </c>
    </row>
    <row r="159" spans="1:58" hidden="1" x14ac:dyDescent="0.55000000000000004">
      <c r="A159" s="80" t="str">
        <f>'Base de Dados 2013'!M158</f>
        <v>Nações</v>
      </c>
      <c r="B159" s="81" t="str">
        <f>'Base de Dados 2013'!N158</f>
        <v>verde</v>
      </c>
      <c r="C159" s="88" t="str">
        <f t="shared" si="81"/>
        <v/>
      </c>
      <c r="D159" s="89" t="str">
        <f t="shared" si="81"/>
        <v/>
      </c>
      <c r="E159" s="89" t="str">
        <f t="shared" si="81"/>
        <v/>
      </c>
      <c r="F159" s="89" t="str">
        <f t="shared" si="81"/>
        <v/>
      </c>
      <c r="G159" s="89">
        <f t="shared" si="81"/>
        <v>1</v>
      </c>
      <c r="H159" s="89" t="str">
        <f t="shared" si="81"/>
        <v/>
      </c>
      <c r="I159" s="89" t="str">
        <f t="shared" si="81"/>
        <v/>
      </c>
      <c r="J159" s="89" t="str">
        <f t="shared" si="81"/>
        <v/>
      </c>
      <c r="K159" s="89" t="str">
        <f t="shared" si="81"/>
        <v/>
      </c>
      <c r="L159" s="89" t="str">
        <f t="shared" si="81"/>
        <v/>
      </c>
      <c r="M159" s="89" t="str">
        <f t="shared" si="82"/>
        <v/>
      </c>
      <c r="N159" s="89" t="str">
        <f t="shared" si="82"/>
        <v/>
      </c>
      <c r="O159" s="89" t="str">
        <f t="shared" si="82"/>
        <v/>
      </c>
      <c r="P159" s="89" t="str">
        <f t="shared" si="82"/>
        <v/>
      </c>
      <c r="Q159" s="89" t="str">
        <f t="shared" si="82"/>
        <v/>
      </c>
      <c r="R159" s="89" t="str">
        <f t="shared" si="82"/>
        <v/>
      </c>
      <c r="S159" s="89" t="str">
        <f t="shared" si="82"/>
        <v/>
      </c>
      <c r="T159" s="89" t="str">
        <f t="shared" si="82"/>
        <v/>
      </c>
      <c r="U159" s="89" t="str">
        <f t="shared" si="82"/>
        <v/>
      </c>
      <c r="V159" s="89" t="str">
        <f t="shared" si="82"/>
        <v/>
      </c>
      <c r="W159" s="89" t="str">
        <f t="shared" si="83"/>
        <v/>
      </c>
      <c r="X159" s="89" t="str">
        <f t="shared" si="83"/>
        <v/>
      </c>
      <c r="Y159" s="89" t="str">
        <f t="shared" si="83"/>
        <v/>
      </c>
      <c r="Z159" s="89" t="str">
        <f t="shared" si="83"/>
        <v/>
      </c>
      <c r="AA159" s="89" t="str">
        <f t="shared" si="83"/>
        <v/>
      </c>
      <c r="AB159" s="89" t="str">
        <f t="shared" si="83"/>
        <v/>
      </c>
      <c r="AC159" s="89" t="str">
        <f t="shared" si="83"/>
        <v/>
      </c>
      <c r="AD159" s="89" t="str">
        <f t="shared" si="83"/>
        <v/>
      </c>
      <c r="AE159" s="89" t="str">
        <f t="shared" si="83"/>
        <v/>
      </c>
      <c r="AF159" s="89" t="str">
        <f t="shared" si="83"/>
        <v/>
      </c>
      <c r="AG159" s="89" t="str">
        <f t="shared" si="84"/>
        <v/>
      </c>
      <c r="AH159" s="89" t="str">
        <f t="shared" si="84"/>
        <v/>
      </c>
      <c r="AI159" s="89" t="str">
        <f t="shared" si="84"/>
        <v/>
      </c>
      <c r="AJ159" s="89" t="str">
        <f t="shared" si="84"/>
        <v/>
      </c>
      <c r="AK159" s="89" t="str">
        <f t="shared" si="84"/>
        <v/>
      </c>
      <c r="AL159" s="89" t="str">
        <f t="shared" si="84"/>
        <v/>
      </c>
      <c r="AM159" s="89" t="str">
        <f t="shared" si="84"/>
        <v/>
      </c>
      <c r="AN159" s="89" t="str">
        <f t="shared" si="84"/>
        <v/>
      </c>
      <c r="AO159" s="89" t="str">
        <f t="shared" si="84"/>
        <v/>
      </c>
      <c r="AP159" s="89" t="str">
        <f t="shared" si="84"/>
        <v/>
      </c>
      <c r="AQ159" s="89" t="str">
        <f t="shared" si="85"/>
        <v/>
      </c>
      <c r="AR159" s="89" t="str">
        <f t="shared" si="85"/>
        <v/>
      </c>
      <c r="AS159" s="89" t="str">
        <f t="shared" si="85"/>
        <v/>
      </c>
      <c r="AT159" s="89" t="str">
        <f t="shared" si="85"/>
        <v/>
      </c>
      <c r="AU159" s="89" t="str">
        <f t="shared" si="85"/>
        <v/>
      </c>
      <c r="AV159" s="89" t="str">
        <f t="shared" si="85"/>
        <v/>
      </c>
      <c r="AW159" s="89" t="str">
        <f t="shared" si="85"/>
        <v/>
      </c>
      <c r="AX159" s="89" t="str">
        <f t="shared" si="85"/>
        <v/>
      </c>
      <c r="AY159" s="89" t="str">
        <f t="shared" si="85"/>
        <v/>
      </c>
      <c r="AZ159" s="89" t="str">
        <f t="shared" si="85"/>
        <v/>
      </c>
      <c r="BA159" s="89" t="str">
        <f t="shared" si="85"/>
        <v/>
      </c>
      <c r="BB159" s="89" t="str">
        <f t="shared" si="85"/>
        <v/>
      </c>
      <c r="BC159" s="90" t="str">
        <f t="shared" si="85"/>
        <v/>
      </c>
      <c r="BE159" s="100" t="str">
        <f t="shared" si="69"/>
        <v/>
      </c>
      <c r="BF159" s="102" t="str">
        <f t="shared" si="70"/>
        <v/>
      </c>
    </row>
    <row r="160" spans="1:58" hidden="1" x14ac:dyDescent="0.55000000000000004">
      <c r="A160" s="80" t="str">
        <f>'Base de Dados 2013'!M159</f>
        <v>Nações</v>
      </c>
      <c r="B160" s="81" t="str">
        <f>'Base de Dados 2013'!N159</f>
        <v>amarelo</v>
      </c>
      <c r="C160" s="88" t="str">
        <f t="shared" si="81"/>
        <v/>
      </c>
      <c r="D160" s="89" t="str">
        <f t="shared" si="81"/>
        <v/>
      </c>
      <c r="E160" s="89" t="str">
        <f t="shared" si="81"/>
        <v/>
      </c>
      <c r="F160" s="89" t="str">
        <f t="shared" si="81"/>
        <v/>
      </c>
      <c r="G160" s="89" t="str">
        <f t="shared" si="81"/>
        <v/>
      </c>
      <c r="H160" s="89">
        <f t="shared" si="81"/>
        <v>1</v>
      </c>
      <c r="I160" s="89" t="str">
        <f t="shared" si="81"/>
        <v/>
      </c>
      <c r="J160" s="89" t="str">
        <f t="shared" si="81"/>
        <v/>
      </c>
      <c r="K160" s="89" t="str">
        <f t="shared" si="81"/>
        <v/>
      </c>
      <c r="L160" s="89" t="str">
        <f t="shared" si="81"/>
        <v/>
      </c>
      <c r="M160" s="89" t="str">
        <f t="shared" si="82"/>
        <v/>
      </c>
      <c r="N160" s="89" t="str">
        <f t="shared" si="82"/>
        <v/>
      </c>
      <c r="O160" s="89" t="str">
        <f t="shared" si="82"/>
        <v/>
      </c>
      <c r="P160" s="89" t="str">
        <f t="shared" si="82"/>
        <v/>
      </c>
      <c r="Q160" s="89" t="str">
        <f t="shared" si="82"/>
        <v/>
      </c>
      <c r="R160" s="89" t="str">
        <f t="shared" si="82"/>
        <v/>
      </c>
      <c r="S160" s="89" t="str">
        <f t="shared" si="82"/>
        <v/>
      </c>
      <c r="T160" s="89" t="str">
        <f t="shared" si="82"/>
        <v/>
      </c>
      <c r="U160" s="89" t="str">
        <f t="shared" si="82"/>
        <v/>
      </c>
      <c r="V160" s="89" t="str">
        <f t="shared" si="82"/>
        <v/>
      </c>
      <c r="W160" s="89" t="str">
        <f t="shared" si="83"/>
        <v/>
      </c>
      <c r="X160" s="89" t="str">
        <f t="shared" si="83"/>
        <v/>
      </c>
      <c r="Y160" s="89" t="str">
        <f t="shared" si="83"/>
        <v/>
      </c>
      <c r="Z160" s="89" t="str">
        <f t="shared" si="83"/>
        <v/>
      </c>
      <c r="AA160" s="89" t="str">
        <f t="shared" si="83"/>
        <v/>
      </c>
      <c r="AB160" s="89" t="str">
        <f t="shared" si="83"/>
        <v/>
      </c>
      <c r="AC160" s="89" t="str">
        <f t="shared" si="83"/>
        <v/>
      </c>
      <c r="AD160" s="89" t="str">
        <f t="shared" si="83"/>
        <v/>
      </c>
      <c r="AE160" s="89" t="str">
        <f t="shared" si="83"/>
        <v/>
      </c>
      <c r="AF160" s="89" t="str">
        <f t="shared" si="83"/>
        <v/>
      </c>
      <c r="AG160" s="89" t="str">
        <f t="shared" si="84"/>
        <v/>
      </c>
      <c r="AH160" s="89" t="str">
        <f t="shared" si="84"/>
        <v/>
      </c>
      <c r="AI160" s="89" t="str">
        <f t="shared" si="84"/>
        <v/>
      </c>
      <c r="AJ160" s="89" t="str">
        <f t="shared" si="84"/>
        <v/>
      </c>
      <c r="AK160" s="89" t="str">
        <f t="shared" si="84"/>
        <v/>
      </c>
      <c r="AL160" s="89" t="str">
        <f t="shared" si="84"/>
        <v/>
      </c>
      <c r="AM160" s="89" t="str">
        <f t="shared" si="84"/>
        <v/>
      </c>
      <c r="AN160" s="89" t="str">
        <f t="shared" si="84"/>
        <v/>
      </c>
      <c r="AO160" s="89" t="str">
        <f t="shared" si="84"/>
        <v/>
      </c>
      <c r="AP160" s="89" t="str">
        <f t="shared" si="84"/>
        <v/>
      </c>
      <c r="AQ160" s="89" t="str">
        <f t="shared" si="85"/>
        <v/>
      </c>
      <c r="AR160" s="89" t="str">
        <f t="shared" si="85"/>
        <v/>
      </c>
      <c r="AS160" s="89" t="str">
        <f t="shared" si="85"/>
        <v/>
      </c>
      <c r="AT160" s="89" t="str">
        <f t="shared" si="85"/>
        <v/>
      </c>
      <c r="AU160" s="89" t="str">
        <f t="shared" si="85"/>
        <v/>
      </c>
      <c r="AV160" s="89" t="str">
        <f t="shared" si="85"/>
        <v/>
      </c>
      <c r="AW160" s="89" t="str">
        <f t="shared" si="85"/>
        <v/>
      </c>
      <c r="AX160" s="89" t="str">
        <f t="shared" si="85"/>
        <v/>
      </c>
      <c r="AY160" s="89" t="str">
        <f t="shared" si="85"/>
        <v/>
      </c>
      <c r="AZ160" s="89" t="str">
        <f t="shared" si="85"/>
        <v/>
      </c>
      <c r="BA160" s="89" t="str">
        <f t="shared" si="85"/>
        <v/>
      </c>
      <c r="BB160" s="89" t="str">
        <f t="shared" si="85"/>
        <v/>
      </c>
      <c r="BC160" s="90" t="str">
        <f t="shared" si="85"/>
        <v/>
      </c>
      <c r="BE160" s="100" t="str">
        <f t="shared" si="69"/>
        <v/>
      </c>
      <c r="BF160" s="102" t="str">
        <f t="shared" si="70"/>
        <v/>
      </c>
    </row>
    <row r="161" spans="1:58" hidden="1" x14ac:dyDescent="0.55000000000000004">
      <c r="A161" s="80" t="str">
        <f>'Base de Dados 2013'!M160</f>
        <v>Nações</v>
      </c>
      <c r="B161" s="81" t="str">
        <f>'Base de Dados 2013'!N160</f>
        <v>amarelo</v>
      </c>
      <c r="C161" s="88" t="str">
        <f t="shared" si="81"/>
        <v/>
      </c>
      <c r="D161" s="89" t="str">
        <f t="shared" si="81"/>
        <v/>
      </c>
      <c r="E161" s="89" t="str">
        <f t="shared" si="81"/>
        <v/>
      </c>
      <c r="F161" s="89" t="str">
        <f t="shared" si="81"/>
        <v/>
      </c>
      <c r="G161" s="89" t="str">
        <f t="shared" si="81"/>
        <v/>
      </c>
      <c r="H161" s="89">
        <f t="shared" si="81"/>
        <v>1</v>
      </c>
      <c r="I161" s="89" t="str">
        <f t="shared" si="81"/>
        <v/>
      </c>
      <c r="J161" s="89" t="str">
        <f t="shared" si="81"/>
        <v/>
      </c>
      <c r="K161" s="89" t="str">
        <f t="shared" si="81"/>
        <v/>
      </c>
      <c r="L161" s="89" t="str">
        <f t="shared" si="81"/>
        <v/>
      </c>
      <c r="M161" s="89" t="str">
        <f t="shared" si="82"/>
        <v/>
      </c>
      <c r="N161" s="89" t="str">
        <f t="shared" si="82"/>
        <v/>
      </c>
      <c r="O161" s="89" t="str">
        <f t="shared" si="82"/>
        <v/>
      </c>
      <c r="P161" s="89" t="str">
        <f t="shared" si="82"/>
        <v/>
      </c>
      <c r="Q161" s="89" t="str">
        <f t="shared" si="82"/>
        <v/>
      </c>
      <c r="R161" s="89" t="str">
        <f t="shared" si="82"/>
        <v/>
      </c>
      <c r="S161" s="89" t="str">
        <f t="shared" si="82"/>
        <v/>
      </c>
      <c r="T161" s="89" t="str">
        <f t="shared" si="82"/>
        <v/>
      </c>
      <c r="U161" s="89" t="str">
        <f t="shared" si="82"/>
        <v/>
      </c>
      <c r="V161" s="89" t="str">
        <f t="shared" si="82"/>
        <v/>
      </c>
      <c r="W161" s="89" t="str">
        <f t="shared" si="83"/>
        <v/>
      </c>
      <c r="X161" s="89" t="str">
        <f t="shared" si="83"/>
        <v/>
      </c>
      <c r="Y161" s="89" t="str">
        <f t="shared" si="83"/>
        <v/>
      </c>
      <c r="Z161" s="89" t="str">
        <f t="shared" si="83"/>
        <v/>
      </c>
      <c r="AA161" s="89" t="str">
        <f t="shared" si="83"/>
        <v/>
      </c>
      <c r="AB161" s="89" t="str">
        <f t="shared" si="83"/>
        <v/>
      </c>
      <c r="AC161" s="89" t="str">
        <f t="shared" si="83"/>
        <v/>
      </c>
      <c r="AD161" s="89" t="str">
        <f t="shared" si="83"/>
        <v/>
      </c>
      <c r="AE161" s="89" t="str">
        <f t="shared" si="83"/>
        <v/>
      </c>
      <c r="AF161" s="89" t="str">
        <f t="shared" si="83"/>
        <v/>
      </c>
      <c r="AG161" s="89" t="str">
        <f t="shared" si="84"/>
        <v/>
      </c>
      <c r="AH161" s="89" t="str">
        <f t="shared" si="84"/>
        <v/>
      </c>
      <c r="AI161" s="89" t="str">
        <f t="shared" si="84"/>
        <v/>
      </c>
      <c r="AJ161" s="89" t="str">
        <f t="shared" si="84"/>
        <v/>
      </c>
      <c r="AK161" s="89" t="str">
        <f t="shared" si="84"/>
        <v/>
      </c>
      <c r="AL161" s="89" t="str">
        <f t="shared" si="84"/>
        <v/>
      </c>
      <c r="AM161" s="89" t="str">
        <f t="shared" si="84"/>
        <v/>
      </c>
      <c r="AN161" s="89" t="str">
        <f t="shared" si="84"/>
        <v/>
      </c>
      <c r="AO161" s="89" t="str">
        <f t="shared" si="84"/>
        <v/>
      </c>
      <c r="AP161" s="89" t="str">
        <f t="shared" si="84"/>
        <v/>
      </c>
      <c r="AQ161" s="89" t="str">
        <f t="shared" si="85"/>
        <v/>
      </c>
      <c r="AR161" s="89" t="str">
        <f t="shared" si="85"/>
        <v/>
      </c>
      <c r="AS161" s="89" t="str">
        <f t="shared" si="85"/>
        <v/>
      </c>
      <c r="AT161" s="89" t="str">
        <f t="shared" si="85"/>
        <v/>
      </c>
      <c r="AU161" s="89" t="str">
        <f t="shared" si="85"/>
        <v/>
      </c>
      <c r="AV161" s="89" t="str">
        <f t="shared" si="85"/>
        <v/>
      </c>
      <c r="AW161" s="89" t="str">
        <f t="shared" si="85"/>
        <v/>
      </c>
      <c r="AX161" s="89" t="str">
        <f t="shared" si="85"/>
        <v/>
      </c>
      <c r="AY161" s="89" t="str">
        <f t="shared" si="85"/>
        <v/>
      </c>
      <c r="AZ161" s="89" t="str">
        <f t="shared" si="85"/>
        <v/>
      </c>
      <c r="BA161" s="89" t="str">
        <f t="shared" si="85"/>
        <v/>
      </c>
      <c r="BB161" s="89" t="str">
        <f t="shared" si="85"/>
        <v/>
      </c>
      <c r="BC161" s="90" t="str">
        <f t="shared" si="85"/>
        <v/>
      </c>
      <c r="BE161" s="100" t="str">
        <f t="shared" si="69"/>
        <v/>
      </c>
      <c r="BF161" s="102" t="str">
        <f t="shared" si="70"/>
        <v/>
      </c>
    </row>
    <row r="162" spans="1:58" hidden="1" x14ac:dyDescent="0.55000000000000004">
      <c r="A162" s="80" t="str">
        <f>'Base de Dados 2013'!M161</f>
        <v>Nações</v>
      </c>
      <c r="B162" s="81" t="str">
        <f>'Base de Dados 2013'!N161</f>
        <v>amarelo</v>
      </c>
      <c r="C162" s="88" t="str">
        <f t="shared" si="81"/>
        <v/>
      </c>
      <c r="D162" s="89" t="str">
        <f t="shared" si="81"/>
        <v/>
      </c>
      <c r="E162" s="89" t="str">
        <f t="shared" si="81"/>
        <v/>
      </c>
      <c r="F162" s="89" t="str">
        <f t="shared" si="81"/>
        <v/>
      </c>
      <c r="G162" s="89" t="str">
        <f t="shared" si="81"/>
        <v/>
      </c>
      <c r="H162" s="89">
        <f t="shared" si="81"/>
        <v>1</v>
      </c>
      <c r="I162" s="89" t="str">
        <f t="shared" si="81"/>
        <v/>
      </c>
      <c r="J162" s="89" t="str">
        <f t="shared" si="81"/>
        <v/>
      </c>
      <c r="K162" s="89" t="str">
        <f t="shared" si="81"/>
        <v/>
      </c>
      <c r="L162" s="89" t="str">
        <f t="shared" si="81"/>
        <v/>
      </c>
      <c r="M162" s="89" t="str">
        <f t="shared" si="82"/>
        <v/>
      </c>
      <c r="N162" s="89" t="str">
        <f t="shared" si="82"/>
        <v/>
      </c>
      <c r="O162" s="89" t="str">
        <f t="shared" si="82"/>
        <v/>
      </c>
      <c r="P162" s="89" t="str">
        <f t="shared" si="82"/>
        <v/>
      </c>
      <c r="Q162" s="89" t="str">
        <f t="shared" si="82"/>
        <v/>
      </c>
      <c r="R162" s="89" t="str">
        <f t="shared" si="82"/>
        <v/>
      </c>
      <c r="S162" s="89" t="str">
        <f t="shared" si="82"/>
        <v/>
      </c>
      <c r="T162" s="89" t="str">
        <f t="shared" si="82"/>
        <v/>
      </c>
      <c r="U162" s="89" t="str">
        <f t="shared" si="82"/>
        <v/>
      </c>
      <c r="V162" s="89" t="str">
        <f t="shared" si="82"/>
        <v/>
      </c>
      <c r="W162" s="89" t="str">
        <f t="shared" si="83"/>
        <v/>
      </c>
      <c r="X162" s="89" t="str">
        <f t="shared" si="83"/>
        <v/>
      </c>
      <c r="Y162" s="89" t="str">
        <f t="shared" si="83"/>
        <v/>
      </c>
      <c r="Z162" s="89" t="str">
        <f t="shared" si="83"/>
        <v/>
      </c>
      <c r="AA162" s="89" t="str">
        <f t="shared" si="83"/>
        <v/>
      </c>
      <c r="AB162" s="89" t="str">
        <f t="shared" si="83"/>
        <v/>
      </c>
      <c r="AC162" s="89" t="str">
        <f t="shared" si="83"/>
        <v/>
      </c>
      <c r="AD162" s="89" t="str">
        <f t="shared" si="83"/>
        <v/>
      </c>
      <c r="AE162" s="89" t="str">
        <f t="shared" si="83"/>
        <v/>
      </c>
      <c r="AF162" s="89" t="str">
        <f t="shared" si="83"/>
        <v/>
      </c>
      <c r="AG162" s="89" t="str">
        <f t="shared" si="84"/>
        <v/>
      </c>
      <c r="AH162" s="89" t="str">
        <f t="shared" si="84"/>
        <v/>
      </c>
      <c r="AI162" s="89" t="str">
        <f t="shared" si="84"/>
        <v/>
      </c>
      <c r="AJ162" s="89" t="str">
        <f t="shared" si="84"/>
        <v/>
      </c>
      <c r="AK162" s="89" t="str">
        <f t="shared" si="84"/>
        <v/>
      </c>
      <c r="AL162" s="89" t="str">
        <f t="shared" si="84"/>
        <v/>
      </c>
      <c r="AM162" s="89" t="str">
        <f t="shared" si="84"/>
        <v/>
      </c>
      <c r="AN162" s="89" t="str">
        <f t="shared" si="84"/>
        <v/>
      </c>
      <c r="AO162" s="89" t="str">
        <f t="shared" si="84"/>
        <v/>
      </c>
      <c r="AP162" s="89" t="str">
        <f t="shared" si="84"/>
        <v/>
      </c>
      <c r="AQ162" s="89" t="str">
        <f t="shared" si="85"/>
        <v/>
      </c>
      <c r="AR162" s="89" t="str">
        <f t="shared" si="85"/>
        <v/>
      </c>
      <c r="AS162" s="89" t="str">
        <f t="shared" si="85"/>
        <v/>
      </c>
      <c r="AT162" s="89" t="str">
        <f t="shared" si="85"/>
        <v/>
      </c>
      <c r="AU162" s="89" t="str">
        <f t="shared" si="85"/>
        <v/>
      </c>
      <c r="AV162" s="89" t="str">
        <f t="shared" si="85"/>
        <v/>
      </c>
      <c r="AW162" s="89" t="str">
        <f t="shared" si="85"/>
        <v/>
      </c>
      <c r="AX162" s="89" t="str">
        <f t="shared" si="85"/>
        <v/>
      </c>
      <c r="AY162" s="89" t="str">
        <f t="shared" si="85"/>
        <v/>
      </c>
      <c r="AZ162" s="89" t="str">
        <f t="shared" si="85"/>
        <v/>
      </c>
      <c r="BA162" s="89" t="str">
        <f t="shared" si="85"/>
        <v/>
      </c>
      <c r="BB162" s="89" t="str">
        <f t="shared" si="85"/>
        <v/>
      </c>
      <c r="BC162" s="90" t="str">
        <f t="shared" si="85"/>
        <v/>
      </c>
      <c r="BE162" s="100" t="str">
        <f t="shared" si="69"/>
        <v/>
      </c>
      <c r="BF162" s="102" t="str">
        <f t="shared" si="70"/>
        <v/>
      </c>
    </row>
    <row r="163" spans="1:58" hidden="1" x14ac:dyDescent="0.55000000000000004">
      <c r="A163" s="80" t="str">
        <f>'Base de Dados 2013'!M162</f>
        <v>Bela Vista</v>
      </c>
      <c r="B163" s="81" t="str">
        <f>'Base de Dados 2013'!N162</f>
        <v>verde</v>
      </c>
      <c r="C163" s="88" t="str">
        <f t="shared" si="81"/>
        <v/>
      </c>
      <c r="D163" s="89" t="str">
        <f t="shared" si="81"/>
        <v/>
      </c>
      <c r="E163" s="89" t="str">
        <f t="shared" si="81"/>
        <v/>
      </c>
      <c r="F163" s="89" t="str">
        <f t="shared" si="81"/>
        <v/>
      </c>
      <c r="G163" s="89" t="str">
        <f t="shared" si="81"/>
        <v/>
      </c>
      <c r="H163" s="89" t="str">
        <f t="shared" si="81"/>
        <v/>
      </c>
      <c r="I163" s="89" t="str">
        <f t="shared" si="81"/>
        <v/>
      </c>
      <c r="J163" s="89" t="str">
        <f t="shared" si="81"/>
        <v/>
      </c>
      <c r="K163" s="89">
        <f t="shared" si="81"/>
        <v>1</v>
      </c>
      <c r="L163" s="89" t="str">
        <f t="shared" si="81"/>
        <v/>
      </c>
      <c r="M163" s="89" t="str">
        <f t="shared" si="82"/>
        <v/>
      </c>
      <c r="N163" s="89" t="str">
        <f t="shared" si="82"/>
        <v/>
      </c>
      <c r="O163" s="89" t="str">
        <f t="shared" si="82"/>
        <v/>
      </c>
      <c r="P163" s="89" t="str">
        <f t="shared" si="82"/>
        <v/>
      </c>
      <c r="Q163" s="89" t="str">
        <f t="shared" si="82"/>
        <v/>
      </c>
      <c r="R163" s="89" t="str">
        <f t="shared" si="82"/>
        <v/>
      </c>
      <c r="S163" s="89" t="str">
        <f t="shared" si="82"/>
        <v/>
      </c>
      <c r="T163" s="89" t="str">
        <f t="shared" si="82"/>
        <v/>
      </c>
      <c r="U163" s="89" t="str">
        <f t="shared" si="82"/>
        <v/>
      </c>
      <c r="V163" s="89" t="str">
        <f t="shared" si="82"/>
        <v/>
      </c>
      <c r="W163" s="89" t="str">
        <f t="shared" si="83"/>
        <v/>
      </c>
      <c r="X163" s="89" t="str">
        <f t="shared" si="83"/>
        <v/>
      </c>
      <c r="Y163" s="89" t="str">
        <f t="shared" si="83"/>
        <v/>
      </c>
      <c r="Z163" s="89" t="str">
        <f t="shared" si="83"/>
        <v/>
      </c>
      <c r="AA163" s="89" t="str">
        <f t="shared" si="83"/>
        <v/>
      </c>
      <c r="AB163" s="89" t="str">
        <f t="shared" si="83"/>
        <v/>
      </c>
      <c r="AC163" s="89" t="str">
        <f t="shared" si="83"/>
        <v/>
      </c>
      <c r="AD163" s="89" t="str">
        <f t="shared" si="83"/>
        <v/>
      </c>
      <c r="AE163" s="89" t="str">
        <f t="shared" si="83"/>
        <v/>
      </c>
      <c r="AF163" s="89" t="str">
        <f t="shared" si="83"/>
        <v/>
      </c>
      <c r="AG163" s="89" t="str">
        <f t="shared" si="84"/>
        <v/>
      </c>
      <c r="AH163" s="89" t="str">
        <f t="shared" si="84"/>
        <v/>
      </c>
      <c r="AI163" s="89" t="str">
        <f t="shared" si="84"/>
        <v/>
      </c>
      <c r="AJ163" s="89" t="str">
        <f t="shared" si="84"/>
        <v/>
      </c>
      <c r="AK163" s="89" t="str">
        <f t="shared" si="84"/>
        <v/>
      </c>
      <c r="AL163" s="89" t="str">
        <f t="shared" si="84"/>
        <v/>
      </c>
      <c r="AM163" s="89" t="str">
        <f t="shared" si="84"/>
        <v/>
      </c>
      <c r="AN163" s="89" t="str">
        <f t="shared" si="84"/>
        <v/>
      </c>
      <c r="AO163" s="89" t="str">
        <f t="shared" si="84"/>
        <v/>
      </c>
      <c r="AP163" s="89" t="str">
        <f t="shared" si="84"/>
        <v/>
      </c>
      <c r="AQ163" s="89" t="str">
        <f t="shared" si="85"/>
        <v/>
      </c>
      <c r="AR163" s="89" t="str">
        <f t="shared" si="85"/>
        <v/>
      </c>
      <c r="AS163" s="89" t="str">
        <f t="shared" si="85"/>
        <v/>
      </c>
      <c r="AT163" s="89" t="str">
        <f t="shared" si="85"/>
        <v/>
      </c>
      <c r="AU163" s="89" t="str">
        <f t="shared" si="85"/>
        <v/>
      </c>
      <c r="AV163" s="89" t="str">
        <f t="shared" si="85"/>
        <v/>
      </c>
      <c r="AW163" s="89" t="str">
        <f t="shared" si="85"/>
        <v/>
      </c>
      <c r="AX163" s="89" t="str">
        <f t="shared" si="85"/>
        <v/>
      </c>
      <c r="AY163" s="89" t="str">
        <f t="shared" si="85"/>
        <v/>
      </c>
      <c r="AZ163" s="89" t="str">
        <f t="shared" si="85"/>
        <v/>
      </c>
      <c r="BA163" s="89" t="str">
        <f t="shared" si="85"/>
        <v/>
      </c>
      <c r="BB163" s="89" t="str">
        <f t="shared" si="85"/>
        <v/>
      </c>
      <c r="BC163" s="90" t="str">
        <f t="shared" si="85"/>
        <v/>
      </c>
      <c r="BE163" s="100" t="str">
        <f t="shared" si="69"/>
        <v/>
      </c>
      <c r="BF163" s="102" t="str">
        <f t="shared" si="70"/>
        <v/>
      </c>
    </row>
    <row r="164" spans="1:58" hidden="1" x14ac:dyDescent="0.55000000000000004">
      <c r="A164" s="80" t="str">
        <f>'Base de Dados 2013'!M163</f>
        <v>Nações</v>
      </c>
      <c r="B164" s="81" t="str">
        <f>'Base de Dados 2013'!N163</f>
        <v>amarelo</v>
      </c>
      <c r="C164" s="88" t="str">
        <f t="shared" si="81"/>
        <v/>
      </c>
      <c r="D164" s="89" t="str">
        <f t="shared" si="81"/>
        <v/>
      </c>
      <c r="E164" s="89" t="str">
        <f t="shared" si="81"/>
        <v/>
      </c>
      <c r="F164" s="89" t="str">
        <f t="shared" si="81"/>
        <v/>
      </c>
      <c r="G164" s="89" t="str">
        <f t="shared" si="81"/>
        <v/>
      </c>
      <c r="H164" s="89">
        <f t="shared" si="81"/>
        <v>1</v>
      </c>
      <c r="I164" s="89" t="str">
        <f t="shared" si="81"/>
        <v/>
      </c>
      <c r="J164" s="89" t="str">
        <f t="shared" si="81"/>
        <v/>
      </c>
      <c r="K164" s="89" t="str">
        <f t="shared" si="81"/>
        <v/>
      </c>
      <c r="L164" s="89" t="str">
        <f t="shared" si="81"/>
        <v/>
      </c>
      <c r="M164" s="89" t="str">
        <f t="shared" si="82"/>
        <v/>
      </c>
      <c r="N164" s="89" t="str">
        <f t="shared" si="82"/>
        <v/>
      </c>
      <c r="O164" s="89" t="str">
        <f t="shared" si="82"/>
        <v/>
      </c>
      <c r="P164" s="89" t="str">
        <f t="shared" si="82"/>
        <v/>
      </c>
      <c r="Q164" s="89" t="str">
        <f t="shared" si="82"/>
        <v/>
      </c>
      <c r="R164" s="89" t="str">
        <f t="shared" si="82"/>
        <v/>
      </c>
      <c r="S164" s="89" t="str">
        <f t="shared" si="82"/>
        <v/>
      </c>
      <c r="T164" s="89" t="str">
        <f t="shared" si="82"/>
        <v/>
      </c>
      <c r="U164" s="89" t="str">
        <f t="shared" si="82"/>
        <v/>
      </c>
      <c r="V164" s="89" t="str">
        <f t="shared" si="82"/>
        <v/>
      </c>
      <c r="W164" s="89" t="str">
        <f t="shared" si="83"/>
        <v/>
      </c>
      <c r="X164" s="89" t="str">
        <f t="shared" si="83"/>
        <v/>
      </c>
      <c r="Y164" s="89" t="str">
        <f t="shared" si="83"/>
        <v/>
      </c>
      <c r="Z164" s="89" t="str">
        <f t="shared" si="83"/>
        <v/>
      </c>
      <c r="AA164" s="89" t="str">
        <f t="shared" si="83"/>
        <v/>
      </c>
      <c r="AB164" s="89" t="str">
        <f t="shared" si="83"/>
        <v/>
      </c>
      <c r="AC164" s="89" t="str">
        <f t="shared" si="83"/>
        <v/>
      </c>
      <c r="AD164" s="89" t="str">
        <f t="shared" si="83"/>
        <v/>
      </c>
      <c r="AE164" s="89" t="str">
        <f t="shared" si="83"/>
        <v/>
      </c>
      <c r="AF164" s="89" t="str">
        <f t="shared" si="83"/>
        <v/>
      </c>
      <c r="AG164" s="89" t="str">
        <f t="shared" si="84"/>
        <v/>
      </c>
      <c r="AH164" s="89" t="str">
        <f t="shared" si="84"/>
        <v/>
      </c>
      <c r="AI164" s="89" t="str">
        <f t="shared" si="84"/>
        <v/>
      </c>
      <c r="AJ164" s="89" t="str">
        <f t="shared" si="84"/>
        <v/>
      </c>
      <c r="AK164" s="89" t="str">
        <f t="shared" si="84"/>
        <v/>
      </c>
      <c r="AL164" s="89" t="str">
        <f t="shared" si="84"/>
        <v/>
      </c>
      <c r="AM164" s="89" t="str">
        <f t="shared" si="84"/>
        <v/>
      </c>
      <c r="AN164" s="89" t="str">
        <f t="shared" si="84"/>
        <v/>
      </c>
      <c r="AO164" s="89" t="str">
        <f t="shared" si="84"/>
        <v/>
      </c>
      <c r="AP164" s="89" t="str">
        <f t="shared" si="84"/>
        <v/>
      </c>
      <c r="AQ164" s="89" t="str">
        <f t="shared" si="85"/>
        <v/>
      </c>
      <c r="AR164" s="89" t="str">
        <f t="shared" si="85"/>
        <v/>
      </c>
      <c r="AS164" s="89" t="str">
        <f t="shared" si="85"/>
        <v/>
      </c>
      <c r="AT164" s="89" t="str">
        <f t="shared" si="85"/>
        <v/>
      </c>
      <c r="AU164" s="89" t="str">
        <f t="shared" si="85"/>
        <v/>
      </c>
      <c r="AV164" s="89" t="str">
        <f t="shared" si="85"/>
        <v/>
      </c>
      <c r="AW164" s="89" t="str">
        <f t="shared" si="85"/>
        <v/>
      </c>
      <c r="AX164" s="89" t="str">
        <f t="shared" si="85"/>
        <v/>
      </c>
      <c r="AY164" s="89" t="str">
        <f t="shared" si="85"/>
        <v/>
      </c>
      <c r="AZ164" s="89" t="str">
        <f t="shared" si="85"/>
        <v/>
      </c>
      <c r="BA164" s="89" t="str">
        <f t="shared" si="85"/>
        <v/>
      </c>
      <c r="BB164" s="89" t="str">
        <f t="shared" si="85"/>
        <v/>
      </c>
      <c r="BC164" s="90" t="str">
        <f t="shared" si="85"/>
        <v/>
      </c>
      <c r="BE164" s="100" t="str">
        <f t="shared" si="69"/>
        <v/>
      </c>
      <c r="BF164" s="102" t="str">
        <f t="shared" si="70"/>
        <v/>
      </c>
    </row>
    <row r="165" spans="1:58" hidden="1" x14ac:dyDescent="0.55000000000000004">
      <c r="A165" s="80" t="str">
        <f>'Base de Dados 2013'!M164</f>
        <v>Ipiranga</v>
      </c>
      <c r="B165" s="81" t="str">
        <f>'Base de Dados 2013'!N164</f>
        <v>azul</v>
      </c>
      <c r="C165" s="88" t="str">
        <f t="shared" ref="C165:L174" si="86">IF(AND($A165=C$1,$B165=C$3),1,"")</f>
        <v/>
      </c>
      <c r="D165" s="89" t="str">
        <f t="shared" si="86"/>
        <v/>
      </c>
      <c r="E165" s="89" t="str">
        <f t="shared" si="86"/>
        <v/>
      </c>
      <c r="F165" s="89" t="str">
        <f t="shared" si="86"/>
        <v/>
      </c>
      <c r="G165" s="89" t="str">
        <f t="shared" si="86"/>
        <v/>
      </c>
      <c r="H165" s="89" t="str">
        <f t="shared" si="86"/>
        <v/>
      </c>
      <c r="I165" s="89" t="str">
        <f t="shared" si="86"/>
        <v/>
      </c>
      <c r="J165" s="89" t="str">
        <f t="shared" si="86"/>
        <v/>
      </c>
      <c r="K165" s="89" t="str">
        <f t="shared" si="86"/>
        <v/>
      </c>
      <c r="L165" s="89" t="str">
        <f t="shared" si="86"/>
        <v/>
      </c>
      <c r="M165" s="89" t="str">
        <f t="shared" ref="M165:V174" si="87">IF(AND($A165=M$1,$B165=M$3),1,"")</f>
        <v/>
      </c>
      <c r="N165" s="89" t="str">
        <f t="shared" si="87"/>
        <v/>
      </c>
      <c r="O165" s="89" t="str">
        <f t="shared" si="87"/>
        <v/>
      </c>
      <c r="P165" s="89" t="str">
        <f t="shared" si="87"/>
        <v/>
      </c>
      <c r="Q165" s="89" t="str">
        <f t="shared" si="87"/>
        <v/>
      </c>
      <c r="R165" s="89" t="str">
        <f t="shared" si="87"/>
        <v/>
      </c>
      <c r="S165" s="89" t="str">
        <f t="shared" si="87"/>
        <v/>
      </c>
      <c r="T165" s="89" t="str">
        <f t="shared" si="87"/>
        <v/>
      </c>
      <c r="U165" s="89" t="str">
        <f t="shared" si="87"/>
        <v/>
      </c>
      <c r="V165" s="89" t="str">
        <f t="shared" si="87"/>
        <v/>
      </c>
      <c r="W165" s="89">
        <f t="shared" ref="W165:AF174" si="88">IF(AND($A165=W$1,$B165=W$3),1,"")</f>
        <v>1</v>
      </c>
      <c r="X165" s="89" t="str">
        <f t="shared" si="88"/>
        <v/>
      </c>
      <c r="Y165" s="89" t="str">
        <f t="shared" si="88"/>
        <v/>
      </c>
      <c r="Z165" s="89" t="str">
        <f t="shared" si="88"/>
        <v/>
      </c>
      <c r="AA165" s="89" t="str">
        <f t="shared" si="88"/>
        <v/>
      </c>
      <c r="AB165" s="89" t="str">
        <f t="shared" si="88"/>
        <v/>
      </c>
      <c r="AC165" s="89" t="str">
        <f t="shared" si="88"/>
        <v/>
      </c>
      <c r="AD165" s="89" t="str">
        <f t="shared" si="88"/>
        <v/>
      </c>
      <c r="AE165" s="89" t="str">
        <f t="shared" si="88"/>
        <v/>
      </c>
      <c r="AF165" s="89" t="str">
        <f t="shared" si="88"/>
        <v/>
      </c>
      <c r="AG165" s="89" t="str">
        <f t="shared" ref="AG165:AP174" si="89">IF(AND($A165=AG$1,$B165=AG$3),1,"")</f>
        <v/>
      </c>
      <c r="AH165" s="89" t="str">
        <f t="shared" si="89"/>
        <v/>
      </c>
      <c r="AI165" s="89" t="str">
        <f t="shared" si="89"/>
        <v/>
      </c>
      <c r="AJ165" s="89" t="str">
        <f t="shared" si="89"/>
        <v/>
      </c>
      <c r="AK165" s="89" t="str">
        <f t="shared" si="89"/>
        <v/>
      </c>
      <c r="AL165" s="89" t="str">
        <f t="shared" si="89"/>
        <v/>
      </c>
      <c r="AM165" s="89" t="str">
        <f t="shared" si="89"/>
        <v/>
      </c>
      <c r="AN165" s="89" t="str">
        <f t="shared" si="89"/>
        <v/>
      </c>
      <c r="AO165" s="89" t="str">
        <f t="shared" si="89"/>
        <v/>
      </c>
      <c r="AP165" s="89" t="str">
        <f t="shared" si="89"/>
        <v/>
      </c>
      <c r="AQ165" s="89" t="str">
        <f t="shared" ref="AQ165:BC174" si="90">IF(AND($A165=AQ$1,$B165=AQ$3),1,"")</f>
        <v/>
      </c>
      <c r="AR165" s="89" t="str">
        <f t="shared" si="90"/>
        <v/>
      </c>
      <c r="AS165" s="89" t="str">
        <f t="shared" si="90"/>
        <v/>
      </c>
      <c r="AT165" s="89" t="str">
        <f t="shared" si="90"/>
        <v/>
      </c>
      <c r="AU165" s="89" t="str">
        <f t="shared" si="90"/>
        <v/>
      </c>
      <c r="AV165" s="89" t="str">
        <f t="shared" si="90"/>
        <v/>
      </c>
      <c r="AW165" s="89" t="str">
        <f t="shared" si="90"/>
        <v/>
      </c>
      <c r="AX165" s="89" t="str">
        <f t="shared" si="90"/>
        <v/>
      </c>
      <c r="AY165" s="89" t="str">
        <f t="shared" si="90"/>
        <v/>
      </c>
      <c r="AZ165" s="89" t="str">
        <f t="shared" si="90"/>
        <v/>
      </c>
      <c r="BA165" s="89" t="str">
        <f t="shared" si="90"/>
        <v/>
      </c>
      <c r="BB165" s="89" t="str">
        <f t="shared" si="90"/>
        <v/>
      </c>
      <c r="BC165" s="90" t="str">
        <f t="shared" si="90"/>
        <v/>
      </c>
      <c r="BE165" s="100" t="str">
        <f t="shared" si="69"/>
        <v/>
      </c>
      <c r="BF165" s="102" t="str">
        <f t="shared" si="70"/>
        <v/>
      </c>
    </row>
    <row r="166" spans="1:58" hidden="1" x14ac:dyDescent="0.55000000000000004">
      <c r="A166" s="80" t="str">
        <f>'Base de Dados 2013'!M165</f>
        <v>Agudos</v>
      </c>
      <c r="B166" s="81" t="str">
        <f>'Base de Dados 2013'!N165</f>
        <v>verde</v>
      </c>
      <c r="C166" s="88" t="str">
        <f t="shared" si="86"/>
        <v/>
      </c>
      <c r="D166" s="89" t="str">
        <f t="shared" si="86"/>
        <v/>
      </c>
      <c r="E166" s="89" t="str">
        <f t="shared" si="86"/>
        <v/>
      </c>
      <c r="F166" s="89" t="str">
        <f t="shared" si="86"/>
        <v/>
      </c>
      <c r="G166" s="89" t="str">
        <f t="shared" si="86"/>
        <v/>
      </c>
      <c r="H166" s="89" t="str">
        <f t="shared" si="86"/>
        <v/>
      </c>
      <c r="I166" s="89" t="str">
        <f t="shared" si="86"/>
        <v/>
      </c>
      <c r="J166" s="89" t="str">
        <f t="shared" si="86"/>
        <v/>
      </c>
      <c r="K166" s="89" t="str">
        <f t="shared" si="86"/>
        <v/>
      </c>
      <c r="L166" s="89" t="str">
        <f t="shared" si="86"/>
        <v/>
      </c>
      <c r="M166" s="89" t="str">
        <f t="shared" si="87"/>
        <v/>
      </c>
      <c r="N166" s="89" t="str">
        <f t="shared" si="87"/>
        <v/>
      </c>
      <c r="O166" s="89" t="str">
        <f t="shared" si="87"/>
        <v/>
      </c>
      <c r="P166" s="89" t="str">
        <f t="shared" si="87"/>
        <v/>
      </c>
      <c r="Q166" s="89" t="str">
        <f t="shared" si="87"/>
        <v/>
      </c>
      <c r="R166" s="89" t="str">
        <f t="shared" si="87"/>
        <v/>
      </c>
      <c r="S166" s="89" t="str">
        <f t="shared" si="87"/>
        <v/>
      </c>
      <c r="T166" s="89" t="str">
        <f t="shared" si="87"/>
        <v/>
      </c>
      <c r="U166" s="89" t="str">
        <f t="shared" si="87"/>
        <v/>
      </c>
      <c r="V166" s="89" t="str">
        <f t="shared" si="87"/>
        <v/>
      </c>
      <c r="W166" s="89" t="str">
        <f t="shared" si="88"/>
        <v/>
      </c>
      <c r="X166" s="89" t="str">
        <f t="shared" si="88"/>
        <v/>
      </c>
      <c r="Y166" s="89" t="str">
        <f t="shared" si="88"/>
        <v/>
      </c>
      <c r="Z166" s="89" t="str">
        <f t="shared" si="88"/>
        <v/>
      </c>
      <c r="AA166" s="89" t="str">
        <f t="shared" si="88"/>
        <v/>
      </c>
      <c r="AB166" s="89" t="str">
        <f t="shared" si="88"/>
        <v/>
      </c>
      <c r="AC166" s="89" t="str">
        <f t="shared" si="88"/>
        <v/>
      </c>
      <c r="AD166" s="89" t="str">
        <f t="shared" si="88"/>
        <v/>
      </c>
      <c r="AE166" s="89" t="str">
        <f t="shared" si="88"/>
        <v/>
      </c>
      <c r="AF166" s="89">
        <f t="shared" si="88"/>
        <v>1</v>
      </c>
      <c r="AG166" s="89" t="str">
        <f t="shared" si="89"/>
        <v/>
      </c>
      <c r="AH166" s="89" t="str">
        <f t="shared" si="89"/>
        <v/>
      </c>
      <c r="AI166" s="89" t="str">
        <f t="shared" si="89"/>
        <v/>
      </c>
      <c r="AJ166" s="89" t="str">
        <f t="shared" si="89"/>
        <v/>
      </c>
      <c r="AK166" s="89" t="str">
        <f t="shared" si="89"/>
        <v/>
      </c>
      <c r="AL166" s="89" t="str">
        <f t="shared" si="89"/>
        <v/>
      </c>
      <c r="AM166" s="89" t="str">
        <f t="shared" si="89"/>
        <v/>
      </c>
      <c r="AN166" s="89" t="str">
        <f t="shared" si="89"/>
        <v/>
      </c>
      <c r="AO166" s="89" t="str">
        <f t="shared" si="89"/>
        <v/>
      </c>
      <c r="AP166" s="89" t="str">
        <f t="shared" si="89"/>
        <v/>
      </c>
      <c r="AQ166" s="89" t="str">
        <f t="shared" si="90"/>
        <v/>
      </c>
      <c r="AR166" s="89" t="str">
        <f t="shared" si="90"/>
        <v/>
      </c>
      <c r="AS166" s="89" t="str">
        <f t="shared" si="90"/>
        <v/>
      </c>
      <c r="AT166" s="89" t="str">
        <f t="shared" si="90"/>
        <v/>
      </c>
      <c r="AU166" s="89" t="str">
        <f t="shared" si="90"/>
        <v/>
      </c>
      <c r="AV166" s="89" t="str">
        <f t="shared" si="90"/>
        <v/>
      </c>
      <c r="AW166" s="89" t="str">
        <f t="shared" si="90"/>
        <v/>
      </c>
      <c r="AX166" s="89" t="str">
        <f t="shared" si="90"/>
        <v/>
      </c>
      <c r="AY166" s="89" t="str">
        <f t="shared" si="90"/>
        <v/>
      </c>
      <c r="AZ166" s="89" t="str">
        <f t="shared" si="90"/>
        <v/>
      </c>
      <c r="BA166" s="89" t="str">
        <f t="shared" si="90"/>
        <v/>
      </c>
      <c r="BB166" s="89" t="str">
        <f t="shared" si="90"/>
        <v/>
      </c>
      <c r="BC166" s="90" t="str">
        <f t="shared" si="90"/>
        <v/>
      </c>
      <c r="BE166" s="100" t="str">
        <f t="shared" si="69"/>
        <v/>
      </c>
      <c r="BF166" s="102" t="str">
        <f t="shared" si="70"/>
        <v/>
      </c>
    </row>
    <row r="167" spans="1:58" hidden="1" x14ac:dyDescent="0.55000000000000004">
      <c r="A167" s="80" t="str">
        <f>'Base de Dados 2013'!M166</f>
        <v>Boulevard</v>
      </c>
      <c r="B167" s="81" t="str">
        <f>'Base de Dados 2013'!N166</f>
        <v>azul</v>
      </c>
      <c r="C167" s="88" t="str">
        <f t="shared" si="86"/>
        <v/>
      </c>
      <c r="D167" s="89" t="str">
        <f t="shared" si="86"/>
        <v/>
      </c>
      <c r="E167" s="89" t="str">
        <f t="shared" si="86"/>
        <v/>
      </c>
      <c r="F167" s="89" t="str">
        <f t="shared" si="86"/>
        <v/>
      </c>
      <c r="G167" s="89" t="str">
        <f t="shared" si="86"/>
        <v/>
      </c>
      <c r="H167" s="89" t="str">
        <f t="shared" si="86"/>
        <v/>
      </c>
      <c r="I167" s="89" t="str">
        <f t="shared" si="86"/>
        <v/>
      </c>
      <c r="J167" s="89" t="str">
        <f t="shared" si="86"/>
        <v/>
      </c>
      <c r="K167" s="89" t="str">
        <f t="shared" si="86"/>
        <v/>
      </c>
      <c r="L167" s="89" t="str">
        <f t="shared" si="86"/>
        <v/>
      </c>
      <c r="M167" s="89" t="str">
        <f t="shared" si="87"/>
        <v/>
      </c>
      <c r="N167" s="89" t="str">
        <f t="shared" si="87"/>
        <v/>
      </c>
      <c r="O167" s="89" t="str">
        <f t="shared" si="87"/>
        <v/>
      </c>
      <c r="P167" s="89" t="str">
        <f t="shared" si="87"/>
        <v/>
      </c>
      <c r="Q167" s="89" t="str">
        <f t="shared" si="87"/>
        <v/>
      </c>
      <c r="R167" s="89" t="str">
        <f t="shared" si="87"/>
        <v/>
      </c>
      <c r="S167" s="89" t="str">
        <f t="shared" si="87"/>
        <v/>
      </c>
      <c r="T167" s="89" t="str">
        <f t="shared" si="87"/>
        <v/>
      </c>
      <c r="U167" s="89" t="str">
        <f t="shared" si="87"/>
        <v/>
      </c>
      <c r="V167" s="89" t="str">
        <f t="shared" si="87"/>
        <v/>
      </c>
      <c r="W167" s="89" t="str">
        <f t="shared" si="88"/>
        <v/>
      </c>
      <c r="X167" s="89" t="str">
        <f t="shared" si="88"/>
        <v/>
      </c>
      <c r="Y167" s="89" t="str">
        <f t="shared" si="88"/>
        <v/>
      </c>
      <c r="Z167" s="89" t="str">
        <f t="shared" si="88"/>
        <v/>
      </c>
      <c r="AA167" s="89">
        <f t="shared" si="88"/>
        <v>1</v>
      </c>
      <c r="AB167" s="89" t="str">
        <f t="shared" si="88"/>
        <v/>
      </c>
      <c r="AC167" s="89" t="str">
        <f t="shared" si="88"/>
        <v/>
      </c>
      <c r="AD167" s="89" t="str">
        <f t="shared" si="88"/>
        <v/>
      </c>
      <c r="AE167" s="89" t="str">
        <f t="shared" si="88"/>
        <v/>
      </c>
      <c r="AF167" s="89" t="str">
        <f t="shared" si="88"/>
        <v/>
      </c>
      <c r="AG167" s="89" t="str">
        <f t="shared" si="89"/>
        <v/>
      </c>
      <c r="AH167" s="89" t="str">
        <f t="shared" si="89"/>
        <v/>
      </c>
      <c r="AI167" s="89" t="str">
        <f t="shared" si="89"/>
        <v/>
      </c>
      <c r="AJ167" s="89" t="str">
        <f t="shared" si="89"/>
        <v/>
      </c>
      <c r="AK167" s="89" t="str">
        <f t="shared" si="89"/>
        <v/>
      </c>
      <c r="AL167" s="89" t="str">
        <f t="shared" si="89"/>
        <v/>
      </c>
      <c r="AM167" s="89" t="str">
        <f t="shared" si="89"/>
        <v/>
      </c>
      <c r="AN167" s="89" t="str">
        <f t="shared" si="89"/>
        <v/>
      </c>
      <c r="AO167" s="89" t="str">
        <f t="shared" si="89"/>
        <v/>
      </c>
      <c r="AP167" s="89" t="str">
        <f t="shared" si="89"/>
        <v/>
      </c>
      <c r="AQ167" s="89" t="str">
        <f t="shared" si="90"/>
        <v/>
      </c>
      <c r="AR167" s="89" t="str">
        <f t="shared" si="90"/>
        <v/>
      </c>
      <c r="AS167" s="89" t="str">
        <f t="shared" si="90"/>
        <v/>
      </c>
      <c r="AT167" s="89" t="str">
        <f t="shared" si="90"/>
        <v/>
      </c>
      <c r="AU167" s="89" t="str">
        <f t="shared" si="90"/>
        <v/>
      </c>
      <c r="AV167" s="89" t="str">
        <f t="shared" si="90"/>
        <v/>
      </c>
      <c r="AW167" s="89" t="str">
        <f t="shared" si="90"/>
        <v/>
      </c>
      <c r="AX167" s="89" t="str">
        <f t="shared" si="90"/>
        <v/>
      </c>
      <c r="AY167" s="89" t="str">
        <f t="shared" si="90"/>
        <v/>
      </c>
      <c r="AZ167" s="89" t="str">
        <f t="shared" si="90"/>
        <v/>
      </c>
      <c r="BA167" s="89" t="str">
        <f t="shared" si="90"/>
        <v/>
      </c>
      <c r="BB167" s="89" t="str">
        <f t="shared" si="90"/>
        <v/>
      </c>
      <c r="BC167" s="90" t="str">
        <f t="shared" si="90"/>
        <v/>
      </c>
      <c r="BE167" s="100" t="str">
        <f t="shared" si="69"/>
        <v/>
      </c>
      <c r="BF167" s="102" t="str">
        <f t="shared" si="70"/>
        <v/>
      </c>
    </row>
    <row r="168" spans="1:58" hidden="1" x14ac:dyDescent="0.55000000000000004">
      <c r="A168" s="80" t="str">
        <f>'Base de Dados 2013'!M167</f>
        <v>Mary Dota</v>
      </c>
      <c r="B168" s="81" t="str">
        <f>'Base de Dados 2013'!N167</f>
        <v>amarelo</v>
      </c>
      <c r="C168" s="88" t="str">
        <f t="shared" si="86"/>
        <v/>
      </c>
      <c r="D168" s="89">
        <f t="shared" si="86"/>
        <v>1</v>
      </c>
      <c r="E168" s="89" t="str">
        <f t="shared" si="86"/>
        <v/>
      </c>
      <c r="F168" s="89" t="str">
        <f t="shared" si="86"/>
        <v/>
      </c>
      <c r="G168" s="89" t="str">
        <f t="shared" si="86"/>
        <v/>
      </c>
      <c r="H168" s="89" t="str">
        <f t="shared" si="86"/>
        <v/>
      </c>
      <c r="I168" s="89" t="str">
        <f t="shared" si="86"/>
        <v/>
      </c>
      <c r="J168" s="89" t="str">
        <f t="shared" si="86"/>
        <v/>
      </c>
      <c r="K168" s="89" t="str">
        <f t="shared" si="86"/>
        <v/>
      </c>
      <c r="L168" s="89" t="str">
        <f t="shared" si="86"/>
        <v/>
      </c>
      <c r="M168" s="89" t="str">
        <f t="shared" si="87"/>
        <v/>
      </c>
      <c r="N168" s="89" t="str">
        <f t="shared" si="87"/>
        <v/>
      </c>
      <c r="O168" s="89" t="str">
        <f t="shared" si="87"/>
        <v/>
      </c>
      <c r="P168" s="89" t="str">
        <f t="shared" si="87"/>
        <v/>
      </c>
      <c r="Q168" s="89" t="str">
        <f t="shared" si="87"/>
        <v/>
      </c>
      <c r="R168" s="89" t="str">
        <f t="shared" si="87"/>
        <v/>
      </c>
      <c r="S168" s="89" t="str">
        <f t="shared" si="87"/>
        <v/>
      </c>
      <c r="T168" s="89" t="str">
        <f t="shared" si="87"/>
        <v/>
      </c>
      <c r="U168" s="89" t="str">
        <f t="shared" si="87"/>
        <v/>
      </c>
      <c r="V168" s="89" t="str">
        <f t="shared" si="87"/>
        <v/>
      </c>
      <c r="W168" s="89" t="str">
        <f t="shared" si="88"/>
        <v/>
      </c>
      <c r="X168" s="89" t="str">
        <f t="shared" si="88"/>
        <v/>
      </c>
      <c r="Y168" s="89" t="str">
        <f t="shared" si="88"/>
        <v/>
      </c>
      <c r="Z168" s="89" t="str">
        <f t="shared" si="88"/>
        <v/>
      </c>
      <c r="AA168" s="89" t="str">
        <f t="shared" si="88"/>
        <v/>
      </c>
      <c r="AB168" s="89" t="str">
        <f t="shared" si="88"/>
        <v/>
      </c>
      <c r="AC168" s="89" t="str">
        <f t="shared" si="88"/>
        <v/>
      </c>
      <c r="AD168" s="89" t="str">
        <f t="shared" si="88"/>
        <v/>
      </c>
      <c r="AE168" s="89" t="str">
        <f t="shared" si="88"/>
        <v/>
      </c>
      <c r="AF168" s="89" t="str">
        <f t="shared" si="88"/>
        <v/>
      </c>
      <c r="AG168" s="89" t="str">
        <f t="shared" si="89"/>
        <v/>
      </c>
      <c r="AH168" s="89" t="str">
        <f t="shared" si="89"/>
        <v/>
      </c>
      <c r="AI168" s="89" t="str">
        <f t="shared" si="89"/>
        <v/>
      </c>
      <c r="AJ168" s="89" t="str">
        <f t="shared" si="89"/>
        <v/>
      </c>
      <c r="AK168" s="89" t="str">
        <f t="shared" si="89"/>
        <v/>
      </c>
      <c r="AL168" s="89" t="str">
        <f t="shared" si="89"/>
        <v/>
      </c>
      <c r="AM168" s="89" t="str">
        <f t="shared" si="89"/>
        <v/>
      </c>
      <c r="AN168" s="89" t="str">
        <f t="shared" si="89"/>
        <v/>
      </c>
      <c r="AO168" s="89" t="str">
        <f t="shared" si="89"/>
        <v/>
      </c>
      <c r="AP168" s="89" t="str">
        <f t="shared" si="89"/>
        <v/>
      </c>
      <c r="AQ168" s="89" t="str">
        <f t="shared" si="90"/>
        <v/>
      </c>
      <c r="AR168" s="89" t="str">
        <f t="shared" si="90"/>
        <v/>
      </c>
      <c r="AS168" s="89" t="str">
        <f t="shared" si="90"/>
        <v/>
      </c>
      <c r="AT168" s="89" t="str">
        <f t="shared" si="90"/>
        <v/>
      </c>
      <c r="AU168" s="89" t="str">
        <f t="shared" si="90"/>
        <v/>
      </c>
      <c r="AV168" s="89" t="str">
        <f t="shared" si="90"/>
        <v/>
      </c>
      <c r="AW168" s="89" t="str">
        <f t="shared" si="90"/>
        <v/>
      </c>
      <c r="AX168" s="89" t="str">
        <f t="shared" si="90"/>
        <v/>
      </c>
      <c r="AY168" s="89" t="str">
        <f t="shared" si="90"/>
        <v/>
      </c>
      <c r="AZ168" s="89" t="str">
        <f t="shared" si="90"/>
        <v/>
      </c>
      <c r="BA168" s="89" t="str">
        <f t="shared" si="90"/>
        <v/>
      </c>
      <c r="BB168" s="89" t="str">
        <f t="shared" si="90"/>
        <v/>
      </c>
      <c r="BC168" s="90" t="str">
        <f t="shared" si="90"/>
        <v/>
      </c>
      <c r="BE168" s="100" t="str">
        <f t="shared" si="69"/>
        <v/>
      </c>
      <c r="BF168" s="102" t="str">
        <f t="shared" si="70"/>
        <v/>
      </c>
    </row>
    <row r="169" spans="1:58" hidden="1" x14ac:dyDescent="0.55000000000000004">
      <c r="A169" s="80" t="str">
        <f>'Base de Dados 2013'!M168</f>
        <v>Mary Dota</v>
      </c>
      <c r="B169" s="81" t="str">
        <f>'Base de Dados 2013'!N168</f>
        <v>amarelo</v>
      </c>
      <c r="C169" s="88" t="str">
        <f t="shared" si="86"/>
        <v/>
      </c>
      <c r="D169" s="89">
        <f t="shared" si="86"/>
        <v>1</v>
      </c>
      <c r="E169" s="89" t="str">
        <f t="shared" si="86"/>
        <v/>
      </c>
      <c r="F169" s="89" t="str">
        <f t="shared" si="86"/>
        <v/>
      </c>
      <c r="G169" s="89" t="str">
        <f t="shared" si="86"/>
        <v/>
      </c>
      <c r="H169" s="89" t="str">
        <f t="shared" si="86"/>
        <v/>
      </c>
      <c r="I169" s="89" t="str">
        <f t="shared" si="86"/>
        <v/>
      </c>
      <c r="J169" s="89" t="str">
        <f t="shared" si="86"/>
        <v/>
      </c>
      <c r="K169" s="89" t="str">
        <f t="shared" si="86"/>
        <v/>
      </c>
      <c r="L169" s="89" t="str">
        <f t="shared" si="86"/>
        <v/>
      </c>
      <c r="M169" s="89" t="str">
        <f t="shared" si="87"/>
        <v/>
      </c>
      <c r="N169" s="89" t="str">
        <f t="shared" si="87"/>
        <v/>
      </c>
      <c r="O169" s="89" t="str">
        <f t="shared" si="87"/>
        <v/>
      </c>
      <c r="P169" s="89" t="str">
        <f t="shared" si="87"/>
        <v/>
      </c>
      <c r="Q169" s="89" t="str">
        <f t="shared" si="87"/>
        <v/>
      </c>
      <c r="R169" s="89" t="str">
        <f t="shared" si="87"/>
        <v/>
      </c>
      <c r="S169" s="89" t="str">
        <f t="shared" si="87"/>
        <v/>
      </c>
      <c r="T169" s="89" t="str">
        <f t="shared" si="87"/>
        <v/>
      </c>
      <c r="U169" s="89" t="str">
        <f t="shared" si="87"/>
        <v/>
      </c>
      <c r="V169" s="89" t="str">
        <f t="shared" si="87"/>
        <v/>
      </c>
      <c r="W169" s="89" t="str">
        <f t="shared" si="88"/>
        <v/>
      </c>
      <c r="X169" s="89" t="str">
        <f t="shared" si="88"/>
        <v/>
      </c>
      <c r="Y169" s="89" t="str">
        <f t="shared" si="88"/>
        <v/>
      </c>
      <c r="Z169" s="89" t="str">
        <f t="shared" si="88"/>
        <v/>
      </c>
      <c r="AA169" s="89" t="str">
        <f t="shared" si="88"/>
        <v/>
      </c>
      <c r="AB169" s="89" t="str">
        <f t="shared" si="88"/>
        <v/>
      </c>
      <c r="AC169" s="89" t="str">
        <f t="shared" si="88"/>
        <v/>
      </c>
      <c r="AD169" s="89" t="str">
        <f t="shared" si="88"/>
        <v/>
      </c>
      <c r="AE169" s="89" t="str">
        <f t="shared" si="88"/>
        <v/>
      </c>
      <c r="AF169" s="89" t="str">
        <f t="shared" si="88"/>
        <v/>
      </c>
      <c r="AG169" s="89" t="str">
        <f t="shared" si="89"/>
        <v/>
      </c>
      <c r="AH169" s="89" t="str">
        <f t="shared" si="89"/>
        <v/>
      </c>
      <c r="AI169" s="89" t="str">
        <f t="shared" si="89"/>
        <v/>
      </c>
      <c r="AJ169" s="89" t="str">
        <f t="shared" si="89"/>
        <v/>
      </c>
      <c r="AK169" s="89" t="str">
        <f t="shared" si="89"/>
        <v/>
      </c>
      <c r="AL169" s="89" t="str">
        <f t="shared" si="89"/>
        <v/>
      </c>
      <c r="AM169" s="89" t="str">
        <f t="shared" si="89"/>
        <v/>
      </c>
      <c r="AN169" s="89" t="str">
        <f t="shared" si="89"/>
        <v/>
      </c>
      <c r="AO169" s="89" t="str">
        <f t="shared" si="89"/>
        <v/>
      </c>
      <c r="AP169" s="89" t="str">
        <f t="shared" si="89"/>
        <v/>
      </c>
      <c r="AQ169" s="89" t="str">
        <f t="shared" si="90"/>
        <v/>
      </c>
      <c r="AR169" s="89" t="str">
        <f t="shared" si="90"/>
        <v/>
      </c>
      <c r="AS169" s="89" t="str">
        <f t="shared" si="90"/>
        <v/>
      </c>
      <c r="AT169" s="89" t="str">
        <f t="shared" si="90"/>
        <v/>
      </c>
      <c r="AU169" s="89" t="str">
        <f t="shared" si="90"/>
        <v/>
      </c>
      <c r="AV169" s="89" t="str">
        <f t="shared" si="90"/>
        <v/>
      </c>
      <c r="AW169" s="89" t="str">
        <f t="shared" si="90"/>
        <v/>
      </c>
      <c r="AX169" s="89" t="str">
        <f t="shared" si="90"/>
        <v/>
      </c>
      <c r="AY169" s="89" t="str">
        <f t="shared" si="90"/>
        <v/>
      </c>
      <c r="AZ169" s="89" t="str">
        <f t="shared" si="90"/>
        <v/>
      </c>
      <c r="BA169" s="89" t="str">
        <f t="shared" si="90"/>
        <v/>
      </c>
      <c r="BB169" s="89" t="str">
        <f t="shared" si="90"/>
        <v/>
      </c>
      <c r="BC169" s="90" t="str">
        <f t="shared" si="90"/>
        <v/>
      </c>
      <c r="BE169" s="100" t="str">
        <f t="shared" si="69"/>
        <v/>
      </c>
      <c r="BF169" s="102" t="str">
        <f t="shared" si="70"/>
        <v/>
      </c>
    </row>
    <row r="170" spans="1:58" hidden="1" x14ac:dyDescent="0.55000000000000004">
      <c r="A170" s="80" t="str">
        <f>'Base de Dados 2013'!M169</f>
        <v>Mary Dota</v>
      </c>
      <c r="B170" s="81" t="str">
        <f>'Base de Dados 2013'!N169</f>
        <v>amarelo</v>
      </c>
      <c r="C170" s="88" t="str">
        <f t="shared" si="86"/>
        <v/>
      </c>
      <c r="D170" s="89">
        <f t="shared" si="86"/>
        <v>1</v>
      </c>
      <c r="E170" s="89" t="str">
        <f t="shared" si="86"/>
        <v/>
      </c>
      <c r="F170" s="89" t="str">
        <f t="shared" si="86"/>
        <v/>
      </c>
      <c r="G170" s="89" t="str">
        <f t="shared" si="86"/>
        <v/>
      </c>
      <c r="H170" s="89" t="str">
        <f t="shared" si="86"/>
        <v/>
      </c>
      <c r="I170" s="89" t="str">
        <f t="shared" si="86"/>
        <v/>
      </c>
      <c r="J170" s="89" t="str">
        <f t="shared" si="86"/>
        <v/>
      </c>
      <c r="K170" s="89" t="str">
        <f t="shared" si="86"/>
        <v/>
      </c>
      <c r="L170" s="89" t="str">
        <f t="shared" si="86"/>
        <v/>
      </c>
      <c r="M170" s="89" t="str">
        <f t="shared" si="87"/>
        <v/>
      </c>
      <c r="N170" s="89" t="str">
        <f t="shared" si="87"/>
        <v/>
      </c>
      <c r="O170" s="89" t="str">
        <f t="shared" si="87"/>
        <v/>
      </c>
      <c r="P170" s="89" t="str">
        <f t="shared" si="87"/>
        <v/>
      </c>
      <c r="Q170" s="89" t="str">
        <f t="shared" si="87"/>
        <v/>
      </c>
      <c r="R170" s="89" t="str">
        <f t="shared" si="87"/>
        <v/>
      </c>
      <c r="S170" s="89" t="str">
        <f t="shared" si="87"/>
        <v/>
      </c>
      <c r="T170" s="89" t="str">
        <f t="shared" si="87"/>
        <v/>
      </c>
      <c r="U170" s="89" t="str">
        <f t="shared" si="87"/>
        <v/>
      </c>
      <c r="V170" s="89" t="str">
        <f t="shared" si="87"/>
        <v/>
      </c>
      <c r="W170" s="89" t="str">
        <f t="shared" si="88"/>
        <v/>
      </c>
      <c r="X170" s="89" t="str">
        <f t="shared" si="88"/>
        <v/>
      </c>
      <c r="Y170" s="89" t="str">
        <f t="shared" si="88"/>
        <v/>
      </c>
      <c r="Z170" s="89" t="str">
        <f t="shared" si="88"/>
        <v/>
      </c>
      <c r="AA170" s="89" t="str">
        <f t="shared" si="88"/>
        <v/>
      </c>
      <c r="AB170" s="89" t="str">
        <f t="shared" si="88"/>
        <v/>
      </c>
      <c r="AC170" s="89" t="str">
        <f t="shared" si="88"/>
        <v/>
      </c>
      <c r="AD170" s="89" t="str">
        <f t="shared" si="88"/>
        <v/>
      </c>
      <c r="AE170" s="89" t="str">
        <f t="shared" si="88"/>
        <v/>
      </c>
      <c r="AF170" s="89" t="str">
        <f t="shared" si="88"/>
        <v/>
      </c>
      <c r="AG170" s="89" t="str">
        <f t="shared" si="89"/>
        <v/>
      </c>
      <c r="AH170" s="89" t="str">
        <f t="shared" si="89"/>
        <v/>
      </c>
      <c r="AI170" s="89" t="str">
        <f t="shared" si="89"/>
        <v/>
      </c>
      <c r="AJ170" s="89" t="str">
        <f t="shared" si="89"/>
        <v/>
      </c>
      <c r="AK170" s="89" t="str">
        <f t="shared" si="89"/>
        <v/>
      </c>
      <c r="AL170" s="89" t="str">
        <f t="shared" si="89"/>
        <v/>
      </c>
      <c r="AM170" s="89" t="str">
        <f t="shared" si="89"/>
        <v/>
      </c>
      <c r="AN170" s="89" t="str">
        <f t="shared" si="89"/>
        <v/>
      </c>
      <c r="AO170" s="89" t="str">
        <f t="shared" si="89"/>
        <v/>
      </c>
      <c r="AP170" s="89" t="str">
        <f t="shared" si="89"/>
        <v/>
      </c>
      <c r="AQ170" s="89" t="str">
        <f t="shared" si="90"/>
        <v/>
      </c>
      <c r="AR170" s="89" t="str">
        <f t="shared" si="90"/>
        <v/>
      </c>
      <c r="AS170" s="89" t="str">
        <f t="shared" si="90"/>
        <v/>
      </c>
      <c r="AT170" s="89" t="str">
        <f t="shared" si="90"/>
        <v/>
      </c>
      <c r="AU170" s="89" t="str">
        <f t="shared" si="90"/>
        <v/>
      </c>
      <c r="AV170" s="89" t="str">
        <f t="shared" si="90"/>
        <v/>
      </c>
      <c r="AW170" s="89" t="str">
        <f t="shared" si="90"/>
        <v/>
      </c>
      <c r="AX170" s="89" t="str">
        <f t="shared" si="90"/>
        <v/>
      </c>
      <c r="AY170" s="89" t="str">
        <f t="shared" si="90"/>
        <v/>
      </c>
      <c r="AZ170" s="89" t="str">
        <f t="shared" si="90"/>
        <v/>
      </c>
      <c r="BA170" s="89" t="str">
        <f t="shared" si="90"/>
        <v/>
      </c>
      <c r="BB170" s="89" t="str">
        <f t="shared" si="90"/>
        <v/>
      </c>
      <c r="BC170" s="90" t="str">
        <f t="shared" si="90"/>
        <v/>
      </c>
      <c r="BE170" s="100" t="str">
        <f t="shared" si="69"/>
        <v/>
      </c>
      <c r="BF170" s="102" t="str">
        <f t="shared" si="70"/>
        <v/>
      </c>
    </row>
    <row r="171" spans="1:58" hidden="1" x14ac:dyDescent="0.55000000000000004">
      <c r="A171" s="80" t="str">
        <f>'Base de Dados 2013'!M170</f>
        <v>Geisel</v>
      </c>
      <c r="B171" s="81" t="str">
        <f>'Base de Dados 2013'!N170</f>
        <v>amarelo</v>
      </c>
      <c r="C171" s="88" t="str">
        <f t="shared" si="86"/>
        <v/>
      </c>
      <c r="D171" s="89" t="str">
        <f t="shared" si="86"/>
        <v/>
      </c>
      <c r="E171" s="89" t="str">
        <f t="shared" si="86"/>
        <v/>
      </c>
      <c r="F171" s="89" t="str">
        <f t="shared" si="86"/>
        <v/>
      </c>
      <c r="G171" s="89" t="str">
        <f t="shared" si="86"/>
        <v/>
      </c>
      <c r="H171" s="89" t="str">
        <f t="shared" si="86"/>
        <v/>
      </c>
      <c r="I171" s="89" t="str">
        <f t="shared" si="86"/>
        <v/>
      </c>
      <c r="J171" s="89" t="str">
        <f t="shared" si="86"/>
        <v/>
      </c>
      <c r="K171" s="89" t="str">
        <f t="shared" si="86"/>
        <v/>
      </c>
      <c r="L171" s="89" t="str">
        <f t="shared" si="86"/>
        <v/>
      </c>
      <c r="M171" s="89" t="str">
        <f t="shared" si="87"/>
        <v/>
      </c>
      <c r="N171" s="89" t="str">
        <f t="shared" si="87"/>
        <v/>
      </c>
      <c r="O171" s="89" t="str">
        <f t="shared" si="87"/>
        <v/>
      </c>
      <c r="P171" s="89">
        <f t="shared" si="87"/>
        <v>1</v>
      </c>
      <c r="Q171" s="89" t="str">
        <f t="shared" si="87"/>
        <v/>
      </c>
      <c r="R171" s="89" t="str">
        <f t="shared" si="87"/>
        <v/>
      </c>
      <c r="S171" s="89" t="str">
        <f t="shared" si="87"/>
        <v/>
      </c>
      <c r="T171" s="89" t="str">
        <f t="shared" si="87"/>
        <v/>
      </c>
      <c r="U171" s="89" t="str">
        <f t="shared" si="87"/>
        <v/>
      </c>
      <c r="V171" s="89" t="str">
        <f t="shared" si="87"/>
        <v/>
      </c>
      <c r="W171" s="89" t="str">
        <f t="shared" si="88"/>
        <v/>
      </c>
      <c r="X171" s="89" t="str">
        <f t="shared" si="88"/>
        <v/>
      </c>
      <c r="Y171" s="89" t="str">
        <f t="shared" si="88"/>
        <v/>
      </c>
      <c r="Z171" s="89" t="str">
        <f t="shared" si="88"/>
        <v/>
      </c>
      <c r="AA171" s="89" t="str">
        <f t="shared" si="88"/>
        <v/>
      </c>
      <c r="AB171" s="89" t="str">
        <f t="shared" si="88"/>
        <v/>
      </c>
      <c r="AC171" s="89" t="str">
        <f t="shared" si="88"/>
        <v/>
      </c>
      <c r="AD171" s="89" t="str">
        <f t="shared" si="88"/>
        <v/>
      </c>
      <c r="AE171" s="89" t="str">
        <f t="shared" si="88"/>
        <v/>
      </c>
      <c r="AF171" s="89" t="str">
        <f t="shared" si="88"/>
        <v/>
      </c>
      <c r="AG171" s="89" t="str">
        <f t="shared" si="89"/>
        <v/>
      </c>
      <c r="AH171" s="89" t="str">
        <f t="shared" si="89"/>
        <v/>
      </c>
      <c r="AI171" s="89" t="str">
        <f t="shared" si="89"/>
        <v/>
      </c>
      <c r="AJ171" s="89" t="str">
        <f t="shared" si="89"/>
        <v/>
      </c>
      <c r="AK171" s="89" t="str">
        <f t="shared" si="89"/>
        <v/>
      </c>
      <c r="AL171" s="89" t="str">
        <f t="shared" si="89"/>
        <v/>
      </c>
      <c r="AM171" s="89" t="str">
        <f t="shared" si="89"/>
        <v/>
      </c>
      <c r="AN171" s="89" t="str">
        <f t="shared" si="89"/>
        <v/>
      </c>
      <c r="AO171" s="89" t="str">
        <f t="shared" si="89"/>
        <v/>
      </c>
      <c r="AP171" s="89" t="str">
        <f t="shared" si="89"/>
        <v/>
      </c>
      <c r="AQ171" s="89" t="str">
        <f t="shared" si="90"/>
        <v/>
      </c>
      <c r="AR171" s="89" t="str">
        <f t="shared" si="90"/>
        <v/>
      </c>
      <c r="AS171" s="89" t="str">
        <f t="shared" si="90"/>
        <v/>
      </c>
      <c r="AT171" s="89" t="str">
        <f t="shared" si="90"/>
        <v/>
      </c>
      <c r="AU171" s="89" t="str">
        <f t="shared" si="90"/>
        <v/>
      </c>
      <c r="AV171" s="89" t="str">
        <f t="shared" si="90"/>
        <v/>
      </c>
      <c r="AW171" s="89" t="str">
        <f t="shared" si="90"/>
        <v/>
      </c>
      <c r="AX171" s="89" t="str">
        <f t="shared" si="90"/>
        <v/>
      </c>
      <c r="AY171" s="89" t="str">
        <f t="shared" si="90"/>
        <v/>
      </c>
      <c r="AZ171" s="89" t="str">
        <f t="shared" si="90"/>
        <v/>
      </c>
      <c r="BA171" s="89" t="str">
        <f t="shared" si="90"/>
        <v/>
      </c>
      <c r="BB171" s="89" t="str">
        <f t="shared" si="90"/>
        <v/>
      </c>
      <c r="BC171" s="90" t="str">
        <f t="shared" si="90"/>
        <v/>
      </c>
      <c r="BE171" s="100" t="str">
        <f t="shared" si="69"/>
        <v/>
      </c>
      <c r="BF171" s="102" t="str">
        <f t="shared" si="70"/>
        <v/>
      </c>
    </row>
    <row r="172" spans="1:58" hidden="1" x14ac:dyDescent="0.55000000000000004">
      <c r="A172" s="80" t="str">
        <f>'Base de Dados 2013'!M171</f>
        <v>Nações</v>
      </c>
      <c r="B172" s="81" t="str">
        <f>'Base de Dados 2013'!N171</f>
        <v>amarelo</v>
      </c>
      <c r="C172" s="88" t="str">
        <f t="shared" si="86"/>
        <v/>
      </c>
      <c r="D172" s="89" t="str">
        <f t="shared" si="86"/>
        <v/>
      </c>
      <c r="E172" s="89" t="str">
        <f t="shared" si="86"/>
        <v/>
      </c>
      <c r="F172" s="89" t="str">
        <f t="shared" si="86"/>
        <v/>
      </c>
      <c r="G172" s="89" t="str">
        <f t="shared" si="86"/>
        <v/>
      </c>
      <c r="H172" s="89">
        <f t="shared" si="86"/>
        <v>1</v>
      </c>
      <c r="I172" s="89" t="str">
        <f t="shared" si="86"/>
        <v/>
      </c>
      <c r="J172" s="89" t="str">
        <f t="shared" si="86"/>
        <v/>
      </c>
      <c r="K172" s="89" t="str">
        <f t="shared" si="86"/>
        <v/>
      </c>
      <c r="L172" s="89" t="str">
        <f t="shared" si="86"/>
        <v/>
      </c>
      <c r="M172" s="89" t="str">
        <f t="shared" si="87"/>
        <v/>
      </c>
      <c r="N172" s="89" t="str">
        <f t="shared" si="87"/>
        <v/>
      </c>
      <c r="O172" s="89" t="str">
        <f t="shared" si="87"/>
        <v/>
      </c>
      <c r="P172" s="89" t="str">
        <f t="shared" si="87"/>
        <v/>
      </c>
      <c r="Q172" s="89" t="str">
        <f t="shared" si="87"/>
        <v/>
      </c>
      <c r="R172" s="89" t="str">
        <f t="shared" si="87"/>
        <v/>
      </c>
      <c r="S172" s="89" t="str">
        <f t="shared" si="87"/>
        <v/>
      </c>
      <c r="T172" s="89" t="str">
        <f t="shared" si="87"/>
        <v/>
      </c>
      <c r="U172" s="89" t="str">
        <f t="shared" si="87"/>
        <v/>
      </c>
      <c r="V172" s="89" t="str">
        <f t="shared" si="87"/>
        <v/>
      </c>
      <c r="W172" s="89" t="str">
        <f t="shared" si="88"/>
        <v/>
      </c>
      <c r="X172" s="89" t="str">
        <f t="shared" si="88"/>
        <v/>
      </c>
      <c r="Y172" s="89" t="str">
        <f t="shared" si="88"/>
        <v/>
      </c>
      <c r="Z172" s="89" t="str">
        <f t="shared" si="88"/>
        <v/>
      </c>
      <c r="AA172" s="89" t="str">
        <f t="shared" si="88"/>
        <v/>
      </c>
      <c r="AB172" s="89" t="str">
        <f t="shared" si="88"/>
        <v/>
      </c>
      <c r="AC172" s="89" t="str">
        <f t="shared" si="88"/>
        <v/>
      </c>
      <c r="AD172" s="89" t="str">
        <f t="shared" si="88"/>
        <v/>
      </c>
      <c r="AE172" s="89" t="str">
        <f t="shared" si="88"/>
        <v/>
      </c>
      <c r="AF172" s="89" t="str">
        <f t="shared" si="88"/>
        <v/>
      </c>
      <c r="AG172" s="89" t="str">
        <f t="shared" si="89"/>
        <v/>
      </c>
      <c r="AH172" s="89" t="str">
        <f t="shared" si="89"/>
        <v/>
      </c>
      <c r="AI172" s="89" t="str">
        <f t="shared" si="89"/>
        <v/>
      </c>
      <c r="AJ172" s="89" t="str">
        <f t="shared" si="89"/>
        <v/>
      </c>
      <c r="AK172" s="89" t="str">
        <f t="shared" si="89"/>
        <v/>
      </c>
      <c r="AL172" s="89" t="str">
        <f t="shared" si="89"/>
        <v/>
      </c>
      <c r="AM172" s="89" t="str">
        <f t="shared" si="89"/>
        <v/>
      </c>
      <c r="AN172" s="89" t="str">
        <f t="shared" si="89"/>
        <v/>
      </c>
      <c r="AO172" s="89" t="str">
        <f t="shared" si="89"/>
        <v/>
      </c>
      <c r="AP172" s="89" t="str">
        <f t="shared" si="89"/>
        <v/>
      </c>
      <c r="AQ172" s="89" t="str">
        <f t="shared" si="90"/>
        <v/>
      </c>
      <c r="AR172" s="89" t="str">
        <f t="shared" si="90"/>
        <v/>
      </c>
      <c r="AS172" s="89" t="str">
        <f t="shared" si="90"/>
        <v/>
      </c>
      <c r="AT172" s="89" t="str">
        <f t="shared" si="90"/>
        <v/>
      </c>
      <c r="AU172" s="89" t="str">
        <f t="shared" si="90"/>
        <v/>
      </c>
      <c r="AV172" s="89" t="str">
        <f t="shared" si="90"/>
        <v/>
      </c>
      <c r="AW172" s="89" t="str">
        <f t="shared" si="90"/>
        <v/>
      </c>
      <c r="AX172" s="89" t="str">
        <f t="shared" si="90"/>
        <v/>
      </c>
      <c r="AY172" s="89" t="str">
        <f t="shared" si="90"/>
        <v/>
      </c>
      <c r="AZ172" s="89" t="str">
        <f t="shared" si="90"/>
        <v/>
      </c>
      <c r="BA172" s="89" t="str">
        <f t="shared" si="90"/>
        <v/>
      </c>
      <c r="BB172" s="89" t="str">
        <f t="shared" si="90"/>
        <v/>
      </c>
      <c r="BC172" s="90" t="str">
        <f t="shared" si="90"/>
        <v/>
      </c>
      <c r="BE172" s="100" t="str">
        <f t="shared" si="69"/>
        <v/>
      </c>
      <c r="BF172" s="102" t="str">
        <f t="shared" si="70"/>
        <v/>
      </c>
    </row>
    <row r="173" spans="1:58" hidden="1" x14ac:dyDescent="0.55000000000000004">
      <c r="A173" s="80" t="str">
        <f>'Base de Dados 2013'!M172</f>
        <v>Nações</v>
      </c>
      <c r="B173" s="81" t="str">
        <f>'Base de Dados 2013'!N172</f>
        <v>amarelo</v>
      </c>
      <c r="C173" s="88" t="str">
        <f t="shared" si="86"/>
        <v/>
      </c>
      <c r="D173" s="89" t="str">
        <f t="shared" si="86"/>
        <v/>
      </c>
      <c r="E173" s="89" t="str">
        <f t="shared" si="86"/>
        <v/>
      </c>
      <c r="F173" s="89" t="str">
        <f t="shared" si="86"/>
        <v/>
      </c>
      <c r="G173" s="89" t="str">
        <f t="shared" si="86"/>
        <v/>
      </c>
      <c r="H173" s="89">
        <f t="shared" si="86"/>
        <v>1</v>
      </c>
      <c r="I173" s="89" t="str">
        <f t="shared" si="86"/>
        <v/>
      </c>
      <c r="J173" s="89" t="str">
        <f t="shared" si="86"/>
        <v/>
      </c>
      <c r="K173" s="89" t="str">
        <f t="shared" si="86"/>
        <v/>
      </c>
      <c r="L173" s="89" t="str">
        <f t="shared" si="86"/>
        <v/>
      </c>
      <c r="M173" s="89" t="str">
        <f t="shared" si="87"/>
        <v/>
      </c>
      <c r="N173" s="89" t="str">
        <f t="shared" si="87"/>
        <v/>
      </c>
      <c r="O173" s="89" t="str">
        <f t="shared" si="87"/>
        <v/>
      </c>
      <c r="P173" s="89" t="str">
        <f t="shared" si="87"/>
        <v/>
      </c>
      <c r="Q173" s="89" t="str">
        <f t="shared" si="87"/>
        <v/>
      </c>
      <c r="R173" s="89" t="str">
        <f t="shared" si="87"/>
        <v/>
      </c>
      <c r="S173" s="89" t="str">
        <f t="shared" si="87"/>
        <v/>
      </c>
      <c r="T173" s="89" t="str">
        <f t="shared" si="87"/>
        <v/>
      </c>
      <c r="U173" s="89" t="str">
        <f t="shared" si="87"/>
        <v/>
      </c>
      <c r="V173" s="89" t="str">
        <f t="shared" si="87"/>
        <v/>
      </c>
      <c r="W173" s="89" t="str">
        <f t="shared" si="88"/>
        <v/>
      </c>
      <c r="X173" s="89" t="str">
        <f t="shared" si="88"/>
        <v/>
      </c>
      <c r="Y173" s="89" t="str">
        <f t="shared" si="88"/>
        <v/>
      </c>
      <c r="Z173" s="89" t="str">
        <f t="shared" si="88"/>
        <v/>
      </c>
      <c r="AA173" s="89" t="str">
        <f t="shared" si="88"/>
        <v/>
      </c>
      <c r="AB173" s="89" t="str">
        <f t="shared" si="88"/>
        <v/>
      </c>
      <c r="AC173" s="89" t="str">
        <f t="shared" si="88"/>
        <v/>
      </c>
      <c r="AD173" s="89" t="str">
        <f t="shared" si="88"/>
        <v/>
      </c>
      <c r="AE173" s="89" t="str">
        <f t="shared" si="88"/>
        <v/>
      </c>
      <c r="AF173" s="89" t="str">
        <f t="shared" si="88"/>
        <v/>
      </c>
      <c r="AG173" s="89" t="str">
        <f t="shared" si="89"/>
        <v/>
      </c>
      <c r="AH173" s="89" t="str">
        <f t="shared" si="89"/>
        <v/>
      </c>
      <c r="AI173" s="89" t="str">
        <f t="shared" si="89"/>
        <v/>
      </c>
      <c r="AJ173" s="89" t="str">
        <f t="shared" si="89"/>
        <v/>
      </c>
      <c r="AK173" s="89" t="str">
        <f t="shared" si="89"/>
        <v/>
      </c>
      <c r="AL173" s="89" t="str">
        <f t="shared" si="89"/>
        <v/>
      </c>
      <c r="AM173" s="89" t="str">
        <f t="shared" si="89"/>
        <v/>
      </c>
      <c r="AN173" s="89" t="str">
        <f t="shared" si="89"/>
        <v/>
      </c>
      <c r="AO173" s="89" t="str">
        <f t="shared" si="89"/>
        <v/>
      </c>
      <c r="AP173" s="89" t="str">
        <f t="shared" si="89"/>
        <v/>
      </c>
      <c r="AQ173" s="89" t="str">
        <f t="shared" si="90"/>
        <v/>
      </c>
      <c r="AR173" s="89" t="str">
        <f t="shared" si="90"/>
        <v/>
      </c>
      <c r="AS173" s="89" t="str">
        <f t="shared" si="90"/>
        <v/>
      </c>
      <c r="AT173" s="89" t="str">
        <f t="shared" si="90"/>
        <v/>
      </c>
      <c r="AU173" s="89" t="str">
        <f t="shared" si="90"/>
        <v/>
      </c>
      <c r="AV173" s="89" t="str">
        <f t="shared" si="90"/>
        <v/>
      </c>
      <c r="AW173" s="89" t="str">
        <f t="shared" si="90"/>
        <v/>
      </c>
      <c r="AX173" s="89" t="str">
        <f t="shared" si="90"/>
        <v/>
      </c>
      <c r="AY173" s="89" t="str">
        <f t="shared" si="90"/>
        <v/>
      </c>
      <c r="AZ173" s="89" t="str">
        <f t="shared" si="90"/>
        <v/>
      </c>
      <c r="BA173" s="89" t="str">
        <f t="shared" si="90"/>
        <v/>
      </c>
      <c r="BB173" s="89" t="str">
        <f t="shared" si="90"/>
        <v/>
      </c>
      <c r="BC173" s="90" t="str">
        <f t="shared" si="90"/>
        <v/>
      </c>
      <c r="BE173" s="100" t="str">
        <f t="shared" si="69"/>
        <v/>
      </c>
      <c r="BF173" s="102" t="str">
        <f t="shared" si="70"/>
        <v/>
      </c>
    </row>
    <row r="174" spans="1:58" hidden="1" x14ac:dyDescent="0.55000000000000004">
      <c r="A174" s="80" t="str">
        <f>'Base de Dados 2013'!M173</f>
        <v>Nações</v>
      </c>
      <c r="B174" s="81" t="str">
        <f>'Base de Dados 2013'!N173</f>
        <v>amarelo</v>
      </c>
      <c r="C174" s="88" t="str">
        <f t="shared" si="86"/>
        <v/>
      </c>
      <c r="D174" s="89" t="str">
        <f t="shared" si="86"/>
        <v/>
      </c>
      <c r="E174" s="89" t="str">
        <f t="shared" si="86"/>
        <v/>
      </c>
      <c r="F174" s="89" t="str">
        <f t="shared" si="86"/>
        <v/>
      </c>
      <c r="G174" s="89" t="str">
        <f t="shared" si="86"/>
        <v/>
      </c>
      <c r="H174" s="89">
        <f t="shared" si="86"/>
        <v>1</v>
      </c>
      <c r="I174" s="89" t="str">
        <f t="shared" si="86"/>
        <v/>
      </c>
      <c r="J174" s="89" t="str">
        <f t="shared" si="86"/>
        <v/>
      </c>
      <c r="K174" s="89" t="str">
        <f t="shared" si="86"/>
        <v/>
      </c>
      <c r="L174" s="89" t="str">
        <f t="shared" si="86"/>
        <v/>
      </c>
      <c r="M174" s="89" t="str">
        <f t="shared" si="87"/>
        <v/>
      </c>
      <c r="N174" s="89" t="str">
        <f t="shared" si="87"/>
        <v/>
      </c>
      <c r="O174" s="89" t="str">
        <f t="shared" si="87"/>
        <v/>
      </c>
      <c r="P174" s="89" t="str">
        <f t="shared" si="87"/>
        <v/>
      </c>
      <c r="Q174" s="89" t="str">
        <f t="shared" si="87"/>
        <v/>
      </c>
      <c r="R174" s="89" t="str">
        <f t="shared" si="87"/>
        <v/>
      </c>
      <c r="S174" s="89" t="str">
        <f t="shared" si="87"/>
        <v/>
      </c>
      <c r="T174" s="89" t="str">
        <f t="shared" si="87"/>
        <v/>
      </c>
      <c r="U174" s="89" t="str">
        <f t="shared" si="87"/>
        <v/>
      </c>
      <c r="V174" s="89" t="str">
        <f t="shared" si="87"/>
        <v/>
      </c>
      <c r="W174" s="89" t="str">
        <f t="shared" si="88"/>
        <v/>
      </c>
      <c r="X174" s="89" t="str">
        <f t="shared" si="88"/>
        <v/>
      </c>
      <c r="Y174" s="89" t="str">
        <f t="shared" si="88"/>
        <v/>
      </c>
      <c r="Z174" s="89" t="str">
        <f t="shared" si="88"/>
        <v/>
      </c>
      <c r="AA174" s="89" t="str">
        <f t="shared" si="88"/>
        <v/>
      </c>
      <c r="AB174" s="89" t="str">
        <f t="shared" si="88"/>
        <v/>
      </c>
      <c r="AC174" s="89" t="str">
        <f t="shared" si="88"/>
        <v/>
      </c>
      <c r="AD174" s="89" t="str">
        <f t="shared" si="88"/>
        <v/>
      </c>
      <c r="AE174" s="89" t="str">
        <f t="shared" si="88"/>
        <v/>
      </c>
      <c r="AF174" s="89" t="str">
        <f t="shared" si="88"/>
        <v/>
      </c>
      <c r="AG174" s="89" t="str">
        <f t="shared" si="89"/>
        <v/>
      </c>
      <c r="AH174" s="89" t="str">
        <f t="shared" si="89"/>
        <v/>
      </c>
      <c r="AI174" s="89" t="str">
        <f t="shared" si="89"/>
        <v/>
      </c>
      <c r="AJ174" s="89" t="str">
        <f t="shared" si="89"/>
        <v/>
      </c>
      <c r="AK174" s="89" t="str">
        <f t="shared" si="89"/>
        <v/>
      </c>
      <c r="AL174" s="89" t="str">
        <f t="shared" si="89"/>
        <v/>
      </c>
      <c r="AM174" s="89" t="str">
        <f t="shared" si="89"/>
        <v/>
      </c>
      <c r="AN174" s="89" t="str">
        <f t="shared" si="89"/>
        <v/>
      </c>
      <c r="AO174" s="89" t="str">
        <f t="shared" si="89"/>
        <v/>
      </c>
      <c r="AP174" s="89" t="str">
        <f t="shared" si="89"/>
        <v/>
      </c>
      <c r="AQ174" s="89" t="str">
        <f t="shared" si="90"/>
        <v/>
      </c>
      <c r="AR174" s="89" t="str">
        <f t="shared" si="90"/>
        <v/>
      </c>
      <c r="AS174" s="89" t="str">
        <f t="shared" si="90"/>
        <v/>
      </c>
      <c r="AT174" s="89" t="str">
        <f t="shared" si="90"/>
        <v/>
      </c>
      <c r="AU174" s="89" t="str">
        <f t="shared" si="90"/>
        <v/>
      </c>
      <c r="AV174" s="89" t="str">
        <f t="shared" si="90"/>
        <v/>
      </c>
      <c r="AW174" s="89" t="str">
        <f t="shared" si="90"/>
        <v/>
      </c>
      <c r="AX174" s="89" t="str">
        <f t="shared" si="90"/>
        <v/>
      </c>
      <c r="AY174" s="89" t="str">
        <f t="shared" si="90"/>
        <v/>
      </c>
      <c r="AZ174" s="89" t="str">
        <f t="shared" si="90"/>
        <v/>
      </c>
      <c r="BA174" s="89" t="str">
        <f t="shared" si="90"/>
        <v/>
      </c>
      <c r="BB174" s="89" t="str">
        <f t="shared" si="90"/>
        <v/>
      </c>
      <c r="BC174" s="90" t="str">
        <f t="shared" si="90"/>
        <v/>
      </c>
      <c r="BE174" s="100" t="str">
        <f t="shared" si="69"/>
        <v/>
      </c>
      <c r="BF174" s="102" t="str">
        <f t="shared" si="70"/>
        <v/>
      </c>
    </row>
    <row r="175" spans="1:58" hidden="1" x14ac:dyDescent="0.55000000000000004">
      <c r="A175" s="80" t="str">
        <f>'Base de Dados 2013'!M174</f>
        <v>Lençóis Paulista</v>
      </c>
      <c r="B175" s="81" t="str">
        <f>'Base de Dados 2013'!N174</f>
        <v>amarelo</v>
      </c>
      <c r="C175" s="88" t="str">
        <f t="shared" ref="C175:L184" si="91">IF(AND($A175=C$1,$B175=C$3),1,"")</f>
        <v/>
      </c>
      <c r="D175" s="89" t="str">
        <f t="shared" si="91"/>
        <v/>
      </c>
      <c r="E175" s="89" t="str">
        <f t="shared" si="91"/>
        <v/>
      </c>
      <c r="F175" s="89" t="str">
        <f t="shared" si="91"/>
        <v/>
      </c>
      <c r="G175" s="89" t="str">
        <f t="shared" si="91"/>
        <v/>
      </c>
      <c r="H175" s="89" t="str">
        <f t="shared" si="91"/>
        <v/>
      </c>
      <c r="I175" s="89" t="str">
        <f t="shared" si="91"/>
        <v/>
      </c>
      <c r="J175" s="89" t="str">
        <f t="shared" si="91"/>
        <v/>
      </c>
      <c r="K175" s="89" t="str">
        <f t="shared" si="91"/>
        <v/>
      </c>
      <c r="L175" s="89" t="str">
        <f t="shared" si="91"/>
        <v/>
      </c>
      <c r="M175" s="89" t="str">
        <f t="shared" ref="M175:V184" si="92">IF(AND($A175=M$1,$B175=M$3),1,"")</f>
        <v/>
      </c>
      <c r="N175" s="89" t="str">
        <f t="shared" si="92"/>
        <v/>
      </c>
      <c r="O175" s="89" t="str">
        <f t="shared" si="92"/>
        <v/>
      </c>
      <c r="P175" s="89" t="str">
        <f t="shared" si="92"/>
        <v/>
      </c>
      <c r="Q175" s="89" t="str">
        <f t="shared" si="92"/>
        <v/>
      </c>
      <c r="R175" s="89" t="str">
        <f t="shared" si="92"/>
        <v/>
      </c>
      <c r="S175" s="89" t="str">
        <f t="shared" si="92"/>
        <v/>
      </c>
      <c r="T175" s="89" t="str">
        <f t="shared" si="92"/>
        <v/>
      </c>
      <c r="U175" s="89" t="str">
        <f t="shared" si="92"/>
        <v/>
      </c>
      <c r="V175" s="89" t="str">
        <f t="shared" si="92"/>
        <v/>
      </c>
      <c r="W175" s="89" t="str">
        <f t="shared" ref="W175:AF184" si="93">IF(AND($A175=W$1,$B175=W$3),1,"")</f>
        <v/>
      </c>
      <c r="X175" s="89" t="str">
        <f t="shared" si="93"/>
        <v/>
      </c>
      <c r="Y175" s="89" t="str">
        <f t="shared" si="93"/>
        <v/>
      </c>
      <c r="Z175" s="89" t="str">
        <f t="shared" si="93"/>
        <v/>
      </c>
      <c r="AA175" s="89" t="str">
        <f t="shared" si="93"/>
        <v/>
      </c>
      <c r="AB175" s="89" t="str">
        <f t="shared" si="93"/>
        <v/>
      </c>
      <c r="AC175" s="89" t="str">
        <f t="shared" si="93"/>
        <v/>
      </c>
      <c r="AD175" s="89" t="str">
        <f t="shared" si="93"/>
        <v/>
      </c>
      <c r="AE175" s="89" t="str">
        <f t="shared" si="93"/>
        <v/>
      </c>
      <c r="AF175" s="89" t="str">
        <f t="shared" si="93"/>
        <v/>
      </c>
      <c r="AG175" s="89" t="str">
        <f t="shared" ref="AG175:AP184" si="94">IF(AND($A175=AG$1,$B175=AG$3),1,"")</f>
        <v/>
      </c>
      <c r="AH175" s="89" t="str">
        <f t="shared" si="94"/>
        <v/>
      </c>
      <c r="AI175" s="89" t="str">
        <f t="shared" si="94"/>
        <v/>
      </c>
      <c r="AJ175" s="89" t="str">
        <f t="shared" si="94"/>
        <v/>
      </c>
      <c r="AK175" s="89" t="str">
        <f t="shared" si="94"/>
        <v/>
      </c>
      <c r="AL175" s="89" t="str">
        <f t="shared" si="94"/>
        <v/>
      </c>
      <c r="AM175" s="89" t="str">
        <f t="shared" si="94"/>
        <v/>
      </c>
      <c r="AN175" s="89" t="str">
        <f t="shared" si="94"/>
        <v/>
      </c>
      <c r="AO175" s="89">
        <f t="shared" si="94"/>
        <v>1</v>
      </c>
      <c r="AP175" s="89" t="str">
        <f t="shared" si="94"/>
        <v/>
      </c>
      <c r="AQ175" s="89" t="str">
        <f t="shared" ref="AQ175:BC184" si="95">IF(AND($A175=AQ$1,$B175=AQ$3),1,"")</f>
        <v/>
      </c>
      <c r="AR175" s="89" t="str">
        <f t="shared" si="95"/>
        <v/>
      </c>
      <c r="AS175" s="89" t="str">
        <f t="shared" si="95"/>
        <v/>
      </c>
      <c r="AT175" s="89" t="str">
        <f t="shared" si="95"/>
        <v/>
      </c>
      <c r="AU175" s="89" t="str">
        <f t="shared" si="95"/>
        <v/>
      </c>
      <c r="AV175" s="89" t="str">
        <f t="shared" si="95"/>
        <v/>
      </c>
      <c r="AW175" s="89" t="str">
        <f t="shared" si="95"/>
        <v/>
      </c>
      <c r="AX175" s="89" t="str">
        <f t="shared" si="95"/>
        <v/>
      </c>
      <c r="AY175" s="89" t="str">
        <f t="shared" si="95"/>
        <v/>
      </c>
      <c r="AZ175" s="89" t="str">
        <f t="shared" si="95"/>
        <v/>
      </c>
      <c r="BA175" s="89" t="str">
        <f t="shared" si="95"/>
        <v/>
      </c>
      <c r="BB175" s="89" t="str">
        <f t="shared" si="95"/>
        <v/>
      </c>
      <c r="BC175" s="90" t="str">
        <f t="shared" si="95"/>
        <v/>
      </c>
      <c r="BE175" s="100" t="str">
        <f t="shared" si="69"/>
        <v/>
      </c>
      <c r="BF175" s="102" t="str">
        <f t="shared" si="70"/>
        <v/>
      </c>
    </row>
    <row r="176" spans="1:58" hidden="1" x14ac:dyDescent="0.55000000000000004">
      <c r="A176" s="80" t="str">
        <f>'Base de Dados 2013'!M175</f>
        <v>Bela Vista</v>
      </c>
      <c r="B176" s="81" t="str">
        <f>'Base de Dados 2013'!N175</f>
        <v>azul</v>
      </c>
      <c r="C176" s="88" t="str">
        <f t="shared" si="91"/>
        <v/>
      </c>
      <c r="D176" s="89" t="str">
        <f t="shared" si="91"/>
        <v/>
      </c>
      <c r="E176" s="89" t="str">
        <f t="shared" si="91"/>
        <v/>
      </c>
      <c r="F176" s="89" t="str">
        <f t="shared" si="91"/>
        <v/>
      </c>
      <c r="G176" s="89" t="str">
        <f t="shared" si="91"/>
        <v/>
      </c>
      <c r="H176" s="89" t="str">
        <f t="shared" si="91"/>
        <v/>
      </c>
      <c r="I176" s="89" t="str">
        <f t="shared" si="91"/>
        <v/>
      </c>
      <c r="J176" s="89" t="str">
        <f t="shared" si="91"/>
        <v/>
      </c>
      <c r="K176" s="89" t="str">
        <f t="shared" si="91"/>
        <v/>
      </c>
      <c r="L176" s="89" t="str">
        <f t="shared" si="91"/>
        <v/>
      </c>
      <c r="M176" s="89" t="str">
        <f t="shared" si="92"/>
        <v/>
      </c>
      <c r="N176" s="89">
        <f t="shared" si="92"/>
        <v>1</v>
      </c>
      <c r="O176" s="89" t="str">
        <f t="shared" si="92"/>
        <v/>
      </c>
      <c r="P176" s="89" t="str">
        <f t="shared" si="92"/>
        <v/>
      </c>
      <c r="Q176" s="89" t="str">
        <f t="shared" si="92"/>
        <v/>
      </c>
      <c r="R176" s="89" t="str">
        <f t="shared" si="92"/>
        <v/>
      </c>
      <c r="S176" s="89" t="str">
        <f t="shared" si="92"/>
        <v/>
      </c>
      <c r="T176" s="89" t="str">
        <f t="shared" si="92"/>
        <v/>
      </c>
      <c r="U176" s="89" t="str">
        <f t="shared" si="92"/>
        <v/>
      </c>
      <c r="V176" s="89" t="str">
        <f t="shared" si="92"/>
        <v/>
      </c>
      <c r="W176" s="89" t="str">
        <f t="shared" si="93"/>
        <v/>
      </c>
      <c r="X176" s="89" t="str">
        <f t="shared" si="93"/>
        <v/>
      </c>
      <c r="Y176" s="89" t="str">
        <f t="shared" si="93"/>
        <v/>
      </c>
      <c r="Z176" s="89" t="str">
        <f t="shared" si="93"/>
        <v/>
      </c>
      <c r="AA176" s="89" t="str">
        <f t="shared" si="93"/>
        <v/>
      </c>
      <c r="AB176" s="89" t="str">
        <f t="shared" si="93"/>
        <v/>
      </c>
      <c r="AC176" s="89" t="str">
        <f t="shared" si="93"/>
        <v/>
      </c>
      <c r="AD176" s="89" t="str">
        <f t="shared" si="93"/>
        <v/>
      </c>
      <c r="AE176" s="89" t="str">
        <f t="shared" si="93"/>
        <v/>
      </c>
      <c r="AF176" s="89" t="str">
        <f t="shared" si="93"/>
        <v/>
      </c>
      <c r="AG176" s="89" t="str">
        <f t="shared" si="94"/>
        <v/>
      </c>
      <c r="AH176" s="89" t="str">
        <f t="shared" si="94"/>
        <v/>
      </c>
      <c r="AI176" s="89" t="str">
        <f t="shared" si="94"/>
        <v/>
      </c>
      <c r="AJ176" s="89" t="str">
        <f t="shared" si="94"/>
        <v/>
      </c>
      <c r="AK176" s="89" t="str">
        <f t="shared" si="94"/>
        <v/>
      </c>
      <c r="AL176" s="89" t="str">
        <f t="shared" si="94"/>
        <v/>
      </c>
      <c r="AM176" s="89" t="str">
        <f t="shared" si="94"/>
        <v/>
      </c>
      <c r="AN176" s="89" t="str">
        <f t="shared" si="94"/>
        <v/>
      </c>
      <c r="AO176" s="89" t="str">
        <f t="shared" si="94"/>
        <v/>
      </c>
      <c r="AP176" s="89" t="str">
        <f t="shared" si="94"/>
        <v/>
      </c>
      <c r="AQ176" s="89" t="str">
        <f t="shared" si="95"/>
        <v/>
      </c>
      <c r="AR176" s="89" t="str">
        <f t="shared" si="95"/>
        <v/>
      </c>
      <c r="AS176" s="89" t="str">
        <f t="shared" si="95"/>
        <v/>
      </c>
      <c r="AT176" s="89" t="str">
        <f t="shared" si="95"/>
        <v/>
      </c>
      <c r="AU176" s="89" t="str">
        <f t="shared" si="95"/>
        <v/>
      </c>
      <c r="AV176" s="89" t="str">
        <f t="shared" si="95"/>
        <v/>
      </c>
      <c r="AW176" s="89" t="str">
        <f t="shared" si="95"/>
        <v/>
      </c>
      <c r="AX176" s="89" t="str">
        <f t="shared" si="95"/>
        <v/>
      </c>
      <c r="AY176" s="89" t="str">
        <f t="shared" si="95"/>
        <v/>
      </c>
      <c r="AZ176" s="89" t="str">
        <f t="shared" si="95"/>
        <v/>
      </c>
      <c r="BA176" s="89" t="str">
        <f t="shared" si="95"/>
        <v/>
      </c>
      <c r="BB176" s="89" t="str">
        <f t="shared" si="95"/>
        <v/>
      </c>
      <c r="BC176" s="90" t="str">
        <f t="shared" si="95"/>
        <v/>
      </c>
      <c r="BE176" s="100" t="str">
        <f t="shared" si="69"/>
        <v/>
      </c>
      <c r="BF176" s="102" t="str">
        <f t="shared" si="70"/>
        <v/>
      </c>
    </row>
    <row r="177" spans="1:58" hidden="1" x14ac:dyDescent="0.55000000000000004">
      <c r="A177" s="80" t="str">
        <f>'Base de Dados 2013'!M176</f>
        <v>Nações</v>
      </c>
      <c r="B177" s="81" t="str">
        <f>'Base de Dados 2013'!N176</f>
        <v>verde</v>
      </c>
      <c r="C177" s="88" t="str">
        <f t="shared" si="91"/>
        <v/>
      </c>
      <c r="D177" s="89" t="str">
        <f t="shared" si="91"/>
        <v/>
      </c>
      <c r="E177" s="89" t="str">
        <f t="shared" si="91"/>
        <v/>
      </c>
      <c r="F177" s="89" t="str">
        <f t="shared" si="91"/>
        <v/>
      </c>
      <c r="G177" s="89">
        <f t="shared" si="91"/>
        <v>1</v>
      </c>
      <c r="H177" s="89" t="str">
        <f t="shared" si="91"/>
        <v/>
      </c>
      <c r="I177" s="89" t="str">
        <f t="shared" si="91"/>
        <v/>
      </c>
      <c r="J177" s="89" t="str">
        <f t="shared" si="91"/>
        <v/>
      </c>
      <c r="K177" s="89" t="str">
        <f t="shared" si="91"/>
        <v/>
      </c>
      <c r="L177" s="89" t="str">
        <f t="shared" si="91"/>
        <v/>
      </c>
      <c r="M177" s="89" t="str">
        <f t="shared" si="92"/>
        <v/>
      </c>
      <c r="N177" s="89" t="str">
        <f t="shared" si="92"/>
        <v/>
      </c>
      <c r="O177" s="89" t="str">
        <f t="shared" si="92"/>
        <v/>
      </c>
      <c r="P177" s="89" t="str">
        <f t="shared" si="92"/>
        <v/>
      </c>
      <c r="Q177" s="89" t="str">
        <f t="shared" si="92"/>
        <v/>
      </c>
      <c r="R177" s="89" t="str">
        <f t="shared" si="92"/>
        <v/>
      </c>
      <c r="S177" s="89" t="str">
        <f t="shared" si="92"/>
        <v/>
      </c>
      <c r="T177" s="89" t="str">
        <f t="shared" si="92"/>
        <v/>
      </c>
      <c r="U177" s="89" t="str">
        <f t="shared" si="92"/>
        <v/>
      </c>
      <c r="V177" s="89" t="str">
        <f t="shared" si="92"/>
        <v/>
      </c>
      <c r="W177" s="89" t="str">
        <f t="shared" si="93"/>
        <v/>
      </c>
      <c r="X177" s="89" t="str">
        <f t="shared" si="93"/>
        <v/>
      </c>
      <c r="Y177" s="89" t="str">
        <f t="shared" si="93"/>
        <v/>
      </c>
      <c r="Z177" s="89" t="str">
        <f t="shared" si="93"/>
        <v/>
      </c>
      <c r="AA177" s="89" t="str">
        <f t="shared" si="93"/>
        <v/>
      </c>
      <c r="AB177" s="89" t="str">
        <f t="shared" si="93"/>
        <v/>
      </c>
      <c r="AC177" s="89" t="str">
        <f t="shared" si="93"/>
        <v/>
      </c>
      <c r="AD177" s="89" t="str">
        <f t="shared" si="93"/>
        <v/>
      </c>
      <c r="AE177" s="89" t="str">
        <f t="shared" si="93"/>
        <v/>
      </c>
      <c r="AF177" s="89" t="str">
        <f t="shared" si="93"/>
        <v/>
      </c>
      <c r="AG177" s="89" t="str">
        <f t="shared" si="94"/>
        <v/>
      </c>
      <c r="AH177" s="89" t="str">
        <f t="shared" si="94"/>
        <v/>
      </c>
      <c r="AI177" s="89" t="str">
        <f t="shared" si="94"/>
        <v/>
      </c>
      <c r="AJ177" s="89" t="str">
        <f t="shared" si="94"/>
        <v/>
      </c>
      <c r="AK177" s="89" t="str">
        <f t="shared" si="94"/>
        <v/>
      </c>
      <c r="AL177" s="89" t="str">
        <f t="shared" si="94"/>
        <v/>
      </c>
      <c r="AM177" s="89" t="str">
        <f t="shared" si="94"/>
        <v/>
      </c>
      <c r="AN177" s="89" t="str">
        <f t="shared" si="94"/>
        <v/>
      </c>
      <c r="AO177" s="89" t="str">
        <f t="shared" si="94"/>
        <v/>
      </c>
      <c r="AP177" s="89" t="str">
        <f t="shared" si="94"/>
        <v/>
      </c>
      <c r="AQ177" s="89" t="str">
        <f t="shared" si="95"/>
        <v/>
      </c>
      <c r="AR177" s="89" t="str">
        <f t="shared" si="95"/>
        <v/>
      </c>
      <c r="AS177" s="89" t="str">
        <f t="shared" si="95"/>
        <v/>
      </c>
      <c r="AT177" s="89" t="str">
        <f t="shared" si="95"/>
        <v/>
      </c>
      <c r="AU177" s="89" t="str">
        <f t="shared" si="95"/>
        <v/>
      </c>
      <c r="AV177" s="89" t="str">
        <f t="shared" si="95"/>
        <v/>
      </c>
      <c r="AW177" s="89" t="str">
        <f t="shared" si="95"/>
        <v/>
      </c>
      <c r="AX177" s="89" t="str">
        <f t="shared" si="95"/>
        <v/>
      </c>
      <c r="AY177" s="89" t="str">
        <f t="shared" si="95"/>
        <v/>
      </c>
      <c r="AZ177" s="89" t="str">
        <f t="shared" si="95"/>
        <v/>
      </c>
      <c r="BA177" s="89" t="str">
        <f t="shared" si="95"/>
        <v/>
      </c>
      <c r="BB177" s="89" t="str">
        <f t="shared" si="95"/>
        <v/>
      </c>
      <c r="BC177" s="90" t="str">
        <f t="shared" si="95"/>
        <v/>
      </c>
      <c r="BE177" s="100" t="str">
        <f t="shared" si="69"/>
        <v/>
      </c>
      <c r="BF177" s="102" t="str">
        <f t="shared" si="70"/>
        <v/>
      </c>
    </row>
    <row r="178" spans="1:58" hidden="1" x14ac:dyDescent="0.55000000000000004">
      <c r="A178" s="80" t="str">
        <f>'Base de Dados 2013'!M177</f>
        <v>Nações</v>
      </c>
      <c r="B178" s="81" t="str">
        <f>'Base de Dados 2013'!N177</f>
        <v>verde</v>
      </c>
      <c r="C178" s="88" t="str">
        <f t="shared" si="91"/>
        <v/>
      </c>
      <c r="D178" s="89" t="str">
        <f t="shared" si="91"/>
        <v/>
      </c>
      <c r="E178" s="89" t="str">
        <f t="shared" si="91"/>
        <v/>
      </c>
      <c r="F178" s="89" t="str">
        <f t="shared" si="91"/>
        <v/>
      </c>
      <c r="G178" s="89">
        <f t="shared" si="91"/>
        <v>1</v>
      </c>
      <c r="H178" s="89" t="str">
        <f t="shared" si="91"/>
        <v/>
      </c>
      <c r="I178" s="89" t="str">
        <f t="shared" si="91"/>
        <v/>
      </c>
      <c r="J178" s="89" t="str">
        <f t="shared" si="91"/>
        <v/>
      </c>
      <c r="K178" s="89" t="str">
        <f t="shared" si="91"/>
        <v/>
      </c>
      <c r="L178" s="89" t="str">
        <f t="shared" si="91"/>
        <v/>
      </c>
      <c r="M178" s="89" t="str">
        <f t="shared" si="92"/>
        <v/>
      </c>
      <c r="N178" s="89" t="str">
        <f t="shared" si="92"/>
        <v/>
      </c>
      <c r="O178" s="89" t="str">
        <f t="shared" si="92"/>
        <v/>
      </c>
      <c r="P178" s="89" t="str">
        <f t="shared" si="92"/>
        <v/>
      </c>
      <c r="Q178" s="89" t="str">
        <f t="shared" si="92"/>
        <v/>
      </c>
      <c r="R178" s="89" t="str">
        <f t="shared" si="92"/>
        <v/>
      </c>
      <c r="S178" s="89" t="str">
        <f t="shared" si="92"/>
        <v/>
      </c>
      <c r="T178" s="89" t="str">
        <f t="shared" si="92"/>
        <v/>
      </c>
      <c r="U178" s="89" t="str">
        <f t="shared" si="92"/>
        <v/>
      </c>
      <c r="V178" s="89" t="str">
        <f t="shared" si="92"/>
        <v/>
      </c>
      <c r="W178" s="89" t="str">
        <f t="shared" si="93"/>
        <v/>
      </c>
      <c r="X178" s="89" t="str">
        <f t="shared" si="93"/>
        <v/>
      </c>
      <c r="Y178" s="89" t="str">
        <f t="shared" si="93"/>
        <v/>
      </c>
      <c r="Z178" s="89" t="str">
        <f t="shared" si="93"/>
        <v/>
      </c>
      <c r="AA178" s="89" t="str">
        <f t="shared" si="93"/>
        <v/>
      </c>
      <c r="AB178" s="89" t="str">
        <f t="shared" si="93"/>
        <v/>
      </c>
      <c r="AC178" s="89" t="str">
        <f t="shared" si="93"/>
        <v/>
      </c>
      <c r="AD178" s="89" t="str">
        <f t="shared" si="93"/>
        <v/>
      </c>
      <c r="AE178" s="89" t="str">
        <f t="shared" si="93"/>
        <v/>
      </c>
      <c r="AF178" s="89" t="str">
        <f t="shared" si="93"/>
        <v/>
      </c>
      <c r="AG178" s="89" t="str">
        <f t="shared" si="94"/>
        <v/>
      </c>
      <c r="AH178" s="89" t="str">
        <f t="shared" si="94"/>
        <v/>
      </c>
      <c r="AI178" s="89" t="str">
        <f t="shared" si="94"/>
        <v/>
      </c>
      <c r="AJ178" s="89" t="str">
        <f t="shared" si="94"/>
        <v/>
      </c>
      <c r="AK178" s="89" t="str">
        <f t="shared" si="94"/>
        <v/>
      </c>
      <c r="AL178" s="89" t="str">
        <f t="shared" si="94"/>
        <v/>
      </c>
      <c r="AM178" s="89" t="str">
        <f t="shared" si="94"/>
        <v/>
      </c>
      <c r="AN178" s="89" t="str">
        <f t="shared" si="94"/>
        <v/>
      </c>
      <c r="AO178" s="89" t="str">
        <f t="shared" si="94"/>
        <v/>
      </c>
      <c r="AP178" s="89" t="str">
        <f t="shared" si="94"/>
        <v/>
      </c>
      <c r="AQ178" s="89" t="str">
        <f t="shared" si="95"/>
        <v/>
      </c>
      <c r="AR178" s="89" t="str">
        <f t="shared" si="95"/>
        <v/>
      </c>
      <c r="AS178" s="89" t="str">
        <f t="shared" si="95"/>
        <v/>
      </c>
      <c r="AT178" s="89" t="str">
        <f t="shared" si="95"/>
        <v/>
      </c>
      <c r="AU178" s="89" t="str">
        <f t="shared" si="95"/>
        <v/>
      </c>
      <c r="AV178" s="89" t="str">
        <f t="shared" si="95"/>
        <v/>
      </c>
      <c r="AW178" s="89" t="str">
        <f t="shared" si="95"/>
        <v/>
      </c>
      <c r="AX178" s="89" t="str">
        <f t="shared" si="95"/>
        <v/>
      </c>
      <c r="AY178" s="89" t="str">
        <f t="shared" si="95"/>
        <v/>
      </c>
      <c r="AZ178" s="89" t="str">
        <f t="shared" si="95"/>
        <v/>
      </c>
      <c r="BA178" s="89" t="str">
        <f t="shared" si="95"/>
        <v/>
      </c>
      <c r="BB178" s="89" t="str">
        <f t="shared" si="95"/>
        <v/>
      </c>
      <c r="BC178" s="90" t="str">
        <f t="shared" si="95"/>
        <v/>
      </c>
      <c r="BE178" s="100" t="str">
        <f t="shared" si="69"/>
        <v/>
      </c>
      <c r="BF178" s="102" t="str">
        <f t="shared" si="70"/>
        <v/>
      </c>
    </row>
    <row r="179" spans="1:58" hidden="1" x14ac:dyDescent="0.55000000000000004">
      <c r="A179" s="80" t="str">
        <f>'Base de Dados 2013'!M178</f>
        <v>Pirajui</v>
      </c>
      <c r="B179" s="81" t="str">
        <f>'Base de Dados 2013'!N178</f>
        <v>verde</v>
      </c>
      <c r="C179" s="88" t="str">
        <f t="shared" si="91"/>
        <v/>
      </c>
      <c r="D179" s="89" t="str">
        <f t="shared" si="91"/>
        <v/>
      </c>
      <c r="E179" s="89" t="str">
        <f t="shared" si="91"/>
        <v/>
      </c>
      <c r="F179" s="89" t="str">
        <f t="shared" si="91"/>
        <v/>
      </c>
      <c r="G179" s="89" t="str">
        <f t="shared" si="91"/>
        <v/>
      </c>
      <c r="H179" s="89" t="str">
        <f t="shared" si="91"/>
        <v/>
      </c>
      <c r="I179" s="89" t="str">
        <f t="shared" si="91"/>
        <v/>
      </c>
      <c r="J179" s="89" t="str">
        <f t="shared" si="91"/>
        <v/>
      </c>
      <c r="K179" s="89" t="str">
        <f t="shared" si="91"/>
        <v/>
      </c>
      <c r="L179" s="89" t="str">
        <f t="shared" si="91"/>
        <v/>
      </c>
      <c r="M179" s="89" t="str">
        <f t="shared" si="92"/>
        <v/>
      </c>
      <c r="N179" s="89" t="str">
        <f t="shared" si="92"/>
        <v/>
      </c>
      <c r="O179" s="89" t="str">
        <f t="shared" si="92"/>
        <v/>
      </c>
      <c r="P179" s="89" t="str">
        <f t="shared" si="92"/>
        <v/>
      </c>
      <c r="Q179" s="89" t="str">
        <f t="shared" si="92"/>
        <v/>
      </c>
      <c r="R179" s="89" t="str">
        <f t="shared" si="92"/>
        <v/>
      </c>
      <c r="S179" s="89" t="str">
        <f t="shared" si="92"/>
        <v/>
      </c>
      <c r="T179" s="89" t="str">
        <f t="shared" si="92"/>
        <v/>
      </c>
      <c r="U179" s="89" t="str">
        <f t="shared" si="92"/>
        <v/>
      </c>
      <c r="V179" s="89" t="str">
        <f t="shared" si="92"/>
        <v/>
      </c>
      <c r="W179" s="89" t="str">
        <f t="shared" si="93"/>
        <v/>
      </c>
      <c r="X179" s="89" t="str">
        <f t="shared" si="93"/>
        <v/>
      </c>
      <c r="Y179" s="89" t="str">
        <f t="shared" si="93"/>
        <v/>
      </c>
      <c r="Z179" s="89" t="str">
        <f t="shared" si="93"/>
        <v/>
      </c>
      <c r="AA179" s="89" t="str">
        <f t="shared" si="93"/>
        <v/>
      </c>
      <c r="AB179" s="89" t="str">
        <f t="shared" si="93"/>
        <v/>
      </c>
      <c r="AC179" s="89" t="str">
        <f t="shared" si="93"/>
        <v/>
      </c>
      <c r="AD179" s="89" t="str">
        <f t="shared" si="93"/>
        <v/>
      </c>
      <c r="AE179" s="89" t="str">
        <f t="shared" si="93"/>
        <v/>
      </c>
      <c r="AF179" s="89" t="str">
        <f t="shared" si="93"/>
        <v/>
      </c>
      <c r="AG179" s="89" t="str">
        <f t="shared" si="94"/>
        <v/>
      </c>
      <c r="AH179" s="89" t="str">
        <f t="shared" si="94"/>
        <v/>
      </c>
      <c r="AI179" s="89" t="str">
        <f t="shared" si="94"/>
        <v/>
      </c>
      <c r="AJ179" s="89" t="str">
        <f t="shared" si="94"/>
        <v/>
      </c>
      <c r="AK179" s="89" t="str">
        <f t="shared" si="94"/>
        <v/>
      </c>
      <c r="AL179" s="89" t="str">
        <f t="shared" si="94"/>
        <v/>
      </c>
      <c r="AM179" s="89" t="str">
        <f t="shared" si="94"/>
        <v/>
      </c>
      <c r="AN179" s="89" t="str">
        <f t="shared" si="94"/>
        <v/>
      </c>
      <c r="AO179" s="89" t="str">
        <f t="shared" si="94"/>
        <v/>
      </c>
      <c r="AP179" s="89" t="str">
        <f t="shared" si="94"/>
        <v/>
      </c>
      <c r="AQ179" s="89" t="str">
        <f t="shared" si="95"/>
        <v/>
      </c>
      <c r="AR179" s="89">
        <f t="shared" si="95"/>
        <v>1</v>
      </c>
      <c r="AS179" s="89" t="str">
        <f t="shared" si="95"/>
        <v/>
      </c>
      <c r="AT179" s="89" t="str">
        <f t="shared" si="95"/>
        <v/>
      </c>
      <c r="AU179" s="89" t="str">
        <f t="shared" si="95"/>
        <v/>
      </c>
      <c r="AV179" s="89" t="str">
        <f t="shared" si="95"/>
        <v/>
      </c>
      <c r="AW179" s="89" t="str">
        <f t="shared" si="95"/>
        <v/>
      </c>
      <c r="AX179" s="89" t="str">
        <f t="shared" si="95"/>
        <v/>
      </c>
      <c r="AY179" s="89" t="str">
        <f t="shared" si="95"/>
        <v/>
      </c>
      <c r="AZ179" s="89" t="str">
        <f t="shared" si="95"/>
        <v/>
      </c>
      <c r="BA179" s="89" t="str">
        <f t="shared" si="95"/>
        <v/>
      </c>
      <c r="BB179" s="89" t="str">
        <f t="shared" si="95"/>
        <v/>
      </c>
      <c r="BC179" s="90" t="str">
        <f t="shared" si="95"/>
        <v/>
      </c>
      <c r="BE179" s="100" t="str">
        <f t="shared" si="69"/>
        <v/>
      </c>
      <c r="BF179" s="102" t="str">
        <f t="shared" si="70"/>
        <v/>
      </c>
    </row>
    <row r="180" spans="1:58" hidden="1" x14ac:dyDescent="0.55000000000000004">
      <c r="A180" s="80" t="str">
        <f>'Base de Dados 2013'!M179</f>
        <v>Geisel</v>
      </c>
      <c r="B180" s="81" t="str">
        <f>'Base de Dados 2013'!N179</f>
        <v>verde</v>
      </c>
      <c r="C180" s="88" t="str">
        <f t="shared" si="91"/>
        <v/>
      </c>
      <c r="D180" s="89" t="str">
        <f t="shared" si="91"/>
        <v/>
      </c>
      <c r="E180" s="89" t="str">
        <f t="shared" si="91"/>
        <v/>
      </c>
      <c r="F180" s="89" t="str">
        <f t="shared" si="91"/>
        <v/>
      </c>
      <c r="G180" s="89" t="str">
        <f t="shared" si="91"/>
        <v/>
      </c>
      <c r="H180" s="89" t="str">
        <f t="shared" si="91"/>
        <v/>
      </c>
      <c r="I180" s="89" t="str">
        <f t="shared" si="91"/>
        <v/>
      </c>
      <c r="J180" s="89" t="str">
        <f t="shared" si="91"/>
        <v/>
      </c>
      <c r="K180" s="89" t="str">
        <f t="shared" si="91"/>
        <v/>
      </c>
      <c r="L180" s="89" t="str">
        <f t="shared" si="91"/>
        <v/>
      </c>
      <c r="M180" s="89" t="str">
        <f t="shared" si="92"/>
        <v/>
      </c>
      <c r="N180" s="89" t="str">
        <f t="shared" si="92"/>
        <v/>
      </c>
      <c r="O180" s="89">
        <f t="shared" si="92"/>
        <v>1</v>
      </c>
      <c r="P180" s="89" t="str">
        <f t="shared" si="92"/>
        <v/>
      </c>
      <c r="Q180" s="89" t="str">
        <f t="shared" si="92"/>
        <v/>
      </c>
      <c r="R180" s="89" t="str">
        <f t="shared" si="92"/>
        <v/>
      </c>
      <c r="S180" s="89" t="str">
        <f t="shared" si="92"/>
        <v/>
      </c>
      <c r="T180" s="89" t="str">
        <f t="shared" si="92"/>
        <v/>
      </c>
      <c r="U180" s="89" t="str">
        <f t="shared" si="92"/>
        <v/>
      </c>
      <c r="V180" s="89" t="str">
        <f t="shared" si="92"/>
        <v/>
      </c>
      <c r="W180" s="89" t="str">
        <f t="shared" si="93"/>
        <v/>
      </c>
      <c r="X180" s="89" t="str">
        <f t="shared" si="93"/>
        <v/>
      </c>
      <c r="Y180" s="89" t="str">
        <f t="shared" si="93"/>
        <v/>
      </c>
      <c r="Z180" s="89" t="str">
        <f t="shared" si="93"/>
        <v/>
      </c>
      <c r="AA180" s="89" t="str">
        <f t="shared" si="93"/>
        <v/>
      </c>
      <c r="AB180" s="89" t="str">
        <f t="shared" si="93"/>
        <v/>
      </c>
      <c r="AC180" s="89" t="str">
        <f t="shared" si="93"/>
        <v/>
      </c>
      <c r="AD180" s="89" t="str">
        <f t="shared" si="93"/>
        <v/>
      </c>
      <c r="AE180" s="89" t="str">
        <f t="shared" si="93"/>
        <v/>
      </c>
      <c r="AF180" s="89" t="str">
        <f t="shared" si="93"/>
        <v/>
      </c>
      <c r="AG180" s="89" t="str">
        <f t="shared" si="94"/>
        <v/>
      </c>
      <c r="AH180" s="89" t="str">
        <f t="shared" si="94"/>
        <v/>
      </c>
      <c r="AI180" s="89" t="str">
        <f t="shared" si="94"/>
        <v/>
      </c>
      <c r="AJ180" s="89" t="str">
        <f t="shared" si="94"/>
        <v/>
      </c>
      <c r="AK180" s="89" t="str">
        <f t="shared" si="94"/>
        <v/>
      </c>
      <c r="AL180" s="89" t="str">
        <f t="shared" si="94"/>
        <v/>
      </c>
      <c r="AM180" s="89" t="str">
        <f t="shared" si="94"/>
        <v/>
      </c>
      <c r="AN180" s="89" t="str">
        <f t="shared" si="94"/>
        <v/>
      </c>
      <c r="AO180" s="89" t="str">
        <f t="shared" si="94"/>
        <v/>
      </c>
      <c r="AP180" s="89" t="str">
        <f t="shared" si="94"/>
        <v/>
      </c>
      <c r="AQ180" s="89" t="str">
        <f t="shared" si="95"/>
        <v/>
      </c>
      <c r="AR180" s="89" t="str">
        <f t="shared" si="95"/>
        <v/>
      </c>
      <c r="AS180" s="89" t="str">
        <f t="shared" si="95"/>
        <v/>
      </c>
      <c r="AT180" s="89" t="str">
        <f t="shared" si="95"/>
        <v/>
      </c>
      <c r="AU180" s="89" t="str">
        <f t="shared" si="95"/>
        <v/>
      </c>
      <c r="AV180" s="89" t="str">
        <f t="shared" si="95"/>
        <v/>
      </c>
      <c r="AW180" s="89" t="str">
        <f t="shared" si="95"/>
        <v/>
      </c>
      <c r="AX180" s="89" t="str">
        <f t="shared" si="95"/>
        <v/>
      </c>
      <c r="AY180" s="89" t="str">
        <f t="shared" si="95"/>
        <v/>
      </c>
      <c r="AZ180" s="89" t="str">
        <f t="shared" si="95"/>
        <v/>
      </c>
      <c r="BA180" s="89" t="str">
        <f t="shared" si="95"/>
        <v/>
      </c>
      <c r="BB180" s="89" t="str">
        <f t="shared" si="95"/>
        <v/>
      </c>
      <c r="BC180" s="90" t="str">
        <f t="shared" si="95"/>
        <v/>
      </c>
      <c r="BE180" s="100" t="str">
        <f t="shared" si="69"/>
        <v/>
      </c>
      <c r="BF180" s="102" t="str">
        <f t="shared" si="70"/>
        <v/>
      </c>
    </row>
    <row r="181" spans="1:58" hidden="1" x14ac:dyDescent="0.55000000000000004">
      <c r="A181" s="80" t="str">
        <f>'Base de Dados 2013'!M180</f>
        <v>Geisel</v>
      </c>
      <c r="B181" s="81" t="str">
        <f>'Base de Dados 2013'!N180</f>
        <v>amarelo</v>
      </c>
      <c r="C181" s="88" t="str">
        <f t="shared" si="91"/>
        <v/>
      </c>
      <c r="D181" s="89" t="str">
        <f t="shared" si="91"/>
        <v/>
      </c>
      <c r="E181" s="89" t="str">
        <f t="shared" si="91"/>
        <v/>
      </c>
      <c r="F181" s="89" t="str">
        <f t="shared" si="91"/>
        <v/>
      </c>
      <c r="G181" s="89" t="str">
        <f t="shared" si="91"/>
        <v/>
      </c>
      <c r="H181" s="89" t="str">
        <f t="shared" si="91"/>
        <v/>
      </c>
      <c r="I181" s="89" t="str">
        <f t="shared" si="91"/>
        <v/>
      </c>
      <c r="J181" s="89" t="str">
        <f t="shared" si="91"/>
        <v/>
      </c>
      <c r="K181" s="89" t="str">
        <f t="shared" si="91"/>
        <v/>
      </c>
      <c r="L181" s="89" t="str">
        <f t="shared" si="91"/>
        <v/>
      </c>
      <c r="M181" s="89" t="str">
        <f t="shared" si="92"/>
        <v/>
      </c>
      <c r="N181" s="89" t="str">
        <f t="shared" si="92"/>
        <v/>
      </c>
      <c r="O181" s="89" t="str">
        <f t="shared" si="92"/>
        <v/>
      </c>
      <c r="P181" s="89">
        <f t="shared" si="92"/>
        <v>1</v>
      </c>
      <c r="Q181" s="89" t="str">
        <f t="shared" si="92"/>
        <v/>
      </c>
      <c r="R181" s="89" t="str">
        <f t="shared" si="92"/>
        <v/>
      </c>
      <c r="S181" s="89" t="str">
        <f t="shared" si="92"/>
        <v/>
      </c>
      <c r="T181" s="89" t="str">
        <f t="shared" si="92"/>
        <v/>
      </c>
      <c r="U181" s="89" t="str">
        <f t="shared" si="92"/>
        <v/>
      </c>
      <c r="V181" s="89" t="str">
        <f t="shared" si="92"/>
        <v/>
      </c>
      <c r="W181" s="89" t="str">
        <f t="shared" si="93"/>
        <v/>
      </c>
      <c r="X181" s="89" t="str">
        <f t="shared" si="93"/>
        <v/>
      </c>
      <c r="Y181" s="89" t="str">
        <f t="shared" si="93"/>
        <v/>
      </c>
      <c r="Z181" s="89" t="str">
        <f t="shared" si="93"/>
        <v/>
      </c>
      <c r="AA181" s="89" t="str">
        <f t="shared" si="93"/>
        <v/>
      </c>
      <c r="AB181" s="89" t="str">
        <f t="shared" si="93"/>
        <v/>
      </c>
      <c r="AC181" s="89" t="str">
        <f t="shared" si="93"/>
        <v/>
      </c>
      <c r="AD181" s="89" t="str">
        <f t="shared" si="93"/>
        <v/>
      </c>
      <c r="AE181" s="89" t="str">
        <f t="shared" si="93"/>
        <v/>
      </c>
      <c r="AF181" s="89" t="str">
        <f t="shared" si="93"/>
        <v/>
      </c>
      <c r="AG181" s="89" t="str">
        <f t="shared" si="94"/>
        <v/>
      </c>
      <c r="AH181" s="89" t="str">
        <f t="shared" si="94"/>
        <v/>
      </c>
      <c r="AI181" s="89" t="str">
        <f t="shared" si="94"/>
        <v/>
      </c>
      <c r="AJ181" s="89" t="str">
        <f t="shared" si="94"/>
        <v/>
      </c>
      <c r="AK181" s="89" t="str">
        <f t="shared" si="94"/>
        <v/>
      </c>
      <c r="AL181" s="89" t="str">
        <f t="shared" si="94"/>
        <v/>
      </c>
      <c r="AM181" s="89" t="str">
        <f t="shared" si="94"/>
        <v/>
      </c>
      <c r="AN181" s="89" t="str">
        <f t="shared" si="94"/>
        <v/>
      </c>
      <c r="AO181" s="89" t="str">
        <f t="shared" si="94"/>
        <v/>
      </c>
      <c r="AP181" s="89" t="str">
        <f t="shared" si="94"/>
        <v/>
      </c>
      <c r="AQ181" s="89" t="str">
        <f t="shared" si="95"/>
        <v/>
      </c>
      <c r="AR181" s="89" t="str">
        <f t="shared" si="95"/>
        <v/>
      </c>
      <c r="AS181" s="89" t="str">
        <f t="shared" si="95"/>
        <v/>
      </c>
      <c r="AT181" s="89" t="str">
        <f t="shared" si="95"/>
        <v/>
      </c>
      <c r="AU181" s="89" t="str">
        <f t="shared" si="95"/>
        <v/>
      </c>
      <c r="AV181" s="89" t="str">
        <f t="shared" si="95"/>
        <v/>
      </c>
      <c r="AW181" s="89" t="str">
        <f t="shared" si="95"/>
        <v/>
      </c>
      <c r="AX181" s="89" t="str">
        <f t="shared" si="95"/>
        <v/>
      </c>
      <c r="AY181" s="89" t="str">
        <f t="shared" si="95"/>
        <v/>
      </c>
      <c r="AZ181" s="89" t="str">
        <f t="shared" si="95"/>
        <v/>
      </c>
      <c r="BA181" s="89" t="str">
        <f t="shared" si="95"/>
        <v/>
      </c>
      <c r="BB181" s="89" t="str">
        <f t="shared" si="95"/>
        <v/>
      </c>
      <c r="BC181" s="90" t="str">
        <f t="shared" si="95"/>
        <v/>
      </c>
      <c r="BE181" s="100" t="str">
        <f t="shared" si="69"/>
        <v/>
      </c>
      <c r="BF181" s="102" t="str">
        <f t="shared" si="70"/>
        <v/>
      </c>
    </row>
    <row r="182" spans="1:58" hidden="1" x14ac:dyDescent="0.55000000000000004">
      <c r="A182" s="80" t="str">
        <f>'Base de Dados 2013'!M181</f>
        <v>Pirajui</v>
      </c>
      <c r="B182" s="81" t="str">
        <f>'Base de Dados 2013'!N181</f>
        <v>verde</v>
      </c>
      <c r="C182" s="88" t="str">
        <f t="shared" si="91"/>
        <v/>
      </c>
      <c r="D182" s="89" t="str">
        <f t="shared" si="91"/>
        <v/>
      </c>
      <c r="E182" s="89" t="str">
        <f t="shared" si="91"/>
        <v/>
      </c>
      <c r="F182" s="89" t="str">
        <f t="shared" si="91"/>
        <v/>
      </c>
      <c r="G182" s="89" t="str">
        <f t="shared" si="91"/>
        <v/>
      </c>
      <c r="H182" s="89" t="str">
        <f t="shared" si="91"/>
        <v/>
      </c>
      <c r="I182" s="89" t="str">
        <f t="shared" si="91"/>
        <v/>
      </c>
      <c r="J182" s="89" t="str">
        <f t="shared" si="91"/>
        <v/>
      </c>
      <c r="K182" s="89" t="str">
        <f t="shared" si="91"/>
        <v/>
      </c>
      <c r="L182" s="89" t="str">
        <f t="shared" si="91"/>
        <v/>
      </c>
      <c r="M182" s="89" t="str">
        <f t="shared" si="92"/>
        <v/>
      </c>
      <c r="N182" s="89" t="str">
        <f t="shared" si="92"/>
        <v/>
      </c>
      <c r="O182" s="89" t="str">
        <f t="shared" si="92"/>
        <v/>
      </c>
      <c r="P182" s="89" t="str">
        <f t="shared" si="92"/>
        <v/>
      </c>
      <c r="Q182" s="89" t="str">
        <f t="shared" si="92"/>
        <v/>
      </c>
      <c r="R182" s="89" t="str">
        <f t="shared" si="92"/>
        <v/>
      </c>
      <c r="S182" s="89" t="str">
        <f t="shared" si="92"/>
        <v/>
      </c>
      <c r="T182" s="89" t="str">
        <f t="shared" si="92"/>
        <v/>
      </c>
      <c r="U182" s="89" t="str">
        <f t="shared" si="92"/>
        <v/>
      </c>
      <c r="V182" s="89" t="str">
        <f t="shared" si="92"/>
        <v/>
      </c>
      <c r="W182" s="89" t="str">
        <f t="shared" si="93"/>
        <v/>
      </c>
      <c r="X182" s="89" t="str">
        <f t="shared" si="93"/>
        <v/>
      </c>
      <c r="Y182" s="89" t="str">
        <f t="shared" si="93"/>
        <v/>
      </c>
      <c r="Z182" s="89" t="str">
        <f t="shared" si="93"/>
        <v/>
      </c>
      <c r="AA182" s="89" t="str">
        <f t="shared" si="93"/>
        <v/>
      </c>
      <c r="AB182" s="89" t="str">
        <f t="shared" si="93"/>
        <v/>
      </c>
      <c r="AC182" s="89" t="str">
        <f t="shared" si="93"/>
        <v/>
      </c>
      <c r="AD182" s="89" t="str">
        <f t="shared" si="93"/>
        <v/>
      </c>
      <c r="AE182" s="89" t="str">
        <f t="shared" si="93"/>
        <v/>
      </c>
      <c r="AF182" s="89" t="str">
        <f t="shared" si="93"/>
        <v/>
      </c>
      <c r="AG182" s="89" t="str">
        <f t="shared" si="94"/>
        <v/>
      </c>
      <c r="AH182" s="89" t="str">
        <f t="shared" si="94"/>
        <v/>
      </c>
      <c r="AI182" s="89" t="str">
        <f t="shared" si="94"/>
        <v/>
      </c>
      <c r="AJ182" s="89" t="str">
        <f t="shared" si="94"/>
        <v/>
      </c>
      <c r="AK182" s="89" t="str">
        <f t="shared" si="94"/>
        <v/>
      </c>
      <c r="AL182" s="89" t="str">
        <f t="shared" si="94"/>
        <v/>
      </c>
      <c r="AM182" s="89" t="str">
        <f t="shared" si="94"/>
        <v/>
      </c>
      <c r="AN182" s="89" t="str">
        <f t="shared" si="94"/>
        <v/>
      </c>
      <c r="AO182" s="89" t="str">
        <f t="shared" si="94"/>
        <v/>
      </c>
      <c r="AP182" s="89" t="str">
        <f t="shared" si="94"/>
        <v/>
      </c>
      <c r="AQ182" s="89" t="str">
        <f t="shared" si="95"/>
        <v/>
      </c>
      <c r="AR182" s="89">
        <f t="shared" si="95"/>
        <v>1</v>
      </c>
      <c r="AS182" s="89" t="str">
        <f t="shared" si="95"/>
        <v/>
      </c>
      <c r="AT182" s="89" t="str">
        <f t="shared" si="95"/>
        <v/>
      </c>
      <c r="AU182" s="89" t="str">
        <f t="shared" si="95"/>
        <v/>
      </c>
      <c r="AV182" s="89" t="str">
        <f t="shared" si="95"/>
        <v/>
      </c>
      <c r="AW182" s="89" t="str">
        <f t="shared" si="95"/>
        <v/>
      </c>
      <c r="AX182" s="89" t="str">
        <f t="shared" si="95"/>
        <v/>
      </c>
      <c r="AY182" s="89" t="str">
        <f t="shared" si="95"/>
        <v/>
      </c>
      <c r="AZ182" s="89" t="str">
        <f t="shared" si="95"/>
        <v/>
      </c>
      <c r="BA182" s="89" t="str">
        <f t="shared" si="95"/>
        <v/>
      </c>
      <c r="BB182" s="89" t="str">
        <f t="shared" si="95"/>
        <v/>
      </c>
      <c r="BC182" s="90" t="str">
        <f t="shared" si="95"/>
        <v/>
      </c>
      <c r="BE182" s="100" t="str">
        <f t="shared" si="69"/>
        <v/>
      </c>
      <c r="BF182" s="102" t="str">
        <f t="shared" si="70"/>
        <v/>
      </c>
    </row>
    <row r="183" spans="1:58" hidden="1" x14ac:dyDescent="0.55000000000000004">
      <c r="A183" s="80" t="str">
        <f>'Base de Dados 2013'!M182</f>
        <v>Ipiranga</v>
      </c>
      <c r="B183" s="81" t="str">
        <f>'Base de Dados 2013'!N182</f>
        <v>amarelo</v>
      </c>
      <c r="C183" s="88" t="str">
        <f t="shared" si="91"/>
        <v/>
      </c>
      <c r="D183" s="89" t="str">
        <f t="shared" si="91"/>
        <v/>
      </c>
      <c r="E183" s="89" t="str">
        <f t="shared" si="91"/>
        <v/>
      </c>
      <c r="F183" s="89" t="str">
        <f t="shared" si="91"/>
        <v/>
      </c>
      <c r="G183" s="89" t="str">
        <f t="shared" si="91"/>
        <v/>
      </c>
      <c r="H183" s="89" t="str">
        <f t="shared" si="91"/>
        <v/>
      </c>
      <c r="I183" s="89" t="str">
        <f t="shared" si="91"/>
        <v/>
      </c>
      <c r="J183" s="89" t="str">
        <f t="shared" si="91"/>
        <v/>
      </c>
      <c r="K183" s="89" t="str">
        <f t="shared" si="91"/>
        <v/>
      </c>
      <c r="L183" s="89" t="str">
        <f t="shared" si="91"/>
        <v/>
      </c>
      <c r="M183" s="89" t="str">
        <f t="shared" si="92"/>
        <v/>
      </c>
      <c r="N183" s="89" t="str">
        <f t="shared" si="92"/>
        <v/>
      </c>
      <c r="O183" s="89" t="str">
        <f t="shared" si="92"/>
        <v/>
      </c>
      <c r="P183" s="89" t="str">
        <f t="shared" si="92"/>
        <v/>
      </c>
      <c r="Q183" s="89" t="str">
        <f t="shared" si="92"/>
        <v/>
      </c>
      <c r="R183" s="89" t="str">
        <f t="shared" si="92"/>
        <v/>
      </c>
      <c r="S183" s="89" t="str">
        <f t="shared" si="92"/>
        <v/>
      </c>
      <c r="T183" s="89" t="str">
        <f t="shared" si="92"/>
        <v/>
      </c>
      <c r="U183" s="89">
        <f t="shared" si="92"/>
        <v>1</v>
      </c>
      <c r="V183" s="89" t="str">
        <f t="shared" si="92"/>
        <v/>
      </c>
      <c r="W183" s="89" t="str">
        <f t="shared" si="93"/>
        <v/>
      </c>
      <c r="X183" s="89" t="str">
        <f t="shared" si="93"/>
        <v/>
      </c>
      <c r="Y183" s="89" t="str">
        <f t="shared" si="93"/>
        <v/>
      </c>
      <c r="Z183" s="89" t="str">
        <f t="shared" si="93"/>
        <v/>
      </c>
      <c r="AA183" s="89" t="str">
        <f t="shared" si="93"/>
        <v/>
      </c>
      <c r="AB183" s="89" t="str">
        <f t="shared" si="93"/>
        <v/>
      </c>
      <c r="AC183" s="89" t="str">
        <f t="shared" si="93"/>
        <v/>
      </c>
      <c r="AD183" s="89" t="str">
        <f t="shared" si="93"/>
        <v/>
      </c>
      <c r="AE183" s="89" t="str">
        <f t="shared" si="93"/>
        <v/>
      </c>
      <c r="AF183" s="89" t="str">
        <f t="shared" si="93"/>
        <v/>
      </c>
      <c r="AG183" s="89" t="str">
        <f t="shared" si="94"/>
        <v/>
      </c>
      <c r="AH183" s="89" t="str">
        <f t="shared" si="94"/>
        <v/>
      </c>
      <c r="AI183" s="89" t="str">
        <f t="shared" si="94"/>
        <v/>
      </c>
      <c r="AJ183" s="89" t="str">
        <f t="shared" si="94"/>
        <v/>
      </c>
      <c r="AK183" s="89" t="str">
        <f t="shared" si="94"/>
        <v/>
      </c>
      <c r="AL183" s="89" t="str">
        <f t="shared" si="94"/>
        <v/>
      </c>
      <c r="AM183" s="89" t="str">
        <f t="shared" si="94"/>
        <v/>
      </c>
      <c r="AN183" s="89" t="str">
        <f t="shared" si="94"/>
        <v/>
      </c>
      <c r="AO183" s="89" t="str">
        <f t="shared" si="94"/>
        <v/>
      </c>
      <c r="AP183" s="89" t="str">
        <f t="shared" si="94"/>
        <v/>
      </c>
      <c r="AQ183" s="89" t="str">
        <f t="shared" si="95"/>
        <v/>
      </c>
      <c r="AR183" s="89" t="str">
        <f t="shared" si="95"/>
        <v/>
      </c>
      <c r="AS183" s="89" t="str">
        <f t="shared" si="95"/>
        <v/>
      </c>
      <c r="AT183" s="89" t="str">
        <f t="shared" si="95"/>
        <v/>
      </c>
      <c r="AU183" s="89" t="str">
        <f t="shared" si="95"/>
        <v/>
      </c>
      <c r="AV183" s="89" t="str">
        <f t="shared" si="95"/>
        <v/>
      </c>
      <c r="AW183" s="89" t="str">
        <f t="shared" si="95"/>
        <v/>
      </c>
      <c r="AX183" s="89" t="str">
        <f t="shared" si="95"/>
        <v/>
      </c>
      <c r="AY183" s="89" t="str">
        <f t="shared" si="95"/>
        <v/>
      </c>
      <c r="AZ183" s="89" t="str">
        <f t="shared" si="95"/>
        <v/>
      </c>
      <c r="BA183" s="89" t="str">
        <f t="shared" si="95"/>
        <v/>
      </c>
      <c r="BB183" s="89" t="str">
        <f t="shared" si="95"/>
        <v/>
      </c>
      <c r="BC183" s="90" t="str">
        <f t="shared" si="95"/>
        <v/>
      </c>
      <c r="BE183" s="100" t="str">
        <f t="shared" si="69"/>
        <v/>
      </c>
      <c r="BF183" s="102" t="str">
        <f t="shared" si="70"/>
        <v/>
      </c>
    </row>
    <row r="184" spans="1:58" hidden="1" x14ac:dyDescent="0.55000000000000004">
      <c r="A184" s="80" t="str">
        <f>'Base de Dados 2013'!M183</f>
        <v>Bela Vista</v>
      </c>
      <c r="B184" s="81" t="str">
        <f>'Base de Dados 2013'!N183</f>
        <v>verde</v>
      </c>
      <c r="C184" s="88" t="str">
        <f t="shared" si="91"/>
        <v/>
      </c>
      <c r="D184" s="89" t="str">
        <f t="shared" si="91"/>
        <v/>
      </c>
      <c r="E184" s="89" t="str">
        <f t="shared" si="91"/>
        <v/>
      </c>
      <c r="F184" s="89" t="str">
        <f t="shared" si="91"/>
        <v/>
      </c>
      <c r="G184" s="89" t="str">
        <f t="shared" si="91"/>
        <v/>
      </c>
      <c r="H184" s="89" t="str">
        <f t="shared" si="91"/>
        <v/>
      </c>
      <c r="I184" s="89" t="str">
        <f t="shared" si="91"/>
        <v/>
      </c>
      <c r="J184" s="89" t="str">
        <f t="shared" si="91"/>
        <v/>
      </c>
      <c r="K184" s="89">
        <f t="shared" si="91"/>
        <v>1</v>
      </c>
      <c r="L184" s="89" t="str">
        <f t="shared" si="91"/>
        <v/>
      </c>
      <c r="M184" s="89" t="str">
        <f t="shared" si="92"/>
        <v/>
      </c>
      <c r="N184" s="89" t="str">
        <f t="shared" si="92"/>
        <v/>
      </c>
      <c r="O184" s="89" t="str">
        <f t="shared" si="92"/>
        <v/>
      </c>
      <c r="P184" s="89" t="str">
        <f t="shared" si="92"/>
        <v/>
      </c>
      <c r="Q184" s="89" t="str">
        <f t="shared" si="92"/>
        <v/>
      </c>
      <c r="R184" s="89" t="str">
        <f t="shared" si="92"/>
        <v/>
      </c>
      <c r="S184" s="89" t="str">
        <f t="shared" si="92"/>
        <v/>
      </c>
      <c r="T184" s="89" t="str">
        <f t="shared" si="92"/>
        <v/>
      </c>
      <c r="U184" s="89" t="str">
        <f t="shared" si="92"/>
        <v/>
      </c>
      <c r="V184" s="89" t="str">
        <f t="shared" si="92"/>
        <v/>
      </c>
      <c r="W184" s="89" t="str">
        <f t="shared" si="93"/>
        <v/>
      </c>
      <c r="X184" s="89" t="str">
        <f t="shared" si="93"/>
        <v/>
      </c>
      <c r="Y184" s="89" t="str">
        <f t="shared" si="93"/>
        <v/>
      </c>
      <c r="Z184" s="89" t="str">
        <f t="shared" si="93"/>
        <v/>
      </c>
      <c r="AA184" s="89" t="str">
        <f t="shared" si="93"/>
        <v/>
      </c>
      <c r="AB184" s="89" t="str">
        <f t="shared" si="93"/>
        <v/>
      </c>
      <c r="AC184" s="89" t="str">
        <f t="shared" si="93"/>
        <v/>
      </c>
      <c r="AD184" s="89" t="str">
        <f t="shared" si="93"/>
        <v/>
      </c>
      <c r="AE184" s="89" t="str">
        <f t="shared" si="93"/>
        <v/>
      </c>
      <c r="AF184" s="89" t="str">
        <f t="shared" si="93"/>
        <v/>
      </c>
      <c r="AG184" s="89" t="str">
        <f t="shared" si="94"/>
        <v/>
      </c>
      <c r="AH184" s="89" t="str">
        <f t="shared" si="94"/>
        <v/>
      </c>
      <c r="AI184" s="89" t="str">
        <f t="shared" si="94"/>
        <v/>
      </c>
      <c r="AJ184" s="89" t="str">
        <f t="shared" si="94"/>
        <v/>
      </c>
      <c r="AK184" s="89" t="str">
        <f t="shared" si="94"/>
        <v/>
      </c>
      <c r="AL184" s="89" t="str">
        <f t="shared" si="94"/>
        <v/>
      </c>
      <c r="AM184" s="89" t="str">
        <f t="shared" si="94"/>
        <v/>
      </c>
      <c r="AN184" s="89" t="str">
        <f t="shared" si="94"/>
        <v/>
      </c>
      <c r="AO184" s="89" t="str">
        <f t="shared" si="94"/>
        <v/>
      </c>
      <c r="AP184" s="89" t="str">
        <f t="shared" si="94"/>
        <v/>
      </c>
      <c r="AQ184" s="89" t="str">
        <f t="shared" si="95"/>
        <v/>
      </c>
      <c r="AR184" s="89" t="str">
        <f t="shared" si="95"/>
        <v/>
      </c>
      <c r="AS184" s="89" t="str">
        <f t="shared" si="95"/>
        <v/>
      </c>
      <c r="AT184" s="89" t="str">
        <f t="shared" si="95"/>
        <v/>
      </c>
      <c r="AU184" s="89" t="str">
        <f t="shared" si="95"/>
        <v/>
      </c>
      <c r="AV184" s="89" t="str">
        <f t="shared" si="95"/>
        <v/>
      </c>
      <c r="AW184" s="89" t="str">
        <f t="shared" si="95"/>
        <v/>
      </c>
      <c r="AX184" s="89" t="str">
        <f t="shared" si="95"/>
        <v/>
      </c>
      <c r="AY184" s="89" t="str">
        <f t="shared" si="95"/>
        <v/>
      </c>
      <c r="AZ184" s="89" t="str">
        <f t="shared" si="95"/>
        <v/>
      </c>
      <c r="BA184" s="89" t="str">
        <f t="shared" si="95"/>
        <v/>
      </c>
      <c r="BB184" s="89" t="str">
        <f t="shared" si="95"/>
        <v/>
      </c>
      <c r="BC184" s="90" t="str">
        <f t="shared" si="95"/>
        <v/>
      </c>
      <c r="BE184" s="100" t="str">
        <f t="shared" si="69"/>
        <v/>
      </c>
      <c r="BF184" s="102" t="str">
        <f t="shared" si="70"/>
        <v/>
      </c>
    </row>
    <row r="185" spans="1:58" hidden="1" x14ac:dyDescent="0.55000000000000004">
      <c r="A185" s="80" t="str">
        <f>'Base de Dados 2013'!M184</f>
        <v>Bela Vista</v>
      </c>
      <c r="B185" s="81" t="str">
        <f>'Base de Dados 2013'!N184</f>
        <v>amarelo</v>
      </c>
      <c r="C185" s="88" t="str">
        <f t="shared" ref="C185:L194" si="96">IF(AND($A185=C$1,$B185=C$3),1,"")</f>
        <v/>
      </c>
      <c r="D185" s="89" t="str">
        <f t="shared" si="96"/>
        <v/>
      </c>
      <c r="E185" s="89" t="str">
        <f t="shared" si="96"/>
        <v/>
      </c>
      <c r="F185" s="89" t="str">
        <f t="shared" si="96"/>
        <v/>
      </c>
      <c r="G185" s="89" t="str">
        <f t="shared" si="96"/>
        <v/>
      </c>
      <c r="H185" s="89" t="str">
        <f t="shared" si="96"/>
        <v/>
      </c>
      <c r="I185" s="89" t="str">
        <f t="shared" si="96"/>
        <v/>
      </c>
      <c r="J185" s="89" t="str">
        <f t="shared" si="96"/>
        <v/>
      </c>
      <c r="K185" s="89" t="str">
        <f t="shared" si="96"/>
        <v/>
      </c>
      <c r="L185" s="89">
        <f t="shared" si="96"/>
        <v>1</v>
      </c>
      <c r="M185" s="89" t="str">
        <f t="shared" ref="M185:V194" si="97">IF(AND($A185=M$1,$B185=M$3),1,"")</f>
        <v/>
      </c>
      <c r="N185" s="89" t="str">
        <f t="shared" si="97"/>
        <v/>
      </c>
      <c r="O185" s="89" t="str">
        <f t="shared" si="97"/>
        <v/>
      </c>
      <c r="P185" s="89" t="str">
        <f t="shared" si="97"/>
        <v/>
      </c>
      <c r="Q185" s="89" t="str">
        <f t="shared" si="97"/>
        <v/>
      </c>
      <c r="R185" s="89" t="str">
        <f t="shared" si="97"/>
        <v/>
      </c>
      <c r="S185" s="89" t="str">
        <f t="shared" si="97"/>
        <v/>
      </c>
      <c r="T185" s="89" t="str">
        <f t="shared" si="97"/>
        <v/>
      </c>
      <c r="U185" s="89" t="str">
        <f t="shared" si="97"/>
        <v/>
      </c>
      <c r="V185" s="89" t="str">
        <f t="shared" si="97"/>
        <v/>
      </c>
      <c r="W185" s="89" t="str">
        <f t="shared" ref="W185:AF194" si="98">IF(AND($A185=W$1,$B185=W$3),1,"")</f>
        <v/>
      </c>
      <c r="X185" s="89" t="str">
        <f t="shared" si="98"/>
        <v/>
      </c>
      <c r="Y185" s="89" t="str">
        <f t="shared" si="98"/>
        <v/>
      </c>
      <c r="Z185" s="89" t="str">
        <f t="shared" si="98"/>
        <v/>
      </c>
      <c r="AA185" s="89" t="str">
        <f t="shared" si="98"/>
        <v/>
      </c>
      <c r="AB185" s="89" t="str">
        <f t="shared" si="98"/>
        <v/>
      </c>
      <c r="AC185" s="89" t="str">
        <f t="shared" si="98"/>
        <v/>
      </c>
      <c r="AD185" s="89" t="str">
        <f t="shared" si="98"/>
        <v/>
      </c>
      <c r="AE185" s="89" t="str">
        <f t="shared" si="98"/>
        <v/>
      </c>
      <c r="AF185" s="89" t="str">
        <f t="shared" si="98"/>
        <v/>
      </c>
      <c r="AG185" s="89" t="str">
        <f t="shared" ref="AG185:AP194" si="99">IF(AND($A185=AG$1,$B185=AG$3),1,"")</f>
        <v/>
      </c>
      <c r="AH185" s="89" t="str">
        <f t="shared" si="99"/>
        <v/>
      </c>
      <c r="AI185" s="89" t="str">
        <f t="shared" si="99"/>
        <v/>
      </c>
      <c r="AJ185" s="89" t="str">
        <f t="shared" si="99"/>
        <v/>
      </c>
      <c r="AK185" s="89" t="str">
        <f t="shared" si="99"/>
        <v/>
      </c>
      <c r="AL185" s="89" t="str">
        <f t="shared" si="99"/>
        <v/>
      </c>
      <c r="AM185" s="89" t="str">
        <f t="shared" si="99"/>
        <v/>
      </c>
      <c r="AN185" s="89" t="str">
        <f t="shared" si="99"/>
        <v/>
      </c>
      <c r="AO185" s="89" t="str">
        <f t="shared" si="99"/>
        <v/>
      </c>
      <c r="AP185" s="89" t="str">
        <f t="shared" si="99"/>
        <v/>
      </c>
      <c r="AQ185" s="89" t="str">
        <f t="shared" ref="AQ185:BC194" si="100">IF(AND($A185=AQ$1,$B185=AQ$3),1,"")</f>
        <v/>
      </c>
      <c r="AR185" s="89" t="str">
        <f t="shared" si="100"/>
        <v/>
      </c>
      <c r="AS185" s="89" t="str">
        <f t="shared" si="100"/>
        <v/>
      </c>
      <c r="AT185" s="89" t="str">
        <f t="shared" si="100"/>
        <v/>
      </c>
      <c r="AU185" s="89" t="str">
        <f t="shared" si="100"/>
        <v/>
      </c>
      <c r="AV185" s="89" t="str">
        <f t="shared" si="100"/>
        <v/>
      </c>
      <c r="AW185" s="89" t="str">
        <f t="shared" si="100"/>
        <v/>
      </c>
      <c r="AX185" s="89" t="str">
        <f t="shared" si="100"/>
        <v/>
      </c>
      <c r="AY185" s="89" t="str">
        <f t="shared" si="100"/>
        <v/>
      </c>
      <c r="AZ185" s="89" t="str">
        <f t="shared" si="100"/>
        <v/>
      </c>
      <c r="BA185" s="89" t="str">
        <f t="shared" si="100"/>
        <v/>
      </c>
      <c r="BB185" s="89" t="str">
        <f t="shared" si="100"/>
        <v/>
      </c>
      <c r="BC185" s="90" t="str">
        <f t="shared" si="100"/>
        <v/>
      </c>
      <c r="BE185" s="100" t="str">
        <f t="shared" si="69"/>
        <v/>
      </c>
      <c r="BF185" s="102" t="str">
        <f t="shared" si="70"/>
        <v/>
      </c>
    </row>
    <row r="186" spans="1:58" hidden="1" x14ac:dyDescent="0.55000000000000004">
      <c r="A186" s="80" t="str">
        <f>'Base de Dados 2013'!M185</f>
        <v>Bela Vista</v>
      </c>
      <c r="B186" s="81" t="str">
        <f>'Base de Dados 2013'!N185</f>
        <v>amarelo</v>
      </c>
      <c r="C186" s="88" t="str">
        <f t="shared" si="96"/>
        <v/>
      </c>
      <c r="D186" s="89" t="str">
        <f t="shared" si="96"/>
        <v/>
      </c>
      <c r="E186" s="89" t="str">
        <f t="shared" si="96"/>
        <v/>
      </c>
      <c r="F186" s="89" t="str">
        <f t="shared" si="96"/>
        <v/>
      </c>
      <c r="G186" s="89" t="str">
        <f t="shared" si="96"/>
        <v/>
      </c>
      <c r="H186" s="89" t="str">
        <f t="shared" si="96"/>
        <v/>
      </c>
      <c r="I186" s="89" t="str">
        <f t="shared" si="96"/>
        <v/>
      </c>
      <c r="J186" s="89" t="str">
        <f t="shared" si="96"/>
        <v/>
      </c>
      <c r="K186" s="89" t="str">
        <f t="shared" si="96"/>
        <v/>
      </c>
      <c r="L186" s="89">
        <f t="shared" si="96"/>
        <v>1</v>
      </c>
      <c r="M186" s="89" t="str">
        <f t="shared" si="97"/>
        <v/>
      </c>
      <c r="N186" s="89" t="str">
        <f t="shared" si="97"/>
        <v/>
      </c>
      <c r="O186" s="89" t="str">
        <f t="shared" si="97"/>
        <v/>
      </c>
      <c r="P186" s="89" t="str">
        <f t="shared" si="97"/>
        <v/>
      </c>
      <c r="Q186" s="89" t="str">
        <f t="shared" si="97"/>
        <v/>
      </c>
      <c r="R186" s="89" t="str">
        <f t="shared" si="97"/>
        <v/>
      </c>
      <c r="S186" s="89" t="str">
        <f t="shared" si="97"/>
        <v/>
      </c>
      <c r="T186" s="89" t="str">
        <f t="shared" si="97"/>
        <v/>
      </c>
      <c r="U186" s="89" t="str">
        <f t="shared" si="97"/>
        <v/>
      </c>
      <c r="V186" s="89" t="str">
        <f t="shared" si="97"/>
        <v/>
      </c>
      <c r="W186" s="89" t="str">
        <f t="shared" si="98"/>
        <v/>
      </c>
      <c r="X186" s="89" t="str">
        <f t="shared" si="98"/>
        <v/>
      </c>
      <c r="Y186" s="89" t="str">
        <f t="shared" si="98"/>
        <v/>
      </c>
      <c r="Z186" s="89" t="str">
        <f t="shared" si="98"/>
        <v/>
      </c>
      <c r="AA186" s="89" t="str">
        <f t="shared" si="98"/>
        <v/>
      </c>
      <c r="AB186" s="89" t="str">
        <f t="shared" si="98"/>
        <v/>
      </c>
      <c r="AC186" s="89" t="str">
        <f t="shared" si="98"/>
        <v/>
      </c>
      <c r="AD186" s="89" t="str">
        <f t="shared" si="98"/>
        <v/>
      </c>
      <c r="AE186" s="89" t="str">
        <f t="shared" si="98"/>
        <v/>
      </c>
      <c r="AF186" s="89" t="str">
        <f t="shared" si="98"/>
        <v/>
      </c>
      <c r="AG186" s="89" t="str">
        <f t="shared" si="99"/>
        <v/>
      </c>
      <c r="AH186" s="89" t="str">
        <f t="shared" si="99"/>
        <v/>
      </c>
      <c r="AI186" s="89" t="str">
        <f t="shared" si="99"/>
        <v/>
      </c>
      <c r="AJ186" s="89" t="str">
        <f t="shared" si="99"/>
        <v/>
      </c>
      <c r="AK186" s="89" t="str">
        <f t="shared" si="99"/>
        <v/>
      </c>
      <c r="AL186" s="89" t="str">
        <f t="shared" si="99"/>
        <v/>
      </c>
      <c r="AM186" s="89" t="str">
        <f t="shared" si="99"/>
        <v/>
      </c>
      <c r="AN186" s="89" t="str">
        <f t="shared" si="99"/>
        <v/>
      </c>
      <c r="AO186" s="89" t="str">
        <f t="shared" si="99"/>
        <v/>
      </c>
      <c r="AP186" s="89" t="str">
        <f t="shared" si="99"/>
        <v/>
      </c>
      <c r="AQ186" s="89" t="str">
        <f t="shared" si="100"/>
        <v/>
      </c>
      <c r="AR186" s="89" t="str">
        <f t="shared" si="100"/>
        <v/>
      </c>
      <c r="AS186" s="89" t="str">
        <f t="shared" si="100"/>
        <v/>
      </c>
      <c r="AT186" s="89" t="str">
        <f t="shared" si="100"/>
        <v/>
      </c>
      <c r="AU186" s="89" t="str">
        <f t="shared" si="100"/>
        <v/>
      </c>
      <c r="AV186" s="89" t="str">
        <f t="shared" si="100"/>
        <v/>
      </c>
      <c r="AW186" s="89" t="str">
        <f t="shared" si="100"/>
        <v/>
      </c>
      <c r="AX186" s="89" t="str">
        <f t="shared" si="100"/>
        <v/>
      </c>
      <c r="AY186" s="89" t="str">
        <f t="shared" si="100"/>
        <v/>
      </c>
      <c r="AZ186" s="89" t="str">
        <f t="shared" si="100"/>
        <v/>
      </c>
      <c r="BA186" s="89" t="str">
        <f t="shared" si="100"/>
        <v/>
      </c>
      <c r="BB186" s="89" t="str">
        <f t="shared" si="100"/>
        <v/>
      </c>
      <c r="BC186" s="90" t="str">
        <f t="shared" si="100"/>
        <v/>
      </c>
      <c r="BE186" s="100" t="str">
        <f t="shared" si="69"/>
        <v/>
      </c>
      <c r="BF186" s="102" t="str">
        <f t="shared" si="70"/>
        <v/>
      </c>
    </row>
    <row r="187" spans="1:58" hidden="1" x14ac:dyDescent="0.55000000000000004">
      <c r="A187" s="80" t="str">
        <f>'Base de Dados 2013'!M186</f>
        <v>Bela Vista</v>
      </c>
      <c r="B187" s="81" t="str">
        <f>'Base de Dados 2013'!N186</f>
        <v>amarelo</v>
      </c>
      <c r="C187" s="88" t="str">
        <f t="shared" si="96"/>
        <v/>
      </c>
      <c r="D187" s="89" t="str">
        <f t="shared" si="96"/>
        <v/>
      </c>
      <c r="E187" s="89" t="str">
        <f t="shared" si="96"/>
        <v/>
      </c>
      <c r="F187" s="89" t="str">
        <f t="shared" si="96"/>
        <v/>
      </c>
      <c r="G187" s="89" t="str">
        <f t="shared" si="96"/>
        <v/>
      </c>
      <c r="H187" s="89" t="str">
        <f t="shared" si="96"/>
        <v/>
      </c>
      <c r="I187" s="89" t="str">
        <f t="shared" si="96"/>
        <v/>
      </c>
      <c r="J187" s="89" t="str">
        <f t="shared" si="96"/>
        <v/>
      </c>
      <c r="K187" s="89" t="str">
        <f t="shared" si="96"/>
        <v/>
      </c>
      <c r="L187" s="89">
        <f t="shared" si="96"/>
        <v>1</v>
      </c>
      <c r="M187" s="89" t="str">
        <f t="shared" si="97"/>
        <v/>
      </c>
      <c r="N187" s="89" t="str">
        <f t="shared" si="97"/>
        <v/>
      </c>
      <c r="O187" s="89" t="str">
        <f t="shared" si="97"/>
        <v/>
      </c>
      <c r="P187" s="89" t="str">
        <f t="shared" si="97"/>
        <v/>
      </c>
      <c r="Q187" s="89" t="str">
        <f t="shared" si="97"/>
        <v/>
      </c>
      <c r="R187" s="89" t="str">
        <f t="shared" si="97"/>
        <v/>
      </c>
      <c r="S187" s="89" t="str">
        <f t="shared" si="97"/>
        <v/>
      </c>
      <c r="T187" s="89" t="str">
        <f t="shared" si="97"/>
        <v/>
      </c>
      <c r="U187" s="89" t="str">
        <f t="shared" si="97"/>
        <v/>
      </c>
      <c r="V187" s="89" t="str">
        <f t="shared" si="97"/>
        <v/>
      </c>
      <c r="W187" s="89" t="str">
        <f t="shared" si="98"/>
        <v/>
      </c>
      <c r="X187" s="89" t="str">
        <f t="shared" si="98"/>
        <v/>
      </c>
      <c r="Y187" s="89" t="str">
        <f t="shared" si="98"/>
        <v/>
      </c>
      <c r="Z187" s="89" t="str">
        <f t="shared" si="98"/>
        <v/>
      </c>
      <c r="AA187" s="89" t="str">
        <f t="shared" si="98"/>
        <v/>
      </c>
      <c r="AB187" s="89" t="str">
        <f t="shared" si="98"/>
        <v/>
      </c>
      <c r="AC187" s="89" t="str">
        <f t="shared" si="98"/>
        <v/>
      </c>
      <c r="AD187" s="89" t="str">
        <f t="shared" si="98"/>
        <v/>
      </c>
      <c r="AE187" s="89" t="str">
        <f t="shared" si="98"/>
        <v/>
      </c>
      <c r="AF187" s="89" t="str">
        <f t="shared" si="98"/>
        <v/>
      </c>
      <c r="AG187" s="89" t="str">
        <f t="shared" si="99"/>
        <v/>
      </c>
      <c r="AH187" s="89" t="str">
        <f t="shared" si="99"/>
        <v/>
      </c>
      <c r="AI187" s="89" t="str">
        <f t="shared" si="99"/>
        <v/>
      </c>
      <c r="AJ187" s="89" t="str">
        <f t="shared" si="99"/>
        <v/>
      </c>
      <c r="AK187" s="89" t="str">
        <f t="shared" si="99"/>
        <v/>
      </c>
      <c r="AL187" s="89" t="str">
        <f t="shared" si="99"/>
        <v/>
      </c>
      <c r="AM187" s="89" t="str">
        <f t="shared" si="99"/>
        <v/>
      </c>
      <c r="AN187" s="89" t="str">
        <f t="shared" si="99"/>
        <v/>
      </c>
      <c r="AO187" s="89" t="str">
        <f t="shared" si="99"/>
        <v/>
      </c>
      <c r="AP187" s="89" t="str">
        <f t="shared" si="99"/>
        <v/>
      </c>
      <c r="AQ187" s="89" t="str">
        <f t="shared" si="100"/>
        <v/>
      </c>
      <c r="AR187" s="89" t="str">
        <f t="shared" si="100"/>
        <v/>
      </c>
      <c r="AS187" s="89" t="str">
        <f t="shared" si="100"/>
        <v/>
      </c>
      <c r="AT187" s="89" t="str">
        <f t="shared" si="100"/>
        <v/>
      </c>
      <c r="AU187" s="89" t="str">
        <f t="shared" si="100"/>
        <v/>
      </c>
      <c r="AV187" s="89" t="str">
        <f t="shared" si="100"/>
        <v/>
      </c>
      <c r="AW187" s="89" t="str">
        <f t="shared" si="100"/>
        <v/>
      </c>
      <c r="AX187" s="89" t="str">
        <f t="shared" si="100"/>
        <v/>
      </c>
      <c r="AY187" s="89" t="str">
        <f t="shared" si="100"/>
        <v/>
      </c>
      <c r="AZ187" s="89" t="str">
        <f t="shared" si="100"/>
        <v/>
      </c>
      <c r="BA187" s="89" t="str">
        <f t="shared" si="100"/>
        <v/>
      </c>
      <c r="BB187" s="89" t="str">
        <f t="shared" si="100"/>
        <v/>
      </c>
      <c r="BC187" s="90" t="str">
        <f t="shared" si="100"/>
        <v/>
      </c>
      <c r="BE187" s="100" t="str">
        <f t="shared" si="69"/>
        <v/>
      </c>
      <c r="BF187" s="102" t="str">
        <f t="shared" si="70"/>
        <v/>
      </c>
    </row>
    <row r="188" spans="1:58" hidden="1" x14ac:dyDescent="0.55000000000000004">
      <c r="A188" s="80" t="str">
        <f>'Base de Dados 2013'!M187</f>
        <v>Arealva</v>
      </c>
      <c r="B188" s="81" t="str">
        <f>'Base de Dados 2013'!N187</f>
        <v>verde</v>
      </c>
      <c r="C188" s="88" t="str">
        <f t="shared" si="96"/>
        <v/>
      </c>
      <c r="D188" s="89" t="str">
        <f t="shared" si="96"/>
        <v/>
      </c>
      <c r="E188" s="89" t="str">
        <f t="shared" si="96"/>
        <v/>
      </c>
      <c r="F188" s="89" t="str">
        <f t="shared" si="96"/>
        <v/>
      </c>
      <c r="G188" s="89" t="str">
        <f t="shared" si="96"/>
        <v/>
      </c>
      <c r="H188" s="89" t="str">
        <f t="shared" si="96"/>
        <v/>
      </c>
      <c r="I188" s="89" t="str">
        <f t="shared" si="96"/>
        <v/>
      </c>
      <c r="J188" s="89" t="str">
        <f t="shared" si="96"/>
        <v/>
      </c>
      <c r="K188" s="89" t="str">
        <f t="shared" si="96"/>
        <v/>
      </c>
      <c r="L188" s="89" t="str">
        <f t="shared" si="96"/>
        <v/>
      </c>
      <c r="M188" s="89" t="str">
        <f t="shared" si="97"/>
        <v/>
      </c>
      <c r="N188" s="89" t="str">
        <f t="shared" si="97"/>
        <v/>
      </c>
      <c r="O188" s="89" t="str">
        <f t="shared" si="97"/>
        <v/>
      </c>
      <c r="P188" s="89" t="str">
        <f t="shared" si="97"/>
        <v/>
      </c>
      <c r="Q188" s="89" t="str">
        <f t="shared" si="97"/>
        <v/>
      </c>
      <c r="R188" s="89" t="str">
        <f t="shared" si="97"/>
        <v/>
      </c>
      <c r="S188" s="89" t="str">
        <f t="shared" si="97"/>
        <v/>
      </c>
      <c r="T188" s="89" t="str">
        <f t="shared" si="97"/>
        <v/>
      </c>
      <c r="U188" s="89" t="str">
        <f t="shared" si="97"/>
        <v/>
      </c>
      <c r="V188" s="89" t="str">
        <f t="shared" si="97"/>
        <v/>
      </c>
      <c r="W188" s="89" t="str">
        <f t="shared" si="98"/>
        <v/>
      </c>
      <c r="X188" s="89" t="str">
        <f t="shared" si="98"/>
        <v/>
      </c>
      <c r="Y188" s="89" t="str">
        <f t="shared" si="98"/>
        <v/>
      </c>
      <c r="Z188" s="89" t="str">
        <f t="shared" si="98"/>
        <v/>
      </c>
      <c r="AA188" s="89" t="str">
        <f t="shared" si="98"/>
        <v/>
      </c>
      <c r="AB188" s="89" t="str">
        <f t="shared" si="98"/>
        <v/>
      </c>
      <c r="AC188" s="89" t="str">
        <f t="shared" si="98"/>
        <v/>
      </c>
      <c r="AD188" s="89" t="str">
        <f t="shared" si="98"/>
        <v/>
      </c>
      <c r="AE188" s="89" t="str">
        <f t="shared" si="98"/>
        <v/>
      </c>
      <c r="AF188" s="89" t="str">
        <f t="shared" si="98"/>
        <v/>
      </c>
      <c r="AG188" s="89" t="str">
        <f t="shared" si="99"/>
        <v/>
      </c>
      <c r="AH188" s="89" t="str">
        <f t="shared" si="99"/>
        <v/>
      </c>
      <c r="AI188" s="89" t="str">
        <f t="shared" si="99"/>
        <v/>
      </c>
      <c r="AJ188" s="89">
        <f t="shared" si="99"/>
        <v>1</v>
      </c>
      <c r="AK188" s="89" t="str">
        <f t="shared" si="99"/>
        <v/>
      </c>
      <c r="AL188" s="89" t="str">
        <f t="shared" si="99"/>
        <v/>
      </c>
      <c r="AM188" s="89" t="str">
        <f t="shared" si="99"/>
        <v/>
      </c>
      <c r="AN188" s="89" t="str">
        <f t="shared" si="99"/>
        <v/>
      </c>
      <c r="AO188" s="89" t="str">
        <f t="shared" si="99"/>
        <v/>
      </c>
      <c r="AP188" s="89" t="str">
        <f t="shared" si="99"/>
        <v/>
      </c>
      <c r="AQ188" s="89" t="str">
        <f t="shared" si="100"/>
        <v/>
      </c>
      <c r="AR188" s="89" t="str">
        <f t="shared" si="100"/>
        <v/>
      </c>
      <c r="AS188" s="89" t="str">
        <f t="shared" si="100"/>
        <v/>
      </c>
      <c r="AT188" s="89" t="str">
        <f t="shared" si="100"/>
        <v/>
      </c>
      <c r="AU188" s="89" t="str">
        <f t="shared" si="100"/>
        <v/>
      </c>
      <c r="AV188" s="89" t="str">
        <f t="shared" si="100"/>
        <v/>
      </c>
      <c r="AW188" s="89" t="str">
        <f t="shared" si="100"/>
        <v/>
      </c>
      <c r="AX188" s="89" t="str">
        <f t="shared" si="100"/>
        <v/>
      </c>
      <c r="AY188" s="89" t="str">
        <f t="shared" si="100"/>
        <v/>
      </c>
      <c r="AZ188" s="89" t="str">
        <f t="shared" si="100"/>
        <v/>
      </c>
      <c r="BA188" s="89" t="str">
        <f t="shared" si="100"/>
        <v/>
      </c>
      <c r="BB188" s="89" t="str">
        <f t="shared" si="100"/>
        <v/>
      </c>
      <c r="BC188" s="90" t="str">
        <f t="shared" si="100"/>
        <v/>
      </c>
      <c r="BE188" s="100" t="str">
        <f t="shared" si="69"/>
        <v/>
      </c>
      <c r="BF188" s="102" t="str">
        <f t="shared" si="70"/>
        <v/>
      </c>
    </row>
    <row r="189" spans="1:58" hidden="1" x14ac:dyDescent="0.55000000000000004">
      <c r="A189" s="80" t="str">
        <f>'Base de Dados 2013'!M188</f>
        <v>Nações</v>
      </c>
      <c r="B189" s="81" t="str">
        <f>'Base de Dados 2013'!N188</f>
        <v>azul</v>
      </c>
      <c r="C189" s="88" t="str">
        <f t="shared" si="96"/>
        <v/>
      </c>
      <c r="D189" s="89" t="str">
        <f t="shared" si="96"/>
        <v/>
      </c>
      <c r="E189" s="89" t="str">
        <f t="shared" si="96"/>
        <v/>
      </c>
      <c r="F189" s="89" t="str">
        <f t="shared" si="96"/>
        <v/>
      </c>
      <c r="G189" s="89" t="str">
        <f t="shared" si="96"/>
        <v/>
      </c>
      <c r="H189" s="89" t="str">
        <f t="shared" si="96"/>
        <v/>
      </c>
      <c r="I189" s="89" t="str">
        <f t="shared" si="96"/>
        <v/>
      </c>
      <c r="J189" s="89">
        <f t="shared" si="96"/>
        <v>1</v>
      </c>
      <c r="K189" s="89" t="str">
        <f t="shared" si="96"/>
        <v/>
      </c>
      <c r="L189" s="89" t="str">
        <f t="shared" si="96"/>
        <v/>
      </c>
      <c r="M189" s="89" t="str">
        <f t="shared" si="97"/>
        <v/>
      </c>
      <c r="N189" s="89" t="str">
        <f t="shared" si="97"/>
        <v/>
      </c>
      <c r="O189" s="89" t="str">
        <f t="shared" si="97"/>
        <v/>
      </c>
      <c r="P189" s="89" t="str">
        <f t="shared" si="97"/>
        <v/>
      </c>
      <c r="Q189" s="89" t="str">
        <f t="shared" si="97"/>
        <v/>
      </c>
      <c r="R189" s="89" t="str">
        <f t="shared" si="97"/>
        <v/>
      </c>
      <c r="S189" s="89" t="str">
        <f t="shared" si="97"/>
        <v/>
      </c>
      <c r="T189" s="89" t="str">
        <f t="shared" si="97"/>
        <v/>
      </c>
      <c r="U189" s="89" t="str">
        <f t="shared" si="97"/>
        <v/>
      </c>
      <c r="V189" s="89" t="str">
        <f t="shared" si="97"/>
        <v/>
      </c>
      <c r="W189" s="89" t="str">
        <f t="shared" si="98"/>
        <v/>
      </c>
      <c r="X189" s="89" t="str">
        <f t="shared" si="98"/>
        <v/>
      </c>
      <c r="Y189" s="89" t="str">
        <f t="shared" si="98"/>
        <v/>
      </c>
      <c r="Z189" s="89" t="str">
        <f t="shared" si="98"/>
        <v/>
      </c>
      <c r="AA189" s="89" t="str">
        <f t="shared" si="98"/>
        <v/>
      </c>
      <c r="AB189" s="89" t="str">
        <f t="shared" si="98"/>
        <v/>
      </c>
      <c r="AC189" s="89" t="str">
        <f t="shared" si="98"/>
        <v/>
      </c>
      <c r="AD189" s="89" t="str">
        <f t="shared" si="98"/>
        <v/>
      </c>
      <c r="AE189" s="89" t="str">
        <f t="shared" si="98"/>
        <v/>
      </c>
      <c r="AF189" s="89" t="str">
        <f t="shared" si="98"/>
        <v/>
      </c>
      <c r="AG189" s="89" t="str">
        <f t="shared" si="99"/>
        <v/>
      </c>
      <c r="AH189" s="89" t="str">
        <f t="shared" si="99"/>
        <v/>
      </c>
      <c r="AI189" s="89" t="str">
        <f t="shared" si="99"/>
        <v/>
      </c>
      <c r="AJ189" s="89" t="str">
        <f t="shared" si="99"/>
        <v/>
      </c>
      <c r="AK189" s="89" t="str">
        <f t="shared" si="99"/>
        <v/>
      </c>
      <c r="AL189" s="89" t="str">
        <f t="shared" si="99"/>
        <v/>
      </c>
      <c r="AM189" s="89" t="str">
        <f t="shared" si="99"/>
        <v/>
      </c>
      <c r="AN189" s="89" t="str">
        <f t="shared" si="99"/>
        <v/>
      </c>
      <c r="AO189" s="89" t="str">
        <f t="shared" si="99"/>
        <v/>
      </c>
      <c r="AP189" s="89" t="str">
        <f t="shared" si="99"/>
        <v/>
      </c>
      <c r="AQ189" s="89" t="str">
        <f t="shared" si="100"/>
        <v/>
      </c>
      <c r="AR189" s="89" t="str">
        <f t="shared" si="100"/>
        <v/>
      </c>
      <c r="AS189" s="89" t="str">
        <f t="shared" si="100"/>
        <v/>
      </c>
      <c r="AT189" s="89" t="str">
        <f t="shared" si="100"/>
        <v/>
      </c>
      <c r="AU189" s="89" t="str">
        <f t="shared" si="100"/>
        <v/>
      </c>
      <c r="AV189" s="89" t="str">
        <f t="shared" si="100"/>
        <v/>
      </c>
      <c r="AW189" s="89" t="str">
        <f t="shared" si="100"/>
        <v/>
      </c>
      <c r="AX189" s="89" t="str">
        <f t="shared" si="100"/>
        <v/>
      </c>
      <c r="AY189" s="89" t="str">
        <f t="shared" si="100"/>
        <v/>
      </c>
      <c r="AZ189" s="89" t="str">
        <f t="shared" si="100"/>
        <v/>
      </c>
      <c r="BA189" s="89" t="str">
        <f t="shared" si="100"/>
        <v/>
      </c>
      <c r="BB189" s="89" t="str">
        <f t="shared" si="100"/>
        <v/>
      </c>
      <c r="BC189" s="90" t="str">
        <f t="shared" si="100"/>
        <v/>
      </c>
      <c r="BE189" s="100" t="str">
        <f t="shared" si="69"/>
        <v/>
      </c>
      <c r="BF189" s="102" t="str">
        <f t="shared" si="70"/>
        <v/>
      </c>
    </row>
    <row r="190" spans="1:58" hidden="1" x14ac:dyDescent="0.55000000000000004">
      <c r="A190" s="80" t="str">
        <f>'Base de Dados 2013'!M189</f>
        <v>Nações</v>
      </c>
      <c r="B190" s="81" t="str">
        <f>'Base de Dados 2013'!N189</f>
        <v>verde</v>
      </c>
      <c r="C190" s="88" t="str">
        <f t="shared" si="96"/>
        <v/>
      </c>
      <c r="D190" s="89" t="str">
        <f t="shared" si="96"/>
        <v/>
      </c>
      <c r="E190" s="89" t="str">
        <f t="shared" si="96"/>
        <v/>
      </c>
      <c r="F190" s="89" t="str">
        <f t="shared" si="96"/>
        <v/>
      </c>
      <c r="G190" s="89">
        <f t="shared" si="96"/>
        <v>1</v>
      </c>
      <c r="H190" s="89" t="str">
        <f t="shared" si="96"/>
        <v/>
      </c>
      <c r="I190" s="89" t="str">
        <f t="shared" si="96"/>
        <v/>
      </c>
      <c r="J190" s="89" t="str">
        <f t="shared" si="96"/>
        <v/>
      </c>
      <c r="K190" s="89" t="str">
        <f t="shared" si="96"/>
        <v/>
      </c>
      <c r="L190" s="89" t="str">
        <f t="shared" si="96"/>
        <v/>
      </c>
      <c r="M190" s="89" t="str">
        <f t="shared" si="97"/>
        <v/>
      </c>
      <c r="N190" s="89" t="str">
        <f t="shared" si="97"/>
        <v/>
      </c>
      <c r="O190" s="89" t="str">
        <f t="shared" si="97"/>
        <v/>
      </c>
      <c r="P190" s="89" t="str">
        <f t="shared" si="97"/>
        <v/>
      </c>
      <c r="Q190" s="89" t="str">
        <f t="shared" si="97"/>
        <v/>
      </c>
      <c r="R190" s="89" t="str">
        <f t="shared" si="97"/>
        <v/>
      </c>
      <c r="S190" s="89" t="str">
        <f t="shared" si="97"/>
        <v/>
      </c>
      <c r="T190" s="89" t="str">
        <f t="shared" si="97"/>
        <v/>
      </c>
      <c r="U190" s="89" t="str">
        <f t="shared" si="97"/>
        <v/>
      </c>
      <c r="V190" s="89" t="str">
        <f t="shared" si="97"/>
        <v/>
      </c>
      <c r="W190" s="89" t="str">
        <f t="shared" si="98"/>
        <v/>
      </c>
      <c r="X190" s="89" t="str">
        <f t="shared" si="98"/>
        <v/>
      </c>
      <c r="Y190" s="89" t="str">
        <f t="shared" si="98"/>
        <v/>
      </c>
      <c r="Z190" s="89" t="str">
        <f t="shared" si="98"/>
        <v/>
      </c>
      <c r="AA190" s="89" t="str">
        <f t="shared" si="98"/>
        <v/>
      </c>
      <c r="AB190" s="89" t="str">
        <f t="shared" si="98"/>
        <v/>
      </c>
      <c r="AC190" s="89" t="str">
        <f t="shared" si="98"/>
        <v/>
      </c>
      <c r="AD190" s="89" t="str">
        <f t="shared" si="98"/>
        <v/>
      </c>
      <c r="AE190" s="89" t="str">
        <f t="shared" si="98"/>
        <v/>
      </c>
      <c r="AF190" s="89" t="str">
        <f t="shared" si="98"/>
        <v/>
      </c>
      <c r="AG190" s="89" t="str">
        <f t="shared" si="99"/>
        <v/>
      </c>
      <c r="AH190" s="89" t="str">
        <f t="shared" si="99"/>
        <v/>
      </c>
      <c r="AI190" s="89" t="str">
        <f t="shared" si="99"/>
        <v/>
      </c>
      <c r="AJ190" s="89" t="str">
        <f t="shared" si="99"/>
        <v/>
      </c>
      <c r="AK190" s="89" t="str">
        <f t="shared" si="99"/>
        <v/>
      </c>
      <c r="AL190" s="89" t="str">
        <f t="shared" si="99"/>
        <v/>
      </c>
      <c r="AM190" s="89" t="str">
        <f t="shared" si="99"/>
        <v/>
      </c>
      <c r="AN190" s="89" t="str">
        <f t="shared" si="99"/>
        <v/>
      </c>
      <c r="AO190" s="89" t="str">
        <f t="shared" si="99"/>
        <v/>
      </c>
      <c r="AP190" s="89" t="str">
        <f t="shared" si="99"/>
        <v/>
      </c>
      <c r="AQ190" s="89" t="str">
        <f t="shared" si="100"/>
        <v/>
      </c>
      <c r="AR190" s="89" t="str">
        <f t="shared" si="100"/>
        <v/>
      </c>
      <c r="AS190" s="89" t="str">
        <f t="shared" si="100"/>
        <v/>
      </c>
      <c r="AT190" s="89" t="str">
        <f t="shared" si="100"/>
        <v/>
      </c>
      <c r="AU190" s="89" t="str">
        <f t="shared" si="100"/>
        <v/>
      </c>
      <c r="AV190" s="89" t="str">
        <f t="shared" si="100"/>
        <v/>
      </c>
      <c r="AW190" s="89" t="str">
        <f t="shared" si="100"/>
        <v/>
      </c>
      <c r="AX190" s="89" t="str">
        <f t="shared" si="100"/>
        <v/>
      </c>
      <c r="AY190" s="89" t="str">
        <f t="shared" si="100"/>
        <v/>
      </c>
      <c r="AZ190" s="89" t="str">
        <f t="shared" si="100"/>
        <v/>
      </c>
      <c r="BA190" s="89" t="str">
        <f t="shared" si="100"/>
        <v/>
      </c>
      <c r="BB190" s="89" t="str">
        <f t="shared" si="100"/>
        <v/>
      </c>
      <c r="BC190" s="90" t="str">
        <f t="shared" si="100"/>
        <v/>
      </c>
      <c r="BE190" s="100" t="str">
        <f t="shared" si="69"/>
        <v/>
      </c>
      <c r="BF190" s="102" t="str">
        <f t="shared" si="70"/>
        <v/>
      </c>
    </row>
    <row r="191" spans="1:58" hidden="1" x14ac:dyDescent="0.55000000000000004">
      <c r="A191" s="80" t="str">
        <f>'Base de Dados 2013'!M190</f>
        <v>Bela Vista</v>
      </c>
      <c r="B191" s="81" t="str">
        <f>'Base de Dados 2013'!N190</f>
        <v>verde</v>
      </c>
      <c r="C191" s="88" t="str">
        <f t="shared" si="96"/>
        <v/>
      </c>
      <c r="D191" s="89" t="str">
        <f t="shared" si="96"/>
        <v/>
      </c>
      <c r="E191" s="89" t="str">
        <f t="shared" si="96"/>
        <v/>
      </c>
      <c r="F191" s="89" t="str">
        <f t="shared" si="96"/>
        <v/>
      </c>
      <c r="G191" s="89" t="str">
        <f t="shared" si="96"/>
        <v/>
      </c>
      <c r="H191" s="89" t="str">
        <f t="shared" si="96"/>
        <v/>
      </c>
      <c r="I191" s="89" t="str">
        <f t="shared" si="96"/>
        <v/>
      </c>
      <c r="J191" s="89" t="str">
        <f t="shared" si="96"/>
        <v/>
      </c>
      <c r="K191" s="89">
        <f t="shared" si="96"/>
        <v>1</v>
      </c>
      <c r="L191" s="89" t="str">
        <f t="shared" si="96"/>
        <v/>
      </c>
      <c r="M191" s="89" t="str">
        <f t="shared" si="97"/>
        <v/>
      </c>
      <c r="N191" s="89" t="str">
        <f t="shared" si="97"/>
        <v/>
      </c>
      <c r="O191" s="89" t="str">
        <f t="shared" si="97"/>
        <v/>
      </c>
      <c r="P191" s="89" t="str">
        <f t="shared" si="97"/>
        <v/>
      </c>
      <c r="Q191" s="89" t="str">
        <f t="shared" si="97"/>
        <v/>
      </c>
      <c r="R191" s="89" t="str">
        <f t="shared" si="97"/>
        <v/>
      </c>
      <c r="S191" s="89" t="str">
        <f t="shared" si="97"/>
        <v/>
      </c>
      <c r="T191" s="89" t="str">
        <f t="shared" si="97"/>
        <v/>
      </c>
      <c r="U191" s="89" t="str">
        <f t="shared" si="97"/>
        <v/>
      </c>
      <c r="V191" s="89" t="str">
        <f t="shared" si="97"/>
        <v/>
      </c>
      <c r="W191" s="89" t="str">
        <f t="shared" si="98"/>
        <v/>
      </c>
      <c r="X191" s="89" t="str">
        <f t="shared" si="98"/>
        <v/>
      </c>
      <c r="Y191" s="89" t="str">
        <f t="shared" si="98"/>
        <v/>
      </c>
      <c r="Z191" s="89" t="str">
        <f t="shared" si="98"/>
        <v/>
      </c>
      <c r="AA191" s="89" t="str">
        <f t="shared" si="98"/>
        <v/>
      </c>
      <c r="AB191" s="89" t="str">
        <f t="shared" si="98"/>
        <v/>
      </c>
      <c r="AC191" s="89" t="str">
        <f t="shared" si="98"/>
        <v/>
      </c>
      <c r="AD191" s="89" t="str">
        <f t="shared" si="98"/>
        <v/>
      </c>
      <c r="AE191" s="89" t="str">
        <f t="shared" si="98"/>
        <v/>
      </c>
      <c r="AF191" s="89" t="str">
        <f t="shared" si="98"/>
        <v/>
      </c>
      <c r="AG191" s="89" t="str">
        <f t="shared" si="99"/>
        <v/>
      </c>
      <c r="AH191" s="89" t="str">
        <f t="shared" si="99"/>
        <v/>
      </c>
      <c r="AI191" s="89" t="str">
        <f t="shared" si="99"/>
        <v/>
      </c>
      <c r="AJ191" s="89" t="str">
        <f t="shared" si="99"/>
        <v/>
      </c>
      <c r="AK191" s="89" t="str">
        <f t="shared" si="99"/>
        <v/>
      </c>
      <c r="AL191" s="89" t="str">
        <f t="shared" si="99"/>
        <v/>
      </c>
      <c r="AM191" s="89" t="str">
        <f t="shared" si="99"/>
        <v/>
      </c>
      <c r="AN191" s="89" t="str">
        <f t="shared" si="99"/>
        <v/>
      </c>
      <c r="AO191" s="89" t="str">
        <f t="shared" si="99"/>
        <v/>
      </c>
      <c r="AP191" s="89" t="str">
        <f t="shared" si="99"/>
        <v/>
      </c>
      <c r="AQ191" s="89" t="str">
        <f t="shared" si="100"/>
        <v/>
      </c>
      <c r="AR191" s="89" t="str">
        <f t="shared" si="100"/>
        <v/>
      </c>
      <c r="AS191" s="89" t="str">
        <f t="shared" si="100"/>
        <v/>
      </c>
      <c r="AT191" s="89" t="str">
        <f t="shared" si="100"/>
        <v/>
      </c>
      <c r="AU191" s="89" t="str">
        <f t="shared" si="100"/>
        <v/>
      </c>
      <c r="AV191" s="89" t="str">
        <f t="shared" si="100"/>
        <v/>
      </c>
      <c r="AW191" s="89" t="str">
        <f t="shared" si="100"/>
        <v/>
      </c>
      <c r="AX191" s="89" t="str">
        <f t="shared" si="100"/>
        <v/>
      </c>
      <c r="AY191" s="89" t="str">
        <f t="shared" si="100"/>
        <v/>
      </c>
      <c r="AZ191" s="89" t="str">
        <f t="shared" si="100"/>
        <v/>
      </c>
      <c r="BA191" s="89" t="str">
        <f t="shared" si="100"/>
        <v/>
      </c>
      <c r="BB191" s="89" t="str">
        <f t="shared" si="100"/>
        <v/>
      </c>
      <c r="BC191" s="90" t="str">
        <f t="shared" si="100"/>
        <v/>
      </c>
      <c r="BE191" s="100" t="str">
        <f t="shared" si="69"/>
        <v/>
      </c>
      <c r="BF191" s="102" t="str">
        <f t="shared" si="70"/>
        <v/>
      </c>
    </row>
    <row r="192" spans="1:58" hidden="1" x14ac:dyDescent="0.55000000000000004">
      <c r="A192" s="80" t="str">
        <f>'Base de Dados 2013'!M191</f>
        <v>Geisel</v>
      </c>
      <c r="B192" s="81" t="str">
        <f>'Base de Dados 2013'!N191</f>
        <v>verde</v>
      </c>
      <c r="C192" s="88" t="str">
        <f t="shared" si="96"/>
        <v/>
      </c>
      <c r="D192" s="89" t="str">
        <f t="shared" si="96"/>
        <v/>
      </c>
      <c r="E192" s="89" t="str">
        <f t="shared" si="96"/>
        <v/>
      </c>
      <c r="F192" s="89" t="str">
        <f t="shared" si="96"/>
        <v/>
      </c>
      <c r="G192" s="89" t="str">
        <f t="shared" si="96"/>
        <v/>
      </c>
      <c r="H192" s="89" t="str">
        <f t="shared" si="96"/>
        <v/>
      </c>
      <c r="I192" s="89" t="str">
        <f t="shared" si="96"/>
        <v/>
      </c>
      <c r="J192" s="89" t="str">
        <f t="shared" si="96"/>
        <v/>
      </c>
      <c r="K192" s="89" t="str">
        <f t="shared" si="96"/>
        <v/>
      </c>
      <c r="L192" s="89" t="str">
        <f t="shared" si="96"/>
        <v/>
      </c>
      <c r="M192" s="89" t="str">
        <f t="shared" si="97"/>
        <v/>
      </c>
      <c r="N192" s="89" t="str">
        <f t="shared" si="97"/>
        <v/>
      </c>
      <c r="O192" s="89">
        <f t="shared" si="97"/>
        <v>1</v>
      </c>
      <c r="P192" s="89" t="str">
        <f t="shared" si="97"/>
        <v/>
      </c>
      <c r="Q192" s="89" t="str">
        <f t="shared" si="97"/>
        <v/>
      </c>
      <c r="R192" s="89" t="str">
        <f t="shared" si="97"/>
        <v/>
      </c>
      <c r="S192" s="89" t="str">
        <f t="shared" si="97"/>
        <v/>
      </c>
      <c r="T192" s="89" t="str">
        <f t="shared" si="97"/>
        <v/>
      </c>
      <c r="U192" s="89" t="str">
        <f t="shared" si="97"/>
        <v/>
      </c>
      <c r="V192" s="89" t="str">
        <f t="shared" si="97"/>
        <v/>
      </c>
      <c r="W192" s="89" t="str">
        <f t="shared" si="98"/>
        <v/>
      </c>
      <c r="X192" s="89" t="str">
        <f t="shared" si="98"/>
        <v/>
      </c>
      <c r="Y192" s="89" t="str">
        <f t="shared" si="98"/>
        <v/>
      </c>
      <c r="Z192" s="89" t="str">
        <f t="shared" si="98"/>
        <v/>
      </c>
      <c r="AA192" s="89" t="str">
        <f t="shared" si="98"/>
        <v/>
      </c>
      <c r="AB192" s="89" t="str">
        <f t="shared" si="98"/>
        <v/>
      </c>
      <c r="AC192" s="89" t="str">
        <f t="shared" si="98"/>
        <v/>
      </c>
      <c r="AD192" s="89" t="str">
        <f t="shared" si="98"/>
        <v/>
      </c>
      <c r="AE192" s="89" t="str">
        <f t="shared" si="98"/>
        <v/>
      </c>
      <c r="AF192" s="89" t="str">
        <f t="shared" si="98"/>
        <v/>
      </c>
      <c r="AG192" s="89" t="str">
        <f t="shared" si="99"/>
        <v/>
      </c>
      <c r="AH192" s="89" t="str">
        <f t="shared" si="99"/>
        <v/>
      </c>
      <c r="AI192" s="89" t="str">
        <f t="shared" si="99"/>
        <v/>
      </c>
      <c r="AJ192" s="89" t="str">
        <f t="shared" si="99"/>
        <v/>
      </c>
      <c r="AK192" s="89" t="str">
        <f t="shared" si="99"/>
        <v/>
      </c>
      <c r="AL192" s="89" t="str">
        <f t="shared" si="99"/>
        <v/>
      </c>
      <c r="AM192" s="89" t="str">
        <f t="shared" si="99"/>
        <v/>
      </c>
      <c r="AN192" s="89" t="str">
        <f t="shared" si="99"/>
        <v/>
      </c>
      <c r="AO192" s="89" t="str">
        <f t="shared" si="99"/>
        <v/>
      </c>
      <c r="AP192" s="89" t="str">
        <f t="shared" si="99"/>
        <v/>
      </c>
      <c r="AQ192" s="89" t="str">
        <f t="shared" si="100"/>
        <v/>
      </c>
      <c r="AR192" s="89" t="str">
        <f t="shared" si="100"/>
        <v/>
      </c>
      <c r="AS192" s="89" t="str">
        <f t="shared" si="100"/>
        <v/>
      </c>
      <c r="AT192" s="89" t="str">
        <f t="shared" si="100"/>
        <v/>
      </c>
      <c r="AU192" s="89" t="str">
        <f t="shared" si="100"/>
        <v/>
      </c>
      <c r="AV192" s="89" t="str">
        <f t="shared" si="100"/>
        <v/>
      </c>
      <c r="AW192" s="89" t="str">
        <f t="shared" si="100"/>
        <v/>
      </c>
      <c r="AX192" s="89" t="str">
        <f t="shared" si="100"/>
        <v/>
      </c>
      <c r="AY192" s="89" t="str">
        <f t="shared" si="100"/>
        <v/>
      </c>
      <c r="AZ192" s="89" t="str">
        <f t="shared" si="100"/>
        <v/>
      </c>
      <c r="BA192" s="89" t="str">
        <f t="shared" si="100"/>
        <v/>
      </c>
      <c r="BB192" s="89" t="str">
        <f t="shared" si="100"/>
        <v/>
      </c>
      <c r="BC192" s="90" t="str">
        <f t="shared" si="100"/>
        <v/>
      </c>
      <c r="BE192" s="100" t="str">
        <f t="shared" si="69"/>
        <v/>
      </c>
      <c r="BF192" s="102" t="str">
        <f t="shared" si="70"/>
        <v/>
      </c>
    </row>
    <row r="193" spans="1:58" hidden="1" x14ac:dyDescent="0.55000000000000004">
      <c r="A193" s="80" t="str">
        <f>'Base de Dados 2013'!M192</f>
        <v>Ipiranga</v>
      </c>
      <c r="B193" s="81" t="str">
        <f>'Base de Dados 2013'!N192</f>
        <v>amarelo</v>
      </c>
      <c r="C193" s="88" t="str">
        <f t="shared" si="96"/>
        <v/>
      </c>
      <c r="D193" s="89" t="str">
        <f t="shared" si="96"/>
        <v/>
      </c>
      <c r="E193" s="89" t="str">
        <f t="shared" si="96"/>
        <v/>
      </c>
      <c r="F193" s="89" t="str">
        <f t="shared" si="96"/>
        <v/>
      </c>
      <c r="G193" s="89" t="str">
        <f t="shared" si="96"/>
        <v/>
      </c>
      <c r="H193" s="89" t="str">
        <f t="shared" si="96"/>
        <v/>
      </c>
      <c r="I193" s="89" t="str">
        <f t="shared" si="96"/>
        <v/>
      </c>
      <c r="J193" s="89" t="str">
        <f t="shared" si="96"/>
        <v/>
      </c>
      <c r="K193" s="89" t="str">
        <f t="shared" si="96"/>
        <v/>
      </c>
      <c r="L193" s="89" t="str">
        <f t="shared" si="96"/>
        <v/>
      </c>
      <c r="M193" s="89" t="str">
        <f t="shared" si="97"/>
        <v/>
      </c>
      <c r="N193" s="89" t="str">
        <f t="shared" si="97"/>
        <v/>
      </c>
      <c r="O193" s="89" t="str">
        <f t="shared" si="97"/>
        <v/>
      </c>
      <c r="P193" s="89" t="str">
        <f t="shared" si="97"/>
        <v/>
      </c>
      <c r="Q193" s="89" t="str">
        <f t="shared" si="97"/>
        <v/>
      </c>
      <c r="R193" s="89" t="str">
        <f t="shared" si="97"/>
        <v/>
      </c>
      <c r="S193" s="89" t="str">
        <f t="shared" si="97"/>
        <v/>
      </c>
      <c r="T193" s="89" t="str">
        <f t="shared" si="97"/>
        <v/>
      </c>
      <c r="U193" s="89">
        <f t="shared" si="97"/>
        <v>1</v>
      </c>
      <c r="V193" s="89" t="str">
        <f t="shared" si="97"/>
        <v/>
      </c>
      <c r="W193" s="89" t="str">
        <f t="shared" si="98"/>
        <v/>
      </c>
      <c r="X193" s="89" t="str">
        <f t="shared" si="98"/>
        <v/>
      </c>
      <c r="Y193" s="89" t="str">
        <f t="shared" si="98"/>
        <v/>
      </c>
      <c r="Z193" s="89" t="str">
        <f t="shared" si="98"/>
        <v/>
      </c>
      <c r="AA193" s="89" t="str">
        <f t="shared" si="98"/>
        <v/>
      </c>
      <c r="AB193" s="89" t="str">
        <f t="shared" si="98"/>
        <v/>
      </c>
      <c r="AC193" s="89" t="str">
        <f t="shared" si="98"/>
        <v/>
      </c>
      <c r="AD193" s="89" t="str">
        <f t="shared" si="98"/>
        <v/>
      </c>
      <c r="AE193" s="89" t="str">
        <f t="shared" si="98"/>
        <v/>
      </c>
      <c r="AF193" s="89" t="str">
        <f t="shared" si="98"/>
        <v/>
      </c>
      <c r="AG193" s="89" t="str">
        <f t="shared" si="99"/>
        <v/>
      </c>
      <c r="AH193" s="89" t="str">
        <f t="shared" si="99"/>
        <v/>
      </c>
      <c r="AI193" s="89" t="str">
        <f t="shared" si="99"/>
        <v/>
      </c>
      <c r="AJ193" s="89" t="str">
        <f t="shared" si="99"/>
        <v/>
      </c>
      <c r="AK193" s="89" t="str">
        <f t="shared" si="99"/>
        <v/>
      </c>
      <c r="AL193" s="89" t="str">
        <f t="shared" si="99"/>
        <v/>
      </c>
      <c r="AM193" s="89" t="str">
        <f t="shared" si="99"/>
        <v/>
      </c>
      <c r="AN193" s="89" t="str">
        <f t="shared" si="99"/>
        <v/>
      </c>
      <c r="AO193" s="89" t="str">
        <f t="shared" si="99"/>
        <v/>
      </c>
      <c r="AP193" s="89" t="str">
        <f t="shared" si="99"/>
        <v/>
      </c>
      <c r="AQ193" s="89" t="str">
        <f t="shared" si="100"/>
        <v/>
      </c>
      <c r="AR193" s="89" t="str">
        <f t="shared" si="100"/>
        <v/>
      </c>
      <c r="AS193" s="89" t="str">
        <f t="shared" si="100"/>
        <v/>
      </c>
      <c r="AT193" s="89" t="str">
        <f t="shared" si="100"/>
        <v/>
      </c>
      <c r="AU193" s="89" t="str">
        <f t="shared" si="100"/>
        <v/>
      </c>
      <c r="AV193" s="89" t="str">
        <f t="shared" si="100"/>
        <v/>
      </c>
      <c r="AW193" s="89" t="str">
        <f t="shared" si="100"/>
        <v/>
      </c>
      <c r="AX193" s="89" t="str">
        <f t="shared" si="100"/>
        <v/>
      </c>
      <c r="AY193" s="89" t="str">
        <f t="shared" si="100"/>
        <v/>
      </c>
      <c r="AZ193" s="89" t="str">
        <f t="shared" si="100"/>
        <v/>
      </c>
      <c r="BA193" s="89" t="str">
        <f t="shared" si="100"/>
        <v/>
      </c>
      <c r="BB193" s="89" t="str">
        <f t="shared" si="100"/>
        <v/>
      </c>
      <c r="BC193" s="90" t="str">
        <f t="shared" si="100"/>
        <v/>
      </c>
      <c r="BE193" s="100" t="str">
        <f t="shared" si="69"/>
        <v/>
      </c>
      <c r="BF193" s="102" t="str">
        <f t="shared" si="70"/>
        <v/>
      </c>
    </row>
    <row r="194" spans="1:58" hidden="1" x14ac:dyDescent="0.55000000000000004">
      <c r="A194" s="80" t="str">
        <f>'Base de Dados 2013'!M193</f>
        <v>Duartina</v>
      </c>
      <c r="B194" s="81" t="str">
        <f>'Base de Dados 2013'!N193</f>
        <v>verde</v>
      </c>
      <c r="C194" s="88" t="str">
        <f t="shared" si="96"/>
        <v/>
      </c>
      <c r="D194" s="89" t="str">
        <f t="shared" si="96"/>
        <v/>
      </c>
      <c r="E194" s="89" t="str">
        <f t="shared" si="96"/>
        <v/>
      </c>
      <c r="F194" s="89" t="str">
        <f t="shared" si="96"/>
        <v/>
      </c>
      <c r="G194" s="89" t="str">
        <f t="shared" si="96"/>
        <v/>
      </c>
      <c r="H194" s="89" t="str">
        <f t="shared" si="96"/>
        <v/>
      </c>
      <c r="I194" s="89" t="str">
        <f t="shared" si="96"/>
        <v/>
      </c>
      <c r="J194" s="89" t="str">
        <f t="shared" si="96"/>
        <v/>
      </c>
      <c r="K194" s="89" t="str">
        <f t="shared" si="96"/>
        <v/>
      </c>
      <c r="L194" s="89" t="str">
        <f t="shared" si="96"/>
        <v/>
      </c>
      <c r="M194" s="89" t="str">
        <f t="shared" si="97"/>
        <v/>
      </c>
      <c r="N194" s="89" t="str">
        <f t="shared" si="97"/>
        <v/>
      </c>
      <c r="O194" s="89" t="str">
        <f t="shared" si="97"/>
        <v/>
      </c>
      <c r="P194" s="89" t="str">
        <f t="shared" si="97"/>
        <v/>
      </c>
      <c r="Q194" s="89" t="str">
        <f t="shared" si="97"/>
        <v/>
      </c>
      <c r="R194" s="89" t="str">
        <f t="shared" si="97"/>
        <v/>
      </c>
      <c r="S194" s="89" t="str">
        <f t="shared" si="97"/>
        <v/>
      </c>
      <c r="T194" s="89" t="str">
        <f t="shared" si="97"/>
        <v/>
      </c>
      <c r="U194" s="89" t="str">
        <f t="shared" si="97"/>
        <v/>
      </c>
      <c r="V194" s="89" t="str">
        <f t="shared" si="97"/>
        <v/>
      </c>
      <c r="W194" s="89" t="str">
        <f t="shared" si="98"/>
        <v/>
      </c>
      <c r="X194" s="89" t="str">
        <f t="shared" si="98"/>
        <v/>
      </c>
      <c r="Y194" s="89" t="str">
        <f t="shared" si="98"/>
        <v/>
      </c>
      <c r="Z194" s="89" t="str">
        <f t="shared" si="98"/>
        <v/>
      </c>
      <c r="AA194" s="89" t="str">
        <f t="shared" si="98"/>
        <v/>
      </c>
      <c r="AB194" s="89" t="str">
        <f t="shared" si="98"/>
        <v/>
      </c>
      <c r="AC194" s="89" t="str">
        <f t="shared" si="98"/>
        <v/>
      </c>
      <c r="AD194" s="89" t="str">
        <f t="shared" si="98"/>
        <v/>
      </c>
      <c r="AE194" s="89" t="str">
        <f t="shared" si="98"/>
        <v/>
      </c>
      <c r="AF194" s="89" t="str">
        <f t="shared" si="98"/>
        <v/>
      </c>
      <c r="AG194" s="89" t="str">
        <f t="shared" si="99"/>
        <v/>
      </c>
      <c r="AH194" s="89" t="str">
        <f t="shared" si="99"/>
        <v/>
      </c>
      <c r="AI194" s="89" t="str">
        <f t="shared" si="99"/>
        <v/>
      </c>
      <c r="AJ194" s="89" t="str">
        <f t="shared" si="99"/>
        <v/>
      </c>
      <c r="AK194" s="89" t="str">
        <f t="shared" si="99"/>
        <v/>
      </c>
      <c r="AL194" s="89" t="str">
        <f t="shared" si="99"/>
        <v/>
      </c>
      <c r="AM194" s="89" t="str">
        <f t="shared" si="99"/>
        <v/>
      </c>
      <c r="AN194" s="89" t="str">
        <f t="shared" si="99"/>
        <v/>
      </c>
      <c r="AO194" s="89" t="str">
        <f t="shared" si="99"/>
        <v/>
      </c>
      <c r="AP194" s="89" t="str">
        <f t="shared" si="99"/>
        <v/>
      </c>
      <c r="AQ194" s="89" t="str">
        <f t="shared" si="100"/>
        <v/>
      </c>
      <c r="AR194" s="89" t="str">
        <f t="shared" si="100"/>
        <v/>
      </c>
      <c r="AS194" s="89" t="str">
        <f t="shared" si="100"/>
        <v/>
      </c>
      <c r="AT194" s="89" t="str">
        <f t="shared" si="100"/>
        <v/>
      </c>
      <c r="AU194" s="89" t="str">
        <f t="shared" si="100"/>
        <v/>
      </c>
      <c r="AV194" s="89">
        <f t="shared" si="100"/>
        <v>1</v>
      </c>
      <c r="AW194" s="89" t="str">
        <f t="shared" si="100"/>
        <v/>
      </c>
      <c r="AX194" s="89" t="str">
        <f t="shared" si="100"/>
        <v/>
      </c>
      <c r="AY194" s="89" t="str">
        <f t="shared" si="100"/>
        <v/>
      </c>
      <c r="AZ194" s="89" t="str">
        <f t="shared" si="100"/>
        <v/>
      </c>
      <c r="BA194" s="89" t="str">
        <f t="shared" si="100"/>
        <v/>
      </c>
      <c r="BB194" s="89" t="str">
        <f t="shared" si="100"/>
        <v/>
      </c>
      <c r="BC194" s="90" t="str">
        <f t="shared" si="100"/>
        <v/>
      </c>
      <c r="BE194" s="100" t="str">
        <f t="shared" si="69"/>
        <v/>
      </c>
      <c r="BF194" s="102" t="str">
        <f t="shared" si="70"/>
        <v/>
      </c>
    </row>
    <row r="195" spans="1:58" hidden="1" x14ac:dyDescent="0.55000000000000004">
      <c r="A195" s="80" t="str">
        <f>'Base de Dados 2013'!M194</f>
        <v>Bela Vista</v>
      </c>
      <c r="B195" s="81" t="str">
        <f>'Base de Dados 2013'!N194</f>
        <v>amarelo</v>
      </c>
      <c r="C195" s="88" t="str">
        <f t="shared" ref="C195:L204" si="101">IF(AND($A195=C$1,$B195=C$3),1,"")</f>
        <v/>
      </c>
      <c r="D195" s="89" t="str">
        <f t="shared" si="101"/>
        <v/>
      </c>
      <c r="E195" s="89" t="str">
        <f t="shared" si="101"/>
        <v/>
      </c>
      <c r="F195" s="89" t="str">
        <f t="shared" si="101"/>
        <v/>
      </c>
      <c r="G195" s="89" t="str">
        <f t="shared" si="101"/>
        <v/>
      </c>
      <c r="H195" s="89" t="str">
        <f t="shared" si="101"/>
        <v/>
      </c>
      <c r="I195" s="89" t="str">
        <f t="shared" si="101"/>
        <v/>
      </c>
      <c r="J195" s="89" t="str">
        <f t="shared" si="101"/>
        <v/>
      </c>
      <c r="K195" s="89" t="str">
        <f t="shared" si="101"/>
        <v/>
      </c>
      <c r="L195" s="89">
        <f t="shared" si="101"/>
        <v>1</v>
      </c>
      <c r="M195" s="89" t="str">
        <f t="shared" ref="M195:V204" si="102">IF(AND($A195=M$1,$B195=M$3),1,"")</f>
        <v/>
      </c>
      <c r="N195" s="89" t="str">
        <f t="shared" si="102"/>
        <v/>
      </c>
      <c r="O195" s="89" t="str">
        <f t="shared" si="102"/>
        <v/>
      </c>
      <c r="P195" s="89" t="str">
        <f t="shared" si="102"/>
        <v/>
      </c>
      <c r="Q195" s="89" t="str">
        <f t="shared" si="102"/>
        <v/>
      </c>
      <c r="R195" s="89" t="str">
        <f t="shared" si="102"/>
        <v/>
      </c>
      <c r="S195" s="89" t="str">
        <f t="shared" si="102"/>
        <v/>
      </c>
      <c r="T195" s="89" t="str">
        <f t="shared" si="102"/>
        <v/>
      </c>
      <c r="U195" s="89" t="str">
        <f t="shared" si="102"/>
        <v/>
      </c>
      <c r="V195" s="89" t="str">
        <f t="shared" si="102"/>
        <v/>
      </c>
      <c r="W195" s="89" t="str">
        <f t="shared" ref="W195:AF204" si="103">IF(AND($A195=W$1,$B195=W$3),1,"")</f>
        <v/>
      </c>
      <c r="X195" s="89" t="str">
        <f t="shared" si="103"/>
        <v/>
      </c>
      <c r="Y195" s="89" t="str">
        <f t="shared" si="103"/>
        <v/>
      </c>
      <c r="Z195" s="89" t="str">
        <f t="shared" si="103"/>
        <v/>
      </c>
      <c r="AA195" s="89" t="str">
        <f t="shared" si="103"/>
        <v/>
      </c>
      <c r="AB195" s="89" t="str">
        <f t="shared" si="103"/>
        <v/>
      </c>
      <c r="AC195" s="89" t="str">
        <f t="shared" si="103"/>
        <v/>
      </c>
      <c r="AD195" s="89" t="str">
        <f t="shared" si="103"/>
        <v/>
      </c>
      <c r="AE195" s="89" t="str">
        <f t="shared" si="103"/>
        <v/>
      </c>
      <c r="AF195" s="89" t="str">
        <f t="shared" si="103"/>
        <v/>
      </c>
      <c r="AG195" s="89" t="str">
        <f t="shared" ref="AG195:AP204" si="104">IF(AND($A195=AG$1,$B195=AG$3),1,"")</f>
        <v/>
      </c>
      <c r="AH195" s="89" t="str">
        <f t="shared" si="104"/>
        <v/>
      </c>
      <c r="AI195" s="89" t="str">
        <f t="shared" si="104"/>
        <v/>
      </c>
      <c r="AJ195" s="89" t="str">
        <f t="shared" si="104"/>
        <v/>
      </c>
      <c r="AK195" s="89" t="str">
        <f t="shared" si="104"/>
        <v/>
      </c>
      <c r="AL195" s="89" t="str">
        <f t="shared" si="104"/>
        <v/>
      </c>
      <c r="AM195" s="89" t="str">
        <f t="shared" si="104"/>
        <v/>
      </c>
      <c r="AN195" s="89" t="str">
        <f t="shared" si="104"/>
        <v/>
      </c>
      <c r="AO195" s="89" t="str">
        <f t="shared" si="104"/>
        <v/>
      </c>
      <c r="AP195" s="89" t="str">
        <f t="shared" si="104"/>
        <v/>
      </c>
      <c r="AQ195" s="89" t="str">
        <f t="shared" ref="AQ195:BC204" si="105">IF(AND($A195=AQ$1,$B195=AQ$3),1,"")</f>
        <v/>
      </c>
      <c r="AR195" s="89" t="str">
        <f t="shared" si="105"/>
        <v/>
      </c>
      <c r="AS195" s="89" t="str">
        <f t="shared" si="105"/>
        <v/>
      </c>
      <c r="AT195" s="89" t="str">
        <f t="shared" si="105"/>
        <v/>
      </c>
      <c r="AU195" s="89" t="str">
        <f t="shared" si="105"/>
        <v/>
      </c>
      <c r="AV195" s="89" t="str">
        <f t="shared" si="105"/>
        <v/>
      </c>
      <c r="AW195" s="89" t="str">
        <f t="shared" si="105"/>
        <v/>
      </c>
      <c r="AX195" s="89" t="str">
        <f t="shared" si="105"/>
        <v/>
      </c>
      <c r="AY195" s="89" t="str">
        <f t="shared" si="105"/>
        <v/>
      </c>
      <c r="AZ195" s="89" t="str">
        <f t="shared" si="105"/>
        <v/>
      </c>
      <c r="BA195" s="89" t="str">
        <f t="shared" si="105"/>
        <v/>
      </c>
      <c r="BB195" s="89" t="str">
        <f t="shared" si="105"/>
        <v/>
      </c>
      <c r="BC195" s="90" t="str">
        <f t="shared" si="105"/>
        <v/>
      </c>
      <c r="BE195" s="100" t="str">
        <f t="shared" si="69"/>
        <v/>
      </c>
      <c r="BF195" s="102" t="str">
        <f t="shared" si="70"/>
        <v/>
      </c>
    </row>
    <row r="196" spans="1:58" hidden="1" x14ac:dyDescent="0.55000000000000004">
      <c r="A196" s="80" t="str">
        <f>'Base de Dados 2013'!M195</f>
        <v>Iacanga</v>
      </c>
      <c r="B196" s="81" t="str">
        <f>'Base de Dados 2013'!N195</f>
        <v>verde</v>
      </c>
      <c r="C196" s="88" t="str">
        <f t="shared" si="101"/>
        <v/>
      </c>
      <c r="D196" s="89" t="str">
        <f t="shared" si="101"/>
        <v/>
      </c>
      <c r="E196" s="89" t="str">
        <f t="shared" si="101"/>
        <v/>
      </c>
      <c r="F196" s="89" t="str">
        <f t="shared" si="101"/>
        <v/>
      </c>
      <c r="G196" s="89" t="str">
        <f t="shared" si="101"/>
        <v/>
      </c>
      <c r="H196" s="89" t="str">
        <f t="shared" si="101"/>
        <v/>
      </c>
      <c r="I196" s="89" t="str">
        <f t="shared" si="101"/>
        <v/>
      </c>
      <c r="J196" s="89" t="str">
        <f t="shared" si="101"/>
        <v/>
      </c>
      <c r="K196" s="89" t="str">
        <f t="shared" si="101"/>
        <v/>
      </c>
      <c r="L196" s="89" t="str">
        <f t="shared" si="101"/>
        <v/>
      </c>
      <c r="M196" s="89" t="str">
        <f t="shared" si="102"/>
        <v/>
      </c>
      <c r="N196" s="89" t="str">
        <f t="shared" si="102"/>
        <v/>
      </c>
      <c r="O196" s="89" t="str">
        <f t="shared" si="102"/>
        <v/>
      </c>
      <c r="P196" s="89" t="str">
        <f t="shared" si="102"/>
        <v/>
      </c>
      <c r="Q196" s="89" t="str">
        <f t="shared" si="102"/>
        <v/>
      </c>
      <c r="R196" s="89" t="str">
        <f t="shared" si="102"/>
        <v/>
      </c>
      <c r="S196" s="89" t="str">
        <f t="shared" si="102"/>
        <v/>
      </c>
      <c r="T196" s="89" t="str">
        <f t="shared" si="102"/>
        <v/>
      </c>
      <c r="U196" s="89" t="str">
        <f t="shared" si="102"/>
        <v/>
      </c>
      <c r="V196" s="89" t="str">
        <f t="shared" si="102"/>
        <v/>
      </c>
      <c r="W196" s="89" t="str">
        <f t="shared" si="103"/>
        <v/>
      </c>
      <c r="X196" s="89" t="str">
        <f t="shared" si="103"/>
        <v/>
      </c>
      <c r="Y196" s="89" t="str">
        <f t="shared" si="103"/>
        <v/>
      </c>
      <c r="Z196" s="89" t="str">
        <f t="shared" si="103"/>
        <v/>
      </c>
      <c r="AA196" s="89" t="str">
        <f t="shared" si="103"/>
        <v/>
      </c>
      <c r="AB196" s="89" t="str">
        <f t="shared" si="103"/>
        <v/>
      </c>
      <c r="AC196" s="89" t="str">
        <f t="shared" si="103"/>
        <v/>
      </c>
      <c r="AD196" s="89" t="str">
        <f t="shared" si="103"/>
        <v/>
      </c>
      <c r="AE196" s="89" t="str">
        <f t="shared" si="103"/>
        <v/>
      </c>
      <c r="AF196" s="89" t="str">
        <f t="shared" si="103"/>
        <v/>
      </c>
      <c r="AG196" s="89" t="str">
        <f t="shared" si="104"/>
        <v/>
      </c>
      <c r="AH196" s="89" t="str">
        <f t="shared" si="104"/>
        <v/>
      </c>
      <c r="AI196" s="89" t="str">
        <f t="shared" si="104"/>
        <v/>
      </c>
      <c r="AJ196" s="89" t="str">
        <f t="shared" si="104"/>
        <v/>
      </c>
      <c r="AK196" s="89" t="str">
        <f t="shared" si="104"/>
        <v/>
      </c>
      <c r="AL196" s="89" t="str">
        <f t="shared" si="104"/>
        <v/>
      </c>
      <c r="AM196" s="89" t="str">
        <f t="shared" si="104"/>
        <v/>
      </c>
      <c r="AN196" s="89" t="str">
        <f t="shared" si="104"/>
        <v/>
      </c>
      <c r="AO196" s="89" t="str">
        <f t="shared" si="104"/>
        <v/>
      </c>
      <c r="AP196" s="89" t="str">
        <f t="shared" si="104"/>
        <v/>
      </c>
      <c r="AQ196" s="89" t="str">
        <f t="shared" si="105"/>
        <v/>
      </c>
      <c r="AR196" s="89" t="str">
        <f t="shared" si="105"/>
        <v/>
      </c>
      <c r="AS196" s="89" t="str">
        <f t="shared" si="105"/>
        <v/>
      </c>
      <c r="AT196" s="89" t="str">
        <f t="shared" si="105"/>
        <v/>
      </c>
      <c r="AU196" s="89" t="str">
        <f t="shared" si="105"/>
        <v/>
      </c>
      <c r="AV196" s="89" t="str">
        <f t="shared" si="105"/>
        <v/>
      </c>
      <c r="AW196" s="89" t="str">
        <f t="shared" si="105"/>
        <v/>
      </c>
      <c r="AX196" s="89" t="str">
        <f t="shared" si="105"/>
        <v/>
      </c>
      <c r="AY196" s="89" t="str">
        <f t="shared" si="105"/>
        <v/>
      </c>
      <c r="AZ196" s="89">
        <f t="shared" si="105"/>
        <v>1</v>
      </c>
      <c r="BA196" s="89" t="str">
        <f t="shared" si="105"/>
        <v/>
      </c>
      <c r="BB196" s="89" t="str">
        <f t="shared" si="105"/>
        <v/>
      </c>
      <c r="BC196" s="90" t="str">
        <f t="shared" si="105"/>
        <v/>
      </c>
      <c r="BE196" s="100" t="str">
        <f t="shared" si="69"/>
        <v/>
      </c>
      <c r="BF196" s="102" t="str">
        <f t="shared" si="70"/>
        <v/>
      </c>
    </row>
    <row r="197" spans="1:58" hidden="1" x14ac:dyDescent="0.55000000000000004">
      <c r="A197" s="80" t="str">
        <f>'Base de Dados 2013'!M196</f>
        <v>Pederneiras</v>
      </c>
      <c r="B197" s="81" t="str">
        <f>'Base de Dados 2013'!N196</f>
        <v>verde</v>
      </c>
      <c r="C197" s="88" t="str">
        <f t="shared" si="101"/>
        <v/>
      </c>
      <c r="D197" s="89" t="str">
        <f t="shared" si="101"/>
        <v/>
      </c>
      <c r="E197" s="89" t="str">
        <f t="shared" si="101"/>
        <v/>
      </c>
      <c r="F197" s="89" t="str">
        <f t="shared" si="101"/>
        <v/>
      </c>
      <c r="G197" s="89" t="str">
        <f t="shared" si="101"/>
        <v/>
      </c>
      <c r="H197" s="89" t="str">
        <f t="shared" si="101"/>
        <v/>
      </c>
      <c r="I197" s="89" t="str">
        <f t="shared" si="101"/>
        <v/>
      </c>
      <c r="J197" s="89" t="str">
        <f t="shared" si="101"/>
        <v/>
      </c>
      <c r="K197" s="89" t="str">
        <f t="shared" si="101"/>
        <v/>
      </c>
      <c r="L197" s="89" t="str">
        <f t="shared" si="101"/>
        <v/>
      </c>
      <c r="M197" s="89" t="str">
        <f t="shared" si="102"/>
        <v/>
      </c>
      <c r="N197" s="89" t="str">
        <f t="shared" si="102"/>
        <v/>
      </c>
      <c r="O197" s="89" t="str">
        <f t="shared" si="102"/>
        <v/>
      </c>
      <c r="P197" s="89" t="str">
        <f t="shared" si="102"/>
        <v/>
      </c>
      <c r="Q197" s="89" t="str">
        <f t="shared" si="102"/>
        <v/>
      </c>
      <c r="R197" s="89" t="str">
        <f t="shared" si="102"/>
        <v/>
      </c>
      <c r="S197" s="89" t="str">
        <f t="shared" si="102"/>
        <v/>
      </c>
      <c r="T197" s="89" t="str">
        <f t="shared" si="102"/>
        <v/>
      </c>
      <c r="U197" s="89" t="str">
        <f t="shared" si="102"/>
        <v/>
      </c>
      <c r="V197" s="89" t="str">
        <f t="shared" si="102"/>
        <v/>
      </c>
      <c r="W197" s="89" t="str">
        <f t="shared" si="103"/>
        <v/>
      </c>
      <c r="X197" s="89" t="str">
        <f t="shared" si="103"/>
        <v/>
      </c>
      <c r="Y197" s="89" t="str">
        <f t="shared" si="103"/>
        <v/>
      </c>
      <c r="Z197" s="89" t="str">
        <f t="shared" si="103"/>
        <v/>
      </c>
      <c r="AA197" s="89" t="str">
        <f t="shared" si="103"/>
        <v/>
      </c>
      <c r="AB197" s="89">
        <f t="shared" si="103"/>
        <v>1</v>
      </c>
      <c r="AC197" s="89" t="str">
        <f t="shared" si="103"/>
        <v/>
      </c>
      <c r="AD197" s="89" t="str">
        <f t="shared" si="103"/>
        <v/>
      </c>
      <c r="AE197" s="89" t="str">
        <f t="shared" si="103"/>
        <v/>
      </c>
      <c r="AF197" s="89" t="str">
        <f t="shared" si="103"/>
        <v/>
      </c>
      <c r="AG197" s="89" t="str">
        <f t="shared" si="104"/>
        <v/>
      </c>
      <c r="AH197" s="89" t="str">
        <f t="shared" si="104"/>
        <v/>
      </c>
      <c r="AI197" s="89" t="str">
        <f t="shared" si="104"/>
        <v/>
      </c>
      <c r="AJ197" s="89" t="str">
        <f t="shared" si="104"/>
        <v/>
      </c>
      <c r="AK197" s="89" t="str">
        <f t="shared" si="104"/>
        <v/>
      </c>
      <c r="AL197" s="89" t="str">
        <f t="shared" si="104"/>
        <v/>
      </c>
      <c r="AM197" s="89" t="str">
        <f t="shared" si="104"/>
        <v/>
      </c>
      <c r="AN197" s="89" t="str">
        <f t="shared" si="104"/>
        <v/>
      </c>
      <c r="AO197" s="89" t="str">
        <f t="shared" si="104"/>
        <v/>
      </c>
      <c r="AP197" s="89" t="str">
        <f t="shared" si="104"/>
        <v/>
      </c>
      <c r="AQ197" s="89" t="str">
        <f t="shared" si="105"/>
        <v/>
      </c>
      <c r="AR197" s="89" t="str">
        <f t="shared" si="105"/>
        <v/>
      </c>
      <c r="AS197" s="89" t="str">
        <f t="shared" si="105"/>
        <v/>
      </c>
      <c r="AT197" s="89" t="str">
        <f t="shared" si="105"/>
        <v/>
      </c>
      <c r="AU197" s="89" t="str">
        <f t="shared" si="105"/>
        <v/>
      </c>
      <c r="AV197" s="89" t="str">
        <f t="shared" si="105"/>
        <v/>
      </c>
      <c r="AW197" s="89" t="str">
        <f t="shared" si="105"/>
        <v/>
      </c>
      <c r="AX197" s="89" t="str">
        <f t="shared" si="105"/>
        <v/>
      </c>
      <c r="AY197" s="89" t="str">
        <f t="shared" si="105"/>
        <v/>
      </c>
      <c r="AZ197" s="89" t="str">
        <f t="shared" si="105"/>
        <v/>
      </c>
      <c r="BA197" s="89" t="str">
        <f t="shared" si="105"/>
        <v/>
      </c>
      <c r="BB197" s="89" t="str">
        <f t="shared" si="105"/>
        <v/>
      </c>
      <c r="BC197" s="90" t="str">
        <f t="shared" si="105"/>
        <v/>
      </c>
      <c r="BE197" s="100" t="str">
        <f t="shared" ref="BE197:BE260" si="106">IF(AND($A197=BE$1,$B197=BE$3),1,"")</f>
        <v/>
      </c>
      <c r="BF197" s="102" t="str">
        <f t="shared" si="70"/>
        <v/>
      </c>
    </row>
    <row r="198" spans="1:58" hidden="1" x14ac:dyDescent="0.55000000000000004">
      <c r="A198" s="80" t="str">
        <f>'Base de Dados 2013'!M197</f>
        <v>Agudos</v>
      </c>
      <c r="B198" s="81" t="str">
        <f>'Base de Dados 2013'!N197</f>
        <v>verde</v>
      </c>
      <c r="C198" s="88" t="str">
        <f t="shared" si="101"/>
        <v/>
      </c>
      <c r="D198" s="89" t="str">
        <f t="shared" si="101"/>
        <v/>
      </c>
      <c r="E198" s="89" t="str">
        <f t="shared" si="101"/>
        <v/>
      </c>
      <c r="F198" s="89" t="str">
        <f t="shared" si="101"/>
        <v/>
      </c>
      <c r="G198" s="89" t="str">
        <f t="shared" si="101"/>
        <v/>
      </c>
      <c r="H198" s="89" t="str">
        <f t="shared" si="101"/>
        <v/>
      </c>
      <c r="I198" s="89" t="str">
        <f t="shared" si="101"/>
        <v/>
      </c>
      <c r="J198" s="89" t="str">
        <f t="shared" si="101"/>
        <v/>
      </c>
      <c r="K198" s="89" t="str">
        <f t="shared" si="101"/>
        <v/>
      </c>
      <c r="L198" s="89" t="str">
        <f t="shared" si="101"/>
        <v/>
      </c>
      <c r="M198" s="89" t="str">
        <f t="shared" si="102"/>
        <v/>
      </c>
      <c r="N198" s="89" t="str">
        <f t="shared" si="102"/>
        <v/>
      </c>
      <c r="O198" s="89" t="str">
        <f t="shared" si="102"/>
        <v/>
      </c>
      <c r="P198" s="89" t="str">
        <f t="shared" si="102"/>
        <v/>
      </c>
      <c r="Q198" s="89" t="str">
        <f t="shared" si="102"/>
        <v/>
      </c>
      <c r="R198" s="89" t="str">
        <f t="shared" si="102"/>
        <v/>
      </c>
      <c r="S198" s="89" t="str">
        <f t="shared" si="102"/>
        <v/>
      </c>
      <c r="T198" s="89" t="str">
        <f t="shared" si="102"/>
        <v/>
      </c>
      <c r="U198" s="89" t="str">
        <f t="shared" si="102"/>
        <v/>
      </c>
      <c r="V198" s="89" t="str">
        <f t="shared" si="102"/>
        <v/>
      </c>
      <c r="W198" s="89" t="str">
        <f t="shared" si="103"/>
        <v/>
      </c>
      <c r="X198" s="89" t="str">
        <f t="shared" si="103"/>
        <v/>
      </c>
      <c r="Y198" s="89" t="str">
        <f t="shared" si="103"/>
        <v/>
      </c>
      <c r="Z198" s="89" t="str">
        <f t="shared" si="103"/>
        <v/>
      </c>
      <c r="AA198" s="89" t="str">
        <f t="shared" si="103"/>
        <v/>
      </c>
      <c r="AB198" s="89" t="str">
        <f t="shared" si="103"/>
        <v/>
      </c>
      <c r="AC198" s="89" t="str">
        <f t="shared" si="103"/>
        <v/>
      </c>
      <c r="AD198" s="89" t="str">
        <f t="shared" si="103"/>
        <v/>
      </c>
      <c r="AE198" s="89" t="str">
        <f t="shared" si="103"/>
        <v/>
      </c>
      <c r="AF198" s="89">
        <f t="shared" si="103"/>
        <v>1</v>
      </c>
      <c r="AG198" s="89" t="str">
        <f t="shared" si="104"/>
        <v/>
      </c>
      <c r="AH198" s="89" t="str">
        <f t="shared" si="104"/>
        <v/>
      </c>
      <c r="AI198" s="89" t="str">
        <f t="shared" si="104"/>
        <v/>
      </c>
      <c r="AJ198" s="89" t="str">
        <f t="shared" si="104"/>
        <v/>
      </c>
      <c r="AK198" s="89" t="str">
        <f t="shared" si="104"/>
        <v/>
      </c>
      <c r="AL198" s="89" t="str">
        <f t="shared" si="104"/>
        <v/>
      </c>
      <c r="AM198" s="89" t="str">
        <f t="shared" si="104"/>
        <v/>
      </c>
      <c r="AN198" s="89" t="str">
        <f t="shared" si="104"/>
        <v/>
      </c>
      <c r="AO198" s="89" t="str">
        <f t="shared" si="104"/>
        <v/>
      </c>
      <c r="AP198" s="89" t="str">
        <f t="shared" si="104"/>
        <v/>
      </c>
      <c r="AQ198" s="89" t="str">
        <f t="shared" si="105"/>
        <v/>
      </c>
      <c r="AR198" s="89" t="str">
        <f t="shared" si="105"/>
        <v/>
      </c>
      <c r="AS198" s="89" t="str">
        <f t="shared" si="105"/>
        <v/>
      </c>
      <c r="AT198" s="89" t="str">
        <f t="shared" si="105"/>
        <v/>
      </c>
      <c r="AU198" s="89" t="str">
        <f t="shared" si="105"/>
        <v/>
      </c>
      <c r="AV198" s="89" t="str">
        <f t="shared" si="105"/>
        <v/>
      </c>
      <c r="AW198" s="89" t="str">
        <f t="shared" si="105"/>
        <v/>
      </c>
      <c r="AX198" s="89" t="str">
        <f t="shared" si="105"/>
        <v/>
      </c>
      <c r="AY198" s="89" t="str">
        <f t="shared" si="105"/>
        <v/>
      </c>
      <c r="AZ198" s="89" t="str">
        <f t="shared" si="105"/>
        <v/>
      </c>
      <c r="BA198" s="89" t="str">
        <f t="shared" si="105"/>
        <v/>
      </c>
      <c r="BB198" s="89" t="str">
        <f t="shared" si="105"/>
        <v/>
      </c>
      <c r="BC198" s="90" t="str">
        <f t="shared" si="105"/>
        <v/>
      </c>
      <c r="BE198" s="100" t="str">
        <f t="shared" si="106"/>
        <v/>
      </c>
      <c r="BF198" s="102" t="str">
        <f t="shared" ref="BF198:BF261" si="107">IF(SUM(C198:BE198)=1,"","AQUI!")</f>
        <v/>
      </c>
    </row>
    <row r="199" spans="1:58" hidden="1" x14ac:dyDescent="0.55000000000000004">
      <c r="A199" s="80" t="str">
        <f>'Base de Dados 2013'!M198</f>
        <v>Agudos</v>
      </c>
      <c r="B199" s="81" t="str">
        <f>'Base de Dados 2013'!N198</f>
        <v>verde</v>
      </c>
      <c r="C199" s="88" t="str">
        <f t="shared" si="101"/>
        <v/>
      </c>
      <c r="D199" s="89" t="str">
        <f t="shared" si="101"/>
        <v/>
      </c>
      <c r="E199" s="89" t="str">
        <f t="shared" si="101"/>
        <v/>
      </c>
      <c r="F199" s="89" t="str">
        <f t="shared" si="101"/>
        <v/>
      </c>
      <c r="G199" s="89" t="str">
        <f t="shared" si="101"/>
        <v/>
      </c>
      <c r="H199" s="89" t="str">
        <f t="shared" si="101"/>
        <v/>
      </c>
      <c r="I199" s="89" t="str">
        <f t="shared" si="101"/>
        <v/>
      </c>
      <c r="J199" s="89" t="str">
        <f t="shared" si="101"/>
        <v/>
      </c>
      <c r="K199" s="89" t="str">
        <f t="shared" si="101"/>
        <v/>
      </c>
      <c r="L199" s="89" t="str">
        <f t="shared" si="101"/>
        <v/>
      </c>
      <c r="M199" s="89" t="str">
        <f t="shared" si="102"/>
        <v/>
      </c>
      <c r="N199" s="89" t="str">
        <f t="shared" si="102"/>
        <v/>
      </c>
      <c r="O199" s="89" t="str">
        <f t="shared" si="102"/>
        <v/>
      </c>
      <c r="P199" s="89" t="str">
        <f t="shared" si="102"/>
        <v/>
      </c>
      <c r="Q199" s="89" t="str">
        <f t="shared" si="102"/>
        <v/>
      </c>
      <c r="R199" s="89" t="str">
        <f t="shared" si="102"/>
        <v/>
      </c>
      <c r="S199" s="89" t="str">
        <f t="shared" si="102"/>
        <v/>
      </c>
      <c r="T199" s="89" t="str">
        <f t="shared" si="102"/>
        <v/>
      </c>
      <c r="U199" s="89" t="str">
        <f t="shared" si="102"/>
        <v/>
      </c>
      <c r="V199" s="89" t="str">
        <f t="shared" si="102"/>
        <v/>
      </c>
      <c r="W199" s="89" t="str">
        <f t="shared" si="103"/>
        <v/>
      </c>
      <c r="X199" s="89" t="str">
        <f t="shared" si="103"/>
        <v/>
      </c>
      <c r="Y199" s="89" t="str">
        <f t="shared" si="103"/>
        <v/>
      </c>
      <c r="Z199" s="89" t="str">
        <f t="shared" si="103"/>
        <v/>
      </c>
      <c r="AA199" s="89" t="str">
        <f t="shared" si="103"/>
        <v/>
      </c>
      <c r="AB199" s="89" t="str">
        <f t="shared" si="103"/>
        <v/>
      </c>
      <c r="AC199" s="89" t="str">
        <f t="shared" si="103"/>
        <v/>
      </c>
      <c r="AD199" s="89" t="str">
        <f t="shared" si="103"/>
        <v/>
      </c>
      <c r="AE199" s="89" t="str">
        <f t="shared" si="103"/>
        <v/>
      </c>
      <c r="AF199" s="89">
        <f t="shared" si="103"/>
        <v>1</v>
      </c>
      <c r="AG199" s="89" t="str">
        <f t="shared" si="104"/>
        <v/>
      </c>
      <c r="AH199" s="89" t="str">
        <f t="shared" si="104"/>
        <v/>
      </c>
      <c r="AI199" s="89" t="str">
        <f t="shared" si="104"/>
        <v/>
      </c>
      <c r="AJ199" s="89" t="str">
        <f t="shared" si="104"/>
        <v/>
      </c>
      <c r="AK199" s="89" t="str">
        <f t="shared" si="104"/>
        <v/>
      </c>
      <c r="AL199" s="89" t="str">
        <f t="shared" si="104"/>
        <v/>
      </c>
      <c r="AM199" s="89" t="str">
        <f t="shared" si="104"/>
        <v/>
      </c>
      <c r="AN199" s="89" t="str">
        <f t="shared" si="104"/>
        <v/>
      </c>
      <c r="AO199" s="89" t="str">
        <f t="shared" si="104"/>
        <v/>
      </c>
      <c r="AP199" s="89" t="str">
        <f t="shared" si="104"/>
        <v/>
      </c>
      <c r="AQ199" s="89" t="str">
        <f t="shared" si="105"/>
        <v/>
      </c>
      <c r="AR199" s="89" t="str">
        <f t="shared" si="105"/>
        <v/>
      </c>
      <c r="AS199" s="89" t="str">
        <f t="shared" si="105"/>
        <v/>
      </c>
      <c r="AT199" s="89" t="str">
        <f t="shared" si="105"/>
        <v/>
      </c>
      <c r="AU199" s="89" t="str">
        <f t="shared" si="105"/>
        <v/>
      </c>
      <c r="AV199" s="89" t="str">
        <f t="shared" si="105"/>
        <v/>
      </c>
      <c r="AW199" s="89" t="str">
        <f t="shared" si="105"/>
        <v/>
      </c>
      <c r="AX199" s="89" t="str">
        <f t="shared" si="105"/>
        <v/>
      </c>
      <c r="AY199" s="89" t="str">
        <f t="shared" si="105"/>
        <v/>
      </c>
      <c r="AZ199" s="89" t="str">
        <f t="shared" si="105"/>
        <v/>
      </c>
      <c r="BA199" s="89" t="str">
        <f t="shared" si="105"/>
        <v/>
      </c>
      <c r="BB199" s="89" t="str">
        <f t="shared" si="105"/>
        <v/>
      </c>
      <c r="BC199" s="90" t="str">
        <f t="shared" si="105"/>
        <v/>
      </c>
      <c r="BE199" s="100" t="str">
        <f t="shared" si="106"/>
        <v/>
      </c>
      <c r="BF199" s="102" t="str">
        <f t="shared" si="107"/>
        <v/>
      </c>
    </row>
    <row r="200" spans="1:58" hidden="1" x14ac:dyDescent="0.55000000000000004">
      <c r="A200" s="80" t="str">
        <f>'Base de Dados 2013'!M199</f>
        <v>Bela Vista</v>
      </c>
      <c r="B200" s="81" t="str">
        <f>'Base de Dados 2013'!N199</f>
        <v>azul</v>
      </c>
      <c r="C200" s="88" t="str">
        <f t="shared" si="101"/>
        <v/>
      </c>
      <c r="D200" s="89" t="str">
        <f t="shared" si="101"/>
        <v/>
      </c>
      <c r="E200" s="89" t="str">
        <f t="shared" si="101"/>
        <v/>
      </c>
      <c r="F200" s="89" t="str">
        <f t="shared" si="101"/>
        <v/>
      </c>
      <c r="G200" s="89" t="str">
        <f t="shared" si="101"/>
        <v/>
      </c>
      <c r="H200" s="89" t="str">
        <f t="shared" si="101"/>
        <v/>
      </c>
      <c r="I200" s="89" t="str">
        <f t="shared" si="101"/>
        <v/>
      </c>
      <c r="J200" s="89" t="str">
        <f t="shared" si="101"/>
        <v/>
      </c>
      <c r="K200" s="89" t="str">
        <f t="shared" si="101"/>
        <v/>
      </c>
      <c r="L200" s="89" t="str">
        <f t="shared" si="101"/>
        <v/>
      </c>
      <c r="M200" s="89" t="str">
        <f t="shared" si="102"/>
        <v/>
      </c>
      <c r="N200" s="89">
        <f t="shared" si="102"/>
        <v>1</v>
      </c>
      <c r="O200" s="89" t="str">
        <f t="shared" si="102"/>
        <v/>
      </c>
      <c r="P200" s="89" t="str">
        <f t="shared" si="102"/>
        <v/>
      </c>
      <c r="Q200" s="89" t="str">
        <f t="shared" si="102"/>
        <v/>
      </c>
      <c r="R200" s="89" t="str">
        <f t="shared" si="102"/>
        <v/>
      </c>
      <c r="S200" s="89" t="str">
        <f t="shared" si="102"/>
        <v/>
      </c>
      <c r="T200" s="89" t="str">
        <f t="shared" si="102"/>
        <v/>
      </c>
      <c r="U200" s="89" t="str">
        <f t="shared" si="102"/>
        <v/>
      </c>
      <c r="V200" s="89" t="str">
        <f t="shared" si="102"/>
        <v/>
      </c>
      <c r="W200" s="89" t="str">
        <f t="shared" si="103"/>
        <v/>
      </c>
      <c r="X200" s="89" t="str">
        <f t="shared" si="103"/>
        <v/>
      </c>
      <c r="Y200" s="89" t="str">
        <f t="shared" si="103"/>
        <v/>
      </c>
      <c r="Z200" s="89" t="str">
        <f t="shared" si="103"/>
        <v/>
      </c>
      <c r="AA200" s="89" t="str">
        <f t="shared" si="103"/>
        <v/>
      </c>
      <c r="AB200" s="89" t="str">
        <f t="shared" si="103"/>
        <v/>
      </c>
      <c r="AC200" s="89" t="str">
        <f t="shared" si="103"/>
        <v/>
      </c>
      <c r="AD200" s="89" t="str">
        <f t="shared" si="103"/>
        <v/>
      </c>
      <c r="AE200" s="89" t="str">
        <f t="shared" si="103"/>
        <v/>
      </c>
      <c r="AF200" s="89" t="str">
        <f t="shared" si="103"/>
        <v/>
      </c>
      <c r="AG200" s="89" t="str">
        <f t="shared" si="104"/>
        <v/>
      </c>
      <c r="AH200" s="89" t="str">
        <f t="shared" si="104"/>
        <v/>
      </c>
      <c r="AI200" s="89" t="str">
        <f t="shared" si="104"/>
        <v/>
      </c>
      <c r="AJ200" s="89" t="str">
        <f t="shared" si="104"/>
        <v/>
      </c>
      <c r="AK200" s="89" t="str">
        <f t="shared" si="104"/>
        <v/>
      </c>
      <c r="AL200" s="89" t="str">
        <f t="shared" si="104"/>
        <v/>
      </c>
      <c r="AM200" s="89" t="str">
        <f t="shared" si="104"/>
        <v/>
      </c>
      <c r="AN200" s="89" t="str">
        <f t="shared" si="104"/>
        <v/>
      </c>
      <c r="AO200" s="89" t="str">
        <f t="shared" si="104"/>
        <v/>
      </c>
      <c r="AP200" s="89" t="str">
        <f t="shared" si="104"/>
        <v/>
      </c>
      <c r="AQ200" s="89" t="str">
        <f t="shared" si="105"/>
        <v/>
      </c>
      <c r="AR200" s="89" t="str">
        <f t="shared" si="105"/>
        <v/>
      </c>
      <c r="AS200" s="89" t="str">
        <f t="shared" si="105"/>
        <v/>
      </c>
      <c r="AT200" s="89" t="str">
        <f t="shared" si="105"/>
        <v/>
      </c>
      <c r="AU200" s="89" t="str">
        <f t="shared" si="105"/>
        <v/>
      </c>
      <c r="AV200" s="89" t="str">
        <f t="shared" si="105"/>
        <v/>
      </c>
      <c r="AW200" s="89" t="str">
        <f t="shared" si="105"/>
        <v/>
      </c>
      <c r="AX200" s="89" t="str">
        <f t="shared" si="105"/>
        <v/>
      </c>
      <c r="AY200" s="89" t="str">
        <f t="shared" si="105"/>
        <v/>
      </c>
      <c r="AZ200" s="89" t="str">
        <f t="shared" si="105"/>
        <v/>
      </c>
      <c r="BA200" s="89" t="str">
        <f t="shared" si="105"/>
        <v/>
      </c>
      <c r="BB200" s="89" t="str">
        <f t="shared" si="105"/>
        <v/>
      </c>
      <c r="BC200" s="90" t="str">
        <f t="shared" si="105"/>
        <v/>
      </c>
      <c r="BE200" s="100" t="str">
        <f t="shared" si="106"/>
        <v/>
      </c>
      <c r="BF200" s="102" t="str">
        <f t="shared" si="107"/>
        <v/>
      </c>
    </row>
    <row r="201" spans="1:58" hidden="1" x14ac:dyDescent="0.55000000000000004">
      <c r="A201" s="80" t="str">
        <f>'Base de Dados 2013'!M200</f>
        <v>Agudos</v>
      </c>
      <c r="B201" s="81" t="str">
        <f>'Base de Dados 2013'!N200</f>
        <v>verde</v>
      </c>
      <c r="C201" s="88" t="str">
        <f t="shared" si="101"/>
        <v/>
      </c>
      <c r="D201" s="89" t="str">
        <f t="shared" si="101"/>
        <v/>
      </c>
      <c r="E201" s="89" t="str">
        <f t="shared" si="101"/>
        <v/>
      </c>
      <c r="F201" s="89" t="str">
        <f t="shared" si="101"/>
        <v/>
      </c>
      <c r="G201" s="89" t="str">
        <f t="shared" si="101"/>
        <v/>
      </c>
      <c r="H201" s="89" t="str">
        <f t="shared" si="101"/>
        <v/>
      </c>
      <c r="I201" s="89" t="str">
        <f t="shared" si="101"/>
        <v/>
      </c>
      <c r="J201" s="89" t="str">
        <f t="shared" si="101"/>
        <v/>
      </c>
      <c r="K201" s="89" t="str">
        <f t="shared" si="101"/>
        <v/>
      </c>
      <c r="L201" s="89" t="str">
        <f t="shared" si="101"/>
        <v/>
      </c>
      <c r="M201" s="89" t="str">
        <f t="shared" si="102"/>
        <v/>
      </c>
      <c r="N201" s="89" t="str">
        <f t="shared" si="102"/>
        <v/>
      </c>
      <c r="O201" s="89" t="str">
        <f t="shared" si="102"/>
        <v/>
      </c>
      <c r="P201" s="89" t="str">
        <f t="shared" si="102"/>
        <v/>
      </c>
      <c r="Q201" s="89" t="str">
        <f t="shared" si="102"/>
        <v/>
      </c>
      <c r="R201" s="89" t="str">
        <f t="shared" si="102"/>
        <v/>
      </c>
      <c r="S201" s="89" t="str">
        <f t="shared" si="102"/>
        <v/>
      </c>
      <c r="T201" s="89" t="str">
        <f t="shared" si="102"/>
        <v/>
      </c>
      <c r="U201" s="89" t="str">
        <f t="shared" si="102"/>
        <v/>
      </c>
      <c r="V201" s="89" t="str">
        <f t="shared" si="102"/>
        <v/>
      </c>
      <c r="W201" s="89" t="str">
        <f t="shared" si="103"/>
        <v/>
      </c>
      <c r="X201" s="89" t="str">
        <f t="shared" si="103"/>
        <v/>
      </c>
      <c r="Y201" s="89" t="str">
        <f t="shared" si="103"/>
        <v/>
      </c>
      <c r="Z201" s="89" t="str">
        <f t="shared" si="103"/>
        <v/>
      </c>
      <c r="AA201" s="89" t="str">
        <f t="shared" si="103"/>
        <v/>
      </c>
      <c r="AB201" s="89" t="str">
        <f t="shared" si="103"/>
        <v/>
      </c>
      <c r="AC201" s="89" t="str">
        <f t="shared" si="103"/>
        <v/>
      </c>
      <c r="AD201" s="89" t="str">
        <f t="shared" si="103"/>
        <v/>
      </c>
      <c r="AE201" s="89" t="str">
        <f t="shared" si="103"/>
        <v/>
      </c>
      <c r="AF201" s="89">
        <f t="shared" si="103"/>
        <v>1</v>
      </c>
      <c r="AG201" s="89" t="str">
        <f t="shared" si="104"/>
        <v/>
      </c>
      <c r="AH201" s="89" t="str">
        <f t="shared" si="104"/>
        <v/>
      </c>
      <c r="AI201" s="89" t="str">
        <f t="shared" si="104"/>
        <v/>
      </c>
      <c r="AJ201" s="89" t="str">
        <f t="shared" si="104"/>
        <v/>
      </c>
      <c r="AK201" s="89" t="str">
        <f t="shared" si="104"/>
        <v/>
      </c>
      <c r="AL201" s="89" t="str">
        <f t="shared" si="104"/>
        <v/>
      </c>
      <c r="AM201" s="89" t="str">
        <f t="shared" si="104"/>
        <v/>
      </c>
      <c r="AN201" s="89" t="str">
        <f t="shared" si="104"/>
        <v/>
      </c>
      <c r="AO201" s="89" t="str">
        <f t="shared" si="104"/>
        <v/>
      </c>
      <c r="AP201" s="89" t="str">
        <f t="shared" si="104"/>
        <v/>
      </c>
      <c r="AQ201" s="89" t="str">
        <f t="shared" si="105"/>
        <v/>
      </c>
      <c r="AR201" s="89" t="str">
        <f t="shared" si="105"/>
        <v/>
      </c>
      <c r="AS201" s="89" t="str">
        <f t="shared" si="105"/>
        <v/>
      </c>
      <c r="AT201" s="89" t="str">
        <f t="shared" si="105"/>
        <v/>
      </c>
      <c r="AU201" s="89" t="str">
        <f t="shared" si="105"/>
        <v/>
      </c>
      <c r="AV201" s="89" t="str">
        <f t="shared" si="105"/>
        <v/>
      </c>
      <c r="AW201" s="89" t="str">
        <f t="shared" si="105"/>
        <v/>
      </c>
      <c r="AX201" s="89" t="str">
        <f t="shared" si="105"/>
        <v/>
      </c>
      <c r="AY201" s="89" t="str">
        <f t="shared" si="105"/>
        <v/>
      </c>
      <c r="AZ201" s="89" t="str">
        <f t="shared" si="105"/>
        <v/>
      </c>
      <c r="BA201" s="89" t="str">
        <f t="shared" si="105"/>
        <v/>
      </c>
      <c r="BB201" s="89" t="str">
        <f t="shared" si="105"/>
        <v/>
      </c>
      <c r="BC201" s="90" t="str">
        <f t="shared" si="105"/>
        <v/>
      </c>
      <c r="BE201" s="100" t="str">
        <f t="shared" si="106"/>
        <v/>
      </c>
      <c r="BF201" s="102" t="str">
        <f t="shared" si="107"/>
        <v/>
      </c>
    </row>
    <row r="202" spans="1:58" hidden="1" x14ac:dyDescent="0.55000000000000004">
      <c r="A202" s="80" t="str">
        <f>'Base de Dados 2013'!M201</f>
        <v>Pederneiras</v>
      </c>
      <c r="B202" s="81" t="str">
        <f>'Base de Dados 2013'!N201</f>
        <v>amarelo</v>
      </c>
      <c r="C202" s="88" t="str">
        <f t="shared" si="101"/>
        <v/>
      </c>
      <c r="D202" s="89" t="str">
        <f t="shared" si="101"/>
        <v/>
      </c>
      <c r="E202" s="89" t="str">
        <f t="shared" si="101"/>
        <v/>
      </c>
      <c r="F202" s="89" t="str">
        <f t="shared" si="101"/>
        <v/>
      </c>
      <c r="G202" s="89" t="str">
        <f t="shared" si="101"/>
        <v/>
      </c>
      <c r="H202" s="89" t="str">
        <f t="shared" si="101"/>
        <v/>
      </c>
      <c r="I202" s="89" t="str">
        <f t="shared" si="101"/>
        <v/>
      </c>
      <c r="J202" s="89" t="str">
        <f t="shared" si="101"/>
        <v/>
      </c>
      <c r="K202" s="89" t="str">
        <f t="shared" si="101"/>
        <v/>
      </c>
      <c r="L202" s="89" t="str">
        <f t="shared" si="101"/>
        <v/>
      </c>
      <c r="M202" s="89" t="str">
        <f t="shared" si="102"/>
        <v/>
      </c>
      <c r="N202" s="89" t="str">
        <f t="shared" si="102"/>
        <v/>
      </c>
      <c r="O202" s="89" t="str">
        <f t="shared" si="102"/>
        <v/>
      </c>
      <c r="P202" s="89" t="str">
        <f t="shared" si="102"/>
        <v/>
      </c>
      <c r="Q202" s="89" t="str">
        <f t="shared" si="102"/>
        <v/>
      </c>
      <c r="R202" s="89" t="str">
        <f t="shared" si="102"/>
        <v/>
      </c>
      <c r="S202" s="89" t="str">
        <f t="shared" si="102"/>
        <v/>
      </c>
      <c r="T202" s="89" t="str">
        <f t="shared" si="102"/>
        <v/>
      </c>
      <c r="U202" s="89" t="str">
        <f t="shared" si="102"/>
        <v/>
      </c>
      <c r="V202" s="89" t="str">
        <f t="shared" si="102"/>
        <v/>
      </c>
      <c r="W202" s="89" t="str">
        <f t="shared" si="103"/>
        <v/>
      </c>
      <c r="X202" s="89" t="str">
        <f t="shared" si="103"/>
        <v/>
      </c>
      <c r="Y202" s="89" t="str">
        <f t="shared" si="103"/>
        <v/>
      </c>
      <c r="Z202" s="89" t="str">
        <f t="shared" si="103"/>
        <v/>
      </c>
      <c r="AA202" s="89" t="str">
        <f t="shared" si="103"/>
        <v/>
      </c>
      <c r="AB202" s="89" t="str">
        <f t="shared" si="103"/>
        <v/>
      </c>
      <c r="AC202" s="89">
        <f t="shared" si="103"/>
        <v>1</v>
      </c>
      <c r="AD202" s="89" t="str">
        <f t="shared" si="103"/>
        <v/>
      </c>
      <c r="AE202" s="89" t="str">
        <f t="shared" si="103"/>
        <v/>
      </c>
      <c r="AF202" s="89" t="str">
        <f t="shared" si="103"/>
        <v/>
      </c>
      <c r="AG202" s="89" t="str">
        <f t="shared" si="104"/>
        <v/>
      </c>
      <c r="AH202" s="89" t="str">
        <f t="shared" si="104"/>
        <v/>
      </c>
      <c r="AI202" s="89" t="str">
        <f t="shared" si="104"/>
        <v/>
      </c>
      <c r="AJ202" s="89" t="str">
        <f t="shared" si="104"/>
        <v/>
      </c>
      <c r="AK202" s="89" t="str">
        <f t="shared" si="104"/>
        <v/>
      </c>
      <c r="AL202" s="89" t="str">
        <f t="shared" si="104"/>
        <v/>
      </c>
      <c r="AM202" s="89" t="str">
        <f t="shared" si="104"/>
        <v/>
      </c>
      <c r="AN202" s="89" t="str">
        <f t="shared" si="104"/>
        <v/>
      </c>
      <c r="AO202" s="89" t="str">
        <f t="shared" si="104"/>
        <v/>
      </c>
      <c r="AP202" s="89" t="str">
        <f t="shared" si="104"/>
        <v/>
      </c>
      <c r="AQ202" s="89" t="str">
        <f t="shared" si="105"/>
        <v/>
      </c>
      <c r="AR202" s="89" t="str">
        <f t="shared" si="105"/>
        <v/>
      </c>
      <c r="AS202" s="89" t="str">
        <f t="shared" si="105"/>
        <v/>
      </c>
      <c r="AT202" s="89" t="str">
        <f t="shared" si="105"/>
        <v/>
      </c>
      <c r="AU202" s="89" t="str">
        <f t="shared" si="105"/>
        <v/>
      </c>
      <c r="AV202" s="89" t="str">
        <f t="shared" si="105"/>
        <v/>
      </c>
      <c r="AW202" s="89" t="str">
        <f t="shared" si="105"/>
        <v/>
      </c>
      <c r="AX202" s="89" t="str">
        <f t="shared" si="105"/>
        <v/>
      </c>
      <c r="AY202" s="89" t="str">
        <f t="shared" si="105"/>
        <v/>
      </c>
      <c r="AZ202" s="89" t="str">
        <f t="shared" si="105"/>
        <v/>
      </c>
      <c r="BA202" s="89" t="str">
        <f t="shared" si="105"/>
        <v/>
      </c>
      <c r="BB202" s="89" t="str">
        <f t="shared" si="105"/>
        <v/>
      </c>
      <c r="BC202" s="90" t="str">
        <f t="shared" si="105"/>
        <v/>
      </c>
      <c r="BE202" s="100" t="str">
        <f t="shared" si="106"/>
        <v/>
      </c>
      <c r="BF202" s="102" t="str">
        <f t="shared" si="107"/>
        <v/>
      </c>
    </row>
    <row r="203" spans="1:58" hidden="1" x14ac:dyDescent="0.55000000000000004">
      <c r="A203" s="80" t="str">
        <f>'Base de Dados 2013'!M202</f>
        <v>Boulevard</v>
      </c>
      <c r="B203" s="81" t="str">
        <f>'Base de Dados 2013'!N202</f>
        <v>verde</v>
      </c>
      <c r="C203" s="88" t="str">
        <f t="shared" si="101"/>
        <v/>
      </c>
      <c r="D203" s="89" t="str">
        <f t="shared" si="101"/>
        <v/>
      </c>
      <c r="E203" s="89" t="str">
        <f t="shared" si="101"/>
        <v/>
      </c>
      <c r="F203" s="89" t="str">
        <f t="shared" si="101"/>
        <v/>
      </c>
      <c r="G203" s="89" t="str">
        <f t="shared" si="101"/>
        <v/>
      </c>
      <c r="H203" s="89" t="str">
        <f t="shared" si="101"/>
        <v/>
      </c>
      <c r="I203" s="89" t="str">
        <f t="shared" si="101"/>
        <v/>
      </c>
      <c r="J203" s="89" t="str">
        <f t="shared" si="101"/>
        <v/>
      </c>
      <c r="K203" s="89" t="str">
        <f t="shared" si="101"/>
        <v/>
      </c>
      <c r="L203" s="89" t="str">
        <f t="shared" si="101"/>
        <v/>
      </c>
      <c r="M203" s="89" t="str">
        <f t="shared" si="102"/>
        <v/>
      </c>
      <c r="N203" s="89" t="str">
        <f t="shared" si="102"/>
        <v/>
      </c>
      <c r="O203" s="89" t="str">
        <f t="shared" si="102"/>
        <v/>
      </c>
      <c r="P203" s="89" t="str">
        <f t="shared" si="102"/>
        <v/>
      </c>
      <c r="Q203" s="89" t="str">
        <f t="shared" si="102"/>
        <v/>
      </c>
      <c r="R203" s="89" t="str">
        <f t="shared" si="102"/>
        <v/>
      </c>
      <c r="S203" s="89" t="str">
        <f t="shared" si="102"/>
        <v/>
      </c>
      <c r="T203" s="89" t="str">
        <f t="shared" si="102"/>
        <v/>
      </c>
      <c r="U203" s="89" t="str">
        <f t="shared" si="102"/>
        <v/>
      </c>
      <c r="V203" s="89" t="str">
        <f t="shared" si="102"/>
        <v/>
      </c>
      <c r="W203" s="89" t="str">
        <f t="shared" si="103"/>
        <v/>
      </c>
      <c r="X203" s="89">
        <f t="shared" si="103"/>
        <v>1</v>
      </c>
      <c r="Y203" s="89" t="str">
        <f t="shared" si="103"/>
        <v/>
      </c>
      <c r="Z203" s="89" t="str">
        <f t="shared" si="103"/>
        <v/>
      </c>
      <c r="AA203" s="89" t="str">
        <f t="shared" si="103"/>
        <v/>
      </c>
      <c r="AB203" s="89" t="str">
        <f t="shared" si="103"/>
        <v/>
      </c>
      <c r="AC203" s="89" t="str">
        <f t="shared" si="103"/>
        <v/>
      </c>
      <c r="AD203" s="89" t="str">
        <f t="shared" si="103"/>
        <v/>
      </c>
      <c r="AE203" s="89" t="str">
        <f t="shared" si="103"/>
        <v/>
      </c>
      <c r="AF203" s="89" t="str">
        <f t="shared" si="103"/>
        <v/>
      </c>
      <c r="AG203" s="89" t="str">
        <f t="shared" si="104"/>
        <v/>
      </c>
      <c r="AH203" s="89" t="str">
        <f t="shared" si="104"/>
        <v/>
      </c>
      <c r="AI203" s="89" t="str">
        <f t="shared" si="104"/>
        <v/>
      </c>
      <c r="AJ203" s="89" t="str">
        <f t="shared" si="104"/>
        <v/>
      </c>
      <c r="AK203" s="89" t="str">
        <f t="shared" si="104"/>
        <v/>
      </c>
      <c r="AL203" s="89" t="str">
        <f t="shared" si="104"/>
        <v/>
      </c>
      <c r="AM203" s="89" t="str">
        <f t="shared" si="104"/>
        <v/>
      </c>
      <c r="AN203" s="89" t="str">
        <f t="shared" si="104"/>
        <v/>
      </c>
      <c r="AO203" s="89" t="str">
        <f t="shared" si="104"/>
        <v/>
      </c>
      <c r="AP203" s="89" t="str">
        <f t="shared" si="104"/>
        <v/>
      </c>
      <c r="AQ203" s="89" t="str">
        <f t="shared" si="105"/>
        <v/>
      </c>
      <c r="AR203" s="89" t="str">
        <f t="shared" si="105"/>
        <v/>
      </c>
      <c r="AS203" s="89" t="str">
        <f t="shared" si="105"/>
        <v/>
      </c>
      <c r="AT203" s="89" t="str">
        <f t="shared" si="105"/>
        <v/>
      </c>
      <c r="AU203" s="89" t="str">
        <f t="shared" si="105"/>
        <v/>
      </c>
      <c r="AV203" s="89" t="str">
        <f t="shared" si="105"/>
        <v/>
      </c>
      <c r="AW203" s="89" t="str">
        <f t="shared" si="105"/>
        <v/>
      </c>
      <c r="AX203" s="89" t="str">
        <f t="shared" si="105"/>
        <v/>
      </c>
      <c r="AY203" s="89" t="str">
        <f t="shared" si="105"/>
        <v/>
      </c>
      <c r="AZ203" s="89" t="str">
        <f t="shared" si="105"/>
        <v/>
      </c>
      <c r="BA203" s="89" t="str">
        <f t="shared" si="105"/>
        <v/>
      </c>
      <c r="BB203" s="89" t="str">
        <f t="shared" si="105"/>
        <v/>
      </c>
      <c r="BC203" s="90" t="str">
        <f t="shared" si="105"/>
        <v/>
      </c>
      <c r="BE203" s="100" t="str">
        <f t="shared" si="106"/>
        <v/>
      </c>
      <c r="BF203" s="102" t="str">
        <f t="shared" si="107"/>
        <v/>
      </c>
    </row>
    <row r="204" spans="1:58" hidden="1" x14ac:dyDescent="0.55000000000000004">
      <c r="A204" s="80" t="str">
        <f>'Base de Dados 2013'!M203</f>
        <v>Boulevard</v>
      </c>
      <c r="B204" s="81" t="str">
        <f>'Base de Dados 2013'!N203</f>
        <v>amarelo</v>
      </c>
      <c r="C204" s="88" t="str">
        <f t="shared" si="101"/>
        <v/>
      </c>
      <c r="D204" s="89" t="str">
        <f t="shared" si="101"/>
        <v/>
      </c>
      <c r="E204" s="89" t="str">
        <f t="shared" si="101"/>
        <v/>
      </c>
      <c r="F204" s="89" t="str">
        <f t="shared" si="101"/>
        <v/>
      </c>
      <c r="G204" s="89" t="str">
        <f t="shared" si="101"/>
        <v/>
      </c>
      <c r="H204" s="89" t="str">
        <f t="shared" si="101"/>
        <v/>
      </c>
      <c r="I204" s="89" t="str">
        <f t="shared" si="101"/>
        <v/>
      </c>
      <c r="J204" s="89" t="str">
        <f t="shared" si="101"/>
        <v/>
      </c>
      <c r="K204" s="89" t="str">
        <f t="shared" si="101"/>
        <v/>
      </c>
      <c r="L204" s="89" t="str">
        <f t="shared" si="101"/>
        <v/>
      </c>
      <c r="M204" s="89" t="str">
        <f t="shared" si="102"/>
        <v/>
      </c>
      <c r="N204" s="89" t="str">
        <f t="shared" si="102"/>
        <v/>
      </c>
      <c r="O204" s="89" t="str">
        <f t="shared" si="102"/>
        <v/>
      </c>
      <c r="P204" s="89" t="str">
        <f t="shared" si="102"/>
        <v/>
      </c>
      <c r="Q204" s="89" t="str">
        <f t="shared" si="102"/>
        <v/>
      </c>
      <c r="R204" s="89" t="str">
        <f t="shared" si="102"/>
        <v/>
      </c>
      <c r="S204" s="89" t="str">
        <f t="shared" si="102"/>
        <v/>
      </c>
      <c r="T204" s="89" t="str">
        <f t="shared" si="102"/>
        <v/>
      </c>
      <c r="U204" s="89" t="str">
        <f t="shared" si="102"/>
        <v/>
      </c>
      <c r="V204" s="89" t="str">
        <f t="shared" si="102"/>
        <v/>
      </c>
      <c r="W204" s="89" t="str">
        <f t="shared" si="103"/>
        <v/>
      </c>
      <c r="X204" s="89" t="str">
        <f t="shared" si="103"/>
        <v/>
      </c>
      <c r="Y204" s="89">
        <f t="shared" si="103"/>
        <v>1</v>
      </c>
      <c r="Z204" s="89" t="str">
        <f t="shared" si="103"/>
        <v/>
      </c>
      <c r="AA204" s="89" t="str">
        <f t="shared" si="103"/>
        <v/>
      </c>
      <c r="AB204" s="89" t="str">
        <f t="shared" si="103"/>
        <v/>
      </c>
      <c r="AC204" s="89" t="str">
        <f t="shared" si="103"/>
        <v/>
      </c>
      <c r="AD204" s="89" t="str">
        <f t="shared" si="103"/>
        <v/>
      </c>
      <c r="AE204" s="89" t="str">
        <f t="shared" si="103"/>
        <v/>
      </c>
      <c r="AF204" s="89" t="str">
        <f t="shared" si="103"/>
        <v/>
      </c>
      <c r="AG204" s="89" t="str">
        <f t="shared" si="104"/>
        <v/>
      </c>
      <c r="AH204" s="89" t="str">
        <f t="shared" si="104"/>
        <v/>
      </c>
      <c r="AI204" s="89" t="str">
        <f t="shared" si="104"/>
        <v/>
      </c>
      <c r="AJ204" s="89" t="str">
        <f t="shared" si="104"/>
        <v/>
      </c>
      <c r="AK204" s="89" t="str">
        <f t="shared" si="104"/>
        <v/>
      </c>
      <c r="AL204" s="89" t="str">
        <f t="shared" si="104"/>
        <v/>
      </c>
      <c r="AM204" s="89" t="str">
        <f t="shared" si="104"/>
        <v/>
      </c>
      <c r="AN204" s="89" t="str">
        <f t="shared" si="104"/>
        <v/>
      </c>
      <c r="AO204" s="89" t="str">
        <f t="shared" si="104"/>
        <v/>
      </c>
      <c r="AP204" s="89" t="str">
        <f t="shared" si="104"/>
        <v/>
      </c>
      <c r="AQ204" s="89" t="str">
        <f t="shared" si="105"/>
        <v/>
      </c>
      <c r="AR204" s="89" t="str">
        <f t="shared" si="105"/>
        <v/>
      </c>
      <c r="AS204" s="89" t="str">
        <f t="shared" si="105"/>
        <v/>
      </c>
      <c r="AT204" s="89" t="str">
        <f t="shared" si="105"/>
        <v/>
      </c>
      <c r="AU204" s="89" t="str">
        <f t="shared" si="105"/>
        <v/>
      </c>
      <c r="AV204" s="89" t="str">
        <f t="shared" si="105"/>
        <v/>
      </c>
      <c r="AW204" s="89" t="str">
        <f t="shared" si="105"/>
        <v/>
      </c>
      <c r="AX204" s="89" t="str">
        <f t="shared" si="105"/>
        <v/>
      </c>
      <c r="AY204" s="89" t="str">
        <f t="shared" si="105"/>
        <v/>
      </c>
      <c r="AZ204" s="89" t="str">
        <f t="shared" si="105"/>
        <v/>
      </c>
      <c r="BA204" s="89" t="str">
        <f t="shared" si="105"/>
        <v/>
      </c>
      <c r="BB204" s="89" t="str">
        <f t="shared" si="105"/>
        <v/>
      </c>
      <c r="BC204" s="90" t="str">
        <f t="shared" si="105"/>
        <v/>
      </c>
      <c r="BE204" s="100" t="str">
        <f t="shared" si="106"/>
        <v/>
      </c>
      <c r="BF204" s="102" t="str">
        <f t="shared" si="107"/>
        <v/>
      </c>
    </row>
    <row r="205" spans="1:58" hidden="1" x14ac:dyDescent="0.55000000000000004">
      <c r="A205" s="80" t="str">
        <f>'Base de Dados 2013'!M204</f>
        <v>Ipiranga</v>
      </c>
      <c r="B205" s="81" t="str">
        <f>'Base de Dados 2013'!N204</f>
        <v>verde</v>
      </c>
      <c r="C205" s="88" t="str">
        <f t="shared" ref="C205:L214" si="108">IF(AND($A205=C$1,$B205=C$3),1,"")</f>
        <v/>
      </c>
      <c r="D205" s="89" t="str">
        <f t="shared" si="108"/>
        <v/>
      </c>
      <c r="E205" s="89" t="str">
        <f t="shared" si="108"/>
        <v/>
      </c>
      <c r="F205" s="89" t="str">
        <f t="shared" si="108"/>
        <v/>
      </c>
      <c r="G205" s="89" t="str">
        <f t="shared" si="108"/>
        <v/>
      </c>
      <c r="H205" s="89" t="str">
        <f t="shared" si="108"/>
        <v/>
      </c>
      <c r="I205" s="89" t="str">
        <f t="shared" si="108"/>
        <v/>
      </c>
      <c r="J205" s="89" t="str">
        <f t="shared" si="108"/>
        <v/>
      </c>
      <c r="K205" s="89" t="str">
        <f t="shared" si="108"/>
        <v/>
      </c>
      <c r="L205" s="89" t="str">
        <f t="shared" si="108"/>
        <v/>
      </c>
      <c r="M205" s="89" t="str">
        <f t="shared" ref="M205:V214" si="109">IF(AND($A205=M$1,$B205=M$3),1,"")</f>
        <v/>
      </c>
      <c r="N205" s="89" t="str">
        <f t="shared" si="109"/>
        <v/>
      </c>
      <c r="O205" s="89" t="str">
        <f t="shared" si="109"/>
        <v/>
      </c>
      <c r="P205" s="89" t="str">
        <f t="shared" si="109"/>
        <v/>
      </c>
      <c r="Q205" s="89" t="str">
        <f t="shared" si="109"/>
        <v/>
      </c>
      <c r="R205" s="89" t="str">
        <f t="shared" si="109"/>
        <v/>
      </c>
      <c r="S205" s="89" t="str">
        <f t="shared" si="109"/>
        <v/>
      </c>
      <c r="T205" s="89">
        <f t="shared" si="109"/>
        <v>1</v>
      </c>
      <c r="U205" s="89" t="str">
        <f t="shared" si="109"/>
        <v/>
      </c>
      <c r="V205" s="89" t="str">
        <f t="shared" si="109"/>
        <v/>
      </c>
      <c r="W205" s="89" t="str">
        <f t="shared" ref="W205:AF214" si="110">IF(AND($A205=W$1,$B205=W$3),1,"")</f>
        <v/>
      </c>
      <c r="X205" s="89" t="str">
        <f t="shared" si="110"/>
        <v/>
      </c>
      <c r="Y205" s="89" t="str">
        <f t="shared" si="110"/>
        <v/>
      </c>
      <c r="Z205" s="89" t="str">
        <f t="shared" si="110"/>
        <v/>
      </c>
      <c r="AA205" s="89" t="str">
        <f t="shared" si="110"/>
        <v/>
      </c>
      <c r="AB205" s="89" t="str">
        <f t="shared" si="110"/>
        <v/>
      </c>
      <c r="AC205" s="89" t="str">
        <f t="shared" si="110"/>
        <v/>
      </c>
      <c r="AD205" s="89" t="str">
        <f t="shared" si="110"/>
        <v/>
      </c>
      <c r="AE205" s="89" t="str">
        <f t="shared" si="110"/>
        <v/>
      </c>
      <c r="AF205" s="89" t="str">
        <f t="shared" si="110"/>
        <v/>
      </c>
      <c r="AG205" s="89" t="str">
        <f t="shared" ref="AG205:AP214" si="111">IF(AND($A205=AG$1,$B205=AG$3),1,"")</f>
        <v/>
      </c>
      <c r="AH205" s="89" t="str">
        <f t="shared" si="111"/>
        <v/>
      </c>
      <c r="AI205" s="89" t="str">
        <f t="shared" si="111"/>
        <v/>
      </c>
      <c r="AJ205" s="89" t="str">
        <f t="shared" si="111"/>
        <v/>
      </c>
      <c r="AK205" s="89" t="str">
        <f t="shared" si="111"/>
        <v/>
      </c>
      <c r="AL205" s="89" t="str">
        <f t="shared" si="111"/>
        <v/>
      </c>
      <c r="AM205" s="89" t="str">
        <f t="shared" si="111"/>
        <v/>
      </c>
      <c r="AN205" s="89" t="str">
        <f t="shared" si="111"/>
        <v/>
      </c>
      <c r="AO205" s="89" t="str">
        <f t="shared" si="111"/>
        <v/>
      </c>
      <c r="AP205" s="89" t="str">
        <f t="shared" si="111"/>
        <v/>
      </c>
      <c r="AQ205" s="89" t="str">
        <f t="shared" ref="AQ205:BC214" si="112">IF(AND($A205=AQ$1,$B205=AQ$3),1,"")</f>
        <v/>
      </c>
      <c r="AR205" s="89" t="str">
        <f t="shared" si="112"/>
        <v/>
      </c>
      <c r="AS205" s="89" t="str">
        <f t="shared" si="112"/>
        <v/>
      </c>
      <c r="AT205" s="89" t="str">
        <f t="shared" si="112"/>
        <v/>
      </c>
      <c r="AU205" s="89" t="str">
        <f t="shared" si="112"/>
        <v/>
      </c>
      <c r="AV205" s="89" t="str">
        <f t="shared" si="112"/>
        <v/>
      </c>
      <c r="AW205" s="89" t="str">
        <f t="shared" si="112"/>
        <v/>
      </c>
      <c r="AX205" s="89" t="str">
        <f t="shared" si="112"/>
        <v/>
      </c>
      <c r="AY205" s="89" t="str">
        <f t="shared" si="112"/>
        <v/>
      </c>
      <c r="AZ205" s="89" t="str">
        <f t="shared" si="112"/>
        <v/>
      </c>
      <c r="BA205" s="89" t="str">
        <f t="shared" si="112"/>
        <v/>
      </c>
      <c r="BB205" s="89" t="str">
        <f t="shared" si="112"/>
        <v/>
      </c>
      <c r="BC205" s="90" t="str">
        <f t="shared" si="112"/>
        <v/>
      </c>
      <c r="BE205" s="100" t="str">
        <f t="shared" si="106"/>
        <v/>
      </c>
      <c r="BF205" s="102" t="str">
        <f t="shared" si="107"/>
        <v/>
      </c>
    </row>
    <row r="206" spans="1:58" hidden="1" x14ac:dyDescent="0.55000000000000004">
      <c r="A206" s="80" t="str">
        <f>'Base de Dados 2013'!M205</f>
        <v>Geisel</v>
      </c>
      <c r="B206" s="81" t="str">
        <f>'Base de Dados 2013'!N205</f>
        <v>vermelho</v>
      </c>
      <c r="C206" s="88" t="str">
        <f t="shared" si="108"/>
        <v/>
      </c>
      <c r="D206" s="89" t="str">
        <f t="shared" si="108"/>
        <v/>
      </c>
      <c r="E206" s="89" t="str">
        <f t="shared" si="108"/>
        <v/>
      </c>
      <c r="F206" s="89" t="str">
        <f t="shared" si="108"/>
        <v/>
      </c>
      <c r="G206" s="89" t="str">
        <f t="shared" si="108"/>
        <v/>
      </c>
      <c r="H206" s="89" t="str">
        <f t="shared" si="108"/>
        <v/>
      </c>
      <c r="I206" s="89" t="str">
        <f t="shared" si="108"/>
        <v/>
      </c>
      <c r="J206" s="89" t="str">
        <f t="shared" si="108"/>
        <v/>
      </c>
      <c r="K206" s="89" t="str">
        <f t="shared" si="108"/>
        <v/>
      </c>
      <c r="L206" s="89" t="str">
        <f t="shared" si="108"/>
        <v/>
      </c>
      <c r="M206" s="89" t="str">
        <f t="shared" si="109"/>
        <v/>
      </c>
      <c r="N206" s="89" t="str">
        <f t="shared" si="109"/>
        <v/>
      </c>
      <c r="O206" s="89" t="str">
        <f t="shared" si="109"/>
        <v/>
      </c>
      <c r="P206" s="89" t="str">
        <f t="shared" si="109"/>
        <v/>
      </c>
      <c r="Q206" s="89">
        <f t="shared" si="109"/>
        <v>1</v>
      </c>
      <c r="R206" s="89" t="str">
        <f t="shared" si="109"/>
        <v/>
      </c>
      <c r="S206" s="89" t="str">
        <f t="shared" si="109"/>
        <v/>
      </c>
      <c r="T206" s="89" t="str">
        <f t="shared" si="109"/>
        <v/>
      </c>
      <c r="U206" s="89" t="str">
        <f t="shared" si="109"/>
        <v/>
      </c>
      <c r="V206" s="89" t="str">
        <f t="shared" si="109"/>
        <v/>
      </c>
      <c r="W206" s="89" t="str">
        <f t="shared" si="110"/>
        <v/>
      </c>
      <c r="X206" s="89" t="str">
        <f t="shared" si="110"/>
        <v/>
      </c>
      <c r="Y206" s="89" t="str">
        <f t="shared" si="110"/>
        <v/>
      </c>
      <c r="Z206" s="89" t="str">
        <f t="shared" si="110"/>
        <v/>
      </c>
      <c r="AA206" s="89" t="str">
        <f t="shared" si="110"/>
        <v/>
      </c>
      <c r="AB206" s="89" t="str">
        <f t="shared" si="110"/>
        <v/>
      </c>
      <c r="AC206" s="89" t="str">
        <f t="shared" si="110"/>
        <v/>
      </c>
      <c r="AD206" s="89" t="str">
        <f t="shared" si="110"/>
        <v/>
      </c>
      <c r="AE206" s="89" t="str">
        <f t="shared" si="110"/>
        <v/>
      </c>
      <c r="AF206" s="89" t="str">
        <f t="shared" si="110"/>
        <v/>
      </c>
      <c r="AG206" s="89" t="str">
        <f t="shared" si="111"/>
        <v/>
      </c>
      <c r="AH206" s="89" t="str">
        <f t="shared" si="111"/>
        <v/>
      </c>
      <c r="AI206" s="89" t="str">
        <f t="shared" si="111"/>
        <v/>
      </c>
      <c r="AJ206" s="89" t="str">
        <f t="shared" si="111"/>
        <v/>
      </c>
      <c r="AK206" s="89" t="str">
        <f t="shared" si="111"/>
        <v/>
      </c>
      <c r="AL206" s="89" t="str">
        <f t="shared" si="111"/>
        <v/>
      </c>
      <c r="AM206" s="89" t="str">
        <f t="shared" si="111"/>
        <v/>
      </c>
      <c r="AN206" s="89" t="str">
        <f t="shared" si="111"/>
        <v/>
      </c>
      <c r="AO206" s="89" t="str">
        <f t="shared" si="111"/>
        <v/>
      </c>
      <c r="AP206" s="89" t="str">
        <f t="shared" si="111"/>
        <v/>
      </c>
      <c r="AQ206" s="89" t="str">
        <f t="shared" si="112"/>
        <v/>
      </c>
      <c r="AR206" s="89" t="str">
        <f t="shared" si="112"/>
        <v/>
      </c>
      <c r="AS206" s="89" t="str">
        <f t="shared" si="112"/>
        <v/>
      </c>
      <c r="AT206" s="89" t="str">
        <f t="shared" si="112"/>
        <v/>
      </c>
      <c r="AU206" s="89" t="str">
        <f t="shared" si="112"/>
        <v/>
      </c>
      <c r="AV206" s="89" t="str">
        <f t="shared" si="112"/>
        <v/>
      </c>
      <c r="AW206" s="89" t="str">
        <f t="shared" si="112"/>
        <v/>
      </c>
      <c r="AX206" s="89" t="str">
        <f t="shared" si="112"/>
        <v/>
      </c>
      <c r="AY206" s="89" t="str">
        <f t="shared" si="112"/>
        <v/>
      </c>
      <c r="AZ206" s="89" t="str">
        <f t="shared" si="112"/>
        <v/>
      </c>
      <c r="BA206" s="89" t="str">
        <f t="shared" si="112"/>
        <v/>
      </c>
      <c r="BB206" s="89" t="str">
        <f t="shared" si="112"/>
        <v/>
      </c>
      <c r="BC206" s="90" t="str">
        <f t="shared" si="112"/>
        <v/>
      </c>
      <c r="BE206" s="100" t="str">
        <f t="shared" si="106"/>
        <v/>
      </c>
      <c r="BF206" s="102" t="str">
        <f t="shared" si="107"/>
        <v/>
      </c>
    </row>
    <row r="207" spans="1:58" hidden="1" x14ac:dyDescent="0.55000000000000004">
      <c r="A207" s="80" t="str">
        <f>'Base de Dados 2013'!M206</f>
        <v>Ipiranga</v>
      </c>
      <c r="B207" s="81" t="str">
        <f>'Base de Dados 2013'!N206</f>
        <v>amarelo</v>
      </c>
      <c r="C207" s="88" t="str">
        <f t="shared" si="108"/>
        <v/>
      </c>
      <c r="D207" s="89" t="str">
        <f t="shared" si="108"/>
        <v/>
      </c>
      <c r="E207" s="89" t="str">
        <f t="shared" si="108"/>
        <v/>
      </c>
      <c r="F207" s="89" t="str">
        <f t="shared" si="108"/>
        <v/>
      </c>
      <c r="G207" s="89" t="str">
        <f t="shared" si="108"/>
        <v/>
      </c>
      <c r="H207" s="89" t="str">
        <f t="shared" si="108"/>
        <v/>
      </c>
      <c r="I207" s="89" t="str">
        <f t="shared" si="108"/>
        <v/>
      </c>
      <c r="J207" s="89" t="str">
        <f t="shared" si="108"/>
        <v/>
      </c>
      <c r="K207" s="89" t="str">
        <f t="shared" si="108"/>
        <v/>
      </c>
      <c r="L207" s="89" t="str">
        <f t="shared" si="108"/>
        <v/>
      </c>
      <c r="M207" s="89" t="str">
        <f t="shared" si="109"/>
        <v/>
      </c>
      <c r="N207" s="89" t="str">
        <f t="shared" si="109"/>
        <v/>
      </c>
      <c r="O207" s="89" t="str">
        <f t="shared" si="109"/>
        <v/>
      </c>
      <c r="P207" s="89" t="str">
        <f t="shared" si="109"/>
        <v/>
      </c>
      <c r="Q207" s="89" t="str">
        <f t="shared" si="109"/>
        <v/>
      </c>
      <c r="R207" s="89" t="str">
        <f t="shared" si="109"/>
        <v/>
      </c>
      <c r="S207" s="89" t="str">
        <f t="shared" si="109"/>
        <v/>
      </c>
      <c r="T207" s="89" t="str">
        <f t="shared" si="109"/>
        <v/>
      </c>
      <c r="U207" s="89">
        <f t="shared" si="109"/>
        <v>1</v>
      </c>
      <c r="V207" s="89" t="str">
        <f t="shared" si="109"/>
        <v/>
      </c>
      <c r="W207" s="89" t="str">
        <f t="shared" si="110"/>
        <v/>
      </c>
      <c r="X207" s="89" t="str">
        <f t="shared" si="110"/>
        <v/>
      </c>
      <c r="Y207" s="89" t="str">
        <f t="shared" si="110"/>
        <v/>
      </c>
      <c r="Z207" s="89" t="str">
        <f t="shared" si="110"/>
        <v/>
      </c>
      <c r="AA207" s="89" t="str">
        <f t="shared" si="110"/>
        <v/>
      </c>
      <c r="AB207" s="89" t="str">
        <f t="shared" si="110"/>
        <v/>
      </c>
      <c r="AC207" s="89" t="str">
        <f t="shared" si="110"/>
        <v/>
      </c>
      <c r="AD207" s="89" t="str">
        <f t="shared" si="110"/>
        <v/>
      </c>
      <c r="AE207" s="89" t="str">
        <f t="shared" si="110"/>
        <v/>
      </c>
      <c r="AF207" s="89" t="str">
        <f t="shared" si="110"/>
        <v/>
      </c>
      <c r="AG207" s="89" t="str">
        <f t="shared" si="111"/>
        <v/>
      </c>
      <c r="AH207" s="89" t="str">
        <f t="shared" si="111"/>
        <v/>
      </c>
      <c r="AI207" s="89" t="str">
        <f t="shared" si="111"/>
        <v/>
      </c>
      <c r="AJ207" s="89" t="str">
        <f t="shared" si="111"/>
        <v/>
      </c>
      <c r="AK207" s="89" t="str">
        <f t="shared" si="111"/>
        <v/>
      </c>
      <c r="AL207" s="89" t="str">
        <f t="shared" si="111"/>
        <v/>
      </c>
      <c r="AM207" s="89" t="str">
        <f t="shared" si="111"/>
        <v/>
      </c>
      <c r="AN207" s="89" t="str">
        <f t="shared" si="111"/>
        <v/>
      </c>
      <c r="AO207" s="89" t="str">
        <f t="shared" si="111"/>
        <v/>
      </c>
      <c r="AP207" s="89" t="str">
        <f t="shared" si="111"/>
        <v/>
      </c>
      <c r="AQ207" s="89" t="str">
        <f t="shared" si="112"/>
        <v/>
      </c>
      <c r="AR207" s="89" t="str">
        <f t="shared" si="112"/>
        <v/>
      </c>
      <c r="AS207" s="89" t="str">
        <f t="shared" si="112"/>
        <v/>
      </c>
      <c r="AT207" s="89" t="str">
        <f t="shared" si="112"/>
        <v/>
      </c>
      <c r="AU207" s="89" t="str">
        <f t="shared" si="112"/>
        <v/>
      </c>
      <c r="AV207" s="89" t="str">
        <f t="shared" si="112"/>
        <v/>
      </c>
      <c r="AW207" s="89" t="str">
        <f t="shared" si="112"/>
        <v/>
      </c>
      <c r="AX207" s="89" t="str">
        <f t="shared" si="112"/>
        <v/>
      </c>
      <c r="AY207" s="89" t="str">
        <f t="shared" si="112"/>
        <v/>
      </c>
      <c r="AZ207" s="89" t="str">
        <f t="shared" si="112"/>
        <v/>
      </c>
      <c r="BA207" s="89" t="str">
        <f t="shared" si="112"/>
        <v/>
      </c>
      <c r="BB207" s="89" t="str">
        <f t="shared" si="112"/>
        <v/>
      </c>
      <c r="BC207" s="90" t="str">
        <f t="shared" si="112"/>
        <v/>
      </c>
      <c r="BE207" s="100" t="str">
        <f t="shared" si="106"/>
        <v/>
      </c>
      <c r="BF207" s="102" t="str">
        <f t="shared" si="107"/>
        <v/>
      </c>
    </row>
    <row r="208" spans="1:58" hidden="1" x14ac:dyDescent="0.55000000000000004">
      <c r="A208" s="80" t="str">
        <f>'Base de Dados 2013'!M207</f>
        <v>Agudos</v>
      </c>
      <c r="B208" s="81" t="str">
        <f>'Base de Dados 2013'!N207</f>
        <v>verde</v>
      </c>
      <c r="C208" s="88" t="str">
        <f t="shared" si="108"/>
        <v/>
      </c>
      <c r="D208" s="89" t="str">
        <f t="shared" si="108"/>
        <v/>
      </c>
      <c r="E208" s="89" t="str">
        <f t="shared" si="108"/>
        <v/>
      </c>
      <c r="F208" s="89" t="str">
        <f t="shared" si="108"/>
        <v/>
      </c>
      <c r="G208" s="89" t="str">
        <f t="shared" si="108"/>
        <v/>
      </c>
      <c r="H208" s="89" t="str">
        <f t="shared" si="108"/>
        <v/>
      </c>
      <c r="I208" s="89" t="str">
        <f t="shared" si="108"/>
        <v/>
      </c>
      <c r="J208" s="89" t="str">
        <f t="shared" si="108"/>
        <v/>
      </c>
      <c r="K208" s="89" t="str">
        <f t="shared" si="108"/>
        <v/>
      </c>
      <c r="L208" s="89" t="str">
        <f t="shared" si="108"/>
        <v/>
      </c>
      <c r="M208" s="89" t="str">
        <f t="shared" si="109"/>
        <v/>
      </c>
      <c r="N208" s="89" t="str">
        <f t="shared" si="109"/>
        <v/>
      </c>
      <c r="O208" s="89" t="str">
        <f t="shared" si="109"/>
        <v/>
      </c>
      <c r="P208" s="89" t="str">
        <f t="shared" si="109"/>
        <v/>
      </c>
      <c r="Q208" s="89" t="str">
        <f t="shared" si="109"/>
        <v/>
      </c>
      <c r="R208" s="89" t="str">
        <f t="shared" si="109"/>
        <v/>
      </c>
      <c r="S208" s="89" t="str">
        <f t="shared" si="109"/>
        <v/>
      </c>
      <c r="T208" s="89" t="str">
        <f t="shared" si="109"/>
        <v/>
      </c>
      <c r="U208" s="89" t="str">
        <f t="shared" si="109"/>
        <v/>
      </c>
      <c r="V208" s="89" t="str">
        <f t="shared" si="109"/>
        <v/>
      </c>
      <c r="W208" s="89" t="str">
        <f t="shared" si="110"/>
        <v/>
      </c>
      <c r="X208" s="89" t="str">
        <f t="shared" si="110"/>
        <v/>
      </c>
      <c r="Y208" s="89" t="str">
        <f t="shared" si="110"/>
        <v/>
      </c>
      <c r="Z208" s="89" t="str">
        <f t="shared" si="110"/>
        <v/>
      </c>
      <c r="AA208" s="89" t="str">
        <f t="shared" si="110"/>
        <v/>
      </c>
      <c r="AB208" s="89" t="str">
        <f t="shared" si="110"/>
        <v/>
      </c>
      <c r="AC208" s="89" t="str">
        <f t="shared" si="110"/>
        <v/>
      </c>
      <c r="AD208" s="89" t="str">
        <f t="shared" si="110"/>
        <v/>
      </c>
      <c r="AE208" s="89" t="str">
        <f t="shared" si="110"/>
        <v/>
      </c>
      <c r="AF208" s="89">
        <f t="shared" si="110"/>
        <v>1</v>
      </c>
      <c r="AG208" s="89" t="str">
        <f t="shared" si="111"/>
        <v/>
      </c>
      <c r="AH208" s="89" t="str">
        <f t="shared" si="111"/>
        <v/>
      </c>
      <c r="AI208" s="89" t="str">
        <f t="shared" si="111"/>
        <v/>
      </c>
      <c r="AJ208" s="89" t="str">
        <f t="shared" si="111"/>
        <v/>
      </c>
      <c r="AK208" s="89" t="str">
        <f t="shared" si="111"/>
        <v/>
      </c>
      <c r="AL208" s="89" t="str">
        <f t="shared" si="111"/>
        <v/>
      </c>
      <c r="AM208" s="89" t="str">
        <f t="shared" si="111"/>
        <v/>
      </c>
      <c r="AN208" s="89" t="str">
        <f t="shared" si="111"/>
        <v/>
      </c>
      <c r="AO208" s="89" t="str">
        <f t="shared" si="111"/>
        <v/>
      </c>
      <c r="AP208" s="89" t="str">
        <f t="shared" si="111"/>
        <v/>
      </c>
      <c r="AQ208" s="89" t="str">
        <f t="shared" si="112"/>
        <v/>
      </c>
      <c r="AR208" s="89" t="str">
        <f t="shared" si="112"/>
        <v/>
      </c>
      <c r="AS208" s="89" t="str">
        <f t="shared" si="112"/>
        <v/>
      </c>
      <c r="AT208" s="89" t="str">
        <f t="shared" si="112"/>
        <v/>
      </c>
      <c r="AU208" s="89" t="str">
        <f t="shared" si="112"/>
        <v/>
      </c>
      <c r="AV208" s="89" t="str">
        <f t="shared" si="112"/>
        <v/>
      </c>
      <c r="AW208" s="89" t="str">
        <f t="shared" si="112"/>
        <v/>
      </c>
      <c r="AX208" s="89" t="str">
        <f t="shared" si="112"/>
        <v/>
      </c>
      <c r="AY208" s="89" t="str">
        <f t="shared" si="112"/>
        <v/>
      </c>
      <c r="AZ208" s="89" t="str">
        <f t="shared" si="112"/>
        <v/>
      </c>
      <c r="BA208" s="89" t="str">
        <f t="shared" si="112"/>
        <v/>
      </c>
      <c r="BB208" s="89" t="str">
        <f t="shared" si="112"/>
        <v/>
      </c>
      <c r="BC208" s="90" t="str">
        <f t="shared" si="112"/>
        <v/>
      </c>
      <c r="BE208" s="100" t="str">
        <f t="shared" si="106"/>
        <v/>
      </c>
      <c r="BF208" s="102" t="str">
        <f t="shared" si="107"/>
        <v/>
      </c>
    </row>
    <row r="209" spans="1:58" hidden="1" x14ac:dyDescent="0.55000000000000004">
      <c r="A209" s="80" t="str">
        <f>'Base de Dados 2013'!M208</f>
        <v>Pederneiras</v>
      </c>
      <c r="B209" s="81" t="str">
        <f>'Base de Dados 2013'!N208</f>
        <v>verde</v>
      </c>
      <c r="C209" s="88" t="str">
        <f t="shared" si="108"/>
        <v/>
      </c>
      <c r="D209" s="89" t="str">
        <f t="shared" si="108"/>
        <v/>
      </c>
      <c r="E209" s="89" t="str">
        <f t="shared" si="108"/>
        <v/>
      </c>
      <c r="F209" s="89" t="str">
        <f t="shared" si="108"/>
        <v/>
      </c>
      <c r="G209" s="89" t="str">
        <f t="shared" si="108"/>
        <v/>
      </c>
      <c r="H209" s="89" t="str">
        <f t="shared" si="108"/>
        <v/>
      </c>
      <c r="I209" s="89" t="str">
        <f t="shared" si="108"/>
        <v/>
      </c>
      <c r="J209" s="89" t="str">
        <f t="shared" si="108"/>
        <v/>
      </c>
      <c r="K209" s="89" t="str">
        <f t="shared" si="108"/>
        <v/>
      </c>
      <c r="L209" s="89" t="str">
        <f t="shared" si="108"/>
        <v/>
      </c>
      <c r="M209" s="89" t="str">
        <f t="shared" si="109"/>
        <v/>
      </c>
      <c r="N209" s="89" t="str">
        <f t="shared" si="109"/>
        <v/>
      </c>
      <c r="O209" s="89" t="str">
        <f t="shared" si="109"/>
        <v/>
      </c>
      <c r="P209" s="89" t="str">
        <f t="shared" si="109"/>
        <v/>
      </c>
      <c r="Q209" s="89" t="str">
        <f t="shared" si="109"/>
        <v/>
      </c>
      <c r="R209" s="89" t="str">
        <f t="shared" si="109"/>
        <v/>
      </c>
      <c r="S209" s="89" t="str">
        <f t="shared" si="109"/>
        <v/>
      </c>
      <c r="T209" s="89" t="str">
        <f t="shared" si="109"/>
        <v/>
      </c>
      <c r="U209" s="89" t="str">
        <f t="shared" si="109"/>
        <v/>
      </c>
      <c r="V209" s="89" t="str">
        <f t="shared" si="109"/>
        <v/>
      </c>
      <c r="W209" s="89" t="str">
        <f t="shared" si="110"/>
        <v/>
      </c>
      <c r="X209" s="89" t="str">
        <f t="shared" si="110"/>
        <v/>
      </c>
      <c r="Y209" s="89" t="str">
        <f t="shared" si="110"/>
        <v/>
      </c>
      <c r="Z209" s="89" t="str">
        <f t="shared" si="110"/>
        <v/>
      </c>
      <c r="AA209" s="89" t="str">
        <f t="shared" si="110"/>
        <v/>
      </c>
      <c r="AB209" s="89">
        <f t="shared" si="110"/>
        <v>1</v>
      </c>
      <c r="AC209" s="89" t="str">
        <f t="shared" si="110"/>
        <v/>
      </c>
      <c r="AD209" s="89" t="str">
        <f t="shared" si="110"/>
        <v/>
      </c>
      <c r="AE209" s="89" t="str">
        <f t="shared" si="110"/>
        <v/>
      </c>
      <c r="AF209" s="89" t="str">
        <f t="shared" si="110"/>
        <v/>
      </c>
      <c r="AG209" s="89" t="str">
        <f t="shared" si="111"/>
        <v/>
      </c>
      <c r="AH209" s="89" t="str">
        <f t="shared" si="111"/>
        <v/>
      </c>
      <c r="AI209" s="89" t="str">
        <f t="shared" si="111"/>
        <v/>
      </c>
      <c r="AJ209" s="89" t="str">
        <f t="shared" si="111"/>
        <v/>
      </c>
      <c r="AK209" s="89" t="str">
        <f t="shared" si="111"/>
        <v/>
      </c>
      <c r="AL209" s="89" t="str">
        <f t="shared" si="111"/>
        <v/>
      </c>
      <c r="AM209" s="89" t="str">
        <f t="shared" si="111"/>
        <v/>
      </c>
      <c r="AN209" s="89" t="str">
        <f t="shared" si="111"/>
        <v/>
      </c>
      <c r="AO209" s="89" t="str">
        <f t="shared" si="111"/>
        <v/>
      </c>
      <c r="AP209" s="89" t="str">
        <f t="shared" si="111"/>
        <v/>
      </c>
      <c r="AQ209" s="89" t="str">
        <f t="shared" si="112"/>
        <v/>
      </c>
      <c r="AR209" s="89" t="str">
        <f t="shared" si="112"/>
        <v/>
      </c>
      <c r="AS209" s="89" t="str">
        <f t="shared" si="112"/>
        <v/>
      </c>
      <c r="AT209" s="89" t="str">
        <f t="shared" si="112"/>
        <v/>
      </c>
      <c r="AU209" s="89" t="str">
        <f t="shared" si="112"/>
        <v/>
      </c>
      <c r="AV209" s="89" t="str">
        <f t="shared" si="112"/>
        <v/>
      </c>
      <c r="AW209" s="89" t="str">
        <f t="shared" si="112"/>
        <v/>
      </c>
      <c r="AX209" s="89" t="str">
        <f t="shared" si="112"/>
        <v/>
      </c>
      <c r="AY209" s="89" t="str">
        <f t="shared" si="112"/>
        <v/>
      </c>
      <c r="AZ209" s="89" t="str">
        <f t="shared" si="112"/>
        <v/>
      </c>
      <c r="BA209" s="89" t="str">
        <f t="shared" si="112"/>
        <v/>
      </c>
      <c r="BB209" s="89" t="str">
        <f t="shared" si="112"/>
        <v/>
      </c>
      <c r="BC209" s="90" t="str">
        <f t="shared" si="112"/>
        <v/>
      </c>
      <c r="BE209" s="100" t="str">
        <f t="shared" si="106"/>
        <v/>
      </c>
      <c r="BF209" s="102" t="str">
        <f t="shared" si="107"/>
        <v/>
      </c>
    </row>
    <row r="210" spans="1:58" hidden="1" x14ac:dyDescent="0.55000000000000004">
      <c r="A210" s="80" t="str">
        <f>'Base de Dados 2013'!M209</f>
        <v>Iacanga</v>
      </c>
      <c r="B210" s="81" t="str">
        <f>'Base de Dados 2013'!N209</f>
        <v>verde</v>
      </c>
      <c r="C210" s="88" t="str">
        <f t="shared" si="108"/>
        <v/>
      </c>
      <c r="D210" s="89" t="str">
        <f t="shared" si="108"/>
        <v/>
      </c>
      <c r="E210" s="89" t="str">
        <f t="shared" si="108"/>
        <v/>
      </c>
      <c r="F210" s="89" t="str">
        <f t="shared" si="108"/>
        <v/>
      </c>
      <c r="G210" s="89" t="str">
        <f t="shared" si="108"/>
        <v/>
      </c>
      <c r="H210" s="89" t="str">
        <f t="shared" si="108"/>
        <v/>
      </c>
      <c r="I210" s="89" t="str">
        <f t="shared" si="108"/>
        <v/>
      </c>
      <c r="J210" s="89" t="str">
        <f t="shared" si="108"/>
        <v/>
      </c>
      <c r="K210" s="89" t="str">
        <f t="shared" si="108"/>
        <v/>
      </c>
      <c r="L210" s="89" t="str">
        <f t="shared" si="108"/>
        <v/>
      </c>
      <c r="M210" s="89" t="str">
        <f t="shared" si="109"/>
        <v/>
      </c>
      <c r="N210" s="89" t="str">
        <f t="shared" si="109"/>
        <v/>
      </c>
      <c r="O210" s="89" t="str">
        <f t="shared" si="109"/>
        <v/>
      </c>
      <c r="P210" s="89" t="str">
        <f t="shared" si="109"/>
        <v/>
      </c>
      <c r="Q210" s="89" t="str">
        <f t="shared" si="109"/>
        <v/>
      </c>
      <c r="R210" s="89" t="str">
        <f t="shared" si="109"/>
        <v/>
      </c>
      <c r="S210" s="89" t="str">
        <f t="shared" si="109"/>
        <v/>
      </c>
      <c r="T210" s="89" t="str">
        <f t="shared" si="109"/>
        <v/>
      </c>
      <c r="U210" s="89" t="str">
        <f t="shared" si="109"/>
        <v/>
      </c>
      <c r="V210" s="89" t="str">
        <f t="shared" si="109"/>
        <v/>
      </c>
      <c r="W210" s="89" t="str">
        <f t="shared" si="110"/>
        <v/>
      </c>
      <c r="X210" s="89" t="str">
        <f t="shared" si="110"/>
        <v/>
      </c>
      <c r="Y210" s="89" t="str">
        <f t="shared" si="110"/>
        <v/>
      </c>
      <c r="Z210" s="89" t="str">
        <f t="shared" si="110"/>
        <v/>
      </c>
      <c r="AA210" s="89" t="str">
        <f t="shared" si="110"/>
        <v/>
      </c>
      <c r="AB210" s="89" t="str">
        <f t="shared" si="110"/>
        <v/>
      </c>
      <c r="AC210" s="89" t="str">
        <f t="shared" si="110"/>
        <v/>
      </c>
      <c r="AD210" s="89" t="str">
        <f t="shared" si="110"/>
        <v/>
      </c>
      <c r="AE210" s="89" t="str">
        <f t="shared" si="110"/>
        <v/>
      </c>
      <c r="AF210" s="89" t="str">
        <f t="shared" si="110"/>
        <v/>
      </c>
      <c r="AG210" s="89" t="str">
        <f t="shared" si="111"/>
        <v/>
      </c>
      <c r="AH210" s="89" t="str">
        <f t="shared" si="111"/>
        <v/>
      </c>
      <c r="AI210" s="89" t="str">
        <f t="shared" si="111"/>
        <v/>
      </c>
      <c r="AJ210" s="89" t="str">
        <f t="shared" si="111"/>
        <v/>
      </c>
      <c r="AK210" s="89" t="str">
        <f t="shared" si="111"/>
        <v/>
      </c>
      <c r="AL210" s="89" t="str">
        <f t="shared" si="111"/>
        <v/>
      </c>
      <c r="AM210" s="89" t="str">
        <f t="shared" si="111"/>
        <v/>
      </c>
      <c r="AN210" s="89" t="str">
        <f t="shared" si="111"/>
        <v/>
      </c>
      <c r="AO210" s="89" t="str">
        <f t="shared" si="111"/>
        <v/>
      </c>
      <c r="AP210" s="89" t="str">
        <f t="shared" si="111"/>
        <v/>
      </c>
      <c r="AQ210" s="89" t="str">
        <f t="shared" si="112"/>
        <v/>
      </c>
      <c r="AR210" s="89" t="str">
        <f t="shared" si="112"/>
        <v/>
      </c>
      <c r="AS210" s="89" t="str">
        <f t="shared" si="112"/>
        <v/>
      </c>
      <c r="AT210" s="89" t="str">
        <f t="shared" si="112"/>
        <v/>
      </c>
      <c r="AU210" s="89" t="str">
        <f t="shared" si="112"/>
        <v/>
      </c>
      <c r="AV210" s="89" t="str">
        <f t="shared" si="112"/>
        <v/>
      </c>
      <c r="AW210" s="89" t="str">
        <f t="shared" si="112"/>
        <v/>
      </c>
      <c r="AX210" s="89" t="str">
        <f t="shared" si="112"/>
        <v/>
      </c>
      <c r="AY210" s="89" t="str">
        <f t="shared" si="112"/>
        <v/>
      </c>
      <c r="AZ210" s="89">
        <f t="shared" si="112"/>
        <v>1</v>
      </c>
      <c r="BA210" s="89" t="str">
        <f t="shared" si="112"/>
        <v/>
      </c>
      <c r="BB210" s="89" t="str">
        <f t="shared" si="112"/>
        <v/>
      </c>
      <c r="BC210" s="90" t="str">
        <f t="shared" si="112"/>
        <v/>
      </c>
      <c r="BE210" s="100" t="str">
        <f t="shared" si="106"/>
        <v/>
      </c>
      <c r="BF210" s="102" t="str">
        <f t="shared" si="107"/>
        <v/>
      </c>
    </row>
    <row r="211" spans="1:58" hidden="1" x14ac:dyDescent="0.55000000000000004">
      <c r="A211" s="80" t="str">
        <f>'Base de Dados 2013'!M210</f>
        <v>Boulevard</v>
      </c>
      <c r="B211" s="81" t="str">
        <f>'Base de Dados 2013'!N210</f>
        <v>azul</v>
      </c>
      <c r="C211" s="88" t="str">
        <f t="shared" si="108"/>
        <v/>
      </c>
      <c r="D211" s="89" t="str">
        <f t="shared" si="108"/>
        <v/>
      </c>
      <c r="E211" s="89" t="str">
        <f t="shared" si="108"/>
        <v/>
      </c>
      <c r="F211" s="89" t="str">
        <f t="shared" si="108"/>
        <v/>
      </c>
      <c r="G211" s="89" t="str">
        <f t="shared" si="108"/>
        <v/>
      </c>
      <c r="H211" s="89" t="str">
        <f t="shared" si="108"/>
        <v/>
      </c>
      <c r="I211" s="89" t="str">
        <f t="shared" si="108"/>
        <v/>
      </c>
      <c r="J211" s="89" t="str">
        <f t="shared" si="108"/>
        <v/>
      </c>
      <c r="K211" s="89" t="str">
        <f t="shared" si="108"/>
        <v/>
      </c>
      <c r="L211" s="89" t="str">
        <f t="shared" si="108"/>
        <v/>
      </c>
      <c r="M211" s="89" t="str">
        <f t="shared" si="109"/>
        <v/>
      </c>
      <c r="N211" s="89" t="str">
        <f t="shared" si="109"/>
        <v/>
      </c>
      <c r="O211" s="89" t="str">
        <f t="shared" si="109"/>
        <v/>
      </c>
      <c r="P211" s="89" t="str">
        <f t="shared" si="109"/>
        <v/>
      </c>
      <c r="Q211" s="89" t="str">
        <f t="shared" si="109"/>
        <v/>
      </c>
      <c r="R211" s="89" t="str">
        <f t="shared" si="109"/>
        <v/>
      </c>
      <c r="S211" s="89" t="str">
        <f t="shared" si="109"/>
        <v/>
      </c>
      <c r="T211" s="89" t="str">
        <f t="shared" si="109"/>
        <v/>
      </c>
      <c r="U211" s="89" t="str">
        <f t="shared" si="109"/>
        <v/>
      </c>
      <c r="V211" s="89" t="str">
        <f t="shared" si="109"/>
        <v/>
      </c>
      <c r="W211" s="89" t="str">
        <f t="shared" si="110"/>
        <v/>
      </c>
      <c r="X211" s="89" t="str">
        <f t="shared" si="110"/>
        <v/>
      </c>
      <c r="Y211" s="89" t="str">
        <f t="shared" si="110"/>
        <v/>
      </c>
      <c r="Z211" s="89" t="str">
        <f t="shared" si="110"/>
        <v/>
      </c>
      <c r="AA211" s="89">
        <f t="shared" si="110"/>
        <v>1</v>
      </c>
      <c r="AB211" s="89" t="str">
        <f t="shared" si="110"/>
        <v/>
      </c>
      <c r="AC211" s="89" t="str">
        <f t="shared" si="110"/>
        <v/>
      </c>
      <c r="AD211" s="89" t="str">
        <f t="shared" si="110"/>
        <v/>
      </c>
      <c r="AE211" s="89" t="str">
        <f t="shared" si="110"/>
        <v/>
      </c>
      <c r="AF211" s="89" t="str">
        <f t="shared" si="110"/>
        <v/>
      </c>
      <c r="AG211" s="89" t="str">
        <f t="shared" si="111"/>
        <v/>
      </c>
      <c r="AH211" s="89" t="str">
        <f t="shared" si="111"/>
        <v/>
      </c>
      <c r="AI211" s="89" t="str">
        <f t="shared" si="111"/>
        <v/>
      </c>
      <c r="AJ211" s="89" t="str">
        <f t="shared" si="111"/>
        <v/>
      </c>
      <c r="AK211" s="89" t="str">
        <f t="shared" si="111"/>
        <v/>
      </c>
      <c r="AL211" s="89" t="str">
        <f t="shared" si="111"/>
        <v/>
      </c>
      <c r="AM211" s="89" t="str">
        <f t="shared" si="111"/>
        <v/>
      </c>
      <c r="AN211" s="89" t="str">
        <f t="shared" si="111"/>
        <v/>
      </c>
      <c r="AO211" s="89" t="str">
        <f t="shared" si="111"/>
        <v/>
      </c>
      <c r="AP211" s="89" t="str">
        <f t="shared" si="111"/>
        <v/>
      </c>
      <c r="AQ211" s="89" t="str">
        <f t="shared" si="112"/>
        <v/>
      </c>
      <c r="AR211" s="89" t="str">
        <f t="shared" si="112"/>
        <v/>
      </c>
      <c r="AS211" s="89" t="str">
        <f t="shared" si="112"/>
        <v/>
      </c>
      <c r="AT211" s="89" t="str">
        <f t="shared" si="112"/>
        <v/>
      </c>
      <c r="AU211" s="89" t="str">
        <f t="shared" si="112"/>
        <v/>
      </c>
      <c r="AV211" s="89" t="str">
        <f t="shared" si="112"/>
        <v/>
      </c>
      <c r="AW211" s="89" t="str">
        <f t="shared" si="112"/>
        <v/>
      </c>
      <c r="AX211" s="89" t="str">
        <f t="shared" si="112"/>
        <v/>
      </c>
      <c r="AY211" s="89" t="str">
        <f t="shared" si="112"/>
        <v/>
      </c>
      <c r="AZ211" s="89" t="str">
        <f t="shared" si="112"/>
        <v/>
      </c>
      <c r="BA211" s="89" t="str">
        <f t="shared" si="112"/>
        <v/>
      </c>
      <c r="BB211" s="89" t="str">
        <f t="shared" si="112"/>
        <v/>
      </c>
      <c r="BC211" s="90" t="str">
        <f t="shared" si="112"/>
        <v/>
      </c>
      <c r="BE211" s="100" t="str">
        <f t="shared" si="106"/>
        <v/>
      </c>
      <c r="BF211" s="102" t="str">
        <f t="shared" si="107"/>
        <v/>
      </c>
    </row>
    <row r="212" spans="1:58" hidden="1" x14ac:dyDescent="0.55000000000000004">
      <c r="A212" s="80" t="str">
        <f>'Base de Dados 2013'!M211</f>
        <v>Geisel</v>
      </c>
      <c r="B212" s="81" t="str">
        <f>'Base de Dados 2013'!N211</f>
        <v>amarelo</v>
      </c>
      <c r="C212" s="88" t="str">
        <f t="shared" si="108"/>
        <v/>
      </c>
      <c r="D212" s="89" t="str">
        <f t="shared" si="108"/>
        <v/>
      </c>
      <c r="E212" s="89" t="str">
        <f t="shared" si="108"/>
        <v/>
      </c>
      <c r="F212" s="89" t="str">
        <f t="shared" si="108"/>
        <v/>
      </c>
      <c r="G212" s="89" t="str">
        <f t="shared" si="108"/>
        <v/>
      </c>
      <c r="H212" s="89" t="str">
        <f t="shared" si="108"/>
        <v/>
      </c>
      <c r="I212" s="89" t="str">
        <f t="shared" si="108"/>
        <v/>
      </c>
      <c r="J212" s="89" t="str">
        <f t="shared" si="108"/>
        <v/>
      </c>
      <c r="K212" s="89" t="str">
        <f t="shared" si="108"/>
        <v/>
      </c>
      <c r="L212" s="89" t="str">
        <f t="shared" si="108"/>
        <v/>
      </c>
      <c r="M212" s="89" t="str">
        <f t="shared" si="109"/>
        <v/>
      </c>
      <c r="N212" s="89" t="str">
        <f t="shared" si="109"/>
        <v/>
      </c>
      <c r="O212" s="89" t="str">
        <f t="shared" si="109"/>
        <v/>
      </c>
      <c r="P212" s="89">
        <f t="shared" si="109"/>
        <v>1</v>
      </c>
      <c r="Q212" s="89" t="str">
        <f t="shared" si="109"/>
        <v/>
      </c>
      <c r="R212" s="89" t="str">
        <f t="shared" si="109"/>
        <v/>
      </c>
      <c r="S212" s="89" t="str">
        <f t="shared" si="109"/>
        <v/>
      </c>
      <c r="T212" s="89" t="str">
        <f t="shared" si="109"/>
        <v/>
      </c>
      <c r="U212" s="89" t="str">
        <f t="shared" si="109"/>
        <v/>
      </c>
      <c r="V212" s="89" t="str">
        <f t="shared" si="109"/>
        <v/>
      </c>
      <c r="W212" s="89" t="str">
        <f t="shared" si="110"/>
        <v/>
      </c>
      <c r="X212" s="89" t="str">
        <f t="shared" si="110"/>
        <v/>
      </c>
      <c r="Y212" s="89" t="str">
        <f t="shared" si="110"/>
        <v/>
      </c>
      <c r="Z212" s="89" t="str">
        <f t="shared" si="110"/>
        <v/>
      </c>
      <c r="AA212" s="89" t="str">
        <f t="shared" si="110"/>
        <v/>
      </c>
      <c r="AB212" s="89" t="str">
        <f t="shared" si="110"/>
        <v/>
      </c>
      <c r="AC212" s="89" t="str">
        <f t="shared" si="110"/>
        <v/>
      </c>
      <c r="AD212" s="89" t="str">
        <f t="shared" si="110"/>
        <v/>
      </c>
      <c r="AE212" s="89" t="str">
        <f t="shared" si="110"/>
        <v/>
      </c>
      <c r="AF212" s="89" t="str">
        <f t="shared" si="110"/>
        <v/>
      </c>
      <c r="AG212" s="89" t="str">
        <f t="shared" si="111"/>
        <v/>
      </c>
      <c r="AH212" s="89" t="str">
        <f t="shared" si="111"/>
        <v/>
      </c>
      <c r="AI212" s="89" t="str">
        <f t="shared" si="111"/>
        <v/>
      </c>
      <c r="AJ212" s="89" t="str">
        <f t="shared" si="111"/>
        <v/>
      </c>
      <c r="AK212" s="89" t="str">
        <f t="shared" si="111"/>
        <v/>
      </c>
      <c r="AL212" s="89" t="str">
        <f t="shared" si="111"/>
        <v/>
      </c>
      <c r="AM212" s="89" t="str">
        <f t="shared" si="111"/>
        <v/>
      </c>
      <c r="AN212" s="89" t="str">
        <f t="shared" si="111"/>
        <v/>
      </c>
      <c r="AO212" s="89" t="str">
        <f t="shared" si="111"/>
        <v/>
      </c>
      <c r="AP212" s="89" t="str">
        <f t="shared" si="111"/>
        <v/>
      </c>
      <c r="AQ212" s="89" t="str">
        <f t="shared" si="112"/>
        <v/>
      </c>
      <c r="AR212" s="89" t="str">
        <f t="shared" si="112"/>
        <v/>
      </c>
      <c r="AS212" s="89" t="str">
        <f t="shared" si="112"/>
        <v/>
      </c>
      <c r="AT212" s="89" t="str">
        <f t="shared" si="112"/>
        <v/>
      </c>
      <c r="AU212" s="89" t="str">
        <f t="shared" si="112"/>
        <v/>
      </c>
      <c r="AV212" s="89" t="str">
        <f t="shared" si="112"/>
        <v/>
      </c>
      <c r="AW212" s="89" t="str">
        <f t="shared" si="112"/>
        <v/>
      </c>
      <c r="AX212" s="89" t="str">
        <f t="shared" si="112"/>
        <v/>
      </c>
      <c r="AY212" s="89" t="str">
        <f t="shared" si="112"/>
        <v/>
      </c>
      <c r="AZ212" s="89" t="str">
        <f t="shared" si="112"/>
        <v/>
      </c>
      <c r="BA212" s="89" t="str">
        <f t="shared" si="112"/>
        <v/>
      </c>
      <c r="BB212" s="89" t="str">
        <f t="shared" si="112"/>
        <v/>
      </c>
      <c r="BC212" s="90" t="str">
        <f t="shared" si="112"/>
        <v/>
      </c>
      <c r="BE212" s="100" t="str">
        <f t="shared" si="106"/>
        <v/>
      </c>
      <c r="BF212" s="102" t="str">
        <f t="shared" si="107"/>
        <v/>
      </c>
    </row>
    <row r="213" spans="1:58" hidden="1" x14ac:dyDescent="0.55000000000000004">
      <c r="A213" s="80" t="str">
        <f>'Base de Dados 2013'!M212</f>
        <v>Mary Dota</v>
      </c>
      <c r="B213" s="81" t="str">
        <f>'Base de Dados 2013'!N212</f>
        <v>amarelo</v>
      </c>
      <c r="C213" s="88" t="str">
        <f t="shared" si="108"/>
        <v/>
      </c>
      <c r="D213" s="89">
        <f t="shared" si="108"/>
        <v>1</v>
      </c>
      <c r="E213" s="89" t="str">
        <f t="shared" si="108"/>
        <v/>
      </c>
      <c r="F213" s="89" t="str">
        <f t="shared" si="108"/>
        <v/>
      </c>
      <c r="G213" s="89" t="str">
        <f t="shared" si="108"/>
        <v/>
      </c>
      <c r="H213" s="89" t="str">
        <f t="shared" si="108"/>
        <v/>
      </c>
      <c r="I213" s="89" t="str">
        <f t="shared" si="108"/>
        <v/>
      </c>
      <c r="J213" s="89" t="str">
        <f t="shared" si="108"/>
        <v/>
      </c>
      <c r="K213" s="89" t="str">
        <f t="shared" si="108"/>
        <v/>
      </c>
      <c r="L213" s="89" t="str">
        <f t="shared" si="108"/>
        <v/>
      </c>
      <c r="M213" s="89" t="str">
        <f t="shared" si="109"/>
        <v/>
      </c>
      <c r="N213" s="89" t="str">
        <f t="shared" si="109"/>
        <v/>
      </c>
      <c r="O213" s="89" t="str">
        <f t="shared" si="109"/>
        <v/>
      </c>
      <c r="P213" s="89" t="str">
        <f t="shared" si="109"/>
        <v/>
      </c>
      <c r="Q213" s="89" t="str">
        <f t="shared" si="109"/>
        <v/>
      </c>
      <c r="R213" s="89" t="str">
        <f t="shared" si="109"/>
        <v/>
      </c>
      <c r="S213" s="89" t="str">
        <f t="shared" si="109"/>
        <v/>
      </c>
      <c r="T213" s="89" t="str">
        <f t="shared" si="109"/>
        <v/>
      </c>
      <c r="U213" s="89" t="str">
        <f t="shared" si="109"/>
        <v/>
      </c>
      <c r="V213" s="89" t="str">
        <f t="shared" si="109"/>
        <v/>
      </c>
      <c r="W213" s="89" t="str">
        <f t="shared" si="110"/>
        <v/>
      </c>
      <c r="X213" s="89" t="str">
        <f t="shared" si="110"/>
        <v/>
      </c>
      <c r="Y213" s="89" t="str">
        <f t="shared" si="110"/>
        <v/>
      </c>
      <c r="Z213" s="89" t="str">
        <f t="shared" si="110"/>
        <v/>
      </c>
      <c r="AA213" s="89" t="str">
        <f t="shared" si="110"/>
        <v/>
      </c>
      <c r="AB213" s="89" t="str">
        <f t="shared" si="110"/>
        <v/>
      </c>
      <c r="AC213" s="89" t="str">
        <f t="shared" si="110"/>
        <v/>
      </c>
      <c r="AD213" s="89" t="str">
        <f t="shared" si="110"/>
        <v/>
      </c>
      <c r="AE213" s="89" t="str">
        <f t="shared" si="110"/>
        <v/>
      </c>
      <c r="AF213" s="89" t="str">
        <f t="shared" si="110"/>
        <v/>
      </c>
      <c r="AG213" s="89" t="str">
        <f t="shared" si="111"/>
        <v/>
      </c>
      <c r="AH213" s="89" t="str">
        <f t="shared" si="111"/>
        <v/>
      </c>
      <c r="AI213" s="89" t="str">
        <f t="shared" si="111"/>
        <v/>
      </c>
      <c r="AJ213" s="89" t="str">
        <f t="shared" si="111"/>
        <v/>
      </c>
      <c r="AK213" s="89" t="str">
        <f t="shared" si="111"/>
        <v/>
      </c>
      <c r="AL213" s="89" t="str">
        <f t="shared" si="111"/>
        <v/>
      </c>
      <c r="AM213" s="89" t="str">
        <f t="shared" si="111"/>
        <v/>
      </c>
      <c r="AN213" s="89" t="str">
        <f t="shared" si="111"/>
        <v/>
      </c>
      <c r="AO213" s="89" t="str">
        <f t="shared" si="111"/>
        <v/>
      </c>
      <c r="AP213" s="89" t="str">
        <f t="shared" si="111"/>
        <v/>
      </c>
      <c r="AQ213" s="89" t="str">
        <f t="shared" si="112"/>
        <v/>
      </c>
      <c r="AR213" s="89" t="str">
        <f t="shared" si="112"/>
        <v/>
      </c>
      <c r="AS213" s="89" t="str">
        <f t="shared" si="112"/>
        <v/>
      </c>
      <c r="AT213" s="89" t="str">
        <f t="shared" si="112"/>
        <v/>
      </c>
      <c r="AU213" s="89" t="str">
        <f t="shared" si="112"/>
        <v/>
      </c>
      <c r="AV213" s="89" t="str">
        <f t="shared" si="112"/>
        <v/>
      </c>
      <c r="AW213" s="89" t="str">
        <f t="shared" si="112"/>
        <v/>
      </c>
      <c r="AX213" s="89" t="str">
        <f t="shared" si="112"/>
        <v/>
      </c>
      <c r="AY213" s="89" t="str">
        <f t="shared" si="112"/>
        <v/>
      </c>
      <c r="AZ213" s="89" t="str">
        <f t="shared" si="112"/>
        <v/>
      </c>
      <c r="BA213" s="89" t="str">
        <f t="shared" si="112"/>
        <v/>
      </c>
      <c r="BB213" s="89" t="str">
        <f t="shared" si="112"/>
        <v/>
      </c>
      <c r="BC213" s="90" t="str">
        <f t="shared" si="112"/>
        <v/>
      </c>
      <c r="BE213" s="100" t="str">
        <f t="shared" si="106"/>
        <v/>
      </c>
      <c r="BF213" s="102" t="str">
        <f t="shared" si="107"/>
        <v/>
      </c>
    </row>
    <row r="214" spans="1:58" hidden="1" x14ac:dyDescent="0.55000000000000004">
      <c r="A214" s="80" t="str">
        <f>'Base de Dados 2013'!M213</f>
        <v>Pederneiras</v>
      </c>
      <c r="B214" s="81" t="str">
        <f>'Base de Dados 2013'!N213</f>
        <v>verde</v>
      </c>
      <c r="C214" s="88" t="str">
        <f t="shared" si="108"/>
        <v/>
      </c>
      <c r="D214" s="89" t="str">
        <f t="shared" si="108"/>
        <v/>
      </c>
      <c r="E214" s="89" t="str">
        <f t="shared" si="108"/>
        <v/>
      </c>
      <c r="F214" s="89" t="str">
        <f t="shared" si="108"/>
        <v/>
      </c>
      <c r="G214" s="89" t="str">
        <f t="shared" si="108"/>
        <v/>
      </c>
      <c r="H214" s="89" t="str">
        <f t="shared" si="108"/>
        <v/>
      </c>
      <c r="I214" s="89" t="str">
        <f t="shared" si="108"/>
        <v/>
      </c>
      <c r="J214" s="89" t="str">
        <f t="shared" si="108"/>
        <v/>
      </c>
      <c r="K214" s="89" t="str">
        <f t="shared" si="108"/>
        <v/>
      </c>
      <c r="L214" s="89" t="str">
        <f t="shared" si="108"/>
        <v/>
      </c>
      <c r="M214" s="89" t="str">
        <f t="shared" si="109"/>
        <v/>
      </c>
      <c r="N214" s="89" t="str">
        <f t="shared" si="109"/>
        <v/>
      </c>
      <c r="O214" s="89" t="str">
        <f t="shared" si="109"/>
        <v/>
      </c>
      <c r="P214" s="89" t="str">
        <f t="shared" si="109"/>
        <v/>
      </c>
      <c r="Q214" s="89" t="str">
        <f t="shared" si="109"/>
        <v/>
      </c>
      <c r="R214" s="89" t="str">
        <f t="shared" si="109"/>
        <v/>
      </c>
      <c r="S214" s="89" t="str">
        <f t="shared" si="109"/>
        <v/>
      </c>
      <c r="T214" s="89" t="str">
        <f t="shared" si="109"/>
        <v/>
      </c>
      <c r="U214" s="89" t="str">
        <f t="shared" si="109"/>
        <v/>
      </c>
      <c r="V214" s="89" t="str">
        <f t="shared" si="109"/>
        <v/>
      </c>
      <c r="W214" s="89" t="str">
        <f t="shared" si="110"/>
        <v/>
      </c>
      <c r="X214" s="89" t="str">
        <f t="shared" si="110"/>
        <v/>
      </c>
      <c r="Y214" s="89" t="str">
        <f t="shared" si="110"/>
        <v/>
      </c>
      <c r="Z214" s="89" t="str">
        <f t="shared" si="110"/>
        <v/>
      </c>
      <c r="AA214" s="89" t="str">
        <f t="shared" si="110"/>
        <v/>
      </c>
      <c r="AB214" s="89">
        <f t="shared" si="110"/>
        <v>1</v>
      </c>
      <c r="AC214" s="89" t="str">
        <f t="shared" si="110"/>
        <v/>
      </c>
      <c r="AD214" s="89" t="str">
        <f t="shared" si="110"/>
        <v/>
      </c>
      <c r="AE214" s="89" t="str">
        <f t="shared" si="110"/>
        <v/>
      </c>
      <c r="AF214" s="89" t="str">
        <f t="shared" si="110"/>
        <v/>
      </c>
      <c r="AG214" s="89" t="str">
        <f t="shared" si="111"/>
        <v/>
      </c>
      <c r="AH214" s="89" t="str">
        <f t="shared" si="111"/>
        <v/>
      </c>
      <c r="AI214" s="89" t="str">
        <f t="shared" si="111"/>
        <v/>
      </c>
      <c r="AJ214" s="89" t="str">
        <f t="shared" si="111"/>
        <v/>
      </c>
      <c r="AK214" s="89" t="str">
        <f t="shared" si="111"/>
        <v/>
      </c>
      <c r="AL214" s="89" t="str">
        <f t="shared" si="111"/>
        <v/>
      </c>
      <c r="AM214" s="89" t="str">
        <f t="shared" si="111"/>
        <v/>
      </c>
      <c r="AN214" s="89" t="str">
        <f t="shared" si="111"/>
        <v/>
      </c>
      <c r="AO214" s="89" t="str">
        <f t="shared" si="111"/>
        <v/>
      </c>
      <c r="AP214" s="89" t="str">
        <f t="shared" si="111"/>
        <v/>
      </c>
      <c r="AQ214" s="89" t="str">
        <f t="shared" si="112"/>
        <v/>
      </c>
      <c r="AR214" s="89" t="str">
        <f t="shared" si="112"/>
        <v/>
      </c>
      <c r="AS214" s="89" t="str">
        <f t="shared" si="112"/>
        <v/>
      </c>
      <c r="AT214" s="89" t="str">
        <f t="shared" si="112"/>
        <v/>
      </c>
      <c r="AU214" s="89" t="str">
        <f t="shared" si="112"/>
        <v/>
      </c>
      <c r="AV214" s="89" t="str">
        <f t="shared" si="112"/>
        <v/>
      </c>
      <c r="AW214" s="89" t="str">
        <f t="shared" si="112"/>
        <v/>
      </c>
      <c r="AX214" s="89" t="str">
        <f t="shared" si="112"/>
        <v/>
      </c>
      <c r="AY214" s="89" t="str">
        <f t="shared" si="112"/>
        <v/>
      </c>
      <c r="AZ214" s="89" t="str">
        <f t="shared" si="112"/>
        <v/>
      </c>
      <c r="BA214" s="89" t="str">
        <f t="shared" si="112"/>
        <v/>
      </c>
      <c r="BB214" s="89" t="str">
        <f t="shared" si="112"/>
        <v/>
      </c>
      <c r="BC214" s="90" t="str">
        <f t="shared" si="112"/>
        <v/>
      </c>
      <c r="BE214" s="100" t="str">
        <f t="shared" si="106"/>
        <v/>
      </c>
      <c r="BF214" s="102" t="str">
        <f t="shared" si="107"/>
        <v/>
      </c>
    </row>
    <row r="215" spans="1:58" hidden="1" x14ac:dyDescent="0.55000000000000004">
      <c r="A215" s="80" t="str">
        <f>'Base de Dados 2013'!M214</f>
        <v>Geisel</v>
      </c>
      <c r="B215" s="81" t="str">
        <f>'Base de Dados 2013'!N214</f>
        <v>vermelho</v>
      </c>
      <c r="C215" s="88" t="str">
        <f t="shared" ref="C215:L224" si="113">IF(AND($A215=C$1,$B215=C$3),1,"")</f>
        <v/>
      </c>
      <c r="D215" s="89" t="str">
        <f t="shared" si="113"/>
        <v/>
      </c>
      <c r="E215" s="89" t="str">
        <f t="shared" si="113"/>
        <v/>
      </c>
      <c r="F215" s="89" t="str">
        <f t="shared" si="113"/>
        <v/>
      </c>
      <c r="G215" s="89" t="str">
        <f t="shared" si="113"/>
        <v/>
      </c>
      <c r="H215" s="89" t="str">
        <f t="shared" si="113"/>
        <v/>
      </c>
      <c r="I215" s="89" t="str">
        <f t="shared" si="113"/>
        <v/>
      </c>
      <c r="J215" s="89" t="str">
        <f t="shared" si="113"/>
        <v/>
      </c>
      <c r="K215" s="89" t="str">
        <f t="shared" si="113"/>
        <v/>
      </c>
      <c r="L215" s="89" t="str">
        <f t="shared" si="113"/>
        <v/>
      </c>
      <c r="M215" s="89" t="str">
        <f t="shared" ref="M215:V224" si="114">IF(AND($A215=M$1,$B215=M$3),1,"")</f>
        <v/>
      </c>
      <c r="N215" s="89" t="str">
        <f t="shared" si="114"/>
        <v/>
      </c>
      <c r="O215" s="89" t="str">
        <f t="shared" si="114"/>
        <v/>
      </c>
      <c r="P215" s="89" t="str">
        <f t="shared" si="114"/>
        <v/>
      </c>
      <c r="Q215" s="89">
        <f t="shared" si="114"/>
        <v>1</v>
      </c>
      <c r="R215" s="89" t="str">
        <f t="shared" si="114"/>
        <v/>
      </c>
      <c r="S215" s="89" t="str">
        <f t="shared" si="114"/>
        <v/>
      </c>
      <c r="T215" s="89" t="str">
        <f t="shared" si="114"/>
        <v/>
      </c>
      <c r="U215" s="89" t="str">
        <f t="shared" si="114"/>
        <v/>
      </c>
      <c r="V215" s="89" t="str">
        <f t="shared" si="114"/>
        <v/>
      </c>
      <c r="W215" s="89" t="str">
        <f t="shared" ref="W215:AF224" si="115">IF(AND($A215=W$1,$B215=W$3),1,"")</f>
        <v/>
      </c>
      <c r="X215" s="89" t="str">
        <f t="shared" si="115"/>
        <v/>
      </c>
      <c r="Y215" s="89" t="str">
        <f t="shared" si="115"/>
        <v/>
      </c>
      <c r="Z215" s="89" t="str">
        <f t="shared" si="115"/>
        <v/>
      </c>
      <c r="AA215" s="89" t="str">
        <f t="shared" si="115"/>
        <v/>
      </c>
      <c r="AB215" s="89" t="str">
        <f t="shared" si="115"/>
        <v/>
      </c>
      <c r="AC215" s="89" t="str">
        <f t="shared" si="115"/>
        <v/>
      </c>
      <c r="AD215" s="89" t="str">
        <f t="shared" si="115"/>
        <v/>
      </c>
      <c r="AE215" s="89" t="str">
        <f t="shared" si="115"/>
        <v/>
      </c>
      <c r="AF215" s="89" t="str">
        <f t="shared" si="115"/>
        <v/>
      </c>
      <c r="AG215" s="89" t="str">
        <f t="shared" ref="AG215:AP224" si="116">IF(AND($A215=AG$1,$B215=AG$3),1,"")</f>
        <v/>
      </c>
      <c r="AH215" s="89" t="str">
        <f t="shared" si="116"/>
        <v/>
      </c>
      <c r="AI215" s="89" t="str">
        <f t="shared" si="116"/>
        <v/>
      </c>
      <c r="AJ215" s="89" t="str">
        <f t="shared" si="116"/>
        <v/>
      </c>
      <c r="AK215" s="89" t="str">
        <f t="shared" si="116"/>
        <v/>
      </c>
      <c r="AL215" s="89" t="str">
        <f t="shared" si="116"/>
        <v/>
      </c>
      <c r="AM215" s="89" t="str">
        <f t="shared" si="116"/>
        <v/>
      </c>
      <c r="AN215" s="89" t="str">
        <f t="shared" si="116"/>
        <v/>
      </c>
      <c r="AO215" s="89" t="str">
        <f t="shared" si="116"/>
        <v/>
      </c>
      <c r="AP215" s="89" t="str">
        <f t="shared" si="116"/>
        <v/>
      </c>
      <c r="AQ215" s="89" t="str">
        <f t="shared" ref="AQ215:BC224" si="117">IF(AND($A215=AQ$1,$B215=AQ$3),1,"")</f>
        <v/>
      </c>
      <c r="AR215" s="89" t="str">
        <f t="shared" si="117"/>
        <v/>
      </c>
      <c r="AS215" s="89" t="str">
        <f t="shared" si="117"/>
        <v/>
      </c>
      <c r="AT215" s="89" t="str">
        <f t="shared" si="117"/>
        <v/>
      </c>
      <c r="AU215" s="89" t="str">
        <f t="shared" si="117"/>
        <v/>
      </c>
      <c r="AV215" s="89" t="str">
        <f t="shared" si="117"/>
        <v/>
      </c>
      <c r="AW215" s="89" t="str">
        <f t="shared" si="117"/>
        <v/>
      </c>
      <c r="AX215" s="89" t="str">
        <f t="shared" si="117"/>
        <v/>
      </c>
      <c r="AY215" s="89" t="str">
        <f t="shared" si="117"/>
        <v/>
      </c>
      <c r="AZ215" s="89" t="str">
        <f t="shared" si="117"/>
        <v/>
      </c>
      <c r="BA215" s="89" t="str">
        <f t="shared" si="117"/>
        <v/>
      </c>
      <c r="BB215" s="89" t="str">
        <f t="shared" si="117"/>
        <v/>
      </c>
      <c r="BC215" s="90" t="str">
        <f t="shared" si="117"/>
        <v/>
      </c>
      <c r="BE215" s="100" t="str">
        <f t="shared" si="106"/>
        <v/>
      </c>
      <c r="BF215" s="102" t="str">
        <f t="shared" si="107"/>
        <v/>
      </c>
    </row>
    <row r="216" spans="1:58" hidden="1" x14ac:dyDescent="0.55000000000000004">
      <c r="A216" s="80" t="str">
        <f>'Base de Dados 2013'!M215</f>
        <v>Nações</v>
      </c>
      <c r="B216" s="81" t="str">
        <f>'Base de Dados 2013'!N215</f>
        <v>verde</v>
      </c>
      <c r="C216" s="88" t="str">
        <f t="shared" si="113"/>
        <v/>
      </c>
      <c r="D216" s="89" t="str">
        <f t="shared" si="113"/>
        <v/>
      </c>
      <c r="E216" s="89" t="str">
        <f t="shared" si="113"/>
        <v/>
      </c>
      <c r="F216" s="89" t="str">
        <f t="shared" si="113"/>
        <v/>
      </c>
      <c r="G216" s="89">
        <f t="shared" si="113"/>
        <v>1</v>
      </c>
      <c r="H216" s="89" t="str">
        <f t="shared" si="113"/>
        <v/>
      </c>
      <c r="I216" s="89" t="str">
        <f t="shared" si="113"/>
        <v/>
      </c>
      <c r="J216" s="89" t="str">
        <f t="shared" si="113"/>
        <v/>
      </c>
      <c r="K216" s="89" t="str">
        <f t="shared" si="113"/>
        <v/>
      </c>
      <c r="L216" s="89" t="str">
        <f t="shared" si="113"/>
        <v/>
      </c>
      <c r="M216" s="89" t="str">
        <f t="shared" si="114"/>
        <v/>
      </c>
      <c r="N216" s="89" t="str">
        <f t="shared" si="114"/>
        <v/>
      </c>
      <c r="O216" s="89" t="str">
        <f t="shared" si="114"/>
        <v/>
      </c>
      <c r="P216" s="89" t="str">
        <f t="shared" si="114"/>
        <v/>
      </c>
      <c r="Q216" s="89" t="str">
        <f t="shared" si="114"/>
        <v/>
      </c>
      <c r="R216" s="89" t="str">
        <f t="shared" si="114"/>
        <v/>
      </c>
      <c r="S216" s="89" t="str">
        <f t="shared" si="114"/>
        <v/>
      </c>
      <c r="T216" s="89" t="str">
        <f t="shared" si="114"/>
        <v/>
      </c>
      <c r="U216" s="89" t="str">
        <f t="shared" si="114"/>
        <v/>
      </c>
      <c r="V216" s="89" t="str">
        <f t="shared" si="114"/>
        <v/>
      </c>
      <c r="W216" s="89" t="str">
        <f t="shared" si="115"/>
        <v/>
      </c>
      <c r="X216" s="89" t="str">
        <f t="shared" si="115"/>
        <v/>
      </c>
      <c r="Y216" s="89" t="str">
        <f t="shared" si="115"/>
        <v/>
      </c>
      <c r="Z216" s="89" t="str">
        <f t="shared" si="115"/>
        <v/>
      </c>
      <c r="AA216" s="89" t="str">
        <f t="shared" si="115"/>
        <v/>
      </c>
      <c r="AB216" s="89" t="str">
        <f t="shared" si="115"/>
        <v/>
      </c>
      <c r="AC216" s="89" t="str">
        <f t="shared" si="115"/>
        <v/>
      </c>
      <c r="AD216" s="89" t="str">
        <f t="shared" si="115"/>
        <v/>
      </c>
      <c r="AE216" s="89" t="str">
        <f t="shared" si="115"/>
        <v/>
      </c>
      <c r="AF216" s="89" t="str">
        <f t="shared" si="115"/>
        <v/>
      </c>
      <c r="AG216" s="89" t="str">
        <f t="shared" si="116"/>
        <v/>
      </c>
      <c r="AH216" s="89" t="str">
        <f t="shared" si="116"/>
        <v/>
      </c>
      <c r="AI216" s="89" t="str">
        <f t="shared" si="116"/>
        <v/>
      </c>
      <c r="AJ216" s="89" t="str">
        <f t="shared" si="116"/>
        <v/>
      </c>
      <c r="AK216" s="89" t="str">
        <f t="shared" si="116"/>
        <v/>
      </c>
      <c r="AL216" s="89" t="str">
        <f t="shared" si="116"/>
        <v/>
      </c>
      <c r="AM216" s="89" t="str">
        <f t="shared" si="116"/>
        <v/>
      </c>
      <c r="AN216" s="89" t="str">
        <f t="shared" si="116"/>
        <v/>
      </c>
      <c r="AO216" s="89" t="str">
        <f t="shared" si="116"/>
        <v/>
      </c>
      <c r="AP216" s="89" t="str">
        <f t="shared" si="116"/>
        <v/>
      </c>
      <c r="AQ216" s="89" t="str">
        <f t="shared" si="117"/>
        <v/>
      </c>
      <c r="AR216" s="89" t="str">
        <f t="shared" si="117"/>
        <v/>
      </c>
      <c r="AS216" s="89" t="str">
        <f t="shared" si="117"/>
        <v/>
      </c>
      <c r="AT216" s="89" t="str">
        <f t="shared" si="117"/>
        <v/>
      </c>
      <c r="AU216" s="89" t="str">
        <f t="shared" si="117"/>
        <v/>
      </c>
      <c r="AV216" s="89" t="str">
        <f t="shared" si="117"/>
        <v/>
      </c>
      <c r="AW216" s="89" t="str">
        <f t="shared" si="117"/>
        <v/>
      </c>
      <c r="AX216" s="89" t="str">
        <f t="shared" si="117"/>
        <v/>
      </c>
      <c r="AY216" s="89" t="str">
        <f t="shared" si="117"/>
        <v/>
      </c>
      <c r="AZ216" s="89" t="str">
        <f t="shared" si="117"/>
        <v/>
      </c>
      <c r="BA216" s="89" t="str">
        <f t="shared" si="117"/>
        <v/>
      </c>
      <c r="BB216" s="89" t="str">
        <f t="shared" si="117"/>
        <v/>
      </c>
      <c r="BC216" s="90" t="str">
        <f t="shared" si="117"/>
        <v/>
      </c>
      <c r="BE216" s="100" t="str">
        <f t="shared" si="106"/>
        <v/>
      </c>
      <c r="BF216" s="102" t="str">
        <f t="shared" si="107"/>
        <v/>
      </c>
    </row>
    <row r="217" spans="1:58" hidden="1" x14ac:dyDescent="0.55000000000000004">
      <c r="A217" s="80" t="str">
        <f>'Base de Dados 2013'!M216</f>
        <v>Iacanga</v>
      </c>
      <c r="B217" s="81" t="str">
        <f>'Base de Dados 2013'!N216</f>
        <v>amarelo</v>
      </c>
      <c r="C217" s="88" t="str">
        <f t="shared" si="113"/>
        <v/>
      </c>
      <c r="D217" s="89" t="str">
        <f t="shared" si="113"/>
        <v/>
      </c>
      <c r="E217" s="89" t="str">
        <f t="shared" si="113"/>
        <v/>
      </c>
      <c r="F217" s="89" t="str">
        <f t="shared" si="113"/>
        <v/>
      </c>
      <c r="G217" s="89" t="str">
        <f t="shared" si="113"/>
        <v/>
      </c>
      <c r="H217" s="89" t="str">
        <f t="shared" si="113"/>
        <v/>
      </c>
      <c r="I217" s="89" t="str">
        <f t="shared" si="113"/>
        <v/>
      </c>
      <c r="J217" s="89" t="str">
        <f t="shared" si="113"/>
        <v/>
      </c>
      <c r="K217" s="89" t="str">
        <f t="shared" si="113"/>
        <v/>
      </c>
      <c r="L217" s="89" t="str">
        <f t="shared" si="113"/>
        <v/>
      </c>
      <c r="M217" s="89" t="str">
        <f t="shared" si="114"/>
        <v/>
      </c>
      <c r="N217" s="89" t="str">
        <f t="shared" si="114"/>
        <v/>
      </c>
      <c r="O217" s="89" t="str">
        <f t="shared" si="114"/>
        <v/>
      </c>
      <c r="P217" s="89" t="str">
        <f t="shared" si="114"/>
        <v/>
      </c>
      <c r="Q217" s="89" t="str">
        <f t="shared" si="114"/>
        <v/>
      </c>
      <c r="R217" s="89" t="str">
        <f t="shared" si="114"/>
        <v/>
      </c>
      <c r="S217" s="89" t="str">
        <f t="shared" si="114"/>
        <v/>
      </c>
      <c r="T217" s="89" t="str">
        <f t="shared" si="114"/>
        <v/>
      </c>
      <c r="U217" s="89" t="str">
        <f t="shared" si="114"/>
        <v/>
      </c>
      <c r="V217" s="89" t="str">
        <f t="shared" si="114"/>
        <v/>
      </c>
      <c r="W217" s="89" t="str">
        <f t="shared" si="115"/>
        <v/>
      </c>
      <c r="X217" s="89" t="str">
        <f t="shared" si="115"/>
        <v/>
      </c>
      <c r="Y217" s="89" t="str">
        <f t="shared" si="115"/>
        <v/>
      </c>
      <c r="Z217" s="89" t="str">
        <f t="shared" si="115"/>
        <v/>
      </c>
      <c r="AA217" s="89" t="str">
        <f t="shared" si="115"/>
        <v/>
      </c>
      <c r="AB217" s="89" t="str">
        <f t="shared" si="115"/>
        <v/>
      </c>
      <c r="AC217" s="89" t="str">
        <f t="shared" si="115"/>
        <v/>
      </c>
      <c r="AD217" s="89" t="str">
        <f t="shared" si="115"/>
        <v/>
      </c>
      <c r="AE217" s="89" t="str">
        <f t="shared" si="115"/>
        <v/>
      </c>
      <c r="AF217" s="89" t="str">
        <f t="shared" si="115"/>
        <v/>
      </c>
      <c r="AG217" s="89" t="str">
        <f t="shared" si="116"/>
        <v/>
      </c>
      <c r="AH217" s="89" t="str">
        <f t="shared" si="116"/>
        <v/>
      </c>
      <c r="AI217" s="89" t="str">
        <f t="shared" si="116"/>
        <v/>
      </c>
      <c r="AJ217" s="89" t="str">
        <f t="shared" si="116"/>
        <v/>
      </c>
      <c r="AK217" s="89" t="str">
        <f t="shared" si="116"/>
        <v/>
      </c>
      <c r="AL217" s="89" t="str">
        <f t="shared" si="116"/>
        <v/>
      </c>
      <c r="AM217" s="89" t="str">
        <f t="shared" si="116"/>
        <v/>
      </c>
      <c r="AN217" s="89" t="str">
        <f t="shared" si="116"/>
        <v/>
      </c>
      <c r="AO217" s="89" t="str">
        <f t="shared" si="116"/>
        <v/>
      </c>
      <c r="AP217" s="89" t="str">
        <f t="shared" si="116"/>
        <v/>
      </c>
      <c r="AQ217" s="89" t="str">
        <f t="shared" si="117"/>
        <v/>
      </c>
      <c r="AR217" s="89" t="str">
        <f t="shared" si="117"/>
        <v/>
      </c>
      <c r="AS217" s="89" t="str">
        <f t="shared" si="117"/>
        <v/>
      </c>
      <c r="AT217" s="89" t="str">
        <f t="shared" si="117"/>
        <v/>
      </c>
      <c r="AU217" s="89" t="str">
        <f t="shared" si="117"/>
        <v/>
      </c>
      <c r="AV217" s="89" t="str">
        <f t="shared" si="117"/>
        <v/>
      </c>
      <c r="AW217" s="89" t="str">
        <f t="shared" si="117"/>
        <v/>
      </c>
      <c r="AX217" s="89" t="str">
        <f t="shared" si="117"/>
        <v/>
      </c>
      <c r="AY217" s="89" t="str">
        <f t="shared" si="117"/>
        <v/>
      </c>
      <c r="AZ217" s="89" t="str">
        <f t="shared" si="117"/>
        <v/>
      </c>
      <c r="BA217" s="89">
        <f t="shared" si="117"/>
        <v>1</v>
      </c>
      <c r="BB217" s="89" t="str">
        <f t="shared" si="117"/>
        <v/>
      </c>
      <c r="BC217" s="90" t="str">
        <f t="shared" si="117"/>
        <v/>
      </c>
      <c r="BE217" s="100" t="str">
        <f t="shared" si="106"/>
        <v/>
      </c>
      <c r="BF217" s="102" t="str">
        <f t="shared" si="107"/>
        <v/>
      </c>
    </row>
    <row r="218" spans="1:58" hidden="1" x14ac:dyDescent="0.55000000000000004">
      <c r="A218" s="80" t="str">
        <f>'Base de Dados 2013'!M217</f>
        <v>Geisel</v>
      </c>
      <c r="B218" s="81" t="str">
        <f>'Base de Dados 2013'!N217</f>
        <v>verde</v>
      </c>
      <c r="C218" s="88" t="str">
        <f t="shared" si="113"/>
        <v/>
      </c>
      <c r="D218" s="89" t="str">
        <f t="shared" si="113"/>
        <v/>
      </c>
      <c r="E218" s="89" t="str">
        <f t="shared" si="113"/>
        <v/>
      </c>
      <c r="F218" s="89" t="str">
        <f t="shared" si="113"/>
        <v/>
      </c>
      <c r="G218" s="89" t="str">
        <f t="shared" si="113"/>
        <v/>
      </c>
      <c r="H218" s="89" t="str">
        <f t="shared" si="113"/>
        <v/>
      </c>
      <c r="I218" s="89" t="str">
        <f t="shared" si="113"/>
        <v/>
      </c>
      <c r="J218" s="89" t="str">
        <f t="shared" si="113"/>
        <v/>
      </c>
      <c r="K218" s="89" t="str">
        <f t="shared" si="113"/>
        <v/>
      </c>
      <c r="L218" s="89" t="str">
        <f t="shared" si="113"/>
        <v/>
      </c>
      <c r="M218" s="89" t="str">
        <f t="shared" si="114"/>
        <v/>
      </c>
      <c r="N218" s="89" t="str">
        <f t="shared" si="114"/>
        <v/>
      </c>
      <c r="O218" s="89">
        <f t="shared" si="114"/>
        <v>1</v>
      </c>
      <c r="P218" s="89" t="str">
        <f t="shared" si="114"/>
        <v/>
      </c>
      <c r="Q218" s="89" t="str">
        <f t="shared" si="114"/>
        <v/>
      </c>
      <c r="R218" s="89" t="str">
        <f t="shared" si="114"/>
        <v/>
      </c>
      <c r="S218" s="89" t="str">
        <f t="shared" si="114"/>
        <v/>
      </c>
      <c r="T218" s="89" t="str">
        <f t="shared" si="114"/>
        <v/>
      </c>
      <c r="U218" s="89" t="str">
        <f t="shared" si="114"/>
        <v/>
      </c>
      <c r="V218" s="89" t="str">
        <f t="shared" si="114"/>
        <v/>
      </c>
      <c r="W218" s="89" t="str">
        <f t="shared" si="115"/>
        <v/>
      </c>
      <c r="X218" s="89" t="str">
        <f t="shared" si="115"/>
        <v/>
      </c>
      <c r="Y218" s="89" t="str">
        <f t="shared" si="115"/>
        <v/>
      </c>
      <c r="Z218" s="89" t="str">
        <f t="shared" si="115"/>
        <v/>
      </c>
      <c r="AA218" s="89" t="str">
        <f t="shared" si="115"/>
        <v/>
      </c>
      <c r="AB218" s="89" t="str">
        <f t="shared" si="115"/>
        <v/>
      </c>
      <c r="AC218" s="89" t="str">
        <f t="shared" si="115"/>
        <v/>
      </c>
      <c r="AD218" s="89" t="str">
        <f t="shared" si="115"/>
        <v/>
      </c>
      <c r="AE218" s="89" t="str">
        <f t="shared" si="115"/>
        <v/>
      </c>
      <c r="AF218" s="89" t="str">
        <f t="shared" si="115"/>
        <v/>
      </c>
      <c r="AG218" s="89" t="str">
        <f t="shared" si="116"/>
        <v/>
      </c>
      <c r="AH218" s="89" t="str">
        <f t="shared" si="116"/>
        <v/>
      </c>
      <c r="AI218" s="89" t="str">
        <f t="shared" si="116"/>
        <v/>
      </c>
      <c r="AJ218" s="89" t="str">
        <f t="shared" si="116"/>
        <v/>
      </c>
      <c r="AK218" s="89" t="str">
        <f t="shared" si="116"/>
        <v/>
      </c>
      <c r="AL218" s="89" t="str">
        <f t="shared" si="116"/>
        <v/>
      </c>
      <c r="AM218" s="89" t="str">
        <f t="shared" si="116"/>
        <v/>
      </c>
      <c r="AN218" s="89" t="str">
        <f t="shared" si="116"/>
        <v/>
      </c>
      <c r="AO218" s="89" t="str">
        <f t="shared" si="116"/>
        <v/>
      </c>
      <c r="AP218" s="89" t="str">
        <f t="shared" si="116"/>
        <v/>
      </c>
      <c r="AQ218" s="89" t="str">
        <f t="shared" si="117"/>
        <v/>
      </c>
      <c r="AR218" s="89" t="str">
        <f t="shared" si="117"/>
        <v/>
      </c>
      <c r="AS218" s="89" t="str">
        <f t="shared" si="117"/>
        <v/>
      </c>
      <c r="AT218" s="89" t="str">
        <f t="shared" si="117"/>
        <v/>
      </c>
      <c r="AU218" s="89" t="str">
        <f t="shared" si="117"/>
        <v/>
      </c>
      <c r="AV218" s="89" t="str">
        <f t="shared" si="117"/>
        <v/>
      </c>
      <c r="AW218" s="89" t="str">
        <f t="shared" si="117"/>
        <v/>
      </c>
      <c r="AX218" s="89" t="str">
        <f t="shared" si="117"/>
        <v/>
      </c>
      <c r="AY218" s="89" t="str">
        <f t="shared" si="117"/>
        <v/>
      </c>
      <c r="AZ218" s="89" t="str">
        <f t="shared" si="117"/>
        <v/>
      </c>
      <c r="BA218" s="89" t="str">
        <f t="shared" si="117"/>
        <v/>
      </c>
      <c r="BB218" s="89" t="str">
        <f t="shared" si="117"/>
        <v/>
      </c>
      <c r="BC218" s="90" t="str">
        <f t="shared" si="117"/>
        <v/>
      </c>
      <c r="BE218" s="100" t="str">
        <f t="shared" si="106"/>
        <v/>
      </c>
      <c r="BF218" s="102" t="str">
        <f t="shared" si="107"/>
        <v/>
      </c>
    </row>
    <row r="219" spans="1:58" hidden="1" x14ac:dyDescent="0.55000000000000004">
      <c r="A219" s="80" t="str">
        <f>'Base de Dados 2013'!M218</f>
        <v>Mary Dota</v>
      </c>
      <c r="B219" s="81" t="str">
        <f>'Base de Dados 2013'!N218</f>
        <v>amarelo</v>
      </c>
      <c r="C219" s="88" t="str">
        <f t="shared" si="113"/>
        <v/>
      </c>
      <c r="D219" s="89">
        <f t="shared" si="113"/>
        <v>1</v>
      </c>
      <c r="E219" s="89" t="str">
        <f t="shared" si="113"/>
        <v/>
      </c>
      <c r="F219" s="89" t="str">
        <f t="shared" si="113"/>
        <v/>
      </c>
      <c r="G219" s="89" t="str">
        <f t="shared" si="113"/>
        <v/>
      </c>
      <c r="H219" s="89" t="str">
        <f t="shared" si="113"/>
        <v/>
      </c>
      <c r="I219" s="89" t="str">
        <f t="shared" si="113"/>
        <v/>
      </c>
      <c r="J219" s="89" t="str">
        <f t="shared" si="113"/>
        <v/>
      </c>
      <c r="K219" s="89" t="str">
        <f t="shared" si="113"/>
        <v/>
      </c>
      <c r="L219" s="89" t="str">
        <f t="shared" si="113"/>
        <v/>
      </c>
      <c r="M219" s="89" t="str">
        <f t="shared" si="114"/>
        <v/>
      </c>
      <c r="N219" s="89" t="str">
        <f t="shared" si="114"/>
        <v/>
      </c>
      <c r="O219" s="89" t="str">
        <f t="shared" si="114"/>
        <v/>
      </c>
      <c r="P219" s="89" t="str">
        <f t="shared" si="114"/>
        <v/>
      </c>
      <c r="Q219" s="89" t="str">
        <f t="shared" si="114"/>
        <v/>
      </c>
      <c r="R219" s="89" t="str">
        <f t="shared" si="114"/>
        <v/>
      </c>
      <c r="S219" s="89" t="str">
        <f t="shared" si="114"/>
        <v/>
      </c>
      <c r="T219" s="89" t="str">
        <f t="shared" si="114"/>
        <v/>
      </c>
      <c r="U219" s="89" t="str">
        <f t="shared" si="114"/>
        <v/>
      </c>
      <c r="V219" s="89" t="str">
        <f t="shared" si="114"/>
        <v/>
      </c>
      <c r="W219" s="89" t="str">
        <f t="shared" si="115"/>
        <v/>
      </c>
      <c r="X219" s="89" t="str">
        <f t="shared" si="115"/>
        <v/>
      </c>
      <c r="Y219" s="89" t="str">
        <f t="shared" si="115"/>
        <v/>
      </c>
      <c r="Z219" s="89" t="str">
        <f t="shared" si="115"/>
        <v/>
      </c>
      <c r="AA219" s="89" t="str">
        <f t="shared" si="115"/>
        <v/>
      </c>
      <c r="AB219" s="89" t="str">
        <f t="shared" si="115"/>
        <v/>
      </c>
      <c r="AC219" s="89" t="str">
        <f t="shared" si="115"/>
        <v/>
      </c>
      <c r="AD219" s="89" t="str">
        <f t="shared" si="115"/>
        <v/>
      </c>
      <c r="AE219" s="89" t="str">
        <f t="shared" si="115"/>
        <v/>
      </c>
      <c r="AF219" s="89" t="str">
        <f t="shared" si="115"/>
        <v/>
      </c>
      <c r="AG219" s="89" t="str">
        <f t="shared" si="116"/>
        <v/>
      </c>
      <c r="AH219" s="89" t="str">
        <f t="shared" si="116"/>
        <v/>
      </c>
      <c r="AI219" s="89" t="str">
        <f t="shared" si="116"/>
        <v/>
      </c>
      <c r="AJ219" s="89" t="str">
        <f t="shared" si="116"/>
        <v/>
      </c>
      <c r="AK219" s="89" t="str">
        <f t="shared" si="116"/>
        <v/>
      </c>
      <c r="AL219" s="89" t="str">
        <f t="shared" si="116"/>
        <v/>
      </c>
      <c r="AM219" s="89" t="str">
        <f t="shared" si="116"/>
        <v/>
      </c>
      <c r="AN219" s="89" t="str">
        <f t="shared" si="116"/>
        <v/>
      </c>
      <c r="AO219" s="89" t="str">
        <f t="shared" si="116"/>
        <v/>
      </c>
      <c r="AP219" s="89" t="str">
        <f t="shared" si="116"/>
        <v/>
      </c>
      <c r="AQ219" s="89" t="str">
        <f t="shared" si="117"/>
        <v/>
      </c>
      <c r="AR219" s="89" t="str">
        <f t="shared" si="117"/>
        <v/>
      </c>
      <c r="AS219" s="89" t="str">
        <f t="shared" si="117"/>
        <v/>
      </c>
      <c r="AT219" s="89" t="str">
        <f t="shared" si="117"/>
        <v/>
      </c>
      <c r="AU219" s="89" t="str">
        <f t="shared" si="117"/>
        <v/>
      </c>
      <c r="AV219" s="89" t="str">
        <f t="shared" si="117"/>
        <v/>
      </c>
      <c r="AW219" s="89" t="str">
        <f t="shared" si="117"/>
        <v/>
      </c>
      <c r="AX219" s="89" t="str">
        <f t="shared" si="117"/>
        <v/>
      </c>
      <c r="AY219" s="89" t="str">
        <f t="shared" si="117"/>
        <v/>
      </c>
      <c r="AZ219" s="89" t="str">
        <f t="shared" si="117"/>
        <v/>
      </c>
      <c r="BA219" s="89" t="str">
        <f t="shared" si="117"/>
        <v/>
      </c>
      <c r="BB219" s="89" t="str">
        <f t="shared" si="117"/>
        <v/>
      </c>
      <c r="BC219" s="90" t="str">
        <f t="shared" si="117"/>
        <v/>
      </c>
      <c r="BE219" s="100" t="str">
        <f t="shared" si="106"/>
        <v/>
      </c>
      <c r="BF219" s="102" t="str">
        <f t="shared" si="107"/>
        <v/>
      </c>
    </row>
    <row r="220" spans="1:58" hidden="1" x14ac:dyDescent="0.55000000000000004">
      <c r="A220" s="80" t="str">
        <f>'Base de Dados 2013'!M219</f>
        <v>Pederneiras</v>
      </c>
      <c r="B220" s="81" t="str">
        <f>'Base de Dados 2013'!N219</f>
        <v>amarelo</v>
      </c>
      <c r="C220" s="88" t="str">
        <f t="shared" si="113"/>
        <v/>
      </c>
      <c r="D220" s="89" t="str">
        <f t="shared" si="113"/>
        <v/>
      </c>
      <c r="E220" s="89" t="str">
        <f t="shared" si="113"/>
        <v/>
      </c>
      <c r="F220" s="89" t="str">
        <f t="shared" si="113"/>
        <v/>
      </c>
      <c r="G220" s="89" t="str">
        <f t="shared" si="113"/>
        <v/>
      </c>
      <c r="H220" s="89" t="str">
        <f t="shared" si="113"/>
        <v/>
      </c>
      <c r="I220" s="89" t="str">
        <f t="shared" si="113"/>
        <v/>
      </c>
      <c r="J220" s="89" t="str">
        <f t="shared" si="113"/>
        <v/>
      </c>
      <c r="K220" s="89" t="str">
        <f t="shared" si="113"/>
        <v/>
      </c>
      <c r="L220" s="89" t="str">
        <f t="shared" si="113"/>
        <v/>
      </c>
      <c r="M220" s="89" t="str">
        <f t="shared" si="114"/>
        <v/>
      </c>
      <c r="N220" s="89" t="str">
        <f t="shared" si="114"/>
        <v/>
      </c>
      <c r="O220" s="89" t="str">
        <f t="shared" si="114"/>
        <v/>
      </c>
      <c r="P220" s="89" t="str">
        <f t="shared" si="114"/>
        <v/>
      </c>
      <c r="Q220" s="89" t="str">
        <f t="shared" si="114"/>
        <v/>
      </c>
      <c r="R220" s="89" t="str">
        <f t="shared" si="114"/>
        <v/>
      </c>
      <c r="S220" s="89" t="str">
        <f t="shared" si="114"/>
        <v/>
      </c>
      <c r="T220" s="89" t="str">
        <f t="shared" si="114"/>
        <v/>
      </c>
      <c r="U220" s="89" t="str">
        <f t="shared" si="114"/>
        <v/>
      </c>
      <c r="V220" s="89" t="str">
        <f t="shared" si="114"/>
        <v/>
      </c>
      <c r="W220" s="89" t="str">
        <f t="shared" si="115"/>
        <v/>
      </c>
      <c r="X220" s="89" t="str">
        <f t="shared" si="115"/>
        <v/>
      </c>
      <c r="Y220" s="89" t="str">
        <f t="shared" si="115"/>
        <v/>
      </c>
      <c r="Z220" s="89" t="str">
        <f t="shared" si="115"/>
        <v/>
      </c>
      <c r="AA220" s="89" t="str">
        <f t="shared" si="115"/>
        <v/>
      </c>
      <c r="AB220" s="89" t="str">
        <f t="shared" si="115"/>
        <v/>
      </c>
      <c r="AC220" s="89">
        <f t="shared" si="115"/>
        <v>1</v>
      </c>
      <c r="AD220" s="89" t="str">
        <f t="shared" si="115"/>
        <v/>
      </c>
      <c r="AE220" s="89" t="str">
        <f t="shared" si="115"/>
        <v/>
      </c>
      <c r="AF220" s="89" t="str">
        <f t="shared" si="115"/>
        <v/>
      </c>
      <c r="AG220" s="89" t="str">
        <f t="shared" si="116"/>
        <v/>
      </c>
      <c r="AH220" s="89" t="str">
        <f t="shared" si="116"/>
        <v/>
      </c>
      <c r="AI220" s="89" t="str">
        <f t="shared" si="116"/>
        <v/>
      </c>
      <c r="AJ220" s="89" t="str">
        <f t="shared" si="116"/>
        <v/>
      </c>
      <c r="AK220" s="89" t="str">
        <f t="shared" si="116"/>
        <v/>
      </c>
      <c r="AL220" s="89" t="str">
        <f t="shared" si="116"/>
        <v/>
      </c>
      <c r="AM220" s="89" t="str">
        <f t="shared" si="116"/>
        <v/>
      </c>
      <c r="AN220" s="89" t="str">
        <f t="shared" si="116"/>
        <v/>
      </c>
      <c r="AO220" s="89" t="str">
        <f t="shared" si="116"/>
        <v/>
      </c>
      <c r="AP220" s="89" t="str">
        <f t="shared" si="116"/>
        <v/>
      </c>
      <c r="AQ220" s="89" t="str">
        <f t="shared" si="117"/>
        <v/>
      </c>
      <c r="AR220" s="89" t="str">
        <f t="shared" si="117"/>
        <v/>
      </c>
      <c r="AS220" s="89" t="str">
        <f t="shared" si="117"/>
        <v/>
      </c>
      <c r="AT220" s="89" t="str">
        <f t="shared" si="117"/>
        <v/>
      </c>
      <c r="AU220" s="89" t="str">
        <f t="shared" si="117"/>
        <v/>
      </c>
      <c r="AV220" s="89" t="str">
        <f t="shared" si="117"/>
        <v/>
      </c>
      <c r="AW220" s="89" t="str">
        <f t="shared" si="117"/>
        <v/>
      </c>
      <c r="AX220" s="89" t="str">
        <f t="shared" si="117"/>
        <v/>
      </c>
      <c r="AY220" s="89" t="str">
        <f t="shared" si="117"/>
        <v/>
      </c>
      <c r="AZ220" s="89" t="str">
        <f t="shared" si="117"/>
        <v/>
      </c>
      <c r="BA220" s="89" t="str">
        <f t="shared" si="117"/>
        <v/>
      </c>
      <c r="BB220" s="89" t="str">
        <f t="shared" si="117"/>
        <v/>
      </c>
      <c r="BC220" s="90" t="str">
        <f t="shared" si="117"/>
        <v/>
      </c>
      <c r="BE220" s="100" t="str">
        <f t="shared" si="106"/>
        <v/>
      </c>
      <c r="BF220" s="102" t="str">
        <f t="shared" si="107"/>
        <v/>
      </c>
    </row>
    <row r="221" spans="1:58" hidden="1" x14ac:dyDescent="0.55000000000000004">
      <c r="A221" s="80" t="str">
        <f>'Base de Dados 2013'!M220</f>
        <v>Nações</v>
      </c>
      <c r="B221" s="81" t="str">
        <f>'Base de Dados 2013'!N220</f>
        <v>amarelo</v>
      </c>
      <c r="C221" s="88" t="str">
        <f t="shared" si="113"/>
        <v/>
      </c>
      <c r="D221" s="89" t="str">
        <f t="shared" si="113"/>
        <v/>
      </c>
      <c r="E221" s="89" t="str">
        <f t="shared" si="113"/>
        <v/>
      </c>
      <c r="F221" s="89" t="str">
        <f t="shared" si="113"/>
        <v/>
      </c>
      <c r="G221" s="89" t="str">
        <f t="shared" si="113"/>
        <v/>
      </c>
      <c r="H221" s="89">
        <f t="shared" si="113"/>
        <v>1</v>
      </c>
      <c r="I221" s="89" t="str">
        <f t="shared" si="113"/>
        <v/>
      </c>
      <c r="J221" s="89" t="str">
        <f t="shared" si="113"/>
        <v/>
      </c>
      <c r="K221" s="89" t="str">
        <f t="shared" si="113"/>
        <v/>
      </c>
      <c r="L221" s="89" t="str">
        <f t="shared" si="113"/>
        <v/>
      </c>
      <c r="M221" s="89" t="str">
        <f t="shared" si="114"/>
        <v/>
      </c>
      <c r="N221" s="89" t="str">
        <f t="shared" si="114"/>
        <v/>
      </c>
      <c r="O221" s="89" t="str">
        <f t="shared" si="114"/>
        <v/>
      </c>
      <c r="P221" s="89" t="str">
        <f t="shared" si="114"/>
        <v/>
      </c>
      <c r="Q221" s="89" t="str">
        <f t="shared" si="114"/>
        <v/>
      </c>
      <c r="R221" s="89" t="str">
        <f t="shared" si="114"/>
        <v/>
      </c>
      <c r="S221" s="89" t="str">
        <f t="shared" si="114"/>
        <v/>
      </c>
      <c r="T221" s="89" t="str">
        <f t="shared" si="114"/>
        <v/>
      </c>
      <c r="U221" s="89" t="str">
        <f t="shared" si="114"/>
        <v/>
      </c>
      <c r="V221" s="89" t="str">
        <f t="shared" si="114"/>
        <v/>
      </c>
      <c r="W221" s="89" t="str">
        <f t="shared" si="115"/>
        <v/>
      </c>
      <c r="X221" s="89" t="str">
        <f t="shared" si="115"/>
        <v/>
      </c>
      <c r="Y221" s="89" t="str">
        <f t="shared" si="115"/>
        <v/>
      </c>
      <c r="Z221" s="89" t="str">
        <f t="shared" si="115"/>
        <v/>
      </c>
      <c r="AA221" s="89" t="str">
        <f t="shared" si="115"/>
        <v/>
      </c>
      <c r="AB221" s="89" t="str">
        <f t="shared" si="115"/>
        <v/>
      </c>
      <c r="AC221" s="89" t="str">
        <f t="shared" si="115"/>
        <v/>
      </c>
      <c r="AD221" s="89" t="str">
        <f t="shared" si="115"/>
        <v/>
      </c>
      <c r="AE221" s="89" t="str">
        <f t="shared" si="115"/>
        <v/>
      </c>
      <c r="AF221" s="89" t="str">
        <f t="shared" si="115"/>
        <v/>
      </c>
      <c r="AG221" s="89" t="str">
        <f t="shared" si="116"/>
        <v/>
      </c>
      <c r="AH221" s="89" t="str">
        <f t="shared" si="116"/>
        <v/>
      </c>
      <c r="AI221" s="89" t="str">
        <f t="shared" si="116"/>
        <v/>
      </c>
      <c r="AJ221" s="89" t="str">
        <f t="shared" si="116"/>
        <v/>
      </c>
      <c r="AK221" s="89" t="str">
        <f t="shared" si="116"/>
        <v/>
      </c>
      <c r="AL221" s="89" t="str">
        <f t="shared" si="116"/>
        <v/>
      </c>
      <c r="AM221" s="89" t="str">
        <f t="shared" si="116"/>
        <v/>
      </c>
      <c r="AN221" s="89" t="str">
        <f t="shared" si="116"/>
        <v/>
      </c>
      <c r="AO221" s="89" t="str">
        <f t="shared" si="116"/>
        <v/>
      </c>
      <c r="AP221" s="89" t="str">
        <f t="shared" si="116"/>
        <v/>
      </c>
      <c r="AQ221" s="89" t="str">
        <f t="shared" si="117"/>
        <v/>
      </c>
      <c r="AR221" s="89" t="str">
        <f t="shared" si="117"/>
        <v/>
      </c>
      <c r="AS221" s="89" t="str">
        <f t="shared" si="117"/>
        <v/>
      </c>
      <c r="AT221" s="89" t="str">
        <f t="shared" si="117"/>
        <v/>
      </c>
      <c r="AU221" s="89" t="str">
        <f t="shared" si="117"/>
        <v/>
      </c>
      <c r="AV221" s="89" t="str">
        <f t="shared" si="117"/>
        <v/>
      </c>
      <c r="AW221" s="89" t="str">
        <f t="shared" si="117"/>
        <v/>
      </c>
      <c r="AX221" s="89" t="str">
        <f t="shared" si="117"/>
        <v/>
      </c>
      <c r="AY221" s="89" t="str">
        <f t="shared" si="117"/>
        <v/>
      </c>
      <c r="AZ221" s="89" t="str">
        <f t="shared" si="117"/>
        <v/>
      </c>
      <c r="BA221" s="89" t="str">
        <f t="shared" si="117"/>
        <v/>
      </c>
      <c r="BB221" s="89" t="str">
        <f t="shared" si="117"/>
        <v/>
      </c>
      <c r="BC221" s="90" t="str">
        <f t="shared" si="117"/>
        <v/>
      </c>
      <c r="BE221" s="100" t="str">
        <f t="shared" si="106"/>
        <v/>
      </c>
      <c r="BF221" s="102" t="str">
        <f t="shared" si="107"/>
        <v/>
      </c>
    </row>
    <row r="222" spans="1:58" hidden="1" x14ac:dyDescent="0.55000000000000004">
      <c r="A222" s="80" t="str">
        <f>'Base de Dados 2013'!M221</f>
        <v>Mary Dota</v>
      </c>
      <c r="B222" s="81" t="str">
        <f>'Base de Dados 2013'!N221</f>
        <v>amarelo</v>
      </c>
      <c r="C222" s="88" t="str">
        <f t="shared" si="113"/>
        <v/>
      </c>
      <c r="D222" s="89">
        <f t="shared" si="113"/>
        <v>1</v>
      </c>
      <c r="E222" s="89" t="str">
        <f t="shared" si="113"/>
        <v/>
      </c>
      <c r="F222" s="89" t="str">
        <f t="shared" si="113"/>
        <v/>
      </c>
      <c r="G222" s="89" t="str">
        <f t="shared" si="113"/>
        <v/>
      </c>
      <c r="H222" s="89" t="str">
        <f t="shared" si="113"/>
        <v/>
      </c>
      <c r="I222" s="89" t="str">
        <f t="shared" si="113"/>
        <v/>
      </c>
      <c r="J222" s="89" t="str">
        <f t="shared" si="113"/>
        <v/>
      </c>
      <c r="K222" s="89" t="str">
        <f t="shared" si="113"/>
        <v/>
      </c>
      <c r="L222" s="89" t="str">
        <f t="shared" si="113"/>
        <v/>
      </c>
      <c r="M222" s="89" t="str">
        <f t="shared" si="114"/>
        <v/>
      </c>
      <c r="N222" s="89" t="str">
        <f t="shared" si="114"/>
        <v/>
      </c>
      <c r="O222" s="89" t="str">
        <f t="shared" si="114"/>
        <v/>
      </c>
      <c r="P222" s="89" t="str">
        <f t="shared" si="114"/>
        <v/>
      </c>
      <c r="Q222" s="89" t="str">
        <f t="shared" si="114"/>
        <v/>
      </c>
      <c r="R222" s="89" t="str">
        <f t="shared" si="114"/>
        <v/>
      </c>
      <c r="S222" s="89" t="str">
        <f t="shared" si="114"/>
        <v/>
      </c>
      <c r="T222" s="89" t="str">
        <f t="shared" si="114"/>
        <v/>
      </c>
      <c r="U222" s="89" t="str">
        <f t="shared" si="114"/>
        <v/>
      </c>
      <c r="V222" s="89" t="str">
        <f t="shared" si="114"/>
        <v/>
      </c>
      <c r="W222" s="89" t="str">
        <f t="shared" si="115"/>
        <v/>
      </c>
      <c r="X222" s="89" t="str">
        <f t="shared" si="115"/>
        <v/>
      </c>
      <c r="Y222" s="89" t="str">
        <f t="shared" si="115"/>
        <v/>
      </c>
      <c r="Z222" s="89" t="str">
        <f t="shared" si="115"/>
        <v/>
      </c>
      <c r="AA222" s="89" t="str">
        <f t="shared" si="115"/>
        <v/>
      </c>
      <c r="AB222" s="89" t="str">
        <f t="shared" si="115"/>
        <v/>
      </c>
      <c r="AC222" s="89" t="str">
        <f t="shared" si="115"/>
        <v/>
      </c>
      <c r="AD222" s="89" t="str">
        <f t="shared" si="115"/>
        <v/>
      </c>
      <c r="AE222" s="89" t="str">
        <f t="shared" si="115"/>
        <v/>
      </c>
      <c r="AF222" s="89" t="str">
        <f t="shared" si="115"/>
        <v/>
      </c>
      <c r="AG222" s="89" t="str">
        <f t="shared" si="116"/>
        <v/>
      </c>
      <c r="AH222" s="89" t="str">
        <f t="shared" si="116"/>
        <v/>
      </c>
      <c r="AI222" s="89" t="str">
        <f t="shared" si="116"/>
        <v/>
      </c>
      <c r="AJ222" s="89" t="str">
        <f t="shared" si="116"/>
        <v/>
      </c>
      <c r="AK222" s="89" t="str">
        <f t="shared" si="116"/>
        <v/>
      </c>
      <c r="AL222" s="89" t="str">
        <f t="shared" si="116"/>
        <v/>
      </c>
      <c r="AM222" s="89" t="str">
        <f t="shared" si="116"/>
        <v/>
      </c>
      <c r="AN222" s="89" t="str">
        <f t="shared" si="116"/>
        <v/>
      </c>
      <c r="AO222" s="89" t="str">
        <f t="shared" si="116"/>
        <v/>
      </c>
      <c r="AP222" s="89" t="str">
        <f t="shared" si="116"/>
        <v/>
      </c>
      <c r="AQ222" s="89" t="str">
        <f t="shared" si="117"/>
        <v/>
      </c>
      <c r="AR222" s="89" t="str">
        <f t="shared" si="117"/>
        <v/>
      </c>
      <c r="AS222" s="89" t="str">
        <f t="shared" si="117"/>
        <v/>
      </c>
      <c r="AT222" s="89" t="str">
        <f t="shared" si="117"/>
        <v/>
      </c>
      <c r="AU222" s="89" t="str">
        <f t="shared" si="117"/>
        <v/>
      </c>
      <c r="AV222" s="89" t="str">
        <f t="shared" si="117"/>
        <v/>
      </c>
      <c r="AW222" s="89" t="str">
        <f t="shared" si="117"/>
        <v/>
      </c>
      <c r="AX222" s="89" t="str">
        <f t="shared" si="117"/>
        <v/>
      </c>
      <c r="AY222" s="89" t="str">
        <f t="shared" si="117"/>
        <v/>
      </c>
      <c r="AZ222" s="89" t="str">
        <f t="shared" si="117"/>
        <v/>
      </c>
      <c r="BA222" s="89" t="str">
        <f t="shared" si="117"/>
        <v/>
      </c>
      <c r="BB222" s="89" t="str">
        <f t="shared" si="117"/>
        <v/>
      </c>
      <c r="BC222" s="90" t="str">
        <f t="shared" si="117"/>
        <v/>
      </c>
      <c r="BE222" s="100" t="str">
        <f t="shared" si="106"/>
        <v/>
      </c>
      <c r="BF222" s="102" t="str">
        <f t="shared" si="107"/>
        <v/>
      </c>
    </row>
    <row r="223" spans="1:58" hidden="1" x14ac:dyDescent="0.55000000000000004">
      <c r="A223" s="80" t="str">
        <f>'Base de Dados 2013'!M222</f>
        <v>Agudos</v>
      </c>
      <c r="B223" s="81" t="str">
        <f>'Base de Dados 2013'!N222</f>
        <v>amarelo</v>
      </c>
      <c r="C223" s="88" t="str">
        <f t="shared" si="113"/>
        <v/>
      </c>
      <c r="D223" s="89" t="str">
        <f t="shared" si="113"/>
        <v/>
      </c>
      <c r="E223" s="89" t="str">
        <f t="shared" si="113"/>
        <v/>
      </c>
      <c r="F223" s="89" t="str">
        <f t="shared" si="113"/>
        <v/>
      </c>
      <c r="G223" s="89" t="str">
        <f t="shared" si="113"/>
        <v/>
      </c>
      <c r="H223" s="89" t="str">
        <f t="shared" si="113"/>
        <v/>
      </c>
      <c r="I223" s="89" t="str">
        <f t="shared" si="113"/>
        <v/>
      </c>
      <c r="J223" s="89" t="str">
        <f t="shared" si="113"/>
        <v/>
      </c>
      <c r="K223" s="89" t="str">
        <f t="shared" si="113"/>
        <v/>
      </c>
      <c r="L223" s="89" t="str">
        <f t="shared" si="113"/>
        <v/>
      </c>
      <c r="M223" s="89" t="str">
        <f t="shared" si="114"/>
        <v/>
      </c>
      <c r="N223" s="89" t="str">
        <f t="shared" si="114"/>
        <v/>
      </c>
      <c r="O223" s="89" t="str">
        <f t="shared" si="114"/>
        <v/>
      </c>
      <c r="P223" s="89" t="str">
        <f t="shared" si="114"/>
        <v/>
      </c>
      <c r="Q223" s="89" t="str">
        <f t="shared" si="114"/>
        <v/>
      </c>
      <c r="R223" s="89" t="str">
        <f t="shared" si="114"/>
        <v/>
      </c>
      <c r="S223" s="89" t="str">
        <f t="shared" si="114"/>
        <v/>
      </c>
      <c r="T223" s="89" t="str">
        <f t="shared" si="114"/>
        <v/>
      </c>
      <c r="U223" s="89" t="str">
        <f t="shared" si="114"/>
        <v/>
      </c>
      <c r="V223" s="89" t="str">
        <f t="shared" si="114"/>
        <v/>
      </c>
      <c r="W223" s="89" t="str">
        <f t="shared" si="115"/>
        <v/>
      </c>
      <c r="X223" s="89" t="str">
        <f t="shared" si="115"/>
        <v/>
      </c>
      <c r="Y223" s="89" t="str">
        <f t="shared" si="115"/>
        <v/>
      </c>
      <c r="Z223" s="89" t="str">
        <f t="shared" si="115"/>
        <v/>
      </c>
      <c r="AA223" s="89" t="str">
        <f t="shared" si="115"/>
        <v/>
      </c>
      <c r="AB223" s="89" t="str">
        <f t="shared" si="115"/>
        <v/>
      </c>
      <c r="AC223" s="89" t="str">
        <f t="shared" si="115"/>
        <v/>
      </c>
      <c r="AD223" s="89" t="str">
        <f t="shared" si="115"/>
        <v/>
      </c>
      <c r="AE223" s="89" t="str">
        <f t="shared" si="115"/>
        <v/>
      </c>
      <c r="AF223" s="89" t="str">
        <f t="shared" si="115"/>
        <v/>
      </c>
      <c r="AG223" s="89">
        <f t="shared" si="116"/>
        <v>1</v>
      </c>
      <c r="AH223" s="89" t="str">
        <f t="shared" si="116"/>
        <v/>
      </c>
      <c r="AI223" s="89" t="str">
        <f t="shared" si="116"/>
        <v/>
      </c>
      <c r="AJ223" s="89" t="str">
        <f t="shared" si="116"/>
        <v/>
      </c>
      <c r="AK223" s="89" t="str">
        <f t="shared" si="116"/>
        <v/>
      </c>
      <c r="AL223" s="89" t="str">
        <f t="shared" si="116"/>
        <v/>
      </c>
      <c r="AM223" s="89" t="str">
        <f t="shared" si="116"/>
        <v/>
      </c>
      <c r="AN223" s="89" t="str">
        <f t="shared" si="116"/>
        <v/>
      </c>
      <c r="AO223" s="89" t="str">
        <f t="shared" si="116"/>
        <v/>
      </c>
      <c r="AP223" s="89" t="str">
        <f t="shared" si="116"/>
        <v/>
      </c>
      <c r="AQ223" s="89" t="str">
        <f t="shared" si="117"/>
        <v/>
      </c>
      <c r="AR223" s="89" t="str">
        <f t="shared" si="117"/>
        <v/>
      </c>
      <c r="AS223" s="89" t="str">
        <f t="shared" si="117"/>
        <v/>
      </c>
      <c r="AT223" s="89" t="str">
        <f t="shared" si="117"/>
        <v/>
      </c>
      <c r="AU223" s="89" t="str">
        <f t="shared" si="117"/>
        <v/>
      </c>
      <c r="AV223" s="89" t="str">
        <f t="shared" si="117"/>
        <v/>
      </c>
      <c r="AW223" s="89" t="str">
        <f t="shared" si="117"/>
        <v/>
      </c>
      <c r="AX223" s="89" t="str">
        <f t="shared" si="117"/>
        <v/>
      </c>
      <c r="AY223" s="89" t="str">
        <f t="shared" si="117"/>
        <v/>
      </c>
      <c r="AZ223" s="89" t="str">
        <f t="shared" si="117"/>
        <v/>
      </c>
      <c r="BA223" s="89" t="str">
        <f t="shared" si="117"/>
        <v/>
      </c>
      <c r="BB223" s="89" t="str">
        <f t="shared" si="117"/>
        <v/>
      </c>
      <c r="BC223" s="90" t="str">
        <f t="shared" si="117"/>
        <v/>
      </c>
      <c r="BE223" s="100" t="str">
        <f t="shared" si="106"/>
        <v/>
      </c>
      <c r="BF223" s="102" t="str">
        <f t="shared" si="107"/>
        <v/>
      </c>
    </row>
    <row r="224" spans="1:58" hidden="1" x14ac:dyDescent="0.55000000000000004">
      <c r="A224" s="80" t="str">
        <f>'Base de Dados 2013'!M223</f>
        <v>Nações</v>
      </c>
      <c r="B224" s="81" t="str">
        <f>'Base de Dados 2013'!N223</f>
        <v>amarelo</v>
      </c>
      <c r="C224" s="88" t="str">
        <f t="shared" si="113"/>
        <v/>
      </c>
      <c r="D224" s="89" t="str">
        <f t="shared" si="113"/>
        <v/>
      </c>
      <c r="E224" s="89" t="str">
        <f t="shared" si="113"/>
        <v/>
      </c>
      <c r="F224" s="89" t="str">
        <f t="shared" si="113"/>
        <v/>
      </c>
      <c r="G224" s="89" t="str">
        <f t="shared" si="113"/>
        <v/>
      </c>
      <c r="H224" s="89">
        <f t="shared" si="113"/>
        <v>1</v>
      </c>
      <c r="I224" s="89" t="str">
        <f t="shared" si="113"/>
        <v/>
      </c>
      <c r="J224" s="89" t="str">
        <f t="shared" si="113"/>
        <v/>
      </c>
      <c r="K224" s="89" t="str">
        <f t="shared" si="113"/>
        <v/>
      </c>
      <c r="L224" s="89" t="str">
        <f t="shared" si="113"/>
        <v/>
      </c>
      <c r="M224" s="89" t="str">
        <f t="shared" si="114"/>
        <v/>
      </c>
      <c r="N224" s="89" t="str">
        <f t="shared" si="114"/>
        <v/>
      </c>
      <c r="O224" s="89" t="str">
        <f t="shared" si="114"/>
        <v/>
      </c>
      <c r="P224" s="89" t="str">
        <f t="shared" si="114"/>
        <v/>
      </c>
      <c r="Q224" s="89" t="str">
        <f t="shared" si="114"/>
        <v/>
      </c>
      <c r="R224" s="89" t="str">
        <f t="shared" si="114"/>
        <v/>
      </c>
      <c r="S224" s="89" t="str">
        <f t="shared" si="114"/>
        <v/>
      </c>
      <c r="T224" s="89" t="str">
        <f t="shared" si="114"/>
        <v/>
      </c>
      <c r="U224" s="89" t="str">
        <f t="shared" si="114"/>
        <v/>
      </c>
      <c r="V224" s="89" t="str">
        <f t="shared" si="114"/>
        <v/>
      </c>
      <c r="W224" s="89" t="str">
        <f t="shared" si="115"/>
        <v/>
      </c>
      <c r="X224" s="89" t="str">
        <f t="shared" si="115"/>
        <v/>
      </c>
      <c r="Y224" s="89" t="str">
        <f t="shared" si="115"/>
        <v/>
      </c>
      <c r="Z224" s="89" t="str">
        <f t="shared" si="115"/>
        <v/>
      </c>
      <c r="AA224" s="89" t="str">
        <f t="shared" si="115"/>
        <v/>
      </c>
      <c r="AB224" s="89" t="str">
        <f t="shared" si="115"/>
        <v/>
      </c>
      <c r="AC224" s="89" t="str">
        <f t="shared" si="115"/>
        <v/>
      </c>
      <c r="AD224" s="89" t="str">
        <f t="shared" si="115"/>
        <v/>
      </c>
      <c r="AE224" s="89" t="str">
        <f t="shared" si="115"/>
        <v/>
      </c>
      <c r="AF224" s="89" t="str">
        <f t="shared" si="115"/>
        <v/>
      </c>
      <c r="AG224" s="89" t="str">
        <f t="shared" si="116"/>
        <v/>
      </c>
      <c r="AH224" s="89" t="str">
        <f t="shared" si="116"/>
        <v/>
      </c>
      <c r="AI224" s="89" t="str">
        <f t="shared" si="116"/>
        <v/>
      </c>
      <c r="AJ224" s="89" t="str">
        <f t="shared" si="116"/>
        <v/>
      </c>
      <c r="AK224" s="89" t="str">
        <f t="shared" si="116"/>
        <v/>
      </c>
      <c r="AL224" s="89" t="str">
        <f t="shared" si="116"/>
        <v/>
      </c>
      <c r="AM224" s="89" t="str">
        <f t="shared" si="116"/>
        <v/>
      </c>
      <c r="AN224" s="89" t="str">
        <f t="shared" si="116"/>
        <v/>
      </c>
      <c r="AO224" s="89" t="str">
        <f t="shared" si="116"/>
        <v/>
      </c>
      <c r="AP224" s="89" t="str">
        <f t="shared" si="116"/>
        <v/>
      </c>
      <c r="AQ224" s="89" t="str">
        <f t="shared" si="117"/>
        <v/>
      </c>
      <c r="AR224" s="89" t="str">
        <f t="shared" si="117"/>
        <v/>
      </c>
      <c r="AS224" s="89" t="str">
        <f t="shared" si="117"/>
        <v/>
      </c>
      <c r="AT224" s="89" t="str">
        <f t="shared" si="117"/>
        <v/>
      </c>
      <c r="AU224" s="89" t="str">
        <f t="shared" si="117"/>
        <v/>
      </c>
      <c r="AV224" s="89" t="str">
        <f t="shared" si="117"/>
        <v/>
      </c>
      <c r="AW224" s="89" t="str">
        <f t="shared" si="117"/>
        <v/>
      </c>
      <c r="AX224" s="89" t="str">
        <f t="shared" si="117"/>
        <v/>
      </c>
      <c r="AY224" s="89" t="str">
        <f t="shared" si="117"/>
        <v/>
      </c>
      <c r="AZ224" s="89" t="str">
        <f t="shared" si="117"/>
        <v/>
      </c>
      <c r="BA224" s="89" t="str">
        <f t="shared" si="117"/>
        <v/>
      </c>
      <c r="BB224" s="89" t="str">
        <f t="shared" si="117"/>
        <v/>
      </c>
      <c r="BC224" s="90" t="str">
        <f t="shared" si="117"/>
        <v/>
      </c>
      <c r="BE224" s="100" t="str">
        <f t="shared" si="106"/>
        <v/>
      </c>
      <c r="BF224" s="102" t="str">
        <f t="shared" si="107"/>
        <v/>
      </c>
    </row>
    <row r="225" spans="1:58" hidden="1" x14ac:dyDescent="0.55000000000000004">
      <c r="A225" s="80" t="str">
        <f>'Base de Dados 2013'!M224</f>
        <v>Ipiranga</v>
      </c>
      <c r="B225" s="81" t="str">
        <f>'Base de Dados 2013'!N224</f>
        <v>verde</v>
      </c>
      <c r="C225" s="88" t="str">
        <f t="shared" ref="C225:L234" si="118">IF(AND($A225=C$1,$B225=C$3),1,"")</f>
        <v/>
      </c>
      <c r="D225" s="89" t="str">
        <f t="shared" si="118"/>
        <v/>
      </c>
      <c r="E225" s="89" t="str">
        <f t="shared" si="118"/>
        <v/>
      </c>
      <c r="F225" s="89" t="str">
        <f t="shared" si="118"/>
        <v/>
      </c>
      <c r="G225" s="89" t="str">
        <f t="shared" si="118"/>
        <v/>
      </c>
      <c r="H225" s="89" t="str">
        <f t="shared" si="118"/>
        <v/>
      </c>
      <c r="I225" s="89" t="str">
        <f t="shared" si="118"/>
        <v/>
      </c>
      <c r="J225" s="89" t="str">
        <f t="shared" si="118"/>
        <v/>
      </c>
      <c r="K225" s="89" t="str">
        <f t="shared" si="118"/>
        <v/>
      </c>
      <c r="L225" s="89" t="str">
        <f t="shared" si="118"/>
        <v/>
      </c>
      <c r="M225" s="89" t="str">
        <f t="shared" ref="M225:V234" si="119">IF(AND($A225=M$1,$B225=M$3),1,"")</f>
        <v/>
      </c>
      <c r="N225" s="89" t="str">
        <f t="shared" si="119"/>
        <v/>
      </c>
      <c r="O225" s="89" t="str">
        <f t="shared" si="119"/>
        <v/>
      </c>
      <c r="P225" s="89" t="str">
        <f t="shared" si="119"/>
        <v/>
      </c>
      <c r="Q225" s="89" t="str">
        <f t="shared" si="119"/>
        <v/>
      </c>
      <c r="R225" s="89" t="str">
        <f t="shared" si="119"/>
        <v/>
      </c>
      <c r="S225" s="89" t="str">
        <f t="shared" si="119"/>
        <v/>
      </c>
      <c r="T225" s="89">
        <f t="shared" si="119"/>
        <v>1</v>
      </c>
      <c r="U225" s="89" t="str">
        <f t="shared" si="119"/>
        <v/>
      </c>
      <c r="V225" s="89" t="str">
        <f t="shared" si="119"/>
        <v/>
      </c>
      <c r="W225" s="89" t="str">
        <f t="shared" ref="W225:AF234" si="120">IF(AND($A225=W$1,$B225=W$3),1,"")</f>
        <v/>
      </c>
      <c r="X225" s="89" t="str">
        <f t="shared" si="120"/>
        <v/>
      </c>
      <c r="Y225" s="89" t="str">
        <f t="shared" si="120"/>
        <v/>
      </c>
      <c r="Z225" s="89" t="str">
        <f t="shared" si="120"/>
        <v/>
      </c>
      <c r="AA225" s="89" t="str">
        <f t="shared" si="120"/>
        <v/>
      </c>
      <c r="AB225" s="89" t="str">
        <f t="shared" si="120"/>
        <v/>
      </c>
      <c r="AC225" s="89" t="str">
        <f t="shared" si="120"/>
        <v/>
      </c>
      <c r="AD225" s="89" t="str">
        <f t="shared" si="120"/>
        <v/>
      </c>
      <c r="AE225" s="89" t="str">
        <f t="shared" si="120"/>
        <v/>
      </c>
      <c r="AF225" s="89" t="str">
        <f t="shared" si="120"/>
        <v/>
      </c>
      <c r="AG225" s="89" t="str">
        <f t="shared" ref="AG225:AP234" si="121">IF(AND($A225=AG$1,$B225=AG$3),1,"")</f>
        <v/>
      </c>
      <c r="AH225" s="89" t="str">
        <f t="shared" si="121"/>
        <v/>
      </c>
      <c r="AI225" s="89" t="str">
        <f t="shared" si="121"/>
        <v/>
      </c>
      <c r="AJ225" s="89" t="str">
        <f t="shared" si="121"/>
        <v/>
      </c>
      <c r="AK225" s="89" t="str">
        <f t="shared" si="121"/>
        <v/>
      </c>
      <c r="AL225" s="89" t="str">
        <f t="shared" si="121"/>
        <v/>
      </c>
      <c r="AM225" s="89" t="str">
        <f t="shared" si="121"/>
        <v/>
      </c>
      <c r="AN225" s="89" t="str">
        <f t="shared" si="121"/>
        <v/>
      </c>
      <c r="AO225" s="89" t="str">
        <f t="shared" si="121"/>
        <v/>
      </c>
      <c r="AP225" s="89" t="str">
        <f t="shared" si="121"/>
        <v/>
      </c>
      <c r="AQ225" s="89" t="str">
        <f t="shared" ref="AQ225:BC234" si="122">IF(AND($A225=AQ$1,$B225=AQ$3),1,"")</f>
        <v/>
      </c>
      <c r="AR225" s="89" t="str">
        <f t="shared" si="122"/>
        <v/>
      </c>
      <c r="AS225" s="89" t="str">
        <f t="shared" si="122"/>
        <v/>
      </c>
      <c r="AT225" s="89" t="str">
        <f t="shared" si="122"/>
        <v/>
      </c>
      <c r="AU225" s="89" t="str">
        <f t="shared" si="122"/>
        <v/>
      </c>
      <c r="AV225" s="89" t="str">
        <f t="shared" si="122"/>
        <v/>
      </c>
      <c r="AW225" s="89" t="str">
        <f t="shared" si="122"/>
        <v/>
      </c>
      <c r="AX225" s="89" t="str">
        <f t="shared" si="122"/>
        <v/>
      </c>
      <c r="AY225" s="89" t="str">
        <f t="shared" si="122"/>
        <v/>
      </c>
      <c r="AZ225" s="89" t="str">
        <f t="shared" si="122"/>
        <v/>
      </c>
      <c r="BA225" s="89" t="str">
        <f t="shared" si="122"/>
        <v/>
      </c>
      <c r="BB225" s="89" t="str">
        <f t="shared" si="122"/>
        <v/>
      </c>
      <c r="BC225" s="90" t="str">
        <f t="shared" si="122"/>
        <v/>
      </c>
      <c r="BE225" s="100" t="str">
        <f t="shared" si="106"/>
        <v/>
      </c>
      <c r="BF225" s="102" t="str">
        <f t="shared" si="107"/>
        <v/>
      </c>
    </row>
    <row r="226" spans="1:58" hidden="1" x14ac:dyDescent="0.55000000000000004">
      <c r="A226" s="80" t="str">
        <f>'Base de Dados 2013'!M225</f>
        <v>Geisel</v>
      </c>
      <c r="B226" s="81" t="str">
        <f>'Base de Dados 2013'!N225</f>
        <v>vermelho</v>
      </c>
      <c r="C226" s="88" t="str">
        <f t="shared" si="118"/>
        <v/>
      </c>
      <c r="D226" s="89" t="str">
        <f t="shared" si="118"/>
        <v/>
      </c>
      <c r="E226" s="89" t="str">
        <f t="shared" si="118"/>
        <v/>
      </c>
      <c r="F226" s="89" t="str">
        <f t="shared" si="118"/>
        <v/>
      </c>
      <c r="G226" s="89" t="str">
        <f t="shared" si="118"/>
        <v/>
      </c>
      <c r="H226" s="89" t="str">
        <f t="shared" si="118"/>
        <v/>
      </c>
      <c r="I226" s="89" t="str">
        <f t="shared" si="118"/>
        <v/>
      </c>
      <c r="J226" s="89" t="str">
        <f t="shared" si="118"/>
        <v/>
      </c>
      <c r="K226" s="89" t="str">
        <f t="shared" si="118"/>
        <v/>
      </c>
      <c r="L226" s="89" t="str">
        <f t="shared" si="118"/>
        <v/>
      </c>
      <c r="M226" s="89" t="str">
        <f t="shared" si="119"/>
        <v/>
      </c>
      <c r="N226" s="89" t="str">
        <f t="shared" si="119"/>
        <v/>
      </c>
      <c r="O226" s="89" t="str">
        <f t="shared" si="119"/>
        <v/>
      </c>
      <c r="P226" s="89" t="str">
        <f t="shared" si="119"/>
        <v/>
      </c>
      <c r="Q226" s="89">
        <f t="shared" si="119"/>
        <v>1</v>
      </c>
      <c r="R226" s="89" t="str">
        <f t="shared" si="119"/>
        <v/>
      </c>
      <c r="S226" s="89" t="str">
        <f t="shared" si="119"/>
        <v/>
      </c>
      <c r="T226" s="89" t="str">
        <f t="shared" si="119"/>
        <v/>
      </c>
      <c r="U226" s="89" t="str">
        <f t="shared" si="119"/>
        <v/>
      </c>
      <c r="V226" s="89" t="str">
        <f t="shared" si="119"/>
        <v/>
      </c>
      <c r="W226" s="89" t="str">
        <f t="shared" si="120"/>
        <v/>
      </c>
      <c r="X226" s="89" t="str">
        <f t="shared" si="120"/>
        <v/>
      </c>
      <c r="Y226" s="89" t="str">
        <f t="shared" si="120"/>
        <v/>
      </c>
      <c r="Z226" s="89" t="str">
        <f t="shared" si="120"/>
        <v/>
      </c>
      <c r="AA226" s="89" t="str">
        <f t="shared" si="120"/>
        <v/>
      </c>
      <c r="AB226" s="89" t="str">
        <f t="shared" si="120"/>
        <v/>
      </c>
      <c r="AC226" s="89" t="str">
        <f t="shared" si="120"/>
        <v/>
      </c>
      <c r="AD226" s="89" t="str">
        <f t="shared" si="120"/>
        <v/>
      </c>
      <c r="AE226" s="89" t="str">
        <f t="shared" si="120"/>
        <v/>
      </c>
      <c r="AF226" s="89" t="str">
        <f t="shared" si="120"/>
        <v/>
      </c>
      <c r="AG226" s="89" t="str">
        <f t="shared" si="121"/>
        <v/>
      </c>
      <c r="AH226" s="89" t="str">
        <f t="shared" si="121"/>
        <v/>
      </c>
      <c r="AI226" s="89" t="str">
        <f t="shared" si="121"/>
        <v/>
      </c>
      <c r="AJ226" s="89" t="str">
        <f t="shared" si="121"/>
        <v/>
      </c>
      <c r="AK226" s="89" t="str">
        <f t="shared" si="121"/>
        <v/>
      </c>
      <c r="AL226" s="89" t="str">
        <f t="shared" si="121"/>
        <v/>
      </c>
      <c r="AM226" s="89" t="str">
        <f t="shared" si="121"/>
        <v/>
      </c>
      <c r="AN226" s="89" t="str">
        <f t="shared" si="121"/>
        <v/>
      </c>
      <c r="AO226" s="89" t="str">
        <f t="shared" si="121"/>
        <v/>
      </c>
      <c r="AP226" s="89" t="str">
        <f t="shared" si="121"/>
        <v/>
      </c>
      <c r="AQ226" s="89" t="str">
        <f t="shared" si="122"/>
        <v/>
      </c>
      <c r="AR226" s="89" t="str">
        <f t="shared" si="122"/>
        <v/>
      </c>
      <c r="AS226" s="89" t="str">
        <f t="shared" si="122"/>
        <v/>
      </c>
      <c r="AT226" s="89" t="str">
        <f t="shared" si="122"/>
        <v/>
      </c>
      <c r="AU226" s="89" t="str">
        <f t="shared" si="122"/>
        <v/>
      </c>
      <c r="AV226" s="89" t="str">
        <f t="shared" si="122"/>
        <v/>
      </c>
      <c r="AW226" s="89" t="str">
        <f t="shared" si="122"/>
        <v/>
      </c>
      <c r="AX226" s="89" t="str">
        <f t="shared" si="122"/>
        <v/>
      </c>
      <c r="AY226" s="89" t="str">
        <f t="shared" si="122"/>
        <v/>
      </c>
      <c r="AZ226" s="89" t="str">
        <f t="shared" si="122"/>
        <v/>
      </c>
      <c r="BA226" s="89" t="str">
        <f t="shared" si="122"/>
        <v/>
      </c>
      <c r="BB226" s="89" t="str">
        <f t="shared" si="122"/>
        <v/>
      </c>
      <c r="BC226" s="90" t="str">
        <f t="shared" si="122"/>
        <v/>
      </c>
      <c r="BE226" s="100" t="str">
        <f t="shared" si="106"/>
        <v/>
      </c>
      <c r="BF226" s="102" t="str">
        <f t="shared" si="107"/>
        <v/>
      </c>
    </row>
    <row r="227" spans="1:58" hidden="1" x14ac:dyDescent="0.55000000000000004">
      <c r="A227" s="80" t="str">
        <f>'Base de Dados 2013'!M226</f>
        <v>Geisel</v>
      </c>
      <c r="B227" s="81" t="str">
        <f>'Base de Dados 2013'!N226</f>
        <v>vermelho</v>
      </c>
      <c r="C227" s="88" t="str">
        <f t="shared" si="118"/>
        <v/>
      </c>
      <c r="D227" s="89" t="str">
        <f t="shared" si="118"/>
        <v/>
      </c>
      <c r="E227" s="89" t="str">
        <f t="shared" si="118"/>
        <v/>
      </c>
      <c r="F227" s="89" t="str">
        <f t="shared" si="118"/>
        <v/>
      </c>
      <c r="G227" s="89" t="str">
        <f t="shared" si="118"/>
        <v/>
      </c>
      <c r="H227" s="89" t="str">
        <f t="shared" si="118"/>
        <v/>
      </c>
      <c r="I227" s="89" t="str">
        <f t="shared" si="118"/>
        <v/>
      </c>
      <c r="J227" s="89" t="str">
        <f t="shared" si="118"/>
        <v/>
      </c>
      <c r="K227" s="89" t="str">
        <f t="shared" si="118"/>
        <v/>
      </c>
      <c r="L227" s="89" t="str">
        <f t="shared" si="118"/>
        <v/>
      </c>
      <c r="M227" s="89" t="str">
        <f t="shared" si="119"/>
        <v/>
      </c>
      <c r="N227" s="89" t="str">
        <f t="shared" si="119"/>
        <v/>
      </c>
      <c r="O227" s="89" t="str">
        <f t="shared" si="119"/>
        <v/>
      </c>
      <c r="P227" s="89" t="str">
        <f t="shared" si="119"/>
        <v/>
      </c>
      <c r="Q227" s="89">
        <f t="shared" si="119"/>
        <v>1</v>
      </c>
      <c r="R227" s="89" t="str">
        <f t="shared" si="119"/>
        <v/>
      </c>
      <c r="S227" s="89" t="str">
        <f t="shared" si="119"/>
        <v/>
      </c>
      <c r="T227" s="89" t="str">
        <f t="shared" si="119"/>
        <v/>
      </c>
      <c r="U227" s="89" t="str">
        <f t="shared" si="119"/>
        <v/>
      </c>
      <c r="V227" s="89" t="str">
        <f t="shared" si="119"/>
        <v/>
      </c>
      <c r="W227" s="89" t="str">
        <f t="shared" si="120"/>
        <v/>
      </c>
      <c r="X227" s="89" t="str">
        <f t="shared" si="120"/>
        <v/>
      </c>
      <c r="Y227" s="89" t="str">
        <f t="shared" si="120"/>
        <v/>
      </c>
      <c r="Z227" s="89" t="str">
        <f t="shared" si="120"/>
        <v/>
      </c>
      <c r="AA227" s="89" t="str">
        <f t="shared" si="120"/>
        <v/>
      </c>
      <c r="AB227" s="89" t="str">
        <f t="shared" si="120"/>
        <v/>
      </c>
      <c r="AC227" s="89" t="str">
        <f t="shared" si="120"/>
        <v/>
      </c>
      <c r="AD227" s="89" t="str">
        <f t="shared" si="120"/>
        <v/>
      </c>
      <c r="AE227" s="89" t="str">
        <f t="shared" si="120"/>
        <v/>
      </c>
      <c r="AF227" s="89" t="str">
        <f t="shared" si="120"/>
        <v/>
      </c>
      <c r="AG227" s="89" t="str">
        <f t="shared" si="121"/>
        <v/>
      </c>
      <c r="AH227" s="89" t="str">
        <f t="shared" si="121"/>
        <v/>
      </c>
      <c r="AI227" s="89" t="str">
        <f t="shared" si="121"/>
        <v/>
      </c>
      <c r="AJ227" s="89" t="str">
        <f t="shared" si="121"/>
        <v/>
      </c>
      <c r="AK227" s="89" t="str">
        <f t="shared" si="121"/>
        <v/>
      </c>
      <c r="AL227" s="89" t="str">
        <f t="shared" si="121"/>
        <v/>
      </c>
      <c r="AM227" s="89" t="str">
        <f t="shared" si="121"/>
        <v/>
      </c>
      <c r="AN227" s="89" t="str">
        <f t="shared" si="121"/>
        <v/>
      </c>
      <c r="AO227" s="89" t="str">
        <f t="shared" si="121"/>
        <v/>
      </c>
      <c r="AP227" s="89" t="str">
        <f t="shared" si="121"/>
        <v/>
      </c>
      <c r="AQ227" s="89" t="str">
        <f t="shared" si="122"/>
        <v/>
      </c>
      <c r="AR227" s="89" t="str">
        <f t="shared" si="122"/>
        <v/>
      </c>
      <c r="AS227" s="89" t="str">
        <f t="shared" si="122"/>
        <v/>
      </c>
      <c r="AT227" s="89" t="str">
        <f t="shared" si="122"/>
        <v/>
      </c>
      <c r="AU227" s="89" t="str">
        <f t="shared" si="122"/>
        <v/>
      </c>
      <c r="AV227" s="89" t="str">
        <f t="shared" si="122"/>
        <v/>
      </c>
      <c r="AW227" s="89" t="str">
        <f t="shared" si="122"/>
        <v/>
      </c>
      <c r="AX227" s="89" t="str">
        <f t="shared" si="122"/>
        <v/>
      </c>
      <c r="AY227" s="89" t="str">
        <f t="shared" si="122"/>
        <v/>
      </c>
      <c r="AZ227" s="89" t="str">
        <f t="shared" si="122"/>
        <v/>
      </c>
      <c r="BA227" s="89" t="str">
        <f t="shared" si="122"/>
        <v/>
      </c>
      <c r="BB227" s="89" t="str">
        <f t="shared" si="122"/>
        <v/>
      </c>
      <c r="BC227" s="90" t="str">
        <f t="shared" si="122"/>
        <v/>
      </c>
      <c r="BE227" s="100" t="str">
        <f t="shared" si="106"/>
        <v/>
      </c>
      <c r="BF227" s="102" t="str">
        <f t="shared" si="107"/>
        <v/>
      </c>
    </row>
    <row r="228" spans="1:58" hidden="1" x14ac:dyDescent="0.55000000000000004">
      <c r="A228" s="80" t="str">
        <f>'Base de Dados 2013'!M227</f>
        <v>Pirajui</v>
      </c>
      <c r="B228" s="81" t="str">
        <f>'Base de Dados 2013'!N227</f>
        <v>amarelo</v>
      </c>
      <c r="C228" s="88" t="str">
        <f t="shared" si="118"/>
        <v/>
      </c>
      <c r="D228" s="89" t="str">
        <f t="shared" si="118"/>
        <v/>
      </c>
      <c r="E228" s="89" t="str">
        <f t="shared" si="118"/>
        <v/>
      </c>
      <c r="F228" s="89" t="str">
        <f t="shared" si="118"/>
        <v/>
      </c>
      <c r="G228" s="89" t="str">
        <f t="shared" si="118"/>
        <v/>
      </c>
      <c r="H228" s="89" t="str">
        <f t="shared" si="118"/>
        <v/>
      </c>
      <c r="I228" s="89" t="str">
        <f t="shared" si="118"/>
        <v/>
      </c>
      <c r="J228" s="89" t="str">
        <f t="shared" si="118"/>
        <v/>
      </c>
      <c r="K228" s="89" t="str">
        <f t="shared" si="118"/>
        <v/>
      </c>
      <c r="L228" s="89" t="str">
        <f t="shared" si="118"/>
        <v/>
      </c>
      <c r="M228" s="89" t="str">
        <f t="shared" si="119"/>
        <v/>
      </c>
      <c r="N228" s="89" t="str">
        <f t="shared" si="119"/>
        <v/>
      </c>
      <c r="O228" s="89" t="str">
        <f t="shared" si="119"/>
        <v/>
      </c>
      <c r="P228" s="89" t="str">
        <f t="shared" si="119"/>
        <v/>
      </c>
      <c r="Q228" s="89" t="str">
        <f t="shared" si="119"/>
        <v/>
      </c>
      <c r="R228" s="89" t="str">
        <f t="shared" si="119"/>
        <v/>
      </c>
      <c r="S228" s="89" t="str">
        <f t="shared" si="119"/>
        <v/>
      </c>
      <c r="T228" s="89" t="str">
        <f t="shared" si="119"/>
        <v/>
      </c>
      <c r="U228" s="89" t="str">
        <f t="shared" si="119"/>
        <v/>
      </c>
      <c r="V228" s="89" t="str">
        <f t="shared" si="119"/>
        <v/>
      </c>
      <c r="W228" s="89" t="str">
        <f t="shared" si="120"/>
        <v/>
      </c>
      <c r="X228" s="89" t="str">
        <f t="shared" si="120"/>
        <v/>
      </c>
      <c r="Y228" s="89" t="str">
        <f t="shared" si="120"/>
        <v/>
      </c>
      <c r="Z228" s="89" t="str">
        <f t="shared" si="120"/>
        <v/>
      </c>
      <c r="AA228" s="89" t="str">
        <f t="shared" si="120"/>
        <v/>
      </c>
      <c r="AB228" s="89" t="str">
        <f t="shared" si="120"/>
        <v/>
      </c>
      <c r="AC228" s="89" t="str">
        <f t="shared" si="120"/>
        <v/>
      </c>
      <c r="AD228" s="89" t="str">
        <f t="shared" si="120"/>
        <v/>
      </c>
      <c r="AE228" s="89" t="str">
        <f t="shared" si="120"/>
        <v/>
      </c>
      <c r="AF228" s="89" t="str">
        <f t="shared" si="120"/>
        <v/>
      </c>
      <c r="AG228" s="89" t="str">
        <f t="shared" si="121"/>
        <v/>
      </c>
      <c r="AH228" s="89" t="str">
        <f t="shared" si="121"/>
        <v/>
      </c>
      <c r="AI228" s="89" t="str">
        <f t="shared" si="121"/>
        <v/>
      </c>
      <c r="AJ228" s="89" t="str">
        <f t="shared" si="121"/>
        <v/>
      </c>
      <c r="AK228" s="89" t="str">
        <f t="shared" si="121"/>
        <v/>
      </c>
      <c r="AL228" s="89" t="str">
        <f t="shared" si="121"/>
        <v/>
      </c>
      <c r="AM228" s="89" t="str">
        <f t="shared" si="121"/>
        <v/>
      </c>
      <c r="AN228" s="89" t="str">
        <f t="shared" si="121"/>
        <v/>
      </c>
      <c r="AO228" s="89" t="str">
        <f t="shared" si="121"/>
        <v/>
      </c>
      <c r="AP228" s="89" t="str">
        <f t="shared" si="121"/>
        <v/>
      </c>
      <c r="AQ228" s="89" t="str">
        <f t="shared" si="122"/>
        <v/>
      </c>
      <c r="AR228" s="89" t="str">
        <f t="shared" si="122"/>
        <v/>
      </c>
      <c r="AS228" s="89">
        <f t="shared" si="122"/>
        <v>1</v>
      </c>
      <c r="AT228" s="89" t="str">
        <f t="shared" si="122"/>
        <v/>
      </c>
      <c r="AU228" s="89" t="str">
        <f t="shared" si="122"/>
        <v/>
      </c>
      <c r="AV228" s="89" t="str">
        <f t="shared" si="122"/>
        <v/>
      </c>
      <c r="AW228" s="89" t="str">
        <f t="shared" si="122"/>
        <v/>
      </c>
      <c r="AX228" s="89" t="str">
        <f t="shared" si="122"/>
        <v/>
      </c>
      <c r="AY228" s="89" t="str">
        <f t="shared" si="122"/>
        <v/>
      </c>
      <c r="AZ228" s="89" t="str">
        <f t="shared" si="122"/>
        <v/>
      </c>
      <c r="BA228" s="89" t="str">
        <f t="shared" si="122"/>
        <v/>
      </c>
      <c r="BB228" s="89" t="str">
        <f t="shared" si="122"/>
        <v/>
      </c>
      <c r="BC228" s="90" t="str">
        <f t="shared" si="122"/>
        <v/>
      </c>
      <c r="BE228" s="100" t="str">
        <f t="shared" si="106"/>
        <v/>
      </c>
      <c r="BF228" s="102" t="str">
        <f t="shared" si="107"/>
        <v/>
      </c>
    </row>
    <row r="229" spans="1:58" hidden="1" x14ac:dyDescent="0.55000000000000004">
      <c r="A229" s="80" t="str">
        <f>'Base de Dados 2013'!M228</f>
        <v>Nações</v>
      </c>
      <c r="B229" s="81" t="str">
        <f>'Base de Dados 2013'!N228</f>
        <v>verde</v>
      </c>
      <c r="C229" s="88" t="str">
        <f t="shared" si="118"/>
        <v/>
      </c>
      <c r="D229" s="89" t="str">
        <f t="shared" si="118"/>
        <v/>
      </c>
      <c r="E229" s="89" t="str">
        <f t="shared" si="118"/>
        <v/>
      </c>
      <c r="F229" s="89" t="str">
        <f t="shared" si="118"/>
        <v/>
      </c>
      <c r="G229" s="89">
        <f t="shared" si="118"/>
        <v>1</v>
      </c>
      <c r="H229" s="89" t="str">
        <f t="shared" si="118"/>
        <v/>
      </c>
      <c r="I229" s="89" t="str">
        <f t="shared" si="118"/>
        <v/>
      </c>
      <c r="J229" s="89" t="str">
        <f t="shared" si="118"/>
        <v/>
      </c>
      <c r="K229" s="89" t="str">
        <f t="shared" si="118"/>
        <v/>
      </c>
      <c r="L229" s="89" t="str">
        <f t="shared" si="118"/>
        <v/>
      </c>
      <c r="M229" s="89" t="str">
        <f t="shared" si="119"/>
        <v/>
      </c>
      <c r="N229" s="89" t="str">
        <f t="shared" si="119"/>
        <v/>
      </c>
      <c r="O229" s="89" t="str">
        <f t="shared" si="119"/>
        <v/>
      </c>
      <c r="P229" s="89" t="str">
        <f t="shared" si="119"/>
        <v/>
      </c>
      <c r="Q229" s="89" t="str">
        <f t="shared" si="119"/>
        <v/>
      </c>
      <c r="R229" s="89" t="str">
        <f t="shared" si="119"/>
        <v/>
      </c>
      <c r="S229" s="89" t="str">
        <f t="shared" si="119"/>
        <v/>
      </c>
      <c r="T229" s="89" t="str">
        <f t="shared" si="119"/>
        <v/>
      </c>
      <c r="U229" s="89" t="str">
        <f t="shared" si="119"/>
        <v/>
      </c>
      <c r="V229" s="89" t="str">
        <f t="shared" si="119"/>
        <v/>
      </c>
      <c r="W229" s="89" t="str">
        <f t="shared" si="120"/>
        <v/>
      </c>
      <c r="X229" s="89" t="str">
        <f t="shared" si="120"/>
        <v/>
      </c>
      <c r="Y229" s="89" t="str">
        <f t="shared" si="120"/>
        <v/>
      </c>
      <c r="Z229" s="89" t="str">
        <f t="shared" si="120"/>
        <v/>
      </c>
      <c r="AA229" s="89" t="str">
        <f t="shared" si="120"/>
        <v/>
      </c>
      <c r="AB229" s="89" t="str">
        <f t="shared" si="120"/>
        <v/>
      </c>
      <c r="AC229" s="89" t="str">
        <f t="shared" si="120"/>
        <v/>
      </c>
      <c r="AD229" s="89" t="str">
        <f t="shared" si="120"/>
        <v/>
      </c>
      <c r="AE229" s="89" t="str">
        <f t="shared" si="120"/>
        <v/>
      </c>
      <c r="AF229" s="89" t="str">
        <f t="shared" si="120"/>
        <v/>
      </c>
      <c r="AG229" s="89" t="str">
        <f t="shared" si="121"/>
        <v/>
      </c>
      <c r="AH229" s="89" t="str">
        <f t="shared" si="121"/>
        <v/>
      </c>
      <c r="AI229" s="89" t="str">
        <f t="shared" si="121"/>
        <v/>
      </c>
      <c r="AJ229" s="89" t="str">
        <f t="shared" si="121"/>
        <v/>
      </c>
      <c r="AK229" s="89" t="str">
        <f t="shared" si="121"/>
        <v/>
      </c>
      <c r="AL229" s="89" t="str">
        <f t="shared" si="121"/>
        <v/>
      </c>
      <c r="AM229" s="89" t="str">
        <f t="shared" si="121"/>
        <v/>
      </c>
      <c r="AN229" s="89" t="str">
        <f t="shared" si="121"/>
        <v/>
      </c>
      <c r="AO229" s="89" t="str">
        <f t="shared" si="121"/>
        <v/>
      </c>
      <c r="AP229" s="89" t="str">
        <f t="shared" si="121"/>
        <v/>
      </c>
      <c r="AQ229" s="89" t="str">
        <f t="shared" si="122"/>
        <v/>
      </c>
      <c r="AR229" s="89" t="str">
        <f t="shared" si="122"/>
        <v/>
      </c>
      <c r="AS229" s="89" t="str">
        <f t="shared" si="122"/>
        <v/>
      </c>
      <c r="AT229" s="89" t="str">
        <f t="shared" si="122"/>
        <v/>
      </c>
      <c r="AU229" s="89" t="str">
        <f t="shared" si="122"/>
        <v/>
      </c>
      <c r="AV229" s="89" t="str">
        <f t="shared" si="122"/>
        <v/>
      </c>
      <c r="AW229" s="89" t="str">
        <f t="shared" si="122"/>
        <v/>
      </c>
      <c r="AX229" s="89" t="str">
        <f t="shared" si="122"/>
        <v/>
      </c>
      <c r="AY229" s="89" t="str">
        <f t="shared" si="122"/>
        <v/>
      </c>
      <c r="AZ229" s="89" t="str">
        <f t="shared" si="122"/>
        <v/>
      </c>
      <c r="BA229" s="89" t="str">
        <f t="shared" si="122"/>
        <v/>
      </c>
      <c r="BB229" s="89" t="str">
        <f t="shared" si="122"/>
        <v/>
      </c>
      <c r="BC229" s="90" t="str">
        <f t="shared" si="122"/>
        <v/>
      </c>
      <c r="BE229" s="100" t="str">
        <f t="shared" si="106"/>
        <v/>
      </c>
      <c r="BF229" s="102" t="str">
        <f t="shared" si="107"/>
        <v/>
      </c>
    </row>
    <row r="230" spans="1:58" hidden="1" x14ac:dyDescent="0.55000000000000004">
      <c r="A230" s="80" t="str">
        <f>'Base de Dados 2013'!M229</f>
        <v>Duartina</v>
      </c>
      <c r="B230" s="81" t="str">
        <f>'Base de Dados 2013'!N229</f>
        <v>amarelo</v>
      </c>
      <c r="C230" s="88" t="str">
        <f t="shared" si="118"/>
        <v/>
      </c>
      <c r="D230" s="89" t="str">
        <f t="shared" si="118"/>
        <v/>
      </c>
      <c r="E230" s="89" t="str">
        <f t="shared" si="118"/>
        <v/>
      </c>
      <c r="F230" s="89" t="str">
        <f t="shared" si="118"/>
        <v/>
      </c>
      <c r="G230" s="89" t="str">
        <f t="shared" si="118"/>
        <v/>
      </c>
      <c r="H230" s="89" t="str">
        <f t="shared" si="118"/>
        <v/>
      </c>
      <c r="I230" s="89" t="str">
        <f t="shared" si="118"/>
        <v/>
      </c>
      <c r="J230" s="89" t="str">
        <f t="shared" si="118"/>
        <v/>
      </c>
      <c r="K230" s="89" t="str">
        <f t="shared" si="118"/>
        <v/>
      </c>
      <c r="L230" s="89" t="str">
        <f t="shared" si="118"/>
        <v/>
      </c>
      <c r="M230" s="89" t="str">
        <f t="shared" si="119"/>
        <v/>
      </c>
      <c r="N230" s="89" t="str">
        <f t="shared" si="119"/>
        <v/>
      </c>
      <c r="O230" s="89" t="str">
        <f t="shared" si="119"/>
        <v/>
      </c>
      <c r="P230" s="89" t="str">
        <f t="shared" si="119"/>
        <v/>
      </c>
      <c r="Q230" s="89" t="str">
        <f t="shared" si="119"/>
        <v/>
      </c>
      <c r="R230" s="89" t="str">
        <f t="shared" si="119"/>
        <v/>
      </c>
      <c r="S230" s="89" t="str">
        <f t="shared" si="119"/>
        <v/>
      </c>
      <c r="T230" s="89" t="str">
        <f t="shared" si="119"/>
        <v/>
      </c>
      <c r="U230" s="89" t="str">
        <f t="shared" si="119"/>
        <v/>
      </c>
      <c r="V230" s="89" t="str">
        <f t="shared" si="119"/>
        <v/>
      </c>
      <c r="W230" s="89" t="str">
        <f t="shared" si="120"/>
        <v/>
      </c>
      <c r="X230" s="89" t="str">
        <f t="shared" si="120"/>
        <v/>
      </c>
      <c r="Y230" s="89" t="str">
        <f t="shared" si="120"/>
        <v/>
      </c>
      <c r="Z230" s="89" t="str">
        <f t="shared" si="120"/>
        <v/>
      </c>
      <c r="AA230" s="89" t="str">
        <f t="shared" si="120"/>
        <v/>
      </c>
      <c r="AB230" s="89" t="str">
        <f t="shared" si="120"/>
        <v/>
      </c>
      <c r="AC230" s="89" t="str">
        <f t="shared" si="120"/>
        <v/>
      </c>
      <c r="AD230" s="89" t="str">
        <f t="shared" si="120"/>
        <v/>
      </c>
      <c r="AE230" s="89" t="str">
        <f t="shared" si="120"/>
        <v/>
      </c>
      <c r="AF230" s="89" t="str">
        <f t="shared" si="120"/>
        <v/>
      </c>
      <c r="AG230" s="89" t="str">
        <f t="shared" si="121"/>
        <v/>
      </c>
      <c r="AH230" s="89" t="str">
        <f t="shared" si="121"/>
        <v/>
      </c>
      <c r="AI230" s="89" t="str">
        <f t="shared" si="121"/>
        <v/>
      </c>
      <c r="AJ230" s="89" t="str">
        <f t="shared" si="121"/>
        <v/>
      </c>
      <c r="AK230" s="89" t="str">
        <f t="shared" si="121"/>
        <v/>
      </c>
      <c r="AL230" s="89" t="str">
        <f t="shared" si="121"/>
        <v/>
      </c>
      <c r="AM230" s="89" t="str">
        <f t="shared" si="121"/>
        <v/>
      </c>
      <c r="AN230" s="89" t="str">
        <f t="shared" si="121"/>
        <v/>
      </c>
      <c r="AO230" s="89" t="str">
        <f t="shared" si="121"/>
        <v/>
      </c>
      <c r="AP230" s="89" t="str">
        <f t="shared" si="121"/>
        <v/>
      </c>
      <c r="AQ230" s="89" t="str">
        <f t="shared" si="122"/>
        <v/>
      </c>
      <c r="AR230" s="89" t="str">
        <f t="shared" si="122"/>
        <v/>
      </c>
      <c r="AS230" s="89" t="str">
        <f t="shared" si="122"/>
        <v/>
      </c>
      <c r="AT230" s="89" t="str">
        <f t="shared" si="122"/>
        <v/>
      </c>
      <c r="AU230" s="89" t="str">
        <f t="shared" si="122"/>
        <v/>
      </c>
      <c r="AV230" s="89" t="str">
        <f t="shared" si="122"/>
        <v/>
      </c>
      <c r="AW230" s="89">
        <f t="shared" si="122"/>
        <v>1</v>
      </c>
      <c r="AX230" s="89" t="str">
        <f t="shared" si="122"/>
        <v/>
      </c>
      <c r="AY230" s="89" t="str">
        <f t="shared" si="122"/>
        <v/>
      </c>
      <c r="AZ230" s="89" t="str">
        <f t="shared" si="122"/>
        <v/>
      </c>
      <c r="BA230" s="89" t="str">
        <f t="shared" si="122"/>
        <v/>
      </c>
      <c r="BB230" s="89" t="str">
        <f t="shared" si="122"/>
        <v/>
      </c>
      <c r="BC230" s="90" t="str">
        <f t="shared" si="122"/>
        <v/>
      </c>
      <c r="BE230" s="100" t="str">
        <f t="shared" si="106"/>
        <v/>
      </c>
      <c r="BF230" s="102" t="str">
        <f t="shared" si="107"/>
        <v/>
      </c>
    </row>
    <row r="231" spans="1:58" hidden="1" x14ac:dyDescent="0.55000000000000004">
      <c r="A231" s="80" t="str">
        <f>'Base de Dados 2013'!M230</f>
        <v>Pederneiras</v>
      </c>
      <c r="B231" s="81" t="str">
        <f>'Base de Dados 2013'!N230</f>
        <v>amarelo</v>
      </c>
      <c r="C231" s="88" t="str">
        <f t="shared" si="118"/>
        <v/>
      </c>
      <c r="D231" s="89" t="str">
        <f t="shared" si="118"/>
        <v/>
      </c>
      <c r="E231" s="89" t="str">
        <f t="shared" si="118"/>
        <v/>
      </c>
      <c r="F231" s="89" t="str">
        <f t="shared" si="118"/>
        <v/>
      </c>
      <c r="G231" s="89" t="str">
        <f t="shared" si="118"/>
        <v/>
      </c>
      <c r="H231" s="89" t="str">
        <f t="shared" si="118"/>
        <v/>
      </c>
      <c r="I231" s="89" t="str">
        <f t="shared" si="118"/>
        <v/>
      </c>
      <c r="J231" s="89" t="str">
        <f t="shared" si="118"/>
        <v/>
      </c>
      <c r="K231" s="89" t="str">
        <f t="shared" si="118"/>
        <v/>
      </c>
      <c r="L231" s="89" t="str">
        <f t="shared" si="118"/>
        <v/>
      </c>
      <c r="M231" s="89" t="str">
        <f t="shared" si="119"/>
        <v/>
      </c>
      <c r="N231" s="89" t="str">
        <f t="shared" si="119"/>
        <v/>
      </c>
      <c r="O231" s="89" t="str">
        <f t="shared" si="119"/>
        <v/>
      </c>
      <c r="P231" s="89" t="str">
        <f t="shared" si="119"/>
        <v/>
      </c>
      <c r="Q231" s="89" t="str">
        <f t="shared" si="119"/>
        <v/>
      </c>
      <c r="R231" s="89" t="str">
        <f t="shared" si="119"/>
        <v/>
      </c>
      <c r="S231" s="89" t="str">
        <f t="shared" si="119"/>
        <v/>
      </c>
      <c r="T231" s="89" t="str">
        <f t="shared" si="119"/>
        <v/>
      </c>
      <c r="U231" s="89" t="str">
        <f t="shared" si="119"/>
        <v/>
      </c>
      <c r="V231" s="89" t="str">
        <f t="shared" si="119"/>
        <v/>
      </c>
      <c r="W231" s="89" t="str">
        <f t="shared" si="120"/>
        <v/>
      </c>
      <c r="X231" s="89" t="str">
        <f t="shared" si="120"/>
        <v/>
      </c>
      <c r="Y231" s="89" t="str">
        <f t="shared" si="120"/>
        <v/>
      </c>
      <c r="Z231" s="89" t="str">
        <f t="shared" si="120"/>
        <v/>
      </c>
      <c r="AA231" s="89" t="str">
        <f t="shared" si="120"/>
        <v/>
      </c>
      <c r="AB231" s="89" t="str">
        <f t="shared" si="120"/>
        <v/>
      </c>
      <c r="AC231" s="89">
        <f t="shared" si="120"/>
        <v>1</v>
      </c>
      <c r="AD231" s="89" t="str">
        <f t="shared" si="120"/>
        <v/>
      </c>
      <c r="AE231" s="89" t="str">
        <f t="shared" si="120"/>
        <v/>
      </c>
      <c r="AF231" s="89" t="str">
        <f t="shared" si="120"/>
        <v/>
      </c>
      <c r="AG231" s="89" t="str">
        <f t="shared" si="121"/>
        <v/>
      </c>
      <c r="AH231" s="89" t="str">
        <f t="shared" si="121"/>
        <v/>
      </c>
      <c r="AI231" s="89" t="str">
        <f t="shared" si="121"/>
        <v/>
      </c>
      <c r="AJ231" s="89" t="str">
        <f t="shared" si="121"/>
        <v/>
      </c>
      <c r="AK231" s="89" t="str">
        <f t="shared" si="121"/>
        <v/>
      </c>
      <c r="AL231" s="89" t="str">
        <f t="shared" si="121"/>
        <v/>
      </c>
      <c r="AM231" s="89" t="str">
        <f t="shared" si="121"/>
        <v/>
      </c>
      <c r="AN231" s="89" t="str">
        <f t="shared" si="121"/>
        <v/>
      </c>
      <c r="AO231" s="89" t="str">
        <f t="shared" si="121"/>
        <v/>
      </c>
      <c r="AP231" s="89" t="str">
        <f t="shared" si="121"/>
        <v/>
      </c>
      <c r="AQ231" s="89" t="str">
        <f t="shared" si="122"/>
        <v/>
      </c>
      <c r="AR231" s="89" t="str">
        <f t="shared" si="122"/>
        <v/>
      </c>
      <c r="AS231" s="89" t="str">
        <f t="shared" si="122"/>
        <v/>
      </c>
      <c r="AT231" s="89" t="str">
        <f t="shared" si="122"/>
        <v/>
      </c>
      <c r="AU231" s="89" t="str">
        <f t="shared" si="122"/>
        <v/>
      </c>
      <c r="AV231" s="89" t="str">
        <f t="shared" si="122"/>
        <v/>
      </c>
      <c r="AW231" s="89" t="str">
        <f t="shared" si="122"/>
        <v/>
      </c>
      <c r="AX231" s="89" t="str">
        <f t="shared" si="122"/>
        <v/>
      </c>
      <c r="AY231" s="89" t="str">
        <f t="shared" si="122"/>
        <v/>
      </c>
      <c r="AZ231" s="89" t="str">
        <f t="shared" si="122"/>
        <v/>
      </c>
      <c r="BA231" s="89" t="str">
        <f t="shared" si="122"/>
        <v/>
      </c>
      <c r="BB231" s="89" t="str">
        <f t="shared" si="122"/>
        <v/>
      </c>
      <c r="BC231" s="90" t="str">
        <f t="shared" si="122"/>
        <v/>
      </c>
      <c r="BE231" s="100" t="str">
        <f t="shared" si="106"/>
        <v/>
      </c>
      <c r="BF231" s="102" t="str">
        <f t="shared" si="107"/>
        <v/>
      </c>
    </row>
    <row r="232" spans="1:58" hidden="1" x14ac:dyDescent="0.55000000000000004">
      <c r="A232" s="80" t="str">
        <f>'Base de Dados 2013'!M231</f>
        <v>Bela Vista</v>
      </c>
      <c r="B232" s="81" t="str">
        <f>'Base de Dados 2013'!N231</f>
        <v>amarelo</v>
      </c>
      <c r="C232" s="88" t="str">
        <f t="shared" si="118"/>
        <v/>
      </c>
      <c r="D232" s="89" t="str">
        <f t="shared" si="118"/>
        <v/>
      </c>
      <c r="E232" s="89" t="str">
        <f t="shared" si="118"/>
        <v/>
      </c>
      <c r="F232" s="89" t="str">
        <f t="shared" si="118"/>
        <v/>
      </c>
      <c r="G232" s="89" t="str">
        <f t="shared" si="118"/>
        <v/>
      </c>
      <c r="H232" s="89" t="str">
        <f t="shared" si="118"/>
        <v/>
      </c>
      <c r="I232" s="89" t="str">
        <f t="shared" si="118"/>
        <v/>
      </c>
      <c r="J232" s="89" t="str">
        <f t="shared" si="118"/>
        <v/>
      </c>
      <c r="K232" s="89" t="str">
        <f t="shared" si="118"/>
        <v/>
      </c>
      <c r="L232" s="89">
        <f t="shared" si="118"/>
        <v>1</v>
      </c>
      <c r="M232" s="89" t="str">
        <f t="shared" si="119"/>
        <v/>
      </c>
      <c r="N232" s="89" t="str">
        <f t="shared" si="119"/>
        <v/>
      </c>
      <c r="O232" s="89" t="str">
        <f t="shared" si="119"/>
        <v/>
      </c>
      <c r="P232" s="89" t="str">
        <f t="shared" si="119"/>
        <v/>
      </c>
      <c r="Q232" s="89" t="str">
        <f t="shared" si="119"/>
        <v/>
      </c>
      <c r="R232" s="89" t="str">
        <f t="shared" si="119"/>
        <v/>
      </c>
      <c r="S232" s="89" t="str">
        <f t="shared" si="119"/>
        <v/>
      </c>
      <c r="T232" s="89" t="str">
        <f t="shared" si="119"/>
        <v/>
      </c>
      <c r="U232" s="89" t="str">
        <f t="shared" si="119"/>
        <v/>
      </c>
      <c r="V232" s="89" t="str">
        <f t="shared" si="119"/>
        <v/>
      </c>
      <c r="W232" s="89" t="str">
        <f t="shared" si="120"/>
        <v/>
      </c>
      <c r="X232" s="89" t="str">
        <f t="shared" si="120"/>
        <v/>
      </c>
      <c r="Y232" s="89" t="str">
        <f t="shared" si="120"/>
        <v/>
      </c>
      <c r="Z232" s="89" t="str">
        <f t="shared" si="120"/>
        <v/>
      </c>
      <c r="AA232" s="89" t="str">
        <f t="shared" si="120"/>
        <v/>
      </c>
      <c r="AB232" s="89" t="str">
        <f t="shared" si="120"/>
        <v/>
      </c>
      <c r="AC232" s="89" t="str">
        <f t="shared" si="120"/>
        <v/>
      </c>
      <c r="AD232" s="89" t="str">
        <f t="shared" si="120"/>
        <v/>
      </c>
      <c r="AE232" s="89" t="str">
        <f t="shared" si="120"/>
        <v/>
      </c>
      <c r="AF232" s="89" t="str">
        <f t="shared" si="120"/>
        <v/>
      </c>
      <c r="AG232" s="89" t="str">
        <f t="shared" si="121"/>
        <v/>
      </c>
      <c r="AH232" s="89" t="str">
        <f t="shared" si="121"/>
        <v/>
      </c>
      <c r="AI232" s="89" t="str">
        <f t="shared" si="121"/>
        <v/>
      </c>
      <c r="AJ232" s="89" t="str">
        <f t="shared" si="121"/>
        <v/>
      </c>
      <c r="AK232" s="89" t="str">
        <f t="shared" si="121"/>
        <v/>
      </c>
      <c r="AL232" s="89" t="str">
        <f t="shared" si="121"/>
        <v/>
      </c>
      <c r="AM232" s="89" t="str">
        <f t="shared" si="121"/>
        <v/>
      </c>
      <c r="AN232" s="89" t="str">
        <f t="shared" si="121"/>
        <v/>
      </c>
      <c r="AO232" s="89" t="str">
        <f t="shared" si="121"/>
        <v/>
      </c>
      <c r="AP232" s="89" t="str">
        <f t="shared" si="121"/>
        <v/>
      </c>
      <c r="AQ232" s="89" t="str">
        <f t="shared" si="122"/>
        <v/>
      </c>
      <c r="AR232" s="89" t="str">
        <f t="shared" si="122"/>
        <v/>
      </c>
      <c r="AS232" s="89" t="str">
        <f t="shared" si="122"/>
        <v/>
      </c>
      <c r="AT232" s="89" t="str">
        <f t="shared" si="122"/>
        <v/>
      </c>
      <c r="AU232" s="89" t="str">
        <f t="shared" si="122"/>
        <v/>
      </c>
      <c r="AV232" s="89" t="str">
        <f t="shared" si="122"/>
        <v/>
      </c>
      <c r="AW232" s="89" t="str">
        <f t="shared" si="122"/>
        <v/>
      </c>
      <c r="AX232" s="89" t="str">
        <f t="shared" si="122"/>
        <v/>
      </c>
      <c r="AY232" s="89" t="str">
        <f t="shared" si="122"/>
        <v/>
      </c>
      <c r="AZ232" s="89" t="str">
        <f t="shared" si="122"/>
        <v/>
      </c>
      <c r="BA232" s="89" t="str">
        <f t="shared" si="122"/>
        <v/>
      </c>
      <c r="BB232" s="89" t="str">
        <f t="shared" si="122"/>
        <v/>
      </c>
      <c r="BC232" s="90" t="str">
        <f t="shared" si="122"/>
        <v/>
      </c>
      <c r="BE232" s="100" t="str">
        <f t="shared" si="106"/>
        <v/>
      </c>
      <c r="BF232" s="102" t="str">
        <f t="shared" si="107"/>
        <v/>
      </c>
    </row>
    <row r="233" spans="1:58" hidden="1" x14ac:dyDescent="0.55000000000000004">
      <c r="A233" s="80" t="str">
        <f>'Base de Dados 2013'!M232</f>
        <v>Lençóis Paulista</v>
      </c>
      <c r="B233" s="81" t="str">
        <f>'Base de Dados 2013'!N232</f>
        <v>amarelo</v>
      </c>
      <c r="C233" s="88" t="str">
        <f t="shared" si="118"/>
        <v/>
      </c>
      <c r="D233" s="89" t="str">
        <f t="shared" si="118"/>
        <v/>
      </c>
      <c r="E233" s="89" t="str">
        <f t="shared" si="118"/>
        <v/>
      </c>
      <c r="F233" s="89" t="str">
        <f t="shared" si="118"/>
        <v/>
      </c>
      <c r="G233" s="89" t="str">
        <f t="shared" si="118"/>
        <v/>
      </c>
      <c r="H233" s="89" t="str">
        <f t="shared" si="118"/>
        <v/>
      </c>
      <c r="I233" s="89" t="str">
        <f t="shared" si="118"/>
        <v/>
      </c>
      <c r="J233" s="89" t="str">
        <f t="shared" si="118"/>
        <v/>
      </c>
      <c r="K233" s="89" t="str">
        <f t="shared" si="118"/>
        <v/>
      </c>
      <c r="L233" s="89" t="str">
        <f t="shared" si="118"/>
        <v/>
      </c>
      <c r="M233" s="89" t="str">
        <f t="shared" si="119"/>
        <v/>
      </c>
      <c r="N233" s="89" t="str">
        <f t="shared" si="119"/>
        <v/>
      </c>
      <c r="O233" s="89" t="str">
        <f t="shared" si="119"/>
        <v/>
      </c>
      <c r="P233" s="89" t="str">
        <f t="shared" si="119"/>
        <v/>
      </c>
      <c r="Q233" s="89" t="str">
        <f t="shared" si="119"/>
        <v/>
      </c>
      <c r="R233" s="89" t="str">
        <f t="shared" si="119"/>
        <v/>
      </c>
      <c r="S233" s="89" t="str">
        <f t="shared" si="119"/>
        <v/>
      </c>
      <c r="T233" s="89" t="str">
        <f t="shared" si="119"/>
        <v/>
      </c>
      <c r="U233" s="89" t="str">
        <f t="shared" si="119"/>
        <v/>
      </c>
      <c r="V233" s="89" t="str">
        <f t="shared" si="119"/>
        <v/>
      </c>
      <c r="W233" s="89" t="str">
        <f t="shared" si="120"/>
        <v/>
      </c>
      <c r="X233" s="89" t="str">
        <f t="shared" si="120"/>
        <v/>
      </c>
      <c r="Y233" s="89" t="str">
        <f t="shared" si="120"/>
        <v/>
      </c>
      <c r="Z233" s="89" t="str">
        <f t="shared" si="120"/>
        <v/>
      </c>
      <c r="AA233" s="89" t="str">
        <f t="shared" si="120"/>
        <v/>
      </c>
      <c r="AB233" s="89" t="str">
        <f t="shared" si="120"/>
        <v/>
      </c>
      <c r="AC233" s="89" t="str">
        <f t="shared" si="120"/>
        <v/>
      </c>
      <c r="AD233" s="89" t="str">
        <f t="shared" si="120"/>
        <v/>
      </c>
      <c r="AE233" s="89" t="str">
        <f t="shared" si="120"/>
        <v/>
      </c>
      <c r="AF233" s="89" t="str">
        <f t="shared" si="120"/>
        <v/>
      </c>
      <c r="AG233" s="89" t="str">
        <f t="shared" si="121"/>
        <v/>
      </c>
      <c r="AH233" s="89" t="str">
        <f t="shared" si="121"/>
        <v/>
      </c>
      <c r="AI233" s="89" t="str">
        <f t="shared" si="121"/>
        <v/>
      </c>
      <c r="AJ233" s="89" t="str">
        <f t="shared" si="121"/>
        <v/>
      </c>
      <c r="AK233" s="89" t="str">
        <f t="shared" si="121"/>
        <v/>
      </c>
      <c r="AL233" s="89" t="str">
        <f t="shared" si="121"/>
        <v/>
      </c>
      <c r="AM233" s="89" t="str">
        <f t="shared" si="121"/>
        <v/>
      </c>
      <c r="AN233" s="89" t="str">
        <f t="shared" si="121"/>
        <v/>
      </c>
      <c r="AO233" s="89">
        <f t="shared" si="121"/>
        <v>1</v>
      </c>
      <c r="AP233" s="89" t="str">
        <f t="shared" si="121"/>
        <v/>
      </c>
      <c r="AQ233" s="89" t="str">
        <f t="shared" si="122"/>
        <v/>
      </c>
      <c r="AR233" s="89" t="str">
        <f t="shared" si="122"/>
        <v/>
      </c>
      <c r="AS233" s="89" t="str">
        <f t="shared" si="122"/>
        <v/>
      </c>
      <c r="AT233" s="89" t="str">
        <f t="shared" si="122"/>
        <v/>
      </c>
      <c r="AU233" s="89" t="str">
        <f t="shared" si="122"/>
        <v/>
      </c>
      <c r="AV233" s="89" t="str">
        <f t="shared" si="122"/>
        <v/>
      </c>
      <c r="AW233" s="89" t="str">
        <f t="shared" si="122"/>
        <v/>
      </c>
      <c r="AX233" s="89" t="str">
        <f t="shared" si="122"/>
        <v/>
      </c>
      <c r="AY233" s="89" t="str">
        <f t="shared" si="122"/>
        <v/>
      </c>
      <c r="AZ233" s="89" t="str">
        <f t="shared" si="122"/>
        <v/>
      </c>
      <c r="BA233" s="89" t="str">
        <f t="shared" si="122"/>
        <v/>
      </c>
      <c r="BB233" s="89" t="str">
        <f t="shared" si="122"/>
        <v/>
      </c>
      <c r="BC233" s="90" t="str">
        <f t="shared" si="122"/>
        <v/>
      </c>
      <c r="BE233" s="100" t="str">
        <f t="shared" si="106"/>
        <v/>
      </c>
      <c r="BF233" s="102" t="str">
        <f t="shared" si="107"/>
        <v/>
      </c>
    </row>
    <row r="234" spans="1:58" hidden="1" x14ac:dyDescent="0.55000000000000004">
      <c r="A234" s="80" t="str">
        <f>'Base de Dados 2013'!M233</f>
        <v>Nações</v>
      </c>
      <c r="B234" s="81" t="str">
        <f>'Base de Dados 2013'!N233</f>
        <v>verde</v>
      </c>
      <c r="C234" s="88" t="str">
        <f t="shared" si="118"/>
        <v/>
      </c>
      <c r="D234" s="89" t="str">
        <f t="shared" si="118"/>
        <v/>
      </c>
      <c r="E234" s="89" t="str">
        <f t="shared" si="118"/>
        <v/>
      </c>
      <c r="F234" s="89" t="str">
        <f t="shared" si="118"/>
        <v/>
      </c>
      <c r="G234" s="89">
        <f t="shared" si="118"/>
        <v>1</v>
      </c>
      <c r="H234" s="89" t="str">
        <f t="shared" si="118"/>
        <v/>
      </c>
      <c r="I234" s="89" t="str">
        <f t="shared" si="118"/>
        <v/>
      </c>
      <c r="J234" s="89" t="str">
        <f t="shared" si="118"/>
        <v/>
      </c>
      <c r="K234" s="89" t="str">
        <f t="shared" si="118"/>
        <v/>
      </c>
      <c r="L234" s="89" t="str">
        <f t="shared" si="118"/>
        <v/>
      </c>
      <c r="M234" s="89" t="str">
        <f t="shared" si="119"/>
        <v/>
      </c>
      <c r="N234" s="89" t="str">
        <f t="shared" si="119"/>
        <v/>
      </c>
      <c r="O234" s="89" t="str">
        <f t="shared" si="119"/>
        <v/>
      </c>
      <c r="P234" s="89" t="str">
        <f t="shared" si="119"/>
        <v/>
      </c>
      <c r="Q234" s="89" t="str">
        <f t="shared" si="119"/>
        <v/>
      </c>
      <c r="R234" s="89" t="str">
        <f t="shared" si="119"/>
        <v/>
      </c>
      <c r="S234" s="89" t="str">
        <f t="shared" si="119"/>
        <v/>
      </c>
      <c r="T234" s="89" t="str">
        <f t="shared" si="119"/>
        <v/>
      </c>
      <c r="U234" s="89" t="str">
        <f t="shared" si="119"/>
        <v/>
      </c>
      <c r="V234" s="89" t="str">
        <f t="shared" si="119"/>
        <v/>
      </c>
      <c r="W234" s="89" t="str">
        <f t="shared" si="120"/>
        <v/>
      </c>
      <c r="X234" s="89" t="str">
        <f t="shared" si="120"/>
        <v/>
      </c>
      <c r="Y234" s="89" t="str">
        <f t="shared" si="120"/>
        <v/>
      </c>
      <c r="Z234" s="89" t="str">
        <f t="shared" si="120"/>
        <v/>
      </c>
      <c r="AA234" s="89" t="str">
        <f t="shared" si="120"/>
        <v/>
      </c>
      <c r="AB234" s="89" t="str">
        <f t="shared" si="120"/>
        <v/>
      </c>
      <c r="AC234" s="89" t="str">
        <f t="shared" si="120"/>
        <v/>
      </c>
      <c r="AD234" s="89" t="str">
        <f t="shared" si="120"/>
        <v/>
      </c>
      <c r="AE234" s="89" t="str">
        <f t="shared" si="120"/>
        <v/>
      </c>
      <c r="AF234" s="89" t="str">
        <f t="shared" si="120"/>
        <v/>
      </c>
      <c r="AG234" s="89" t="str">
        <f t="shared" si="121"/>
        <v/>
      </c>
      <c r="AH234" s="89" t="str">
        <f t="shared" si="121"/>
        <v/>
      </c>
      <c r="AI234" s="89" t="str">
        <f t="shared" si="121"/>
        <v/>
      </c>
      <c r="AJ234" s="89" t="str">
        <f t="shared" si="121"/>
        <v/>
      </c>
      <c r="AK234" s="89" t="str">
        <f t="shared" si="121"/>
        <v/>
      </c>
      <c r="AL234" s="89" t="str">
        <f t="shared" si="121"/>
        <v/>
      </c>
      <c r="AM234" s="89" t="str">
        <f t="shared" si="121"/>
        <v/>
      </c>
      <c r="AN234" s="89" t="str">
        <f t="shared" si="121"/>
        <v/>
      </c>
      <c r="AO234" s="89" t="str">
        <f t="shared" si="121"/>
        <v/>
      </c>
      <c r="AP234" s="89" t="str">
        <f t="shared" si="121"/>
        <v/>
      </c>
      <c r="AQ234" s="89" t="str">
        <f t="shared" si="122"/>
        <v/>
      </c>
      <c r="AR234" s="89" t="str">
        <f t="shared" si="122"/>
        <v/>
      </c>
      <c r="AS234" s="89" t="str">
        <f t="shared" si="122"/>
        <v/>
      </c>
      <c r="AT234" s="89" t="str">
        <f t="shared" si="122"/>
        <v/>
      </c>
      <c r="AU234" s="89" t="str">
        <f t="shared" si="122"/>
        <v/>
      </c>
      <c r="AV234" s="89" t="str">
        <f t="shared" si="122"/>
        <v/>
      </c>
      <c r="AW234" s="89" t="str">
        <f t="shared" si="122"/>
        <v/>
      </c>
      <c r="AX234" s="89" t="str">
        <f t="shared" si="122"/>
        <v/>
      </c>
      <c r="AY234" s="89" t="str">
        <f t="shared" si="122"/>
        <v/>
      </c>
      <c r="AZ234" s="89" t="str">
        <f t="shared" si="122"/>
        <v/>
      </c>
      <c r="BA234" s="89" t="str">
        <f t="shared" si="122"/>
        <v/>
      </c>
      <c r="BB234" s="89" t="str">
        <f t="shared" si="122"/>
        <v/>
      </c>
      <c r="BC234" s="90" t="str">
        <f t="shared" si="122"/>
        <v/>
      </c>
      <c r="BE234" s="100" t="str">
        <f t="shared" si="106"/>
        <v/>
      </c>
      <c r="BF234" s="102" t="str">
        <f t="shared" si="107"/>
        <v/>
      </c>
    </row>
    <row r="235" spans="1:58" hidden="1" x14ac:dyDescent="0.55000000000000004">
      <c r="A235" s="80" t="str">
        <f>'Base de Dados 2013'!M234</f>
        <v>Mary Dota</v>
      </c>
      <c r="B235" s="81" t="str">
        <f>'Base de Dados 2013'!N234</f>
        <v>verde</v>
      </c>
      <c r="C235" s="88">
        <f t="shared" ref="C235:L244" si="123">IF(AND($A235=C$1,$B235=C$3),1,"")</f>
        <v>1</v>
      </c>
      <c r="D235" s="89" t="str">
        <f t="shared" si="123"/>
        <v/>
      </c>
      <c r="E235" s="89" t="str">
        <f t="shared" si="123"/>
        <v/>
      </c>
      <c r="F235" s="89" t="str">
        <f t="shared" si="123"/>
        <v/>
      </c>
      <c r="G235" s="89" t="str">
        <f t="shared" si="123"/>
        <v/>
      </c>
      <c r="H235" s="89" t="str">
        <f t="shared" si="123"/>
        <v/>
      </c>
      <c r="I235" s="89" t="str">
        <f t="shared" si="123"/>
        <v/>
      </c>
      <c r="J235" s="89" t="str">
        <f t="shared" si="123"/>
        <v/>
      </c>
      <c r="K235" s="89" t="str">
        <f t="shared" si="123"/>
        <v/>
      </c>
      <c r="L235" s="89" t="str">
        <f t="shared" si="123"/>
        <v/>
      </c>
      <c r="M235" s="89" t="str">
        <f t="shared" ref="M235:V244" si="124">IF(AND($A235=M$1,$B235=M$3),1,"")</f>
        <v/>
      </c>
      <c r="N235" s="89" t="str">
        <f t="shared" si="124"/>
        <v/>
      </c>
      <c r="O235" s="89" t="str">
        <f t="shared" si="124"/>
        <v/>
      </c>
      <c r="P235" s="89" t="str">
        <f t="shared" si="124"/>
        <v/>
      </c>
      <c r="Q235" s="89" t="str">
        <f t="shared" si="124"/>
        <v/>
      </c>
      <c r="R235" s="89" t="str">
        <f t="shared" si="124"/>
        <v/>
      </c>
      <c r="S235" s="89" t="str">
        <f t="shared" si="124"/>
        <v/>
      </c>
      <c r="T235" s="89" t="str">
        <f t="shared" si="124"/>
        <v/>
      </c>
      <c r="U235" s="89" t="str">
        <f t="shared" si="124"/>
        <v/>
      </c>
      <c r="V235" s="89" t="str">
        <f t="shared" si="124"/>
        <v/>
      </c>
      <c r="W235" s="89" t="str">
        <f t="shared" ref="W235:AF244" si="125">IF(AND($A235=W$1,$B235=W$3),1,"")</f>
        <v/>
      </c>
      <c r="X235" s="89" t="str">
        <f t="shared" si="125"/>
        <v/>
      </c>
      <c r="Y235" s="89" t="str">
        <f t="shared" si="125"/>
        <v/>
      </c>
      <c r="Z235" s="89" t="str">
        <f t="shared" si="125"/>
        <v/>
      </c>
      <c r="AA235" s="89" t="str">
        <f t="shared" si="125"/>
        <v/>
      </c>
      <c r="AB235" s="89" t="str">
        <f t="shared" si="125"/>
        <v/>
      </c>
      <c r="AC235" s="89" t="str">
        <f t="shared" si="125"/>
        <v/>
      </c>
      <c r="AD235" s="89" t="str">
        <f t="shared" si="125"/>
        <v/>
      </c>
      <c r="AE235" s="89" t="str">
        <f t="shared" si="125"/>
        <v/>
      </c>
      <c r="AF235" s="89" t="str">
        <f t="shared" si="125"/>
        <v/>
      </c>
      <c r="AG235" s="89" t="str">
        <f t="shared" ref="AG235:AP244" si="126">IF(AND($A235=AG$1,$B235=AG$3),1,"")</f>
        <v/>
      </c>
      <c r="AH235" s="89" t="str">
        <f t="shared" si="126"/>
        <v/>
      </c>
      <c r="AI235" s="89" t="str">
        <f t="shared" si="126"/>
        <v/>
      </c>
      <c r="AJ235" s="89" t="str">
        <f t="shared" si="126"/>
        <v/>
      </c>
      <c r="AK235" s="89" t="str">
        <f t="shared" si="126"/>
        <v/>
      </c>
      <c r="AL235" s="89" t="str">
        <f t="shared" si="126"/>
        <v/>
      </c>
      <c r="AM235" s="89" t="str">
        <f t="shared" si="126"/>
        <v/>
      </c>
      <c r="AN235" s="89" t="str">
        <f t="shared" si="126"/>
        <v/>
      </c>
      <c r="AO235" s="89" t="str">
        <f t="shared" si="126"/>
        <v/>
      </c>
      <c r="AP235" s="89" t="str">
        <f t="shared" si="126"/>
        <v/>
      </c>
      <c r="AQ235" s="89" t="str">
        <f t="shared" ref="AQ235:BC244" si="127">IF(AND($A235=AQ$1,$B235=AQ$3),1,"")</f>
        <v/>
      </c>
      <c r="AR235" s="89" t="str">
        <f t="shared" si="127"/>
        <v/>
      </c>
      <c r="AS235" s="89" t="str">
        <f t="shared" si="127"/>
        <v/>
      </c>
      <c r="AT235" s="89" t="str">
        <f t="shared" si="127"/>
        <v/>
      </c>
      <c r="AU235" s="89" t="str">
        <f t="shared" si="127"/>
        <v/>
      </c>
      <c r="AV235" s="89" t="str">
        <f t="shared" si="127"/>
        <v/>
      </c>
      <c r="AW235" s="89" t="str">
        <f t="shared" si="127"/>
        <v/>
      </c>
      <c r="AX235" s="89" t="str">
        <f t="shared" si="127"/>
        <v/>
      </c>
      <c r="AY235" s="89" t="str">
        <f t="shared" si="127"/>
        <v/>
      </c>
      <c r="AZ235" s="89" t="str">
        <f t="shared" si="127"/>
        <v/>
      </c>
      <c r="BA235" s="89" t="str">
        <f t="shared" si="127"/>
        <v/>
      </c>
      <c r="BB235" s="89" t="str">
        <f t="shared" si="127"/>
        <v/>
      </c>
      <c r="BC235" s="90" t="str">
        <f t="shared" si="127"/>
        <v/>
      </c>
      <c r="BE235" s="100" t="str">
        <f t="shared" si="106"/>
        <v/>
      </c>
      <c r="BF235" s="102" t="str">
        <f t="shared" si="107"/>
        <v/>
      </c>
    </row>
    <row r="236" spans="1:58" hidden="1" x14ac:dyDescent="0.55000000000000004">
      <c r="A236" s="80" t="str">
        <f>'Base de Dados 2013'!M235</f>
        <v>Mary Dota</v>
      </c>
      <c r="B236" s="81" t="str">
        <f>'Base de Dados 2013'!N235</f>
        <v>verde</v>
      </c>
      <c r="C236" s="88">
        <f t="shared" si="123"/>
        <v>1</v>
      </c>
      <c r="D236" s="89" t="str">
        <f t="shared" si="123"/>
        <v/>
      </c>
      <c r="E236" s="89" t="str">
        <f t="shared" si="123"/>
        <v/>
      </c>
      <c r="F236" s="89" t="str">
        <f t="shared" si="123"/>
        <v/>
      </c>
      <c r="G236" s="89" t="str">
        <f t="shared" si="123"/>
        <v/>
      </c>
      <c r="H236" s="89" t="str">
        <f t="shared" si="123"/>
        <v/>
      </c>
      <c r="I236" s="89" t="str">
        <f t="shared" si="123"/>
        <v/>
      </c>
      <c r="J236" s="89" t="str">
        <f t="shared" si="123"/>
        <v/>
      </c>
      <c r="K236" s="89" t="str">
        <f t="shared" si="123"/>
        <v/>
      </c>
      <c r="L236" s="89" t="str">
        <f t="shared" si="123"/>
        <v/>
      </c>
      <c r="M236" s="89" t="str">
        <f t="shared" si="124"/>
        <v/>
      </c>
      <c r="N236" s="89" t="str">
        <f t="shared" si="124"/>
        <v/>
      </c>
      <c r="O236" s="89" t="str">
        <f t="shared" si="124"/>
        <v/>
      </c>
      <c r="P236" s="89" t="str">
        <f t="shared" si="124"/>
        <v/>
      </c>
      <c r="Q236" s="89" t="str">
        <f t="shared" si="124"/>
        <v/>
      </c>
      <c r="R236" s="89" t="str">
        <f t="shared" si="124"/>
        <v/>
      </c>
      <c r="S236" s="89" t="str">
        <f t="shared" si="124"/>
        <v/>
      </c>
      <c r="T236" s="89" t="str">
        <f t="shared" si="124"/>
        <v/>
      </c>
      <c r="U236" s="89" t="str">
        <f t="shared" si="124"/>
        <v/>
      </c>
      <c r="V236" s="89" t="str">
        <f t="shared" si="124"/>
        <v/>
      </c>
      <c r="W236" s="89" t="str">
        <f t="shared" si="125"/>
        <v/>
      </c>
      <c r="X236" s="89" t="str">
        <f t="shared" si="125"/>
        <v/>
      </c>
      <c r="Y236" s="89" t="str">
        <f t="shared" si="125"/>
        <v/>
      </c>
      <c r="Z236" s="89" t="str">
        <f t="shared" si="125"/>
        <v/>
      </c>
      <c r="AA236" s="89" t="str">
        <f t="shared" si="125"/>
        <v/>
      </c>
      <c r="AB236" s="89" t="str">
        <f t="shared" si="125"/>
        <v/>
      </c>
      <c r="AC236" s="89" t="str">
        <f t="shared" si="125"/>
        <v/>
      </c>
      <c r="AD236" s="89" t="str">
        <f t="shared" si="125"/>
        <v/>
      </c>
      <c r="AE236" s="89" t="str">
        <f t="shared" si="125"/>
        <v/>
      </c>
      <c r="AF236" s="89" t="str">
        <f t="shared" si="125"/>
        <v/>
      </c>
      <c r="AG236" s="89" t="str">
        <f t="shared" si="126"/>
        <v/>
      </c>
      <c r="AH236" s="89" t="str">
        <f t="shared" si="126"/>
        <v/>
      </c>
      <c r="AI236" s="89" t="str">
        <f t="shared" si="126"/>
        <v/>
      </c>
      <c r="AJ236" s="89" t="str">
        <f t="shared" si="126"/>
        <v/>
      </c>
      <c r="AK236" s="89" t="str">
        <f t="shared" si="126"/>
        <v/>
      </c>
      <c r="AL236" s="89" t="str">
        <f t="shared" si="126"/>
        <v/>
      </c>
      <c r="AM236" s="89" t="str">
        <f t="shared" si="126"/>
        <v/>
      </c>
      <c r="AN236" s="89" t="str">
        <f t="shared" si="126"/>
        <v/>
      </c>
      <c r="AO236" s="89" t="str">
        <f t="shared" si="126"/>
        <v/>
      </c>
      <c r="AP236" s="89" t="str">
        <f t="shared" si="126"/>
        <v/>
      </c>
      <c r="AQ236" s="89" t="str">
        <f t="shared" si="127"/>
        <v/>
      </c>
      <c r="AR236" s="89" t="str">
        <f t="shared" si="127"/>
        <v/>
      </c>
      <c r="AS236" s="89" t="str">
        <f t="shared" si="127"/>
        <v/>
      </c>
      <c r="AT236" s="89" t="str">
        <f t="shared" si="127"/>
        <v/>
      </c>
      <c r="AU236" s="89" t="str">
        <f t="shared" si="127"/>
        <v/>
      </c>
      <c r="AV236" s="89" t="str">
        <f t="shared" si="127"/>
        <v/>
      </c>
      <c r="AW236" s="89" t="str">
        <f t="shared" si="127"/>
        <v/>
      </c>
      <c r="AX236" s="89" t="str">
        <f t="shared" si="127"/>
        <v/>
      </c>
      <c r="AY236" s="89" t="str">
        <f t="shared" si="127"/>
        <v/>
      </c>
      <c r="AZ236" s="89" t="str">
        <f t="shared" si="127"/>
        <v/>
      </c>
      <c r="BA236" s="89" t="str">
        <f t="shared" si="127"/>
        <v/>
      </c>
      <c r="BB236" s="89" t="str">
        <f t="shared" si="127"/>
        <v/>
      </c>
      <c r="BC236" s="90" t="str">
        <f t="shared" si="127"/>
        <v/>
      </c>
      <c r="BE236" s="100" t="str">
        <f t="shared" si="106"/>
        <v/>
      </c>
      <c r="BF236" s="102" t="str">
        <f t="shared" si="107"/>
        <v/>
      </c>
    </row>
    <row r="237" spans="1:58" hidden="1" x14ac:dyDescent="0.55000000000000004">
      <c r="A237" s="80" t="str">
        <f>'Base de Dados 2013'!M236</f>
        <v>Agudos</v>
      </c>
      <c r="B237" s="81" t="str">
        <f>'Base de Dados 2013'!N236</f>
        <v>verde</v>
      </c>
      <c r="C237" s="88" t="str">
        <f t="shared" si="123"/>
        <v/>
      </c>
      <c r="D237" s="89" t="str">
        <f t="shared" si="123"/>
        <v/>
      </c>
      <c r="E237" s="89" t="str">
        <f t="shared" si="123"/>
        <v/>
      </c>
      <c r="F237" s="89" t="str">
        <f t="shared" si="123"/>
        <v/>
      </c>
      <c r="G237" s="89" t="str">
        <f t="shared" si="123"/>
        <v/>
      </c>
      <c r="H237" s="89" t="str">
        <f t="shared" si="123"/>
        <v/>
      </c>
      <c r="I237" s="89" t="str">
        <f t="shared" si="123"/>
        <v/>
      </c>
      <c r="J237" s="89" t="str">
        <f t="shared" si="123"/>
        <v/>
      </c>
      <c r="K237" s="89" t="str">
        <f t="shared" si="123"/>
        <v/>
      </c>
      <c r="L237" s="89" t="str">
        <f t="shared" si="123"/>
        <v/>
      </c>
      <c r="M237" s="89" t="str">
        <f t="shared" si="124"/>
        <v/>
      </c>
      <c r="N237" s="89" t="str">
        <f t="shared" si="124"/>
        <v/>
      </c>
      <c r="O237" s="89" t="str">
        <f t="shared" si="124"/>
        <v/>
      </c>
      <c r="P237" s="89" t="str">
        <f t="shared" si="124"/>
        <v/>
      </c>
      <c r="Q237" s="89" t="str">
        <f t="shared" si="124"/>
        <v/>
      </c>
      <c r="R237" s="89" t="str">
        <f t="shared" si="124"/>
        <v/>
      </c>
      <c r="S237" s="89" t="str">
        <f t="shared" si="124"/>
        <v/>
      </c>
      <c r="T237" s="89" t="str">
        <f t="shared" si="124"/>
        <v/>
      </c>
      <c r="U237" s="89" t="str">
        <f t="shared" si="124"/>
        <v/>
      </c>
      <c r="V237" s="89" t="str">
        <f t="shared" si="124"/>
        <v/>
      </c>
      <c r="W237" s="89" t="str">
        <f t="shared" si="125"/>
        <v/>
      </c>
      <c r="X237" s="89" t="str">
        <f t="shared" si="125"/>
        <v/>
      </c>
      <c r="Y237" s="89" t="str">
        <f t="shared" si="125"/>
        <v/>
      </c>
      <c r="Z237" s="89" t="str">
        <f t="shared" si="125"/>
        <v/>
      </c>
      <c r="AA237" s="89" t="str">
        <f t="shared" si="125"/>
        <v/>
      </c>
      <c r="AB237" s="89" t="str">
        <f t="shared" si="125"/>
        <v/>
      </c>
      <c r="AC237" s="89" t="str">
        <f t="shared" si="125"/>
        <v/>
      </c>
      <c r="AD237" s="89" t="str">
        <f t="shared" si="125"/>
        <v/>
      </c>
      <c r="AE237" s="89" t="str">
        <f t="shared" si="125"/>
        <v/>
      </c>
      <c r="AF237" s="89">
        <f t="shared" si="125"/>
        <v>1</v>
      </c>
      <c r="AG237" s="89" t="str">
        <f t="shared" si="126"/>
        <v/>
      </c>
      <c r="AH237" s="89" t="str">
        <f t="shared" si="126"/>
        <v/>
      </c>
      <c r="AI237" s="89" t="str">
        <f t="shared" si="126"/>
        <v/>
      </c>
      <c r="AJ237" s="89" t="str">
        <f t="shared" si="126"/>
        <v/>
      </c>
      <c r="AK237" s="89" t="str">
        <f t="shared" si="126"/>
        <v/>
      </c>
      <c r="AL237" s="89" t="str">
        <f t="shared" si="126"/>
        <v/>
      </c>
      <c r="AM237" s="89" t="str">
        <f t="shared" si="126"/>
        <v/>
      </c>
      <c r="AN237" s="89" t="str">
        <f t="shared" si="126"/>
        <v/>
      </c>
      <c r="AO237" s="89" t="str">
        <f t="shared" si="126"/>
        <v/>
      </c>
      <c r="AP237" s="89" t="str">
        <f t="shared" si="126"/>
        <v/>
      </c>
      <c r="AQ237" s="89" t="str">
        <f t="shared" si="127"/>
        <v/>
      </c>
      <c r="AR237" s="89" t="str">
        <f t="shared" si="127"/>
        <v/>
      </c>
      <c r="AS237" s="89" t="str">
        <f t="shared" si="127"/>
        <v/>
      </c>
      <c r="AT237" s="89" t="str">
        <f t="shared" si="127"/>
        <v/>
      </c>
      <c r="AU237" s="89" t="str">
        <f t="shared" si="127"/>
        <v/>
      </c>
      <c r="AV237" s="89" t="str">
        <f t="shared" si="127"/>
        <v/>
      </c>
      <c r="AW237" s="89" t="str">
        <f t="shared" si="127"/>
        <v/>
      </c>
      <c r="AX237" s="89" t="str">
        <f t="shared" si="127"/>
        <v/>
      </c>
      <c r="AY237" s="89" t="str">
        <f t="shared" si="127"/>
        <v/>
      </c>
      <c r="AZ237" s="89" t="str">
        <f t="shared" si="127"/>
        <v/>
      </c>
      <c r="BA237" s="89" t="str">
        <f t="shared" si="127"/>
        <v/>
      </c>
      <c r="BB237" s="89" t="str">
        <f t="shared" si="127"/>
        <v/>
      </c>
      <c r="BC237" s="90" t="str">
        <f t="shared" si="127"/>
        <v/>
      </c>
      <c r="BE237" s="100" t="str">
        <f t="shared" si="106"/>
        <v/>
      </c>
      <c r="BF237" s="102" t="str">
        <f t="shared" si="107"/>
        <v/>
      </c>
    </row>
    <row r="238" spans="1:58" hidden="1" x14ac:dyDescent="0.55000000000000004">
      <c r="A238" s="80" t="str">
        <f>'Base de Dados 2013'!M237</f>
        <v>Pirajui</v>
      </c>
      <c r="B238" s="81" t="str">
        <f>'Base de Dados 2013'!N237</f>
        <v>amarelo</v>
      </c>
      <c r="C238" s="88" t="str">
        <f t="shared" si="123"/>
        <v/>
      </c>
      <c r="D238" s="89" t="str">
        <f t="shared" si="123"/>
        <v/>
      </c>
      <c r="E238" s="89" t="str">
        <f t="shared" si="123"/>
        <v/>
      </c>
      <c r="F238" s="89" t="str">
        <f t="shared" si="123"/>
        <v/>
      </c>
      <c r="G238" s="89" t="str">
        <f t="shared" si="123"/>
        <v/>
      </c>
      <c r="H238" s="89" t="str">
        <f t="shared" si="123"/>
        <v/>
      </c>
      <c r="I238" s="89" t="str">
        <f t="shared" si="123"/>
        <v/>
      </c>
      <c r="J238" s="89" t="str">
        <f t="shared" si="123"/>
        <v/>
      </c>
      <c r="K238" s="89" t="str">
        <f t="shared" si="123"/>
        <v/>
      </c>
      <c r="L238" s="89" t="str">
        <f t="shared" si="123"/>
        <v/>
      </c>
      <c r="M238" s="89" t="str">
        <f t="shared" si="124"/>
        <v/>
      </c>
      <c r="N238" s="89" t="str">
        <f t="shared" si="124"/>
        <v/>
      </c>
      <c r="O238" s="89" t="str">
        <f t="shared" si="124"/>
        <v/>
      </c>
      <c r="P238" s="89" t="str">
        <f t="shared" si="124"/>
        <v/>
      </c>
      <c r="Q238" s="89" t="str">
        <f t="shared" si="124"/>
        <v/>
      </c>
      <c r="R238" s="89" t="str">
        <f t="shared" si="124"/>
        <v/>
      </c>
      <c r="S238" s="89" t="str">
        <f t="shared" si="124"/>
        <v/>
      </c>
      <c r="T238" s="89" t="str">
        <f t="shared" si="124"/>
        <v/>
      </c>
      <c r="U238" s="89" t="str">
        <f t="shared" si="124"/>
        <v/>
      </c>
      <c r="V238" s="89" t="str">
        <f t="shared" si="124"/>
        <v/>
      </c>
      <c r="W238" s="89" t="str">
        <f t="shared" si="125"/>
        <v/>
      </c>
      <c r="X238" s="89" t="str">
        <f t="shared" si="125"/>
        <v/>
      </c>
      <c r="Y238" s="89" t="str">
        <f t="shared" si="125"/>
        <v/>
      </c>
      <c r="Z238" s="89" t="str">
        <f t="shared" si="125"/>
        <v/>
      </c>
      <c r="AA238" s="89" t="str">
        <f t="shared" si="125"/>
        <v/>
      </c>
      <c r="AB238" s="89" t="str">
        <f t="shared" si="125"/>
        <v/>
      </c>
      <c r="AC238" s="89" t="str">
        <f t="shared" si="125"/>
        <v/>
      </c>
      <c r="AD238" s="89" t="str">
        <f t="shared" si="125"/>
        <v/>
      </c>
      <c r="AE238" s="89" t="str">
        <f t="shared" si="125"/>
        <v/>
      </c>
      <c r="AF238" s="89" t="str">
        <f t="shared" si="125"/>
        <v/>
      </c>
      <c r="AG238" s="89" t="str">
        <f t="shared" si="126"/>
        <v/>
      </c>
      <c r="AH238" s="89" t="str">
        <f t="shared" si="126"/>
        <v/>
      </c>
      <c r="AI238" s="89" t="str">
        <f t="shared" si="126"/>
        <v/>
      </c>
      <c r="AJ238" s="89" t="str">
        <f t="shared" si="126"/>
        <v/>
      </c>
      <c r="AK238" s="89" t="str">
        <f t="shared" si="126"/>
        <v/>
      </c>
      <c r="AL238" s="89" t="str">
        <f t="shared" si="126"/>
        <v/>
      </c>
      <c r="AM238" s="89" t="str">
        <f t="shared" si="126"/>
        <v/>
      </c>
      <c r="AN238" s="89" t="str">
        <f t="shared" si="126"/>
        <v/>
      </c>
      <c r="AO238" s="89" t="str">
        <f t="shared" si="126"/>
        <v/>
      </c>
      <c r="AP238" s="89" t="str">
        <f t="shared" si="126"/>
        <v/>
      </c>
      <c r="AQ238" s="89" t="str">
        <f t="shared" si="127"/>
        <v/>
      </c>
      <c r="AR238" s="89" t="str">
        <f t="shared" si="127"/>
        <v/>
      </c>
      <c r="AS238" s="89">
        <f t="shared" si="127"/>
        <v>1</v>
      </c>
      <c r="AT238" s="89" t="str">
        <f t="shared" si="127"/>
        <v/>
      </c>
      <c r="AU238" s="89" t="str">
        <f t="shared" si="127"/>
        <v/>
      </c>
      <c r="AV238" s="89" t="str">
        <f t="shared" si="127"/>
        <v/>
      </c>
      <c r="AW238" s="89" t="str">
        <f t="shared" si="127"/>
        <v/>
      </c>
      <c r="AX238" s="89" t="str">
        <f t="shared" si="127"/>
        <v/>
      </c>
      <c r="AY238" s="89" t="str">
        <f t="shared" si="127"/>
        <v/>
      </c>
      <c r="AZ238" s="89" t="str">
        <f t="shared" si="127"/>
        <v/>
      </c>
      <c r="BA238" s="89" t="str">
        <f t="shared" si="127"/>
        <v/>
      </c>
      <c r="BB238" s="89" t="str">
        <f t="shared" si="127"/>
        <v/>
      </c>
      <c r="BC238" s="90" t="str">
        <f t="shared" si="127"/>
        <v/>
      </c>
      <c r="BE238" s="100" t="str">
        <f t="shared" si="106"/>
        <v/>
      </c>
      <c r="BF238" s="102" t="str">
        <f t="shared" si="107"/>
        <v/>
      </c>
    </row>
    <row r="239" spans="1:58" hidden="1" x14ac:dyDescent="0.55000000000000004">
      <c r="A239" s="80" t="str">
        <f>'Base de Dados 2013'!M238</f>
        <v>Ipiranga</v>
      </c>
      <c r="B239" s="81" t="str">
        <f>'Base de Dados 2013'!N238</f>
        <v>amarelo</v>
      </c>
      <c r="C239" s="88" t="str">
        <f t="shared" si="123"/>
        <v/>
      </c>
      <c r="D239" s="89" t="str">
        <f t="shared" si="123"/>
        <v/>
      </c>
      <c r="E239" s="89" t="str">
        <f t="shared" si="123"/>
        <v/>
      </c>
      <c r="F239" s="89" t="str">
        <f t="shared" si="123"/>
        <v/>
      </c>
      <c r="G239" s="89" t="str">
        <f t="shared" si="123"/>
        <v/>
      </c>
      <c r="H239" s="89" t="str">
        <f t="shared" si="123"/>
        <v/>
      </c>
      <c r="I239" s="89" t="str">
        <f t="shared" si="123"/>
        <v/>
      </c>
      <c r="J239" s="89" t="str">
        <f t="shared" si="123"/>
        <v/>
      </c>
      <c r="K239" s="89" t="str">
        <f t="shared" si="123"/>
        <v/>
      </c>
      <c r="L239" s="89" t="str">
        <f t="shared" si="123"/>
        <v/>
      </c>
      <c r="M239" s="89" t="str">
        <f t="shared" si="124"/>
        <v/>
      </c>
      <c r="N239" s="89" t="str">
        <f t="shared" si="124"/>
        <v/>
      </c>
      <c r="O239" s="89" t="str">
        <f t="shared" si="124"/>
        <v/>
      </c>
      <c r="P239" s="89" t="str">
        <f t="shared" si="124"/>
        <v/>
      </c>
      <c r="Q239" s="89" t="str">
        <f t="shared" si="124"/>
        <v/>
      </c>
      <c r="R239" s="89" t="str">
        <f t="shared" si="124"/>
        <v/>
      </c>
      <c r="S239" s="89" t="str">
        <f t="shared" si="124"/>
        <v/>
      </c>
      <c r="T239" s="89" t="str">
        <f t="shared" si="124"/>
        <v/>
      </c>
      <c r="U239" s="89">
        <f t="shared" si="124"/>
        <v>1</v>
      </c>
      <c r="V239" s="89" t="str">
        <f t="shared" si="124"/>
        <v/>
      </c>
      <c r="W239" s="89" t="str">
        <f t="shared" si="125"/>
        <v/>
      </c>
      <c r="X239" s="89" t="str">
        <f t="shared" si="125"/>
        <v/>
      </c>
      <c r="Y239" s="89" t="str">
        <f t="shared" si="125"/>
        <v/>
      </c>
      <c r="Z239" s="89" t="str">
        <f t="shared" si="125"/>
        <v/>
      </c>
      <c r="AA239" s="89" t="str">
        <f t="shared" si="125"/>
        <v/>
      </c>
      <c r="AB239" s="89" t="str">
        <f t="shared" si="125"/>
        <v/>
      </c>
      <c r="AC239" s="89" t="str">
        <f t="shared" si="125"/>
        <v/>
      </c>
      <c r="AD239" s="89" t="str">
        <f t="shared" si="125"/>
        <v/>
      </c>
      <c r="AE239" s="89" t="str">
        <f t="shared" si="125"/>
        <v/>
      </c>
      <c r="AF239" s="89" t="str">
        <f t="shared" si="125"/>
        <v/>
      </c>
      <c r="AG239" s="89" t="str">
        <f t="shared" si="126"/>
        <v/>
      </c>
      <c r="AH239" s="89" t="str">
        <f t="shared" si="126"/>
        <v/>
      </c>
      <c r="AI239" s="89" t="str">
        <f t="shared" si="126"/>
        <v/>
      </c>
      <c r="AJ239" s="89" t="str">
        <f t="shared" si="126"/>
        <v/>
      </c>
      <c r="AK239" s="89" t="str">
        <f t="shared" si="126"/>
        <v/>
      </c>
      <c r="AL239" s="89" t="str">
        <f t="shared" si="126"/>
        <v/>
      </c>
      <c r="AM239" s="89" t="str">
        <f t="shared" si="126"/>
        <v/>
      </c>
      <c r="AN239" s="89" t="str">
        <f t="shared" si="126"/>
        <v/>
      </c>
      <c r="AO239" s="89" t="str">
        <f t="shared" si="126"/>
        <v/>
      </c>
      <c r="AP239" s="89" t="str">
        <f t="shared" si="126"/>
        <v/>
      </c>
      <c r="AQ239" s="89" t="str">
        <f t="shared" si="127"/>
        <v/>
      </c>
      <c r="AR239" s="89" t="str">
        <f t="shared" si="127"/>
        <v/>
      </c>
      <c r="AS239" s="89" t="str">
        <f t="shared" si="127"/>
        <v/>
      </c>
      <c r="AT239" s="89" t="str">
        <f t="shared" si="127"/>
        <v/>
      </c>
      <c r="AU239" s="89" t="str">
        <f t="shared" si="127"/>
        <v/>
      </c>
      <c r="AV239" s="89" t="str">
        <f t="shared" si="127"/>
        <v/>
      </c>
      <c r="AW239" s="89" t="str">
        <f t="shared" si="127"/>
        <v/>
      </c>
      <c r="AX239" s="89" t="str">
        <f t="shared" si="127"/>
        <v/>
      </c>
      <c r="AY239" s="89" t="str">
        <f t="shared" si="127"/>
        <v/>
      </c>
      <c r="AZ239" s="89" t="str">
        <f t="shared" si="127"/>
        <v/>
      </c>
      <c r="BA239" s="89" t="str">
        <f t="shared" si="127"/>
        <v/>
      </c>
      <c r="BB239" s="89" t="str">
        <f t="shared" si="127"/>
        <v/>
      </c>
      <c r="BC239" s="90" t="str">
        <f t="shared" si="127"/>
        <v/>
      </c>
      <c r="BE239" s="100" t="str">
        <f t="shared" si="106"/>
        <v/>
      </c>
      <c r="BF239" s="102" t="str">
        <f t="shared" si="107"/>
        <v/>
      </c>
    </row>
    <row r="240" spans="1:58" hidden="1" x14ac:dyDescent="0.55000000000000004">
      <c r="A240" s="80" t="str">
        <f>'Base de Dados 2013'!M239</f>
        <v>Mary Dota</v>
      </c>
      <c r="B240" s="81" t="str">
        <f>'Base de Dados 2013'!N239</f>
        <v>verde</v>
      </c>
      <c r="C240" s="88">
        <f t="shared" si="123"/>
        <v>1</v>
      </c>
      <c r="D240" s="89" t="str">
        <f t="shared" si="123"/>
        <v/>
      </c>
      <c r="E240" s="89" t="str">
        <f t="shared" si="123"/>
        <v/>
      </c>
      <c r="F240" s="89" t="str">
        <f t="shared" si="123"/>
        <v/>
      </c>
      <c r="G240" s="89" t="str">
        <f t="shared" si="123"/>
        <v/>
      </c>
      <c r="H240" s="89" t="str">
        <f t="shared" si="123"/>
        <v/>
      </c>
      <c r="I240" s="89" t="str">
        <f t="shared" si="123"/>
        <v/>
      </c>
      <c r="J240" s="89" t="str">
        <f t="shared" si="123"/>
        <v/>
      </c>
      <c r="K240" s="89" t="str">
        <f t="shared" si="123"/>
        <v/>
      </c>
      <c r="L240" s="89" t="str">
        <f t="shared" si="123"/>
        <v/>
      </c>
      <c r="M240" s="89" t="str">
        <f t="shared" si="124"/>
        <v/>
      </c>
      <c r="N240" s="89" t="str">
        <f t="shared" si="124"/>
        <v/>
      </c>
      <c r="O240" s="89" t="str">
        <f t="shared" si="124"/>
        <v/>
      </c>
      <c r="P240" s="89" t="str">
        <f t="shared" si="124"/>
        <v/>
      </c>
      <c r="Q240" s="89" t="str">
        <f t="shared" si="124"/>
        <v/>
      </c>
      <c r="R240" s="89" t="str">
        <f t="shared" si="124"/>
        <v/>
      </c>
      <c r="S240" s="89" t="str">
        <f t="shared" si="124"/>
        <v/>
      </c>
      <c r="T240" s="89" t="str">
        <f t="shared" si="124"/>
        <v/>
      </c>
      <c r="U240" s="89" t="str">
        <f t="shared" si="124"/>
        <v/>
      </c>
      <c r="V240" s="89" t="str">
        <f t="shared" si="124"/>
        <v/>
      </c>
      <c r="W240" s="89" t="str">
        <f t="shared" si="125"/>
        <v/>
      </c>
      <c r="X240" s="89" t="str">
        <f t="shared" si="125"/>
        <v/>
      </c>
      <c r="Y240" s="89" t="str">
        <f t="shared" si="125"/>
        <v/>
      </c>
      <c r="Z240" s="89" t="str">
        <f t="shared" si="125"/>
        <v/>
      </c>
      <c r="AA240" s="89" t="str">
        <f t="shared" si="125"/>
        <v/>
      </c>
      <c r="AB240" s="89" t="str">
        <f t="shared" si="125"/>
        <v/>
      </c>
      <c r="AC240" s="89" t="str">
        <f t="shared" si="125"/>
        <v/>
      </c>
      <c r="AD240" s="89" t="str">
        <f t="shared" si="125"/>
        <v/>
      </c>
      <c r="AE240" s="89" t="str">
        <f t="shared" si="125"/>
        <v/>
      </c>
      <c r="AF240" s="89" t="str">
        <f t="shared" si="125"/>
        <v/>
      </c>
      <c r="AG240" s="89" t="str">
        <f t="shared" si="126"/>
        <v/>
      </c>
      <c r="AH240" s="89" t="str">
        <f t="shared" si="126"/>
        <v/>
      </c>
      <c r="AI240" s="89" t="str">
        <f t="shared" si="126"/>
        <v/>
      </c>
      <c r="AJ240" s="89" t="str">
        <f t="shared" si="126"/>
        <v/>
      </c>
      <c r="AK240" s="89" t="str">
        <f t="shared" si="126"/>
        <v/>
      </c>
      <c r="AL240" s="89" t="str">
        <f t="shared" si="126"/>
        <v/>
      </c>
      <c r="AM240" s="89" t="str">
        <f t="shared" si="126"/>
        <v/>
      </c>
      <c r="AN240" s="89" t="str">
        <f t="shared" si="126"/>
        <v/>
      </c>
      <c r="AO240" s="89" t="str">
        <f t="shared" si="126"/>
        <v/>
      </c>
      <c r="AP240" s="89" t="str">
        <f t="shared" si="126"/>
        <v/>
      </c>
      <c r="AQ240" s="89" t="str">
        <f t="shared" si="127"/>
        <v/>
      </c>
      <c r="AR240" s="89" t="str">
        <f t="shared" si="127"/>
        <v/>
      </c>
      <c r="AS240" s="89" t="str">
        <f t="shared" si="127"/>
        <v/>
      </c>
      <c r="AT240" s="89" t="str">
        <f t="shared" si="127"/>
        <v/>
      </c>
      <c r="AU240" s="89" t="str">
        <f t="shared" si="127"/>
        <v/>
      </c>
      <c r="AV240" s="89" t="str">
        <f t="shared" si="127"/>
        <v/>
      </c>
      <c r="AW240" s="89" t="str">
        <f t="shared" si="127"/>
        <v/>
      </c>
      <c r="AX240" s="89" t="str">
        <f t="shared" si="127"/>
        <v/>
      </c>
      <c r="AY240" s="89" t="str">
        <f t="shared" si="127"/>
        <v/>
      </c>
      <c r="AZ240" s="89" t="str">
        <f t="shared" si="127"/>
        <v/>
      </c>
      <c r="BA240" s="89" t="str">
        <f t="shared" si="127"/>
        <v/>
      </c>
      <c r="BB240" s="89" t="str">
        <f t="shared" si="127"/>
        <v/>
      </c>
      <c r="BC240" s="90" t="str">
        <f t="shared" si="127"/>
        <v/>
      </c>
      <c r="BE240" s="100" t="str">
        <f t="shared" si="106"/>
        <v/>
      </c>
      <c r="BF240" s="102" t="str">
        <f t="shared" si="107"/>
        <v/>
      </c>
    </row>
    <row r="241" spans="1:58" hidden="1" x14ac:dyDescent="0.55000000000000004">
      <c r="A241" s="80" t="str">
        <f>'Base de Dados 2013'!M240</f>
        <v>Lençóis Paulista</v>
      </c>
      <c r="B241" s="81" t="str">
        <f>'Base de Dados 2013'!N240</f>
        <v>verde</v>
      </c>
      <c r="C241" s="88" t="str">
        <f t="shared" si="123"/>
        <v/>
      </c>
      <c r="D241" s="89" t="str">
        <f t="shared" si="123"/>
        <v/>
      </c>
      <c r="E241" s="89" t="str">
        <f t="shared" si="123"/>
        <v/>
      </c>
      <c r="F241" s="89" t="str">
        <f t="shared" si="123"/>
        <v/>
      </c>
      <c r="G241" s="89" t="str">
        <f t="shared" si="123"/>
        <v/>
      </c>
      <c r="H241" s="89" t="str">
        <f t="shared" si="123"/>
        <v/>
      </c>
      <c r="I241" s="89" t="str">
        <f t="shared" si="123"/>
        <v/>
      </c>
      <c r="J241" s="89" t="str">
        <f t="shared" si="123"/>
        <v/>
      </c>
      <c r="K241" s="89" t="str">
        <f t="shared" si="123"/>
        <v/>
      </c>
      <c r="L241" s="89" t="str">
        <f t="shared" si="123"/>
        <v/>
      </c>
      <c r="M241" s="89" t="str">
        <f t="shared" si="124"/>
        <v/>
      </c>
      <c r="N241" s="89" t="str">
        <f t="shared" si="124"/>
        <v/>
      </c>
      <c r="O241" s="89" t="str">
        <f t="shared" si="124"/>
        <v/>
      </c>
      <c r="P241" s="89" t="str">
        <f t="shared" si="124"/>
        <v/>
      </c>
      <c r="Q241" s="89" t="str">
        <f t="shared" si="124"/>
        <v/>
      </c>
      <c r="R241" s="89" t="str">
        <f t="shared" si="124"/>
        <v/>
      </c>
      <c r="S241" s="89" t="str">
        <f t="shared" si="124"/>
        <v/>
      </c>
      <c r="T241" s="89" t="str">
        <f t="shared" si="124"/>
        <v/>
      </c>
      <c r="U241" s="89" t="str">
        <f t="shared" si="124"/>
        <v/>
      </c>
      <c r="V241" s="89" t="str">
        <f t="shared" si="124"/>
        <v/>
      </c>
      <c r="W241" s="89" t="str">
        <f t="shared" si="125"/>
        <v/>
      </c>
      <c r="X241" s="89" t="str">
        <f t="shared" si="125"/>
        <v/>
      </c>
      <c r="Y241" s="89" t="str">
        <f t="shared" si="125"/>
        <v/>
      </c>
      <c r="Z241" s="89" t="str">
        <f t="shared" si="125"/>
        <v/>
      </c>
      <c r="AA241" s="89" t="str">
        <f t="shared" si="125"/>
        <v/>
      </c>
      <c r="AB241" s="89" t="str">
        <f t="shared" si="125"/>
        <v/>
      </c>
      <c r="AC241" s="89" t="str">
        <f t="shared" si="125"/>
        <v/>
      </c>
      <c r="AD241" s="89" t="str">
        <f t="shared" si="125"/>
        <v/>
      </c>
      <c r="AE241" s="89" t="str">
        <f t="shared" si="125"/>
        <v/>
      </c>
      <c r="AF241" s="89" t="str">
        <f t="shared" si="125"/>
        <v/>
      </c>
      <c r="AG241" s="89" t="str">
        <f t="shared" si="126"/>
        <v/>
      </c>
      <c r="AH241" s="89" t="str">
        <f t="shared" si="126"/>
        <v/>
      </c>
      <c r="AI241" s="89" t="str">
        <f t="shared" si="126"/>
        <v/>
      </c>
      <c r="AJ241" s="89" t="str">
        <f t="shared" si="126"/>
        <v/>
      </c>
      <c r="AK241" s="89" t="str">
        <f t="shared" si="126"/>
        <v/>
      </c>
      <c r="AL241" s="89" t="str">
        <f t="shared" si="126"/>
        <v/>
      </c>
      <c r="AM241" s="89" t="str">
        <f t="shared" si="126"/>
        <v/>
      </c>
      <c r="AN241" s="89">
        <f t="shared" si="126"/>
        <v>1</v>
      </c>
      <c r="AO241" s="89" t="str">
        <f t="shared" si="126"/>
        <v/>
      </c>
      <c r="AP241" s="89" t="str">
        <f t="shared" si="126"/>
        <v/>
      </c>
      <c r="AQ241" s="89" t="str">
        <f t="shared" si="127"/>
        <v/>
      </c>
      <c r="AR241" s="89" t="str">
        <f t="shared" si="127"/>
        <v/>
      </c>
      <c r="AS241" s="89" t="str">
        <f t="shared" si="127"/>
        <v/>
      </c>
      <c r="AT241" s="89" t="str">
        <f t="shared" si="127"/>
        <v/>
      </c>
      <c r="AU241" s="89" t="str">
        <f t="shared" si="127"/>
        <v/>
      </c>
      <c r="AV241" s="89" t="str">
        <f t="shared" si="127"/>
        <v/>
      </c>
      <c r="AW241" s="89" t="str">
        <f t="shared" si="127"/>
        <v/>
      </c>
      <c r="AX241" s="89" t="str">
        <f t="shared" si="127"/>
        <v/>
      </c>
      <c r="AY241" s="89" t="str">
        <f t="shared" si="127"/>
        <v/>
      </c>
      <c r="AZ241" s="89" t="str">
        <f t="shared" si="127"/>
        <v/>
      </c>
      <c r="BA241" s="89" t="str">
        <f t="shared" si="127"/>
        <v/>
      </c>
      <c r="BB241" s="89" t="str">
        <f t="shared" si="127"/>
        <v/>
      </c>
      <c r="BC241" s="90" t="str">
        <f t="shared" si="127"/>
        <v/>
      </c>
      <c r="BE241" s="100" t="str">
        <f t="shared" si="106"/>
        <v/>
      </c>
      <c r="BF241" s="102" t="str">
        <f t="shared" si="107"/>
        <v/>
      </c>
    </row>
    <row r="242" spans="1:58" hidden="1" x14ac:dyDescent="0.55000000000000004">
      <c r="A242" s="80" t="str">
        <f>'Base de Dados 2013'!M241</f>
        <v>Geisel</v>
      </c>
      <c r="B242" s="81" t="str">
        <f>'Base de Dados 2013'!N241</f>
        <v>vermelho</v>
      </c>
      <c r="C242" s="88" t="str">
        <f t="shared" si="123"/>
        <v/>
      </c>
      <c r="D242" s="89" t="str">
        <f t="shared" si="123"/>
        <v/>
      </c>
      <c r="E242" s="89" t="str">
        <f t="shared" si="123"/>
        <v/>
      </c>
      <c r="F242" s="89" t="str">
        <f t="shared" si="123"/>
        <v/>
      </c>
      <c r="G242" s="89" t="str">
        <f t="shared" si="123"/>
        <v/>
      </c>
      <c r="H242" s="89" t="str">
        <f t="shared" si="123"/>
        <v/>
      </c>
      <c r="I242" s="89" t="str">
        <f t="shared" si="123"/>
        <v/>
      </c>
      <c r="J242" s="89" t="str">
        <f t="shared" si="123"/>
        <v/>
      </c>
      <c r="K242" s="89" t="str">
        <f t="shared" si="123"/>
        <v/>
      </c>
      <c r="L242" s="89" t="str">
        <f t="shared" si="123"/>
        <v/>
      </c>
      <c r="M242" s="89" t="str">
        <f t="shared" si="124"/>
        <v/>
      </c>
      <c r="N242" s="89" t="str">
        <f t="shared" si="124"/>
        <v/>
      </c>
      <c r="O242" s="89" t="str">
        <f t="shared" si="124"/>
        <v/>
      </c>
      <c r="P242" s="89" t="str">
        <f t="shared" si="124"/>
        <v/>
      </c>
      <c r="Q242" s="89">
        <f t="shared" si="124"/>
        <v>1</v>
      </c>
      <c r="R242" s="89" t="str">
        <f t="shared" si="124"/>
        <v/>
      </c>
      <c r="S242" s="89" t="str">
        <f t="shared" si="124"/>
        <v/>
      </c>
      <c r="T242" s="89" t="str">
        <f t="shared" si="124"/>
        <v/>
      </c>
      <c r="U242" s="89" t="str">
        <f t="shared" si="124"/>
        <v/>
      </c>
      <c r="V242" s="89" t="str">
        <f t="shared" si="124"/>
        <v/>
      </c>
      <c r="W242" s="89" t="str">
        <f t="shared" si="125"/>
        <v/>
      </c>
      <c r="X242" s="89" t="str">
        <f t="shared" si="125"/>
        <v/>
      </c>
      <c r="Y242" s="89" t="str">
        <f t="shared" si="125"/>
        <v/>
      </c>
      <c r="Z242" s="89" t="str">
        <f t="shared" si="125"/>
        <v/>
      </c>
      <c r="AA242" s="89" t="str">
        <f t="shared" si="125"/>
        <v/>
      </c>
      <c r="AB242" s="89" t="str">
        <f t="shared" si="125"/>
        <v/>
      </c>
      <c r="AC242" s="89" t="str">
        <f t="shared" si="125"/>
        <v/>
      </c>
      <c r="AD242" s="89" t="str">
        <f t="shared" si="125"/>
        <v/>
      </c>
      <c r="AE242" s="89" t="str">
        <f t="shared" si="125"/>
        <v/>
      </c>
      <c r="AF242" s="89" t="str">
        <f t="shared" si="125"/>
        <v/>
      </c>
      <c r="AG242" s="89" t="str">
        <f t="shared" si="126"/>
        <v/>
      </c>
      <c r="AH242" s="89" t="str">
        <f t="shared" si="126"/>
        <v/>
      </c>
      <c r="AI242" s="89" t="str">
        <f t="shared" si="126"/>
        <v/>
      </c>
      <c r="AJ242" s="89" t="str">
        <f t="shared" si="126"/>
        <v/>
      </c>
      <c r="AK242" s="89" t="str">
        <f t="shared" si="126"/>
        <v/>
      </c>
      <c r="AL242" s="89" t="str">
        <f t="shared" si="126"/>
        <v/>
      </c>
      <c r="AM242" s="89" t="str">
        <f t="shared" si="126"/>
        <v/>
      </c>
      <c r="AN242" s="89" t="str">
        <f t="shared" si="126"/>
        <v/>
      </c>
      <c r="AO242" s="89" t="str">
        <f t="shared" si="126"/>
        <v/>
      </c>
      <c r="AP242" s="89" t="str">
        <f t="shared" si="126"/>
        <v/>
      </c>
      <c r="AQ242" s="89" t="str">
        <f t="shared" si="127"/>
        <v/>
      </c>
      <c r="AR242" s="89" t="str">
        <f t="shared" si="127"/>
        <v/>
      </c>
      <c r="AS242" s="89" t="str">
        <f t="shared" si="127"/>
        <v/>
      </c>
      <c r="AT242" s="89" t="str">
        <f t="shared" si="127"/>
        <v/>
      </c>
      <c r="AU242" s="89" t="str">
        <f t="shared" si="127"/>
        <v/>
      </c>
      <c r="AV242" s="89" t="str">
        <f t="shared" si="127"/>
        <v/>
      </c>
      <c r="AW242" s="89" t="str">
        <f t="shared" si="127"/>
        <v/>
      </c>
      <c r="AX242" s="89" t="str">
        <f t="shared" si="127"/>
        <v/>
      </c>
      <c r="AY242" s="89" t="str">
        <f t="shared" si="127"/>
        <v/>
      </c>
      <c r="AZ242" s="89" t="str">
        <f t="shared" si="127"/>
        <v/>
      </c>
      <c r="BA242" s="89" t="str">
        <f t="shared" si="127"/>
        <v/>
      </c>
      <c r="BB242" s="89" t="str">
        <f t="shared" si="127"/>
        <v/>
      </c>
      <c r="BC242" s="90" t="str">
        <f t="shared" si="127"/>
        <v/>
      </c>
      <c r="BE242" s="100" t="str">
        <f t="shared" si="106"/>
        <v/>
      </c>
      <c r="BF242" s="102" t="str">
        <f t="shared" si="107"/>
        <v/>
      </c>
    </row>
    <row r="243" spans="1:58" hidden="1" x14ac:dyDescent="0.55000000000000004">
      <c r="A243" s="80" t="str">
        <f>'Base de Dados 2013'!M242</f>
        <v>Geisel</v>
      </c>
      <c r="B243" s="81" t="str">
        <f>'Base de Dados 2013'!N242</f>
        <v>vermelho</v>
      </c>
      <c r="C243" s="88" t="str">
        <f t="shared" si="123"/>
        <v/>
      </c>
      <c r="D243" s="89" t="str">
        <f t="shared" si="123"/>
        <v/>
      </c>
      <c r="E243" s="89" t="str">
        <f t="shared" si="123"/>
        <v/>
      </c>
      <c r="F243" s="89" t="str">
        <f t="shared" si="123"/>
        <v/>
      </c>
      <c r="G243" s="89" t="str">
        <f t="shared" si="123"/>
        <v/>
      </c>
      <c r="H243" s="89" t="str">
        <f t="shared" si="123"/>
        <v/>
      </c>
      <c r="I243" s="89" t="str">
        <f t="shared" si="123"/>
        <v/>
      </c>
      <c r="J243" s="89" t="str">
        <f t="shared" si="123"/>
        <v/>
      </c>
      <c r="K243" s="89" t="str">
        <f t="shared" si="123"/>
        <v/>
      </c>
      <c r="L243" s="89" t="str">
        <f t="shared" si="123"/>
        <v/>
      </c>
      <c r="M243" s="89" t="str">
        <f t="shared" si="124"/>
        <v/>
      </c>
      <c r="N243" s="89" t="str">
        <f t="shared" si="124"/>
        <v/>
      </c>
      <c r="O243" s="89" t="str">
        <f t="shared" si="124"/>
        <v/>
      </c>
      <c r="P243" s="89" t="str">
        <f t="shared" si="124"/>
        <v/>
      </c>
      <c r="Q243" s="89">
        <f t="shared" si="124"/>
        <v>1</v>
      </c>
      <c r="R243" s="89" t="str">
        <f t="shared" si="124"/>
        <v/>
      </c>
      <c r="S243" s="89" t="str">
        <f t="shared" si="124"/>
        <v/>
      </c>
      <c r="T243" s="89" t="str">
        <f t="shared" si="124"/>
        <v/>
      </c>
      <c r="U243" s="89" t="str">
        <f t="shared" si="124"/>
        <v/>
      </c>
      <c r="V243" s="89" t="str">
        <f t="shared" si="124"/>
        <v/>
      </c>
      <c r="W243" s="89" t="str">
        <f t="shared" si="125"/>
        <v/>
      </c>
      <c r="X243" s="89" t="str">
        <f t="shared" si="125"/>
        <v/>
      </c>
      <c r="Y243" s="89" t="str">
        <f t="shared" si="125"/>
        <v/>
      </c>
      <c r="Z243" s="89" t="str">
        <f t="shared" si="125"/>
        <v/>
      </c>
      <c r="AA243" s="89" t="str">
        <f t="shared" si="125"/>
        <v/>
      </c>
      <c r="AB243" s="89" t="str">
        <f t="shared" si="125"/>
        <v/>
      </c>
      <c r="AC243" s="89" t="str">
        <f t="shared" si="125"/>
        <v/>
      </c>
      <c r="AD243" s="89" t="str">
        <f t="shared" si="125"/>
        <v/>
      </c>
      <c r="AE243" s="89" t="str">
        <f t="shared" si="125"/>
        <v/>
      </c>
      <c r="AF243" s="89" t="str">
        <f t="shared" si="125"/>
        <v/>
      </c>
      <c r="AG243" s="89" t="str">
        <f t="shared" si="126"/>
        <v/>
      </c>
      <c r="AH243" s="89" t="str">
        <f t="shared" si="126"/>
        <v/>
      </c>
      <c r="AI243" s="89" t="str">
        <f t="shared" si="126"/>
        <v/>
      </c>
      <c r="AJ243" s="89" t="str">
        <f t="shared" si="126"/>
        <v/>
      </c>
      <c r="AK243" s="89" t="str">
        <f t="shared" si="126"/>
        <v/>
      </c>
      <c r="AL243" s="89" t="str">
        <f t="shared" si="126"/>
        <v/>
      </c>
      <c r="AM243" s="89" t="str">
        <f t="shared" si="126"/>
        <v/>
      </c>
      <c r="AN243" s="89" t="str">
        <f t="shared" si="126"/>
        <v/>
      </c>
      <c r="AO243" s="89" t="str">
        <f t="shared" si="126"/>
        <v/>
      </c>
      <c r="AP243" s="89" t="str">
        <f t="shared" si="126"/>
        <v/>
      </c>
      <c r="AQ243" s="89" t="str">
        <f t="shared" si="127"/>
        <v/>
      </c>
      <c r="AR243" s="89" t="str">
        <f t="shared" si="127"/>
        <v/>
      </c>
      <c r="AS243" s="89" t="str">
        <f t="shared" si="127"/>
        <v/>
      </c>
      <c r="AT243" s="89" t="str">
        <f t="shared" si="127"/>
        <v/>
      </c>
      <c r="AU243" s="89" t="str">
        <f t="shared" si="127"/>
        <v/>
      </c>
      <c r="AV243" s="89" t="str">
        <f t="shared" si="127"/>
        <v/>
      </c>
      <c r="AW243" s="89" t="str">
        <f t="shared" si="127"/>
        <v/>
      </c>
      <c r="AX243" s="89" t="str">
        <f t="shared" si="127"/>
        <v/>
      </c>
      <c r="AY243" s="89" t="str">
        <f t="shared" si="127"/>
        <v/>
      </c>
      <c r="AZ243" s="89" t="str">
        <f t="shared" si="127"/>
        <v/>
      </c>
      <c r="BA243" s="89" t="str">
        <f t="shared" si="127"/>
        <v/>
      </c>
      <c r="BB243" s="89" t="str">
        <f t="shared" si="127"/>
        <v/>
      </c>
      <c r="BC243" s="90" t="str">
        <f t="shared" si="127"/>
        <v/>
      </c>
      <c r="BE243" s="100" t="str">
        <f t="shared" si="106"/>
        <v/>
      </c>
      <c r="BF243" s="102" t="str">
        <f t="shared" si="107"/>
        <v/>
      </c>
    </row>
    <row r="244" spans="1:58" hidden="1" x14ac:dyDescent="0.55000000000000004">
      <c r="A244" s="80" t="str">
        <f>'Base de Dados 2013'!M243</f>
        <v>Geisel</v>
      </c>
      <c r="B244" s="81" t="str">
        <f>'Base de Dados 2013'!N243</f>
        <v>vermelho</v>
      </c>
      <c r="C244" s="88" t="str">
        <f t="shared" si="123"/>
        <v/>
      </c>
      <c r="D244" s="89" t="str">
        <f t="shared" si="123"/>
        <v/>
      </c>
      <c r="E244" s="89" t="str">
        <f t="shared" si="123"/>
        <v/>
      </c>
      <c r="F244" s="89" t="str">
        <f t="shared" si="123"/>
        <v/>
      </c>
      <c r="G244" s="89" t="str">
        <f t="shared" si="123"/>
        <v/>
      </c>
      <c r="H244" s="89" t="str">
        <f t="shared" si="123"/>
        <v/>
      </c>
      <c r="I244" s="89" t="str">
        <f t="shared" si="123"/>
        <v/>
      </c>
      <c r="J244" s="89" t="str">
        <f t="shared" si="123"/>
        <v/>
      </c>
      <c r="K244" s="89" t="str">
        <f t="shared" si="123"/>
        <v/>
      </c>
      <c r="L244" s="89" t="str">
        <f t="shared" si="123"/>
        <v/>
      </c>
      <c r="M244" s="89" t="str">
        <f t="shared" si="124"/>
        <v/>
      </c>
      <c r="N244" s="89" t="str">
        <f t="shared" si="124"/>
        <v/>
      </c>
      <c r="O244" s="89" t="str">
        <f t="shared" si="124"/>
        <v/>
      </c>
      <c r="P244" s="89" t="str">
        <f t="shared" si="124"/>
        <v/>
      </c>
      <c r="Q244" s="89">
        <f t="shared" si="124"/>
        <v>1</v>
      </c>
      <c r="R244" s="89" t="str">
        <f t="shared" si="124"/>
        <v/>
      </c>
      <c r="S244" s="89" t="str">
        <f t="shared" si="124"/>
        <v/>
      </c>
      <c r="T244" s="89" t="str">
        <f t="shared" si="124"/>
        <v/>
      </c>
      <c r="U244" s="89" t="str">
        <f t="shared" si="124"/>
        <v/>
      </c>
      <c r="V244" s="89" t="str">
        <f t="shared" si="124"/>
        <v/>
      </c>
      <c r="W244" s="89" t="str">
        <f t="shared" si="125"/>
        <v/>
      </c>
      <c r="X244" s="89" t="str">
        <f t="shared" si="125"/>
        <v/>
      </c>
      <c r="Y244" s="89" t="str">
        <f t="shared" si="125"/>
        <v/>
      </c>
      <c r="Z244" s="89" t="str">
        <f t="shared" si="125"/>
        <v/>
      </c>
      <c r="AA244" s="89" t="str">
        <f t="shared" si="125"/>
        <v/>
      </c>
      <c r="AB244" s="89" t="str">
        <f t="shared" si="125"/>
        <v/>
      </c>
      <c r="AC244" s="89" t="str">
        <f t="shared" si="125"/>
        <v/>
      </c>
      <c r="AD244" s="89" t="str">
        <f t="shared" si="125"/>
        <v/>
      </c>
      <c r="AE244" s="89" t="str">
        <f t="shared" si="125"/>
        <v/>
      </c>
      <c r="AF244" s="89" t="str">
        <f t="shared" si="125"/>
        <v/>
      </c>
      <c r="AG244" s="89" t="str">
        <f t="shared" si="126"/>
        <v/>
      </c>
      <c r="AH244" s="89" t="str">
        <f t="shared" si="126"/>
        <v/>
      </c>
      <c r="AI244" s="89" t="str">
        <f t="shared" si="126"/>
        <v/>
      </c>
      <c r="AJ244" s="89" t="str">
        <f t="shared" si="126"/>
        <v/>
      </c>
      <c r="AK244" s="89" t="str">
        <f t="shared" si="126"/>
        <v/>
      </c>
      <c r="AL244" s="89" t="str">
        <f t="shared" si="126"/>
        <v/>
      </c>
      <c r="AM244" s="89" t="str">
        <f t="shared" si="126"/>
        <v/>
      </c>
      <c r="AN244" s="89" t="str">
        <f t="shared" si="126"/>
        <v/>
      </c>
      <c r="AO244" s="89" t="str">
        <f t="shared" si="126"/>
        <v/>
      </c>
      <c r="AP244" s="89" t="str">
        <f t="shared" si="126"/>
        <v/>
      </c>
      <c r="AQ244" s="89" t="str">
        <f t="shared" si="127"/>
        <v/>
      </c>
      <c r="AR244" s="89" t="str">
        <f t="shared" si="127"/>
        <v/>
      </c>
      <c r="AS244" s="89" t="str">
        <f t="shared" si="127"/>
        <v/>
      </c>
      <c r="AT244" s="89" t="str">
        <f t="shared" si="127"/>
        <v/>
      </c>
      <c r="AU244" s="89" t="str">
        <f t="shared" si="127"/>
        <v/>
      </c>
      <c r="AV244" s="89" t="str">
        <f t="shared" si="127"/>
        <v/>
      </c>
      <c r="AW244" s="89" t="str">
        <f t="shared" si="127"/>
        <v/>
      </c>
      <c r="AX244" s="89" t="str">
        <f t="shared" si="127"/>
        <v/>
      </c>
      <c r="AY244" s="89" t="str">
        <f t="shared" si="127"/>
        <v/>
      </c>
      <c r="AZ244" s="89" t="str">
        <f t="shared" si="127"/>
        <v/>
      </c>
      <c r="BA244" s="89" t="str">
        <f t="shared" si="127"/>
        <v/>
      </c>
      <c r="BB244" s="89" t="str">
        <f t="shared" si="127"/>
        <v/>
      </c>
      <c r="BC244" s="90" t="str">
        <f t="shared" si="127"/>
        <v/>
      </c>
      <c r="BE244" s="100" t="str">
        <f t="shared" si="106"/>
        <v/>
      </c>
      <c r="BF244" s="102" t="str">
        <f t="shared" si="107"/>
        <v/>
      </c>
    </row>
    <row r="245" spans="1:58" hidden="1" x14ac:dyDescent="0.55000000000000004">
      <c r="A245" s="80" t="str">
        <f>'Base de Dados 2013'!M244</f>
        <v>Ipiranga</v>
      </c>
      <c r="B245" s="81" t="str">
        <f>'Base de Dados 2013'!N244</f>
        <v>amarelo</v>
      </c>
      <c r="C245" s="88" t="str">
        <f t="shared" ref="C245:L254" si="128">IF(AND($A245=C$1,$B245=C$3),1,"")</f>
        <v/>
      </c>
      <c r="D245" s="89" t="str">
        <f t="shared" si="128"/>
        <v/>
      </c>
      <c r="E245" s="89" t="str">
        <f t="shared" si="128"/>
        <v/>
      </c>
      <c r="F245" s="89" t="str">
        <f t="shared" si="128"/>
        <v/>
      </c>
      <c r="G245" s="89" t="str">
        <f t="shared" si="128"/>
        <v/>
      </c>
      <c r="H245" s="89" t="str">
        <f t="shared" si="128"/>
        <v/>
      </c>
      <c r="I245" s="89" t="str">
        <f t="shared" si="128"/>
        <v/>
      </c>
      <c r="J245" s="89" t="str">
        <f t="shared" si="128"/>
        <v/>
      </c>
      <c r="K245" s="89" t="str">
        <f t="shared" si="128"/>
        <v/>
      </c>
      <c r="L245" s="89" t="str">
        <f t="shared" si="128"/>
        <v/>
      </c>
      <c r="M245" s="89" t="str">
        <f t="shared" ref="M245:V254" si="129">IF(AND($A245=M$1,$B245=M$3),1,"")</f>
        <v/>
      </c>
      <c r="N245" s="89" t="str">
        <f t="shared" si="129"/>
        <v/>
      </c>
      <c r="O245" s="89" t="str">
        <f t="shared" si="129"/>
        <v/>
      </c>
      <c r="P245" s="89" t="str">
        <f t="shared" si="129"/>
        <v/>
      </c>
      <c r="Q245" s="89" t="str">
        <f t="shared" si="129"/>
        <v/>
      </c>
      <c r="R245" s="89" t="str">
        <f t="shared" si="129"/>
        <v/>
      </c>
      <c r="S245" s="89" t="str">
        <f t="shared" si="129"/>
        <v/>
      </c>
      <c r="T245" s="89" t="str">
        <f t="shared" si="129"/>
        <v/>
      </c>
      <c r="U245" s="89">
        <f t="shared" si="129"/>
        <v>1</v>
      </c>
      <c r="V245" s="89" t="str">
        <f t="shared" si="129"/>
        <v/>
      </c>
      <c r="W245" s="89" t="str">
        <f t="shared" ref="W245:AF254" si="130">IF(AND($A245=W$1,$B245=W$3),1,"")</f>
        <v/>
      </c>
      <c r="X245" s="89" t="str">
        <f t="shared" si="130"/>
        <v/>
      </c>
      <c r="Y245" s="89" t="str">
        <f t="shared" si="130"/>
        <v/>
      </c>
      <c r="Z245" s="89" t="str">
        <f t="shared" si="130"/>
        <v/>
      </c>
      <c r="AA245" s="89" t="str">
        <f t="shared" si="130"/>
        <v/>
      </c>
      <c r="AB245" s="89" t="str">
        <f t="shared" si="130"/>
        <v/>
      </c>
      <c r="AC245" s="89" t="str">
        <f t="shared" si="130"/>
        <v/>
      </c>
      <c r="AD245" s="89" t="str">
        <f t="shared" si="130"/>
        <v/>
      </c>
      <c r="AE245" s="89" t="str">
        <f t="shared" si="130"/>
        <v/>
      </c>
      <c r="AF245" s="89" t="str">
        <f t="shared" si="130"/>
        <v/>
      </c>
      <c r="AG245" s="89" t="str">
        <f t="shared" ref="AG245:AP254" si="131">IF(AND($A245=AG$1,$B245=AG$3),1,"")</f>
        <v/>
      </c>
      <c r="AH245" s="89" t="str">
        <f t="shared" si="131"/>
        <v/>
      </c>
      <c r="AI245" s="89" t="str">
        <f t="shared" si="131"/>
        <v/>
      </c>
      <c r="AJ245" s="89" t="str">
        <f t="shared" si="131"/>
        <v/>
      </c>
      <c r="AK245" s="89" t="str">
        <f t="shared" si="131"/>
        <v/>
      </c>
      <c r="AL245" s="89" t="str">
        <f t="shared" si="131"/>
        <v/>
      </c>
      <c r="AM245" s="89" t="str">
        <f t="shared" si="131"/>
        <v/>
      </c>
      <c r="AN245" s="89" t="str">
        <f t="shared" si="131"/>
        <v/>
      </c>
      <c r="AO245" s="89" t="str">
        <f t="shared" si="131"/>
        <v/>
      </c>
      <c r="AP245" s="89" t="str">
        <f t="shared" si="131"/>
        <v/>
      </c>
      <c r="AQ245" s="89" t="str">
        <f t="shared" ref="AQ245:BC254" si="132">IF(AND($A245=AQ$1,$B245=AQ$3),1,"")</f>
        <v/>
      </c>
      <c r="AR245" s="89" t="str">
        <f t="shared" si="132"/>
        <v/>
      </c>
      <c r="AS245" s="89" t="str">
        <f t="shared" si="132"/>
        <v/>
      </c>
      <c r="AT245" s="89" t="str">
        <f t="shared" si="132"/>
        <v/>
      </c>
      <c r="AU245" s="89" t="str">
        <f t="shared" si="132"/>
        <v/>
      </c>
      <c r="AV245" s="89" t="str">
        <f t="shared" si="132"/>
        <v/>
      </c>
      <c r="AW245" s="89" t="str">
        <f t="shared" si="132"/>
        <v/>
      </c>
      <c r="AX245" s="89" t="str">
        <f t="shared" si="132"/>
        <v/>
      </c>
      <c r="AY245" s="89" t="str">
        <f t="shared" si="132"/>
        <v/>
      </c>
      <c r="AZ245" s="89" t="str">
        <f t="shared" si="132"/>
        <v/>
      </c>
      <c r="BA245" s="89" t="str">
        <f t="shared" si="132"/>
        <v/>
      </c>
      <c r="BB245" s="89" t="str">
        <f t="shared" si="132"/>
        <v/>
      </c>
      <c r="BC245" s="90" t="str">
        <f t="shared" si="132"/>
        <v/>
      </c>
      <c r="BE245" s="100" t="str">
        <f t="shared" si="106"/>
        <v/>
      </c>
      <c r="BF245" s="102" t="str">
        <f t="shared" si="107"/>
        <v/>
      </c>
    </row>
    <row r="246" spans="1:58" hidden="1" x14ac:dyDescent="0.55000000000000004">
      <c r="A246" s="80" t="str">
        <f>'Base de Dados 2013'!M245</f>
        <v>Ipiranga</v>
      </c>
      <c r="B246" s="81" t="str">
        <f>'Base de Dados 2013'!N245</f>
        <v>amarelo</v>
      </c>
      <c r="C246" s="88" t="str">
        <f t="shared" si="128"/>
        <v/>
      </c>
      <c r="D246" s="89" t="str">
        <f t="shared" si="128"/>
        <v/>
      </c>
      <c r="E246" s="89" t="str">
        <f t="shared" si="128"/>
        <v/>
      </c>
      <c r="F246" s="89" t="str">
        <f t="shared" si="128"/>
        <v/>
      </c>
      <c r="G246" s="89" t="str">
        <f t="shared" si="128"/>
        <v/>
      </c>
      <c r="H246" s="89" t="str">
        <f t="shared" si="128"/>
        <v/>
      </c>
      <c r="I246" s="89" t="str">
        <f t="shared" si="128"/>
        <v/>
      </c>
      <c r="J246" s="89" t="str">
        <f t="shared" si="128"/>
        <v/>
      </c>
      <c r="K246" s="89" t="str">
        <f t="shared" si="128"/>
        <v/>
      </c>
      <c r="L246" s="89" t="str">
        <f t="shared" si="128"/>
        <v/>
      </c>
      <c r="M246" s="89" t="str">
        <f t="shared" si="129"/>
        <v/>
      </c>
      <c r="N246" s="89" t="str">
        <f t="shared" si="129"/>
        <v/>
      </c>
      <c r="O246" s="89" t="str">
        <f t="shared" si="129"/>
        <v/>
      </c>
      <c r="P246" s="89" t="str">
        <f t="shared" si="129"/>
        <v/>
      </c>
      <c r="Q246" s="89" t="str">
        <f t="shared" si="129"/>
        <v/>
      </c>
      <c r="R246" s="89" t="str">
        <f t="shared" si="129"/>
        <v/>
      </c>
      <c r="S246" s="89" t="str">
        <f t="shared" si="129"/>
        <v/>
      </c>
      <c r="T246" s="89" t="str">
        <f t="shared" si="129"/>
        <v/>
      </c>
      <c r="U246" s="89">
        <f t="shared" si="129"/>
        <v>1</v>
      </c>
      <c r="V246" s="89" t="str">
        <f t="shared" si="129"/>
        <v/>
      </c>
      <c r="W246" s="89" t="str">
        <f t="shared" si="130"/>
        <v/>
      </c>
      <c r="X246" s="89" t="str">
        <f t="shared" si="130"/>
        <v/>
      </c>
      <c r="Y246" s="89" t="str">
        <f t="shared" si="130"/>
        <v/>
      </c>
      <c r="Z246" s="89" t="str">
        <f t="shared" si="130"/>
        <v/>
      </c>
      <c r="AA246" s="89" t="str">
        <f t="shared" si="130"/>
        <v/>
      </c>
      <c r="AB246" s="89" t="str">
        <f t="shared" si="130"/>
        <v/>
      </c>
      <c r="AC246" s="89" t="str">
        <f t="shared" si="130"/>
        <v/>
      </c>
      <c r="AD246" s="89" t="str">
        <f t="shared" si="130"/>
        <v/>
      </c>
      <c r="AE246" s="89" t="str">
        <f t="shared" si="130"/>
        <v/>
      </c>
      <c r="AF246" s="89" t="str">
        <f t="shared" si="130"/>
        <v/>
      </c>
      <c r="AG246" s="89" t="str">
        <f t="shared" si="131"/>
        <v/>
      </c>
      <c r="AH246" s="89" t="str">
        <f t="shared" si="131"/>
        <v/>
      </c>
      <c r="AI246" s="89" t="str">
        <f t="shared" si="131"/>
        <v/>
      </c>
      <c r="AJ246" s="89" t="str">
        <f t="shared" si="131"/>
        <v/>
      </c>
      <c r="AK246" s="89" t="str">
        <f t="shared" si="131"/>
        <v/>
      </c>
      <c r="AL246" s="89" t="str">
        <f t="shared" si="131"/>
        <v/>
      </c>
      <c r="AM246" s="89" t="str">
        <f t="shared" si="131"/>
        <v/>
      </c>
      <c r="AN246" s="89" t="str">
        <f t="shared" si="131"/>
        <v/>
      </c>
      <c r="AO246" s="89" t="str">
        <f t="shared" si="131"/>
        <v/>
      </c>
      <c r="AP246" s="89" t="str">
        <f t="shared" si="131"/>
        <v/>
      </c>
      <c r="AQ246" s="89" t="str">
        <f t="shared" si="132"/>
        <v/>
      </c>
      <c r="AR246" s="89" t="str">
        <f t="shared" si="132"/>
        <v/>
      </c>
      <c r="AS246" s="89" t="str">
        <f t="shared" si="132"/>
        <v/>
      </c>
      <c r="AT246" s="89" t="str">
        <f t="shared" si="132"/>
        <v/>
      </c>
      <c r="AU246" s="89" t="str">
        <f t="shared" si="132"/>
        <v/>
      </c>
      <c r="AV246" s="89" t="str">
        <f t="shared" si="132"/>
        <v/>
      </c>
      <c r="AW246" s="89" t="str">
        <f t="shared" si="132"/>
        <v/>
      </c>
      <c r="AX246" s="89" t="str">
        <f t="shared" si="132"/>
        <v/>
      </c>
      <c r="AY246" s="89" t="str">
        <f t="shared" si="132"/>
        <v/>
      </c>
      <c r="AZ246" s="89" t="str">
        <f t="shared" si="132"/>
        <v/>
      </c>
      <c r="BA246" s="89" t="str">
        <f t="shared" si="132"/>
        <v/>
      </c>
      <c r="BB246" s="89" t="str">
        <f t="shared" si="132"/>
        <v/>
      </c>
      <c r="BC246" s="90" t="str">
        <f t="shared" si="132"/>
        <v/>
      </c>
      <c r="BE246" s="100" t="str">
        <f t="shared" si="106"/>
        <v/>
      </c>
      <c r="BF246" s="102" t="str">
        <f t="shared" si="107"/>
        <v/>
      </c>
    </row>
    <row r="247" spans="1:58" hidden="1" x14ac:dyDescent="0.55000000000000004">
      <c r="A247" s="80" t="str">
        <f>'Base de Dados 2013'!M246</f>
        <v>Geisel</v>
      </c>
      <c r="B247" s="81" t="str">
        <f>'Base de Dados 2013'!N246</f>
        <v>amarelo</v>
      </c>
      <c r="C247" s="88" t="str">
        <f t="shared" si="128"/>
        <v/>
      </c>
      <c r="D247" s="89" t="str">
        <f t="shared" si="128"/>
        <v/>
      </c>
      <c r="E247" s="89" t="str">
        <f t="shared" si="128"/>
        <v/>
      </c>
      <c r="F247" s="89" t="str">
        <f t="shared" si="128"/>
        <v/>
      </c>
      <c r="G247" s="89" t="str">
        <f t="shared" si="128"/>
        <v/>
      </c>
      <c r="H247" s="89" t="str">
        <f t="shared" si="128"/>
        <v/>
      </c>
      <c r="I247" s="89" t="str">
        <f t="shared" si="128"/>
        <v/>
      </c>
      <c r="J247" s="89" t="str">
        <f t="shared" si="128"/>
        <v/>
      </c>
      <c r="K247" s="89" t="str">
        <f t="shared" si="128"/>
        <v/>
      </c>
      <c r="L247" s="89" t="str">
        <f t="shared" si="128"/>
        <v/>
      </c>
      <c r="M247" s="89" t="str">
        <f t="shared" si="129"/>
        <v/>
      </c>
      <c r="N247" s="89" t="str">
        <f t="shared" si="129"/>
        <v/>
      </c>
      <c r="O247" s="89" t="str">
        <f t="shared" si="129"/>
        <v/>
      </c>
      <c r="P247" s="89">
        <f t="shared" si="129"/>
        <v>1</v>
      </c>
      <c r="Q247" s="89" t="str">
        <f t="shared" si="129"/>
        <v/>
      </c>
      <c r="R247" s="89" t="str">
        <f t="shared" si="129"/>
        <v/>
      </c>
      <c r="S247" s="89" t="str">
        <f t="shared" si="129"/>
        <v/>
      </c>
      <c r="T247" s="89" t="str">
        <f t="shared" si="129"/>
        <v/>
      </c>
      <c r="U247" s="89" t="str">
        <f t="shared" si="129"/>
        <v/>
      </c>
      <c r="V247" s="89" t="str">
        <f t="shared" si="129"/>
        <v/>
      </c>
      <c r="W247" s="89" t="str">
        <f t="shared" si="130"/>
        <v/>
      </c>
      <c r="X247" s="89" t="str">
        <f t="shared" si="130"/>
        <v/>
      </c>
      <c r="Y247" s="89" t="str">
        <f t="shared" si="130"/>
        <v/>
      </c>
      <c r="Z247" s="89" t="str">
        <f t="shared" si="130"/>
        <v/>
      </c>
      <c r="AA247" s="89" t="str">
        <f t="shared" si="130"/>
        <v/>
      </c>
      <c r="AB247" s="89" t="str">
        <f t="shared" si="130"/>
        <v/>
      </c>
      <c r="AC247" s="89" t="str">
        <f t="shared" si="130"/>
        <v/>
      </c>
      <c r="AD247" s="89" t="str">
        <f t="shared" si="130"/>
        <v/>
      </c>
      <c r="AE247" s="89" t="str">
        <f t="shared" si="130"/>
        <v/>
      </c>
      <c r="AF247" s="89" t="str">
        <f t="shared" si="130"/>
        <v/>
      </c>
      <c r="AG247" s="89" t="str">
        <f t="shared" si="131"/>
        <v/>
      </c>
      <c r="AH247" s="89" t="str">
        <f t="shared" si="131"/>
        <v/>
      </c>
      <c r="AI247" s="89" t="str">
        <f t="shared" si="131"/>
        <v/>
      </c>
      <c r="AJ247" s="89" t="str">
        <f t="shared" si="131"/>
        <v/>
      </c>
      <c r="AK247" s="89" t="str">
        <f t="shared" si="131"/>
        <v/>
      </c>
      <c r="AL247" s="89" t="str">
        <f t="shared" si="131"/>
        <v/>
      </c>
      <c r="AM247" s="89" t="str">
        <f t="shared" si="131"/>
        <v/>
      </c>
      <c r="AN247" s="89" t="str">
        <f t="shared" si="131"/>
        <v/>
      </c>
      <c r="AO247" s="89" t="str">
        <f t="shared" si="131"/>
        <v/>
      </c>
      <c r="AP247" s="89" t="str">
        <f t="shared" si="131"/>
        <v/>
      </c>
      <c r="AQ247" s="89" t="str">
        <f t="shared" si="132"/>
        <v/>
      </c>
      <c r="AR247" s="89" t="str">
        <f t="shared" si="132"/>
        <v/>
      </c>
      <c r="AS247" s="89" t="str">
        <f t="shared" si="132"/>
        <v/>
      </c>
      <c r="AT247" s="89" t="str">
        <f t="shared" si="132"/>
        <v/>
      </c>
      <c r="AU247" s="89" t="str">
        <f t="shared" si="132"/>
        <v/>
      </c>
      <c r="AV247" s="89" t="str">
        <f t="shared" si="132"/>
        <v/>
      </c>
      <c r="AW247" s="89" t="str">
        <f t="shared" si="132"/>
        <v/>
      </c>
      <c r="AX247" s="89" t="str">
        <f t="shared" si="132"/>
        <v/>
      </c>
      <c r="AY247" s="89" t="str">
        <f t="shared" si="132"/>
        <v/>
      </c>
      <c r="AZ247" s="89" t="str">
        <f t="shared" si="132"/>
        <v/>
      </c>
      <c r="BA247" s="89" t="str">
        <f t="shared" si="132"/>
        <v/>
      </c>
      <c r="BB247" s="89" t="str">
        <f t="shared" si="132"/>
        <v/>
      </c>
      <c r="BC247" s="90" t="str">
        <f t="shared" si="132"/>
        <v/>
      </c>
      <c r="BE247" s="100" t="str">
        <f t="shared" si="106"/>
        <v/>
      </c>
      <c r="BF247" s="102" t="str">
        <f t="shared" si="107"/>
        <v/>
      </c>
    </row>
    <row r="248" spans="1:58" hidden="1" x14ac:dyDescent="0.55000000000000004">
      <c r="A248" s="80" t="str">
        <f>'Base de Dados 2013'!M247</f>
        <v>Ipiranga</v>
      </c>
      <c r="B248" s="81" t="str">
        <f>'Base de Dados 2013'!N247</f>
        <v>azul</v>
      </c>
      <c r="C248" s="88" t="str">
        <f t="shared" si="128"/>
        <v/>
      </c>
      <c r="D248" s="89" t="str">
        <f t="shared" si="128"/>
        <v/>
      </c>
      <c r="E248" s="89" t="str">
        <f t="shared" si="128"/>
        <v/>
      </c>
      <c r="F248" s="89" t="str">
        <f t="shared" si="128"/>
        <v/>
      </c>
      <c r="G248" s="89" t="str">
        <f t="shared" si="128"/>
        <v/>
      </c>
      <c r="H248" s="89" t="str">
        <f t="shared" si="128"/>
        <v/>
      </c>
      <c r="I248" s="89" t="str">
        <f t="shared" si="128"/>
        <v/>
      </c>
      <c r="J248" s="89" t="str">
        <f t="shared" si="128"/>
        <v/>
      </c>
      <c r="K248" s="89" t="str">
        <f t="shared" si="128"/>
        <v/>
      </c>
      <c r="L248" s="89" t="str">
        <f t="shared" si="128"/>
        <v/>
      </c>
      <c r="M248" s="89" t="str">
        <f t="shared" si="129"/>
        <v/>
      </c>
      <c r="N248" s="89" t="str">
        <f t="shared" si="129"/>
        <v/>
      </c>
      <c r="O248" s="89" t="str">
        <f t="shared" si="129"/>
        <v/>
      </c>
      <c r="P248" s="89" t="str">
        <f t="shared" si="129"/>
        <v/>
      </c>
      <c r="Q248" s="89" t="str">
        <f t="shared" si="129"/>
        <v/>
      </c>
      <c r="R248" s="89" t="str">
        <f t="shared" si="129"/>
        <v/>
      </c>
      <c r="S248" s="89" t="str">
        <f t="shared" si="129"/>
        <v/>
      </c>
      <c r="T248" s="89" t="str">
        <f t="shared" si="129"/>
        <v/>
      </c>
      <c r="U248" s="89" t="str">
        <f t="shared" si="129"/>
        <v/>
      </c>
      <c r="V248" s="89" t="str">
        <f t="shared" si="129"/>
        <v/>
      </c>
      <c r="W248" s="89">
        <f t="shared" si="130"/>
        <v>1</v>
      </c>
      <c r="X248" s="89" t="str">
        <f t="shared" si="130"/>
        <v/>
      </c>
      <c r="Y248" s="89" t="str">
        <f t="shared" si="130"/>
        <v/>
      </c>
      <c r="Z248" s="89" t="str">
        <f t="shared" si="130"/>
        <v/>
      </c>
      <c r="AA248" s="89" t="str">
        <f t="shared" si="130"/>
        <v/>
      </c>
      <c r="AB248" s="89" t="str">
        <f t="shared" si="130"/>
        <v/>
      </c>
      <c r="AC248" s="89" t="str">
        <f t="shared" si="130"/>
        <v/>
      </c>
      <c r="AD248" s="89" t="str">
        <f t="shared" si="130"/>
        <v/>
      </c>
      <c r="AE248" s="89" t="str">
        <f t="shared" si="130"/>
        <v/>
      </c>
      <c r="AF248" s="89" t="str">
        <f t="shared" si="130"/>
        <v/>
      </c>
      <c r="AG248" s="89" t="str">
        <f t="shared" si="131"/>
        <v/>
      </c>
      <c r="AH248" s="89" t="str">
        <f t="shared" si="131"/>
        <v/>
      </c>
      <c r="AI248" s="89" t="str">
        <f t="shared" si="131"/>
        <v/>
      </c>
      <c r="AJ248" s="89" t="str">
        <f t="shared" si="131"/>
        <v/>
      </c>
      <c r="AK248" s="89" t="str">
        <f t="shared" si="131"/>
        <v/>
      </c>
      <c r="AL248" s="89" t="str">
        <f t="shared" si="131"/>
        <v/>
      </c>
      <c r="AM248" s="89" t="str">
        <f t="shared" si="131"/>
        <v/>
      </c>
      <c r="AN248" s="89" t="str">
        <f t="shared" si="131"/>
        <v/>
      </c>
      <c r="AO248" s="89" t="str">
        <f t="shared" si="131"/>
        <v/>
      </c>
      <c r="AP248" s="89" t="str">
        <f t="shared" si="131"/>
        <v/>
      </c>
      <c r="AQ248" s="89" t="str">
        <f t="shared" si="132"/>
        <v/>
      </c>
      <c r="AR248" s="89" t="str">
        <f t="shared" si="132"/>
        <v/>
      </c>
      <c r="AS248" s="89" t="str">
        <f t="shared" si="132"/>
        <v/>
      </c>
      <c r="AT248" s="89" t="str">
        <f t="shared" si="132"/>
        <v/>
      </c>
      <c r="AU248" s="89" t="str">
        <f t="shared" si="132"/>
        <v/>
      </c>
      <c r="AV248" s="89" t="str">
        <f t="shared" si="132"/>
        <v/>
      </c>
      <c r="AW248" s="89" t="str">
        <f t="shared" si="132"/>
        <v/>
      </c>
      <c r="AX248" s="89" t="str">
        <f t="shared" si="132"/>
        <v/>
      </c>
      <c r="AY248" s="89" t="str">
        <f t="shared" si="132"/>
        <v/>
      </c>
      <c r="AZ248" s="89" t="str">
        <f t="shared" si="132"/>
        <v/>
      </c>
      <c r="BA248" s="89" t="str">
        <f t="shared" si="132"/>
        <v/>
      </c>
      <c r="BB248" s="89" t="str">
        <f t="shared" si="132"/>
        <v/>
      </c>
      <c r="BC248" s="90" t="str">
        <f t="shared" si="132"/>
        <v/>
      </c>
      <c r="BE248" s="100" t="str">
        <f t="shared" si="106"/>
        <v/>
      </c>
      <c r="BF248" s="102" t="str">
        <f t="shared" si="107"/>
        <v/>
      </c>
    </row>
    <row r="249" spans="1:58" hidden="1" x14ac:dyDescent="0.55000000000000004">
      <c r="A249" s="80" t="str">
        <f>'Base de Dados 2013'!M248</f>
        <v>Geisel</v>
      </c>
      <c r="B249" s="81" t="str">
        <f>'Base de Dados 2013'!N248</f>
        <v>vermelho</v>
      </c>
      <c r="C249" s="88" t="str">
        <f t="shared" si="128"/>
        <v/>
      </c>
      <c r="D249" s="89" t="str">
        <f t="shared" si="128"/>
        <v/>
      </c>
      <c r="E249" s="89" t="str">
        <f t="shared" si="128"/>
        <v/>
      </c>
      <c r="F249" s="89" t="str">
        <f t="shared" si="128"/>
        <v/>
      </c>
      <c r="G249" s="89" t="str">
        <f t="shared" si="128"/>
        <v/>
      </c>
      <c r="H249" s="89" t="str">
        <f t="shared" si="128"/>
        <v/>
      </c>
      <c r="I249" s="89" t="str">
        <f t="shared" si="128"/>
        <v/>
      </c>
      <c r="J249" s="89" t="str">
        <f t="shared" si="128"/>
        <v/>
      </c>
      <c r="K249" s="89" t="str">
        <f t="shared" si="128"/>
        <v/>
      </c>
      <c r="L249" s="89" t="str">
        <f t="shared" si="128"/>
        <v/>
      </c>
      <c r="M249" s="89" t="str">
        <f t="shared" si="129"/>
        <v/>
      </c>
      <c r="N249" s="89" t="str">
        <f t="shared" si="129"/>
        <v/>
      </c>
      <c r="O249" s="89" t="str">
        <f t="shared" si="129"/>
        <v/>
      </c>
      <c r="P249" s="89" t="str">
        <f t="shared" si="129"/>
        <v/>
      </c>
      <c r="Q249" s="89">
        <f t="shared" si="129"/>
        <v>1</v>
      </c>
      <c r="R249" s="89" t="str">
        <f t="shared" si="129"/>
        <v/>
      </c>
      <c r="S249" s="89" t="str">
        <f t="shared" si="129"/>
        <v/>
      </c>
      <c r="T249" s="89" t="str">
        <f t="shared" si="129"/>
        <v/>
      </c>
      <c r="U249" s="89" t="str">
        <f t="shared" si="129"/>
        <v/>
      </c>
      <c r="V249" s="89" t="str">
        <f t="shared" si="129"/>
        <v/>
      </c>
      <c r="W249" s="89" t="str">
        <f t="shared" si="130"/>
        <v/>
      </c>
      <c r="X249" s="89" t="str">
        <f t="shared" si="130"/>
        <v/>
      </c>
      <c r="Y249" s="89" t="str">
        <f t="shared" si="130"/>
        <v/>
      </c>
      <c r="Z249" s="89" t="str">
        <f t="shared" si="130"/>
        <v/>
      </c>
      <c r="AA249" s="89" t="str">
        <f t="shared" si="130"/>
        <v/>
      </c>
      <c r="AB249" s="89" t="str">
        <f t="shared" si="130"/>
        <v/>
      </c>
      <c r="AC249" s="89" t="str">
        <f t="shared" si="130"/>
        <v/>
      </c>
      <c r="AD249" s="89" t="str">
        <f t="shared" si="130"/>
        <v/>
      </c>
      <c r="AE249" s="89" t="str">
        <f t="shared" si="130"/>
        <v/>
      </c>
      <c r="AF249" s="89" t="str">
        <f t="shared" si="130"/>
        <v/>
      </c>
      <c r="AG249" s="89" t="str">
        <f t="shared" si="131"/>
        <v/>
      </c>
      <c r="AH249" s="89" t="str">
        <f t="shared" si="131"/>
        <v/>
      </c>
      <c r="AI249" s="89" t="str">
        <f t="shared" si="131"/>
        <v/>
      </c>
      <c r="AJ249" s="89" t="str">
        <f t="shared" si="131"/>
        <v/>
      </c>
      <c r="AK249" s="89" t="str">
        <f t="shared" si="131"/>
        <v/>
      </c>
      <c r="AL249" s="89" t="str">
        <f t="shared" si="131"/>
        <v/>
      </c>
      <c r="AM249" s="89" t="str">
        <f t="shared" si="131"/>
        <v/>
      </c>
      <c r="AN249" s="89" t="str">
        <f t="shared" si="131"/>
        <v/>
      </c>
      <c r="AO249" s="89" t="str">
        <f t="shared" si="131"/>
        <v/>
      </c>
      <c r="AP249" s="89" t="str">
        <f t="shared" si="131"/>
        <v/>
      </c>
      <c r="AQ249" s="89" t="str">
        <f t="shared" si="132"/>
        <v/>
      </c>
      <c r="AR249" s="89" t="str">
        <f t="shared" si="132"/>
        <v/>
      </c>
      <c r="AS249" s="89" t="str">
        <f t="shared" si="132"/>
        <v/>
      </c>
      <c r="AT249" s="89" t="str">
        <f t="shared" si="132"/>
        <v/>
      </c>
      <c r="AU249" s="89" t="str">
        <f t="shared" si="132"/>
        <v/>
      </c>
      <c r="AV249" s="89" t="str">
        <f t="shared" si="132"/>
        <v/>
      </c>
      <c r="AW249" s="89" t="str">
        <f t="shared" si="132"/>
        <v/>
      </c>
      <c r="AX249" s="89" t="str">
        <f t="shared" si="132"/>
        <v/>
      </c>
      <c r="AY249" s="89" t="str">
        <f t="shared" si="132"/>
        <v/>
      </c>
      <c r="AZ249" s="89" t="str">
        <f t="shared" si="132"/>
        <v/>
      </c>
      <c r="BA249" s="89" t="str">
        <f t="shared" si="132"/>
        <v/>
      </c>
      <c r="BB249" s="89" t="str">
        <f t="shared" si="132"/>
        <v/>
      </c>
      <c r="BC249" s="90" t="str">
        <f t="shared" si="132"/>
        <v/>
      </c>
      <c r="BE249" s="100" t="str">
        <f t="shared" si="106"/>
        <v/>
      </c>
      <c r="BF249" s="102" t="str">
        <f t="shared" si="107"/>
        <v/>
      </c>
    </row>
    <row r="250" spans="1:58" hidden="1" x14ac:dyDescent="0.55000000000000004">
      <c r="A250" s="80" t="str">
        <f>'Base de Dados 2013'!M249</f>
        <v>Nações</v>
      </c>
      <c r="B250" s="81" t="str">
        <f>'Base de Dados 2013'!N249</f>
        <v>amarelo</v>
      </c>
      <c r="C250" s="88" t="str">
        <f t="shared" si="128"/>
        <v/>
      </c>
      <c r="D250" s="89" t="str">
        <f t="shared" si="128"/>
        <v/>
      </c>
      <c r="E250" s="89" t="str">
        <f t="shared" si="128"/>
        <v/>
      </c>
      <c r="F250" s="89" t="str">
        <f t="shared" si="128"/>
        <v/>
      </c>
      <c r="G250" s="89" t="str">
        <f t="shared" si="128"/>
        <v/>
      </c>
      <c r="H250" s="89">
        <f t="shared" si="128"/>
        <v>1</v>
      </c>
      <c r="I250" s="89" t="str">
        <f t="shared" si="128"/>
        <v/>
      </c>
      <c r="J250" s="89" t="str">
        <f t="shared" si="128"/>
        <v/>
      </c>
      <c r="K250" s="89" t="str">
        <f t="shared" si="128"/>
        <v/>
      </c>
      <c r="L250" s="89" t="str">
        <f t="shared" si="128"/>
        <v/>
      </c>
      <c r="M250" s="89" t="str">
        <f t="shared" si="129"/>
        <v/>
      </c>
      <c r="N250" s="89" t="str">
        <f t="shared" si="129"/>
        <v/>
      </c>
      <c r="O250" s="89" t="str">
        <f t="shared" si="129"/>
        <v/>
      </c>
      <c r="P250" s="89" t="str">
        <f t="shared" si="129"/>
        <v/>
      </c>
      <c r="Q250" s="89" t="str">
        <f t="shared" si="129"/>
        <v/>
      </c>
      <c r="R250" s="89" t="str">
        <f t="shared" si="129"/>
        <v/>
      </c>
      <c r="S250" s="89" t="str">
        <f t="shared" si="129"/>
        <v/>
      </c>
      <c r="T250" s="89" t="str">
        <f t="shared" si="129"/>
        <v/>
      </c>
      <c r="U250" s="89" t="str">
        <f t="shared" si="129"/>
        <v/>
      </c>
      <c r="V250" s="89" t="str">
        <f t="shared" si="129"/>
        <v/>
      </c>
      <c r="W250" s="89" t="str">
        <f t="shared" si="130"/>
        <v/>
      </c>
      <c r="X250" s="89" t="str">
        <f t="shared" si="130"/>
        <v/>
      </c>
      <c r="Y250" s="89" t="str">
        <f t="shared" si="130"/>
        <v/>
      </c>
      <c r="Z250" s="89" t="str">
        <f t="shared" si="130"/>
        <v/>
      </c>
      <c r="AA250" s="89" t="str">
        <f t="shared" si="130"/>
        <v/>
      </c>
      <c r="AB250" s="89" t="str">
        <f t="shared" si="130"/>
        <v/>
      </c>
      <c r="AC250" s="89" t="str">
        <f t="shared" si="130"/>
        <v/>
      </c>
      <c r="AD250" s="89" t="str">
        <f t="shared" si="130"/>
        <v/>
      </c>
      <c r="AE250" s="89" t="str">
        <f t="shared" si="130"/>
        <v/>
      </c>
      <c r="AF250" s="89" t="str">
        <f t="shared" si="130"/>
        <v/>
      </c>
      <c r="AG250" s="89" t="str">
        <f t="shared" si="131"/>
        <v/>
      </c>
      <c r="AH250" s="89" t="str">
        <f t="shared" si="131"/>
        <v/>
      </c>
      <c r="AI250" s="89" t="str">
        <f t="shared" si="131"/>
        <v/>
      </c>
      <c r="AJ250" s="89" t="str">
        <f t="shared" si="131"/>
        <v/>
      </c>
      <c r="AK250" s="89" t="str">
        <f t="shared" si="131"/>
        <v/>
      </c>
      <c r="AL250" s="89" t="str">
        <f t="shared" si="131"/>
        <v/>
      </c>
      <c r="AM250" s="89" t="str">
        <f t="shared" si="131"/>
        <v/>
      </c>
      <c r="AN250" s="89" t="str">
        <f t="shared" si="131"/>
        <v/>
      </c>
      <c r="AO250" s="89" t="str">
        <f t="shared" si="131"/>
        <v/>
      </c>
      <c r="AP250" s="89" t="str">
        <f t="shared" si="131"/>
        <v/>
      </c>
      <c r="AQ250" s="89" t="str">
        <f t="shared" si="132"/>
        <v/>
      </c>
      <c r="AR250" s="89" t="str">
        <f t="shared" si="132"/>
        <v/>
      </c>
      <c r="AS250" s="89" t="str">
        <f t="shared" si="132"/>
        <v/>
      </c>
      <c r="AT250" s="89" t="str">
        <f t="shared" si="132"/>
        <v/>
      </c>
      <c r="AU250" s="89" t="str">
        <f t="shared" si="132"/>
        <v/>
      </c>
      <c r="AV250" s="89" t="str">
        <f t="shared" si="132"/>
        <v/>
      </c>
      <c r="AW250" s="89" t="str">
        <f t="shared" si="132"/>
        <v/>
      </c>
      <c r="AX250" s="89" t="str">
        <f t="shared" si="132"/>
        <v/>
      </c>
      <c r="AY250" s="89" t="str">
        <f t="shared" si="132"/>
        <v/>
      </c>
      <c r="AZ250" s="89" t="str">
        <f t="shared" si="132"/>
        <v/>
      </c>
      <c r="BA250" s="89" t="str">
        <f t="shared" si="132"/>
        <v/>
      </c>
      <c r="BB250" s="89" t="str">
        <f t="shared" si="132"/>
        <v/>
      </c>
      <c r="BC250" s="90" t="str">
        <f t="shared" si="132"/>
        <v/>
      </c>
      <c r="BE250" s="100" t="str">
        <f t="shared" si="106"/>
        <v/>
      </c>
      <c r="BF250" s="102" t="str">
        <f t="shared" si="107"/>
        <v/>
      </c>
    </row>
    <row r="251" spans="1:58" hidden="1" x14ac:dyDescent="0.55000000000000004">
      <c r="A251" s="80" t="str">
        <f>'Base de Dados 2013'!M250</f>
        <v>Boulevard</v>
      </c>
      <c r="B251" s="81" t="str">
        <f>'Base de Dados 2013'!N250</f>
        <v>verde</v>
      </c>
      <c r="C251" s="88" t="str">
        <f t="shared" si="128"/>
        <v/>
      </c>
      <c r="D251" s="89" t="str">
        <f t="shared" si="128"/>
        <v/>
      </c>
      <c r="E251" s="89" t="str">
        <f t="shared" si="128"/>
        <v/>
      </c>
      <c r="F251" s="89" t="str">
        <f t="shared" si="128"/>
        <v/>
      </c>
      <c r="G251" s="89" t="str">
        <f t="shared" si="128"/>
        <v/>
      </c>
      <c r="H251" s="89" t="str">
        <f t="shared" si="128"/>
        <v/>
      </c>
      <c r="I251" s="89" t="str">
        <f t="shared" si="128"/>
        <v/>
      </c>
      <c r="J251" s="89" t="str">
        <f t="shared" si="128"/>
        <v/>
      </c>
      <c r="K251" s="89" t="str">
        <f t="shared" si="128"/>
        <v/>
      </c>
      <c r="L251" s="89" t="str">
        <f t="shared" si="128"/>
        <v/>
      </c>
      <c r="M251" s="89" t="str">
        <f t="shared" si="129"/>
        <v/>
      </c>
      <c r="N251" s="89" t="str">
        <f t="shared" si="129"/>
        <v/>
      </c>
      <c r="O251" s="89" t="str">
        <f t="shared" si="129"/>
        <v/>
      </c>
      <c r="P251" s="89" t="str">
        <f t="shared" si="129"/>
        <v/>
      </c>
      <c r="Q251" s="89" t="str">
        <f t="shared" si="129"/>
        <v/>
      </c>
      <c r="R251" s="89" t="str">
        <f t="shared" si="129"/>
        <v/>
      </c>
      <c r="S251" s="89" t="str">
        <f t="shared" si="129"/>
        <v/>
      </c>
      <c r="T251" s="89" t="str">
        <f t="shared" si="129"/>
        <v/>
      </c>
      <c r="U251" s="89" t="str">
        <f t="shared" si="129"/>
        <v/>
      </c>
      <c r="V251" s="89" t="str">
        <f t="shared" si="129"/>
        <v/>
      </c>
      <c r="W251" s="89" t="str">
        <f t="shared" si="130"/>
        <v/>
      </c>
      <c r="X251" s="89">
        <f t="shared" si="130"/>
        <v>1</v>
      </c>
      <c r="Y251" s="89" t="str">
        <f t="shared" si="130"/>
        <v/>
      </c>
      <c r="Z251" s="89" t="str">
        <f t="shared" si="130"/>
        <v/>
      </c>
      <c r="AA251" s="89" t="str">
        <f t="shared" si="130"/>
        <v/>
      </c>
      <c r="AB251" s="89" t="str">
        <f t="shared" si="130"/>
        <v/>
      </c>
      <c r="AC251" s="89" t="str">
        <f t="shared" si="130"/>
        <v/>
      </c>
      <c r="AD251" s="89" t="str">
        <f t="shared" si="130"/>
        <v/>
      </c>
      <c r="AE251" s="89" t="str">
        <f t="shared" si="130"/>
        <v/>
      </c>
      <c r="AF251" s="89" t="str">
        <f t="shared" si="130"/>
        <v/>
      </c>
      <c r="AG251" s="89" t="str">
        <f t="shared" si="131"/>
        <v/>
      </c>
      <c r="AH251" s="89" t="str">
        <f t="shared" si="131"/>
        <v/>
      </c>
      <c r="AI251" s="89" t="str">
        <f t="shared" si="131"/>
        <v/>
      </c>
      <c r="AJ251" s="89" t="str">
        <f t="shared" si="131"/>
        <v/>
      </c>
      <c r="AK251" s="89" t="str">
        <f t="shared" si="131"/>
        <v/>
      </c>
      <c r="AL251" s="89" t="str">
        <f t="shared" si="131"/>
        <v/>
      </c>
      <c r="AM251" s="89" t="str">
        <f t="shared" si="131"/>
        <v/>
      </c>
      <c r="AN251" s="89" t="str">
        <f t="shared" si="131"/>
        <v/>
      </c>
      <c r="AO251" s="89" t="str">
        <f t="shared" si="131"/>
        <v/>
      </c>
      <c r="AP251" s="89" t="str">
        <f t="shared" si="131"/>
        <v/>
      </c>
      <c r="AQ251" s="89" t="str">
        <f t="shared" si="132"/>
        <v/>
      </c>
      <c r="AR251" s="89" t="str">
        <f t="shared" si="132"/>
        <v/>
      </c>
      <c r="AS251" s="89" t="str">
        <f t="shared" si="132"/>
        <v/>
      </c>
      <c r="AT251" s="89" t="str">
        <f t="shared" si="132"/>
        <v/>
      </c>
      <c r="AU251" s="89" t="str">
        <f t="shared" si="132"/>
        <v/>
      </c>
      <c r="AV251" s="89" t="str">
        <f t="shared" si="132"/>
        <v/>
      </c>
      <c r="AW251" s="89" t="str">
        <f t="shared" si="132"/>
        <v/>
      </c>
      <c r="AX251" s="89" t="str">
        <f t="shared" si="132"/>
        <v/>
      </c>
      <c r="AY251" s="89" t="str">
        <f t="shared" si="132"/>
        <v/>
      </c>
      <c r="AZ251" s="89" t="str">
        <f t="shared" si="132"/>
        <v/>
      </c>
      <c r="BA251" s="89" t="str">
        <f t="shared" si="132"/>
        <v/>
      </c>
      <c r="BB251" s="89" t="str">
        <f t="shared" si="132"/>
        <v/>
      </c>
      <c r="BC251" s="90" t="str">
        <f t="shared" si="132"/>
        <v/>
      </c>
      <c r="BE251" s="100" t="str">
        <f t="shared" si="106"/>
        <v/>
      </c>
      <c r="BF251" s="102" t="str">
        <f t="shared" si="107"/>
        <v/>
      </c>
    </row>
    <row r="252" spans="1:58" hidden="1" x14ac:dyDescent="0.55000000000000004">
      <c r="A252" s="80" t="str">
        <f>'Base de Dados 2013'!M251</f>
        <v>Iacanga</v>
      </c>
      <c r="B252" s="81" t="str">
        <f>'Base de Dados 2013'!N251</f>
        <v>amarelo</v>
      </c>
      <c r="C252" s="88" t="str">
        <f t="shared" si="128"/>
        <v/>
      </c>
      <c r="D252" s="89" t="str">
        <f t="shared" si="128"/>
        <v/>
      </c>
      <c r="E252" s="89" t="str">
        <f t="shared" si="128"/>
        <v/>
      </c>
      <c r="F252" s="89" t="str">
        <f t="shared" si="128"/>
        <v/>
      </c>
      <c r="G252" s="89" t="str">
        <f t="shared" si="128"/>
        <v/>
      </c>
      <c r="H252" s="89" t="str">
        <f t="shared" si="128"/>
        <v/>
      </c>
      <c r="I252" s="89" t="str">
        <f t="shared" si="128"/>
        <v/>
      </c>
      <c r="J252" s="89" t="str">
        <f t="shared" si="128"/>
        <v/>
      </c>
      <c r="K252" s="89" t="str">
        <f t="shared" si="128"/>
        <v/>
      </c>
      <c r="L252" s="89" t="str">
        <f t="shared" si="128"/>
        <v/>
      </c>
      <c r="M252" s="89" t="str">
        <f t="shared" si="129"/>
        <v/>
      </c>
      <c r="N252" s="89" t="str">
        <f t="shared" si="129"/>
        <v/>
      </c>
      <c r="O252" s="89" t="str">
        <f t="shared" si="129"/>
        <v/>
      </c>
      <c r="P252" s="89" t="str">
        <f t="shared" si="129"/>
        <v/>
      </c>
      <c r="Q252" s="89" t="str">
        <f t="shared" si="129"/>
        <v/>
      </c>
      <c r="R252" s="89" t="str">
        <f t="shared" si="129"/>
        <v/>
      </c>
      <c r="S252" s="89" t="str">
        <f t="shared" si="129"/>
        <v/>
      </c>
      <c r="T252" s="89" t="str">
        <f t="shared" si="129"/>
        <v/>
      </c>
      <c r="U252" s="89" t="str">
        <f t="shared" si="129"/>
        <v/>
      </c>
      <c r="V252" s="89" t="str">
        <f t="shared" si="129"/>
        <v/>
      </c>
      <c r="W252" s="89" t="str">
        <f t="shared" si="130"/>
        <v/>
      </c>
      <c r="X252" s="89" t="str">
        <f t="shared" si="130"/>
        <v/>
      </c>
      <c r="Y252" s="89" t="str">
        <f t="shared" si="130"/>
        <v/>
      </c>
      <c r="Z252" s="89" t="str">
        <f t="shared" si="130"/>
        <v/>
      </c>
      <c r="AA252" s="89" t="str">
        <f t="shared" si="130"/>
        <v/>
      </c>
      <c r="AB252" s="89" t="str">
        <f t="shared" si="130"/>
        <v/>
      </c>
      <c r="AC252" s="89" t="str">
        <f t="shared" si="130"/>
        <v/>
      </c>
      <c r="AD252" s="89" t="str">
        <f t="shared" si="130"/>
        <v/>
      </c>
      <c r="AE252" s="89" t="str">
        <f t="shared" si="130"/>
        <v/>
      </c>
      <c r="AF252" s="89" t="str">
        <f t="shared" si="130"/>
        <v/>
      </c>
      <c r="AG252" s="89" t="str">
        <f t="shared" si="131"/>
        <v/>
      </c>
      <c r="AH252" s="89" t="str">
        <f t="shared" si="131"/>
        <v/>
      </c>
      <c r="AI252" s="89" t="str">
        <f t="shared" si="131"/>
        <v/>
      </c>
      <c r="AJ252" s="89" t="str">
        <f t="shared" si="131"/>
        <v/>
      </c>
      <c r="AK252" s="89" t="str">
        <f t="shared" si="131"/>
        <v/>
      </c>
      <c r="AL252" s="89" t="str">
        <f t="shared" si="131"/>
        <v/>
      </c>
      <c r="AM252" s="89" t="str">
        <f t="shared" si="131"/>
        <v/>
      </c>
      <c r="AN252" s="89" t="str">
        <f t="shared" si="131"/>
        <v/>
      </c>
      <c r="AO252" s="89" t="str">
        <f t="shared" si="131"/>
        <v/>
      </c>
      <c r="AP252" s="89" t="str">
        <f t="shared" si="131"/>
        <v/>
      </c>
      <c r="AQ252" s="89" t="str">
        <f t="shared" si="132"/>
        <v/>
      </c>
      <c r="AR252" s="89" t="str">
        <f t="shared" si="132"/>
        <v/>
      </c>
      <c r="AS252" s="89" t="str">
        <f t="shared" si="132"/>
        <v/>
      </c>
      <c r="AT252" s="89" t="str">
        <f t="shared" si="132"/>
        <v/>
      </c>
      <c r="AU252" s="89" t="str">
        <f t="shared" si="132"/>
        <v/>
      </c>
      <c r="AV252" s="89" t="str">
        <f t="shared" si="132"/>
        <v/>
      </c>
      <c r="AW252" s="89" t="str">
        <f t="shared" si="132"/>
        <v/>
      </c>
      <c r="AX252" s="89" t="str">
        <f t="shared" si="132"/>
        <v/>
      </c>
      <c r="AY252" s="89" t="str">
        <f t="shared" si="132"/>
        <v/>
      </c>
      <c r="AZ252" s="89" t="str">
        <f t="shared" si="132"/>
        <v/>
      </c>
      <c r="BA252" s="89">
        <f t="shared" si="132"/>
        <v>1</v>
      </c>
      <c r="BB252" s="89" t="str">
        <f t="shared" si="132"/>
        <v/>
      </c>
      <c r="BC252" s="90" t="str">
        <f t="shared" si="132"/>
        <v/>
      </c>
      <c r="BE252" s="100" t="str">
        <f t="shared" si="106"/>
        <v/>
      </c>
      <c r="BF252" s="102" t="str">
        <f t="shared" si="107"/>
        <v/>
      </c>
    </row>
    <row r="253" spans="1:58" hidden="1" x14ac:dyDescent="0.55000000000000004">
      <c r="A253" s="80" t="str">
        <f>'Base de Dados 2013'!M252</f>
        <v>Mary Dota</v>
      </c>
      <c r="B253" s="81" t="str">
        <f>'Base de Dados 2013'!N252</f>
        <v>amarelo</v>
      </c>
      <c r="C253" s="88" t="str">
        <f t="shared" si="128"/>
        <v/>
      </c>
      <c r="D253" s="89">
        <f t="shared" si="128"/>
        <v>1</v>
      </c>
      <c r="E253" s="89" t="str">
        <f t="shared" si="128"/>
        <v/>
      </c>
      <c r="F253" s="89" t="str">
        <f t="shared" si="128"/>
        <v/>
      </c>
      <c r="G253" s="89" t="str">
        <f t="shared" si="128"/>
        <v/>
      </c>
      <c r="H253" s="89" t="str">
        <f t="shared" si="128"/>
        <v/>
      </c>
      <c r="I253" s="89" t="str">
        <f t="shared" si="128"/>
        <v/>
      </c>
      <c r="J253" s="89" t="str">
        <f t="shared" si="128"/>
        <v/>
      </c>
      <c r="K253" s="89" t="str">
        <f t="shared" si="128"/>
        <v/>
      </c>
      <c r="L253" s="89" t="str">
        <f t="shared" si="128"/>
        <v/>
      </c>
      <c r="M253" s="89" t="str">
        <f t="shared" si="129"/>
        <v/>
      </c>
      <c r="N253" s="89" t="str">
        <f t="shared" si="129"/>
        <v/>
      </c>
      <c r="O253" s="89" t="str">
        <f t="shared" si="129"/>
        <v/>
      </c>
      <c r="P253" s="89" t="str">
        <f t="shared" si="129"/>
        <v/>
      </c>
      <c r="Q253" s="89" t="str">
        <f t="shared" si="129"/>
        <v/>
      </c>
      <c r="R253" s="89" t="str">
        <f t="shared" si="129"/>
        <v/>
      </c>
      <c r="S253" s="89" t="str">
        <f t="shared" si="129"/>
        <v/>
      </c>
      <c r="T253" s="89" t="str">
        <f t="shared" si="129"/>
        <v/>
      </c>
      <c r="U253" s="89" t="str">
        <f t="shared" si="129"/>
        <v/>
      </c>
      <c r="V253" s="89" t="str">
        <f t="shared" si="129"/>
        <v/>
      </c>
      <c r="W253" s="89" t="str">
        <f t="shared" si="130"/>
        <v/>
      </c>
      <c r="X253" s="89" t="str">
        <f t="shared" si="130"/>
        <v/>
      </c>
      <c r="Y253" s="89" t="str">
        <f t="shared" si="130"/>
        <v/>
      </c>
      <c r="Z253" s="89" t="str">
        <f t="shared" si="130"/>
        <v/>
      </c>
      <c r="AA253" s="89" t="str">
        <f t="shared" si="130"/>
        <v/>
      </c>
      <c r="AB253" s="89" t="str">
        <f t="shared" si="130"/>
        <v/>
      </c>
      <c r="AC253" s="89" t="str">
        <f t="shared" si="130"/>
        <v/>
      </c>
      <c r="AD253" s="89" t="str">
        <f t="shared" si="130"/>
        <v/>
      </c>
      <c r="AE253" s="89" t="str">
        <f t="shared" si="130"/>
        <v/>
      </c>
      <c r="AF253" s="89" t="str">
        <f t="shared" si="130"/>
        <v/>
      </c>
      <c r="AG253" s="89" t="str">
        <f t="shared" si="131"/>
        <v/>
      </c>
      <c r="AH253" s="89" t="str">
        <f t="shared" si="131"/>
        <v/>
      </c>
      <c r="AI253" s="89" t="str">
        <f t="shared" si="131"/>
        <v/>
      </c>
      <c r="AJ253" s="89" t="str">
        <f t="shared" si="131"/>
        <v/>
      </c>
      <c r="AK253" s="89" t="str">
        <f t="shared" si="131"/>
        <v/>
      </c>
      <c r="AL253" s="89" t="str">
        <f t="shared" si="131"/>
        <v/>
      </c>
      <c r="AM253" s="89" t="str">
        <f t="shared" si="131"/>
        <v/>
      </c>
      <c r="AN253" s="89" t="str">
        <f t="shared" si="131"/>
        <v/>
      </c>
      <c r="AO253" s="89" t="str">
        <f t="shared" si="131"/>
        <v/>
      </c>
      <c r="AP253" s="89" t="str">
        <f t="shared" si="131"/>
        <v/>
      </c>
      <c r="AQ253" s="89" t="str">
        <f t="shared" si="132"/>
        <v/>
      </c>
      <c r="AR253" s="89" t="str">
        <f t="shared" si="132"/>
        <v/>
      </c>
      <c r="AS253" s="89" t="str">
        <f t="shared" si="132"/>
        <v/>
      </c>
      <c r="AT253" s="89" t="str">
        <f t="shared" si="132"/>
        <v/>
      </c>
      <c r="AU253" s="89" t="str">
        <f t="shared" si="132"/>
        <v/>
      </c>
      <c r="AV253" s="89" t="str">
        <f t="shared" si="132"/>
        <v/>
      </c>
      <c r="AW253" s="89" t="str">
        <f t="shared" si="132"/>
        <v/>
      </c>
      <c r="AX253" s="89" t="str">
        <f t="shared" si="132"/>
        <v/>
      </c>
      <c r="AY253" s="89" t="str">
        <f t="shared" si="132"/>
        <v/>
      </c>
      <c r="AZ253" s="89" t="str">
        <f t="shared" si="132"/>
        <v/>
      </c>
      <c r="BA253" s="89" t="str">
        <f t="shared" si="132"/>
        <v/>
      </c>
      <c r="BB253" s="89" t="str">
        <f t="shared" si="132"/>
        <v/>
      </c>
      <c r="BC253" s="90" t="str">
        <f t="shared" si="132"/>
        <v/>
      </c>
      <c r="BE253" s="100" t="str">
        <f t="shared" si="106"/>
        <v/>
      </c>
      <c r="BF253" s="102" t="str">
        <f t="shared" si="107"/>
        <v/>
      </c>
    </row>
    <row r="254" spans="1:58" hidden="1" x14ac:dyDescent="0.55000000000000004">
      <c r="A254" s="80" t="str">
        <f>'Base de Dados 2013'!M253</f>
        <v>Mary Dota</v>
      </c>
      <c r="B254" s="81" t="str">
        <f>'Base de Dados 2013'!N253</f>
        <v>amarelo</v>
      </c>
      <c r="C254" s="88" t="str">
        <f t="shared" si="128"/>
        <v/>
      </c>
      <c r="D254" s="89">
        <f t="shared" si="128"/>
        <v>1</v>
      </c>
      <c r="E254" s="89" t="str">
        <f t="shared" si="128"/>
        <v/>
      </c>
      <c r="F254" s="89" t="str">
        <f t="shared" si="128"/>
        <v/>
      </c>
      <c r="G254" s="89" t="str">
        <f t="shared" si="128"/>
        <v/>
      </c>
      <c r="H254" s="89" t="str">
        <f t="shared" si="128"/>
        <v/>
      </c>
      <c r="I254" s="89" t="str">
        <f t="shared" si="128"/>
        <v/>
      </c>
      <c r="J254" s="89" t="str">
        <f t="shared" si="128"/>
        <v/>
      </c>
      <c r="K254" s="89" t="str">
        <f t="shared" si="128"/>
        <v/>
      </c>
      <c r="L254" s="89" t="str">
        <f t="shared" si="128"/>
        <v/>
      </c>
      <c r="M254" s="89" t="str">
        <f t="shared" si="129"/>
        <v/>
      </c>
      <c r="N254" s="89" t="str">
        <f t="shared" si="129"/>
        <v/>
      </c>
      <c r="O254" s="89" t="str">
        <f t="shared" si="129"/>
        <v/>
      </c>
      <c r="P254" s="89" t="str">
        <f t="shared" si="129"/>
        <v/>
      </c>
      <c r="Q254" s="89" t="str">
        <f t="shared" si="129"/>
        <v/>
      </c>
      <c r="R254" s="89" t="str">
        <f t="shared" si="129"/>
        <v/>
      </c>
      <c r="S254" s="89" t="str">
        <f t="shared" si="129"/>
        <v/>
      </c>
      <c r="T254" s="89" t="str">
        <f t="shared" si="129"/>
        <v/>
      </c>
      <c r="U254" s="89" t="str">
        <f t="shared" si="129"/>
        <v/>
      </c>
      <c r="V254" s="89" t="str">
        <f t="shared" si="129"/>
        <v/>
      </c>
      <c r="W254" s="89" t="str">
        <f t="shared" si="130"/>
        <v/>
      </c>
      <c r="X254" s="89" t="str">
        <f t="shared" si="130"/>
        <v/>
      </c>
      <c r="Y254" s="89" t="str">
        <f t="shared" si="130"/>
        <v/>
      </c>
      <c r="Z254" s="89" t="str">
        <f t="shared" si="130"/>
        <v/>
      </c>
      <c r="AA254" s="89" t="str">
        <f t="shared" si="130"/>
        <v/>
      </c>
      <c r="AB254" s="89" t="str">
        <f t="shared" si="130"/>
        <v/>
      </c>
      <c r="AC254" s="89" t="str">
        <f t="shared" si="130"/>
        <v/>
      </c>
      <c r="AD254" s="89" t="str">
        <f t="shared" si="130"/>
        <v/>
      </c>
      <c r="AE254" s="89" t="str">
        <f t="shared" si="130"/>
        <v/>
      </c>
      <c r="AF254" s="89" t="str">
        <f t="shared" si="130"/>
        <v/>
      </c>
      <c r="AG254" s="89" t="str">
        <f t="shared" si="131"/>
        <v/>
      </c>
      <c r="AH254" s="89" t="str">
        <f t="shared" si="131"/>
        <v/>
      </c>
      <c r="AI254" s="89" t="str">
        <f t="shared" si="131"/>
        <v/>
      </c>
      <c r="AJ254" s="89" t="str">
        <f t="shared" si="131"/>
        <v/>
      </c>
      <c r="AK254" s="89" t="str">
        <f t="shared" si="131"/>
        <v/>
      </c>
      <c r="AL254" s="89" t="str">
        <f t="shared" si="131"/>
        <v/>
      </c>
      <c r="AM254" s="89" t="str">
        <f t="shared" si="131"/>
        <v/>
      </c>
      <c r="AN254" s="89" t="str">
        <f t="shared" si="131"/>
        <v/>
      </c>
      <c r="AO254" s="89" t="str">
        <f t="shared" si="131"/>
        <v/>
      </c>
      <c r="AP254" s="89" t="str">
        <f t="shared" si="131"/>
        <v/>
      </c>
      <c r="AQ254" s="89" t="str">
        <f t="shared" si="132"/>
        <v/>
      </c>
      <c r="AR254" s="89" t="str">
        <f t="shared" si="132"/>
        <v/>
      </c>
      <c r="AS254" s="89" t="str">
        <f t="shared" si="132"/>
        <v/>
      </c>
      <c r="AT254" s="89" t="str">
        <f t="shared" si="132"/>
        <v/>
      </c>
      <c r="AU254" s="89" t="str">
        <f t="shared" si="132"/>
        <v/>
      </c>
      <c r="AV254" s="89" t="str">
        <f t="shared" si="132"/>
        <v/>
      </c>
      <c r="AW254" s="89" t="str">
        <f t="shared" si="132"/>
        <v/>
      </c>
      <c r="AX254" s="89" t="str">
        <f t="shared" si="132"/>
        <v/>
      </c>
      <c r="AY254" s="89" t="str">
        <f t="shared" si="132"/>
        <v/>
      </c>
      <c r="AZ254" s="89" t="str">
        <f t="shared" si="132"/>
        <v/>
      </c>
      <c r="BA254" s="89" t="str">
        <f t="shared" si="132"/>
        <v/>
      </c>
      <c r="BB254" s="89" t="str">
        <f t="shared" si="132"/>
        <v/>
      </c>
      <c r="BC254" s="90" t="str">
        <f t="shared" si="132"/>
        <v/>
      </c>
      <c r="BE254" s="100" t="str">
        <f t="shared" si="106"/>
        <v/>
      </c>
      <c r="BF254" s="102" t="str">
        <f t="shared" si="107"/>
        <v/>
      </c>
    </row>
    <row r="255" spans="1:58" hidden="1" x14ac:dyDescent="0.55000000000000004">
      <c r="A255" s="80" t="str">
        <f>'Base de Dados 2013'!M254</f>
        <v>Nações</v>
      </c>
      <c r="B255" s="81" t="str">
        <f>'Base de Dados 2013'!N254</f>
        <v>amarelo</v>
      </c>
      <c r="C255" s="88" t="str">
        <f t="shared" ref="C255:L264" si="133">IF(AND($A255=C$1,$B255=C$3),1,"")</f>
        <v/>
      </c>
      <c r="D255" s="89" t="str">
        <f t="shared" si="133"/>
        <v/>
      </c>
      <c r="E255" s="89" t="str">
        <f t="shared" si="133"/>
        <v/>
      </c>
      <c r="F255" s="89" t="str">
        <f t="shared" si="133"/>
        <v/>
      </c>
      <c r="G255" s="89" t="str">
        <f t="shared" si="133"/>
        <v/>
      </c>
      <c r="H255" s="89">
        <f t="shared" si="133"/>
        <v>1</v>
      </c>
      <c r="I255" s="89" t="str">
        <f t="shared" si="133"/>
        <v/>
      </c>
      <c r="J255" s="89" t="str">
        <f t="shared" si="133"/>
        <v/>
      </c>
      <c r="K255" s="89" t="str">
        <f t="shared" si="133"/>
        <v/>
      </c>
      <c r="L255" s="89" t="str">
        <f t="shared" si="133"/>
        <v/>
      </c>
      <c r="M255" s="89" t="str">
        <f t="shared" ref="M255:V264" si="134">IF(AND($A255=M$1,$B255=M$3),1,"")</f>
        <v/>
      </c>
      <c r="N255" s="89" t="str">
        <f t="shared" si="134"/>
        <v/>
      </c>
      <c r="O255" s="89" t="str">
        <f t="shared" si="134"/>
        <v/>
      </c>
      <c r="P255" s="89" t="str">
        <f t="shared" si="134"/>
        <v/>
      </c>
      <c r="Q255" s="89" t="str">
        <f t="shared" si="134"/>
        <v/>
      </c>
      <c r="R255" s="89" t="str">
        <f t="shared" si="134"/>
        <v/>
      </c>
      <c r="S255" s="89" t="str">
        <f t="shared" si="134"/>
        <v/>
      </c>
      <c r="T255" s="89" t="str">
        <f t="shared" si="134"/>
        <v/>
      </c>
      <c r="U255" s="89" t="str">
        <f t="shared" si="134"/>
        <v/>
      </c>
      <c r="V255" s="89" t="str">
        <f t="shared" si="134"/>
        <v/>
      </c>
      <c r="W255" s="89" t="str">
        <f t="shared" ref="W255:AF264" si="135">IF(AND($A255=W$1,$B255=W$3),1,"")</f>
        <v/>
      </c>
      <c r="X255" s="89" t="str">
        <f t="shared" si="135"/>
        <v/>
      </c>
      <c r="Y255" s="89" t="str">
        <f t="shared" si="135"/>
        <v/>
      </c>
      <c r="Z255" s="89" t="str">
        <f t="shared" si="135"/>
        <v/>
      </c>
      <c r="AA255" s="89" t="str">
        <f t="shared" si="135"/>
        <v/>
      </c>
      <c r="AB255" s="89" t="str">
        <f t="shared" si="135"/>
        <v/>
      </c>
      <c r="AC255" s="89" t="str">
        <f t="shared" si="135"/>
        <v/>
      </c>
      <c r="AD255" s="89" t="str">
        <f t="shared" si="135"/>
        <v/>
      </c>
      <c r="AE255" s="89" t="str">
        <f t="shared" si="135"/>
        <v/>
      </c>
      <c r="AF255" s="89" t="str">
        <f t="shared" si="135"/>
        <v/>
      </c>
      <c r="AG255" s="89" t="str">
        <f t="shared" ref="AG255:AP264" si="136">IF(AND($A255=AG$1,$B255=AG$3),1,"")</f>
        <v/>
      </c>
      <c r="AH255" s="89" t="str">
        <f t="shared" si="136"/>
        <v/>
      </c>
      <c r="AI255" s="89" t="str">
        <f t="shared" si="136"/>
        <v/>
      </c>
      <c r="AJ255" s="89" t="str">
        <f t="shared" si="136"/>
        <v/>
      </c>
      <c r="AK255" s="89" t="str">
        <f t="shared" si="136"/>
        <v/>
      </c>
      <c r="AL255" s="89" t="str">
        <f t="shared" si="136"/>
        <v/>
      </c>
      <c r="AM255" s="89" t="str">
        <f t="shared" si="136"/>
        <v/>
      </c>
      <c r="AN255" s="89" t="str">
        <f t="shared" si="136"/>
        <v/>
      </c>
      <c r="AO255" s="89" t="str">
        <f t="shared" si="136"/>
        <v/>
      </c>
      <c r="AP255" s="89" t="str">
        <f t="shared" si="136"/>
        <v/>
      </c>
      <c r="AQ255" s="89" t="str">
        <f t="shared" ref="AQ255:BC264" si="137">IF(AND($A255=AQ$1,$B255=AQ$3),1,"")</f>
        <v/>
      </c>
      <c r="AR255" s="89" t="str">
        <f t="shared" si="137"/>
        <v/>
      </c>
      <c r="AS255" s="89" t="str">
        <f t="shared" si="137"/>
        <v/>
      </c>
      <c r="AT255" s="89" t="str">
        <f t="shared" si="137"/>
        <v/>
      </c>
      <c r="AU255" s="89" t="str">
        <f t="shared" si="137"/>
        <v/>
      </c>
      <c r="AV255" s="89" t="str">
        <f t="shared" si="137"/>
        <v/>
      </c>
      <c r="AW255" s="89" t="str">
        <f t="shared" si="137"/>
        <v/>
      </c>
      <c r="AX255" s="89" t="str">
        <f t="shared" si="137"/>
        <v/>
      </c>
      <c r="AY255" s="89" t="str">
        <f t="shared" si="137"/>
        <v/>
      </c>
      <c r="AZ255" s="89" t="str">
        <f t="shared" si="137"/>
        <v/>
      </c>
      <c r="BA255" s="89" t="str">
        <f t="shared" si="137"/>
        <v/>
      </c>
      <c r="BB255" s="89" t="str">
        <f t="shared" si="137"/>
        <v/>
      </c>
      <c r="BC255" s="90" t="str">
        <f t="shared" si="137"/>
        <v/>
      </c>
      <c r="BE255" s="100" t="str">
        <f t="shared" si="106"/>
        <v/>
      </c>
      <c r="BF255" s="102" t="str">
        <f t="shared" si="107"/>
        <v/>
      </c>
    </row>
    <row r="256" spans="1:58" hidden="1" x14ac:dyDescent="0.55000000000000004">
      <c r="A256" s="80" t="str">
        <f>'Base de Dados 2013'!M255</f>
        <v>Bela Vista</v>
      </c>
      <c r="B256" s="81" t="str">
        <f>'Base de Dados 2013'!N255</f>
        <v>amarelo</v>
      </c>
      <c r="C256" s="88" t="str">
        <f t="shared" si="133"/>
        <v/>
      </c>
      <c r="D256" s="89" t="str">
        <f t="shared" si="133"/>
        <v/>
      </c>
      <c r="E256" s="89" t="str">
        <f t="shared" si="133"/>
        <v/>
      </c>
      <c r="F256" s="89" t="str">
        <f t="shared" si="133"/>
        <v/>
      </c>
      <c r="G256" s="89" t="str">
        <f t="shared" si="133"/>
        <v/>
      </c>
      <c r="H256" s="89" t="str">
        <f t="shared" si="133"/>
        <v/>
      </c>
      <c r="I256" s="89" t="str">
        <f t="shared" si="133"/>
        <v/>
      </c>
      <c r="J256" s="89" t="str">
        <f t="shared" si="133"/>
        <v/>
      </c>
      <c r="K256" s="89" t="str">
        <f t="shared" si="133"/>
        <v/>
      </c>
      <c r="L256" s="89">
        <f t="shared" si="133"/>
        <v>1</v>
      </c>
      <c r="M256" s="89" t="str">
        <f t="shared" si="134"/>
        <v/>
      </c>
      <c r="N256" s="89" t="str">
        <f t="shared" si="134"/>
        <v/>
      </c>
      <c r="O256" s="89" t="str">
        <f t="shared" si="134"/>
        <v/>
      </c>
      <c r="P256" s="89" t="str">
        <f t="shared" si="134"/>
        <v/>
      </c>
      <c r="Q256" s="89" t="str">
        <f t="shared" si="134"/>
        <v/>
      </c>
      <c r="R256" s="89" t="str">
        <f t="shared" si="134"/>
        <v/>
      </c>
      <c r="S256" s="89" t="str">
        <f t="shared" si="134"/>
        <v/>
      </c>
      <c r="T256" s="89" t="str">
        <f t="shared" si="134"/>
        <v/>
      </c>
      <c r="U256" s="89" t="str">
        <f t="shared" si="134"/>
        <v/>
      </c>
      <c r="V256" s="89" t="str">
        <f t="shared" si="134"/>
        <v/>
      </c>
      <c r="W256" s="89" t="str">
        <f t="shared" si="135"/>
        <v/>
      </c>
      <c r="X256" s="89" t="str">
        <f t="shared" si="135"/>
        <v/>
      </c>
      <c r="Y256" s="89" t="str">
        <f t="shared" si="135"/>
        <v/>
      </c>
      <c r="Z256" s="89" t="str">
        <f t="shared" si="135"/>
        <v/>
      </c>
      <c r="AA256" s="89" t="str">
        <f t="shared" si="135"/>
        <v/>
      </c>
      <c r="AB256" s="89" t="str">
        <f t="shared" si="135"/>
        <v/>
      </c>
      <c r="AC256" s="89" t="str">
        <f t="shared" si="135"/>
        <v/>
      </c>
      <c r="AD256" s="89" t="str">
        <f t="shared" si="135"/>
        <v/>
      </c>
      <c r="AE256" s="89" t="str">
        <f t="shared" si="135"/>
        <v/>
      </c>
      <c r="AF256" s="89" t="str">
        <f t="shared" si="135"/>
        <v/>
      </c>
      <c r="AG256" s="89" t="str">
        <f t="shared" si="136"/>
        <v/>
      </c>
      <c r="AH256" s="89" t="str">
        <f t="shared" si="136"/>
        <v/>
      </c>
      <c r="AI256" s="89" t="str">
        <f t="shared" si="136"/>
        <v/>
      </c>
      <c r="AJ256" s="89" t="str">
        <f t="shared" si="136"/>
        <v/>
      </c>
      <c r="AK256" s="89" t="str">
        <f t="shared" si="136"/>
        <v/>
      </c>
      <c r="AL256" s="89" t="str">
        <f t="shared" si="136"/>
        <v/>
      </c>
      <c r="AM256" s="89" t="str">
        <f t="shared" si="136"/>
        <v/>
      </c>
      <c r="AN256" s="89" t="str">
        <f t="shared" si="136"/>
        <v/>
      </c>
      <c r="AO256" s="89" t="str">
        <f t="shared" si="136"/>
        <v/>
      </c>
      <c r="AP256" s="89" t="str">
        <f t="shared" si="136"/>
        <v/>
      </c>
      <c r="AQ256" s="89" t="str">
        <f t="shared" si="137"/>
        <v/>
      </c>
      <c r="AR256" s="89" t="str">
        <f t="shared" si="137"/>
        <v/>
      </c>
      <c r="AS256" s="89" t="str">
        <f t="shared" si="137"/>
        <v/>
      </c>
      <c r="AT256" s="89" t="str">
        <f t="shared" si="137"/>
        <v/>
      </c>
      <c r="AU256" s="89" t="str">
        <f t="shared" si="137"/>
        <v/>
      </c>
      <c r="AV256" s="89" t="str">
        <f t="shared" si="137"/>
        <v/>
      </c>
      <c r="AW256" s="89" t="str">
        <f t="shared" si="137"/>
        <v/>
      </c>
      <c r="AX256" s="89" t="str">
        <f t="shared" si="137"/>
        <v/>
      </c>
      <c r="AY256" s="89" t="str">
        <f t="shared" si="137"/>
        <v/>
      </c>
      <c r="AZ256" s="89" t="str">
        <f t="shared" si="137"/>
        <v/>
      </c>
      <c r="BA256" s="89" t="str">
        <f t="shared" si="137"/>
        <v/>
      </c>
      <c r="BB256" s="89" t="str">
        <f t="shared" si="137"/>
        <v/>
      </c>
      <c r="BC256" s="90" t="str">
        <f t="shared" si="137"/>
        <v/>
      </c>
      <c r="BE256" s="100" t="str">
        <f t="shared" si="106"/>
        <v/>
      </c>
      <c r="BF256" s="102" t="str">
        <f t="shared" si="107"/>
        <v/>
      </c>
    </row>
    <row r="257" spans="1:58" hidden="1" x14ac:dyDescent="0.55000000000000004">
      <c r="A257" s="80" t="str">
        <f>'Base de Dados 2013'!M256</f>
        <v>Bela Vista</v>
      </c>
      <c r="B257" s="81" t="str">
        <f>'Base de Dados 2013'!N256</f>
        <v>amarelo</v>
      </c>
      <c r="C257" s="88" t="str">
        <f t="shared" si="133"/>
        <v/>
      </c>
      <c r="D257" s="89" t="str">
        <f t="shared" si="133"/>
        <v/>
      </c>
      <c r="E257" s="89" t="str">
        <f t="shared" si="133"/>
        <v/>
      </c>
      <c r="F257" s="89" t="str">
        <f t="shared" si="133"/>
        <v/>
      </c>
      <c r="G257" s="89" t="str">
        <f t="shared" si="133"/>
        <v/>
      </c>
      <c r="H257" s="89" t="str">
        <f t="shared" si="133"/>
        <v/>
      </c>
      <c r="I257" s="89" t="str">
        <f t="shared" si="133"/>
        <v/>
      </c>
      <c r="J257" s="89" t="str">
        <f t="shared" si="133"/>
        <v/>
      </c>
      <c r="K257" s="89" t="str">
        <f t="shared" si="133"/>
        <v/>
      </c>
      <c r="L257" s="89">
        <f t="shared" si="133"/>
        <v>1</v>
      </c>
      <c r="M257" s="89" t="str">
        <f t="shared" si="134"/>
        <v/>
      </c>
      <c r="N257" s="89" t="str">
        <f t="shared" si="134"/>
        <v/>
      </c>
      <c r="O257" s="89" t="str">
        <f t="shared" si="134"/>
        <v/>
      </c>
      <c r="P257" s="89" t="str">
        <f t="shared" si="134"/>
        <v/>
      </c>
      <c r="Q257" s="89" t="str">
        <f t="shared" si="134"/>
        <v/>
      </c>
      <c r="R257" s="89" t="str">
        <f t="shared" si="134"/>
        <v/>
      </c>
      <c r="S257" s="89" t="str">
        <f t="shared" si="134"/>
        <v/>
      </c>
      <c r="T257" s="89" t="str">
        <f t="shared" si="134"/>
        <v/>
      </c>
      <c r="U257" s="89" t="str">
        <f t="shared" si="134"/>
        <v/>
      </c>
      <c r="V257" s="89" t="str">
        <f t="shared" si="134"/>
        <v/>
      </c>
      <c r="W257" s="89" t="str">
        <f t="shared" si="135"/>
        <v/>
      </c>
      <c r="X257" s="89" t="str">
        <f t="shared" si="135"/>
        <v/>
      </c>
      <c r="Y257" s="89" t="str">
        <f t="shared" si="135"/>
        <v/>
      </c>
      <c r="Z257" s="89" t="str">
        <f t="shared" si="135"/>
        <v/>
      </c>
      <c r="AA257" s="89" t="str">
        <f t="shared" si="135"/>
        <v/>
      </c>
      <c r="AB257" s="89" t="str">
        <f t="shared" si="135"/>
        <v/>
      </c>
      <c r="AC257" s="89" t="str">
        <f t="shared" si="135"/>
        <v/>
      </c>
      <c r="AD257" s="89" t="str">
        <f t="shared" si="135"/>
        <v/>
      </c>
      <c r="AE257" s="89" t="str">
        <f t="shared" si="135"/>
        <v/>
      </c>
      <c r="AF257" s="89" t="str">
        <f t="shared" si="135"/>
        <v/>
      </c>
      <c r="AG257" s="89" t="str">
        <f t="shared" si="136"/>
        <v/>
      </c>
      <c r="AH257" s="89" t="str">
        <f t="shared" si="136"/>
        <v/>
      </c>
      <c r="AI257" s="89" t="str">
        <f t="shared" si="136"/>
        <v/>
      </c>
      <c r="AJ257" s="89" t="str">
        <f t="shared" si="136"/>
        <v/>
      </c>
      <c r="AK257" s="89" t="str">
        <f t="shared" si="136"/>
        <v/>
      </c>
      <c r="AL257" s="89" t="str">
        <f t="shared" si="136"/>
        <v/>
      </c>
      <c r="AM257" s="89" t="str">
        <f t="shared" si="136"/>
        <v/>
      </c>
      <c r="AN257" s="89" t="str">
        <f t="shared" si="136"/>
        <v/>
      </c>
      <c r="AO257" s="89" t="str">
        <f t="shared" si="136"/>
        <v/>
      </c>
      <c r="AP257" s="89" t="str">
        <f t="shared" si="136"/>
        <v/>
      </c>
      <c r="AQ257" s="89" t="str">
        <f t="shared" si="137"/>
        <v/>
      </c>
      <c r="AR257" s="89" t="str">
        <f t="shared" si="137"/>
        <v/>
      </c>
      <c r="AS257" s="89" t="str">
        <f t="shared" si="137"/>
        <v/>
      </c>
      <c r="AT257" s="89" t="str">
        <f t="shared" si="137"/>
        <v/>
      </c>
      <c r="AU257" s="89" t="str">
        <f t="shared" si="137"/>
        <v/>
      </c>
      <c r="AV257" s="89" t="str">
        <f t="shared" si="137"/>
        <v/>
      </c>
      <c r="AW257" s="89" t="str">
        <f t="shared" si="137"/>
        <v/>
      </c>
      <c r="AX257" s="89" t="str">
        <f t="shared" si="137"/>
        <v/>
      </c>
      <c r="AY257" s="89" t="str">
        <f t="shared" si="137"/>
        <v/>
      </c>
      <c r="AZ257" s="89" t="str">
        <f t="shared" si="137"/>
        <v/>
      </c>
      <c r="BA257" s="89" t="str">
        <f t="shared" si="137"/>
        <v/>
      </c>
      <c r="BB257" s="89" t="str">
        <f t="shared" si="137"/>
        <v/>
      </c>
      <c r="BC257" s="90" t="str">
        <f t="shared" si="137"/>
        <v/>
      </c>
      <c r="BE257" s="100" t="str">
        <f t="shared" si="106"/>
        <v/>
      </c>
      <c r="BF257" s="102" t="str">
        <f t="shared" si="107"/>
        <v/>
      </c>
    </row>
    <row r="258" spans="1:58" hidden="1" x14ac:dyDescent="0.55000000000000004">
      <c r="A258" s="80" t="str">
        <f>'Base de Dados 2013'!M257</f>
        <v>Ipiranga</v>
      </c>
      <c r="B258" s="81" t="str">
        <f>'Base de Dados 2013'!N257</f>
        <v>vermelho</v>
      </c>
      <c r="C258" s="88" t="str">
        <f t="shared" si="133"/>
        <v/>
      </c>
      <c r="D258" s="89" t="str">
        <f t="shared" si="133"/>
        <v/>
      </c>
      <c r="E258" s="89" t="str">
        <f t="shared" si="133"/>
        <v/>
      </c>
      <c r="F258" s="89" t="str">
        <f t="shared" si="133"/>
        <v/>
      </c>
      <c r="G258" s="89" t="str">
        <f t="shared" si="133"/>
        <v/>
      </c>
      <c r="H258" s="89" t="str">
        <f t="shared" si="133"/>
        <v/>
      </c>
      <c r="I258" s="89" t="str">
        <f t="shared" si="133"/>
        <v/>
      </c>
      <c r="J258" s="89" t="str">
        <f t="shared" si="133"/>
        <v/>
      </c>
      <c r="K258" s="89" t="str">
        <f t="shared" si="133"/>
        <v/>
      </c>
      <c r="L258" s="89" t="str">
        <f t="shared" si="133"/>
        <v/>
      </c>
      <c r="M258" s="89" t="str">
        <f t="shared" si="134"/>
        <v/>
      </c>
      <c r="N258" s="89" t="str">
        <f t="shared" si="134"/>
        <v/>
      </c>
      <c r="O258" s="89" t="str">
        <f t="shared" si="134"/>
        <v/>
      </c>
      <c r="P258" s="89" t="str">
        <f t="shared" si="134"/>
        <v/>
      </c>
      <c r="Q258" s="89" t="str">
        <f t="shared" si="134"/>
        <v/>
      </c>
      <c r="R258" s="89" t="str">
        <f t="shared" si="134"/>
        <v/>
      </c>
      <c r="S258" s="89" t="str">
        <f t="shared" si="134"/>
        <v/>
      </c>
      <c r="T258" s="89" t="str">
        <f t="shared" si="134"/>
        <v/>
      </c>
      <c r="U258" s="89" t="str">
        <f t="shared" si="134"/>
        <v/>
      </c>
      <c r="V258" s="89">
        <f t="shared" si="134"/>
        <v>1</v>
      </c>
      <c r="W258" s="89" t="str">
        <f t="shared" si="135"/>
        <v/>
      </c>
      <c r="X258" s="89" t="str">
        <f t="shared" si="135"/>
        <v/>
      </c>
      <c r="Y258" s="89" t="str">
        <f t="shared" si="135"/>
        <v/>
      </c>
      <c r="Z258" s="89" t="str">
        <f t="shared" si="135"/>
        <v/>
      </c>
      <c r="AA258" s="89" t="str">
        <f t="shared" si="135"/>
        <v/>
      </c>
      <c r="AB258" s="89" t="str">
        <f t="shared" si="135"/>
        <v/>
      </c>
      <c r="AC258" s="89" t="str">
        <f t="shared" si="135"/>
        <v/>
      </c>
      <c r="AD258" s="89" t="str">
        <f t="shared" si="135"/>
        <v/>
      </c>
      <c r="AE258" s="89" t="str">
        <f t="shared" si="135"/>
        <v/>
      </c>
      <c r="AF258" s="89" t="str">
        <f t="shared" si="135"/>
        <v/>
      </c>
      <c r="AG258" s="89" t="str">
        <f t="shared" si="136"/>
        <v/>
      </c>
      <c r="AH258" s="89" t="str">
        <f t="shared" si="136"/>
        <v/>
      </c>
      <c r="AI258" s="89" t="str">
        <f t="shared" si="136"/>
        <v/>
      </c>
      <c r="AJ258" s="89" t="str">
        <f t="shared" si="136"/>
        <v/>
      </c>
      <c r="AK258" s="89" t="str">
        <f t="shared" si="136"/>
        <v/>
      </c>
      <c r="AL258" s="89" t="str">
        <f t="shared" si="136"/>
        <v/>
      </c>
      <c r="AM258" s="89" t="str">
        <f t="shared" si="136"/>
        <v/>
      </c>
      <c r="AN258" s="89" t="str">
        <f t="shared" si="136"/>
        <v/>
      </c>
      <c r="AO258" s="89" t="str">
        <f t="shared" si="136"/>
        <v/>
      </c>
      <c r="AP258" s="89" t="str">
        <f t="shared" si="136"/>
        <v/>
      </c>
      <c r="AQ258" s="89" t="str">
        <f t="shared" si="137"/>
        <v/>
      </c>
      <c r="AR258" s="89" t="str">
        <f t="shared" si="137"/>
        <v/>
      </c>
      <c r="AS258" s="89" t="str">
        <f t="shared" si="137"/>
        <v/>
      </c>
      <c r="AT258" s="89" t="str">
        <f t="shared" si="137"/>
        <v/>
      </c>
      <c r="AU258" s="89" t="str">
        <f t="shared" si="137"/>
        <v/>
      </c>
      <c r="AV258" s="89" t="str">
        <f t="shared" si="137"/>
        <v/>
      </c>
      <c r="AW258" s="89" t="str">
        <f t="shared" si="137"/>
        <v/>
      </c>
      <c r="AX258" s="89" t="str">
        <f t="shared" si="137"/>
        <v/>
      </c>
      <c r="AY258" s="89" t="str">
        <f t="shared" si="137"/>
        <v/>
      </c>
      <c r="AZ258" s="89" t="str">
        <f t="shared" si="137"/>
        <v/>
      </c>
      <c r="BA258" s="89" t="str">
        <f t="shared" si="137"/>
        <v/>
      </c>
      <c r="BB258" s="89" t="str">
        <f t="shared" si="137"/>
        <v/>
      </c>
      <c r="BC258" s="90" t="str">
        <f t="shared" si="137"/>
        <v/>
      </c>
      <c r="BE258" s="100" t="str">
        <f t="shared" si="106"/>
        <v/>
      </c>
      <c r="BF258" s="102" t="str">
        <f t="shared" si="107"/>
        <v/>
      </c>
    </row>
    <row r="259" spans="1:58" hidden="1" x14ac:dyDescent="0.55000000000000004">
      <c r="A259" s="80" t="str">
        <f>'Base de Dados 2013'!M258</f>
        <v>Geisel</v>
      </c>
      <c r="B259" s="81" t="str">
        <f>'Base de Dados 2013'!N258</f>
        <v>vermelho</v>
      </c>
      <c r="C259" s="88" t="str">
        <f t="shared" si="133"/>
        <v/>
      </c>
      <c r="D259" s="89" t="str">
        <f t="shared" si="133"/>
        <v/>
      </c>
      <c r="E259" s="89" t="str">
        <f t="shared" si="133"/>
        <v/>
      </c>
      <c r="F259" s="89" t="str">
        <f t="shared" si="133"/>
        <v/>
      </c>
      <c r="G259" s="89" t="str">
        <f t="shared" si="133"/>
        <v/>
      </c>
      <c r="H259" s="89" t="str">
        <f t="shared" si="133"/>
        <v/>
      </c>
      <c r="I259" s="89" t="str">
        <f t="shared" si="133"/>
        <v/>
      </c>
      <c r="J259" s="89" t="str">
        <f t="shared" si="133"/>
        <v/>
      </c>
      <c r="K259" s="89" t="str">
        <f t="shared" si="133"/>
        <v/>
      </c>
      <c r="L259" s="89" t="str">
        <f t="shared" si="133"/>
        <v/>
      </c>
      <c r="M259" s="89" t="str">
        <f t="shared" si="134"/>
        <v/>
      </c>
      <c r="N259" s="89" t="str">
        <f t="shared" si="134"/>
        <v/>
      </c>
      <c r="O259" s="89" t="str">
        <f t="shared" si="134"/>
        <v/>
      </c>
      <c r="P259" s="89" t="str">
        <f t="shared" si="134"/>
        <v/>
      </c>
      <c r="Q259" s="89">
        <f t="shared" si="134"/>
        <v>1</v>
      </c>
      <c r="R259" s="89" t="str">
        <f t="shared" si="134"/>
        <v/>
      </c>
      <c r="S259" s="89" t="str">
        <f t="shared" si="134"/>
        <v/>
      </c>
      <c r="T259" s="89" t="str">
        <f t="shared" si="134"/>
        <v/>
      </c>
      <c r="U259" s="89" t="str">
        <f t="shared" si="134"/>
        <v/>
      </c>
      <c r="V259" s="89" t="str">
        <f t="shared" si="134"/>
        <v/>
      </c>
      <c r="W259" s="89" t="str">
        <f t="shared" si="135"/>
        <v/>
      </c>
      <c r="X259" s="89" t="str">
        <f t="shared" si="135"/>
        <v/>
      </c>
      <c r="Y259" s="89" t="str">
        <f t="shared" si="135"/>
        <v/>
      </c>
      <c r="Z259" s="89" t="str">
        <f t="shared" si="135"/>
        <v/>
      </c>
      <c r="AA259" s="89" t="str">
        <f t="shared" si="135"/>
        <v/>
      </c>
      <c r="AB259" s="89" t="str">
        <f t="shared" si="135"/>
        <v/>
      </c>
      <c r="AC259" s="89" t="str">
        <f t="shared" si="135"/>
        <v/>
      </c>
      <c r="AD259" s="89" t="str">
        <f t="shared" si="135"/>
        <v/>
      </c>
      <c r="AE259" s="89" t="str">
        <f t="shared" si="135"/>
        <v/>
      </c>
      <c r="AF259" s="89" t="str">
        <f t="shared" si="135"/>
        <v/>
      </c>
      <c r="AG259" s="89" t="str">
        <f t="shared" si="136"/>
        <v/>
      </c>
      <c r="AH259" s="89" t="str">
        <f t="shared" si="136"/>
        <v/>
      </c>
      <c r="AI259" s="89" t="str">
        <f t="shared" si="136"/>
        <v/>
      </c>
      <c r="AJ259" s="89" t="str">
        <f t="shared" si="136"/>
        <v/>
      </c>
      <c r="AK259" s="89" t="str">
        <f t="shared" si="136"/>
        <v/>
      </c>
      <c r="AL259" s="89" t="str">
        <f t="shared" si="136"/>
        <v/>
      </c>
      <c r="AM259" s="89" t="str">
        <f t="shared" si="136"/>
        <v/>
      </c>
      <c r="AN259" s="89" t="str">
        <f t="shared" si="136"/>
        <v/>
      </c>
      <c r="AO259" s="89" t="str">
        <f t="shared" si="136"/>
        <v/>
      </c>
      <c r="AP259" s="89" t="str">
        <f t="shared" si="136"/>
        <v/>
      </c>
      <c r="AQ259" s="89" t="str">
        <f t="shared" si="137"/>
        <v/>
      </c>
      <c r="AR259" s="89" t="str">
        <f t="shared" si="137"/>
        <v/>
      </c>
      <c r="AS259" s="89" t="str">
        <f t="shared" si="137"/>
        <v/>
      </c>
      <c r="AT259" s="89" t="str">
        <f t="shared" si="137"/>
        <v/>
      </c>
      <c r="AU259" s="89" t="str">
        <f t="shared" si="137"/>
        <v/>
      </c>
      <c r="AV259" s="89" t="str">
        <f t="shared" si="137"/>
        <v/>
      </c>
      <c r="AW259" s="89" t="str">
        <f t="shared" si="137"/>
        <v/>
      </c>
      <c r="AX259" s="89" t="str">
        <f t="shared" si="137"/>
        <v/>
      </c>
      <c r="AY259" s="89" t="str">
        <f t="shared" si="137"/>
        <v/>
      </c>
      <c r="AZ259" s="89" t="str">
        <f t="shared" si="137"/>
        <v/>
      </c>
      <c r="BA259" s="89" t="str">
        <f t="shared" si="137"/>
        <v/>
      </c>
      <c r="BB259" s="89" t="str">
        <f t="shared" si="137"/>
        <v/>
      </c>
      <c r="BC259" s="90" t="str">
        <f t="shared" si="137"/>
        <v/>
      </c>
      <c r="BE259" s="100" t="str">
        <f t="shared" si="106"/>
        <v/>
      </c>
      <c r="BF259" s="102" t="str">
        <f t="shared" si="107"/>
        <v/>
      </c>
    </row>
    <row r="260" spans="1:58" hidden="1" x14ac:dyDescent="0.55000000000000004">
      <c r="A260" s="80" t="str">
        <f>'Base de Dados 2013'!M259</f>
        <v>Duartina</v>
      </c>
      <c r="B260" s="81" t="str">
        <f>'Base de Dados 2013'!N259</f>
        <v>amarelo</v>
      </c>
      <c r="C260" s="88" t="str">
        <f t="shared" si="133"/>
        <v/>
      </c>
      <c r="D260" s="89" t="str">
        <f t="shared" si="133"/>
        <v/>
      </c>
      <c r="E260" s="89" t="str">
        <f t="shared" si="133"/>
        <v/>
      </c>
      <c r="F260" s="89" t="str">
        <f t="shared" si="133"/>
        <v/>
      </c>
      <c r="G260" s="89" t="str">
        <f t="shared" si="133"/>
        <v/>
      </c>
      <c r="H260" s="89" t="str">
        <f t="shared" si="133"/>
        <v/>
      </c>
      <c r="I260" s="89" t="str">
        <f t="shared" si="133"/>
        <v/>
      </c>
      <c r="J260" s="89" t="str">
        <f t="shared" si="133"/>
        <v/>
      </c>
      <c r="K260" s="89" t="str">
        <f t="shared" si="133"/>
        <v/>
      </c>
      <c r="L260" s="89" t="str">
        <f t="shared" si="133"/>
        <v/>
      </c>
      <c r="M260" s="89" t="str">
        <f t="shared" si="134"/>
        <v/>
      </c>
      <c r="N260" s="89" t="str">
        <f t="shared" si="134"/>
        <v/>
      </c>
      <c r="O260" s="89" t="str">
        <f t="shared" si="134"/>
        <v/>
      </c>
      <c r="P260" s="89" t="str">
        <f t="shared" si="134"/>
        <v/>
      </c>
      <c r="Q260" s="89" t="str">
        <f t="shared" si="134"/>
        <v/>
      </c>
      <c r="R260" s="89" t="str">
        <f t="shared" si="134"/>
        <v/>
      </c>
      <c r="S260" s="89" t="str">
        <f t="shared" si="134"/>
        <v/>
      </c>
      <c r="T260" s="89" t="str">
        <f t="shared" si="134"/>
        <v/>
      </c>
      <c r="U260" s="89" t="str">
        <f t="shared" si="134"/>
        <v/>
      </c>
      <c r="V260" s="89" t="str">
        <f t="shared" si="134"/>
        <v/>
      </c>
      <c r="W260" s="89" t="str">
        <f t="shared" si="135"/>
        <v/>
      </c>
      <c r="X260" s="89" t="str">
        <f t="shared" si="135"/>
        <v/>
      </c>
      <c r="Y260" s="89" t="str">
        <f t="shared" si="135"/>
        <v/>
      </c>
      <c r="Z260" s="89" t="str">
        <f t="shared" si="135"/>
        <v/>
      </c>
      <c r="AA260" s="89" t="str">
        <f t="shared" si="135"/>
        <v/>
      </c>
      <c r="AB260" s="89" t="str">
        <f t="shared" si="135"/>
        <v/>
      </c>
      <c r="AC260" s="89" t="str">
        <f t="shared" si="135"/>
        <v/>
      </c>
      <c r="AD260" s="89" t="str">
        <f t="shared" si="135"/>
        <v/>
      </c>
      <c r="AE260" s="89" t="str">
        <f t="shared" si="135"/>
        <v/>
      </c>
      <c r="AF260" s="89" t="str">
        <f t="shared" si="135"/>
        <v/>
      </c>
      <c r="AG260" s="89" t="str">
        <f t="shared" si="136"/>
        <v/>
      </c>
      <c r="AH260" s="89" t="str">
        <f t="shared" si="136"/>
        <v/>
      </c>
      <c r="AI260" s="89" t="str">
        <f t="shared" si="136"/>
        <v/>
      </c>
      <c r="AJ260" s="89" t="str">
        <f t="shared" si="136"/>
        <v/>
      </c>
      <c r="AK260" s="89" t="str">
        <f t="shared" si="136"/>
        <v/>
      </c>
      <c r="AL260" s="89" t="str">
        <f t="shared" si="136"/>
        <v/>
      </c>
      <c r="AM260" s="89" t="str">
        <f t="shared" si="136"/>
        <v/>
      </c>
      <c r="AN260" s="89" t="str">
        <f t="shared" si="136"/>
        <v/>
      </c>
      <c r="AO260" s="89" t="str">
        <f t="shared" si="136"/>
        <v/>
      </c>
      <c r="AP260" s="89" t="str">
        <f t="shared" si="136"/>
        <v/>
      </c>
      <c r="AQ260" s="89" t="str">
        <f t="shared" si="137"/>
        <v/>
      </c>
      <c r="AR260" s="89" t="str">
        <f t="shared" si="137"/>
        <v/>
      </c>
      <c r="AS260" s="89" t="str">
        <f t="shared" si="137"/>
        <v/>
      </c>
      <c r="AT260" s="89" t="str">
        <f t="shared" si="137"/>
        <v/>
      </c>
      <c r="AU260" s="89" t="str">
        <f t="shared" si="137"/>
        <v/>
      </c>
      <c r="AV260" s="89" t="str">
        <f t="shared" si="137"/>
        <v/>
      </c>
      <c r="AW260" s="89">
        <f t="shared" si="137"/>
        <v>1</v>
      </c>
      <c r="AX260" s="89" t="str">
        <f t="shared" si="137"/>
        <v/>
      </c>
      <c r="AY260" s="89" t="str">
        <f t="shared" si="137"/>
        <v/>
      </c>
      <c r="AZ260" s="89" t="str">
        <f t="shared" si="137"/>
        <v/>
      </c>
      <c r="BA260" s="89" t="str">
        <f t="shared" si="137"/>
        <v/>
      </c>
      <c r="BB260" s="89" t="str">
        <f t="shared" si="137"/>
        <v/>
      </c>
      <c r="BC260" s="90" t="str">
        <f t="shared" si="137"/>
        <v/>
      </c>
      <c r="BE260" s="100" t="str">
        <f t="shared" si="106"/>
        <v/>
      </c>
      <c r="BF260" s="102" t="str">
        <f t="shared" si="107"/>
        <v/>
      </c>
    </row>
    <row r="261" spans="1:58" hidden="1" x14ac:dyDescent="0.55000000000000004">
      <c r="A261" s="80" t="str">
        <f>'Base de Dados 2013'!M260</f>
        <v>Ipiranga</v>
      </c>
      <c r="B261" s="81" t="str">
        <f>'Base de Dados 2013'!N260</f>
        <v>amarelo</v>
      </c>
      <c r="C261" s="88" t="str">
        <f t="shared" si="133"/>
        <v/>
      </c>
      <c r="D261" s="89" t="str">
        <f t="shared" si="133"/>
        <v/>
      </c>
      <c r="E261" s="89" t="str">
        <f t="shared" si="133"/>
        <v/>
      </c>
      <c r="F261" s="89" t="str">
        <f t="shared" si="133"/>
        <v/>
      </c>
      <c r="G261" s="89" t="str">
        <f t="shared" si="133"/>
        <v/>
      </c>
      <c r="H261" s="89" t="str">
        <f t="shared" si="133"/>
        <v/>
      </c>
      <c r="I261" s="89" t="str">
        <f t="shared" si="133"/>
        <v/>
      </c>
      <c r="J261" s="89" t="str">
        <f t="shared" si="133"/>
        <v/>
      </c>
      <c r="K261" s="89" t="str">
        <f t="shared" si="133"/>
        <v/>
      </c>
      <c r="L261" s="89" t="str">
        <f t="shared" si="133"/>
        <v/>
      </c>
      <c r="M261" s="89" t="str">
        <f t="shared" si="134"/>
        <v/>
      </c>
      <c r="N261" s="89" t="str">
        <f t="shared" si="134"/>
        <v/>
      </c>
      <c r="O261" s="89" t="str">
        <f t="shared" si="134"/>
        <v/>
      </c>
      <c r="P261" s="89" t="str">
        <f t="shared" si="134"/>
        <v/>
      </c>
      <c r="Q261" s="89" t="str">
        <f t="shared" si="134"/>
        <v/>
      </c>
      <c r="R261" s="89" t="str">
        <f t="shared" si="134"/>
        <v/>
      </c>
      <c r="S261" s="89" t="str">
        <f t="shared" si="134"/>
        <v/>
      </c>
      <c r="T261" s="89" t="str">
        <f t="shared" si="134"/>
        <v/>
      </c>
      <c r="U261" s="89">
        <f t="shared" si="134"/>
        <v>1</v>
      </c>
      <c r="V261" s="89" t="str">
        <f t="shared" si="134"/>
        <v/>
      </c>
      <c r="W261" s="89" t="str">
        <f t="shared" si="135"/>
        <v/>
      </c>
      <c r="X261" s="89" t="str">
        <f t="shared" si="135"/>
        <v/>
      </c>
      <c r="Y261" s="89" t="str">
        <f t="shared" si="135"/>
        <v/>
      </c>
      <c r="Z261" s="89" t="str">
        <f t="shared" si="135"/>
        <v/>
      </c>
      <c r="AA261" s="89" t="str">
        <f t="shared" si="135"/>
        <v/>
      </c>
      <c r="AB261" s="89" t="str">
        <f t="shared" si="135"/>
        <v/>
      </c>
      <c r="AC261" s="89" t="str">
        <f t="shared" si="135"/>
        <v/>
      </c>
      <c r="AD261" s="89" t="str">
        <f t="shared" si="135"/>
        <v/>
      </c>
      <c r="AE261" s="89" t="str">
        <f t="shared" si="135"/>
        <v/>
      </c>
      <c r="AF261" s="89" t="str">
        <f t="shared" si="135"/>
        <v/>
      </c>
      <c r="AG261" s="89" t="str">
        <f t="shared" si="136"/>
        <v/>
      </c>
      <c r="AH261" s="89" t="str">
        <f t="shared" si="136"/>
        <v/>
      </c>
      <c r="AI261" s="89" t="str">
        <f t="shared" si="136"/>
        <v/>
      </c>
      <c r="AJ261" s="89" t="str">
        <f t="shared" si="136"/>
        <v/>
      </c>
      <c r="AK261" s="89" t="str">
        <f t="shared" si="136"/>
        <v/>
      </c>
      <c r="AL261" s="89" t="str">
        <f t="shared" si="136"/>
        <v/>
      </c>
      <c r="AM261" s="89" t="str">
        <f t="shared" si="136"/>
        <v/>
      </c>
      <c r="AN261" s="89" t="str">
        <f t="shared" si="136"/>
        <v/>
      </c>
      <c r="AO261" s="89" t="str">
        <f t="shared" si="136"/>
        <v/>
      </c>
      <c r="AP261" s="89" t="str">
        <f t="shared" si="136"/>
        <v/>
      </c>
      <c r="AQ261" s="89" t="str">
        <f t="shared" si="137"/>
        <v/>
      </c>
      <c r="AR261" s="89" t="str">
        <f t="shared" si="137"/>
        <v/>
      </c>
      <c r="AS261" s="89" t="str">
        <f t="shared" si="137"/>
        <v/>
      </c>
      <c r="AT261" s="89" t="str">
        <f t="shared" si="137"/>
        <v/>
      </c>
      <c r="AU261" s="89" t="str">
        <f t="shared" si="137"/>
        <v/>
      </c>
      <c r="AV261" s="89" t="str">
        <f t="shared" si="137"/>
        <v/>
      </c>
      <c r="AW261" s="89" t="str">
        <f t="shared" si="137"/>
        <v/>
      </c>
      <c r="AX261" s="89" t="str">
        <f t="shared" si="137"/>
        <v/>
      </c>
      <c r="AY261" s="89" t="str">
        <f t="shared" si="137"/>
        <v/>
      </c>
      <c r="AZ261" s="89" t="str">
        <f t="shared" si="137"/>
        <v/>
      </c>
      <c r="BA261" s="89" t="str">
        <f t="shared" si="137"/>
        <v/>
      </c>
      <c r="BB261" s="89" t="str">
        <f t="shared" si="137"/>
        <v/>
      </c>
      <c r="BC261" s="90" t="str">
        <f t="shared" si="137"/>
        <v/>
      </c>
      <c r="BE261" s="100" t="str">
        <f t="shared" ref="BE261:BE324" si="138">IF(AND($A261=BE$1,$B261=BE$3),1,"")</f>
        <v/>
      </c>
      <c r="BF261" s="102" t="str">
        <f t="shared" si="107"/>
        <v/>
      </c>
    </row>
    <row r="262" spans="1:58" hidden="1" x14ac:dyDescent="0.55000000000000004">
      <c r="A262" s="80" t="str">
        <f>'Base de Dados 2013'!M261</f>
        <v>Geisel</v>
      </c>
      <c r="B262" s="81" t="str">
        <f>'Base de Dados 2013'!N261</f>
        <v>verde</v>
      </c>
      <c r="C262" s="88" t="str">
        <f t="shared" si="133"/>
        <v/>
      </c>
      <c r="D262" s="89" t="str">
        <f t="shared" si="133"/>
        <v/>
      </c>
      <c r="E262" s="89" t="str">
        <f t="shared" si="133"/>
        <v/>
      </c>
      <c r="F262" s="89" t="str">
        <f t="shared" si="133"/>
        <v/>
      </c>
      <c r="G262" s="89" t="str">
        <f t="shared" si="133"/>
        <v/>
      </c>
      <c r="H262" s="89" t="str">
        <f t="shared" si="133"/>
        <v/>
      </c>
      <c r="I262" s="89" t="str">
        <f t="shared" si="133"/>
        <v/>
      </c>
      <c r="J262" s="89" t="str">
        <f t="shared" si="133"/>
        <v/>
      </c>
      <c r="K262" s="89" t="str">
        <f t="shared" si="133"/>
        <v/>
      </c>
      <c r="L262" s="89" t="str">
        <f t="shared" si="133"/>
        <v/>
      </c>
      <c r="M262" s="89" t="str">
        <f t="shared" si="134"/>
        <v/>
      </c>
      <c r="N262" s="89" t="str">
        <f t="shared" si="134"/>
        <v/>
      </c>
      <c r="O262" s="89">
        <f t="shared" si="134"/>
        <v>1</v>
      </c>
      <c r="P262" s="89" t="str">
        <f t="shared" si="134"/>
        <v/>
      </c>
      <c r="Q262" s="89" t="str">
        <f t="shared" si="134"/>
        <v/>
      </c>
      <c r="R262" s="89" t="str">
        <f t="shared" si="134"/>
        <v/>
      </c>
      <c r="S262" s="89" t="str">
        <f t="shared" si="134"/>
        <v/>
      </c>
      <c r="T262" s="89" t="str">
        <f t="shared" si="134"/>
        <v/>
      </c>
      <c r="U262" s="89" t="str">
        <f t="shared" si="134"/>
        <v/>
      </c>
      <c r="V262" s="89" t="str">
        <f t="shared" si="134"/>
        <v/>
      </c>
      <c r="W262" s="89" t="str">
        <f t="shared" si="135"/>
        <v/>
      </c>
      <c r="X262" s="89" t="str">
        <f t="shared" si="135"/>
        <v/>
      </c>
      <c r="Y262" s="89" t="str">
        <f t="shared" si="135"/>
        <v/>
      </c>
      <c r="Z262" s="89" t="str">
        <f t="shared" si="135"/>
        <v/>
      </c>
      <c r="AA262" s="89" t="str">
        <f t="shared" si="135"/>
        <v/>
      </c>
      <c r="AB262" s="89" t="str">
        <f t="shared" si="135"/>
        <v/>
      </c>
      <c r="AC262" s="89" t="str">
        <f t="shared" si="135"/>
        <v/>
      </c>
      <c r="AD262" s="89" t="str">
        <f t="shared" si="135"/>
        <v/>
      </c>
      <c r="AE262" s="89" t="str">
        <f t="shared" si="135"/>
        <v/>
      </c>
      <c r="AF262" s="89" t="str">
        <f t="shared" si="135"/>
        <v/>
      </c>
      <c r="AG262" s="89" t="str">
        <f t="shared" si="136"/>
        <v/>
      </c>
      <c r="AH262" s="89" t="str">
        <f t="shared" si="136"/>
        <v/>
      </c>
      <c r="AI262" s="89" t="str">
        <f t="shared" si="136"/>
        <v/>
      </c>
      <c r="AJ262" s="89" t="str">
        <f t="shared" si="136"/>
        <v/>
      </c>
      <c r="AK262" s="89" t="str">
        <f t="shared" si="136"/>
        <v/>
      </c>
      <c r="AL262" s="89" t="str">
        <f t="shared" si="136"/>
        <v/>
      </c>
      <c r="AM262" s="89" t="str">
        <f t="shared" si="136"/>
        <v/>
      </c>
      <c r="AN262" s="89" t="str">
        <f t="shared" si="136"/>
        <v/>
      </c>
      <c r="AO262" s="89" t="str">
        <f t="shared" si="136"/>
        <v/>
      </c>
      <c r="AP262" s="89" t="str">
        <f t="shared" si="136"/>
        <v/>
      </c>
      <c r="AQ262" s="89" t="str">
        <f t="shared" si="137"/>
        <v/>
      </c>
      <c r="AR262" s="89" t="str">
        <f t="shared" si="137"/>
        <v/>
      </c>
      <c r="AS262" s="89" t="str">
        <f t="shared" si="137"/>
        <v/>
      </c>
      <c r="AT262" s="89" t="str">
        <f t="shared" si="137"/>
        <v/>
      </c>
      <c r="AU262" s="89" t="str">
        <f t="shared" si="137"/>
        <v/>
      </c>
      <c r="AV262" s="89" t="str">
        <f t="shared" si="137"/>
        <v/>
      </c>
      <c r="AW262" s="89" t="str">
        <f t="shared" si="137"/>
        <v/>
      </c>
      <c r="AX262" s="89" t="str">
        <f t="shared" si="137"/>
        <v/>
      </c>
      <c r="AY262" s="89" t="str">
        <f t="shared" si="137"/>
        <v/>
      </c>
      <c r="AZ262" s="89" t="str">
        <f t="shared" si="137"/>
        <v/>
      </c>
      <c r="BA262" s="89" t="str">
        <f t="shared" si="137"/>
        <v/>
      </c>
      <c r="BB262" s="89" t="str">
        <f t="shared" si="137"/>
        <v/>
      </c>
      <c r="BC262" s="90" t="str">
        <f t="shared" si="137"/>
        <v/>
      </c>
      <c r="BE262" s="100" t="str">
        <f t="shared" si="138"/>
        <v/>
      </c>
      <c r="BF262" s="102" t="str">
        <f t="shared" ref="BF262:BF325" si="139">IF(SUM(C262:BE262)=1,"","AQUI!")</f>
        <v/>
      </c>
    </row>
    <row r="263" spans="1:58" hidden="1" x14ac:dyDescent="0.55000000000000004">
      <c r="A263" s="80" t="str">
        <f>'Base de Dados 2013'!M262</f>
        <v>Mary Dota</v>
      </c>
      <c r="B263" s="81" t="str">
        <f>'Base de Dados 2013'!N262</f>
        <v>amarelo</v>
      </c>
      <c r="C263" s="88" t="str">
        <f t="shared" si="133"/>
        <v/>
      </c>
      <c r="D263" s="89">
        <f t="shared" si="133"/>
        <v>1</v>
      </c>
      <c r="E263" s="89" t="str">
        <f t="shared" si="133"/>
        <v/>
      </c>
      <c r="F263" s="89" t="str">
        <f t="shared" si="133"/>
        <v/>
      </c>
      <c r="G263" s="89" t="str">
        <f t="shared" si="133"/>
        <v/>
      </c>
      <c r="H263" s="89" t="str">
        <f t="shared" si="133"/>
        <v/>
      </c>
      <c r="I263" s="89" t="str">
        <f t="shared" si="133"/>
        <v/>
      </c>
      <c r="J263" s="89" t="str">
        <f t="shared" si="133"/>
        <v/>
      </c>
      <c r="K263" s="89" t="str">
        <f t="shared" si="133"/>
        <v/>
      </c>
      <c r="L263" s="89" t="str">
        <f t="shared" si="133"/>
        <v/>
      </c>
      <c r="M263" s="89" t="str">
        <f t="shared" si="134"/>
        <v/>
      </c>
      <c r="N263" s="89" t="str">
        <f t="shared" si="134"/>
        <v/>
      </c>
      <c r="O263" s="89" t="str">
        <f t="shared" si="134"/>
        <v/>
      </c>
      <c r="P263" s="89" t="str">
        <f t="shared" si="134"/>
        <v/>
      </c>
      <c r="Q263" s="89" t="str">
        <f t="shared" si="134"/>
        <v/>
      </c>
      <c r="R263" s="89" t="str">
        <f t="shared" si="134"/>
        <v/>
      </c>
      <c r="S263" s="89" t="str">
        <f t="shared" si="134"/>
        <v/>
      </c>
      <c r="T263" s="89" t="str">
        <f t="shared" si="134"/>
        <v/>
      </c>
      <c r="U263" s="89" t="str">
        <f t="shared" si="134"/>
        <v/>
      </c>
      <c r="V263" s="89" t="str">
        <f t="shared" si="134"/>
        <v/>
      </c>
      <c r="W263" s="89" t="str">
        <f t="shared" si="135"/>
        <v/>
      </c>
      <c r="X263" s="89" t="str">
        <f t="shared" si="135"/>
        <v/>
      </c>
      <c r="Y263" s="89" t="str">
        <f t="shared" si="135"/>
        <v/>
      </c>
      <c r="Z263" s="89" t="str">
        <f t="shared" si="135"/>
        <v/>
      </c>
      <c r="AA263" s="89" t="str">
        <f t="shared" si="135"/>
        <v/>
      </c>
      <c r="AB263" s="89" t="str">
        <f t="shared" si="135"/>
        <v/>
      </c>
      <c r="AC263" s="89" t="str">
        <f t="shared" si="135"/>
        <v/>
      </c>
      <c r="AD263" s="89" t="str">
        <f t="shared" si="135"/>
        <v/>
      </c>
      <c r="AE263" s="89" t="str">
        <f t="shared" si="135"/>
        <v/>
      </c>
      <c r="AF263" s="89" t="str">
        <f t="shared" si="135"/>
        <v/>
      </c>
      <c r="AG263" s="89" t="str">
        <f t="shared" si="136"/>
        <v/>
      </c>
      <c r="AH263" s="89" t="str">
        <f t="shared" si="136"/>
        <v/>
      </c>
      <c r="AI263" s="89" t="str">
        <f t="shared" si="136"/>
        <v/>
      </c>
      <c r="AJ263" s="89" t="str">
        <f t="shared" si="136"/>
        <v/>
      </c>
      <c r="AK263" s="89" t="str">
        <f t="shared" si="136"/>
        <v/>
      </c>
      <c r="AL263" s="89" t="str">
        <f t="shared" si="136"/>
        <v/>
      </c>
      <c r="AM263" s="89" t="str">
        <f t="shared" si="136"/>
        <v/>
      </c>
      <c r="AN263" s="89" t="str">
        <f t="shared" si="136"/>
        <v/>
      </c>
      <c r="AO263" s="89" t="str">
        <f t="shared" si="136"/>
        <v/>
      </c>
      <c r="AP263" s="89" t="str">
        <f t="shared" si="136"/>
        <v/>
      </c>
      <c r="AQ263" s="89" t="str">
        <f t="shared" si="137"/>
        <v/>
      </c>
      <c r="AR263" s="89" t="str">
        <f t="shared" si="137"/>
        <v/>
      </c>
      <c r="AS263" s="89" t="str">
        <f t="shared" si="137"/>
        <v/>
      </c>
      <c r="AT263" s="89" t="str">
        <f t="shared" si="137"/>
        <v/>
      </c>
      <c r="AU263" s="89" t="str">
        <f t="shared" si="137"/>
        <v/>
      </c>
      <c r="AV263" s="89" t="str">
        <f t="shared" si="137"/>
        <v/>
      </c>
      <c r="AW263" s="89" t="str">
        <f t="shared" si="137"/>
        <v/>
      </c>
      <c r="AX263" s="89" t="str">
        <f t="shared" si="137"/>
        <v/>
      </c>
      <c r="AY263" s="89" t="str">
        <f t="shared" si="137"/>
        <v/>
      </c>
      <c r="AZ263" s="89" t="str">
        <f t="shared" si="137"/>
        <v/>
      </c>
      <c r="BA263" s="89" t="str">
        <f t="shared" si="137"/>
        <v/>
      </c>
      <c r="BB263" s="89" t="str">
        <f t="shared" si="137"/>
        <v/>
      </c>
      <c r="BC263" s="90" t="str">
        <f t="shared" si="137"/>
        <v/>
      </c>
      <c r="BE263" s="100" t="str">
        <f t="shared" si="138"/>
        <v/>
      </c>
      <c r="BF263" s="102" t="str">
        <f t="shared" si="139"/>
        <v/>
      </c>
    </row>
    <row r="264" spans="1:58" hidden="1" x14ac:dyDescent="0.55000000000000004">
      <c r="A264" s="80" t="str">
        <f>'Base de Dados 2013'!M263</f>
        <v>Geisel</v>
      </c>
      <c r="B264" s="81" t="str">
        <f>'Base de Dados 2013'!N263</f>
        <v>vermelho</v>
      </c>
      <c r="C264" s="88" t="str">
        <f t="shared" si="133"/>
        <v/>
      </c>
      <c r="D264" s="89" t="str">
        <f t="shared" si="133"/>
        <v/>
      </c>
      <c r="E264" s="89" t="str">
        <f t="shared" si="133"/>
        <v/>
      </c>
      <c r="F264" s="89" t="str">
        <f t="shared" si="133"/>
        <v/>
      </c>
      <c r="G264" s="89" t="str">
        <f t="shared" si="133"/>
        <v/>
      </c>
      <c r="H264" s="89" t="str">
        <f t="shared" si="133"/>
        <v/>
      </c>
      <c r="I264" s="89" t="str">
        <f t="shared" si="133"/>
        <v/>
      </c>
      <c r="J264" s="89" t="str">
        <f t="shared" si="133"/>
        <v/>
      </c>
      <c r="K264" s="89" t="str">
        <f t="shared" si="133"/>
        <v/>
      </c>
      <c r="L264" s="89" t="str">
        <f t="shared" si="133"/>
        <v/>
      </c>
      <c r="M264" s="89" t="str">
        <f t="shared" si="134"/>
        <v/>
      </c>
      <c r="N264" s="89" t="str">
        <f t="shared" si="134"/>
        <v/>
      </c>
      <c r="O264" s="89" t="str">
        <f t="shared" si="134"/>
        <v/>
      </c>
      <c r="P264" s="89" t="str">
        <f t="shared" si="134"/>
        <v/>
      </c>
      <c r="Q264" s="89">
        <f t="shared" si="134"/>
        <v>1</v>
      </c>
      <c r="R264" s="89" t="str">
        <f t="shared" si="134"/>
        <v/>
      </c>
      <c r="S264" s="89" t="str">
        <f t="shared" si="134"/>
        <v/>
      </c>
      <c r="T264" s="89" t="str">
        <f t="shared" si="134"/>
        <v/>
      </c>
      <c r="U264" s="89" t="str">
        <f t="shared" si="134"/>
        <v/>
      </c>
      <c r="V264" s="89" t="str">
        <f t="shared" si="134"/>
        <v/>
      </c>
      <c r="W264" s="89" t="str">
        <f t="shared" si="135"/>
        <v/>
      </c>
      <c r="X264" s="89" t="str">
        <f t="shared" si="135"/>
        <v/>
      </c>
      <c r="Y264" s="89" t="str">
        <f t="shared" si="135"/>
        <v/>
      </c>
      <c r="Z264" s="89" t="str">
        <f t="shared" si="135"/>
        <v/>
      </c>
      <c r="AA264" s="89" t="str">
        <f t="shared" si="135"/>
        <v/>
      </c>
      <c r="AB264" s="89" t="str">
        <f t="shared" si="135"/>
        <v/>
      </c>
      <c r="AC264" s="89" t="str">
        <f t="shared" si="135"/>
        <v/>
      </c>
      <c r="AD264" s="89" t="str">
        <f t="shared" si="135"/>
        <v/>
      </c>
      <c r="AE264" s="89" t="str">
        <f t="shared" si="135"/>
        <v/>
      </c>
      <c r="AF264" s="89" t="str">
        <f t="shared" si="135"/>
        <v/>
      </c>
      <c r="AG264" s="89" t="str">
        <f t="shared" si="136"/>
        <v/>
      </c>
      <c r="AH264" s="89" t="str">
        <f t="shared" si="136"/>
        <v/>
      </c>
      <c r="AI264" s="89" t="str">
        <f t="shared" si="136"/>
        <v/>
      </c>
      <c r="AJ264" s="89" t="str">
        <f t="shared" si="136"/>
        <v/>
      </c>
      <c r="AK264" s="89" t="str">
        <f t="shared" si="136"/>
        <v/>
      </c>
      <c r="AL264" s="89" t="str">
        <f t="shared" si="136"/>
        <v/>
      </c>
      <c r="AM264" s="89" t="str">
        <f t="shared" si="136"/>
        <v/>
      </c>
      <c r="AN264" s="89" t="str">
        <f t="shared" si="136"/>
        <v/>
      </c>
      <c r="AO264" s="89" t="str">
        <f t="shared" si="136"/>
        <v/>
      </c>
      <c r="AP264" s="89" t="str">
        <f t="shared" si="136"/>
        <v/>
      </c>
      <c r="AQ264" s="89" t="str">
        <f t="shared" si="137"/>
        <v/>
      </c>
      <c r="AR264" s="89" t="str">
        <f t="shared" si="137"/>
        <v/>
      </c>
      <c r="AS264" s="89" t="str">
        <f t="shared" si="137"/>
        <v/>
      </c>
      <c r="AT264" s="89" t="str">
        <f t="shared" si="137"/>
        <v/>
      </c>
      <c r="AU264" s="89" t="str">
        <f t="shared" si="137"/>
        <v/>
      </c>
      <c r="AV264" s="89" t="str">
        <f t="shared" si="137"/>
        <v/>
      </c>
      <c r="AW264" s="89" t="str">
        <f t="shared" si="137"/>
        <v/>
      </c>
      <c r="AX264" s="89" t="str">
        <f t="shared" si="137"/>
        <v/>
      </c>
      <c r="AY264" s="89" t="str">
        <f t="shared" si="137"/>
        <v/>
      </c>
      <c r="AZ264" s="89" t="str">
        <f t="shared" si="137"/>
        <v/>
      </c>
      <c r="BA264" s="89" t="str">
        <f t="shared" si="137"/>
        <v/>
      </c>
      <c r="BB264" s="89" t="str">
        <f t="shared" si="137"/>
        <v/>
      </c>
      <c r="BC264" s="90" t="str">
        <f t="shared" si="137"/>
        <v/>
      </c>
      <c r="BE264" s="100" t="str">
        <f t="shared" si="138"/>
        <v/>
      </c>
      <c r="BF264" s="102" t="str">
        <f t="shared" si="139"/>
        <v/>
      </c>
    </row>
    <row r="265" spans="1:58" hidden="1" x14ac:dyDescent="0.55000000000000004">
      <c r="A265" s="80" t="str">
        <f>'Base de Dados 2013'!M264</f>
        <v>Bela Vista</v>
      </c>
      <c r="B265" s="81" t="str">
        <f>'Base de Dados 2013'!N264</f>
        <v>verde</v>
      </c>
      <c r="C265" s="88" t="str">
        <f t="shared" ref="C265:L274" si="140">IF(AND($A265=C$1,$B265=C$3),1,"")</f>
        <v/>
      </c>
      <c r="D265" s="89" t="str">
        <f t="shared" si="140"/>
        <v/>
      </c>
      <c r="E265" s="89" t="str">
        <f t="shared" si="140"/>
        <v/>
      </c>
      <c r="F265" s="89" t="str">
        <f t="shared" si="140"/>
        <v/>
      </c>
      <c r="G265" s="89" t="str">
        <f t="shared" si="140"/>
        <v/>
      </c>
      <c r="H265" s="89" t="str">
        <f t="shared" si="140"/>
        <v/>
      </c>
      <c r="I265" s="89" t="str">
        <f t="shared" si="140"/>
        <v/>
      </c>
      <c r="J265" s="89" t="str">
        <f t="shared" si="140"/>
        <v/>
      </c>
      <c r="K265" s="89">
        <f t="shared" si="140"/>
        <v>1</v>
      </c>
      <c r="L265" s="89" t="str">
        <f t="shared" si="140"/>
        <v/>
      </c>
      <c r="M265" s="89" t="str">
        <f t="shared" ref="M265:V274" si="141">IF(AND($A265=M$1,$B265=M$3),1,"")</f>
        <v/>
      </c>
      <c r="N265" s="89" t="str">
        <f t="shared" si="141"/>
        <v/>
      </c>
      <c r="O265" s="89" t="str">
        <f t="shared" si="141"/>
        <v/>
      </c>
      <c r="P265" s="89" t="str">
        <f t="shared" si="141"/>
        <v/>
      </c>
      <c r="Q265" s="89" t="str">
        <f t="shared" si="141"/>
        <v/>
      </c>
      <c r="R265" s="89" t="str">
        <f t="shared" si="141"/>
        <v/>
      </c>
      <c r="S265" s="89" t="str">
        <f t="shared" si="141"/>
        <v/>
      </c>
      <c r="T265" s="89" t="str">
        <f t="shared" si="141"/>
        <v/>
      </c>
      <c r="U265" s="89" t="str">
        <f t="shared" si="141"/>
        <v/>
      </c>
      <c r="V265" s="89" t="str">
        <f t="shared" si="141"/>
        <v/>
      </c>
      <c r="W265" s="89" t="str">
        <f t="shared" ref="W265:AF274" si="142">IF(AND($A265=W$1,$B265=W$3),1,"")</f>
        <v/>
      </c>
      <c r="X265" s="89" t="str">
        <f t="shared" si="142"/>
        <v/>
      </c>
      <c r="Y265" s="89" t="str">
        <f t="shared" si="142"/>
        <v/>
      </c>
      <c r="Z265" s="89" t="str">
        <f t="shared" si="142"/>
        <v/>
      </c>
      <c r="AA265" s="89" t="str">
        <f t="shared" si="142"/>
        <v/>
      </c>
      <c r="AB265" s="89" t="str">
        <f t="shared" si="142"/>
        <v/>
      </c>
      <c r="AC265" s="89" t="str">
        <f t="shared" si="142"/>
        <v/>
      </c>
      <c r="AD265" s="89" t="str">
        <f t="shared" si="142"/>
        <v/>
      </c>
      <c r="AE265" s="89" t="str">
        <f t="shared" si="142"/>
        <v/>
      </c>
      <c r="AF265" s="89" t="str">
        <f t="shared" si="142"/>
        <v/>
      </c>
      <c r="AG265" s="89" t="str">
        <f t="shared" ref="AG265:AP274" si="143">IF(AND($A265=AG$1,$B265=AG$3),1,"")</f>
        <v/>
      </c>
      <c r="AH265" s="89" t="str">
        <f t="shared" si="143"/>
        <v/>
      </c>
      <c r="AI265" s="89" t="str">
        <f t="shared" si="143"/>
        <v/>
      </c>
      <c r="AJ265" s="89" t="str">
        <f t="shared" si="143"/>
        <v/>
      </c>
      <c r="AK265" s="89" t="str">
        <f t="shared" si="143"/>
        <v/>
      </c>
      <c r="AL265" s="89" t="str">
        <f t="shared" si="143"/>
        <v/>
      </c>
      <c r="AM265" s="89" t="str">
        <f t="shared" si="143"/>
        <v/>
      </c>
      <c r="AN265" s="89" t="str">
        <f t="shared" si="143"/>
        <v/>
      </c>
      <c r="AO265" s="89" t="str">
        <f t="shared" si="143"/>
        <v/>
      </c>
      <c r="AP265" s="89" t="str">
        <f t="shared" si="143"/>
        <v/>
      </c>
      <c r="AQ265" s="89" t="str">
        <f t="shared" ref="AQ265:BC274" si="144">IF(AND($A265=AQ$1,$B265=AQ$3),1,"")</f>
        <v/>
      </c>
      <c r="AR265" s="89" t="str">
        <f t="shared" si="144"/>
        <v/>
      </c>
      <c r="AS265" s="89" t="str">
        <f t="shared" si="144"/>
        <v/>
      </c>
      <c r="AT265" s="89" t="str">
        <f t="shared" si="144"/>
        <v/>
      </c>
      <c r="AU265" s="89" t="str">
        <f t="shared" si="144"/>
        <v/>
      </c>
      <c r="AV265" s="89" t="str">
        <f t="shared" si="144"/>
        <v/>
      </c>
      <c r="AW265" s="89" t="str">
        <f t="shared" si="144"/>
        <v/>
      </c>
      <c r="AX265" s="89" t="str">
        <f t="shared" si="144"/>
        <v/>
      </c>
      <c r="AY265" s="89" t="str">
        <f t="shared" si="144"/>
        <v/>
      </c>
      <c r="AZ265" s="89" t="str">
        <f t="shared" si="144"/>
        <v/>
      </c>
      <c r="BA265" s="89" t="str">
        <f t="shared" si="144"/>
        <v/>
      </c>
      <c r="BB265" s="89" t="str">
        <f t="shared" si="144"/>
        <v/>
      </c>
      <c r="BC265" s="90" t="str">
        <f t="shared" si="144"/>
        <v/>
      </c>
      <c r="BE265" s="100" t="str">
        <f t="shared" si="138"/>
        <v/>
      </c>
      <c r="BF265" s="102" t="str">
        <f t="shared" si="139"/>
        <v/>
      </c>
    </row>
    <row r="266" spans="1:58" hidden="1" x14ac:dyDescent="0.55000000000000004">
      <c r="A266" s="80" t="str">
        <f>'Base de Dados 2013'!M265</f>
        <v>Agudos</v>
      </c>
      <c r="B266" s="81" t="str">
        <f>'Base de Dados 2013'!N265</f>
        <v>amarelo</v>
      </c>
      <c r="C266" s="88" t="str">
        <f t="shared" si="140"/>
        <v/>
      </c>
      <c r="D266" s="89" t="str">
        <f t="shared" si="140"/>
        <v/>
      </c>
      <c r="E266" s="89" t="str">
        <f t="shared" si="140"/>
        <v/>
      </c>
      <c r="F266" s="89" t="str">
        <f t="shared" si="140"/>
        <v/>
      </c>
      <c r="G266" s="89" t="str">
        <f t="shared" si="140"/>
        <v/>
      </c>
      <c r="H266" s="89" t="str">
        <f t="shared" si="140"/>
        <v/>
      </c>
      <c r="I266" s="89" t="str">
        <f t="shared" si="140"/>
        <v/>
      </c>
      <c r="J266" s="89" t="str">
        <f t="shared" si="140"/>
        <v/>
      </c>
      <c r="K266" s="89" t="str">
        <f t="shared" si="140"/>
        <v/>
      </c>
      <c r="L266" s="89" t="str">
        <f t="shared" si="140"/>
        <v/>
      </c>
      <c r="M266" s="89" t="str">
        <f t="shared" si="141"/>
        <v/>
      </c>
      <c r="N266" s="89" t="str">
        <f t="shared" si="141"/>
        <v/>
      </c>
      <c r="O266" s="89" t="str">
        <f t="shared" si="141"/>
        <v/>
      </c>
      <c r="P266" s="89" t="str">
        <f t="shared" si="141"/>
        <v/>
      </c>
      <c r="Q266" s="89" t="str">
        <f t="shared" si="141"/>
        <v/>
      </c>
      <c r="R266" s="89" t="str">
        <f t="shared" si="141"/>
        <v/>
      </c>
      <c r="S266" s="89" t="str">
        <f t="shared" si="141"/>
        <v/>
      </c>
      <c r="T266" s="89" t="str">
        <f t="shared" si="141"/>
        <v/>
      </c>
      <c r="U266" s="89" t="str">
        <f t="shared" si="141"/>
        <v/>
      </c>
      <c r="V266" s="89" t="str">
        <f t="shared" si="141"/>
        <v/>
      </c>
      <c r="W266" s="89" t="str">
        <f t="shared" si="142"/>
        <v/>
      </c>
      <c r="X266" s="89" t="str">
        <f t="shared" si="142"/>
        <v/>
      </c>
      <c r="Y266" s="89" t="str">
        <f t="shared" si="142"/>
        <v/>
      </c>
      <c r="Z266" s="89" t="str">
        <f t="shared" si="142"/>
        <v/>
      </c>
      <c r="AA266" s="89" t="str">
        <f t="shared" si="142"/>
        <v/>
      </c>
      <c r="AB266" s="89" t="str">
        <f t="shared" si="142"/>
        <v/>
      </c>
      <c r="AC266" s="89" t="str">
        <f t="shared" si="142"/>
        <v/>
      </c>
      <c r="AD266" s="89" t="str">
        <f t="shared" si="142"/>
        <v/>
      </c>
      <c r="AE266" s="89" t="str">
        <f t="shared" si="142"/>
        <v/>
      </c>
      <c r="AF266" s="89" t="str">
        <f t="shared" si="142"/>
        <v/>
      </c>
      <c r="AG266" s="89">
        <f t="shared" si="143"/>
        <v>1</v>
      </c>
      <c r="AH266" s="89" t="str">
        <f t="shared" si="143"/>
        <v/>
      </c>
      <c r="AI266" s="89" t="str">
        <f t="shared" si="143"/>
        <v/>
      </c>
      <c r="AJ266" s="89" t="str">
        <f t="shared" si="143"/>
        <v/>
      </c>
      <c r="AK266" s="89" t="str">
        <f t="shared" si="143"/>
        <v/>
      </c>
      <c r="AL266" s="89" t="str">
        <f t="shared" si="143"/>
        <v/>
      </c>
      <c r="AM266" s="89" t="str">
        <f t="shared" si="143"/>
        <v/>
      </c>
      <c r="AN266" s="89" t="str">
        <f t="shared" si="143"/>
        <v/>
      </c>
      <c r="AO266" s="89" t="str">
        <f t="shared" si="143"/>
        <v/>
      </c>
      <c r="AP266" s="89" t="str">
        <f t="shared" si="143"/>
        <v/>
      </c>
      <c r="AQ266" s="89" t="str">
        <f t="shared" si="144"/>
        <v/>
      </c>
      <c r="AR266" s="89" t="str">
        <f t="shared" si="144"/>
        <v/>
      </c>
      <c r="AS266" s="89" t="str">
        <f t="shared" si="144"/>
        <v/>
      </c>
      <c r="AT266" s="89" t="str">
        <f t="shared" si="144"/>
        <v/>
      </c>
      <c r="AU266" s="89" t="str">
        <f t="shared" si="144"/>
        <v/>
      </c>
      <c r="AV266" s="89" t="str">
        <f t="shared" si="144"/>
        <v/>
      </c>
      <c r="AW266" s="89" t="str">
        <f t="shared" si="144"/>
        <v/>
      </c>
      <c r="AX266" s="89" t="str">
        <f t="shared" si="144"/>
        <v/>
      </c>
      <c r="AY266" s="89" t="str">
        <f t="shared" si="144"/>
        <v/>
      </c>
      <c r="AZ266" s="89" t="str">
        <f t="shared" si="144"/>
        <v/>
      </c>
      <c r="BA266" s="89" t="str">
        <f t="shared" si="144"/>
        <v/>
      </c>
      <c r="BB266" s="89" t="str">
        <f t="shared" si="144"/>
        <v/>
      </c>
      <c r="BC266" s="90" t="str">
        <f t="shared" si="144"/>
        <v/>
      </c>
      <c r="BE266" s="100" t="str">
        <f t="shared" si="138"/>
        <v/>
      </c>
      <c r="BF266" s="102" t="str">
        <f t="shared" si="139"/>
        <v/>
      </c>
    </row>
    <row r="267" spans="1:58" hidden="1" x14ac:dyDescent="0.55000000000000004">
      <c r="A267" s="80" t="str">
        <f>'Base de Dados 2013'!M266</f>
        <v>Pederneiras</v>
      </c>
      <c r="B267" s="81" t="str">
        <f>'Base de Dados 2013'!N266</f>
        <v>amarelo</v>
      </c>
      <c r="C267" s="88" t="str">
        <f t="shared" si="140"/>
        <v/>
      </c>
      <c r="D267" s="89" t="str">
        <f t="shared" si="140"/>
        <v/>
      </c>
      <c r="E267" s="89" t="str">
        <f t="shared" si="140"/>
        <v/>
      </c>
      <c r="F267" s="89" t="str">
        <f t="shared" si="140"/>
        <v/>
      </c>
      <c r="G267" s="89" t="str">
        <f t="shared" si="140"/>
        <v/>
      </c>
      <c r="H267" s="89" t="str">
        <f t="shared" si="140"/>
        <v/>
      </c>
      <c r="I267" s="89" t="str">
        <f t="shared" si="140"/>
        <v/>
      </c>
      <c r="J267" s="89" t="str">
        <f t="shared" si="140"/>
        <v/>
      </c>
      <c r="K267" s="89" t="str">
        <f t="shared" si="140"/>
        <v/>
      </c>
      <c r="L267" s="89" t="str">
        <f t="shared" si="140"/>
        <v/>
      </c>
      <c r="M267" s="89" t="str">
        <f t="shared" si="141"/>
        <v/>
      </c>
      <c r="N267" s="89" t="str">
        <f t="shared" si="141"/>
        <v/>
      </c>
      <c r="O267" s="89" t="str">
        <f t="shared" si="141"/>
        <v/>
      </c>
      <c r="P267" s="89" t="str">
        <f t="shared" si="141"/>
        <v/>
      </c>
      <c r="Q267" s="89" t="str">
        <f t="shared" si="141"/>
        <v/>
      </c>
      <c r="R267" s="89" t="str">
        <f t="shared" si="141"/>
        <v/>
      </c>
      <c r="S267" s="89" t="str">
        <f t="shared" si="141"/>
        <v/>
      </c>
      <c r="T267" s="89" t="str">
        <f t="shared" si="141"/>
        <v/>
      </c>
      <c r="U267" s="89" t="str">
        <f t="shared" si="141"/>
        <v/>
      </c>
      <c r="V267" s="89" t="str">
        <f t="shared" si="141"/>
        <v/>
      </c>
      <c r="W267" s="89" t="str">
        <f t="shared" si="142"/>
        <v/>
      </c>
      <c r="X267" s="89" t="str">
        <f t="shared" si="142"/>
        <v/>
      </c>
      <c r="Y267" s="89" t="str">
        <f t="shared" si="142"/>
        <v/>
      </c>
      <c r="Z267" s="89" t="str">
        <f t="shared" si="142"/>
        <v/>
      </c>
      <c r="AA267" s="89" t="str">
        <f t="shared" si="142"/>
        <v/>
      </c>
      <c r="AB267" s="89" t="str">
        <f t="shared" si="142"/>
        <v/>
      </c>
      <c r="AC267" s="89">
        <f t="shared" si="142"/>
        <v>1</v>
      </c>
      <c r="AD267" s="89" t="str">
        <f t="shared" si="142"/>
        <v/>
      </c>
      <c r="AE267" s="89" t="str">
        <f t="shared" si="142"/>
        <v/>
      </c>
      <c r="AF267" s="89" t="str">
        <f t="shared" si="142"/>
        <v/>
      </c>
      <c r="AG267" s="89" t="str">
        <f t="shared" si="143"/>
        <v/>
      </c>
      <c r="AH267" s="89" t="str">
        <f t="shared" si="143"/>
        <v/>
      </c>
      <c r="AI267" s="89" t="str">
        <f t="shared" si="143"/>
        <v/>
      </c>
      <c r="AJ267" s="89" t="str">
        <f t="shared" si="143"/>
        <v/>
      </c>
      <c r="AK267" s="89" t="str">
        <f t="shared" si="143"/>
        <v/>
      </c>
      <c r="AL267" s="89" t="str">
        <f t="shared" si="143"/>
        <v/>
      </c>
      <c r="AM267" s="89" t="str">
        <f t="shared" si="143"/>
        <v/>
      </c>
      <c r="AN267" s="89" t="str">
        <f t="shared" si="143"/>
        <v/>
      </c>
      <c r="AO267" s="89" t="str">
        <f t="shared" si="143"/>
        <v/>
      </c>
      <c r="AP267" s="89" t="str">
        <f t="shared" si="143"/>
        <v/>
      </c>
      <c r="AQ267" s="89" t="str">
        <f t="shared" si="144"/>
        <v/>
      </c>
      <c r="AR267" s="89" t="str">
        <f t="shared" si="144"/>
        <v/>
      </c>
      <c r="AS267" s="89" t="str">
        <f t="shared" si="144"/>
        <v/>
      </c>
      <c r="AT267" s="89" t="str">
        <f t="shared" si="144"/>
        <v/>
      </c>
      <c r="AU267" s="89" t="str">
        <f t="shared" si="144"/>
        <v/>
      </c>
      <c r="AV267" s="89" t="str">
        <f t="shared" si="144"/>
        <v/>
      </c>
      <c r="AW267" s="89" t="str">
        <f t="shared" si="144"/>
        <v/>
      </c>
      <c r="AX267" s="89" t="str">
        <f t="shared" si="144"/>
        <v/>
      </c>
      <c r="AY267" s="89" t="str">
        <f t="shared" si="144"/>
        <v/>
      </c>
      <c r="AZ267" s="89" t="str">
        <f t="shared" si="144"/>
        <v/>
      </c>
      <c r="BA267" s="89" t="str">
        <f t="shared" si="144"/>
        <v/>
      </c>
      <c r="BB267" s="89" t="str">
        <f t="shared" si="144"/>
        <v/>
      </c>
      <c r="BC267" s="90" t="str">
        <f t="shared" si="144"/>
        <v/>
      </c>
      <c r="BE267" s="100" t="str">
        <f t="shared" si="138"/>
        <v/>
      </c>
      <c r="BF267" s="102" t="str">
        <f t="shared" si="139"/>
        <v/>
      </c>
    </row>
    <row r="268" spans="1:58" hidden="1" x14ac:dyDescent="0.55000000000000004">
      <c r="A268" s="80" t="str">
        <f>'Base de Dados 2013'!M267</f>
        <v>Nações</v>
      </c>
      <c r="B268" s="81" t="str">
        <f>'Base de Dados 2013'!N267</f>
        <v>amarelo</v>
      </c>
      <c r="C268" s="88" t="str">
        <f t="shared" si="140"/>
        <v/>
      </c>
      <c r="D268" s="89" t="str">
        <f t="shared" si="140"/>
        <v/>
      </c>
      <c r="E268" s="89" t="str">
        <f t="shared" si="140"/>
        <v/>
      </c>
      <c r="F268" s="89" t="str">
        <f t="shared" si="140"/>
        <v/>
      </c>
      <c r="G268" s="89" t="str">
        <f t="shared" si="140"/>
        <v/>
      </c>
      <c r="H268" s="89">
        <f t="shared" si="140"/>
        <v>1</v>
      </c>
      <c r="I268" s="89" t="str">
        <f t="shared" si="140"/>
        <v/>
      </c>
      <c r="J268" s="89" t="str">
        <f t="shared" si="140"/>
        <v/>
      </c>
      <c r="K268" s="89" t="str">
        <f t="shared" si="140"/>
        <v/>
      </c>
      <c r="L268" s="89" t="str">
        <f t="shared" si="140"/>
        <v/>
      </c>
      <c r="M268" s="89" t="str">
        <f t="shared" si="141"/>
        <v/>
      </c>
      <c r="N268" s="89" t="str">
        <f t="shared" si="141"/>
        <v/>
      </c>
      <c r="O268" s="89" t="str">
        <f t="shared" si="141"/>
        <v/>
      </c>
      <c r="P268" s="89" t="str">
        <f t="shared" si="141"/>
        <v/>
      </c>
      <c r="Q268" s="89" t="str">
        <f t="shared" si="141"/>
        <v/>
      </c>
      <c r="R268" s="89" t="str">
        <f t="shared" si="141"/>
        <v/>
      </c>
      <c r="S268" s="89" t="str">
        <f t="shared" si="141"/>
        <v/>
      </c>
      <c r="T268" s="89" t="str">
        <f t="shared" si="141"/>
        <v/>
      </c>
      <c r="U268" s="89" t="str">
        <f t="shared" si="141"/>
        <v/>
      </c>
      <c r="V268" s="89" t="str">
        <f t="shared" si="141"/>
        <v/>
      </c>
      <c r="W268" s="89" t="str">
        <f t="shared" si="142"/>
        <v/>
      </c>
      <c r="X268" s="89" t="str">
        <f t="shared" si="142"/>
        <v/>
      </c>
      <c r="Y268" s="89" t="str">
        <f t="shared" si="142"/>
        <v/>
      </c>
      <c r="Z268" s="89" t="str">
        <f t="shared" si="142"/>
        <v/>
      </c>
      <c r="AA268" s="89" t="str">
        <f t="shared" si="142"/>
        <v/>
      </c>
      <c r="AB268" s="89" t="str">
        <f t="shared" si="142"/>
        <v/>
      </c>
      <c r="AC268" s="89" t="str">
        <f t="shared" si="142"/>
        <v/>
      </c>
      <c r="AD268" s="89" t="str">
        <f t="shared" si="142"/>
        <v/>
      </c>
      <c r="AE268" s="89" t="str">
        <f t="shared" si="142"/>
        <v/>
      </c>
      <c r="AF268" s="89" t="str">
        <f t="shared" si="142"/>
        <v/>
      </c>
      <c r="AG268" s="89" t="str">
        <f t="shared" si="143"/>
        <v/>
      </c>
      <c r="AH268" s="89" t="str">
        <f t="shared" si="143"/>
        <v/>
      </c>
      <c r="AI268" s="89" t="str">
        <f t="shared" si="143"/>
        <v/>
      </c>
      <c r="AJ268" s="89" t="str">
        <f t="shared" si="143"/>
        <v/>
      </c>
      <c r="AK268" s="89" t="str">
        <f t="shared" si="143"/>
        <v/>
      </c>
      <c r="AL268" s="89" t="str">
        <f t="shared" si="143"/>
        <v/>
      </c>
      <c r="AM268" s="89" t="str">
        <f t="shared" si="143"/>
        <v/>
      </c>
      <c r="AN268" s="89" t="str">
        <f t="shared" si="143"/>
        <v/>
      </c>
      <c r="AO268" s="89" t="str">
        <f t="shared" si="143"/>
        <v/>
      </c>
      <c r="AP268" s="89" t="str">
        <f t="shared" si="143"/>
        <v/>
      </c>
      <c r="AQ268" s="89" t="str">
        <f t="shared" si="144"/>
        <v/>
      </c>
      <c r="AR268" s="89" t="str">
        <f t="shared" si="144"/>
        <v/>
      </c>
      <c r="AS268" s="89" t="str">
        <f t="shared" si="144"/>
        <v/>
      </c>
      <c r="AT268" s="89" t="str">
        <f t="shared" si="144"/>
        <v/>
      </c>
      <c r="AU268" s="89" t="str">
        <f t="shared" si="144"/>
        <v/>
      </c>
      <c r="AV268" s="89" t="str">
        <f t="shared" si="144"/>
        <v/>
      </c>
      <c r="AW268" s="89" t="str">
        <f t="shared" si="144"/>
        <v/>
      </c>
      <c r="AX268" s="89" t="str">
        <f t="shared" si="144"/>
        <v/>
      </c>
      <c r="AY268" s="89" t="str">
        <f t="shared" si="144"/>
        <v/>
      </c>
      <c r="AZ268" s="89" t="str">
        <f t="shared" si="144"/>
        <v/>
      </c>
      <c r="BA268" s="89" t="str">
        <f t="shared" si="144"/>
        <v/>
      </c>
      <c r="BB268" s="89" t="str">
        <f t="shared" si="144"/>
        <v/>
      </c>
      <c r="BC268" s="90" t="str">
        <f t="shared" si="144"/>
        <v/>
      </c>
      <c r="BE268" s="100" t="str">
        <f t="shared" si="138"/>
        <v/>
      </c>
      <c r="BF268" s="102" t="str">
        <f t="shared" si="139"/>
        <v/>
      </c>
    </row>
    <row r="269" spans="1:58" hidden="1" x14ac:dyDescent="0.55000000000000004">
      <c r="A269" s="80" t="str">
        <f>'Base de Dados 2013'!M268</f>
        <v>Lençóis Paulista</v>
      </c>
      <c r="B269" s="81" t="str">
        <f>'Base de Dados 2013'!N268</f>
        <v>amarelo</v>
      </c>
      <c r="C269" s="88" t="str">
        <f t="shared" si="140"/>
        <v/>
      </c>
      <c r="D269" s="89" t="str">
        <f t="shared" si="140"/>
        <v/>
      </c>
      <c r="E269" s="89" t="str">
        <f t="shared" si="140"/>
        <v/>
      </c>
      <c r="F269" s="89" t="str">
        <f t="shared" si="140"/>
        <v/>
      </c>
      <c r="G269" s="89" t="str">
        <f t="shared" si="140"/>
        <v/>
      </c>
      <c r="H269" s="89" t="str">
        <f t="shared" si="140"/>
        <v/>
      </c>
      <c r="I269" s="89" t="str">
        <f t="shared" si="140"/>
        <v/>
      </c>
      <c r="J269" s="89" t="str">
        <f t="shared" si="140"/>
        <v/>
      </c>
      <c r="K269" s="89" t="str">
        <f t="shared" si="140"/>
        <v/>
      </c>
      <c r="L269" s="89" t="str">
        <f t="shared" si="140"/>
        <v/>
      </c>
      <c r="M269" s="89" t="str">
        <f t="shared" si="141"/>
        <v/>
      </c>
      <c r="N269" s="89" t="str">
        <f t="shared" si="141"/>
        <v/>
      </c>
      <c r="O269" s="89" t="str">
        <f t="shared" si="141"/>
        <v/>
      </c>
      <c r="P269" s="89" t="str">
        <f t="shared" si="141"/>
        <v/>
      </c>
      <c r="Q269" s="89" t="str">
        <f t="shared" si="141"/>
        <v/>
      </c>
      <c r="R269" s="89" t="str">
        <f t="shared" si="141"/>
        <v/>
      </c>
      <c r="S269" s="89" t="str">
        <f t="shared" si="141"/>
        <v/>
      </c>
      <c r="T269" s="89" t="str">
        <f t="shared" si="141"/>
        <v/>
      </c>
      <c r="U269" s="89" t="str">
        <f t="shared" si="141"/>
        <v/>
      </c>
      <c r="V269" s="89" t="str">
        <f t="shared" si="141"/>
        <v/>
      </c>
      <c r="W269" s="89" t="str">
        <f t="shared" si="142"/>
        <v/>
      </c>
      <c r="X269" s="89" t="str">
        <f t="shared" si="142"/>
        <v/>
      </c>
      <c r="Y269" s="89" t="str">
        <f t="shared" si="142"/>
        <v/>
      </c>
      <c r="Z269" s="89" t="str">
        <f t="shared" si="142"/>
        <v/>
      </c>
      <c r="AA269" s="89" t="str">
        <f t="shared" si="142"/>
        <v/>
      </c>
      <c r="AB269" s="89" t="str">
        <f t="shared" si="142"/>
        <v/>
      </c>
      <c r="AC269" s="89" t="str">
        <f t="shared" si="142"/>
        <v/>
      </c>
      <c r="AD269" s="89" t="str">
        <f t="shared" si="142"/>
        <v/>
      </c>
      <c r="AE269" s="89" t="str">
        <f t="shared" si="142"/>
        <v/>
      </c>
      <c r="AF269" s="89" t="str">
        <f t="shared" si="142"/>
        <v/>
      </c>
      <c r="AG269" s="89" t="str">
        <f t="shared" si="143"/>
        <v/>
      </c>
      <c r="AH269" s="89" t="str">
        <f t="shared" si="143"/>
        <v/>
      </c>
      <c r="AI269" s="89" t="str">
        <f t="shared" si="143"/>
        <v/>
      </c>
      <c r="AJ269" s="89" t="str">
        <f t="shared" si="143"/>
        <v/>
      </c>
      <c r="AK269" s="89" t="str">
        <f t="shared" si="143"/>
        <v/>
      </c>
      <c r="AL269" s="89" t="str">
        <f t="shared" si="143"/>
        <v/>
      </c>
      <c r="AM269" s="89" t="str">
        <f t="shared" si="143"/>
        <v/>
      </c>
      <c r="AN269" s="89" t="str">
        <f t="shared" si="143"/>
        <v/>
      </c>
      <c r="AO269" s="89">
        <f t="shared" si="143"/>
        <v>1</v>
      </c>
      <c r="AP269" s="89" t="str">
        <f t="shared" si="143"/>
        <v/>
      </c>
      <c r="AQ269" s="89" t="str">
        <f t="shared" si="144"/>
        <v/>
      </c>
      <c r="AR269" s="89" t="str">
        <f t="shared" si="144"/>
        <v/>
      </c>
      <c r="AS269" s="89" t="str">
        <f t="shared" si="144"/>
        <v/>
      </c>
      <c r="AT269" s="89" t="str">
        <f t="shared" si="144"/>
        <v/>
      </c>
      <c r="AU269" s="89" t="str">
        <f t="shared" si="144"/>
        <v/>
      </c>
      <c r="AV269" s="89" t="str">
        <f t="shared" si="144"/>
        <v/>
      </c>
      <c r="AW269" s="89" t="str">
        <f t="shared" si="144"/>
        <v/>
      </c>
      <c r="AX269" s="89" t="str">
        <f t="shared" si="144"/>
        <v/>
      </c>
      <c r="AY269" s="89" t="str">
        <f t="shared" si="144"/>
        <v/>
      </c>
      <c r="AZ269" s="89" t="str">
        <f t="shared" si="144"/>
        <v/>
      </c>
      <c r="BA269" s="89" t="str">
        <f t="shared" si="144"/>
        <v/>
      </c>
      <c r="BB269" s="89" t="str">
        <f t="shared" si="144"/>
        <v/>
      </c>
      <c r="BC269" s="90" t="str">
        <f t="shared" si="144"/>
        <v/>
      </c>
      <c r="BE269" s="100" t="str">
        <f t="shared" si="138"/>
        <v/>
      </c>
      <c r="BF269" s="102" t="str">
        <f t="shared" si="139"/>
        <v/>
      </c>
    </row>
    <row r="270" spans="1:58" hidden="1" x14ac:dyDescent="0.55000000000000004">
      <c r="A270" s="80" t="str">
        <f>'Base de Dados 2013'!M269</f>
        <v>Pirajui</v>
      </c>
      <c r="B270" s="81" t="str">
        <f>'Base de Dados 2013'!N269</f>
        <v>amarelo</v>
      </c>
      <c r="C270" s="88" t="str">
        <f t="shared" si="140"/>
        <v/>
      </c>
      <c r="D270" s="89" t="str">
        <f t="shared" si="140"/>
        <v/>
      </c>
      <c r="E270" s="89" t="str">
        <f t="shared" si="140"/>
        <v/>
      </c>
      <c r="F270" s="89" t="str">
        <f t="shared" si="140"/>
        <v/>
      </c>
      <c r="G270" s="89" t="str">
        <f t="shared" si="140"/>
        <v/>
      </c>
      <c r="H270" s="89" t="str">
        <f t="shared" si="140"/>
        <v/>
      </c>
      <c r="I270" s="89" t="str">
        <f t="shared" si="140"/>
        <v/>
      </c>
      <c r="J270" s="89" t="str">
        <f t="shared" si="140"/>
        <v/>
      </c>
      <c r="K270" s="89" t="str">
        <f t="shared" si="140"/>
        <v/>
      </c>
      <c r="L270" s="89" t="str">
        <f t="shared" si="140"/>
        <v/>
      </c>
      <c r="M270" s="89" t="str">
        <f t="shared" si="141"/>
        <v/>
      </c>
      <c r="N270" s="89" t="str">
        <f t="shared" si="141"/>
        <v/>
      </c>
      <c r="O270" s="89" t="str">
        <f t="shared" si="141"/>
        <v/>
      </c>
      <c r="P270" s="89" t="str">
        <f t="shared" si="141"/>
        <v/>
      </c>
      <c r="Q270" s="89" t="str">
        <f t="shared" si="141"/>
        <v/>
      </c>
      <c r="R270" s="89" t="str">
        <f t="shared" si="141"/>
        <v/>
      </c>
      <c r="S270" s="89" t="str">
        <f t="shared" si="141"/>
        <v/>
      </c>
      <c r="T270" s="89" t="str">
        <f t="shared" si="141"/>
        <v/>
      </c>
      <c r="U270" s="89" t="str">
        <f t="shared" si="141"/>
        <v/>
      </c>
      <c r="V270" s="89" t="str">
        <f t="shared" si="141"/>
        <v/>
      </c>
      <c r="W270" s="89" t="str">
        <f t="shared" si="142"/>
        <v/>
      </c>
      <c r="X270" s="89" t="str">
        <f t="shared" si="142"/>
        <v/>
      </c>
      <c r="Y270" s="89" t="str">
        <f t="shared" si="142"/>
        <v/>
      </c>
      <c r="Z270" s="89" t="str">
        <f t="shared" si="142"/>
        <v/>
      </c>
      <c r="AA270" s="89" t="str">
        <f t="shared" si="142"/>
        <v/>
      </c>
      <c r="AB270" s="89" t="str">
        <f t="shared" si="142"/>
        <v/>
      </c>
      <c r="AC270" s="89" t="str">
        <f t="shared" si="142"/>
        <v/>
      </c>
      <c r="AD270" s="89" t="str">
        <f t="shared" si="142"/>
        <v/>
      </c>
      <c r="AE270" s="89" t="str">
        <f t="shared" si="142"/>
        <v/>
      </c>
      <c r="AF270" s="89" t="str">
        <f t="shared" si="142"/>
        <v/>
      </c>
      <c r="AG270" s="89" t="str">
        <f t="shared" si="143"/>
        <v/>
      </c>
      <c r="AH270" s="89" t="str">
        <f t="shared" si="143"/>
        <v/>
      </c>
      <c r="AI270" s="89" t="str">
        <f t="shared" si="143"/>
        <v/>
      </c>
      <c r="AJ270" s="89" t="str">
        <f t="shared" si="143"/>
        <v/>
      </c>
      <c r="AK270" s="89" t="str">
        <f t="shared" si="143"/>
        <v/>
      </c>
      <c r="AL270" s="89" t="str">
        <f t="shared" si="143"/>
        <v/>
      </c>
      <c r="AM270" s="89" t="str">
        <f t="shared" si="143"/>
        <v/>
      </c>
      <c r="AN270" s="89" t="str">
        <f t="shared" si="143"/>
        <v/>
      </c>
      <c r="AO270" s="89" t="str">
        <f t="shared" si="143"/>
        <v/>
      </c>
      <c r="AP270" s="89" t="str">
        <f t="shared" si="143"/>
        <v/>
      </c>
      <c r="AQ270" s="89" t="str">
        <f t="shared" si="144"/>
        <v/>
      </c>
      <c r="AR270" s="89" t="str">
        <f t="shared" si="144"/>
        <v/>
      </c>
      <c r="AS270" s="89">
        <f t="shared" si="144"/>
        <v>1</v>
      </c>
      <c r="AT270" s="89" t="str">
        <f t="shared" si="144"/>
        <v/>
      </c>
      <c r="AU270" s="89" t="str">
        <f t="shared" si="144"/>
        <v/>
      </c>
      <c r="AV270" s="89" t="str">
        <f t="shared" si="144"/>
        <v/>
      </c>
      <c r="AW270" s="89" t="str">
        <f t="shared" si="144"/>
        <v/>
      </c>
      <c r="AX270" s="89" t="str">
        <f t="shared" si="144"/>
        <v/>
      </c>
      <c r="AY270" s="89" t="str">
        <f t="shared" si="144"/>
        <v/>
      </c>
      <c r="AZ270" s="89" t="str">
        <f t="shared" si="144"/>
        <v/>
      </c>
      <c r="BA270" s="89" t="str">
        <f t="shared" si="144"/>
        <v/>
      </c>
      <c r="BB270" s="89" t="str">
        <f t="shared" si="144"/>
        <v/>
      </c>
      <c r="BC270" s="90" t="str">
        <f t="shared" si="144"/>
        <v/>
      </c>
      <c r="BE270" s="100" t="str">
        <f t="shared" si="138"/>
        <v/>
      </c>
      <c r="BF270" s="102" t="str">
        <f t="shared" si="139"/>
        <v/>
      </c>
    </row>
    <row r="271" spans="1:58" hidden="1" x14ac:dyDescent="0.55000000000000004">
      <c r="A271" s="80" t="str">
        <f>'Base de Dados 2013'!M270</f>
        <v>Geisel</v>
      </c>
      <c r="B271" s="81" t="str">
        <f>'Base de Dados 2013'!N270</f>
        <v>amarelo</v>
      </c>
      <c r="C271" s="88" t="str">
        <f t="shared" si="140"/>
        <v/>
      </c>
      <c r="D271" s="89" t="str">
        <f t="shared" si="140"/>
        <v/>
      </c>
      <c r="E271" s="89" t="str">
        <f t="shared" si="140"/>
        <v/>
      </c>
      <c r="F271" s="89" t="str">
        <f t="shared" si="140"/>
        <v/>
      </c>
      <c r="G271" s="89" t="str">
        <f t="shared" si="140"/>
        <v/>
      </c>
      <c r="H271" s="89" t="str">
        <f t="shared" si="140"/>
        <v/>
      </c>
      <c r="I271" s="89" t="str">
        <f t="shared" si="140"/>
        <v/>
      </c>
      <c r="J271" s="89" t="str">
        <f t="shared" si="140"/>
        <v/>
      </c>
      <c r="K271" s="89" t="str">
        <f t="shared" si="140"/>
        <v/>
      </c>
      <c r="L271" s="89" t="str">
        <f t="shared" si="140"/>
        <v/>
      </c>
      <c r="M271" s="89" t="str">
        <f t="shared" si="141"/>
        <v/>
      </c>
      <c r="N271" s="89" t="str">
        <f t="shared" si="141"/>
        <v/>
      </c>
      <c r="O271" s="89" t="str">
        <f t="shared" si="141"/>
        <v/>
      </c>
      <c r="P271" s="89">
        <f t="shared" si="141"/>
        <v>1</v>
      </c>
      <c r="Q271" s="89" t="str">
        <f t="shared" si="141"/>
        <v/>
      </c>
      <c r="R271" s="89" t="str">
        <f t="shared" si="141"/>
        <v/>
      </c>
      <c r="S271" s="89" t="str">
        <f t="shared" si="141"/>
        <v/>
      </c>
      <c r="T271" s="89" t="str">
        <f t="shared" si="141"/>
        <v/>
      </c>
      <c r="U271" s="89" t="str">
        <f t="shared" si="141"/>
        <v/>
      </c>
      <c r="V271" s="89" t="str">
        <f t="shared" si="141"/>
        <v/>
      </c>
      <c r="W271" s="89" t="str">
        <f t="shared" si="142"/>
        <v/>
      </c>
      <c r="X271" s="89" t="str">
        <f t="shared" si="142"/>
        <v/>
      </c>
      <c r="Y271" s="89" t="str">
        <f t="shared" si="142"/>
        <v/>
      </c>
      <c r="Z271" s="89" t="str">
        <f t="shared" si="142"/>
        <v/>
      </c>
      <c r="AA271" s="89" t="str">
        <f t="shared" si="142"/>
        <v/>
      </c>
      <c r="AB271" s="89" t="str">
        <f t="shared" si="142"/>
        <v/>
      </c>
      <c r="AC271" s="89" t="str">
        <f t="shared" si="142"/>
        <v/>
      </c>
      <c r="AD271" s="89" t="str">
        <f t="shared" si="142"/>
        <v/>
      </c>
      <c r="AE271" s="89" t="str">
        <f t="shared" si="142"/>
        <v/>
      </c>
      <c r="AF271" s="89" t="str">
        <f t="shared" si="142"/>
        <v/>
      </c>
      <c r="AG271" s="89" t="str">
        <f t="shared" si="143"/>
        <v/>
      </c>
      <c r="AH271" s="89" t="str">
        <f t="shared" si="143"/>
        <v/>
      </c>
      <c r="AI271" s="89" t="str">
        <f t="shared" si="143"/>
        <v/>
      </c>
      <c r="AJ271" s="89" t="str">
        <f t="shared" si="143"/>
        <v/>
      </c>
      <c r="AK271" s="89" t="str">
        <f t="shared" si="143"/>
        <v/>
      </c>
      <c r="AL271" s="89" t="str">
        <f t="shared" si="143"/>
        <v/>
      </c>
      <c r="AM271" s="89" t="str">
        <f t="shared" si="143"/>
        <v/>
      </c>
      <c r="AN271" s="89" t="str">
        <f t="shared" si="143"/>
        <v/>
      </c>
      <c r="AO271" s="89" t="str">
        <f t="shared" si="143"/>
        <v/>
      </c>
      <c r="AP271" s="89" t="str">
        <f t="shared" si="143"/>
        <v/>
      </c>
      <c r="AQ271" s="89" t="str">
        <f t="shared" si="144"/>
        <v/>
      </c>
      <c r="AR271" s="89" t="str">
        <f t="shared" si="144"/>
        <v/>
      </c>
      <c r="AS271" s="89" t="str">
        <f t="shared" si="144"/>
        <v/>
      </c>
      <c r="AT271" s="89" t="str">
        <f t="shared" si="144"/>
        <v/>
      </c>
      <c r="AU271" s="89" t="str">
        <f t="shared" si="144"/>
        <v/>
      </c>
      <c r="AV271" s="89" t="str">
        <f t="shared" si="144"/>
        <v/>
      </c>
      <c r="AW271" s="89" t="str">
        <f t="shared" si="144"/>
        <v/>
      </c>
      <c r="AX271" s="89" t="str">
        <f t="shared" si="144"/>
        <v/>
      </c>
      <c r="AY271" s="89" t="str">
        <f t="shared" si="144"/>
        <v/>
      </c>
      <c r="AZ271" s="89" t="str">
        <f t="shared" si="144"/>
        <v/>
      </c>
      <c r="BA271" s="89" t="str">
        <f t="shared" si="144"/>
        <v/>
      </c>
      <c r="BB271" s="89" t="str">
        <f t="shared" si="144"/>
        <v/>
      </c>
      <c r="BC271" s="90" t="str">
        <f t="shared" si="144"/>
        <v/>
      </c>
      <c r="BE271" s="100" t="str">
        <f t="shared" si="138"/>
        <v/>
      </c>
      <c r="BF271" s="102" t="str">
        <f t="shared" si="139"/>
        <v/>
      </c>
    </row>
    <row r="272" spans="1:58" hidden="1" x14ac:dyDescent="0.55000000000000004">
      <c r="A272" s="80" t="str">
        <f>'Base de Dados 2013'!M271</f>
        <v>Bela Vista</v>
      </c>
      <c r="B272" s="81" t="str">
        <f>'Base de Dados 2013'!N271</f>
        <v>verde</v>
      </c>
      <c r="C272" s="88" t="str">
        <f t="shared" si="140"/>
        <v/>
      </c>
      <c r="D272" s="89" t="str">
        <f t="shared" si="140"/>
        <v/>
      </c>
      <c r="E272" s="89" t="str">
        <f t="shared" si="140"/>
        <v/>
      </c>
      <c r="F272" s="89" t="str">
        <f t="shared" si="140"/>
        <v/>
      </c>
      <c r="G272" s="89" t="str">
        <f t="shared" si="140"/>
        <v/>
      </c>
      <c r="H272" s="89" t="str">
        <f t="shared" si="140"/>
        <v/>
      </c>
      <c r="I272" s="89" t="str">
        <f t="shared" si="140"/>
        <v/>
      </c>
      <c r="J272" s="89" t="str">
        <f t="shared" si="140"/>
        <v/>
      </c>
      <c r="K272" s="89">
        <f t="shared" si="140"/>
        <v>1</v>
      </c>
      <c r="L272" s="89" t="str">
        <f t="shared" si="140"/>
        <v/>
      </c>
      <c r="M272" s="89" t="str">
        <f t="shared" si="141"/>
        <v/>
      </c>
      <c r="N272" s="89" t="str">
        <f t="shared" si="141"/>
        <v/>
      </c>
      <c r="O272" s="89" t="str">
        <f t="shared" si="141"/>
        <v/>
      </c>
      <c r="P272" s="89" t="str">
        <f t="shared" si="141"/>
        <v/>
      </c>
      <c r="Q272" s="89" t="str">
        <f t="shared" si="141"/>
        <v/>
      </c>
      <c r="R272" s="89" t="str">
        <f t="shared" si="141"/>
        <v/>
      </c>
      <c r="S272" s="89" t="str">
        <f t="shared" si="141"/>
        <v/>
      </c>
      <c r="T272" s="89" t="str">
        <f t="shared" si="141"/>
        <v/>
      </c>
      <c r="U272" s="89" t="str">
        <f t="shared" si="141"/>
        <v/>
      </c>
      <c r="V272" s="89" t="str">
        <f t="shared" si="141"/>
        <v/>
      </c>
      <c r="W272" s="89" t="str">
        <f t="shared" si="142"/>
        <v/>
      </c>
      <c r="X272" s="89" t="str">
        <f t="shared" si="142"/>
        <v/>
      </c>
      <c r="Y272" s="89" t="str">
        <f t="shared" si="142"/>
        <v/>
      </c>
      <c r="Z272" s="89" t="str">
        <f t="shared" si="142"/>
        <v/>
      </c>
      <c r="AA272" s="89" t="str">
        <f t="shared" si="142"/>
        <v/>
      </c>
      <c r="AB272" s="89" t="str">
        <f t="shared" si="142"/>
        <v/>
      </c>
      <c r="AC272" s="89" t="str">
        <f t="shared" si="142"/>
        <v/>
      </c>
      <c r="AD272" s="89" t="str">
        <f t="shared" si="142"/>
        <v/>
      </c>
      <c r="AE272" s="89" t="str">
        <f t="shared" si="142"/>
        <v/>
      </c>
      <c r="AF272" s="89" t="str">
        <f t="shared" si="142"/>
        <v/>
      </c>
      <c r="AG272" s="89" t="str">
        <f t="shared" si="143"/>
        <v/>
      </c>
      <c r="AH272" s="89" t="str">
        <f t="shared" si="143"/>
        <v/>
      </c>
      <c r="AI272" s="89" t="str">
        <f t="shared" si="143"/>
        <v/>
      </c>
      <c r="AJ272" s="89" t="str">
        <f t="shared" si="143"/>
        <v/>
      </c>
      <c r="AK272" s="89" t="str">
        <f t="shared" si="143"/>
        <v/>
      </c>
      <c r="AL272" s="89" t="str">
        <f t="shared" si="143"/>
        <v/>
      </c>
      <c r="AM272" s="89" t="str">
        <f t="shared" si="143"/>
        <v/>
      </c>
      <c r="AN272" s="89" t="str">
        <f t="shared" si="143"/>
        <v/>
      </c>
      <c r="AO272" s="89" t="str">
        <f t="shared" si="143"/>
        <v/>
      </c>
      <c r="AP272" s="89" t="str">
        <f t="shared" si="143"/>
        <v/>
      </c>
      <c r="AQ272" s="89" t="str">
        <f t="shared" si="144"/>
        <v/>
      </c>
      <c r="AR272" s="89" t="str">
        <f t="shared" si="144"/>
        <v/>
      </c>
      <c r="AS272" s="89" t="str">
        <f t="shared" si="144"/>
        <v/>
      </c>
      <c r="AT272" s="89" t="str">
        <f t="shared" si="144"/>
        <v/>
      </c>
      <c r="AU272" s="89" t="str">
        <f t="shared" si="144"/>
        <v/>
      </c>
      <c r="AV272" s="89" t="str">
        <f t="shared" si="144"/>
        <v/>
      </c>
      <c r="AW272" s="89" t="str">
        <f t="shared" si="144"/>
        <v/>
      </c>
      <c r="AX272" s="89" t="str">
        <f t="shared" si="144"/>
        <v/>
      </c>
      <c r="AY272" s="89" t="str">
        <f t="shared" si="144"/>
        <v/>
      </c>
      <c r="AZ272" s="89" t="str">
        <f t="shared" si="144"/>
        <v/>
      </c>
      <c r="BA272" s="89" t="str">
        <f t="shared" si="144"/>
        <v/>
      </c>
      <c r="BB272" s="89" t="str">
        <f t="shared" si="144"/>
        <v/>
      </c>
      <c r="BC272" s="90" t="str">
        <f t="shared" si="144"/>
        <v/>
      </c>
      <c r="BE272" s="100" t="str">
        <f t="shared" si="138"/>
        <v/>
      </c>
      <c r="BF272" s="102" t="str">
        <f t="shared" si="139"/>
        <v/>
      </c>
    </row>
    <row r="273" spans="1:58" hidden="1" x14ac:dyDescent="0.55000000000000004">
      <c r="A273" s="80" t="str">
        <f>'Base de Dados 2013'!M272</f>
        <v>Lençóis Paulista</v>
      </c>
      <c r="B273" s="81" t="str">
        <f>'Base de Dados 2013'!N272</f>
        <v>verde</v>
      </c>
      <c r="C273" s="88" t="str">
        <f t="shared" si="140"/>
        <v/>
      </c>
      <c r="D273" s="89" t="str">
        <f t="shared" si="140"/>
        <v/>
      </c>
      <c r="E273" s="89" t="str">
        <f t="shared" si="140"/>
        <v/>
      </c>
      <c r="F273" s="89" t="str">
        <f t="shared" si="140"/>
        <v/>
      </c>
      <c r="G273" s="89" t="str">
        <f t="shared" si="140"/>
        <v/>
      </c>
      <c r="H273" s="89" t="str">
        <f t="shared" si="140"/>
        <v/>
      </c>
      <c r="I273" s="89" t="str">
        <f t="shared" si="140"/>
        <v/>
      </c>
      <c r="J273" s="89" t="str">
        <f t="shared" si="140"/>
        <v/>
      </c>
      <c r="K273" s="89" t="str">
        <f t="shared" si="140"/>
        <v/>
      </c>
      <c r="L273" s="89" t="str">
        <f t="shared" si="140"/>
        <v/>
      </c>
      <c r="M273" s="89" t="str">
        <f t="shared" si="141"/>
        <v/>
      </c>
      <c r="N273" s="89" t="str">
        <f t="shared" si="141"/>
        <v/>
      </c>
      <c r="O273" s="89" t="str">
        <f t="shared" si="141"/>
        <v/>
      </c>
      <c r="P273" s="89" t="str">
        <f t="shared" si="141"/>
        <v/>
      </c>
      <c r="Q273" s="89" t="str">
        <f t="shared" si="141"/>
        <v/>
      </c>
      <c r="R273" s="89" t="str">
        <f t="shared" si="141"/>
        <v/>
      </c>
      <c r="S273" s="89" t="str">
        <f t="shared" si="141"/>
        <v/>
      </c>
      <c r="T273" s="89" t="str">
        <f t="shared" si="141"/>
        <v/>
      </c>
      <c r="U273" s="89" t="str">
        <f t="shared" si="141"/>
        <v/>
      </c>
      <c r="V273" s="89" t="str">
        <f t="shared" si="141"/>
        <v/>
      </c>
      <c r="W273" s="89" t="str">
        <f t="shared" si="142"/>
        <v/>
      </c>
      <c r="X273" s="89" t="str">
        <f t="shared" si="142"/>
        <v/>
      </c>
      <c r="Y273" s="89" t="str">
        <f t="shared" si="142"/>
        <v/>
      </c>
      <c r="Z273" s="89" t="str">
        <f t="shared" si="142"/>
        <v/>
      </c>
      <c r="AA273" s="89" t="str">
        <f t="shared" si="142"/>
        <v/>
      </c>
      <c r="AB273" s="89" t="str">
        <f t="shared" si="142"/>
        <v/>
      </c>
      <c r="AC273" s="89" t="str">
        <f t="shared" si="142"/>
        <v/>
      </c>
      <c r="AD273" s="89" t="str">
        <f t="shared" si="142"/>
        <v/>
      </c>
      <c r="AE273" s="89" t="str">
        <f t="shared" si="142"/>
        <v/>
      </c>
      <c r="AF273" s="89" t="str">
        <f t="shared" si="142"/>
        <v/>
      </c>
      <c r="AG273" s="89" t="str">
        <f t="shared" si="143"/>
        <v/>
      </c>
      <c r="AH273" s="89" t="str">
        <f t="shared" si="143"/>
        <v/>
      </c>
      <c r="AI273" s="89" t="str">
        <f t="shared" si="143"/>
        <v/>
      </c>
      <c r="AJ273" s="89" t="str">
        <f t="shared" si="143"/>
        <v/>
      </c>
      <c r="AK273" s="89" t="str">
        <f t="shared" si="143"/>
        <v/>
      </c>
      <c r="AL273" s="89" t="str">
        <f t="shared" si="143"/>
        <v/>
      </c>
      <c r="AM273" s="89" t="str">
        <f t="shared" si="143"/>
        <v/>
      </c>
      <c r="AN273" s="89">
        <f t="shared" si="143"/>
        <v>1</v>
      </c>
      <c r="AO273" s="89" t="str">
        <f t="shared" si="143"/>
        <v/>
      </c>
      <c r="AP273" s="89" t="str">
        <f t="shared" si="143"/>
        <v/>
      </c>
      <c r="AQ273" s="89" t="str">
        <f t="shared" si="144"/>
        <v/>
      </c>
      <c r="AR273" s="89" t="str">
        <f t="shared" si="144"/>
        <v/>
      </c>
      <c r="AS273" s="89" t="str">
        <f t="shared" si="144"/>
        <v/>
      </c>
      <c r="AT273" s="89" t="str">
        <f t="shared" si="144"/>
        <v/>
      </c>
      <c r="AU273" s="89" t="str">
        <f t="shared" si="144"/>
        <v/>
      </c>
      <c r="AV273" s="89" t="str">
        <f t="shared" si="144"/>
        <v/>
      </c>
      <c r="AW273" s="89" t="str">
        <f t="shared" si="144"/>
        <v/>
      </c>
      <c r="AX273" s="89" t="str">
        <f t="shared" si="144"/>
        <v/>
      </c>
      <c r="AY273" s="89" t="str">
        <f t="shared" si="144"/>
        <v/>
      </c>
      <c r="AZ273" s="89" t="str">
        <f t="shared" si="144"/>
        <v/>
      </c>
      <c r="BA273" s="89" t="str">
        <f t="shared" si="144"/>
        <v/>
      </c>
      <c r="BB273" s="89" t="str">
        <f t="shared" si="144"/>
        <v/>
      </c>
      <c r="BC273" s="90" t="str">
        <f t="shared" si="144"/>
        <v/>
      </c>
      <c r="BE273" s="100" t="str">
        <f t="shared" si="138"/>
        <v/>
      </c>
      <c r="BF273" s="102" t="str">
        <f t="shared" si="139"/>
        <v/>
      </c>
    </row>
    <row r="274" spans="1:58" hidden="1" x14ac:dyDescent="0.55000000000000004">
      <c r="A274" s="80" t="str">
        <f>'Base de Dados 2013'!M273</f>
        <v>Bela Vista</v>
      </c>
      <c r="B274" s="81" t="str">
        <f>'Base de Dados 2013'!N273</f>
        <v>amarelo</v>
      </c>
      <c r="C274" s="88" t="str">
        <f t="shared" si="140"/>
        <v/>
      </c>
      <c r="D274" s="89" t="str">
        <f t="shared" si="140"/>
        <v/>
      </c>
      <c r="E274" s="89" t="str">
        <f t="shared" si="140"/>
        <v/>
      </c>
      <c r="F274" s="89" t="str">
        <f t="shared" si="140"/>
        <v/>
      </c>
      <c r="G274" s="89" t="str">
        <f t="shared" si="140"/>
        <v/>
      </c>
      <c r="H274" s="89" t="str">
        <f t="shared" si="140"/>
        <v/>
      </c>
      <c r="I274" s="89" t="str">
        <f t="shared" si="140"/>
        <v/>
      </c>
      <c r="J274" s="89" t="str">
        <f t="shared" si="140"/>
        <v/>
      </c>
      <c r="K274" s="89" t="str">
        <f t="shared" si="140"/>
        <v/>
      </c>
      <c r="L274" s="89">
        <f t="shared" si="140"/>
        <v>1</v>
      </c>
      <c r="M274" s="89" t="str">
        <f t="shared" si="141"/>
        <v/>
      </c>
      <c r="N274" s="89" t="str">
        <f t="shared" si="141"/>
        <v/>
      </c>
      <c r="O274" s="89" t="str">
        <f t="shared" si="141"/>
        <v/>
      </c>
      <c r="P274" s="89" t="str">
        <f t="shared" si="141"/>
        <v/>
      </c>
      <c r="Q274" s="89" t="str">
        <f t="shared" si="141"/>
        <v/>
      </c>
      <c r="R274" s="89" t="str">
        <f t="shared" si="141"/>
        <v/>
      </c>
      <c r="S274" s="89" t="str">
        <f t="shared" si="141"/>
        <v/>
      </c>
      <c r="T274" s="89" t="str">
        <f t="shared" si="141"/>
        <v/>
      </c>
      <c r="U274" s="89" t="str">
        <f t="shared" si="141"/>
        <v/>
      </c>
      <c r="V274" s="89" t="str">
        <f t="shared" si="141"/>
        <v/>
      </c>
      <c r="W274" s="89" t="str">
        <f t="shared" si="142"/>
        <v/>
      </c>
      <c r="X274" s="89" t="str">
        <f t="shared" si="142"/>
        <v/>
      </c>
      <c r="Y274" s="89" t="str">
        <f t="shared" si="142"/>
        <v/>
      </c>
      <c r="Z274" s="89" t="str">
        <f t="shared" si="142"/>
        <v/>
      </c>
      <c r="AA274" s="89" t="str">
        <f t="shared" si="142"/>
        <v/>
      </c>
      <c r="AB274" s="89" t="str">
        <f t="shared" si="142"/>
        <v/>
      </c>
      <c r="AC274" s="89" t="str">
        <f t="shared" si="142"/>
        <v/>
      </c>
      <c r="AD274" s="89" t="str">
        <f t="shared" si="142"/>
        <v/>
      </c>
      <c r="AE274" s="89" t="str">
        <f t="shared" si="142"/>
        <v/>
      </c>
      <c r="AF274" s="89" t="str">
        <f t="shared" si="142"/>
        <v/>
      </c>
      <c r="AG274" s="89" t="str">
        <f t="shared" si="143"/>
        <v/>
      </c>
      <c r="AH274" s="89" t="str">
        <f t="shared" si="143"/>
        <v/>
      </c>
      <c r="AI274" s="89" t="str">
        <f t="shared" si="143"/>
        <v/>
      </c>
      <c r="AJ274" s="89" t="str">
        <f t="shared" si="143"/>
        <v/>
      </c>
      <c r="AK274" s="89" t="str">
        <f t="shared" si="143"/>
        <v/>
      </c>
      <c r="AL274" s="89" t="str">
        <f t="shared" si="143"/>
        <v/>
      </c>
      <c r="AM274" s="89" t="str">
        <f t="shared" si="143"/>
        <v/>
      </c>
      <c r="AN274" s="89" t="str">
        <f t="shared" si="143"/>
        <v/>
      </c>
      <c r="AO274" s="89" t="str">
        <f t="shared" si="143"/>
        <v/>
      </c>
      <c r="AP274" s="89" t="str">
        <f t="shared" si="143"/>
        <v/>
      </c>
      <c r="AQ274" s="89" t="str">
        <f t="shared" si="144"/>
        <v/>
      </c>
      <c r="AR274" s="89" t="str">
        <f t="shared" si="144"/>
        <v/>
      </c>
      <c r="AS274" s="89" t="str">
        <f t="shared" si="144"/>
        <v/>
      </c>
      <c r="AT274" s="89" t="str">
        <f t="shared" si="144"/>
        <v/>
      </c>
      <c r="AU274" s="89" t="str">
        <f t="shared" si="144"/>
        <v/>
      </c>
      <c r="AV274" s="89" t="str">
        <f t="shared" si="144"/>
        <v/>
      </c>
      <c r="AW274" s="89" t="str">
        <f t="shared" si="144"/>
        <v/>
      </c>
      <c r="AX274" s="89" t="str">
        <f t="shared" si="144"/>
        <v/>
      </c>
      <c r="AY274" s="89" t="str">
        <f t="shared" si="144"/>
        <v/>
      </c>
      <c r="AZ274" s="89" t="str">
        <f t="shared" si="144"/>
        <v/>
      </c>
      <c r="BA274" s="89" t="str">
        <f t="shared" si="144"/>
        <v/>
      </c>
      <c r="BB274" s="89" t="str">
        <f t="shared" si="144"/>
        <v/>
      </c>
      <c r="BC274" s="90" t="str">
        <f t="shared" si="144"/>
        <v/>
      </c>
      <c r="BE274" s="100" t="str">
        <f t="shared" si="138"/>
        <v/>
      </c>
      <c r="BF274" s="102" t="str">
        <f t="shared" si="139"/>
        <v/>
      </c>
    </row>
    <row r="275" spans="1:58" hidden="1" x14ac:dyDescent="0.55000000000000004">
      <c r="A275" s="80" t="str">
        <f>'Base de Dados 2013'!M274</f>
        <v>Mary Dota</v>
      </c>
      <c r="B275" s="81" t="str">
        <f>'Base de Dados 2013'!N274</f>
        <v>amarelo</v>
      </c>
      <c r="C275" s="88" t="str">
        <f t="shared" ref="C275:L284" si="145">IF(AND($A275=C$1,$B275=C$3),1,"")</f>
        <v/>
      </c>
      <c r="D275" s="89">
        <f t="shared" si="145"/>
        <v>1</v>
      </c>
      <c r="E275" s="89" t="str">
        <f t="shared" si="145"/>
        <v/>
      </c>
      <c r="F275" s="89" t="str">
        <f t="shared" si="145"/>
        <v/>
      </c>
      <c r="G275" s="89" t="str">
        <f t="shared" si="145"/>
        <v/>
      </c>
      <c r="H275" s="89" t="str">
        <f t="shared" si="145"/>
        <v/>
      </c>
      <c r="I275" s="89" t="str">
        <f t="shared" si="145"/>
        <v/>
      </c>
      <c r="J275" s="89" t="str">
        <f t="shared" si="145"/>
        <v/>
      </c>
      <c r="K275" s="89" t="str">
        <f t="shared" si="145"/>
        <v/>
      </c>
      <c r="L275" s="89" t="str">
        <f t="shared" si="145"/>
        <v/>
      </c>
      <c r="M275" s="89" t="str">
        <f t="shared" ref="M275:V284" si="146">IF(AND($A275=M$1,$B275=M$3),1,"")</f>
        <v/>
      </c>
      <c r="N275" s="89" t="str">
        <f t="shared" si="146"/>
        <v/>
      </c>
      <c r="O275" s="89" t="str">
        <f t="shared" si="146"/>
        <v/>
      </c>
      <c r="P275" s="89" t="str">
        <f t="shared" si="146"/>
        <v/>
      </c>
      <c r="Q275" s="89" t="str">
        <f t="shared" si="146"/>
        <v/>
      </c>
      <c r="R275" s="89" t="str">
        <f t="shared" si="146"/>
        <v/>
      </c>
      <c r="S275" s="89" t="str">
        <f t="shared" si="146"/>
        <v/>
      </c>
      <c r="T275" s="89" t="str">
        <f t="shared" si="146"/>
        <v/>
      </c>
      <c r="U275" s="89" t="str">
        <f t="shared" si="146"/>
        <v/>
      </c>
      <c r="V275" s="89" t="str">
        <f t="shared" si="146"/>
        <v/>
      </c>
      <c r="W275" s="89" t="str">
        <f t="shared" ref="W275:AF284" si="147">IF(AND($A275=W$1,$B275=W$3),1,"")</f>
        <v/>
      </c>
      <c r="X275" s="89" t="str">
        <f t="shared" si="147"/>
        <v/>
      </c>
      <c r="Y275" s="89" t="str">
        <f t="shared" si="147"/>
        <v/>
      </c>
      <c r="Z275" s="89" t="str">
        <f t="shared" si="147"/>
        <v/>
      </c>
      <c r="AA275" s="89" t="str">
        <f t="shared" si="147"/>
        <v/>
      </c>
      <c r="AB275" s="89" t="str">
        <f t="shared" si="147"/>
        <v/>
      </c>
      <c r="AC275" s="89" t="str">
        <f t="shared" si="147"/>
        <v/>
      </c>
      <c r="AD275" s="89" t="str">
        <f t="shared" si="147"/>
        <v/>
      </c>
      <c r="AE275" s="89" t="str">
        <f t="shared" si="147"/>
        <v/>
      </c>
      <c r="AF275" s="89" t="str">
        <f t="shared" si="147"/>
        <v/>
      </c>
      <c r="AG275" s="89" t="str">
        <f t="shared" ref="AG275:AP284" si="148">IF(AND($A275=AG$1,$B275=AG$3),1,"")</f>
        <v/>
      </c>
      <c r="AH275" s="89" t="str">
        <f t="shared" si="148"/>
        <v/>
      </c>
      <c r="AI275" s="89" t="str">
        <f t="shared" si="148"/>
        <v/>
      </c>
      <c r="AJ275" s="89" t="str">
        <f t="shared" si="148"/>
        <v/>
      </c>
      <c r="AK275" s="89" t="str">
        <f t="shared" si="148"/>
        <v/>
      </c>
      <c r="AL275" s="89" t="str">
        <f t="shared" si="148"/>
        <v/>
      </c>
      <c r="AM275" s="89" t="str">
        <f t="shared" si="148"/>
        <v/>
      </c>
      <c r="AN275" s="89" t="str">
        <f t="shared" si="148"/>
        <v/>
      </c>
      <c r="AO275" s="89" t="str">
        <f t="shared" si="148"/>
        <v/>
      </c>
      <c r="AP275" s="89" t="str">
        <f t="shared" si="148"/>
        <v/>
      </c>
      <c r="AQ275" s="89" t="str">
        <f t="shared" ref="AQ275:BC284" si="149">IF(AND($A275=AQ$1,$B275=AQ$3),1,"")</f>
        <v/>
      </c>
      <c r="AR275" s="89" t="str">
        <f t="shared" si="149"/>
        <v/>
      </c>
      <c r="AS275" s="89" t="str">
        <f t="shared" si="149"/>
        <v/>
      </c>
      <c r="AT275" s="89" t="str">
        <f t="shared" si="149"/>
        <v/>
      </c>
      <c r="AU275" s="89" t="str">
        <f t="shared" si="149"/>
        <v/>
      </c>
      <c r="AV275" s="89" t="str">
        <f t="shared" si="149"/>
        <v/>
      </c>
      <c r="AW275" s="89" t="str">
        <f t="shared" si="149"/>
        <v/>
      </c>
      <c r="AX275" s="89" t="str">
        <f t="shared" si="149"/>
        <v/>
      </c>
      <c r="AY275" s="89" t="str">
        <f t="shared" si="149"/>
        <v/>
      </c>
      <c r="AZ275" s="89" t="str">
        <f t="shared" si="149"/>
        <v/>
      </c>
      <c r="BA275" s="89" t="str">
        <f t="shared" si="149"/>
        <v/>
      </c>
      <c r="BB275" s="89" t="str">
        <f t="shared" si="149"/>
        <v/>
      </c>
      <c r="BC275" s="90" t="str">
        <f t="shared" si="149"/>
        <v/>
      </c>
      <c r="BE275" s="100" t="str">
        <f t="shared" si="138"/>
        <v/>
      </c>
      <c r="BF275" s="102" t="str">
        <f t="shared" si="139"/>
        <v/>
      </c>
    </row>
    <row r="276" spans="1:58" hidden="1" x14ac:dyDescent="0.55000000000000004">
      <c r="A276" s="80" t="str">
        <f>'Base de Dados 2013'!M275</f>
        <v>Geisel</v>
      </c>
      <c r="B276" s="81" t="str">
        <f>'Base de Dados 2013'!N275</f>
        <v>verde</v>
      </c>
      <c r="C276" s="88" t="str">
        <f t="shared" si="145"/>
        <v/>
      </c>
      <c r="D276" s="89" t="str">
        <f t="shared" si="145"/>
        <v/>
      </c>
      <c r="E276" s="89" t="str">
        <f t="shared" si="145"/>
        <v/>
      </c>
      <c r="F276" s="89" t="str">
        <f t="shared" si="145"/>
        <v/>
      </c>
      <c r="G276" s="89" t="str">
        <f t="shared" si="145"/>
        <v/>
      </c>
      <c r="H276" s="89" t="str">
        <f t="shared" si="145"/>
        <v/>
      </c>
      <c r="I276" s="89" t="str">
        <f t="shared" si="145"/>
        <v/>
      </c>
      <c r="J276" s="89" t="str">
        <f t="shared" si="145"/>
        <v/>
      </c>
      <c r="K276" s="89" t="str">
        <f t="shared" si="145"/>
        <v/>
      </c>
      <c r="L276" s="89" t="str">
        <f t="shared" si="145"/>
        <v/>
      </c>
      <c r="M276" s="89" t="str">
        <f t="shared" si="146"/>
        <v/>
      </c>
      <c r="N276" s="89" t="str">
        <f t="shared" si="146"/>
        <v/>
      </c>
      <c r="O276" s="89">
        <f t="shared" si="146"/>
        <v>1</v>
      </c>
      <c r="P276" s="89" t="str">
        <f t="shared" si="146"/>
        <v/>
      </c>
      <c r="Q276" s="89" t="str">
        <f t="shared" si="146"/>
        <v/>
      </c>
      <c r="R276" s="89" t="str">
        <f t="shared" si="146"/>
        <v/>
      </c>
      <c r="S276" s="89" t="str">
        <f t="shared" si="146"/>
        <v/>
      </c>
      <c r="T276" s="89" t="str">
        <f t="shared" si="146"/>
        <v/>
      </c>
      <c r="U276" s="89" t="str">
        <f t="shared" si="146"/>
        <v/>
      </c>
      <c r="V276" s="89" t="str">
        <f t="shared" si="146"/>
        <v/>
      </c>
      <c r="W276" s="89" t="str">
        <f t="shared" si="147"/>
        <v/>
      </c>
      <c r="X276" s="89" t="str">
        <f t="shared" si="147"/>
        <v/>
      </c>
      <c r="Y276" s="89" t="str">
        <f t="shared" si="147"/>
        <v/>
      </c>
      <c r="Z276" s="89" t="str">
        <f t="shared" si="147"/>
        <v/>
      </c>
      <c r="AA276" s="89" t="str">
        <f t="shared" si="147"/>
        <v/>
      </c>
      <c r="AB276" s="89" t="str">
        <f t="shared" si="147"/>
        <v/>
      </c>
      <c r="AC276" s="89" t="str">
        <f t="shared" si="147"/>
        <v/>
      </c>
      <c r="AD276" s="89" t="str">
        <f t="shared" si="147"/>
        <v/>
      </c>
      <c r="AE276" s="89" t="str">
        <f t="shared" si="147"/>
        <v/>
      </c>
      <c r="AF276" s="89" t="str">
        <f t="shared" si="147"/>
        <v/>
      </c>
      <c r="AG276" s="89" t="str">
        <f t="shared" si="148"/>
        <v/>
      </c>
      <c r="AH276" s="89" t="str">
        <f t="shared" si="148"/>
        <v/>
      </c>
      <c r="AI276" s="89" t="str">
        <f t="shared" si="148"/>
        <v/>
      </c>
      <c r="AJ276" s="89" t="str">
        <f t="shared" si="148"/>
        <v/>
      </c>
      <c r="AK276" s="89" t="str">
        <f t="shared" si="148"/>
        <v/>
      </c>
      <c r="AL276" s="89" t="str">
        <f t="shared" si="148"/>
        <v/>
      </c>
      <c r="AM276" s="89" t="str">
        <f t="shared" si="148"/>
        <v/>
      </c>
      <c r="AN276" s="89" t="str">
        <f t="shared" si="148"/>
        <v/>
      </c>
      <c r="AO276" s="89" t="str">
        <f t="shared" si="148"/>
        <v/>
      </c>
      <c r="AP276" s="89" t="str">
        <f t="shared" si="148"/>
        <v/>
      </c>
      <c r="AQ276" s="89" t="str">
        <f t="shared" si="149"/>
        <v/>
      </c>
      <c r="AR276" s="89" t="str">
        <f t="shared" si="149"/>
        <v/>
      </c>
      <c r="AS276" s="89" t="str">
        <f t="shared" si="149"/>
        <v/>
      </c>
      <c r="AT276" s="89" t="str">
        <f t="shared" si="149"/>
        <v/>
      </c>
      <c r="AU276" s="89" t="str">
        <f t="shared" si="149"/>
        <v/>
      </c>
      <c r="AV276" s="89" t="str">
        <f t="shared" si="149"/>
        <v/>
      </c>
      <c r="AW276" s="89" t="str">
        <f t="shared" si="149"/>
        <v/>
      </c>
      <c r="AX276" s="89" t="str">
        <f t="shared" si="149"/>
        <v/>
      </c>
      <c r="AY276" s="89" t="str">
        <f t="shared" si="149"/>
        <v/>
      </c>
      <c r="AZ276" s="89" t="str">
        <f t="shared" si="149"/>
        <v/>
      </c>
      <c r="BA276" s="89" t="str">
        <f t="shared" si="149"/>
        <v/>
      </c>
      <c r="BB276" s="89" t="str">
        <f t="shared" si="149"/>
        <v/>
      </c>
      <c r="BC276" s="90" t="str">
        <f t="shared" si="149"/>
        <v/>
      </c>
      <c r="BE276" s="100" t="str">
        <f t="shared" si="138"/>
        <v/>
      </c>
      <c r="BF276" s="102" t="str">
        <f t="shared" si="139"/>
        <v/>
      </c>
    </row>
    <row r="277" spans="1:58" hidden="1" x14ac:dyDescent="0.55000000000000004">
      <c r="A277" s="80" t="str">
        <f>'Base de Dados 2013'!M276</f>
        <v>Bela Vista</v>
      </c>
      <c r="B277" s="81" t="str">
        <f>'Base de Dados 2013'!N276</f>
        <v>amarelo</v>
      </c>
      <c r="C277" s="88" t="str">
        <f t="shared" si="145"/>
        <v/>
      </c>
      <c r="D277" s="89" t="str">
        <f t="shared" si="145"/>
        <v/>
      </c>
      <c r="E277" s="89" t="str">
        <f t="shared" si="145"/>
        <v/>
      </c>
      <c r="F277" s="89" t="str">
        <f t="shared" si="145"/>
        <v/>
      </c>
      <c r="G277" s="89" t="str">
        <f t="shared" si="145"/>
        <v/>
      </c>
      <c r="H277" s="89" t="str">
        <f t="shared" si="145"/>
        <v/>
      </c>
      <c r="I277" s="89" t="str">
        <f t="shared" si="145"/>
        <v/>
      </c>
      <c r="J277" s="89" t="str">
        <f t="shared" si="145"/>
        <v/>
      </c>
      <c r="K277" s="89" t="str">
        <f t="shared" si="145"/>
        <v/>
      </c>
      <c r="L277" s="89">
        <f t="shared" si="145"/>
        <v>1</v>
      </c>
      <c r="M277" s="89" t="str">
        <f t="shared" si="146"/>
        <v/>
      </c>
      <c r="N277" s="89" t="str">
        <f t="shared" si="146"/>
        <v/>
      </c>
      <c r="O277" s="89" t="str">
        <f t="shared" si="146"/>
        <v/>
      </c>
      <c r="P277" s="89" t="str">
        <f t="shared" si="146"/>
        <v/>
      </c>
      <c r="Q277" s="89" t="str">
        <f t="shared" si="146"/>
        <v/>
      </c>
      <c r="R277" s="89" t="str">
        <f t="shared" si="146"/>
        <v/>
      </c>
      <c r="S277" s="89" t="str">
        <f t="shared" si="146"/>
        <v/>
      </c>
      <c r="T277" s="89" t="str">
        <f t="shared" si="146"/>
        <v/>
      </c>
      <c r="U277" s="89" t="str">
        <f t="shared" si="146"/>
        <v/>
      </c>
      <c r="V277" s="89" t="str">
        <f t="shared" si="146"/>
        <v/>
      </c>
      <c r="W277" s="89" t="str">
        <f t="shared" si="147"/>
        <v/>
      </c>
      <c r="X277" s="89" t="str">
        <f t="shared" si="147"/>
        <v/>
      </c>
      <c r="Y277" s="89" t="str">
        <f t="shared" si="147"/>
        <v/>
      </c>
      <c r="Z277" s="89" t="str">
        <f t="shared" si="147"/>
        <v/>
      </c>
      <c r="AA277" s="89" t="str">
        <f t="shared" si="147"/>
        <v/>
      </c>
      <c r="AB277" s="89" t="str">
        <f t="shared" si="147"/>
        <v/>
      </c>
      <c r="AC277" s="89" t="str">
        <f t="shared" si="147"/>
        <v/>
      </c>
      <c r="AD277" s="89" t="str">
        <f t="shared" si="147"/>
        <v/>
      </c>
      <c r="AE277" s="89" t="str">
        <f t="shared" si="147"/>
        <v/>
      </c>
      <c r="AF277" s="89" t="str">
        <f t="shared" si="147"/>
        <v/>
      </c>
      <c r="AG277" s="89" t="str">
        <f t="shared" si="148"/>
        <v/>
      </c>
      <c r="AH277" s="89" t="str">
        <f t="shared" si="148"/>
        <v/>
      </c>
      <c r="AI277" s="89" t="str">
        <f t="shared" si="148"/>
        <v/>
      </c>
      <c r="AJ277" s="89" t="str">
        <f t="shared" si="148"/>
        <v/>
      </c>
      <c r="AK277" s="89" t="str">
        <f t="shared" si="148"/>
        <v/>
      </c>
      <c r="AL277" s="89" t="str">
        <f t="shared" si="148"/>
        <v/>
      </c>
      <c r="AM277" s="89" t="str">
        <f t="shared" si="148"/>
        <v/>
      </c>
      <c r="AN277" s="89" t="str">
        <f t="shared" si="148"/>
        <v/>
      </c>
      <c r="AO277" s="89" t="str">
        <f t="shared" si="148"/>
        <v/>
      </c>
      <c r="AP277" s="89" t="str">
        <f t="shared" si="148"/>
        <v/>
      </c>
      <c r="AQ277" s="89" t="str">
        <f t="shared" si="149"/>
        <v/>
      </c>
      <c r="AR277" s="89" t="str">
        <f t="shared" si="149"/>
        <v/>
      </c>
      <c r="AS277" s="89" t="str">
        <f t="shared" si="149"/>
        <v/>
      </c>
      <c r="AT277" s="89" t="str">
        <f t="shared" si="149"/>
        <v/>
      </c>
      <c r="AU277" s="89" t="str">
        <f t="shared" si="149"/>
        <v/>
      </c>
      <c r="AV277" s="89" t="str">
        <f t="shared" si="149"/>
        <v/>
      </c>
      <c r="AW277" s="89" t="str">
        <f t="shared" si="149"/>
        <v/>
      </c>
      <c r="AX277" s="89" t="str">
        <f t="shared" si="149"/>
        <v/>
      </c>
      <c r="AY277" s="89" t="str">
        <f t="shared" si="149"/>
        <v/>
      </c>
      <c r="AZ277" s="89" t="str">
        <f t="shared" si="149"/>
        <v/>
      </c>
      <c r="BA277" s="89" t="str">
        <f t="shared" si="149"/>
        <v/>
      </c>
      <c r="BB277" s="89" t="str">
        <f t="shared" si="149"/>
        <v/>
      </c>
      <c r="BC277" s="90" t="str">
        <f t="shared" si="149"/>
        <v/>
      </c>
      <c r="BE277" s="100" t="str">
        <f t="shared" si="138"/>
        <v/>
      </c>
      <c r="BF277" s="102" t="str">
        <f t="shared" si="139"/>
        <v/>
      </c>
    </row>
    <row r="278" spans="1:58" hidden="1" x14ac:dyDescent="0.55000000000000004">
      <c r="A278" s="80" t="str">
        <f>'Base de Dados 2013'!M277</f>
        <v>Mary Dota</v>
      </c>
      <c r="B278" s="81" t="str">
        <f>'Base de Dados 2013'!N277</f>
        <v>verde</v>
      </c>
      <c r="C278" s="88">
        <f t="shared" si="145"/>
        <v>1</v>
      </c>
      <c r="D278" s="89" t="str">
        <f t="shared" si="145"/>
        <v/>
      </c>
      <c r="E278" s="89" t="str">
        <f t="shared" si="145"/>
        <v/>
      </c>
      <c r="F278" s="89" t="str">
        <f t="shared" si="145"/>
        <v/>
      </c>
      <c r="G278" s="89" t="str">
        <f t="shared" si="145"/>
        <v/>
      </c>
      <c r="H278" s="89" t="str">
        <f t="shared" si="145"/>
        <v/>
      </c>
      <c r="I278" s="89" t="str">
        <f t="shared" si="145"/>
        <v/>
      </c>
      <c r="J278" s="89" t="str">
        <f t="shared" si="145"/>
        <v/>
      </c>
      <c r="K278" s="89" t="str">
        <f t="shared" si="145"/>
        <v/>
      </c>
      <c r="L278" s="89" t="str">
        <f t="shared" si="145"/>
        <v/>
      </c>
      <c r="M278" s="89" t="str">
        <f t="shared" si="146"/>
        <v/>
      </c>
      <c r="N278" s="89" t="str">
        <f t="shared" si="146"/>
        <v/>
      </c>
      <c r="O278" s="89" t="str">
        <f t="shared" si="146"/>
        <v/>
      </c>
      <c r="P278" s="89" t="str">
        <f t="shared" si="146"/>
        <v/>
      </c>
      <c r="Q278" s="89" t="str">
        <f t="shared" si="146"/>
        <v/>
      </c>
      <c r="R278" s="89" t="str">
        <f t="shared" si="146"/>
        <v/>
      </c>
      <c r="S278" s="89" t="str">
        <f t="shared" si="146"/>
        <v/>
      </c>
      <c r="T278" s="89" t="str">
        <f t="shared" si="146"/>
        <v/>
      </c>
      <c r="U278" s="89" t="str">
        <f t="shared" si="146"/>
        <v/>
      </c>
      <c r="V278" s="89" t="str">
        <f t="shared" si="146"/>
        <v/>
      </c>
      <c r="W278" s="89" t="str">
        <f t="shared" si="147"/>
        <v/>
      </c>
      <c r="X278" s="89" t="str">
        <f t="shared" si="147"/>
        <v/>
      </c>
      <c r="Y278" s="89" t="str">
        <f t="shared" si="147"/>
        <v/>
      </c>
      <c r="Z278" s="89" t="str">
        <f t="shared" si="147"/>
        <v/>
      </c>
      <c r="AA278" s="89" t="str">
        <f t="shared" si="147"/>
        <v/>
      </c>
      <c r="AB278" s="89" t="str">
        <f t="shared" si="147"/>
        <v/>
      </c>
      <c r="AC278" s="89" t="str">
        <f t="shared" si="147"/>
        <v/>
      </c>
      <c r="AD278" s="89" t="str">
        <f t="shared" si="147"/>
        <v/>
      </c>
      <c r="AE278" s="89" t="str">
        <f t="shared" si="147"/>
        <v/>
      </c>
      <c r="AF278" s="89" t="str">
        <f t="shared" si="147"/>
        <v/>
      </c>
      <c r="AG278" s="89" t="str">
        <f t="shared" si="148"/>
        <v/>
      </c>
      <c r="AH278" s="89" t="str">
        <f t="shared" si="148"/>
        <v/>
      </c>
      <c r="AI278" s="89" t="str">
        <f t="shared" si="148"/>
        <v/>
      </c>
      <c r="AJ278" s="89" t="str">
        <f t="shared" si="148"/>
        <v/>
      </c>
      <c r="AK278" s="89" t="str">
        <f t="shared" si="148"/>
        <v/>
      </c>
      <c r="AL278" s="89" t="str">
        <f t="shared" si="148"/>
        <v/>
      </c>
      <c r="AM278" s="89" t="str">
        <f t="shared" si="148"/>
        <v/>
      </c>
      <c r="AN278" s="89" t="str">
        <f t="shared" si="148"/>
        <v/>
      </c>
      <c r="AO278" s="89" t="str">
        <f t="shared" si="148"/>
        <v/>
      </c>
      <c r="AP278" s="89" t="str">
        <f t="shared" si="148"/>
        <v/>
      </c>
      <c r="AQ278" s="89" t="str">
        <f t="shared" si="149"/>
        <v/>
      </c>
      <c r="AR278" s="89" t="str">
        <f t="shared" si="149"/>
        <v/>
      </c>
      <c r="AS278" s="89" t="str">
        <f t="shared" si="149"/>
        <v/>
      </c>
      <c r="AT278" s="89" t="str">
        <f t="shared" si="149"/>
        <v/>
      </c>
      <c r="AU278" s="89" t="str">
        <f t="shared" si="149"/>
        <v/>
      </c>
      <c r="AV278" s="89" t="str">
        <f t="shared" si="149"/>
        <v/>
      </c>
      <c r="AW278" s="89" t="str">
        <f t="shared" si="149"/>
        <v/>
      </c>
      <c r="AX278" s="89" t="str">
        <f t="shared" si="149"/>
        <v/>
      </c>
      <c r="AY278" s="89" t="str">
        <f t="shared" si="149"/>
        <v/>
      </c>
      <c r="AZ278" s="89" t="str">
        <f t="shared" si="149"/>
        <v/>
      </c>
      <c r="BA278" s="89" t="str">
        <f t="shared" si="149"/>
        <v/>
      </c>
      <c r="BB278" s="89" t="str">
        <f t="shared" si="149"/>
        <v/>
      </c>
      <c r="BC278" s="90" t="str">
        <f t="shared" si="149"/>
        <v/>
      </c>
      <c r="BE278" s="100" t="str">
        <f t="shared" si="138"/>
        <v/>
      </c>
      <c r="BF278" s="102" t="str">
        <f t="shared" si="139"/>
        <v/>
      </c>
    </row>
    <row r="279" spans="1:58" hidden="1" x14ac:dyDescent="0.55000000000000004">
      <c r="A279" s="80" t="str">
        <f>'Base de Dados 2013'!M278</f>
        <v>Boulevard</v>
      </c>
      <c r="B279" s="81" t="str">
        <f>'Base de Dados 2013'!N278</f>
        <v>verde</v>
      </c>
      <c r="C279" s="88" t="str">
        <f t="shared" si="145"/>
        <v/>
      </c>
      <c r="D279" s="89" t="str">
        <f t="shared" si="145"/>
        <v/>
      </c>
      <c r="E279" s="89" t="str">
        <f t="shared" si="145"/>
        <v/>
      </c>
      <c r="F279" s="89" t="str">
        <f t="shared" si="145"/>
        <v/>
      </c>
      <c r="G279" s="89" t="str">
        <f t="shared" si="145"/>
        <v/>
      </c>
      <c r="H279" s="89" t="str">
        <f t="shared" si="145"/>
        <v/>
      </c>
      <c r="I279" s="89" t="str">
        <f t="shared" si="145"/>
        <v/>
      </c>
      <c r="J279" s="89" t="str">
        <f t="shared" si="145"/>
        <v/>
      </c>
      <c r="K279" s="89" t="str">
        <f t="shared" si="145"/>
        <v/>
      </c>
      <c r="L279" s="89" t="str">
        <f t="shared" si="145"/>
        <v/>
      </c>
      <c r="M279" s="89" t="str">
        <f t="shared" si="146"/>
        <v/>
      </c>
      <c r="N279" s="89" t="str">
        <f t="shared" si="146"/>
        <v/>
      </c>
      <c r="O279" s="89" t="str">
        <f t="shared" si="146"/>
        <v/>
      </c>
      <c r="P279" s="89" t="str">
        <f t="shared" si="146"/>
        <v/>
      </c>
      <c r="Q279" s="89" t="str">
        <f t="shared" si="146"/>
        <v/>
      </c>
      <c r="R279" s="89" t="str">
        <f t="shared" si="146"/>
        <v/>
      </c>
      <c r="S279" s="89" t="str">
        <f t="shared" si="146"/>
        <v/>
      </c>
      <c r="T279" s="89" t="str">
        <f t="shared" si="146"/>
        <v/>
      </c>
      <c r="U279" s="89" t="str">
        <f t="shared" si="146"/>
        <v/>
      </c>
      <c r="V279" s="89" t="str">
        <f t="shared" si="146"/>
        <v/>
      </c>
      <c r="W279" s="89" t="str">
        <f t="shared" si="147"/>
        <v/>
      </c>
      <c r="X279" s="89">
        <f t="shared" si="147"/>
        <v>1</v>
      </c>
      <c r="Y279" s="89" t="str">
        <f t="shared" si="147"/>
        <v/>
      </c>
      <c r="Z279" s="89" t="str">
        <f t="shared" si="147"/>
        <v/>
      </c>
      <c r="AA279" s="89" t="str">
        <f t="shared" si="147"/>
        <v/>
      </c>
      <c r="AB279" s="89" t="str">
        <f t="shared" si="147"/>
        <v/>
      </c>
      <c r="AC279" s="89" t="str">
        <f t="shared" si="147"/>
        <v/>
      </c>
      <c r="AD279" s="89" t="str">
        <f t="shared" si="147"/>
        <v/>
      </c>
      <c r="AE279" s="89" t="str">
        <f t="shared" si="147"/>
        <v/>
      </c>
      <c r="AF279" s="89" t="str">
        <f t="shared" si="147"/>
        <v/>
      </c>
      <c r="AG279" s="89" t="str">
        <f t="shared" si="148"/>
        <v/>
      </c>
      <c r="AH279" s="89" t="str">
        <f t="shared" si="148"/>
        <v/>
      </c>
      <c r="AI279" s="89" t="str">
        <f t="shared" si="148"/>
        <v/>
      </c>
      <c r="AJ279" s="89" t="str">
        <f t="shared" si="148"/>
        <v/>
      </c>
      <c r="AK279" s="89" t="str">
        <f t="shared" si="148"/>
        <v/>
      </c>
      <c r="AL279" s="89" t="str">
        <f t="shared" si="148"/>
        <v/>
      </c>
      <c r="AM279" s="89" t="str">
        <f t="shared" si="148"/>
        <v/>
      </c>
      <c r="AN279" s="89" t="str">
        <f t="shared" si="148"/>
        <v/>
      </c>
      <c r="AO279" s="89" t="str">
        <f t="shared" si="148"/>
        <v/>
      </c>
      <c r="AP279" s="89" t="str">
        <f t="shared" si="148"/>
        <v/>
      </c>
      <c r="AQ279" s="89" t="str">
        <f t="shared" si="149"/>
        <v/>
      </c>
      <c r="AR279" s="89" t="str">
        <f t="shared" si="149"/>
        <v/>
      </c>
      <c r="AS279" s="89" t="str">
        <f t="shared" si="149"/>
        <v/>
      </c>
      <c r="AT279" s="89" t="str">
        <f t="shared" si="149"/>
        <v/>
      </c>
      <c r="AU279" s="89" t="str">
        <f t="shared" si="149"/>
        <v/>
      </c>
      <c r="AV279" s="89" t="str">
        <f t="shared" si="149"/>
        <v/>
      </c>
      <c r="AW279" s="89" t="str">
        <f t="shared" si="149"/>
        <v/>
      </c>
      <c r="AX279" s="89" t="str">
        <f t="shared" si="149"/>
        <v/>
      </c>
      <c r="AY279" s="89" t="str">
        <f t="shared" si="149"/>
        <v/>
      </c>
      <c r="AZ279" s="89" t="str">
        <f t="shared" si="149"/>
        <v/>
      </c>
      <c r="BA279" s="89" t="str">
        <f t="shared" si="149"/>
        <v/>
      </c>
      <c r="BB279" s="89" t="str">
        <f t="shared" si="149"/>
        <v/>
      </c>
      <c r="BC279" s="90" t="str">
        <f t="shared" si="149"/>
        <v/>
      </c>
      <c r="BE279" s="100" t="str">
        <f t="shared" si="138"/>
        <v/>
      </c>
      <c r="BF279" s="102" t="str">
        <f t="shared" si="139"/>
        <v/>
      </c>
    </row>
    <row r="280" spans="1:58" hidden="1" x14ac:dyDescent="0.55000000000000004">
      <c r="A280" s="80" t="str">
        <f>'Base de Dados 2013'!M279</f>
        <v>Geisel</v>
      </c>
      <c r="B280" s="81" t="str">
        <f>'Base de Dados 2013'!N279</f>
        <v>vermelho</v>
      </c>
      <c r="C280" s="88" t="str">
        <f t="shared" si="145"/>
        <v/>
      </c>
      <c r="D280" s="89" t="str">
        <f t="shared" si="145"/>
        <v/>
      </c>
      <c r="E280" s="89" t="str">
        <f t="shared" si="145"/>
        <v/>
      </c>
      <c r="F280" s="89" t="str">
        <f t="shared" si="145"/>
        <v/>
      </c>
      <c r="G280" s="89" t="str">
        <f t="shared" si="145"/>
        <v/>
      </c>
      <c r="H280" s="89" t="str">
        <f t="shared" si="145"/>
        <v/>
      </c>
      <c r="I280" s="89" t="str">
        <f t="shared" si="145"/>
        <v/>
      </c>
      <c r="J280" s="89" t="str">
        <f t="shared" si="145"/>
        <v/>
      </c>
      <c r="K280" s="89" t="str">
        <f t="shared" si="145"/>
        <v/>
      </c>
      <c r="L280" s="89" t="str">
        <f t="shared" si="145"/>
        <v/>
      </c>
      <c r="M280" s="89" t="str">
        <f t="shared" si="146"/>
        <v/>
      </c>
      <c r="N280" s="89" t="str">
        <f t="shared" si="146"/>
        <v/>
      </c>
      <c r="O280" s="89" t="str">
        <f t="shared" si="146"/>
        <v/>
      </c>
      <c r="P280" s="89" t="str">
        <f t="shared" si="146"/>
        <v/>
      </c>
      <c r="Q280" s="89">
        <f t="shared" si="146"/>
        <v>1</v>
      </c>
      <c r="R280" s="89" t="str">
        <f t="shared" si="146"/>
        <v/>
      </c>
      <c r="S280" s="89" t="str">
        <f t="shared" si="146"/>
        <v/>
      </c>
      <c r="T280" s="89" t="str">
        <f t="shared" si="146"/>
        <v/>
      </c>
      <c r="U280" s="89" t="str">
        <f t="shared" si="146"/>
        <v/>
      </c>
      <c r="V280" s="89" t="str">
        <f t="shared" si="146"/>
        <v/>
      </c>
      <c r="W280" s="89" t="str">
        <f t="shared" si="147"/>
        <v/>
      </c>
      <c r="X280" s="89" t="str">
        <f t="shared" si="147"/>
        <v/>
      </c>
      <c r="Y280" s="89" t="str">
        <f t="shared" si="147"/>
        <v/>
      </c>
      <c r="Z280" s="89" t="str">
        <f t="shared" si="147"/>
        <v/>
      </c>
      <c r="AA280" s="89" t="str">
        <f t="shared" si="147"/>
        <v/>
      </c>
      <c r="AB280" s="89" t="str">
        <f t="shared" si="147"/>
        <v/>
      </c>
      <c r="AC280" s="89" t="str">
        <f t="shared" si="147"/>
        <v/>
      </c>
      <c r="AD280" s="89" t="str">
        <f t="shared" si="147"/>
        <v/>
      </c>
      <c r="AE280" s="89" t="str">
        <f t="shared" si="147"/>
        <v/>
      </c>
      <c r="AF280" s="89" t="str">
        <f t="shared" si="147"/>
        <v/>
      </c>
      <c r="AG280" s="89" t="str">
        <f t="shared" si="148"/>
        <v/>
      </c>
      <c r="AH280" s="89" t="str">
        <f t="shared" si="148"/>
        <v/>
      </c>
      <c r="AI280" s="89" t="str">
        <f t="shared" si="148"/>
        <v/>
      </c>
      <c r="AJ280" s="89" t="str">
        <f t="shared" si="148"/>
        <v/>
      </c>
      <c r="AK280" s="89" t="str">
        <f t="shared" si="148"/>
        <v/>
      </c>
      <c r="AL280" s="89" t="str">
        <f t="shared" si="148"/>
        <v/>
      </c>
      <c r="AM280" s="89" t="str">
        <f t="shared" si="148"/>
        <v/>
      </c>
      <c r="AN280" s="89" t="str">
        <f t="shared" si="148"/>
        <v/>
      </c>
      <c r="AO280" s="89" t="str">
        <f t="shared" si="148"/>
        <v/>
      </c>
      <c r="AP280" s="89" t="str">
        <f t="shared" si="148"/>
        <v/>
      </c>
      <c r="AQ280" s="89" t="str">
        <f t="shared" si="149"/>
        <v/>
      </c>
      <c r="AR280" s="89" t="str">
        <f t="shared" si="149"/>
        <v/>
      </c>
      <c r="AS280" s="89" t="str">
        <f t="shared" si="149"/>
        <v/>
      </c>
      <c r="AT280" s="89" t="str">
        <f t="shared" si="149"/>
        <v/>
      </c>
      <c r="AU280" s="89" t="str">
        <f t="shared" si="149"/>
        <v/>
      </c>
      <c r="AV280" s="89" t="str">
        <f t="shared" si="149"/>
        <v/>
      </c>
      <c r="AW280" s="89" t="str">
        <f t="shared" si="149"/>
        <v/>
      </c>
      <c r="AX280" s="89" t="str">
        <f t="shared" si="149"/>
        <v/>
      </c>
      <c r="AY280" s="89" t="str">
        <f t="shared" si="149"/>
        <v/>
      </c>
      <c r="AZ280" s="89" t="str">
        <f t="shared" si="149"/>
        <v/>
      </c>
      <c r="BA280" s="89" t="str">
        <f t="shared" si="149"/>
        <v/>
      </c>
      <c r="BB280" s="89" t="str">
        <f t="shared" si="149"/>
        <v/>
      </c>
      <c r="BC280" s="90" t="str">
        <f t="shared" si="149"/>
        <v/>
      </c>
      <c r="BE280" s="100" t="str">
        <f t="shared" si="138"/>
        <v/>
      </c>
      <c r="BF280" s="102" t="str">
        <f t="shared" si="139"/>
        <v/>
      </c>
    </row>
    <row r="281" spans="1:58" hidden="1" x14ac:dyDescent="0.55000000000000004">
      <c r="A281" s="80" t="str">
        <f>'Base de Dados 2013'!M280</f>
        <v>Lençóis Paulista</v>
      </c>
      <c r="B281" s="81" t="str">
        <f>'Base de Dados 2013'!N280</f>
        <v>verde</v>
      </c>
      <c r="C281" s="88" t="str">
        <f t="shared" si="145"/>
        <v/>
      </c>
      <c r="D281" s="89" t="str">
        <f t="shared" si="145"/>
        <v/>
      </c>
      <c r="E281" s="89" t="str">
        <f t="shared" si="145"/>
        <v/>
      </c>
      <c r="F281" s="89" t="str">
        <f t="shared" si="145"/>
        <v/>
      </c>
      <c r="G281" s="89" t="str">
        <f t="shared" si="145"/>
        <v/>
      </c>
      <c r="H281" s="89" t="str">
        <f t="shared" si="145"/>
        <v/>
      </c>
      <c r="I281" s="89" t="str">
        <f t="shared" si="145"/>
        <v/>
      </c>
      <c r="J281" s="89" t="str">
        <f t="shared" si="145"/>
        <v/>
      </c>
      <c r="K281" s="89" t="str">
        <f t="shared" si="145"/>
        <v/>
      </c>
      <c r="L281" s="89" t="str">
        <f t="shared" si="145"/>
        <v/>
      </c>
      <c r="M281" s="89" t="str">
        <f t="shared" si="146"/>
        <v/>
      </c>
      <c r="N281" s="89" t="str">
        <f t="shared" si="146"/>
        <v/>
      </c>
      <c r="O281" s="89" t="str">
        <f t="shared" si="146"/>
        <v/>
      </c>
      <c r="P281" s="89" t="str">
        <f t="shared" si="146"/>
        <v/>
      </c>
      <c r="Q281" s="89" t="str">
        <f t="shared" si="146"/>
        <v/>
      </c>
      <c r="R281" s="89" t="str">
        <f t="shared" si="146"/>
        <v/>
      </c>
      <c r="S281" s="89" t="str">
        <f t="shared" si="146"/>
        <v/>
      </c>
      <c r="T281" s="89" t="str">
        <f t="shared" si="146"/>
        <v/>
      </c>
      <c r="U281" s="89" t="str">
        <f t="shared" si="146"/>
        <v/>
      </c>
      <c r="V281" s="89" t="str">
        <f t="shared" si="146"/>
        <v/>
      </c>
      <c r="W281" s="89" t="str">
        <f t="shared" si="147"/>
        <v/>
      </c>
      <c r="X281" s="89" t="str">
        <f t="shared" si="147"/>
        <v/>
      </c>
      <c r="Y281" s="89" t="str">
        <f t="shared" si="147"/>
        <v/>
      </c>
      <c r="Z281" s="89" t="str">
        <f t="shared" si="147"/>
        <v/>
      </c>
      <c r="AA281" s="89" t="str">
        <f t="shared" si="147"/>
        <v/>
      </c>
      <c r="AB281" s="89" t="str">
        <f t="shared" si="147"/>
        <v/>
      </c>
      <c r="AC281" s="89" t="str">
        <f t="shared" si="147"/>
        <v/>
      </c>
      <c r="AD281" s="89" t="str">
        <f t="shared" si="147"/>
        <v/>
      </c>
      <c r="AE281" s="89" t="str">
        <f t="shared" si="147"/>
        <v/>
      </c>
      <c r="AF281" s="89" t="str">
        <f t="shared" si="147"/>
        <v/>
      </c>
      <c r="AG281" s="89" t="str">
        <f t="shared" si="148"/>
        <v/>
      </c>
      <c r="AH281" s="89" t="str">
        <f t="shared" si="148"/>
        <v/>
      </c>
      <c r="AI281" s="89" t="str">
        <f t="shared" si="148"/>
        <v/>
      </c>
      <c r="AJ281" s="89" t="str">
        <f t="shared" si="148"/>
        <v/>
      </c>
      <c r="AK281" s="89" t="str">
        <f t="shared" si="148"/>
        <v/>
      </c>
      <c r="AL281" s="89" t="str">
        <f t="shared" si="148"/>
        <v/>
      </c>
      <c r="AM281" s="89" t="str">
        <f t="shared" si="148"/>
        <v/>
      </c>
      <c r="AN281" s="89">
        <f t="shared" si="148"/>
        <v>1</v>
      </c>
      <c r="AO281" s="89" t="str">
        <f t="shared" si="148"/>
        <v/>
      </c>
      <c r="AP281" s="89" t="str">
        <f t="shared" si="148"/>
        <v/>
      </c>
      <c r="AQ281" s="89" t="str">
        <f t="shared" si="149"/>
        <v/>
      </c>
      <c r="AR281" s="89" t="str">
        <f t="shared" si="149"/>
        <v/>
      </c>
      <c r="AS281" s="89" t="str">
        <f t="shared" si="149"/>
        <v/>
      </c>
      <c r="AT281" s="89" t="str">
        <f t="shared" si="149"/>
        <v/>
      </c>
      <c r="AU281" s="89" t="str">
        <f t="shared" si="149"/>
        <v/>
      </c>
      <c r="AV281" s="89" t="str">
        <f t="shared" si="149"/>
        <v/>
      </c>
      <c r="AW281" s="89" t="str">
        <f t="shared" si="149"/>
        <v/>
      </c>
      <c r="AX281" s="89" t="str">
        <f t="shared" si="149"/>
        <v/>
      </c>
      <c r="AY281" s="89" t="str">
        <f t="shared" si="149"/>
        <v/>
      </c>
      <c r="AZ281" s="89" t="str">
        <f t="shared" si="149"/>
        <v/>
      </c>
      <c r="BA281" s="89" t="str">
        <f t="shared" si="149"/>
        <v/>
      </c>
      <c r="BB281" s="89" t="str">
        <f t="shared" si="149"/>
        <v/>
      </c>
      <c r="BC281" s="90" t="str">
        <f t="shared" si="149"/>
        <v/>
      </c>
      <c r="BE281" s="100" t="str">
        <f t="shared" si="138"/>
        <v/>
      </c>
      <c r="BF281" s="102" t="str">
        <f t="shared" si="139"/>
        <v/>
      </c>
    </row>
    <row r="282" spans="1:58" hidden="1" x14ac:dyDescent="0.55000000000000004">
      <c r="A282" s="80" t="str">
        <f>'Base de Dados 2013'!M281</f>
        <v>Ipiranga</v>
      </c>
      <c r="B282" s="81" t="str">
        <f>'Base de Dados 2013'!N281</f>
        <v>amarelo</v>
      </c>
      <c r="C282" s="88" t="str">
        <f t="shared" si="145"/>
        <v/>
      </c>
      <c r="D282" s="89" t="str">
        <f t="shared" si="145"/>
        <v/>
      </c>
      <c r="E282" s="89" t="str">
        <f t="shared" si="145"/>
        <v/>
      </c>
      <c r="F282" s="89" t="str">
        <f t="shared" si="145"/>
        <v/>
      </c>
      <c r="G282" s="89" t="str">
        <f t="shared" si="145"/>
        <v/>
      </c>
      <c r="H282" s="89" t="str">
        <f t="shared" si="145"/>
        <v/>
      </c>
      <c r="I282" s="89" t="str">
        <f t="shared" si="145"/>
        <v/>
      </c>
      <c r="J282" s="89" t="str">
        <f t="shared" si="145"/>
        <v/>
      </c>
      <c r="K282" s="89" t="str">
        <f t="shared" si="145"/>
        <v/>
      </c>
      <c r="L282" s="89" t="str">
        <f t="shared" si="145"/>
        <v/>
      </c>
      <c r="M282" s="89" t="str">
        <f t="shared" si="146"/>
        <v/>
      </c>
      <c r="N282" s="89" t="str">
        <f t="shared" si="146"/>
        <v/>
      </c>
      <c r="O282" s="89" t="str">
        <f t="shared" si="146"/>
        <v/>
      </c>
      <c r="P282" s="89" t="str">
        <f t="shared" si="146"/>
        <v/>
      </c>
      <c r="Q282" s="89" t="str">
        <f t="shared" si="146"/>
        <v/>
      </c>
      <c r="R282" s="89" t="str">
        <f t="shared" si="146"/>
        <v/>
      </c>
      <c r="S282" s="89" t="str">
        <f t="shared" si="146"/>
        <v/>
      </c>
      <c r="T282" s="89" t="str">
        <f t="shared" si="146"/>
        <v/>
      </c>
      <c r="U282" s="89">
        <f t="shared" si="146"/>
        <v>1</v>
      </c>
      <c r="V282" s="89" t="str">
        <f t="shared" si="146"/>
        <v/>
      </c>
      <c r="W282" s="89" t="str">
        <f t="shared" si="147"/>
        <v/>
      </c>
      <c r="X282" s="89" t="str">
        <f t="shared" si="147"/>
        <v/>
      </c>
      <c r="Y282" s="89" t="str">
        <f t="shared" si="147"/>
        <v/>
      </c>
      <c r="Z282" s="89" t="str">
        <f t="shared" si="147"/>
        <v/>
      </c>
      <c r="AA282" s="89" t="str">
        <f t="shared" si="147"/>
        <v/>
      </c>
      <c r="AB282" s="89" t="str">
        <f t="shared" si="147"/>
        <v/>
      </c>
      <c r="AC282" s="89" t="str">
        <f t="shared" si="147"/>
        <v/>
      </c>
      <c r="AD282" s="89" t="str">
        <f t="shared" si="147"/>
        <v/>
      </c>
      <c r="AE282" s="89" t="str">
        <f t="shared" si="147"/>
        <v/>
      </c>
      <c r="AF282" s="89" t="str">
        <f t="shared" si="147"/>
        <v/>
      </c>
      <c r="AG282" s="89" t="str">
        <f t="shared" si="148"/>
        <v/>
      </c>
      <c r="AH282" s="89" t="str">
        <f t="shared" si="148"/>
        <v/>
      </c>
      <c r="AI282" s="89" t="str">
        <f t="shared" si="148"/>
        <v/>
      </c>
      <c r="AJ282" s="89" t="str">
        <f t="shared" si="148"/>
        <v/>
      </c>
      <c r="AK282" s="89" t="str">
        <f t="shared" si="148"/>
        <v/>
      </c>
      <c r="AL282" s="89" t="str">
        <f t="shared" si="148"/>
        <v/>
      </c>
      <c r="AM282" s="89" t="str">
        <f t="shared" si="148"/>
        <v/>
      </c>
      <c r="AN282" s="89" t="str">
        <f t="shared" si="148"/>
        <v/>
      </c>
      <c r="AO282" s="89" t="str">
        <f t="shared" si="148"/>
        <v/>
      </c>
      <c r="AP282" s="89" t="str">
        <f t="shared" si="148"/>
        <v/>
      </c>
      <c r="AQ282" s="89" t="str">
        <f t="shared" si="149"/>
        <v/>
      </c>
      <c r="AR282" s="89" t="str">
        <f t="shared" si="149"/>
        <v/>
      </c>
      <c r="AS282" s="89" t="str">
        <f t="shared" si="149"/>
        <v/>
      </c>
      <c r="AT282" s="89" t="str">
        <f t="shared" si="149"/>
        <v/>
      </c>
      <c r="AU282" s="89" t="str">
        <f t="shared" si="149"/>
        <v/>
      </c>
      <c r="AV282" s="89" t="str">
        <f t="shared" si="149"/>
        <v/>
      </c>
      <c r="AW282" s="89" t="str">
        <f t="shared" si="149"/>
        <v/>
      </c>
      <c r="AX282" s="89" t="str">
        <f t="shared" si="149"/>
        <v/>
      </c>
      <c r="AY282" s="89" t="str">
        <f t="shared" si="149"/>
        <v/>
      </c>
      <c r="AZ282" s="89" t="str">
        <f t="shared" si="149"/>
        <v/>
      </c>
      <c r="BA282" s="89" t="str">
        <f t="shared" si="149"/>
        <v/>
      </c>
      <c r="BB282" s="89" t="str">
        <f t="shared" si="149"/>
        <v/>
      </c>
      <c r="BC282" s="90" t="str">
        <f t="shared" si="149"/>
        <v/>
      </c>
      <c r="BE282" s="100" t="str">
        <f t="shared" si="138"/>
        <v/>
      </c>
      <c r="BF282" s="102" t="str">
        <f t="shared" si="139"/>
        <v/>
      </c>
    </row>
    <row r="283" spans="1:58" hidden="1" x14ac:dyDescent="0.55000000000000004">
      <c r="A283" s="80" t="str">
        <f>'Base de Dados 2013'!M282</f>
        <v>Lençóis Paulista</v>
      </c>
      <c r="B283" s="81" t="str">
        <f>'Base de Dados 2013'!N282</f>
        <v>verde</v>
      </c>
      <c r="C283" s="88" t="str">
        <f t="shared" si="145"/>
        <v/>
      </c>
      <c r="D283" s="89" t="str">
        <f t="shared" si="145"/>
        <v/>
      </c>
      <c r="E283" s="89" t="str">
        <f t="shared" si="145"/>
        <v/>
      </c>
      <c r="F283" s="89" t="str">
        <f t="shared" si="145"/>
        <v/>
      </c>
      <c r="G283" s="89" t="str">
        <f t="shared" si="145"/>
        <v/>
      </c>
      <c r="H283" s="89" t="str">
        <f t="shared" si="145"/>
        <v/>
      </c>
      <c r="I283" s="89" t="str">
        <f t="shared" si="145"/>
        <v/>
      </c>
      <c r="J283" s="89" t="str">
        <f t="shared" si="145"/>
        <v/>
      </c>
      <c r="K283" s="89" t="str">
        <f t="shared" si="145"/>
        <v/>
      </c>
      <c r="L283" s="89" t="str">
        <f t="shared" si="145"/>
        <v/>
      </c>
      <c r="M283" s="89" t="str">
        <f t="shared" si="146"/>
        <v/>
      </c>
      <c r="N283" s="89" t="str">
        <f t="shared" si="146"/>
        <v/>
      </c>
      <c r="O283" s="89" t="str">
        <f t="shared" si="146"/>
        <v/>
      </c>
      <c r="P283" s="89" t="str">
        <f t="shared" si="146"/>
        <v/>
      </c>
      <c r="Q283" s="89" t="str">
        <f t="shared" si="146"/>
        <v/>
      </c>
      <c r="R283" s="89" t="str">
        <f t="shared" si="146"/>
        <v/>
      </c>
      <c r="S283" s="89" t="str">
        <f t="shared" si="146"/>
        <v/>
      </c>
      <c r="T283" s="89" t="str">
        <f t="shared" si="146"/>
        <v/>
      </c>
      <c r="U283" s="89" t="str">
        <f t="shared" si="146"/>
        <v/>
      </c>
      <c r="V283" s="89" t="str">
        <f t="shared" si="146"/>
        <v/>
      </c>
      <c r="W283" s="89" t="str">
        <f t="shared" si="147"/>
        <v/>
      </c>
      <c r="X283" s="89" t="str">
        <f t="shared" si="147"/>
        <v/>
      </c>
      <c r="Y283" s="89" t="str">
        <f t="shared" si="147"/>
        <v/>
      </c>
      <c r="Z283" s="89" t="str">
        <f t="shared" si="147"/>
        <v/>
      </c>
      <c r="AA283" s="89" t="str">
        <f t="shared" si="147"/>
        <v/>
      </c>
      <c r="AB283" s="89" t="str">
        <f t="shared" si="147"/>
        <v/>
      </c>
      <c r="AC283" s="89" t="str">
        <f t="shared" si="147"/>
        <v/>
      </c>
      <c r="AD283" s="89" t="str">
        <f t="shared" si="147"/>
        <v/>
      </c>
      <c r="AE283" s="89" t="str">
        <f t="shared" si="147"/>
        <v/>
      </c>
      <c r="AF283" s="89" t="str">
        <f t="shared" si="147"/>
        <v/>
      </c>
      <c r="AG283" s="89" t="str">
        <f t="shared" si="148"/>
        <v/>
      </c>
      <c r="AH283" s="89" t="str">
        <f t="shared" si="148"/>
        <v/>
      </c>
      <c r="AI283" s="89" t="str">
        <f t="shared" si="148"/>
        <v/>
      </c>
      <c r="AJ283" s="89" t="str">
        <f t="shared" si="148"/>
        <v/>
      </c>
      <c r="AK283" s="89" t="str">
        <f t="shared" si="148"/>
        <v/>
      </c>
      <c r="AL283" s="89" t="str">
        <f t="shared" si="148"/>
        <v/>
      </c>
      <c r="AM283" s="89" t="str">
        <f t="shared" si="148"/>
        <v/>
      </c>
      <c r="AN283" s="89">
        <f t="shared" si="148"/>
        <v>1</v>
      </c>
      <c r="AO283" s="89" t="str">
        <f t="shared" si="148"/>
        <v/>
      </c>
      <c r="AP283" s="89" t="str">
        <f t="shared" si="148"/>
        <v/>
      </c>
      <c r="AQ283" s="89" t="str">
        <f t="shared" si="149"/>
        <v/>
      </c>
      <c r="AR283" s="89" t="str">
        <f t="shared" si="149"/>
        <v/>
      </c>
      <c r="AS283" s="89" t="str">
        <f t="shared" si="149"/>
        <v/>
      </c>
      <c r="AT283" s="89" t="str">
        <f t="shared" si="149"/>
        <v/>
      </c>
      <c r="AU283" s="89" t="str">
        <f t="shared" si="149"/>
        <v/>
      </c>
      <c r="AV283" s="89" t="str">
        <f t="shared" si="149"/>
        <v/>
      </c>
      <c r="AW283" s="89" t="str">
        <f t="shared" si="149"/>
        <v/>
      </c>
      <c r="AX283" s="89" t="str">
        <f t="shared" si="149"/>
        <v/>
      </c>
      <c r="AY283" s="89" t="str">
        <f t="shared" si="149"/>
        <v/>
      </c>
      <c r="AZ283" s="89" t="str">
        <f t="shared" si="149"/>
        <v/>
      </c>
      <c r="BA283" s="89" t="str">
        <f t="shared" si="149"/>
        <v/>
      </c>
      <c r="BB283" s="89" t="str">
        <f t="shared" si="149"/>
        <v/>
      </c>
      <c r="BC283" s="90" t="str">
        <f t="shared" si="149"/>
        <v/>
      </c>
      <c r="BE283" s="100" t="str">
        <f t="shared" si="138"/>
        <v/>
      </c>
      <c r="BF283" s="102" t="str">
        <f t="shared" si="139"/>
        <v/>
      </c>
    </row>
    <row r="284" spans="1:58" hidden="1" x14ac:dyDescent="0.55000000000000004">
      <c r="A284" s="80" t="str">
        <f>'Base de Dados 2013'!M283</f>
        <v>Nações</v>
      </c>
      <c r="B284" s="81" t="str">
        <f>'Base de Dados 2013'!N283</f>
        <v>amarelo</v>
      </c>
      <c r="C284" s="88" t="str">
        <f t="shared" si="145"/>
        <v/>
      </c>
      <c r="D284" s="89" t="str">
        <f t="shared" si="145"/>
        <v/>
      </c>
      <c r="E284" s="89" t="str">
        <f t="shared" si="145"/>
        <v/>
      </c>
      <c r="F284" s="89" t="str">
        <f t="shared" si="145"/>
        <v/>
      </c>
      <c r="G284" s="89" t="str">
        <f t="shared" si="145"/>
        <v/>
      </c>
      <c r="H284" s="89">
        <f t="shared" si="145"/>
        <v>1</v>
      </c>
      <c r="I284" s="89" t="str">
        <f t="shared" si="145"/>
        <v/>
      </c>
      <c r="J284" s="89" t="str">
        <f t="shared" si="145"/>
        <v/>
      </c>
      <c r="K284" s="89" t="str">
        <f t="shared" si="145"/>
        <v/>
      </c>
      <c r="L284" s="89" t="str">
        <f t="shared" si="145"/>
        <v/>
      </c>
      <c r="M284" s="89" t="str">
        <f t="shared" si="146"/>
        <v/>
      </c>
      <c r="N284" s="89" t="str">
        <f t="shared" si="146"/>
        <v/>
      </c>
      <c r="O284" s="89" t="str">
        <f t="shared" si="146"/>
        <v/>
      </c>
      <c r="P284" s="89" t="str">
        <f t="shared" si="146"/>
        <v/>
      </c>
      <c r="Q284" s="89" t="str">
        <f t="shared" si="146"/>
        <v/>
      </c>
      <c r="R284" s="89" t="str">
        <f t="shared" si="146"/>
        <v/>
      </c>
      <c r="S284" s="89" t="str">
        <f t="shared" si="146"/>
        <v/>
      </c>
      <c r="T284" s="89" t="str">
        <f t="shared" si="146"/>
        <v/>
      </c>
      <c r="U284" s="89" t="str">
        <f t="shared" si="146"/>
        <v/>
      </c>
      <c r="V284" s="89" t="str">
        <f t="shared" si="146"/>
        <v/>
      </c>
      <c r="W284" s="89" t="str">
        <f t="shared" si="147"/>
        <v/>
      </c>
      <c r="X284" s="89" t="str">
        <f t="shared" si="147"/>
        <v/>
      </c>
      <c r="Y284" s="89" t="str">
        <f t="shared" si="147"/>
        <v/>
      </c>
      <c r="Z284" s="89" t="str">
        <f t="shared" si="147"/>
        <v/>
      </c>
      <c r="AA284" s="89" t="str">
        <f t="shared" si="147"/>
        <v/>
      </c>
      <c r="AB284" s="89" t="str">
        <f t="shared" si="147"/>
        <v/>
      </c>
      <c r="AC284" s="89" t="str">
        <f t="shared" si="147"/>
        <v/>
      </c>
      <c r="AD284" s="89" t="str">
        <f t="shared" si="147"/>
        <v/>
      </c>
      <c r="AE284" s="89" t="str">
        <f t="shared" si="147"/>
        <v/>
      </c>
      <c r="AF284" s="89" t="str">
        <f t="shared" si="147"/>
        <v/>
      </c>
      <c r="AG284" s="89" t="str">
        <f t="shared" si="148"/>
        <v/>
      </c>
      <c r="AH284" s="89" t="str">
        <f t="shared" si="148"/>
        <v/>
      </c>
      <c r="AI284" s="89" t="str">
        <f t="shared" si="148"/>
        <v/>
      </c>
      <c r="AJ284" s="89" t="str">
        <f t="shared" si="148"/>
        <v/>
      </c>
      <c r="AK284" s="89" t="str">
        <f t="shared" si="148"/>
        <v/>
      </c>
      <c r="AL284" s="89" t="str">
        <f t="shared" si="148"/>
        <v/>
      </c>
      <c r="AM284" s="89" t="str">
        <f t="shared" si="148"/>
        <v/>
      </c>
      <c r="AN284" s="89" t="str">
        <f t="shared" si="148"/>
        <v/>
      </c>
      <c r="AO284" s="89" t="str">
        <f t="shared" si="148"/>
        <v/>
      </c>
      <c r="AP284" s="89" t="str">
        <f t="shared" si="148"/>
        <v/>
      </c>
      <c r="AQ284" s="89" t="str">
        <f t="shared" si="149"/>
        <v/>
      </c>
      <c r="AR284" s="89" t="str">
        <f t="shared" si="149"/>
        <v/>
      </c>
      <c r="AS284" s="89" t="str">
        <f t="shared" si="149"/>
        <v/>
      </c>
      <c r="AT284" s="89" t="str">
        <f t="shared" si="149"/>
        <v/>
      </c>
      <c r="AU284" s="89" t="str">
        <f t="shared" si="149"/>
        <v/>
      </c>
      <c r="AV284" s="89" t="str">
        <f t="shared" si="149"/>
        <v/>
      </c>
      <c r="AW284" s="89" t="str">
        <f t="shared" si="149"/>
        <v/>
      </c>
      <c r="AX284" s="89" t="str">
        <f t="shared" si="149"/>
        <v/>
      </c>
      <c r="AY284" s="89" t="str">
        <f t="shared" si="149"/>
        <v/>
      </c>
      <c r="AZ284" s="89" t="str">
        <f t="shared" si="149"/>
        <v/>
      </c>
      <c r="BA284" s="89" t="str">
        <f t="shared" si="149"/>
        <v/>
      </c>
      <c r="BB284" s="89" t="str">
        <f t="shared" si="149"/>
        <v/>
      </c>
      <c r="BC284" s="90" t="str">
        <f t="shared" si="149"/>
        <v/>
      </c>
      <c r="BE284" s="100" t="str">
        <f t="shared" si="138"/>
        <v/>
      </c>
      <c r="BF284" s="102" t="str">
        <f t="shared" si="139"/>
        <v/>
      </c>
    </row>
    <row r="285" spans="1:58" hidden="1" x14ac:dyDescent="0.55000000000000004">
      <c r="A285" s="80" t="str">
        <f>'Base de Dados 2013'!M284</f>
        <v>Mary Dota</v>
      </c>
      <c r="B285" s="81" t="str">
        <f>'Base de Dados 2013'!N284</f>
        <v>verde</v>
      </c>
      <c r="C285" s="88">
        <f t="shared" ref="C285:L294" si="150">IF(AND($A285=C$1,$B285=C$3),1,"")</f>
        <v>1</v>
      </c>
      <c r="D285" s="89" t="str">
        <f t="shared" si="150"/>
        <v/>
      </c>
      <c r="E285" s="89" t="str">
        <f t="shared" si="150"/>
        <v/>
      </c>
      <c r="F285" s="89" t="str">
        <f t="shared" si="150"/>
        <v/>
      </c>
      <c r="G285" s="89" t="str">
        <f t="shared" si="150"/>
        <v/>
      </c>
      <c r="H285" s="89" t="str">
        <f t="shared" si="150"/>
        <v/>
      </c>
      <c r="I285" s="89" t="str">
        <f t="shared" si="150"/>
        <v/>
      </c>
      <c r="J285" s="89" t="str">
        <f t="shared" si="150"/>
        <v/>
      </c>
      <c r="K285" s="89" t="str">
        <f t="shared" si="150"/>
        <v/>
      </c>
      <c r="L285" s="89" t="str">
        <f t="shared" si="150"/>
        <v/>
      </c>
      <c r="M285" s="89" t="str">
        <f t="shared" ref="M285:V294" si="151">IF(AND($A285=M$1,$B285=M$3),1,"")</f>
        <v/>
      </c>
      <c r="N285" s="89" t="str">
        <f t="shared" si="151"/>
        <v/>
      </c>
      <c r="O285" s="89" t="str">
        <f t="shared" si="151"/>
        <v/>
      </c>
      <c r="P285" s="89" t="str">
        <f t="shared" si="151"/>
        <v/>
      </c>
      <c r="Q285" s="89" t="str">
        <f t="shared" si="151"/>
        <v/>
      </c>
      <c r="R285" s="89" t="str">
        <f t="shared" si="151"/>
        <v/>
      </c>
      <c r="S285" s="89" t="str">
        <f t="shared" si="151"/>
        <v/>
      </c>
      <c r="T285" s="89" t="str">
        <f t="shared" si="151"/>
        <v/>
      </c>
      <c r="U285" s="89" t="str">
        <f t="shared" si="151"/>
        <v/>
      </c>
      <c r="V285" s="89" t="str">
        <f t="shared" si="151"/>
        <v/>
      </c>
      <c r="W285" s="89" t="str">
        <f t="shared" ref="W285:AF294" si="152">IF(AND($A285=W$1,$B285=W$3),1,"")</f>
        <v/>
      </c>
      <c r="X285" s="89" t="str">
        <f t="shared" si="152"/>
        <v/>
      </c>
      <c r="Y285" s="89" t="str">
        <f t="shared" si="152"/>
        <v/>
      </c>
      <c r="Z285" s="89" t="str">
        <f t="shared" si="152"/>
        <v/>
      </c>
      <c r="AA285" s="89" t="str">
        <f t="shared" si="152"/>
        <v/>
      </c>
      <c r="AB285" s="89" t="str">
        <f t="shared" si="152"/>
        <v/>
      </c>
      <c r="AC285" s="89" t="str">
        <f t="shared" si="152"/>
        <v/>
      </c>
      <c r="AD285" s="89" t="str">
        <f t="shared" si="152"/>
        <v/>
      </c>
      <c r="AE285" s="89" t="str">
        <f t="shared" si="152"/>
        <v/>
      </c>
      <c r="AF285" s="89" t="str">
        <f t="shared" si="152"/>
        <v/>
      </c>
      <c r="AG285" s="89" t="str">
        <f t="shared" ref="AG285:AP294" si="153">IF(AND($A285=AG$1,$B285=AG$3),1,"")</f>
        <v/>
      </c>
      <c r="AH285" s="89" t="str">
        <f t="shared" si="153"/>
        <v/>
      </c>
      <c r="AI285" s="89" t="str">
        <f t="shared" si="153"/>
        <v/>
      </c>
      <c r="AJ285" s="89" t="str">
        <f t="shared" si="153"/>
        <v/>
      </c>
      <c r="AK285" s="89" t="str">
        <f t="shared" si="153"/>
        <v/>
      </c>
      <c r="AL285" s="89" t="str">
        <f t="shared" si="153"/>
        <v/>
      </c>
      <c r="AM285" s="89" t="str">
        <f t="shared" si="153"/>
        <v/>
      </c>
      <c r="AN285" s="89" t="str">
        <f t="shared" si="153"/>
        <v/>
      </c>
      <c r="AO285" s="89" t="str">
        <f t="shared" si="153"/>
        <v/>
      </c>
      <c r="AP285" s="89" t="str">
        <f t="shared" si="153"/>
        <v/>
      </c>
      <c r="AQ285" s="89" t="str">
        <f t="shared" ref="AQ285:BC294" si="154">IF(AND($A285=AQ$1,$B285=AQ$3),1,"")</f>
        <v/>
      </c>
      <c r="AR285" s="89" t="str">
        <f t="shared" si="154"/>
        <v/>
      </c>
      <c r="AS285" s="89" t="str">
        <f t="shared" si="154"/>
        <v/>
      </c>
      <c r="AT285" s="89" t="str">
        <f t="shared" si="154"/>
        <v/>
      </c>
      <c r="AU285" s="89" t="str">
        <f t="shared" si="154"/>
        <v/>
      </c>
      <c r="AV285" s="89" t="str">
        <f t="shared" si="154"/>
        <v/>
      </c>
      <c r="AW285" s="89" t="str">
        <f t="shared" si="154"/>
        <v/>
      </c>
      <c r="AX285" s="89" t="str">
        <f t="shared" si="154"/>
        <v/>
      </c>
      <c r="AY285" s="89" t="str">
        <f t="shared" si="154"/>
        <v/>
      </c>
      <c r="AZ285" s="89" t="str">
        <f t="shared" si="154"/>
        <v/>
      </c>
      <c r="BA285" s="89" t="str">
        <f t="shared" si="154"/>
        <v/>
      </c>
      <c r="BB285" s="89" t="str">
        <f t="shared" si="154"/>
        <v/>
      </c>
      <c r="BC285" s="90" t="str">
        <f t="shared" si="154"/>
        <v/>
      </c>
      <c r="BE285" s="100" t="str">
        <f t="shared" si="138"/>
        <v/>
      </c>
      <c r="BF285" s="102" t="str">
        <f t="shared" si="139"/>
        <v/>
      </c>
    </row>
    <row r="286" spans="1:58" hidden="1" x14ac:dyDescent="0.55000000000000004">
      <c r="A286" s="80" t="str">
        <f>'Base de Dados 2013'!M285</f>
        <v>Boulevard</v>
      </c>
      <c r="B286" s="81" t="str">
        <f>'Base de Dados 2013'!N285</f>
        <v>amarelo</v>
      </c>
      <c r="C286" s="88" t="str">
        <f t="shared" si="150"/>
        <v/>
      </c>
      <c r="D286" s="89" t="str">
        <f t="shared" si="150"/>
        <v/>
      </c>
      <c r="E286" s="89" t="str">
        <f t="shared" si="150"/>
        <v/>
      </c>
      <c r="F286" s="89" t="str">
        <f t="shared" si="150"/>
        <v/>
      </c>
      <c r="G286" s="89" t="str">
        <f t="shared" si="150"/>
        <v/>
      </c>
      <c r="H286" s="89" t="str">
        <f t="shared" si="150"/>
        <v/>
      </c>
      <c r="I286" s="89" t="str">
        <f t="shared" si="150"/>
        <v/>
      </c>
      <c r="J286" s="89" t="str">
        <f t="shared" si="150"/>
        <v/>
      </c>
      <c r="K286" s="89" t="str">
        <f t="shared" si="150"/>
        <v/>
      </c>
      <c r="L286" s="89" t="str">
        <f t="shared" si="150"/>
        <v/>
      </c>
      <c r="M286" s="89" t="str">
        <f t="shared" si="151"/>
        <v/>
      </c>
      <c r="N286" s="89" t="str">
        <f t="shared" si="151"/>
        <v/>
      </c>
      <c r="O286" s="89" t="str">
        <f t="shared" si="151"/>
        <v/>
      </c>
      <c r="P286" s="89" t="str">
        <f t="shared" si="151"/>
        <v/>
      </c>
      <c r="Q286" s="89" t="str">
        <f t="shared" si="151"/>
        <v/>
      </c>
      <c r="R286" s="89" t="str">
        <f t="shared" si="151"/>
        <v/>
      </c>
      <c r="S286" s="89" t="str">
        <f t="shared" si="151"/>
        <v/>
      </c>
      <c r="T286" s="89" t="str">
        <f t="shared" si="151"/>
        <v/>
      </c>
      <c r="U286" s="89" t="str">
        <f t="shared" si="151"/>
        <v/>
      </c>
      <c r="V286" s="89" t="str">
        <f t="shared" si="151"/>
        <v/>
      </c>
      <c r="W286" s="89" t="str">
        <f t="shared" si="152"/>
        <v/>
      </c>
      <c r="X286" s="89" t="str">
        <f t="shared" si="152"/>
        <v/>
      </c>
      <c r="Y286" s="89">
        <f t="shared" si="152"/>
        <v>1</v>
      </c>
      <c r="Z286" s="89" t="str">
        <f t="shared" si="152"/>
        <v/>
      </c>
      <c r="AA286" s="89" t="str">
        <f t="shared" si="152"/>
        <v/>
      </c>
      <c r="AB286" s="89" t="str">
        <f t="shared" si="152"/>
        <v/>
      </c>
      <c r="AC286" s="89" t="str">
        <f t="shared" si="152"/>
        <v/>
      </c>
      <c r="AD286" s="89" t="str">
        <f t="shared" si="152"/>
        <v/>
      </c>
      <c r="AE286" s="89" t="str">
        <f t="shared" si="152"/>
        <v/>
      </c>
      <c r="AF286" s="89" t="str">
        <f t="shared" si="152"/>
        <v/>
      </c>
      <c r="AG286" s="89" t="str">
        <f t="shared" si="153"/>
        <v/>
      </c>
      <c r="AH286" s="89" t="str">
        <f t="shared" si="153"/>
        <v/>
      </c>
      <c r="AI286" s="89" t="str">
        <f t="shared" si="153"/>
        <v/>
      </c>
      <c r="AJ286" s="89" t="str">
        <f t="shared" si="153"/>
        <v/>
      </c>
      <c r="AK286" s="89" t="str">
        <f t="shared" si="153"/>
        <v/>
      </c>
      <c r="AL286" s="89" t="str">
        <f t="shared" si="153"/>
        <v/>
      </c>
      <c r="AM286" s="89" t="str">
        <f t="shared" si="153"/>
        <v/>
      </c>
      <c r="AN286" s="89" t="str">
        <f t="shared" si="153"/>
        <v/>
      </c>
      <c r="AO286" s="89" t="str">
        <f t="shared" si="153"/>
        <v/>
      </c>
      <c r="AP286" s="89" t="str">
        <f t="shared" si="153"/>
        <v/>
      </c>
      <c r="AQ286" s="89" t="str">
        <f t="shared" si="154"/>
        <v/>
      </c>
      <c r="AR286" s="89" t="str">
        <f t="shared" si="154"/>
        <v/>
      </c>
      <c r="AS286" s="89" t="str">
        <f t="shared" si="154"/>
        <v/>
      </c>
      <c r="AT286" s="89" t="str">
        <f t="shared" si="154"/>
        <v/>
      </c>
      <c r="AU286" s="89" t="str">
        <f t="shared" si="154"/>
        <v/>
      </c>
      <c r="AV286" s="89" t="str">
        <f t="shared" si="154"/>
        <v/>
      </c>
      <c r="AW286" s="89" t="str">
        <f t="shared" si="154"/>
        <v/>
      </c>
      <c r="AX286" s="89" t="str">
        <f t="shared" si="154"/>
        <v/>
      </c>
      <c r="AY286" s="89" t="str">
        <f t="shared" si="154"/>
        <v/>
      </c>
      <c r="AZ286" s="89" t="str">
        <f t="shared" si="154"/>
        <v/>
      </c>
      <c r="BA286" s="89" t="str">
        <f t="shared" si="154"/>
        <v/>
      </c>
      <c r="BB286" s="89" t="str">
        <f t="shared" si="154"/>
        <v/>
      </c>
      <c r="BC286" s="90" t="str">
        <f t="shared" si="154"/>
        <v/>
      </c>
      <c r="BE286" s="100" t="str">
        <f t="shared" si="138"/>
        <v/>
      </c>
      <c r="BF286" s="102" t="str">
        <f t="shared" si="139"/>
        <v/>
      </c>
    </row>
    <row r="287" spans="1:58" hidden="1" x14ac:dyDescent="0.55000000000000004">
      <c r="A287" s="80" t="str">
        <f>'Base de Dados 2013'!M286</f>
        <v>Boulevard</v>
      </c>
      <c r="B287" s="81" t="str">
        <f>'Base de Dados 2013'!N286</f>
        <v>amarelo</v>
      </c>
      <c r="C287" s="88" t="str">
        <f t="shared" si="150"/>
        <v/>
      </c>
      <c r="D287" s="89" t="str">
        <f t="shared" si="150"/>
        <v/>
      </c>
      <c r="E287" s="89" t="str">
        <f t="shared" si="150"/>
        <v/>
      </c>
      <c r="F287" s="89" t="str">
        <f t="shared" si="150"/>
        <v/>
      </c>
      <c r="G287" s="89" t="str">
        <f t="shared" si="150"/>
        <v/>
      </c>
      <c r="H287" s="89" t="str">
        <f t="shared" si="150"/>
        <v/>
      </c>
      <c r="I287" s="89" t="str">
        <f t="shared" si="150"/>
        <v/>
      </c>
      <c r="J287" s="89" t="str">
        <f t="shared" si="150"/>
        <v/>
      </c>
      <c r="K287" s="89" t="str">
        <f t="shared" si="150"/>
        <v/>
      </c>
      <c r="L287" s="89" t="str">
        <f t="shared" si="150"/>
        <v/>
      </c>
      <c r="M287" s="89" t="str">
        <f t="shared" si="151"/>
        <v/>
      </c>
      <c r="N287" s="89" t="str">
        <f t="shared" si="151"/>
        <v/>
      </c>
      <c r="O287" s="89" t="str">
        <f t="shared" si="151"/>
        <v/>
      </c>
      <c r="P287" s="89" t="str">
        <f t="shared" si="151"/>
        <v/>
      </c>
      <c r="Q287" s="89" t="str">
        <f t="shared" si="151"/>
        <v/>
      </c>
      <c r="R287" s="89" t="str">
        <f t="shared" si="151"/>
        <v/>
      </c>
      <c r="S287" s="89" t="str">
        <f t="shared" si="151"/>
        <v/>
      </c>
      <c r="T287" s="89" t="str">
        <f t="shared" si="151"/>
        <v/>
      </c>
      <c r="U287" s="89" t="str">
        <f t="shared" si="151"/>
        <v/>
      </c>
      <c r="V287" s="89" t="str">
        <f t="shared" si="151"/>
        <v/>
      </c>
      <c r="W287" s="89" t="str">
        <f t="shared" si="152"/>
        <v/>
      </c>
      <c r="X287" s="89" t="str">
        <f t="shared" si="152"/>
        <v/>
      </c>
      <c r="Y287" s="89">
        <f t="shared" si="152"/>
        <v>1</v>
      </c>
      <c r="Z287" s="89" t="str">
        <f t="shared" si="152"/>
        <v/>
      </c>
      <c r="AA287" s="89" t="str">
        <f t="shared" si="152"/>
        <v/>
      </c>
      <c r="AB287" s="89" t="str">
        <f t="shared" si="152"/>
        <v/>
      </c>
      <c r="AC287" s="89" t="str">
        <f t="shared" si="152"/>
        <v/>
      </c>
      <c r="AD287" s="89" t="str">
        <f t="shared" si="152"/>
        <v/>
      </c>
      <c r="AE287" s="89" t="str">
        <f t="shared" si="152"/>
        <v/>
      </c>
      <c r="AF287" s="89" t="str">
        <f t="shared" si="152"/>
        <v/>
      </c>
      <c r="AG287" s="89" t="str">
        <f t="shared" si="153"/>
        <v/>
      </c>
      <c r="AH287" s="89" t="str">
        <f t="shared" si="153"/>
        <v/>
      </c>
      <c r="AI287" s="89" t="str">
        <f t="shared" si="153"/>
        <v/>
      </c>
      <c r="AJ287" s="89" t="str">
        <f t="shared" si="153"/>
        <v/>
      </c>
      <c r="AK287" s="89" t="str">
        <f t="shared" si="153"/>
        <v/>
      </c>
      <c r="AL287" s="89" t="str">
        <f t="shared" si="153"/>
        <v/>
      </c>
      <c r="AM287" s="89" t="str">
        <f t="shared" si="153"/>
        <v/>
      </c>
      <c r="AN287" s="89" t="str">
        <f t="shared" si="153"/>
        <v/>
      </c>
      <c r="AO287" s="89" t="str">
        <f t="shared" si="153"/>
        <v/>
      </c>
      <c r="AP287" s="89" t="str">
        <f t="shared" si="153"/>
        <v/>
      </c>
      <c r="AQ287" s="89" t="str">
        <f t="shared" si="154"/>
        <v/>
      </c>
      <c r="AR287" s="89" t="str">
        <f t="shared" si="154"/>
        <v/>
      </c>
      <c r="AS287" s="89" t="str">
        <f t="shared" si="154"/>
        <v/>
      </c>
      <c r="AT287" s="89" t="str">
        <f t="shared" si="154"/>
        <v/>
      </c>
      <c r="AU287" s="89" t="str">
        <f t="shared" si="154"/>
        <v/>
      </c>
      <c r="AV287" s="89" t="str">
        <f t="shared" si="154"/>
        <v/>
      </c>
      <c r="AW287" s="89" t="str">
        <f t="shared" si="154"/>
        <v/>
      </c>
      <c r="AX287" s="89" t="str">
        <f t="shared" si="154"/>
        <v/>
      </c>
      <c r="AY287" s="89" t="str">
        <f t="shared" si="154"/>
        <v/>
      </c>
      <c r="AZ287" s="89" t="str">
        <f t="shared" si="154"/>
        <v/>
      </c>
      <c r="BA287" s="89" t="str">
        <f t="shared" si="154"/>
        <v/>
      </c>
      <c r="BB287" s="89" t="str">
        <f t="shared" si="154"/>
        <v/>
      </c>
      <c r="BC287" s="90" t="str">
        <f t="shared" si="154"/>
        <v/>
      </c>
      <c r="BE287" s="100" t="str">
        <f t="shared" si="138"/>
        <v/>
      </c>
      <c r="BF287" s="102" t="str">
        <f t="shared" si="139"/>
        <v/>
      </c>
    </row>
    <row r="288" spans="1:58" hidden="1" x14ac:dyDescent="0.55000000000000004">
      <c r="A288" s="80" t="str">
        <f>'Base de Dados 2013'!M287</f>
        <v>Geisel</v>
      </c>
      <c r="B288" s="81" t="str">
        <f>'Base de Dados 2013'!N287</f>
        <v>vermelho</v>
      </c>
      <c r="C288" s="88" t="str">
        <f t="shared" si="150"/>
        <v/>
      </c>
      <c r="D288" s="89" t="str">
        <f t="shared" si="150"/>
        <v/>
      </c>
      <c r="E288" s="89" t="str">
        <f t="shared" si="150"/>
        <v/>
      </c>
      <c r="F288" s="89" t="str">
        <f t="shared" si="150"/>
        <v/>
      </c>
      <c r="G288" s="89" t="str">
        <f t="shared" si="150"/>
        <v/>
      </c>
      <c r="H288" s="89" t="str">
        <f t="shared" si="150"/>
        <v/>
      </c>
      <c r="I288" s="89" t="str">
        <f t="shared" si="150"/>
        <v/>
      </c>
      <c r="J288" s="89" t="str">
        <f t="shared" si="150"/>
        <v/>
      </c>
      <c r="K288" s="89" t="str">
        <f t="shared" si="150"/>
        <v/>
      </c>
      <c r="L288" s="89" t="str">
        <f t="shared" si="150"/>
        <v/>
      </c>
      <c r="M288" s="89" t="str">
        <f t="shared" si="151"/>
        <v/>
      </c>
      <c r="N288" s="89" t="str">
        <f t="shared" si="151"/>
        <v/>
      </c>
      <c r="O288" s="89" t="str">
        <f t="shared" si="151"/>
        <v/>
      </c>
      <c r="P288" s="89" t="str">
        <f t="shared" si="151"/>
        <v/>
      </c>
      <c r="Q288" s="89">
        <f t="shared" si="151"/>
        <v>1</v>
      </c>
      <c r="R288" s="89" t="str">
        <f t="shared" si="151"/>
        <v/>
      </c>
      <c r="S288" s="89" t="str">
        <f t="shared" si="151"/>
        <v/>
      </c>
      <c r="T288" s="89" t="str">
        <f t="shared" si="151"/>
        <v/>
      </c>
      <c r="U288" s="89" t="str">
        <f t="shared" si="151"/>
        <v/>
      </c>
      <c r="V288" s="89" t="str">
        <f t="shared" si="151"/>
        <v/>
      </c>
      <c r="W288" s="89" t="str">
        <f t="shared" si="152"/>
        <v/>
      </c>
      <c r="X288" s="89" t="str">
        <f t="shared" si="152"/>
        <v/>
      </c>
      <c r="Y288" s="89" t="str">
        <f t="shared" si="152"/>
        <v/>
      </c>
      <c r="Z288" s="89" t="str">
        <f t="shared" si="152"/>
        <v/>
      </c>
      <c r="AA288" s="89" t="str">
        <f t="shared" si="152"/>
        <v/>
      </c>
      <c r="AB288" s="89" t="str">
        <f t="shared" si="152"/>
        <v/>
      </c>
      <c r="AC288" s="89" t="str">
        <f t="shared" si="152"/>
        <v/>
      </c>
      <c r="AD288" s="89" t="str">
        <f t="shared" si="152"/>
        <v/>
      </c>
      <c r="AE288" s="89" t="str">
        <f t="shared" si="152"/>
        <v/>
      </c>
      <c r="AF288" s="89" t="str">
        <f t="shared" si="152"/>
        <v/>
      </c>
      <c r="AG288" s="89" t="str">
        <f t="shared" si="153"/>
        <v/>
      </c>
      <c r="AH288" s="89" t="str">
        <f t="shared" si="153"/>
        <v/>
      </c>
      <c r="AI288" s="89" t="str">
        <f t="shared" si="153"/>
        <v/>
      </c>
      <c r="AJ288" s="89" t="str">
        <f t="shared" si="153"/>
        <v/>
      </c>
      <c r="AK288" s="89" t="str">
        <f t="shared" si="153"/>
        <v/>
      </c>
      <c r="AL288" s="89" t="str">
        <f t="shared" si="153"/>
        <v/>
      </c>
      <c r="AM288" s="89" t="str">
        <f t="shared" si="153"/>
        <v/>
      </c>
      <c r="AN288" s="89" t="str">
        <f t="shared" si="153"/>
        <v/>
      </c>
      <c r="AO288" s="89" t="str">
        <f t="shared" si="153"/>
        <v/>
      </c>
      <c r="AP288" s="89" t="str">
        <f t="shared" si="153"/>
        <v/>
      </c>
      <c r="AQ288" s="89" t="str">
        <f t="shared" si="154"/>
        <v/>
      </c>
      <c r="AR288" s="89" t="str">
        <f t="shared" si="154"/>
        <v/>
      </c>
      <c r="AS288" s="89" t="str">
        <f t="shared" si="154"/>
        <v/>
      </c>
      <c r="AT288" s="89" t="str">
        <f t="shared" si="154"/>
        <v/>
      </c>
      <c r="AU288" s="89" t="str">
        <f t="shared" si="154"/>
        <v/>
      </c>
      <c r="AV288" s="89" t="str">
        <f t="shared" si="154"/>
        <v/>
      </c>
      <c r="AW288" s="89" t="str">
        <f t="shared" si="154"/>
        <v/>
      </c>
      <c r="AX288" s="89" t="str">
        <f t="shared" si="154"/>
        <v/>
      </c>
      <c r="AY288" s="89" t="str">
        <f t="shared" si="154"/>
        <v/>
      </c>
      <c r="AZ288" s="89" t="str">
        <f t="shared" si="154"/>
        <v/>
      </c>
      <c r="BA288" s="89" t="str">
        <f t="shared" si="154"/>
        <v/>
      </c>
      <c r="BB288" s="89" t="str">
        <f t="shared" si="154"/>
        <v/>
      </c>
      <c r="BC288" s="90" t="str">
        <f t="shared" si="154"/>
        <v/>
      </c>
      <c r="BE288" s="100" t="str">
        <f t="shared" si="138"/>
        <v/>
      </c>
      <c r="BF288" s="102" t="str">
        <f t="shared" si="139"/>
        <v/>
      </c>
    </row>
    <row r="289" spans="1:58" hidden="1" x14ac:dyDescent="0.55000000000000004">
      <c r="A289" s="80" t="str">
        <f>'Base de Dados 2013'!M288</f>
        <v>Geisel</v>
      </c>
      <c r="B289" s="81" t="str">
        <f>'Base de Dados 2013'!N288</f>
        <v>amarelo</v>
      </c>
      <c r="C289" s="88" t="str">
        <f t="shared" si="150"/>
        <v/>
      </c>
      <c r="D289" s="89" t="str">
        <f t="shared" si="150"/>
        <v/>
      </c>
      <c r="E289" s="89" t="str">
        <f t="shared" si="150"/>
        <v/>
      </c>
      <c r="F289" s="89" t="str">
        <f t="shared" si="150"/>
        <v/>
      </c>
      <c r="G289" s="89" t="str">
        <f t="shared" si="150"/>
        <v/>
      </c>
      <c r="H289" s="89" t="str">
        <f t="shared" si="150"/>
        <v/>
      </c>
      <c r="I289" s="89" t="str">
        <f t="shared" si="150"/>
        <v/>
      </c>
      <c r="J289" s="89" t="str">
        <f t="shared" si="150"/>
        <v/>
      </c>
      <c r="K289" s="89" t="str">
        <f t="shared" si="150"/>
        <v/>
      </c>
      <c r="L289" s="89" t="str">
        <f t="shared" si="150"/>
        <v/>
      </c>
      <c r="M289" s="89" t="str">
        <f t="shared" si="151"/>
        <v/>
      </c>
      <c r="N289" s="89" t="str">
        <f t="shared" si="151"/>
        <v/>
      </c>
      <c r="O289" s="89" t="str">
        <f t="shared" si="151"/>
        <v/>
      </c>
      <c r="P289" s="89">
        <f t="shared" si="151"/>
        <v>1</v>
      </c>
      <c r="Q289" s="89" t="str">
        <f t="shared" si="151"/>
        <v/>
      </c>
      <c r="R289" s="89" t="str">
        <f t="shared" si="151"/>
        <v/>
      </c>
      <c r="S289" s="89" t="str">
        <f t="shared" si="151"/>
        <v/>
      </c>
      <c r="T289" s="89" t="str">
        <f t="shared" si="151"/>
        <v/>
      </c>
      <c r="U289" s="89" t="str">
        <f t="shared" si="151"/>
        <v/>
      </c>
      <c r="V289" s="89" t="str">
        <f t="shared" si="151"/>
        <v/>
      </c>
      <c r="W289" s="89" t="str">
        <f t="shared" si="152"/>
        <v/>
      </c>
      <c r="X289" s="89" t="str">
        <f t="shared" si="152"/>
        <v/>
      </c>
      <c r="Y289" s="89" t="str">
        <f t="shared" si="152"/>
        <v/>
      </c>
      <c r="Z289" s="89" t="str">
        <f t="shared" si="152"/>
        <v/>
      </c>
      <c r="AA289" s="89" t="str">
        <f t="shared" si="152"/>
        <v/>
      </c>
      <c r="AB289" s="89" t="str">
        <f t="shared" si="152"/>
        <v/>
      </c>
      <c r="AC289" s="89" t="str">
        <f t="shared" si="152"/>
        <v/>
      </c>
      <c r="AD289" s="89" t="str">
        <f t="shared" si="152"/>
        <v/>
      </c>
      <c r="AE289" s="89" t="str">
        <f t="shared" si="152"/>
        <v/>
      </c>
      <c r="AF289" s="89" t="str">
        <f t="shared" si="152"/>
        <v/>
      </c>
      <c r="AG289" s="89" t="str">
        <f t="shared" si="153"/>
        <v/>
      </c>
      <c r="AH289" s="89" t="str">
        <f t="shared" si="153"/>
        <v/>
      </c>
      <c r="AI289" s="89" t="str">
        <f t="shared" si="153"/>
        <v/>
      </c>
      <c r="AJ289" s="89" t="str">
        <f t="shared" si="153"/>
        <v/>
      </c>
      <c r="AK289" s="89" t="str">
        <f t="shared" si="153"/>
        <v/>
      </c>
      <c r="AL289" s="89" t="str">
        <f t="shared" si="153"/>
        <v/>
      </c>
      <c r="AM289" s="89" t="str">
        <f t="shared" si="153"/>
        <v/>
      </c>
      <c r="AN289" s="89" t="str">
        <f t="shared" si="153"/>
        <v/>
      </c>
      <c r="AO289" s="89" t="str">
        <f t="shared" si="153"/>
        <v/>
      </c>
      <c r="AP289" s="89" t="str">
        <f t="shared" si="153"/>
        <v/>
      </c>
      <c r="AQ289" s="89" t="str">
        <f t="shared" si="154"/>
        <v/>
      </c>
      <c r="AR289" s="89" t="str">
        <f t="shared" si="154"/>
        <v/>
      </c>
      <c r="AS289" s="89" t="str">
        <f t="shared" si="154"/>
        <v/>
      </c>
      <c r="AT289" s="89" t="str">
        <f t="shared" si="154"/>
        <v/>
      </c>
      <c r="AU289" s="89" t="str">
        <f t="shared" si="154"/>
        <v/>
      </c>
      <c r="AV289" s="89" t="str">
        <f t="shared" si="154"/>
        <v/>
      </c>
      <c r="AW289" s="89" t="str">
        <f t="shared" si="154"/>
        <v/>
      </c>
      <c r="AX289" s="89" t="str">
        <f t="shared" si="154"/>
        <v/>
      </c>
      <c r="AY289" s="89" t="str">
        <f t="shared" si="154"/>
        <v/>
      </c>
      <c r="AZ289" s="89" t="str">
        <f t="shared" si="154"/>
        <v/>
      </c>
      <c r="BA289" s="89" t="str">
        <f t="shared" si="154"/>
        <v/>
      </c>
      <c r="BB289" s="89" t="str">
        <f t="shared" si="154"/>
        <v/>
      </c>
      <c r="BC289" s="90" t="str">
        <f t="shared" si="154"/>
        <v/>
      </c>
      <c r="BE289" s="100" t="str">
        <f t="shared" si="138"/>
        <v/>
      </c>
      <c r="BF289" s="102" t="str">
        <f t="shared" si="139"/>
        <v/>
      </c>
    </row>
    <row r="290" spans="1:58" hidden="1" x14ac:dyDescent="0.55000000000000004">
      <c r="A290" s="80" t="str">
        <f>'Base de Dados 2013'!M289</f>
        <v>Boulevard</v>
      </c>
      <c r="B290" s="81" t="str">
        <f>'Base de Dados 2013'!N289</f>
        <v>amarelo</v>
      </c>
      <c r="C290" s="88" t="str">
        <f t="shared" si="150"/>
        <v/>
      </c>
      <c r="D290" s="89" t="str">
        <f t="shared" si="150"/>
        <v/>
      </c>
      <c r="E290" s="89" t="str">
        <f t="shared" si="150"/>
        <v/>
      </c>
      <c r="F290" s="89" t="str">
        <f t="shared" si="150"/>
        <v/>
      </c>
      <c r="G290" s="89" t="str">
        <f t="shared" si="150"/>
        <v/>
      </c>
      <c r="H290" s="89" t="str">
        <f t="shared" si="150"/>
        <v/>
      </c>
      <c r="I290" s="89" t="str">
        <f t="shared" si="150"/>
        <v/>
      </c>
      <c r="J290" s="89" t="str">
        <f t="shared" si="150"/>
        <v/>
      </c>
      <c r="K290" s="89" t="str">
        <f t="shared" si="150"/>
        <v/>
      </c>
      <c r="L290" s="89" t="str">
        <f t="shared" si="150"/>
        <v/>
      </c>
      <c r="M290" s="89" t="str">
        <f t="shared" si="151"/>
        <v/>
      </c>
      <c r="N290" s="89" t="str">
        <f t="shared" si="151"/>
        <v/>
      </c>
      <c r="O290" s="89" t="str">
        <f t="shared" si="151"/>
        <v/>
      </c>
      <c r="P290" s="89" t="str">
        <f t="shared" si="151"/>
        <v/>
      </c>
      <c r="Q290" s="89" t="str">
        <f t="shared" si="151"/>
        <v/>
      </c>
      <c r="R290" s="89" t="str">
        <f t="shared" si="151"/>
        <v/>
      </c>
      <c r="S290" s="89" t="str">
        <f t="shared" si="151"/>
        <v/>
      </c>
      <c r="T290" s="89" t="str">
        <f t="shared" si="151"/>
        <v/>
      </c>
      <c r="U290" s="89" t="str">
        <f t="shared" si="151"/>
        <v/>
      </c>
      <c r="V290" s="89" t="str">
        <f t="shared" si="151"/>
        <v/>
      </c>
      <c r="W290" s="89" t="str">
        <f t="shared" si="152"/>
        <v/>
      </c>
      <c r="X290" s="89" t="str">
        <f t="shared" si="152"/>
        <v/>
      </c>
      <c r="Y290" s="89">
        <f t="shared" si="152"/>
        <v>1</v>
      </c>
      <c r="Z290" s="89" t="str">
        <f t="shared" si="152"/>
        <v/>
      </c>
      <c r="AA290" s="89" t="str">
        <f t="shared" si="152"/>
        <v/>
      </c>
      <c r="AB290" s="89" t="str">
        <f t="shared" si="152"/>
        <v/>
      </c>
      <c r="AC290" s="89" t="str">
        <f t="shared" si="152"/>
        <v/>
      </c>
      <c r="AD290" s="89" t="str">
        <f t="shared" si="152"/>
        <v/>
      </c>
      <c r="AE290" s="89" t="str">
        <f t="shared" si="152"/>
        <v/>
      </c>
      <c r="AF290" s="89" t="str">
        <f t="shared" si="152"/>
        <v/>
      </c>
      <c r="AG290" s="89" t="str">
        <f t="shared" si="153"/>
        <v/>
      </c>
      <c r="AH290" s="89" t="str">
        <f t="shared" si="153"/>
        <v/>
      </c>
      <c r="AI290" s="89" t="str">
        <f t="shared" si="153"/>
        <v/>
      </c>
      <c r="AJ290" s="89" t="str">
        <f t="shared" si="153"/>
        <v/>
      </c>
      <c r="AK290" s="89" t="str">
        <f t="shared" si="153"/>
        <v/>
      </c>
      <c r="AL290" s="89" t="str">
        <f t="shared" si="153"/>
        <v/>
      </c>
      <c r="AM290" s="89" t="str">
        <f t="shared" si="153"/>
        <v/>
      </c>
      <c r="AN290" s="89" t="str">
        <f t="shared" si="153"/>
        <v/>
      </c>
      <c r="AO290" s="89" t="str">
        <f t="shared" si="153"/>
        <v/>
      </c>
      <c r="AP290" s="89" t="str">
        <f t="shared" si="153"/>
        <v/>
      </c>
      <c r="AQ290" s="89" t="str">
        <f t="shared" si="154"/>
        <v/>
      </c>
      <c r="AR290" s="89" t="str">
        <f t="shared" si="154"/>
        <v/>
      </c>
      <c r="AS290" s="89" t="str">
        <f t="shared" si="154"/>
        <v/>
      </c>
      <c r="AT290" s="89" t="str">
        <f t="shared" si="154"/>
        <v/>
      </c>
      <c r="AU290" s="89" t="str">
        <f t="shared" si="154"/>
        <v/>
      </c>
      <c r="AV290" s="89" t="str">
        <f t="shared" si="154"/>
        <v/>
      </c>
      <c r="AW290" s="89" t="str">
        <f t="shared" si="154"/>
        <v/>
      </c>
      <c r="AX290" s="89" t="str">
        <f t="shared" si="154"/>
        <v/>
      </c>
      <c r="AY290" s="89" t="str">
        <f t="shared" si="154"/>
        <v/>
      </c>
      <c r="AZ290" s="89" t="str">
        <f t="shared" si="154"/>
        <v/>
      </c>
      <c r="BA290" s="89" t="str">
        <f t="shared" si="154"/>
        <v/>
      </c>
      <c r="BB290" s="89" t="str">
        <f t="shared" si="154"/>
        <v/>
      </c>
      <c r="BC290" s="90" t="str">
        <f t="shared" si="154"/>
        <v/>
      </c>
      <c r="BE290" s="100" t="str">
        <f t="shared" si="138"/>
        <v/>
      </c>
      <c r="BF290" s="102" t="str">
        <f t="shared" si="139"/>
        <v/>
      </c>
    </row>
    <row r="291" spans="1:58" hidden="1" x14ac:dyDescent="0.55000000000000004">
      <c r="A291" s="80" t="str">
        <f>'Base de Dados 2013'!M290</f>
        <v>Lençóis Paulista</v>
      </c>
      <c r="B291" s="81" t="str">
        <f>'Base de Dados 2013'!N290</f>
        <v>verde</v>
      </c>
      <c r="C291" s="88" t="str">
        <f t="shared" si="150"/>
        <v/>
      </c>
      <c r="D291" s="89" t="str">
        <f t="shared" si="150"/>
        <v/>
      </c>
      <c r="E291" s="89" t="str">
        <f t="shared" si="150"/>
        <v/>
      </c>
      <c r="F291" s="89" t="str">
        <f t="shared" si="150"/>
        <v/>
      </c>
      <c r="G291" s="89" t="str">
        <f t="shared" si="150"/>
        <v/>
      </c>
      <c r="H291" s="89" t="str">
        <f t="shared" si="150"/>
        <v/>
      </c>
      <c r="I291" s="89" t="str">
        <f t="shared" si="150"/>
        <v/>
      </c>
      <c r="J291" s="89" t="str">
        <f t="shared" si="150"/>
        <v/>
      </c>
      <c r="K291" s="89" t="str">
        <f t="shared" si="150"/>
        <v/>
      </c>
      <c r="L291" s="89" t="str">
        <f t="shared" si="150"/>
        <v/>
      </c>
      <c r="M291" s="89" t="str">
        <f t="shared" si="151"/>
        <v/>
      </c>
      <c r="N291" s="89" t="str">
        <f t="shared" si="151"/>
        <v/>
      </c>
      <c r="O291" s="89" t="str">
        <f t="shared" si="151"/>
        <v/>
      </c>
      <c r="P291" s="89" t="str">
        <f t="shared" si="151"/>
        <v/>
      </c>
      <c r="Q291" s="89" t="str">
        <f t="shared" si="151"/>
        <v/>
      </c>
      <c r="R291" s="89" t="str">
        <f t="shared" si="151"/>
        <v/>
      </c>
      <c r="S291" s="89" t="str">
        <f t="shared" si="151"/>
        <v/>
      </c>
      <c r="T291" s="89" t="str">
        <f t="shared" si="151"/>
        <v/>
      </c>
      <c r="U291" s="89" t="str">
        <f t="shared" si="151"/>
        <v/>
      </c>
      <c r="V291" s="89" t="str">
        <f t="shared" si="151"/>
        <v/>
      </c>
      <c r="W291" s="89" t="str">
        <f t="shared" si="152"/>
        <v/>
      </c>
      <c r="X291" s="89" t="str">
        <f t="shared" si="152"/>
        <v/>
      </c>
      <c r="Y291" s="89" t="str">
        <f t="shared" si="152"/>
        <v/>
      </c>
      <c r="Z291" s="89" t="str">
        <f t="shared" si="152"/>
        <v/>
      </c>
      <c r="AA291" s="89" t="str">
        <f t="shared" si="152"/>
        <v/>
      </c>
      <c r="AB291" s="89" t="str">
        <f t="shared" si="152"/>
        <v/>
      </c>
      <c r="AC291" s="89" t="str">
        <f t="shared" si="152"/>
        <v/>
      </c>
      <c r="AD291" s="89" t="str">
        <f t="shared" si="152"/>
        <v/>
      </c>
      <c r="AE291" s="89" t="str">
        <f t="shared" si="152"/>
        <v/>
      </c>
      <c r="AF291" s="89" t="str">
        <f t="shared" si="152"/>
        <v/>
      </c>
      <c r="AG291" s="89" t="str">
        <f t="shared" si="153"/>
        <v/>
      </c>
      <c r="AH291" s="89" t="str">
        <f t="shared" si="153"/>
        <v/>
      </c>
      <c r="AI291" s="89" t="str">
        <f t="shared" si="153"/>
        <v/>
      </c>
      <c r="AJ291" s="89" t="str">
        <f t="shared" si="153"/>
        <v/>
      </c>
      <c r="AK291" s="89" t="str">
        <f t="shared" si="153"/>
        <v/>
      </c>
      <c r="AL291" s="89" t="str">
        <f t="shared" si="153"/>
        <v/>
      </c>
      <c r="AM291" s="89" t="str">
        <f t="shared" si="153"/>
        <v/>
      </c>
      <c r="AN291" s="89">
        <f t="shared" si="153"/>
        <v>1</v>
      </c>
      <c r="AO291" s="89" t="str">
        <f t="shared" si="153"/>
        <v/>
      </c>
      <c r="AP291" s="89" t="str">
        <f t="shared" si="153"/>
        <v/>
      </c>
      <c r="AQ291" s="89" t="str">
        <f t="shared" si="154"/>
        <v/>
      </c>
      <c r="AR291" s="89" t="str">
        <f t="shared" si="154"/>
        <v/>
      </c>
      <c r="AS291" s="89" t="str">
        <f t="shared" si="154"/>
        <v/>
      </c>
      <c r="AT291" s="89" t="str">
        <f t="shared" si="154"/>
        <v/>
      </c>
      <c r="AU291" s="89" t="str">
        <f t="shared" si="154"/>
        <v/>
      </c>
      <c r="AV291" s="89" t="str">
        <f t="shared" si="154"/>
        <v/>
      </c>
      <c r="AW291" s="89" t="str">
        <f t="shared" si="154"/>
        <v/>
      </c>
      <c r="AX291" s="89" t="str">
        <f t="shared" si="154"/>
        <v/>
      </c>
      <c r="AY291" s="89" t="str">
        <f t="shared" si="154"/>
        <v/>
      </c>
      <c r="AZ291" s="89" t="str">
        <f t="shared" si="154"/>
        <v/>
      </c>
      <c r="BA291" s="89" t="str">
        <f t="shared" si="154"/>
        <v/>
      </c>
      <c r="BB291" s="89" t="str">
        <f t="shared" si="154"/>
        <v/>
      </c>
      <c r="BC291" s="90" t="str">
        <f t="shared" si="154"/>
        <v/>
      </c>
      <c r="BE291" s="100" t="str">
        <f t="shared" si="138"/>
        <v/>
      </c>
      <c r="BF291" s="102" t="str">
        <f t="shared" si="139"/>
        <v/>
      </c>
    </row>
    <row r="292" spans="1:58" hidden="1" x14ac:dyDescent="0.55000000000000004">
      <c r="A292" s="80" t="str">
        <f>'Base de Dados 2013'!M291</f>
        <v>Ipiranga</v>
      </c>
      <c r="B292" s="81" t="str">
        <f>'Base de Dados 2013'!N291</f>
        <v>amarelo</v>
      </c>
      <c r="C292" s="88" t="str">
        <f t="shared" si="150"/>
        <v/>
      </c>
      <c r="D292" s="89" t="str">
        <f t="shared" si="150"/>
        <v/>
      </c>
      <c r="E292" s="89" t="str">
        <f t="shared" si="150"/>
        <v/>
      </c>
      <c r="F292" s="89" t="str">
        <f t="shared" si="150"/>
        <v/>
      </c>
      <c r="G292" s="89" t="str">
        <f t="shared" si="150"/>
        <v/>
      </c>
      <c r="H292" s="89" t="str">
        <f t="shared" si="150"/>
        <v/>
      </c>
      <c r="I292" s="89" t="str">
        <f t="shared" si="150"/>
        <v/>
      </c>
      <c r="J292" s="89" t="str">
        <f t="shared" si="150"/>
        <v/>
      </c>
      <c r="K292" s="89" t="str">
        <f t="shared" si="150"/>
        <v/>
      </c>
      <c r="L292" s="89" t="str">
        <f t="shared" si="150"/>
        <v/>
      </c>
      <c r="M292" s="89" t="str">
        <f t="shared" si="151"/>
        <v/>
      </c>
      <c r="N292" s="89" t="str">
        <f t="shared" si="151"/>
        <v/>
      </c>
      <c r="O292" s="89" t="str">
        <f t="shared" si="151"/>
        <v/>
      </c>
      <c r="P292" s="89" t="str">
        <f t="shared" si="151"/>
        <v/>
      </c>
      <c r="Q292" s="89" t="str">
        <f t="shared" si="151"/>
        <v/>
      </c>
      <c r="R292" s="89" t="str">
        <f t="shared" si="151"/>
        <v/>
      </c>
      <c r="S292" s="89" t="str">
        <f t="shared" si="151"/>
        <v/>
      </c>
      <c r="T292" s="89" t="str">
        <f t="shared" si="151"/>
        <v/>
      </c>
      <c r="U292" s="89">
        <f t="shared" si="151"/>
        <v>1</v>
      </c>
      <c r="V292" s="89" t="str">
        <f t="shared" si="151"/>
        <v/>
      </c>
      <c r="W292" s="89" t="str">
        <f t="shared" si="152"/>
        <v/>
      </c>
      <c r="X292" s="89" t="str">
        <f t="shared" si="152"/>
        <v/>
      </c>
      <c r="Y292" s="89" t="str">
        <f t="shared" si="152"/>
        <v/>
      </c>
      <c r="Z292" s="89" t="str">
        <f t="shared" si="152"/>
        <v/>
      </c>
      <c r="AA292" s="89" t="str">
        <f t="shared" si="152"/>
        <v/>
      </c>
      <c r="AB292" s="89" t="str">
        <f t="shared" si="152"/>
        <v/>
      </c>
      <c r="AC292" s="89" t="str">
        <f t="shared" si="152"/>
        <v/>
      </c>
      <c r="AD292" s="89" t="str">
        <f t="shared" si="152"/>
        <v/>
      </c>
      <c r="AE292" s="89" t="str">
        <f t="shared" si="152"/>
        <v/>
      </c>
      <c r="AF292" s="89" t="str">
        <f t="shared" si="152"/>
        <v/>
      </c>
      <c r="AG292" s="89" t="str">
        <f t="shared" si="153"/>
        <v/>
      </c>
      <c r="AH292" s="89" t="str">
        <f t="shared" si="153"/>
        <v/>
      </c>
      <c r="AI292" s="89" t="str">
        <f t="shared" si="153"/>
        <v/>
      </c>
      <c r="AJ292" s="89" t="str">
        <f t="shared" si="153"/>
        <v/>
      </c>
      <c r="AK292" s="89" t="str">
        <f t="shared" si="153"/>
        <v/>
      </c>
      <c r="AL292" s="89" t="str">
        <f t="shared" si="153"/>
        <v/>
      </c>
      <c r="AM292" s="89" t="str">
        <f t="shared" si="153"/>
        <v/>
      </c>
      <c r="AN292" s="89" t="str">
        <f t="shared" si="153"/>
        <v/>
      </c>
      <c r="AO292" s="89" t="str">
        <f t="shared" si="153"/>
        <v/>
      </c>
      <c r="AP292" s="89" t="str">
        <f t="shared" si="153"/>
        <v/>
      </c>
      <c r="AQ292" s="89" t="str">
        <f t="shared" si="154"/>
        <v/>
      </c>
      <c r="AR292" s="89" t="str">
        <f t="shared" si="154"/>
        <v/>
      </c>
      <c r="AS292" s="89" t="str">
        <f t="shared" si="154"/>
        <v/>
      </c>
      <c r="AT292" s="89" t="str">
        <f t="shared" si="154"/>
        <v/>
      </c>
      <c r="AU292" s="89" t="str">
        <f t="shared" si="154"/>
        <v/>
      </c>
      <c r="AV292" s="89" t="str">
        <f t="shared" si="154"/>
        <v/>
      </c>
      <c r="AW292" s="89" t="str">
        <f t="shared" si="154"/>
        <v/>
      </c>
      <c r="AX292" s="89" t="str">
        <f t="shared" si="154"/>
        <v/>
      </c>
      <c r="AY292" s="89" t="str">
        <f t="shared" si="154"/>
        <v/>
      </c>
      <c r="AZ292" s="89" t="str">
        <f t="shared" si="154"/>
        <v/>
      </c>
      <c r="BA292" s="89" t="str">
        <f t="shared" si="154"/>
        <v/>
      </c>
      <c r="BB292" s="89" t="str">
        <f t="shared" si="154"/>
        <v/>
      </c>
      <c r="BC292" s="90" t="str">
        <f t="shared" si="154"/>
        <v/>
      </c>
      <c r="BE292" s="100" t="str">
        <f t="shared" si="138"/>
        <v/>
      </c>
      <c r="BF292" s="102" t="str">
        <f t="shared" si="139"/>
        <v/>
      </c>
    </row>
    <row r="293" spans="1:58" hidden="1" x14ac:dyDescent="0.55000000000000004">
      <c r="A293" s="80" t="str">
        <f>'Base de Dados 2013'!M292</f>
        <v>Nações</v>
      </c>
      <c r="B293" s="81" t="str">
        <f>'Base de Dados 2013'!N292</f>
        <v>amarelo</v>
      </c>
      <c r="C293" s="88" t="str">
        <f t="shared" si="150"/>
        <v/>
      </c>
      <c r="D293" s="89" t="str">
        <f t="shared" si="150"/>
        <v/>
      </c>
      <c r="E293" s="89" t="str">
        <f t="shared" si="150"/>
        <v/>
      </c>
      <c r="F293" s="89" t="str">
        <f t="shared" si="150"/>
        <v/>
      </c>
      <c r="G293" s="89" t="str">
        <f t="shared" si="150"/>
        <v/>
      </c>
      <c r="H293" s="89">
        <f t="shared" si="150"/>
        <v>1</v>
      </c>
      <c r="I293" s="89" t="str">
        <f t="shared" si="150"/>
        <v/>
      </c>
      <c r="J293" s="89" t="str">
        <f t="shared" si="150"/>
        <v/>
      </c>
      <c r="K293" s="89" t="str">
        <f t="shared" si="150"/>
        <v/>
      </c>
      <c r="L293" s="89" t="str">
        <f t="shared" si="150"/>
        <v/>
      </c>
      <c r="M293" s="89" t="str">
        <f t="shared" si="151"/>
        <v/>
      </c>
      <c r="N293" s="89" t="str">
        <f t="shared" si="151"/>
        <v/>
      </c>
      <c r="O293" s="89" t="str">
        <f t="shared" si="151"/>
        <v/>
      </c>
      <c r="P293" s="89" t="str">
        <f t="shared" si="151"/>
        <v/>
      </c>
      <c r="Q293" s="89" t="str">
        <f t="shared" si="151"/>
        <v/>
      </c>
      <c r="R293" s="89" t="str">
        <f t="shared" si="151"/>
        <v/>
      </c>
      <c r="S293" s="89" t="str">
        <f t="shared" si="151"/>
        <v/>
      </c>
      <c r="T293" s="89" t="str">
        <f t="shared" si="151"/>
        <v/>
      </c>
      <c r="U293" s="89" t="str">
        <f t="shared" si="151"/>
        <v/>
      </c>
      <c r="V293" s="89" t="str">
        <f t="shared" si="151"/>
        <v/>
      </c>
      <c r="W293" s="89" t="str">
        <f t="shared" si="152"/>
        <v/>
      </c>
      <c r="X293" s="89" t="str">
        <f t="shared" si="152"/>
        <v/>
      </c>
      <c r="Y293" s="89" t="str">
        <f t="shared" si="152"/>
        <v/>
      </c>
      <c r="Z293" s="89" t="str">
        <f t="shared" si="152"/>
        <v/>
      </c>
      <c r="AA293" s="89" t="str">
        <f t="shared" si="152"/>
        <v/>
      </c>
      <c r="AB293" s="89" t="str">
        <f t="shared" si="152"/>
        <v/>
      </c>
      <c r="AC293" s="89" t="str">
        <f t="shared" si="152"/>
        <v/>
      </c>
      <c r="AD293" s="89" t="str">
        <f t="shared" si="152"/>
        <v/>
      </c>
      <c r="AE293" s="89" t="str">
        <f t="shared" si="152"/>
        <v/>
      </c>
      <c r="AF293" s="89" t="str">
        <f t="shared" si="152"/>
        <v/>
      </c>
      <c r="AG293" s="89" t="str">
        <f t="shared" si="153"/>
        <v/>
      </c>
      <c r="AH293" s="89" t="str">
        <f t="shared" si="153"/>
        <v/>
      </c>
      <c r="AI293" s="89" t="str">
        <f t="shared" si="153"/>
        <v/>
      </c>
      <c r="AJ293" s="89" t="str">
        <f t="shared" si="153"/>
        <v/>
      </c>
      <c r="AK293" s="89" t="str">
        <f t="shared" si="153"/>
        <v/>
      </c>
      <c r="AL293" s="89" t="str">
        <f t="shared" si="153"/>
        <v/>
      </c>
      <c r="AM293" s="89" t="str">
        <f t="shared" si="153"/>
        <v/>
      </c>
      <c r="AN293" s="89" t="str">
        <f t="shared" si="153"/>
        <v/>
      </c>
      <c r="AO293" s="89" t="str">
        <f t="shared" si="153"/>
        <v/>
      </c>
      <c r="AP293" s="89" t="str">
        <f t="shared" si="153"/>
        <v/>
      </c>
      <c r="AQ293" s="89" t="str">
        <f t="shared" si="154"/>
        <v/>
      </c>
      <c r="AR293" s="89" t="str">
        <f t="shared" si="154"/>
        <v/>
      </c>
      <c r="AS293" s="89" t="str">
        <f t="shared" si="154"/>
        <v/>
      </c>
      <c r="AT293" s="89" t="str">
        <f t="shared" si="154"/>
        <v/>
      </c>
      <c r="AU293" s="89" t="str">
        <f t="shared" si="154"/>
        <v/>
      </c>
      <c r="AV293" s="89" t="str">
        <f t="shared" si="154"/>
        <v/>
      </c>
      <c r="AW293" s="89" t="str">
        <f t="shared" si="154"/>
        <v/>
      </c>
      <c r="AX293" s="89" t="str">
        <f t="shared" si="154"/>
        <v/>
      </c>
      <c r="AY293" s="89" t="str">
        <f t="shared" si="154"/>
        <v/>
      </c>
      <c r="AZ293" s="89" t="str">
        <f t="shared" si="154"/>
        <v/>
      </c>
      <c r="BA293" s="89" t="str">
        <f t="shared" si="154"/>
        <v/>
      </c>
      <c r="BB293" s="89" t="str">
        <f t="shared" si="154"/>
        <v/>
      </c>
      <c r="BC293" s="90" t="str">
        <f t="shared" si="154"/>
        <v/>
      </c>
      <c r="BE293" s="100" t="str">
        <f t="shared" si="138"/>
        <v/>
      </c>
      <c r="BF293" s="102" t="str">
        <f t="shared" si="139"/>
        <v/>
      </c>
    </row>
    <row r="294" spans="1:58" hidden="1" x14ac:dyDescent="0.55000000000000004">
      <c r="A294" s="80" t="str">
        <f>'Base de Dados 2013'!M293</f>
        <v>Agudos</v>
      </c>
      <c r="B294" s="81" t="str">
        <f>'Base de Dados 2013'!N293</f>
        <v>verde</v>
      </c>
      <c r="C294" s="88" t="str">
        <f t="shared" si="150"/>
        <v/>
      </c>
      <c r="D294" s="89" t="str">
        <f t="shared" si="150"/>
        <v/>
      </c>
      <c r="E294" s="89" t="str">
        <f t="shared" si="150"/>
        <v/>
      </c>
      <c r="F294" s="89" t="str">
        <f t="shared" si="150"/>
        <v/>
      </c>
      <c r="G294" s="89" t="str">
        <f t="shared" si="150"/>
        <v/>
      </c>
      <c r="H294" s="89" t="str">
        <f t="shared" si="150"/>
        <v/>
      </c>
      <c r="I294" s="89" t="str">
        <f t="shared" si="150"/>
        <v/>
      </c>
      <c r="J294" s="89" t="str">
        <f t="shared" si="150"/>
        <v/>
      </c>
      <c r="K294" s="89" t="str">
        <f t="shared" si="150"/>
        <v/>
      </c>
      <c r="L294" s="89" t="str">
        <f t="shared" si="150"/>
        <v/>
      </c>
      <c r="M294" s="89" t="str">
        <f t="shared" si="151"/>
        <v/>
      </c>
      <c r="N294" s="89" t="str">
        <f t="shared" si="151"/>
        <v/>
      </c>
      <c r="O294" s="89" t="str">
        <f t="shared" si="151"/>
        <v/>
      </c>
      <c r="P294" s="89" t="str">
        <f t="shared" si="151"/>
        <v/>
      </c>
      <c r="Q294" s="89" t="str">
        <f t="shared" si="151"/>
        <v/>
      </c>
      <c r="R294" s="89" t="str">
        <f t="shared" si="151"/>
        <v/>
      </c>
      <c r="S294" s="89" t="str">
        <f t="shared" si="151"/>
        <v/>
      </c>
      <c r="T294" s="89" t="str">
        <f t="shared" si="151"/>
        <v/>
      </c>
      <c r="U294" s="89" t="str">
        <f t="shared" si="151"/>
        <v/>
      </c>
      <c r="V294" s="89" t="str">
        <f t="shared" si="151"/>
        <v/>
      </c>
      <c r="W294" s="89" t="str">
        <f t="shared" si="152"/>
        <v/>
      </c>
      <c r="X294" s="89" t="str">
        <f t="shared" si="152"/>
        <v/>
      </c>
      <c r="Y294" s="89" t="str">
        <f t="shared" si="152"/>
        <v/>
      </c>
      <c r="Z294" s="89" t="str">
        <f t="shared" si="152"/>
        <v/>
      </c>
      <c r="AA294" s="89" t="str">
        <f t="shared" si="152"/>
        <v/>
      </c>
      <c r="AB294" s="89" t="str">
        <f t="shared" si="152"/>
        <v/>
      </c>
      <c r="AC294" s="89" t="str">
        <f t="shared" si="152"/>
        <v/>
      </c>
      <c r="AD294" s="89" t="str">
        <f t="shared" si="152"/>
        <v/>
      </c>
      <c r="AE294" s="89" t="str">
        <f t="shared" si="152"/>
        <v/>
      </c>
      <c r="AF294" s="89">
        <f t="shared" si="152"/>
        <v>1</v>
      </c>
      <c r="AG294" s="89" t="str">
        <f t="shared" si="153"/>
        <v/>
      </c>
      <c r="AH294" s="89" t="str">
        <f t="shared" si="153"/>
        <v/>
      </c>
      <c r="AI294" s="89" t="str">
        <f t="shared" si="153"/>
        <v/>
      </c>
      <c r="AJ294" s="89" t="str">
        <f t="shared" si="153"/>
        <v/>
      </c>
      <c r="AK294" s="89" t="str">
        <f t="shared" si="153"/>
        <v/>
      </c>
      <c r="AL294" s="89" t="str">
        <f t="shared" si="153"/>
        <v/>
      </c>
      <c r="AM294" s="89" t="str">
        <f t="shared" si="153"/>
        <v/>
      </c>
      <c r="AN294" s="89" t="str">
        <f t="shared" si="153"/>
        <v/>
      </c>
      <c r="AO294" s="89" t="str">
        <f t="shared" si="153"/>
        <v/>
      </c>
      <c r="AP294" s="89" t="str">
        <f t="shared" si="153"/>
        <v/>
      </c>
      <c r="AQ294" s="89" t="str">
        <f t="shared" si="154"/>
        <v/>
      </c>
      <c r="AR294" s="89" t="str">
        <f t="shared" si="154"/>
        <v/>
      </c>
      <c r="AS294" s="89" t="str">
        <f t="shared" si="154"/>
        <v/>
      </c>
      <c r="AT294" s="89" t="str">
        <f t="shared" si="154"/>
        <v/>
      </c>
      <c r="AU294" s="89" t="str">
        <f t="shared" si="154"/>
        <v/>
      </c>
      <c r="AV294" s="89" t="str">
        <f t="shared" si="154"/>
        <v/>
      </c>
      <c r="AW294" s="89" t="str">
        <f t="shared" si="154"/>
        <v/>
      </c>
      <c r="AX294" s="89" t="str">
        <f t="shared" si="154"/>
        <v/>
      </c>
      <c r="AY294" s="89" t="str">
        <f t="shared" si="154"/>
        <v/>
      </c>
      <c r="AZ294" s="89" t="str">
        <f t="shared" si="154"/>
        <v/>
      </c>
      <c r="BA294" s="89" t="str">
        <f t="shared" si="154"/>
        <v/>
      </c>
      <c r="BB294" s="89" t="str">
        <f t="shared" si="154"/>
        <v/>
      </c>
      <c r="BC294" s="90" t="str">
        <f t="shared" si="154"/>
        <v/>
      </c>
      <c r="BE294" s="100" t="str">
        <f t="shared" si="138"/>
        <v/>
      </c>
      <c r="BF294" s="102" t="str">
        <f t="shared" si="139"/>
        <v/>
      </c>
    </row>
    <row r="295" spans="1:58" hidden="1" x14ac:dyDescent="0.55000000000000004">
      <c r="A295" s="80" t="str">
        <f>'Base de Dados 2013'!M294</f>
        <v>Lençóis Paulista</v>
      </c>
      <c r="B295" s="81" t="str">
        <f>'Base de Dados 2013'!N294</f>
        <v>verde</v>
      </c>
      <c r="C295" s="88" t="str">
        <f t="shared" ref="C295:L304" si="155">IF(AND($A295=C$1,$B295=C$3),1,"")</f>
        <v/>
      </c>
      <c r="D295" s="89" t="str">
        <f t="shared" si="155"/>
        <v/>
      </c>
      <c r="E295" s="89" t="str">
        <f t="shared" si="155"/>
        <v/>
      </c>
      <c r="F295" s="89" t="str">
        <f t="shared" si="155"/>
        <v/>
      </c>
      <c r="G295" s="89" t="str">
        <f t="shared" si="155"/>
        <v/>
      </c>
      <c r="H295" s="89" t="str">
        <f t="shared" si="155"/>
        <v/>
      </c>
      <c r="I295" s="89" t="str">
        <f t="shared" si="155"/>
        <v/>
      </c>
      <c r="J295" s="89" t="str">
        <f t="shared" si="155"/>
        <v/>
      </c>
      <c r="K295" s="89" t="str">
        <f t="shared" si="155"/>
        <v/>
      </c>
      <c r="L295" s="89" t="str">
        <f t="shared" si="155"/>
        <v/>
      </c>
      <c r="M295" s="89" t="str">
        <f t="shared" ref="M295:V304" si="156">IF(AND($A295=M$1,$B295=M$3),1,"")</f>
        <v/>
      </c>
      <c r="N295" s="89" t="str">
        <f t="shared" si="156"/>
        <v/>
      </c>
      <c r="O295" s="89" t="str">
        <f t="shared" si="156"/>
        <v/>
      </c>
      <c r="P295" s="89" t="str">
        <f t="shared" si="156"/>
        <v/>
      </c>
      <c r="Q295" s="89" t="str">
        <f t="shared" si="156"/>
        <v/>
      </c>
      <c r="R295" s="89" t="str">
        <f t="shared" si="156"/>
        <v/>
      </c>
      <c r="S295" s="89" t="str">
        <f t="shared" si="156"/>
        <v/>
      </c>
      <c r="T295" s="89" t="str">
        <f t="shared" si="156"/>
        <v/>
      </c>
      <c r="U295" s="89" t="str">
        <f t="shared" si="156"/>
        <v/>
      </c>
      <c r="V295" s="89" t="str">
        <f t="shared" si="156"/>
        <v/>
      </c>
      <c r="W295" s="89" t="str">
        <f t="shared" ref="W295:AF304" si="157">IF(AND($A295=W$1,$B295=W$3),1,"")</f>
        <v/>
      </c>
      <c r="X295" s="89" t="str">
        <f t="shared" si="157"/>
        <v/>
      </c>
      <c r="Y295" s="89" t="str">
        <f t="shared" si="157"/>
        <v/>
      </c>
      <c r="Z295" s="89" t="str">
        <f t="shared" si="157"/>
        <v/>
      </c>
      <c r="AA295" s="89" t="str">
        <f t="shared" si="157"/>
        <v/>
      </c>
      <c r="AB295" s="89" t="str">
        <f t="shared" si="157"/>
        <v/>
      </c>
      <c r="AC295" s="89" t="str">
        <f t="shared" si="157"/>
        <v/>
      </c>
      <c r="AD295" s="89" t="str">
        <f t="shared" si="157"/>
        <v/>
      </c>
      <c r="AE295" s="89" t="str">
        <f t="shared" si="157"/>
        <v/>
      </c>
      <c r="AF295" s="89" t="str">
        <f t="shared" si="157"/>
        <v/>
      </c>
      <c r="AG295" s="89" t="str">
        <f t="shared" ref="AG295:AP304" si="158">IF(AND($A295=AG$1,$B295=AG$3),1,"")</f>
        <v/>
      </c>
      <c r="AH295" s="89" t="str">
        <f t="shared" si="158"/>
        <v/>
      </c>
      <c r="AI295" s="89" t="str">
        <f t="shared" si="158"/>
        <v/>
      </c>
      <c r="AJ295" s="89" t="str">
        <f t="shared" si="158"/>
        <v/>
      </c>
      <c r="AK295" s="89" t="str">
        <f t="shared" si="158"/>
        <v/>
      </c>
      <c r="AL295" s="89" t="str">
        <f t="shared" si="158"/>
        <v/>
      </c>
      <c r="AM295" s="89" t="str">
        <f t="shared" si="158"/>
        <v/>
      </c>
      <c r="AN295" s="89">
        <f t="shared" si="158"/>
        <v>1</v>
      </c>
      <c r="AO295" s="89" t="str">
        <f t="shared" si="158"/>
        <v/>
      </c>
      <c r="AP295" s="89" t="str">
        <f t="shared" si="158"/>
        <v/>
      </c>
      <c r="AQ295" s="89" t="str">
        <f t="shared" ref="AQ295:BC304" si="159">IF(AND($A295=AQ$1,$B295=AQ$3),1,"")</f>
        <v/>
      </c>
      <c r="AR295" s="89" t="str">
        <f t="shared" si="159"/>
        <v/>
      </c>
      <c r="AS295" s="89" t="str">
        <f t="shared" si="159"/>
        <v/>
      </c>
      <c r="AT295" s="89" t="str">
        <f t="shared" si="159"/>
        <v/>
      </c>
      <c r="AU295" s="89" t="str">
        <f t="shared" si="159"/>
        <v/>
      </c>
      <c r="AV295" s="89" t="str">
        <f t="shared" si="159"/>
        <v/>
      </c>
      <c r="AW295" s="89" t="str">
        <f t="shared" si="159"/>
        <v/>
      </c>
      <c r="AX295" s="89" t="str">
        <f t="shared" si="159"/>
        <v/>
      </c>
      <c r="AY295" s="89" t="str">
        <f t="shared" si="159"/>
        <v/>
      </c>
      <c r="AZ295" s="89" t="str">
        <f t="shared" si="159"/>
        <v/>
      </c>
      <c r="BA295" s="89" t="str">
        <f t="shared" si="159"/>
        <v/>
      </c>
      <c r="BB295" s="89" t="str">
        <f t="shared" si="159"/>
        <v/>
      </c>
      <c r="BC295" s="90" t="str">
        <f t="shared" si="159"/>
        <v/>
      </c>
      <c r="BE295" s="100" t="str">
        <f t="shared" si="138"/>
        <v/>
      </c>
      <c r="BF295" s="102" t="str">
        <f t="shared" si="139"/>
        <v/>
      </c>
    </row>
    <row r="296" spans="1:58" hidden="1" x14ac:dyDescent="0.55000000000000004">
      <c r="A296" s="80" t="str">
        <f>'Base de Dados 2013'!M295</f>
        <v>Mary Dota</v>
      </c>
      <c r="B296" s="81" t="str">
        <f>'Base de Dados 2013'!N295</f>
        <v>azul</v>
      </c>
      <c r="C296" s="88" t="str">
        <f t="shared" si="155"/>
        <v/>
      </c>
      <c r="D296" s="89" t="str">
        <f t="shared" si="155"/>
        <v/>
      </c>
      <c r="E296" s="89" t="str">
        <f t="shared" si="155"/>
        <v/>
      </c>
      <c r="F296" s="89">
        <f t="shared" si="155"/>
        <v>1</v>
      </c>
      <c r="G296" s="89" t="str">
        <f t="shared" si="155"/>
        <v/>
      </c>
      <c r="H296" s="89" t="str">
        <f t="shared" si="155"/>
        <v/>
      </c>
      <c r="I296" s="89" t="str">
        <f t="shared" si="155"/>
        <v/>
      </c>
      <c r="J296" s="89" t="str">
        <f t="shared" si="155"/>
        <v/>
      </c>
      <c r="K296" s="89" t="str">
        <f t="shared" si="155"/>
        <v/>
      </c>
      <c r="L296" s="89" t="str">
        <f t="shared" si="155"/>
        <v/>
      </c>
      <c r="M296" s="89" t="str">
        <f t="shared" si="156"/>
        <v/>
      </c>
      <c r="N296" s="89" t="str">
        <f t="shared" si="156"/>
        <v/>
      </c>
      <c r="O296" s="89" t="str">
        <f t="shared" si="156"/>
        <v/>
      </c>
      <c r="P296" s="89" t="str">
        <f t="shared" si="156"/>
        <v/>
      </c>
      <c r="Q296" s="89" t="str">
        <f t="shared" si="156"/>
        <v/>
      </c>
      <c r="R296" s="89" t="str">
        <f t="shared" si="156"/>
        <v/>
      </c>
      <c r="S296" s="89" t="str">
        <f t="shared" si="156"/>
        <v/>
      </c>
      <c r="T296" s="89" t="str">
        <f t="shared" si="156"/>
        <v/>
      </c>
      <c r="U296" s="89" t="str">
        <f t="shared" si="156"/>
        <v/>
      </c>
      <c r="V296" s="89" t="str">
        <f t="shared" si="156"/>
        <v/>
      </c>
      <c r="W296" s="89" t="str">
        <f t="shared" si="157"/>
        <v/>
      </c>
      <c r="X296" s="89" t="str">
        <f t="shared" si="157"/>
        <v/>
      </c>
      <c r="Y296" s="89" t="str">
        <f t="shared" si="157"/>
        <v/>
      </c>
      <c r="Z296" s="89" t="str">
        <f t="shared" si="157"/>
        <v/>
      </c>
      <c r="AA296" s="89" t="str">
        <f t="shared" si="157"/>
        <v/>
      </c>
      <c r="AB296" s="89" t="str">
        <f t="shared" si="157"/>
        <v/>
      </c>
      <c r="AC296" s="89" t="str">
        <f t="shared" si="157"/>
        <v/>
      </c>
      <c r="AD296" s="89" t="str">
        <f t="shared" si="157"/>
        <v/>
      </c>
      <c r="AE296" s="89" t="str">
        <f t="shared" si="157"/>
        <v/>
      </c>
      <c r="AF296" s="89" t="str">
        <f t="shared" si="157"/>
        <v/>
      </c>
      <c r="AG296" s="89" t="str">
        <f t="shared" si="158"/>
        <v/>
      </c>
      <c r="AH296" s="89" t="str">
        <f t="shared" si="158"/>
        <v/>
      </c>
      <c r="AI296" s="89" t="str">
        <f t="shared" si="158"/>
        <v/>
      </c>
      <c r="AJ296" s="89" t="str">
        <f t="shared" si="158"/>
        <v/>
      </c>
      <c r="AK296" s="89" t="str">
        <f t="shared" si="158"/>
        <v/>
      </c>
      <c r="AL296" s="89" t="str">
        <f t="shared" si="158"/>
        <v/>
      </c>
      <c r="AM296" s="89" t="str">
        <f t="shared" si="158"/>
        <v/>
      </c>
      <c r="AN296" s="89" t="str">
        <f t="shared" si="158"/>
        <v/>
      </c>
      <c r="AO296" s="89" t="str">
        <f t="shared" si="158"/>
        <v/>
      </c>
      <c r="AP296" s="89" t="str">
        <f t="shared" si="158"/>
        <v/>
      </c>
      <c r="AQ296" s="89" t="str">
        <f t="shared" si="159"/>
        <v/>
      </c>
      <c r="AR296" s="89" t="str">
        <f t="shared" si="159"/>
        <v/>
      </c>
      <c r="AS296" s="89" t="str">
        <f t="shared" si="159"/>
        <v/>
      </c>
      <c r="AT296" s="89" t="str">
        <f t="shared" si="159"/>
        <v/>
      </c>
      <c r="AU296" s="89" t="str">
        <f t="shared" si="159"/>
        <v/>
      </c>
      <c r="AV296" s="89" t="str">
        <f t="shared" si="159"/>
        <v/>
      </c>
      <c r="AW296" s="89" t="str">
        <f t="shared" si="159"/>
        <v/>
      </c>
      <c r="AX296" s="89" t="str">
        <f t="shared" si="159"/>
        <v/>
      </c>
      <c r="AY296" s="89" t="str">
        <f t="shared" si="159"/>
        <v/>
      </c>
      <c r="AZ296" s="89" t="str">
        <f t="shared" si="159"/>
        <v/>
      </c>
      <c r="BA296" s="89" t="str">
        <f t="shared" si="159"/>
        <v/>
      </c>
      <c r="BB296" s="89" t="str">
        <f t="shared" si="159"/>
        <v/>
      </c>
      <c r="BC296" s="90" t="str">
        <f t="shared" si="159"/>
        <v/>
      </c>
      <c r="BE296" s="100" t="str">
        <f t="shared" si="138"/>
        <v/>
      </c>
      <c r="BF296" s="102" t="str">
        <f t="shared" si="139"/>
        <v/>
      </c>
    </row>
    <row r="297" spans="1:58" hidden="1" x14ac:dyDescent="0.55000000000000004">
      <c r="A297" s="80" t="str">
        <f>'Base de Dados 2013'!M296</f>
        <v>Agudos</v>
      </c>
      <c r="B297" s="81" t="str">
        <f>'Base de Dados 2013'!N296</f>
        <v>azul</v>
      </c>
      <c r="C297" s="88" t="str">
        <f t="shared" si="155"/>
        <v/>
      </c>
      <c r="D297" s="89" t="str">
        <f t="shared" si="155"/>
        <v/>
      </c>
      <c r="E297" s="89" t="str">
        <f t="shared" si="155"/>
        <v/>
      </c>
      <c r="F297" s="89" t="str">
        <f t="shared" si="155"/>
        <v/>
      </c>
      <c r="G297" s="89" t="str">
        <f t="shared" si="155"/>
        <v/>
      </c>
      <c r="H297" s="89" t="str">
        <f t="shared" si="155"/>
        <v/>
      </c>
      <c r="I297" s="89" t="str">
        <f t="shared" si="155"/>
        <v/>
      </c>
      <c r="J297" s="89" t="str">
        <f t="shared" si="155"/>
        <v/>
      </c>
      <c r="K297" s="89" t="str">
        <f t="shared" si="155"/>
        <v/>
      </c>
      <c r="L297" s="89" t="str">
        <f t="shared" si="155"/>
        <v/>
      </c>
      <c r="M297" s="89" t="str">
        <f t="shared" si="156"/>
        <v/>
      </c>
      <c r="N297" s="89" t="str">
        <f t="shared" si="156"/>
        <v/>
      </c>
      <c r="O297" s="89" t="str">
        <f t="shared" si="156"/>
        <v/>
      </c>
      <c r="P297" s="89" t="str">
        <f t="shared" si="156"/>
        <v/>
      </c>
      <c r="Q297" s="89" t="str">
        <f t="shared" si="156"/>
        <v/>
      </c>
      <c r="R297" s="89" t="str">
        <f t="shared" si="156"/>
        <v/>
      </c>
      <c r="S297" s="89" t="str">
        <f t="shared" si="156"/>
        <v/>
      </c>
      <c r="T297" s="89" t="str">
        <f t="shared" si="156"/>
        <v/>
      </c>
      <c r="U297" s="89" t="str">
        <f t="shared" si="156"/>
        <v/>
      </c>
      <c r="V297" s="89" t="str">
        <f t="shared" si="156"/>
        <v/>
      </c>
      <c r="W297" s="89" t="str">
        <f t="shared" si="157"/>
        <v/>
      </c>
      <c r="X297" s="89" t="str">
        <f t="shared" si="157"/>
        <v/>
      </c>
      <c r="Y297" s="89" t="str">
        <f t="shared" si="157"/>
        <v/>
      </c>
      <c r="Z297" s="89" t="str">
        <f t="shared" si="157"/>
        <v/>
      </c>
      <c r="AA297" s="89" t="str">
        <f t="shared" si="157"/>
        <v/>
      </c>
      <c r="AB297" s="89" t="str">
        <f t="shared" si="157"/>
        <v/>
      </c>
      <c r="AC297" s="89" t="str">
        <f t="shared" si="157"/>
        <v/>
      </c>
      <c r="AD297" s="89" t="str">
        <f t="shared" si="157"/>
        <v/>
      </c>
      <c r="AE297" s="89" t="str">
        <f t="shared" si="157"/>
        <v/>
      </c>
      <c r="AF297" s="89" t="str">
        <f t="shared" si="157"/>
        <v/>
      </c>
      <c r="AG297" s="89" t="str">
        <f t="shared" si="158"/>
        <v/>
      </c>
      <c r="AH297" s="89" t="str">
        <f t="shared" si="158"/>
        <v/>
      </c>
      <c r="AI297" s="89">
        <f t="shared" si="158"/>
        <v>1</v>
      </c>
      <c r="AJ297" s="89" t="str">
        <f t="shared" si="158"/>
        <v/>
      </c>
      <c r="AK297" s="89" t="str">
        <f t="shared" si="158"/>
        <v/>
      </c>
      <c r="AL297" s="89" t="str">
        <f t="shared" si="158"/>
        <v/>
      </c>
      <c r="AM297" s="89" t="str">
        <f t="shared" si="158"/>
        <v/>
      </c>
      <c r="AN297" s="89" t="str">
        <f t="shared" si="158"/>
        <v/>
      </c>
      <c r="AO297" s="89" t="str">
        <f t="shared" si="158"/>
        <v/>
      </c>
      <c r="AP297" s="89" t="str">
        <f t="shared" si="158"/>
        <v/>
      </c>
      <c r="AQ297" s="89" t="str">
        <f t="shared" si="159"/>
        <v/>
      </c>
      <c r="AR297" s="89" t="str">
        <f t="shared" si="159"/>
        <v/>
      </c>
      <c r="AS297" s="89" t="str">
        <f t="shared" si="159"/>
        <v/>
      </c>
      <c r="AT297" s="89" t="str">
        <f t="shared" si="159"/>
        <v/>
      </c>
      <c r="AU297" s="89" t="str">
        <f t="shared" si="159"/>
        <v/>
      </c>
      <c r="AV297" s="89" t="str">
        <f t="shared" si="159"/>
        <v/>
      </c>
      <c r="AW297" s="89" t="str">
        <f t="shared" si="159"/>
        <v/>
      </c>
      <c r="AX297" s="89" t="str">
        <f t="shared" si="159"/>
        <v/>
      </c>
      <c r="AY297" s="89" t="str">
        <f t="shared" si="159"/>
        <v/>
      </c>
      <c r="AZ297" s="89" t="str">
        <f t="shared" si="159"/>
        <v/>
      </c>
      <c r="BA297" s="89" t="str">
        <f t="shared" si="159"/>
        <v/>
      </c>
      <c r="BB297" s="89" t="str">
        <f t="shared" si="159"/>
        <v/>
      </c>
      <c r="BC297" s="90" t="str">
        <f t="shared" si="159"/>
        <v/>
      </c>
      <c r="BE297" s="100" t="str">
        <f t="shared" si="138"/>
        <v/>
      </c>
      <c r="BF297" s="102" t="str">
        <f t="shared" si="139"/>
        <v/>
      </c>
    </row>
    <row r="298" spans="1:58" hidden="1" x14ac:dyDescent="0.55000000000000004">
      <c r="A298" s="80" t="str">
        <f>'Base de Dados 2013'!M297</f>
        <v>Nações</v>
      </c>
      <c r="B298" s="81" t="str">
        <f>'Base de Dados 2013'!N297</f>
        <v>verde</v>
      </c>
      <c r="C298" s="88" t="str">
        <f t="shared" si="155"/>
        <v/>
      </c>
      <c r="D298" s="89" t="str">
        <f t="shared" si="155"/>
        <v/>
      </c>
      <c r="E298" s="89" t="str">
        <f t="shared" si="155"/>
        <v/>
      </c>
      <c r="F298" s="89" t="str">
        <f t="shared" si="155"/>
        <v/>
      </c>
      <c r="G298" s="89">
        <f t="shared" si="155"/>
        <v>1</v>
      </c>
      <c r="H298" s="89" t="str">
        <f t="shared" si="155"/>
        <v/>
      </c>
      <c r="I298" s="89" t="str">
        <f t="shared" si="155"/>
        <v/>
      </c>
      <c r="J298" s="89" t="str">
        <f t="shared" si="155"/>
        <v/>
      </c>
      <c r="K298" s="89" t="str">
        <f t="shared" si="155"/>
        <v/>
      </c>
      <c r="L298" s="89" t="str">
        <f t="shared" si="155"/>
        <v/>
      </c>
      <c r="M298" s="89" t="str">
        <f t="shared" si="156"/>
        <v/>
      </c>
      <c r="N298" s="89" t="str">
        <f t="shared" si="156"/>
        <v/>
      </c>
      <c r="O298" s="89" t="str">
        <f t="shared" si="156"/>
        <v/>
      </c>
      <c r="P298" s="89" t="str">
        <f t="shared" si="156"/>
        <v/>
      </c>
      <c r="Q298" s="89" t="str">
        <f t="shared" si="156"/>
        <v/>
      </c>
      <c r="R298" s="89" t="str">
        <f t="shared" si="156"/>
        <v/>
      </c>
      <c r="S298" s="89" t="str">
        <f t="shared" si="156"/>
        <v/>
      </c>
      <c r="T298" s="89" t="str">
        <f t="shared" si="156"/>
        <v/>
      </c>
      <c r="U298" s="89" t="str">
        <f t="shared" si="156"/>
        <v/>
      </c>
      <c r="V298" s="89" t="str">
        <f t="shared" si="156"/>
        <v/>
      </c>
      <c r="W298" s="89" t="str">
        <f t="shared" si="157"/>
        <v/>
      </c>
      <c r="X298" s="89" t="str">
        <f t="shared" si="157"/>
        <v/>
      </c>
      <c r="Y298" s="89" t="str">
        <f t="shared" si="157"/>
        <v/>
      </c>
      <c r="Z298" s="89" t="str">
        <f t="shared" si="157"/>
        <v/>
      </c>
      <c r="AA298" s="89" t="str">
        <f t="shared" si="157"/>
        <v/>
      </c>
      <c r="AB298" s="89" t="str">
        <f t="shared" si="157"/>
        <v/>
      </c>
      <c r="AC298" s="89" t="str">
        <f t="shared" si="157"/>
        <v/>
      </c>
      <c r="AD298" s="89" t="str">
        <f t="shared" si="157"/>
        <v/>
      </c>
      <c r="AE298" s="89" t="str">
        <f t="shared" si="157"/>
        <v/>
      </c>
      <c r="AF298" s="89" t="str">
        <f t="shared" si="157"/>
        <v/>
      </c>
      <c r="AG298" s="89" t="str">
        <f t="shared" si="158"/>
        <v/>
      </c>
      <c r="AH298" s="89" t="str">
        <f t="shared" si="158"/>
        <v/>
      </c>
      <c r="AI298" s="89" t="str">
        <f t="shared" si="158"/>
        <v/>
      </c>
      <c r="AJ298" s="89" t="str">
        <f t="shared" si="158"/>
        <v/>
      </c>
      <c r="AK298" s="89" t="str">
        <f t="shared" si="158"/>
        <v/>
      </c>
      <c r="AL298" s="89" t="str">
        <f t="shared" si="158"/>
        <v/>
      </c>
      <c r="AM298" s="89" t="str">
        <f t="shared" si="158"/>
        <v/>
      </c>
      <c r="AN298" s="89" t="str">
        <f t="shared" si="158"/>
        <v/>
      </c>
      <c r="AO298" s="89" t="str">
        <f t="shared" si="158"/>
        <v/>
      </c>
      <c r="AP298" s="89" t="str">
        <f t="shared" si="158"/>
        <v/>
      </c>
      <c r="AQ298" s="89" t="str">
        <f t="shared" si="159"/>
        <v/>
      </c>
      <c r="AR298" s="89" t="str">
        <f t="shared" si="159"/>
        <v/>
      </c>
      <c r="AS298" s="89" t="str">
        <f t="shared" si="159"/>
        <v/>
      </c>
      <c r="AT298" s="89" t="str">
        <f t="shared" si="159"/>
        <v/>
      </c>
      <c r="AU298" s="89" t="str">
        <f t="shared" si="159"/>
        <v/>
      </c>
      <c r="AV298" s="89" t="str">
        <f t="shared" si="159"/>
        <v/>
      </c>
      <c r="AW298" s="89" t="str">
        <f t="shared" si="159"/>
        <v/>
      </c>
      <c r="AX298" s="89" t="str">
        <f t="shared" si="159"/>
        <v/>
      </c>
      <c r="AY298" s="89" t="str">
        <f t="shared" si="159"/>
        <v/>
      </c>
      <c r="AZ298" s="89" t="str">
        <f t="shared" si="159"/>
        <v/>
      </c>
      <c r="BA298" s="89" t="str">
        <f t="shared" si="159"/>
        <v/>
      </c>
      <c r="BB298" s="89" t="str">
        <f t="shared" si="159"/>
        <v/>
      </c>
      <c r="BC298" s="90" t="str">
        <f t="shared" si="159"/>
        <v/>
      </c>
      <c r="BE298" s="100" t="str">
        <f t="shared" si="138"/>
        <v/>
      </c>
      <c r="BF298" s="102" t="str">
        <f t="shared" si="139"/>
        <v/>
      </c>
    </row>
    <row r="299" spans="1:58" hidden="1" x14ac:dyDescent="0.55000000000000004">
      <c r="A299" s="80" t="str">
        <f>'Base de Dados 2013'!M298</f>
        <v>Bela Vista</v>
      </c>
      <c r="B299" s="81" t="str">
        <f>'Base de Dados 2013'!N298</f>
        <v>azul</v>
      </c>
      <c r="C299" s="88" t="str">
        <f t="shared" si="155"/>
        <v/>
      </c>
      <c r="D299" s="89" t="str">
        <f t="shared" si="155"/>
        <v/>
      </c>
      <c r="E299" s="89" t="str">
        <f t="shared" si="155"/>
        <v/>
      </c>
      <c r="F299" s="89" t="str">
        <f t="shared" si="155"/>
        <v/>
      </c>
      <c r="G299" s="89" t="str">
        <f t="shared" si="155"/>
        <v/>
      </c>
      <c r="H299" s="89" t="str">
        <f t="shared" si="155"/>
        <v/>
      </c>
      <c r="I299" s="89" t="str">
        <f t="shared" si="155"/>
        <v/>
      </c>
      <c r="J299" s="89" t="str">
        <f t="shared" si="155"/>
        <v/>
      </c>
      <c r="K299" s="89" t="str">
        <f t="shared" si="155"/>
        <v/>
      </c>
      <c r="L299" s="89" t="str">
        <f t="shared" si="155"/>
        <v/>
      </c>
      <c r="M299" s="89" t="str">
        <f t="shared" si="156"/>
        <v/>
      </c>
      <c r="N299" s="89">
        <f t="shared" si="156"/>
        <v>1</v>
      </c>
      <c r="O299" s="89" t="str">
        <f t="shared" si="156"/>
        <v/>
      </c>
      <c r="P299" s="89" t="str">
        <f t="shared" si="156"/>
        <v/>
      </c>
      <c r="Q299" s="89" t="str">
        <f t="shared" si="156"/>
        <v/>
      </c>
      <c r="R299" s="89" t="str">
        <f t="shared" si="156"/>
        <v/>
      </c>
      <c r="S299" s="89" t="str">
        <f t="shared" si="156"/>
        <v/>
      </c>
      <c r="T299" s="89" t="str">
        <f t="shared" si="156"/>
        <v/>
      </c>
      <c r="U299" s="89" t="str">
        <f t="shared" si="156"/>
        <v/>
      </c>
      <c r="V299" s="89" t="str">
        <f t="shared" si="156"/>
        <v/>
      </c>
      <c r="W299" s="89" t="str">
        <f t="shared" si="157"/>
        <v/>
      </c>
      <c r="X299" s="89" t="str">
        <f t="shared" si="157"/>
        <v/>
      </c>
      <c r="Y299" s="89" t="str">
        <f t="shared" si="157"/>
        <v/>
      </c>
      <c r="Z299" s="89" t="str">
        <f t="shared" si="157"/>
        <v/>
      </c>
      <c r="AA299" s="89" t="str">
        <f t="shared" si="157"/>
        <v/>
      </c>
      <c r="AB299" s="89" t="str">
        <f t="shared" si="157"/>
        <v/>
      </c>
      <c r="AC299" s="89" t="str">
        <f t="shared" si="157"/>
        <v/>
      </c>
      <c r="AD299" s="89" t="str">
        <f t="shared" si="157"/>
        <v/>
      </c>
      <c r="AE299" s="89" t="str">
        <f t="shared" si="157"/>
        <v/>
      </c>
      <c r="AF299" s="89" t="str">
        <f t="shared" si="157"/>
        <v/>
      </c>
      <c r="AG299" s="89" t="str">
        <f t="shared" si="158"/>
        <v/>
      </c>
      <c r="AH299" s="89" t="str">
        <f t="shared" si="158"/>
        <v/>
      </c>
      <c r="AI299" s="89" t="str">
        <f t="shared" si="158"/>
        <v/>
      </c>
      <c r="AJ299" s="89" t="str">
        <f t="shared" si="158"/>
        <v/>
      </c>
      <c r="AK299" s="89" t="str">
        <f t="shared" si="158"/>
        <v/>
      </c>
      <c r="AL299" s="89" t="str">
        <f t="shared" si="158"/>
        <v/>
      </c>
      <c r="AM299" s="89" t="str">
        <f t="shared" si="158"/>
        <v/>
      </c>
      <c r="AN299" s="89" t="str">
        <f t="shared" si="158"/>
        <v/>
      </c>
      <c r="AO299" s="89" t="str">
        <f t="shared" si="158"/>
        <v/>
      </c>
      <c r="AP299" s="89" t="str">
        <f t="shared" si="158"/>
        <v/>
      </c>
      <c r="AQ299" s="89" t="str">
        <f t="shared" si="159"/>
        <v/>
      </c>
      <c r="AR299" s="89" t="str">
        <f t="shared" si="159"/>
        <v/>
      </c>
      <c r="AS299" s="89" t="str">
        <f t="shared" si="159"/>
        <v/>
      </c>
      <c r="AT299" s="89" t="str">
        <f t="shared" si="159"/>
        <v/>
      </c>
      <c r="AU299" s="89" t="str">
        <f t="shared" si="159"/>
        <v/>
      </c>
      <c r="AV299" s="89" t="str">
        <f t="shared" si="159"/>
        <v/>
      </c>
      <c r="AW299" s="89" t="str">
        <f t="shared" si="159"/>
        <v/>
      </c>
      <c r="AX299" s="89" t="str">
        <f t="shared" si="159"/>
        <v/>
      </c>
      <c r="AY299" s="89" t="str">
        <f t="shared" si="159"/>
        <v/>
      </c>
      <c r="AZ299" s="89" t="str">
        <f t="shared" si="159"/>
        <v/>
      </c>
      <c r="BA299" s="89" t="str">
        <f t="shared" si="159"/>
        <v/>
      </c>
      <c r="BB299" s="89" t="str">
        <f t="shared" si="159"/>
        <v/>
      </c>
      <c r="BC299" s="90" t="str">
        <f t="shared" si="159"/>
        <v/>
      </c>
      <c r="BE299" s="100" t="str">
        <f t="shared" si="138"/>
        <v/>
      </c>
      <c r="BF299" s="102" t="str">
        <f t="shared" si="139"/>
        <v/>
      </c>
    </row>
    <row r="300" spans="1:58" hidden="1" x14ac:dyDescent="0.55000000000000004">
      <c r="A300" s="80" t="str">
        <f>'Base de Dados 2013'!M299</f>
        <v>Bela Vista</v>
      </c>
      <c r="B300" s="81" t="str">
        <f>'Base de Dados 2013'!N299</f>
        <v>azul</v>
      </c>
      <c r="C300" s="88" t="str">
        <f t="shared" si="155"/>
        <v/>
      </c>
      <c r="D300" s="89" t="str">
        <f t="shared" si="155"/>
        <v/>
      </c>
      <c r="E300" s="89" t="str">
        <f t="shared" si="155"/>
        <v/>
      </c>
      <c r="F300" s="89" t="str">
        <f t="shared" si="155"/>
        <v/>
      </c>
      <c r="G300" s="89" t="str">
        <f t="shared" si="155"/>
        <v/>
      </c>
      <c r="H300" s="89" t="str">
        <f t="shared" si="155"/>
        <v/>
      </c>
      <c r="I300" s="89" t="str">
        <f t="shared" si="155"/>
        <v/>
      </c>
      <c r="J300" s="89" t="str">
        <f t="shared" si="155"/>
        <v/>
      </c>
      <c r="K300" s="89" t="str">
        <f t="shared" si="155"/>
        <v/>
      </c>
      <c r="L300" s="89" t="str">
        <f t="shared" si="155"/>
        <v/>
      </c>
      <c r="M300" s="89" t="str">
        <f t="shared" si="156"/>
        <v/>
      </c>
      <c r="N300" s="89">
        <f t="shared" si="156"/>
        <v>1</v>
      </c>
      <c r="O300" s="89" t="str">
        <f t="shared" si="156"/>
        <v/>
      </c>
      <c r="P300" s="89" t="str">
        <f t="shared" si="156"/>
        <v/>
      </c>
      <c r="Q300" s="89" t="str">
        <f t="shared" si="156"/>
        <v/>
      </c>
      <c r="R300" s="89" t="str">
        <f t="shared" si="156"/>
        <v/>
      </c>
      <c r="S300" s="89" t="str">
        <f t="shared" si="156"/>
        <v/>
      </c>
      <c r="T300" s="89" t="str">
        <f t="shared" si="156"/>
        <v/>
      </c>
      <c r="U300" s="89" t="str">
        <f t="shared" si="156"/>
        <v/>
      </c>
      <c r="V300" s="89" t="str">
        <f t="shared" si="156"/>
        <v/>
      </c>
      <c r="W300" s="89" t="str">
        <f t="shared" si="157"/>
        <v/>
      </c>
      <c r="X300" s="89" t="str">
        <f t="shared" si="157"/>
        <v/>
      </c>
      <c r="Y300" s="89" t="str">
        <f t="shared" si="157"/>
        <v/>
      </c>
      <c r="Z300" s="89" t="str">
        <f t="shared" si="157"/>
        <v/>
      </c>
      <c r="AA300" s="89" t="str">
        <f t="shared" si="157"/>
        <v/>
      </c>
      <c r="AB300" s="89" t="str">
        <f t="shared" si="157"/>
        <v/>
      </c>
      <c r="AC300" s="89" t="str">
        <f t="shared" si="157"/>
        <v/>
      </c>
      <c r="AD300" s="89" t="str">
        <f t="shared" si="157"/>
        <v/>
      </c>
      <c r="AE300" s="89" t="str">
        <f t="shared" si="157"/>
        <v/>
      </c>
      <c r="AF300" s="89" t="str">
        <f t="shared" si="157"/>
        <v/>
      </c>
      <c r="AG300" s="89" t="str">
        <f t="shared" si="158"/>
        <v/>
      </c>
      <c r="AH300" s="89" t="str">
        <f t="shared" si="158"/>
        <v/>
      </c>
      <c r="AI300" s="89" t="str">
        <f t="shared" si="158"/>
        <v/>
      </c>
      <c r="AJ300" s="89" t="str">
        <f t="shared" si="158"/>
        <v/>
      </c>
      <c r="AK300" s="89" t="str">
        <f t="shared" si="158"/>
        <v/>
      </c>
      <c r="AL300" s="89" t="str">
        <f t="shared" si="158"/>
        <v/>
      </c>
      <c r="AM300" s="89" t="str">
        <f t="shared" si="158"/>
        <v/>
      </c>
      <c r="AN300" s="89" t="str">
        <f t="shared" si="158"/>
        <v/>
      </c>
      <c r="AO300" s="89" t="str">
        <f t="shared" si="158"/>
        <v/>
      </c>
      <c r="AP300" s="89" t="str">
        <f t="shared" si="158"/>
        <v/>
      </c>
      <c r="AQ300" s="89" t="str">
        <f t="shared" si="159"/>
        <v/>
      </c>
      <c r="AR300" s="89" t="str">
        <f t="shared" si="159"/>
        <v/>
      </c>
      <c r="AS300" s="89" t="str">
        <f t="shared" si="159"/>
        <v/>
      </c>
      <c r="AT300" s="89" t="str">
        <f t="shared" si="159"/>
        <v/>
      </c>
      <c r="AU300" s="89" t="str">
        <f t="shared" si="159"/>
        <v/>
      </c>
      <c r="AV300" s="89" t="str">
        <f t="shared" si="159"/>
        <v/>
      </c>
      <c r="AW300" s="89" t="str">
        <f t="shared" si="159"/>
        <v/>
      </c>
      <c r="AX300" s="89" t="str">
        <f t="shared" si="159"/>
        <v/>
      </c>
      <c r="AY300" s="89" t="str">
        <f t="shared" si="159"/>
        <v/>
      </c>
      <c r="AZ300" s="89" t="str">
        <f t="shared" si="159"/>
        <v/>
      </c>
      <c r="BA300" s="89" t="str">
        <f t="shared" si="159"/>
        <v/>
      </c>
      <c r="BB300" s="89" t="str">
        <f t="shared" si="159"/>
        <v/>
      </c>
      <c r="BC300" s="90" t="str">
        <f t="shared" si="159"/>
        <v/>
      </c>
      <c r="BE300" s="100" t="str">
        <f t="shared" si="138"/>
        <v/>
      </c>
      <c r="BF300" s="102" t="str">
        <f t="shared" si="139"/>
        <v/>
      </c>
    </row>
    <row r="301" spans="1:58" hidden="1" x14ac:dyDescent="0.55000000000000004">
      <c r="A301" s="80" t="str">
        <f>'Base de Dados 2013'!M300</f>
        <v>Agudos</v>
      </c>
      <c r="B301" s="81" t="str">
        <f>'Base de Dados 2013'!N300</f>
        <v>azul</v>
      </c>
      <c r="C301" s="88" t="str">
        <f t="shared" si="155"/>
        <v/>
      </c>
      <c r="D301" s="89" t="str">
        <f t="shared" si="155"/>
        <v/>
      </c>
      <c r="E301" s="89" t="str">
        <f t="shared" si="155"/>
        <v/>
      </c>
      <c r="F301" s="89" t="str">
        <f t="shared" si="155"/>
        <v/>
      </c>
      <c r="G301" s="89" t="str">
        <f t="shared" si="155"/>
        <v/>
      </c>
      <c r="H301" s="89" t="str">
        <f t="shared" si="155"/>
        <v/>
      </c>
      <c r="I301" s="89" t="str">
        <f t="shared" si="155"/>
        <v/>
      </c>
      <c r="J301" s="89" t="str">
        <f t="shared" si="155"/>
        <v/>
      </c>
      <c r="K301" s="89" t="str">
        <f t="shared" si="155"/>
        <v/>
      </c>
      <c r="L301" s="89" t="str">
        <f t="shared" si="155"/>
        <v/>
      </c>
      <c r="M301" s="89" t="str">
        <f t="shared" si="156"/>
        <v/>
      </c>
      <c r="N301" s="89" t="str">
        <f t="shared" si="156"/>
        <v/>
      </c>
      <c r="O301" s="89" t="str">
        <f t="shared" si="156"/>
        <v/>
      </c>
      <c r="P301" s="89" t="str">
        <f t="shared" si="156"/>
        <v/>
      </c>
      <c r="Q301" s="89" t="str">
        <f t="shared" si="156"/>
        <v/>
      </c>
      <c r="R301" s="89" t="str">
        <f t="shared" si="156"/>
        <v/>
      </c>
      <c r="S301" s="89" t="str">
        <f t="shared" si="156"/>
        <v/>
      </c>
      <c r="T301" s="89" t="str">
        <f t="shared" si="156"/>
        <v/>
      </c>
      <c r="U301" s="89" t="str">
        <f t="shared" si="156"/>
        <v/>
      </c>
      <c r="V301" s="89" t="str">
        <f t="shared" si="156"/>
        <v/>
      </c>
      <c r="W301" s="89" t="str">
        <f t="shared" si="157"/>
        <v/>
      </c>
      <c r="X301" s="89" t="str">
        <f t="shared" si="157"/>
        <v/>
      </c>
      <c r="Y301" s="89" t="str">
        <f t="shared" si="157"/>
        <v/>
      </c>
      <c r="Z301" s="89" t="str">
        <f t="shared" si="157"/>
        <v/>
      </c>
      <c r="AA301" s="89" t="str">
        <f t="shared" si="157"/>
        <v/>
      </c>
      <c r="AB301" s="89" t="str">
        <f t="shared" si="157"/>
        <v/>
      </c>
      <c r="AC301" s="89" t="str">
        <f t="shared" si="157"/>
        <v/>
      </c>
      <c r="AD301" s="89" t="str">
        <f t="shared" si="157"/>
        <v/>
      </c>
      <c r="AE301" s="89" t="str">
        <f t="shared" si="157"/>
        <v/>
      </c>
      <c r="AF301" s="89" t="str">
        <f t="shared" si="157"/>
        <v/>
      </c>
      <c r="AG301" s="89" t="str">
        <f t="shared" si="158"/>
        <v/>
      </c>
      <c r="AH301" s="89" t="str">
        <f t="shared" si="158"/>
        <v/>
      </c>
      <c r="AI301" s="89">
        <f t="shared" si="158"/>
        <v>1</v>
      </c>
      <c r="AJ301" s="89" t="str">
        <f t="shared" si="158"/>
        <v/>
      </c>
      <c r="AK301" s="89" t="str">
        <f t="shared" si="158"/>
        <v/>
      </c>
      <c r="AL301" s="89" t="str">
        <f t="shared" si="158"/>
        <v/>
      </c>
      <c r="AM301" s="89" t="str">
        <f t="shared" si="158"/>
        <v/>
      </c>
      <c r="AN301" s="89" t="str">
        <f t="shared" si="158"/>
        <v/>
      </c>
      <c r="AO301" s="89" t="str">
        <f t="shared" si="158"/>
        <v/>
      </c>
      <c r="AP301" s="89" t="str">
        <f t="shared" si="158"/>
        <v/>
      </c>
      <c r="AQ301" s="89" t="str">
        <f t="shared" si="159"/>
        <v/>
      </c>
      <c r="AR301" s="89" t="str">
        <f t="shared" si="159"/>
        <v/>
      </c>
      <c r="AS301" s="89" t="str">
        <f t="shared" si="159"/>
        <v/>
      </c>
      <c r="AT301" s="89" t="str">
        <f t="shared" si="159"/>
        <v/>
      </c>
      <c r="AU301" s="89" t="str">
        <f t="shared" si="159"/>
        <v/>
      </c>
      <c r="AV301" s="89" t="str">
        <f t="shared" si="159"/>
        <v/>
      </c>
      <c r="AW301" s="89" t="str">
        <f t="shared" si="159"/>
        <v/>
      </c>
      <c r="AX301" s="89" t="str">
        <f t="shared" si="159"/>
        <v/>
      </c>
      <c r="AY301" s="89" t="str">
        <f t="shared" si="159"/>
        <v/>
      </c>
      <c r="AZ301" s="89" t="str">
        <f t="shared" si="159"/>
        <v/>
      </c>
      <c r="BA301" s="89" t="str">
        <f t="shared" si="159"/>
        <v/>
      </c>
      <c r="BB301" s="89" t="str">
        <f t="shared" si="159"/>
        <v/>
      </c>
      <c r="BC301" s="90" t="str">
        <f t="shared" si="159"/>
        <v/>
      </c>
      <c r="BE301" s="100" t="str">
        <f t="shared" si="138"/>
        <v/>
      </c>
      <c r="BF301" s="102" t="str">
        <f t="shared" si="139"/>
        <v/>
      </c>
    </row>
    <row r="302" spans="1:58" hidden="1" x14ac:dyDescent="0.55000000000000004">
      <c r="A302" s="80" t="str">
        <f>'Base de Dados 2013'!M301</f>
        <v>Nações</v>
      </c>
      <c r="B302" s="81" t="str">
        <f>'Base de Dados 2013'!N301</f>
        <v>verde</v>
      </c>
      <c r="C302" s="88" t="str">
        <f t="shared" si="155"/>
        <v/>
      </c>
      <c r="D302" s="89" t="str">
        <f t="shared" si="155"/>
        <v/>
      </c>
      <c r="E302" s="89" t="str">
        <f t="shared" si="155"/>
        <v/>
      </c>
      <c r="F302" s="89" t="str">
        <f t="shared" si="155"/>
        <v/>
      </c>
      <c r="G302" s="89">
        <f t="shared" si="155"/>
        <v>1</v>
      </c>
      <c r="H302" s="89" t="str">
        <f t="shared" si="155"/>
        <v/>
      </c>
      <c r="I302" s="89" t="str">
        <f t="shared" si="155"/>
        <v/>
      </c>
      <c r="J302" s="89" t="str">
        <f t="shared" si="155"/>
        <v/>
      </c>
      <c r="K302" s="89" t="str">
        <f t="shared" si="155"/>
        <v/>
      </c>
      <c r="L302" s="89" t="str">
        <f t="shared" si="155"/>
        <v/>
      </c>
      <c r="M302" s="89" t="str">
        <f t="shared" si="156"/>
        <v/>
      </c>
      <c r="N302" s="89" t="str">
        <f t="shared" si="156"/>
        <v/>
      </c>
      <c r="O302" s="89" t="str">
        <f t="shared" si="156"/>
        <v/>
      </c>
      <c r="P302" s="89" t="str">
        <f t="shared" si="156"/>
        <v/>
      </c>
      <c r="Q302" s="89" t="str">
        <f t="shared" si="156"/>
        <v/>
      </c>
      <c r="R302" s="89" t="str">
        <f t="shared" si="156"/>
        <v/>
      </c>
      <c r="S302" s="89" t="str">
        <f t="shared" si="156"/>
        <v/>
      </c>
      <c r="T302" s="89" t="str">
        <f t="shared" si="156"/>
        <v/>
      </c>
      <c r="U302" s="89" t="str">
        <f t="shared" si="156"/>
        <v/>
      </c>
      <c r="V302" s="89" t="str">
        <f t="shared" si="156"/>
        <v/>
      </c>
      <c r="W302" s="89" t="str">
        <f t="shared" si="157"/>
        <v/>
      </c>
      <c r="X302" s="89" t="str">
        <f t="shared" si="157"/>
        <v/>
      </c>
      <c r="Y302" s="89" t="str">
        <f t="shared" si="157"/>
        <v/>
      </c>
      <c r="Z302" s="89" t="str">
        <f t="shared" si="157"/>
        <v/>
      </c>
      <c r="AA302" s="89" t="str">
        <f t="shared" si="157"/>
        <v/>
      </c>
      <c r="AB302" s="89" t="str">
        <f t="shared" si="157"/>
        <v/>
      </c>
      <c r="AC302" s="89" t="str">
        <f t="shared" si="157"/>
        <v/>
      </c>
      <c r="AD302" s="89" t="str">
        <f t="shared" si="157"/>
        <v/>
      </c>
      <c r="AE302" s="89" t="str">
        <f t="shared" si="157"/>
        <v/>
      </c>
      <c r="AF302" s="89" t="str">
        <f t="shared" si="157"/>
        <v/>
      </c>
      <c r="AG302" s="89" t="str">
        <f t="shared" si="158"/>
        <v/>
      </c>
      <c r="AH302" s="89" t="str">
        <f t="shared" si="158"/>
        <v/>
      </c>
      <c r="AI302" s="89" t="str">
        <f t="shared" si="158"/>
        <v/>
      </c>
      <c r="AJ302" s="89" t="str">
        <f t="shared" si="158"/>
        <v/>
      </c>
      <c r="AK302" s="89" t="str">
        <f t="shared" si="158"/>
        <v/>
      </c>
      <c r="AL302" s="89" t="str">
        <f t="shared" si="158"/>
        <v/>
      </c>
      <c r="AM302" s="89" t="str">
        <f t="shared" si="158"/>
        <v/>
      </c>
      <c r="AN302" s="89" t="str">
        <f t="shared" si="158"/>
        <v/>
      </c>
      <c r="AO302" s="89" t="str">
        <f t="shared" si="158"/>
        <v/>
      </c>
      <c r="AP302" s="89" t="str">
        <f t="shared" si="158"/>
        <v/>
      </c>
      <c r="AQ302" s="89" t="str">
        <f t="shared" si="159"/>
        <v/>
      </c>
      <c r="AR302" s="89" t="str">
        <f t="shared" si="159"/>
        <v/>
      </c>
      <c r="AS302" s="89" t="str">
        <f t="shared" si="159"/>
        <v/>
      </c>
      <c r="AT302" s="89" t="str">
        <f t="shared" si="159"/>
        <v/>
      </c>
      <c r="AU302" s="89" t="str">
        <f t="shared" si="159"/>
        <v/>
      </c>
      <c r="AV302" s="89" t="str">
        <f t="shared" si="159"/>
        <v/>
      </c>
      <c r="AW302" s="89" t="str">
        <f t="shared" si="159"/>
        <v/>
      </c>
      <c r="AX302" s="89" t="str">
        <f t="shared" si="159"/>
        <v/>
      </c>
      <c r="AY302" s="89" t="str">
        <f t="shared" si="159"/>
        <v/>
      </c>
      <c r="AZ302" s="89" t="str">
        <f t="shared" si="159"/>
        <v/>
      </c>
      <c r="BA302" s="89" t="str">
        <f t="shared" si="159"/>
        <v/>
      </c>
      <c r="BB302" s="89" t="str">
        <f t="shared" si="159"/>
        <v/>
      </c>
      <c r="BC302" s="90" t="str">
        <f t="shared" si="159"/>
        <v/>
      </c>
      <c r="BE302" s="100" t="str">
        <f t="shared" si="138"/>
        <v/>
      </c>
      <c r="BF302" s="102" t="str">
        <f t="shared" si="139"/>
        <v/>
      </c>
    </row>
    <row r="303" spans="1:58" hidden="1" x14ac:dyDescent="0.55000000000000004">
      <c r="A303" s="80" t="str">
        <f>'Base de Dados 2013'!M302</f>
        <v>Nações</v>
      </c>
      <c r="B303" s="81" t="str">
        <f>'Base de Dados 2013'!N302</f>
        <v>amarelo</v>
      </c>
      <c r="C303" s="88" t="str">
        <f t="shared" si="155"/>
        <v/>
      </c>
      <c r="D303" s="89" t="str">
        <f t="shared" si="155"/>
        <v/>
      </c>
      <c r="E303" s="89" t="str">
        <f t="shared" si="155"/>
        <v/>
      </c>
      <c r="F303" s="89" t="str">
        <f t="shared" si="155"/>
        <v/>
      </c>
      <c r="G303" s="89" t="str">
        <f t="shared" si="155"/>
        <v/>
      </c>
      <c r="H303" s="89">
        <f t="shared" si="155"/>
        <v>1</v>
      </c>
      <c r="I303" s="89" t="str">
        <f t="shared" si="155"/>
        <v/>
      </c>
      <c r="J303" s="89" t="str">
        <f t="shared" si="155"/>
        <v/>
      </c>
      <c r="K303" s="89" t="str">
        <f t="shared" si="155"/>
        <v/>
      </c>
      <c r="L303" s="89" t="str">
        <f t="shared" si="155"/>
        <v/>
      </c>
      <c r="M303" s="89" t="str">
        <f t="shared" si="156"/>
        <v/>
      </c>
      <c r="N303" s="89" t="str">
        <f t="shared" si="156"/>
        <v/>
      </c>
      <c r="O303" s="89" t="str">
        <f t="shared" si="156"/>
        <v/>
      </c>
      <c r="P303" s="89" t="str">
        <f t="shared" si="156"/>
        <v/>
      </c>
      <c r="Q303" s="89" t="str">
        <f t="shared" si="156"/>
        <v/>
      </c>
      <c r="R303" s="89" t="str">
        <f t="shared" si="156"/>
        <v/>
      </c>
      <c r="S303" s="89" t="str">
        <f t="shared" si="156"/>
        <v/>
      </c>
      <c r="T303" s="89" t="str">
        <f t="shared" si="156"/>
        <v/>
      </c>
      <c r="U303" s="89" t="str">
        <f t="shared" si="156"/>
        <v/>
      </c>
      <c r="V303" s="89" t="str">
        <f t="shared" si="156"/>
        <v/>
      </c>
      <c r="W303" s="89" t="str">
        <f t="shared" si="157"/>
        <v/>
      </c>
      <c r="X303" s="89" t="str">
        <f t="shared" si="157"/>
        <v/>
      </c>
      <c r="Y303" s="89" t="str">
        <f t="shared" si="157"/>
        <v/>
      </c>
      <c r="Z303" s="89" t="str">
        <f t="shared" si="157"/>
        <v/>
      </c>
      <c r="AA303" s="89" t="str">
        <f t="shared" si="157"/>
        <v/>
      </c>
      <c r="AB303" s="89" t="str">
        <f t="shared" si="157"/>
        <v/>
      </c>
      <c r="AC303" s="89" t="str">
        <f t="shared" si="157"/>
        <v/>
      </c>
      <c r="AD303" s="89" t="str">
        <f t="shared" si="157"/>
        <v/>
      </c>
      <c r="AE303" s="89" t="str">
        <f t="shared" si="157"/>
        <v/>
      </c>
      <c r="AF303" s="89" t="str">
        <f t="shared" si="157"/>
        <v/>
      </c>
      <c r="AG303" s="89" t="str">
        <f t="shared" si="158"/>
        <v/>
      </c>
      <c r="AH303" s="89" t="str">
        <f t="shared" si="158"/>
        <v/>
      </c>
      <c r="AI303" s="89" t="str">
        <f t="shared" si="158"/>
        <v/>
      </c>
      <c r="AJ303" s="89" t="str">
        <f t="shared" si="158"/>
        <v/>
      </c>
      <c r="AK303" s="89" t="str">
        <f t="shared" si="158"/>
        <v/>
      </c>
      <c r="AL303" s="89" t="str">
        <f t="shared" si="158"/>
        <v/>
      </c>
      <c r="AM303" s="89" t="str">
        <f t="shared" si="158"/>
        <v/>
      </c>
      <c r="AN303" s="89" t="str">
        <f t="shared" si="158"/>
        <v/>
      </c>
      <c r="AO303" s="89" t="str">
        <f t="shared" si="158"/>
        <v/>
      </c>
      <c r="AP303" s="89" t="str">
        <f t="shared" si="158"/>
        <v/>
      </c>
      <c r="AQ303" s="89" t="str">
        <f t="shared" si="159"/>
        <v/>
      </c>
      <c r="AR303" s="89" t="str">
        <f t="shared" si="159"/>
        <v/>
      </c>
      <c r="AS303" s="89" t="str">
        <f t="shared" si="159"/>
        <v/>
      </c>
      <c r="AT303" s="89" t="str">
        <f t="shared" si="159"/>
        <v/>
      </c>
      <c r="AU303" s="89" t="str">
        <f t="shared" si="159"/>
        <v/>
      </c>
      <c r="AV303" s="89" t="str">
        <f t="shared" si="159"/>
        <v/>
      </c>
      <c r="AW303" s="89" t="str">
        <f t="shared" si="159"/>
        <v/>
      </c>
      <c r="AX303" s="89" t="str">
        <f t="shared" si="159"/>
        <v/>
      </c>
      <c r="AY303" s="89" t="str">
        <f t="shared" si="159"/>
        <v/>
      </c>
      <c r="AZ303" s="89" t="str">
        <f t="shared" si="159"/>
        <v/>
      </c>
      <c r="BA303" s="89" t="str">
        <f t="shared" si="159"/>
        <v/>
      </c>
      <c r="BB303" s="89" t="str">
        <f t="shared" si="159"/>
        <v/>
      </c>
      <c r="BC303" s="90" t="str">
        <f t="shared" si="159"/>
        <v/>
      </c>
      <c r="BE303" s="100" t="str">
        <f t="shared" si="138"/>
        <v/>
      </c>
      <c r="BF303" s="102" t="str">
        <f t="shared" si="139"/>
        <v/>
      </c>
    </row>
    <row r="304" spans="1:58" hidden="1" x14ac:dyDescent="0.55000000000000004">
      <c r="A304" s="80" t="str">
        <f>'Base de Dados 2013'!M303</f>
        <v>Geisel</v>
      </c>
      <c r="B304" s="81" t="str">
        <f>'Base de Dados 2013'!N303</f>
        <v>vermelho</v>
      </c>
      <c r="C304" s="88" t="str">
        <f t="shared" si="155"/>
        <v/>
      </c>
      <c r="D304" s="89" t="str">
        <f t="shared" si="155"/>
        <v/>
      </c>
      <c r="E304" s="89" t="str">
        <f t="shared" si="155"/>
        <v/>
      </c>
      <c r="F304" s="89" t="str">
        <f t="shared" si="155"/>
        <v/>
      </c>
      <c r="G304" s="89" t="str">
        <f t="shared" si="155"/>
        <v/>
      </c>
      <c r="H304" s="89" t="str">
        <f t="shared" si="155"/>
        <v/>
      </c>
      <c r="I304" s="89" t="str">
        <f t="shared" si="155"/>
        <v/>
      </c>
      <c r="J304" s="89" t="str">
        <f t="shared" si="155"/>
        <v/>
      </c>
      <c r="K304" s="89" t="str">
        <f t="shared" si="155"/>
        <v/>
      </c>
      <c r="L304" s="89" t="str">
        <f t="shared" si="155"/>
        <v/>
      </c>
      <c r="M304" s="89" t="str">
        <f t="shared" si="156"/>
        <v/>
      </c>
      <c r="N304" s="89" t="str">
        <f t="shared" si="156"/>
        <v/>
      </c>
      <c r="O304" s="89" t="str">
        <f t="shared" si="156"/>
        <v/>
      </c>
      <c r="P304" s="89" t="str">
        <f t="shared" si="156"/>
        <v/>
      </c>
      <c r="Q304" s="89">
        <f t="shared" si="156"/>
        <v>1</v>
      </c>
      <c r="R304" s="89" t="str">
        <f t="shared" si="156"/>
        <v/>
      </c>
      <c r="S304" s="89" t="str">
        <f t="shared" si="156"/>
        <v/>
      </c>
      <c r="T304" s="89" t="str">
        <f t="shared" si="156"/>
        <v/>
      </c>
      <c r="U304" s="89" t="str">
        <f t="shared" si="156"/>
        <v/>
      </c>
      <c r="V304" s="89" t="str">
        <f t="shared" si="156"/>
        <v/>
      </c>
      <c r="W304" s="89" t="str">
        <f t="shared" si="157"/>
        <v/>
      </c>
      <c r="X304" s="89" t="str">
        <f t="shared" si="157"/>
        <v/>
      </c>
      <c r="Y304" s="89" t="str">
        <f t="shared" si="157"/>
        <v/>
      </c>
      <c r="Z304" s="89" t="str">
        <f t="shared" si="157"/>
        <v/>
      </c>
      <c r="AA304" s="89" t="str">
        <f t="shared" si="157"/>
        <v/>
      </c>
      <c r="AB304" s="89" t="str">
        <f t="shared" si="157"/>
        <v/>
      </c>
      <c r="AC304" s="89" t="str">
        <f t="shared" si="157"/>
        <v/>
      </c>
      <c r="AD304" s="89" t="str">
        <f t="shared" si="157"/>
        <v/>
      </c>
      <c r="AE304" s="89" t="str">
        <f t="shared" si="157"/>
        <v/>
      </c>
      <c r="AF304" s="89" t="str">
        <f t="shared" si="157"/>
        <v/>
      </c>
      <c r="AG304" s="89" t="str">
        <f t="shared" si="158"/>
        <v/>
      </c>
      <c r="AH304" s="89" t="str">
        <f t="shared" si="158"/>
        <v/>
      </c>
      <c r="AI304" s="89" t="str">
        <f t="shared" si="158"/>
        <v/>
      </c>
      <c r="AJ304" s="89" t="str">
        <f t="shared" si="158"/>
        <v/>
      </c>
      <c r="AK304" s="89" t="str">
        <f t="shared" si="158"/>
        <v/>
      </c>
      <c r="AL304" s="89" t="str">
        <f t="shared" si="158"/>
        <v/>
      </c>
      <c r="AM304" s="89" t="str">
        <f t="shared" si="158"/>
        <v/>
      </c>
      <c r="AN304" s="89" t="str">
        <f t="shared" si="158"/>
        <v/>
      </c>
      <c r="AO304" s="89" t="str">
        <f t="shared" si="158"/>
        <v/>
      </c>
      <c r="AP304" s="89" t="str">
        <f t="shared" si="158"/>
        <v/>
      </c>
      <c r="AQ304" s="89" t="str">
        <f t="shared" si="159"/>
        <v/>
      </c>
      <c r="AR304" s="89" t="str">
        <f t="shared" si="159"/>
        <v/>
      </c>
      <c r="AS304" s="89" t="str">
        <f t="shared" si="159"/>
        <v/>
      </c>
      <c r="AT304" s="89" t="str">
        <f t="shared" si="159"/>
        <v/>
      </c>
      <c r="AU304" s="89" t="str">
        <f t="shared" si="159"/>
        <v/>
      </c>
      <c r="AV304" s="89" t="str">
        <f t="shared" si="159"/>
        <v/>
      </c>
      <c r="AW304" s="89" t="str">
        <f t="shared" si="159"/>
        <v/>
      </c>
      <c r="AX304" s="89" t="str">
        <f t="shared" si="159"/>
        <v/>
      </c>
      <c r="AY304" s="89" t="str">
        <f t="shared" si="159"/>
        <v/>
      </c>
      <c r="AZ304" s="89" t="str">
        <f t="shared" si="159"/>
        <v/>
      </c>
      <c r="BA304" s="89" t="str">
        <f t="shared" si="159"/>
        <v/>
      </c>
      <c r="BB304" s="89" t="str">
        <f t="shared" si="159"/>
        <v/>
      </c>
      <c r="BC304" s="90" t="str">
        <f t="shared" si="159"/>
        <v/>
      </c>
      <c r="BE304" s="100" t="str">
        <f t="shared" si="138"/>
        <v/>
      </c>
      <c r="BF304" s="102" t="str">
        <f t="shared" si="139"/>
        <v/>
      </c>
    </row>
    <row r="305" spans="1:58" hidden="1" x14ac:dyDescent="0.55000000000000004">
      <c r="A305" s="80" t="str">
        <f>'Base de Dados 2013'!M304</f>
        <v>Agudos</v>
      </c>
      <c r="B305" s="81" t="str">
        <f>'Base de Dados 2013'!N304</f>
        <v>amarelo</v>
      </c>
      <c r="C305" s="88" t="str">
        <f t="shared" ref="C305:L314" si="160">IF(AND($A305=C$1,$B305=C$3),1,"")</f>
        <v/>
      </c>
      <c r="D305" s="89" t="str">
        <f t="shared" si="160"/>
        <v/>
      </c>
      <c r="E305" s="89" t="str">
        <f t="shared" si="160"/>
        <v/>
      </c>
      <c r="F305" s="89" t="str">
        <f t="shared" si="160"/>
        <v/>
      </c>
      <c r="G305" s="89" t="str">
        <f t="shared" si="160"/>
        <v/>
      </c>
      <c r="H305" s="89" t="str">
        <f t="shared" si="160"/>
        <v/>
      </c>
      <c r="I305" s="89" t="str">
        <f t="shared" si="160"/>
        <v/>
      </c>
      <c r="J305" s="89" t="str">
        <f t="shared" si="160"/>
        <v/>
      </c>
      <c r="K305" s="89" t="str">
        <f t="shared" si="160"/>
        <v/>
      </c>
      <c r="L305" s="89" t="str">
        <f t="shared" si="160"/>
        <v/>
      </c>
      <c r="M305" s="89" t="str">
        <f t="shared" ref="M305:V314" si="161">IF(AND($A305=M$1,$B305=M$3),1,"")</f>
        <v/>
      </c>
      <c r="N305" s="89" t="str">
        <f t="shared" si="161"/>
        <v/>
      </c>
      <c r="O305" s="89" t="str">
        <f t="shared" si="161"/>
        <v/>
      </c>
      <c r="P305" s="89" t="str">
        <f t="shared" si="161"/>
        <v/>
      </c>
      <c r="Q305" s="89" t="str">
        <f t="shared" si="161"/>
        <v/>
      </c>
      <c r="R305" s="89" t="str">
        <f t="shared" si="161"/>
        <v/>
      </c>
      <c r="S305" s="89" t="str">
        <f t="shared" si="161"/>
        <v/>
      </c>
      <c r="T305" s="89" t="str">
        <f t="shared" si="161"/>
        <v/>
      </c>
      <c r="U305" s="89" t="str">
        <f t="shared" si="161"/>
        <v/>
      </c>
      <c r="V305" s="89" t="str">
        <f t="shared" si="161"/>
        <v/>
      </c>
      <c r="W305" s="89" t="str">
        <f t="shared" ref="W305:AF314" si="162">IF(AND($A305=W$1,$B305=W$3),1,"")</f>
        <v/>
      </c>
      <c r="X305" s="89" t="str">
        <f t="shared" si="162"/>
        <v/>
      </c>
      <c r="Y305" s="89" t="str">
        <f t="shared" si="162"/>
        <v/>
      </c>
      <c r="Z305" s="89" t="str">
        <f t="shared" si="162"/>
        <v/>
      </c>
      <c r="AA305" s="89" t="str">
        <f t="shared" si="162"/>
        <v/>
      </c>
      <c r="AB305" s="89" t="str">
        <f t="shared" si="162"/>
        <v/>
      </c>
      <c r="AC305" s="89" t="str">
        <f t="shared" si="162"/>
        <v/>
      </c>
      <c r="AD305" s="89" t="str">
        <f t="shared" si="162"/>
        <v/>
      </c>
      <c r="AE305" s="89" t="str">
        <f t="shared" si="162"/>
        <v/>
      </c>
      <c r="AF305" s="89" t="str">
        <f t="shared" si="162"/>
        <v/>
      </c>
      <c r="AG305" s="89">
        <f t="shared" ref="AG305:AP314" si="163">IF(AND($A305=AG$1,$B305=AG$3),1,"")</f>
        <v>1</v>
      </c>
      <c r="AH305" s="89" t="str">
        <f t="shared" si="163"/>
        <v/>
      </c>
      <c r="AI305" s="89" t="str">
        <f t="shared" si="163"/>
        <v/>
      </c>
      <c r="AJ305" s="89" t="str">
        <f t="shared" si="163"/>
        <v/>
      </c>
      <c r="AK305" s="89" t="str">
        <f t="shared" si="163"/>
        <v/>
      </c>
      <c r="AL305" s="89" t="str">
        <f t="shared" si="163"/>
        <v/>
      </c>
      <c r="AM305" s="89" t="str">
        <f t="shared" si="163"/>
        <v/>
      </c>
      <c r="AN305" s="89" t="str">
        <f t="shared" si="163"/>
        <v/>
      </c>
      <c r="AO305" s="89" t="str">
        <f t="shared" si="163"/>
        <v/>
      </c>
      <c r="AP305" s="89" t="str">
        <f t="shared" si="163"/>
        <v/>
      </c>
      <c r="AQ305" s="89" t="str">
        <f t="shared" ref="AQ305:BC314" si="164">IF(AND($A305=AQ$1,$B305=AQ$3),1,"")</f>
        <v/>
      </c>
      <c r="AR305" s="89" t="str">
        <f t="shared" si="164"/>
        <v/>
      </c>
      <c r="AS305" s="89" t="str">
        <f t="shared" si="164"/>
        <v/>
      </c>
      <c r="AT305" s="89" t="str">
        <f t="shared" si="164"/>
        <v/>
      </c>
      <c r="AU305" s="89" t="str">
        <f t="shared" si="164"/>
        <v/>
      </c>
      <c r="AV305" s="89" t="str">
        <f t="shared" si="164"/>
        <v/>
      </c>
      <c r="AW305" s="89" t="str">
        <f t="shared" si="164"/>
        <v/>
      </c>
      <c r="AX305" s="89" t="str">
        <f t="shared" si="164"/>
        <v/>
      </c>
      <c r="AY305" s="89" t="str">
        <f t="shared" si="164"/>
        <v/>
      </c>
      <c r="AZ305" s="89" t="str">
        <f t="shared" si="164"/>
        <v/>
      </c>
      <c r="BA305" s="89" t="str">
        <f t="shared" si="164"/>
        <v/>
      </c>
      <c r="BB305" s="89" t="str">
        <f t="shared" si="164"/>
        <v/>
      </c>
      <c r="BC305" s="90" t="str">
        <f t="shared" si="164"/>
        <v/>
      </c>
      <c r="BE305" s="100" t="str">
        <f t="shared" si="138"/>
        <v/>
      </c>
      <c r="BF305" s="102" t="str">
        <f t="shared" si="139"/>
        <v/>
      </c>
    </row>
    <row r="306" spans="1:58" hidden="1" x14ac:dyDescent="0.55000000000000004">
      <c r="A306" s="80" t="str">
        <f>'Base de Dados 2013'!M305</f>
        <v>Bela Vista</v>
      </c>
      <c r="B306" s="81" t="str">
        <f>'Base de Dados 2013'!N305</f>
        <v>verde</v>
      </c>
      <c r="C306" s="88" t="str">
        <f t="shared" si="160"/>
        <v/>
      </c>
      <c r="D306" s="89" t="str">
        <f t="shared" si="160"/>
        <v/>
      </c>
      <c r="E306" s="89" t="str">
        <f t="shared" si="160"/>
        <v/>
      </c>
      <c r="F306" s="89" t="str">
        <f t="shared" si="160"/>
        <v/>
      </c>
      <c r="G306" s="89" t="str">
        <f t="shared" si="160"/>
        <v/>
      </c>
      <c r="H306" s="89" t="str">
        <f t="shared" si="160"/>
        <v/>
      </c>
      <c r="I306" s="89" t="str">
        <f t="shared" si="160"/>
        <v/>
      </c>
      <c r="J306" s="89" t="str">
        <f t="shared" si="160"/>
        <v/>
      </c>
      <c r="K306" s="89">
        <f t="shared" si="160"/>
        <v>1</v>
      </c>
      <c r="L306" s="89" t="str">
        <f t="shared" si="160"/>
        <v/>
      </c>
      <c r="M306" s="89" t="str">
        <f t="shared" si="161"/>
        <v/>
      </c>
      <c r="N306" s="89" t="str">
        <f t="shared" si="161"/>
        <v/>
      </c>
      <c r="O306" s="89" t="str">
        <f t="shared" si="161"/>
        <v/>
      </c>
      <c r="P306" s="89" t="str">
        <f t="shared" si="161"/>
        <v/>
      </c>
      <c r="Q306" s="89" t="str">
        <f t="shared" si="161"/>
        <v/>
      </c>
      <c r="R306" s="89" t="str">
        <f t="shared" si="161"/>
        <v/>
      </c>
      <c r="S306" s="89" t="str">
        <f t="shared" si="161"/>
        <v/>
      </c>
      <c r="T306" s="89" t="str">
        <f t="shared" si="161"/>
        <v/>
      </c>
      <c r="U306" s="89" t="str">
        <f t="shared" si="161"/>
        <v/>
      </c>
      <c r="V306" s="89" t="str">
        <f t="shared" si="161"/>
        <v/>
      </c>
      <c r="W306" s="89" t="str">
        <f t="shared" si="162"/>
        <v/>
      </c>
      <c r="X306" s="89" t="str">
        <f t="shared" si="162"/>
        <v/>
      </c>
      <c r="Y306" s="89" t="str">
        <f t="shared" si="162"/>
        <v/>
      </c>
      <c r="Z306" s="89" t="str">
        <f t="shared" si="162"/>
        <v/>
      </c>
      <c r="AA306" s="89" t="str">
        <f t="shared" si="162"/>
        <v/>
      </c>
      <c r="AB306" s="89" t="str">
        <f t="shared" si="162"/>
        <v/>
      </c>
      <c r="AC306" s="89" t="str">
        <f t="shared" si="162"/>
        <v/>
      </c>
      <c r="AD306" s="89" t="str">
        <f t="shared" si="162"/>
        <v/>
      </c>
      <c r="AE306" s="89" t="str">
        <f t="shared" si="162"/>
        <v/>
      </c>
      <c r="AF306" s="89" t="str">
        <f t="shared" si="162"/>
        <v/>
      </c>
      <c r="AG306" s="89" t="str">
        <f t="shared" si="163"/>
        <v/>
      </c>
      <c r="AH306" s="89" t="str">
        <f t="shared" si="163"/>
        <v/>
      </c>
      <c r="AI306" s="89" t="str">
        <f t="shared" si="163"/>
        <v/>
      </c>
      <c r="AJ306" s="89" t="str">
        <f t="shared" si="163"/>
        <v/>
      </c>
      <c r="AK306" s="89" t="str">
        <f t="shared" si="163"/>
        <v/>
      </c>
      <c r="AL306" s="89" t="str">
        <f t="shared" si="163"/>
        <v/>
      </c>
      <c r="AM306" s="89" t="str">
        <f t="shared" si="163"/>
        <v/>
      </c>
      <c r="AN306" s="89" t="str">
        <f t="shared" si="163"/>
        <v/>
      </c>
      <c r="AO306" s="89" t="str">
        <f t="shared" si="163"/>
        <v/>
      </c>
      <c r="AP306" s="89" t="str">
        <f t="shared" si="163"/>
        <v/>
      </c>
      <c r="AQ306" s="89" t="str">
        <f t="shared" si="164"/>
        <v/>
      </c>
      <c r="AR306" s="89" t="str">
        <f t="shared" si="164"/>
        <v/>
      </c>
      <c r="AS306" s="89" t="str">
        <f t="shared" si="164"/>
        <v/>
      </c>
      <c r="AT306" s="89" t="str">
        <f t="shared" si="164"/>
        <v/>
      </c>
      <c r="AU306" s="89" t="str">
        <f t="shared" si="164"/>
        <v/>
      </c>
      <c r="AV306" s="89" t="str">
        <f t="shared" si="164"/>
        <v/>
      </c>
      <c r="AW306" s="89" t="str">
        <f t="shared" si="164"/>
        <v/>
      </c>
      <c r="AX306" s="89" t="str">
        <f t="shared" si="164"/>
        <v/>
      </c>
      <c r="AY306" s="89" t="str">
        <f t="shared" si="164"/>
        <v/>
      </c>
      <c r="AZ306" s="89" t="str">
        <f t="shared" si="164"/>
        <v/>
      </c>
      <c r="BA306" s="89" t="str">
        <f t="shared" si="164"/>
        <v/>
      </c>
      <c r="BB306" s="89" t="str">
        <f t="shared" si="164"/>
        <v/>
      </c>
      <c r="BC306" s="90" t="str">
        <f t="shared" si="164"/>
        <v/>
      </c>
      <c r="BE306" s="100" t="str">
        <f t="shared" si="138"/>
        <v/>
      </c>
      <c r="BF306" s="102" t="str">
        <f t="shared" si="139"/>
        <v/>
      </c>
    </row>
    <row r="307" spans="1:58" hidden="1" x14ac:dyDescent="0.55000000000000004">
      <c r="A307" s="80" t="str">
        <f>'Base de Dados 2013'!M306</f>
        <v>Bela Vista</v>
      </c>
      <c r="B307" s="81" t="str">
        <f>'Base de Dados 2013'!N306</f>
        <v>amarelo</v>
      </c>
      <c r="C307" s="88" t="str">
        <f t="shared" si="160"/>
        <v/>
      </c>
      <c r="D307" s="89" t="str">
        <f t="shared" si="160"/>
        <v/>
      </c>
      <c r="E307" s="89" t="str">
        <f t="shared" si="160"/>
        <v/>
      </c>
      <c r="F307" s="89" t="str">
        <f t="shared" si="160"/>
        <v/>
      </c>
      <c r="G307" s="89" t="str">
        <f t="shared" si="160"/>
        <v/>
      </c>
      <c r="H307" s="89" t="str">
        <f t="shared" si="160"/>
        <v/>
      </c>
      <c r="I307" s="89" t="str">
        <f t="shared" si="160"/>
        <v/>
      </c>
      <c r="J307" s="89" t="str">
        <f t="shared" si="160"/>
        <v/>
      </c>
      <c r="K307" s="89" t="str">
        <f t="shared" si="160"/>
        <v/>
      </c>
      <c r="L307" s="89">
        <f t="shared" si="160"/>
        <v>1</v>
      </c>
      <c r="M307" s="89" t="str">
        <f t="shared" si="161"/>
        <v/>
      </c>
      <c r="N307" s="89" t="str">
        <f t="shared" si="161"/>
        <v/>
      </c>
      <c r="O307" s="89" t="str">
        <f t="shared" si="161"/>
        <v/>
      </c>
      <c r="P307" s="89" t="str">
        <f t="shared" si="161"/>
        <v/>
      </c>
      <c r="Q307" s="89" t="str">
        <f t="shared" si="161"/>
        <v/>
      </c>
      <c r="R307" s="89" t="str">
        <f t="shared" si="161"/>
        <v/>
      </c>
      <c r="S307" s="89" t="str">
        <f t="shared" si="161"/>
        <v/>
      </c>
      <c r="T307" s="89" t="str">
        <f t="shared" si="161"/>
        <v/>
      </c>
      <c r="U307" s="89" t="str">
        <f t="shared" si="161"/>
        <v/>
      </c>
      <c r="V307" s="89" t="str">
        <f t="shared" si="161"/>
        <v/>
      </c>
      <c r="W307" s="89" t="str">
        <f t="shared" si="162"/>
        <v/>
      </c>
      <c r="X307" s="89" t="str">
        <f t="shared" si="162"/>
        <v/>
      </c>
      <c r="Y307" s="89" t="str">
        <f t="shared" si="162"/>
        <v/>
      </c>
      <c r="Z307" s="89" t="str">
        <f t="shared" si="162"/>
        <v/>
      </c>
      <c r="AA307" s="89" t="str">
        <f t="shared" si="162"/>
        <v/>
      </c>
      <c r="AB307" s="89" t="str">
        <f t="shared" si="162"/>
        <v/>
      </c>
      <c r="AC307" s="89" t="str">
        <f t="shared" si="162"/>
        <v/>
      </c>
      <c r="AD307" s="89" t="str">
        <f t="shared" si="162"/>
        <v/>
      </c>
      <c r="AE307" s="89" t="str">
        <f t="shared" si="162"/>
        <v/>
      </c>
      <c r="AF307" s="89" t="str">
        <f t="shared" si="162"/>
        <v/>
      </c>
      <c r="AG307" s="89" t="str">
        <f t="shared" si="163"/>
        <v/>
      </c>
      <c r="AH307" s="89" t="str">
        <f t="shared" si="163"/>
        <v/>
      </c>
      <c r="AI307" s="89" t="str">
        <f t="shared" si="163"/>
        <v/>
      </c>
      <c r="AJ307" s="89" t="str">
        <f t="shared" si="163"/>
        <v/>
      </c>
      <c r="AK307" s="89" t="str">
        <f t="shared" si="163"/>
        <v/>
      </c>
      <c r="AL307" s="89" t="str">
        <f t="shared" si="163"/>
        <v/>
      </c>
      <c r="AM307" s="89" t="str">
        <f t="shared" si="163"/>
        <v/>
      </c>
      <c r="AN307" s="89" t="str">
        <f t="shared" si="163"/>
        <v/>
      </c>
      <c r="AO307" s="89" t="str">
        <f t="shared" si="163"/>
        <v/>
      </c>
      <c r="AP307" s="89" t="str">
        <f t="shared" si="163"/>
        <v/>
      </c>
      <c r="AQ307" s="89" t="str">
        <f t="shared" si="164"/>
        <v/>
      </c>
      <c r="AR307" s="89" t="str">
        <f t="shared" si="164"/>
        <v/>
      </c>
      <c r="AS307" s="89" t="str">
        <f t="shared" si="164"/>
        <v/>
      </c>
      <c r="AT307" s="89" t="str">
        <f t="shared" si="164"/>
        <v/>
      </c>
      <c r="AU307" s="89" t="str">
        <f t="shared" si="164"/>
        <v/>
      </c>
      <c r="AV307" s="89" t="str">
        <f t="shared" si="164"/>
        <v/>
      </c>
      <c r="AW307" s="89" t="str">
        <f t="shared" si="164"/>
        <v/>
      </c>
      <c r="AX307" s="89" t="str">
        <f t="shared" si="164"/>
        <v/>
      </c>
      <c r="AY307" s="89" t="str">
        <f t="shared" si="164"/>
        <v/>
      </c>
      <c r="AZ307" s="89" t="str">
        <f t="shared" si="164"/>
        <v/>
      </c>
      <c r="BA307" s="89" t="str">
        <f t="shared" si="164"/>
        <v/>
      </c>
      <c r="BB307" s="89" t="str">
        <f t="shared" si="164"/>
        <v/>
      </c>
      <c r="BC307" s="90" t="str">
        <f t="shared" si="164"/>
        <v/>
      </c>
      <c r="BE307" s="100" t="str">
        <f t="shared" si="138"/>
        <v/>
      </c>
      <c r="BF307" s="102" t="str">
        <f t="shared" si="139"/>
        <v/>
      </c>
    </row>
    <row r="308" spans="1:58" hidden="1" x14ac:dyDescent="0.55000000000000004">
      <c r="A308" s="80" t="str">
        <f>'Base de Dados 2013'!M307</f>
        <v>Geisel</v>
      </c>
      <c r="B308" s="81" t="str">
        <f>'Base de Dados 2013'!N307</f>
        <v>amarelo</v>
      </c>
      <c r="C308" s="88" t="str">
        <f t="shared" si="160"/>
        <v/>
      </c>
      <c r="D308" s="89" t="str">
        <f t="shared" si="160"/>
        <v/>
      </c>
      <c r="E308" s="89" t="str">
        <f t="shared" si="160"/>
        <v/>
      </c>
      <c r="F308" s="89" t="str">
        <f t="shared" si="160"/>
        <v/>
      </c>
      <c r="G308" s="89" t="str">
        <f t="shared" si="160"/>
        <v/>
      </c>
      <c r="H308" s="89" t="str">
        <f t="shared" si="160"/>
        <v/>
      </c>
      <c r="I308" s="89" t="str">
        <f t="shared" si="160"/>
        <v/>
      </c>
      <c r="J308" s="89" t="str">
        <f t="shared" si="160"/>
        <v/>
      </c>
      <c r="K308" s="89" t="str">
        <f t="shared" si="160"/>
        <v/>
      </c>
      <c r="L308" s="89" t="str">
        <f t="shared" si="160"/>
        <v/>
      </c>
      <c r="M308" s="89" t="str">
        <f t="shared" si="161"/>
        <v/>
      </c>
      <c r="N308" s="89" t="str">
        <f t="shared" si="161"/>
        <v/>
      </c>
      <c r="O308" s="89" t="str">
        <f t="shared" si="161"/>
        <v/>
      </c>
      <c r="P308" s="89">
        <f t="shared" si="161"/>
        <v>1</v>
      </c>
      <c r="Q308" s="89" t="str">
        <f t="shared" si="161"/>
        <v/>
      </c>
      <c r="R308" s="89" t="str">
        <f t="shared" si="161"/>
        <v/>
      </c>
      <c r="S308" s="89" t="str">
        <f t="shared" si="161"/>
        <v/>
      </c>
      <c r="T308" s="89" t="str">
        <f t="shared" si="161"/>
        <v/>
      </c>
      <c r="U308" s="89" t="str">
        <f t="shared" si="161"/>
        <v/>
      </c>
      <c r="V308" s="89" t="str">
        <f t="shared" si="161"/>
        <v/>
      </c>
      <c r="W308" s="89" t="str">
        <f t="shared" si="162"/>
        <v/>
      </c>
      <c r="X308" s="89" t="str">
        <f t="shared" si="162"/>
        <v/>
      </c>
      <c r="Y308" s="89" t="str">
        <f t="shared" si="162"/>
        <v/>
      </c>
      <c r="Z308" s="89" t="str">
        <f t="shared" si="162"/>
        <v/>
      </c>
      <c r="AA308" s="89" t="str">
        <f t="shared" si="162"/>
        <v/>
      </c>
      <c r="AB308" s="89" t="str">
        <f t="shared" si="162"/>
        <v/>
      </c>
      <c r="AC308" s="89" t="str">
        <f t="shared" si="162"/>
        <v/>
      </c>
      <c r="AD308" s="89" t="str">
        <f t="shared" si="162"/>
        <v/>
      </c>
      <c r="AE308" s="89" t="str">
        <f t="shared" si="162"/>
        <v/>
      </c>
      <c r="AF308" s="89" t="str">
        <f t="shared" si="162"/>
        <v/>
      </c>
      <c r="AG308" s="89" t="str">
        <f t="shared" si="163"/>
        <v/>
      </c>
      <c r="AH308" s="89" t="str">
        <f t="shared" si="163"/>
        <v/>
      </c>
      <c r="AI308" s="89" t="str">
        <f t="shared" si="163"/>
        <v/>
      </c>
      <c r="AJ308" s="89" t="str">
        <f t="shared" si="163"/>
        <v/>
      </c>
      <c r="AK308" s="89" t="str">
        <f t="shared" si="163"/>
        <v/>
      </c>
      <c r="AL308" s="89" t="str">
        <f t="shared" si="163"/>
        <v/>
      </c>
      <c r="AM308" s="89" t="str">
        <f t="shared" si="163"/>
        <v/>
      </c>
      <c r="AN308" s="89" t="str">
        <f t="shared" si="163"/>
        <v/>
      </c>
      <c r="AO308" s="89" t="str">
        <f t="shared" si="163"/>
        <v/>
      </c>
      <c r="AP308" s="89" t="str">
        <f t="shared" si="163"/>
        <v/>
      </c>
      <c r="AQ308" s="89" t="str">
        <f t="shared" si="164"/>
        <v/>
      </c>
      <c r="AR308" s="89" t="str">
        <f t="shared" si="164"/>
        <v/>
      </c>
      <c r="AS308" s="89" t="str">
        <f t="shared" si="164"/>
        <v/>
      </c>
      <c r="AT308" s="89" t="str">
        <f t="shared" si="164"/>
        <v/>
      </c>
      <c r="AU308" s="89" t="str">
        <f t="shared" si="164"/>
        <v/>
      </c>
      <c r="AV308" s="89" t="str">
        <f t="shared" si="164"/>
        <v/>
      </c>
      <c r="AW308" s="89" t="str">
        <f t="shared" si="164"/>
        <v/>
      </c>
      <c r="AX308" s="89" t="str">
        <f t="shared" si="164"/>
        <v/>
      </c>
      <c r="AY308" s="89" t="str">
        <f t="shared" si="164"/>
        <v/>
      </c>
      <c r="AZ308" s="89" t="str">
        <f t="shared" si="164"/>
        <v/>
      </c>
      <c r="BA308" s="89" t="str">
        <f t="shared" si="164"/>
        <v/>
      </c>
      <c r="BB308" s="89" t="str">
        <f t="shared" si="164"/>
        <v/>
      </c>
      <c r="BC308" s="90" t="str">
        <f t="shared" si="164"/>
        <v/>
      </c>
      <c r="BE308" s="100" t="str">
        <f t="shared" si="138"/>
        <v/>
      </c>
      <c r="BF308" s="102" t="str">
        <f t="shared" si="139"/>
        <v/>
      </c>
    </row>
    <row r="309" spans="1:58" hidden="1" x14ac:dyDescent="0.55000000000000004">
      <c r="A309" s="80" t="str">
        <f>'Base de Dados 2013'!M308</f>
        <v>Geisel</v>
      </c>
      <c r="B309" s="81" t="str">
        <f>'Base de Dados 2013'!N308</f>
        <v>amarelo</v>
      </c>
      <c r="C309" s="88" t="str">
        <f t="shared" si="160"/>
        <v/>
      </c>
      <c r="D309" s="89" t="str">
        <f t="shared" si="160"/>
        <v/>
      </c>
      <c r="E309" s="89" t="str">
        <f t="shared" si="160"/>
        <v/>
      </c>
      <c r="F309" s="89" t="str">
        <f t="shared" si="160"/>
        <v/>
      </c>
      <c r="G309" s="89" t="str">
        <f t="shared" si="160"/>
        <v/>
      </c>
      <c r="H309" s="89" t="str">
        <f t="shared" si="160"/>
        <v/>
      </c>
      <c r="I309" s="89" t="str">
        <f t="shared" si="160"/>
        <v/>
      </c>
      <c r="J309" s="89" t="str">
        <f t="shared" si="160"/>
        <v/>
      </c>
      <c r="K309" s="89" t="str">
        <f t="shared" si="160"/>
        <v/>
      </c>
      <c r="L309" s="89" t="str">
        <f t="shared" si="160"/>
        <v/>
      </c>
      <c r="M309" s="89" t="str">
        <f t="shared" si="161"/>
        <v/>
      </c>
      <c r="N309" s="89" t="str">
        <f t="shared" si="161"/>
        <v/>
      </c>
      <c r="O309" s="89" t="str">
        <f t="shared" si="161"/>
        <v/>
      </c>
      <c r="P309" s="89">
        <f t="shared" si="161"/>
        <v>1</v>
      </c>
      <c r="Q309" s="89" t="str">
        <f t="shared" si="161"/>
        <v/>
      </c>
      <c r="R309" s="89" t="str">
        <f t="shared" si="161"/>
        <v/>
      </c>
      <c r="S309" s="89" t="str">
        <f t="shared" si="161"/>
        <v/>
      </c>
      <c r="T309" s="89" t="str">
        <f t="shared" si="161"/>
        <v/>
      </c>
      <c r="U309" s="89" t="str">
        <f t="shared" si="161"/>
        <v/>
      </c>
      <c r="V309" s="89" t="str">
        <f t="shared" si="161"/>
        <v/>
      </c>
      <c r="W309" s="89" t="str">
        <f t="shared" si="162"/>
        <v/>
      </c>
      <c r="X309" s="89" t="str">
        <f t="shared" si="162"/>
        <v/>
      </c>
      <c r="Y309" s="89" t="str">
        <f t="shared" si="162"/>
        <v/>
      </c>
      <c r="Z309" s="89" t="str">
        <f t="shared" si="162"/>
        <v/>
      </c>
      <c r="AA309" s="89" t="str">
        <f t="shared" si="162"/>
        <v/>
      </c>
      <c r="AB309" s="89" t="str">
        <f t="shared" si="162"/>
        <v/>
      </c>
      <c r="AC309" s="89" t="str">
        <f t="shared" si="162"/>
        <v/>
      </c>
      <c r="AD309" s="89" t="str">
        <f t="shared" si="162"/>
        <v/>
      </c>
      <c r="AE309" s="89" t="str">
        <f t="shared" si="162"/>
        <v/>
      </c>
      <c r="AF309" s="89" t="str">
        <f t="shared" si="162"/>
        <v/>
      </c>
      <c r="AG309" s="89" t="str">
        <f t="shared" si="163"/>
        <v/>
      </c>
      <c r="AH309" s="89" t="str">
        <f t="shared" si="163"/>
        <v/>
      </c>
      <c r="AI309" s="89" t="str">
        <f t="shared" si="163"/>
        <v/>
      </c>
      <c r="AJ309" s="89" t="str">
        <f t="shared" si="163"/>
        <v/>
      </c>
      <c r="AK309" s="89" t="str">
        <f t="shared" si="163"/>
        <v/>
      </c>
      <c r="AL309" s="89" t="str">
        <f t="shared" si="163"/>
        <v/>
      </c>
      <c r="AM309" s="89" t="str">
        <f t="shared" si="163"/>
        <v/>
      </c>
      <c r="AN309" s="89" t="str">
        <f t="shared" si="163"/>
        <v/>
      </c>
      <c r="AO309" s="89" t="str">
        <f t="shared" si="163"/>
        <v/>
      </c>
      <c r="AP309" s="89" t="str">
        <f t="shared" si="163"/>
        <v/>
      </c>
      <c r="AQ309" s="89" t="str">
        <f t="shared" si="164"/>
        <v/>
      </c>
      <c r="AR309" s="89" t="str">
        <f t="shared" si="164"/>
        <v/>
      </c>
      <c r="AS309" s="89" t="str">
        <f t="shared" si="164"/>
        <v/>
      </c>
      <c r="AT309" s="89" t="str">
        <f t="shared" si="164"/>
        <v/>
      </c>
      <c r="AU309" s="89" t="str">
        <f t="shared" si="164"/>
        <v/>
      </c>
      <c r="AV309" s="89" t="str">
        <f t="shared" si="164"/>
        <v/>
      </c>
      <c r="AW309" s="89" t="str">
        <f t="shared" si="164"/>
        <v/>
      </c>
      <c r="AX309" s="89" t="str">
        <f t="shared" si="164"/>
        <v/>
      </c>
      <c r="AY309" s="89" t="str">
        <f t="shared" si="164"/>
        <v/>
      </c>
      <c r="AZ309" s="89" t="str">
        <f t="shared" si="164"/>
        <v/>
      </c>
      <c r="BA309" s="89" t="str">
        <f t="shared" si="164"/>
        <v/>
      </c>
      <c r="BB309" s="89" t="str">
        <f t="shared" si="164"/>
        <v/>
      </c>
      <c r="BC309" s="90" t="str">
        <f t="shared" si="164"/>
        <v/>
      </c>
      <c r="BE309" s="100" t="str">
        <f t="shared" si="138"/>
        <v/>
      </c>
      <c r="BF309" s="102" t="str">
        <f t="shared" si="139"/>
        <v/>
      </c>
    </row>
    <row r="310" spans="1:58" hidden="1" x14ac:dyDescent="0.55000000000000004">
      <c r="A310" s="80" t="str">
        <f>'Base de Dados 2013'!M309</f>
        <v>Pederneiras</v>
      </c>
      <c r="B310" s="81" t="str">
        <f>'Base de Dados 2013'!N309</f>
        <v>verde</v>
      </c>
      <c r="C310" s="88" t="str">
        <f t="shared" si="160"/>
        <v/>
      </c>
      <c r="D310" s="89" t="str">
        <f t="shared" si="160"/>
        <v/>
      </c>
      <c r="E310" s="89" t="str">
        <f t="shared" si="160"/>
        <v/>
      </c>
      <c r="F310" s="89" t="str">
        <f t="shared" si="160"/>
        <v/>
      </c>
      <c r="G310" s="89" t="str">
        <f t="shared" si="160"/>
        <v/>
      </c>
      <c r="H310" s="89" t="str">
        <f t="shared" si="160"/>
        <v/>
      </c>
      <c r="I310" s="89" t="str">
        <f t="shared" si="160"/>
        <v/>
      </c>
      <c r="J310" s="89" t="str">
        <f t="shared" si="160"/>
        <v/>
      </c>
      <c r="K310" s="89" t="str">
        <f t="shared" si="160"/>
        <v/>
      </c>
      <c r="L310" s="89" t="str">
        <f t="shared" si="160"/>
        <v/>
      </c>
      <c r="M310" s="89" t="str">
        <f t="shared" si="161"/>
        <v/>
      </c>
      <c r="N310" s="89" t="str">
        <f t="shared" si="161"/>
        <v/>
      </c>
      <c r="O310" s="89" t="str">
        <f t="shared" si="161"/>
        <v/>
      </c>
      <c r="P310" s="89" t="str">
        <f t="shared" si="161"/>
        <v/>
      </c>
      <c r="Q310" s="89" t="str">
        <f t="shared" si="161"/>
        <v/>
      </c>
      <c r="R310" s="89" t="str">
        <f t="shared" si="161"/>
        <v/>
      </c>
      <c r="S310" s="89" t="str">
        <f t="shared" si="161"/>
        <v/>
      </c>
      <c r="T310" s="89" t="str">
        <f t="shared" si="161"/>
        <v/>
      </c>
      <c r="U310" s="89" t="str">
        <f t="shared" si="161"/>
        <v/>
      </c>
      <c r="V310" s="89" t="str">
        <f t="shared" si="161"/>
        <v/>
      </c>
      <c r="W310" s="89" t="str">
        <f t="shared" si="162"/>
        <v/>
      </c>
      <c r="X310" s="89" t="str">
        <f t="shared" si="162"/>
        <v/>
      </c>
      <c r="Y310" s="89" t="str">
        <f t="shared" si="162"/>
        <v/>
      </c>
      <c r="Z310" s="89" t="str">
        <f t="shared" si="162"/>
        <v/>
      </c>
      <c r="AA310" s="89" t="str">
        <f t="shared" si="162"/>
        <v/>
      </c>
      <c r="AB310" s="89">
        <f t="shared" si="162"/>
        <v>1</v>
      </c>
      <c r="AC310" s="89" t="str">
        <f t="shared" si="162"/>
        <v/>
      </c>
      <c r="AD310" s="89" t="str">
        <f t="shared" si="162"/>
        <v/>
      </c>
      <c r="AE310" s="89" t="str">
        <f t="shared" si="162"/>
        <v/>
      </c>
      <c r="AF310" s="89" t="str">
        <f t="shared" si="162"/>
        <v/>
      </c>
      <c r="AG310" s="89" t="str">
        <f t="shared" si="163"/>
        <v/>
      </c>
      <c r="AH310" s="89" t="str">
        <f t="shared" si="163"/>
        <v/>
      </c>
      <c r="AI310" s="89" t="str">
        <f t="shared" si="163"/>
        <v/>
      </c>
      <c r="AJ310" s="89" t="str">
        <f t="shared" si="163"/>
        <v/>
      </c>
      <c r="AK310" s="89" t="str">
        <f t="shared" si="163"/>
        <v/>
      </c>
      <c r="AL310" s="89" t="str">
        <f t="shared" si="163"/>
        <v/>
      </c>
      <c r="AM310" s="89" t="str">
        <f t="shared" si="163"/>
        <v/>
      </c>
      <c r="AN310" s="89" t="str">
        <f t="shared" si="163"/>
        <v/>
      </c>
      <c r="AO310" s="89" t="str">
        <f t="shared" si="163"/>
        <v/>
      </c>
      <c r="AP310" s="89" t="str">
        <f t="shared" si="163"/>
        <v/>
      </c>
      <c r="AQ310" s="89" t="str">
        <f t="shared" si="164"/>
        <v/>
      </c>
      <c r="AR310" s="89" t="str">
        <f t="shared" si="164"/>
        <v/>
      </c>
      <c r="AS310" s="89" t="str">
        <f t="shared" si="164"/>
        <v/>
      </c>
      <c r="AT310" s="89" t="str">
        <f t="shared" si="164"/>
        <v/>
      </c>
      <c r="AU310" s="89" t="str">
        <f t="shared" si="164"/>
        <v/>
      </c>
      <c r="AV310" s="89" t="str">
        <f t="shared" si="164"/>
        <v/>
      </c>
      <c r="AW310" s="89" t="str">
        <f t="shared" si="164"/>
        <v/>
      </c>
      <c r="AX310" s="89" t="str">
        <f t="shared" si="164"/>
        <v/>
      </c>
      <c r="AY310" s="89" t="str">
        <f t="shared" si="164"/>
        <v/>
      </c>
      <c r="AZ310" s="89" t="str">
        <f t="shared" si="164"/>
        <v/>
      </c>
      <c r="BA310" s="89" t="str">
        <f t="shared" si="164"/>
        <v/>
      </c>
      <c r="BB310" s="89" t="str">
        <f t="shared" si="164"/>
        <v/>
      </c>
      <c r="BC310" s="90" t="str">
        <f t="shared" si="164"/>
        <v/>
      </c>
      <c r="BE310" s="100" t="str">
        <f t="shared" si="138"/>
        <v/>
      </c>
      <c r="BF310" s="102" t="str">
        <f t="shared" si="139"/>
        <v/>
      </c>
    </row>
    <row r="311" spans="1:58" hidden="1" x14ac:dyDescent="0.55000000000000004">
      <c r="A311" s="80" t="str">
        <f>'Base de Dados 2013'!M310</f>
        <v>Bela Vista</v>
      </c>
      <c r="B311" s="81" t="str">
        <f>'Base de Dados 2013'!N310</f>
        <v>amarelo</v>
      </c>
      <c r="C311" s="88" t="str">
        <f t="shared" si="160"/>
        <v/>
      </c>
      <c r="D311" s="89" t="str">
        <f t="shared" si="160"/>
        <v/>
      </c>
      <c r="E311" s="89" t="str">
        <f t="shared" si="160"/>
        <v/>
      </c>
      <c r="F311" s="89" t="str">
        <f t="shared" si="160"/>
        <v/>
      </c>
      <c r="G311" s="89" t="str">
        <f t="shared" si="160"/>
        <v/>
      </c>
      <c r="H311" s="89" t="str">
        <f t="shared" si="160"/>
        <v/>
      </c>
      <c r="I311" s="89" t="str">
        <f t="shared" si="160"/>
        <v/>
      </c>
      <c r="J311" s="89" t="str">
        <f t="shared" si="160"/>
        <v/>
      </c>
      <c r="K311" s="89" t="str">
        <f t="shared" si="160"/>
        <v/>
      </c>
      <c r="L311" s="89">
        <f t="shared" si="160"/>
        <v>1</v>
      </c>
      <c r="M311" s="89" t="str">
        <f t="shared" si="161"/>
        <v/>
      </c>
      <c r="N311" s="89" t="str">
        <f t="shared" si="161"/>
        <v/>
      </c>
      <c r="O311" s="89" t="str">
        <f t="shared" si="161"/>
        <v/>
      </c>
      <c r="P311" s="89" t="str">
        <f t="shared" si="161"/>
        <v/>
      </c>
      <c r="Q311" s="89" t="str">
        <f t="shared" si="161"/>
        <v/>
      </c>
      <c r="R311" s="89" t="str">
        <f t="shared" si="161"/>
        <v/>
      </c>
      <c r="S311" s="89" t="str">
        <f t="shared" si="161"/>
        <v/>
      </c>
      <c r="T311" s="89" t="str">
        <f t="shared" si="161"/>
        <v/>
      </c>
      <c r="U311" s="89" t="str">
        <f t="shared" si="161"/>
        <v/>
      </c>
      <c r="V311" s="89" t="str">
        <f t="shared" si="161"/>
        <v/>
      </c>
      <c r="W311" s="89" t="str">
        <f t="shared" si="162"/>
        <v/>
      </c>
      <c r="X311" s="89" t="str">
        <f t="shared" si="162"/>
        <v/>
      </c>
      <c r="Y311" s="89" t="str">
        <f t="shared" si="162"/>
        <v/>
      </c>
      <c r="Z311" s="89" t="str">
        <f t="shared" si="162"/>
        <v/>
      </c>
      <c r="AA311" s="89" t="str">
        <f t="shared" si="162"/>
        <v/>
      </c>
      <c r="AB311" s="89" t="str">
        <f t="shared" si="162"/>
        <v/>
      </c>
      <c r="AC311" s="89" t="str">
        <f t="shared" si="162"/>
        <v/>
      </c>
      <c r="AD311" s="89" t="str">
        <f t="shared" si="162"/>
        <v/>
      </c>
      <c r="AE311" s="89" t="str">
        <f t="shared" si="162"/>
        <v/>
      </c>
      <c r="AF311" s="89" t="str">
        <f t="shared" si="162"/>
        <v/>
      </c>
      <c r="AG311" s="89" t="str">
        <f t="shared" si="163"/>
        <v/>
      </c>
      <c r="AH311" s="89" t="str">
        <f t="shared" si="163"/>
        <v/>
      </c>
      <c r="AI311" s="89" t="str">
        <f t="shared" si="163"/>
        <v/>
      </c>
      <c r="AJ311" s="89" t="str">
        <f t="shared" si="163"/>
        <v/>
      </c>
      <c r="AK311" s="89" t="str">
        <f t="shared" si="163"/>
        <v/>
      </c>
      <c r="AL311" s="89" t="str">
        <f t="shared" si="163"/>
        <v/>
      </c>
      <c r="AM311" s="89" t="str">
        <f t="shared" si="163"/>
        <v/>
      </c>
      <c r="AN311" s="89" t="str">
        <f t="shared" si="163"/>
        <v/>
      </c>
      <c r="AO311" s="89" t="str">
        <f t="shared" si="163"/>
        <v/>
      </c>
      <c r="AP311" s="89" t="str">
        <f t="shared" si="163"/>
        <v/>
      </c>
      <c r="AQ311" s="89" t="str">
        <f t="shared" si="164"/>
        <v/>
      </c>
      <c r="AR311" s="89" t="str">
        <f t="shared" si="164"/>
        <v/>
      </c>
      <c r="AS311" s="89" t="str">
        <f t="shared" si="164"/>
        <v/>
      </c>
      <c r="AT311" s="89" t="str">
        <f t="shared" si="164"/>
        <v/>
      </c>
      <c r="AU311" s="89" t="str">
        <f t="shared" si="164"/>
        <v/>
      </c>
      <c r="AV311" s="89" t="str">
        <f t="shared" si="164"/>
        <v/>
      </c>
      <c r="AW311" s="89" t="str">
        <f t="shared" si="164"/>
        <v/>
      </c>
      <c r="AX311" s="89" t="str">
        <f t="shared" si="164"/>
        <v/>
      </c>
      <c r="AY311" s="89" t="str">
        <f t="shared" si="164"/>
        <v/>
      </c>
      <c r="AZ311" s="89" t="str">
        <f t="shared" si="164"/>
        <v/>
      </c>
      <c r="BA311" s="89" t="str">
        <f t="shared" si="164"/>
        <v/>
      </c>
      <c r="BB311" s="89" t="str">
        <f t="shared" si="164"/>
        <v/>
      </c>
      <c r="BC311" s="90" t="str">
        <f t="shared" si="164"/>
        <v/>
      </c>
      <c r="BE311" s="100" t="str">
        <f t="shared" si="138"/>
        <v/>
      </c>
      <c r="BF311" s="102" t="str">
        <f t="shared" si="139"/>
        <v/>
      </c>
    </row>
    <row r="312" spans="1:58" hidden="1" x14ac:dyDescent="0.55000000000000004">
      <c r="A312" s="80" t="str">
        <f>'Base de Dados 2013'!M311</f>
        <v>Nações</v>
      </c>
      <c r="B312" s="81" t="str">
        <f>'Base de Dados 2013'!N311</f>
        <v>amarelo</v>
      </c>
      <c r="C312" s="88" t="str">
        <f t="shared" si="160"/>
        <v/>
      </c>
      <c r="D312" s="89" t="str">
        <f t="shared" si="160"/>
        <v/>
      </c>
      <c r="E312" s="89" t="str">
        <f t="shared" si="160"/>
        <v/>
      </c>
      <c r="F312" s="89" t="str">
        <f t="shared" si="160"/>
        <v/>
      </c>
      <c r="G312" s="89" t="str">
        <f t="shared" si="160"/>
        <v/>
      </c>
      <c r="H312" s="89">
        <f t="shared" si="160"/>
        <v>1</v>
      </c>
      <c r="I312" s="89" t="str">
        <f t="shared" si="160"/>
        <v/>
      </c>
      <c r="J312" s="89" t="str">
        <f t="shared" si="160"/>
        <v/>
      </c>
      <c r="K312" s="89" t="str">
        <f t="shared" si="160"/>
        <v/>
      </c>
      <c r="L312" s="89" t="str">
        <f t="shared" si="160"/>
        <v/>
      </c>
      <c r="M312" s="89" t="str">
        <f t="shared" si="161"/>
        <v/>
      </c>
      <c r="N312" s="89" t="str">
        <f t="shared" si="161"/>
        <v/>
      </c>
      <c r="O312" s="89" t="str">
        <f t="shared" si="161"/>
        <v/>
      </c>
      <c r="P312" s="89" t="str">
        <f t="shared" si="161"/>
        <v/>
      </c>
      <c r="Q312" s="89" t="str">
        <f t="shared" si="161"/>
        <v/>
      </c>
      <c r="R312" s="89" t="str">
        <f t="shared" si="161"/>
        <v/>
      </c>
      <c r="S312" s="89" t="str">
        <f t="shared" si="161"/>
        <v/>
      </c>
      <c r="T312" s="89" t="str">
        <f t="shared" si="161"/>
        <v/>
      </c>
      <c r="U312" s="89" t="str">
        <f t="shared" si="161"/>
        <v/>
      </c>
      <c r="V312" s="89" t="str">
        <f t="shared" si="161"/>
        <v/>
      </c>
      <c r="W312" s="89" t="str">
        <f t="shared" si="162"/>
        <v/>
      </c>
      <c r="X312" s="89" t="str">
        <f t="shared" si="162"/>
        <v/>
      </c>
      <c r="Y312" s="89" t="str">
        <f t="shared" si="162"/>
        <v/>
      </c>
      <c r="Z312" s="89" t="str">
        <f t="shared" si="162"/>
        <v/>
      </c>
      <c r="AA312" s="89" t="str">
        <f t="shared" si="162"/>
        <v/>
      </c>
      <c r="AB312" s="89" t="str">
        <f t="shared" si="162"/>
        <v/>
      </c>
      <c r="AC312" s="89" t="str">
        <f t="shared" si="162"/>
        <v/>
      </c>
      <c r="AD312" s="89" t="str">
        <f t="shared" si="162"/>
        <v/>
      </c>
      <c r="AE312" s="89" t="str">
        <f t="shared" si="162"/>
        <v/>
      </c>
      <c r="AF312" s="89" t="str">
        <f t="shared" si="162"/>
        <v/>
      </c>
      <c r="AG312" s="89" t="str">
        <f t="shared" si="163"/>
        <v/>
      </c>
      <c r="AH312" s="89" t="str">
        <f t="shared" si="163"/>
        <v/>
      </c>
      <c r="AI312" s="89" t="str">
        <f t="shared" si="163"/>
        <v/>
      </c>
      <c r="AJ312" s="89" t="str">
        <f t="shared" si="163"/>
        <v/>
      </c>
      <c r="AK312" s="89" t="str">
        <f t="shared" si="163"/>
        <v/>
      </c>
      <c r="AL312" s="89" t="str">
        <f t="shared" si="163"/>
        <v/>
      </c>
      <c r="AM312" s="89" t="str">
        <f t="shared" si="163"/>
        <v/>
      </c>
      <c r="AN312" s="89" t="str">
        <f t="shared" si="163"/>
        <v/>
      </c>
      <c r="AO312" s="89" t="str">
        <f t="shared" si="163"/>
        <v/>
      </c>
      <c r="AP312" s="89" t="str">
        <f t="shared" si="163"/>
        <v/>
      </c>
      <c r="AQ312" s="89" t="str">
        <f t="shared" si="164"/>
        <v/>
      </c>
      <c r="AR312" s="89" t="str">
        <f t="shared" si="164"/>
        <v/>
      </c>
      <c r="AS312" s="89" t="str">
        <f t="shared" si="164"/>
        <v/>
      </c>
      <c r="AT312" s="89" t="str">
        <f t="shared" si="164"/>
        <v/>
      </c>
      <c r="AU312" s="89" t="str">
        <f t="shared" si="164"/>
        <v/>
      </c>
      <c r="AV312" s="89" t="str">
        <f t="shared" si="164"/>
        <v/>
      </c>
      <c r="AW312" s="89" t="str">
        <f t="shared" si="164"/>
        <v/>
      </c>
      <c r="AX312" s="89" t="str">
        <f t="shared" si="164"/>
        <v/>
      </c>
      <c r="AY312" s="89" t="str">
        <f t="shared" si="164"/>
        <v/>
      </c>
      <c r="AZ312" s="89" t="str">
        <f t="shared" si="164"/>
        <v/>
      </c>
      <c r="BA312" s="89" t="str">
        <f t="shared" si="164"/>
        <v/>
      </c>
      <c r="BB312" s="89" t="str">
        <f t="shared" si="164"/>
        <v/>
      </c>
      <c r="BC312" s="90" t="str">
        <f t="shared" si="164"/>
        <v/>
      </c>
      <c r="BE312" s="100" t="str">
        <f t="shared" si="138"/>
        <v/>
      </c>
      <c r="BF312" s="102" t="str">
        <f t="shared" si="139"/>
        <v/>
      </c>
    </row>
    <row r="313" spans="1:58" hidden="1" x14ac:dyDescent="0.55000000000000004">
      <c r="A313" s="80" t="str">
        <f>'Base de Dados 2013'!M312</f>
        <v>Ipiranga</v>
      </c>
      <c r="B313" s="81" t="str">
        <f>'Base de Dados 2013'!N312</f>
        <v>amarelo</v>
      </c>
      <c r="C313" s="88" t="str">
        <f t="shared" si="160"/>
        <v/>
      </c>
      <c r="D313" s="89" t="str">
        <f t="shared" si="160"/>
        <v/>
      </c>
      <c r="E313" s="89" t="str">
        <f t="shared" si="160"/>
        <v/>
      </c>
      <c r="F313" s="89" t="str">
        <f t="shared" si="160"/>
        <v/>
      </c>
      <c r="G313" s="89" t="str">
        <f t="shared" si="160"/>
        <v/>
      </c>
      <c r="H313" s="89" t="str">
        <f t="shared" si="160"/>
        <v/>
      </c>
      <c r="I313" s="89" t="str">
        <f t="shared" si="160"/>
        <v/>
      </c>
      <c r="J313" s="89" t="str">
        <f t="shared" si="160"/>
        <v/>
      </c>
      <c r="K313" s="89" t="str">
        <f t="shared" si="160"/>
        <v/>
      </c>
      <c r="L313" s="89" t="str">
        <f t="shared" si="160"/>
        <v/>
      </c>
      <c r="M313" s="89" t="str">
        <f t="shared" si="161"/>
        <v/>
      </c>
      <c r="N313" s="89" t="str">
        <f t="shared" si="161"/>
        <v/>
      </c>
      <c r="O313" s="89" t="str">
        <f t="shared" si="161"/>
        <v/>
      </c>
      <c r="P313" s="89" t="str">
        <f t="shared" si="161"/>
        <v/>
      </c>
      <c r="Q313" s="89" t="str">
        <f t="shared" si="161"/>
        <v/>
      </c>
      <c r="R313" s="89" t="str">
        <f t="shared" si="161"/>
        <v/>
      </c>
      <c r="S313" s="89" t="str">
        <f t="shared" si="161"/>
        <v/>
      </c>
      <c r="T313" s="89" t="str">
        <f t="shared" si="161"/>
        <v/>
      </c>
      <c r="U313" s="89">
        <f t="shared" si="161"/>
        <v>1</v>
      </c>
      <c r="V313" s="89" t="str">
        <f t="shared" si="161"/>
        <v/>
      </c>
      <c r="W313" s="89" t="str">
        <f t="shared" si="162"/>
        <v/>
      </c>
      <c r="X313" s="89" t="str">
        <f t="shared" si="162"/>
        <v/>
      </c>
      <c r="Y313" s="89" t="str">
        <f t="shared" si="162"/>
        <v/>
      </c>
      <c r="Z313" s="89" t="str">
        <f t="shared" si="162"/>
        <v/>
      </c>
      <c r="AA313" s="89" t="str">
        <f t="shared" si="162"/>
        <v/>
      </c>
      <c r="AB313" s="89" t="str">
        <f t="shared" si="162"/>
        <v/>
      </c>
      <c r="AC313" s="89" t="str">
        <f t="shared" si="162"/>
        <v/>
      </c>
      <c r="AD313" s="89" t="str">
        <f t="shared" si="162"/>
        <v/>
      </c>
      <c r="AE313" s="89" t="str">
        <f t="shared" si="162"/>
        <v/>
      </c>
      <c r="AF313" s="89" t="str">
        <f t="shared" si="162"/>
        <v/>
      </c>
      <c r="AG313" s="89" t="str">
        <f t="shared" si="163"/>
        <v/>
      </c>
      <c r="AH313" s="89" t="str">
        <f t="shared" si="163"/>
        <v/>
      </c>
      <c r="AI313" s="89" t="str">
        <f t="shared" si="163"/>
        <v/>
      </c>
      <c r="AJ313" s="89" t="str">
        <f t="shared" si="163"/>
        <v/>
      </c>
      <c r="AK313" s="89" t="str">
        <f t="shared" si="163"/>
        <v/>
      </c>
      <c r="AL313" s="89" t="str">
        <f t="shared" si="163"/>
        <v/>
      </c>
      <c r="AM313" s="89" t="str">
        <f t="shared" si="163"/>
        <v/>
      </c>
      <c r="AN313" s="89" t="str">
        <f t="shared" si="163"/>
        <v/>
      </c>
      <c r="AO313" s="89" t="str">
        <f t="shared" si="163"/>
        <v/>
      </c>
      <c r="AP313" s="89" t="str">
        <f t="shared" si="163"/>
        <v/>
      </c>
      <c r="AQ313" s="89" t="str">
        <f t="shared" si="164"/>
        <v/>
      </c>
      <c r="AR313" s="89" t="str">
        <f t="shared" si="164"/>
        <v/>
      </c>
      <c r="AS313" s="89" t="str">
        <f t="shared" si="164"/>
        <v/>
      </c>
      <c r="AT313" s="89" t="str">
        <f t="shared" si="164"/>
        <v/>
      </c>
      <c r="AU313" s="89" t="str">
        <f t="shared" si="164"/>
        <v/>
      </c>
      <c r="AV313" s="89" t="str">
        <f t="shared" si="164"/>
        <v/>
      </c>
      <c r="AW313" s="89" t="str">
        <f t="shared" si="164"/>
        <v/>
      </c>
      <c r="AX313" s="89" t="str">
        <f t="shared" si="164"/>
        <v/>
      </c>
      <c r="AY313" s="89" t="str">
        <f t="shared" si="164"/>
        <v/>
      </c>
      <c r="AZ313" s="89" t="str">
        <f t="shared" si="164"/>
        <v/>
      </c>
      <c r="BA313" s="89" t="str">
        <f t="shared" si="164"/>
        <v/>
      </c>
      <c r="BB313" s="89" t="str">
        <f t="shared" si="164"/>
        <v/>
      </c>
      <c r="BC313" s="90" t="str">
        <f t="shared" si="164"/>
        <v/>
      </c>
      <c r="BE313" s="100" t="str">
        <f t="shared" si="138"/>
        <v/>
      </c>
      <c r="BF313" s="102" t="str">
        <f t="shared" si="139"/>
        <v/>
      </c>
    </row>
    <row r="314" spans="1:58" hidden="1" x14ac:dyDescent="0.55000000000000004">
      <c r="A314" s="80" t="str">
        <f>'Base de Dados 2013'!M313</f>
        <v>Arealva</v>
      </c>
      <c r="B314" s="81" t="str">
        <f>'Base de Dados 2013'!N313</f>
        <v>verde</v>
      </c>
      <c r="C314" s="88" t="str">
        <f t="shared" si="160"/>
        <v/>
      </c>
      <c r="D314" s="89" t="str">
        <f t="shared" si="160"/>
        <v/>
      </c>
      <c r="E314" s="89" t="str">
        <f t="shared" si="160"/>
        <v/>
      </c>
      <c r="F314" s="89" t="str">
        <f t="shared" si="160"/>
        <v/>
      </c>
      <c r="G314" s="89" t="str">
        <f t="shared" si="160"/>
        <v/>
      </c>
      <c r="H314" s="89" t="str">
        <f t="shared" si="160"/>
        <v/>
      </c>
      <c r="I314" s="89" t="str">
        <f t="shared" si="160"/>
        <v/>
      </c>
      <c r="J314" s="89" t="str">
        <f t="shared" si="160"/>
        <v/>
      </c>
      <c r="K314" s="89" t="str">
        <f t="shared" si="160"/>
        <v/>
      </c>
      <c r="L314" s="89" t="str">
        <f t="shared" si="160"/>
        <v/>
      </c>
      <c r="M314" s="89" t="str">
        <f t="shared" si="161"/>
        <v/>
      </c>
      <c r="N314" s="89" t="str">
        <f t="shared" si="161"/>
        <v/>
      </c>
      <c r="O314" s="89" t="str">
        <f t="shared" si="161"/>
        <v/>
      </c>
      <c r="P314" s="89" t="str">
        <f t="shared" si="161"/>
        <v/>
      </c>
      <c r="Q314" s="89" t="str">
        <f t="shared" si="161"/>
        <v/>
      </c>
      <c r="R314" s="89" t="str">
        <f t="shared" si="161"/>
        <v/>
      </c>
      <c r="S314" s="89" t="str">
        <f t="shared" si="161"/>
        <v/>
      </c>
      <c r="T314" s="89" t="str">
        <f t="shared" si="161"/>
        <v/>
      </c>
      <c r="U314" s="89" t="str">
        <f t="shared" si="161"/>
        <v/>
      </c>
      <c r="V314" s="89" t="str">
        <f t="shared" si="161"/>
        <v/>
      </c>
      <c r="W314" s="89" t="str">
        <f t="shared" si="162"/>
        <v/>
      </c>
      <c r="X314" s="89" t="str">
        <f t="shared" si="162"/>
        <v/>
      </c>
      <c r="Y314" s="89" t="str">
        <f t="shared" si="162"/>
        <v/>
      </c>
      <c r="Z314" s="89" t="str">
        <f t="shared" si="162"/>
        <v/>
      </c>
      <c r="AA314" s="89" t="str">
        <f t="shared" si="162"/>
        <v/>
      </c>
      <c r="AB314" s="89" t="str">
        <f t="shared" si="162"/>
        <v/>
      </c>
      <c r="AC314" s="89" t="str">
        <f t="shared" si="162"/>
        <v/>
      </c>
      <c r="AD314" s="89" t="str">
        <f t="shared" si="162"/>
        <v/>
      </c>
      <c r="AE314" s="89" t="str">
        <f t="shared" si="162"/>
        <v/>
      </c>
      <c r="AF314" s="89" t="str">
        <f t="shared" si="162"/>
        <v/>
      </c>
      <c r="AG314" s="89" t="str">
        <f t="shared" si="163"/>
        <v/>
      </c>
      <c r="AH314" s="89" t="str">
        <f t="shared" si="163"/>
        <v/>
      </c>
      <c r="AI314" s="89" t="str">
        <f t="shared" si="163"/>
        <v/>
      </c>
      <c r="AJ314" s="89">
        <f t="shared" si="163"/>
        <v>1</v>
      </c>
      <c r="AK314" s="89" t="str">
        <f t="shared" si="163"/>
        <v/>
      </c>
      <c r="AL314" s="89" t="str">
        <f t="shared" si="163"/>
        <v/>
      </c>
      <c r="AM314" s="89" t="str">
        <f t="shared" si="163"/>
        <v/>
      </c>
      <c r="AN314" s="89" t="str">
        <f t="shared" si="163"/>
        <v/>
      </c>
      <c r="AO314" s="89" t="str">
        <f t="shared" si="163"/>
        <v/>
      </c>
      <c r="AP314" s="89" t="str">
        <f t="shared" si="163"/>
        <v/>
      </c>
      <c r="AQ314" s="89" t="str">
        <f t="shared" si="164"/>
        <v/>
      </c>
      <c r="AR314" s="89" t="str">
        <f t="shared" si="164"/>
        <v/>
      </c>
      <c r="AS314" s="89" t="str">
        <f t="shared" si="164"/>
        <v/>
      </c>
      <c r="AT314" s="89" t="str">
        <f t="shared" si="164"/>
        <v/>
      </c>
      <c r="AU314" s="89" t="str">
        <f t="shared" si="164"/>
        <v/>
      </c>
      <c r="AV314" s="89" t="str">
        <f t="shared" si="164"/>
        <v/>
      </c>
      <c r="AW314" s="89" t="str">
        <f t="shared" si="164"/>
        <v/>
      </c>
      <c r="AX314" s="89" t="str">
        <f t="shared" si="164"/>
        <v/>
      </c>
      <c r="AY314" s="89" t="str">
        <f t="shared" si="164"/>
        <v/>
      </c>
      <c r="AZ314" s="89" t="str">
        <f t="shared" si="164"/>
        <v/>
      </c>
      <c r="BA314" s="89" t="str">
        <f t="shared" si="164"/>
        <v/>
      </c>
      <c r="BB314" s="89" t="str">
        <f t="shared" si="164"/>
        <v/>
      </c>
      <c r="BC314" s="90" t="str">
        <f t="shared" si="164"/>
        <v/>
      </c>
      <c r="BE314" s="100" t="str">
        <f t="shared" si="138"/>
        <v/>
      </c>
      <c r="BF314" s="102" t="str">
        <f t="shared" si="139"/>
        <v/>
      </c>
    </row>
    <row r="315" spans="1:58" hidden="1" x14ac:dyDescent="0.55000000000000004">
      <c r="A315" s="80" t="str">
        <f>'Base de Dados 2013'!M314</f>
        <v>Geisel</v>
      </c>
      <c r="B315" s="81" t="str">
        <f>'Base de Dados 2013'!N314</f>
        <v>azul</v>
      </c>
      <c r="C315" s="88" t="str">
        <f t="shared" ref="C315:L324" si="165">IF(AND($A315=C$1,$B315=C$3),1,"")</f>
        <v/>
      </c>
      <c r="D315" s="89" t="str">
        <f t="shared" si="165"/>
        <v/>
      </c>
      <c r="E315" s="89" t="str">
        <f t="shared" si="165"/>
        <v/>
      </c>
      <c r="F315" s="89" t="str">
        <f t="shared" si="165"/>
        <v/>
      </c>
      <c r="G315" s="89" t="str">
        <f t="shared" si="165"/>
        <v/>
      </c>
      <c r="H315" s="89" t="str">
        <f t="shared" si="165"/>
        <v/>
      </c>
      <c r="I315" s="89" t="str">
        <f t="shared" si="165"/>
        <v/>
      </c>
      <c r="J315" s="89" t="str">
        <f t="shared" si="165"/>
        <v/>
      </c>
      <c r="K315" s="89" t="str">
        <f t="shared" si="165"/>
        <v/>
      </c>
      <c r="L315" s="89" t="str">
        <f t="shared" si="165"/>
        <v/>
      </c>
      <c r="M315" s="89" t="str">
        <f t="shared" ref="M315:V324" si="166">IF(AND($A315=M$1,$B315=M$3),1,"")</f>
        <v/>
      </c>
      <c r="N315" s="89" t="str">
        <f t="shared" si="166"/>
        <v/>
      </c>
      <c r="O315" s="89" t="str">
        <f t="shared" si="166"/>
        <v/>
      </c>
      <c r="P315" s="89" t="str">
        <f t="shared" si="166"/>
        <v/>
      </c>
      <c r="Q315" s="89" t="str">
        <f t="shared" si="166"/>
        <v/>
      </c>
      <c r="R315" s="89">
        <f t="shared" si="166"/>
        <v>1</v>
      </c>
      <c r="S315" s="89" t="str">
        <f t="shared" si="166"/>
        <v/>
      </c>
      <c r="T315" s="89" t="str">
        <f t="shared" si="166"/>
        <v/>
      </c>
      <c r="U315" s="89" t="str">
        <f t="shared" si="166"/>
        <v/>
      </c>
      <c r="V315" s="89" t="str">
        <f t="shared" si="166"/>
        <v/>
      </c>
      <c r="W315" s="89" t="str">
        <f t="shared" ref="W315:AF324" si="167">IF(AND($A315=W$1,$B315=W$3),1,"")</f>
        <v/>
      </c>
      <c r="X315" s="89" t="str">
        <f t="shared" si="167"/>
        <v/>
      </c>
      <c r="Y315" s="89" t="str">
        <f t="shared" si="167"/>
        <v/>
      </c>
      <c r="Z315" s="89" t="str">
        <f t="shared" si="167"/>
        <v/>
      </c>
      <c r="AA315" s="89" t="str">
        <f t="shared" si="167"/>
        <v/>
      </c>
      <c r="AB315" s="89" t="str">
        <f t="shared" si="167"/>
        <v/>
      </c>
      <c r="AC315" s="89" t="str">
        <f t="shared" si="167"/>
        <v/>
      </c>
      <c r="AD315" s="89" t="str">
        <f t="shared" si="167"/>
        <v/>
      </c>
      <c r="AE315" s="89" t="str">
        <f t="shared" si="167"/>
        <v/>
      </c>
      <c r="AF315" s="89" t="str">
        <f t="shared" si="167"/>
        <v/>
      </c>
      <c r="AG315" s="89" t="str">
        <f t="shared" ref="AG315:AP324" si="168">IF(AND($A315=AG$1,$B315=AG$3),1,"")</f>
        <v/>
      </c>
      <c r="AH315" s="89" t="str">
        <f t="shared" si="168"/>
        <v/>
      </c>
      <c r="AI315" s="89" t="str">
        <f t="shared" si="168"/>
        <v/>
      </c>
      <c r="AJ315" s="89" t="str">
        <f t="shared" si="168"/>
        <v/>
      </c>
      <c r="AK315" s="89" t="str">
        <f t="shared" si="168"/>
        <v/>
      </c>
      <c r="AL315" s="89" t="str">
        <f t="shared" si="168"/>
        <v/>
      </c>
      <c r="AM315" s="89" t="str">
        <f t="shared" si="168"/>
        <v/>
      </c>
      <c r="AN315" s="89" t="str">
        <f t="shared" si="168"/>
        <v/>
      </c>
      <c r="AO315" s="89" t="str">
        <f t="shared" si="168"/>
        <v/>
      </c>
      <c r="AP315" s="89" t="str">
        <f t="shared" si="168"/>
        <v/>
      </c>
      <c r="AQ315" s="89" t="str">
        <f t="shared" ref="AQ315:BC324" si="169">IF(AND($A315=AQ$1,$B315=AQ$3),1,"")</f>
        <v/>
      </c>
      <c r="AR315" s="89" t="str">
        <f t="shared" si="169"/>
        <v/>
      </c>
      <c r="AS315" s="89" t="str">
        <f t="shared" si="169"/>
        <v/>
      </c>
      <c r="AT315" s="89" t="str">
        <f t="shared" si="169"/>
        <v/>
      </c>
      <c r="AU315" s="89" t="str">
        <f t="shared" si="169"/>
        <v/>
      </c>
      <c r="AV315" s="89" t="str">
        <f t="shared" si="169"/>
        <v/>
      </c>
      <c r="AW315" s="89" t="str">
        <f t="shared" si="169"/>
        <v/>
      </c>
      <c r="AX315" s="89" t="str">
        <f t="shared" si="169"/>
        <v/>
      </c>
      <c r="AY315" s="89" t="str">
        <f t="shared" si="169"/>
        <v/>
      </c>
      <c r="AZ315" s="89" t="str">
        <f t="shared" si="169"/>
        <v/>
      </c>
      <c r="BA315" s="89" t="str">
        <f t="shared" si="169"/>
        <v/>
      </c>
      <c r="BB315" s="89" t="str">
        <f t="shared" si="169"/>
        <v/>
      </c>
      <c r="BC315" s="90" t="str">
        <f t="shared" si="169"/>
        <v/>
      </c>
      <c r="BE315" s="100" t="str">
        <f t="shared" si="138"/>
        <v/>
      </c>
      <c r="BF315" s="102" t="str">
        <f t="shared" si="139"/>
        <v/>
      </c>
    </row>
    <row r="316" spans="1:58" hidden="1" x14ac:dyDescent="0.55000000000000004">
      <c r="A316" s="80" t="str">
        <f>'Base de Dados 2013'!M315</f>
        <v>Agudos</v>
      </c>
      <c r="B316" s="81" t="str">
        <f>'Base de Dados 2013'!N315</f>
        <v>azul</v>
      </c>
      <c r="C316" s="88" t="str">
        <f t="shared" si="165"/>
        <v/>
      </c>
      <c r="D316" s="89" t="str">
        <f t="shared" si="165"/>
        <v/>
      </c>
      <c r="E316" s="89" t="str">
        <f t="shared" si="165"/>
        <v/>
      </c>
      <c r="F316" s="89" t="str">
        <f t="shared" si="165"/>
        <v/>
      </c>
      <c r="G316" s="89" t="str">
        <f t="shared" si="165"/>
        <v/>
      </c>
      <c r="H316" s="89" t="str">
        <f t="shared" si="165"/>
        <v/>
      </c>
      <c r="I316" s="89" t="str">
        <f t="shared" si="165"/>
        <v/>
      </c>
      <c r="J316" s="89" t="str">
        <f t="shared" si="165"/>
        <v/>
      </c>
      <c r="K316" s="89" t="str">
        <f t="shared" si="165"/>
        <v/>
      </c>
      <c r="L316" s="89" t="str">
        <f t="shared" si="165"/>
        <v/>
      </c>
      <c r="M316" s="89" t="str">
        <f t="shared" si="166"/>
        <v/>
      </c>
      <c r="N316" s="89" t="str">
        <f t="shared" si="166"/>
        <v/>
      </c>
      <c r="O316" s="89" t="str">
        <f t="shared" si="166"/>
        <v/>
      </c>
      <c r="P316" s="89" t="str">
        <f t="shared" si="166"/>
        <v/>
      </c>
      <c r="Q316" s="89" t="str">
        <f t="shared" si="166"/>
        <v/>
      </c>
      <c r="R316" s="89" t="str">
        <f t="shared" si="166"/>
        <v/>
      </c>
      <c r="S316" s="89" t="str">
        <f t="shared" si="166"/>
        <v/>
      </c>
      <c r="T316" s="89" t="str">
        <f t="shared" si="166"/>
        <v/>
      </c>
      <c r="U316" s="89" t="str">
        <f t="shared" si="166"/>
        <v/>
      </c>
      <c r="V316" s="89" t="str">
        <f t="shared" si="166"/>
        <v/>
      </c>
      <c r="W316" s="89" t="str">
        <f t="shared" si="167"/>
        <v/>
      </c>
      <c r="X316" s="89" t="str">
        <f t="shared" si="167"/>
        <v/>
      </c>
      <c r="Y316" s="89" t="str">
        <f t="shared" si="167"/>
        <v/>
      </c>
      <c r="Z316" s="89" t="str">
        <f t="shared" si="167"/>
        <v/>
      </c>
      <c r="AA316" s="89" t="str">
        <f t="shared" si="167"/>
        <v/>
      </c>
      <c r="AB316" s="89" t="str">
        <f t="shared" si="167"/>
        <v/>
      </c>
      <c r="AC316" s="89" t="str">
        <f t="shared" si="167"/>
        <v/>
      </c>
      <c r="AD316" s="89" t="str">
        <f t="shared" si="167"/>
        <v/>
      </c>
      <c r="AE316" s="89" t="str">
        <f t="shared" si="167"/>
        <v/>
      </c>
      <c r="AF316" s="89" t="str">
        <f t="shared" si="167"/>
        <v/>
      </c>
      <c r="AG316" s="89" t="str">
        <f t="shared" si="168"/>
        <v/>
      </c>
      <c r="AH316" s="89" t="str">
        <f t="shared" si="168"/>
        <v/>
      </c>
      <c r="AI316" s="89">
        <f t="shared" si="168"/>
        <v>1</v>
      </c>
      <c r="AJ316" s="89" t="str">
        <f t="shared" si="168"/>
        <v/>
      </c>
      <c r="AK316" s="89" t="str">
        <f t="shared" si="168"/>
        <v/>
      </c>
      <c r="AL316" s="89" t="str">
        <f t="shared" si="168"/>
        <v/>
      </c>
      <c r="AM316" s="89" t="str">
        <f t="shared" si="168"/>
        <v/>
      </c>
      <c r="AN316" s="89" t="str">
        <f t="shared" si="168"/>
        <v/>
      </c>
      <c r="AO316" s="89" t="str">
        <f t="shared" si="168"/>
        <v/>
      </c>
      <c r="AP316" s="89" t="str">
        <f t="shared" si="168"/>
        <v/>
      </c>
      <c r="AQ316" s="89" t="str">
        <f t="shared" si="169"/>
        <v/>
      </c>
      <c r="AR316" s="89" t="str">
        <f t="shared" si="169"/>
        <v/>
      </c>
      <c r="AS316" s="89" t="str">
        <f t="shared" si="169"/>
        <v/>
      </c>
      <c r="AT316" s="89" t="str">
        <f t="shared" si="169"/>
        <v/>
      </c>
      <c r="AU316" s="89" t="str">
        <f t="shared" si="169"/>
        <v/>
      </c>
      <c r="AV316" s="89" t="str">
        <f t="shared" si="169"/>
        <v/>
      </c>
      <c r="AW316" s="89" t="str">
        <f t="shared" si="169"/>
        <v/>
      </c>
      <c r="AX316" s="89" t="str">
        <f t="shared" si="169"/>
        <v/>
      </c>
      <c r="AY316" s="89" t="str">
        <f t="shared" si="169"/>
        <v/>
      </c>
      <c r="AZ316" s="89" t="str">
        <f t="shared" si="169"/>
        <v/>
      </c>
      <c r="BA316" s="89" t="str">
        <f t="shared" si="169"/>
        <v/>
      </c>
      <c r="BB316" s="89" t="str">
        <f t="shared" si="169"/>
        <v/>
      </c>
      <c r="BC316" s="90" t="str">
        <f t="shared" si="169"/>
        <v/>
      </c>
      <c r="BE316" s="100" t="str">
        <f t="shared" si="138"/>
        <v/>
      </c>
      <c r="BF316" s="102" t="str">
        <f t="shared" si="139"/>
        <v/>
      </c>
    </row>
    <row r="317" spans="1:58" hidden="1" x14ac:dyDescent="0.55000000000000004">
      <c r="A317" s="80" t="str">
        <f>'Base de Dados 2013'!M316</f>
        <v>Geisel</v>
      </c>
      <c r="B317" s="81" t="str">
        <f>'Base de Dados 2013'!N316</f>
        <v>vermelho</v>
      </c>
      <c r="C317" s="88" t="str">
        <f t="shared" si="165"/>
        <v/>
      </c>
      <c r="D317" s="89" t="str">
        <f t="shared" si="165"/>
        <v/>
      </c>
      <c r="E317" s="89" t="str">
        <f t="shared" si="165"/>
        <v/>
      </c>
      <c r="F317" s="89" t="str">
        <f t="shared" si="165"/>
        <v/>
      </c>
      <c r="G317" s="89" t="str">
        <f t="shared" si="165"/>
        <v/>
      </c>
      <c r="H317" s="89" t="str">
        <f t="shared" si="165"/>
        <v/>
      </c>
      <c r="I317" s="89" t="str">
        <f t="shared" si="165"/>
        <v/>
      </c>
      <c r="J317" s="89" t="str">
        <f t="shared" si="165"/>
        <v/>
      </c>
      <c r="K317" s="89" t="str">
        <f t="shared" si="165"/>
        <v/>
      </c>
      <c r="L317" s="89" t="str">
        <f t="shared" si="165"/>
        <v/>
      </c>
      <c r="M317" s="89" t="str">
        <f t="shared" si="166"/>
        <v/>
      </c>
      <c r="N317" s="89" t="str">
        <f t="shared" si="166"/>
        <v/>
      </c>
      <c r="O317" s="89" t="str">
        <f t="shared" si="166"/>
        <v/>
      </c>
      <c r="P317" s="89" t="str">
        <f t="shared" si="166"/>
        <v/>
      </c>
      <c r="Q317" s="89">
        <f t="shared" si="166"/>
        <v>1</v>
      </c>
      <c r="R317" s="89" t="str">
        <f t="shared" si="166"/>
        <v/>
      </c>
      <c r="S317" s="89" t="str">
        <f t="shared" si="166"/>
        <v/>
      </c>
      <c r="T317" s="89" t="str">
        <f t="shared" si="166"/>
        <v/>
      </c>
      <c r="U317" s="89" t="str">
        <f t="shared" si="166"/>
        <v/>
      </c>
      <c r="V317" s="89" t="str">
        <f t="shared" si="166"/>
        <v/>
      </c>
      <c r="W317" s="89" t="str">
        <f t="shared" si="167"/>
        <v/>
      </c>
      <c r="X317" s="89" t="str">
        <f t="shared" si="167"/>
        <v/>
      </c>
      <c r="Y317" s="89" t="str">
        <f t="shared" si="167"/>
        <v/>
      </c>
      <c r="Z317" s="89" t="str">
        <f t="shared" si="167"/>
        <v/>
      </c>
      <c r="AA317" s="89" t="str">
        <f t="shared" si="167"/>
        <v/>
      </c>
      <c r="AB317" s="89" t="str">
        <f t="shared" si="167"/>
        <v/>
      </c>
      <c r="AC317" s="89" t="str">
        <f t="shared" si="167"/>
        <v/>
      </c>
      <c r="AD317" s="89" t="str">
        <f t="shared" si="167"/>
        <v/>
      </c>
      <c r="AE317" s="89" t="str">
        <f t="shared" si="167"/>
        <v/>
      </c>
      <c r="AF317" s="89" t="str">
        <f t="shared" si="167"/>
        <v/>
      </c>
      <c r="AG317" s="89" t="str">
        <f t="shared" si="168"/>
        <v/>
      </c>
      <c r="AH317" s="89" t="str">
        <f t="shared" si="168"/>
        <v/>
      </c>
      <c r="AI317" s="89" t="str">
        <f t="shared" si="168"/>
        <v/>
      </c>
      <c r="AJ317" s="89" t="str">
        <f t="shared" si="168"/>
        <v/>
      </c>
      <c r="AK317" s="89" t="str">
        <f t="shared" si="168"/>
        <v/>
      </c>
      <c r="AL317" s="89" t="str">
        <f t="shared" si="168"/>
        <v/>
      </c>
      <c r="AM317" s="89" t="str">
        <f t="shared" si="168"/>
        <v/>
      </c>
      <c r="AN317" s="89" t="str">
        <f t="shared" si="168"/>
        <v/>
      </c>
      <c r="AO317" s="89" t="str">
        <f t="shared" si="168"/>
        <v/>
      </c>
      <c r="AP317" s="89" t="str">
        <f t="shared" si="168"/>
        <v/>
      </c>
      <c r="AQ317" s="89" t="str">
        <f t="shared" si="169"/>
        <v/>
      </c>
      <c r="AR317" s="89" t="str">
        <f t="shared" si="169"/>
        <v/>
      </c>
      <c r="AS317" s="89" t="str">
        <f t="shared" si="169"/>
        <v/>
      </c>
      <c r="AT317" s="89" t="str">
        <f t="shared" si="169"/>
        <v/>
      </c>
      <c r="AU317" s="89" t="str">
        <f t="shared" si="169"/>
        <v/>
      </c>
      <c r="AV317" s="89" t="str">
        <f t="shared" si="169"/>
        <v/>
      </c>
      <c r="AW317" s="89" t="str">
        <f t="shared" si="169"/>
        <v/>
      </c>
      <c r="AX317" s="89" t="str">
        <f t="shared" si="169"/>
        <v/>
      </c>
      <c r="AY317" s="89" t="str">
        <f t="shared" si="169"/>
        <v/>
      </c>
      <c r="AZ317" s="89" t="str">
        <f t="shared" si="169"/>
        <v/>
      </c>
      <c r="BA317" s="89" t="str">
        <f t="shared" si="169"/>
        <v/>
      </c>
      <c r="BB317" s="89" t="str">
        <f t="shared" si="169"/>
        <v/>
      </c>
      <c r="BC317" s="90" t="str">
        <f t="shared" si="169"/>
        <v/>
      </c>
      <c r="BE317" s="100" t="str">
        <f t="shared" si="138"/>
        <v/>
      </c>
      <c r="BF317" s="102" t="str">
        <f t="shared" si="139"/>
        <v/>
      </c>
    </row>
    <row r="318" spans="1:58" hidden="1" x14ac:dyDescent="0.55000000000000004">
      <c r="A318" s="80" t="str">
        <f>'Base de Dados 2013'!M317</f>
        <v>Geisel</v>
      </c>
      <c r="B318" s="81" t="str">
        <f>'Base de Dados 2013'!N317</f>
        <v>amarelo</v>
      </c>
      <c r="C318" s="88" t="str">
        <f t="shared" si="165"/>
        <v/>
      </c>
      <c r="D318" s="89" t="str">
        <f t="shared" si="165"/>
        <v/>
      </c>
      <c r="E318" s="89" t="str">
        <f t="shared" si="165"/>
        <v/>
      </c>
      <c r="F318" s="89" t="str">
        <f t="shared" si="165"/>
        <v/>
      </c>
      <c r="G318" s="89" t="str">
        <f t="shared" si="165"/>
        <v/>
      </c>
      <c r="H318" s="89" t="str">
        <f t="shared" si="165"/>
        <v/>
      </c>
      <c r="I318" s="89" t="str">
        <f t="shared" si="165"/>
        <v/>
      </c>
      <c r="J318" s="89" t="str">
        <f t="shared" si="165"/>
        <v/>
      </c>
      <c r="K318" s="89" t="str">
        <f t="shared" si="165"/>
        <v/>
      </c>
      <c r="L318" s="89" t="str">
        <f t="shared" si="165"/>
        <v/>
      </c>
      <c r="M318" s="89" t="str">
        <f t="shared" si="166"/>
        <v/>
      </c>
      <c r="N318" s="89" t="str">
        <f t="shared" si="166"/>
        <v/>
      </c>
      <c r="O318" s="89" t="str">
        <f t="shared" si="166"/>
        <v/>
      </c>
      <c r="P318" s="89">
        <f t="shared" si="166"/>
        <v>1</v>
      </c>
      <c r="Q318" s="89" t="str">
        <f t="shared" si="166"/>
        <v/>
      </c>
      <c r="R318" s="89" t="str">
        <f t="shared" si="166"/>
        <v/>
      </c>
      <c r="S318" s="89" t="str">
        <f t="shared" si="166"/>
        <v/>
      </c>
      <c r="T318" s="89" t="str">
        <f t="shared" si="166"/>
        <v/>
      </c>
      <c r="U318" s="89" t="str">
        <f t="shared" si="166"/>
        <v/>
      </c>
      <c r="V318" s="89" t="str">
        <f t="shared" si="166"/>
        <v/>
      </c>
      <c r="W318" s="89" t="str">
        <f t="shared" si="167"/>
        <v/>
      </c>
      <c r="X318" s="89" t="str">
        <f t="shared" si="167"/>
        <v/>
      </c>
      <c r="Y318" s="89" t="str">
        <f t="shared" si="167"/>
        <v/>
      </c>
      <c r="Z318" s="89" t="str">
        <f t="shared" si="167"/>
        <v/>
      </c>
      <c r="AA318" s="89" t="str">
        <f t="shared" si="167"/>
        <v/>
      </c>
      <c r="AB318" s="89" t="str">
        <f t="shared" si="167"/>
        <v/>
      </c>
      <c r="AC318" s="89" t="str">
        <f t="shared" si="167"/>
        <v/>
      </c>
      <c r="AD318" s="89" t="str">
        <f t="shared" si="167"/>
        <v/>
      </c>
      <c r="AE318" s="89" t="str">
        <f t="shared" si="167"/>
        <v/>
      </c>
      <c r="AF318" s="89" t="str">
        <f t="shared" si="167"/>
        <v/>
      </c>
      <c r="AG318" s="89" t="str">
        <f t="shared" si="168"/>
        <v/>
      </c>
      <c r="AH318" s="89" t="str">
        <f t="shared" si="168"/>
        <v/>
      </c>
      <c r="AI318" s="89" t="str">
        <f t="shared" si="168"/>
        <v/>
      </c>
      <c r="AJ318" s="89" t="str">
        <f t="shared" si="168"/>
        <v/>
      </c>
      <c r="AK318" s="89" t="str">
        <f t="shared" si="168"/>
        <v/>
      </c>
      <c r="AL318" s="89" t="str">
        <f t="shared" si="168"/>
        <v/>
      </c>
      <c r="AM318" s="89" t="str">
        <f t="shared" si="168"/>
        <v/>
      </c>
      <c r="AN318" s="89" t="str">
        <f t="shared" si="168"/>
        <v/>
      </c>
      <c r="AO318" s="89" t="str">
        <f t="shared" si="168"/>
        <v/>
      </c>
      <c r="AP318" s="89" t="str">
        <f t="shared" si="168"/>
        <v/>
      </c>
      <c r="AQ318" s="89" t="str">
        <f t="shared" si="169"/>
        <v/>
      </c>
      <c r="AR318" s="89" t="str">
        <f t="shared" si="169"/>
        <v/>
      </c>
      <c r="AS318" s="89" t="str">
        <f t="shared" si="169"/>
        <v/>
      </c>
      <c r="AT318" s="89" t="str">
        <f t="shared" si="169"/>
        <v/>
      </c>
      <c r="AU318" s="89" t="str">
        <f t="shared" si="169"/>
        <v/>
      </c>
      <c r="AV318" s="89" t="str">
        <f t="shared" si="169"/>
        <v/>
      </c>
      <c r="AW318" s="89" t="str">
        <f t="shared" si="169"/>
        <v/>
      </c>
      <c r="AX318" s="89" t="str">
        <f t="shared" si="169"/>
        <v/>
      </c>
      <c r="AY318" s="89" t="str">
        <f t="shared" si="169"/>
        <v/>
      </c>
      <c r="AZ318" s="89" t="str">
        <f t="shared" si="169"/>
        <v/>
      </c>
      <c r="BA318" s="89" t="str">
        <f t="shared" si="169"/>
        <v/>
      </c>
      <c r="BB318" s="89" t="str">
        <f t="shared" si="169"/>
        <v/>
      </c>
      <c r="BC318" s="90" t="str">
        <f t="shared" si="169"/>
        <v/>
      </c>
      <c r="BE318" s="100" t="str">
        <f t="shared" si="138"/>
        <v/>
      </c>
      <c r="BF318" s="102" t="str">
        <f t="shared" si="139"/>
        <v/>
      </c>
    </row>
    <row r="319" spans="1:58" hidden="1" x14ac:dyDescent="0.55000000000000004">
      <c r="A319" s="80" t="str">
        <f>'Base de Dados 2013'!M318</f>
        <v>Boulevard</v>
      </c>
      <c r="B319" s="81" t="str">
        <f>'Base de Dados 2013'!N318</f>
        <v>verde</v>
      </c>
      <c r="C319" s="88" t="str">
        <f t="shared" si="165"/>
        <v/>
      </c>
      <c r="D319" s="89" t="str">
        <f t="shared" si="165"/>
        <v/>
      </c>
      <c r="E319" s="89" t="str">
        <f t="shared" si="165"/>
        <v/>
      </c>
      <c r="F319" s="89" t="str">
        <f t="shared" si="165"/>
        <v/>
      </c>
      <c r="G319" s="89" t="str">
        <f t="shared" si="165"/>
        <v/>
      </c>
      <c r="H319" s="89" t="str">
        <f t="shared" si="165"/>
        <v/>
      </c>
      <c r="I319" s="89" t="str">
        <f t="shared" si="165"/>
        <v/>
      </c>
      <c r="J319" s="89" t="str">
        <f t="shared" si="165"/>
        <v/>
      </c>
      <c r="K319" s="89" t="str">
        <f t="shared" si="165"/>
        <v/>
      </c>
      <c r="L319" s="89" t="str">
        <f t="shared" si="165"/>
        <v/>
      </c>
      <c r="M319" s="89" t="str">
        <f t="shared" si="166"/>
        <v/>
      </c>
      <c r="N319" s="89" t="str">
        <f t="shared" si="166"/>
        <v/>
      </c>
      <c r="O319" s="89" t="str">
        <f t="shared" si="166"/>
        <v/>
      </c>
      <c r="P319" s="89" t="str">
        <f t="shared" si="166"/>
        <v/>
      </c>
      <c r="Q319" s="89" t="str">
        <f t="shared" si="166"/>
        <v/>
      </c>
      <c r="R319" s="89" t="str">
        <f t="shared" si="166"/>
        <v/>
      </c>
      <c r="S319" s="89" t="str">
        <f t="shared" si="166"/>
        <v/>
      </c>
      <c r="T319" s="89" t="str">
        <f t="shared" si="166"/>
        <v/>
      </c>
      <c r="U319" s="89" t="str">
        <f t="shared" si="166"/>
        <v/>
      </c>
      <c r="V319" s="89" t="str">
        <f t="shared" si="166"/>
        <v/>
      </c>
      <c r="W319" s="89" t="str">
        <f t="shared" si="167"/>
        <v/>
      </c>
      <c r="X319" s="89">
        <f t="shared" si="167"/>
        <v>1</v>
      </c>
      <c r="Y319" s="89" t="str">
        <f t="shared" si="167"/>
        <v/>
      </c>
      <c r="Z319" s="89" t="str">
        <f t="shared" si="167"/>
        <v/>
      </c>
      <c r="AA319" s="89" t="str">
        <f t="shared" si="167"/>
        <v/>
      </c>
      <c r="AB319" s="89" t="str">
        <f t="shared" si="167"/>
        <v/>
      </c>
      <c r="AC319" s="89" t="str">
        <f t="shared" si="167"/>
        <v/>
      </c>
      <c r="AD319" s="89" t="str">
        <f t="shared" si="167"/>
        <v/>
      </c>
      <c r="AE319" s="89" t="str">
        <f t="shared" si="167"/>
        <v/>
      </c>
      <c r="AF319" s="89" t="str">
        <f t="shared" si="167"/>
        <v/>
      </c>
      <c r="AG319" s="89" t="str">
        <f t="shared" si="168"/>
        <v/>
      </c>
      <c r="AH319" s="89" t="str">
        <f t="shared" si="168"/>
        <v/>
      </c>
      <c r="AI319" s="89" t="str">
        <f t="shared" si="168"/>
        <v/>
      </c>
      <c r="AJ319" s="89" t="str">
        <f t="shared" si="168"/>
        <v/>
      </c>
      <c r="AK319" s="89" t="str">
        <f t="shared" si="168"/>
        <v/>
      </c>
      <c r="AL319" s="89" t="str">
        <f t="shared" si="168"/>
        <v/>
      </c>
      <c r="AM319" s="89" t="str">
        <f t="shared" si="168"/>
        <v/>
      </c>
      <c r="AN319" s="89" t="str">
        <f t="shared" si="168"/>
        <v/>
      </c>
      <c r="AO319" s="89" t="str">
        <f t="shared" si="168"/>
        <v/>
      </c>
      <c r="AP319" s="89" t="str">
        <f t="shared" si="168"/>
        <v/>
      </c>
      <c r="AQ319" s="89" t="str">
        <f t="shared" si="169"/>
        <v/>
      </c>
      <c r="AR319" s="89" t="str">
        <f t="shared" si="169"/>
        <v/>
      </c>
      <c r="AS319" s="89" t="str">
        <f t="shared" si="169"/>
        <v/>
      </c>
      <c r="AT319" s="89" t="str">
        <f t="shared" si="169"/>
        <v/>
      </c>
      <c r="AU319" s="89" t="str">
        <f t="shared" si="169"/>
        <v/>
      </c>
      <c r="AV319" s="89" t="str">
        <f t="shared" si="169"/>
        <v/>
      </c>
      <c r="AW319" s="89" t="str">
        <f t="shared" si="169"/>
        <v/>
      </c>
      <c r="AX319" s="89" t="str">
        <f t="shared" si="169"/>
        <v/>
      </c>
      <c r="AY319" s="89" t="str">
        <f t="shared" si="169"/>
        <v/>
      </c>
      <c r="AZ319" s="89" t="str">
        <f t="shared" si="169"/>
        <v/>
      </c>
      <c r="BA319" s="89" t="str">
        <f t="shared" si="169"/>
        <v/>
      </c>
      <c r="BB319" s="89" t="str">
        <f t="shared" si="169"/>
        <v/>
      </c>
      <c r="BC319" s="90" t="str">
        <f t="shared" si="169"/>
        <v/>
      </c>
      <c r="BE319" s="100" t="str">
        <f t="shared" si="138"/>
        <v/>
      </c>
      <c r="BF319" s="102" t="str">
        <f t="shared" si="139"/>
        <v/>
      </c>
    </row>
    <row r="320" spans="1:58" hidden="1" x14ac:dyDescent="0.55000000000000004">
      <c r="A320" s="80" t="str">
        <f>'Base de Dados 2013'!M319</f>
        <v>Bela Vista</v>
      </c>
      <c r="B320" s="81" t="str">
        <f>'Base de Dados 2013'!N319</f>
        <v>azul</v>
      </c>
      <c r="C320" s="88" t="str">
        <f t="shared" si="165"/>
        <v/>
      </c>
      <c r="D320" s="89" t="str">
        <f t="shared" si="165"/>
        <v/>
      </c>
      <c r="E320" s="89" t="str">
        <f t="shared" si="165"/>
        <v/>
      </c>
      <c r="F320" s="89" t="str">
        <f t="shared" si="165"/>
        <v/>
      </c>
      <c r="G320" s="89" t="str">
        <f t="shared" si="165"/>
        <v/>
      </c>
      <c r="H320" s="89" t="str">
        <f t="shared" si="165"/>
        <v/>
      </c>
      <c r="I320" s="89" t="str">
        <f t="shared" si="165"/>
        <v/>
      </c>
      <c r="J320" s="89" t="str">
        <f t="shared" si="165"/>
        <v/>
      </c>
      <c r="K320" s="89" t="str">
        <f t="shared" si="165"/>
        <v/>
      </c>
      <c r="L320" s="89" t="str">
        <f t="shared" si="165"/>
        <v/>
      </c>
      <c r="M320" s="89" t="str">
        <f t="shared" si="166"/>
        <v/>
      </c>
      <c r="N320" s="89">
        <f t="shared" si="166"/>
        <v>1</v>
      </c>
      <c r="O320" s="89" t="str">
        <f t="shared" si="166"/>
        <v/>
      </c>
      <c r="P320" s="89" t="str">
        <f t="shared" si="166"/>
        <v/>
      </c>
      <c r="Q320" s="89" t="str">
        <f t="shared" si="166"/>
        <v/>
      </c>
      <c r="R320" s="89" t="str">
        <f t="shared" si="166"/>
        <v/>
      </c>
      <c r="S320" s="89" t="str">
        <f t="shared" si="166"/>
        <v/>
      </c>
      <c r="T320" s="89" t="str">
        <f t="shared" si="166"/>
        <v/>
      </c>
      <c r="U320" s="89" t="str">
        <f t="shared" si="166"/>
        <v/>
      </c>
      <c r="V320" s="89" t="str">
        <f t="shared" si="166"/>
        <v/>
      </c>
      <c r="W320" s="89" t="str">
        <f t="shared" si="167"/>
        <v/>
      </c>
      <c r="X320" s="89" t="str">
        <f t="shared" si="167"/>
        <v/>
      </c>
      <c r="Y320" s="89" t="str">
        <f t="shared" si="167"/>
        <v/>
      </c>
      <c r="Z320" s="89" t="str">
        <f t="shared" si="167"/>
        <v/>
      </c>
      <c r="AA320" s="89" t="str">
        <f t="shared" si="167"/>
        <v/>
      </c>
      <c r="AB320" s="89" t="str">
        <f t="shared" si="167"/>
        <v/>
      </c>
      <c r="AC320" s="89" t="str">
        <f t="shared" si="167"/>
        <v/>
      </c>
      <c r="AD320" s="89" t="str">
        <f t="shared" si="167"/>
        <v/>
      </c>
      <c r="AE320" s="89" t="str">
        <f t="shared" si="167"/>
        <v/>
      </c>
      <c r="AF320" s="89" t="str">
        <f t="shared" si="167"/>
        <v/>
      </c>
      <c r="AG320" s="89" t="str">
        <f t="shared" si="168"/>
        <v/>
      </c>
      <c r="AH320" s="89" t="str">
        <f t="shared" si="168"/>
        <v/>
      </c>
      <c r="AI320" s="89" t="str">
        <f t="shared" si="168"/>
        <v/>
      </c>
      <c r="AJ320" s="89" t="str">
        <f t="shared" si="168"/>
        <v/>
      </c>
      <c r="AK320" s="89" t="str">
        <f t="shared" si="168"/>
        <v/>
      </c>
      <c r="AL320" s="89" t="str">
        <f t="shared" si="168"/>
        <v/>
      </c>
      <c r="AM320" s="89" t="str">
        <f t="shared" si="168"/>
        <v/>
      </c>
      <c r="AN320" s="89" t="str">
        <f t="shared" si="168"/>
        <v/>
      </c>
      <c r="AO320" s="89" t="str">
        <f t="shared" si="168"/>
        <v/>
      </c>
      <c r="AP320" s="89" t="str">
        <f t="shared" si="168"/>
        <v/>
      </c>
      <c r="AQ320" s="89" t="str">
        <f t="shared" si="169"/>
        <v/>
      </c>
      <c r="AR320" s="89" t="str">
        <f t="shared" si="169"/>
        <v/>
      </c>
      <c r="AS320" s="89" t="str">
        <f t="shared" si="169"/>
        <v/>
      </c>
      <c r="AT320" s="89" t="str">
        <f t="shared" si="169"/>
        <v/>
      </c>
      <c r="AU320" s="89" t="str">
        <f t="shared" si="169"/>
        <v/>
      </c>
      <c r="AV320" s="89" t="str">
        <f t="shared" si="169"/>
        <v/>
      </c>
      <c r="AW320" s="89" t="str">
        <f t="shared" si="169"/>
        <v/>
      </c>
      <c r="AX320" s="89" t="str">
        <f t="shared" si="169"/>
        <v/>
      </c>
      <c r="AY320" s="89" t="str">
        <f t="shared" si="169"/>
        <v/>
      </c>
      <c r="AZ320" s="89" t="str">
        <f t="shared" si="169"/>
        <v/>
      </c>
      <c r="BA320" s="89" t="str">
        <f t="shared" si="169"/>
        <v/>
      </c>
      <c r="BB320" s="89" t="str">
        <f t="shared" si="169"/>
        <v/>
      </c>
      <c r="BC320" s="90" t="str">
        <f t="shared" si="169"/>
        <v/>
      </c>
      <c r="BE320" s="100" t="str">
        <f t="shared" si="138"/>
        <v/>
      </c>
      <c r="BF320" s="102" t="str">
        <f t="shared" si="139"/>
        <v/>
      </c>
    </row>
    <row r="321" spans="1:58" hidden="1" x14ac:dyDescent="0.55000000000000004">
      <c r="A321" s="80" t="str">
        <f>'Base de Dados 2013'!M320</f>
        <v>Nações</v>
      </c>
      <c r="B321" s="81" t="str">
        <f>'Base de Dados 2013'!N320</f>
        <v>azul</v>
      </c>
      <c r="C321" s="88" t="str">
        <f t="shared" si="165"/>
        <v/>
      </c>
      <c r="D321" s="89" t="str">
        <f t="shared" si="165"/>
        <v/>
      </c>
      <c r="E321" s="89" t="str">
        <f t="shared" si="165"/>
        <v/>
      </c>
      <c r="F321" s="89" t="str">
        <f t="shared" si="165"/>
        <v/>
      </c>
      <c r="G321" s="89" t="str">
        <f t="shared" si="165"/>
        <v/>
      </c>
      <c r="H321" s="89" t="str">
        <f t="shared" si="165"/>
        <v/>
      </c>
      <c r="I321" s="89" t="str">
        <f t="shared" si="165"/>
        <v/>
      </c>
      <c r="J321" s="89">
        <f t="shared" si="165"/>
        <v>1</v>
      </c>
      <c r="K321" s="89" t="str">
        <f t="shared" si="165"/>
        <v/>
      </c>
      <c r="L321" s="89" t="str">
        <f t="shared" si="165"/>
        <v/>
      </c>
      <c r="M321" s="89" t="str">
        <f t="shared" si="166"/>
        <v/>
      </c>
      <c r="N321" s="89" t="str">
        <f t="shared" si="166"/>
        <v/>
      </c>
      <c r="O321" s="89" t="str">
        <f t="shared" si="166"/>
        <v/>
      </c>
      <c r="P321" s="89" t="str">
        <f t="shared" si="166"/>
        <v/>
      </c>
      <c r="Q321" s="89" t="str">
        <f t="shared" si="166"/>
        <v/>
      </c>
      <c r="R321" s="89" t="str">
        <f t="shared" si="166"/>
        <v/>
      </c>
      <c r="S321" s="89" t="str">
        <f t="shared" si="166"/>
        <v/>
      </c>
      <c r="T321" s="89" t="str">
        <f t="shared" si="166"/>
        <v/>
      </c>
      <c r="U321" s="89" t="str">
        <f t="shared" si="166"/>
        <v/>
      </c>
      <c r="V321" s="89" t="str">
        <f t="shared" si="166"/>
        <v/>
      </c>
      <c r="W321" s="89" t="str">
        <f t="shared" si="167"/>
        <v/>
      </c>
      <c r="X321" s="89" t="str">
        <f t="shared" si="167"/>
        <v/>
      </c>
      <c r="Y321" s="89" t="str">
        <f t="shared" si="167"/>
        <v/>
      </c>
      <c r="Z321" s="89" t="str">
        <f t="shared" si="167"/>
        <v/>
      </c>
      <c r="AA321" s="89" t="str">
        <f t="shared" si="167"/>
        <v/>
      </c>
      <c r="AB321" s="89" t="str">
        <f t="shared" si="167"/>
        <v/>
      </c>
      <c r="AC321" s="89" t="str">
        <f t="shared" si="167"/>
        <v/>
      </c>
      <c r="AD321" s="89" t="str">
        <f t="shared" si="167"/>
        <v/>
      </c>
      <c r="AE321" s="89" t="str">
        <f t="shared" si="167"/>
        <v/>
      </c>
      <c r="AF321" s="89" t="str">
        <f t="shared" si="167"/>
        <v/>
      </c>
      <c r="AG321" s="89" t="str">
        <f t="shared" si="168"/>
        <v/>
      </c>
      <c r="AH321" s="89" t="str">
        <f t="shared" si="168"/>
        <v/>
      </c>
      <c r="AI321" s="89" t="str">
        <f t="shared" si="168"/>
        <v/>
      </c>
      <c r="AJ321" s="89" t="str">
        <f t="shared" si="168"/>
        <v/>
      </c>
      <c r="AK321" s="89" t="str">
        <f t="shared" si="168"/>
        <v/>
      </c>
      <c r="AL321" s="89" t="str">
        <f t="shared" si="168"/>
        <v/>
      </c>
      <c r="AM321" s="89" t="str">
        <f t="shared" si="168"/>
        <v/>
      </c>
      <c r="AN321" s="89" t="str">
        <f t="shared" si="168"/>
        <v/>
      </c>
      <c r="AO321" s="89" t="str">
        <f t="shared" si="168"/>
        <v/>
      </c>
      <c r="AP321" s="89" t="str">
        <f t="shared" si="168"/>
        <v/>
      </c>
      <c r="AQ321" s="89" t="str">
        <f t="shared" si="169"/>
        <v/>
      </c>
      <c r="AR321" s="89" t="str">
        <f t="shared" si="169"/>
        <v/>
      </c>
      <c r="AS321" s="89" t="str">
        <f t="shared" si="169"/>
        <v/>
      </c>
      <c r="AT321" s="89" t="str">
        <f t="shared" si="169"/>
        <v/>
      </c>
      <c r="AU321" s="89" t="str">
        <f t="shared" si="169"/>
        <v/>
      </c>
      <c r="AV321" s="89" t="str">
        <f t="shared" si="169"/>
        <v/>
      </c>
      <c r="AW321" s="89" t="str">
        <f t="shared" si="169"/>
        <v/>
      </c>
      <c r="AX321" s="89" t="str">
        <f t="shared" si="169"/>
        <v/>
      </c>
      <c r="AY321" s="89" t="str">
        <f t="shared" si="169"/>
        <v/>
      </c>
      <c r="AZ321" s="89" t="str">
        <f t="shared" si="169"/>
        <v/>
      </c>
      <c r="BA321" s="89" t="str">
        <f t="shared" si="169"/>
        <v/>
      </c>
      <c r="BB321" s="89" t="str">
        <f t="shared" si="169"/>
        <v/>
      </c>
      <c r="BC321" s="90" t="str">
        <f t="shared" si="169"/>
        <v/>
      </c>
      <c r="BE321" s="100" t="str">
        <f t="shared" si="138"/>
        <v/>
      </c>
      <c r="BF321" s="102" t="str">
        <f t="shared" si="139"/>
        <v/>
      </c>
    </row>
    <row r="322" spans="1:58" hidden="1" x14ac:dyDescent="0.55000000000000004">
      <c r="A322" s="80" t="str">
        <f>'Base de Dados 2013'!M321</f>
        <v>Ipiranga</v>
      </c>
      <c r="B322" s="81" t="str">
        <f>'Base de Dados 2013'!N321</f>
        <v>verde</v>
      </c>
      <c r="C322" s="88" t="str">
        <f t="shared" si="165"/>
        <v/>
      </c>
      <c r="D322" s="89" t="str">
        <f t="shared" si="165"/>
        <v/>
      </c>
      <c r="E322" s="89" t="str">
        <f t="shared" si="165"/>
        <v/>
      </c>
      <c r="F322" s="89" t="str">
        <f t="shared" si="165"/>
        <v/>
      </c>
      <c r="G322" s="89" t="str">
        <f t="shared" si="165"/>
        <v/>
      </c>
      <c r="H322" s="89" t="str">
        <f t="shared" si="165"/>
        <v/>
      </c>
      <c r="I322" s="89" t="str">
        <f t="shared" si="165"/>
        <v/>
      </c>
      <c r="J322" s="89" t="str">
        <f t="shared" si="165"/>
        <v/>
      </c>
      <c r="K322" s="89" t="str">
        <f t="shared" si="165"/>
        <v/>
      </c>
      <c r="L322" s="89" t="str">
        <f t="shared" si="165"/>
        <v/>
      </c>
      <c r="M322" s="89" t="str">
        <f t="shared" si="166"/>
        <v/>
      </c>
      <c r="N322" s="89" t="str">
        <f t="shared" si="166"/>
        <v/>
      </c>
      <c r="O322" s="89" t="str">
        <f t="shared" si="166"/>
        <v/>
      </c>
      <c r="P322" s="89" t="str">
        <f t="shared" si="166"/>
        <v/>
      </c>
      <c r="Q322" s="89" t="str">
        <f t="shared" si="166"/>
        <v/>
      </c>
      <c r="R322" s="89" t="str">
        <f t="shared" si="166"/>
        <v/>
      </c>
      <c r="S322" s="89" t="str">
        <f t="shared" si="166"/>
        <v/>
      </c>
      <c r="T322" s="89">
        <f t="shared" si="166"/>
        <v>1</v>
      </c>
      <c r="U322" s="89" t="str">
        <f t="shared" si="166"/>
        <v/>
      </c>
      <c r="V322" s="89" t="str">
        <f t="shared" si="166"/>
        <v/>
      </c>
      <c r="W322" s="89" t="str">
        <f t="shared" si="167"/>
        <v/>
      </c>
      <c r="X322" s="89" t="str">
        <f t="shared" si="167"/>
        <v/>
      </c>
      <c r="Y322" s="89" t="str">
        <f t="shared" si="167"/>
        <v/>
      </c>
      <c r="Z322" s="89" t="str">
        <f t="shared" si="167"/>
        <v/>
      </c>
      <c r="AA322" s="89" t="str">
        <f t="shared" si="167"/>
        <v/>
      </c>
      <c r="AB322" s="89" t="str">
        <f t="shared" si="167"/>
        <v/>
      </c>
      <c r="AC322" s="89" t="str">
        <f t="shared" si="167"/>
        <v/>
      </c>
      <c r="AD322" s="89" t="str">
        <f t="shared" si="167"/>
        <v/>
      </c>
      <c r="AE322" s="89" t="str">
        <f t="shared" si="167"/>
        <v/>
      </c>
      <c r="AF322" s="89" t="str">
        <f t="shared" si="167"/>
        <v/>
      </c>
      <c r="AG322" s="89" t="str">
        <f t="shared" si="168"/>
        <v/>
      </c>
      <c r="AH322" s="89" t="str">
        <f t="shared" si="168"/>
        <v/>
      </c>
      <c r="AI322" s="89" t="str">
        <f t="shared" si="168"/>
        <v/>
      </c>
      <c r="AJ322" s="89" t="str">
        <f t="shared" si="168"/>
        <v/>
      </c>
      <c r="AK322" s="89" t="str">
        <f t="shared" si="168"/>
        <v/>
      </c>
      <c r="AL322" s="89" t="str">
        <f t="shared" si="168"/>
        <v/>
      </c>
      <c r="AM322" s="89" t="str">
        <f t="shared" si="168"/>
        <v/>
      </c>
      <c r="AN322" s="89" t="str">
        <f t="shared" si="168"/>
        <v/>
      </c>
      <c r="AO322" s="89" t="str">
        <f t="shared" si="168"/>
        <v/>
      </c>
      <c r="AP322" s="89" t="str">
        <f t="shared" si="168"/>
        <v/>
      </c>
      <c r="AQ322" s="89" t="str">
        <f t="shared" si="169"/>
        <v/>
      </c>
      <c r="AR322" s="89" t="str">
        <f t="shared" si="169"/>
        <v/>
      </c>
      <c r="AS322" s="89" t="str">
        <f t="shared" si="169"/>
        <v/>
      </c>
      <c r="AT322" s="89" t="str">
        <f t="shared" si="169"/>
        <v/>
      </c>
      <c r="AU322" s="89" t="str">
        <f t="shared" si="169"/>
        <v/>
      </c>
      <c r="AV322" s="89" t="str">
        <f t="shared" si="169"/>
        <v/>
      </c>
      <c r="AW322" s="89" t="str">
        <f t="shared" si="169"/>
        <v/>
      </c>
      <c r="AX322" s="89" t="str">
        <f t="shared" si="169"/>
        <v/>
      </c>
      <c r="AY322" s="89" t="str">
        <f t="shared" si="169"/>
        <v/>
      </c>
      <c r="AZ322" s="89" t="str">
        <f t="shared" si="169"/>
        <v/>
      </c>
      <c r="BA322" s="89" t="str">
        <f t="shared" si="169"/>
        <v/>
      </c>
      <c r="BB322" s="89" t="str">
        <f t="shared" si="169"/>
        <v/>
      </c>
      <c r="BC322" s="90" t="str">
        <f t="shared" si="169"/>
        <v/>
      </c>
      <c r="BE322" s="100" t="str">
        <f t="shared" si="138"/>
        <v/>
      </c>
      <c r="BF322" s="102" t="str">
        <f t="shared" si="139"/>
        <v/>
      </c>
    </row>
    <row r="323" spans="1:58" hidden="1" x14ac:dyDescent="0.55000000000000004">
      <c r="A323" s="80" t="str">
        <f>'Base de Dados 2013'!M322</f>
        <v>Bela Vista</v>
      </c>
      <c r="B323" s="81" t="str">
        <f>'Base de Dados 2013'!N322</f>
        <v>verde</v>
      </c>
      <c r="C323" s="88" t="str">
        <f t="shared" si="165"/>
        <v/>
      </c>
      <c r="D323" s="89" t="str">
        <f t="shared" si="165"/>
        <v/>
      </c>
      <c r="E323" s="89" t="str">
        <f t="shared" si="165"/>
        <v/>
      </c>
      <c r="F323" s="89" t="str">
        <f t="shared" si="165"/>
        <v/>
      </c>
      <c r="G323" s="89" t="str">
        <f t="shared" si="165"/>
        <v/>
      </c>
      <c r="H323" s="89" t="str">
        <f t="shared" si="165"/>
        <v/>
      </c>
      <c r="I323" s="89" t="str">
        <f t="shared" si="165"/>
        <v/>
      </c>
      <c r="J323" s="89" t="str">
        <f t="shared" si="165"/>
        <v/>
      </c>
      <c r="K323" s="89">
        <f t="shared" si="165"/>
        <v>1</v>
      </c>
      <c r="L323" s="89" t="str">
        <f t="shared" si="165"/>
        <v/>
      </c>
      <c r="M323" s="89" t="str">
        <f t="shared" si="166"/>
        <v/>
      </c>
      <c r="N323" s="89" t="str">
        <f t="shared" si="166"/>
        <v/>
      </c>
      <c r="O323" s="89" t="str">
        <f t="shared" si="166"/>
        <v/>
      </c>
      <c r="P323" s="89" t="str">
        <f t="shared" si="166"/>
        <v/>
      </c>
      <c r="Q323" s="89" t="str">
        <f t="shared" si="166"/>
        <v/>
      </c>
      <c r="R323" s="89" t="str">
        <f t="shared" si="166"/>
        <v/>
      </c>
      <c r="S323" s="89" t="str">
        <f t="shared" si="166"/>
        <v/>
      </c>
      <c r="T323" s="89" t="str">
        <f t="shared" si="166"/>
        <v/>
      </c>
      <c r="U323" s="89" t="str">
        <f t="shared" si="166"/>
        <v/>
      </c>
      <c r="V323" s="89" t="str">
        <f t="shared" si="166"/>
        <v/>
      </c>
      <c r="W323" s="89" t="str">
        <f t="shared" si="167"/>
        <v/>
      </c>
      <c r="X323" s="89" t="str">
        <f t="shared" si="167"/>
        <v/>
      </c>
      <c r="Y323" s="89" t="str">
        <f t="shared" si="167"/>
        <v/>
      </c>
      <c r="Z323" s="89" t="str">
        <f t="shared" si="167"/>
        <v/>
      </c>
      <c r="AA323" s="89" t="str">
        <f t="shared" si="167"/>
        <v/>
      </c>
      <c r="AB323" s="89" t="str">
        <f t="shared" si="167"/>
        <v/>
      </c>
      <c r="AC323" s="89" t="str">
        <f t="shared" si="167"/>
        <v/>
      </c>
      <c r="AD323" s="89" t="str">
        <f t="shared" si="167"/>
        <v/>
      </c>
      <c r="AE323" s="89" t="str">
        <f t="shared" si="167"/>
        <v/>
      </c>
      <c r="AF323" s="89" t="str">
        <f t="shared" si="167"/>
        <v/>
      </c>
      <c r="AG323" s="89" t="str">
        <f t="shared" si="168"/>
        <v/>
      </c>
      <c r="AH323" s="89" t="str">
        <f t="shared" si="168"/>
        <v/>
      </c>
      <c r="AI323" s="89" t="str">
        <f t="shared" si="168"/>
        <v/>
      </c>
      <c r="AJ323" s="89" t="str">
        <f t="shared" si="168"/>
        <v/>
      </c>
      <c r="AK323" s="89" t="str">
        <f t="shared" si="168"/>
        <v/>
      </c>
      <c r="AL323" s="89" t="str">
        <f t="shared" si="168"/>
        <v/>
      </c>
      <c r="AM323" s="89" t="str">
        <f t="shared" si="168"/>
        <v/>
      </c>
      <c r="AN323" s="89" t="str">
        <f t="shared" si="168"/>
        <v/>
      </c>
      <c r="AO323" s="89" t="str">
        <f t="shared" si="168"/>
        <v/>
      </c>
      <c r="AP323" s="89" t="str">
        <f t="shared" si="168"/>
        <v/>
      </c>
      <c r="AQ323" s="89" t="str">
        <f t="shared" si="169"/>
        <v/>
      </c>
      <c r="AR323" s="89" t="str">
        <f t="shared" si="169"/>
        <v/>
      </c>
      <c r="AS323" s="89" t="str">
        <f t="shared" si="169"/>
        <v/>
      </c>
      <c r="AT323" s="89" t="str">
        <f t="shared" si="169"/>
        <v/>
      </c>
      <c r="AU323" s="89" t="str">
        <f t="shared" si="169"/>
        <v/>
      </c>
      <c r="AV323" s="89" t="str">
        <f t="shared" si="169"/>
        <v/>
      </c>
      <c r="AW323" s="89" t="str">
        <f t="shared" si="169"/>
        <v/>
      </c>
      <c r="AX323" s="89" t="str">
        <f t="shared" si="169"/>
        <v/>
      </c>
      <c r="AY323" s="89" t="str">
        <f t="shared" si="169"/>
        <v/>
      </c>
      <c r="AZ323" s="89" t="str">
        <f t="shared" si="169"/>
        <v/>
      </c>
      <c r="BA323" s="89" t="str">
        <f t="shared" si="169"/>
        <v/>
      </c>
      <c r="BB323" s="89" t="str">
        <f t="shared" si="169"/>
        <v/>
      </c>
      <c r="BC323" s="90" t="str">
        <f t="shared" si="169"/>
        <v/>
      </c>
      <c r="BE323" s="100" t="str">
        <f t="shared" si="138"/>
        <v/>
      </c>
      <c r="BF323" s="102" t="str">
        <f t="shared" si="139"/>
        <v/>
      </c>
    </row>
    <row r="324" spans="1:58" hidden="1" x14ac:dyDescent="0.55000000000000004">
      <c r="A324" s="80" t="str">
        <f>'Base de Dados 2013'!M323</f>
        <v>Geisel</v>
      </c>
      <c r="B324" s="81" t="str">
        <f>'Base de Dados 2013'!N323</f>
        <v>azul</v>
      </c>
      <c r="C324" s="88" t="str">
        <f t="shared" si="165"/>
        <v/>
      </c>
      <c r="D324" s="89" t="str">
        <f t="shared" si="165"/>
        <v/>
      </c>
      <c r="E324" s="89" t="str">
        <f t="shared" si="165"/>
        <v/>
      </c>
      <c r="F324" s="89" t="str">
        <f t="shared" si="165"/>
        <v/>
      </c>
      <c r="G324" s="89" t="str">
        <f t="shared" si="165"/>
        <v/>
      </c>
      <c r="H324" s="89" t="str">
        <f t="shared" si="165"/>
        <v/>
      </c>
      <c r="I324" s="89" t="str">
        <f t="shared" si="165"/>
        <v/>
      </c>
      <c r="J324" s="89" t="str">
        <f t="shared" si="165"/>
        <v/>
      </c>
      <c r="K324" s="89" t="str">
        <f t="shared" si="165"/>
        <v/>
      </c>
      <c r="L324" s="89" t="str">
        <f t="shared" si="165"/>
        <v/>
      </c>
      <c r="M324" s="89" t="str">
        <f t="shared" si="166"/>
        <v/>
      </c>
      <c r="N324" s="89" t="str">
        <f t="shared" si="166"/>
        <v/>
      </c>
      <c r="O324" s="89" t="str">
        <f t="shared" si="166"/>
        <v/>
      </c>
      <c r="P324" s="89" t="str">
        <f t="shared" si="166"/>
        <v/>
      </c>
      <c r="Q324" s="89" t="str">
        <f t="shared" si="166"/>
        <v/>
      </c>
      <c r="R324" s="89">
        <f t="shared" si="166"/>
        <v>1</v>
      </c>
      <c r="S324" s="89" t="str">
        <f t="shared" si="166"/>
        <v/>
      </c>
      <c r="T324" s="89" t="str">
        <f t="shared" si="166"/>
        <v/>
      </c>
      <c r="U324" s="89" t="str">
        <f t="shared" si="166"/>
        <v/>
      </c>
      <c r="V324" s="89" t="str">
        <f t="shared" si="166"/>
        <v/>
      </c>
      <c r="W324" s="89" t="str">
        <f t="shared" si="167"/>
        <v/>
      </c>
      <c r="X324" s="89" t="str">
        <f t="shared" si="167"/>
        <v/>
      </c>
      <c r="Y324" s="89" t="str">
        <f t="shared" si="167"/>
        <v/>
      </c>
      <c r="Z324" s="89" t="str">
        <f t="shared" si="167"/>
        <v/>
      </c>
      <c r="AA324" s="89" t="str">
        <f t="shared" si="167"/>
        <v/>
      </c>
      <c r="AB324" s="89" t="str">
        <f t="shared" si="167"/>
        <v/>
      </c>
      <c r="AC324" s="89" t="str">
        <f t="shared" si="167"/>
        <v/>
      </c>
      <c r="AD324" s="89" t="str">
        <f t="shared" si="167"/>
        <v/>
      </c>
      <c r="AE324" s="89" t="str">
        <f t="shared" si="167"/>
        <v/>
      </c>
      <c r="AF324" s="89" t="str">
        <f t="shared" si="167"/>
        <v/>
      </c>
      <c r="AG324" s="89" t="str">
        <f t="shared" si="168"/>
        <v/>
      </c>
      <c r="AH324" s="89" t="str">
        <f t="shared" si="168"/>
        <v/>
      </c>
      <c r="AI324" s="89" t="str">
        <f t="shared" si="168"/>
        <v/>
      </c>
      <c r="AJ324" s="89" t="str">
        <f t="shared" si="168"/>
        <v/>
      </c>
      <c r="AK324" s="89" t="str">
        <f t="shared" si="168"/>
        <v/>
      </c>
      <c r="AL324" s="89" t="str">
        <f t="shared" si="168"/>
        <v/>
      </c>
      <c r="AM324" s="89" t="str">
        <f t="shared" si="168"/>
        <v/>
      </c>
      <c r="AN324" s="89" t="str">
        <f t="shared" si="168"/>
        <v/>
      </c>
      <c r="AO324" s="89" t="str">
        <f t="shared" si="168"/>
        <v/>
      </c>
      <c r="AP324" s="89" t="str">
        <f t="shared" si="168"/>
        <v/>
      </c>
      <c r="AQ324" s="89" t="str">
        <f t="shared" si="169"/>
        <v/>
      </c>
      <c r="AR324" s="89" t="str">
        <f t="shared" si="169"/>
        <v/>
      </c>
      <c r="AS324" s="89" t="str">
        <f t="shared" si="169"/>
        <v/>
      </c>
      <c r="AT324" s="89" t="str">
        <f t="shared" si="169"/>
        <v/>
      </c>
      <c r="AU324" s="89" t="str">
        <f t="shared" si="169"/>
        <v/>
      </c>
      <c r="AV324" s="89" t="str">
        <f t="shared" si="169"/>
        <v/>
      </c>
      <c r="AW324" s="89" t="str">
        <f t="shared" si="169"/>
        <v/>
      </c>
      <c r="AX324" s="89" t="str">
        <f t="shared" si="169"/>
        <v/>
      </c>
      <c r="AY324" s="89" t="str">
        <f t="shared" si="169"/>
        <v/>
      </c>
      <c r="AZ324" s="89" t="str">
        <f t="shared" si="169"/>
        <v/>
      </c>
      <c r="BA324" s="89" t="str">
        <f t="shared" si="169"/>
        <v/>
      </c>
      <c r="BB324" s="89" t="str">
        <f t="shared" si="169"/>
        <v/>
      </c>
      <c r="BC324" s="90" t="str">
        <f t="shared" si="169"/>
        <v/>
      </c>
      <c r="BE324" s="100" t="str">
        <f t="shared" si="138"/>
        <v/>
      </c>
      <c r="BF324" s="102" t="str">
        <f t="shared" si="139"/>
        <v/>
      </c>
    </row>
    <row r="325" spans="1:58" hidden="1" x14ac:dyDescent="0.55000000000000004">
      <c r="A325" s="80" t="str">
        <f>'Base de Dados 2013'!M324</f>
        <v>Ipiranga</v>
      </c>
      <c r="B325" s="81" t="str">
        <f>'Base de Dados 2013'!N324</f>
        <v>verde</v>
      </c>
      <c r="C325" s="88" t="str">
        <f t="shared" ref="C325:L334" si="170">IF(AND($A325=C$1,$B325=C$3),1,"")</f>
        <v/>
      </c>
      <c r="D325" s="89" t="str">
        <f t="shared" si="170"/>
        <v/>
      </c>
      <c r="E325" s="89" t="str">
        <f t="shared" si="170"/>
        <v/>
      </c>
      <c r="F325" s="89" t="str">
        <f t="shared" si="170"/>
        <v/>
      </c>
      <c r="G325" s="89" t="str">
        <f t="shared" si="170"/>
        <v/>
      </c>
      <c r="H325" s="89" t="str">
        <f t="shared" si="170"/>
        <v/>
      </c>
      <c r="I325" s="89" t="str">
        <f t="shared" si="170"/>
        <v/>
      </c>
      <c r="J325" s="89" t="str">
        <f t="shared" si="170"/>
        <v/>
      </c>
      <c r="K325" s="89" t="str">
        <f t="shared" si="170"/>
        <v/>
      </c>
      <c r="L325" s="89" t="str">
        <f t="shared" si="170"/>
        <v/>
      </c>
      <c r="M325" s="89" t="str">
        <f t="shared" ref="M325:V334" si="171">IF(AND($A325=M$1,$B325=M$3),1,"")</f>
        <v/>
      </c>
      <c r="N325" s="89" t="str">
        <f t="shared" si="171"/>
        <v/>
      </c>
      <c r="O325" s="89" t="str">
        <f t="shared" si="171"/>
        <v/>
      </c>
      <c r="P325" s="89" t="str">
        <f t="shared" si="171"/>
        <v/>
      </c>
      <c r="Q325" s="89" t="str">
        <f t="shared" si="171"/>
        <v/>
      </c>
      <c r="R325" s="89" t="str">
        <f t="shared" si="171"/>
        <v/>
      </c>
      <c r="S325" s="89" t="str">
        <f t="shared" si="171"/>
        <v/>
      </c>
      <c r="T325" s="89">
        <f t="shared" si="171"/>
        <v>1</v>
      </c>
      <c r="U325" s="89" t="str">
        <f t="shared" si="171"/>
        <v/>
      </c>
      <c r="V325" s="89" t="str">
        <f t="shared" si="171"/>
        <v/>
      </c>
      <c r="W325" s="89" t="str">
        <f t="shared" ref="W325:AF334" si="172">IF(AND($A325=W$1,$B325=W$3),1,"")</f>
        <v/>
      </c>
      <c r="X325" s="89" t="str">
        <f t="shared" si="172"/>
        <v/>
      </c>
      <c r="Y325" s="89" t="str">
        <f t="shared" si="172"/>
        <v/>
      </c>
      <c r="Z325" s="89" t="str">
        <f t="shared" si="172"/>
        <v/>
      </c>
      <c r="AA325" s="89" t="str">
        <f t="shared" si="172"/>
        <v/>
      </c>
      <c r="AB325" s="89" t="str">
        <f t="shared" si="172"/>
        <v/>
      </c>
      <c r="AC325" s="89" t="str">
        <f t="shared" si="172"/>
        <v/>
      </c>
      <c r="AD325" s="89" t="str">
        <f t="shared" si="172"/>
        <v/>
      </c>
      <c r="AE325" s="89" t="str">
        <f t="shared" si="172"/>
        <v/>
      </c>
      <c r="AF325" s="89" t="str">
        <f t="shared" si="172"/>
        <v/>
      </c>
      <c r="AG325" s="89" t="str">
        <f t="shared" ref="AG325:AP334" si="173">IF(AND($A325=AG$1,$B325=AG$3),1,"")</f>
        <v/>
      </c>
      <c r="AH325" s="89" t="str">
        <f t="shared" si="173"/>
        <v/>
      </c>
      <c r="AI325" s="89" t="str">
        <f t="shared" si="173"/>
        <v/>
      </c>
      <c r="AJ325" s="89" t="str">
        <f t="shared" si="173"/>
        <v/>
      </c>
      <c r="AK325" s="89" t="str">
        <f t="shared" si="173"/>
        <v/>
      </c>
      <c r="AL325" s="89" t="str">
        <f t="shared" si="173"/>
        <v/>
      </c>
      <c r="AM325" s="89" t="str">
        <f t="shared" si="173"/>
        <v/>
      </c>
      <c r="AN325" s="89" t="str">
        <f t="shared" si="173"/>
        <v/>
      </c>
      <c r="AO325" s="89" t="str">
        <f t="shared" si="173"/>
        <v/>
      </c>
      <c r="AP325" s="89" t="str">
        <f t="shared" si="173"/>
        <v/>
      </c>
      <c r="AQ325" s="89" t="str">
        <f t="shared" ref="AQ325:BC334" si="174">IF(AND($A325=AQ$1,$B325=AQ$3),1,"")</f>
        <v/>
      </c>
      <c r="AR325" s="89" t="str">
        <f t="shared" si="174"/>
        <v/>
      </c>
      <c r="AS325" s="89" t="str">
        <f t="shared" si="174"/>
        <v/>
      </c>
      <c r="AT325" s="89" t="str">
        <f t="shared" si="174"/>
        <v/>
      </c>
      <c r="AU325" s="89" t="str">
        <f t="shared" si="174"/>
        <v/>
      </c>
      <c r="AV325" s="89" t="str">
        <f t="shared" si="174"/>
        <v/>
      </c>
      <c r="AW325" s="89" t="str">
        <f t="shared" si="174"/>
        <v/>
      </c>
      <c r="AX325" s="89" t="str">
        <f t="shared" si="174"/>
        <v/>
      </c>
      <c r="AY325" s="89" t="str">
        <f t="shared" si="174"/>
        <v/>
      </c>
      <c r="AZ325" s="89" t="str">
        <f t="shared" si="174"/>
        <v/>
      </c>
      <c r="BA325" s="89" t="str">
        <f t="shared" si="174"/>
        <v/>
      </c>
      <c r="BB325" s="89" t="str">
        <f t="shared" si="174"/>
        <v/>
      </c>
      <c r="BC325" s="90" t="str">
        <f t="shared" si="174"/>
        <v/>
      </c>
      <c r="BE325" s="100" t="str">
        <f t="shared" ref="BE325:BE388" si="175">IF(AND($A325=BE$1,$B325=BE$3),1,"")</f>
        <v/>
      </c>
      <c r="BF325" s="102" t="str">
        <f t="shared" si="139"/>
        <v/>
      </c>
    </row>
    <row r="326" spans="1:58" hidden="1" x14ac:dyDescent="0.55000000000000004">
      <c r="A326" s="80" t="str">
        <f>'Base de Dados 2013'!M325</f>
        <v>Agudos</v>
      </c>
      <c r="B326" s="81" t="str">
        <f>'Base de Dados 2013'!N325</f>
        <v>verde</v>
      </c>
      <c r="C326" s="88" t="str">
        <f t="shared" si="170"/>
        <v/>
      </c>
      <c r="D326" s="89" t="str">
        <f t="shared" si="170"/>
        <v/>
      </c>
      <c r="E326" s="89" t="str">
        <f t="shared" si="170"/>
        <v/>
      </c>
      <c r="F326" s="89" t="str">
        <f t="shared" si="170"/>
        <v/>
      </c>
      <c r="G326" s="89" t="str">
        <f t="shared" si="170"/>
        <v/>
      </c>
      <c r="H326" s="89" t="str">
        <f t="shared" si="170"/>
        <v/>
      </c>
      <c r="I326" s="89" t="str">
        <f t="shared" si="170"/>
        <v/>
      </c>
      <c r="J326" s="89" t="str">
        <f t="shared" si="170"/>
        <v/>
      </c>
      <c r="K326" s="89" t="str">
        <f t="shared" si="170"/>
        <v/>
      </c>
      <c r="L326" s="89" t="str">
        <f t="shared" si="170"/>
        <v/>
      </c>
      <c r="M326" s="89" t="str">
        <f t="shared" si="171"/>
        <v/>
      </c>
      <c r="N326" s="89" t="str">
        <f t="shared" si="171"/>
        <v/>
      </c>
      <c r="O326" s="89" t="str">
        <f t="shared" si="171"/>
        <v/>
      </c>
      <c r="P326" s="89" t="str">
        <f t="shared" si="171"/>
        <v/>
      </c>
      <c r="Q326" s="89" t="str">
        <f t="shared" si="171"/>
        <v/>
      </c>
      <c r="R326" s="89" t="str">
        <f t="shared" si="171"/>
        <v/>
      </c>
      <c r="S326" s="89" t="str">
        <f t="shared" si="171"/>
        <v/>
      </c>
      <c r="T326" s="89" t="str">
        <f t="shared" si="171"/>
        <v/>
      </c>
      <c r="U326" s="89" t="str">
        <f t="shared" si="171"/>
        <v/>
      </c>
      <c r="V326" s="89" t="str">
        <f t="shared" si="171"/>
        <v/>
      </c>
      <c r="W326" s="89" t="str">
        <f t="shared" si="172"/>
        <v/>
      </c>
      <c r="X326" s="89" t="str">
        <f t="shared" si="172"/>
        <v/>
      </c>
      <c r="Y326" s="89" t="str">
        <f t="shared" si="172"/>
        <v/>
      </c>
      <c r="Z326" s="89" t="str">
        <f t="shared" si="172"/>
        <v/>
      </c>
      <c r="AA326" s="89" t="str">
        <f t="shared" si="172"/>
        <v/>
      </c>
      <c r="AB326" s="89" t="str">
        <f t="shared" si="172"/>
        <v/>
      </c>
      <c r="AC326" s="89" t="str">
        <f t="shared" si="172"/>
        <v/>
      </c>
      <c r="AD326" s="89" t="str">
        <f t="shared" si="172"/>
        <v/>
      </c>
      <c r="AE326" s="89" t="str">
        <f t="shared" si="172"/>
        <v/>
      </c>
      <c r="AF326" s="89">
        <f t="shared" si="172"/>
        <v>1</v>
      </c>
      <c r="AG326" s="89" t="str">
        <f t="shared" si="173"/>
        <v/>
      </c>
      <c r="AH326" s="89" t="str">
        <f t="shared" si="173"/>
        <v/>
      </c>
      <c r="AI326" s="89" t="str">
        <f t="shared" si="173"/>
        <v/>
      </c>
      <c r="AJ326" s="89" t="str">
        <f t="shared" si="173"/>
        <v/>
      </c>
      <c r="AK326" s="89" t="str">
        <f t="shared" si="173"/>
        <v/>
      </c>
      <c r="AL326" s="89" t="str">
        <f t="shared" si="173"/>
        <v/>
      </c>
      <c r="AM326" s="89" t="str">
        <f t="shared" si="173"/>
        <v/>
      </c>
      <c r="AN326" s="89" t="str">
        <f t="shared" si="173"/>
        <v/>
      </c>
      <c r="AO326" s="89" t="str">
        <f t="shared" si="173"/>
        <v/>
      </c>
      <c r="AP326" s="89" t="str">
        <f t="shared" si="173"/>
        <v/>
      </c>
      <c r="AQ326" s="89" t="str">
        <f t="shared" si="174"/>
        <v/>
      </c>
      <c r="AR326" s="89" t="str">
        <f t="shared" si="174"/>
        <v/>
      </c>
      <c r="AS326" s="89" t="str">
        <f t="shared" si="174"/>
        <v/>
      </c>
      <c r="AT326" s="89" t="str">
        <f t="shared" si="174"/>
        <v/>
      </c>
      <c r="AU326" s="89" t="str">
        <f t="shared" si="174"/>
        <v/>
      </c>
      <c r="AV326" s="89" t="str">
        <f t="shared" si="174"/>
        <v/>
      </c>
      <c r="AW326" s="89" t="str">
        <f t="shared" si="174"/>
        <v/>
      </c>
      <c r="AX326" s="89" t="str">
        <f t="shared" si="174"/>
        <v/>
      </c>
      <c r="AY326" s="89" t="str">
        <f t="shared" si="174"/>
        <v/>
      </c>
      <c r="AZ326" s="89" t="str">
        <f t="shared" si="174"/>
        <v/>
      </c>
      <c r="BA326" s="89" t="str">
        <f t="shared" si="174"/>
        <v/>
      </c>
      <c r="BB326" s="89" t="str">
        <f t="shared" si="174"/>
        <v/>
      </c>
      <c r="BC326" s="90" t="str">
        <f t="shared" si="174"/>
        <v/>
      </c>
      <c r="BE326" s="100" t="str">
        <f t="shared" si="175"/>
        <v/>
      </c>
      <c r="BF326" s="102" t="str">
        <f t="shared" ref="BF326:BF389" si="176">IF(SUM(C326:BE326)=1,"","AQUI!")</f>
        <v/>
      </c>
    </row>
    <row r="327" spans="1:58" hidden="1" x14ac:dyDescent="0.55000000000000004">
      <c r="A327" s="80" t="str">
        <f>'Base de Dados 2013'!M326</f>
        <v>Ipiranga</v>
      </c>
      <c r="B327" s="81" t="str">
        <f>'Base de Dados 2013'!N326</f>
        <v>verde</v>
      </c>
      <c r="C327" s="88" t="str">
        <f t="shared" si="170"/>
        <v/>
      </c>
      <c r="D327" s="89" t="str">
        <f t="shared" si="170"/>
        <v/>
      </c>
      <c r="E327" s="89" t="str">
        <f t="shared" si="170"/>
        <v/>
      </c>
      <c r="F327" s="89" t="str">
        <f t="shared" si="170"/>
        <v/>
      </c>
      <c r="G327" s="89" t="str">
        <f t="shared" si="170"/>
        <v/>
      </c>
      <c r="H327" s="89" t="str">
        <f t="shared" si="170"/>
        <v/>
      </c>
      <c r="I327" s="89" t="str">
        <f t="shared" si="170"/>
        <v/>
      </c>
      <c r="J327" s="89" t="str">
        <f t="shared" si="170"/>
        <v/>
      </c>
      <c r="K327" s="89" t="str">
        <f t="shared" si="170"/>
        <v/>
      </c>
      <c r="L327" s="89" t="str">
        <f t="shared" si="170"/>
        <v/>
      </c>
      <c r="M327" s="89" t="str">
        <f t="shared" si="171"/>
        <v/>
      </c>
      <c r="N327" s="89" t="str">
        <f t="shared" si="171"/>
        <v/>
      </c>
      <c r="O327" s="89" t="str">
        <f t="shared" si="171"/>
        <v/>
      </c>
      <c r="P327" s="89" t="str">
        <f t="shared" si="171"/>
        <v/>
      </c>
      <c r="Q327" s="89" t="str">
        <f t="shared" si="171"/>
        <v/>
      </c>
      <c r="R327" s="89" t="str">
        <f t="shared" si="171"/>
        <v/>
      </c>
      <c r="S327" s="89" t="str">
        <f t="shared" si="171"/>
        <v/>
      </c>
      <c r="T327" s="89">
        <f t="shared" si="171"/>
        <v>1</v>
      </c>
      <c r="U327" s="89" t="str">
        <f t="shared" si="171"/>
        <v/>
      </c>
      <c r="V327" s="89" t="str">
        <f t="shared" si="171"/>
        <v/>
      </c>
      <c r="W327" s="89" t="str">
        <f t="shared" si="172"/>
        <v/>
      </c>
      <c r="X327" s="89" t="str">
        <f t="shared" si="172"/>
        <v/>
      </c>
      <c r="Y327" s="89" t="str">
        <f t="shared" si="172"/>
        <v/>
      </c>
      <c r="Z327" s="89" t="str">
        <f t="shared" si="172"/>
        <v/>
      </c>
      <c r="AA327" s="89" t="str">
        <f t="shared" si="172"/>
        <v/>
      </c>
      <c r="AB327" s="89" t="str">
        <f t="shared" si="172"/>
        <v/>
      </c>
      <c r="AC327" s="89" t="str">
        <f t="shared" si="172"/>
        <v/>
      </c>
      <c r="AD327" s="89" t="str">
        <f t="shared" si="172"/>
        <v/>
      </c>
      <c r="AE327" s="89" t="str">
        <f t="shared" si="172"/>
        <v/>
      </c>
      <c r="AF327" s="89" t="str">
        <f t="shared" si="172"/>
        <v/>
      </c>
      <c r="AG327" s="89" t="str">
        <f t="shared" si="173"/>
        <v/>
      </c>
      <c r="AH327" s="89" t="str">
        <f t="shared" si="173"/>
        <v/>
      </c>
      <c r="AI327" s="89" t="str">
        <f t="shared" si="173"/>
        <v/>
      </c>
      <c r="AJ327" s="89" t="str">
        <f t="shared" si="173"/>
        <v/>
      </c>
      <c r="AK327" s="89" t="str">
        <f t="shared" si="173"/>
        <v/>
      </c>
      <c r="AL327" s="89" t="str">
        <f t="shared" si="173"/>
        <v/>
      </c>
      <c r="AM327" s="89" t="str">
        <f t="shared" si="173"/>
        <v/>
      </c>
      <c r="AN327" s="89" t="str">
        <f t="shared" si="173"/>
        <v/>
      </c>
      <c r="AO327" s="89" t="str">
        <f t="shared" si="173"/>
        <v/>
      </c>
      <c r="AP327" s="89" t="str">
        <f t="shared" si="173"/>
        <v/>
      </c>
      <c r="AQ327" s="89" t="str">
        <f t="shared" si="174"/>
        <v/>
      </c>
      <c r="AR327" s="89" t="str">
        <f t="shared" si="174"/>
        <v/>
      </c>
      <c r="AS327" s="89" t="str">
        <f t="shared" si="174"/>
        <v/>
      </c>
      <c r="AT327" s="89" t="str">
        <f t="shared" si="174"/>
        <v/>
      </c>
      <c r="AU327" s="89" t="str">
        <f t="shared" si="174"/>
        <v/>
      </c>
      <c r="AV327" s="89" t="str">
        <f t="shared" si="174"/>
        <v/>
      </c>
      <c r="AW327" s="89" t="str">
        <f t="shared" si="174"/>
        <v/>
      </c>
      <c r="AX327" s="89" t="str">
        <f t="shared" si="174"/>
        <v/>
      </c>
      <c r="AY327" s="89" t="str">
        <f t="shared" si="174"/>
        <v/>
      </c>
      <c r="AZ327" s="89" t="str">
        <f t="shared" si="174"/>
        <v/>
      </c>
      <c r="BA327" s="89" t="str">
        <f t="shared" si="174"/>
        <v/>
      </c>
      <c r="BB327" s="89" t="str">
        <f t="shared" si="174"/>
        <v/>
      </c>
      <c r="BC327" s="90" t="str">
        <f t="shared" si="174"/>
        <v/>
      </c>
      <c r="BE327" s="100" t="str">
        <f t="shared" si="175"/>
        <v/>
      </c>
      <c r="BF327" s="102" t="str">
        <f t="shared" si="176"/>
        <v/>
      </c>
    </row>
    <row r="328" spans="1:58" hidden="1" x14ac:dyDescent="0.55000000000000004">
      <c r="A328" s="80" t="str">
        <f>'Base de Dados 2013'!M327</f>
        <v>Ipiranga</v>
      </c>
      <c r="B328" s="81" t="str">
        <f>'Base de Dados 2013'!N327</f>
        <v>verde</v>
      </c>
      <c r="C328" s="88" t="str">
        <f t="shared" si="170"/>
        <v/>
      </c>
      <c r="D328" s="89" t="str">
        <f t="shared" si="170"/>
        <v/>
      </c>
      <c r="E328" s="89" t="str">
        <f t="shared" si="170"/>
        <v/>
      </c>
      <c r="F328" s="89" t="str">
        <f t="shared" si="170"/>
        <v/>
      </c>
      <c r="G328" s="89" t="str">
        <f t="shared" si="170"/>
        <v/>
      </c>
      <c r="H328" s="89" t="str">
        <f t="shared" si="170"/>
        <v/>
      </c>
      <c r="I328" s="89" t="str">
        <f t="shared" si="170"/>
        <v/>
      </c>
      <c r="J328" s="89" t="str">
        <f t="shared" si="170"/>
        <v/>
      </c>
      <c r="K328" s="89" t="str">
        <f t="shared" si="170"/>
        <v/>
      </c>
      <c r="L328" s="89" t="str">
        <f t="shared" si="170"/>
        <v/>
      </c>
      <c r="M328" s="89" t="str">
        <f t="shared" si="171"/>
        <v/>
      </c>
      <c r="N328" s="89" t="str">
        <f t="shared" si="171"/>
        <v/>
      </c>
      <c r="O328" s="89" t="str">
        <f t="shared" si="171"/>
        <v/>
      </c>
      <c r="P328" s="89" t="str">
        <f t="shared" si="171"/>
        <v/>
      </c>
      <c r="Q328" s="89" t="str">
        <f t="shared" si="171"/>
        <v/>
      </c>
      <c r="R328" s="89" t="str">
        <f t="shared" si="171"/>
        <v/>
      </c>
      <c r="S328" s="89" t="str">
        <f t="shared" si="171"/>
        <v/>
      </c>
      <c r="T328" s="89">
        <f t="shared" si="171"/>
        <v>1</v>
      </c>
      <c r="U328" s="89" t="str">
        <f t="shared" si="171"/>
        <v/>
      </c>
      <c r="V328" s="89" t="str">
        <f t="shared" si="171"/>
        <v/>
      </c>
      <c r="W328" s="89" t="str">
        <f t="shared" si="172"/>
        <v/>
      </c>
      <c r="X328" s="89" t="str">
        <f t="shared" si="172"/>
        <v/>
      </c>
      <c r="Y328" s="89" t="str">
        <f t="shared" si="172"/>
        <v/>
      </c>
      <c r="Z328" s="89" t="str">
        <f t="shared" si="172"/>
        <v/>
      </c>
      <c r="AA328" s="89" t="str">
        <f t="shared" si="172"/>
        <v/>
      </c>
      <c r="AB328" s="89" t="str">
        <f t="shared" si="172"/>
        <v/>
      </c>
      <c r="AC328" s="89" t="str">
        <f t="shared" si="172"/>
        <v/>
      </c>
      <c r="AD328" s="89" t="str">
        <f t="shared" si="172"/>
        <v/>
      </c>
      <c r="AE328" s="89" t="str">
        <f t="shared" si="172"/>
        <v/>
      </c>
      <c r="AF328" s="89" t="str">
        <f t="shared" si="172"/>
        <v/>
      </c>
      <c r="AG328" s="89" t="str">
        <f t="shared" si="173"/>
        <v/>
      </c>
      <c r="AH328" s="89" t="str">
        <f t="shared" si="173"/>
        <v/>
      </c>
      <c r="AI328" s="89" t="str">
        <f t="shared" si="173"/>
        <v/>
      </c>
      <c r="AJ328" s="89" t="str">
        <f t="shared" si="173"/>
        <v/>
      </c>
      <c r="AK328" s="89" t="str">
        <f t="shared" si="173"/>
        <v/>
      </c>
      <c r="AL328" s="89" t="str">
        <f t="shared" si="173"/>
        <v/>
      </c>
      <c r="AM328" s="89" t="str">
        <f t="shared" si="173"/>
        <v/>
      </c>
      <c r="AN328" s="89" t="str">
        <f t="shared" si="173"/>
        <v/>
      </c>
      <c r="AO328" s="89" t="str">
        <f t="shared" si="173"/>
        <v/>
      </c>
      <c r="AP328" s="89" t="str">
        <f t="shared" si="173"/>
        <v/>
      </c>
      <c r="AQ328" s="89" t="str">
        <f t="shared" si="174"/>
        <v/>
      </c>
      <c r="AR328" s="89" t="str">
        <f t="shared" si="174"/>
        <v/>
      </c>
      <c r="AS328" s="89" t="str">
        <f t="shared" si="174"/>
        <v/>
      </c>
      <c r="AT328" s="89" t="str">
        <f t="shared" si="174"/>
        <v/>
      </c>
      <c r="AU328" s="89" t="str">
        <f t="shared" si="174"/>
        <v/>
      </c>
      <c r="AV328" s="89" t="str">
        <f t="shared" si="174"/>
        <v/>
      </c>
      <c r="AW328" s="89" t="str">
        <f t="shared" si="174"/>
        <v/>
      </c>
      <c r="AX328" s="89" t="str">
        <f t="shared" si="174"/>
        <v/>
      </c>
      <c r="AY328" s="89" t="str">
        <f t="shared" si="174"/>
        <v/>
      </c>
      <c r="AZ328" s="89" t="str">
        <f t="shared" si="174"/>
        <v/>
      </c>
      <c r="BA328" s="89" t="str">
        <f t="shared" si="174"/>
        <v/>
      </c>
      <c r="BB328" s="89" t="str">
        <f t="shared" si="174"/>
        <v/>
      </c>
      <c r="BC328" s="90" t="str">
        <f t="shared" si="174"/>
        <v/>
      </c>
      <c r="BE328" s="100" t="str">
        <f t="shared" si="175"/>
        <v/>
      </c>
      <c r="BF328" s="102" t="str">
        <f t="shared" si="176"/>
        <v/>
      </c>
    </row>
    <row r="329" spans="1:58" hidden="1" x14ac:dyDescent="0.55000000000000004">
      <c r="A329" s="80" t="str">
        <f>'Base de Dados 2013'!M328</f>
        <v>Geisel</v>
      </c>
      <c r="B329" s="81" t="str">
        <f>'Base de Dados 2013'!N328</f>
        <v>verde</v>
      </c>
      <c r="C329" s="88" t="str">
        <f t="shared" si="170"/>
        <v/>
      </c>
      <c r="D329" s="89" t="str">
        <f t="shared" si="170"/>
        <v/>
      </c>
      <c r="E329" s="89" t="str">
        <f t="shared" si="170"/>
        <v/>
      </c>
      <c r="F329" s="89" t="str">
        <f t="shared" si="170"/>
        <v/>
      </c>
      <c r="G329" s="89" t="str">
        <f t="shared" si="170"/>
        <v/>
      </c>
      <c r="H329" s="89" t="str">
        <f t="shared" si="170"/>
        <v/>
      </c>
      <c r="I329" s="89" t="str">
        <f t="shared" si="170"/>
        <v/>
      </c>
      <c r="J329" s="89" t="str">
        <f t="shared" si="170"/>
        <v/>
      </c>
      <c r="K329" s="89" t="str">
        <f t="shared" si="170"/>
        <v/>
      </c>
      <c r="L329" s="89" t="str">
        <f t="shared" si="170"/>
        <v/>
      </c>
      <c r="M329" s="89" t="str">
        <f t="shared" si="171"/>
        <v/>
      </c>
      <c r="N329" s="89" t="str">
        <f t="shared" si="171"/>
        <v/>
      </c>
      <c r="O329" s="89">
        <f t="shared" si="171"/>
        <v>1</v>
      </c>
      <c r="P329" s="89" t="str">
        <f t="shared" si="171"/>
        <v/>
      </c>
      <c r="Q329" s="89" t="str">
        <f t="shared" si="171"/>
        <v/>
      </c>
      <c r="R329" s="89" t="str">
        <f t="shared" si="171"/>
        <v/>
      </c>
      <c r="S329" s="89" t="str">
        <f t="shared" si="171"/>
        <v/>
      </c>
      <c r="T329" s="89" t="str">
        <f t="shared" si="171"/>
        <v/>
      </c>
      <c r="U329" s="89" t="str">
        <f t="shared" si="171"/>
        <v/>
      </c>
      <c r="V329" s="89" t="str">
        <f t="shared" si="171"/>
        <v/>
      </c>
      <c r="W329" s="89" t="str">
        <f t="shared" si="172"/>
        <v/>
      </c>
      <c r="X329" s="89" t="str">
        <f t="shared" si="172"/>
        <v/>
      </c>
      <c r="Y329" s="89" t="str">
        <f t="shared" si="172"/>
        <v/>
      </c>
      <c r="Z329" s="89" t="str">
        <f t="shared" si="172"/>
        <v/>
      </c>
      <c r="AA329" s="89" t="str">
        <f t="shared" si="172"/>
        <v/>
      </c>
      <c r="AB329" s="89" t="str">
        <f t="shared" si="172"/>
        <v/>
      </c>
      <c r="AC329" s="89" t="str">
        <f t="shared" si="172"/>
        <v/>
      </c>
      <c r="AD329" s="89" t="str">
        <f t="shared" si="172"/>
        <v/>
      </c>
      <c r="AE329" s="89" t="str">
        <f t="shared" si="172"/>
        <v/>
      </c>
      <c r="AF329" s="89" t="str">
        <f t="shared" si="172"/>
        <v/>
      </c>
      <c r="AG329" s="89" t="str">
        <f t="shared" si="173"/>
        <v/>
      </c>
      <c r="AH329" s="89" t="str">
        <f t="shared" si="173"/>
        <v/>
      </c>
      <c r="AI329" s="89" t="str">
        <f t="shared" si="173"/>
        <v/>
      </c>
      <c r="AJ329" s="89" t="str">
        <f t="shared" si="173"/>
        <v/>
      </c>
      <c r="AK329" s="89" t="str">
        <f t="shared" si="173"/>
        <v/>
      </c>
      <c r="AL329" s="89" t="str">
        <f t="shared" si="173"/>
        <v/>
      </c>
      <c r="AM329" s="89" t="str">
        <f t="shared" si="173"/>
        <v/>
      </c>
      <c r="AN329" s="89" t="str">
        <f t="shared" si="173"/>
        <v/>
      </c>
      <c r="AO329" s="89" t="str">
        <f t="shared" si="173"/>
        <v/>
      </c>
      <c r="AP329" s="89" t="str">
        <f t="shared" si="173"/>
        <v/>
      </c>
      <c r="AQ329" s="89" t="str">
        <f t="shared" si="174"/>
        <v/>
      </c>
      <c r="AR329" s="89" t="str">
        <f t="shared" si="174"/>
        <v/>
      </c>
      <c r="AS329" s="89" t="str">
        <f t="shared" si="174"/>
        <v/>
      </c>
      <c r="AT329" s="89" t="str">
        <f t="shared" si="174"/>
        <v/>
      </c>
      <c r="AU329" s="89" t="str">
        <f t="shared" si="174"/>
        <v/>
      </c>
      <c r="AV329" s="89" t="str">
        <f t="shared" si="174"/>
        <v/>
      </c>
      <c r="AW329" s="89" t="str">
        <f t="shared" si="174"/>
        <v/>
      </c>
      <c r="AX329" s="89" t="str">
        <f t="shared" si="174"/>
        <v/>
      </c>
      <c r="AY329" s="89" t="str">
        <f t="shared" si="174"/>
        <v/>
      </c>
      <c r="AZ329" s="89" t="str">
        <f t="shared" si="174"/>
        <v/>
      </c>
      <c r="BA329" s="89" t="str">
        <f t="shared" si="174"/>
        <v/>
      </c>
      <c r="BB329" s="89" t="str">
        <f t="shared" si="174"/>
        <v/>
      </c>
      <c r="BC329" s="90" t="str">
        <f t="shared" si="174"/>
        <v/>
      </c>
      <c r="BE329" s="100" t="str">
        <f t="shared" si="175"/>
        <v/>
      </c>
      <c r="BF329" s="102" t="str">
        <f t="shared" si="176"/>
        <v/>
      </c>
    </row>
    <row r="330" spans="1:58" hidden="1" x14ac:dyDescent="0.55000000000000004">
      <c r="A330" s="80" t="str">
        <f>'Base de Dados 2013'!M329</f>
        <v>Geisel</v>
      </c>
      <c r="B330" s="81" t="str">
        <f>'Base de Dados 2013'!N329</f>
        <v>verde</v>
      </c>
      <c r="C330" s="88" t="str">
        <f t="shared" si="170"/>
        <v/>
      </c>
      <c r="D330" s="89" t="str">
        <f t="shared" si="170"/>
        <v/>
      </c>
      <c r="E330" s="89" t="str">
        <f t="shared" si="170"/>
        <v/>
      </c>
      <c r="F330" s="89" t="str">
        <f t="shared" si="170"/>
        <v/>
      </c>
      <c r="G330" s="89" t="str">
        <f t="shared" si="170"/>
        <v/>
      </c>
      <c r="H330" s="89" t="str">
        <f t="shared" si="170"/>
        <v/>
      </c>
      <c r="I330" s="89" t="str">
        <f t="shared" si="170"/>
        <v/>
      </c>
      <c r="J330" s="89" t="str">
        <f t="shared" si="170"/>
        <v/>
      </c>
      <c r="K330" s="89" t="str">
        <f t="shared" si="170"/>
        <v/>
      </c>
      <c r="L330" s="89" t="str">
        <f t="shared" si="170"/>
        <v/>
      </c>
      <c r="M330" s="89" t="str">
        <f t="shared" si="171"/>
        <v/>
      </c>
      <c r="N330" s="89" t="str">
        <f t="shared" si="171"/>
        <v/>
      </c>
      <c r="O330" s="89">
        <f t="shared" si="171"/>
        <v>1</v>
      </c>
      <c r="P330" s="89" t="str">
        <f t="shared" si="171"/>
        <v/>
      </c>
      <c r="Q330" s="89" t="str">
        <f t="shared" si="171"/>
        <v/>
      </c>
      <c r="R330" s="89" t="str">
        <f t="shared" si="171"/>
        <v/>
      </c>
      <c r="S330" s="89" t="str">
        <f t="shared" si="171"/>
        <v/>
      </c>
      <c r="T330" s="89" t="str">
        <f t="shared" si="171"/>
        <v/>
      </c>
      <c r="U330" s="89" t="str">
        <f t="shared" si="171"/>
        <v/>
      </c>
      <c r="V330" s="89" t="str">
        <f t="shared" si="171"/>
        <v/>
      </c>
      <c r="W330" s="89" t="str">
        <f t="shared" si="172"/>
        <v/>
      </c>
      <c r="X330" s="89" t="str">
        <f t="shared" si="172"/>
        <v/>
      </c>
      <c r="Y330" s="89" t="str">
        <f t="shared" si="172"/>
        <v/>
      </c>
      <c r="Z330" s="89" t="str">
        <f t="shared" si="172"/>
        <v/>
      </c>
      <c r="AA330" s="89" t="str">
        <f t="shared" si="172"/>
        <v/>
      </c>
      <c r="AB330" s="89" t="str">
        <f t="shared" si="172"/>
        <v/>
      </c>
      <c r="AC330" s="89" t="str">
        <f t="shared" si="172"/>
        <v/>
      </c>
      <c r="AD330" s="89" t="str">
        <f t="shared" si="172"/>
        <v/>
      </c>
      <c r="AE330" s="89" t="str">
        <f t="shared" si="172"/>
        <v/>
      </c>
      <c r="AF330" s="89" t="str">
        <f t="shared" si="172"/>
        <v/>
      </c>
      <c r="AG330" s="89" t="str">
        <f t="shared" si="173"/>
        <v/>
      </c>
      <c r="AH330" s="89" t="str">
        <f t="shared" si="173"/>
        <v/>
      </c>
      <c r="AI330" s="89" t="str">
        <f t="shared" si="173"/>
        <v/>
      </c>
      <c r="AJ330" s="89" t="str">
        <f t="shared" si="173"/>
        <v/>
      </c>
      <c r="AK330" s="89" t="str">
        <f t="shared" si="173"/>
        <v/>
      </c>
      <c r="AL330" s="89" t="str">
        <f t="shared" si="173"/>
        <v/>
      </c>
      <c r="AM330" s="89" t="str">
        <f t="shared" si="173"/>
        <v/>
      </c>
      <c r="AN330" s="89" t="str">
        <f t="shared" si="173"/>
        <v/>
      </c>
      <c r="AO330" s="89" t="str">
        <f t="shared" si="173"/>
        <v/>
      </c>
      <c r="AP330" s="89" t="str">
        <f t="shared" si="173"/>
        <v/>
      </c>
      <c r="AQ330" s="89" t="str">
        <f t="shared" si="174"/>
        <v/>
      </c>
      <c r="AR330" s="89" t="str">
        <f t="shared" si="174"/>
        <v/>
      </c>
      <c r="AS330" s="89" t="str">
        <f t="shared" si="174"/>
        <v/>
      </c>
      <c r="AT330" s="89" t="str">
        <f t="shared" si="174"/>
        <v/>
      </c>
      <c r="AU330" s="89" t="str">
        <f t="shared" si="174"/>
        <v/>
      </c>
      <c r="AV330" s="89" t="str">
        <f t="shared" si="174"/>
        <v/>
      </c>
      <c r="AW330" s="89" t="str">
        <f t="shared" si="174"/>
        <v/>
      </c>
      <c r="AX330" s="89" t="str">
        <f t="shared" si="174"/>
        <v/>
      </c>
      <c r="AY330" s="89" t="str">
        <f t="shared" si="174"/>
        <v/>
      </c>
      <c r="AZ330" s="89" t="str">
        <f t="shared" si="174"/>
        <v/>
      </c>
      <c r="BA330" s="89" t="str">
        <f t="shared" si="174"/>
        <v/>
      </c>
      <c r="BB330" s="89" t="str">
        <f t="shared" si="174"/>
        <v/>
      </c>
      <c r="BC330" s="90" t="str">
        <f t="shared" si="174"/>
        <v/>
      </c>
      <c r="BE330" s="100" t="str">
        <f t="shared" si="175"/>
        <v/>
      </c>
      <c r="BF330" s="102" t="str">
        <f t="shared" si="176"/>
        <v/>
      </c>
    </row>
    <row r="331" spans="1:58" hidden="1" x14ac:dyDescent="0.55000000000000004">
      <c r="A331" s="80" t="str">
        <f>'Base de Dados 2013'!M330</f>
        <v>Bela Vista</v>
      </c>
      <c r="B331" s="81" t="str">
        <f>'Base de Dados 2013'!N330</f>
        <v>verde</v>
      </c>
      <c r="C331" s="88" t="str">
        <f t="shared" si="170"/>
        <v/>
      </c>
      <c r="D331" s="89" t="str">
        <f t="shared" si="170"/>
        <v/>
      </c>
      <c r="E331" s="89" t="str">
        <f t="shared" si="170"/>
        <v/>
      </c>
      <c r="F331" s="89" t="str">
        <f t="shared" si="170"/>
        <v/>
      </c>
      <c r="G331" s="89" t="str">
        <f t="shared" si="170"/>
        <v/>
      </c>
      <c r="H331" s="89" t="str">
        <f t="shared" si="170"/>
        <v/>
      </c>
      <c r="I331" s="89" t="str">
        <f t="shared" si="170"/>
        <v/>
      </c>
      <c r="J331" s="89" t="str">
        <f t="shared" si="170"/>
        <v/>
      </c>
      <c r="K331" s="89">
        <f t="shared" si="170"/>
        <v>1</v>
      </c>
      <c r="L331" s="89" t="str">
        <f t="shared" si="170"/>
        <v/>
      </c>
      <c r="M331" s="89" t="str">
        <f t="shared" si="171"/>
        <v/>
      </c>
      <c r="N331" s="89" t="str">
        <f t="shared" si="171"/>
        <v/>
      </c>
      <c r="O331" s="89" t="str">
        <f t="shared" si="171"/>
        <v/>
      </c>
      <c r="P331" s="89" t="str">
        <f t="shared" si="171"/>
        <v/>
      </c>
      <c r="Q331" s="89" t="str">
        <f t="shared" si="171"/>
        <v/>
      </c>
      <c r="R331" s="89" t="str">
        <f t="shared" si="171"/>
        <v/>
      </c>
      <c r="S331" s="89" t="str">
        <f t="shared" si="171"/>
        <v/>
      </c>
      <c r="T331" s="89" t="str">
        <f t="shared" si="171"/>
        <v/>
      </c>
      <c r="U331" s="89" t="str">
        <f t="shared" si="171"/>
        <v/>
      </c>
      <c r="V331" s="89" t="str">
        <f t="shared" si="171"/>
        <v/>
      </c>
      <c r="W331" s="89" t="str">
        <f t="shared" si="172"/>
        <v/>
      </c>
      <c r="X331" s="89" t="str">
        <f t="shared" si="172"/>
        <v/>
      </c>
      <c r="Y331" s="89" t="str">
        <f t="shared" si="172"/>
        <v/>
      </c>
      <c r="Z331" s="89" t="str">
        <f t="shared" si="172"/>
        <v/>
      </c>
      <c r="AA331" s="89" t="str">
        <f t="shared" si="172"/>
        <v/>
      </c>
      <c r="AB331" s="89" t="str">
        <f t="shared" si="172"/>
        <v/>
      </c>
      <c r="AC331" s="89" t="str">
        <f t="shared" si="172"/>
        <v/>
      </c>
      <c r="AD331" s="89" t="str">
        <f t="shared" si="172"/>
        <v/>
      </c>
      <c r="AE331" s="89" t="str">
        <f t="shared" si="172"/>
        <v/>
      </c>
      <c r="AF331" s="89" t="str">
        <f t="shared" si="172"/>
        <v/>
      </c>
      <c r="AG331" s="89" t="str">
        <f t="shared" si="173"/>
        <v/>
      </c>
      <c r="AH331" s="89" t="str">
        <f t="shared" si="173"/>
        <v/>
      </c>
      <c r="AI331" s="89" t="str">
        <f t="shared" si="173"/>
        <v/>
      </c>
      <c r="AJ331" s="89" t="str">
        <f t="shared" si="173"/>
        <v/>
      </c>
      <c r="AK331" s="89" t="str">
        <f t="shared" si="173"/>
        <v/>
      </c>
      <c r="AL331" s="89" t="str">
        <f t="shared" si="173"/>
        <v/>
      </c>
      <c r="AM331" s="89" t="str">
        <f t="shared" si="173"/>
        <v/>
      </c>
      <c r="AN331" s="89" t="str">
        <f t="shared" si="173"/>
        <v/>
      </c>
      <c r="AO331" s="89" t="str">
        <f t="shared" si="173"/>
        <v/>
      </c>
      <c r="AP331" s="89" t="str">
        <f t="shared" si="173"/>
        <v/>
      </c>
      <c r="AQ331" s="89" t="str">
        <f t="shared" si="174"/>
        <v/>
      </c>
      <c r="AR331" s="89" t="str">
        <f t="shared" si="174"/>
        <v/>
      </c>
      <c r="AS331" s="89" t="str">
        <f t="shared" si="174"/>
        <v/>
      </c>
      <c r="AT331" s="89" t="str">
        <f t="shared" si="174"/>
        <v/>
      </c>
      <c r="AU331" s="89" t="str">
        <f t="shared" si="174"/>
        <v/>
      </c>
      <c r="AV331" s="89" t="str">
        <f t="shared" si="174"/>
        <v/>
      </c>
      <c r="AW331" s="89" t="str">
        <f t="shared" si="174"/>
        <v/>
      </c>
      <c r="AX331" s="89" t="str">
        <f t="shared" si="174"/>
        <v/>
      </c>
      <c r="AY331" s="89" t="str">
        <f t="shared" si="174"/>
        <v/>
      </c>
      <c r="AZ331" s="89" t="str">
        <f t="shared" si="174"/>
        <v/>
      </c>
      <c r="BA331" s="89" t="str">
        <f t="shared" si="174"/>
        <v/>
      </c>
      <c r="BB331" s="89" t="str">
        <f t="shared" si="174"/>
        <v/>
      </c>
      <c r="BC331" s="90" t="str">
        <f t="shared" si="174"/>
        <v/>
      </c>
      <c r="BE331" s="100" t="str">
        <f t="shared" si="175"/>
        <v/>
      </c>
      <c r="BF331" s="102" t="str">
        <f t="shared" si="176"/>
        <v/>
      </c>
    </row>
    <row r="332" spans="1:58" hidden="1" x14ac:dyDescent="0.55000000000000004">
      <c r="A332" s="80" t="str">
        <f>'Base de Dados 2013'!M331</f>
        <v>Ipiranga</v>
      </c>
      <c r="B332" s="81" t="str">
        <f>'Base de Dados 2013'!N331</f>
        <v>amarelo</v>
      </c>
      <c r="C332" s="88" t="str">
        <f t="shared" si="170"/>
        <v/>
      </c>
      <c r="D332" s="89" t="str">
        <f t="shared" si="170"/>
        <v/>
      </c>
      <c r="E332" s="89" t="str">
        <f t="shared" si="170"/>
        <v/>
      </c>
      <c r="F332" s="89" t="str">
        <f t="shared" si="170"/>
        <v/>
      </c>
      <c r="G332" s="89" t="str">
        <f t="shared" si="170"/>
        <v/>
      </c>
      <c r="H332" s="89" t="str">
        <f t="shared" si="170"/>
        <v/>
      </c>
      <c r="I332" s="89" t="str">
        <f t="shared" si="170"/>
        <v/>
      </c>
      <c r="J332" s="89" t="str">
        <f t="shared" si="170"/>
        <v/>
      </c>
      <c r="K332" s="89" t="str">
        <f t="shared" si="170"/>
        <v/>
      </c>
      <c r="L332" s="89" t="str">
        <f t="shared" si="170"/>
        <v/>
      </c>
      <c r="M332" s="89" t="str">
        <f t="shared" si="171"/>
        <v/>
      </c>
      <c r="N332" s="89" t="str">
        <f t="shared" si="171"/>
        <v/>
      </c>
      <c r="O332" s="89" t="str">
        <f t="shared" si="171"/>
        <v/>
      </c>
      <c r="P332" s="89" t="str">
        <f t="shared" si="171"/>
        <v/>
      </c>
      <c r="Q332" s="89" t="str">
        <f t="shared" si="171"/>
        <v/>
      </c>
      <c r="R332" s="89" t="str">
        <f t="shared" si="171"/>
        <v/>
      </c>
      <c r="S332" s="89" t="str">
        <f t="shared" si="171"/>
        <v/>
      </c>
      <c r="T332" s="89" t="str">
        <f t="shared" si="171"/>
        <v/>
      </c>
      <c r="U332" s="89">
        <f t="shared" si="171"/>
        <v>1</v>
      </c>
      <c r="V332" s="89" t="str">
        <f t="shared" si="171"/>
        <v/>
      </c>
      <c r="W332" s="89" t="str">
        <f t="shared" si="172"/>
        <v/>
      </c>
      <c r="X332" s="89" t="str">
        <f t="shared" si="172"/>
        <v/>
      </c>
      <c r="Y332" s="89" t="str">
        <f t="shared" si="172"/>
        <v/>
      </c>
      <c r="Z332" s="89" t="str">
        <f t="shared" si="172"/>
        <v/>
      </c>
      <c r="AA332" s="89" t="str">
        <f t="shared" si="172"/>
        <v/>
      </c>
      <c r="AB332" s="89" t="str">
        <f t="shared" si="172"/>
        <v/>
      </c>
      <c r="AC332" s="89" t="str">
        <f t="shared" si="172"/>
        <v/>
      </c>
      <c r="AD332" s="89" t="str">
        <f t="shared" si="172"/>
        <v/>
      </c>
      <c r="AE332" s="89" t="str">
        <f t="shared" si="172"/>
        <v/>
      </c>
      <c r="AF332" s="89" t="str">
        <f t="shared" si="172"/>
        <v/>
      </c>
      <c r="AG332" s="89" t="str">
        <f t="shared" si="173"/>
        <v/>
      </c>
      <c r="AH332" s="89" t="str">
        <f t="shared" si="173"/>
        <v/>
      </c>
      <c r="AI332" s="89" t="str">
        <f t="shared" si="173"/>
        <v/>
      </c>
      <c r="AJ332" s="89" t="str">
        <f t="shared" si="173"/>
        <v/>
      </c>
      <c r="AK332" s="89" t="str">
        <f t="shared" si="173"/>
        <v/>
      </c>
      <c r="AL332" s="89" t="str">
        <f t="shared" si="173"/>
        <v/>
      </c>
      <c r="AM332" s="89" t="str">
        <f t="shared" si="173"/>
        <v/>
      </c>
      <c r="AN332" s="89" t="str">
        <f t="shared" si="173"/>
        <v/>
      </c>
      <c r="AO332" s="89" t="str">
        <f t="shared" si="173"/>
        <v/>
      </c>
      <c r="AP332" s="89" t="str">
        <f t="shared" si="173"/>
        <v/>
      </c>
      <c r="AQ332" s="89" t="str">
        <f t="shared" si="174"/>
        <v/>
      </c>
      <c r="AR332" s="89" t="str">
        <f t="shared" si="174"/>
        <v/>
      </c>
      <c r="AS332" s="89" t="str">
        <f t="shared" si="174"/>
        <v/>
      </c>
      <c r="AT332" s="89" t="str">
        <f t="shared" si="174"/>
        <v/>
      </c>
      <c r="AU332" s="89" t="str">
        <f t="shared" si="174"/>
        <v/>
      </c>
      <c r="AV332" s="89" t="str">
        <f t="shared" si="174"/>
        <v/>
      </c>
      <c r="AW332" s="89" t="str">
        <f t="shared" si="174"/>
        <v/>
      </c>
      <c r="AX332" s="89" t="str">
        <f t="shared" si="174"/>
        <v/>
      </c>
      <c r="AY332" s="89" t="str">
        <f t="shared" si="174"/>
        <v/>
      </c>
      <c r="AZ332" s="89" t="str">
        <f t="shared" si="174"/>
        <v/>
      </c>
      <c r="BA332" s="89" t="str">
        <f t="shared" si="174"/>
        <v/>
      </c>
      <c r="BB332" s="89" t="str">
        <f t="shared" si="174"/>
        <v/>
      </c>
      <c r="BC332" s="90" t="str">
        <f t="shared" si="174"/>
        <v/>
      </c>
      <c r="BE332" s="100" t="str">
        <f t="shared" si="175"/>
        <v/>
      </c>
      <c r="BF332" s="102" t="str">
        <f t="shared" si="176"/>
        <v/>
      </c>
    </row>
    <row r="333" spans="1:58" hidden="1" x14ac:dyDescent="0.55000000000000004">
      <c r="A333" s="80" t="str">
        <f>'Base de Dados 2013'!M332</f>
        <v>Geisel</v>
      </c>
      <c r="B333" s="81" t="str">
        <f>'Base de Dados 2013'!N332</f>
        <v>verde</v>
      </c>
      <c r="C333" s="88" t="str">
        <f t="shared" si="170"/>
        <v/>
      </c>
      <c r="D333" s="89" t="str">
        <f t="shared" si="170"/>
        <v/>
      </c>
      <c r="E333" s="89" t="str">
        <f t="shared" si="170"/>
        <v/>
      </c>
      <c r="F333" s="89" t="str">
        <f t="shared" si="170"/>
        <v/>
      </c>
      <c r="G333" s="89" t="str">
        <f t="shared" si="170"/>
        <v/>
      </c>
      <c r="H333" s="89" t="str">
        <f t="shared" si="170"/>
        <v/>
      </c>
      <c r="I333" s="89" t="str">
        <f t="shared" si="170"/>
        <v/>
      </c>
      <c r="J333" s="89" t="str">
        <f t="shared" si="170"/>
        <v/>
      </c>
      <c r="K333" s="89" t="str">
        <f t="shared" si="170"/>
        <v/>
      </c>
      <c r="L333" s="89" t="str">
        <f t="shared" si="170"/>
        <v/>
      </c>
      <c r="M333" s="89" t="str">
        <f t="shared" si="171"/>
        <v/>
      </c>
      <c r="N333" s="89" t="str">
        <f t="shared" si="171"/>
        <v/>
      </c>
      <c r="O333" s="89">
        <f t="shared" si="171"/>
        <v>1</v>
      </c>
      <c r="P333" s="89" t="str">
        <f t="shared" si="171"/>
        <v/>
      </c>
      <c r="Q333" s="89" t="str">
        <f t="shared" si="171"/>
        <v/>
      </c>
      <c r="R333" s="89" t="str">
        <f t="shared" si="171"/>
        <v/>
      </c>
      <c r="S333" s="89" t="str">
        <f t="shared" si="171"/>
        <v/>
      </c>
      <c r="T333" s="89" t="str">
        <f t="shared" si="171"/>
        <v/>
      </c>
      <c r="U333" s="89" t="str">
        <f t="shared" si="171"/>
        <v/>
      </c>
      <c r="V333" s="89" t="str">
        <f t="shared" si="171"/>
        <v/>
      </c>
      <c r="W333" s="89" t="str">
        <f t="shared" si="172"/>
        <v/>
      </c>
      <c r="X333" s="89" t="str">
        <f t="shared" si="172"/>
        <v/>
      </c>
      <c r="Y333" s="89" t="str">
        <f t="shared" si="172"/>
        <v/>
      </c>
      <c r="Z333" s="89" t="str">
        <f t="shared" si="172"/>
        <v/>
      </c>
      <c r="AA333" s="89" t="str">
        <f t="shared" si="172"/>
        <v/>
      </c>
      <c r="AB333" s="89" t="str">
        <f t="shared" si="172"/>
        <v/>
      </c>
      <c r="AC333" s="89" t="str">
        <f t="shared" si="172"/>
        <v/>
      </c>
      <c r="AD333" s="89" t="str">
        <f t="shared" si="172"/>
        <v/>
      </c>
      <c r="AE333" s="89" t="str">
        <f t="shared" si="172"/>
        <v/>
      </c>
      <c r="AF333" s="89" t="str">
        <f t="shared" si="172"/>
        <v/>
      </c>
      <c r="AG333" s="89" t="str">
        <f t="shared" si="173"/>
        <v/>
      </c>
      <c r="AH333" s="89" t="str">
        <f t="shared" si="173"/>
        <v/>
      </c>
      <c r="AI333" s="89" t="str">
        <f t="shared" si="173"/>
        <v/>
      </c>
      <c r="AJ333" s="89" t="str">
        <f t="shared" si="173"/>
        <v/>
      </c>
      <c r="AK333" s="89" t="str">
        <f t="shared" si="173"/>
        <v/>
      </c>
      <c r="AL333" s="89" t="str">
        <f t="shared" si="173"/>
        <v/>
      </c>
      <c r="AM333" s="89" t="str">
        <f t="shared" si="173"/>
        <v/>
      </c>
      <c r="AN333" s="89" t="str">
        <f t="shared" si="173"/>
        <v/>
      </c>
      <c r="AO333" s="89" t="str">
        <f t="shared" si="173"/>
        <v/>
      </c>
      <c r="AP333" s="89" t="str">
        <f t="shared" si="173"/>
        <v/>
      </c>
      <c r="AQ333" s="89" t="str">
        <f t="shared" si="174"/>
        <v/>
      </c>
      <c r="AR333" s="89" t="str">
        <f t="shared" si="174"/>
        <v/>
      </c>
      <c r="AS333" s="89" t="str">
        <f t="shared" si="174"/>
        <v/>
      </c>
      <c r="AT333" s="89" t="str">
        <f t="shared" si="174"/>
        <v/>
      </c>
      <c r="AU333" s="89" t="str">
        <f t="shared" si="174"/>
        <v/>
      </c>
      <c r="AV333" s="89" t="str">
        <f t="shared" si="174"/>
        <v/>
      </c>
      <c r="AW333" s="89" t="str">
        <f t="shared" si="174"/>
        <v/>
      </c>
      <c r="AX333" s="89" t="str">
        <f t="shared" si="174"/>
        <v/>
      </c>
      <c r="AY333" s="89" t="str">
        <f t="shared" si="174"/>
        <v/>
      </c>
      <c r="AZ333" s="89" t="str">
        <f t="shared" si="174"/>
        <v/>
      </c>
      <c r="BA333" s="89" t="str">
        <f t="shared" si="174"/>
        <v/>
      </c>
      <c r="BB333" s="89" t="str">
        <f t="shared" si="174"/>
        <v/>
      </c>
      <c r="BC333" s="90" t="str">
        <f t="shared" si="174"/>
        <v/>
      </c>
      <c r="BE333" s="100" t="str">
        <f t="shared" si="175"/>
        <v/>
      </c>
      <c r="BF333" s="102" t="str">
        <f t="shared" si="176"/>
        <v/>
      </c>
    </row>
    <row r="334" spans="1:58" hidden="1" x14ac:dyDescent="0.55000000000000004">
      <c r="A334" s="80" t="str">
        <f>'Base de Dados 2013'!M333</f>
        <v>Ipiranga</v>
      </c>
      <c r="B334" s="81" t="str">
        <f>'Base de Dados 2013'!N333</f>
        <v>verde</v>
      </c>
      <c r="C334" s="88" t="str">
        <f t="shared" si="170"/>
        <v/>
      </c>
      <c r="D334" s="89" t="str">
        <f t="shared" si="170"/>
        <v/>
      </c>
      <c r="E334" s="89" t="str">
        <f t="shared" si="170"/>
        <v/>
      </c>
      <c r="F334" s="89" t="str">
        <f t="shared" si="170"/>
        <v/>
      </c>
      <c r="G334" s="89" t="str">
        <f t="shared" si="170"/>
        <v/>
      </c>
      <c r="H334" s="89" t="str">
        <f t="shared" si="170"/>
        <v/>
      </c>
      <c r="I334" s="89" t="str">
        <f t="shared" si="170"/>
        <v/>
      </c>
      <c r="J334" s="89" t="str">
        <f t="shared" si="170"/>
        <v/>
      </c>
      <c r="K334" s="89" t="str">
        <f t="shared" si="170"/>
        <v/>
      </c>
      <c r="L334" s="89" t="str">
        <f t="shared" si="170"/>
        <v/>
      </c>
      <c r="M334" s="89" t="str">
        <f t="shared" si="171"/>
        <v/>
      </c>
      <c r="N334" s="89" t="str">
        <f t="shared" si="171"/>
        <v/>
      </c>
      <c r="O334" s="89" t="str">
        <f t="shared" si="171"/>
        <v/>
      </c>
      <c r="P334" s="89" t="str">
        <f t="shared" si="171"/>
        <v/>
      </c>
      <c r="Q334" s="89" t="str">
        <f t="shared" si="171"/>
        <v/>
      </c>
      <c r="R334" s="89" t="str">
        <f t="shared" si="171"/>
        <v/>
      </c>
      <c r="S334" s="89" t="str">
        <f t="shared" si="171"/>
        <v/>
      </c>
      <c r="T334" s="89">
        <f t="shared" si="171"/>
        <v>1</v>
      </c>
      <c r="U334" s="89" t="str">
        <f t="shared" si="171"/>
        <v/>
      </c>
      <c r="V334" s="89" t="str">
        <f t="shared" si="171"/>
        <v/>
      </c>
      <c r="W334" s="89" t="str">
        <f t="shared" si="172"/>
        <v/>
      </c>
      <c r="X334" s="89" t="str">
        <f t="shared" si="172"/>
        <v/>
      </c>
      <c r="Y334" s="89" t="str">
        <f t="shared" si="172"/>
        <v/>
      </c>
      <c r="Z334" s="89" t="str">
        <f t="shared" si="172"/>
        <v/>
      </c>
      <c r="AA334" s="89" t="str">
        <f t="shared" si="172"/>
        <v/>
      </c>
      <c r="AB334" s="89" t="str">
        <f t="shared" si="172"/>
        <v/>
      </c>
      <c r="AC334" s="89" t="str">
        <f t="shared" si="172"/>
        <v/>
      </c>
      <c r="AD334" s="89" t="str">
        <f t="shared" si="172"/>
        <v/>
      </c>
      <c r="AE334" s="89" t="str">
        <f t="shared" si="172"/>
        <v/>
      </c>
      <c r="AF334" s="89" t="str">
        <f t="shared" si="172"/>
        <v/>
      </c>
      <c r="AG334" s="89" t="str">
        <f t="shared" si="173"/>
        <v/>
      </c>
      <c r="AH334" s="89" t="str">
        <f t="shared" si="173"/>
        <v/>
      </c>
      <c r="AI334" s="89" t="str">
        <f t="shared" si="173"/>
        <v/>
      </c>
      <c r="AJ334" s="89" t="str">
        <f t="shared" si="173"/>
        <v/>
      </c>
      <c r="AK334" s="89" t="str">
        <f t="shared" si="173"/>
        <v/>
      </c>
      <c r="AL334" s="89" t="str">
        <f t="shared" si="173"/>
        <v/>
      </c>
      <c r="AM334" s="89" t="str">
        <f t="shared" si="173"/>
        <v/>
      </c>
      <c r="AN334" s="89" t="str">
        <f t="shared" si="173"/>
        <v/>
      </c>
      <c r="AO334" s="89" t="str">
        <f t="shared" si="173"/>
        <v/>
      </c>
      <c r="AP334" s="89" t="str">
        <f t="shared" si="173"/>
        <v/>
      </c>
      <c r="AQ334" s="89" t="str">
        <f t="shared" si="174"/>
        <v/>
      </c>
      <c r="AR334" s="89" t="str">
        <f t="shared" si="174"/>
        <v/>
      </c>
      <c r="AS334" s="89" t="str">
        <f t="shared" si="174"/>
        <v/>
      </c>
      <c r="AT334" s="89" t="str">
        <f t="shared" si="174"/>
        <v/>
      </c>
      <c r="AU334" s="89" t="str">
        <f t="shared" si="174"/>
        <v/>
      </c>
      <c r="AV334" s="89" t="str">
        <f t="shared" si="174"/>
        <v/>
      </c>
      <c r="AW334" s="89" t="str">
        <f t="shared" si="174"/>
        <v/>
      </c>
      <c r="AX334" s="89" t="str">
        <f t="shared" si="174"/>
        <v/>
      </c>
      <c r="AY334" s="89" t="str">
        <f t="shared" si="174"/>
        <v/>
      </c>
      <c r="AZ334" s="89" t="str">
        <f t="shared" si="174"/>
        <v/>
      </c>
      <c r="BA334" s="89" t="str">
        <f t="shared" si="174"/>
        <v/>
      </c>
      <c r="BB334" s="89" t="str">
        <f t="shared" si="174"/>
        <v/>
      </c>
      <c r="BC334" s="90" t="str">
        <f t="shared" si="174"/>
        <v/>
      </c>
      <c r="BE334" s="100" t="str">
        <f t="shared" si="175"/>
        <v/>
      </c>
      <c r="BF334" s="102" t="str">
        <f t="shared" si="176"/>
        <v/>
      </c>
    </row>
    <row r="335" spans="1:58" hidden="1" x14ac:dyDescent="0.55000000000000004">
      <c r="A335" s="80" t="str">
        <f>'Base de Dados 2013'!M334</f>
        <v>Lençóis Paulista</v>
      </c>
      <c r="B335" s="81" t="str">
        <f>'Base de Dados 2013'!N334</f>
        <v>amarelo</v>
      </c>
      <c r="C335" s="88" t="str">
        <f t="shared" ref="C335:L344" si="177">IF(AND($A335=C$1,$B335=C$3),1,"")</f>
        <v/>
      </c>
      <c r="D335" s="89" t="str">
        <f t="shared" si="177"/>
        <v/>
      </c>
      <c r="E335" s="89" t="str">
        <f t="shared" si="177"/>
        <v/>
      </c>
      <c r="F335" s="89" t="str">
        <f t="shared" si="177"/>
        <v/>
      </c>
      <c r="G335" s="89" t="str">
        <f t="shared" si="177"/>
        <v/>
      </c>
      <c r="H335" s="89" t="str">
        <f t="shared" si="177"/>
        <v/>
      </c>
      <c r="I335" s="89" t="str">
        <f t="shared" si="177"/>
        <v/>
      </c>
      <c r="J335" s="89" t="str">
        <f t="shared" si="177"/>
        <v/>
      </c>
      <c r="K335" s="89" t="str">
        <f t="shared" si="177"/>
        <v/>
      </c>
      <c r="L335" s="89" t="str">
        <f t="shared" si="177"/>
        <v/>
      </c>
      <c r="M335" s="89" t="str">
        <f t="shared" ref="M335:V344" si="178">IF(AND($A335=M$1,$B335=M$3),1,"")</f>
        <v/>
      </c>
      <c r="N335" s="89" t="str">
        <f t="shared" si="178"/>
        <v/>
      </c>
      <c r="O335" s="89" t="str">
        <f t="shared" si="178"/>
        <v/>
      </c>
      <c r="P335" s="89" t="str">
        <f t="shared" si="178"/>
        <v/>
      </c>
      <c r="Q335" s="89" t="str">
        <f t="shared" si="178"/>
        <v/>
      </c>
      <c r="R335" s="89" t="str">
        <f t="shared" si="178"/>
        <v/>
      </c>
      <c r="S335" s="89" t="str">
        <f t="shared" si="178"/>
        <v/>
      </c>
      <c r="T335" s="89" t="str">
        <f t="shared" si="178"/>
        <v/>
      </c>
      <c r="U335" s="89" t="str">
        <f t="shared" si="178"/>
        <v/>
      </c>
      <c r="V335" s="89" t="str">
        <f t="shared" si="178"/>
        <v/>
      </c>
      <c r="W335" s="89" t="str">
        <f t="shared" ref="W335:AF344" si="179">IF(AND($A335=W$1,$B335=W$3),1,"")</f>
        <v/>
      </c>
      <c r="X335" s="89" t="str">
        <f t="shared" si="179"/>
        <v/>
      </c>
      <c r="Y335" s="89" t="str">
        <f t="shared" si="179"/>
        <v/>
      </c>
      <c r="Z335" s="89" t="str">
        <f t="shared" si="179"/>
        <v/>
      </c>
      <c r="AA335" s="89" t="str">
        <f t="shared" si="179"/>
        <v/>
      </c>
      <c r="AB335" s="89" t="str">
        <f t="shared" si="179"/>
        <v/>
      </c>
      <c r="AC335" s="89" t="str">
        <f t="shared" si="179"/>
        <v/>
      </c>
      <c r="AD335" s="89" t="str">
        <f t="shared" si="179"/>
        <v/>
      </c>
      <c r="AE335" s="89" t="str">
        <f t="shared" si="179"/>
        <v/>
      </c>
      <c r="AF335" s="89" t="str">
        <f t="shared" si="179"/>
        <v/>
      </c>
      <c r="AG335" s="89" t="str">
        <f t="shared" ref="AG335:AP344" si="180">IF(AND($A335=AG$1,$B335=AG$3),1,"")</f>
        <v/>
      </c>
      <c r="AH335" s="89" t="str">
        <f t="shared" si="180"/>
        <v/>
      </c>
      <c r="AI335" s="89" t="str">
        <f t="shared" si="180"/>
        <v/>
      </c>
      <c r="AJ335" s="89" t="str">
        <f t="shared" si="180"/>
        <v/>
      </c>
      <c r="AK335" s="89" t="str">
        <f t="shared" si="180"/>
        <v/>
      </c>
      <c r="AL335" s="89" t="str">
        <f t="shared" si="180"/>
        <v/>
      </c>
      <c r="AM335" s="89" t="str">
        <f t="shared" si="180"/>
        <v/>
      </c>
      <c r="AN335" s="89" t="str">
        <f t="shared" si="180"/>
        <v/>
      </c>
      <c r="AO335" s="89">
        <f t="shared" si="180"/>
        <v>1</v>
      </c>
      <c r="AP335" s="89" t="str">
        <f t="shared" si="180"/>
        <v/>
      </c>
      <c r="AQ335" s="89" t="str">
        <f t="shared" ref="AQ335:BC344" si="181">IF(AND($A335=AQ$1,$B335=AQ$3),1,"")</f>
        <v/>
      </c>
      <c r="AR335" s="89" t="str">
        <f t="shared" si="181"/>
        <v/>
      </c>
      <c r="AS335" s="89" t="str">
        <f t="shared" si="181"/>
        <v/>
      </c>
      <c r="AT335" s="89" t="str">
        <f t="shared" si="181"/>
        <v/>
      </c>
      <c r="AU335" s="89" t="str">
        <f t="shared" si="181"/>
        <v/>
      </c>
      <c r="AV335" s="89" t="str">
        <f t="shared" si="181"/>
        <v/>
      </c>
      <c r="AW335" s="89" t="str">
        <f t="shared" si="181"/>
        <v/>
      </c>
      <c r="AX335" s="89" t="str">
        <f t="shared" si="181"/>
        <v/>
      </c>
      <c r="AY335" s="89" t="str">
        <f t="shared" si="181"/>
        <v/>
      </c>
      <c r="AZ335" s="89" t="str">
        <f t="shared" si="181"/>
        <v/>
      </c>
      <c r="BA335" s="89" t="str">
        <f t="shared" si="181"/>
        <v/>
      </c>
      <c r="BB335" s="89" t="str">
        <f t="shared" si="181"/>
        <v/>
      </c>
      <c r="BC335" s="90" t="str">
        <f t="shared" si="181"/>
        <v/>
      </c>
      <c r="BE335" s="100" t="str">
        <f t="shared" si="175"/>
        <v/>
      </c>
      <c r="BF335" s="102" t="str">
        <f t="shared" si="176"/>
        <v/>
      </c>
    </row>
    <row r="336" spans="1:58" hidden="1" x14ac:dyDescent="0.55000000000000004">
      <c r="A336" s="80" t="str">
        <f>'Base de Dados 2013'!M335</f>
        <v>Bela Vista</v>
      </c>
      <c r="B336" s="81" t="str">
        <f>'Base de Dados 2013'!N335</f>
        <v>verde</v>
      </c>
      <c r="C336" s="88" t="str">
        <f t="shared" si="177"/>
        <v/>
      </c>
      <c r="D336" s="89" t="str">
        <f t="shared" si="177"/>
        <v/>
      </c>
      <c r="E336" s="89" t="str">
        <f t="shared" si="177"/>
        <v/>
      </c>
      <c r="F336" s="89" t="str">
        <f t="shared" si="177"/>
        <v/>
      </c>
      <c r="G336" s="89" t="str">
        <f t="shared" si="177"/>
        <v/>
      </c>
      <c r="H336" s="89" t="str">
        <f t="shared" si="177"/>
        <v/>
      </c>
      <c r="I336" s="89" t="str">
        <f t="shared" si="177"/>
        <v/>
      </c>
      <c r="J336" s="89" t="str">
        <f t="shared" si="177"/>
        <v/>
      </c>
      <c r="K336" s="89">
        <f t="shared" si="177"/>
        <v>1</v>
      </c>
      <c r="L336" s="89" t="str">
        <f t="shared" si="177"/>
        <v/>
      </c>
      <c r="M336" s="89" t="str">
        <f t="shared" si="178"/>
        <v/>
      </c>
      <c r="N336" s="89" t="str">
        <f t="shared" si="178"/>
        <v/>
      </c>
      <c r="O336" s="89" t="str">
        <f t="shared" si="178"/>
        <v/>
      </c>
      <c r="P336" s="89" t="str">
        <f t="shared" si="178"/>
        <v/>
      </c>
      <c r="Q336" s="89" t="str">
        <f t="shared" si="178"/>
        <v/>
      </c>
      <c r="R336" s="89" t="str">
        <f t="shared" si="178"/>
        <v/>
      </c>
      <c r="S336" s="89" t="str">
        <f t="shared" si="178"/>
        <v/>
      </c>
      <c r="T336" s="89" t="str">
        <f t="shared" si="178"/>
        <v/>
      </c>
      <c r="U336" s="89" t="str">
        <f t="shared" si="178"/>
        <v/>
      </c>
      <c r="V336" s="89" t="str">
        <f t="shared" si="178"/>
        <v/>
      </c>
      <c r="W336" s="89" t="str">
        <f t="shared" si="179"/>
        <v/>
      </c>
      <c r="X336" s="89" t="str">
        <f t="shared" si="179"/>
        <v/>
      </c>
      <c r="Y336" s="89" t="str">
        <f t="shared" si="179"/>
        <v/>
      </c>
      <c r="Z336" s="89" t="str">
        <f t="shared" si="179"/>
        <v/>
      </c>
      <c r="AA336" s="89" t="str">
        <f t="shared" si="179"/>
        <v/>
      </c>
      <c r="AB336" s="89" t="str">
        <f t="shared" si="179"/>
        <v/>
      </c>
      <c r="AC336" s="89" t="str">
        <f t="shared" si="179"/>
        <v/>
      </c>
      <c r="AD336" s="89" t="str">
        <f t="shared" si="179"/>
        <v/>
      </c>
      <c r="AE336" s="89" t="str">
        <f t="shared" si="179"/>
        <v/>
      </c>
      <c r="AF336" s="89" t="str">
        <f t="shared" si="179"/>
        <v/>
      </c>
      <c r="AG336" s="89" t="str">
        <f t="shared" si="180"/>
        <v/>
      </c>
      <c r="AH336" s="89" t="str">
        <f t="shared" si="180"/>
        <v/>
      </c>
      <c r="AI336" s="89" t="str">
        <f t="shared" si="180"/>
        <v/>
      </c>
      <c r="AJ336" s="89" t="str">
        <f t="shared" si="180"/>
        <v/>
      </c>
      <c r="AK336" s="89" t="str">
        <f t="shared" si="180"/>
        <v/>
      </c>
      <c r="AL336" s="89" t="str">
        <f t="shared" si="180"/>
        <v/>
      </c>
      <c r="AM336" s="89" t="str">
        <f t="shared" si="180"/>
        <v/>
      </c>
      <c r="AN336" s="89" t="str">
        <f t="shared" si="180"/>
        <v/>
      </c>
      <c r="AO336" s="89" t="str">
        <f t="shared" si="180"/>
        <v/>
      </c>
      <c r="AP336" s="89" t="str">
        <f t="shared" si="180"/>
        <v/>
      </c>
      <c r="AQ336" s="89" t="str">
        <f t="shared" si="181"/>
        <v/>
      </c>
      <c r="AR336" s="89" t="str">
        <f t="shared" si="181"/>
        <v/>
      </c>
      <c r="AS336" s="89" t="str">
        <f t="shared" si="181"/>
        <v/>
      </c>
      <c r="AT336" s="89" t="str">
        <f t="shared" si="181"/>
        <v/>
      </c>
      <c r="AU336" s="89" t="str">
        <f t="shared" si="181"/>
        <v/>
      </c>
      <c r="AV336" s="89" t="str">
        <f t="shared" si="181"/>
        <v/>
      </c>
      <c r="AW336" s="89" t="str">
        <f t="shared" si="181"/>
        <v/>
      </c>
      <c r="AX336" s="89" t="str">
        <f t="shared" si="181"/>
        <v/>
      </c>
      <c r="AY336" s="89" t="str">
        <f t="shared" si="181"/>
        <v/>
      </c>
      <c r="AZ336" s="89" t="str">
        <f t="shared" si="181"/>
        <v/>
      </c>
      <c r="BA336" s="89" t="str">
        <f t="shared" si="181"/>
        <v/>
      </c>
      <c r="BB336" s="89" t="str">
        <f t="shared" si="181"/>
        <v/>
      </c>
      <c r="BC336" s="90" t="str">
        <f t="shared" si="181"/>
        <v/>
      </c>
      <c r="BE336" s="100" t="str">
        <f t="shared" si="175"/>
        <v/>
      </c>
      <c r="BF336" s="102" t="str">
        <f t="shared" si="176"/>
        <v/>
      </c>
    </row>
    <row r="337" spans="1:58" hidden="1" x14ac:dyDescent="0.55000000000000004">
      <c r="A337" s="80" t="str">
        <f>'Base de Dados 2013'!M336</f>
        <v>Mary Dota</v>
      </c>
      <c r="B337" s="81" t="str">
        <f>'Base de Dados 2013'!N336</f>
        <v>amarelo</v>
      </c>
      <c r="C337" s="88" t="str">
        <f t="shared" si="177"/>
        <v/>
      </c>
      <c r="D337" s="89">
        <f t="shared" si="177"/>
        <v>1</v>
      </c>
      <c r="E337" s="89" t="str">
        <f t="shared" si="177"/>
        <v/>
      </c>
      <c r="F337" s="89" t="str">
        <f t="shared" si="177"/>
        <v/>
      </c>
      <c r="G337" s="89" t="str">
        <f t="shared" si="177"/>
        <v/>
      </c>
      <c r="H337" s="89" t="str">
        <f t="shared" si="177"/>
        <v/>
      </c>
      <c r="I337" s="89" t="str">
        <f t="shared" si="177"/>
        <v/>
      </c>
      <c r="J337" s="89" t="str">
        <f t="shared" si="177"/>
        <v/>
      </c>
      <c r="K337" s="89" t="str">
        <f t="shared" si="177"/>
        <v/>
      </c>
      <c r="L337" s="89" t="str">
        <f t="shared" si="177"/>
        <v/>
      </c>
      <c r="M337" s="89" t="str">
        <f t="shared" si="178"/>
        <v/>
      </c>
      <c r="N337" s="89" t="str">
        <f t="shared" si="178"/>
        <v/>
      </c>
      <c r="O337" s="89" t="str">
        <f t="shared" si="178"/>
        <v/>
      </c>
      <c r="P337" s="89" t="str">
        <f t="shared" si="178"/>
        <v/>
      </c>
      <c r="Q337" s="89" t="str">
        <f t="shared" si="178"/>
        <v/>
      </c>
      <c r="R337" s="89" t="str">
        <f t="shared" si="178"/>
        <v/>
      </c>
      <c r="S337" s="89" t="str">
        <f t="shared" si="178"/>
        <v/>
      </c>
      <c r="T337" s="89" t="str">
        <f t="shared" si="178"/>
        <v/>
      </c>
      <c r="U337" s="89" t="str">
        <f t="shared" si="178"/>
        <v/>
      </c>
      <c r="V337" s="89" t="str">
        <f t="shared" si="178"/>
        <v/>
      </c>
      <c r="W337" s="89" t="str">
        <f t="shared" si="179"/>
        <v/>
      </c>
      <c r="X337" s="89" t="str">
        <f t="shared" si="179"/>
        <v/>
      </c>
      <c r="Y337" s="89" t="str">
        <f t="shared" si="179"/>
        <v/>
      </c>
      <c r="Z337" s="89" t="str">
        <f t="shared" si="179"/>
        <v/>
      </c>
      <c r="AA337" s="89" t="str">
        <f t="shared" si="179"/>
        <v/>
      </c>
      <c r="AB337" s="89" t="str">
        <f t="shared" si="179"/>
        <v/>
      </c>
      <c r="AC337" s="89" t="str">
        <f t="shared" si="179"/>
        <v/>
      </c>
      <c r="AD337" s="89" t="str">
        <f t="shared" si="179"/>
        <v/>
      </c>
      <c r="AE337" s="89" t="str">
        <f t="shared" si="179"/>
        <v/>
      </c>
      <c r="AF337" s="89" t="str">
        <f t="shared" si="179"/>
        <v/>
      </c>
      <c r="AG337" s="89" t="str">
        <f t="shared" si="180"/>
        <v/>
      </c>
      <c r="AH337" s="89" t="str">
        <f t="shared" si="180"/>
        <v/>
      </c>
      <c r="AI337" s="89" t="str">
        <f t="shared" si="180"/>
        <v/>
      </c>
      <c r="AJ337" s="89" t="str">
        <f t="shared" si="180"/>
        <v/>
      </c>
      <c r="AK337" s="89" t="str">
        <f t="shared" si="180"/>
        <v/>
      </c>
      <c r="AL337" s="89" t="str">
        <f t="shared" si="180"/>
        <v/>
      </c>
      <c r="AM337" s="89" t="str">
        <f t="shared" si="180"/>
        <v/>
      </c>
      <c r="AN337" s="89" t="str">
        <f t="shared" si="180"/>
        <v/>
      </c>
      <c r="AO337" s="89" t="str">
        <f t="shared" si="180"/>
        <v/>
      </c>
      <c r="AP337" s="89" t="str">
        <f t="shared" si="180"/>
        <v/>
      </c>
      <c r="AQ337" s="89" t="str">
        <f t="shared" si="181"/>
        <v/>
      </c>
      <c r="AR337" s="89" t="str">
        <f t="shared" si="181"/>
        <v/>
      </c>
      <c r="AS337" s="89" t="str">
        <f t="shared" si="181"/>
        <v/>
      </c>
      <c r="AT337" s="89" t="str">
        <f t="shared" si="181"/>
        <v/>
      </c>
      <c r="AU337" s="89" t="str">
        <f t="shared" si="181"/>
        <v/>
      </c>
      <c r="AV337" s="89" t="str">
        <f t="shared" si="181"/>
        <v/>
      </c>
      <c r="AW337" s="89" t="str">
        <f t="shared" si="181"/>
        <v/>
      </c>
      <c r="AX337" s="89" t="str">
        <f t="shared" si="181"/>
        <v/>
      </c>
      <c r="AY337" s="89" t="str">
        <f t="shared" si="181"/>
        <v/>
      </c>
      <c r="AZ337" s="89" t="str">
        <f t="shared" si="181"/>
        <v/>
      </c>
      <c r="BA337" s="89" t="str">
        <f t="shared" si="181"/>
        <v/>
      </c>
      <c r="BB337" s="89" t="str">
        <f t="shared" si="181"/>
        <v/>
      </c>
      <c r="BC337" s="90" t="str">
        <f t="shared" si="181"/>
        <v/>
      </c>
      <c r="BE337" s="100" t="str">
        <f t="shared" si="175"/>
        <v/>
      </c>
      <c r="BF337" s="102" t="str">
        <f t="shared" si="176"/>
        <v/>
      </c>
    </row>
    <row r="338" spans="1:58" hidden="1" x14ac:dyDescent="0.55000000000000004">
      <c r="A338" s="80" t="str">
        <f>'Base de Dados 2013'!M337</f>
        <v>Bela Vista</v>
      </c>
      <c r="B338" s="81" t="str">
        <f>'Base de Dados 2013'!N337</f>
        <v>amarelo</v>
      </c>
      <c r="C338" s="88" t="str">
        <f t="shared" si="177"/>
        <v/>
      </c>
      <c r="D338" s="89" t="str">
        <f t="shared" si="177"/>
        <v/>
      </c>
      <c r="E338" s="89" t="str">
        <f t="shared" si="177"/>
        <v/>
      </c>
      <c r="F338" s="89" t="str">
        <f t="shared" si="177"/>
        <v/>
      </c>
      <c r="G338" s="89" t="str">
        <f t="shared" si="177"/>
        <v/>
      </c>
      <c r="H338" s="89" t="str">
        <f t="shared" si="177"/>
        <v/>
      </c>
      <c r="I338" s="89" t="str">
        <f t="shared" si="177"/>
        <v/>
      </c>
      <c r="J338" s="89" t="str">
        <f t="shared" si="177"/>
        <v/>
      </c>
      <c r="K338" s="89" t="str">
        <f t="shared" si="177"/>
        <v/>
      </c>
      <c r="L338" s="89">
        <f t="shared" si="177"/>
        <v>1</v>
      </c>
      <c r="M338" s="89" t="str">
        <f t="shared" si="178"/>
        <v/>
      </c>
      <c r="N338" s="89" t="str">
        <f t="shared" si="178"/>
        <v/>
      </c>
      <c r="O338" s="89" t="str">
        <f t="shared" si="178"/>
        <v/>
      </c>
      <c r="P338" s="89" t="str">
        <f t="shared" si="178"/>
        <v/>
      </c>
      <c r="Q338" s="89" t="str">
        <f t="shared" si="178"/>
        <v/>
      </c>
      <c r="R338" s="89" t="str">
        <f t="shared" si="178"/>
        <v/>
      </c>
      <c r="S338" s="89" t="str">
        <f t="shared" si="178"/>
        <v/>
      </c>
      <c r="T338" s="89" t="str">
        <f t="shared" si="178"/>
        <v/>
      </c>
      <c r="U338" s="89" t="str">
        <f t="shared" si="178"/>
        <v/>
      </c>
      <c r="V338" s="89" t="str">
        <f t="shared" si="178"/>
        <v/>
      </c>
      <c r="W338" s="89" t="str">
        <f t="shared" si="179"/>
        <v/>
      </c>
      <c r="X338" s="89" t="str">
        <f t="shared" si="179"/>
        <v/>
      </c>
      <c r="Y338" s="89" t="str">
        <f t="shared" si="179"/>
        <v/>
      </c>
      <c r="Z338" s="89" t="str">
        <f t="shared" si="179"/>
        <v/>
      </c>
      <c r="AA338" s="89" t="str">
        <f t="shared" si="179"/>
        <v/>
      </c>
      <c r="AB338" s="89" t="str">
        <f t="shared" si="179"/>
        <v/>
      </c>
      <c r="AC338" s="89" t="str">
        <f t="shared" si="179"/>
        <v/>
      </c>
      <c r="AD338" s="89" t="str">
        <f t="shared" si="179"/>
        <v/>
      </c>
      <c r="AE338" s="89" t="str">
        <f t="shared" si="179"/>
        <v/>
      </c>
      <c r="AF338" s="89" t="str">
        <f t="shared" si="179"/>
        <v/>
      </c>
      <c r="AG338" s="89" t="str">
        <f t="shared" si="180"/>
        <v/>
      </c>
      <c r="AH338" s="89" t="str">
        <f t="shared" si="180"/>
        <v/>
      </c>
      <c r="AI338" s="89" t="str">
        <f t="shared" si="180"/>
        <v/>
      </c>
      <c r="AJ338" s="89" t="str">
        <f t="shared" si="180"/>
        <v/>
      </c>
      <c r="AK338" s="89" t="str">
        <f t="shared" si="180"/>
        <v/>
      </c>
      <c r="AL338" s="89" t="str">
        <f t="shared" si="180"/>
        <v/>
      </c>
      <c r="AM338" s="89" t="str">
        <f t="shared" si="180"/>
        <v/>
      </c>
      <c r="AN338" s="89" t="str">
        <f t="shared" si="180"/>
        <v/>
      </c>
      <c r="AO338" s="89" t="str">
        <f t="shared" si="180"/>
        <v/>
      </c>
      <c r="AP338" s="89" t="str">
        <f t="shared" si="180"/>
        <v/>
      </c>
      <c r="AQ338" s="89" t="str">
        <f t="shared" si="181"/>
        <v/>
      </c>
      <c r="AR338" s="89" t="str">
        <f t="shared" si="181"/>
        <v/>
      </c>
      <c r="AS338" s="89" t="str">
        <f t="shared" si="181"/>
        <v/>
      </c>
      <c r="AT338" s="89" t="str">
        <f t="shared" si="181"/>
        <v/>
      </c>
      <c r="AU338" s="89" t="str">
        <f t="shared" si="181"/>
        <v/>
      </c>
      <c r="AV338" s="89" t="str">
        <f t="shared" si="181"/>
        <v/>
      </c>
      <c r="AW338" s="89" t="str">
        <f t="shared" si="181"/>
        <v/>
      </c>
      <c r="AX338" s="89" t="str">
        <f t="shared" si="181"/>
        <v/>
      </c>
      <c r="AY338" s="89" t="str">
        <f t="shared" si="181"/>
        <v/>
      </c>
      <c r="AZ338" s="89" t="str">
        <f t="shared" si="181"/>
        <v/>
      </c>
      <c r="BA338" s="89" t="str">
        <f t="shared" si="181"/>
        <v/>
      </c>
      <c r="BB338" s="89" t="str">
        <f t="shared" si="181"/>
        <v/>
      </c>
      <c r="BC338" s="90" t="str">
        <f t="shared" si="181"/>
        <v/>
      </c>
      <c r="BE338" s="100" t="str">
        <f t="shared" si="175"/>
        <v/>
      </c>
      <c r="BF338" s="102" t="str">
        <f t="shared" si="176"/>
        <v/>
      </c>
    </row>
    <row r="339" spans="1:58" hidden="1" x14ac:dyDescent="0.55000000000000004">
      <c r="A339" s="80" t="str">
        <f>'Base de Dados 2013'!M338</f>
        <v>Arealva</v>
      </c>
      <c r="B339" s="81" t="str">
        <f>'Base de Dados 2013'!N338</f>
        <v>amarelo</v>
      </c>
      <c r="C339" s="88" t="str">
        <f t="shared" si="177"/>
        <v/>
      </c>
      <c r="D339" s="89" t="str">
        <f t="shared" si="177"/>
        <v/>
      </c>
      <c r="E339" s="89" t="str">
        <f t="shared" si="177"/>
        <v/>
      </c>
      <c r="F339" s="89" t="str">
        <f t="shared" si="177"/>
        <v/>
      </c>
      <c r="G339" s="89" t="str">
        <f t="shared" si="177"/>
        <v/>
      </c>
      <c r="H339" s="89" t="str">
        <f t="shared" si="177"/>
        <v/>
      </c>
      <c r="I339" s="89" t="str">
        <f t="shared" si="177"/>
        <v/>
      </c>
      <c r="J339" s="89" t="str">
        <f t="shared" si="177"/>
        <v/>
      </c>
      <c r="K339" s="89" t="str">
        <f t="shared" si="177"/>
        <v/>
      </c>
      <c r="L339" s="89" t="str">
        <f t="shared" si="177"/>
        <v/>
      </c>
      <c r="M339" s="89" t="str">
        <f t="shared" si="178"/>
        <v/>
      </c>
      <c r="N339" s="89" t="str">
        <f t="shared" si="178"/>
        <v/>
      </c>
      <c r="O339" s="89" t="str">
        <f t="shared" si="178"/>
        <v/>
      </c>
      <c r="P339" s="89" t="str">
        <f t="shared" si="178"/>
        <v/>
      </c>
      <c r="Q339" s="89" t="str">
        <f t="shared" si="178"/>
        <v/>
      </c>
      <c r="R339" s="89" t="str">
        <f t="shared" si="178"/>
        <v/>
      </c>
      <c r="S339" s="89" t="str">
        <f t="shared" si="178"/>
        <v/>
      </c>
      <c r="T339" s="89" t="str">
        <f t="shared" si="178"/>
        <v/>
      </c>
      <c r="U339" s="89" t="str">
        <f t="shared" si="178"/>
        <v/>
      </c>
      <c r="V339" s="89" t="str">
        <f t="shared" si="178"/>
        <v/>
      </c>
      <c r="W339" s="89" t="str">
        <f t="shared" si="179"/>
        <v/>
      </c>
      <c r="X339" s="89" t="str">
        <f t="shared" si="179"/>
        <v/>
      </c>
      <c r="Y339" s="89" t="str">
        <f t="shared" si="179"/>
        <v/>
      </c>
      <c r="Z339" s="89" t="str">
        <f t="shared" si="179"/>
        <v/>
      </c>
      <c r="AA339" s="89" t="str">
        <f t="shared" si="179"/>
        <v/>
      </c>
      <c r="AB339" s="89" t="str">
        <f t="shared" si="179"/>
        <v/>
      </c>
      <c r="AC339" s="89" t="str">
        <f t="shared" si="179"/>
        <v/>
      </c>
      <c r="AD339" s="89" t="str">
        <f t="shared" si="179"/>
        <v/>
      </c>
      <c r="AE339" s="89" t="str">
        <f t="shared" si="179"/>
        <v/>
      </c>
      <c r="AF339" s="89" t="str">
        <f t="shared" si="179"/>
        <v/>
      </c>
      <c r="AG339" s="89" t="str">
        <f t="shared" si="180"/>
        <v/>
      </c>
      <c r="AH339" s="89" t="str">
        <f t="shared" si="180"/>
        <v/>
      </c>
      <c r="AI339" s="89" t="str">
        <f t="shared" si="180"/>
        <v/>
      </c>
      <c r="AJ339" s="89" t="str">
        <f t="shared" si="180"/>
        <v/>
      </c>
      <c r="AK339" s="89">
        <f t="shared" si="180"/>
        <v>1</v>
      </c>
      <c r="AL339" s="89" t="str">
        <f t="shared" si="180"/>
        <v/>
      </c>
      <c r="AM339" s="89" t="str">
        <f t="shared" si="180"/>
        <v/>
      </c>
      <c r="AN339" s="89" t="str">
        <f t="shared" si="180"/>
        <v/>
      </c>
      <c r="AO339" s="89" t="str">
        <f t="shared" si="180"/>
        <v/>
      </c>
      <c r="AP339" s="89" t="str">
        <f t="shared" si="180"/>
        <v/>
      </c>
      <c r="AQ339" s="89" t="str">
        <f t="shared" si="181"/>
        <v/>
      </c>
      <c r="AR339" s="89" t="str">
        <f t="shared" si="181"/>
        <v/>
      </c>
      <c r="AS339" s="89" t="str">
        <f t="shared" si="181"/>
        <v/>
      </c>
      <c r="AT339" s="89" t="str">
        <f t="shared" si="181"/>
        <v/>
      </c>
      <c r="AU339" s="89" t="str">
        <f t="shared" si="181"/>
        <v/>
      </c>
      <c r="AV339" s="89" t="str">
        <f t="shared" si="181"/>
        <v/>
      </c>
      <c r="AW339" s="89" t="str">
        <f t="shared" si="181"/>
        <v/>
      </c>
      <c r="AX339" s="89" t="str">
        <f t="shared" si="181"/>
        <v/>
      </c>
      <c r="AY339" s="89" t="str">
        <f t="shared" si="181"/>
        <v/>
      </c>
      <c r="AZ339" s="89" t="str">
        <f t="shared" si="181"/>
        <v/>
      </c>
      <c r="BA339" s="89" t="str">
        <f t="shared" si="181"/>
        <v/>
      </c>
      <c r="BB339" s="89" t="str">
        <f t="shared" si="181"/>
        <v/>
      </c>
      <c r="BC339" s="90" t="str">
        <f t="shared" si="181"/>
        <v/>
      </c>
      <c r="BE339" s="100" t="str">
        <f t="shared" si="175"/>
        <v/>
      </c>
      <c r="BF339" s="102" t="str">
        <f t="shared" si="176"/>
        <v/>
      </c>
    </row>
    <row r="340" spans="1:58" hidden="1" x14ac:dyDescent="0.55000000000000004">
      <c r="A340" s="80" t="str">
        <f>'Base de Dados 2013'!M339</f>
        <v>Bela Vista</v>
      </c>
      <c r="B340" s="81" t="str">
        <f>'Base de Dados 2013'!N339</f>
        <v>amarelo</v>
      </c>
      <c r="C340" s="88" t="str">
        <f t="shared" si="177"/>
        <v/>
      </c>
      <c r="D340" s="89" t="str">
        <f t="shared" si="177"/>
        <v/>
      </c>
      <c r="E340" s="89" t="str">
        <f t="shared" si="177"/>
        <v/>
      </c>
      <c r="F340" s="89" t="str">
        <f t="shared" si="177"/>
        <v/>
      </c>
      <c r="G340" s="89" t="str">
        <f t="shared" si="177"/>
        <v/>
      </c>
      <c r="H340" s="89" t="str">
        <f t="shared" si="177"/>
        <v/>
      </c>
      <c r="I340" s="89" t="str">
        <f t="shared" si="177"/>
        <v/>
      </c>
      <c r="J340" s="89" t="str">
        <f t="shared" si="177"/>
        <v/>
      </c>
      <c r="K340" s="89" t="str">
        <f t="shared" si="177"/>
        <v/>
      </c>
      <c r="L340" s="89">
        <f t="shared" si="177"/>
        <v>1</v>
      </c>
      <c r="M340" s="89" t="str">
        <f t="shared" si="178"/>
        <v/>
      </c>
      <c r="N340" s="89" t="str">
        <f t="shared" si="178"/>
        <v/>
      </c>
      <c r="O340" s="89" t="str">
        <f t="shared" si="178"/>
        <v/>
      </c>
      <c r="P340" s="89" t="str">
        <f t="shared" si="178"/>
        <v/>
      </c>
      <c r="Q340" s="89" t="str">
        <f t="shared" si="178"/>
        <v/>
      </c>
      <c r="R340" s="89" t="str">
        <f t="shared" si="178"/>
        <v/>
      </c>
      <c r="S340" s="89" t="str">
        <f t="shared" si="178"/>
        <v/>
      </c>
      <c r="T340" s="89" t="str">
        <f t="shared" si="178"/>
        <v/>
      </c>
      <c r="U340" s="89" t="str">
        <f t="shared" si="178"/>
        <v/>
      </c>
      <c r="V340" s="89" t="str">
        <f t="shared" si="178"/>
        <v/>
      </c>
      <c r="W340" s="89" t="str">
        <f t="shared" si="179"/>
        <v/>
      </c>
      <c r="X340" s="89" t="str">
        <f t="shared" si="179"/>
        <v/>
      </c>
      <c r="Y340" s="89" t="str">
        <f t="shared" si="179"/>
        <v/>
      </c>
      <c r="Z340" s="89" t="str">
        <f t="shared" si="179"/>
        <v/>
      </c>
      <c r="AA340" s="89" t="str">
        <f t="shared" si="179"/>
        <v/>
      </c>
      <c r="AB340" s="89" t="str">
        <f t="shared" si="179"/>
        <v/>
      </c>
      <c r="AC340" s="89" t="str">
        <f t="shared" si="179"/>
        <v/>
      </c>
      <c r="AD340" s="89" t="str">
        <f t="shared" si="179"/>
        <v/>
      </c>
      <c r="AE340" s="89" t="str">
        <f t="shared" si="179"/>
        <v/>
      </c>
      <c r="AF340" s="89" t="str">
        <f t="shared" si="179"/>
        <v/>
      </c>
      <c r="AG340" s="89" t="str">
        <f t="shared" si="180"/>
        <v/>
      </c>
      <c r="AH340" s="89" t="str">
        <f t="shared" si="180"/>
        <v/>
      </c>
      <c r="AI340" s="89" t="str">
        <f t="shared" si="180"/>
        <v/>
      </c>
      <c r="AJ340" s="89" t="str">
        <f t="shared" si="180"/>
        <v/>
      </c>
      <c r="AK340" s="89" t="str">
        <f t="shared" si="180"/>
        <v/>
      </c>
      <c r="AL340" s="89" t="str">
        <f t="shared" si="180"/>
        <v/>
      </c>
      <c r="AM340" s="89" t="str">
        <f t="shared" si="180"/>
        <v/>
      </c>
      <c r="AN340" s="89" t="str">
        <f t="shared" si="180"/>
        <v/>
      </c>
      <c r="AO340" s="89" t="str">
        <f t="shared" si="180"/>
        <v/>
      </c>
      <c r="AP340" s="89" t="str">
        <f t="shared" si="180"/>
        <v/>
      </c>
      <c r="AQ340" s="89" t="str">
        <f t="shared" si="181"/>
        <v/>
      </c>
      <c r="AR340" s="89" t="str">
        <f t="shared" si="181"/>
        <v/>
      </c>
      <c r="AS340" s="89" t="str">
        <f t="shared" si="181"/>
        <v/>
      </c>
      <c r="AT340" s="89" t="str">
        <f t="shared" si="181"/>
        <v/>
      </c>
      <c r="AU340" s="89" t="str">
        <f t="shared" si="181"/>
        <v/>
      </c>
      <c r="AV340" s="89" t="str">
        <f t="shared" si="181"/>
        <v/>
      </c>
      <c r="AW340" s="89" t="str">
        <f t="shared" si="181"/>
        <v/>
      </c>
      <c r="AX340" s="89" t="str">
        <f t="shared" si="181"/>
        <v/>
      </c>
      <c r="AY340" s="89" t="str">
        <f t="shared" si="181"/>
        <v/>
      </c>
      <c r="AZ340" s="89" t="str">
        <f t="shared" si="181"/>
        <v/>
      </c>
      <c r="BA340" s="89" t="str">
        <f t="shared" si="181"/>
        <v/>
      </c>
      <c r="BB340" s="89" t="str">
        <f t="shared" si="181"/>
        <v/>
      </c>
      <c r="BC340" s="90" t="str">
        <f t="shared" si="181"/>
        <v/>
      </c>
      <c r="BE340" s="100" t="str">
        <f t="shared" si="175"/>
        <v/>
      </c>
      <c r="BF340" s="102" t="str">
        <f t="shared" si="176"/>
        <v/>
      </c>
    </row>
    <row r="341" spans="1:58" hidden="1" x14ac:dyDescent="0.55000000000000004">
      <c r="A341" s="80" t="str">
        <f>'Base de Dados 2013'!M340</f>
        <v>Geisel</v>
      </c>
      <c r="B341" s="81" t="str">
        <f>'Base de Dados 2013'!N340</f>
        <v>vermelho</v>
      </c>
      <c r="C341" s="88" t="str">
        <f t="shared" si="177"/>
        <v/>
      </c>
      <c r="D341" s="89" t="str">
        <f t="shared" si="177"/>
        <v/>
      </c>
      <c r="E341" s="89" t="str">
        <f t="shared" si="177"/>
        <v/>
      </c>
      <c r="F341" s="89" t="str">
        <f t="shared" si="177"/>
        <v/>
      </c>
      <c r="G341" s="89" t="str">
        <f t="shared" si="177"/>
        <v/>
      </c>
      <c r="H341" s="89" t="str">
        <f t="shared" si="177"/>
        <v/>
      </c>
      <c r="I341" s="89" t="str">
        <f t="shared" si="177"/>
        <v/>
      </c>
      <c r="J341" s="89" t="str">
        <f t="shared" si="177"/>
        <v/>
      </c>
      <c r="K341" s="89" t="str">
        <f t="shared" si="177"/>
        <v/>
      </c>
      <c r="L341" s="89" t="str">
        <f t="shared" si="177"/>
        <v/>
      </c>
      <c r="M341" s="89" t="str">
        <f t="shared" si="178"/>
        <v/>
      </c>
      <c r="N341" s="89" t="str">
        <f t="shared" si="178"/>
        <v/>
      </c>
      <c r="O341" s="89" t="str">
        <f t="shared" si="178"/>
        <v/>
      </c>
      <c r="P341" s="89" t="str">
        <f t="shared" si="178"/>
        <v/>
      </c>
      <c r="Q341" s="89">
        <f t="shared" si="178"/>
        <v>1</v>
      </c>
      <c r="R341" s="89" t="str">
        <f t="shared" si="178"/>
        <v/>
      </c>
      <c r="S341" s="89" t="str">
        <f t="shared" si="178"/>
        <v/>
      </c>
      <c r="T341" s="89" t="str">
        <f t="shared" si="178"/>
        <v/>
      </c>
      <c r="U341" s="89" t="str">
        <f t="shared" si="178"/>
        <v/>
      </c>
      <c r="V341" s="89" t="str">
        <f t="shared" si="178"/>
        <v/>
      </c>
      <c r="W341" s="89" t="str">
        <f t="shared" si="179"/>
        <v/>
      </c>
      <c r="X341" s="89" t="str">
        <f t="shared" si="179"/>
        <v/>
      </c>
      <c r="Y341" s="89" t="str">
        <f t="shared" si="179"/>
        <v/>
      </c>
      <c r="Z341" s="89" t="str">
        <f t="shared" si="179"/>
        <v/>
      </c>
      <c r="AA341" s="89" t="str">
        <f t="shared" si="179"/>
        <v/>
      </c>
      <c r="AB341" s="89" t="str">
        <f t="shared" si="179"/>
        <v/>
      </c>
      <c r="AC341" s="89" t="str">
        <f t="shared" si="179"/>
        <v/>
      </c>
      <c r="AD341" s="89" t="str">
        <f t="shared" si="179"/>
        <v/>
      </c>
      <c r="AE341" s="89" t="str">
        <f t="shared" si="179"/>
        <v/>
      </c>
      <c r="AF341" s="89" t="str">
        <f t="shared" si="179"/>
        <v/>
      </c>
      <c r="AG341" s="89" t="str">
        <f t="shared" si="180"/>
        <v/>
      </c>
      <c r="AH341" s="89" t="str">
        <f t="shared" si="180"/>
        <v/>
      </c>
      <c r="AI341" s="89" t="str">
        <f t="shared" si="180"/>
        <v/>
      </c>
      <c r="AJ341" s="89" t="str">
        <f t="shared" si="180"/>
        <v/>
      </c>
      <c r="AK341" s="89" t="str">
        <f t="shared" si="180"/>
        <v/>
      </c>
      <c r="AL341" s="89" t="str">
        <f t="shared" si="180"/>
        <v/>
      </c>
      <c r="AM341" s="89" t="str">
        <f t="shared" si="180"/>
        <v/>
      </c>
      <c r="AN341" s="89" t="str">
        <f t="shared" si="180"/>
        <v/>
      </c>
      <c r="AO341" s="89" t="str">
        <f t="shared" si="180"/>
        <v/>
      </c>
      <c r="AP341" s="89" t="str">
        <f t="shared" si="180"/>
        <v/>
      </c>
      <c r="AQ341" s="89" t="str">
        <f t="shared" si="181"/>
        <v/>
      </c>
      <c r="AR341" s="89" t="str">
        <f t="shared" si="181"/>
        <v/>
      </c>
      <c r="AS341" s="89" t="str">
        <f t="shared" si="181"/>
        <v/>
      </c>
      <c r="AT341" s="89" t="str">
        <f t="shared" si="181"/>
        <v/>
      </c>
      <c r="AU341" s="89" t="str">
        <f t="shared" si="181"/>
        <v/>
      </c>
      <c r="AV341" s="89" t="str">
        <f t="shared" si="181"/>
        <v/>
      </c>
      <c r="AW341" s="89" t="str">
        <f t="shared" si="181"/>
        <v/>
      </c>
      <c r="AX341" s="89" t="str">
        <f t="shared" si="181"/>
        <v/>
      </c>
      <c r="AY341" s="89" t="str">
        <f t="shared" si="181"/>
        <v/>
      </c>
      <c r="AZ341" s="89" t="str">
        <f t="shared" si="181"/>
        <v/>
      </c>
      <c r="BA341" s="89" t="str">
        <f t="shared" si="181"/>
        <v/>
      </c>
      <c r="BB341" s="89" t="str">
        <f t="shared" si="181"/>
        <v/>
      </c>
      <c r="BC341" s="90" t="str">
        <f t="shared" si="181"/>
        <v/>
      </c>
      <c r="BE341" s="100" t="str">
        <f t="shared" si="175"/>
        <v/>
      </c>
      <c r="BF341" s="102" t="str">
        <f t="shared" si="176"/>
        <v/>
      </c>
    </row>
    <row r="342" spans="1:58" hidden="1" x14ac:dyDescent="0.55000000000000004">
      <c r="A342" s="80" t="str">
        <f>'Base de Dados 2013'!M341</f>
        <v>Geisel</v>
      </c>
      <c r="B342" s="81" t="str">
        <f>'Base de Dados 2013'!N341</f>
        <v>azul</v>
      </c>
      <c r="C342" s="88" t="str">
        <f t="shared" si="177"/>
        <v/>
      </c>
      <c r="D342" s="89" t="str">
        <f t="shared" si="177"/>
        <v/>
      </c>
      <c r="E342" s="89" t="str">
        <f t="shared" si="177"/>
        <v/>
      </c>
      <c r="F342" s="89" t="str">
        <f t="shared" si="177"/>
        <v/>
      </c>
      <c r="G342" s="89" t="str">
        <f t="shared" si="177"/>
        <v/>
      </c>
      <c r="H342" s="89" t="str">
        <f t="shared" si="177"/>
        <v/>
      </c>
      <c r="I342" s="89" t="str">
        <f t="shared" si="177"/>
        <v/>
      </c>
      <c r="J342" s="89" t="str">
        <f t="shared" si="177"/>
        <v/>
      </c>
      <c r="K342" s="89" t="str">
        <f t="shared" si="177"/>
        <v/>
      </c>
      <c r="L342" s="89" t="str">
        <f t="shared" si="177"/>
        <v/>
      </c>
      <c r="M342" s="89" t="str">
        <f t="shared" si="178"/>
        <v/>
      </c>
      <c r="N342" s="89" t="str">
        <f t="shared" si="178"/>
        <v/>
      </c>
      <c r="O342" s="89" t="str">
        <f t="shared" si="178"/>
        <v/>
      </c>
      <c r="P342" s="89" t="str">
        <f t="shared" si="178"/>
        <v/>
      </c>
      <c r="Q342" s="89" t="str">
        <f t="shared" si="178"/>
        <v/>
      </c>
      <c r="R342" s="89">
        <f t="shared" si="178"/>
        <v>1</v>
      </c>
      <c r="S342" s="89" t="str">
        <f t="shared" si="178"/>
        <v/>
      </c>
      <c r="T342" s="89" t="str">
        <f t="shared" si="178"/>
        <v/>
      </c>
      <c r="U342" s="89" t="str">
        <f t="shared" si="178"/>
        <v/>
      </c>
      <c r="V342" s="89" t="str">
        <f t="shared" si="178"/>
        <v/>
      </c>
      <c r="W342" s="89" t="str">
        <f t="shared" si="179"/>
        <v/>
      </c>
      <c r="X342" s="89" t="str">
        <f t="shared" si="179"/>
        <v/>
      </c>
      <c r="Y342" s="89" t="str">
        <f t="shared" si="179"/>
        <v/>
      </c>
      <c r="Z342" s="89" t="str">
        <f t="shared" si="179"/>
        <v/>
      </c>
      <c r="AA342" s="89" t="str">
        <f t="shared" si="179"/>
        <v/>
      </c>
      <c r="AB342" s="89" t="str">
        <f t="shared" si="179"/>
        <v/>
      </c>
      <c r="AC342" s="89" t="str">
        <f t="shared" si="179"/>
        <v/>
      </c>
      <c r="AD342" s="89" t="str">
        <f t="shared" si="179"/>
        <v/>
      </c>
      <c r="AE342" s="89" t="str">
        <f t="shared" si="179"/>
        <v/>
      </c>
      <c r="AF342" s="89" t="str">
        <f t="shared" si="179"/>
        <v/>
      </c>
      <c r="AG342" s="89" t="str">
        <f t="shared" si="180"/>
        <v/>
      </c>
      <c r="AH342" s="89" t="str">
        <f t="shared" si="180"/>
        <v/>
      </c>
      <c r="AI342" s="89" t="str">
        <f t="shared" si="180"/>
        <v/>
      </c>
      <c r="AJ342" s="89" t="str">
        <f t="shared" si="180"/>
        <v/>
      </c>
      <c r="AK342" s="89" t="str">
        <f t="shared" si="180"/>
        <v/>
      </c>
      <c r="AL342" s="89" t="str">
        <f t="shared" si="180"/>
        <v/>
      </c>
      <c r="AM342" s="89" t="str">
        <f t="shared" si="180"/>
        <v/>
      </c>
      <c r="AN342" s="89" t="str">
        <f t="shared" si="180"/>
        <v/>
      </c>
      <c r="AO342" s="89" t="str">
        <f t="shared" si="180"/>
        <v/>
      </c>
      <c r="AP342" s="89" t="str">
        <f t="shared" si="180"/>
        <v/>
      </c>
      <c r="AQ342" s="89" t="str">
        <f t="shared" si="181"/>
        <v/>
      </c>
      <c r="AR342" s="89" t="str">
        <f t="shared" si="181"/>
        <v/>
      </c>
      <c r="AS342" s="89" t="str">
        <f t="shared" si="181"/>
        <v/>
      </c>
      <c r="AT342" s="89" t="str">
        <f t="shared" si="181"/>
        <v/>
      </c>
      <c r="AU342" s="89" t="str">
        <f t="shared" si="181"/>
        <v/>
      </c>
      <c r="AV342" s="89" t="str">
        <f t="shared" si="181"/>
        <v/>
      </c>
      <c r="AW342" s="89" t="str">
        <f t="shared" si="181"/>
        <v/>
      </c>
      <c r="AX342" s="89" t="str">
        <f t="shared" si="181"/>
        <v/>
      </c>
      <c r="AY342" s="89" t="str">
        <f t="shared" si="181"/>
        <v/>
      </c>
      <c r="AZ342" s="89" t="str">
        <f t="shared" si="181"/>
        <v/>
      </c>
      <c r="BA342" s="89" t="str">
        <f t="shared" si="181"/>
        <v/>
      </c>
      <c r="BB342" s="89" t="str">
        <f t="shared" si="181"/>
        <v/>
      </c>
      <c r="BC342" s="90" t="str">
        <f t="shared" si="181"/>
        <v/>
      </c>
      <c r="BE342" s="100" t="str">
        <f t="shared" si="175"/>
        <v/>
      </c>
      <c r="BF342" s="102" t="str">
        <f t="shared" si="176"/>
        <v/>
      </c>
    </row>
    <row r="343" spans="1:58" hidden="1" x14ac:dyDescent="0.55000000000000004">
      <c r="A343" s="80" t="str">
        <f>'Base de Dados 2013'!M342</f>
        <v>Iacanga</v>
      </c>
      <c r="B343" s="81" t="str">
        <f>'Base de Dados 2013'!N342</f>
        <v>verde</v>
      </c>
      <c r="C343" s="88" t="str">
        <f t="shared" si="177"/>
        <v/>
      </c>
      <c r="D343" s="89" t="str">
        <f t="shared" si="177"/>
        <v/>
      </c>
      <c r="E343" s="89" t="str">
        <f t="shared" si="177"/>
        <v/>
      </c>
      <c r="F343" s="89" t="str">
        <f t="shared" si="177"/>
        <v/>
      </c>
      <c r="G343" s="89" t="str">
        <f t="shared" si="177"/>
        <v/>
      </c>
      <c r="H343" s="89" t="str">
        <f t="shared" si="177"/>
        <v/>
      </c>
      <c r="I343" s="89" t="str">
        <f t="shared" si="177"/>
        <v/>
      </c>
      <c r="J343" s="89" t="str">
        <f t="shared" si="177"/>
        <v/>
      </c>
      <c r="K343" s="89" t="str">
        <f t="shared" si="177"/>
        <v/>
      </c>
      <c r="L343" s="89" t="str">
        <f t="shared" si="177"/>
        <v/>
      </c>
      <c r="M343" s="89" t="str">
        <f t="shared" si="178"/>
        <v/>
      </c>
      <c r="N343" s="89" t="str">
        <f t="shared" si="178"/>
        <v/>
      </c>
      <c r="O343" s="89" t="str">
        <f t="shared" si="178"/>
        <v/>
      </c>
      <c r="P343" s="89" t="str">
        <f t="shared" si="178"/>
        <v/>
      </c>
      <c r="Q343" s="89" t="str">
        <f t="shared" si="178"/>
        <v/>
      </c>
      <c r="R343" s="89" t="str">
        <f t="shared" si="178"/>
        <v/>
      </c>
      <c r="S343" s="89" t="str">
        <f t="shared" si="178"/>
        <v/>
      </c>
      <c r="T343" s="89" t="str">
        <f t="shared" si="178"/>
        <v/>
      </c>
      <c r="U343" s="89" t="str">
        <f t="shared" si="178"/>
        <v/>
      </c>
      <c r="V343" s="89" t="str">
        <f t="shared" si="178"/>
        <v/>
      </c>
      <c r="W343" s="89" t="str">
        <f t="shared" si="179"/>
        <v/>
      </c>
      <c r="X343" s="89" t="str">
        <f t="shared" si="179"/>
        <v/>
      </c>
      <c r="Y343" s="89" t="str">
        <f t="shared" si="179"/>
        <v/>
      </c>
      <c r="Z343" s="89" t="str">
        <f t="shared" si="179"/>
        <v/>
      </c>
      <c r="AA343" s="89" t="str">
        <f t="shared" si="179"/>
        <v/>
      </c>
      <c r="AB343" s="89" t="str">
        <f t="shared" si="179"/>
        <v/>
      </c>
      <c r="AC343" s="89" t="str">
        <f t="shared" si="179"/>
        <v/>
      </c>
      <c r="AD343" s="89" t="str">
        <f t="shared" si="179"/>
        <v/>
      </c>
      <c r="AE343" s="89" t="str">
        <f t="shared" si="179"/>
        <v/>
      </c>
      <c r="AF343" s="89" t="str">
        <f t="shared" si="179"/>
        <v/>
      </c>
      <c r="AG343" s="89" t="str">
        <f t="shared" si="180"/>
        <v/>
      </c>
      <c r="AH343" s="89" t="str">
        <f t="shared" si="180"/>
        <v/>
      </c>
      <c r="AI343" s="89" t="str">
        <f t="shared" si="180"/>
        <v/>
      </c>
      <c r="AJ343" s="89" t="str">
        <f t="shared" si="180"/>
        <v/>
      </c>
      <c r="AK343" s="89" t="str">
        <f t="shared" si="180"/>
        <v/>
      </c>
      <c r="AL343" s="89" t="str">
        <f t="shared" si="180"/>
        <v/>
      </c>
      <c r="AM343" s="89" t="str">
        <f t="shared" si="180"/>
        <v/>
      </c>
      <c r="AN343" s="89" t="str">
        <f t="shared" si="180"/>
        <v/>
      </c>
      <c r="AO343" s="89" t="str">
        <f t="shared" si="180"/>
        <v/>
      </c>
      <c r="AP343" s="89" t="str">
        <f t="shared" si="180"/>
        <v/>
      </c>
      <c r="AQ343" s="89" t="str">
        <f t="shared" si="181"/>
        <v/>
      </c>
      <c r="AR343" s="89" t="str">
        <f t="shared" si="181"/>
        <v/>
      </c>
      <c r="AS343" s="89" t="str">
        <f t="shared" si="181"/>
        <v/>
      </c>
      <c r="AT343" s="89" t="str">
        <f t="shared" si="181"/>
        <v/>
      </c>
      <c r="AU343" s="89" t="str">
        <f t="shared" si="181"/>
        <v/>
      </c>
      <c r="AV343" s="89" t="str">
        <f t="shared" si="181"/>
        <v/>
      </c>
      <c r="AW343" s="89" t="str">
        <f t="shared" si="181"/>
        <v/>
      </c>
      <c r="AX343" s="89" t="str">
        <f t="shared" si="181"/>
        <v/>
      </c>
      <c r="AY343" s="89" t="str">
        <f t="shared" si="181"/>
        <v/>
      </c>
      <c r="AZ343" s="89">
        <f t="shared" si="181"/>
        <v>1</v>
      </c>
      <c r="BA343" s="89" t="str">
        <f t="shared" si="181"/>
        <v/>
      </c>
      <c r="BB343" s="89" t="str">
        <f t="shared" si="181"/>
        <v/>
      </c>
      <c r="BC343" s="90" t="str">
        <f t="shared" si="181"/>
        <v/>
      </c>
      <c r="BE343" s="100" t="str">
        <f t="shared" si="175"/>
        <v/>
      </c>
      <c r="BF343" s="102" t="str">
        <f t="shared" si="176"/>
        <v/>
      </c>
    </row>
    <row r="344" spans="1:58" hidden="1" x14ac:dyDescent="0.55000000000000004">
      <c r="A344" s="80" t="str">
        <f>'Base de Dados 2013'!M343</f>
        <v>Arealva</v>
      </c>
      <c r="B344" s="81" t="str">
        <f>'Base de Dados 2013'!N343</f>
        <v>amarelo</v>
      </c>
      <c r="C344" s="88" t="str">
        <f t="shared" si="177"/>
        <v/>
      </c>
      <c r="D344" s="89" t="str">
        <f t="shared" si="177"/>
        <v/>
      </c>
      <c r="E344" s="89" t="str">
        <f t="shared" si="177"/>
        <v/>
      </c>
      <c r="F344" s="89" t="str">
        <f t="shared" si="177"/>
        <v/>
      </c>
      <c r="G344" s="89" t="str">
        <f t="shared" si="177"/>
        <v/>
      </c>
      <c r="H344" s="89" t="str">
        <f t="shared" si="177"/>
        <v/>
      </c>
      <c r="I344" s="89" t="str">
        <f t="shared" si="177"/>
        <v/>
      </c>
      <c r="J344" s="89" t="str">
        <f t="shared" si="177"/>
        <v/>
      </c>
      <c r="K344" s="89" t="str">
        <f t="shared" si="177"/>
        <v/>
      </c>
      <c r="L344" s="89" t="str">
        <f t="shared" si="177"/>
        <v/>
      </c>
      <c r="M344" s="89" t="str">
        <f t="shared" si="178"/>
        <v/>
      </c>
      <c r="N344" s="89" t="str">
        <f t="shared" si="178"/>
        <v/>
      </c>
      <c r="O344" s="89" t="str">
        <f t="shared" si="178"/>
        <v/>
      </c>
      <c r="P344" s="89" t="str">
        <f t="shared" si="178"/>
        <v/>
      </c>
      <c r="Q344" s="89" t="str">
        <f t="shared" si="178"/>
        <v/>
      </c>
      <c r="R344" s="89" t="str">
        <f t="shared" si="178"/>
        <v/>
      </c>
      <c r="S344" s="89" t="str">
        <f t="shared" si="178"/>
        <v/>
      </c>
      <c r="T344" s="89" t="str">
        <f t="shared" si="178"/>
        <v/>
      </c>
      <c r="U344" s="89" t="str">
        <f t="shared" si="178"/>
        <v/>
      </c>
      <c r="V344" s="89" t="str">
        <f t="shared" si="178"/>
        <v/>
      </c>
      <c r="W344" s="89" t="str">
        <f t="shared" si="179"/>
        <v/>
      </c>
      <c r="X344" s="89" t="str">
        <f t="shared" si="179"/>
        <v/>
      </c>
      <c r="Y344" s="89" t="str">
        <f t="shared" si="179"/>
        <v/>
      </c>
      <c r="Z344" s="89" t="str">
        <f t="shared" si="179"/>
        <v/>
      </c>
      <c r="AA344" s="89" t="str">
        <f t="shared" si="179"/>
        <v/>
      </c>
      <c r="AB344" s="89" t="str">
        <f t="shared" si="179"/>
        <v/>
      </c>
      <c r="AC344" s="89" t="str">
        <f t="shared" si="179"/>
        <v/>
      </c>
      <c r="AD344" s="89" t="str">
        <f t="shared" si="179"/>
        <v/>
      </c>
      <c r="AE344" s="89" t="str">
        <f t="shared" si="179"/>
        <v/>
      </c>
      <c r="AF344" s="89" t="str">
        <f t="shared" si="179"/>
        <v/>
      </c>
      <c r="AG344" s="89" t="str">
        <f t="shared" si="180"/>
        <v/>
      </c>
      <c r="AH344" s="89" t="str">
        <f t="shared" si="180"/>
        <v/>
      </c>
      <c r="AI344" s="89" t="str">
        <f t="shared" si="180"/>
        <v/>
      </c>
      <c r="AJ344" s="89" t="str">
        <f t="shared" si="180"/>
        <v/>
      </c>
      <c r="AK344" s="89">
        <f t="shared" si="180"/>
        <v>1</v>
      </c>
      <c r="AL344" s="89" t="str">
        <f t="shared" si="180"/>
        <v/>
      </c>
      <c r="AM344" s="89" t="str">
        <f t="shared" si="180"/>
        <v/>
      </c>
      <c r="AN344" s="89" t="str">
        <f t="shared" si="180"/>
        <v/>
      </c>
      <c r="AO344" s="89" t="str">
        <f t="shared" si="180"/>
        <v/>
      </c>
      <c r="AP344" s="89" t="str">
        <f t="shared" si="180"/>
        <v/>
      </c>
      <c r="AQ344" s="89" t="str">
        <f t="shared" si="181"/>
        <v/>
      </c>
      <c r="AR344" s="89" t="str">
        <f t="shared" si="181"/>
        <v/>
      </c>
      <c r="AS344" s="89" t="str">
        <f t="shared" si="181"/>
        <v/>
      </c>
      <c r="AT344" s="89" t="str">
        <f t="shared" si="181"/>
        <v/>
      </c>
      <c r="AU344" s="89" t="str">
        <f t="shared" si="181"/>
        <v/>
      </c>
      <c r="AV344" s="89" t="str">
        <f t="shared" si="181"/>
        <v/>
      </c>
      <c r="AW344" s="89" t="str">
        <f t="shared" si="181"/>
        <v/>
      </c>
      <c r="AX344" s="89" t="str">
        <f t="shared" si="181"/>
        <v/>
      </c>
      <c r="AY344" s="89" t="str">
        <f t="shared" si="181"/>
        <v/>
      </c>
      <c r="AZ344" s="89" t="str">
        <f t="shared" si="181"/>
        <v/>
      </c>
      <c r="BA344" s="89" t="str">
        <f t="shared" si="181"/>
        <v/>
      </c>
      <c r="BB344" s="89" t="str">
        <f t="shared" si="181"/>
        <v/>
      </c>
      <c r="BC344" s="90" t="str">
        <f t="shared" si="181"/>
        <v/>
      </c>
      <c r="BE344" s="100" t="str">
        <f t="shared" si="175"/>
        <v/>
      </c>
      <c r="BF344" s="102" t="str">
        <f t="shared" si="176"/>
        <v/>
      </c>
    </row>
    <row r="345" spans="1:58" hidden="1" x14ac:dyDescent="0.55000000000000004">
      <c r="A345" s="80" t="str">
        <f>'Base de Dados 2013'!M344</f>
        <v>Geisel</v>
      </c>
      <c r="B345" s="81" t="str">
        <f>'Base de Dados 2013'!N344</f>
        <v>amarelo</v>
      </c>
      <c r="C345" s="88" t="str">
        <f t="shared" ref="C345:L354" si="182">IF(AND($A345=C$1,$B345=C$3),1,"")</f>
        <v/>
      </c>
      <c r="D345" s="89" t="str">
        <f t="shared" si="182"/>
        <v/>
      </c>
      <c r="E345" s="89" t="str">
        <f t="shared" si="182"/>
        <v/>
      </c>
      <c r="F345" s="89" t="str">
        <f t="shared" si="182"/>
        <v/>
      </c>
      <c r="G345" s="89" t="str">
        <f t="shared" si="182"/>
        <v/>
      </c>
      <c r="H345" s="89" t="str">
        <f t="shared" si="182"/>
        <v/>
      </c>
      <c r="I345" s="89" t="str">
        <f t="shared" si="182"/>
        <v/>
      </c>
      <c r="J345" s="89" t="str">
        <f t="shared" si="182"/>
        <v/>
      </c>
      <c r="K345" s="89" t="str">
        <f t="shared" si="182"/>
        <v/>
      </c>
      <c r="L345" s="89" t="str">
        <f t="shared" si="182"/>
        <v/>
      </c>
      <c r="M345" s="89" t="str">
        <f t="shared" ref="M345:V354" si="183">IF(AND($A345=M$1,$B345=M$3),1,"")</f>
        <v/>
      </c>
      <c r="N345" s="89" t="str">
        <f t="shared" si="183"/>
        <v/>
      </c>
      <c r="O345" s="89" t="str">
        <f t="shared" si="183"/>
        <v/>
      </c>
      <c r="P345" s="89">
        <f t="shared" si="183"/>
        <v>1</v>
      </c>
      <c r="Q345" s="89" t="str">
        <f t="shared" si="183"/>
        <v/>
      </c>
      <c r="R345" s="89" t="str">
        <f t="shared" si="183"/>
        <v/>
      </c>
      <c r="S345" s="89" t="str">
        <f t="shared" si="183"/>
        <v/>
      </c>
      <c r="T345" s="89" t="str">
        <f t="shared" si="183"/>
        <v/>
      </c>
      <c r="U345" s="89" t="str">
        <f t="shared" si="183"/>
        <v/>
      </c>
      <c r="V345" s="89" t="str">
        <f t="shared" si="183"/>
        <v/>
      </c>
      <c r="W345" s="89" t="str">
        <f t="shared" ref="W345:AF354" si="184">IF(AND($A345=W$1,$B345=W$3),1,"")</f>
        <v/>
      </c>
      <c r="X345" s="89" t="str">
        <f t="shared" si="184"/>
        <v/>
      </c>
      <c r="Y345" s="89" t="str">
        <f t="shared" si="184"/>
        <v/>
      </c>
      <c r="Z345" s="89" t="str">
        <f t="shared" si="184"/>
        <v/>
      </c>
      <c r="AA345" s="89" t="str">
        <f t="shared" si="184"/>
        <v/>
      </c>
      <c r="AB345" s="89" t="str">
        <f t="shared" si="184"/>
        <v/>
      </c>
      <c r="AC345" s="89" t="str">
        <f t="shared" si="184"/>
        <v/>
      </c>
      <c r="AD345" s="89" t="str">
        <f t="shared" si="184"/>
        <v/>
      </c>
      <c r="AE345" s="89" t="str">
        <f t="shared" si="184"/>
        <v/>
      </c>
      <c r="AF345" s="89" t="str">
        <f t="shared" si="184"/>
        <v/>
      </c>
      <c r="AG345" s="89" t="str">
        <f t="shared" ref="AG345:AP354" si="185">IF(AND($A345=AG$1,$B345=AG$3),1,"")</f>
        <v/>
      </c>
      <c r="AH345" s="89" t="str">
        <f t="shared" si="185"/>
        <v/>
      </c>
      <c r="AI345" s="89" t="str">
        <f t="shared" si="185"/>
        <v/>
      </c>
      <c r="AJ345" s="89" t="str">
        <f t="shared" si="185"/>
        <v/>
      </c>
      <c r="AK345" s="89" t="str">
        <f t="shared" si="185"/>
        <v/>
      </c>
      <c r="AL345" s="89" t="str">
        <f t="shared" si="185"/>
        <v/>
      </c>
      <c r="AM345" s="89" t="str">
        <f t="shared" si="185"/>
        <v/>
      </c>
      <c r="AN345" s="89" t="str">
        <f t="shared" si="185"/>
        <v/>
      </c>
      <c r="AO345" s="89" t="str">
        <f t="shared" si="185"/>
        <v/>
      </c>
      <c r="AP345" s="89" t="str">
        <f t="shared" si="185"/>
        <v/>
      </c>
      <c r="AQ345" s="89" t="str">
        <f t="shared" ref="AQ345:BC354" si="186">IF(AND($A345=AQ$1,$B345=AQ$3),1,"")</f>
        <v/>
      </c>
      <c r="AR345" s="89" t="str">
        <f t="shared" si="186"/>
        <v/>
      </c>
      <c r="AS345" s="89" t="str">
        <f t="shared" si="186"/>
        <v/>
      </c>
      <c r="AT345" s="89" t="str">
        <f t="shared" si="186"/>
        <v/>
      </c>
      <c r="AU345" s="89" t="str">
        <f t="shared" si="186"/>
        <v/>
      </c>
      <c r="AV345" s="89" t="str">
        <f t="shared" si="186"/>
        <v/>
      </c>
      <c r="AW345" s="89" t="str">
        <f t="shared" si="186"/>
        <v/>
      </c>
      <c r="AX345" s="89" t="str">
        <f t="shared" si="186"/>
        <v/>
      </c>
      <c r="AY345" s="89" t="str">
        <f t="shared" si="186"/>
        <v/>
      </c>
      <c r="AZ345" s="89" t="str">
        <f t="shared" si="186"/>
        <v/>
      </c>
      <c r="BA345" s="89" t="str">
        <f t="shared" si="186"/>
        <v/>
      </c>
      <c r="BB345" s="89" t="str">
        <f t="shared" si="186"/>
        <v/>
      </c>
      <c r="BC345" s="90" t="str">
        <f t="shared" si="186"/>
        <v/>
      </c>
      <c r="BE345" s="100" t="str">
        <f t="shared" si="175"/>
        <v/>
      </c>
      <c r="BF345" s="102" t="str">
        <f t="shared" si="176"/>
        <v/>
      </c>
    </row>
    <row r="346" spans="1:58" hidden="1" x14ac:dyDescent="0.55000000000000004">
      <c r="A346" s="80" t="str">
        <f>'Base de Dados 2013'!M345</f>
        <v>Ipiranga</v>
      </c>
      <c r="B346" s="81" t="str">
        <f>'Base de Dados 2013'!N345</f>
        <v>verde</v>
      </c>
      <c r="C346" s="88" t="str">
        <f t="shared" si="182"/>
        <v/>
      </c>
      <c r="D346" s="89" t="str">
        <f t="shared" si="182"/>
        <v/>
      </c>
      <c r="E346" s="89" t="str">
        <f t="shared" si="182"/>
        <v/>
      </c>
      <c r="F346" s="89" t="str">
        <f t="shared" si="182"/>
        <v/>
      </c>
      <c r="G346" s="89" t="str">
        <f t="shared" si="182"/>
        <v/>
      </c>
      <c r="H346" s="89" t="str">
        <f t="shared" si="182"/>
        <v/>
      </c>
      <c r="I346" s="89" t="str">
        <f t="shared" si="182"/>
        <v/>
      </c>
      <c r="J346" s="89" t="str">
        <f t="shared" si="182"/>
        <v/>
      </c>
      <c r="K346" s="89" t="str">
        <f t="shared" si="182"/>
        <v/>
      </c>
      <c r="L346" s="89" t="str">
        <f t="shared" si="182"/>
        <v/>
      </c>
      <c r="M346" s="89" t="str">
        <f t="shared" si="183"/>
        <v/>
      </c>
      <c r="N346" s="89" t="str">
        <f t="shared" si="183"/>
        <v/>
      </c>
      <c r="O346" s="89" t="str">
        <f t="shared" si="183"/>
        <v/>
      </c>
      <c r="P346" s="89" t="str">
        <f t="shared" si="183"/>
        <v/>
      </c>
      <c r="Q346" s="89" t="str">
        <f t="shared" si="183"/>
        <v/>
      </c>
      <c r="R346" s="89" t="str">
        <f t="shared" si="183"/>
        <v/>
      </c>
      <c r="S346" s="89" t="str">
        <f t="shared" si="183"/>
        <v/>
      </c>
      <c r="T346" s="89">
        <f t="shared" si="183"/>
        <v>1</v>
      </c>
      <c r="U346" s="89" t="str">
        <f t="shared" si="183"/>
        <v/>
      </c>
      <c r="V346" s="89" t="str">
        <f t="shared" si="183"/>
        <v/>
      </c>
      <c r="W346" s="89" t="str">
        <f t="shared" si="184"/>
        <v/>
      </c>
      <c r="X346" s="89" t="str">
        <f t="shared" si="184"/>
        <v/>
      </c>
      <c r="Y346" s="89" t="str">
        <f t="shared" si="184"/>
        <v/>
      </c>
      <c r="Z346" s="89" t="str">
        <f t="shared" si="184"/>
        <v/>
      </c>
      <c r="AA346" s="89" t="str">
        <f t="shared" si="184"/>
        <v/>
      </c>
      <c r="AB346" s="89" t="str">
        <f t="shared" si="184"/>
        <v/>
      </c>
      <c r="AC346" s="89" t="str">
        <f t="shared" si="184"/>
        <v/>
      </c>
      <c r="AD346" s="89" t="str">
        <f t="shared" si="184"/>
        <v/>
      </c>
      <c r="AE346" s="89" t="str">
        <f t="shared" si="184"/>
        <v/>
      </c>
      <c r="AF346" s="89" t="str">
        <f t="shared" si="184"/>
        <v/>
      </c>
      <c r="AG346" s="89" t="str">
        <f t="shared" si="185"/>
        <v/>
      </c>
      <c r="AH346" s="89" t="str">
        <f t="shared" si="185"/>
        <v/>
      </c>
      <c r="AI346" s="89" t="str">
        <f t="shared" si="185"/>
        <v/>
      </c>
      <c r="AJ346" s="89" t="str">
        <f t="shared" si="185"/>
        <v/>
      </c>
      <c r="AK346" s="89" t="str">
        <f t="shared" si="185"/>
        <v/>
      </c>
      <c r="AL346" s="89" t="str">
        <f t="shared" si="185"/>
        <v/>
      </c>
      <c r="AM346" s="89" t="str">
        <f t="shared" si="185"/>
        <v/>
      </c>
      <c r="AN346" s="89" t="str">
        <f t="shared" si="185"/>
        <v/>
      </c>
      <c r="AO346" s="89" t="str">
        <f t="shared" si="185"/>
        <v/>
      </c>
      <c r="AP346" s="89" t="str">
        <f t="shared" si="185"/>
        <v/>
      </c>
      <c r="AQ346" s="89" t="str">
        <f t="shared" si="186"/>
        <v/>
      </c>
      <c r="AR346" s="89" t="str">
        <f t="shared" si="186"/>
        <v/>
      </c>
      <c r="AS346" s="89" t="str">
        <f t="shared" si="186"/>
        <v/>
      </c>
      <c r="AT346" s="89" t="str">
        <f t="shared" si="186"/>
        <v/>
      </c>
      <c r="AU346" s="89" t="str">
        <f t="shared" si="186"/>
        <v/>
      </c>
      <c r="AV346" s="89" t="str">
        <f t="shared" si="186"/>
        <v/>
      </c>
      <c r="AW346" s="89" t="str">
        <f t="shared" si="186"/>
        <v/>
      </c>
      <c r="AX346" s="89" t="str">
        <f t="shared" si="186"/>
        <v/>
      </c>
      <c r="AY346" s="89" t="str">
        <f t="shared" si="186"/>
        <v/>
      </c>
      <c r="AZ346" s="89" t="str">
        <f t="shared" si="186"/>
        <v/>
      </c>
      <c r="BA346" s="89" t="str">
        <f t="shared" si="186"/>
        <v/>
      </c>
      <c r="BB346" s="89" t="str">
        <f t="shared" si="186"/>
        <v/>
      </c>
      <c r="BC346" s="90" t="str">
        <f t="shared" si="186"/>
        <v/>
      </c>
      <c r="BE346" s="100" t="str">
        <f t="shared" si="175"/>
        <v/>
      </c>
      <c r="BF346" s="102" t="str">
        <f t="shared" si="176"/>
        <v/>
      </c>
    </row>
    <row r="347" spans="1:58" hidden="1" x14ac:dyDescent="0.55000000000000004">
      <c r="A347" s="80" t="str">
        <f>'Base de Dados 2013'!M346</f>
        <v>Nações</v>
      </c>
      <c r="B347" s="81" t="str">
        <f>'Base de Dados 2013'!N346</f>
        <v>verde</v>
      </c>
      <c r="C347" s="88" t="str">
        <f t="shared" si="182"/>
        <v/>
      </c>
      <c r="D347" s="89" t="str">
        <f t="shared" si="182"/>
        <v/>
      </c>
      <c r="E347" s="89" t="str">
        <f t="shared" si="182"/>
        <v/>
      </c>
      <c r="F347" s="89" t="str">
        <f t="shared" si="182"/>
        <v/>
      </c>
      <c r="G347" s="89">
        <f t="shared" si="182"/>
        <v>1</v>
      </c>
      <c r="H347" s="89" t="str">
        <f t="shared" si="182"/>
        <v/>
      </c>
      <c r="I347" s="89" t="str">
        <f t="shared" si="182"/>
        <v/>
      </c>
      <c r="J347" s="89" t="str">
        <f t="shared" si="182"/>
        <v/>
      </c>
      <c r="K347" s="89" t="str">
        <f t="shared" si="182"/>
        <v/>
      </c>
      <c r="L347" s="89" t="str">
        <f t="shared" si="182"/>
        <v/>
      </c>
      <c r="M347" s="89" t="str">
        <f t="shared" si="183"/>
        <v/>
      </c>
      <c r="N347" s="89" t="str">
        <f t="shared" si="183"/>
        <v/>
      </c>
      <c r="O347" s="89" t="str">
        <f t="shared" si="183"/>
        <v/>
      </c>
      <c r="P347" s="89" t="str">
        <f t="shared" si="183"/>
        <v/>
      </c>
      <c r="Q347" s="89" t="str">
        <f t="shared" si="183"/>
        <v/>
      </c>
      <c r="R347" s="89" t="str">
        <f t="shared" si="183"/>
        <v/>
      </c>
      <c r="S347" s="89" t="str">
        <f t="shared" si="183"/>
        <v/>
      </c>
      <c r="T347" s="89" t="str">
        <f t="shared" si="183"/>
        <v/>
      </c>
      <c r="U347" s="89" t="str">
        <f t="shared" si="183"/>
        <v/>
      </c>
      <c r="V347" s="89" t="str">
        <f t="shared" si="183"/>
        <v/>
      </c>
      <c r="W347" s="89" t="str">
        <f t="shared" si="184"/>
        <v/>
      </c>
      <c r="X347" s="89" t="str">
        <f t="shared" si="184"/>
        <v/>
      </c>
      <c r="Y347" s="89" t="str">
        <f t="shared" si="184"/>
        <v/>
      </c>
      <c r="Z347" s="89" t="str">
        <f t="shared" si="184"/>
        <v/>
      </c>
      <c r="AA347" s="89" t="str">
        <f t="shared" si="184"/>
        <v/>
      </c>
      <c r="AB347" s="89" t="str">
        <f t="shared" si="184"/>
        <v/>
      </c>
      <c r="AC347" s="89" t="str">
        <f t="shared" si="184"/>
        <v/>
      </c>
      <c r="AD347" s="89" t="str">
        <f t="shared" si="184"/>
        <v/>
      </c>
      <c r="AE347" s="89" t="str">
        <f t="shared" si="184"/>
        <v/>
      </c>
      <c r="AF347" s="89" t="str">
        <f t="shared" si="184"/>
        <v/>
      </c>
      <c r="AG347" s="89" t="str">
        <f t="shared" si="185"/>
        <v/>
      </c>
      <c r="AH347" s="89" t="str">
        <f t="shared" si="185"/>
        <v/>
      </c>
      <c r="AI347" s="89" t="str">
        <f t="shared" si="185"/>
        <v/>
      </c>
      <c r="AJ347" s="89" t="str">
        <f t="shared" si="185"/>
        <v/>
      </c>
      <c r="AK347" s="89" t="str">
        <f t="shared" si="185"/>
        <v/>
      </c>
      <c r="AL347" s="89" t="str">
        <f t="shared" si="185"/>
        <v/>
      </c>
      <c r="AM347" s="89" t="str">
        <f t="shared" si="185"/>
        <v/>
      </c>
      <c r="AN347" s="89" t="str">
        <f t="shared" si="185"/>
        <v/>
      </c>
      <c r="AO347" s="89" t="str">
        <f t="shared" si="185"/>
        <v/>
      </c>
      <c r="AP347" s="89" t="str">
        <f t="shared" si="185"/>
        <v/>
      </c>
      <c r="AQ347" s="89" t="str">
        <f t="shared" si="186"/>
        <v/>
      </c>
      <c r="AR347" s="89" t="str">
        <f t="shared" si="186"/>
        <v/>
      </c>
      <c r="AS347" s="89" t="str">
        <f t="shared" si="186"/>
        <v/>
      </c>
      <c r="AT347" s="89" t="str">
        <f t="shared" si="186"/>
        <v/>
      </c>
      <c r="AU347" s="89" t="str">
        <f t="shared" si="186"/>
        <v/>
      </c>
      <c r="AV347" s="89" t="str">
        <f t="shared" si="186"/>
        <v/>
      </c>
      <c r="AW347" s="89" t="str">
        <f t="shared" si="186"/>
        <v/>
      </c>
      <c r="AX347" s="89" t="str">
        <f t="shared" si="186"/>
        <v/>
      </c>
      <c r="AY347" s="89" t="str">
        <f t="shared" si="186"/>
        <v/>
      </c>
      <c r="AZ347" s="89" t="str">
        <f t="shared" si="186"/>
        <v/>
      </c>
      <c r="BA347" s="89" t="str">
        <f t="shared" si="186"/>
        <v/>
      </c>
      <c r="BB347" s="89" t="str">
        <f t="shared" si="186"/>
        <v/>
      </c>
      <c r="BC347" s="90" t="str">
        <f t="shared" si="186"/>
        <v/>
      </c>
      <c r="BE347" s="100" t="str">
        <f t="shared" si="175"/>
        <v/>
      </c>
      <c r="BF347" s="102" t="str">
        <f t="shared" si="176"/>
        <v/>
      </c>
    </row>
    <row r="348" spans="1:58" hidden="1" x14ac:dyDescent="0.55000000000000004">
      <c r="A348" s="80" t="str">
        <f>'Base de Dados 2013'!M347</f>
        <v>Bela Vista</v>
      </c>
      <c r="B348" s="81" t="str">
        <f>'Base de Dados 2013'!N347</f>
        <v>amarelo</v>
      </c>
      <c r="C348" s="88" t="str">
        <f t="shared" si="182"/>
        <v/>
      </c>
      <c r="D348" s="89" t="str">
        <f t="shared" si="182"/>
        <v/>
      </c>
      <c r="E348" s="89" t="str">
        <f t="shared" si="182"/>
        <v/>
      </c>
      <c r="F348" s="89" t="str">
        <f t="shared" si="182"/>
        <v/>
      </c>
      <c r="G348" s="89" t="str">
        <f t="shared" si="182"/>
        <v/>
      </c>
      <c r="H348" s="89" t="str">
        <f t="shared" si="182"/>
        <v/>
      </c>
      <c r="I348" s="89" t="str">
        <f t="shared" si="182"/>
        <v/>
      </c>
      <c r="J348" s="89" t="str">
        <f t="shared" si="182"/>
        <v/>
      </c>
      <c r="K348" s="89" t="str">
        <f t="shared" si="182"/>
        <v/>
      </c>
      <c r="L348" s="89">
        <f t="shared" si="182"/>
        <v>1</v>
      </c>
      <c r="M348" s="89" t="str">
        <f t="shared" si="183"/>
        <v/>
      </c>
      <c r="N348" s="89" t="str">
        <f t="shared" si="183"/>
        <v/>
      </c>
      <c r="O348" s="89" t="str">
        <f t="shared" si="183"/>
        <v/>
      </c>
      <c r="P348" s="89" t="str">
        <f t="shared" si="183"/>
        <v/>
      </c>
      <c r="Q348" s="89" t="str">
        <f t="shared" si="183"/>
        <v/>
      </c>
      <c r="R348" s="89" t="str">
        <f t="shared" si="183"/>
        <v/>
      </c>
      <c r="S348" s="89" t="str">
        <f t="shared" si="183"/>
        <v/>
      </c>
      <c r="T348" s="89" t="str">
        <f t="shared" si="183"/>
        <v/>
      </c>
      <c r="U348" s="89" t="str">
        <f t="shared" si="183"/>
        <v/>
      </c>
      <c r="V348" s="89" t="str">
        <f t="shared" si="183"/>
        <v/>
      </c>
      <c r="W348" s="89" t="str">
        <f t="shared" si="184"/>
        <v/>
      </c>
      <c r="X348" s="89" t="str">
        <f t="shared" si="184"/>
        <v/>
      </c>
      <c r="Y348" s="89" t="str">
        <f t="shared" si="184"/>
        <v/>
      </c>
      <c r="Z348" s="89" t="str">
        <f t="shared" si="184"/>
        <v/>
      </c>
      <c r="AA348" s="89" t="str">
        <f t="shared" si="184"/>
        <v/>
      </c>
      <c r="AB348" s="89" t="str">
        <f t="shared" si="184"/>
        <v/>
      </c>
      <c r="AC348" s="89" t="str">
        <f t="shared" si="184"/>
        <v/>
      </c>
      <c r="AD348" s="89" t="str">
        <f t="shared" si="184"/>
        <v/>
      </c>
      <c r="AE348" s="89" t="str">
        <f t="shared" si="184"/>
        <v/>
      </c>
      <c r="AF348" s="89" t="str">
        <f t="shared" si="184"/>
        <v/>
      </c>
      <c r="AG348" s="89" t="str">
        <f t="shared" si="185"/>
        <v/>
      </c>
      <c r="AH348" s="89" t="str">
        <f t="shared" si="185"/>
        <v/>
      </c>
      <c r="AI348" s="89" t="str">
        <f t="shared" si="185"/>
        <v/>
      </c>
      <c r="AJ348" s="89" t="str">
        <f t="shared" si="185"/>
        <v/>
      </c>
      <c r="AK348" s="89" t="str">
        <f t="shared" si="185"/>
        <v/>
      </c>
      <c r="AL348" s="89" t="str">
        <f t="shared" si="185"/>
        <v/>
      </c>
      <c r="AM348" s="89" t="str">
        <f t="shared" si="185"/>
        <v/>
      </c>
      <c r="AN348" s="89" t="str">
        <f t="shared" si="185"/>
        <v/>
      </c>
      <c r="AO348" s="89" t="str">
        <f t="shared" si="185"/>
        <v/>
      </c>
      <c r="AP348" s="89" t="str">
        <f t="shared" si="185"/>
        <v/>
      </c>
      <c r="AQ348" s="89" t="str">
        <f t="shared" si="186"/>
        <v/>
      </c>
      <c r="AR348" s="89" t="str">
        <f t="shared" si="186"/>
        <v/>
      </c>
      <c r="AS348" s="89" t="str">
        <f t="shared" si="186"/>
        <v/>
      </c>
      <c r="AT348" s="89" t="str">
        <f t="shared" si="186"/>
        <v/>
      </c>
      <c r="AU348" s="89" t="str">
        <f t="shared" si="186"/>
        <v/>
      </c>
      <c r="AV348" s="89" t="str">
        <f t="shared" si="186"/>
        <v/>
      </c>
      <c r="AW348" s="89" t="str">
        <f t="shared" si="186"/>
        <v/>
      </c>
      <c r="AX348" s="89" t="str">
        <f t="shared" si="186"/>
        <v/>
      </c>
      <c r="AY348" s="89" t="str">
        <f t="shared" si="186"/>
        <v/>
      </c>
      <c r="AZ348" s="89" t="str">
        <f t="shared" si="186"/>
        <v/>
      </c>
      <c r="BA348" s="89" t="str">
        <f t="shared" si="186"/>
        <v/>
      </c>
      <c r="BB348" s="89" t="str">
        <f t="shared" si="186"/>
        <v/>
      </c>
      <c r="BC348" s="90" t="str">
        <f t="shared" si="186"/>
        <v/>
      </c>
      <c r="BE348" s="100" t="str">
        <f t="shared" si="175"/>
        <v/>
      </c>
      <c r="BF348" s="102" t="str">
        <f t="shared" si="176"/>
        <v/>
      </c>
    </row>
    <row r="349" spans="1:58" hidden="1" x14ac:dyDescent="0.55000000000000004">
      <c r="A349" s="80" t="str">
        <f>'Base de Dados 2013'!M348</f>
        <v>Geisel</v>
      </c>
      <c r="B349" s="81" t="str">
        <f>'Base de Dados 2013'!N348</f>
        <v>verde</v>
      </c>
      <c r="C349" s="88" t="str">
        <f t="shared" si="182"/>
        <v/>
      </c>
      <c r="D349" s="89" t="str">
        <f t="shared" si="182"/>
        <v/>
      </c>
      <c r="E349" s="89" t="str">
        <f t="shared" si="182"/>
        <v/>
      </c>
      <c r="F349" s="89" t="str">
        <f t="shared" si="182"/>
        <v/>
      </c>
      <c r="G349" s="89" t="str">
        <f t="shared" si="182"/>
        <v/>
      </c>
      <c r="H349" s="89" t="str">
        <f t="shared" si="182"/>
        <v/>
      </c>
      <c r="I349" s="89" t="str">
        <f t="shared" si="182"/>
        <v/>
      </c>
      <c r="J349" s="89" t="str">
        <f t="shared" si="182"/>
        <v/>
      </c>
      <c r="K349" s="89" t="str">
        <f t="shared" si="182"/>
        <v/>
      </c>
      <c r="L349" s="89" t="str">
        <f t="shared" si="182"/>
        <v/>
      </c>
      <c r="M349" s="89" t="str">
        <f t="shared" si="183"/>
        <v/>
      </c>
      <c r="N349" s="89" t="str">
        <f t="shared" si="183"/>
        <v/>
      </c>
      <c r="O349" s="89">
        <f t="shared" si="183"/>
        <v>1</v>
      </c>
      <c r="P349" s="89" t="str">
        <f t="shared" si="183"/>
        <v/>
      </c>
      <c r="Q349" s="89" t="str">
        <f t="shared" si="183"/>
        <v/>
      </c>
      <c r="R349" s="89" t="str">
        <f t="shared" si="183"/>
        <v/>
      </c>
      <c r="S349" s="89" t="str">
        <f t="shared" si="183"/>
        <v/>
      </c>
      <c r="T349" s="89" t="str">
        <f t="shared" si="183"/>
        <v/>
      </c>
      <c r="U349" s="89" t="str">
        <f t="shared" si="183"/>
        <v/>
      </c>
      <c r="V349" s="89" t="str">
        <f t="shared" si="183"/>
        <v/>
      </c>
      <c r="W349" s="89" t="str">
        <f t="shared" si="184"/>
        <v/>
      </c>
      <c r="X349" s="89" t="str">
        <f t="shared" si="184"/>
        <v/>
      </c>
      <c r="Y349" s="89" t="str">
        <f t="shared" si="184"/>
        <v/>
      </c>
      <c r="Z349" s="89" t="str">
        <f t="shared" si="184"/>
        <v/>
      </c>
      <c r="AA349" s="89" t="str">
        <f t="shared" si="184"/>
        <v/>
      </c>
      <c r="AB349" s="89" t="str">
        <f t="shared" si="184"/>
        <v/>
      </c>
      <c r="AC349" s="89" t="str">
        <f t="shared" si="184"/>
        <v/>
      </c>
      <c r="AD349" s="89" t="str">
        <f t="shared" si="184"/>
        <v/>
      </c>
      <c r="AE349" s="89" t="str">
        <f t="shared" si="184"/>
        <v/>
      </c>
      <c r="AF349" s="89" t="str">
        <f t="shared" si="184"/>
        <v/>
      </c>
      <c r="AG349" s="89" t="str">
        <f t="shared" si="185"/>
        <v/>
      </c>
      <c r="AH349" s="89" t="str">
        <f t="shared" si="185"/>
        <v/>
      </c>
      <c r="AI349" s="89" t="str">
        <f t="shared" si="185"/>
        <v/>
      </c>
      <c r="AJ349" s="89" t="str">
        <f t="shared" si="185"/>
        <v/>
      </c>
      <c r="AK349" s="89" t="str">
        <f t="shared" si="185"/>
        <v/>
      </c>
      <c r="AL349" s="89" t="str">
        <f t="shared" si="185"/>
        <v/>
      </c>
      <c r="AM349" s="89" t="str">
        <f t="shared" si="185"/>
        <v/>
      </c>
      <c r="AN349" s="89" t="str">
        <f t="shared" si="185"/>
        <v/>
      </c>
      <c r="AO349" s="89" t="str">
        <f t="shared" si="185"/>
        <v/>
      </c>
      <c r="AP349" s="89" t="str">
        <f t="shared" si="185"/>
        <v/>
      </c>
      <c r="AQ349" s="89" t="str">
        <f t="shared" si="186"/>
        <v/>
      </c>
      <c r="AR349" s="89" t="str">
        <f t="shared" si="186"/>
        <v/>
      </c>
      <c r="AS349" s="89" t="str">
        <f t="shared" si="186"/>
        <v/>
      </c>
      <c r="AT349" s="89" t="str">
        <f t="shared" si="186"/>
        <v/>
      </c>
      <c r="AU349" s="89" t="str">
        <f t="shared" si="186"/>
        <v/>
      </c>
      <c r="AV349" s="89" t="str">
        <f t="shared" si="186"/>
        <v/>
      </c>
      <c r="AW349" s="89" t="str">
        <f t="shared" si="186"/>
        <v/>
      </c>
      <c r="AX349" s="89" t="str">
        <f t="shared" si="186"/>
        <v/>
      </c>
      <c r="AY349" s="89" t="str">
        <f t="shared" si="186"/>
        <v/>
      </c>
      <c r="AZ349" s="89" t="str">
        <f t="shared" si="186"/>
        <v/>
      </c>
      <c r="BA349" s="89" t="str">
        <f t="shared" si="186"/>
        <v/>
      </c>
      <c r="BB349" s="89" t="str">
        <f t="shared" si="186"/>
        <v/>
      </c>
      <c r="BC349" s="90" t="str">
        <f t="shared" si="186"/>
        <v/>
      </c>
      <c r="BE349" s="100" t="str">
        <f t="shared" si="175"/>
        <v/>
      </c>
      <c r="BF349" s="102" t="str">
        <f t="shared" si="176"/>
        <v/>
      </c>
    </row>
    <row r="350" spans="1:58" hidden="1" x14ac:dyDescent="0.55000000000000004">
      <c r="A350" s="80" t="str">
        <f>'Base de Dados 2013'!M349</f>
        <v>Pederneiras</v>
      </c>
      <c r="B350" s="81" t="str">
        <f>'Base de Dados 2013'!N349</f>
        <v>amarelo</v>
      </c>
      <c r="C350" s="88" t="str">
        <f t="shared" si="182"/>
        <v/>
      </c>
      <c r="D350" s="89" t="str">
        <f t="shared" si="182"/>
        <v/>
      </c>
      <c r="E350" s="89" t="str">
        <f t="shared" si="182"/>
        <v/>
      </c>
      <c r="F350" s="89" t="str">
        <f t="shared" si="182"/>
        <v/>
      </c>
      <c r="G350" s="89" t="str">
        <f t="shared" si="182"/>
        <v/>
      </c>
      <c r="H350" s="89" t="str">
        <f t="shared" si="182"/>
        <v/>
      </c>
      <c r="I350" s="89" t="str">
        <f t="shared" si="182"/>
        <v/>
      </c>
      <c r="J350" s="89" t="str">
        <f t="shared" si="182"/>
        <v/>
      </c>
      <c r="K350" s="89" t="str">
        <f t="shared" si="182"/>
        <v/>
      </c>
      <c r="L350" s="89" t="str">
        <f t="shared" si="182"/>
        <v/>
      </c>
      <c r="M350" s="89" t="str">
        <f t="shared" si="183"/>
        <v/>
      </c>
      <c r="N350" s="89" t="str">
        <f t="shared" si="183"/>
        <v/>
      </c>
      <c r="O350" s="89" t="str">
        <f t="shared" si="183"/>
        <v/>
      </c>
      <c r="P350" s="89" t="str">
        <f t="shared" si="183"/>
        <v/>
      </c>
      <c r="Q350" s="89" t="str">
        <f t="shared" si="183"/>
        <v/>
      </c>
      <c r="R350" s="89" t="str">
        <f t="shared" si="183"/>
        <v/>
      </c>
      <c r="S350" s="89" t="str">
        <f t="shared" si="183"/>
        <v/>
      </c>
      <c r="T350" s="89" t="str">
        <f t="shared" si="183"/>
        <v/>
      </c>
      <c r="U350" s="89" t="str">
        <f t="shared" si="183"/>
        <v/>
      </c>
      <c r="V350" s="89" t="str">
        <f t="shared" si="183"/>
        <v/>
      </c>
      <c r="W350" s="89" t="str">
        <f t="shared" si="184"/>
        <v/>
      </c>
      <c r="X350" s="89" t="str">
        <f t="shared" si="184"/>
        <v/>
      </c>
      <c r="Y350" s="89" t="str">
        <f t="shared" si="184"/>
        <v/>
      </c>
      <c r="Z350" s="89" t="str">
        <f t="shared" si="184"/>
        <v/>
      </c>
      <c r="AA350" s="89" t="str">
        <f t="shared" si="184"/>
        <v/>
      </c>
      <c r="AB350" s="89" t="str">
        <f t="shared" si="184"/>
        <v/>
      </c>
      <c r="AC350" s="89">
        <f t="shared" si="184"/>
        <v>1</v>
      </c>
      <c r="AD350" s="89" t="str">
        <f t="shared" si="184"/>
        <v/>
      </c>
      <c r="AE350" s="89" t="str">
        <f t="shared" si="184"/>
        <v/>
      </c>
      <c r="AF350" s="89" t="str">
        <f t="shared" si="184"/>
        <v/>
      </c>
      <c r="AG350" s="89" t="str">
        <f t="shared" si="185"/>
        <v/>
      </c>
      <c r="AH350" s="89" t="str">
        <f t="shared" si="185"/>
        <v/>
      </c>
      <c r="AI350" s="89" t="str">
        <f t="shared" si="185"/>
        <v/>
      </c>
      <c r="AJ350" s="89" t="str">
        <f t="shared" si="185"/>
        <v/>
      </c>
      <c r="AK350" s="89" t="str">
        <f t="shared" si="185"/>
        <v/>
      </c>
      <c r="AL350" s="89" t="str">
        <f t="shared" si="185"/>
        <v/>
      </c>
      <c r="AM350" s="89" t="str">
        <f t="shared" si="185"/>
        <v/>
      </c>
      <c r="AN350" s="89" t="str">
        <f t="shared" si="185"/>
        <v/>
      </c>
      <c r="AO350" s="89" t="str">
        <f t="shared" si="185"/>
        <v/>
      </c>
      <c r="AP350" s="89" t="str">
        <f t="shared" si="185"/>
        <v/>
      </c>
      <c r="AQ350" s="89" t="str">
        <f t="shared" si="186"/>
        <v/>
      </c>
      <c r="AR350" s="89" t="str">
        <f t="shared" si="186"/>
        <v/>
      </c>
      <c r="AS350" s="89" t="str">
        <f t="shared" si="186"/>
        <v/>
      </c>
      <c r="AT350" s="89" t="str">
        <f t="shared" si="186"/>
        <v/>
      </c>
      <c r="AU350" s="89" t="str">
        <f t="shared" si="186"/>
        <v/>
      </c>
      <c r="AV350" s="89" t="str">
        <f t="shared" si="186"/>
        <v/>
      </c>
      <c r="AW350" s="89" t="str">
        <f t="shared" si="186"/>
        <v/>
      </c>
      <c r="AX350" s="89" t="str">
        <f t="shared" si="186"/>
        <v/>
      </c>
      <c r="AY350" s="89" t="str">
        <f t="shared" si="186"/>
        <v/>
      </c>
      <c r="AZ350" s="89" t="str">
        <f t="shared" si="186"/>
        <v/>
      </c>
      <c r="BA350" s="89" t="str">
        <f t="shared" si="186"/>
        <v/>
      </c>
      <c r="BB350" s="89" t="str">
        <f t="shared" si="186"/>
        <v/>
      </c>
      <c r="BC350" s="90" t="str">
        <f t="shared" si="186"/>
        <v/>
      </c>
      <c r="BE350" s="100" t="str">
        <f t="shared" si="175"/>
        <v/>
      </c>
      <c r="BF350" s="102" t="str">
        <f t="shared" si="176"/>
        <v/>
      </c>
    </row>
    <row r="351" spans="1:58" hidden="1" x14ac:dyDescent="0.55000000000000004">
      <c r="A351" s="80" t="str">
        <f>'Base de Dados 2013'!M350</f>
        <v>Lençóis Paulista</v>
      </c>
      <c r="B351" s="81" t="str">
        <f>'Base de Dados 2013'!N350</f>
        <v>verde</v>
      </c>
      <c r="C351" s="88" t="str">
        <f t="shared" si="182"/>
        <v/>
      </c>
      <c r="D351" s="89" t="str">
        <f t="shared" si="182"/>
        <v/>
      </c>
      <c r="E351" s="89" t="str">
        <f t="shared" si="182"/>
        <v/>
      </c>
      <c r="F351" s="89" t="str">
        <f t="shared" si="182"/>
        <v/>
      </c>
      <c r="G351" s="89" t="str">
        <f t="shared" si="182"/>
        <v/>
      </c>
      <c r="H351" s="89" t="str">
        <f t="shared" si="182"/>
        <v/>
      </c>
      <c r="I351" s="89" t="str">
        <f t="shared" si="182"/>
        <v/>
      </c>
      <c r="J351" s="89" t="str">
        <f t="shared" si="182"/>
        <v/>
      </c>
      <c r="K351" s="89" t="str">
        <f t="shared" si="182"/>
        <v/>
      </c>
      <c r="L351" s="89" t="str">
        <f t="shared" si="182"/>
        <v/>
      </c>
      <c r="M351" s="89" t="str">
        <f t="shared" si="183"/>
        <v/>
      </c>
      <c r="N351" s="89" t="str">
        <f t="shared" si="183"/>
        <v/>
      </c>
      <c r="O351" s="89" t="str">
        <f t="shared" si="183"/>
        <v/>
      </c>
      <c r="P351" s="89" t="str">
        <f t="shared" si="183"/>
        <v/>
      </c>
      <c r="Q351" s="89" t="str">
        <f t="shared" si="183"/>
        <v/>
      </c>
      <c r="R351" s="89" t="str">
        <f t="shared" si="183"/>
        <v/>
      </c>
      <c r="S351" s="89" t="str">
        <f t="shared" si="183"/>
        <v/>
      </c>
      <c r="T351" s="89" t="str">
        <f t="shared" si="183"/>
        <v/>
      </c>
      <c r="U351" s="89" t="str">
        <f t="shared" si="183"/>
        <v/>
      </c>
      <c r="V351" s="89" t="str">
        <f t="shared" si="183"/>
        <v/>
      </c>
      <c r="W351" s="89" t="str">
        <f t="shared" si="184"/>
        <v/>
      </c>
      <c r="X351" s="89" t="str">
        <f t="shared" si="184"/>
        <v/>
      </c>
      <c r="Y351" s="89" t="str">
        <f t="shared" si="184"/>
        <v/>
      </c>
      <c r="Z351" s="89" t="str">
        <f t="shared" si="184"/>
        <v/>
      </c>
      <c r="AA351" s="89" t="str">
        <f t="shared" si="184"/>
        <v/>
      </c>
      <c r="AB351" s="89" t="str">
        <f t="shared" si="184"/>
        <v/>
      </c>
      <c r="AC351" s="89" t="str">
        <f t="shared" si="184"/>
        <v/>
      </c>
      <c r="AD351" s="89" t="str">
        <f t="shared" si="184"/>
        <v/>
      </c>
      <c r="AE351" s="89" t="str">
        <f t="shared" si="184"/>
        <v/>
      </c>
      <c r="AF351" s="89" t="str">
        <f t="shared" si="184"/>
        <v/>
      </c>
      <c r="AG351" s="89" t="str">
        <f t="shared" si="185"/>
        <v/>
      </c>
      <c r="AH351" s="89" t="str">
        <f t="shared" si="185"/>
        <v/>
      </c>
      <c r="AI351" s="89" t="str">
        <f t="shared" si="185"/>
        <v/>
      </c>
      <c r="AJ351" s="89" t="str">
        <f t="shared" si="185"/>
        <v/>
      </c>
      <c r="AK351" s="89" t="str">
        <f t="shared" si="185"/>
        <v/>
      </c>
      <c r="AL351" s="89" t="str">
        <f t="shared" si="185"/>
        <v/>
      </c>
      <c r="AM351" s="89" t="str">
        <f t="shared" si="185"/>
        <v/>
      </c>
      <c r="AN351" s="89">
        <f t="shared" si="185"/>
        <v>1</v>
      </c>
      <c r="AO351" s="89" t="str">
        <f t="shared" si="185"/>
        <v/>
      </c>
      <c r="AP351" s="89" t="str">
        <f t="shared" si="185"/>
        <v/>
      </c>
      <c r="AQ351" s="89" t="str">
        <f t="shared" si="186"/>
        <v/>
      </c>
      <c r="AR351" s="89" t="str">
        <f t="shared" si="186"/>
        <v/>
      </c>
      <c r="AS351" s="89" t="str">
        <f t="shared" si="186"/>
        <v/>
      </c>
      <c r="AT351" s="89" t="str">
        <f t="shared" si="186"/>
        <v/>
      </c>
      <c r="AU351" s="89" t="str">
        <f t="shared" si="186"/>
        <v/>
      </c>
      <c r="AV351" s="89" t="str">
        <f t="shared" si="186"/>
        <v/>
      </c>
      <c r="AW351" s="89" t="str">
        <f t="shared" si="186"/>
        <v/>
      </c>
      <c r="AX351" s="89" t="str">
        <f t="shared" si="186"/>
        <v/>
      </c>
      <c r="AY351" s="89" t="str">
        <f t="shared" si="186"/>
        <v/>
      </c>
      <c r="AZ351" s="89" t="str">
        <f t="shared" si="186"/>
        <v/>
      </c>
      <c r="BA351" s="89" t="str">
        <f t="shared" si="186"/>
        <v/>
      </c>
      <c r="BB351" s="89" t="str">
        <f t="shared" si="186"/>
        <v/>
      </c>
      <c r="BC351" s="90" t="str">
        <f t="shared" si="186"/>
        <v/>
      </c>
      <c r="BE351" s="100" t="str">
        <f t="shared" si="175"/>
        <v/>
      </c>
      <c r="BF351" s="102" t="str">
        <f t="shared" si="176"/>
        <v/>
      </c>
    </row>
    <row r="352" spans="1:58" hidden="1" x14ac:dyDescent="0.55000000000000004">
      <c r="A352" s="80" t="str">
        <f>'Base de Dados 2013'!M351</f>
        <v>Mary Dota</v>
      </c>
      <c r="B352" s="81" t="str">
        <f>'Base de Dados 2013'!N351</f>
        <v>azul</v>
      </c>
      <c r="C352" s="88" t="str">
        <f t="shared" si="182"/>
        <v/>
      </c>
      <c r="D352" s="89" t="str">
        <f t="shared" si="182"/>
        <v/>
      </c>
      <c r="E352" s="89" t="str">
        <f t="shared" si="182"/>
        <v/>
      </c>
      <c r="F352" s="89">
        <f t="shared" si="182"/>
        <v>1</v>
      </c>
      <c r="G352" s="89" t="str">
        <f t="shared" si="182"/>
        <v/>
      </c>
      <c r="H352" s="89" t="str">
        <f t="shared" si="182"/>
        <v/>
      </c>
      <c r="I352" s="89" t="str">
        <f t="shared" si="182"/>
        <v/>
      </c>
      <c r="J352" s="89" t="str">
        <f t="shared" si="182"/>
        <v/>
      </c>
      <c r="K352" s="89" t="str">
        <f t="shared" si="182"/>
        <v/>
      </c>
      <c r="L352" s="89" t="str">
        <f t="shared" si="182"/>
        <v/>
      </c>
      <c r="M352" s="89" t="str">
        <f t="shared" si="183"/>
        <v/>
      </c>
      <c r="N352" s="89" t="str">
        <f t="shared" si="183"/>
        <v/>
      </c>
      <c r="O352" s="89" t="str">
        <f t="shared" si="183"/>
        <v/>
      </c>
      <c r="P352" s="89" t="str">
        <f t="shared" si="183"/>
        <v/>
      </c>
      <c r="Q352" s="89" t="str">
        <f t="shared" si="183"/>
        <v/>
      </c>
      <c r="R352" s="89" t="str">
        <f t="shared" si="183"/>
        <v/>
      </c>
      <c r="S352" s="89" t="str">
        <f t="shared" si="183"/>
        <v/>
      </c>
      <c r="T352" s="89" t="str">
        <f t="shared" si="183"/>
        <v/>
      </c>
      <c r="U352" s="89" t="str">
        <f t="shared" si="183"/>
        <v/>
      </c>
      <c r="V352" s="89" t="str">
        <f t="shared" si="183"/>
        <v/>
      </c>
      <c r="W352" s="89" t="str">
        <f t="shared" si="184"/>
        <v/>
      </c>
      <c r="X352" s="89" t="str">
        <f t="shared" si="184"/>
        <v/>
      </c>
      <c r="Y352" s="89" t="str">
        <f t="shared" si="184"/>
        <v/>
      </c>
      <c r="Z352" s="89" t="str">
        <f t="shared" si="184"/>
        <v/>
      </c>
      <c r="AA352" s="89" t="str">
        <f t="shared" si="184"/>
        <v/>
      </c>
      <c r="AB352" s="89" t="str">
        <f t="shared" si="184"/>
        <v/>
      </c>
      <c r="AC352" s="89" t="str">
        <f t="shared" si="184"/>
        <v/>
      </c>
      <c r="AD352" s="89" t="str">
        <f t="shared" si="184"/>
        <v/>
      </c>
      <c r="AE352" s="89" t="str">
        <f t="shared" si="184"/>
        <v/>
      </c>
      <c r="AF352" s="89" t="str">
        <f t="shared" si="184"/>
        <v/>
      </c>
      <c r="AG352" s="89" t="str">
        <f t="shared" si="185"/>
        <v/>
      </c>
      <c r="AH352" s="89" t="str">
        <f t="shared" si="185"/>
        <v/>
      </c>
      <c r="AI352" s="89" t="str">
        <f t="shared" si="185"/>
        <v/>
      </c>
      <c r="AJ352" s="89" t="str">
        <f t="shared" si="185"/>
        <v/>
      </c>
      <c r="AK352" s="89" t="str">
        <f t="shared" si="185"/>
        <v/>
      </c>
      <c r="AL352" s="89" t="str">
        <f t="shared" si="185"/>
        <v/>
      </c>
      <c r="AM352" s="89" t="str">
        <f t="shared" si="185"/>
        <v/>
      </c>
      <c r="AN352" s="89" t="str">
        <f t="shared" si="185"/>
        <v/>
      </c>
      <c r="AO352" s="89" t="str">
        <f t="shared" si="185"/>
        <v/>
      </c>
      <c r="AP352" s="89" t="str">
        <f t="shared" si="185"/>
        <v/>
      </c>
      <c r="AQ352" s="89" t="str">
        <f t="shared" si="186"/>
        <v/>
      </c>
      <c r="AR352" s="89" t="str">
        <f t="shared" si="186"/>
        <v/>
      </c>
      <c r="AS352" s="89" t="str">
        <f t="shared" si="186"/>
        <v/>
      </c>
      <c r="AT352" s="89" t="str">
        <f t="shared" si="186"/>
        <v/>
      </c>
      <c r="AU352" s="89" t="str">
        <f t="shared" si="186"/>
        <v/>
      </c>
      <c r="AV352" s="89" t="str">
        <f t="shared" si="186"/>
        <v/>
      </c>
      <c r="AW352" s="89" t="str">
        <f t="shared" si="186"/>
        <v/>
      </c>
      <c r="AX352" s="89" t="str">
        <f t="shared" si="186"/>
        <v/>
      </c>
      <c r="AY352" s="89" t="str">
        <f t="shared" si="186"/>
        <v/>
      </c>
      <c r="AZ352" s="89" t="str">
        <f t="shared" si="186"/>
        <v/>
      </c>
      <c r="BA352" s="89" t="str">
        <f t="shared" si="186"/>
        <v/>
      </c>
      <c r="BB352" s="89" t="str">
        <f t="shared" si="186"/>
        <v/>
      </c>
      <c r="BC352" s="90" t="str">
        <f t="shared" si="186"/>
        <v/>
      </c>
      <c r="BE352" s="100" t="str">
        <f t="shared" si="175"/>
        <v/>
      </c>
      <c r="BF352" s="102" t="str">
        <f t="shared" si="176"/>
        <v/>
      </c>
    </row>
    <row r="353" spans="1:58" hidden="1" x14ac:dyDescent="0.55000000000000004">
      <c r="A353" s="80" t="str">
        <f>'Base de Dados 2013'!M352</f>
        <v>Geisel</v>
      </c>
      <c r="B353" s="81" t="str">
        <f>'Base de Dados 2013'!N352</f>
        <v>verde</v>
      </c>
      <c r="C353" s="88" t="str">
        <f t="shared" si="182"/>
        <v/>
      </c>
      <c r="D353" s="89" t="str">
        <f t="shared" si="182"/>
        <v/>
      </c>
      <c r="E353" s="89" t="str">
        <f t="shared" si="182"/>
        <v/>
      </c>
      <c r="F353" s="89" t="str">
        <f t="shared" si="182"/>
        <v/>
      </c>
      <c r="G353" s="89" t="str">
        <f t="shared" si="182"/>
        <v/>
      </c>
      <c r="H353" s="89" t="str">
        <f t="shared" si="182"/>
        <v/>
      </c>
      <c r="I353" s="89" t="str">
        <f t="shared" si="182"/>
        <v/>
      </c>
      <c r="J353" s="89" t="str">
        <f t="shared" si="182"/>
        <v/>
      </c>
      <c r="K353" s="89" t="str">
        <f t="shared" si="182"/>
        <v/>
      </c>
      <c r="L353" s="89" t="str">
        <f t="shared" si="182"/>
        <v/>
      </c>
      <c r="M353" s="89" t="str">
        <f t="shared" si="183"/>
        <v/>
      </c>
      <c r="N353" s="89" t="str">
        <f t="shared" si="183"/>
        <v/>
      </c>
      <c r="O353" s="89">
        <f t="shared" si="183"/>
        <v>1</v>
      </c>
      <c r="P353" s="89" t="str">
        <f t="shared" si="183"/>
        <v/>
      </c>
      <c r="Q353" s="89" t="str">
        <f t="shared" si="183"/>
        <v/>
      </c>
      <c r="R353" s="89" t="str">
        <f t="shared" si="183"/>
        <v/>
      </c>
      <c r="S353" s="89" t="str">
        <f t="shared" si="183"/>
        <v/>
      </c>
      <c r="T353" s="89" t="str">
        <f t="shared" si="183"/>
        <v/>
      </c>
      <c r="U353" s="89" t="str">
        <f t="shared" si="183"/>
        <v/>
      </c>
      <c r="V353" s="89" t="str">
        <f t="shared" si="183"/>
        <v/>
      </c>
      <c r="W353" s="89" t="str">
        <f t="shared" si="184"/>
        <v/>
      </c>
      <c r="X353" s="89" t="str">
        <f t="shared" si="184"/>
        <v/>
      </c>
      <c r="Y353" s="89" t="str">
        <f t="shared" si="184"/>
        <v/>
      </c>
      <c r="Z353" s="89" t="str">
        <f t="shared" si="184"/>
        <v/>
      </c>
      <c r="AA353" s="89" t="str">
        <f t="shared" si="184"/>
        <v/>
      </c>
      <c r="AB353" s="89" t="str">
        <f t="shared" si="184"/>
        <v/>
      </c>
      <c r="AC353" s="89" t="str">
        <f t="shared" si="184"/>
        <v/>
      </c>
      <c r="AD353" s="89" t="str">
        <f t="shared" si="184"/>
        <v/>
      </c>
      <c r="AE353" s="89" t="str">
        <f t="shared" si="184"/>
        <v/>
      </c>
      <c r="AF353" s="89" t="str">
        <f t="shared" si="184"/>
        <v/>
      </c>
      <c r="AG353" s="89" t="str">
        <f t="shared" si="185"/>
        <v/>
      </c>
      <c r="AH353" s="89" t="str">
        <f t="shared" si="185"/>
        <v/>
      </c>
      <c r="AI353" s="89" t="str">
        <f t="shared" si="185"/>
        <v/>
      </c>
      <c r="AJ353" s="89" t="str">
        <f t="shared" si="185"/>
        <v/>
      </c>
      <c r="AK353" s="89" t="str">
        <f t="shared" si="185"/>
        <v/>
      </c>
      <c r="AL353" s="89" t="str">
        <f t="shared" si="185"/>
        <v/>
      </c>
      <c r="AM353" s="89" t="str">
        <f t="shared" si="185"/>
        <v/>
      </c>
      <c r="AN353" s="89" t="str">
        <f t="shared" si="185"/>
        <v/>
      </c>
      <c r="AO353" s="89" t="str">
        <f t="shared" si="185"/>
        <v/>
      </c>
      <c r="AP353" s="89" t="str">
        <f t="shared" si="185"/>
        <v/>
      </c>
      <c r="AQ353" s="89" t="str">
        <f t="shared" si="186"/>
        <v/>
      </c>
      <c r="AR353" s="89" t="str">
        <f t="shared" si="186"/>
        <v/>
      </c>
      <c r="AS353" s="89" t="str">
        <f t="shared" si="186"/>
        <v/>
      </c>
      <c r="AT353" s="89" t="str">
        <f t="shared" si="186"/>
        <v/>
      </c>
      <c r="AU353" s="89" t="str">
        <f t="shared" si="186"/>
        <v/>
      </c>
      <c r="AV353" s="89" t="str">
        <f t="shared" si="186"/>
        <v/>
      </c>
      <c r="AW353" s="89" t="str">
        <f t="shared" si="186"/>
        <v/>
      </c>
      <c r="AX353" s="89" t="str">
        <f t="shared" si="186"/>
        <v/>
      </c>
      <c r="AY353" s="89" t="str">
        <f t="shared" si="186"/>
        <v/>
      </c>
      <c r="AZ353" s="89" t="str">
        <f t="shared" si="186"/>
        <v/>
      </c>
      <c r="BA353" s="89" t="str">
        <f t="shared" si="186"/>
        <v/>
      </c>
      <c r="BB353" s="89" t="str">
        <f t="shared" si="186"/>
        <v/>
      </c>
      <c r="BC353" s="90" t="str">
        <f t="shared" si="186"/>
        <v/>
      </c>
      <c r="BE353" s="100" t="str">
        <f t="shared" si="175"/>
        <v/>
      </c>
      <c r="BF353" s="102" t="str">
        <f t="shared" si="176"/>
        <v/>
      </c>
    </row>
    <row r="354" spans="1:58" hidden="1" x14ac:dyDescent="0.55000000000000004">
      <c r="A354" s="80" t="str">
        <f>'Base de Dados 2013'!M353</f>
        <v>Bela Vista</v>
      </c>
      <c r="B354" s="81" t="str">
        <f>'Base de Dados 2013'!N353</f>
        <v>amarelo</v>
      </c>
      <c r="C354" s="88" t="str">
        <f t="shared" si="182"/>
        <v/>
      </c>
      <c r="D354" s="89" t="str">
        <f t="shared" si="182"/>
        <v/>
      </c>
      <c r="E354" s="89" t="str">
        <f t="shared" si="182"/>
        <v/>
      </c>
      <c r="F354" s="89" t="str">
        <f t="shared" si="182"/>
        <v/>
      </c>
      <c r="G354" s="89" t="str">
        <f t="shared" si="182"/>
        <v/>
      </c>
      <c r="H354" s="89" t="str">
        <f t="shared" si="182"/>
        <v/>
      </c>
      <c r="I354" s="89" t="str">
        <f t="shared" si="182"/>
        <v/>
      </c>
      <c r="J354" s="89" t="str">
        <f t="shared" si="182"/>
        <v/>
      </c>
      <c r="K354" s="89" t="str">
        <f t="shared" si="182"/>
        <v/>
      </c>
      <c r="L354" s="89">
        <f t="shared" si="182"/>
        <v>1</v>
      </c>
      <c r="M354" s="89" t="str">
        <f t="shared" si="183"/>
        <v/>
      </c>
      <c r="N354" s="89" t="str">
        <f t="shared" si="183"/>
        <v/>
      </c>
      <c r="O354" s="89" t="str">
        <f t="shared" si="183"/>
        <v/>
      </c>
      <c r="P354" s="89" t="str">
        <f t="shared" si="183"/>
        <v/>
      </c>
      <c r="Q354" s="89" t="str">
        <f t="shared" si="183"/>
        <v/>
      </c>
      <c r="R354" s="89" t="str">
        <f t="shared" si="183"/>
        <v/>
      </c>
      <c r="S354" s="89" t="str">
        <f t="shared" si="183"/>
        <v/>
      </c>
      <c r="T354" s="89" t="str">
        <f t="shared" si="183"/>
        <v/>
      </c>
      <c r="U354" s="89" t="str">
        <f t="shared" si="183"/>
        <v/>
      </c>
      <c r="V354" s="89" t="str">
        <f t="shared" si="183"/>
        <v/>
      </c>
      <c r="W354" s="89" t="str">
        <f t="shared" si="184"/>
        <v/>
      </c>
      <c r="X354" s="89" t="str">
        <f t="shared" si="184"/>
        <v/>
      </c>
      <c r="Y354" s="89" t="str">
        <f t="shared" si="184"/>
        <v/>
      </c>
      <c r="Z354" s="89" t="str">
        <f t="shared" si="184"/>
        <v/>
      </c>
      <c r="AA354" s="89" t="str">
        <f t="shared" si="184"/>
        <v/>
      </c>
      <c r="AB354" s="89" t="str">
        <f t="shared" si="184"/>
        <v/>
      </c>
      <c r="AC354" s="89" t="str">
        <f t="shared" si="184"/>
        <v/>
      </c>
      <c r="AD354" s="89" t="str">
        <f t="shared" si="184"/>
        <v/>
      </c>
      <c r="AE354" s="89" t="str">
        <f t="shared" si="184"/>
        <v/>
      </c>
      <c r="AF354" s="89" t="str">
        <f t="shared" si="184"/>
        <v/>
      </c>
      <c r="AG354" s="89" t="str">
        <f t="shared" si="185"/>
        <v/>
      </c>
      <c r="AH354" s="89" t="str">
        <f t="shared" si="185"/>
        <v/>
      </c>
      <c r="AI354" s="89" t="str">
        <f t="shared" si="185"/>
        <v/>
      </c>
      <c r="AJ354" s="89" t="str">
        <f t="shared" si="185"/>
        <v/>
      </c>
      <c r="AK354" s="89" t="str">
        <f t="shared" si="185"/>
        <v/>
      </c>
      <c r="AL354" s="89" t="str">
        <f t="shared" si="185"/>
        <v/>
      </c>
      <c r="AM354" s="89" t="str">
        <f t="shared" si="185"/>
        <v/>
      </c>
      <c r="AN354" s="89" t="str">
        <f t="shared" si="185"/>
        <v/>
      </c>
      <c r="AO354" s="89" t="str">
        <f t="shared" si="185"/>
        <v/>
      </c>
      <c r="AP354" s="89" t="str">
        <f t="shared" si="185"/>
        <v/>
      </c>
      <c r="AQ354" s="89" t="str">
        <f t="shared" si="186"/>
        <v/>
      </c>
      <c r="AR354" s="89" t="str">
        <f t="shared" si="186"/>
        <v/>
      </c>
      <c r="AS354" s="89" t="str">
        <f t="shared" si="186"/>
        <v/>
      </c>
      <c r="AT354" s="89" t="str">
        <f t="shared" si="186"/>
        <v/>
      </c>
      <c r="AU354" s="89" t="str">
        <f t="shared" si="186"/>
        <v/>
      </c>
      <c r="AV354" s="89" t="str">
        <f t="shared" si="186"/>
        <v/>
      </c>
      <c r="AW354" s="89" t="str">
        <f t="shared" si="186"/>
        <v/>
      </c>
      <c r="AX354" s="89" t="str">
        <f t="shared" si="186"/>
        <v/>
      </c>
      <c r="AY354" s="89" t="str">
        <f t="shared" si="186"/>
        <v/>
      </c>
      <c r="AZ354" s="89" t="str">
        <f t="shared" si="186"/>
        <v/>
      </c>
      <c r="BA354" s="89" t="str">
        <f t="shared" si="186"/>
        <v/>
      </c>
      <c r="BB354" s="89" t="str">
        <f t="shared" si="186"/>
        <v/>
      </c>
      <c r="BC354" s="90" t="str">
        <f t="shared" si="186"/>
        <v/>
      </c>
      <c r="BE354" s="100" t="str">
        <f t="shared" si="175"/>
        <v/>
      </c>
      <c r="BF354" s="102" t="str">
        <f t="shared" si="176"/>
        <v/>
      </c>
    </row>
    <row r="355" spans="1:58" hidden="1" x14ac:dyDescent="0.55000000000000004">
      <c r="A355" s="80" t="str">
        <f>'Base de Dados 2013'!M354</f>
        <v>Bela Vista</v>
      </c>
      <c r="B355" s="81" t="str">
        <f>'Base de Dados 2013'!N354</f>
        <v>verde</v>
      </c>
      <c r="C355" s="88" t="str">
        <f t="shared" ref="C355:L364" si="187">IF(AND($A355=C$1,$B355=C$3),1,"")</f>
        <v/>
      </c>
      <c r="D355" s="89" t="str">
        <f t="shared" si="187"/>
        <v/>
      </c>
      <c r="E355" s="89" t="str">
        <f t="shared" si="187"/>
        <v/>
      </c>
      <c r="F355" s="89" t="str">
        <f t="shared" si="187"/>
        <v/>
      </c>
      <c r="G355" s="89" t="str">
        <f t="shared" si="187"/>
        <v/>
      </c>
      <c r="H355" s="89" t="str">
        <f t="shared" si="187"/>
        <v/>
      </c>
      <c r="I355" s="89" t="str">
        <f t="shared" si="187"/>
        <v/>
      </c>
      <c r="J355" s="89" t="str">
        <f t="shared" si="187"/>
        <v/>
      </c>
      <c r="K355" s="89">
        <f t="shared" si="187"/>
        <v>1</v>
      </c>
      <c r="L355" s="89" t="str">
        <f t="shared" si="187"/>
        <v/>
      </c>
      <c r="M355" s="89" t="str">
        <f t="shared" ref="M355:V364" si="188">IF(AND($A355=M$1,$B355=M$3),1,"")</f>
        <v/>
      </c>
      <c r="N355" s="89" t="str">
        <f t="shared" si="188"/>
        <v/>
      </c>
      <c r="O355" s="89" t="str">
        <f t="shared" si="188"/>
        <v/>
      </c>
      <c r="P355" s="89" t="str">
        <f t="shared" si="188"/>
        <v/>
      </c>
      <c r="Q355" s="89" t="str">
        <f t="shared" si="188"/>
        <v/>
      </c>
      <c r="R355" s="89" t="str">
        <f t="shared" si="188"/>
        <v/>
      </c>
      <c r="S355" s="89" t="str">
        <f t="shared" si="188"/>
        <v/>
      </c>
      <c r="T355" s="89" t="str">
        <f t="shared" si="188"/>
        <v/>
      </c>
      <c r="U355" s="89" t="str">
        <f t="shared" si="188"/>
        <v/>
      </c>
      <c r="V355" s="89" t="str">
        <f t="shared" si="188"/>
        <v/>
      </c>
      <c r="W355" s="89" t="str">
        <f t="shared" ref="W355:AF364" si="189">IF(AND($A355=W$1,$B355=W$3),1,"")</f>
        <v/>
      </c>
      <c r="X355" s="89" t="str">
        <f t="shared" si="189"/>
        <v/>
      </c>
      <c r="Y355" s="89" t="str">
        <f t="shared" si="189"/>
        <v/>
      </c>
      <c r="Z355" s="89" t="str">
        <f t="shared" si="189"/>
        <v/>
      </c>
      <c r="AA355" s="89" t="str">
        <f t="shared" si="189"/>
        <v/>
      </c>
      <c r="AB355" s="89" t="str">
        <f t="shared" si="189"/>
        <v/>
      </c>
      <c r="AC355" s="89" t="str">
        <f t="shared" si="189"/>
        <v/>
      </c>
      <c r="AD355" s="89" t="str">
        <f t="shared" si="189"/>
        <v/>
      </c>
      <c r="AE355" s="89" t="str">
        <f t="shared" si="189"/>
        <v/>
      </c>
      <c r="AF355" s="89" t="str">
        <f t="shared" si="189"/>
        <v/>
      </c>
      <c r="AG355" s="89" t="str">
        <f t="shared" ref="AG355:AP364" si="190">IF(AND($A355=AG$1,$B355=AG$3),1,"")</f>
        <v/>
      </c>
      <c r="AH355" s="89" t="str">
        <f t="shared" si="190"/>
        <v/>
      </c>
      <c r="AI355" s="89" t="str">
        <f t="shared" si="190"/>
        <v/>
      </c>
      <c r="AJ355" s="89" t="str">
        <f t="shared" si="190"/>
        <v/>
      </c>
      <c r="AK355" s="89" t="str">
        <f t="shared" si="190"/>
        <v/>
      </c>
      <c r="AL355" s="89" t="str">
        <f t="shared" si="190"/>
        <v/>
      </c>
      <c r="AM355" s="89" t="str">
        <f t="shared" si="190"/>
        <v/>
      </c>
      <c r="AN355" s="89" t="str">
        <f t="shared" si="190"/>
        <v/>
      </c>
      <c r="AO355" s="89" t="str">
        <f t="shared" si="190"/>
        <v/>
      </c>
      <c r="AP355" s="89" t="str">
        <f t="shared" si="190"/>
        <v/>
      </c>
      <c r="AQ355" s="89" t="str">
        <f t="shared" ref="AQ355:BC364" si="191">IF(AND($A355=AQ$1,$B355=AQ$3),1,"")</f>
        <v/>
      </c>
      <c r="AR355" s="89" t="str">
        <f t="shared" si="191"/>
        <v/>
      </c>
      <c r="AS355" s="89" t="str">
        <f t="shared" si="191"/>
        <v/>
      </c>
      <c r="AT355" s="89" t="str">
        <f t="shared" si="191"/>
        <v/>
      </c>
      <c r="AU355" s="89" t="str">
        <f t="shared" si="191"/>
        <v/>
      </c>
      <c r="AV355" s="89" t="str">
        <f t="shared" si="191"/>
        <v/>
      </c>
      <c r="AW355" s="89" t="str">
        <f t="shared" si="191"/>
        <v/>
      </c>
      <c r="AX355" s="89" t="str">
        <f t="shared" si="191"/>
        <v/>
      </c>
      <c r="AY355" s="89" t="str">
        <f t="shared" si="191"/>
        <v/>
      </c>
      <c r="AZ355" s="89" t="str">
        <f t="shared" si="191"/>
        <v/>
      </c>
      <c r="BA355" s="89" t="str">
        <f t="shared" si="191"/>
        <v/>
      </c>
      <c r="BB355" s="89" t="str">
        <f t="shared" si="191"/>
        <v/>
      </c>
      <c r="BC355" s="90" t="str">
        <f t="shared" si="191"/>
        <v/>
      </c>
      <c r="BE355" s="100" t="str">
        <f t="shared" si="175"/>
        <v/>
      </c>
      <c r="BF355" s="102" t="str">
        <f t="shared" si="176"/>
        <v/>
      </c>
    </row>
    <row r="356" spans="1:58" hidden="1" x14ac:dyDescent="0.55000000000000004">
      <c r="A356" s="80" t="str">
        <f>'Base de Dados 2013'!M355</f>
        <v>Geisel</v>
      </c>
      <c r="B356" s="81" t="str">
        <f>'Base de Dados 2013'!N355</f>
        <v>verde</v>
      </c>
      <c r="C356" s="88" t="str">
        <f t="shared" si="187"/>
        <v/>
      </c>
      <c r="D356" s="89" t="str">
        <f t="shared" si="187"/>
        <v/>
      </c>
      <c r="E356" s="89" t="str">
        <f t="shared" si="187"/>
        <v/>
      </c>
      <c r="F356" s="89" t="str">
        <f t="shared" si="187"/>
        <v/>
      </c>
      <c r="G356" s="89" t="str">
        <f t="shared" si="187"/>
        <v/>
      </c>
      <c r="H356" s="89" t="str">
        <f t="shared" si="187"/>
        <v/>
      </c>
      <c r="I356" s="89" t="str">
        <f t="shared" si="187"/>
        <v/>
      </c>
      <c r="J356" s="89" t="str">
        <f t="shared" si="187"/>
        <v/>
      </c>
      <c r="K356" s="89" t="str">
        <f t="shared" si="187"/>
        <v/>
      </c>
      <c r="L356" s="89" t="str">
        <f t="shared" si="187"/>
        <v/>
      </c>
      <c r="M356" s="89" t="str">
        <f t="shared" si="188"/>
        <v/>
      </c>
      <c r="N356" s="89" t="str">
        <f t="shared" si="188"/>
        <v/>
      </c>
      <c r="O356" s="89">
        <f t="shared" si="188"/>
        <v>1</v>
      </c>
      <c r="P356" s="89" t="str">
        <f t="shared" si="188"/>
        <v/>
      </c>
      <c r="Q356" s="89" t="str">
        <f t="shared" si="188"/>
        <v/>
      </c>
      <c r="R356" s="89" t="str">
        <f t="shared" si="188"/>
        <v/>
      </c>
      <c r="S356" s="89" t="str">
        <f t="shared" si="188"/>
        <v/>
      </c>
      <c r="T356" s="89" t="str">
        <f t="shared" si="188"/>
        <v/>
      </c>
      <c r="U356" s="89" t="str">
        <f t="shared" si="188"/>
        <v/>
      </c>
      <c r="V356" s="89" t="str">
        <f t="shared" si="188"/>
        <v/>
      </c>
      <c r="W356" s="89" t="str">
        <f t="shared" si="189"/>
        <v/>
      </c>
      <c r="X356" s="89" t="str">
        <f t="shared" si="189"/>
        <v/>
      </c>
      <c r="Y356" s="89" t="str">
        <f t="shared" si="189"/>
        <v/>
      </c>
      <c r="Z356" s="89" t="str">
        <f t="shared" si="189"/>
        <v/>
      </c>
      <c r="AA356" s="89" t="str">
        <f t="shared" si="189"/>
        <v/>
      </c>
      <c r="AB356" s="89" t="str">
        <f t="shared" si="189"/>
        <v/>
      </c>
      <c r="AC356" s="89" t="str">
        <f t="shared" si="189"/>
        <v/>
      </c>
      <c r="AD356" s="89" t="str">
        <f t="shared" si="189"/>
        <v/>
      </c>
      <c r="AE356" s="89" t="str">
        <f t="shared" si="189"/>
        <v/>
      </c>
      <c r="AF356" s="89" t="str">
        <f t="shared" si="189"/>
        <v/>
      </c>
      <c r="AG356" s="89" t="str">
        <f t="shared" si="190"/>
        <v/>
      </c>
      <c r="AH356" s="89" t="str">
        <f t="shared" si="190"/>
        <v/>
      </c>
      <c r="AI356" s="89" t="str">
        <f t="shared" si="190"/>
        <v/>
      </c>
      <c r="AJ356" s="89" t="str">
        <f t="shared" si="190"/>
        <v/>
      </c>
      <c r="AK356" s="89" t="str">
        <f t="shared" si="190"/>
        <v/>
      </c>
      <c r="AL356" s="89" t="str">
        <f t="shared" si="190"/>
        <v/>
      </c>
      <c r="AM356" s="89" t="str">
        <f t="shared" si="190"/>
        <v/>
      </c>
      <c r="AN356" s="89" t="str">
        <f t="shared" si="190"/>
        <v/>
      </c>
      <c r="AO356" s="89" t="str">
        <f t="shared" si="190"/>
        <v/>
      </c>
      <c r="AP356" s="89" t="str">
        <f t="shared" si="190"/>
        <v/>
      </c>
      <c r="AQ356" s="89" t="str">
        <f t="shared" si="191"/>
        <v/>
      </c>
      <c r="AR356" s="89" t="str">
        <f t="shared" si="191"/>
        <v/>
      </c>
      <c r="AS356" s="89" t="str">
        <f t="shared" si="191"/>
        <v/>
      </c>
      <c r="AT356" s="89" t="str">
        <f t="shared" si="191"/>
        <v/>
      </c>
      <c r="AU356" s="89" t="str">
        <f t="shared" si="191"/>
        <v/>
      </c>
      <c r="AV356" s="89" t="str">
        <f t="shared" si="191"/>
        <v/>
      </c>
      <c r="AW356" s="89" t="str">
        <f t="shared" si="191"/>
        <v/>
      </c>
      <c r="AX356" s="89" t="str">
        <f t="shared" si="191"/>
        <v/>
      </c>
      <c r="AY356" s="89" t="str">
        <f t="shared" si="191"/>
        <v/>
      </c>
      <c r="AZ356" s="89" t="str">
        <f t="shared" si="191"/>
        <v/>
      </c>
      <c r="BA356" s="89" t="str">
        <f t="shared" si="191"/>
        <v/>
      </c>
      <c r="BB356" s="89" t="str">
        <f t="shared" si="191"/>
        <v/>
      </c>
      <c r="BC356" s="90" t="str">
        <f t="shared" si="191"/>
        <v/>
      </c>
      <c r="BE356" s="100" t="str">
        <f t="shared" si="175"/>
        <v/>
      </c>
      <c r="BF356" s="102" t="str">
        <f t="shared" si="176"/>
        <v/>
      </c>
    </row>
    <row r="357" spans="1:58" hidden="1" x14ac:dyDescent="0.55000000000000004">
      <c r="A357" s="80" t="str">
        <f>'Base de Dados 2013'!M356</f>
        <v>Bela Vista</v>
      </c>
      <c r="B357" s="81" t="str">
        <f>'Base de Dados 2013'!N356</f>
        <v>amarelo</v>
      </c>
      <c r="C357" s="88" t="str">
        <f t="shared" si="187"/>
        <v/>
      </c>
      <c r="D357" s="89" t="str">
        <f t="shared" si="187"/>
        <v/>
      </c>
      <c r="E357" s="89" t="str">
        <f t="shared" si="187"/>
        <v/>
      </c>
      <c r="F357" s="89" t="str">
        <f t="shared" si="187"/>
        <v/>
      </c>
      <c r="G357" s="89" t="str">
        <f t="shared" si="187"/>
        <v/>
      </c>
      <c r="H357" s="89" t="str">
        <f t="shared" si="187"/>
        <v/>
      </c>
      <c r="I357" s="89" t="str">
        <f t="shared" si="187"/>
        <v/>
      </c>
      <c r="J357" s="89" t="str">
        <f t="shared" si="187"/>
        <v/>
      </c>
      <c r="K357" s="89" t="str">
        <f t="shared" si="187"/>
        <v/>
      </c>
      <c r="L357" s="89">
        <f t="shared" si="187"/>
        <v>1</v>
      </c>
      <c r="M357" s="89" t="str">
        <f t="shared" si="188"/>
        <v/>
      </c>
      <c r="N357" s="89" t="str">
        <f t="shared" si="188"/>
        <v/>
      </c>
      <c r="O357" s="89" t="str">
        <f t="shared" si="188"/>
        <v/>
      </c>
      <c r="P357" s="89" t="str">
        <f t="shared" si="188"/>
        <v/>
      </c>
      <c r="Q357" s="89" t="str">
        <f t="shared" si="188"/>
        <v/>
      </c>
      <c r="R357" s="89" t="str">
        <f t="shared" si="188"/>
        <v/>
      </c>
      <c r="S357" s="89" t="str">
        <f t="shared" si="188"/>
        <v/>
      </c>
      <c r="T357" s="89" t="str">
        <f t="shared" si="188"/>
        <v/>
      </c>
      <c r="U357" s="89" t="str">
        <f t="shared" si="188"/>
        <v/>
      </c>
      <c r="V357" s="89" t="str">
        <f t="shared" si="188"/>
        <v/>
      </c>
      <c r="W357" s="89" t="str">
        <f t="shared" si="189"/>
        <v/>
      </c>
      <c r="X357" s="89" t="str">
        <f t="shared" si="189"/>
        <v/>
      </c>
      <c r="Y357" s="89" t="str">
        <f t="shared" si="189"/>
        <v/>
      </c>
      <c r="Z357" s="89" t="str">
        <f t="shared" si="189"/>
        <v/>
      </c>
      <c r="AA357" s="89" t="str">
        <f t="shared" si="189"/>
        <v/>
      </c>
      <c r="AB357" s="89" t="str">
        <f t="shared" si="189"/>
        <v/>
      </c>
      <c r="AC357" s="89" t="str">
        <f t="shared" si="189"/>
        <v/>
      </c>
      <c r="AD357" s="89" t="str">
        <f t="shared" si="189"/>
        <v/>
      </c>
      <c r="AE357" s="89" t="str">
        <f t="shared" si="189"/>
        <v/>
      </c>
      <c r="AF357" s="89" t="str">
        <f t="shared" si="189"/>
        <v/>
      </c>
      <c r="AG357" s="89" t="str">
        <f t="shared" si="190"/>
        <v/>
      </c>
      <c r="AH357" s="89" t="str">
        <f t="shared" si="190"/>
        <v/>
      </c>
      <c r="AI357" s="89" t="str">
        <f t="shared" si="190"/>
        <v/>
      </c>
      <c r="AJ357" s="89" t="str">
        <f t="shared" si="190"/>
        <v/>
      </c>
      <c r="AK357" s="89" t="str">
        <f t="shared" si="190"/>
        <v/>
      </c>
      <c r="AL357" s="89" t="str">
        <f t="shared" si="190"/>
        <v/>
      </c>
      <c r="AM357" s="89" t="str">
        <f t="shared" si="190"/>
        <v/>
      </c>
      <c r="AN357" s="89" t="str">
        <f t="shared" si="190"/>
        <v/>
      </c>
      <c r="AO357" s="89" t="str">
        <f t="shared" si="190"/>
        <v/>
      </c>
      <c r="AP357" s="89" t="str">
        <f t="shared" si="190"/>
        <v/>
      </c>
      <c r="AQ357" s="89" t="str">
        <f t="shared" si="191"/>
        <v/>
      </c>
      <c r="AR357" s="89" t="str">
        <f t="shared" si="191"/>
        <v/>
      </c>
      <c r="AS357" s="89" t="str">
        <f t="shared" si="191"/>
        <v/>
      </c>
      <c r="AT357" s="89" t="str">
        <f t="shared" si="191"/>
        <v/>
      </c>
      <c r="AU357" s="89" t="str">
        <f t="shared" si="191"/>
        <v/>
      </c>
      <c r="AV357" s="89" t="str">
        <f t="shared" si="191"/>
        <v/>
      </c>
      <c r="AW357" s="89" t="str">
        <f t="shared" si="191"/>
        <v/>
      </c>
      <c r="AX357" s="89" t="str">
        <f t="shared" si="191"/>
        <v/>
      </c>
      <c r="AY357" s="89" t="str">
        <f t="shared" si="191"/>
        <v/>
      </c>
      <c r="AZ357" s="89" t="str">
        <f t="shared" si="191"/>
        <v/>
      </c>
      <c r="BA357" s="89" t="str">
        <f t="shared" si="191"/>
        <v/>
      </c>
      <c r="BB357" s="89" t="str">
        <f t="shared" si="191"/>
        <v/>
      </c>
      <c r="BC357" s="90" t="str">
        <f t="shared" si="191"/>
        <v/>
      </c>
      <c r="BE357" s="100" t="str">
        <f t="shared" si="175"/>
        <v/>
      </c>
      <c r="BF357" s="102" t="str">
        <f t="shared" si="176"/>
        <v/>
      </c>
    </row>
    <row r="358" spans="1:58" hidden="1" x14ac:dyDescent="0.55000000000000004">
      <c r="A358" s="80" t="str">
        <f>'Base de Dados 2013'!M357</f>
        <v>Bela Vista</v>
      </c>
      <c r="B358" s="81" t="str">
        <f>'Base de Dados 2013'!N357</f>
        <v>amarelo</v>
      </c>
      <c r="C358" s="88" t="str">
        <f t="shared" si="187"/>
        <v/>
      </c>
      <c r="D358" s="89" t="str">
        <f t="shared" si="187"/>
        <v/>
      </c>
      <c r="E358" s="89" t="str">
        <f t="shared" si="187"/>
        <v/>
      </c>
      <c r="F358" s="89" t="str">
        <f t="shared" si="187"/>
        <v/>
      </c>
      <c r="G358" s="89" t="str">
        <f t="shared" si="187"/>
        <v/>
      </c>
      <c r="H358" s="89" t="str">
        <f t="shared" si="187"/>
        <v/>
      </c>
      <c r="I358" s="89" t="str">
        <f t="shared" si="187"/>
        <v/>
      </c>
      <c r="J358" s="89" t="str">
        <f t="shared" si="187"/>
        <v/>
      </c>
      <c r="K358" s="89" t="str">
        <f t="shared" si="187"/>
        <v/>
      </c>
      <c r="L358" s="89">
        <f t="shared" si="187"/>
        <v>1</v>
      </c>
      <c r="M358" s="89" t="str">
        <f t="shared" si="188"/>
        <v/>
      </c>
      <c r="N358" s="89" t="str">
        <f t="shared" si="188"/>
        <v/>
      </c>
      <c r="O358" s="89" t="str">
        <f t="shared" si="188"/>
        <v/>
      </c>
      <c r="P358" s="89" t="str">
        <f t="shared" si="188"/>
        <v/>
      </c>
      <c r="Q358" s="89" t="str">
        <f t="shared" si="188"/>
        <v/>
      </c>
      <c r="R358" s="89" t="str">
        <f t="shared" si="188"/>
        <v/>
      </c>
      <c r="S358" s="89" t="str">
        <f t="shared" si="188"/>
        <v/>
      </c>
      <c r="T358" s="89" t="str">
        <f t="shared" si="188"/>
        <v/>
      </c>
      <c r="U358" s="89" t="str">
        <f t="shared" si="188"/>
        <v/>
      </c>
      <c r="V358" s="89" t="str">
        <f t="shared" si="188"/>
        <v/>
      </c>
      <c r="W358" s="89" t="str">
        <f t="shared" si="189"/>
        <v/>
      </c>
      <c r="X358" s="89" t="str">
        <f t="shared" si="189"/>
        <v/>
      </c>
      <c r="Y358" s="89" t="str">
        <f t="shared" si="189"/>
        <v/>
      </c>
      <c r="Z358" s="89" t="str">
        <f t="shared" si="189"/>
        <v/>
      </c>
      <c r="AA358" s="89" t="str">
        <f t="shared" si="189"/>
        <v/>
      </c>
      <c r="AB358" s="89" t="str">
        <f t="shared" si="189"/>
        <v/>
      </c>
      <c r="AC358" s="89" t="str">
        <f t="shared" si="189"/>
        <v/>
      </c>
      <c r="AD358" s="89" t="str">
        <f t="shared" si="189"/>
        <v/>
      </c>
      <c r="AE358" s="89" t="str">
        <f t="shared" si="189"/>
        <v/>
      </c>
      <c r="AF358" s="89" t="str">
        <f t="shared" si="189"/>
        <v/>
      </c>
      <c r="AG358" s="89" t="str">
        <f t="shared" si="190"/>
        <v/>
      </c>
      <c r="AH358" s="89" t="str">
        <f t="shared" si="190"/>
        <v/>
      </c>
      <c r="AI358" s="89" t="str">
        <f t="shared" si="190"/>
        <v/>
      </c>
      <c r="AJ358" s="89" t="str">
        <f t="shared" si="190"/>
        <v/>
      </c>
      <c r="AK358" s="89" t="str">
        <f t="shared" si="190"/>
        <v/>
      </c>
      <c r="AL358" s="89" t="str">
        <f t="shared" si="190"/>
        <v/>
      </c>
      <c r="AM358" s="89" t="str">
        <f t="shared" si="190"/>
        <v/>
      </c>
      <c r="AN358" s="89" t="str">
        <f t="shared" si="190"/>
        <v/>
      </c>
      <c r="AO358" s="89" t="str">
        <f t="shared" si="190"/>
        <v/>
      </c>
      <c r="AP358" s="89" t="str">
        <f t="shared" si="190"/>
        <v/>
      </c>
      <c r="AQ358" s="89" t="str">
        <f t="shared" si="191"/>
        <v/>
      </c>
      <c r="AR358" s="89" t="str">
        <f t="shared" si="191"/>
        <v/>
      </c>
      <c r="AS358" s="89" t="str">
        <f t="shared" si="191"/>
        <v/>
      </c>
      <c r="AT358" s="89" t="str">
        <f t="shared" si="191"/>
        <v/>
      </c>
      <c r="AU358" s="89" t="str">
        <f t="shared" si="191"/>
        <v/>
      </c>
      <c r="AV358" s="89" t="str">
        <f t="shared" si="191"/>
        <v/>
      </c>
      <c r="AW358" s="89" t="str">
        <f t="shared" si="191"/>
        <v/>
      </c>
      <c r="AX358" s="89" t="str">
        <f t="shared" si="191"/>
        <v/>
      </c>
      <c r="AY358" s="89" t="str">
        <f t="shared" si="191"/>
        <v/>
      </c>
      <c r="AZ358" s="89" t="str">
        <f t="shared" si="191"/>
        <v/>
      </c>
      <c r="BA358" s="89" t="str">
        <f t="shared" si="191"/>
        <v/>
      </c>
      <c r="BB358" s="89" t="str">
        <f t="shared" si="191"/>
        <v/>
      </c>
      <c r="BC358" s="90" t="str">
        <f t="shared" si="191"/>
        <v/>
      </c>
      <c r="BE358" s="100" t="str">
        <f t="shared" si="175"/>
        <v/>
      </c>
      <c r="BF358" s="102" t="str">
        <f t="shared" si="176"/>
        <v/>
      </c>
    </row>
    <row r="359" spans="1:58" hidden="1" x14ac:dyDescent="0.55000000000000004">
      <c r="A359" s="80" t="str">
        <f>'Base de Dados 2013'!M358</f>
        <v>Duartina</v>
      </c>
      <c r="B359" s="81" t="str">
        <f>'Base de Dados 2013'!N358</f>
        <v>amarelo</v>
      </c>
      <c r="C359" s="88" t="str">
        <f t="shared" si="187"/>
        <v/>
      </c>
      <c r="D359" s="89" t="str">
        <f t="shared" si="187"/>
        <v/>
      </c>
      <c r="E359" s="89" t="str">
        <f t="shared" si="187"/>
        <v/>
      </c>
      <c r="F359" s="89" t="str">
        <f t="shared" si="187"/>
        <v/>
      </c>
      <c r="G359" s="89" t="str">
        <f t="shared" si="187"/>
        <v/>
      </c>
      <c r="H359" s="89" t="str">
        <f t="shared" si="187"/>
        <v/>
      </c>
      <c r="I359" s="89" t="str">
        <f t="shared" si="187"/>
        <v/>
      </c>
      <c r="J359" s="89" t="str">
        <f t="shared" si="187"/>
        <v/>
      </c>
      <c r="K359" s="89" t="str">
        <f t="shared" si="187"/>
        <v/>
      </c>
      <c r="L359" s="89" t="str">
        <f t="shared" si="187"/>
        <v/>
      </c>
      <c r="M359" s="89" t="str">
        <f t="shared" si="188"/>
        <v/>
      </c>
      <c r="N359" s="89" t="str">
        <f t="shared" si="188"/>
        <v/>
      </c>
      <c r="O359" s="89" t="str">
        <f t="shared" si="188"/>
        <v/>
      </c>
      <c r="P359" s="89" t="str">
        <f t="shared" si="188"/>
        <v/>
      </c>
      <c r="Q359" s="89" t="str">
        <f t="shared" si="188"/>
        <v/>
      </c>
      <c r="R359" s="89" t="str">
        <f t="shared" si="188"/>
        <v/>
      </c>
      <c r="S359" s="89" t="str">
        <f t="shared" si="188"/>
        <v/>
      </c>
      <c r="T359" s="89" t="str">
        <f t="shared" si="188"/>
        <v/>
      </c>
      <c r="U359" s="89" t="str">
        <f t="shared" si="188"/>
        <v/>
      </c>
      <c r="V359" s="89" t="str">
        <f t="shared" si="188"/>
        <v/>
      </c>
      <c r="W359" s="89" t="str">
        <f t="shared" si="189"/>
        <v/>
      </c>
      <c r="X359" s="89" t="str">
        <f t="shared" si="189"/>
        <v/>
      </c>
      <c r="Y359" s="89" t="str">
        <f t="shared" si="189"/>
        <v/>
      </c>
      <c r="Z359" s="89" t="str">
        <f t="shared" si="189"/>
        <v/>
      </c>
      <c r="AA359" s="89" t="str">
        <f t="shared" si="189"/>
        <v/>
      </c>
      <c r="AB359" s="89" t="str">
        <f t="shared" si="189"/>
        <v/>
      </c>
      <c r="AC359" s="89" t="str">
        <f t="shared" si="189"/>
        <v/>
      </c>
      <c r="AD359" s="89" t="str">
        <f t="shared" si="189"/>
        <v/>
      </c>
      <c r="AE359" s="89" t="str">
        <f t="shared" si="189"/>
        <v/>
      </c>
      <c r="AF359" s="89" t="str">
        <f t="shared" si="189"/>
        <v/>
      </c>
      <c r="AG359" s="89" t="str">
        <f t="shared" si="190"/>
        <v/>
      </c>
      <c r="AH359" s="89" t="str">
        <f t="shared" si="190"/>
        <v/>
      </c>
      <c r="AI359" s="89" t="str">
        <f t="shared" si="190"/>
        <v/>
      </c>
      <c r="AJ359" s="89" t="str">
        <f t="shared" si="190"/>
        <v/>
      </c>
      <c r="AK359" s="89" t="str">
        <f t="shared" si="190"/>
        <v/>
      </c>
      <c r="AL359" s="89" t="str">
        <f t="shared" si="190"/>
        <v/>
      </c>
      <c r="AM359" s="89" t="str">
        <f t="shared" si="190"/>
        <v/>
      </c>
      <c r="AN359" s="89" t="str">
        <f t="shared" si="190"/>
        <v/>
      </c>
      <c r="AO359" s="89" t="str">
        <f t="shared" si="190"/>
        <v/>
      </c>
      <c r="AP359" s="89" t="str">
        <f t="shared" si="190"/>
        <v/>
      </c>
      <c r="AQ359" s="89" t="str">
        <f t="shared" si="191"/>
        <v/>
      </c>
      <c r="AR359" s="89" t="str">
        <f t="shared" si="191"/>
        <v/>
      </c>
      <c r="AS359" s="89" t="str">
        <f t="shared" si="191"/>
        <v/>
      </c>
      <c r="AT359" s="89" t="str">
        <f t="shared" si="191"/>
        <v/>
      </c>
      <c r="AU359" s="89" t="str">
        <f t="shared" si="191"/>
        <v/>
      </c>
      <c r="AV359" s="89" t="str">
        <f t="shared" si="191"/>
        <v/>
      </c>
      <c r="AW359" s="89">
        <f t="shared" si="191"/>
        <v>1</v>
      </c>
      <c r="AX359" s="89" t="str">
        <f t="shared" si="191"/>
        <v/>
      </c>
      <c r="AY359" s="89" t="str">
        <f t="shared" si="191"/>
        <v/>
      </c>
      <c r="AZ359" s="89" t="str">
        <f t="shared" si="191"/>
        <v/>
      </c>
      <c r="BA359" s="89" t="str">
        <f t="shared" si="191"/>
        <v/>
      </c>
      <c r="BB359" s="89" t="str">
        <f t="shared" si="191"/>
        <v/>
      </c>
      <c r="BC359" s="90" t="str">
        <f t="shared" si="191"/>
        <v/>
      </c>
      <c r="BE359" s="100" t="str">
        <f t="shared" si="175"/>
        <v/>
      </c>
      <c r="BF359" s="102" t="str">
        <f t="shared" si="176"/>
        <v/>
      </c>
    </row>
    <row r="360" spans="1:58" hidden="1" x14ac:dyDescent="0.55000000000000004">
      <c r="A360" s="80" t="str">
        <f>'Base de Dados 2013'!M359</f>
        <v>Geisel</v>
      </c>
      <c r="B360" s="81" t="str">
        <f>'Base de Dados 2013'!N359</f>
        <v>amarelo</v>
      </c>
      <c r="C360" s="88" t="str">
        <f t="shared" si="187"/>
        <v/>
      </c>
      <c r="D360" s="89" t="str">
        <f t="shared" si="187"/>
        <v/>
      </c>
      <c r="E360" s="89" t="str">
        <f t="shared" si="187"/>
        <v/>
      </c>
      <c r="F360" s="89" t="str">
        <f t="shared" si="187"/>
        <v/>
      </c>
      <c r="G360" s="89" t="str">
        <f t="shared" si="187"/>
        <v/>
      </c>
      <c r="H360" s="89" t="str">
        <f t="shared" si="187"/>
        <v/>
      </c>
      <c r="I360" s="89" t="str">
        <f t="shared" si="187"/>
        <v/>
      </c>
      <c r="J360" s="89" t="str">
        <f t="shared" si="187"/>
        <v/>
      </c>
      <c r="K360" s="89" t="str">
        <f t="shared" si="187"/>
        <v/>
      </c>
      <c r="L360" s="89" t="str">
        <f t="shared" si="187"/>
        <v/>
      </c>
      <c r="M360" s="89" t="str">
        <f t="shared" si="188"/>
        <v/>
      </c>
      <c r="N360" s="89" t="str">
        <f t="shared" si="188"/>
        <v/>
      </c>
      <c r="O360" s="89" t="str">
        <f t="shared" si="188"/>
        <v/>
      </c>
      <c r="P360" s="89">
        <f t="shared" si="188"/>
        <v>1</v>
      </c>
      <c r="Q360" s="89" t="str">
        <f t="shared" si="188"/>
        <v/>
      </c>
      <c r="R360" s="89" t="str">
        <f t="shared" si="188"/>
        <v/>
      </c>
      <c r="S360" s="89" t="str">
        <f t="shared" si="188"/>
        <v/>
      </c>
      <c r="T360" s="89" t="str">
        <f t="shared" si="188"/>
        <v/>
      </c>
      <c r="U360" s="89" t="str">
        <f t="shared" si="188"/>
        <v/>
      </c>
      <c r="V360" s="89" t="str">
        <f t="shared" si="188"/>
        <v/>
      </c>
      <c r="W360" s="89" t="str">
        <f t="shared" si="189"/>
        <v/>
      </c>
      <c r="X360" s="89" t="str">
        <f t="shared" si="189"/>
        <v/>
      </c>
      <c r="Y360" s="89" t="str">
        <f t="shared" si="189"/>
        <v/>
      </c>
      <c r="Z360" s="89" t="str">
        <f t="shared" si="189"/>
        <v/>
      </c>
      <c r="AA360" s="89" t="str">
        <f t="shared" si="189"/>
        <v/>
      </c>
      <c r="AB360" s="89" t="str">
        <f t="shared" si="189"/>
        <v/>
      </c>
      <c r="AC360" s="89" t="str">
        <f t="shared" si="189"/>
        <v/>
      </c>
      <c r="AD360" s="89" t="str">
        <f t="shared" si="189"/>
        <v/>
      </c>
      <c r="AE360" s="89" t="str">
        <f t="shared" si="189"/>
        <v/>
      </c>
      <c r="AF360" s="89" t="str">
        <f t="shared" si="189"/>
        <v/>
      </c>
      <c r="AG360" s="89" t="str">
        <f t="shared" si="190"/>
        <v/>
      </c>
      <c r="AH360" s="89" t="str">
        <f t="shared" si="190"/>
        <v/>
      </c>
      <c r="AI360" s="89" t="str">
        <f t="shared" si="190"/>
        <v/>
      </c>
      <c r="AJ360" s="89" t="str">
        <f t="shared" si="190"/>
        <v/>
      </c>
      <c r="AK360" s="89" t="str">
        <f t="shared" si="190"/>
        <v/>
      </c>
      <c r="AL360" s="89" t="str">
        <f t="shared" si="190"/>
        <v/>
      </c>
      <c r="AM360" s="89" t="str">
        <f t="shared" si="190"/>
        <v/>
      </c>
      <c r="AN360" s="89" t="str">
        <f t="shared" si="190"/>
        <v/>
      </c>
      <c r="AO360" s="89" t="str">
        <f t="shared" si="190"/>
        <v/>
      </c>
      <c r="AP360" s="89" t="str">
        <f t="shared" si="190"/>
        <v/>
      </c>
      <c r="AQ360" s="89" t="str">
        <f t="shared" si="191"/>
        <v/>
      </c>
      <c r="AR360" s="89" t="str">
        <f t="shared" si="191"/>
        <v/>
      </c>
      <c r="AS360" s="89" t="str">
        <f t="shared" si="191"/>
        <v/>
      </c>
      <c r="AT360" s="89" t="str">
        <f t="shared" si="191"/>
        <v/>
      </c>
      <c r="AU360" s="89" t="str">
        <f t="shared" si="191"/>
        <v/>
      </c>
      <c r="AV360" s="89" t="str">
        <f t="shared" si="191"/>
        <v/>
      </c>
      <c r="AW360" s="89" t="str">
        <f t="shared" si="191"/>
        <v/>
      </c>
      <c r="AX360" s="89" t="str">
        <f t="shared" si="191"/>
        <v/>
      </c>
      <c r="AY360" s="89" t="str">
        <f t="shared" si="191"/>
        <v/>
      </c>
      <c r="AZ360" s="89" t="str">
        <f t="shared" si="191"/>
        <v/>
      </c>
      <c r="BA360" s="89" t="str">
        <f t="shared" si="191"/>
        <v/>
      </c>
      <c r="BB360" s="89" t="str">
        <f t="shared" si="191"/>
        <v/>
      </c>
      <c r="BC360" s="90" t="str">
        <f t="shared" si="191"/>
        <v/>
      </c>
      <c r="BE360" s="100" t="str">
        <f t="shared" si="175"/>
        <v/>
      </c>
      <c r="BF360" s="102" t="str">
        <f t="shared" si="176"/>
        <v/>
      </c>
    </row>
    <row r="361" spans="1:58" hidden="1" x14ac:dyDescent="0.55000000000000004">
      <c r="A361" s="80" t="str">
        <f>'Base de Dados 2013'!M360</f>
        <v>Bela Vista</v>
      </c>
      <c r="B361" s="81" t="str">
        <f>'Base de Dados 2013'!N360</f>
        <v>verde</v>
      </c>
      <c r="C361" s="88" t="str">
        <f t="shared" si="187"/>
        <v/>
      </c>
      <c r="D361" s="89" t="str">
        <f t="shared" si="187"/>
        <v/>
      </c>
      <c r="E361" s="89" t="str">
        <f t="shared" si="187"/>
        <v/>
      </c>
      <c r="F361" s="89" t="str">
        <f t="shared" si="187"/>
        <v/>
      </c>
      <c r="G361" s="89" t="str">
        <f t="shared" si="187"/>
        <v/>
      </c>
      <c r="H361" s="89" t="str">
        <f t="shared" si="187"/>
        <v/>
      </c>
      <c r="I361" s="89" t="str">
        <f t="shared" si="187"/>
        <v/>
      </c>
      <c r="J361" s="89" t="str">
        <f t="shared" si="187"/>
        <v/>
      </c>
      <c r="K361" s="89">
        <f t="shared" si="187"/>
        <v>1</v>
      </c>
      <c r="L361" s="89" t="str">
        <f t="shared" si="187"/>
        <v/>
      </c>
      <c r="M361" s="89" t="str">
        <f t="shared" si="188"/>
        <v/>
      </c>
      <c r="N361" s="89" t="str">
        <f t="shared" si="188"/>
        <v/>
      </c>
      <c r="O361" s="89" t="str">
        <f t="shared" si="188"/>
        <v/>
      </c>
      <c r="P361" s="89" t="str">
        <f t="shared" si="188"/>
        <v/>
      </c>
      <c r="Q361" s="89" t="str">
        <f t="shared" si="188"/>
        <v/>
      </c>
      <c r="R361" s="89" t="str">
        <f t="shared" si="188"/>
        <v/>
      </c>
      <c r="S361" s="89" t="str">
        <f t="shared" si="188"/>
        <v/>
      </c>
      <c r="T361" s="89" t="str">
        <f t="shared" si="188"/>
        <v/>
      </c>
      <c r="U361" s="89" t="str">
        <f t="shared" si="188"/>
        <v/>
      </c>
      <c r="V361" s="89" t="str">
        <f t="shared" si="188"/>
        <v/>
      </c>
      <c r="W361" s="89" t="str">
        <f t="shared" si="189"/>
        <v/>
      </c>
      <c r="X361" s="89" t="str">
        <f t="shared" si="189"/>
        <v/>
      </c>
      <c r="Y361" s="89" t="str">
        <f t="shared" si="189"/>
        <v/>
      </c>
      <c r="Z361" s="89" t="str">
        <f t="shared" si="189"/>
        <v/>
      </c>
      <c r="AA361" s="89" t="str">
        <f t="shared" si="189"/>
        <v/>
      </c>
      <c r="AB361" s="89" t="str">
        <f t="shared" si="189"/>
        <v/>
      </c>
      <c r="AC361" s="89" t="str">
        <f t="shared" si="189"/>
        <v/>
      </c>
      <c r="AD361" s="89" t="str">
        <f t="shared" si="189"/>
        <v/>
      </c>
      <c r="AE361" s="89" t="str">
        <f t="shared" si="189"/>
        <v/>
      </c>
      <c r="AF361" s="89" t="str">
        <f t="shared" si="189"/>
        <v/>
      </c>
      <c r="AG361" s="89" t="str">
        <f t="shared" si="190"/>
        <v/>
      </c>
      <c r="AH361" s="89" t="str">
        <f t="shared" si="190"/>
        <v/>
      </c>
      <c r="AI361" s="89" t="str">
        <f t="shared" si="190"/>
        <v/>
      </c>
      <c r="AJ361" s="89" t="str">
        <f t="shared" si="190"/>
        <v/>
      </c>
      <c r="AK361" s="89" t="str">
        <f t="shared" si="190"/>
        <v/>
      </c>
      <c r="AL361" s="89" t="str">
        <f t="shared" si="190"/>
        <v/>
      </c>
      <c r="AM361" s="89" t="str">
        <f t="shared" si="190"/>
        <v/>
      </c>
      <c r="AN361" s="89" t="str">
        <f t="shared" si="190"/>
        <v/>
      </c>
      <c r="AO361" s="89" t="str">
        <f t="shared" si="190"/>
        <v/>
      </c>
      <c r="AP361" s="89" t="str">
        <f t="shared" si="190"/>
        <v/>
      </c>
      <c r="AQ361" s="89" t="str">
        <f t="shared" si="191"/>
        <v/>
      </c>
      <c r="AR361" s="89" t="str">
        <f t="shared" si="191"/>
        <v/>
      </c>
      <c r="AS361" s="89" t="str">
        <f t="shared" si="191"/>
        <v/>
      </c>
      <c r="AT361" s="89" t="str">
        <f t="shared" si="191"/>
        <v/>
      </c>
      <c r="AU361" s="89" t="str">
        <f t="shared" si="191"/>
        <v/>
      </c>
      <c r="AV361" s="89" t="str">
        <f t="shared" si="191"/>
        <v/>
      </c>
      <c r="AW361" s="89" t="str">
        <f t="shared" si="191"/>
        <v/>
      </c>
      <c r="AX361" s="89" t="str">
        <f t="shared" si="191"/>
        <v/>
      </c>
      <c r="AY361" s="89" t="str">
        <f t="shared" si="191"/>
        <v/>
      </c>
      <c r="AZ361" s="89" t="str">
        <f t="shared" si="191"/>
        <v/>
      </c>
      <c r="BA361" s="89" t="str">
        <f t="shared" si="191"/>
        <v/>
      </c>
      <c r="BB361" s="89" t="str">
        <f t="shared" si="191"/>
        <v/>
      </c>
      <c r="BC361" s="90" t="str">
        <f t="shared" si="191"/>
        <v/>
      </c>
      <c r="BE361" s="100" t="str">
        <f t="shared" si="175"/>
        <v/>
      </c>
      <c r="BF361" s="102" t="str">
        <f t="shared" si="176"/>
        <v/>
      </c>
    </row>
    <row r="362" spans="1:58" hidden="1" x14ac:dyDescent="0.55000000000000004">
      <c r="A362" s="80" t="str">
        <f>'Base de Dados 2013'!M361</f>
        <v>Bela Vista</v>
      </c>
      <c r="B362" s="81" t="str">
        <f>'Base de Dados 2013'!N361</f>
        <v>amarelo</v>
      </c>
      <c r="C362" s="88" t="str">
        <f t="shared" si="187"/>
        <v/>
      </c>
      <c r="D362" s="89" t="str">
        <f t="shared" si="187"/>
        <v/>
      </c>
      <c r="E362" s="89" t="str">
        <f t="shared" si="187"/>
        <v/>
      </c>
      <c r="F362" s="89" t="str">
        <f t="shared" si="187"/>
        <v/>
      </c>
      <c r="G362" s="89" t="str">
        <f t="shared" si="187"/>
        <v/>
      </c>
      <c r="H362" s="89" t="str">
        <f t="shared" si="187"/>
        <v/>
      </c>
      <c r="I362" s="89" t="str">
        <f t="shared" si="187"/>
        <v/>
      </c>
      <c r="J362" s="89" t="str">
        <f t="shared" si="187"/>
        <v/>
      </c>
      <c r="K362" s="89" t="str">
        <f t="shared" si="187"/>
        <v/>
      </c>
      <c r="L362" s="89">
        <f t="shared" si="187"/>
        <v>1</v>
      </c>
      <c r="M362" s="89" t="str">
        <f t="shared" si="188"/>
        <v/>
      </c>
      <c r="N362" s="89" t="str">
        <f t="shared" si="188"/>
        <v/>
      </c>
      <c r="O362" s="89" t="str">
        <f t="shared" si="188"/>
        <v/>
      </c>
      <c r="P362" s="89" t="str">
        <f t="shared" si="188"/>
        <v/>
      </c>
      <c r="Q362" s="89" t="str">
        <f t="shared" si="188"/>
        <v/>
      </c>
      <c r="R362" s="89" t="str">
        <f t="shared" si="188"/>
        <v/>
      </c>
      <c r="S362" s="89" t="str">
        <f t="shared" si="188"/>
        <v/>
      </c>
      <c r="T362" s="89" t="str">
        <f t="shared" si="188"/>
        <v/>
      </c>
      <c r="U362" s="89" t="str">
        <f t="shared" si="188"/>
        <v/>
      </c>
      <c r="V362" s="89" t="str">
        <f t="shared" si="188"/>
        <v/>
      </c>
      <c r="W362" s="89" t="str">
        <f t="shared" si="189"/>
        <v/>
      </c>
      <c r="X362" s="89" t="str">
        <f t="shared" si="189"/>
        <v/>
      </c>
      <c r="Y362" s="89" t="str">
        <f t="shared" si="189"/>
        <v/>
      </c>
      <c r="Z362" s="89" t="str">
        <f t="shared" si="189"/>
        <v/>
      </c>
      <c r="AA362" s="89" t="str">
        <f t="shared" si="189"/>
        <v/>
      </c>
      <c r="AB362" s="89" t="str">
        <f t="shared" si="189"/>
        <v/>
      </c>
      <c r="AC362" s="89" t="str">
        <f t="shared" si="189"/>
        <v/>
      </c>
      <c r="AD362" s="89" t="str">
        <f t="shared" si="189"/>
        <v/>
      </c>
      <c r="AE362" s="89" t="str">
        <f t="shared" si="189"/>
        <v/>
      </c>
      <c r="AF362" s="89" t="str">
        <f t="shared" si="189"/>
        <v/>
      </c>
      <c r="AG362" s="89" t="str">
        <f t="shared" si="190"/>
        <v/>
      </c>
      <c r="AH362" s="89" t="str">
        <f t="shared" si="190"/>
        <v/>
      </c>
      <c r="AI362" s="89" t="str">
        <f t="shared" si="190"/>
        <v/>
      </c>
      <c r="AJ362" s="89" t="str">
        <f t="shared" si="190"/>
        <v/>
      </c>
      <c r="AK362" s="89" t="str">
        <f t="shared" si="190"/>
        <v/>
      </c>
      <c r="AL362" s="89" t="str">
        <f t="shared" si="190"/>
        <v/>
      </c>
      <c r="AM362" s="89" t="str">
        <f t="shared" si="190"/>
        <v/>
      </c>
      <c r="AN362" s="89" t="str">
        <f t="shared" si="190"/>
        <v/>
      </c>
      <c r="AO362" s="89" t="str">
        <f t="shared" si="190"/>
        <v/>
      </c>
      <c r="AP362" s="89" t="str">
        <f t="shared" si="190"/>
        <v/>
      </c>
      <c r="AQ362" s="89" t="str">
        <f t="shared" si="191"/>
        <v/>
      </c>
      <c r="AR362" s="89" t="str">
        <f t="shared" si="191"/>
        <v/>
      </c>
      <c r="AS362" s="89" t="str">
        <f t="shared" si="191"/>
        <v/>
      </c>
      <c r="AT362" s="89" t="str">
        <f t="shared" si="191"/>
        <v/>
      </c>
      <c r="AU362" s="89" t="str">
        <f t="shared" si="191"/>
        <v/>
      </c>
      <c r="AV362" s="89" t="str">
        <f t="shared" si="191"/>
        <v/>
      </c>
      <c r="AW362" s="89" t="str">
        <f t="shared" si="191"/>
        <v/>
      </c>
      <c r="AX362" s="89" t="str">
        <f t="shared" si="191"/>
        <v/>
      </c>
      <c r="AY362" s="89" t="str">
        <f t="shared" si="191"/>
        <v/>
      </c>
      <c r="AZ362" s="89" t="str">
        <f t="shared" si="191"/>
        <v/>
      </c>
      <c r="BA362" s="89" t="str">
        <f t="shared" si="191"/>
        <v/>
      </c>
      <c r="BB362" s="89" t="str">
        <f t="shared" si="191"/>
        <v/>
      </c>
      <c r="BC362" s="90" t="str">
        <f t="shared" si="191"/>
        <v/>
      </c>
      <c r="BE362" s="100" t="str">
        <f t="shared" si="175"/>
        <v/>
      </c>
      <c r="BF362" s="102" t="str">
        <f t="shared" si="176"/>
        <v/>
      </c>
    </row>
    <row r="363" spans="1:58" hidden="1" x14ac:dyDescent="0.55000000000000004">
      <c r="A363" s="80" t="str">
        <f>'Base de Dados 2013'!M362</f>
        <v>Bela Vista</v>
      </c>
      <c r="B363" s="81" t="str">
        <f>'Base de Dados 2013'!N362</f>
        <v>amarelo</v>
      </c>
      <c r="C363" s="88" t="str">
        <f t="shared" si="187"/>
        <v/>
      </c>
      <c r="D363" s="89" t="str">
        <f t="shared" si="187"/>
        <v/>
      </c>
      <c r="E363" s="89" t="str">
        <f t="shared" si="187"/>
        <v/>
      </c>
      <c r="F363" s="89" t="str">
        <f t="shared" si="187"/>
        <v/>
      </c>
      <c r="G363" s="89" t="str">
        <f t="shared" si="187"/>
        <v/>
      </c>
      <c r="H363" s="89" t="str">
        <f t="shared" si="187"/>
        <v/>
      </c>
      <c r="I363" s="89" t="str">
        <f t="shared" si="187"/>
        <v/>
      </c>
      <c r="J363" s="89" t="str">
        <f t="shared" si="187"/>
        <v/>
      </c>
      <c r="K363" s="89" t="str">
        <f t="shared" si="187"/>
        <v/>
      </c>
      <c r="L363" s="89">
        <f t="shared" si="187"/>
        <v>1</v>
      </c>
      <c r="M363" s="89" t="str">
        <f t="shared" si="188"/>
        <v/>
      </c>
      <c r="N363" s="89" t="str">
        <f t="shared" si="188"/>
        <v/>
      </c>
      <c r="O363" s="89" t="str">
        <f t="shared" si="188"/>
        <v/>
      </c>
      <c r="P363" s="89" t="str">
        <f t="shared" si="188"/>
        <v/>
      </c>
      <c r="Q363" s="89" t="str">
        <f t="shared" si="188"/>
        <v/>
      </c>
      <c r="R363" s="89" t="str">
        <f t="shared" si="188"/>
        <v/>
      </c>
      <c r="S363" s="89" t="str">
        <f t="shared" si="188"/>
        <v/>
      </c>
      <c r="T363" s="89" t="str">
        <f t="shared" si="188"/>
        <v/>
      </c>
      <c r="U363" s="89" t="str">
        <f t="shared" si="188"/>
        <v/>
      </c>
      <c r="V363" s="89" t="str">
        <f t="shared" si="188"/>
        <v/>
      </c>
      <c r="W363" s="89" t="str">
        <f t="shared" si="189"/>
        <v/>
      </c>
      <c r="X363" s="89" t="str">
        <f t="shared" si="189"/>
        <v/>
      </c>
      <c r="Y363" s="89" t="str">
        <f t="shared" si="189"/>
        <v/>
      </c>
      <c r="Z363" s="89" t="str">
        <f t="shared" si="189"/>
        <v/>
      </c>
      <c r="AA363" s="89" t="str">
        <f t="shared" si="189"/>
        <v/>
      </c>
      <c r="AB363" s="89" t="str">
        <f t="shared" si="189"/>
        <v/>
      </c>
      <c r="AC363" s="89" t="str">
        <f t="shared" si="189"/>
        <v/>
      </c>
      <c r="AD363" s="89" t="str">
        <f t="shared" si="189"/>
        <v/>
      </c>
      <c r="AE363" s="89" t="str">
        <f t="shared" si="189"/>
        <v/>
      </c>
      <c r="AF363" s="89" t="str">
        <f t="shared" si="189"/>
        <v/>
      </c>
      <c r="AG363" s="89" t="str">
        <f t="shared" si="190"/>
        <v/>
      </c>
      <c r="AH363" s="89" t="str">
        <f t="shared" si="190"/>
        <v/>
      </c>
      <c r="AI363" s="89" t="str">
        <f t="shared" si="190"/>
        <v/>
      </c>
      <c r="AJ363" s="89" t="str">
        <f t="shared" si="190"/>
        <v/>
      </c>
      <c r="AK363" s="89" t="str">
        <f t="shared" si="190"/>
        <v/>
      </c>
      <c r="AL363" s="89" t="str">
        <f t="shared" si="190"/>
        <v/>
      </c>
      <c r="AM363" s="89" t="str">
        <f t="shared" si="190"/>
        <v/>
      </c>
      <c r="AN363" s="89" t="str">
        <f t="shared" si="190"/>
        <v/>
      </c>
      <c r="AO363" s="89" t="str">
        <f t="shared" si="190"/>
        <v/>
      </c>
      <c r="AP363" s="89" t="str">
        <f t="shared" si="190"/>
        <v/>
      </c>
      <c r="AQ363" s="89" t="str">
        <f t="shared" si="191"/>
        <v/>
      </c>
      <c r="AR363" s="89" t="str">
        <f t="shared" si="191"/>
        <v/>
      </c>
      <c r="AS363" s="89" t="str">
        <f t="shared" si="191"/>
        <v/>
      </c>
      <c r="AT363" s="89" t="str">
        <f t="shared" si="191"/>
        <v/>
      </c>
      <c r="AU363" s="89" t="str">
        <f t="shared" si="191"/>
        <v/>
      </c>
      <c r="AV363" s="89" t="str">
        <f t="shared" si="191"/>
        <v/>
      </c>
      <c r="AW363" s="89" t="str">
        <f t="shared" si="191"/>
        <v/>
      </c>
      <c r="AX363" s="89" t="str">
        <f t="shared" si="191"/>
        <v/>
      </c>
      <c r="AY363" s="89" t="str">
        <f t="shared" si="191"/>
        <v/>
      </c>
      <c r="AZ363" s="89" t="str">
        <f t="shared" si="191"/>
        <v/>
      </c>
      <c r="BA363" s="89" t="str">
        <f t="shared" si="191"/>
        <v/>
      </c>
      <c r="BB363" s="89" t="str">
        <f t="shared" si="191"/>
        <v/>
      </c>
      <c r="BC363" s="90" t="str">
        <f t="shared" si="191"/>
        <v/>
      </c>
      <c r="BE363" s="100" t="str">
        <f t="shared" si="175"/>
        <v/>
      </c>
      <c r="BF363" s="102" t="str">
        <f t="shared" si="176"/>
        <v/>
      </c>
    </row>
    <row r="364" spans="1:58" hidden="1" x14ac:dyDescent="0.55000000000000004">
      <c r="A364" s="80" t="str">
        <f>'Base de Dados 2013'!M363</f>
        <v>Duartina</v>
      </c>
      <c r="B364" s="81" t="str">
        <f>'Base de Dados 2013'!N363</f>
        <v>amarelo</v>
      </c>
      <c r="C364" s="88" t="str">
        <f t="shared" si="187"/>
        <v/>
      </c>
      <c r="D364" s="89" t="str">
        <f t="shared" si="187"/>
        <v/>
      </c>
      <c r="E364" s="89" t="str">
        <f t="shared" si="187"/>
        <v/>
      </c>
      <c r="F364" s="89" t="str">
        <f t="shared" si="187"/>
        <v/>
      </c>
      <c r="G364" s="89" t="str">
        <f t="shared" si="187"/>
        <v/>
      </c>
      <c r="H364" s="89" t="str">
        <f t="shared" si="187"/>
        <v/>
      </c>
      <c r="I364" s="89" t="str">
        <f t="shared" si="187"/>
        <v/>
      </c>
      <c r="J364" s="89" t="str">
        <f t="shared" si="187"/>
        <v/>
      </c>
      <c r="K364" s="89" t="str">
        <f t="shared" si="187"/>
        <v/>
      </c>
      <c r="L364" s="89" t="str">
        <f t="shared" si="187"/>
        <v/>
      </c>
      <c r="M364" s="89" t="str">
        <f t="shared" si="188"/>
        <v/>
      </c>
      <c r="N364" s="89" t="str">
        <f t="shared" si="188"/>
        <v/>
      </c>
      <c r="O364" s="89" t="str">
        <f t="shared" si="188"/>
        <v/>
      </c>
      <c r="P364" s="89" t="str">
        <f t="shared" si="188"/>
        <v/>
      </c>
      <c r="Q364" s="89" t="str">
        <f t="shared" si="188"/>
        <v/>
      </c>
      <c r="R364" s="89" t="str">
        <f t="shared" si="188"/>
        <v/>
      </c>
      <c r="S364" s="89" t="str">
        <f t="shared" si="188"/>
        <v/>
      </c>
      <c r="T364" s="89" t="str">
        <f t="shared" si="188"/>
        <v/>
      </c>
      <c r="U364" s="89" t="str">
        <f t="shared" si="188"/>
        <v/>
      </c>
      <c r="V364" s="89" t="str">
        <f t="shared" si="188"/>
        <v/>
      </c>
      <c r="W364" s="89" t="str">
        <f t="shared" si="189"/>
        <v/>
      </c>
      <c r="X364" s="89" t="str">
        <f t="shared" si="189"/>
        <v/>
      </c>
      <c r="Y364" s="89" t="str">
        <f t="shared" si="189"/>
        <v/>
      </c>
      <c r="Z364" s="89" t="str">
        <f t="shared" si="189"/>
        <v/>
      </c>
      <c r="AA364" s="89" t="str">
        <f t="shared" si="189"/>
        <v/>
      </c>
      <c r="AB364" s="89" t="str">
        <f t="shared" si="189"/>
        <v/>
      </c>
      <c r="AC364" s="89" t="str">
        <f t="shared" si="189"/>
        <v/>
      </c>
      <c r="AD364" s="89" t="str">
        <f t="shared" si="189"/>
        <v/>
      </c>
      <c r="AE364" s="89" t="str">
        <f t="shared" si="189"/>
        <v/>
      </c>
      <c r="AF364" s="89" t="str">
        <f t="shared" si="189"/>
        <v/>
      </c>
      <c r="AG364" s="89" t="str">
        <f t="shared" si="190"/>
        <v/>
      </c>
      <c r="AH364" s="89" t="str">
        <f t="shared" si="190"/>
        <v/>
      </c>
      <c r="AI364" s="89" t="str">
        <f t="shared" si="190"/>
        <v/>
      </c>
      <c r="AJ364" s="89" t="str">
        <f t="shared" si="190"/>
        <v/>
      </c>
      <c r="AK364" s="89" t="str">
        <f t="shared" si="190"/>
        <v/>
      </c>
      <c r="AL364" s="89" t="str">
        <f t="shared" si="190"/>
        <v/>
      </c>
      <c r="AM364" s="89" t="str">
        <f t="shared" si="190"/>
        <v/>
      </c>
      <c r="AN364" s="89" t="str">
        <f t="shared" si="190"/>
        <v/>
      </c>
      <c r="AO364" s="89" t="str">
        <f t="shared" si="190"/>
        <v/>
      </c>
      <c r="AP364" s="89" t="str">
        <f t="shared" si="190"/>
        <v/>
      </c>
      <c r="AQ364" s="89" t="str">
        <f t="shared" si="191"/>
        <v/>
      </c>
      <c r="AR364" s="89" t="str">
        <f t="shared" si="191"/>
        <v/>
      </c>
      <c r="AS364" s="89" t="str">
        <f t="shared" si="191"/>
        <v/>
      </c>
      <c r="AT364" s="89" t="str">
        <f t="shared" si="191"/>
        <v/>
      </c>
      <c r="AU364" s="89" t="str">
        <f t="shared" si="191"/>
        <v/>
      </c>
      <c r="AV364" s="89" t="str">
        <f t="shared" si="191"/>
        <v/>
      </c>
      <c r="AW364" s="89">
        <f t="shared" si="191"/>
        <v>1</v>
      </c>
      <c r="AX364" s="89" t="str">
        <f t="shared" si="191"/>
        <v/>
      </c>
      <c r="AY364" s="89" t="str">
        <f t="shared" si="191"/>
        <v/>
      </c>
      <c r="AZ364" s="89" t="str">
        <f t="shared" si="191"/>
        <v/>
      </c>
      <c r="BA364" s="89" t="str">
        <f t="shared" si="191"/>
        <v/>
      </c>
      <c r="BB364" s="89" t="str">
        <f t="shared" si="191"/>
        <v/>
      </c>
      <c r="BC364" s="90" t="str">
        <f t="shared" si="191"/>
        <v/>
      </c>
      <c r="BE364" s="100" t="str">
        <f t="shared" si="175"/>
        <v/>
      </c>
      <c r="BF364" s="102" t="str">
        <f t="shared" si="176"/>
        <v/>
      </c>
    </row>
    <row r="365" spans="1:58" hidden="1" x14ac:dyDescent="0.55000000000000004">
      <c r="A365" s="80" t="str">
        <f>'Base de Dados 2013'!M364</f>
        <v>Mary Dota</v>
      </c>
      <c r="B365" s="81" t="str">
        <f>'Base de Dados 2013'!N364</f>
        <v>amarelo</v>
      </c>
      <c r="C365" s="88" t="str">
        <f t="shared" ref="C365:L374" si="192">IF(AND($A365=C$1,$B365=C$3),1,"")</f>
        <v/>
      </c>
      <c r="D365" s="89">
        <f t="shared" si="192"/>
        <v>1</v>
      </c>
      <c r="E365" s="89" t="str">
        <f t="shared" si="192"/>
        <v/>
      </c>
      <c r="F365" s="89" t="str">
        <f t="shared" si="192"/>
        <v/>
      </c>
      <c r="G365" s="89" t="str">
        <f t="shared" si="192"/>
        <v/>
      </c>
      <c r="H365" s="89" t="str">
        <f t="shared" si="192"/>
        <v/>
      </c>
      <c r="I365" s="89" t="str">
        <f t="shared" si="192"/>
        <v/>
      </c>
      <c r="J365" s="89" t="str">
        <f t="shared" si="192"/>
        <v/>
      </c>
      <c r="K365" s="89" t="str">
        <f t="shared" si="192"/>
        <v/>
      </c>
      <c r="L365" s="89" t="str">
        <f t="shared" si="192"/>
        <v/>
      </c>
      <c r="M365" s="89" t="str">
        <f t="shared" ref="M365:V374" si="193">IF(AND($A365=M$1,$B365=M$3),1,"")</f>
        <v/>
      </c>
      <c r="N365" s="89" t="str">
        <f t="shared" si="193"/>
        <v/>
      </c>
      <c r="O365" s="89" t="str">
        <f t="shared" si="193"/>
        <v/>
      </c>
      <c r="P365" s="89" t="str">
        <f t="shared" si="193"/>
        <v/>
      </c>
      <c r="Q365" s="89" t="str">
        <f t="shared" si="193"/>
        <v/>
      </c>
      <c r="R365" s="89" t="str">
        <f t="shared" si="193"/>
        <v/>
      </c>
      <c r="S365" s="89" t="str">
        <f t="shared" si="193"/>
        <v/>
      </c>
      <c r="T365" s="89" t="str">
        <f t="shared" si="193"/>
        <v/>
      </c>
      <c r="U365" s="89" t="str">
        <f t="shared" si="193"/>
        <v/>
      </c>
      <c r="V365" s="89" t="str">
        <f t="shared" si="193"/>
        <v/>
      </c>
      <c r="W365" s="89" t="str">
        <f t="shared" ref="W365:AF374" si="194">IF(AND($A365=W$1,$B365=W$3),1,"")</f>
        <v/>
      </c>
      <c r="X365" s="89" t="str">
        <f t="shared" si="194"/>
        <v/>
      </c>
      <c r="Y365" s="89" t="str">
        <f t="shared" si="194"/>
        <v/>
      </c>
      <c r="Z365" s="89" t="str">
        <f t="shared" si="194"/>
        <v/>
      </c>
      <c r="AA365" s="89" t="str">
        <f t="shared" si="194"/>
        <v/>
      </c>
      <c r="AB365" s="89" t="str">
        <f t="shared" si="194"/>
        <v/>
      </c>
      <c r="AC365" s="89" t="str">
        <f t="shared" si="194"/>
        <v/>
      </c>
      <c r="AD365" s="89" t="str">
        <f t="shared" si="194"/>
        <v/>
      </c>
      <c r="AE365" s="89" t="str">
        <f t="shared" si="194"/>
        <v/>
      </c>
      <c r="AF365" s="89" t="str">
        <f t="shared" si="194"/>
        <v/>
      </c>
      <c r="AG365" s="89" t="str">
        <f t="shared" ref="AG365:AP374" si="195">IF(AND($A365=AG$1,$B365=AG$3),1,"")</f>
        <v/>
      </c>
      <c r="AH365" s="89" t="str">
        <f t="shared" si="195"/>
        <v/>
      </c>
      <c r="AI365" s="89" t="str">
        <f t="shared" si="195"/>
        <v/>
      </c>
      <c r="AJ365" s="89" t="str">
        <f t="shared" si="195"/>
        <v/>
      </c>
      <c r="AK365" s="89" t="str">
        <f t="shared" si="195"/>
        <v/>
      </c>
      <c r="AL365" s="89" t="str">
        <f t="shared" si="195"/>
        <v/>
      </c>
      <c r="AM365" s="89" t="str">
        <f t="shared" si="195"/>
        <v/>
      </c>
      <c r="AN365" s="89" t="str">
        <f t="shared" si="195"/>
        <v/>
      </c>
      <c r="AO365" s="89" t="str">
        <f t="shared" si="195"/>
        <v/>
      </c>
      <c r="AP365" s="89" t="str">
        <f t="shared" si="195"/>
        <v/>
      </c>
      <c r="AQ365" s="89" t="str">
        <f t="shared" ref="AQ365:BC374" si="196">IF(AND($A365=AQ$1,$B365=AQ$3),1,"")</f>
        <v/>
      </c>
      <c r="AR365" s="89" t="str">
        <f t="shared" si="196"/>
        <v/>
      </c>
      <c r="AS365" s="89" t="str">
        <f t="shared" si="196"/>
        <v/>
      </c>
      <c r="AT365" s="89" t="str">
        <f t="shared" si="196"/>
        <v/>
      </c>
      <c r="AU365" s="89" t="str">
        <f t="shared" si="196"/>
        <v/>
      </c>
      <c r="AV365" s="89" t="str">
        <f t="shared" si="196"/>
        <v/>
      </c>
      <c r="AW365" s="89" t="str">
        <f t="shared" si="196"/>
        <v/>
      </c>
      <c r="AX365" s="89" t="str">
        <f t="shared" si="196"/>
        <v/>
      </c>
      <c r="AY365" s="89" t="str">
        <f t="shared" si="196"/>
        <v/>
      </c>
      <c r="AZ365" s="89" t="str">
        <f t="shared" si="196"/>
        <v/>
      </c>
      <c r="BA365" s="89" t="str">
        <f t="shared" si="196"/>
        <v/>
      </c>
      <c r="BB365" s="89" t="str">
        <f t="shared" si="196"/>
        <v/>
      </c>
      <c r="BC365" s="90" t="str">
        <f t="shared" si="196"/>
        <v/>
      </c>
      <c r="BE365" s="100" t="str">
        <f t="shared" si="175"/>
        <v/>
      </c>
      <c r="BF365" s="102" t="str">
        <f t="shared" si="176"/>
        <v/>
      </c>
    </row>
    <row r="366" spans="1:58" hidden="1" x14ac:dyDescent="0.55000000000000004">
      <c r="A366" s="80" t="str">
        <f>'Base de Dados 2013'!M365</f>
        <v>Pirajui</v>
      </c>
      <c r="B366" s="81" t="str">
        <f>'Base de Dados 2013'!N365</f>
        <v>verde</v>
      </c>
      <c r="C366" s="88" t="str">
        <f t="shared" si="192"/>
        <v/>
      </c>
      <c r="D366" s="89" t="str">
        <f t="shared" si="192"/>
        <v/>
      </c>
      <c r="E366" s="89" t="str">
        <f t="shared" si="192"/>
        <v/>
      </c>
      <c r="F366" s="89" t="str">
        <f t="shared" si="192"/>
        <v/>
      </c>
      <c r="G366" s="89" t="str">
        <f t="shared" si="192"/>
        <v/>
      </c>
      <c r="H366" s="89" t="str">
        <f t="shared" si="192"/>
        <v/>
      </c>
      <c r="I366" s="89" t="str">
        <f t="shared" si="192"/>
        <v/>
      </c>
      <c r="J366" s="89" t="str">
        <f t="shared" si="192"/>
        <v/>
      </c>
      <c r="K366" s="89" t="str">
        <f t="shared" si="192"/>
        <v/>
      </c>
      <c r="L366" s="89" t="str">
        <f t="shared" si="192"/>
        <v/>
      </c>
      <c r="M366" s="89" t="str">
        <f t="shared" si="193"/>
        <v/>
      </c>
      <c r="N366" s="89" t="str">
        <f t="shared" si="193"/>
        <v/>
      </c>
      <c r="O366" s="89" t="str">
        <f t="shared" si="193"/>
        <v/>
      </c>
      <c r="P366" s="89" t="str">
        <f t="shared" si="193"/>
        <v/>
      </c>
      <c r="Q366" s="89" t="str">
        <f t="shared" si="193"/>
        <v/>
      </c>
      <c r="R366" s="89" t="str">
        <f t="shared" si="193"/>
        <v/>
      </c>
      <c r="S366" s="89" t="str">
        <f t="shared" si="193"/>
        <v/>
      </c>
      <c r="T366" s="89" t="str">
        <f t="shared" si="193"/>
        <v/>
      </c>
      <c r="U366" s="89" t="str">
        <f t="shared" si="193"/>
        <v/>
      </c>
      <c r="V366" s="89" t="str">
        <f t="shared" si="193"/>
        <v/>
      </c>
      <c r="W366" s="89" t="str">
        <f t="shared" si="194"/>
        <v/>
      </c>
      <c r="X366" s="89" t="str">
        <f t="shared" si="194"/>
        <v/>
      </c>
      <c r="Y366" s="89" t="str">
        <f t="shared" si="194"/>
        <v/>
      </c>
      <c r="Z366" s="89" t="str">
        <f t="shared" si="194"/>
        <v/>
      </c>
      <c r="AA366" s="89" t="str">
        <f t="shared" si="194"/>
        <v/>
      </c>
      <c r="AB366" s="89" t="str">
        <f t="shared" si="194"/>
        <v/>
      </c>
      <c r="AC366" s="89" t="str">
        <f t="shared" si="194"/>
        <v/>
      </c>
      <c r="AD366" s="89" t="str">
        <f t="shared" si="194"/>
        <v/>
      </c>
      <c r="AE366" s="89" t="str">
        <f t="shared" si="194"/>
        <v/>
      </c>
      <c r="AF366" s="89" t="str">
        <f t="shared" si="194"/>
        <v/>
      </c>
      <c r="AG366" s="89" t="str">
        <f t="shared" si="195"/>
        <v/>
      </c>
      <c r="AH366" s="89" t="str">
        <f t="shared" si="195"/>
        <v/>
      </c>
      <c r="AI366" s="89" t="str">
        <f t="shared" si="195"/>
        <v/>
      </c>
      <c r="AJ366" s="89" t="str">
        <f t="shared" si="195"/>
        <v/>
      </c>
      <c r="AK366" s="89" t="str">
        <f t="shared" si="195"/>
        <v/>
      </c>
      <c r="AL366" s="89" t="str">
        <f t="shared" si="195"/>
        <v/>
      </c>
      <c r="AM366" s="89" t="str">
        <f t="shared" si="195"/>
        <v/>
      </c>
      <c r="AN366" s="89" t="str">
        <f t="shared" si="195"/>
        <v/>
      </c>
      <c r="AO366" s="89" t="str">
        <f t="shared" si="195"/>
        <v/>
      </c>
      <c r="AP366" s="89" t="str">
        <f t="shared" si="195"/>
        <v/>
      </c>
      <c r="AQ366" s="89" t="str">
        <f t="shared" si="196"/>
        <v/>
      </c>
      <c r="AR366" s="89">
        <f t="shared" si="196"/>
        <v>1</v>
      </c>
      <c r="AS366" s="89" t="str">
        <f t="shared" si="196"/>
        <v/>
      </c>
      <c r="AT366" s="89" t="str">
        <f t="shared" si="196"/>
        <v/>
      </c>
      <c r="AU366" s="89" t="str">
        <f t="shared" si="196"/>
        <v/>
      </c>
      <c r="AV366" s="89" t="str">
        <f t="shared" si="196"/>
        <v/>
      </c>
      <c r="AW366" s="89" t="str">
        <f t="shared" si="196"/>
        <v/>
      </c>
      <c r="AX366" s="89" t="str">
        <f t="shared" si="196"/>
        <v/>
      </c>
      <c r="AY366" s="89" t="str">
        <f t="shared" si="196"/>
        <v/>
      </c>
      <c r="AZ366" s="89" t="str">
        <f t="shared" si="196"/>
        <v/>
      </c>
      <c r="BA366" s="89" t="str">
        <f t="shared" si="196"/>
        <v/>
      </c>
      <c r="BB366" s="89" t="str">
        <f t="shared" si="196"/>
        <v/>
      </c>
      <c r="BC366" s="90" t="str">
        <f t="shared" si="196"/>
        <v/>
      </c>
      <c r="BE366" s="100" t="str">
        <f t="shared" si="175"/>
        <v/>
      </c>
      <c r="BF366" s="102" t="str">
        <f t="shared" si="176"/>
        <v/>
      </c>
    </row>
    <row r="367" spans="1:58" hidden="1" x14ac:dyDescent="0.55000000000000004">
      <c r="A367" s="80" t="str">
        <f>'Base de Dados 2013'!M366</f>
        <v>Geisel</v>
      </c>
      <c r="B367" s="81" t="str">
        <f>'Base de Dados 2013'!N366</f>
        <v>vermelho</v>
      </c>
      <c r="C367" s="88" t="str">
        <f t="shared" si="192"/>
        <v/>
      </c>
      <c r="D367" s="89" t="str">
        <f t="shared" si="192"/>
        <v/>
      </c>
      <c r="E367" s="89" t="str">
        <f t="shared" si="192"/>
        <v/>
      </c>
      <c r="F367" s="89" t="str">
        <f t="shared" si="192"/>
        <v/>
      </c>
      <c r="G367" s="89" t="str">
        <f t="shared" si="192"/>
        <v/>
      </c>
      <c r="H367" s="89" t="str">
        <f t="shared" si="192"/>
        <v/>
      </c>
      <c r="I367" s="89" t="str">
        <f t="shared" si="192"/>
        <v/>
      </c>
      <c r="J367" s="89" t="str">
        <f t="shared" si="192"/>
        <v/>
      </c>
      <c r="K367" s="89" t="str">
        <f t="shared" si="192"/>
        <v/>
      </c>
      <c r="L367" s="89" t="str">
        <f t="shared" si="192"/>
        <v/>
      </c>
      <c r="M367" s="89" t="str">
        <f t="shared" si="193"/>
        <v/>
      </c>
      <c r="N367" s="89" t="str">
        <f t="shared" si="193"/>
        <v/>
      </c>
      <c r="O367" s="89" t="str">
        <f t="shared" si="193"/>
        <v/>
      </c>
      <c r="P367" s="89" t="str">
        <f t="shared" si="193"/>
        <v/>
      </c>
      <c r="Q367" s="89">
        <f t="shared" si="193"/>
        <v>1</v>
      </c>
      <c r="R367" s="89" t="str">
        <f t="shared" si="193"/>
        <v/>
      </c>
      <c r="S367" s="89" t="str">
        <f t="shared" si="193"/>
        <v/>
      </c>
      <c r="T367" s="89" t="str">
        <f t="shared" si="193"/>
        <v/>
      </c>
      <c r="U367" s="89" t="str">
        <f t="shared" si="193"/>
        <v/>
      </c>
      <c r="V367" s="89" t="str">
        <f t="shared" si="193"/>
        <v/>
      </c>
      <c r="W367" s="89" t="str">
        <f t="shared" si="194"/>
        <v/>
      </c>
      <c r="X367" s="89" t="str">
        <f t="shared" si="194"/>
        <v/>
      </c>
      <c r="Y367" s="89" t="str">
        <f t="shared" si="194"/>
        <v/>
      </c>
      <c r="Z367" s="89" t="str">
        <f t="shared" si="194"/>
        <v/>
      </c>
      <c r="AA367" s="89" t="str">
        <f t="shared" si="194"/>
        <v/>
      </c>
      <c r="AB367" s="89" t="str">
        <f t="shared" si="194"/>
        <v/>
      </c>
      <c r="AC367" s="89" t="str">
        <f t="shared" si="194"/>
        <v/>
      </c>
      <c r="AD367" s="89" t="str">
        <f t="shared" si="194"/>
        <v/>
      </c>
      <c r="AE367" s="89" t="str">
        <f t="shared" si="194"/>
        <v/>
      </c>
      <c r="AF367" s="89" t="str">
        <f t="shared" si="194"/>
        <v/>
      </c>
      <c r="AG367" s="89" t="str">
        <f t="shared" si="195"/>
        <v/>
      </c>
      <c r="AH367" s="89" t="str">
        <f t="shared" si="195"/>
        <v/>
      </c>
      <c r="AI367" s="89" t="str">
        <f t="shared" si="195"/>
        <v/>
      </c>
      <c r="AJ367" s="89" t="str">
        <f t="shared" si="195"/>
        <v/>
      </c>
      <c r="AK367" s="89" t="str">
        <f t="shared" si="195"/>
        <v/>
      </c>
      <c r="AL367" s="89" t="str">
        <f t="shared" si="195"/>
        <v/>
      </c>
      <c r="AM367" s="89" t="str">
        <f t="shared" si="195"/>
        <v/>
      </c>
      <c r="AN367" s="89" t="str">
        <f t="shared" si="195"/>
        <v/>
      </c>
      <c r="AO367" s="89" t="str">
        <f t="shared" si="195"/>
        <v/>
      </c>
      <c r="AP367" s="89" t="str">
        <f t="shared" si="195"/>
        <v/>
      </c>
      <c r="AQ367" s="89" t="str">
        <f t="shared" si="196"/>
        <v/>
      </c>
      <c r="AR367" s="89" t="str">
        <f t="shared" si="196"/>
        <v/>
      </c>
      <c r="AS367" s="89" t="str">
        <f t="shared" si="196"/>
        <v/>
      </c>
      <c r="AT367" s="89" t="str">
        <f t="shared" si="196"/>
        <v/>
      </c>
      <c r="AU367" s="89" t="str">
        <f t="shared" si="196"/>
        <v/>
      </c>
      <c r="AV367" s="89" t="str">
        <f t="shared" si="196"/>
        <v/>
      </c>
      <c r="AW367" s="89" t="str">
        <f t="shared" si="196"/>
        <v/>
      </c>
      <c r="AX367" s="89" t="str">
        <f t="shared" si="196"/>
        <v/>
      </c>
      <c r="AY367" s="89" t="str">
        <f t="shared" si="196"/>
        <v/>
      </c>
      <c r="AZ367" s="89" t="str">
        <f t="shared" si="196"/>
        <v/>
      </c>
      <c r="BA367" s="89" t="str">
        <f t="shared" si="196"/>
        <v/>
      </c>
      <c r="BB367" s="89" t="str">
        <f t="shared" si="196"/>
        <v/>
      </c>
      <c r="BC367" s="90" t="str">
        <f t="shared" si="196"/>
        <v/>
      </c>
      <c r="BE367" s="100" t="str">
        <f t="shared" si="175"/>
        <v/>
      </c>
      <c r="BF367" s="102" t="str">
        <f t="shared" si="176"/>
        <v/>
      </c>
    </row>
    <row r="368" spans="1:58" hidden="1" x14ac:dyDescent="0.55000000000000004">
      <c r="A368" s="80" t="str">
        <f>'Base de Dados 2013'!M367</f>
        <v>Lençóis Paulista</v>
      </c>
      <c r="B368" s="81" t="str">
        <f>'Base de Dados 2013'!N367</f>
        <v>amarelo</v>
      </c>
      <c r="C368" s="88" t="str">
        <f t="shared" si="192"/>
        <v/>
      </c>
      <c r="D368" s="89" t="str">
        <f t="shared" si="192"/>
        <v/>
      </c>
      <c r="E368" s="89" t="str">
        <f t="shared" si="192"/>
        <v/>
      </c>
      <c r="F368" s="89" t="str">
        <f t="shared" si="192"/>
        <v/>
      </c>
      <c r="G368" s="89" t="str">
        <f t="shared" si="192"/>
        <v/>
      </c>
      <c r="H368" s="89" t="str">
        <f t="shared" si="192"/>
        <v/>
      </c>
      <c r="I368" s="89" t="str">
        <f t="shared" si="192"/>
        <v/>
      </c>
      <c r="J368" s="89" t="str">
        <f t="shared" si="192"/>
        <v/>
      </c>
      <c r="K368" s="89" t="str">
        <f t="shared" si="192"/>
        <v/>
      </c>
      <c r="L368" s="89" t="str">
        <f t="shared" si="192"/>
        <v/>
      </c>
      <c r="M368" s="89" t="str">
        <f t="shared" si="193"/>
        <v/>
      </c>
      <c r="N368" s="89" t="str">
        <f t="shared" si="193"/>
        <v/>
      </c>
      <c r="O368" s="89" t="str">
        <f t="shared" si="193"/>
        <v/>
      </c>
      <c r="P368" s="89" t="str">
        <f t="shared" si="193"/>
        <v/>
      </c>
      <c r="Q368" s="89" t="str">
        <f t="shared" si="193"/>
        <v/>
      </c>
      <c r="R368" s="89" t="str">
        <f t="shared" si="193"/>
        <v/>
      </c>
      <c r="S368" s="89" t="str">
        <f t="shared" si="193"/>
        <v/>
      </c>
      <c r="T368" s="89" t="str">
        <f t="shared" si="193"/>
        <v/>
      </c>
      <c r="U368" s="89" t="str">
        <f t="shared" si="193"/>
        <v/>
      </c>
      <c r="V368" s="89" t="str">
        <f t="shared" si="193"/>
        <v/>
      </c>
      <c r="W368" s="89" t="str">
        <f t="shared" si="194"/>
        <v/>
      </c>
      <c r="X368" s="89" t="str">
        <f t="shared" si="194"/>
        <v/>
      </c>
      <c r="Y368" s="89" t="str">
        <f t="shared" si="194"/>
        <v/>
      </c>
      <c r="Z368" s="89" t="str">
        <f t="shared" si="194"/>
        <v/>
      </c>
      <c r="AA368" s="89" t="str">
        <f t="shared" si="194"/>
        <v/>
      </c>
      <c r="AB368" s="89" t="str">
        <f t="shared" si="194"/>
        <v/>
      </c>
      <c r="AC368" s="89" t="str">
        <f t="shared" si="194"/>
        <v/>
      </c>
      <c r="AD368" s="89" t="str">
        <f t="shared" si="194"/>
        <v/>
      </c>
      <c r="AE368" s="89" t="str">
        <f t="shared" si="194"/>
        <v/>
      </c>
      <c r="AF368" s="89" t="str">
        <f t="shared" si="194"/>
        <v/>
      </c>
      <c r="AG368" s="89" t="str">
        <f t="shared" si="195"/>
        <v/>
      </c>
      <c r="AH368" s="89" t="str">
        <f t="shared" si="195"/>
        <v/>
      </c>
      <c r="AI368" s="89" t="str">
        <f t="shared" si="195"/>
        <v/>
      </c>
      <c r="AJ368" s="89" t="str">
        <f t="shared" si="195"/>
        <v/>
      </c>
      <c r="AK368" s="89" t="str">
        <f t="shared" si="195"/>
        <v/>
      </c>
      <c r="AL368" s="89" t="str">
        <f t="shared" si="195"/>
        <v/>
      </c>
      <c r="AM368" s="89" t="str">
        <f t="shared" si="195"/>
        <v/>
      </c>
      <c r="AN368" s="89" t="str">
        <f t="shared" si="195"/>
        <v/>
      </c>
      <c r="AO368" s="89">
        <f t="shared" si="195"/>
        <v>1</v>
      </c>
      <c r="AP368" s="89" t="str">
        <f t="shared" si="195"/>
        <v/>
      </c>
      <c r="AQ368" s="89" t="str">
        <f t="shared" si="196"/>
        <v/>
      </c>
      <c r="AR368" s="89" t="str">
        <f t="shared" si="196"/>
        <v/>
      </c>
      <c r="AS368" s="89" t="str">
        <f t="shared" si="196"/>
        <v/>
      </c>
      <c r="AT368" s="89" t="str">
        <f t="shared" si="196"/>
        <v/>
      </c>
      <c r="AU368" s="89" t="str">
        <f t="shared" si="196"/>
        <v/>
      </c>
      <c r="AV368" s="89" t="str">
        <f t="shared" si="196"/>
        <v/>
      </c>
      <c r="AW368" s="89" t="str">
        <f t="shared" si="196"/>
        <v/>
      </c>
      <c r="AX368" s="89" t="str">
        <f t="shared" si="196"/>
        <v/>
      </c>
      <c r="AY368" s="89" t="str">
        <f t="shared" si="196"/>
        <v/>
      </c>
      <c r="AZ368" s="89" t="str">
        <f t="shared" si="196"/>
        <v/>
      </c>
      <c r="BA368" s="89" t="str">
        <f t="shared" si="196"/>
        <v/>
      </c>
      <c r="BB368" s="89" t="str">
        <f t="shared" si="196"/>
        <v/>
      </c>
      <c r="BC368" s="90" t="str">
        <f t="shared" si="196"/>
        <v/>
      </c>
      <c r="BE368" s="100" t="str">
        <f t="shared" si="175"/>
        <v/>
      </c>
      <c r="BF368" s="102" t="str">
        <f t="shared" si="176"/>
        <v/>
      </c>
    </row>
    <row r="369" spans="1:58" hidden="1" x14ac:dyDescent="0.55000000000000004">
      <c r="A369" s="80" t="str">
        <f>'Base de Dados 2013'!M368</f>
        <v>Mary Dota</v>
      </c>
      <c r="B369" s="81" t="str">
        <f>'Base de Dados 2013'!N368</f>
        <v>verde</v>
      </c>
      <c r="C369" s="88">
        <f t="shared" si="192"/>
        <v>1</v>
      </c>
      <c r="D369" s="89" t="str">
        <f t="shared" si="192"/>
        <v/>
      </c>
      <c r="E369" s="89" t="str">
        <f t="shared" si="192"/>
        <v/>
      </c>
      <c r="F369" s="89" t="str">
        <f t="shared" si="192"/>
        <v/>
      </c>
      <c r="G369" s="89" t="str">
        <f t="shared" si="192"/>
        <v/>
      </c>
      <c r="H369" s="89" t="str">
        <f t="shared" si="192"/>
        <v/>
      </c>
      <c r="I369" s="89" t="str">
        <f t="shared" si="192"/>
        <v/>
      </c>
      <c r="J369" s="89" t="str">
        <f t="shared" si="192"/>
        <v/>
      </c>
      <c r="K369" s="89" t="str">
        <f t="shared" si="192"/>
        <v/>
      </c>
      <c r="L369" s="89" t="str">
        <f t="shared" si="192"/>
        <v/>
      </c>
      <c r="M369" s="89" t="str">
        <f t="shared" si="193"/>
        <v/>
      </c>
      <c r="N369" s="89" t="str">
        <f t="shared" si="193"/>
        <v/>
      </c>
      <c r="O369" s="89" t="str">
        <f t="shared" si="193"/>
        <v/>
      </c>
      <c r="P369" s="89" t="str">
        <f t="shared" si="193"/>
        <v/>
      </c>
      <c r="Q369" s="89" t="str">
        <f t="shared" si="193"/>
        <v/>
      </c>
      <c r="R369" s="89" t="str">
        <f t="shared" si="193"/>
        <v/>
      </c>
      <c r="S369" s="89" t="str">
        <f t="shared" si="193"/>
        <v/>
      </c>
      <c r="T369" s="89" t="str">
        <f t="shared" si="193"/>
        <v/>
      </c>
      <c r="U369" s="89" t="str">
        <f t="shared" si="193"/>
        <v/>
      </c>
      <c r="V369" s="89" t="str">
        <f t="shared" si="193"/>
        <v/>
      </c>
      <c r="W369" s="89" t="str">
        <f t="shared" si="194"/>
        <v/>
      </c>
      <c r="X369" s="89" t="str">
        <f t="shared" si="194"/>
        <v/>
      </c>
      <c r="Y369" s="89" t="str">
        <f t="shared" si="194"/>
        <v/>
      </c>
      <c r="Z369" s="89" t="str">
        <f t="shared" si="194"/>
        <v/>
      </c>
      <c r="AA369" s="89" t="str">
        <f t="shared" si="194"/>
        <v/>
      </c>
      <c r="AB369" s="89" t="str">
        <f t="shared" si="194"/>
        <v/>
      </c>
      <c r="AC369" s="89" t="str">
        <f t="shared" si="194"/>
        <v/>
      </c>
      <c r="AD369" s="89" t="str">
        <f t="shared" si="194"/>
        <v/>
      </c>
      <c r="AE369" s="89" t="str">
        <f t="shared" si="194"/>
        <v/>
      </c>
      <c r="AF369" s="89" t="str">
        <f t="shared" si="194"/>
        <v/>
      </c>
      <c r="AG369" s="89" t="str">
        <f t="shared" si="195"/>
        <v/>
      </c>
      <c r="AH369" s="89" t="str">
        <f t="shared" si="195"/>
        <v/>
      </c>
      <c r="AI369" s="89" t="str">
        <f t="shared" si="195"/>
        <v/>
      </c>
      <c r="AJ369" s="89" t="str">
        <f t="shared" si="195"/>
        <v/>
      </c>
      <c r="AK369" s="89" t="str">
        <f t="shared" si="195"/>
        <v/>
      </c>
      <c r="AL369" s="89" t="str">
        <f t="shared" si="195"/>
        <v/>
      </c>
      <c r="AM369" s="89" t="str">
        <f t="shared" si="195"/>
        <v/>
      </c>
      <c r="AN369" s="89" t="str">
        <f t="shared" si="195"/>
        <v/>
      </c>
      <c r="AO369" s="89" t="str">
        <f t="shared" si="195"/>
        <v/>
      </c>
      <c r="AP369" s="89" t="str">
        <f t="shared" si="195"/>
        <v/>
      </c>
      <c r="AQ369" s="89" t="str">
        <f t="shared" si="196"/>
        <v/>
      </c>
      <c r="AR369" s="89" t="str">
        <f t="shared" si="196"/>
        <v/>
      </c>
      <c r="AS369" s="89" t="str">
        <f t="shared" si="196"/>
        <v/>
      </c>
      <c r="AT369" s="89" t="str">
        <f t="shared" si="196"/>
        <v/>
      </c>
      <c r="AU369" s="89" t="str">
        <f t="shared" si="196"/>
        <v/>
      </c>
      <c r="AV369" s="89" t="str">
        <f t="shared" si="196"/>
        <v/>
      </c>
      <c r="AW369" s="89" t="str">
        <f t="shared" si="196"/>
        <v/>
      </c>
      <c r="AX369" s="89" t="str">
        <f t="shared" si="196"/>
        <v/>
      </c>
      <c r="AY369" s="89" t="str">
        <f t="shared" si="196"/>
        <v/>
      </c>
      <c r="AZ369" s="89" t="str">
        <f t="shared" si="196"/>
        <v/>
      </c>
      <c r="BA369" s="89" t="str">
        <f t="shared" si="196"/>
        <v/>
      </c>
      <c r="BB369" s="89" t="str">
        <f t="shared" si="196"/>
        <v/>
      </c>
      <c r="BC369" s="90" t="str">
        <f t="shared" si="196"/>
        <v/>
      </c>
      <c r="BE369" s="100" t="str">
        <f t="shared" si="175"/>
        <v/>
      </c>
      <c r="BF369" s="102" t="str">
        <f t="shared" si="176"/>
        <v/>
      </c>
    </row>
    <row r="370" spans="1:58" hidden="1" x14ac:dyDescent="0.55000000000000004">
      <c r="A370" s="80" t="str">
        <f>'Base de Dados 2013'!M369</f>
        <v>Geisel</v>
      </c>
      <c r="B370" s="81" t="str">
        <f>'Base de Dados 2013'!N369</f>
        <v>vermelho</v>
      </c>
      <c r="C370" s="88" t="str">
        <f t="shared" si="192"/>
        <v/>
      </c>
      <c r="D370" s="89" t="str">
        <f t="shared" si="192"/>
        <v/>
      </c>
      <c r="E370" s="89" t="str">
        <f t="shared" si="192"/>
        <v/>
      </c>
      <c r="F370" s="89" t="str">
        <f t="shared" si="192"/>
        <v/>
      </c>
      <c r="G370" s="89" t="str">
        <f t="shared" si="192"/>
        <v/>
      </c>
      <c r="H370" s="89" t="str">
        <f t="shared" si="192"/>
        <v/>
      </c>
      <c r="I370" s="89" t="str">
        <f t="shared" si="192"/>
        <v/>
      </c>
      <c r="J370" s="89" t="str">
        <f t="shared" si="192"/>
        <v/>
      </c>
      <c r="K370" s="89" t="str">
        <f t="shared" si="192"/>
        <v/>
      </c>
      <c r="L370" s="89" t="str">
        <f t="shared" si="192"/>
        <v/>
      </c>
      <c r="M370" s="89" t="str">
        <f t="shared" si="193"/>
        <v/>
      </c>
      <c r="N370" s="89" t="str">
        <f t="shared" si="193"/>
        <v/>
      </c>
      <c r="O370" s="89" t="str">
        <f t="shared" si="193"/>
        <v/>
      </c>
      <c r="P370" s="89" t="str">
        <f t="shared" si="193"/>
        <v/>
      </c>
      <c r="Q370" s="89">
        <f t="shared" si="193"/>
        <v>1</v>
      </c>
      <c r="R370" s="89" t="str">
        <f t="shared" si="193"/>
        <v/>
      </c>
      <c r="S370" s="89" t="str">
        <f t="shared" si="193"/>
        <v/>
      </c>
      <c r="T370" s="89" t="str">
        <f t="shared" si="193"/>
        <v/>
      </c>
      <c r="U370" s="89" t="str">
        <f t="shared" si="193"/>
        <v/>
      </c>
      <c r="V370" s="89" t="str">
        <f t="shared" si="193"/>
        <v/>
      </c>
      <c r="W370" s="89" t="str">
        <f t="shared" si="194"/>
        <v/>
      </c>
      <c r="X370" s="89" t="str">
        <f t="shared" si="194"/>
        <v/>
      </c>
      <c r="Y370" s="89" t="str">
        <f t="shared" si="194"/>
        <v/>
      </c>
      <c r="Z370" s="89" t="str">
        <f t="shared" si="194"/>
        <v/>
      </c>
      <c r="AA370" s="89" t="str">
        <f t="shared" si="194"/>
        <v/>
      </c>
      <c r="AB370" s="89" t="str">
        <f t="shared" si="194"/>
        <v/>
      </c>
      <c r="AC370" s="89" t="str">
        <f t="shared" si="194"/>
        <v/>
      </c>
      <c r="AD370" s="89" t="str">
        <f t="shared" si="194"/>
        <v/>
      </c>
      <c r="AE370" s="89" t="str">
        <f t="shared" si="194"/>
        <v/>
      </c>
      <c r="AF370" s="89" t="str">
        <f t="shared" si="194"/>
        <v/>
      </c>
      <c r="AG370" s="89" t="str">
        <f t="shared" si="195"/>
        <v/>
      </c>
      <c r="AH370" s="89" t="str">
        <f t="shared" si="195"/>
        <v/>
      </c>
      <c r="AI370" s="89" t="str">
        <f t="shared" si="195"/>
        <v/>
      </c>
      <c r="AJ370" s="89" t="str">
        <f t="shared" si="195"/>
        <v/>
      </c>
      <c r="AK370" s="89" t="str">
        <f t="shared" si="195"/>
        <v/>
      </c>
      <c r="AL370" s="89" t="str">
        <f t="shared" si="195"/>
        <v/>
      </c>
      <c r="AM370" s="89" t="str">
        <f t="shared" si="195"/>
        <v/>
      </c>
      <c r="AN370" s="89" t="str">
        <f t="shared" si="195"/>
        <v/>
      </c>
      <c r="AO370" s="89" t="str">
        <f t="shared" si="195"/>
        <v/>
      </c>
      <c r="AP370" s="89" t="str">
        <f t="shared" si="195"/>
        <v/>
      </c>
      <c r="AQ370" s="89" t="str">
        <f t="shared" si="196"/>
        <v/>
      </c>
      <c r="AR370" s="89" t="str">
        <f t="shared" si="196"/>
        <v/>
      </c>
      <c r="AS370" s="89" t="str">
        <f t="shared" si="196"/>
        <v/>
      </c>
      <c r="AT370" s="89" t="str">
        <f t="shared" si="196"/>
        <v/>
      </c>
      <c r="AU370" s="89" t="str">
        <f t="shared" si="196"/>
        <v/>
      </c>
      <c r="AV370" s="89" t="str">
        <f t="shared" si="196"/>
        <v/>
      </c>
      <c r="AW370" s="89" t="str">
        <f t="shared" si="196"/>
        <v/>
      </c>
      <c r="AX370" s="89" t="str">
        <f t="shared" si="196"/>
        <v/>
      </c>
      <c r="AY370" s="89" t="str">
        <f t="shared" si="196"/>
        <v/>
      </c>
      <c r="AZ370" s="89" t="str">
        <f t="shared" si="196"/>
        <v/>
      </c>
      <c r="BA370" s="89" t="str">
        <f t="shared" si="196"/>
        <v/>
      </c>
      <c r="BB370" s="89" t="str">
        <f t="shared" si="196"/>
        <v/>
      </c>
      <c r="BC370" s="90" t="str">
        <f t="shared" si="196"/>
        <v/>
      </c>
      <c r="BE370" s="100" t="str">
        <f t="shared" si="175"/>
        <v/>
      </c>
      <c r="BF370" s="102" t="str">
        <f t="shared" si="176"/>
        <v/>
      </c>
    </row>
    <row r="371" spans="1:58" hidden="1" x14ac:dyDescent="0.55000000000000004">
      <c r="A371" s="80" t="str">
        <f>'Base de Dados 2013'!M370</f>
        <v>Bela Vista</v>
      </c>
      <c r="B371" s="81" t="str">
        <f>'Base de Dados 2013'!N370</f>
        <v>verde</v>
      </c>
      <c r="C371" s="88" t="str">
        <f t="shared" si="192"/>
        <v/>
      </c>
      <c r="D371" s="89" t="str">
        <f t="shared" si="192"/>
        <v/>
      </c>
      <c r="E371" s="89" t="str">
        <f t="shared" si="192"/>
        <v/>
      </c>
      <c r="F371" s="89" t="str">
        <f t="shared" si="192"/>
        <v/>
      </c>
      <c r="G371" s="89" t="str">
        <f t="shared" si="192"/>
        <v/>
      </c>
      <c r="H371" s="89" t="str">
        <f t="shared" si="192"/>
        <v/>
      </c>
      <c r="I371" s="89" t="str">
        <f t="shared" si="192"/>
        <v/>
      </c>
      <c r="J371" s="89" t="str">
        <f t="shared" si="192"/>
        <v/>
      </c>
      <c r="K371" s="89">
        <f t="shared" si="192"/>
        <v>1</v>
      </c>
      <c r="L371" s="89" t="str">
        <f t="shared" si="192"/>
        <v/>
      </c>
      <c r="M371" s="89" t="str">
        <f t="shared" si="193"/>
        <v/>
      </c>
      <c r="N371" s="89" t="str">
        <f t="shared" si="193"/>
        <v/>
      </c>
      <c r="O371" s="89" t="str">
        <f t="shared" si="193"/>
        <v/>
      </c>
      <c r="P371" s="89" t="str">
        <f t="shared" si="193"/>
        <v/>
      </c>
      <c r="Q371" s="89" t="str">
        <f t="shared" si="193"/>
        <v/>
      </c>
      <c r="R371" s="89" t="str">
        <f t="shared" si="193"/>
        <v/>
      </c>
      <c r="S371" s="89" t="str">
        <f t="shared" si="193"/>
        <v/>
      </c>
      <c r="T371" s="89" t="str">
        <f t="shared" si="193"/>
        <v/>
      </c>
      <c r="U371" s="89" t="str">
        <f t="shared" si="193"/>
        <v/>
      </c>
      <c r="V371" s="89" t="str">
        <f t="shared" si="193"/>
        <v/>
      </c>
      <c r="W371" s="89" t="str">
        <f t="shared" si="194"/>
        <v/>
      </c>
      <c r="X371" s="89" t="str">
        <f t="shared" si="194"/>
        <v/>
      </c>
      <c r="Y371" s="89" t="str">
        <f t="shared" si="194"/>
        <v/>
      </c>
      <c r="Z371" s="89" t="str">
        <f t="shared" si="194"/>
        <v/>
      </c>
      <c r="AA371" s="89" t="str">
        <f t="shared" si="194"/>
        <v/>
      </c>
      <c r="AB371" s="89" t="str">
        <f t="shared" si="194"/>
        <v/>
      </c>
      <c r="AC371" s="89" t="str">
        <f t="shared" si="194"/>
        <v/>
      </c>
      <c r="AD371" s="89" t="str">
        <f t="shared" si="194"/>
        <v/>
      </c>
      <c r="AE371" s="89" t="str">
        <f t="shared" si="194"/>
        <v/>
      </c>
      <c r="AF371" s="89" t="str">
        <f t="shared" si="194"/>
        <v/>
      </c>
      <c r="AG371" s="89" t="str">
        <f t="shared" si="195"/>
        <v/>
      </c>
      <c r="AH371" s="89" t="str">
        <f t="shared" si="195"/>
        <v/>
      </c>
      <c r="AI371" s="89" t="str">
        <f t="shared" si="195"/>
        <v/>
      </c>
      <c r="AJ371" s="89" t="str">
        <f t="shared" si="195"/>
        <v/>
      </c>
      <c r="AK371" s="89" t="str">
        <f t="shared" si="195"/>
        <v/>
      </c>
      <c r="AL371" s="89" t="str">
        <f t="shared" si="195"/>
        <v/>
      </c>
      <c r="AM371" s="89" t="str">
        <f t="shared" si="195"/>
        <v/>
      </c>
      <c r="AN371" s="89" t="str">
        <f t="shared" si="195"/>
        <v/>
      </c>
      <c r="AO371" s="89" t="str">
        <f t="shared" si="195"/>
        <v/>
      </c>
      <c r="AP371" s="89" t="str">
        <f t="shared" si="195"/>
        <v/>
      </c>
      <c r="AQ371" s="89" t="str">
        <f t="shared" si="196"/>
        <v/>
      </c>
      <c r="AR371" s="89" t="str">
        <f t="shared" si="196"/>
        <v/>
      </c>
      <c r="AS371" s="89" t="str">
        <f t="shared" si="196"/>
        <v/>
      </c>
      <c r="AT371" s="89" t="str">
        <f t="shared" si="196"/>
        <v/>
      </c>
      <c r="AU371" s="89" t="str">
        <f t="shared" si="196"/>
        <v/>
      </c>
      <c r="AV371" s="89" t="str">
        <f t="shared" si="196"/>
        <v/>
      </c>
      <c r="AW371" s="89" t="str">
        <f t="shared" si="196"/>
        <v/>
      </c>
      <c r="AX371" s="89" t="str">
        <f t="shared" si="196"/>
        <v/>
      </c>
      <c r="AY371" s="89" t="str">
        <f t="shared" si="196"/>
        <v/>
      </c>
      <c r="AZ371" s="89" t="str">
        <f t="shared" si="196"/>
        <v/>
      </c>
      <c r="BA371" s="89" t="str">
        <f t="shared" si="196"/>
        <v/>
      </c>
      <c r="BB371" s="89" t="str">
        <f t="shared" si="196"/>
        <v/>
      </c>
      <c r="BC371" s="90" t="str">
        <f t="shared" si="196"/>
        <v/>
      </c>
      <c r="BE371" s="100" t="str">
        <f t="shared" si="175"/>
        <v/>
      </c>
      <c r="BF371" s="102" t="str">
        <f t="shared" si="176"/>
        <v/>
      </c>
    </row>
    <row r="372" spans="1:58" hidden="1" x14ac:dyDescent="0.55000000000000004">
      <c r="A372" s="80" t="str">
        <f>'Base de Dados 2013'!M371</f>
        <v>Geisel</v>
      </c>
      <c r="B372" s="81" t="str">
        <f>'Base de Dados 2013'!N371</f>
        <v>amarelo</v>
      </c>
      <c r="C372" s="88" t="str">
        <f t="shared" si="192"/>
        <v/>
      </c>
      <c r="D372" s="89" t="str">
        <f t="shared" si="192"/>
        <v/>
      </c>
      <c r="E372" s="89" t="str">
        <f t="shared" si="192"/>
        <v/>
      </c>
      <c r="F372" s="89" t="str">
        <f t="shared" si="192"/>
        <v/>
      </c>
      <c r="G372" s="89" t="str">
        <f t="shared" si="192"/>
        <v/>
      </c>
      <c r="H372" s="89" t="str">
        <f t="shared" si="192"/>
        <v/>
      </c>
      <c r="I372" s="89" t="str">
        <f t="shared" si="192"/>
        <v/>
      </c>
      <c r="J372" s="89" t="str">
        <f t="shared" si="192"/>
        <v/>
      </c>
      <c r="K372" s="89" t="str">
        <f t="shared" si="192"/>
        <v/>
      </c>
      <c r="L372" s="89" t="str">
        <f t="shared" si="192"/>
        <v/>
      </c>
      <c r="M372" s="89" t="str">
        <f t="shared" si="193"/>
        <v/>
      </c>
      <c r="N372" s="89" t="str">
        <f t="shared" si="193"/>
        <v/>
      </c>
      <c r="O372" s="89" t="str">
        <f t="shared" si="193"/>
        <v/>
      </c>
      <c r="P372" s="89">
        <f t="shared" si="193"/>
        <v>1</v>
      </c>
      <c r="Q372" s="89" t="str">
        <f t="shared" si="193"/>
        <v/>
      </c>
      <c r="R372" s="89" t="str">
        <f t="shared" si="193"/>
        <v/>
      </c>
      <c r="S372" s="89" t="str">
        <f t="shared" si="193"/>
        <v/>
      </c>
      <c r="T372" s="89" t="str">
        <f t="shared" si="193"/>
        <v/>
      </c>
      <c r="U372" s="89" t="str">
        <f t="shared" si="193"/>
        <v/>
      </c>
      <c r="V372" s="89" t="str">
        <f t="shared" si="193"/>
        <v/>
      </c>
      <c r="W372" s="89" t="str">
        <f t="shared" si="194"/>
        <v/>
      </c>
      <c r="X372" s="89" t="str">
        <f t="shared" si="194"/>
        <v/>
      </c>
      <c r="Y372" s="89" t="str">
        <f t="shared" si="194"/>
        <v/>
      </c>
      <c r="Z372" s="89" t="str">
        <f t="shared" si="194"/>
        <v/>
      </c>
      <c r="AA372" s="89" t="str">
        <f t="shared" si="194"/>
        <v/>
      </c>
      <c r="AB372" s="89" t="str">
        <f t="shared" si="194"/>
        <v/>
      </c>
      <c r="AC372" s="89" t="str">
        <f t="shared" si="194"/>
        <v/>
      </c>
      <c r="AD372" s="89" t="str">
        <f t="shared" si="194"/>
        <v/>
      </c>
      <c r="AE372" s="89" t="str">
        <f t="shared" si="194"/>
        <v/>
      </c>
      <c r="AF372" s="89" t="str">
        <f t="shared" si="194"/>
        <v/>
      </c>
      <c r="AG372" s="89" t="str">
        <f t="shared" si="195"/>
        <v/>
      </c>
      <c r="AH372" s="89" t="str">
        <f t="shared" si="195"/>
        <v/>
      </c>
      <c r="AI372" s="89" t="str">
        <f t="shared" si="195"/>
        <v/>
      </c>
      <c r="AJ372" s="89" t="str">
        <f t="shared" si="195"/>
        <v/>
      </c>
      <c r="AK372" s="89" t="str">
        <f t="shared" si="195"/>
        <v/>
      </c>
      <c r="AL372" s="89" t="str">
        <f t="shared" si="195"/>
        <v/>
      </c>
      <c r="AM372" s="89" t="str">
        <f t="shared" si="195"/>
        <v/>
      </c>
      <c r="AN372" s="89" t="str">
        <f t="shared" si="195"/>
        <v/>
      </c>
      <c r="AO372" s="89" t="str">
        <f t="shared" si="195"/>
        <v/>
      </c>
      <c r="AP372" s="89" t="str">
        <f t="shared" si="195"/>
        <v/>
      </c>
      <c r="AQ372" s="89" t="str">
        <f t="shared" si="196"/>
        <v/>
      </c>
      <c r="AR372" s="89" t="str">
        <f t="shared" si="196"/>
        <v/>
      </c>
      <c r="AS372" s="89" t="str">
        <f t="shared" si="196"/>
        <v/>
      </c>
      <c r="AT372" s="89" t="str">
        <f t="shared" si="196"/>
        <v/>
      </c>
      <c r="AU372" s="89" t="str">
        <f t="shared" si="196"/>
        <v/>
      </c>
      <c r="AV372" s="89" t="str">
        <f t="shared" si="196"/>
        <v/>
      </c>
      <c r="AW372" s="89" t="str">
        <f t="shared" si="196"/>
        <v/>
      </c>
      <c r="AX372" s="89" t="str">
        <f t="shared" si="196"/>
        <v/>
      </c>
      <c r="AY372" s="89" t="str">
        <f t="shared" si="196"/>
        <v/>
      </c>
      <c r="AZ372" s="89" t="str">
        <f t="shared" si="196"/>
        <v/>
      </c>
      <c r="BA372" s="89" t="str">
        <f t="shared" si="196"/>
        <v/>
      </c>
      <c r="BB372" s="89" t="str">
        <f t="shared" si="196"/>
        <v/>
      </c>
      <c r="BC372" s="90" t="str">
        <f t="shared" si="196"/>
        <v/>
      </c>
      <c r="BE372" s="100" t="str">
        <f t="shared" si="175"/>
        <v/>
      </c>
      <c r="BF372" s="102" t="str">
        <f t="shared" si="176"/>
        <v/>
      </c>
    </row>
    <row r="373" spans="1:58" hidden="1" x14ac:dyDescent="0.55000000000000004">
      <c r="A373" s="80" t="str">
        <f>'Base de Dados 2013'!M372</f>
        <v>Ipiranga</v>
      </c>
      <c r="B373" s="81" t="str">
        <f>'Base de Dados 2013'!N372</f>
        <v>verde</v>
      </c>
      <c r="C373" s="88" t="str">
        <f t="shared" si="192"/>
        <v/>
      </c>
      <c r="D373" s="89" t="str">
        <f t="shared" si="192"/>
        <v/>
      </c>
      <c r="E373" s="89" t="str">
        <f t="shared" si="192"/>
        <v/>
      </c>
      <c r="F373" s="89" t="str">
        <f t="shared" si="192"/>
        <v/>
      </c>
      <c r="G373" s="89" t="str">
        <f t="shared" si="192"/>
        <v/>
      </c>
      <c r="H373" s="89" t="str">
        <f t="shared" si="192"/>
        <v/>
      </c>
      <c r="I373" s="89" t="str">
        <f t="shared" si="192"/>
        <v/>
      </c>
      <c r="J373" s="89" t="str">
        <f t="shared" si="192"/>
        <v/>
      </c>
      <c r="K373" s="89" t="str">
        <f t="shared" si="192"/>
        <v/>
      </c>
      <c r="L373" s="89" t="str">
        <f t="shared" si="192"/>
        <v/>
      </c>
      <c r="M373" s="89" t="str">
        <f t="shared" si="193"/>
        <v/>
      </c>
      <c r="N373" s="89" t="str">
        <f t="shared" si="193"/>
        <v/>
      </c>
      <c r="O373" s="89" t="str">
        <f t="shared" si="193"/>
        <v/>
      </c>
      <c r="P373" s="89" t="str">
        <f t="shared" si="193"/>
        <v/>
      </c>
      <c r="Q373" s="89" t="str">
        <f t="shared" si="193"/>
        <v/>
      </c>
      <c r="R373" s="89" t="str">
        <f t="shared" si="193"/>
        <v/>
      </c>
      <c r="S373" s="89" t="str">
        <f t="shared" si="193"/>
        <v/>
      </c>
      <c r="T373" s="89">
        <f t="shared" si="193"/>
        <v>1</v>
      </c>
      <c r="U373" s="89" t="str">
        <f t="shared" si="193"/>
        <v/>
      </c>
      <c r="V373" s="89" t="str">
        <f t="shared" si="193"/>
        <v/>
      </c>
      <c r="W373" s="89" t="str">
        <f t="shared" si="194"/>
        <v/>
      </c>
      <c r="X373" s="89" t="str">
        <f t="shared" si="194"/>
        <v/>
      </c>
      <c r="Y373" s="89" t="str">
        <f t="shared" si="194"/>
        <v/>
      </c>
      <c r="Z373" s="89" t="str">
        <f t="shared" si="194"/>
        <v/>
      </c>
      <c r="AA373" s="89" t="str">
        <f t="shared" si="194"/>
        <v/>
      </c>
      <c r="AB373" s="89" t="str">
        <f t="shared" si="194"/>
        <v/>
      </c>
      <c r="AC373" s="89" t="str">
        <f t="shared" si="194"/>
        <v/>
      </c>
      <c r="AD373" s="89" t="str">
        <f t="shared" si="194"/>
        <v/>
      </c>
      <c r="AE373" s="89" t="str">
        <f t="shared" si="194"/>
        <v/>
      </c>
      <c r="AF373" s="89" t="str">
        <f t="shared" si="194"/>
        <v/>
      </c>
      <c r="AG373" s="89" t="str">
        <f t="shared" si="195"/>
        <v/>
      </c>
      <c r="AH373" s="89" t="str">
        <f t="shared" si="195"/>
        <v/>
      </c>
      <c r="AI373" s="89" t="str">
        <f t="shared" si="195"/>
        <v/>
      </c>
      <c r="AJ373" s="89" t="str">
        <f t="shared" si="195"/>
        <v/>
      </c>
      <c r="AK373" s="89" t="str">
        <f t="shared" si="195"/>
        <v/>
      </c>
      <c r="AL373" s="89" t="str">
        <f t="shared" si="195"/>
        <v/>
      </c>
      <c r="AM373" s="89" t="str">
        <f t="shared" si="195"/>
        <v/>
      </c>
      <c r="AN373" s="89" t="str">
        <f t="shared" si="195"/>
        <v/>
      </c>
      <c r="AO373" s="89" t="str">
        <f t="shared" si="195"/>
        <v/>
      </c>
      <c r="AP373" s="89" t="str">
        <f t="shared" si="195"/>
        <v/>
      </c>
      <c r="AQ373" s="89" t="str">
        <f t="shared" si="196"/>
        <v/>
      </c>
      <c r="AR373" s="89" t="str">
        <f t="shared" si="196"/>
        <v/>
      </c>
      <c r="AS373" s="89" t="str">
        <f t="shared" si="196"/>
        <v/>
      </c>
      <c r="AT373" s="89" t="str">
        <f t="shared" si="196"/>
        <v/>
      </c>
      <c r="AU373" s="89" t="str">
        <f t="shared" si="196"/>
        <v/>
      </c>
      <c r="AV373" s="89" t="str">
        <f t="shared" si="196"/>
        <v/>
      </c>
      <c r="AW373" s="89" t="str">
        <f t="shared" si="196"/>
        <v/>
      </c>
      <c r="AX373" s="89" t="str">
        <f t="shared" si="196"/>
        <v/>
      </c>
      <c r="AY373" s="89" t="str">
        <f t="shared" si="196"/>
        <v/>
      </c>
      <c r="AZ373" s="89" t="str">
        <f t="shared" si="196"/>
        <v/>
      </c>
      <c r="BA373" s="89" t="str">
        <f t="shared" si="196"/>
        <v/>
      </c>
      <c r="BB373" s="89" t="str">
        <f t="shared" si="196"/>
        <v/>
      </c>
      <c r="BC373" s="90" t="str">
        <f t="shared" si="196"/>
        <v/>
      </c>
      <c r="BE373" s="100" t="str">
        <f t="shared" si="175"/>
        <v/>
      </c>
      <c r="BF373" s="102" t="str">
        <f t="shared" si="176"/>
        <v/>
      </c>
    </row>
    <row r="374" spans="1:58" hidden="1" x14ac:dyDescent="0.55000000000000004">
      <c r="A374" s="80" t="str">
        <f>'Base de Dados 2013'!M373</f>
        <v>Geisel</v>
      </c>
      <c r="B374" s="81" t="str">
        <f>'Base de Dados 2013'!N373</f>
        <v>amarelo</v>
      </c>
      <c r="C374" s="88" t="str">
        <f t="shared" si="192"/>
        <v/>
      </c>
      <c r="D374" s="89" t="str">
        <f t="shared" si="192"/>
        <v/>
      </c>
      <c r="E374" s="89" t="str">
        <f t="shared" si="192"/>
        <v/>
      </c>
      <c r="F374" s="89" t="str">
        <f t="shared" si="192"/>
        <v/>
      </c>
      <c r="G374" s="89" t="str">
        <f t="shared" si="192"/>
        <v/>
      </c>
      <c r="H374" s="89" t="str">
        <f t="shared" si="192"/>
        <v/>
      </c>
      <c r="I374" s="89" t="str">
        <f t="shared" si="192"/>
        <v/>
      </c>
      <c r="J374" s="89" t="str">
        <f t="shared" si="192"/>
        <v/>
      </c>
      <c r="K374" s="89" t="str">
        <f t="shared" si="192"/>
        <v/>
      </c>
      <c r="L374" s="89" t="str">
        <f t="shared" si="192"/>
        <v/>
      </c>
      <c r="M374" s="89" t="str">
        <f t="shared" si="193"/>
        <v/>
      </c>
      <c r="N374" s="89" t="str">
        <f t="shared" si="193"/>
        <v/>
      </c>
      <c r="O374" s="89" t="str">
        <f t="shared" si="193"/>
        <v/>
      </c>
      <c r="P374" s="89">
        <f t="shared" si="193"/>
        <v>1</v>
      </c>
      <c r="Q374" s="89" t="str">
        <f t="shared" si="193"/>
        <v/>
      </c>
      <c r="R374" s="89" t="str">
        <f t="shared" si="193"/>
        <v/>
      </c>
      <c r="S374" s="89" t="str">
        <f t="shared" si="193"/>
        <v/>
      </c>
      <c r="T374" s="89" t="str">
        <f t="shared" si="193"/>
        <v/>
      </c>
      <c r="U374" s="89" t="str">
        <f t="shared" si="193"/>
        <v/>
      </c>
      <c r="V374" s="89" t="str">
        <f t="shared" si="193"/>
        <v/>
      </c>
      <c r="W374" s="89" t="str">
        <f t="shared" si="194"/>
        <v/>
      </c>
      <c r="X374" s="89" t="str">
        <f t="shared" si="194"/>
        <v/>
      </c>
      <c r="Y374" s="89" t="str">
        <f t="shared" si="194"/>
        <v/>
      </c>
      <c r="Z374" s="89" t="str">
        <f t="shared" si="194"/>
        <v/>
      </c>
      <c r="AA374" s="89" t="str">
        <f t="shared" si="194"/>
        <v/>
      </c>
      <c r="AB374" s="89" t="str">
        <f t="shared" si="194"/>
        <v/>
      </c>
      <c r="AC374" s="89" t="str">
        <f t="shared" si="194"/>
        <v/>
      </c>
      <c r="AD374" s="89" t="str">
        <f t="shared" si="194"/>
        <v/>
      </c>
      <c r="AE374" s="89" t="str">
        <f t="shared" si="194"/>
        <v/>
      </c>
      <c r="AF374" s="89" t="str">
        <f t="shared" si="194"/>
        <v/>
      </c>
      <c r="AG374" s="89" t="str">
        <f t="shared" si="195"/>
        <v/>
      </c>
      <c r="AH374" s="89" t="str">
        <f t="shared" si="195"/>
        <v/>
      </c>
      <c r="AI374" s="89" t="str">
        <f t="shared" si="195"/>
        <v/>
      </c>
      <c r="AJ374" s="89" t="str">
        <f t="shared" si="195"/>
        <v/>
      </c>
      <c r="AK374" s="89" t="str">
        <f t="shared" si="195"/>
        <v/>
      </c>
      <c r="AL374" s="89" t="str">
        <f t="shared" si="195"/>
        <v/>
      </c>
      <c r="AM374" s="89" t="str">
        <f t="shared" si="195"/>
        <v/>
      </c>
      <c r="AN374" s="89" t="str">
        <f t="shared" si="195"/>
        <v/>
      </c>
      <c r="AO374" s="89" t="str">
        <f t="shared" si="195"/>
        <v/>
      </c>
      <c r="AP374" s="89" t="str">
        <f t="shared" si="195"/>
        <v/>
      </c>
      <c r="AQ374" s="89" t="str">
        <f t="shared" si="196"/>
        <v/>
      </c>
      <c r="AR374" s="89" t="str">
        <f t="shared" si="196"/>
        <v/>
      </c>
      <c r="AS374" s="89" t="str">
        <f t="shared" si="196"/>
        <v/>
      </c>
      <c r="AT374" s="89" t="str">
        <f t="shared" si="196"/>
        <v/>
      </c>
      <c r="AU374" s="89" t="str">
        <f t="shared" si="196"/>
        <v/>
      </c>
      <c r="AV374" s="89" t="str">
        <f t="shared" si="196"/>
        <v/>
      </c>
      <c r="AW374" s="89" t="str">
        <f t="shared" si="196"/>
        <v/>
      </c>
      <c r="AX374" s="89" t="str">
        <f t="shared" si="196"/>
        <v/>
      </c>
      <c r="AY374" s="89" t="str">
        <f t="shared" si="196"/>
        <v/>
      </c>
      <c r="AZ374" s="89" t="str">
        <f t="shared" si="196"/>
        <v/>
      </c>
      <c r="BA374" s="89" t="str">
        <f t="shared" si="196"/>
        <v/>
      </c>
      <c r="BB374" s="89" t="str">
        <f t="shared" si="196"/>
        <v/>
      </c>
      <c r="BC374" s="90" t="str">
        <f t="shared" si="196"/>
        <v/>
      </c>
      <c r="BE374" s="100" t="str">
        <f t="shared" si="175"/>
        <v/>
      </c>
      <c r="BF374" s="102" t="str">
        <f t="shared" si="176"/>
        <v/>
      </c>
    </row>
    <row r="375" spans="1:58" hidden="1" x14ac:dyDescent="0.55000000000000004">
      <c r="A375" s="80" t="str">
        <f>'Base de Dados 2013'!M374</f>
        <v>Boulevard</v>
      </c>
      <c r="B375" s="81" t="str">
        <f>'Base de Dados 2013'!N374</f>
        <v>amarelo</v>
      </c>
      <c r="C375" s="88" t="str">
        <f t="shared" ref="C375:L384" si="197">IF(AND($A375=C$1,$B375=C$3),1,"")</f>
        <v/>
      </c>
      <c r="D375" s="89" t="str">
        <f t="shared" si="197"/>
        <v/>
      </c>
      <c r="E375" s="89" t="str">
        <f t="shared" si="197"/>
        <v/>
      </c>
      <c r="F375" s="89" t="str">
        <f t="shared" si="197"/>
        <v/>
      </c>
      <c r="G375" s="89" t="str">
        <f t="shared" si="197"/>
        <v/>
      </c>
      <c r="H375" s="89" t="str">
        <f t="shared" si="197"/>
        <v/>
      </c>
      <c r="I375" s="89" t="str">
        <f t="shared" si="197"/>
        <v/>
      </c>
      <c r="J375" s="89" t="str">
        <f t="shared" si="197"/>
        <v/>
      </c>
      <c r="K375" s="89" t="str">
        <f t="shared" si="197"/>
        <v/>
      </c>
      <c r="L375" s="89" t="str">
        <f t="shared" si="197"/>
        <v/>
      </c>
      <c r="M375" s="89" t="str">
        <f t="shared" ref="M375:V384" si="198">IF(AND($A375=M$1,$B375=M$3),1,"")</f>
        <v/>
      </c>
      <c r="N375" s="89" t="str">
        <f t="shared" si="198"/>
        <v/>
      </c>
      <c r="O375" s="89" t="str">
        <f t="shared" si="198"/>
        <v/>
      </c>
      <c r="P375" s="89" t="str">
        <f t="shared" si="198"/>
        <v/>
      </c>
      <c r="Q375" s="89" t="str">
        <f t="shared" si="198"/>
        <v/>
      </c>
      <c r="R375" s="89" t="str">
        <f t="shared" si="198"/>
        <v/>
      </c>
      <c r="S375" s="89" t="str">
        <f t="shared" si="198"/>
        <v/>
      </c>
      <c r="T375" s="89" t="str">
        <f t="shared" si="198"/>
        <v/>
      </c>
      <c r="U375" s="89" t="str">
        <f t="shared" si="198"/>
        <v/>
      </c>
      <c r="V375" s="89" t="str">
        <f t="shared" si="198"/>
        <v/>
      </c>
      <c r="W375" s="89" t="str">
        <f t="shared" ref="W375:AF384" si="199">IF(AND($A375=W$1,$B375=W$3),1,"")</f>
        <v/>
      </c>
      <c r="X375" s="89" t="str">
        <f t="shared" si="199"/>
        <v/>
      </c>
      <c r="Y375" s="89">
        <f t="shared" si="199"/>
        <v>1</v>
      </c>
      <c r="Z375" s="89" t="str">
        <f t="shared" si="199"/>
        <v/>
      </c>
      <c r="AA375" s="89" t="str">
        <f t="shared" si="199"/>
        <v/>
      </c>
      <c r="AB375" s="89" t="str">
        <f t="shared" si="199"/>
        <v/>
      </c>
      <c r="AC375" s="89" t="str">
        <f t="shared" si="199"/>
        <v/>
      </c>
      <c r="AD375" s="89" t="str">
        <f t="shared" si="199"/>
        <v/>
      </c>
      <c r="AE375" s="89" t="str">
        <f t="shared" si="199"/>
        <v/>
      </c>
      <c r="AF375" s="89" t="str">
        <f t="shared" si="199"/>
        <v/>
      </c>
      <c r="AG375" s="89" t="str">
        <f t="shared" ref="AG375:AP384" si="200">IF(AND($A375=AG$1,$B375=AG$3),1,"")</f>
        <v/>
      </c>
      <c r="AH375" s="89" t="str">
        <f t="shared" si="200"/>
        <v/>
      </c>
      <c r="AI375" s="89" t="str">
        <f t="shared" si="200"/>
        <v/>
      </c>
      <c r="AJ375" s="89" t="str">
        <f t="shared" si="200"/>
        <v/>
      </c>
      <c r="AK375" s="89" t="str">
        <f t="shared" si="200"/>
        <v/>
      </c>
      <c r="AL375" s="89" t="str">
        <f t="shared" si="200"/>
        <v/>
      </c>
      <c r="AM375" s="89" t="str">
        <f t="shared" si="200"/>
        <v/>
      </c>
      <c r="AN375" s="89" t="str">
        <f t="shared" si="200"/>
        <v/>
      </c>
      <c r="AO375" s="89" t="str">
        <f t="shared" si="200"/>
        <v/>
      </c>
      <c r="AP375" s="89" t="str">
        <f t="shared" si="200"/>
        <v/>
      </c>
      <c r="AQ375" s="89" t="str">
        <f t="shared" ref="AQ375:BC384" si="201">IF(AND($A375=AQ$1,$B375=AQ$3),1,"")</f>
        <v/>
      </c>
      <c r="AR375" s="89" t="str">
        <f t="shared" si="201"/>
        <v/>
      </c>
      <c r="AS375" s="89" t="str">
        <f t="shared" si="201"/>
        <v/>
      </c>
      <c r="AT375" s="89" t="str">
        <f t="shared" si="201"/>
        <v/>
      </c>
      <c r="AU375" s="89" t="str">
        <f t="shared" si="201"/>
        <v/>
      </c>
      <c r="AV375" s="89" t="str">
        <f t="shared" si="201"/>
        <v/>
      </c>
      <c r="AW375" s="89" t="str">
        <f t="shared" si="201"/>
        <v/>
      </c>
      <c r="AX375" s="89" t="str">
        <f t="shared" si="201"/>
        <v/>
      </c>
      <c r="AY375" s="89" t="str">
        <f t="shared" si="201"/>
        <v/>
      </c>
      <c r="AZ375" s="89" t="str">
        <f t="shared" si="201"/>
        <v/>
      </c>
      <c r="BA375" s="89" t="str">
        <f t="shared" si="201"/>
        <v/>
      </c>
      <c r="BB375" s="89" t="str">
        <f t="shared" si="201"/>
        <v/>
      </c>
      <c r="BC375" s="90" t="str">
        <f t="shared" si="201"/>
        <v/>
      </c>
      <c r="BE375" s="100" t="str">
        <f t="shared" si="175"/>
        <v/>
      </c>
      <c r="BF375" s="102" t="str">
        <f t="shared" si="176"/>
        <v/>
      </c>
    </row>
    <row r="376" spans="1:58" hidden="1" x14ac:dyDescent="0.55000000000000004">
      <c r="A376" s="80" t="str">
        <f>'Base de Dados 2013'!M375</f>
        <v>Mary Dota</v>
      </c>
      <c r="B376" s="81" t="str">
        <f>'Base de Dados 2013'!N375</f>
        <v>amarelo</v>
      </c>
      <c r="C376" s="88" t="str">
        <f t="shared" si="197"/>
        <v/>
      </c>
      <c r="D376" s="89">
        <f t="shared" si="197"/>
        <v>1</v>
      </c>
      <c r="E376" s="89" t="str">
        <f t="shared" si="197"/>
        <v/>
      </c>
      <c r="F376" s="89" t="str">
        <f t="shared" si="197"/>
        <v/>
      </c>
      <c r="G376" s="89" t="str">
        <f t="shared" si="197"/>
        <v/>
      </c>
      <c r="H376" s="89" t="str">
        <f t="shared" si="197"/>
        <v/>
      </c>
      <c r="I376" s="89" t="str">
        <f t="shared" si="197"/>
        <v/>
      </c>
      <c r="J376" s="89" t="str">
        <f t="shared" si="197"/>
        <v/>
      </c>
      <c r="K376" s="89" t="str">
        <f t="shared" si="197"/>
        <v/>
      </c>
      <c r="L376" s="89" t="str">
        <f t="shared" si="197"/>
        <v/>
      </c>
      <c r="M376" s="89" t="str">
        <f t="shared" si="198"/>
        <v/>
      </c>
      <c r="N376" s="89" t="str">
        <f t="shared" si="198"/>
        <v/>
      </c>
      <c r="O376" s="89" t="str">
        <f t="shared" si="198"/>
        <v/>
      </c>
      <c r="P376" s="89" t="str">
        <f t="shared" si="198"/>
        <v/>
      </c>
      <c r="Q376" s="89" t="str">
        <f t="shared" si="198"/>
        <v/>
      </c>
      <c r="R376" s="89" t="str">
        <f t="shared" si="198"/>
        <v/>
      </c>
      <c r="S376" s="89" t="str">
        <f t="shared" si="198"/>
        <v/>
      </c>
      <c r="T376" s="89" t="str">
        <f t="shared" si="198"/>
        <v/>
      </c>
      <c r="U376" s="89" t="str">
        <f t="shared" si="198"/>
        <v/>
      </c>
      <c r="V376" s="89" t="str">
        <f t="shared" si="198"/>
        <v/>
      </c>
      <c r="W376" s="89" t="str">
        <f t="shared" si="199"/>
        <v/>
      </c>
      <c r="X376" s="89" t="str">
        <f t="shared" si="199"/>
        <v/>
      </c>
      <c r="Y376" s="89" t="str">
        <f t="shared" si="199"/>
        <v/>
      </c>
      <c r="Z376" s="89" t="str">
        <f t="shared" si="199"/>
        <v/>
      </c>
      <c r="AA376" s="89" t="str">
        <f t="shared" si="199"/>
        <v/>
      </c>
      <c r="AB376" s="89" t="str">
        <f t="shared" si="199"/>
        <v/>
      </c>
      <c r="AC376" s="89" t="str">
        <f t="shared" si="199"/>
        <v/>
      </c>
      <c r="AD376" s="89" t="str">
        <f t="shared" si="199"/>
        <v/>
      </c>
      <c r="AE376" s="89" t="str">
        <f t="shared" si="199"/>
        <v/>
      </c>
      <c r="AF376" s="89" t="str">
        <f t="shared" si="199"/>
        <v/>
      </c>
      <c r="AG376" s="89" t="str">
        <f t="shared" si="200"/>
        <v/>
      </c>
      <c r="AH376" s="89" t="str">
        <f t="shared" si="200"/>
        <v/>
      </c>
      <c r="AI376" s="89" t="str">
        <f t="shared" si="200"/>
        <v/>
      </c>
      <c r="AJ376" s="89" t="str">
        <f t="shared" si="200"/>
        <v/>
      </c>
      <c r="AK376" s="89" t="str">
        <f t="shared" si="200"/>
        <v/>
      </c>
      <c r="AL376" s="89" t="str">
        <f t="shared" si="200"/>
        <v/>
      </c>
      <c r="AM376" s="89" t="str">
        <f t="shared" si="200"/>
        <v/>
      </c>
      <c r="AN376" s="89" t="str">
        <f t="shared" si="200"/>
        <v/>
      </c>
      <c r="AO376" s="89" t="str">
        <f t="shared" si="200"/>
        <v/>
      </c>
      <c r="AP376" s="89" t="str">
        <f t="shared" si="200"/>
        <v/>
      </c>
      <c r="AQ376" s="89" t="str">
        <f t="shared" si="201"/>
        <v/>
      </c>
      <c r="AR376" s="89" t="str">
        <f t="shared" si="201"/>
        <v/>
      </c>
      <c r="AS376" s="89" t="str">
        <f t="shared" si="201"/>
        <v/>
      </c>
      <c r="AT376" s="89" t="str">
        <f t="shared" si="201"/>
        <v/>
      </c>
      <c r="AU376" s="89" t="str">
        <f t="shared" si="201"/>
        <v/>
      </c>
      <c r="AV376" s="89" t="str">
        <f t="shared" si="201"/>
        <v/>
      </c>
      <c r="AW376" s="89" t="str">
        <f t="shared" si="201"/>
        <v/>
      </c>
      <c r="AX376" s="89" t="str">
        <f t="shared" si="201"/>
        <v/>
      </c>
      <c r="AY376" s="89" t="str">
        <f t="shared" si="201"/>
        <v/>
      </c>
      <c r="AZ376" s="89" t="str">
        <f t="shared" si="201"/>
        <v/>
      </c>
      <c r="BA376" s="89" t="str">
        <f t="shared" si="201"/>
        <v/>
      </c>
      <c r="BB376" s="89" t="str">
        <f t="shared" si="201"/>
        <v/>
      </c>
      <c r="BC376" s="90" t="str">
        <f t="shared" si="201"/>
        <v/>
      </c>
      <c r="BE376" s="100" t="str">
        <f t="shared" si="175"/>
        <v/>
      </c>
      <c r="BF376" s="102" t="str">
        <f t="shared" si="176"/>
        <v/>
      </c>
    </row>
    <row r="377" spans="1:58" hidden="1" x14ac:dyDescent="0.55000000000000004">
      <c r="A377" s="80" t="str">
        <f>'Base de Dados 2013'!M376</f>
        <v>Ipiranga</v>
      </c>
      <c r="B377" s="81" t="str">
        <f>'Base de Dados 2013'!N376</f>
        <v>verde</v>
      </c>
      <c r="C377" s="88" t="str">
        <f t="shared" si="197"/>
        <v/>
      </c>
      <c r="D377" s="89" t="str">
        <f t="shared" si="197"/>
        <v/>
      </c>
      <c r="E377" s="89" t="str">
        <f t="shared" si="197"/>
        <v/>
      </c>
      <c r="F377" s="89" t="str">
        <f t="shared" si="197"/>
        <v/>
      </c>
      <c r="G377" s="89" t="str">
        <f t="shared" si="197"/>
        <v/>
      </c>
      <c r="H377" s="89" t="str">
        <f t="shared" si="197"/>
        <v/>
      </c>
      <c r="I377" s="89" t="str">
        <f t="shared" si="197"/>
        <v/>
      </c>
      <c r="J377" s="89" t="str">
        <f t="shared" si="197"/>
        <v/>
      </c>
      <c r="K377" s="89" t="str">
        <f t="shared" si="197"/>
        <v/>
      </c>
      <c r="L377" s="89" t="str">
        <f t="shared" si="197"/>
        <v/>
      </c>
      <c r="M377" s="89" t="str">
        <f t="shared" si="198"/>
        <v/>
      </c>
      <c r="N377" s="89" t="str">
        <f t="shared" si="198"/>
        <v/>
      </c>
      <c r="O377" s="89" t="str">
        <f t="shared" si="198"/>
        <v/>
      </c>
      <c r="P377" s="89" t="str">
        <f t="shared" si="198"/>
        <v/>
      </c>
      <c r="Q377" s="89" t="str">
        <f t="shared" si="198"/>
        <v/>
      </c>
      <c r="R377" s="89" t="str">
        <f t="shared" si="198"/>
        <v/>
      </c>
      <c r="S377" s="89" t="str">
        <f t="shared" si="198"/>
        <v/>
      </c>
      <c r="T377" s="89">
        <f t="shared" si="198"/>
        <v>1</v>
      </c>
      <c r="U377" s="89" t="str">
        <f t="shared" si="198"/>
        <v/>
      </c>
      <c r="V377" s="89" t="str">
        <f t="shared" si="198"/>
        <v/>
      </c>
      <c r="W377" s="89" t="str">
        <f t="shared" si="199"/>
        <v/>
      </c>
      <c r="X377" s="89" t="str">
        <f t="shared" si="199"/>
        <v/>
      </c>
      <c r="Y377" s="89" t="str">
        <f t="shared" si="199"/>
        <v/>
      </c>
      <c r="Z377" s="89" t="str">
        <f t="shared" si="199"/>
        <v/>
      </c>
      <c r="AA377" s="89" t="str">
        <f t="shared" si="199"/>
        <v/>
      </c>
      <c r="AB377" s="89" t="str">
        <f t="shared" si="199"/>
        <v/>
      </c>
      <c r="AC377" s="89" t="str">
        <f t="shared" si="199"/>
        <v/>
      </c>
      <c r="AD377" s="89" t="str">
        <f t="shared" si="199"/>
        <v/>
      </c>
      <c r="AE377" s="89" t="str">
        <f t="shared" si="199"/>
        <v/>
      </c>
      <c r="AF377" s="89" t="str">
        <f t="shared" si="199"/>
        <v/>
      </c>
      <c r="AG377" s="89" t="str">
        <f t="shared" si="200"/>
        <v/>
      </c>
      <c r="AH377" s="89" t="str">
        <f t="shared" si="200"/>
        <v/>
      </c>
      <c r="AI377" s="89" t="str">
        <f t="shared" si="200"/>
        <v/>
      </c>
      <c r="AJ377" s="89" t="str">
        <f t="shared" si="200"/>
        <v/>
      </c>
      <c r="AK377" s="89" t="str">
        <f t="shared" si="200"/>
        <v/>
      </c>
      <c r="AL377" s="89" t="str">
        <f t="shared" si="200"/>
        <v/>
      </c>
      <c r="AM377" s="89" t="str">
        <f t="shared" si="200"/>
        <v/>
      </c>
      <c r="AN377" s="89" t="str">
        <f t="shared" si="200"/>
        <v/>
      </c>
      <c r="AO377" s="89" t="str">
        <f t="shared" si="200"/>
        <v/>
      </c>
      <c r="AP377" s="89" t="str">
        <f t="shared" si="200"/>
        <v/>
      </c>
      <c r="AQ377" s="89" t="str">
        <f t="shared" si="201"/>
        <v/>
      </c>
      <c r="AR377" s="89" t="str">
        <f t="shared" si="201"/>
        <v/>
      </c>
      <c r="AS377" s="89" t="str">
        <f t="shared" si="201"/>
        <v/>
      </c>
      <c r="AT377" s="89" t="str">
        <f t="shared" si="201"/>
        <v/>
      </c>
      <c r="AU377" s="89" t="str">
        <f t="shared" si="201"/>
        <v/>
      </c>
      <c r="AV377" s="89" t="str">
        <f t="shared" si="201"/>
        <v/>
      </c>
      <c r="AW377" s="89" t="str">
        <f t="shared" si="201"/>
        <v/>
      </c>
      <c r="AX377" s="89" t="str">
        <f t="shared" si="201"/>
        <v/>
      </c>
      <c r="AY377" s="89" t="str">
        <f t="shared" si="201"/>
        <v/>
      </c>
      <c r="AZ377" s="89" t="str">
        <f t="shared" si="201"/>
        <v/>
      </c>
      <c r="BA377" s="89" t="str">
        <f t="shared" si="201"/>
        <v/>
      </c>
      <c r="BB377" s="89" t="str">
        <f t="shared" si="201"/>
        <v/>
      </c>
      <c r="BC377" s="90" t="str">
        <f t="shared" si="201"/>
        <v/>
      </c>
      <c r="BE377" s="100" t="str">
        <f t="shared" si="175"/>
        <v/>
      </c>
      <c r="BF377" s="102" t="str">
        <f t="shared" si="176"/>
        <v/>
      </c>
    </row>
    <row r="378" spans="1:58" hidden="1" x14ac:dyDescent="0.55000000000000004">
      <c r="A378" s="80" t="str">
        <f>'Base de Dados 2013'!M377</f>
        <v>Mary Dota</v>
      </c>
      <c r="B378" s="81" t="str">
        <f>'Base de Dados 2013'!N377</f>
        <v>verde</v>
      </c>
      <c r="C378" s="88">
        <f t="shared" si="197"/>
        <v>1</v>
      </c>
      <c r="D378" s="89" t="str">
        <f t="shared" si="197"/>
        <v/>
      </c>
      <c r="E378" s="89" t="str">
        <f t="shared" si="197"/>
        <v/>
      </c>
      <c r="F378" s="89" t="str">
        <f t="shared" si="197"/>
        <v/>
      </c>
      <c r="G378" s="89" t="str">
        <f t="shared" si="197"/>
        <v/>
      </c>
      <c r="H378" s="89" t="str">
        <f t="shared" si="197"/>
        <v/>
      </c>
      <c r="I378" s="89" t="str">
        <f t="shared" si="197"/>
        <v/>
      </c>
      <c r="J378" s="89" t="str">
        <f t="shared" si="197"/>
        <v/>
      </c>
      <c r="K378" s="89" t="str">
        <f t="shared" si="197"/>
        <v/>
      </c>
      <c r="L378" s="89" t="str">
        <f t="shared" si="197"/>
        <v/>
      </c>
      <c r="M378" s="89" t="str">
        <f t="shared" si="198"/>
        <v/>
      </c>
      <c r="N378" s="89" t="str">
        <f t="shared" si="198"/>
        <v/>
      </c>
      <c r="O378" s="89" t="str">
        <f t="shared" si="198"/>
        <v/>
      </c>
      <c r="P378" s="89" t="str">
        <f t="shared" si="198"/>
        <v/>
      </c>
      <c r="Q378" s="89" t="str">
        <f t="shared" si="198"/>
        <v/>
      </c>
      <c r="R378" s="89" t="str">
        <f t="shared" si="198"/>
        <v/>
      </c>
      <c r="S378" s="89" t="str">
        <f t="shared" si="198"/>
        <v/>
      </c>
      <c r="T378" s="89" t="str">
        <f t="shared" si="198"/>
        <v/>
      </c>
      <c r="U378" s="89" t="str">
        <f t="shared" si="198"/>
        <v/>
      </c>
      <c r="V378" s="89" t="str">
        <f t="shared" si="198"/>
        <v/>
      </c>
      <c r="W378" s="89" t="str">
        <f t="shared" si="199"/>
        <v/>
      </c>
      <c r="X378" s="89" t="str">
        <f t="shared" si="199"/>
        <v/>
      </c>
      <c r="Y378" s="89" t="str">
        <f t="shared" si="199"/>
        <v/>
      </c>
      <c r="Z378" s="89" t="str">
        <f t="shared" si="199"/>
        <v/>
      </c>
      <c r="AA378" s="89" t="str">
        <f t="shared" si="199"/>
        <v/>
      </c>
      <c r="AB378" s="89" t="str">
        <f t="shared" si="199"/>
        <v/>
      </c>
      <c r="AC378" s="89" t="str">
        <f t="shared" si="199"/>
        <v/>
      </c>
      <c r="AD378" s="89" t="str">
        <f t="shared" si="199"/>
        <v/>
      </c>
      <c r="AE378" s="89" t="str">
        <f t="shared" si="199"/>
        <v/>
      </c>
      <c r="AF378" s="89" t="str">
        <f t="shared" si="199"/>
        <v/>
      </c>
      <c r="AG378" s="89" t="str">
        <f t="shared" si="200"/>
        <v/>
      </c>
      <c r="AH378" s="89" t="str">
        <f t="shared" si="200"/>
        <v/>
      </c>
      <c r="AI378" s="89" t="str">
        <f t="shared" si="200"/>
        <v/>
      </c>
      <c r="AJ378" s="89" t="str">
        <f t="shared" si="200"/>
        <v/>
      </c>
      <c r="AK378" s="89" t="str">
        <f t="shared" si="200"/>
        <v/>
      </c>
      <c r="AL378" s="89" t="str">
        <f t="shared" si="200"/>
        <v/>
      </c>
      <c r="AM378" s="89" t="str">
        <f t="shared" si="200"/>
        <v/>
      </c>
      <c r="AN378" s="89" t="str">
        <f t="shared" si="200"/>
        <v/>
      </c>
      <c r="AO378" s="89" t="str">
        <f t="shared" si="200"/>
        <v/>
      </c>
      <c r="AP378" s="89" t="str">
        <f t="shared" si="200"/>
        <v/>
      </c>
      <c r="AQ378" s="89" t="str">
        <f t="shared" si="201"/>
        <v/>
      </c>
      <c r="AR378" s="89" t="str">
        <f t="shared" si="201"/>
        <v/>
      </c>
      <c r="AS378" s="89" t="str">
        <f t="shared" si="201"/>
        <v/>
      </c>
      <c r="AT378" s="89" t="str">
        <f t="shared" si="201"/>
        <v/>
      </c>
      <c r="AU378" s="89" t="str">
        <f t="shared" si="201"/>
        <v/>
      </c>
      <c r="AV378" s="89" t="str">
        <f t="shared" si="201"/>
        <v/>
      </c>
      <c r="AW378" s="89" t="str">
        <f t="shared" si="201"/>
        <v/>
      </c>
      <c r="AX378" s="89" t="str">
        <f t="shared" si="201"/>
        <v/>
      </c>
      <c r="AY378" s="89" t="str">
        <f t="shared" si="201"/>
        <v/>
      </c>
      <c r="AZ378" s="89" t="str">
        <f t="shared" si="201"/>
        <v/>
      </c>
      <c r="BA378" s="89" t="str">
        <f t="shared" si="201"/>
        <v/>
      </c>
      <c r="BB378" s="89" t="str">
        <f t="shared" si="201"/>
        <v/>
      </c>
      <c r="BC378" s="90" t="str">
        <f t="shared" si="201"/>
        <v/>
      </c>
      <c r="BE378" s="100" t="str">
        <f t="shared" si="175"/>
        <v/>
      </c>
      <c r="BF378" s="102" t="str">
        <f t="shared" si="176"/>
        <v/>
      </c>
    </row>
    <row r="379" spans="1:58" hidden="1" x14ac:dyDescent="0.55000000000000004">
      <c r="A379" s="80" t="str">
        <f>'Base de Dados 2013'!M378</f>
        <v>Nações</v>
      </c>
      <c r="B379" s="81" t="str">
        <f>'Base de Dados 2013'!N378</f>
        <v>amarelo</v>
      </c>
      <c r="C379" s="88" t="str">
        <f t="shared" si="197"/>
        <v/>
      </c>
      <c r="D379" s="89" t="str">
        <f t="shared" si="197"/>
        <v/>
      </c>
      <c r="E379" s="89" t="str">
        <f t="shared" si="197"/>
        <v/>
      </c>
      <c r="F379" s="89" t="str">
        <f t="shared" si="197"/>
        <v/>
      </c>
      <c r="G379" s="89" t="str">
        <f t="shared" si="197"/>
        <v/>
      </c>
      <c r="H379" s="89">
        <f t="shared" si="197"/>
        <v>1</v>
      </c>
      <c r="I379" s="89" t="str">
        <f t="shared" si="197"/>
        <v/>
      </c>
      <c r="J379" s="89" t="str">
        <f t="shared" si="197"/>
        <v/>
      </c>
      <c r="K379" s="89" t="str">
        <f t="shared" si="197"/>
        <v/>
      </c>
      <c r="L379" s="89" t="str">
        <f t="shared" si="197"/>
        <v/>
      </c>
      <c r="M379" s="89" t="str">
        <f t="shared" si="198"/>
        <v/>
      </c>
      <c r="N379" s="89" t="str">
        <f t="shared" si="198"/>
        <v/>
      </c>
      <c r="O379" s="89" t="str">
        <f t="shared" si="198"/>
        <v/>
      </c>
      <c r="P379" s="89" t="str">
        <f t="shared" si="198"/>
        <v/>
      </c>
      <c r="Q379" s="89" t="str">
        <f t="shared" si="198"/>
        <v/>
      </c>
      <c r="R379" s="89" t="str">
        <f t="shared" si="198"/>
        <v/>
      </c>
      <c r="S379" s="89" t="str">
        <f t="shared" si="198"/>
        <v/>
      </c>
      <c r="T379" s="89" t="str">
        <f t="shared" si="198"/>
        <v/>
      </c>
      <c r="U379" s="89" t="str">
        <f t="shared" si="198"/>
        <v/>
      </c>
      <c r="V379" s="89" t="str">
        <f t="shared" si="198"/>
        <v/>
      </c>
      <c r="W379" s="89" t="str">
        <f t="shared" si="199"/>
        <v/>
      </c>
      <c r="X379" s="89" t="str">
        <f t="shared" si="199"/>
        <v/>
      </c>
      <c r="Y379" s="89" t="str">
        <f t="shared" si="199"/>
        <v/>
      </c>
      <c r="Z379" s="89" t="str">
        <f t="shared" si="199"/>
        <v/>
      </c>
      <c r="AA379" s="89" t="str">
        <f t="shared" si="199"/>
        <v/>
      </c>
      <c r="AB379" s="89" t="str">
        <f t="shared" si="199"/>
        <v/>
      </c>
      <c r="AC379" s="89" t="str">
        <f t="shared" si="199"/>
        <v/>
      </c>
      <c r="AD379" s="89" t="str">
        <f t="shared" si="199"/>
        <v/>
      </c>
      <c r="AE379" s="89" t="str">
        <f t="shared" si="199"/>
        <v/>
      </c>
      <c r="AF379" s="89" t="str">
        <f t="shared" si="199"/>
        <v/>
      </c>
      <c r="AG379" s="89" t="str">
        <f t="shared" si="200"/>
        <v/>
      </c>
      <c r="AH379" s="89" t="str">
        <f t="shared" si="200"/>
        <v/>
      </c>
      <c r="AI379" s="89" t="str">
        <f t="shared" si="200"/>
        <v/>
      </c>
      <c r="AJ379" s="89" t="str">
        <f t="shared" si="200"/>
        <v/>
      </c>
      <c r="AK379" s="89" t="str">
        <f t="shared" si="200"/>
        <v/>
      </c>
      <c r="AL379" s="89" t="str">
        <f t="shared" si="200"/>
        <v/>
      </c>
      <c r="AM379" s="89" t="str">
        <f t="shared" si="200"/>
        <v/>
      </c>
      <c r="AN379" s="89" t="str">
        <f t="shared" si="200"/>
        <v/>
      </c>
      <c r="AO379" s="89" t="str">
        <f t="shared" si="200"/>
        <v/>
      </c>
      <c r="AP379" s="89" t="str">
        <f t="shared" si="200"/>
        <v/>
      </c>
      <c r="AQ379" s="89" t="str">
        <f t="shared" si="201"/>
        <v/>
      </c>
      <c r="AR379" s="89" t="str">
        <f t="shared" si="201"/>
        <v/>
      </c>
      <c r="AS379" s="89" t="str">
        <f t="shared" si="201"/>
        <v/>
      </c>
      <c r="AT379" s="89" t="str">
        <f t="shared" si="201"/>
        <v/>
      </c>
      <c r="AU379" s="89" t="str">
        <f t="shared" si="201"/>
        <v/>
      </c>
      <c r="AV379" s="89" t="str">
        <f t="shared" si="201"/>
        <v/>
      </c>
      <c r="AW379" s="89" t="str">
        <f t="shared" si="201"/>
        <v/>
      </c>
      <c r="AX379" s="89" t="str">
        <f t="shared" si="201"/>
        <v/>
      </c>
      <c r="AY379" s="89" t="str">
        <f t="shared" si="201"/>
        <v/>
      </c>
      <c r="AZ379" s="89" t="str">
        <f t="shared" si="201"/>
        <v/>
      </c>
      <c r="BA379" s="89" t="str">
        <f t="shared" si="201"/>
        <v/>
      </c>
      <c r="BB379" s="89" t="str">
        <f t="shared" si="201"/>
        <v/>
      </c>
      <c r="BC379" s="90" t="str">
        <f t="shared" si="201"/>
        <v/>
      </c>
      <c r="BE379" s="100" t="str">
        <f t="shared" si="175"/>
        <v/>
      </c>
      <c r="BF379" s="102" t="str">
        <f t="shared" si="176"/>
        <v/>
      </c>
    </row>
    <row r="380" spans="1:58" hidden="1" x14ac:dyDescent="0.55000000000000004">
      <c r="A380" s="80" t="str">
        <f>'Base de Dados 2013'!M379</f>
        <v>Nações</v>
      </c>
      <c r="B380" s="81" t="str">
        <f>'Base de Dados 2013'!N379</f>
        <v>amarelo</v>
      </c>
      <c r="C380" s="88" t="str">
        <f t="shared" si="197"/>
        <v/>
      </c>
      <c r="D380" s="89" t="str">
        <f t="shared" si="197"/>
        <v/>
      </c>
      <c r="E380" s="89" t="str">
        <f t="shared" si="197"/>
        <v/>
      </c>
      <c r="F380" s="89" t="str">
        <f t="shared" si="197"/>
        <v/>
      </c>
      <c r="G380" s="89" t="str">
        <f t="shared" si="197"/>
        <v/>
      </c>
      <c r="H380" s="89">
        <f t="shared" si="197"/>
        <v>1</v>
      </c>
      <c r="I380" s="89" t="str">
        <f t="shared" si="197"/>
        <v/>
      </c>
      <c r="J380" s="89" t="str">
        <f t="shared" si="197"/>
        <v/>
      </c>
      <c r="K380" s="89" t="str">
        <f t="shared" si="197"/>
        <v/>
      </c>
      <c r="L380" s="89" t="str">
        <f t="shared" si="197"/>
        <v/>
      </c>
      <c r="M380" s="89" t="str">
        <f t="shared" si="198"/>
        <v/>
      </c>
      <c r="N380" s="89" t="str">
        <f t="shared" si="198"/>
        <v/>
      </c>
      <c r="O380" s="89" t="str">
        <f t="shared" si="198"/>
        <v/>
      </c>
      <c r="P380" s="89" t="str">
        <f t="shared" si="198"/>
        <v/>
      </c>
      <c r="Q380" s="89" t="str">
        <f t="shared" si="198"/>
        <v/>
      </c>
      <c r="R380" s="89" t="str">
        <f t="shared" si="198"/>
        <v/>
      </c>
      <c r="S380" s="89" t="str">
        <f t="shared" si="198"/>
        <v/>
      </c>
      <c r="T380" s="89" t="str">
        <f t="shared" si="198"/>
        <v/>
      </c>
      <c r="U380" s="89" t="str">
        <f t="shared" si="198"/>
        <v/>
      </c>
      <c r="V380" s="89" t="str">
        <f t="shared" si="198"/>
        <v/>
      </c>
      <c r="W380" s="89" t="str">
        <f t="shared" si="199"/>
        <v/>
      </c>
      <c r="X380" s="89" t="str">
        <f t="shared" si="199"/>
        <v/>
      </c>
      <c r="Y380" s="89" t="str">
        <f t="shared" si="199"/>
        <v/>
      </c>
      <c r="Z380" s="89" t="str">
        <f t="shared" si="199"/>
        <v/>
      </c>
      <c r="AA380" s="89" t="str">
        <f t="shared" si="199"/>
        <v/>
      </c>
      <c r="AB380" s="89" t="str">
        <f t="shared" si="199"/>
        <v/>
      </c>
      <c r="AC380" s="89" t="str">
        <f t="shared" si="199"/>
        <v/>
      </c>
      <c r="AD380" s="89" t="str">
        <f t="shared" si="199"/>
        <v/>
      </c>
      <c r="AE380" s="89" t="str">
        <f t="shared" si="199"/>
        <v/>
      </c>
      <c r="AF380" s="89" t="str">
        <f t="shared" si="199"/>
        <v/>
      </c>
      <c r="AG380" s="89" t="str">
        <f t="shared" si="200"/>
        <v/>
      </c>
      <c r="AH380" s="89" t="str">
        <f t="shared" si="200"/>
        <v/>
      </c>
      <c r="AI380" s="89" t="str">
        <f t="shared" si="200"/>
        <v/>
      </c>
      <c r="AJ380" s="89" t="str">
        <f t="shared" si="200"/>
        <v/>
      </c>
      <c r="AK380" s="89" t="str">
        <f t="shared" si="200"/>
        <v/>
      </c>
      <c r="AL380" s="89" t="str">
        <f t="shared" si="200"/>
        <v/>
      </c>
      <c r="AM380" s="89" t="str">
        <f t="shared" si="200"/>
        <v/>
      </c>
      <c r="AN380" s="89" t="str">
        <f t="shared" si="200"/>
        <v/>
      </c>
      <c r="AO380" s="89" t="str">
        <f t="shared" si="200"/>
        <v/>
      </c>
      <c r="AP380" s="89" t="str">
        <f t="shared" si="200"/>
        <v/>
      </c>
      <c r="AQ380" s="89" t="str">
        <f t="shared" si="201"/>
        <v/>
      </c>
      <c r="AR380" s="89" t="str">
        <f t="shared" si="201"/>
        <v/>
      </c>
      <c r="AS380" s="89" t="str">
        <f t="shared" si="201"/>
        <v/>
      </c>
      <c r="AT380" s="89" t="str">
        <f t="shared" si="201"/>
        <v/>
      </c>
      <c r="AU380" s="89" t="str">
        <f t="shared" si="201"/>
        <v/>
      </c>
      <c r="AV380" s="89" t="str">
        <f t="shared" si="201"/>
        <v/>
      </c>
      <c r="AW380" s="89" t="str">
        <f t="shared" si="201"/>
        <v/>
      </c>
      <c r="AX380" s="89" t="str">
        <f t="shared" si="201"/>
        <v/>
      </c>
      <c r="AY380" s="89" t="str">
        <f t="shared" si="201"/>
        <v/>
      </c>
      <c r="AZ380" s="89" t="str">
        <f t="shared" si="201"/>
        <v/>
      </c>
      <c r="BA380" s="89" t="str">
        <f t="shared" si="201"/>
        <v/>
      </c>
      <c r="BB380" s="89" t="str">
        <f t="shared" si="201"/>
        <v/>
      </c>
      <c r="BC380" s="90" t="str">
        <f t="shared" si="201"/>
        <v/>
      </c>
      <c r="BE380" s="100" t="str">
        <f t="shared" si="175"/>
        <v/>
      </c>
      <c r="BF380" s="102" t="str">
        <f t="shared" si="176"/>
        <v/>
      </c>
    </row>
    <row r="381" spans="1:58" hidden="1" x14ac:dyDescent="0.55000000000000004">
      <c r="A381" s="80" t="str">
        <f>'Base de Dados 2013'!M380</f>
        <v>Ipiranga</v>
      </c>
      <c r="B381" s="81" t="str">
        <f>'Base de Dados 2013'!N380</f>
        <v>amarelo</v>
      </c>
      <c r="C381" s="88" t="str">
        <f t="shared" si="197"/>
        <v/>
      </c>
      <c r="D381" s="89" t="str">
        <f t="shared" si="197"/>
        <v/>
      </c>
      <c r="E381" s="89" t="str">
        <f t="shared" si="197"/>
        <v/>
      </c>
      <c r="F381" s="89" t="str">
        <f t="shared" si="197"/>
        <v/>
      </c>
      <c r="G381" s="89" t="str">
        <f t="shared" si="197"/>
        <v/>
      </c>
      <c r="H381" s="89" t="str">
        <f t="shared" si="197"/>
        <v/>
      </c>
      <c r="I381" s="89" t="str">
        <f t="shared" si="197"/>
        <v/>
      </c>
      <c r="J381" s="89" t="str">
        <f t="shared" si="197"/>
        <v/>
      </c>
      <c r="K381" s="89" t="str">
        <f t="shared" si="197"/>
        <v/>
      </c>
      <c r="L381" s="89" t="str">
        <f t="shared" si="197"/>
        <v/>
      </c>
      <c r="M381" s="89" t="str">
        <f t="shared" si="198"/>
        <v/>
      </c>
      <c r="N381" s="89" t="str">
        <f t="shared" si="198"/>
        <v/>
      </c>
      <c r="O381" s="89" t="str">
        <f t="shared" si="198"/>
        <v/>
      </c>
      <c r="P381" s="89" t="str">
        <f t="shared" si="198"/>
        <v/>
      </c>
      <c r="Q381" s="89" t="str">
        <f t="shared" si="198"/>
        <v/>
      </c>
      <c r="R381" s="89" t="str">
        <f t="shared" si="198"/>
        <v/>
      </c>
      <c r="S381" s="89" t="str">
        <f t="shared" si="198"/>
        <v/>
      </c>
      <c r="T381" s="89" t="str">
        <f t="shared" si="198"/>
        <v/>
      </c>
      <c r="U381" s="89">
        <f t="shared" si="198"/>
        <v>1</v>
      </c>
      <c r="V381" s="89" t="str">
        <f t="shared" si="198"/>
        <v/>
      </c>
      <c r="W381" s="89" t="str">
        <f t="shared" si="199"/>
        <v/>
      </c>
      <c r="X381" s="89" t="str">
        <f t="shared" si="199"/>
        <v/>
      </c>
      <c r="Y381" s="89" t="str">
        <f t="shared" si="199"/>
        <v/>
      </c>
      <c r="Z381" s="89" t="str">
        <f t="shared" si="199"/>
        <v/>
      </c>
      <c r="AA381" s="89" t="str">
        <f t="shared" si="199"/>
        <v/>
      </c>
      <c r="AB381" s="89" t="str">
        <f t="shared" si="199"/>
        <v/>
      </c>
      <c r="AC381" s="89" t="str">
        <f t="shared" si="199"/>
        <v/>
      </c>
      <c r="AD381" s="89" t="str">
        <f t="shared" si="199"/>
        <v/>
      </c>
      <c r="AE381" s="89" t="str">
        <f t="shared" si="199"/>
        <v/>
      </c>
      <c r="AF381" s="89" t="str">
        <f t="shared" si="199"/>
        <v/>
      </c>
      <c r="AG381" s="89" t="str">
        <f t="shared" si="200"/>
        <v/>
      </c>
      <c r="AH381" s="89" t="str">
        <f t="shared" si="200"/>
        <v/>
      </c>
      <c r="AI381" s="89" t="str">
        <f t="shared" si="200"/>
        <v/>
      </c>
      <c r="AJ381" s="89" t="str">
        <f t="shared" si="200"/>
        <v/>
      </c>
      <c r="AK381" s="89" t="str">
        <f t="shared" si="200"/>
        <v/>
      </c>
      <c r="AL381" s="89" t="str">
        <f t="shared" si="200"/>
        <v/>
      </c>
      <c r="AM381" s="89" t="str">
        <f t="shared" si="200"/>
        <v/>
      </c>
      <c r="AN381" s="89" t="str">
        <f t="shared" si="200"/>
        <v/>
      </c>
      <c r="AO381" s="89" t="str">
        <f t="shared" si="200"/>
        <v/>
      </c>
      <c r="AP381" s="89" t="str">
        <f t="shared" si="200"/>
        <v/>
      </c>
      <c r="AQ381" s="89" t="str">
        <f t="shared" si="201"/>
        <v/>
      </c>
      <c r="AR381" s="89" t="str">
        <f t="shared" si="201"/>
        <v/>
      </c>
      <c r="AS381" s="89" t="str">
        <f t="shared" si="201"/>
        <v/>
      </c>
      <c r="AT381" s="89" t="str">
        <f t="shared" si="201"/>
        <v/>
      </c>
      <c r="AU381" s="89" t="str">
        <f t="shared" si="201"/>
        <v/>
      </c>
      <c r="AV381" s="89" t="str">
        <f t="shared" si="201"/>
        <v/>
      </c>
      <c r="AW381" s="89" t="str">
        <f t="shared" si="201"/>
        <v/>
      </c>
      <c r="AX381" s="89" t="str">
        <f t="shared" si="201"/>
        <v/>
      </c>
      <c r="AY381" s="89" t="str">
        <f t="shared" si="201"/>
        <v/>
      </c>
      <c r="AZ381" s="89" t="str">
        <f t="shared" si="201"/>
        <v/>
      </c>
      <c r="BA381" s="89" t="str">
        <f t="shared" si="201"/>
        <v/>
      </c>
      <c r="BB381" s="89" t="str">
        <f t="shared" si="201"/>
        <v/>
      </c>
      <c r="BC381" s="90" t="str">
        <f t="shared" si="201"/>
        <v/>
      </c>
      <c r="BE381" s="100" t="str">
        <f t="shared" si="175"/>
        <v/>
      </c>
      <c r="BF381" s="102" t="str">
        <f t="shared" si="176"/>
        <v/>
      </c>
    </row>
    <row r="382" spans="1:58" hidden="1" x14ac:dyDescent="0.55000000000000004">
      <c r="A382" s="80" t="str">
        <f>'Base de Dados 2013'!M381</f>
        <v>Ipiranga</v>
      </c>
      <c r="B382" s="81" t="str">
        <f>'Base de Dados 2013'!N381</f>
        <v>amarelo</v>
      </c>
      <c r="C382" s="88" t="str">
        <f t="shared" si="197"/>
        <v/>
      </c>
      <c r="D382" s="89" t="str">
        <f t="shared" si="197"/>
        <v/>
      </c>
      <c r="E382" s="89" t="str">
        <f t="shared" si="197"/>
        <v/>
      </c>
      <c r="F382" s="89" t="str">
        <f t="shared" si="197"/>
        <v/>
      </c>
      <c r="G382" s="89" t="str">
        <f t="shared" si="197"/>
        <v/>
      </c>
      <c r="H382" s="89" t="str">
        <f t="shared" si="197"/>
        <v/>
      </c>
      <c r="I382" s="89" t="str">
        <f t="shared" si="197"/>
        <v/>
      </c>
      <c r="J382" s="89" t="str">
        <f t="shared" si="197"/>
        <v/>
      </c>
      <c r="K382" s="89" t="str">
        <f t="shared" si="197"/>
        <v/>
      </c>
      <c r="L382" s="89" t="str">
        <f t="shared" si="197"/>
        <v/>
      </c>
      <c r="M382" s="89" t="str">
        <f t="shared" si="198"/>
        <v/>
      </c>
      <c r="N382" s="89" t="str">
        <f t="shared" si="198"/>
        <v/>
      </c>
      <c r="O382" s="89" t="str">
        <f t="shared" si="198"/>
        <v/>
      </c>
      <c r="P382" s="89" t="str">
        <f t="shared" si="198"/>
        <v/>
      </c>
      <c r="Q382" s="89" t="str">
        <f t="shared" si="198"/>
        <v/>
      </c>
      <c r="R382" s="89" t="str">
        <f t="shared" si="198"/>
        <v/>
      </c>
      <c r="S382" s="89" t="str">
        <f t="shared" si="198"/>
        <v/>
      </c>
      <c r="T382" s="89" t="str">
        <f t="shared" si="198"/>
        <v/>
      </c>
      <c r="U382" s="89">
        <f t="shared" si="198"/>
        <v>1</v>
      </c>
      <c r="V382" s="89" t="str">
        <f t="shared" si="198"/>
        <v/>
      </c>
      <c r="W382" s="89" t="str">
        <f t="shared" si="199"/>
        <v/>
      </c>
      <c r="X382" s="89" t="str">
        <f t="shared" si="199"/>
        <v/>
      </c>
      <c r="Y382" s="89" t="str">
        <f t="shared" si="199"/>
        <v/>
      </c>
      <c r="Z382" s="89" t="str">
        <f t="shared" si="199"/>
        <v/>
      </c>
      <c r="AA382" s="89" t="str">
        <f t="shared" si="199"/>
        <v/>
      </c>
      <c r="AB382" s="89" t="str">
        <f t="shared" si="199"/>
        <v/>
      </c>
      <c r="AC382" s="89" t="str">
        <f t="shared" si="199"/>
        <v/>
      </c>
      <c r="AD382" s="89" t="str">
        <f t="shared" si="199"/>
        <v/>
      </c>
      <c r="AE382" s="89" t="str">
        <f t="shared" si="199"/>
        <v/>
      </c>
      <c r="AF382" s="89" t="str">
        <f t="shared" si="199"/>
        <v/>
      </c>
      <c r="AG382" s="89" t="str">
        <f t="shared" si="200"/>
        <v/>
      </c>
      <c r="AH382" s="89" t="str">
        <f t="shared" si="200"/>
        <v/>
      </c>
      <c r="AI382" s="89" t="str">
        <f t="shared" si="200"/>
        <v/>
      </c>
      <c r="AJ382" s="89" t="str">
        <f t="shared" si="200"/>
        <v/>
      </c>
      <c r="AK382" s="89" t="str">
        <f t="shared" si="200"/>
        <v/>
      </c>
      <c r="AL382" s="89" t="str">
        <f t="shared" si="200"/>
        <v/>
      </c>
      <c r="AM382" s="89" t="str">
        <f t="shared" si="200"/>
        <v/>
      </c>
      <c r="AN382" s="89" t="str">
        <f t="shared" si="200"/>
        <v/>
      </c>
      <c r="AO382" s="89" t="str">
        <f t="shared" si="200"/>
        <v/>
      </c>
      <c r="AP382" s="89" t="str">
        <f t="shared" si="200"/>
        <v/>
      </c>
      <c r="AQ382" s="89" t="str">
        <f t="shared" si="201"/>
        <v/>
      </c>
      <c r="AR382" s="89" t="str">
        <f t="shared" si="201"/>
        <v/>
      </c>
      <c r="AS382" s="89" t="str">
        <f t="shared" si="201"/>
        <v/>
      </c>
      <c r="AT382" s="89" t="str">
        <f t="shared" si="201"/>
        <v/>
      </c>
      <c r="AU382" s="89" t="str">
        <f t="shared" si="201"/>
        <v/>
      </c>
      <c r="AV382" s="89" t="str">
        <f t="shared" si="201"/>
        <v/>
      </c>
      <c r="AW382" s="89" t="str">
        <f t="shared" si="201"/>
        <v/>
      </c>
      <c r="AX382" s="89" t="str">
        <f t="shared" si="201"/>
        <v/>
      </c>
      <c r="AY382" s="89" t="str">
        <f t="shared" si="201"/>
        <v/>
      </c>
      <c r="AZ382" s="89" t="str">
        <f t="shared" si="201"/>
        <v/>
      </c>
      <c r="BA382" s="89" t="str">
        <f t="shared" si="201"/>
        <v/>
      </c>
      <c r="BB382" s="89" t="str">
        <f t="shared" si="201"/>
        <v/>
      </c>
      <c r="BC382" s="90" t="str">
        <f t="shared" si="201"/>
        <v/>
      </c>
      <c r="BE382" s="100" t="str">
        <f t="shared" si="175"/>
        <v/>
      </c>
      <c r="BF382" s="102" t="str">
        <f t="shared" si="176"/>
        <v/>
      </c>
    </row>
    <row r="383" spans="1:58" hidden="1" x14ac:dyDescent="0.55000000000000004">
      <c r="A383" s="80" t="str">
        <f>'Base de Dados 2013'!M382</f>
        <v>Boulevard</v>
      </c>
      <c r="B383" s="81" t="str">
        <f>'Base de Dados 2013'!N382</f>
        <v>amarelo</v>
      </c>
      <c r="C383" s="88" t="str">
        <f t="shared" si="197"/>
        <v/>
      </c>
      <c r="D383" s="89" t="str">
        <f t="shared" si="197"/>
        <v/>
      </c>
      <c r="E383" s="89" t="str">
        <f t="shared" si="197"/>
        <v/>
      </c>
      <c r="F383" s="89" t="str">
        <f t="shared" si="197"/>
        <v/>
      </c>
      <c r="G383" s="89" t="str">
        <f t="shared" si="197"/>
        <v/>
      </c>
      <c r="H383" s="89" t="str">
        <f t="shared" si="197"/>
        <v/>
      </c>
      <c r="I383" s="89" t="str">
        <f t="shared" si="197"/>
        <v/>
      </c>
      <c r="J383" s="89" t="str">
        <f t="shared" si="197"/>
        <v/>
      </c>
      <c r="K383" s="89" t="str">
        <f t="shared" si="197"/>
        <v/>
      </c>
      <c r="L383" s="89" t="str">
        <f t="shared" si="197"/>
        <v/>
      </c>
      <c r="M383" s="89" t="str">
        <f t="shared" si="198"/>
        <v/>
      </c>
      <c r="N383" s="89" t="str">
        <f t="shared" si="198"/>
        <v/>
      </c>
      <c r="O383" s="89" t="str">
        <f t="shared" si="198"/>
        <v/>
      </c>
      <c r="P383" s="89" t="str">
        <f t="shared" si="198"/>
        <v/>
      </c>
      <c r="Q383" s="89" t="str">
        <f t="shared" si="198"/>
        <v/>
      </c>
      <c r="R383" s="89" t="str">
        <f t="shared" si="198"/>
        <v/>
      </c>
      <c r="S383" s="89" t="str">
        <f t="shared" si="198"/>
        <v/>
      </c>
      <c r="T383" s="89" t="str">
        <f t="shared" si="198"/>
        <v/>
      </c>
      <c r="U383" s="89" t="str">
        <f t="shared" si="198"/>
        <v/>
      </c>
      <c r="V383" s="89" t="str">
        <f t="shared" si="198"/>
        <v/>
      </c>
      <c r="W383" s="89" t="str">
        <f t="shared" si="199"/>
        <v/>
      </c>
      <c r="X383" s="89" t="str">
        <f t="shared" si="199"/>
        <v/>
      </c>
      <c r="Y383" s="89">
        <f t="shared" si="199"/>
        <v>1</v>
      </c>
      <c r="Z383" s="89" t="str">
        <f t="shared" si="199"/>
        <v/>
      </c>
      <c r="AA383" s="89" t="str">
        <f t="shared" si="199"/>
        <v/>
      </c>
      <c r="AB383" s="89" t="str">
        <f t="shared" si="199"/>
        <v/>
      </c>
      <c r="AC383" s="89" t="str">
        <f t="shared" si="199"/>
        <v/>
      </c>
      <c r="AD383" s="89" t="str">
        <f t="shared" si="199"/>
        <v/>
      </c>
      <c r="AE383" s="89" t="str">
        <f t="shared" si="199"/>
        <v/>
      </c>
      <c r="AF383" s="89" t="str">
        <f t="shared" si="199"/>
        <v/>
      </c>
      <c r="AG383" s="89" t="str">
        <f t="shared" si="200"/>
        <v/>
      </c>
      <c r="AH383" s="89" t="str">
        <f t="shared" si="200"/>
        <v/>
      </c>
      <c r="AI383" s="89" t="str">
        <f t="shared" si="200"/>
        <v/>
      </c>
      <c r="AJ383" s="89" t="str">
        <f t="shared" si="200"/>
        <v/>
      </c>
      <c r="AK383" s="89" t="str">
        <f t="shared" si="200"/>
        <v/>
      </c>
      <c r="AL383" s="89" t="str">
        <f t="shared" si="200"/>
        <v/>
      </c>
      <c r="AM383" s="89" t="str">
        <f t="shared" si="200"/>
        <v/>
      </c>
      <c r="AN383" s="89" t="str">
        <f t="shared" si="200"/>
        <v/>
      </c>
      <c r="AO383" s="89" t="str">
        <f t="shared" si="200"/>
        <v/>
      </c>
      <c r="AP383" s="89" t="str">
        <f t="shared" si="200"/>
        <v/>
      </c>
      <c r="AQ383" s="89" t="str">
        <f t="shared" si="201"/>
        <v/>
      </c>
      <c r="AR383" s="89" t="str">
        <f t="shared" si="201"/>
        <v/>
      </c>
      <c r="AS383" s="89" t="str">
        <f t="shared" si="201"/>
        <v/>
      </c>
      <c r="AT383" s="89" t="str">
        <f t="shared" si="201"/>
        <v/>
      </c>
      <c r="AU383" s="89" t="str">
        <f t="shared" si="201"/>
        <v/>
      </c>
      <c r="AV383" s="89" t="str">
        <f t="shared" si="201"/>
        <v/>
      </c>
      <c r="AW383" s="89" t="str">
        <f t="shared" si="201"/>
        <v/>
      </c>
      <c r="AX383" s="89" t="str">
        <f t="shared" si="201"/>
        <v/>
      </c>
      <c r="AY383" s="89" t="str">
        <f t="shared" si="201"/>
        <v/>
      </c>
      <c r="AZ383" s="89" t="str">
        <f t="shared" si="201"/>
        <v/>
      </c>
      <c r="BA383" s="89" t="str">
        <f t="shared" si="201"/>
        <v/>
      </c>
      <c r="BB383" s="89" t="str">
        <f t="shared" si="201"/>
        <v/>
      </c>
      <c r="BC383" s="90" t="str">
        <f t="shared" si="201"/>
        <v/>
      </c>
      <c r="BE383" s="100" t="str">
        <f t="shared" si="175"/>
        <v/>
      </c>
      <c r="BF383" s="102" t="str">
        <f t="shared" si="176"/>
        <v/>
      </c>
    </row>
    <row r="384" spans="1:58" hidden="1" x14ac:dyDescent="0.55000000000000004">
      <c r="A384" s="80" t="str">
        <f>'Base de Dados 2013'!M383</f>
        <v>Ipiranga</v>
      </c>
      <c r="B384" s="81" t="str">
        <f>'Base de Dados 2013'!N383</f>
        <v>verde</v>
      </c>
      <c r="C384" s="88" t="str">
        <f t="shared" si="197"/>
        <v/>
      </c>
      <c r="D384" s="89" t="str">
        <f t="shared" si="197"/>
        <v/>
      </c>
      <c r="E384" s="89" t="str">
        <f t="shared" si="197"/>
        <v/>
      </c>
      <c r="F384" s="89" t="str">
        <f t="shared" si="197"/>
        <v/>
      </c>
      <c r="G384" s="89" t="str">
        <f t="shared" si="197"/>
        <v/>
      </c>
      <c r="H384" s="89" t="str">
        <f t="shared" si="197"/>
        <v/>
      </c>
      <c r="I384" s="89" t="str">
        <f t="shared" si="197"/>
        <v/>
      </c>
      <c r="J384" s="89" t="str">
        <f t="shared" si="197"/>
        <v/>
      </c>
      <c r="K384" s="89" t="str">
        <f t="shared" si="197"/>
        <v/>
      </c>
      <c r="L384" s="89" t="str">
        <f t="shared" si="197"/>
        <v/>
      </c>
      <c r="M384" s="89" t="str">
        <f t="shared" si="198"/>
        <v/>
      </c>
      <c r="N384" s="89" t="str">
        <f t="shared" si="198"/>
        <v/>
      </c>
      <c r="O384" s="89" t="str">
        <f t="shared" si="198"/>
        <v/>
      </c>
      <c r="P384" s="89" t="str">
        <f t="shared" si="198"/>
        <v/>
      </c>
      <c r="Q384" s="89" t="str">
        <f t="shared" si="198"/>
        <v/>
      </c>
      <c r="R384" s="89" t="str">
        <f t="shared" si="198"/>
        <v/>
      </c>
      <c r="S384" s="89" t="str">
        <f t="shared" si="198"/>
        <v/>
      </c>
      <c r="T384" s="89">
        <f t="shared" si="198"/>
        <v>1</v>
      </c>
      <c r="U384" s="89" t="str">
        <f t="shared" si="198"/>
        <v/>
      </c>
      <c r="V384" s="89" t="str">
        <f t="shared" si="198"/>
        <v/>
      </c>
      <c r="W384" s="89" t="str">
        <f t="shared" si="199"/>
        <v/>
      </c>
      <c r="X384" s="89" t="str">
        <f t="shared" si="199"/>
        <v/>
      </c>
      <c r="Y384" s="89" t="str">
        <f t="shared" si="199"/>
        <v/>
      </c>
      <c r="Z384" s="89" t="str">
        <f t="shared" si="199"/>
        <v/>
      </c>
      <c r="AA384" s="89" t="str">
        <f t="shared" si="199"/>
        <v/>
      </c>
      <c r="AB384" s="89" t="str">
        <f t="shared" si="199"/>
        <v/>
      </c>
      <c r="AC384" s="89" t="str">
        <f t="shared" si="199"/>
        <v/>
      </c>
      <c r="AD384" s="89" t="str">
        <f t="shared" si="199"/>
        <v/>
      </c>
      <c r="AE384" s="89" t="str">
        <f t="shared" si="199"/>
        <v/>
      </c>
      <c r="AF384" s="89" t="str">
        <f t="shared" si="199"/>
        <v/>
      </c>
      <c r="AG384" s="89" t="str">
        <f t="shared" si="200"/>
        <v/>
      </c>
      <c r="AH384" s="89" t="str">
        <f t="shared" si="200"/>
        <v/>
      </c>
      <c r="AI384" s="89" t="str">
        <f t="shared" si="200"/>
        <v/>
      </c>
      <c r="AJ384" s="89" t="str">
        <f t="shared" si="200"/>
        <v/>
      </c>
      <c r="AK384" s="89" t="str">
        <f t="shared" si="200"/>
        <v/>
      </c>
      <c r="AL384" s="89" t="str">
        <f t="shared" si="200"/>
        <v/>
      </c>
      <c r="AM384" s="89" t="str">
        <f t="shared" si="200"/>
        <v/>
      </c>
      <c r="AN384" s="89" t="str">
        <f t="shared" si="200"/>
        <v/>
      </c>
      <c r="AO384" s="89" t="str">
        <f t="shared" si="200"/>
        <v/>
      </c>
      <c r="AP384" s="89" t="str">
        <f t="shared" si="200"/>
        <v/>
      </c>
      <c r="AQ384" s="89" t="str">
        <f t="shared" si="201"/>
        <v/>
      </c>
      <c r="AR384" s="89" t="str">
        <f t="shared" si="201"/>
        <v/>
      </c>
      <c r="AS384" s="89" t="str">
        <f t="shared" si="201"/>
        <v/>
      </c>
      <c r="AT384" s="89" t="str">
        <f t="shared" si="201"/>
        <v/>
      </c>
      <c r="AU384" s="89" t="str">
        <f t="shared" si="201"/>
        <v/>
      </c>
      <c r="AV384" s="89" t="str">
        <f t="shared" si="201"/>
        <v/>
      </c>
      <c r="AW384" s="89" t="str">
        <f t="shared" si="201"/>
        <v/>
      </c>
      <c r="AX384" s="89" t="str">
        <f t="shared" si="201"/>
        <v/>
      </c>
      <c r="AY384" s="89" t="str">
        <f t="shared" si="201"/>
        <v/>
      </c>
      <c r="AZ384" s="89" t="str">
        <f t="shared" si="201"/>
        <v/>
      </c>
      <c r="BA384" s="89" t="str">
        <f t="shared" si="201"/>
        <v/>
      </c>
      <c r="BB384" s="89" t="str">
        <f t="shared" si="201"/>
        <v/>
      </c>
      <c r="BC384" s="90" t="str">
        <f t="shared" si="201"/>
        <v/>
      </c>
      <c r="BE384" s="100" t="str">
        <f t="shared" si="175"/>
        <v/>
      </c>
      <c r="BF384" s="102" t="str">
        <f t="shared" si="176"/>
        <v/>
      </c>
    </row>
    <row r="385" spans="1:58" hidden="1" x14ac:dyDescent="0.55000000000000004">
      <c r="A385" s="80" t="str">
        <f>'Base de Dados 2013'!M384</f>
        <v>Ipiranga</v>
      </c>
      <c r="B385" s="81" t="str">
        <f>'Base de Dados 2013'!N384</f>
        <v>vermelho</v>
      </c>
      <c r="C385" s="88" t="str">
        <f t="shared" ref="C385:L394" si="202">IF(AND($A385=C$1,$B385=C$3),1,"")</f>
        <v/>
      </c>
      <c r="D385" s="89" t="str">
        <f t="shared" si="202"/>
        <v/>
      </c>
      <c r="E385" s="89" t="str">
        <f t="shared" si="202"/>
        <v/>
      </c>
      <c r="F385" s="89" t="str">
        <f t="shared" si="202"/>
        <v/>
      </c>
      <c r="G385" s="89" t="str">
        <f t="shared" si="202"/>
        <v/>
      </c>
      <c r="H385" s="89" t="str">
        <f t="shared" si="202"/>
        <v/>
      </c>
      <c r="I385" s="89" t="str">
        <f t="shared" si="202"/>
        <v/>
      </c>
      <c r="J385" s="89" t="str">
        <f t="shared" si="202"/>
        <v/>
      </c>
      <c r="K385" s="89" t="str">
        <f t="shared" si="202"/>
        <v/>
      </c>
      <c r="L385" s="89" t="str">
        <f t="shared" si="202"/>
        <v/>
      </c>
      <c r="M385" s="89" t="str">
        <f t="shared" ref="M385:V394" si="203">IF(AND($A385=M$1,$B385=M$3),1,"")</f>
        <v/>
      </c>
      <c r="N385" s="89" t="str">
        <f t="shared" si="203"/>
        <v/>
      </c>
      <c r="O385" s="89" t="str">
        <f t="shared" si="203"/>
        <v/>
      </c>
      <c r="P385" s="89" t="str">
        <f t="shared" si="203"/>
        <v/>
      </c>
      <c r="Q385" s="89" t="str">
        <f t="shared" si="203"/>
        <v/>
      </c>
      <c r="R385" s="89" t="str">
        <f t="shared" si="203"/>
        <v/>
      </c>
      <c r="S385" s="89" t="str">
        <f t="shared" si="203"/>
        <v/>
      </c>
      <c r="T385" s="89" t="str">
        <f t="shared" si="203"/>
        <v/>
      </c>
      <c r="U385" s="89" t="str">
        <f t="shared" si="203"/>
        <v/>
      </c>
      <c r="V385" s="89">
        <f t="shared" si="203"/>
        <v>1</v>
      </c>
      <c r="W385" s="89" t="str">
        <f t="shared" ref="W385:AF394" si="204">IF(AND($A385=W$1,$B385=W$3),1,"")</f>
        <v/>
      </c>
      <c r="X385" s="89" t="str">
        <f t="shared" si="204"/>
        <v/>
      </c>
      <c r="Y385" s="89" t="str">
        <f t="shared" si="204"/>
        <v/>
      </c>
      <c r="Z385" s="89" t="str">
        <f t="shared" si="204"/>
        <v/>
      </c>
      <c r="AA385" s="89" t="str">
        <f t="shared" si="204"/>
        <v/>
      </c>
      <c r="AB385" s="89" t="str">
        <f t="shared" si="204"/>
        <v/>
      </c>
      <c r="AC385" s="89" t="str">
        <f t="shared" si="204"/>
        <v/>
      </c>
      <c r="AD385" s="89" t="str">
        <f t="shared" si="204"/>
        <v/>
      </c>
      <c r="AE385" s="89" t="str">
        <f t="shared" si="204"/>
        <v/>
      </c>
      <c r="AF385" s="89" t="str">
        <f t="shared" si="204"/>
        <v/>
      </c>
      <c r="AG385" s="89" t="str">
        <f t="shared" ref="AG385:AP394" si="205">IF(AND($A385=AG$1,$B385=AG$3),1,"")</f>
        <v/>
      </c>
      <c r="AH385" s="89" t="str">
        <f t="shared" si="205"/>
        <v/>
      </c>
      <c r="AI385" s="89" t="str">
        <f t="shared" si="205"/>
        <v/>
      </c>
      <c r="AJ385" s="89" t="str">
        <f t="shared" si="205"/>
        <v/>
      </c>
      <c r="AK385" s="89" t="str">
        <f t="shared" si="205"/>
        <v/>
      </c>
      <c r="AL385" s="89" t="str">
        <f t="shared" si="205"/>
        <v/>
      </c>
      <c r="AM385" s="89" t="str">
        <f t="shared" si="205"/>
        <v/>
      </c>
      <c r="AN385" s="89" t="str">
        <f t="shared" si="205"/>
        <v/>
      </c>
      <c r="AO385" s="89" t="str">
        <f t="shared" si="205"/>
        <v/>
      </c>
      <c r="AP385" s="89" t="str">
        <f t="shared" si="205"/>
        <v/>
      </c>
      <c r="AQ385" s="89" t="str">
        <f t="shared" ref="AQ385:BC394" si="206">IF(AND($A385=AQ$1,$B385=AQ$3),1,"")</f>
        <v/>
      </c>
      <c r="AR385" s="89" t="str">
        <f t="shared" si="206"/>
        <v/>
      </c>
      <c r="AS385" s="89" t="str">
        <f t="shared" si="206"/>
        <v/>
      </c>
      <c r="AT385" s="89" t="str">
        <f t="shared" si="206"/>
        <v/>
      </c>
      <c r="AU385" s="89" t="str">
        <f t="shared" si="206"/>
        <v/>
      </c>
      <c r="AV385" s="89" t="str">
        <f t="shared" si="206"/>
        <v/>
      </c>
      <c r="AW385" s="89" t="str">
        <f t="shared" si="206"/>
        <v/>
      </c>
      <c r="AX385" s="89" t="str">
        <f t="shared" si="206"/>
        <v/>
      </c>
      <c r="AY385" s="89" t="str">
        <f t="shared" si="206"/>
        <v/>
      </c>
      <c r="AZ385" s="89" t="str">
        <f t="shared" si="206"/>
        <v/>
      </c>
      <c r="BA385" s="89" t="str">
        <f t="shared" si="206"/>
        <v/>
      </c>
      <c r="BB385" s="89" t="str">
        <f t="shared" si="206"/>
        <v/>
      </c>
      <c r="BC385" s="90" t="str">
        <f t="shared" si="206"/>
        <v/>
      </c>
      <c r="BE385" s="100" t="str">
        <f t="shared" si="175"/>
        <v/>
      </c>
      <c r="BF385" s="102" t="str">
        <f t="shared" si="176"/>
        <v/>
      </c>
    </row>
    <row r="386" spans="1:58" hidden="1" x14ac:dyDescent="0.55000000000000004">
      <c r="A386" s="80" t="str">
        <f>'Base de Dados 2013'!M385</f>
        <v>Nações</v>
      </c>
      <c r="B386" s="81" t="str">
        <f>'Base de Dados 2013'!N385</f>
        <v>amarelo</v>
      </c>
      <c r="C386" s="88" t="str">
        <f t="shared" si="202"/>
        <v/>
      </c>
      <c r="D386" s="89" t="str">
        <f t="shared" si="202"/>
        <v/>
      </c>
      <c r="E386" s="89" t="str">
        <f t="shared" si="202"/>
        <v/>
      </c>
      <c r="F386" s="89" t="str">
        <f t="shared" si="202"/>
        <v/>
      </c>
      <c r="G386" s="89" t="str">
        <f t="shared" si="202"/>
        <v/>
      </c>
      <c r="H386" s="89">
        <f t="shared" si="202"/>
        <v>1</v>
      </c>
      <c r="I386" s="89" t="str">
        <f t="shared" si="202"/>
        <v/>
      </c>
      <c r="J386" s="89" t="str">
        <f t="shared" si="202"/>
        <v/>
      </c>
      <c r="K386" s="89" t="str">
        <f t="shared" si="202"/>
        <v/>
      </c>
      <c r="L386" s="89" t="str">
        <f t="shared" si="202"/>
        <v/>
      </c>
      <c r="M386" s="89" t="str">
        <f t="shared" si="203"/>
        <v/>
      </c>
      <c r="N386" s="89" t="str">
        <f t="shared" si="203"/>
        <v/>
      </c>
      <c r="O386" s="89" t="str">
        <f t="shared" si="203"/>
        <v/>
      </c>
      <c r="P386" s="89" t="str">
        <f t="shared" si="203"/>
        <v/>
      </c>
      <c r="Q386" s="89" t="str">
        <f t="shared" si="203"/>
        <v/>
      </c>
      <c r="R386" s="89" t="str">
        <f t="shared" si="203"/>
        <v/>
      </c>
      <c r="S386" s="89" t="str">
        <f t="shared" si="203"/>
        <v/>
      </c>
      <c r="T386" s="89" t="str">
        <f t="shared" si="203"/>
        <v/>
      </c>
      <c r="U386" s="89" t="str">
        <f t="shared" si="203"/>
        <v/>
      </c>
      <c r="V386" s="89" t="str">
        <f t="shared" si="203"/>
        <v/>
      </c>
      <c r="W386" s="89" t="str">
        <f t="shared" si="204"/>
        <v/>
      </c>
      <c r="X386" s="89" t="str">
        <f t="shared" si="204"/>
        <v/>
      </c>
      <c r="Y386" s="89" t="str">
        <f t="shared" si="204"/>
        <v/>
      </c>
      <c r="Z386" s="89" t="str">
        <f t="shared" si="204"/>
        <v/>
      </c>
      <c r="AA386" s="89" t="str">
        <f t="shared" si="204"/>
        <v/>
      </c>
      <c r="AB386" s="89" t="str">
        <f t="shared" si="204"/>
        <v/>
      </c>
      <c r="AC386" s="89" t="str">
        <f t="shared" si="204"/>
        <v/>
      </c>
      <c r="AD386" s="89" t="str">
        <f t="shared" si="204"/>
        <v/>
      </c>
      <c r="AE386" s="89" t="str">
        <f t="shared" si="204"/>
        <v/>
      </c>
      <c r="AF386" s="89" t="str">
        <f t="shared" si="204"/>
        <v/>
      </c>
      <c r="AG386" s="89" t="str">
        <f t="shared" si="205"/>
        <v/>
      </c>
      <c r="AH386" s="89" t="str">
        <f t="shared" si="205"/>
        <v/>
      </c>
      <c r="AI386" s="89" t="str">
        <f t="shared" si="205"/>
        <v/>
      </c>
      <c r="AJ386" s="89" t="str">
        <f t="shared" si="205"/>
        <v/>
      </c>
      <c r="AK386" s="89" t="str">
        <f t="shared" si="205"/>
        <v/>
      </c>
      <c r="AL386" s="89" t="str">
        <f t="shared" si="205"/>
        <v/>
      </c>
      <c r="AM386" s="89" t="str">
        <f t="shared" si="205"/>
        <v/>
      </c>
      <c r="AN386" s="89" t="str">
        <f t="shared" si="205"/>
        <v/>
      </c>
      <c r="AO386" s="89" t="str">
        <f t="shared" si="205"/>
        <v/>
      </c>
      <c r="AP386" s="89" t="str">
        <f t="shared" si="205"/>
        <v/>
      </c>
      <c r="AQ386" s="89" t="str">
        <f t="shared" si="206"/>
        <v/>
      </c>
      <c r="AR386" s="89" t="str">
        <f t="shared" si="206"/>
        <v/>
      </c>
      <c r="AS386" s="89" t="str">
        <f t="shared" si="206"/>
        <v/>
      </c>
      <c r="AT386" s="89" t="str">
        <f t="shared" si="206"/>
        <v/>
      </c>
      <c r="AU386" s="89" t="str">
        <f t="shared" si="206"/>
        <v/>
      </c>
      <c r="AV386" s="89" t="str">
        <f t="shared" si="206"/>
        <v/>
      </c>
      <c r="AW386" s="89" t="str">
        <f t="shared" si="206"/>
        <v/>
      </c>
      <c r="AX386" s="89" t="str">
        <f t="shared" si="206"/>
        <v/>
      </c>
      <c r="AY386" s="89" t="str">
        <f t="shared" si="206"/>
        <v/>
      </c>
      <c r="AZ386" s="89" t="str">
        <f t="shared" si="206"/>
        <v/>
      </c>
      <c r="BA386" s="89" t="str">
        <f t="shared" si="206"/>
        <v/>
      </c>
      <c r="BB386" s="89" t="str">
        <f t="shared" si="206"/>
        <v/>
      </c>
      <c r="BC386" s="90" t="str">
        <f t="shared" si="206"/>
        <v/>
      </c>
      <c r="BE386" s="100" t="str">
        <f t="shared" si="175"/>
        <v/>
      </c>
      <c r="BF386" s="102" t="str">
        <f t="shared" si="176"/>
        <v/>
      </c>
    </row>
    <row r="387" spans="1:58" hidden="1" x14ac:dyDescent="0.55000000000000004">
      <c r="A387" s="80" t="str">
        <f>'Base de Dados 2013'!M386</f>
        <v>Bela Vista</v>
      </c>
      <c r="B387" s="81" t="str">
        <f>'Base de Dados 2013'!N386</f>
        <v>amarelo</v>
      </c>
      <c r="C387" s="88" t="str">
        <f t="shared" si="202"/>
        <v/>
      </c>
      <c r="D387" s="89" t="str">
        <f t="shared" si="202"/>
        <v/>
      </c>
      <c r="E387" s="89" t="str">
        <f t="shared" si="202"/>
        <v/>
      </c>
      <c r="F387" s="89" t="str">
        <f t="shared" si="202"/>
        <v/>
      </c>
      <c r="G387" s="89" t="str">
        <f t="shared" si="202"/>
        <v/>
      </c>
      <c r="H387" s="89" t="str">
        <f t="shared" si="202"/>
        <v/>
      </c>
      <c r="I387" s="89" t="str">
        <f t="shared" si="202"/>
        <v/>
      </c>
      <c r="J387" s="89" t="str">
        <f t="shared" si="202"/>
        <v/>
      </c>
      <c r="K387" s="89" t="str">
        <f t="shared" si="202"/>
        <v/>
      </c>
      <c r="L387" s="89">
        <f t="shared" si="202"/>
        <v>1</v>
      </c>
      <c r="M387" s="89" t="str">
        <f t="shared" si="203"/>
        <v/>
      </c>
      <c r="N387" s="89" t="str">
        <f t="shared" si="203"/>
        <v/>
      </c>
      <c r="O387" s="89" t="str">
        <f t="shared" si="203"/>
        <v/>
      </c>
      <c r="P387" s="89" t="str">
        <f t="shared" si="203"/>
        <v/>
      </c>
      <c r="Q387" s="89" t="str">
        <f t="shared" si="203"/>
        <v/>
      </c>
      <c r="R387" s="89" t="str">
        <f t="shared" si="203"/>
        <v/>
      </c>
      <c r="S387" s="89" t="str">
        <f t="shared" si="203"/>
        <v/>
      </c>
      <c r="T387" s="89" t="str">
        <f t="shared" si="203"/>
        <v/>
      </c>
      <c r="U387" s="89" t="str">
        <f t="shared" si="203"/>
        <v/>
      </c>
      <c r="V387" s="89" t="str">
        <f t="shared" si="203"/>
        <v/>
      </c>
      <c r="W387" s="89" t="str">
        <f t="shared" si="204"/>
        <v/>
      </c>
      <c r="X387" s="89" t="str">
        <f t="shared" si="204"/>
        <v/>
      </c>
      <c r="Y387" s="89" t="str">
        <f t="shared" si="204"/>
        <v/>
      </c>
      <c r="Z387" s="89" t="str">
        <f t="shared" si="204"/>
        <v/>
      </c>
      <c r="AA387" s="89" t="str">
        <f t="shared" si="204"/>
        <v/>
      </c>
      <c r="AB387" s="89" t="str">
        <f t="shared" si="204"/>
        <v/>
      </c>
      <c r="AC387" s="89" t="str">
        <f t="shared" si="204"/>
        <v/>
      </c>
      <c r="AD387" s="89" t="str">
        <f t="shared" si="204"/>
        <v/>
      </c>
      <c r="AE387" s="89" t="str">
        <f t="shared" si="204"/>
        <v/>
      </c>
      <c r="AF387" s="89" t="str">
        <f t="shared" si="204"/>
        <v/>
      </c>
      <c r="AG387" s="89" t="str">
        <f t="shared" si="205"/>
        <v/>
      </c>
      <c r="AH387" s="89" t="str">
        <f t="shared" si="205"/>
        <v/>
      </c>
      <c r="AI387" s="89" t="str">
        <f t="shared" si="205"/>
        <v/>
      </c>
      <c r="AJ387" s="89" t="str">
        <f t="shared" si="205"/>
        <v/>
      </c>
      <c r="AK387" s="89" t="str">
        <f t="shared" si="205"/>
        <v/>
      </c>
      <c r="AL387" s="89" t="str">
        <f t="shared" si="205"/>
        <v/>
      </c>
      <c r="AM387" s="89" t="str">
        <f t="shared" si="205"/>
        <v/>
      </c>
      <c r="AN387" s="89" t="str">
        <f t="shared" si="205"/>
        <v/>
      </c>
      <c r="AO387" s="89" t="str">
        <f t="shared" si="205"/>
        <v/>
      </c>
      <c r="AP387" s="89" t="str">
        <f t="shared" si="205"/>
        <v/>
      </c>
      <c r="AQ387" s="89" t="str">
        <f t="shared" si="206"/>
        <v/>
      </c>
      <c r="AR387" s="89" t="str">
        <f t="shared" si="206"/>
        <v/>
      </c>
      <c r="AS387" s="89" t="str">
        <f t="shared" si="206"/>
        <v/>
      </c>
      <c r="AT387" s="89" t="str">
        <f t="shared" si="206"/>
        <v/>
      </c>
      <c r="AU387" s="89" t="str">
        <f t="shared" si="206"/>
        <v/>
      </c>
      <c r="AV387" s="89" t="str">
        <f t="shared" si="206"/>
        <v/>
      </c>
      <c r="AW387" s="89" t="str">
        <f t="shared" si="206"/>
        <v/>
      </c>
      <c r="AX387" s="89" t="str">
        <f t="shared" si="206"/>
        <v/>
      </c>
      <c r="AY387" s="89" t="str">
        <f t="shared" si="206"/>
        <v/>
      </c>
      <c r="AZ387" s="89" t="str">
        <f t="shared" si="206"/>
        <v/>
      </c>
      <c r="BA387" s="89" t="str">
        <f t="shared" si="206"/>
        <v/>
      </c>
      <c r="BB387" s="89" t="str">
        <f t="shared" si="206"/>
        <v/>
      </c>
      <c r="BC387" s="90" t="str">
        <f t="shared" si="206"/>
        <v/>
      </c>
      <c r="BE387" s="100" t="str">
        <f t="shared" si="175"/>
        <v/>
      </c>
      <c r="BF387" s="102" t="str">
        <f t="shared" si="176"/>
        <v/>
      </c>
    </row>
    <row r="388" spans="1:58" hidden="1" x14ac:dyDescent="0.55000000000000004">
      <c r="A388" s="80" t="str">
        <f>'Base de Dados 2013'!M387</f>
        <v>Geisel</v>
      </c>
      <c r="B388" s="81" t="str">
        <f>'Base de Dados 2013'!N387</f>
        <v>amarelo</v>
      </c>
      <c r="C388" s="88" t="str">
        <f t="shared" si="202"/>
        <v/>
      </c>
      <c r="D388" s="89" t="str">
        <f t="shared" si="202"/>
        <v/>
      </c>
      <c r="E388" s="89" t="str">
        <f t="shared" si="202"/>
        <v/>
      </c>
      <c r="F388" s="89" t="str">
        <f t="shared" si="202"/>
        <v/>
      </c>
      <c r="G388" s="89" t="str">
        <f t="shared" si="202"/>
        <v/>
      </c>
      <c r="H388" s="89" t="str">
        <f t="shared" si="202"/>
        <v/>
      </c>
      <c r="I388" s="89" t="str">
        <f t="shared" si="202"/>
        <v/>
      </c>
      <c r="J388" s="89" t="str">
        <f t="shared" si="202"/>
        <v/>
      </c>
      <c r="K388" s="89" t="str">
        <f t="shared" si="202"/>
        <v/>
      </c>
      <c r="L388" s="89" t="str">
        <f t="shared" si="202"/>
        <v/>
      </c>
      <c r="M388" s="89" t="str">
        <f t="shared" si="203"/>
        <v/>
      </c>
      <c r="N388" s="89" t="str">
        <f t="shared" si="203"/>
        <v/>
      </c>
      <c r="O388" s="89" t="str">
        <f t="shared" si="203"/>
        <v/>
      </c>
      <c r="P388" s="89">
        <f t="shared" si="203"/>
        <v>1</v>
      </c>
      <c r="Q388" s="89" t="str">
        <f t="shared" si="203"/>
        <v/>
      </c>
      <c r="R388" s="89" t="str">
        <f t="shared" si="203"/>
        <v/>
      </c>
      <c r="S388" s="89" t="str">
        <f t="shared" si="203"/>
        <v/>
      </c>
      <c r="T388" s="89" t="str">
        <f t="shared" si="203"/>
        <v/>
      </c>
      <c r="U388" s="89" t="str">
        <f t="shared" si="203"/>
        <v/>
      </c>
      <c r="V388" s="89" t="str">
        <f t="shared" si="203"/>
        <v/>
      </c>
      <c r="W388" s="89" t="str">
        <f t="shared" si="204"/>
        <v/>
      </c>
      <c r="X388" s="89" t="str">
        <f t="shared" si="204"/>
        <v/>
      </c>
      <c r="Y388" s="89" t="str">
        <f t="shared" si="204"/>
        <v/>
      </c>
      <c r="Z388" s="89" t="str">
        <f t="shared" si="204"/>
        <v/>
      </c>
      <c r="AA388" s="89" t="str">
        <f t="shared" si="204"/>
        <v/>
      </c>
      <c r="AB388" s="89" t="str">
        <f t="shared" si="204"/>
        <v/>
      </c>
      <c r="AC388" s="89" t="str">
        <f t="shared" si="204"/>
        <v/>
      </c>
      <c r="AD388" s="89" t="str">
        <f t="shared" si="204"/>
        <v/>
      </c>
      <c r="AE388" s="89" t="str">
        <f t="shared" si="204"/>
        <v/>
      </c>
      <c r="AF388" s="89" t="str">
        <f t="shared" si="204"/>
        <v/>
      </c>
      <c r="AG388" s="89" t="str">
        <f t="shared" si="205"/>
        <v/>
      </c>
      <c r="AH388" s="89" t="str">
        <f t="shared" si="205"/>
        <v/>
      </c>
      <c r="AI388" s="89" t="str">
        <f t="shared" si="205"/>
        <v/>
      </c>
      <c r="AJ388" s="89" t="str">
        <f t="shared" si="205"/>
        <v/>
      </c>
      <c r="AK388" s="89" t="str">
        <f t="shared" si="205"/>
        <v/>
      </c>
      <c r="AL388" s="89" t="str">
        <f t="shared" si="205"/>
        <v/>
      </c>
      <c r="AM388" s="89" t="str">
        <f t="shared" si="205"/>
        <v/>
      </c>
      <c r="AN388" s="89" t="str">
        <f t="shared" si="205"/>
        <v/>
      </c>
      <c r="AO388" s="89" t="str">
        <f t="shared" si="205"/>
        <v/>
      </c>
      <c r="AP388" s="89" t="str">
        <f t="shared" si="205"/>
        <v/>
      </c>
      <c r="AQ388" s="89" t="str">
        <f t="shared" si="206"/>
        <v/>
      </c>
      <c r="AR388" s="89" t="str">
        <f t="shared" si="206"/>
        <v/>
      </c>
      <c r="AS388" s="89" t="str">
        <f t="shared" si="206"/>
        <v/>
      </c>
      <c r="AT388" s="89" t="str">
        <f t="shared" si="206"/>
        <v/>
      </c>
      <c r="AU388" s="89" t="str">
        <f t="shared" si="206"/>
        <v/>
      </c>
      <c r="AV388" s="89" t="str">
        <f t="shared" si="206"/>
        <v/>
      </c>
      <c r="AW388" s="89" t="str">
        <f t="shared" si="206"/>
        <v/>
      </c>
      <c r="AX388" s="89" t="str">
        <f t="shared" si="206"/>
        <v/>
      </c>
      <c r="AY388" s="89" t="str">
        <f t="shared" si="206"/>
        <v/>
      </c>
      <c r="AZ388" s="89" t="str">
        <f t="shared" si="206"/>
        <v/>
      </c>
      <c r="BA388" s="89" t="str">
        <f t="shared" si="206"/>
        <v/>
      </c>
      <c r="BB388" s="89" t="str">
        <f t="shared" si="206"/>
        <v/>
      </c>
      <c r="BC388" s="90" t="str">
        <f t="shared" si="206"/>
        <v/>
      </c>
      <c r="BE388" s="100" t="str">
        <f t="shared" si="175"/>
        <v/>
      </c>
      <c r="BF388" s="102" t="str">
        <f t="shared" si="176"/>
        <v/>
      </c>
    </row>
    <row r="389" spans="1:58" hidden="1" x14ac:dyDescent="0.55000000000000004">
      <c r="A389" s="80" t="str">
        <f>'Base de Dados 2013'!M388</f>
        <v>Nações</v>
      </c>
      <c r="B389" s="81" t="str">
        <f>'Base de Dados 2013'!N388</f>
        <v>amarelo</v>
      </c>
      <c r="C389" s="88" t="str">
        <f t="shared" si="202"/>
        <v/>
      </c>
      <c r="D389" s="89" t="str">
        <f t="shared" si="202"/>
        <v/>
      </c>
      <c r="E389" s="89" t="str">
        <f t="shared" si="202"/>
        <v/>
      </c>
      <c r="F389" s="89" t="str">
        <f t="shared" si="202"/>
        <v/>
      </c>
      <c r="G389" s="89" t="str">
        <f t="shared" si="202"/>
        <v/>
      </c>
      <c r="H389" s="89">
        <f t="shared" si="202"/>
        <v>1</v>
      </c>
      <c r="I389" s="89" t="str">
        <f t="shared" si="202"/>
        <v/>
      </c>
      <c r="J389" s="89" t="str">
        <f t="shared" si="202"/>
        <v/>
      </c>
      <c r="K389" s="89" t="str">
        <f t="shared" si="202"/>
        <v/>
      </c>
      <c r="L389" s="89" t="str">
        <f t="shared" si="202"/>
        <v/>
      </c>
      <c r="M389" s="89" t="str">
        <f t="shared" si="203"/>
        <v/>
      </c>
      <c r="N389" s="89" t="str">
        <f t="shared" si="203"/>
        <v/>
      </c>
      <c r="O389" s="89" t="str">
        <f t="shared" si="203"/>
        <v/>
      </c>
      <c r="P389" s="89" t="str">
        <f t="shared" si="203"/>
        <v/>
      </c>
      <c r="Q389" s="89" t="str">
        <f t="shared" si="203"/>
        <v/>
      </c>
      <c r="R389" s="89" t="str">
        <f t="shared" si="203"/>
        <v/>
      </c>
      <c r="S389" s="89" t="str">
        <f t="shared" si="203"/>
        <v/>
      </c>
      <c r="T389" s="89" t="str">
        <f t="shared" si="203"/>
        <v/>
      </c>
      <c r="U389" s="89" t="str">
        <f t="shared" si="203"/>
        <v/>
      </c>
      <c r="V389" s="89" t="str">
        <f t="shared" si="203"/>
        <v/>
      </c>
      <c r="W389" s="89" t="str">
        <f t="shared" si="204"/>
        <v/>
      </c>
      <c r="X389" s="89" t="str">
        <f t="shared" si="204"/>
        <v/>
      </c>
      <c r="Y389" s="89" t="str">
        <f t="shared" si="204"/>
        <v/>
      </c>
      <c r="Z389" s="89" t="str">
        <f t="shared" si="204"/>
        <v/>
      </c>
      <c r="AA389" s="89" t="str">
        <f t="shared" si="204"/>
        <v/>
      </c>
      <c r="AB389" s="89" t="str">
        <f t="shared" si="204"/>
        <v/>
      </c>
      <c r="AC389" s="89" t="str">
        <f t="shared" si="204"/>
        <v/>
      </c>
      <c r="AD389" s="89" t="str">
        <f t="shared" si="204"/>
        <v/>
      </c>
      <c r="AE389" s="89" t="str">
        <f t="shared" si="204"/>
        <v/>
      </c>
      <c r="AF389" s="89" t="str">
        <f t="shared" si="204"/>
        <v/>
      </c>
      <c r="AG389" s="89" t="str">
        <f t="shared" si="205"/>
        <v/>
      </c>
      <c r="AH389" s="89" t="str">
        <f t="shared" si="205"/>
        <v/>
      </c>
      <c r="AI389" s="89" t="str">
        <f t="shared" si="205"/>
        <v/>
      </c>
      <c r="AJ389" s="89" t="str">
        <f t="shared" si="205"/>
        <v/>
      </c>
      <c r="AK389" s="89" t="str">
        <f t="shared" si="205"/>
        <v/>
      </c>
      <c r="AL389" s="89" t="str">
        <f t="shared" si="205"/>
        <v/>
      </c>
      <c r="AM389" s="89" t="str">
        <f t="shared" si="205"/>
        <v/>
      </c>
      <c r="AN389" s="89" t="str">
        <f t="shared" si="205"/>
        <v/>
      </c>
      <c r="AO389" s="89" t="str">
        <f t="shared" si="205"/>
        <v/>
      </c>
      <c r="AP389" s="89" t="str">
        <f t="shared" si="205"/>
        <v/>
      </c>
      <c r="AQ389" s="89" t="str">
        <f t="shared" si="206"/>
        <v/>
      </c>
      <c r="AR389" s="89" t="str">
        <f t="shared" si="206"/>
        <v/>
      </c>
      <c r="AS389" s="89" t="str">
        <f t="shared" si="206"/>
        <v/>
      </c>
      <c r="AT389" s="89" t="str">
        <f t="shared" si="206"/>
        <v/>
      </c>
      <c r="AU389" s="89" t="str">
        <f t="shared" si="206"/>
        <v/>
      </c>
      <c r="AV389" s="89" t="str">
        <f t="shared" si="206"/>
        <v/>
      </c>
      <c r="AW389" s="89" t="str">
        <f t="shared" si="206"/>
        <v/>
      </c>
      <c r="AX389" s="89" t="str">
        <f t="shared" si="206"/>
        <v/>
      </c>
      <c r="AY389" s="89" t="str">
        <f t="shared" si="206"/>
        <v/>
      </c>
      <c r="AZ389" s="89" t="str">
        <f t="shared" si="206"/>
        <v/>
      </c>
      <c r="BA389" s="89" t="str">
        <f t="shared" si="206"/>
        <v/>
      </c>
      <c r="BB389" s="89" t="str">
        <f t="shared" si="206"/>
        <v/>
      </c>
      <c r="BC389" s="90" t="str">
        <f t="shared" si="206"/>
        <v/>
      </c>
      <c r="BE389" s="100" t="str">
        <f t="shared" ref="BE389:BE452" si="207">IF(AND($A389=BE$1,$B389=BE$3),1,"")</f>
        <v/>
      </c>
      <c r="BF389" s="102" t="str">
        <f t="shared" si="176"/>
        <v/>
      </c>
    </row>
    <row r="390" spans="1:58" hidden="1" x14ac:dyDescent="0.55000000000000004">
      <c r="A390" s="80" t="str">
        <f>'Base de Dados 2013'!M389</f>
        <v>Ipiranga</v>
      </c>
      <c r="B390" s="81" t="str">
        <f>'Base de Dados 2013'!N389</f>
        <v>amarelo</v>
      </c>
      <c r="C390" s="88" t="str">
        <f t="shared" si="202"/>
        <v/>
      </c>
      <c r="D390" s="89" t="str">
        <f t="shared" si="202"/>
        <v/>
      </c>
      <c r="E390" s="89" t="str">
        <f t="shared" si="202"/>
        <v/>
      </c>
      <c r="F390" s="89" t="str">
        <f t="shared" si="202"/>
        <v/>
      </c>
      <c r="G390" s="89" t="str">
        <f t="shared" si="202"/>
        <v/>
      </c>
      <c r="H390" s="89" t="str">
        <f t="shared" si="202"/>
        <v/>
      </c>
      <c r="I390" s="89" t="str">
        <f t="shared" si="202"/>
        <v/>
      </c>
      <c r="J390" s="89" t="str">
        <f t="shared" si="202"/>
        <v/>
      </c>
      <c r="K390" s="89" t="str">
        <f t="shared" si="202"/>
        <v/>
      </c>
      <c r="L390" s="89" t="str">
        <f t="shared" si="202"/>
        <v/>
      </c>
      <c r="M390" s="89" t="str">
        <f t="shared" si="203"/>
        <v/>
      </c>
      <c r="N390" s="89" t="str">
        <f t="shared" si="203"/>
        <v/>
      </c>
      <c r="O390" s="89" t="str">
        <f t="shared" si="203"/>
        <v/>
      </c>
      <c r="P390" s="89" t="str">
        <f t="shared" si="203"/>
        <v/>
      </c>
      <c r="Q390" s="89" t="str">
        <f t="shared" si="203"/>
        <v/>
      </c>
      <c r="R390" s="89" t="str">
        <f t="shared" si="203"/>
        <v/>
      </c>
      <c r="S390" s="89" t="str">
        <f t="shared" si="203"/>
        <v/>
      </c>
      <c r="T390" s="89" t="str">
        <f t="shared" si="203"/>
        <v/>
      </c>
      <c r="U390" s="89">
        <f t="shared" si="203"/>
        <v>1</v>
      </c>
      <c r="V390" s="89" t="str">
        <f t="shared" si="203"/>
        <v/>
      </c>
      <c r="W390" s="89" t="str">
        <f t="shared" si="204"/>
        <v/>
      </c>
      <c r="X390" s="89" t="str">
        <f t="shared" si="204"/>
        <v/>
      </c>
      <c r="Y390" s="89" t="str">
        <f t="shared" si="204"/>
        <v/>
      </c>
      <c r="Z390" s="89" t="str">
        <f t="shared" si="204"/>
        <v/>
      </c>
      <c r="AA390" s="89" t="str">
        <f t="shared" si="204"/>
        <v/>
      </c>
      <c r="AB390" s="89" t="str">
        <f t="shared" si="204"/>
        <v/>
      </c>
      <c r="AC390" s="89" t="str">
        <f t="shared" si="204"/>
        <v/>
      </c>
      <c r="AD390" s="89" t="str">
        <f t="shared" si="204"/>
        <v/>
      </c>
      <c r="AE390" s="89" t="str">
        <f t="shared" si="204"/>
        <v/>
      </c>
      <c r="AF390" s="89" t="str">
        <f t="shared" si="204"/>
        <v/>
      </c>
      <c r="AG390" s="89" t="str">
        <f t="shared" si="205"/>
        <v/>
      </c>
      <c r="AH390" s="89" t="str">
        <f t="shared" si="205"/>
        <v/>
      </c>
      <c r="AI390" s="89" t="str">
        <f t="shared" si="205"/>
        <v/>
      </c>
      <c r="AJ390" s="89" t="str">
        <f t="shared" si="205"/>
        <v/>
      </c>
      <c r="AK390" s="89" t="str">
        <f t="shared" si="205"/>
        <v/>
      </c>
      <c r="AL390" s="89" t="str">
        <f t="shared" si="205"/>
        <v/>
      </c>
      <c r="AM390" s="89" t="str">
        <f t="shared" si="205"/>
        <v/>
      </c>
      <c r="AN390" s="89" t="str">
        <f t="shared" si="205"/>
        <v/>
      </c>
      <c r="AO390" s="89" t="str">
        <f t="shared" si="205"/>
        <v/>
      </c>
      <c r="AP390" s="89" t="str">
        <f t="shared" si="205"/>
        <v/>
      </c>
      <c r="AQ390" s="89" t="str">
        <f t="shared" si="206"/>
        <v/>
      </c>
      <c r="AR390" s="89" t="str">
        <f t="shared" si="206"/>
        <v/>
      </c>
      <c r="AS390" s="89" t="str">
        <f t="shared" si="206"/>
        <v/>
      </c>
      <c r="AT390" s="89" t="str">
        <f t="shared" si="206"/>
        <v/>
      </c>
      <c r="AU390" s="89" t="str">
        <f t="shared" si="206"/>
        <v/>
      </c>
      <c r="AV390" s="89" t="str">
        <f t="shared" si="206"/>
        <v/>
      </c>
      <c r="AW390" s="89" t="str">
        <f t="shared" si="206"/>
        <v/>
      </c>
      <c r="AX390" s="89" t="str">
        <f t="shared" si="206"/>
        <v/>
      </c>
      <c r="AY390" s="89" t="str">
        <f t="shared" si="206"/>
        <v/>
      </c>
      <c r="AZ390" s="89" t="str">
        <f t="shared" si="206"/>
        <v/>
      </c>
      <c r="BA390" s="89" t="str">
        <f t="shared" si="206"/>
        <v/>
      </c>
      <c r="BB390" s="89" t="str">
        <f t="shared" si="206"/>
        <v/>
      </c>
      <c r="BC390" s="90" t="str">
        <f t="shared" si="206"/>
        <v/>
      </c>
      <c r="BE390" s="100" t="str">
        <f t="shared" si="207"/>
        <v/>
      </c>
      <c r="BF390" s="102" t="str">
        <f t="shared" ref="BF390:BF453" si="208">IF(SUM(C390:BE390)=1,"","AQUI!")</f>
        <v/>
      </c>
    </row>
    <row r="391" spans="1:58" hidden="1" x14ac:dyDescent="0.55000000000000004">
      <c r="A391" s="80" t="str">
        <f>'Base de Dados 2013'!M390</f>
        <v>Arealva</v>
      </c>
      <c r="B391" s="81" t="str">
        <f>'Base de Dados 2013'!N390</f>
        <v>amarelo</v>
      </c>
      <c r="C391" s="88" t="str">
        <f t="shared" si="202"/>
        <v/>
      </c>
      <c r="D391" s="89" t="str">
        <f t="shared" si="202"/>
        <v/>
      </c>
      <c r="E391" s="89" t="str">
        <f t="shared" si="202"/>
        <v/>
      </c>
      <c r="F391" s="89" t="str">
        <f t="shared" si="202"/>
        <v/>
      </c>
      <c r="G391" s="89" t="str">
        <f t="shared" si="202"/>
        <v/>
      </c>
      <c r="H391" s="89" t="str">
        <f t="shared" si="202"/>
        <v/>
      </c>
      <c r="I391" s="89" t="str">
        <f t="shared" si="202"/>
        <v/>
      </c>
      <c r="J391" s="89" t="str">
        <f t="shared" si="202"/>
        <v/>
      </c>
      <c r="K391" s="89" t="str">
        <f t="shared" si="202"/>
        <v/>
      </c>
      <c r="L391" s="89" t="str">
        <f t="shared" si="202"/>
        <v/>
      </c>
      <c r="M391" s="89" t="str">
        <f t="shared" si="203"/>
        <v/>
      </c>
      <c r="N391" s="89" t="str">
        <f t="shared" si="203"/>
        <v/>
      </c>
      <c r="O391" s="89" t="str">
        <f t="shared" si="203"/>
        <v/>
      </c>
      <c r="P391" s="89" t="str">
        <f t="shared" si="203"/>
        <v/>
      </c>
      <c r="Q391" s="89" t="str">
        <f t="shared" si="203"/>
        <v/>
      </c>
      <c r="R391" s="89" t="str">
        <f t="shared" si="203"/>
        <v/>
      </c>
      <c r="S391" s="89" t="str">
        <f t="shared" si="203"/>
        <v/>
      </c>
      <c r="T391" s="89" t="str">
        <f t="shared" si="203"/>
        <v/>
      </c>
      <c r="U391" s="89" t="str">
        <f t="shared" si="203"/>
        <v/>
      </c>
      <c r="V391" s="89" t="str">
        <f t="shared" si="203"/>
        <v/>
      </c>
      <c r="W391" s="89" t="str">
        <f t="shared" si="204"/>
        <v/>
      </c>
      <c r="X391" s="89" t="str">
        <f t="shared" si="204"/>
        <v/>
      </c>
      <c r="Y391" s="89" t="str">
        <f t="shared" si="204"/>
        <v/>
      </c>
      <c r="Z391" s="89" t="str">
        <f t="shared" si="204"/>
        <v/>
      </c>
      <c r="AA391" s="89" t="str">
        <f t="shared" si="204"/>
        <v/>
      </c>
      <c r="AB391" s="89" t="str">
        <f t="shared" si="204"/>
        <v/>
      </c>
      <c r="AC391" s="89" t="str">
        <f t="shared" si="204"/>
        <v/>
      </c>
      <c r="AD391" s="89" t="str">
        <f t="shared" si="204"/>
        <v/>
      </c>
      <c r="AE391" s="89" t="str">
        <f t="shared" si="204"/>
        <v/>
      </c>
      <c r="AF391" s="89" t="str">
        <f t="shared" si="204"/>
        <v/>
      </c>
      <c r="AG391" s="89" t="str">
        <f t="shared" si="205"/>
        <v/>
      </c>
      <c r="AH391" s="89" t="str">
        <f t="shared" si="205"/>
        <v/>
      </c>
      <c r="AI391" s="89" t="str">
        <f t="shared" si="205"/>
        <v/>
      </c>
      <c r="AJ391" s="89" t="str">
        <f t="shared" si="205"/>
        <v/>
      </c>
      <c r="AK391" s="89">
        <f t="shared" si="205"/>
        <v>1</v>
      </c>
      <c r="AL391" s="89" t="str">
        <f t="shared" si="205"/>
        <v/>
      </c>
      <c r="AM391" s="89" t="str">
        <f t="shared" si="205"/>
        <v/>
      </c>
      <c r="AN391" s="89" t="str">
        <f t="shared" si="205"/>
        <v/>
      </c>
      <c r="AO391" s="89" t="str">
        <f t="shared" si="205"/>
        <v/>
      </c>
      <c r="AP391" s="89" t="str">
        <f t="shared" si="205"/>
        <v/>
      </c>
      <c r="AQ391" s="89" t="str">
        <f t="shared" si="206"/>
        <v/>
      </c>
      <c r="AR391" s="89" t="str">
        <f t="shared" si="206"/>
        <v/>
      </c>
      <c r="AS391" s="89" t="str">
        <f t="shared" si="206"/>
        <v/>
      </c>
      <c r="AT391" s="89" t="str">
        <f t="shared" si="206"/>
        <v/>
      </c>
      <c r="AU391" s="89" t="str">
        <f t="shared" si="206"/>
        <v/>
      </c>
      <c r="AV391" s="89" t="str">
        <f t="shared" si="206"/>
        <v/>
      </c>
      <c r="AW391" s="89" t="str">
        <f t="shared" si="206"/>
        <v/>
      </c>
      <c r="AX391" s="89" t="str">
        <f t="shared" si="206"/>
        <v/>
      </c>
      <c r="AY391" s="89" t="str">
        <f t="shared" si="206"/>
        <v/>
      </c>
      <c r="AZ391" s="89" t="str">
        <f t="shared" si="206"/>
        <v/>
      </c>
      <c r="BA391" s="89" t="str">
        <f t="shared" si="206"/>
        <v/>
      </c>
      <c r="BB391" s="89" t="str">
        <f t="shared" si="206"/>
        <v/>
      </c>
      <c r="BC391" s="90" t="str">
        <f t="shared" si="206"/>
        <v/>
      </c>
      <c r="BE391" s="100" t="str">
        <f t="shared" si="207"/>
        <v/>
      </c>
      <c r="BF391" s="102" t="str">
        <f t="shared" si="208"/>
        <v/>
      </c>
    </row>
    <row r="392" spans="1:58" hidden="1" x14ac:dyDescent="0.55000000000000004">
      <c r="A392" s="80" t="str">
        <f>'Base de Dados 2013'!M391</f>
        <v>Nações</v>
      </c>
      <c r="B392" s="81" t="str">
        <f>'Base de Dados 2013'!N391</f>
        <v>azul</v>
      </c>
      <c r="C392" s="88" t="str">
        <f t="shared" si="202"/>
        <v/>
      </c>
      <c r="D392" s="89" t="str">
        <f t="shared" si="202"/>
        <v/>
      </c>
      <c r="E392" s="89" t="str">
        <f t="shared" si="202"/>
        <v/>
      </c>
      <c r="F392" s="89" t="str">
        <f t="shared" si="202"/>
        <v/>
      </c>
      <c r="G392" s="89" t="str">
        <f t="shared" si="202"/>
        <v/>
      </c>
      <c r="H392" s="89" t="str">
        <f t="shared" si="202"/>
        <v/>
      </c>
      <c r="I392" s="89" t="str">
        <f t="shared" si="202"/>
        <v/>
      </c>
      <c r="J392" s="89">
        <f t="shared" si="202"/>
        <v>1</v>
      </c>
      <c r="K392" s="89" t="str">
        <f t="shared" si="202"/>
        <v/>
      </c>
      <c r="L392" s="89" t="str">
        <f t="shared" si="202"/>
        <v/>
      </c>
      <c r="M392" s="89" t="str">
        <f t="shared" si="203"/>
        <v/>
      </c>
      <c r="N392" s="89" t="str">
        <f t="shared" si="203"/>
        <v/>
      </c>
      <c r="O392" s="89" t="str">
        <f t="shared" si="203"/>
        <v/>
      </c>
      <c r="P392" s="89" t="str">
        <f t="shared" si="203"/>
        <v/>
      </c>
      <c r="Q392" s="89" t="str">
        <f t="shared" si="203"/>
        <v/>
      </c>
      <c r="R392" s="89" t="str">
        <f t="shared" si="203"/>
        <v/>
      </c>
      <c r="S392" s="89" t="str">
        <f t="shared" si="203"/>
        <v/>
      </c>
      <c r="T392" s="89" t="str">
        <f t="shared" si="203"/>
        <v/>
      </c>
      <c r="U392" s="89" t="str">
        <f t="shared" si="203"/>
        <v/>
      </c>
      <c r="V392" s="89" t="str">
        <f t="shared" si="203"/>
        <v/>
      </c>
      <c r="W392" s="89" t="str">
        <f t="shared" si="204"/>
        <v/>
      </c>
      <c r="X392" s="89" t="str">
        <f t="shared" si="204"/>
        <v/>
      </c>
      <c r="Y392" s="89" t="str">
        <f t="shared" si="204"/>
        <v/>
      </c>
      <c r="Z392" s="89" t="str">
        <f t="shared" si="204"/>
        <v/>
      </c>
      <c r="AA392" s="89" t="str">
        <f t="shared" si="204"/>
        <v/>
      </c>
      <c r="AB392" s="89" t="str">
        <f t="shared" si="204"/>
        <v/>
      </c>
      <c r="AC392" s="89" t="str">
        <f t="shared" si="204"/>
        <v/>
      </c>
      <c r="AD392" s="89" t="str">
        <f t="shared" si="204"/>
        <v/>
      </c>
      <c r="AE392" s="89" t="str">
        <f t="shared" si="204"/>
        <v/>
      </c>
      <c r="AF392" s="89" t="str">
        <f t="shared" si="204"/>
        <v/>
      </c>
      <c r="AG392" s="89" t="str">
        <f t="shared" si="205"/>
        <v/>
      </c>
      <c r="AH392" s="89" t="str">
        <f t="shared" si="205"/>
        <v/>
      </c>
      <c r="AI392" s="89" t="str">
        <f t="shared" si="205"/>
        <v/>
      </c>
      <c r="AJ392" s="89" t="str">
        <f t="shared" si="205"/>
        <v/>
      </c>
      <c r="AK392" s="89" t="str">
        <f t="shared" si="205"/>
        <v/>
      </c>
      <c r="AL392" s="89" t="str">
        <f t="shared" si="205"/>
        <v/>
      </c>
      <c r="AM392" s="89" t="str">
        <f t="shared" si="205"/>
        <v/>
      </c>
      <c r="AN392" s="89" t="str">
        <f t="shared" si="205"/>
        <v/>
      </c>
      <c r="AO392" s="89" t="str">
        <f t="shared" si="205"/>
        <v/>
      </c>
      <c r="AP392" s="89" t="str">
        <f t="shared" si="205"/>
        <v/>
      </c>
      <c r="AQ392" s="89" t="str">
        <f t="shared" si="206"/>
        <v/>
      </c>
      <c r="AR392" s="89" t="str">
        <f t="shared" si="206"/>
        <v/>
      </c>
      <c r="AS392" s="89" t="str">
        <f t="shared" si="206"/>
        <v/>
      </c>
      <c r="AT392" s="89" t="str">
        <f t="shared" si="206"/>
        <v/>
      </c>
      <c r="AU392" s="89" t="str">
        <f t="shared" si="206"/>
        <v/>
      </c>
      <c r="AV392" s="89" t="str">
        <f t="shared" si="206"/>
        <v/>
      </c>
      <c r="AW392" s="89" t="str">
        <f t="shared" si="206"/>
        <v/>
      </c>
      <c r="AX392" s="89" t="str">
        <f t="shared" si="206"/>
        <v/>
      </c>
      <c r="AY392" s="89" t="str">
        <f t="shared" si="206"/>
        <v/>
      </c>
      <c r="AZ392" s="89" t="str">
        <f t="shared" si="206"/>
        <v/>
      </c>
      <c r="BA392" s="89" t="str">
        <f t="shared" si="206"/>
        <v/>
      </c>
      <c r="BB392" s="89" t="str">
        <f t="shared" si="206"/>
        <v/>
      </c>
      <c r="BC392" s="90" t="str">
        <f t="shared" si="206"/>
        <v/>
      </c>
      <c r="BE392" s="100" t="str">
        <f t="shared" si="207"/>
        <v/>
      </c>
      <c r="BF392" s="102" t="str">
        <f t="shared" si="208"/>
        <v/>
      </c>
    </row>
    <row r="393" spans="1:58" hidden="1" x14ac:dyDescent="0.55000000000000004">
      <c r="A393" s="80" t="str">
        <f>'Base de Dados 2013'!M392</f>
        <v>Geisel</v>
      </c>
      <c r="B393" s="81" t="str">
        <f>'Base de Dados 2013'!N392</f>
        <v>vermelho</v>
      </c>
      <c r="C393" s="88" t="str">
        <f t="shared" si="202"/>
        <v/>
      </c>
      <c r="D393" s="89" t="str">
        <f t="shared" si="202"/>
        <v/>
      </c>
      <c r="E393" s="89" t="str">
        <f t="shared" si="202"/>
        <v/>
      </c>
      <c r="F393" s="89" t="str">
        <f t="shared" si="202"/>
        <v/>
      </c>
      <c r="G393" s="89" t="str">
        <f t="shared" si="202"/>
        <v/>
      </c>
      <c r="H393" s="89" t="str">
        <f t="shared" si="202"/>
        <v/>
      </c>
      <c r="I393" s="89" t="str">
        <f t="shared" si="202"/>
        <v/>
      </c>
      <c r="J393" s="89" t="str">
        <f t="shared" si="202"/>
        <v/>
      </c>
      <c r="K393" s="89" t="str">
        <f t="shared" si="202"/>
        <v/>
      </c>
      <c r="L393" s="89" t="str">
        <f t="shared" si="202"/>
        <v/>
      </c>
      <c r="M393" s="89" t="str">
        <f t="shared" si="203"/>
        <v/>
      </c>
      <c r="N393" s="89" t="str">
        <f t="shared" si="203"/>
        <v/>
      </c>
      <c r="O393" s="89" t="str">
        <f t="shared" si="203"/>
        <v/>
      </c>
      <c r="P393" s="89" t="str">
        <f t="shared" si="203"/>
        <v/>
      </c>
      <c r="Q393" s="89">
        <f t="shared" si="203"/>
        <v>1</v>
      </c>
      <c r="R393" s="89" t="str">
        <f t="shared" si="203"/>
        <v/>
      </c>
      <c r="S393" s="89" t="str">
        <f t="shared" si="203"/>
        <v/>
      </c>
      <c r="T393" s="89" t="str">
        <f t="shared" si="203"/>
        <v/>
      </c>
      <c r="U393" s="89" t="str">
        <f t="shared" si="203"/>
        <v/>
      </c>
      <c r="V393" s="89" t="str">
        <f t="shared" si="203"/>
        <v/>
      </c>
      <c r="W393" s="89" t="str">
        <f t="shared" si="204"/>
        <v/>
      </c>
      <c r="X393" s="89" t="str">
        <f t="shared" si="204"/>
        <v/>
      </c>
      <c r="Y393" s="89" t="str">
        <f t="shared" si="204"/>
        <v/>
      </c>
      <c r="Z393" s="89" t="str">
        <f t="shared" si="204"/>
        <v/>
      </c>
      <c r="AA393" s="89" t="str">
        <f t="shared" si="204"/>
        <v/>
      </c>
      <c r="AB393" s="89" t="str">
        <f t="shared" si="204"/>
        <v/>
      </c>
      <c r="AC393" s="89" t="str">
        <f t="shared" si="204"/>
        <v/>
      </c>
      <c r="AD393" s="89" t="str">
        <f t="shared" si="204"/>
        <v/>
      </c>
      <c r="AE393" s="89" t="str">
        <f t="shared" si="204"/>
        <v/>
      </c>
      <c r="AF393" s="89" t="str">
        <f t="shared" si="204"/>
        <v/>
      </c>
      <c r="AG393" s="89" t="str">
        <f t="shared" si="205"/>
        <v/>
      </c>
      <c r="AH393" s="89" t="str">
        <f t="shared" si="205"/>
        <v/>
      </c>
      <c r="AI393" s="89" t="str">
        <f t="shared" si="205"/>
        <v/>
      </c>
      <c r="AJ393" s="89" t="str">
        <f t="shared" si="205"/>
        <v/>
      </c>
      <c r="AK393" s="89" t="str">
        <f t="shared" si="205"/>
        <v/>
      </c>
      <c r="AL393" s="89" t="str">
        <f t="shared" si="205"/>
        <v/>
      </c>
      <c r="AM393" s="89" t="str">
        <f t="shared" si="205"/>
        <v/>
      </c>
      <c r="AN393" s="89" t="str">
        <f t="shared" si="205"/>
        <v/>
      </c>
      <c r="AO393" s="89" t="str">
        <f t="shared" si="205"/>
        <v/>
      </c>
      <c r="AP393" s="89" t="str">
        <f t="shared" si="205"/>
        <v/>
      </c>
      <c r="AQ393" s="89" t="str">
        <f t="shared" si="206"/>
        <v/>
      </c>
      <c r="AR393" s="89" t="str">
        <f t="shared" si="206"/>
        <v/>
      </c>
      <c r="AS393" s="89" t="str">
        <f t="shared" si="206"/>
        <v/>
      </c>
      <c r="AT393" s="89" t="str">
        <f t="shared" si="206"/>
        <v/>
      </c>
      <c r="AU393" s="89" t="str">
        <f t="shared" si="206"/>
        <v/>
      </c>
      <c r="AV393" s="89" t="str">
        <f t="shared" si="206"/>
        <v/>
      </c>
      <c r="AW393" s="89" t="str">
        <f t="shared" si="206"/>
        <v/>
      </c>
      <c r="AX393" s="89" t="str">
        <f t="shared" si="206"/>
        <v/>
      </c>
      <c r="AY393" s="89" t="str">
        <f t="shared" si="206"/>
        <v/>
      </c>
      <c r="AZ393" s="89" t="str">
        <f t="shared" si="206"/>
        <v/>
      </c>
      <c r="BA393" s="89" t="str">
        <f t="shared" si="206"/>
        <v/>
      </c>
      <c r="BB393" s="89" t="str">
        <f t="shared" si="206"/>
        <v/>
      </c>
      <c r="BC393" s="90" t="str">
        <f t="shared" si="206"/>
        <v/>
      </c>
      <c r="BE393" s="100" t="str">
        <f t="shared" si="207"/>
        <v/>
      </c>
      <c r="BF393" s="102" t="str">
        <f t="shared" si="208"/>
        <v/>
      </c>
    </row>
    <row r="394" spans="1:58" hidden="1" x14ac:dyDescent="0.55000000000000004">
      <c r="A394" s="80" t="str">
        <f>'Base de Dados 2013'!M393</f>
        <v>Agudos</v>
      </c>
      <c r="B394" s="81" t="str">
        <f>'Base de Dados 2013'!N393</f>
        <v>amarelo</v>
      </c>
      <c r="C394" s="88" t="str">
        <f t="shared" si="202"/>
        <v/>
      </c>
      <c r="D394" s="89" t="str">
        <f t="shared" si="202"/>
        <v/>
      </c>
      <c r="E394" s="89" t="str">
        <f t="shared" si="202"/>
        <v/>
      </c>
      <c r="F394" s="89" t="str">
        <f t="shared" si="202"/>
        <v/>
      </c>
      <c r="G394" s="89" t="str">
        <f t="shared" si="202"/>
        <v/>
      </c>
      <c r="H394" s="89" t="str">
        <f t="shared" si="202"/>
        <v/>
      </c>
      <c r="I394" s="89" t="str">
        <f t="shared" si="202"/>
        <v/>
      </c>
      <c r="J394" s="89" t="str">
        <f t="shared" si="202"/>
        <v/>
      </c>
      <c r="K394" s="89" t="str">
        <f t="shared" si="202"/>
        <v/>
      </c>
      <c r="L394" s="89" t="str">
        <f t="shared" si="202"/>
        <v/>
      </c>
      <c r="M394" s="89" t="str">
        <f t="shared" si="203"/>
        <v/>
      </c>
      <c r="N394" s="89" t="str">
        <f t="shared" si="203"/>
        <v/>
      </c>
      <c r="O394" s="89" t="str">
        <f t="shared" si="203"/>
        <v/>
      </c>
      <c r="P394" s="89" t="str">
        <f t="shared" si="203"/>
        <v/>
      </c>
      <c r="Q394" s="89" t="str">
        <f t="shared" si="203"/>
        <v/>
      </c>
      <c r="R394" s="89" t="str">
        <f t="shared" si="203"/>
        <v/>
      </c>
      <c r="S394" s="89" t="str">
        <f t="shared" si="203"/>
        <v/>
      </c>
      <c r="T394" s="89" t="str">
        <f t="shared" si="203"/>
        <v/>
      </c>
      <c r="U394" s="89" t="str">
        <f t="shared" si="203"/>
        <v/>
      </c>
      <c r="V394" s="89" t="str">
        <f t="shared" si="203"/>
        <v/>
      </c>
      <c r="W394" s="89" t="str">
        <f t="shared" si="204"/>
        <v/>
      </c>
      <c r="X394" s="89" t="str">
        <f t="shared" si="204"/>
        <v/>
      </c>
      <c r="Y394" s="89" t="str">
        <f t="shared" si="204"/>
        <v/>
      </c>
      <c r="Z394" s="89" t="str">
        <f t="shared" si="204"/>
        <v/>
      </c>
      <c r="AA394" s="89" t="str">
        <f t="shared" si="204"/>
        <v/>
      </c>
      <c r="AB394" s="89" t="str">
        <f t="shared" si="204"/>
        <v/>
      </c>
      <c r="AC394" s="89" t="str">
        <f t="shared" si="204"/>
        <v/>
      </c>
      <c r="AD394" s="89" t="str">
        <f t="shared" si="204"/>
        <v/>
      </c>
      <c r="AE394" s="89" t="str">
        <f t="shared" si="204"/>
        <v/>
      </c>
      <c r="AF394" s="89" t="str">
        <f t="shared" si="204"/>
        <v/>
      </c>
      <c r="AG394" s="89">
        <f t="shared" si="205"/>
        <v>1</v>
      </c>
      <c r="AH394" s="89" t="str">
        <f t="shared" si="205"/>
        <v/>
      </c>
      <c r="AI394" s="89" t="str">
        <f t="shared" si="205"/>
        <v/>
      </c>
      <c r="AJ394" s="89" t="str">
        <f t="shared" si="205"/>
        <v/>
      </c>
      <c r="AK394" s="89" t="str">
        <f t="shared" si="205"/>
        <v/>
      </c>
      <c r="AL394" s="89" t="str">
        <f t="shared" si="205"/>
        <v/>
      </c>
      <c r="AM394" s="89" t="str">
        <f t="shared" si="205"/>
        <v/>
      </c>
      <c r="AN394" s="89" t="str">
        <f t="shared" si="205"/>
        <v/>
      </c>
      <c r="AO394" s="89" t="str">
        <f t="shared" si="205"/>
        <v/>
      </c>
      <c r="AP394" s="89" t="str">
        <f t="shared" si="205"/>
        <v/>
      </c>
      <c r="AQ394" s="89" t="str">
        <f t="shared" si="206"/>
        <v/>
      </c>
      <c r="AR394" s="89" t="str">
        <f t="shared" si="206"/>
        <v/>
      </c>
      <c r="AS394" s="89" t="str">
        <f t="shared" si="206"/>
        <v/>
      </c>
      <c r="AT394" s="89" t="str">
        <f t="shared" si="206"/>
        <v/>
      </c>
      <c r="AU394" s="89" t="str">
        <f t="shared" si="206"/>
        <v/>
      </c>
      <c r="AV394" s="89" t="str">
        <f t="shared" si="206"/>
        <v/>
      </c>
      <c r="AW394" s="89" t="str">
        <f t="shared" si="206"/>
        <v/>
      </c>
      <c r="AX394" s="89" t="str">
        <f t="shared" si="206"/>
        <v/>
      </c>
      <c r="AY394" s="89" t="str">
        <f t="shared" si="206"/>
        <v/>
      </c>
      <c r="AZ394" s="89" t="str">
        <f t="shared" si="206"/>
        <v/>
      </c>
      <c r="BA394" s="89" t="str">
        <f t="shared" si="206"/>
        <v/>
      </c>
      <c r="BB394" s="89" t="str">
        <f t="shared" si="206"/>
        <v/>
      </c>
      <c r="BC394" s="90" t="str">
        <f t="shared" si="206"/>
        <v/>
      </c>
      <c r="BE394" s="100" t="str">
        <f t="shared" si="207"/>
        <v/>
      </c>
      <c r="BF394" s="102" t="str">
        <f t="shared" si="208"/>
        <v/>
      </c>
    </row>
    <row r="395" spans="1:58" hidden="1" x14ac:dyDescent="0.55000000000000004">
      <c r="A395" s="80" t="str">
        <f>'Base de Dados 2013'!M394</f>
        <v>Nações</v>
      </c>
      <c r="B395" s="81" t="str">
        <f>'Base de Dados 2013'!N394</f>
        <v>amarelo</v>
      </c>
      <c r="C395" s="88" t="str">
        <f t="shared" ref="C395:L404" si="209">IF(AND($A395=C$1,$B395=C$3),1,"")</f>
        <v/>
      </c>
      <c r="D395" s="89" t="str">
        <f t="shared" si="209"/>
        <v/>
      </c>
      <c r="E395" s="89" t="str">
        <f t="shared" si="209"/>
        <v/>
      </c>
      <c r="F395" s="89" t="str">
        <f t="shared" si="209"/>
        <v/>
      </c>
      <c r="G395" s="89" t="str">
        <f t="shared" si="209"/>
        <v/>
      </c>
      <c r="H395" s="89">
        <f t="shared" si="209"/>
        <v>1</v>
      </c>
      <c r="I395" s="89" t="str">
        <f t="shared" si="209"/>
        <v/>
      </c>
      <c r="J395" s="89" t="str">
        <f t="shared" si="209"/>
        <v/>
      </c>
      <c r="K395" s="89" t="str">
        <f t="shared" si="209"/>
        <v/>
      </c>
      <c r="L395" s="89" t="str">
        <f t="shared" si="209"/>
        <v/>
      </c>
      <c r="M395" s="89" t="str">
        <f t="shared" ref="M395:V404" si="210">IF(AND($A395=M$1,$B395=M$3),1,"")</f>
        <v/>
      </c>
      <c r="N395" s="89" t="str">
        <f t="shared" si="210"/>
        <v/>
      </c>
      <c r="O395" s="89" t="str">
        <f t="shared" si="210"/>
        <v/>
      </c>
      <c r="P395" s="89" t="str">
        <f t="shared" si="210"/>
        <v/>
      </c>
      <c r="Q395" s="89" t="str">
        <f t="shared" si="210"/>
        <v/>
      </c>
      <c r="R395" s="89" t="str">
        <f t="shared" si="210"/>
        <v/>
      </c>
      <c r="S395" s="89" t="str">
        <f t="shared" si="210"/>
        <v/>
      </c>
      <c r="T395" s="89" t="str">
        <f t="shared" si="210"/>
        <v/>
      </c>
      <c r="U395" s="89" t="str">
        <f t="shared" si="210"/>
        <v/>
      </c>
      <c r="V395" s="89" t="str">
        <f t="shared" si="210"/>
        <v/>
      </c>
      <c r="W395" s="89" t="str">
        <f t="shared" ref="W395:AF404" si="211">IF(AND($A395=W$1,$B395=W$3),1,"")</f>
        <v/>
      </c>
      <c r="X395" s="89" t="str">
        <f t="shared" si="211"/>
        <v/>
      </c>
      <c r="Y395" s="89" t="str">
        <f t="shared" si="211"/>
        <v/>
      </c>
      <c r="Z395" s="89" t="str">
        <f t="shared" si="211"/>
        <v/>
      </c>
      <c r="AA395" s="89" t="str">
        <f t="shared" si="211"/>
        <v/>
      </c>
      <c r="AB395" s="89" t="str">
        <f t="shared" si="211"/>
        <v/>
      </c>
      <c r="AC395" s="89" t="str">
        <f t="shared" si="211"/>
        <v/>
      </c>
      <c r="AD395" s="89" t="str">
        <f t="shared" si="211"/>
        <v/>
      </c>
      <c r="AE395" s="89" t="str">
        <f t="shared" si="211"/>
        <v/>
      </c>
      <c r="AF395" s="89" t="str">
        <f t="shared" si="211"/>
        <v/>
      </c>
      <c r="AG395" s="89" t="str">
        <f t="shared" ref="AG395:AP404" si="212">IF(AND($A395=AG$1,$B395=AG$3),1,"")</f>
        <v/>
      </c>
      <c r="AH395" s="89" t="str">
        <f t="shared" si="212"/>
        <v/>
      </c>
      <c r="AI395" s="89" t="str">
        <f t="shared" si="212"/>
        <v/>
      </c>
      <c r="AJ395" s="89" t="str">
        <f t="shared" si="212"/>
        <v/>
      </c>
      <c r="AK395" s="89" t="str">
        <f t="shared" si="212"/>
        <v/>
      </c>
      <c r="AL395" s="89" t="str">
        <f t="shared" si="212"/>
        <v/>
      </c>
      <c r="AM395" s="89" t="str">
        <f t="shared" si="212"/>
        <v/>
      </c>
      <c r="AN395" s="89" t="str">
        <f t="shared" si="212"/>
        <v/>
      </c>
      <c r="AO395" s="89" t="str">
        <f t="shared" si="212"/>
        <v/>
      </c>
      <c r="AP395" s="89" t="str">
        <f t="shared" si="212"/>
        <v/>
      </c>
      <c r="AQ395" s="89" t="str">
        <f t="shared" ref="AQ395:BC404" si="213">IF(AND($A395=AQ$1,$B395=AQ$3),1,"")</f>
        <v/>
      </c>
      <c r="AR395" s="89" t="str">
        <f t="shared" si="213"/>
        <v/>
      </c>
      <c r="AS395" s="89" t="str">
        <f t="shared" si="213"/>
        <v/>
      </c>
      <c r="AT395" s="89" t="str">
        <f t="shared" si="213"/>
        <v/>
      </c>
      <c r="AU395" s="89" t="str">
        <f t="shared" si="213"/>
        <v/>
      </c>
      <c r="AV395" s="89" t="str">
        <f t="shared" si="213"/>
        <v/>
      </c>
      <c r="AW395" s="89" t="str">
        <f t="shared" si="213"/>
        <v/>
      </c>
      <c r="AX395" s="89" t="str">
        <f t="shared" si="213"/>
        <v/>
      </c>
      <c r="AY395" s="89" t="str">
        <f t="shared" si="213"/>
        <v/>
      </c>
      <c r="AZ395" s="89" t="str">
        <f t="shared" si="213"/>
        <v/>
      </c>
      <c r="BA395" s="89" t="str">
        <f t="shared" si="213"/>
        <v/>
      </c>
      <c r="BB395" s="89" t="str">
        <f t="shared" si="213"/>
        <v/>
      </c>
      <c r="BC395" s="90" t="str">
        <f t="shared" si="213"/>
        <v/>
      </c>
      <c r="BE395" s="100" t="str">
        <f t="shared" si="207"/>
        <v/>
      </c>
      <c r="BF395" s="102" t="str">
        <f t="shared" si="208"/>
        <v/>
      </c>
    </row>
    <row r="396" spans="1:58" hidden="1" x14ac:dyDescent="0.55000000000000004">
      <c r="A396" s="80" t="str">
        <f>'Base de Dados 2013'!M395</f>
        <v>Pirajui</v>
      </c>
      <c r="B396" s="81" t="str">
        <f>'Base de Dados 2013'!N395</f>
        <v>verde</v>
      </c>
      <c r="C396" s="88" t="str">
        <f t="shared" si="209"/>
        <v/>
      </c>
      <c r="D396" s="89" t="str">
        <f t="shared" si="209"/>
        <v/>
      </c>
      <c r="E396" s="89" t="str">
        <f t="shared" si="209"/>
        <v/>
      </c>
      <c r="F396" s="89" t="str">
        <f t="shared" si="209"/>
        <v/>
      </c>
      <c r="G396" s="89" t="str">
        <f t="shared" si="209"/>
        <v/>
      </c>
      <c r="H396" s="89" t="str">
        <f t="shared" si="209"/>
        <v/>
      </c>
      <c r="I396" s="89" t="str">
        <f t="shared" si="209"/>
        <v/>
      </c>
      <c r="J396" s="89" t="str">
        <f t="shared" si="209"/>
        <v/>
      </c>
      <c r="K396" s="89" t="str">
        <f t="shared" si="209"/>
        <v/>
      </c>
      <c r="L396" s="89" t="str">
        <f t="shared" si="209"/>
        <v/>
      </c>
      <c r="M396" s="89" t="str">
        <f t="shared" si="210"/>
        <v/>
      </c>
      <c r="N396" s="89" t="str">
        <f t="shared" si="210"/>
        <v/>
      </c>
      <c r="O396" s="89" t="str">
        <f t="shared" si="210"/>
        <v/>
      </c>
      <c r="P396" s="89" t="str">
        <f t="shared" si="210"/>
        <v/>
      </c>
      <c r="Q396" s="89" t="str">
        <f t="shared" si="210"/>
        <v/>
      </c>
      <c r="R396" s="89" t="str">
        <f t="shared" si="210"/>
        <v/>
      </c>
      <c r="S396" s="89" t="str">
        <f t="shared" si="210"/>
        <v/>
      </c>
      <c r="T396" s="89" t="str">
        <f t="shared" si="210"/>
        <v/>
      </c>
      <c r="U396" s="89" t="str">
        <f t="shared" si="210"/>
        <v/>
      </c>
      <c r="V396" s="89" t="str">
        <f t="shared" si="210"/>
        <v/>
      </c>
      <c r="W396" s="89" t="str">
        <f t="shared" si="211"/>
        <v/>
      </c>
      <c r="X396" s="89" t="str">
        <f t="shared" si="211"/>
        <v/>
      </c>
      <c r="Y396" s="89" t="str">
        <f t="shared" si="211"/>
        <v/>
      </c>
      <c r="Z396" s="89" t="str">
        <f t="shared" si="211"/>
        <v/>
      </c>
      <c r="AA396" s="89" t="str">
        <f t="shared" si="211"/>
        <v/>
      </c>
      <c r="AB396" s="89" t="str">
        <f t="shared" si="211"/>
        <v/>
      </c>
      <c r="AC396" s="89" t="str">
        <f t="shared" si="211"/>
        <v/>
      </c>
      <c r="AD396" s="89" t="str">
        <f t="shared" si="211"/>
        <v/>
      </c>
      <c r="AE396" s="89" t="str">
        <f t="shared" si="211"/>
        <v/>
      </c>
      <c r="AF396" s="89" t="str">
        <f t="shared" si="211"/>
        <v/>
      </c>
      <c r="AG396" s="89" t="str">
        <f t="shared" si="212"/>
        <v/>
      </c>
      <c r="AH396" s="89" t="str">
        <f t="shared" si="212"/>
        <v/>
      </c>
      <c r="AI396" s="89" t="str">
        <f t="shared" si="212"/>
        <v/>
      </c>
      <c r="AJ396" s="89" t="str">
        <f t="shared" si="212"/>
        <v/>
      </c>
      <c r="AK396" s="89" t="str">
        <f t="shared" si="212"/>
        <v/>
      </c>
      <c r="AL396" s="89" t="str">
        <f t="shared" si="212"/>
        <v/>
      </c>
      <c r="AM396" s="89" t="str">
        <f t="shared" si="212"/>
        <v/>
      </c>
      <c r="AN396" s="89" t="str">
        <f t="shared" si="212"/>
        <v/>
      </c>
      <c r="AO396" s="89" t="str">
        <f t="shared" si="212"/>
        <v/>
      </c>
      <c r="AP396" s="89" t="str">
        <f t="shared" si="212"/>
        <v/>
      </c>
      <c r="AQ396" s="89" t="str">
        <f t="shared" si="213"/>
        <v/>
      </c>
      <c r="AR396" s="89">
        <f t="shared" si="213"/>
        <v>1</v>
      </c>
      <c r="AS396" s="89" t="str">
        <f t="shared" si="213"/>
        <v/>
      </c>
      <c r="AT396" s="89" t="str">
        <f t="shared" si="213"/>
        <v/>
      </c>
      <c r="AU396" s="89" t="str">
        <f t="shared" si="213"/>
        <v/>
      </c>
      <c r="AV396" s="89" t="str">
        <f t="shared" si="213"/>
        <v/>
      </c>
      <c r="AW396" s="89" t="str">
        <f t="shared" si="213"/>
        <v/>
      </c>
      <c r="AX396" s="89" t="str">
        <f t="shared" si="213"/>
        <v/>
      </c>
      <c r="AY396" s="89" t="str">
        <f t="shared" si="213"/>
        <v/>
      </c>
      <c r="AZ396" s="89" t="str">
        <f t="shared" si="213"/>
        <v/>
      </c>
      <c r="BA396" s="89" t="str">
        <f t="shared" si="213"/>
        <v/>
      </c>
      <c r="BB396" s="89" t="str">
        <f t="shared" si="213"/>
        <v/>
      </c>
      <c r="BC396" s="90" t="str">
        <f t="shared" si="213"/>
        <v/>
      </c>
      <c r="BE396" s="100" t="str">
        <f t="shared" si="207"/>
        <v/>
      </c>
      <c r="BF396" s="102" t="str">
        <f t="shared" si="208"/>
        <v/>
      </c>
    </row>
    <row r="397" spans="1:58" hidden="1" x14ac:dyDescent="0.55000000000000004">
      <c r="A397" s="80" t="str">
        <f>'Base de Dados 2013'!M396</f>
        <v>Geisel</v>
      </c>
      <c r="B397" s="81" t="str">
        <f>'Base de Dados 2013'!N396</f>
        <v>vermelho</v>
      </c>
      <c r="C397" s="88" t="str">
        <f t="shared" si="209"/>
        <v/>
      </c>
      <c r="D397" s="89" t="str">
        <f t="shared" si="209"/>
        <v/>
      </c>
      <c r="E397" s="89" t="str">
        <f t="shared" si="209"/>
        <v/>
      </c>
      <c r="F397" s="89" t="str">
        <f t="shared" si="209"/>
        <v/>
      </c>
      <c r="G397" s="89" t="str">
        <f t="shared" si="209"/>
        <v/>
      </c>
      <c r="H397" s="89" t="str">
        <f t="shared" si="209"/>
        <v/>
      </c>
      <c r="I397" s="89" t="str">
        <f t="shared" si="209"/>
        <v/>
      </c>
      <c r="J397" s="89" t="str">
        <f t="shared" si="209"/>
        <v/>
      </c>
      <c r="K397" s="89" t="str">
        <f t="shared" si="209"/>
        <v/>
      </c>
      <c r="L397" s="89" t="str">
        <f t="shared" si="209"/>
        <v/>
      </c>
      <c r="M397" s="89" t="str">
        <f t="shared" si="210"/>
        <v/>
      </c>
      <c r="N397" s="89" t="str">
        <f t="shared" si="210"/>
        <v/>
      </c>
      <c r="O397" s="89" t="str">
        <f t="shared" si="210"/>
        <v/>
      </c>
      <c r="P397" s="89" t="str">
        <f t="shared" si="210"/>
        <v/>
      </c>
      <c r="Q397" s="89">
        <f t="shared" si="210"/>
        <v>1</v>
      </c>
      <c r="R397" s="89" t="str">
        <f t="shared" si="210"/>
        <v/>
      </c>
      <c r="S397" s="89" t="str">
        <f t="shared" si="210"/>
        <v/>
      </c>
      <c r="T397" s="89" t="str">
        <f t="shared" si="210"/>
        <v/>
      </c>
      <c r="U397" s="89" t="str">
        <f t="shared" si="210"/>
        <v/>
      </c>
      <c r="V397" s="89" t="str">
        <f t="shared" si="210"/>
        <v/>
      </c>
      <c r="W397" s="89" t="str">
        <f t="shared" si="211"/>
        <v/>
      </c>
      <c r="X397" s="89" t="str">
        <f t="shared" si="211"/>
        <v/>
      </c>
      <c r="Y397" s="89" t="str">
        <f t="shared" si="211"/>
        <v/>
      </c>
      <c r="Z397" s="89" t="str">
        <f t="shared" si="211"/>
        <v/>
      </c>
      <c r="AA397" s="89" t="str">
        <f t="shared" si="211"/>
        <v/>
      </c>
      <c r="AB397" s="89" t="str">
        <f t="shared" si="211"/>
        <v/>
      </c>
      <c r="AC397" s="89" t="str">
        <f t="shared" si="211"/>
        <v/>
      </c>
      <c r="AD397" s="89" t="str">
        <f t="shared" si="211"/>
        <v/>
      </c>
      <c r="AE397" s="89" t="str">
        <f t="shared" si="211"/>
        <v/>
      </c>
      <c r="AF397" s="89" t="str">
        <f t="shared" si="211"/>
        <v/>
      </c>
      <c r="AG397" s="89" t="str">
        <f t="shared" si="212"/>
        <v/>
      </c>
      <c r="AH397" s="89" t="str">
        <f t="shared" si="212"/>
        <v/>
      </c>
      <c r="AI397" s="89" t="str">
        <f t="shared" si="212"/>
        <v/>
      </c>
      <c r="AJ397" s="89" t="str">
        <f t="shared" si="212"/>
        <v/>
      </c>
      <c r="AK397" s="89" t="str">
        <f t="shared" si="212"/>
        <v/>
      </c>
      <c r="AL397" s="89" t="str">
        <f t="shared" si="212"/>
        <v/>
      </c>
      <c r="AM397" s="89" t="str">
        <f t="shared" si="212"/>
        <v/>
      </c>
      <c r="AN397" s="89" t="str">
        <f t="shared" si="212"/>
        <v/>
      </c>
      <c r="AO397" s="89" t="str">
        <f t="shared" si="212"/>
        <v/>
      </c>
      <c r="AP397" s="89" t="str">
        <f t="shared" si="212"/>
        <v/>
      </c>
      <c r="AQ397" s="89" t="str">
        <f t="shared" si="213"/>
        <v/>
      </c>
      <c r="AR397" s="89" t="str">
        <f t="shared" si="213"/>
        <v/>
      </c>
      <c r="AS397" s="89" t="str">
        <f t="shared" si="213"/>
        <v/>
      </c>
      <c r="AT397" s="89" t="str">
        <f t="shared" si="213"/>
        <v/>
      </c>
      <c r="AU397" s="89" t="str">
        <f t="shared" si="213"/>
        <v/>
      </c>
      <c r="AV397" s="89" t="str">
        <f t="shared" si="213"/>
        <v/>
      </c>
      <c r="AW397" s="89" t="str">
        <f t="shared" si="213"/>
        <v/>
      </c>
      <c r="AX397" s="89" t="str">
        <f t="shared" si="213"/>
        <v/>
      </c>
      <c r="AY397" s="89" t="str">
        <f t="shared" si="213"/>
        <v/>
      </c>
      <c r="AZ397" s="89" t="str">
        <f t="shared" si="213"/>
        <v/>
      </c>
      <c r="BA397" s="89" t="str">
        <f t="shared" si="213"/>
        <v/>
      </c>
      <c r="BB397" s="89" t="str">
        <f t="shared" si="213"/>
        <v/>
      </c>
      <c r="BC397" s="90" t="str">
        <f t="shared" si="213"/>
        <v/>
      </c>
      <c r="BE397" s="100" t="str">
        <f t="shared" si="207"/>
        <v/>
      </c>
      <c r="BF397" s="102" t="str">
        <f t="shared" si="208"/>
        <v/>
      </c>
    </row>
    <row r="398" spans="1:58" hidden="1" x14ac:dyDescent="0.55000000000000004">
      <c r="A398" s="80" t="str">
        <f>'Base de Dados 2013'!M397</f>
        <v>Mary Dota</v>
      </c>
      <c r="B398" s="81" t="str">
        <f>'Base de Dados 2013'!N397</f>
        <v>azul</v>
      </c>
      <c r="C398" s="88" t="str">
        <f t="shared" si="209"/>
        <v/>
      </c>
      <c r="D398" s="89" t="str">
        <f t="shared" si="209"/>
        <v/>
      </c>
      <c r="E398" s="89" t="str">
        <f t="shared" si="209"/>
        <v/>
      </c>
      <c r="F398" s="89">
        <f t="shared" si="209"/>
        <v>1</v>
      </c>
      <c r="G398" s="89" t="str">
        <f t="shared" si="209"/>
        <v/>
      </c>
      <c r="H398" s="89" t="str">
        <f t="shared" si="209"/>
        <v/>
      </c>
      <c r="I398" s="89" t="str">
        <f t="shared" si="209"/>
        <v/>
      </c>
      <c r="J398" s="89" t="str">
        <f t="shared" si="209"/>
        <v/>
      </c>
      <c r="K398" s="89" t="str">
        <f t="shared" si="209"/>
        <v/>
      </c>
      <c r="L398" s="89" t="str">
        <f t="shared" si="209"/>
        <v/>
      </c>
      <c r="M398" s="89" t="str">
        <f t="shared" si="210"/>
        <v/>
      </c>
      <c r="N398" s="89" t="str">
        <f t="shared" si="210"/>
        <v/>
      </c>
      <c r="O398" s="89" t="str">
        <f t="shared" si="210"/>
        <v/>
      </c>
      <c r="P398" s="89" t="str">
        <f t="shared" si="210"/>
        <v/>
      </c>
      <c r="Q398" s="89" t="str">
        <f t="shared" si="210"/>
        <v/>
      </c>
      <c r="R398" s="89" t="str">
        <f t="shared" si="210"/>
        <v/>
      </c>
      <c r="S398" s="89" t="str">
        <f t="shared" si="210"/>
        <v/>
      </c>
      <c r="T398" s="89" t="str">
        <f t="shared" si="210"/>
        <v/>
      </c>
      <c r="U398" s="89" t="str">
        <f t="shared" si="210"/>
        <v/>
      </c>
      <c r="V398" s="89" t="str">
        <f t="shared" si="210"/>
        <v/>
      </c>
      <c r="W398" s="89" t="str">
        <f t="shared" si="211"/>
        <v/>
      </c>
      <c r="X398" s="89" t="str">
        <f t="shared" si="211"/>
        <v/>
      </c>
      <c r="Y398" s="89" t="str">
        <f t="shared" si="211"/>
        <v/>
      </c>
      <c r="Z398" s="89" t="str">
        <f t="shared" si="211"/>
        <v/>
      </c>
      <c r="AA398" s="89" t="str">
        <f t="shared" si="211"/>
        <v/>
      </c>
      <c r="AB398" s="89" t="str">
        <f t="shared" si="211"/>
        <v/>
      </c>
      <c r="AC398" s="89" t="str">
        <f t="shared" si="211"/>
        <v/>
      </c>
      <c r="AD398" s="89" t="str">
        <f t="shared" si="211"/>
        <v/>
      </c>
      <c r="AE398" s="89" t="str">
        <f t="shared" si="211"/>
        <v/>
      </c>
      <c r="AF398" s="89" t="str">
        <f t="shared" si="211"/>
        <v/>
      </c>
      <c r="AG398" s="89" t="str">
        <f t="shared" si="212"/>
        <v/>
      </c>
      <c r="AH398" s="89" t="str">
        <f t="shared" si="212"/>
        <v/>
      </c>
      <c r="AI398" s="89" t="str">
        <f t="shared" si="212"/>
        <v/>
      </c>
      <c r="AJ398" s="89" t="str">
        <f t="shared" si="212"/>
        <v/>
      </c>
      <c r="AK398" s="89" t="str">
        <f t="shared" si="212"/>
        <v/>
      </c>
      <c r="AL398" s="89" t="str">
        <f t="shared" si="212"/>
        <v/>
      </c>
      <c r="AM398" s="89" t="str">
        <f t="shared" si="212"/>
        <v/>
      </c>
      <c r="AN398" s="89" t="str">
        <f t="shared" si="212"/>
        <v/>
      </c>
      <c r="AO398" s="89" t="str">
        <f t="shared" si="212"/>
        <v/>
      </c>
      <c r="AP398" s="89" t="str">
        <f t="shared" si="212"/>
        <v/>
      </c>
      <c r="AQ398" s="89" t="str">
        <f t="shared" si="213"/>
        <v/>
      </c>
      <c r="AR398" s="89" t="str">
        <f t="shared" si="213"/>
        <v/>
      </c>
      <c r="AS398" s="89" t="str">
        <f t="shared" si="213"/>
        <v/>
      </c>
      <c r="AT398" s="89" t="str">
        <f t="shared" si="213"/>
        <v/>
      </c>
      <c r="AU398" s="89" t="str">
        <f t="shared" si="213"/>
        <v/>
      </c>
      <c r="AV398" s="89" t="str">
        <f t="shared" si="213"/>
        <v/>
      </c>
      <c r="AW398" s="89" t="str">
        <f t="shared" si="213"/>
        <v/>
      </c>
      <c r="AX398" s="89" t="str">
        <f t="shared" si="213"/>
        <v/>
      </c>
      <c r="AY398" s="89" t="str">
        <f t="shared" si="213"/>
        <v/>
      </c>
      <c r="AZ398" s="89" t="str">
        <f t="shared" si="213"/>
        <v/>
      </c>
      <c r="BA398" s="89" t="str">
        <f t="shared" si="213"/>
        <v/>
      </c>
      <c r="BB398" s="89" t="str">
        <f t="shared" si="213"/>
        <v/>
      </c>
      <c r="BC398" s="90" t="str">
        <f t="shared" si="213"/>
        <v/>
      </c>
      <c r="BE398" s="100" t="str">
        <f t="shared" si="207"/>
        <v/>
      </c>
      <c r="BF398" s="102" t="str">
        <f t="shared" si="208"/>
        <v/>
      </c>
    </row>
    <row r="399" spans="1:58" hidden="1" x14ac:dyDescent="0.55000000000000004">
      <c r="A399" s="80" t="str">
        <f>'Base de Dados 2013'!M398</f>
        <v>Pederneiras</v>
      </c>
      <c r="B399" s="81" t="str">
        <f>'Base de Dados 2013'!N398</f>
        <v>verde</v>
      </c>
      <c r="C399" s="88" t="str">
        <f t="shared" si="209"/>
        <v/>
      </c>
      <c r="D399" s="89" t="str">
        <f t="shared" si="209"/>
        <v/>
      </c>
      <c r="E399" s="89" t="str">
        <f t="shared" si="209"/>
        <v/>
      </c>
      <c r="F399" s="89" t="str">
        <f t="shared" si="209"/>
        <v/>
      </c>
      <c r="G399" s="89" t="str">
        <f t="shared" si="209"/>
        <v/>
      </c>
      <c r="H399" s="89" t="str">
        <f t="shared" si="209"/>
        <v/>
      </c>
      <c r="I399" s="89" t="str">
        <f t="shared" si="209"/>
        <v/>
      </c>
      <c r="J399" s="89" t="str">
        <f t="shared" si="209"/>
        <v/>
      </c>
      <c r="K399" s="89" t="str">
        <f t="shared" si="209"/>
        <v/>
      </c>
      <c r="L399" s="89" t="str">
        <f t="shared" si="209"/>
        <v/>
      </c>
      <c r="M399" s="89" t="str">
        <f t="shared" si="210"/>
        <v/>
      </c>
      <c r="N399" s="89" t="str">
        <f t="shared" si="210"/>
        <v/>
      </c>
      <c r="O399" s="89" t="str">
        <f t="shared" si="210"/>
        <v/>
      </c>
      <c r="P399" s="89" t="str">
        <f t="shared" si="210"/>
        <v/>
      </c>
      <c r="Q399" s="89" t="str">
        <f t="shared" si="210"/>
        <v/>
      </c>
      <c r="R399" s="89" t="str">
        <f t="shared" si="210"/>
        <v/>
      </c>
      <c r="S399" s="89" t="str">
        <f t="shared" si="210"/>
        <v/>
      </c>
      <c r="T399" s="89" t="str">
        <f t="shared" si="210"/>
        <v/>
      </c>
      <c r="U399" s="89" t="str">
        <f t="shared" si="210"/>
        <v/>
      </c>
      <c r="V399" s="89" t="str">
        <f t="shared" si="210"/>
        <v/>
      </c>
      <c r="W399" s="89" t="str">
        <f t="shared" si="211"/>
        <v/>
      </c>
      <c r="X399" s="89" t="str">
        <f t="shared" si="211"/>
        <v/>
      </c>
      <c r="Y399" s="89" t="str">
        <f t="shared" si="211"/>
        <v/>
      </c>
      <c r="Z399" s="89" t="str">
        <f t="shared" si="211"/>
        <v/>
      </c>
      <c r="AA399" s="89" t="str">
        <f t="shared" si="211"/>
        <v/>
      </c>
      <c r="AB399" s="89">
        <f t="shared" si="211"/>
        <v>1</v>
      </c>
      <c r="AC399" s="89" t="str">
        <f t="shared" si="211"/>
        <v/>
      </c>
      <c r="AD399" s="89" t="str">
        <f t="shared" si="211"/>
        <v/>
      </c>
      <c r="AE399" s="89" t="str">
        <f t="shared" si="211"/>
        <v/>
      </c>
      <c r="AF399" s="89" t="str">
        <f t="shared" si="211"/>
        <v/>
      </c>
      <c r="AG399" s="89" t="str">
        <f t="shared" si="212"/>
        <v/>
      </c>
      <c r="AH399" s="89" t="str">
        <f t="shared" si="212"/>
        <v/>
      </c>
      <c r="AI399" s="89" t="str">
        <f t="shared" si="212"/>
        <v/>
      </c>
      <c r="AJ399" s="89" t="str">
        <f t="shared" si="212"/>
        <v/>
      </c>
      <c r="AK399" s="89" t="str">
        <f t="shared" si="212"/>
        <v/>
      </c>
      <c r="AL399" s="89" t="str">
        <f t="shared" si="212"/>
        <v/>
      </c>
      <c r="AM399" s="89" t="str">
        <f t="shared" si="212"/>
        <v/>
      </c>
      <c r="AN399" s="89" t="str">
        <f t="shared" si="212"/>
        <v/>
      </c>
      <c r="AO399" s="89" t="str">
        <f t="shared" si="212"/>
        <v/>
      </c>
      <c r="AP399" s="89" t="str">
        <f t="shared" si="212"/>
        <v/>
      </c>
      <c r="AQ399" s="89" t="str">
        <f t="shared" si="213"/>
        <v/>
      </c>
      <c r="AR399" s="89" t="str">
        <f t="shared" si="213"/>
        <v/>
      </c>
      <c r="AS399" s="89" t="str">
        <f t="shared" si="213"/>
        <v/>
      </c>
      <c r="AT399" s="89" t="str">
        <f t="shared" si="213"/>
        <v/>
      </c>
      <c r="AU399" s="89" t="str">
        <f t="shared" si="213"/>
        <v/>
      </c>
      <c r="AV399" s="89" t="str">
        <f t="shared" si="213"/>
        <v/>
      </c>
      <c r="AW399" s="89" t="str">
        <f t="shared" si="213"/>
        <v/>
      </c>
      <c r="AX399" s="89" t="str">
        <f t="shared" si="213"/>
        <v/>
      </c>
      <c r="AY399" s="89" t="str">
        <f t="shared" si="213"/>
        <v/>
      </c>
      <c r="AZ399" s="89" t="str">
        <f t="shared" si="213"/>
        <v/>
      </c>
      <c r="BA399" s="89" t="str">
        <f t="shared" si="213"/>
        <v/>
      </c>
      <c r="BB399" s="89" t="str">
        <f t="shared" si="213"/>
        <v/>
      </c>
      <c r="BC399" s="90" t="str">
        <f t="shared" si="213"/>
        <v/>
      </c>
      <c r="BE399" s="100" t="str">
        <f t="shared" si="207"/>
        <v/>
      </c>
      <c r="BF399" s="102" t="str">
        <f t="shared" si="208"/>
        <v/>
      </c>
    </row>
    <row r="400" spans="1:58" hidden="1" x14ac:dyDescent="0.55000000000000004">
      <c r="A400" s="80" t="str">
        <f>'Base de Dados 2013'!M399</f>
        <v>Lençóis Paulista</v>
      </c>
      <c r="B400" s="81" t="str">
        <f>'Base de Dados 2013'!N399</f>
        <v>verde</v>
      </c>
      <c r="C400" s="88" t="str">
        <f t="shared" si="209"/>
        <v/>
      </c>
      <c r="D400" s="89" t="str">
        <f t="shared" si="209"/>
        <v/>
      </c>
      <c r="E400" s="89" t="str">
        <f t="shared" si="209"/>
        <v/>
      </c>
      <c r="F400" s="89" t="str">
        <f t="shared" si="209"/>
        <v/>
      </c>
      <c r="G400" s="89" t="str">
        <f t="shared" si="209"/>
        <v/>
      </c>
      <c r="H400" s="89" t="str">
        <f t="shared" si="209"/>
        <v/>
      </c>
      <c r="I400" s="89" t="str">
        <f t="shared" si="209"/>
        <v/>
      </c>
      <c r="J400" s="89" t="str">
        <f t="shared" si="209"/>
        <v/>
      </c>
      <c r="K400" s="89" t="str">
        <f t="shared" si="209"/>
        <v/>
      </c>
      <c r="L400" s="89" t="str">
        <f t="shared" si="209"/>
        <v/>
      </c>
      <c r="M400" s="89" t="str">
        <f t="shared" si="210"/>
        <v/>
      </c>
      <c r="N400" s="89" t="str">
        <f t="shared" si="210"/>
        <v/>
      </c>
      <c r="O400" s="89" t="str">
        <f t="shared" si="210"/>
        <v/>
      </c>
      <c r="P400" s="89" t="str">
        <f t="shared" si="210"/>
        <v/>
      </c>
      <c r="Q400" s="89" t="str">
        <f t="shared" si="210"/>
        <v/>
      </c>
      <c r="R400" s="89" t="str">
        <f t="shared" si="210"/>
        <v/>
      </c>
      <c r="S400" s="89" t="str">
        <f t="shared" si="210"/>
        <v/>
      </c>
      <c r="T400" s="89" t="str">
        <f t="shared" si="210"/>
        <v/>
      </c>
      <c r="U400" s="89" t="str">
        <f t="shared" si="210"/>
        <v/>
      </c>
      <c r="V400" s="89" t="str">
        <f t="shared" si="210"/>
        <v/>
      </c>
      <c r="W400" s="89" t="str">
        <f t="shared" si="211"/>
        <v/>
      </c>
      <c r="X400" s="89" t="str">
        <f t="shared" si="211"/>
        <v/>
      </c>
      <c r="Y400" s="89" t="str">
        <f t="shared" si="211"/>
        <v/>
      </c>
      <c r="Z400" s="89" t="str">
        <f t="shared" si="211"/>
        <v/>
      </c>
      <c r="AA400" s="89" t="str">
        <f t="shared" si="211"/>
        <v/>
      </c>
      <c r="AB400" s="89" t="str">
        <f t="shared" si="211"/>
        <v/>
      </c>
      <c r="AC400" s="89" t="str">
        <f t="shared" si="211"/>
        <v/>
      </c>
      <c r="AD400" s="89" t="str">
        <f t="shared" si="211"/>
        <v/>
      </c>
      <c r="AE400" s="89" t="str">
        <f t="shared" si="211"/>
        <v/>
      </c>
      <c r="AF400" s="89" t="str">
        <f t="shared" si="211"/>
        <v/>
      </c>
      <c r="AG400" s="89" t="str">
        <f t="shared" si="212"/>
        <v/>
      </c>
      <c r="AH400" s="89" t="str">
        <f t="shared" si="212"/>
        <v/>
      </c>
      <c r="AI400" s="89" t="str">
        <f t="shared" si="212"/>
        <v/>
      </c>
      <c r="AJ400" s="89" t="str">
        <f t="shared" si="212"/>
        <v/>
      </c>
      <c r="AK400" s="89" t="str">
        <f t="shared" si="212"/>
        <v/>
      </c>
      <c r="AL400" s="89" t="str">
        <f t="shared" si="212"/>
        <v/>
      </c>
      <c r="AM400" s="89" t="str">
        <f t="shared" si="212"/>
        <v/>
      </c>
      <c r="AN400" s="89">
        <f t="shared" si="212"/>
        <v>1</v>
      </c>
      <c r="AO400" s="89" t="str">
        <f t="shared" si="212"/>
        <v/>
      </c>
      <c r="AP400" s="89" t="str">
        <f t="shared" si="212"/>
        <v/>
      </c>
      <c r="AQ400" s="89" t="str">
        <f t="shared" si="213"/>
        <v/>
      </c>
      <c r="AR400" s="89" t="str">
        <f t="shared" si="213"/>
        <v/>
      </c>
      <c r="AS400" s="89" t="str">
        <f t="shared" si="213"/>
        <v/>
      </c>
      <c r="AT400" s="89" t="str">
        <f t="shared" si="213"/>
        <v/>
      </c>
      <c r="AU400" s="89" t="str">
        <f t="shared" si="213"/>
        <v/>
      </c>
      <c r="AV400" s="89" t="str">
        <f t="shared" si="213"/>
        <v/>
      </c>
      <c r="AW400" s="89" t="str">
        <f t="shared" si="213"/>
        <v/>
      </c>
      <c r="AX400" s="89" t="str">
        <f t="shared" si="213"/>
        <v/>
      </c>
      <c r="AY400" s="89" t="str">
        <f t="shared" si="213"/>
        <v/>
      </c>
      <c r="AZ400" s="89" t="str">
        <f t="shared" si="213"/>
        <v/>
      </c>
      <c r="BA400" s="89" t="str">
        <f t="shared" si="213"/>
        <v/>
      </c>
      <c r="BB400" s="89" t="str">
        <f t="shared" si="213"/>
        <v/>
      </c>
      <c r="BC400" s="90" t="str">
        <f t="shared" si="213"/>
        <v/>
      </c>
      <c r="BE400" s="100" t="str">
        <f t="shared" si="207"/>
        <v/>
      </c>
      <c r="BF400" s="102" t="str">
        <f t="shared" si="208"/>
        <v/>
      </c>
    </row>
    <row r="401" spans="1:58" hidden="1" x14ac:dyDescent="0.55000000000000004">
      <c r="A401" s="80" t="str">
        <f>'Base de Dados 2013'!M400</f>
        <v>Mary Dota</v>
      </c>
      <c r="B401" s="81" t="str">
        <f>'Base de Dados 2013'!N400</f>
        <v>azul</v>
      </c>
      <c r="C401" s="88" t="str">
        <f t="shared" si="209"/>
        <v/>
      </c>
      <c r="D401" s="89" t="str">
        <f t="shared" si="209"/>
        <v/>
      </c>
      <c r="E401" s="89" t="str">
        <f t="shared" si="209"/>
        <v/>
      </c>
      <c r="F401" s="89">
        <f t="shared" si="209"/>
        <v>1</v>
      </c>
      <c r="G401" s="89" t="str">
        <f t="shared" si="209"/>
        <v/>
      </c>
      <c r="H401" s="89" t="str">
        <f t="shared" si="209"/>
        <v/>
      </c>
      <c r="I401" s="89" t="str">
        <f t="shared" si="209"/>
        <v/>
      </c>
      <c r="J401" s="89" t="str">
        <f t="shared" si="209"/>
        <v/>
      </c>
      <c r="K401" s="89" t="str">
        <f t="shared" si="209"/>
        <v/>
      </c>
      <c r="L401" s="89" t="str">
        <f t="shared" si="209"/>
        <v/>
      </c>
      <c r="M401" s="89" t="str">
        <f t="shared" si="210"/>
        <v/>
      </c>
      <c r="N401" s="89" t="str">
        <f t="shared" si="210"/>
        <v/>
      </c>
      <c r="O401" s="89" t="str">
        <f t="shared" si="210"/>
        <v/>
      </c>
      <c r="P401" s="89" t="str">
        <f t="shared" si="210"/>
        <v/>
      </c>
      <c r="Q401" s="89" t="str">
        <f t="shared" si="210"/>
        <v/>
      </c>
      <c r="R401" s="89" t="str">
        <f t="shared" si="210"/>
        <v/>
      </c>
      <c r="S401" s="89" t="str">
        <f t="shared" si="210"/>
        <v/>
      </c>
      <c r="T401" s="89" t="str">
        <f t="shared" si="210"/>
        <v/>
      </c>
      <c r="U401" s="89" t="str">
        <f t="shared" si="210"/>
        <v/>
      </c>
      <c r="V401" s="89" t="str">
        <f t="shared" si="210"/>
        <v/>
      </c>
      <c r="W401" s="89" t="str">
        <f t="shared" si="211"/>
        <v/>
      </c>
      <c r="X401" s="89" t="str">
        <f t="shared" si="211"/>
        <v/>
      </c>
      <c r="Y401" s="89" t="str">
        <f t="shared" si="211"/>
        <v/>
      </c>
      <c r="Z401" s="89" t="str">
        <f t="shared" si="211"/>
        <v/>
      </c>
      <c r="AA401" s="89" t="str">
        <f t="shared" si="211"/>
        <v/>
      </c>
      <c r="AB401" s="89" t="str">
        <f t="shared" si="211"/>
        <v/>
      </c>
      <c r="AC401" s="89" t="str">
        <f t="shared" si="211"/>
        <v/>
      </c>
      <c r="AD401" s="89" t="str">
        <f t="shared" si="211"/>
        <v/>
      </c>
      <c r="AE401" s="89" t="str">
        <f t="shared" si="211"/>
        <v/>
      </c>
      <c r="AF401" s="89" t="str">
        <f t="shared" si="211"/>
        <v/>
      </c>
      <c r="AG401" s="89" t="str">
        <f t="shared" si="212"/>
        <v/>
      </c>
      <c r="AH401" s="89" t="str">
        <f t="shared" si="212"/>
        <v/>
      </c>
      <c r="AI401" s="89" t="str">
        <f t="shared" si="212"/>
        <v/>
      </c>
      <c r="AJ401" s="89" t="str">
        <f t="shared" si="212"/>
        <v/>
      </c>
      <c r="AK401" s="89" t="str">
        <f t="shared" si="212"/>
        <v/>
      </c>
      <c r="AL401" s="89" t="str">
        <f t="shared" si="212"/>
        <v/>
      </c>
      <c r="AM401" s="89" t="str">
        <f t="shared" si="212"/>
        <v/>
      </c>
      <c r="AN401" s="89" t="str">
        <f t="shared" si="212"/>
        <v/>
      </c>
      <c r="AO401" s="89" t="str">
        <f t="shared" si="212"/>
        <v/>
      </c>
      <c r="AP401" s="89" t="str">
        <f t="shared" si="212"/>
        <v/>
      </c>
      <c r="AQ401" s="89" t="str">
        <f t="shared" si="213"/>
        <v/>
      </c>
      <c r="AR401" s="89" t="str">
        <f t="shared" si="213"/>
        <v/>
      </c>
      <c r="AS401" s="89" t="str">
        <f t="shared" si="213"/>
        <v/>
      </c>
      <c r="AT401" s="89" t="str">
        <f t="shared" si="213"/>
        <v/>
      </c>
      <c r="AU401" s="89" t="str">
        <f t="shared" si="213"/>
        <v/>
      </c>
      <c r="AV401" s="89" t="str">
        <f t="shared" si="213"/>
        <v/>
      </c>
      <c r="AW401" s="89" t="str">
        <f t="shared" si="213"/>
        <v/>
      </c>
      <c r="AX401" s="89" t="str">
        <f t="shared" si="213"/>
        <v/>
      </c>
      <c r="AY401" s="89" t="str">
        <f t="shared" si="213"/>
        <v/>
      </c>
      <c r="AZ401" s="89" t="str">
        <f t="shared" si="213"/>
        <v/>
      </c>
      <c r="BA401" s="89" t="str">
        <f t="shared" si="213"/>
        <v/>
      </c>
      <c r="BB401" s="89" t="str">
        <f t="shared" si="213"/>
        <v/>
      </c>
      <c r="BC401" s="90" t="str">
        <f t="shared" si="213"/>
        <v/>
      </c>
      <c r="BE401" s="100" t="str">
        <f t="shared" si="207"/>
        <v/>
      </c>
      <c r="BF401" s="102" t="str">
        <f t="shared" si="208"/>
        <v/>
      </c>
    </row>
    <row r="402" spans="1:58" hidden="1" x14ac:dyDescent="0.55000000000000004">
      <c r="A402" s="80" t="str">
        <f>'Base de Dados 2013'!M401</f>
        <v>Mary Dota</v>
      </c>
      <c r="B402" s="81" t="str">
        <f>'Base de Dados 2013'!N401</f>
        <v>verde</v>
      </c>
      <c r="C402" s="88">
        <f t="shared" si="209"/>
        <v>1</v>
      </c>
      <c r="D402" s="89" t="str">
        <f t="shared" si="209"/>
        <v/>
      </c>
      <c r="E402" s="89" t="str">
        <f t="shared" si="209"/>
        <v/>
      </c>
      <c r="F402" s="89" t="str">
        <f t="shared" si="209"/>
        <v/>
      </c>
      <c r="G402" s="89" t="str">
        <f t="shared" si="209"/>
        <v/>
      </c>
      <c r="H402" s="89" t="str">
        <f t="shared" si="209"/>
        <v/>
      </c>
      <c r="I402" s="89" t="str">
        <f t="shared" si="209"/>
        <v/>
      </c>
      <c r="J402" s="89" t="str">
        <f t="shared" si="209"/>
        <v/>
      </c>
      <c r="K402" s="89" t="str">
        <f t="shared" si="209"/>
        <v/>
      </c>
      <c r="L402" s="89" t="str">
        <f t="shared" si="209"/>
        <v/>
      </c>
      <c r="M402" s="89" t="str">
        <f t="shared" si="210"/>
        <v/>
      </c>
      <c r="N402" s="89" t="str">
        <f t="shared" si="210"/>
        <v/>
      </c>
      <c r="O402" s="89" t="str">
        <f t="shared" si="210"/>
        <v/>
      </c>
      <c r="P402" s="89" t="str">
        <f t="shared" si="210"/>
        <v/>
      </c>
      <c r="Q402" s="89" t="str">
        <f t="shared" si="210"/>
        <v/>
      </c>
      <c r="R402" s="89" t="str">
        <f t="shared" si="210"/>
        <v/>
      </c>
      <c r="S402" s="89" t="str">
        <f t="shared" si="210"/>
        <v/>
      </c>
      <c r="T402" s="89" t="str">
        <f t="shared" si="210"/>
        <v/>
      </c>
      <c r="U402" s="89" t="str">
        <f t="shared" si="210"/>
        <v/>
      </c>
      <c r="V402" s="89" t="str">
        <f t="shared" si="210"/>
        <v/>
      </c>
      <c r="W402" s="89" t="str">
        <f t="shared" si="211"/>
        <v/>
      </c>
      <c r="X402" s="89" t="str">
        <f t="shared" si="211"/>
        <v/>
      </c>
      <c r="Y402" s="89" t="str">
        <f t="shared" si="211"/>
        <v/>
      </c>
      <c r="Z402" s="89" t="str">
        <f t="shared" si="211"/>
        <v/>
      </c>
      <c r="AA402" s="89" t="str">
        <f t="shared" si="211"/>
        <v/>
      </c>
      <c r="AB402" s="89" t="str">
        <f t="shared" si="211"/>
        <v/>
      </c>
      <c r="AC402" s="89" t="str">
        <f t="shared" si="211"/>
        <v/>
      </c>
      <c r="AD402" s="89" t="str">
        <f t="shared" si="211"/>
        <v/>
      </c>
      <c r="AE402" s="89" t="str">
        <f t="shared" si="211"/>
        <v/>
      </c>
      <c r="AF402" s="89" t="str">
        <f t="shared" si="211"/>
        <v/>
      </c>
      <c r="AG402" s="89" t="str">
        <f t="shared" si="212"/>
        <v/>
      </c>
      <c r="AH402" s="89" t="str">
        <f t="shared" si="212"/>
        <v/>
      </c>
      <c r="AI402" s="89" t="str">
        <f t="shared" si="212"/>
        <v/>
      </c>
      <c r="AJ402" s="89" t="str">
        <f t="shared" si="212"/>
        <v/>
      </c>
      <c r="AK402" s="89" t="str">
        <f t="shared" si="212"/>
        <v/>
      </c>
      <c r="AL402" s="89" t="str">
        <f t="shared" si="212"/>
        <v/>
      </c>
      <c r="AM402" s="89" t="str">
        <f t="shared" si="212"/>
        <v/>
      </c>
      <c r="AN402" s="89" t="str">
        <f t="shared" si="212"/>
        <v/>
      </c>
      <c r="AO402" s="89" t="str">
        <f t="shared" si="212"/>
        <v/>
      </c>
      <c r="AP402" s="89" t="str">
        <f t="shared" si="212"/>
        <v/>
      </c>
      <c r="AQ402" s="89" t="str">
        <f t="shared" si="213"/>
        <v/>
      </c>
      <c r="AR402" s="89" t="str">
        <f t="shared" si="213"/>
        <v/>
      </c>
      <c r="AS402" s="89" t="str">
        <f t="shared" si="213"/>
        <v/>
      </c>
      <c r="AT402" s="89" t="str">
        <f t="shared" si="213"/>
        <v/>
      </c>
      <c r="AU402" s="89" t="str">
        <f t="shared" si="213"/>
        <v/>
      </c>
      <c r="AV402" s="89" t="str">
        <f t="shared" si="213"/>
        <v/>
      </c>
      <c r="AW402" s="89" t="str">
        <f t="shared" si="213"/>
        <v/>
      </c>
      <c r="AX402" s="89" t="str">
        <f t="shared" si="213"/>
        <v/>
      </c>
      <c r="AY402" s="89" t="str">
        <f t="shared" si="213"/>
        <v/>
      </c>
      <c r="AZ402" s="89" t="str">
        <f t="shared" si="213"/>
        <v/>
      </c>
      <c r="BA402" s="89" t="str">
        <f t="shared" si="213"/>
        <v/>
      </c>
      <c r="BB402" s="89" t="str">
        <f t="shared" si="213"/>
        <v/>
      </c>
      <c r="BC402" s="90" t="str">
        <f t="shared" si="213"/>
        <v/>
      </c>
      <c r="BE402" s="100" t="str">
        <f t="shared" si="207"/>
        <v/>
      </c>
      <c r="BF402" s="102" t="str">
        <f t="shared" si="208"/>
        <v/>
      </c>
    </row>
    <row r="403" spans="1:58" hidden="1" x14ac:dyDescent="0.55000000000000004">
      <c r="A403" s="80" t="str">
        <f>'Base de Dados 2013'!M402</f>
        <v>Lençóis Paulista</v>
      </c>
      <c r="B403" s="81" t="str">
        <f>'Base de Dados 2013'!N402</f>
        <v>amarelo</v>
      </c>
      <c r="C403" s="88" t="str">
        <f t="shared" si="209"/>
        <v/>
      </c>
      <c r="D403" s="89" t="str">
        <f t="shared" si="209"/>
        <v/>
      </c>
      <c r="E403" s="89" t="str">
        <f t="shared" si="209"/>
        <v/>
      </c>
      <c r="F403" s="89" t="str">
        <f t="shared" si="209"/>
        <v/>
      </c>
      <c r="G403" s="89" t="str">
        <f t="shared" si="209"/>
        <v/>
      </c>
      <c r="H403" s="89" t="str">
        <f t="shared" si="209"/>
        <v/>
      </c>
      <c r="I403" s="89" t="str">
        <f t="shared" si="209"/>
        <v/>
      </c>
      <c r="J403" s="89" t="str">
        <f t="shared" si="209"/>
        <v/>
      </c>
      <c r="K403" s="89" t="str">
        <f t="shared" si="209"/>
        <v/>
      </c>
      <c r="L403" s="89" t="str">
        <f t="shared" si="209"/>
        <v/>
      </c>
      <c r="M403" s="89" t="str">
        <f t="shared" si="210"/>
        <v/>
      </c>
      <c r="N403" s="89" t="str">
        <f t="shared" si="210"/>
        <v/>
      </c>
      <c r="O403" s="89" t="str">
        <f t="shared" si="210"/>
        <v/>
      </c>
      <c r="P403" s="89" t="str">
        <f t="shared" si="210"/>
        <v/>
      </c>
      <c r="Q403" s="89" t="str">
        <f t="shared" si="210"/>
        <v/>
      </c>
      <c r="R403" s="89" t="str">
        <f t="shared" si="210"/>
        <v/>
      </c>
      <c r="S403" s="89" t="str">
        <f t="shared" si="210"/>
        <v/>
      </c>
      <c r="T403" s="89" t="str">
        <f t="shared" si="210"/>
        <v/>
      </c>
      <c r="U403" s="89" t="str">
        <f t="shared" si="210"/>
        <v/>
      </c>
      <c r="V403" s="89" t="str">
        <f t="shared" si="210"/>
        <v/>
      </c>
      <c r="W403" s="89" t="str">
        <f t="shared" si="211"/>
        <v/>
      </c>
      <c r="X403" s="89" t="str">
        <f t="shared" si="211"/>
        <v/>
      </c>
      <c r="Y403" s="89" t="str">
        <f t="shared" si="211"/>
        <v/>
      </c>
      <c r="Z403" s="89" t="str">
        <f t="shared" si="211"/>
        <v/>
      </c>
      <c r="AA403" s="89" t="str">
        <f t="shared" si="211"/>
        <v/>
      </c>
      <c r="AB403" s="89" t="str">
        <f t="shared" si="211"/>
        <v/>
      </c>
      <c r="AC403" s="89" t="str">
        <f t="shared" si="211"/>
        <v/>
      </c>
      <c r="AD403" s="89" t="str">
        <f t="shared" si="211"/>
        <v/>
      </c>
      <c r="AE403" s="89" t="str">
        <f t="shared" si="211"/>
        <v/>
      </c>
      <c r="AF403" s="89" t="str">
        <f t="shared" si="211"/>
        <v/>
      </c>
      <c r="AG403" s="89" t="str">
        <f t="shared" si="212"/>
        <v/>
      </c>
      <c r="AH403" s="89" t="str">
        <f t="shared" si="212"/>
        <v/>
      </c>
      <c r="AI403" s="89" t="str">
        <f t="shared" si="212"/>
        <v/>
      </c>
      <c r="AJ403" s="89" t="str">
        <f t="shared" si="212"/>
        <v/>
      </c>
      <c r="AK403" s="89" t="str">
        <f t="shared" si="212"/>
        <v/>
      </c>
      <c r="AL403" s="89" t="str">
        <f t="shared" si="212"/>
        <v/>
      </c>
      <c r="AM403" s="89" t="str">
        <f t="shared" si="212"/>
        <v/>
      </c>
      <c r="AN403" s="89" t="str">
        <f t="shared" si="212"/>
        <v/>
      </c>
      <c r="AO403" s="89">
        <f t="shared" si="212"/>
        <v>1</v>
      </c>
      <c r="AP403" s="89" t="str">
        <f t="shared" si="212"/>
        <v/>
      </c>
      <c r="AQ403" s="89" t="str">
        <f t="shared" si="213"/>
        <v/>
      </c>
      <c r="AR403" s="89" t="str">
        <f t="shared" si="213"/>
        <v/>
      </c>
      <c r="AS403" s="89" t="str">
        <f t="shared" si="213"/>
        <v/>
      </c>
      <c r="AT403" s="89" t="str">
        <f t="shared" si="213"/>
        <v/>
      </c>
      <c r="AU403" s="89" t="str">
        <f t="shared" si="213"/>
        <v/>
      </c>
      <c r="AV403" s="89" t="str">
        <f t="shared" si="213"/>
        <v/>
      </c>
      <c r="AW403" s="89" t="str">
        <f t="shared" si="213"/>
        <v/>
      </c>
      <c r="AX403" s="89" t="str">
        <f t="shared" si="213"/>
        <v/>
      </c>
      <c r="AY403" s="89" t="str">
        <f t="shared" si="213"/>
        <v/>
      </c>
      <c r="AZ403" s="89" t="str">
        <f t="shared" si="213"/>
        <v/>
      </c>
      <c r="BA403" s="89" t="str">
        <f t="shared" si="213"/>
        <v/>
      </c>
      <c r="BB403" s="89" t="str">
        <f t="shared" si="213"/>
        <v/>
      </c>
      <c r="BC403" s="90" t="str">
        <f t="shared" si="213"/>
        <v/>
      </c>
      <c r="BE403" s="100" t="str">
        <f t="shared" si="207"/>
        <v/>
      </c>
      <c r="BF403" s="102" t="str">
        <f t="shared" si="208"/>
        <v/>
      </c>
    </row>
    <row r="404" spans="1:58" hidden="1" x14ac:dyDescent="0.55000000000000004">
      <c r="A404" s="80" t="str">
        <f>'Base de Dados 2013'!M403</f>
        <v>Agudos</v>
      </c>
      <c r="B404" s="81" t="str">
        <f>'Base de Dados 2013'!N403</f>
        <v>verde</v>
      </c>
      <c r="C404" s="88" t="str">
        <f t="shared" si="209"/>
        <v/>
      </c>
      <c r="D404" s="89" t="str">
        <f t="shared" si="209"/>
        <v/>
      </c>
      <c r="E404" s="89" t="str">
        <f t="shared" si="209"/>
        <v/>
      </c>
      <c r="F404" s="89" t="str">
        <f t="shared" si="209"/>
        <v/>
      </c>
      <c r="G404" s="89" t="str">
        <f t="shared" si="209"/>
        <v/>
      </c>
      <c r="H404" s="89" t="str">
        <f t="shared" si="209"/>
        <v/>
      </c>
      <c r="I404" s="89" t="str">
        <f t="shared" si="209"/>
        <v/>
      </c>
      <c r="J404" s="89" t="str">
        <f t="shared" si="209"/>
        <v/>
      </c>
      <c r="K404" s="89" t="str">
        <f t="shared" si="209"/>
        <v/>
      </c>
      <c r="L404" s="89" t="str">
        <f t="shared" si="209"/>
        <v/>
      </c>
      <c r="M404" s="89" t="str">
        <f t="shared" si="210"/>
        <v/>
      </c>
      <c r="N404" s="89" t="str">
        <f t="shared" si="210"/>
        <v/>
      </c>
      <c r="O404" s="89" t="str">
        <f t="shared" si="210"/>
        <v/>
      </c>
      <c r="P404" s="89" t="str">
        <f t="shared" si="210"/>
        <v/>
      </c>
      <c r="Q404" s="89" t="str">
        <f t="shared" si="210"/>
        <v/>
      </c>
      <c r="R404" s="89" t="str">
        <f t="shared" si="210"/>
        <v/>
      </c>
      <c r="S404" s="89" t="str">
        <f t="shared" si="210"/>
        <v/>
      </c>
      <c r="T404" s="89" t="str">
        <f t="shared" si="210"/>
        <v/>
      </c>
      <c r="U404" s="89" t="str">
        <f t="shared" si="210"/>
        <v/>
      </c>
      <c r="V404" s="89" t="str">
        <f t="shared" si="210"/>
        <v/>
      </c>
      <c r="W404" s="89" t="str">
        <f t="shared" si="211"/>
        <v/>
      </c>
      <c r="X404" s="89" t="str">
        <f t="shared" si="211"/>
        <v/>
      </c>
      <c r="Y404" s="89" t="str">
        <f t="shared" si="211"/>
        <v/>
      </c>
      <c r="Z404" s="89" t="str">
        <f t="shared" si="211"/>
        <v/>
      </c>
      <c r="AA404" s="89" t="str">
        <f t="shared" si="211"/>
        <v/>
      </c>
      <c r="AB404" s="89" t="str">
        <f t="shared" si="211"/>
        <v/>
      </c>
      <c r="AC404" s="89" t="str">
        <f t="shared" si="211"/>
        <v/>
      </c>
      <c r="AD404" s="89" t="str">
        <f t="shared" si="211"/>
        <v/>
      </c>
      <c r="AE404" s="89" t="str">
        <f t="shared" si="211"/>
        <v/>
      </c>
      <c r="AF404" s="89">
        <f t="shared" si="211"/>
        <v>1</v>
      </c>
      <c r="AG404" s="89" t="str">
        <f t="shared" si="212"/>
        <v/>
      </c>
      <c r="AH404" s="89" t="str">
        <f t="shared" si="212"/>
        <v/>
      </c>
      <c r="AI404" s="89" t="str">
        <f t="shared" si="212"/>
        <v/>
      </c>
      <c r="AJ404" s="89" t="str">
        <f t="shared" si="212"/>
        <v/>
      </c>
      <c r="AK404" s="89" t="str">
        <f t="shared" si="212"/>
        <v/>
      </c>
      <c r="AL404" s="89" t="str">
        <f t="shared" si="212"/>
        <v/>
      </c>
      <c r="AM404" s="89" t="str">
        <f t="shared" si="212"/>
        <v/>
      </c>
      <c r="AN404" s="89" t="str">
        <f t="shared" si="212"/>
        <v/>
      </c>
      <c r="AO404" s="89" t="str">
        <f t="shared" si="212"/>
        <v/>
      </c>
      <c r="AP404" s="89" t="str">
        <f t="shared" si="212"/>
        <v/>
      </c>
      <c r="AQ404" s="89" t="str">
        <f t="shared" si="213"/>
        <v/>
      </c>
      <c r="AR404" s="89" t="str">
        <f t="shared" si="213"/>
        <v/>
      </c>
      <c r="AS404" s="89" t="str">
        <f t="shared" si="213"/>
        <v/>
      </c>
      <c r="AT404" s="89" t="str">
        <f t="shared" si="213"/>
        <v/>
      </c>
      <c r="AU404" s="89" t="str">
        <f t="shared" si="213"/>
        <v/>
      </c>
      <c r="AV404" s="89" t="str">
        <f t="shared" si="213"/>
        <v/>
      </c>
      <c r="AW404" s="89" t="str">
        <f t="shared" si="213"/>
        <v/>
      </c>
      <c r="AX404" s="89" t="str">
        <f t="shared" si="213"/>
        <v/>
      </c>
      <c r="AY404" s="89" t="str">
        <f t="shared" si="213"/>
        <v/>
      </c>
      <c r="AZ404" s="89" t="str">
        <f t="shared" si="213"/>
        <v/>
      </c>
      <c r="BA404" s="89" t="str">
        <f t="shared" si="213"/>
        <v/>
      </c>
      <c r="BB404" s="89" t="str">
        <f t="shared" si="213"/>
        <v/>
      </c>
      <c r="BC404" s="90" t="str">
        <f t="shared" si="213"/>
        <v/>
      </c>
      <c r="BE404" s="100" t="str">
        <f t="shared" si="207"/>
        <v/>
      </c>
      <c r="BF404" s="102" t="str">
        <f t="shared" si="208"/>
        <v/>
      </c>
    </row>
    <row r="405" spans="1:58" hidden="1" x14ac:dyDescent="0.55000000000000004">
      <c r="A405" s="80" t="str">
        <f>'Base de Dados 2013'!M404</f>
        <v>Pederneiras</v>
      </c>
      <c r="B405" s="81" t="str">
        <f>'Base de Dados 2013'!N404</f>
        <v>vermelho</v>
      </c>
      <c r="C405" s="88" t="str">
        <f t="shared" ref="C405:L414" si="214">IF(AND($A405=C$1,$B405=C$3),1,"")</f>
        <v/>
      </c>
      <c r="D405" s="89" t="str">
        <f t="shared" si="214"/>
        <v/>
      </c>
      <c r="E405" s="89" t="str">
        <f t="shared" si="214"/>
        <v/>
      </c>
      <c r="F405" s="89" t="str">
        <f t="shared" si="214"/>
        <v/>
      </c>
      <c r="G405" s="89" t="str">
        <f t="shared" si="214"/>
        <v/>
      </c>
      <c r="H405" s="89" t="str">
        <f t="shared" si="214"/>
        <v/>
      </c>
      <c r="I405" s="89" t="str">
        <f t="shared" si="214"/>
        <v/>
      </c>
      <c r="J405" s="89" t="str">
        <f t="shared" si="214"/>
        <v/>
      </c>
      <c r="K405" s="89" t="str">
        <f t="shared" si="214"/>
        <v/>
      </c>
      <c r="L405" s="89" t="str">
        <f t="shared" si="214"/>
        <v/>
      </c>
      <c r="M405" s="89" t="str">
        <f t="shared" ref="M405:V414" si="215">IF(AND($A405=M$1,$B405=M$3),1,"")</f>
        <v/>
      </c>
      <c r="N405" s="89" t="str">
        <f t="shared" si="215"/>
        <v/>
      </c>
      <c r="O405" s="89" t="str">
        <f t="shared" si="215"/>
        <v/>
      </c>
      <c r="P405" s="89" t="str">
        <f t="shared" si="215"/>
        <v/>
      </c>
      <c r="Q405" s="89" t="str">
        <f t="shared" si="215"/>
        <v/>
      </c>
      <c r="R405" s="89" t="str">
        <f t="shared" si="215"/>
        <v/>
      </c>
      <c r="S405" s="89" t="str">
        <f t="shared" si="215"/>
        <v/>
      </c>
      <c r="T405" s="89" t="str">
        <f t="shared" si="215"/>
        <v/>
      </c>
      <c r="U405" s="89" t="str">
        <f t="shared" si="215"/>
        <v/>
      </c>
      <c r="V405" s="89" t="str">
        <f t="shared" si="215"/>
        <v/>
      </c>
      <c r="W405" s="89" t="str">
        <f t="shared" ref="W405:AF414" si="216">IF(AND($A405=W$1,$B405=W$3),1,"")</f>
        <v/>
      </c>
      <c r="X405" s="89" t="str">
        <f t="shared" si="216"/>
        <v/>
      </c>
      <c r="Y405" s="89" t="str">
        <f t="shared" si="216"/>
        <v/>
      </c>
      <c r="Z405" s="89" t="str">
        <f t="shared" si="216"/>
        <v/>
      </c>
      <c r="AA405" s="89" t="str">
        <f t="shared" si="216"/>
        <v/>
      </c>
      <c r="AB405" s="89" t="str">
        <f t="shared" si="216"/>
        <v/>
      </c>
      <c r="AC405" s="89" t="str">
        <f t="shared" si="216"/>
        <v/>
      </c>
      <c r="AD405" s="89">
        <f t="shared" si="216"/>
        <v>1</v>
      </c>
      <c r="AE405" s="89" t="str">
        <f t="shared" si="216"/>
        <v/>
      </c>
      <c r="AF405" s="89" t="str">
        <f t="shared" si="216"/>
        <v/>
      </c>
      <c r="AG405" s="89" t="str">
        <f t="shared" ref="AG405:AP414" si="217">IF(AND($A405=AG$1,$B405=AG$3),1,"")</f>
        <v/>
      </c>
      <c r="AH405" s="89" t="str">
        <f t="shared" si="217"/>
        <v/>
      </c>
      <c r="AI405" s="89" t="str">
        <f t="shared" si="217"/>
        <v/>
      </c>
      <c r="AJ405" s="89" t="str">
        <f t="shared" si="217"/>
        <v/>
      </c>
      <c r="AK405" s="89" t="str">
        <f t="shared" si="217"/>
        <v/>
      </c>
      <c r="AL405" s="89" t="str">
        <f t="shared" si="217"/>
        <v/>
      </c>
      <c r="AM405" s="89" t="str">
        <f t="shared" si="217"/>
        <v/>
      </c>
      <c r="AN405" s="89" t="str">
        <f t="shared" si="217"/>
        <v/>
      </c>
      <c r="AO405" s="89" t="str">
        <f t="shared" si="217"/>
        <v/>
      </c>
      <c r="AP405" s="89" t="str">
        <f t="shared" si="217"/>
        <v/>
      </c>
      <c r="AQ405" s="89" t="str">
        <f t="shared" ref="AQ405:BC414" si="218">IF(AND($A405=AQ$1,$B405=AQ$3),1,"")</f>
        <v/>
      </c>
      <c r="AR405" s="89" t="str">
        <f t="shared" si="218"/>
        <v/>
      </c>
      <c r="AS405" s="89" t="str">
        <f t="shared" si="218"/>
        <v/>
      </c>
      <c r="AT405" s="89" t="str">
        <f t="shared" si="218"/>
        <v/>
      </c>
      <c r="AU405" s="89" t="str">
        <f t="shared" si="218"/>
        <v/>
      </c>
      <c r="AV405" s="89" t="str">
        <f t="shared" si="218"/>
        <v/>
      </c>
      <c r="AW405" s="89" t="str">
        <f t="shared" si="218"/>
        <v/>
      </c>
      <c r="AX405" s="89" t="str">
        <f t="shared" si="218"/>
        <v/>
      </c>
      <c r="AY405" s="89" t="str">
        <f t="shared" si="218"/>
        <v/>
      </c>
      <c r="AZ405" s="89" t="str">
        <f t="shared" si="218"/>
        <v/>
      </c>
      <c r="BA405" s="89" t="str">
        <f t="shared" si="218"/>
        <v/>
      </c>
      <c r="BB405" s="89" t="str">
        <f t="shared" si="218"/>
        <v/>
      </c>
      <c r="BC405" s="90" t="str">
        <f t="shared" si="218"/>
        <v/>
      </c>
      <c r="BE405" s="100" t="str">
        <f t="shared" si="207"/>
        <v/>
      </c>
      <c r="BF405" s="102" t="str">
        <f t="shared" si="208"/>
        <v/>
      </c>
    </row>
    <row r="406" spans="1:58" hidden="1" x14ac:dyDescent="0.55000000000000004">
      <c r="A406" s="80" t="str">
        <f>'Base de Dados 2013'!M405</f>
        <v>Bela Vista</v>
      </c>
      <c r="B406" s="81" t="str">
        <f>'Base de Dados 2013'!N405</f>
        <v>azul</v>
      </c>
      <c r="C406" s="88" t="str">
        <f t="shared" si="214"/>
        <v/>
      </c>
      <c r="D406" s="89" t="str">
        <f t="shared" si="214"/>
        <v/>
      </c>
      <c r="E406" s="89" t="str">
        <f t="shared" si="214"/>
        <v/>
      </c>
      <c r="F406" s="89" t="str">
        <f t="shared" si="214"/>
        <v/>
      </c>
      <c r="G406" s="89" t="str">
        <f t="shared" si="214"/>
        <v/>
      </c>
      <c r="H406" s="89" t="str">
        <f t="shared" si="214"/>
        <v/>
      </c>
      <c r="I406" s="89" t="str">
        <f t="shared" si="214"/>
        <v/>
      </c>
      <c r="J406" s="89" t="str">
        <f t="shared" si="214"/>
        <v/>
      </c>
      <c r="K406" s="89" t="str">
        <f t="shared" si="214"/>
        <v/>
      </c>
      <c r="L406" s="89" t="str">
        <f t="shared" si="214"/>
        <v/>
      </c>
      <c r="M406" s="89" t="str">
        <f t="shared" si="215"/>
        <v/>
      </c>
      <c r="N406" s="89">
        <f t="shared" si="215"/>
        <v>1</v>
      </c>
      <c r="O406" s="89" t="str">
        <f t="shared" si="215"/>
        <v/>
      </c>
      <c r="P406" s="89" t="str">
        <f t="shared" si="215"/>
        <v/>
      </c>
      <c r="Q406" s="89" t="str">
        <f t="shared" si="215"/>
        <v/>
      </c>
      <c r="R406" s="89" t="str">
        <f t="shared" si="215"/>
        <v/>
      </c>
      <c r="S406" s="89" t="str">
        <f t="shared" si="215"/>
        <v/>
      </c>
      <c r="T406" s="89" t="str">
        <f t="shared" si="215"/>
        <v/>
      </c>
      <c r="U406" s="89" t="str">
        <f t="shared" si="215"/>
        <v/>
      </c>
      <c r="V406" s="89" t="str">
        <f t="shared" si="215"/>
        <v/>
      </c>
      <c r="W406" s="89" t="str">
        <f t="shared" si="216"/>
        <v/>
      </c>
      <c r="X406" s="89" t="str">
        <f t="shared" si="216"/>
        <v/>
      </c>
      <c r="Y406" s="89" t="str">
        <f t="shared" si="216"/>
        <v/>
      </c>
      <c r="Z406" s="89" t="str">
        <f t="shared" si="216"/>
        <v/>
      </c>
      <c r="AA406" s="89" t="str">
        <f t="shared" si="216"/>
        <v/>
      </c>
      <c r="AB406" s="89" t="str">
        <f t="shared" si="216"/>
        <v/>
      </c>
      <c r="AC406" s="89" t="str">
        <f t="shared" si="216"/>
        <v/>
      </c>
      <c r="AD406" s="89" t="str">
        <f t="shared" si="216"/>
        <v/>
      </c>
      <c r="AE406" s="89" t="str">
        <f t="shared" si="216"/>
        <v/>
      </c>
      <c r="AF406" s="89" t="str">
        <f t="shared" si="216"/>
        <v/>
      </c>
      <c r="AG406" s="89" t="str">
        <f t="shared" si="217"/>
        <v/>
      </c>
      <c r="AH406" s="89" t="str">
        <f t="shared" si="217"/>
        <v/>
      </c>
      <c r="AI406" s="89" t="str">
        <f t="shared" si="217"/>
        <v/>
      </c>
      <c r="AJ406" s="89" t="str">
        <f t="shared" si="217"/>
        <v/>
      </c>
      <c r="AK406" s="89" t="str">
        <f t="shared" si="217"/>
        <v/>
      </c>
      <c r="AL406" s="89" t="str">
        <f t="shared" si="217"/>
        <v/>
      </c>
      <c r="AM406" s="89" t="str">
        <f t="shared" si="217"/>
        <v/>
      </c>
      <c r="AN406" s="89" t="str">
        <f t="shared" si="217"/>
        <v/>
      </c>
      <c r="AO406" s="89" t="str">
        <f t="shared" si="217"/>
        <v/>
      </c>
      <c r="AP406" s="89" t="str">
        <f t="shared" si="217"/>
        <v/>
      </c>
      <c r="AQ406" s="89" t="str">
        <f t="shared" si="218"/>
        <v/>
      </c>
      <c r="AR406" s="89" t="str">
        <f t="shared" si="218"/>
        <v/>
      </c>
      <c r="AS406" s="89" t="str">
        <f t="shared" si="218"/>
        <v/>
      </c>
      <c r="AT406" s="89" t="str">
        <f t="shared" si="218"/>
        <v/>
      </c>
      <c r="AU406" s="89" t="str">
        <f t="shared" si="218"/>
        <v/>
      </c>
      <c r="AV406" s="89" t="str">
        <f t="shared" si="218"/>
        <v/>
      </c>
      <c r="AW406" s="89" t="str">
        <f t="shared" si="218"/>
        <v/>
      </c>
      <c r="AX406" s="89" t="str">
        <f t="shared" si="218"/>
        <v/>
      </c>
      <c r="AY406" s="89" t="str">
        <f t="shared" si="218"/>
        <v/>
      </c>
      <c r="AZ406" s="89" t="str">
        <f t="shared" si="218"/>
        <v/>
      </c>
      <c r="BA406" s="89" t="str">
        <f t="shared" si="218"/>
        <v/>
      </c>
      <c r="BB406" s="89" t="str">
        <f t="shared" si="218"/>
        <v/>
      </c>
      <c r="BC406" s="90" t="str">
        <f t="shared" si="218"/>
        <v/>
      </c>
      <c r="BE406" s="100" t="str">
        <f t="shared" si="207"/>
        <v/>
      </c>
      <c r="BF406" s="102" t="str">
        <f t="shared" si="208"/>
        <v/>
      </c>
    </row>
    <row r="407" spans="1:58" hidden="1" x14ac:dyDescent="0.55000000000000004">
      <c r="A407" s="80" t="str">
        <f>'Base de Dados 2013'!M406</f>
        <v>Geisel</v>
      </c>
      <c r="B407" s="81" t="str">
        <f>'Base de Dados 2013'!N406</f>
        <v>verde</v>
      </c>
      <c r="C407" s="88" t="str">
        <f t="shared" si="214"/>
        <v/>
      </c>
      <c r="D407" s="89" t="str">
        <f t="shared" si="214"/>
        <v/>
      </c>
      <c r="E407" s="89" t="str">
        <f t="shared" si="214"/>
        <v/>
      </c>
      <c r="F407" s="89" t="str">
        <f t="shared" si="214"/>
        <v/>
      </c>
      <c r="G407" s="89" t="str">
        <f t="shared" si="214"/>
        <v/>
      </c>
      <c r="H407" s="89" t="str">
        <f t="shared" si="214"/>
        <v/>
      </c>
      <c r="I407" s="89" t="str">
        <f t="shared" si="214"/>
        <v/>
      </c>
      <c r="J407" s="89" t="str">
        <f t="shared" si="214"/>
        <v/>
      </c>
      <c r="K407" s="89" t="str">
        <f t="shared" si="214"/>
        <v/>
      </c>
      <c r="L407" s="89" t="str">
        <f t="shared" si="214"/>
        <v/>
      </c>
      <c r="M407" s="89" t="str">
        <f t="shared" si="215"/>
        <v/>
      </c>
      <c r="N407" s="89" t="str">
        <f t="shared" si="215"/>
        <v/>
      </c>
      <c r="O407" s="89">
        <f t="shared" si="215"/>
        <v>1</v>
      </c>
      <c r="P407" s="89" t="str">
        <f t="shared" si="215"/>
        <v/>
      </c>
      <c r="Q407" s="89" t="str">
        <f t="shared" si="215"/>
        <v/>
      </c>
      <c r="R407" s="89" t="str">
        <f t="shared" si="215"/>
        <v/>
      </c>
      <c r="S407" s="89" t="str">
        <f t="shared" si="215"/>
        <v/>
      </c>
      <c r="T407" s="89" t="str">
        <f t="shared" si="215"/>
        <v/>
      </c>
      <c r="U407" s="89" t="str">
        <f t="shared" si="215"/>
        <v/>
      </c>
      <c r="V407" s="89" t="str">
        <f t="shared" si="215"/>
        <v/>
      </c>
      <c r="W407" s="89" t="str">
        <f t="shared" si="216"/>
        <v/>
      </c>
      <c r="X407" s="89" t="str">
        <f t="shared" si="216"/>
        <v/>
      </c>
      <c r="Y407" s="89" t="str">
        <f t="shared" si="216"/>
        <v/>
      </c>
      <c r="Z407" s="89" t="str">
        <f t="shared" si="216"/>
        <v/>
      </c>
      <c r="AA407" s="89" t="str">
        <f t="shared" si="216"/>
        <v/>
      </c>
      <c r="AB407" s="89" t="str">
        <f t="shared" si="216"/>
        <v/>
      </c>
      <c r="AC407" s="89" t="str">
        <f t="shared" si="216"/>
        <v/>
      </c>
      <c r="AD407" s="89" t="str">
        <f t="shared" si="216"/>
        <v/>
      </c>
      <c r="AE407" s="89" t="str">
        <f t="shared" si="216"/>
        <v/>
      </c>
      <c r="AF407" s="89" t="str">
        <f t="shared" si="216"/>
        <v/>
      </c>
      <c r="AG407" s="89" t="str">
        <f t="shared" si="217"/>
        <v/>
      </c>
      <c r="AH407" s="89" t="str">
        <f t="shared" si="217"/>
        <v/>
      </c>
      <c r="AI407" s="89" t="str">
        <f t="shared" si="217"/>
        <v/>
      </c>
      <c r="AJ407" s="89" t="str">
        <f t="shared" si="217"/>
        <v/>
      </c>
      <c r="AK407" s="89" t="str">
        <f t="shared" si="217"/>
        <v/>
      </c>
      <c r="AL407" s="89" t="str">
        <f t="shared" si="217"/>
        <v/>
      </c>
      <c r="AM407" s="89" t="str">
        <f t="shared" si="217"/>
        <v/>
      </c>
      <c r="AN407" s="89" t="str">
        <f t="shared" si="217"/>
        <v/>
      </c>
      <c r="AO407" s="89" t="str">
        <f t="shared" si="217"/>
        <v/>
      </c>
      <c r="AP407" s="89" t="str">
        <f t="shared" si="217"/>
        <v/>
      </c>
      <c r="AQ407" s="89" t="str">
        <f t="shared" si="218"/>
        <v/>
      </c>
      <c r="AR407" s="89" t="str">
        <f t="shared" si="218"/>
        <v/>
      </c>
      <c r="AS407" s="89" t="str">
        <f t="shared" si="218"/>
        <v/>
      </c>
      <c r="AT407" s="89" t="str">
        <f t="shared" si="218"/>
        <v/>
      </c>
      <c r="AU407" s="89" t="str">
        <f t="shared" si="218"/>
        <v/>
      </c>
      <c r="AV407" s="89" t="str">
        <f t="shared" si="218"/>
        <v/>
      </c>
      <c r="AW407" s="89" t="str">
        <f t="shared" si="218"/>
        <v/>
      </c>
      <c r="AX407" s="89" t="str">
        <f t="shared" si="218"/>
        <v/>
      </c>
      <c r="AY407" s="89" t="str">
        <f t="shared" si="218"/>
        <v/>
      </c>
      <c r="AZ407" s="89" t="str">
        <f t="shared" si="218"/>
        <v/>
      </c>
      <c r="BA407" s="89" t="str">
        <f t="shared" si="218"/>
        <v/>
      </c>
      <c r="BB407" s="89" t="str">
        <f t="shared" si="218"/>
        <v/>
      </c>
      <c r="BC407" s="90" t="str">
        <f t="shared" si="218"/>
        <v/>
      </c>
      <c r="BE407" s="100" t="str">
        <f t="shared" si="207"/>
        <v/>
      </c>
      <c r="BF407" s="102" t="str">
        <f t="shared" si="208"/>
        <v/>
      </c>
    </row>
    <row r="408" spans="1:58" hidden="1" x14ac:dyDescent="0.55000000000000004">
      <c r="A408" s="80" t="str">
        <f>'Base de Dados 2013'!M407</f>
        <v>Ipiranga</v>
      </c>
      <c r="B408" s="81" t="str">
        <f>'Base de Dados 2013'!N407</f>
        <v>amarelo</v>
      </c>
      <c r="C408" s="88" t="str">
        <f t="shared" si="214"/>
        <v/>
      </c>
      <c r="D408" s="89" t="str">
        <f t="shared" si="214"/>
        <v/>
      </c>
      <c r="E408" s="89" t="str">
        <f t="shared" si="214"/>
        <v/>
      </c>
      <c r="F408" s="89" t="str">
        <f t="shared" si="214"/>
        <v/>
      </c>
      <c r="G408" s="89" t="str">
        <f t="shared" si="214"/>
        <v/>
      </c>
      <c r="H408" s="89" t="str">
        <f t="shared" si="214"/>
        <v/>
      </c>
      <c r="I408" s="89" t="str">
        <f t="shared" si="214"/>
        <v/>
      </c>
      <c r="J408" s="89" t="str">
        <f t="shared" si="214"/>
        <v/>
      </c>
      <c r="K408" s="89" t="str">
        <f t="shared" si="214"/>
        <v/>
      </c>
      <c r="L408" s="89" t="str">
        <f t="shared" si="214"/>
        <v/>
      </c>
      <c r="M408" s="89" t="str">
        <f t="shared" si="215"/>
        <v/>
      </c>
      <c r="N408" s="89" t="str">
        <f t="shared" si="215"/>
        <v/>
      </c>
      <c r="O408" s="89" t="str">
        <f t="shared" si="215"/>
        <v/>
      </c>
      <c r="P408" s="89" t="str">
        <f t="shared" si="215"/>
        <v/>
      </c>
      <c r="Q408" s="89" t="str">
        <f t="shared" si="215"/>
        <v/>
      </c>
      <c r="R408" s="89" t="str">
        <f t="shared" si="215"/>
        <v/>
      </c>
      <c r="S408" s="89" t="str">
        <f t="shared" si="215"/>
        <v/>
      </c>
      <c r="T408" s="89" t="str">
        <f t="shared" si="215"/>
        <v/>
      </c>
      <c r="U408" s="89">
        <f t="shared" si="215"/>
        <v>1</v>
      </c>
      <c r="V408" s="89" t="str">
        <f t="shared" si="215"/>
        <v/>
      </c>
      <c r="W408" s="89" t="str">
        <f t="shared" si="216"/>
        <v/>
      </c>
      <c r="X408" s="89" t="str">
        <f t="shared" si="216"/>
        <v/>
      </c>
      <c r="Y408" s="89" t="str">
        <f t="shared" si="216"/>
        <v/>
      </c>
      <c r="Z408" s="89" t="str">
        <f t="shared" si="216"/>
        <v/>
      </c>
      <c r="AA408" s="89" t="str">
        <f t="shared" si="216"/>
        <v/>
      </c>
      <c r="AB408" s="89" t="str">
        <f t="shared" si="216"/>
        <v/>
      </c>
      <c r="AC408" s="89" t="str">
        <f t="shared" si="216"/>
        <v/>
      </c>
      <c r="AD408" s="89" t="str">
        <f t="shared" si="216"/>
        <v/>
      </c>
      <c r="AE408" s="89" t="str">
        <f t="shared" si="216"/>
        <v/>
      </c>
      <c r="AF408" s="89" t="str">
        <f t="shared" si="216"/>
        <v/>
      </c>
      <c r="AG408" s="89" t="str">
        <f t="shared" si="217"/>
        <v/>
      </c>
      <c r="AH408" s="89" t="str">
        <f t="shared" si="217"/>
        <v/>
      </c>
      <c r="AI408" s="89" t="str">
        <f t="shared" si="217"/>
        <v/>
      </c>
      <c r="AJ408" s="89" t="str">
        <f t="shared" si="217"/>
        <v/>
      </c>
      <c r="AK408" s="89" t="str">
        <f t="shared" si="217"/>
        <v/>
      </c>
      <c r="AL408" s="89" t="str">
        <f t="shared" si="217"/>
        <v/>
      </c>
      <c r="AM408" s="89" t="str">
        <f t="shared" si="217"/>
        <v/>
      </c>
      <c r="AN408" s="89" t="str">
        <f t="shared" si="217"/>
        <v/>
      </c>
      <c r="AO408" s="89" t="str">
        <f t="shared" si="217"/>
        <v/>
      </c>
      <c r="AP408" s="89" t="str">
        <f t="shared" si="217"/>
        <v/>
      </c>
      <c r="AQ408" s="89" t="str">
        <f t="shared" si="218"/>
        <v/>
      </c>
      <c r="AR408" s="89" t="str">
        <f t="shared" si="218"/>
        <v/>
      </c>
      <c r="AS408" s="89" t="str">
        <f t="shared" si="218"/>
        <v/>
      </c>
      <c r="AT408" s="89" t="str">
        <f t="shared" si="218"/>
        <v/>
      </c>
      <c r="AU408" s="89" t="str">
        <f t="shared" si="218"/>
        <v/>
      </c>
      <c r="AV408" s="89" t="str">
        <f t="shared" si="218"/>
        <v/>
      </c>
      <c r="AW408" s="89" t="str">
        <f t="shared" si="218"/>
        <v/>
      </c>
      <c r="AX408" s="89" t="str">
        <f t="shared" si="218"/>
        <v/>
      </c>
      <c r="AY408" s="89" t="str">
        <f t="shared" si="218"/>
        <v/>
      </c>
      <c r="AZ408" s="89" t="str">
        <f t="shared" si="218"/>
        <v/>
      </c>
      <c r="BA408" s="89" t="str">
        <f t="shared" si="218"/>
        <v/>
      </c>
      <c r="BB408" s="89" t="str">
        <f t="shared" si="218"/>
        <v/>
      </c>
      <c r="BC408" s="90" t="str">
        <f t="shared" si="218"/>
        <v/>
      </c>
      <c r="BE408" s="100" t="str">
        <f t="shared" si="207"/>
        <v/>
      </c>
      <c r="BF408" s="102" t="str">
        <f t="shared" si="208"/>
        <v/>
      </c>
    </row>
    <row r="409" spans="1:58" hidden="1" x14ac:dyDescent="0.55000000000000004">
      <c r="A409" s="80" t="str">
        <f>'Base de Dados 2013'!M408</f>
        <v>Bela Vista</v>
      </c>
      <c r="B409" s="81" t="str">
        <f>'Base de Dados 2013'!N408</f>
        <v>verde</v>
      </c>
      <c r="C409" s="88" t="str">
        <f t="shared" si="214"/>
        <v/>
      </c>
      <c r="D409" s="89" t="str">
        <f t="shared" si="214"/>
        <v/>
      </c>
      <c r="E409" s="89" t="str">
        <f t="shared" si="214"/>
        <v/>
      </c>
      <c r="F409" s="89" t="str">
        <f t="shared" si="214"/>
        <v/>
      </c>
      <c r="G409" s="89" t="str">
        <f t="shared" si="214"/>
        <v/>
      </c>
      <c r="H409" s="89" t="str">
        <f t="shared" si="214"/>
        <v/>
      </c>
      <c r="I409" s="89" t="str">
        <f t="shared" si="214"/>
        <v/>
      </c>
      <c r="J409" s="89" t="str">
        <f t="shared" si="214"/>
        <v/>
      </c>
      <c r="K409" s="89">
        <f t="shared" si="214"/>
        <v>1</v>
      </c>
      <c r="L409" s="89" t="str">
        <f t="shared" si="214"/>
        <v/>
      </c>
      <c r="M409" s="89" t="str">
        <f t="shared" si="215"/>
        <v/>
      </c>
      <c r="N409" s="89" t="str">
        <f t="shared" si="215"/>
        <v/>
      </c>
      <c r="O409" s="89" t="str">
        <f t="shared" si="215"/>
        <v/>
      </c>
      <c r="P409" s="89" t="str">
        <f t="shared" si="215"/>
        <v/>
      </c>
      <c r="Q409" s="89" t="str">
        <f t="shared" si="215"/>
        <v/>
      </c>
      <c r="R409" s="89" t="str">
        <f t="shared" si="215"/>
        <v/>
      </c>
      <c r="S409" s="89" t="str">
        <f t="shared" si="215"/>
        <v/>
      </c>
      <c r="T409" s="89" t="str">
        <f t="shared" si="215"/>
        <v/>
      </c>
      <c r="U409" s="89" t="str">
        <f t="shared" si="215"/>
        <v/>
      </c>
      <c r="V409" s="89" t="str">
        <f t="shared" si="215"/>
        <v/>
      </c>
      <c r="W409" s="89" t="str">
        <f t="shared" si="216"/>
        <v/>
      </c>
      <c r="X409" s="89" t="str">
        <f t="shared" si="216"/>
        <v/>
      </c>
      <c r="Y409" s="89" t="str">
        <f t="shared" si="216"/>
        <v/>
      </c>
      <c r="Z409" s="89" t="str">
        <f t="shared" si="216"/>
        <v/>
      </c>
      <c r="AA409" s="89" t="str">
        <f t="shared" si="216"/>
        <v/>
      </c>
      <c r="AB409" s="89" t="str">
        <f t="shared" si="216"/>
        <v/>
      </c>
      <c r="AC409" s="89" t="str">
        <f t="shared" si="216"/>
        <v/>
      </c>
      <c r="AD409" s="89" t="str">
        <f t="shared" si="216"/>
        <v/>
      </c>
      <c r="AE409" s="89" t="str">
        <f t="shared" si="216"/>
        <v/>
      </c>
      <c r="AF409" s="89" t="str">
        <f t="shared" si="216"/>
        <v/>
      </c>
      <c r="AG409" s="89" t="str">
        <f t="shared" si="217"/>
        <v/>
      </c>
      <c r="AH409" s="89" t="str">
        <f t="shared" si="217"/>
        <v/>
      </c>
      <c r="AI409" s="89" t="str">
        <f t="shared" si="217"/>
        <v/>
      </c>
      <c r="AJ409" s="89" t="str">
        <f t="shared" si="217"/>
        <v/>
      </c>
      <c r="AK409" s="89" t="str">
        <f t="shared" si="217"/>
        <v/>
      </c>
      <c r="AL409" s="89" t="str">
        <f t="shared" si="217"/>
        <v/>
      </c>
      <c r="AM409" s="89" t="str">
        <f t="shared" si="217"/>
        <v/>
      </c>
      <c r="AN409" s="89" t="str">
        <f t="shared" si="217"/>
        <v/>
      </c>
      <c r="AO409" s="89" t="str">
        <f t="shared" si="217"/>
        <v/>
      </c>
      <c r="AP409" s="89" t="str">
        <f t="shared" si="217"/>
        <v/>
      </c>
      <c r="AQ409" s="89" t="str">
        <f t="shared" si="218"/>
        <v/>
      </c>
      <c r="AR409" s="89" t="str">
        <f t="shared" si="218"/>
        <v/>
      </c>
      <c r="AS409" s="89" t="str">
        <f t="shared" si="218"/>
        <v/>
      </c>
      <c r="AT409" s="89" t="str">
        <f t="shared" si="218"/>
        <v/>
      </c>
      <c r="AU409" s="89" t="str">
        <f t="shared" si="218"/>
        <v/>
      </c>
      <c r="AV409" s="89" t="str">
        <f t="shared" si="218"/>
        <v/>
      </c>
      <c r="AW409" s="89" t="str">
        <f t="shared" si="218"/>
        <v/>
      </c>
      <c r="AX409" s="89" t="str">
        <f t="shared" si="218"/>
        <v/>
      </c>
      <c r="AY409" s="89" t="str">
        <f t="shared" si="218"/>
        <v/>
      </c>
      <c r="AZ409" s="89" t="str">
        <f t="shared" si="218"/>
        <v/>
      </c>
      <c r="BA409" s="89" t="str">
        <f t="shared" si="218"/>
        <v/>
      </c>
      <c r="BB409" s="89" t="str">
        <f t="shared" si="218"/>
        <v/>
      </c>
      <c r="BC409" s="90" t="str">
        <f t="shared" si="218"/>
        <v/>
      </c>
      <c r="BE409" s="100" t="str">
        <f t="shared" si="207"/>
        <v/>
      </c>
      <c r="BF409" s="102" t="str">
        <f t="shared" si="208"/>
        <v/>
      </c>
    </row>
    <row r="410" spans="1:58" hidden="1" x14ac:dyDescent="0.55000000000000004">
      <c r="A410" s="80" t="str">
        <f>'Base de Dados 2013'!M409</f>
        <v>Mary Dota</v>
      </c>
      <c r="B410" s="81" t="str">
        <f>'Base de Dados 2013'!N409</f>
        <v>verde</v>
      </c>
      <c r="C410" s="88">
        <f t="shared" si="214"/>
        <v>1</v>
      </c>
      <c r="D410" s="89" t="str">
        <f t="shared" si="214"/>
        <v/>
      </c>
      <c r="E410" s="89" t="str">
        <f t="shared" si="214"/>
        <v/>
      </c>
      <c r="F410" s="89" t="str">
        <f t="shared" si="214"/>
        <v/>
      </c>
      <c r="G410" s="89" t="str">
        <f t="shared" si="214"/>
        <v/>
      </c>
      <c r="H410" s="89" t="str">
        <f t="shared" si="214"/>
        <v/>
      </c>
      <c r="I410" s="89" t="str">
        <f t="shared" si="214"/>
        <v/>
      </c>
      <c r="J410" s="89" t="str">
        <f t="shared" si="214"/>
        <v/>
      </c>
      <c r="K410" s="89" t="str">
        <f t="shared" si="214"/>
        <v/>
      </c>
      <c r="L410" s="89" t="str">
        <f t="shared" si="214"/>
        <v/>
      </c>
      <c r="M410" s="89" t="str">
        <f t="shared" si="215"/>
        <v/>
      </c>
      <c r="N410" s="89" t="str">
        <f t="shared" si="215"/>
        <v/>
      </c>
      <c r="O410" s="89" t="str">
        <f t="shared" si="215"/>
        <v/>
      </c>
      <c r="P410" s="89" t="str">
        <f t="shared" si="215"/>
        <v/>
      </c>
      <c r="Q410" s="89" t="str">
        <f t="shared" si="215"/>
        <v/>
      </c>
      <c r="R410" s="89" t="str">
        <f t="shared" si="215"/>
        <v/>
      </c>
      <c r="S410" s="89" t="str">
        <f t="shared" si="215"/>
        <v/>
      </c>
      <c r="T410" s="89" t="str">
        <f t="shared" si="215"/>
        <v/>
      </c>
      <c r="U410" s="89" t="str">
        <f t="shared" si="215"/>
        <v/>
      </c>
      <c r="V410" s="89" t="str">
        <f t="shared" si="215"/>
        <v/>
      </c>
      <c r="W410" s="89" t="str">
        <f t="shared" si="216"/>
        <v/>
      </c>
      <c r="X410" s="89" t="str">
        <f t="shared" si="216"/>
        <v/>
      </c>
      <c r="Y410" s="89" t="str">
        <f t="shared" si="216"/>
        <v/>
      </c>
      <c r="Z410" s="89" t="str">
        <f t="shared" si="216"/>
        <v/>
      </c>
      <c r="AA410" s="89" t="str">
        <f t="shared" si="216"/>
        <v/>
      </c>
      <c r="AB410" s="89" t="str">
        <f t="shared" si="216"/>
        <v/>
      </c>
      <c r="AC410" s="89" t="str">
        <f t="shared" si="216"/>
        <v/>
      </c>
      <c r="AD410" s="89" t="str">
        <f t="shared" si="216"/>
        <v/>
      </c>
      <c r="AE410" s="89" t="str">
        <f t="shared" si="216"/>
        <v/>
      </c>
      <c r="AF410" s="89" t="str">
        <f t="shared" si="216"/>
        <v/>
      </c>
      <c r="AG410" s="89" t="str">
        <f t="shared" si="217"/>
        <v/>
      </c>
      <c r="AH410" s="89" t="str">
        <f t="shared" si="217"/>
        <v/>
      </c>
      <c r="AI410" s="89" t="str">
        <f t="shared" si="217"/>
        <v/>
      </c>
      <c r="AJ410" s="89" t="str">
        <f t="shared" si="217"/>
        <v/>
      </c>
      <c r="AK410" s="89" t="str">
        <f t="shared" si="217"/>
        <v/>
      </c>
      <c r="AL410" s="89" t="str">
        <f t="shared" si="217"/>
        <v/>
      </c>
      <c r="AM410" s="89" t="str">
        <f t="shared" si="217"/>
        <v/>
      </c>
      <c r="AN410" s="89" t="str">
        <f t="shared" si="217"/>
        <v/>
      </c>
      <c r="AO410" s="89" t="str">
        <f t="shared" si="217"/>
        <v/>
      </c>
      <c r="AP410" s="89" t="str">
        <f t="shared" si="217"/>
        <v/>
      </c>
      <c r="AQ410" s="89" t="str">
        <f t="shared" si="218"/>
        <v/>
      </c>
      <c r="AR410" s="89" t="str">
        <f t="shared" si="218"/>
        <v/>
      </c>
      <c r="AS410" s="89" t="str">
        <f t="shared" si="218"/>
        <v/>
      </c>
      <c r="AT410" s="89" t="str">
        <f t="shared" si="218"/>
        <v/>
      </c>
      <c r="AU410" s="89" t="str">
        <f t="shared" si="218"/>
        <v/>
      </c>
      <c r="AV410" s="89" t="str">
        <f t="shared" si="218"/>
        <v/>
      </c>
      <c r="AW410" s="89" t="str">
        <f t="shared" si="218"/>
        <v/>
      </c>
      <c r="AX410" s="89" t="str">
        <f t="shared" si="218"/>
        <v/>
      </c>
      <c r="AY410" s="89" t="str">
        <f t="shared" si="218"/>
        <v/>
      </c>
      <c r="AZ410" s="89" t="str">
        <f t="shared" si="218"/>
        <v/>
      </c>
      <c r="BA410" s="89" t="str">
        <f t="shared" si="218"/>
        <v/>
      </c>
      <c r="BB410" s="89" t="str">
        <f t="shared" si="218"/>
        <v/>
      </c>
      <c r="BC410" s="90" t="str">
        <f t="shared" si="218"/>
        <v/>
      </c>
      <c r="BE410" s="100" t="str">
        <f t="shared" si="207"/>
        <v/>
      </c>
      <c r="BF410" s="102" t="str">
        <f t="shared" si="208"/>
        <v/>
      </c>
    </row>
    <row r="411" spans="1:58" hidden="1" x14ac:dyDescent="0.55000000000000004">
      <c r="A411" s="80" t="str">
        <f>'Base de Dados 2013'!M410</f>
        <v>Nações</v>
      </c>
      <c r="B411" s="81" t="str">
        <f>'Base de Dados 2013'!N410</f>
        <v>verde</v>
      </c>
      <c r="C411" s="88" t="str">
        <f t="shared" si="214"/>
        <v/>
      </c>
      <c r="D411" s="89" t="str">
        <f t="shared" si="214"/>
        <v/>
      </c>
      <c r="E411" s="89" t="str">
        <f t="shared" si="214"/>
        <v/>
      </c>
      <c r="F411" s="89" t="str">
        <f t="shared" si="214"/>
        <v/>
      </c>
      <c r="G411" s="89">
        <f t="shared" si="214"/>
        <v>1</v>
      </c>
      <c r="H411" s="89" t="str">
        <f t="shared" si="214"/>
        <v/>
      </c>
      <c r="I411" s="89" t="str">
        <f t="shared" si="214"/>
        <v/>
      </c>
      <c r="J411" s="89" t="str">
        <f t="shared" si="214"/>
        <v/>
      </c>
      <c r="K411" s="89" t="str">
        <f t="shared" si="214"/>
        <v/>
      </c>
      <c r="L411" s="89" t="str">
        <f t="shared" si="214"/>
        <v/>
      </c>
      <c r="M411" s="89" t="str">
        <f t="shared" si="215"/>
        <v/>
      </c>
      <c r="N411" s="89" t="str">
        <f t="shared" si="215"/>
        <v/>
      </c>
      <c r="O411" s="89" t="str">
        <f t="shared" si="215"/>
        <v/>
      </c>
      <c r="P411" s="89" t="str">
        <f t="shared" si="215"/>
        <v/>
      </c>
      <c r="Q411" s="89" t="str">
        <f t="shared" si="215"/>
        <v/>
      </c>
      <c r="R411" s="89" t="str">
        <f t="shared" si="215"/>
        <v/>
      </c>
      <c r="S411" s="89" t="str">
        <f t="shared" si="215"/>
        <v/>
      </c>
      <c r="T411" s="89" t="str">
        <f t="shared" si="215"/>
        <v/>
      </c>
      <c r="U411" s="89" t="str">
        <f t="shared" si="215"/>
        <v/>
      </c>
      <c r="V411" s="89" t="str">
        <f t="shared" si="215"/>
        <v/>
      </c>
      <c r="W411" s="89" t="str">
        <f t="shared" si="216"/>
        <v/>
      </c>
      <c r="X411" s="89" t="str">
        <f t="shared" si="216"/>
        <v/>
      </c>
      <c r="Y411" s="89" t="str">
        <f t="shared" si="216"/>
        <v/>
      </c>
      <c r="Z411" s="89" t="str">
        <f t="shared" si="216"/>
        <v/>
      </c>
      <c r="AA411" s="89" t="str">
        <f t="shared" si="216"/>
        <v/>
      </c>
      <c r="AB411" s="89" t="str">
        <f t="shared" si="216"/>
        <v/>
      </c>
      <c r="AC411" s="89" t="str">
        <f t="shared" si="216"/>
        <v/>
      </c>
      <c r="AD411" s="89" t="str">
        <f t="shared" si="216"/>
        <v/>
      </c>
      <c r="AE411" s="89" t="str">
        <f t="shared" si="216"/>
        <v/>
      </c>
      <c r="AF411" s="89" t="str">
        <f t="shared" si="216"/>
        <v/>
      </c>
      <c r="AG411" s="89" t="str">
        <f t="shared" si="217"/>
        <v/>
      </c>
      <c r="AH411" s="89" t="str">
        <f t="shared" si="217"/>
        <v/>
      </c>
      <c r="AI411" s="89" t="str">
        <f t="shared" si="217"/>
        <v/>
      </c>
      <c r="AJ411" s="89" t="str">
        <f t="shared" si="217"/>
        <v/>
      </c>
      <c r="AK411" s="89" t="str">
        <f t="shared" si="217"/>
        <v/>
      </c>
      <c r="AL411" s="89" t="str">
        <f t="shared" si="217"/>
        <v/>
      </c>
      <c r="AM411" s="89" t="str">
        <f t="shared" si="217"/>
        <v/>
      </c>
      <c r="AN411" s="89" t="str">
        <f t="shared" si="217"/>
        <v/>
      </c>
      <c r="AO411" s="89" t="str">
        <f t="shared" si="217"/>
        <v/>
      </c>
      <c r="AP411" s="89" t="str">
        <f t="shared" si="217"/>
        <v/>
      </c>
      <c r="AQ411" s="89" t="str">
        <f t="shared" si="218"/>
        <v/>
      </c>
      <c r="AR411" s="89" t="str">
        <f t="shared" si="218"/>
        <v/>
      </c>
      <c r="AS411" s="89" t="str">
        <f t="shared" si="218"/>
        <v/>
      </c>
      <c r="AT411" s="89" t="str">
        <f t="shared" si="218"/>
        <v/>
      </c>
      <c r="AU411" s="89" t="str">
        <f t="shared" si="218"/>
        <v/>
      </c>
      <c r="AV411" s="89" t="str">
        <f t="shared" si="218"/>
        <v/>
      </c>
      <c r="AW411" s="89" t="str">
        <f t="shared" si="218"/>
        <v/>
      </c>
      <c r="AX411" s="89" t="str">
        <f t="shared" si="218"/>
        <v/>
      </c>
      <c r="AY411" s="89" t="str">
        <f t="shared" si="218"/>
        <v/>
      </c>
      <c r="AZ411" s="89" t="str">
        <f t="shared" si="218"/>
        <v/>
      </c>
      <c r="BA411" s="89" t="str">
        <f t="shared" si="218"/>
        <v/>
      </c>
      <c r="BB411" s="89" t="str">
        <f t="shared" si="218"/>
        <v/>
      </c>
      <c r="BC411" s="90" t="str">
        <f t="shared" si="218"/>
        <v/>
      </c>
      <c r="BE411" s="100" t="str">
        <f t="shared" si="207"/>
        <v/>
      </c>
      <c r="BF411" s="102" t="str">
        <f t="shared" si="208"/>
        <v/>
      </c>
    </row>
    <row r="412" spans="1:58" hidden="1" x14ac:dyDescent="0.55000000000000004">
      <c r="A412" s="80" t="str">
        <f>'Base de Dados 2013'!M411</f>
        <v>Boulevard</v>
      </c>
      <c r="B412" s="81" t="str">
        <f>'Base de Dados 2013'!N411</f>
        <v>verde</v>
      </c>
      <c r="C412" s="88" t="str">
        <f t="shared" si="214"/>
        <v/>
      </c>
      <c r="D412" s="89" t="str">
        <f t="shared" si="214"/>
        <v/>
      </c>
      <c r="E412" s="89" t="str">
        <f t="shared" si="214"/>
        <v/>
      </c>
      <c r="F412" s="89" t="str">
        <f t="shared" si="214"/>
        <v/>
      </c>
      <c r="G412" s="89" t="str">
        <f t="shared" si="214"/>
        <v/>
      </c>
      <c r="H412" s="89" t="str">
        <f t="shared" si="214"/>
        <v/>
      </c>
      <c r="I412" s="89" t="str">
        <f t="shared" si="214"/>
        <v/>
      </c>
      <c r="J412" s="89" t="str">
        <f t="shared" si="214"/>
        <v/>
      </c>
      <c r="K412" s="89" t="str">
        <f t="shared" si="214"/>
        <v/>
      </c>
      <c r="L412" s="89" t="str">
        <f t="shared" si="214"/>
        <v/>
      </c>
      <c r="M412" s="89" t="str">
        <f t="shared" si="215"/>
        <v/>
      </c>
      <c r="N412" s="89" t="str">
        <f t="shared" si="215"/>
        <v/>
      </c>
      <c r="O412" s="89" t="str">
        <f t="shared" si="215"/>
        <v/>
      </c>
      <c r="P412" s="89" t="str">
        <f t="shared" si="215"/>
        <v/>
      </c>
      <c r="Q412" s="89" t="str">
        <f t="shared" si="215"/>
        <v/>
      </c>
      <c r="R412" s="89" t="str">
        <f t="shared" si="215"/>
        <v/>
      </c>
      <c r="S412" s="89" t="str">
        <f t="shared" si="215"/>
        <v/>
      </c>
      <c r="T412" s="89" t="str">
        <f t="shared" si="215"/>
        <v/>
      </c>
      <c r="U412" s="89" t="str">
        <f t="shared" si="215"/>
        <v/>
      </c>
      <c r="V412" s="89" t="str">
        <f t="shared" si="215"/>
        <v/>
      </c>
      <c r="W412" s="89" t="str">
        <f t="shared" si="216"/>
        <v/>
      </c>
      <c r="X412" s="89">
        <f t="shared" si="216"/>
        <v>1</v>
      </c>
      <c r="Y412" s="89" t="str">
        <f t="shared" si="216"/>
        <v/>
      </c>
      <c r="Z412" s="89" t="str">
        <f t="shared" si="216"/>
        <v/>
      </c>
      <c r="AA412" s="89" t="str">
        <f t="shared" si="216"/>
        <v/>
      </c>
      <c r="AB412" s="89" t="str">
        <f t="shared" si="216"/>
        <v/>
      </c>
      <c r="AC412" s="89" t="str">
        <f t="shared" si="216"/>
        <v/>
      </c>
      <c r="AD412" s="89" t="str">
        <f t="shared" si="216"/>
        <v/>
      </c>
      <c r="AE412" s="89" t="str">
        <f t="shared" si="216"/>
        <v/>
      </c>
      <c r="AF412" s="89" t="str">
        <f t="shared" si="216"/>
        <v/>
      </c>
      <c r="AG412" s="89" t="str">
        <f t="shared" si="217"/>
        <v/>
      </c>
      <c r="AH412" s="89" t="str">
        <f t="shared" si="217"/>
        <v/>
      </c>
      <c r="AI412" s="89" t="str">
        <f t="shared" si="217"/>
        <v/>
      </c>
      <c r="AJ412" s="89" t="str">
        <f t="shared" si="217"/>
        <v/>
      </c>
      <c r="AK412" s="89" t="str">
        <f t="shared" si="217"/>
        <v/>
      </c>
      <c r="AL412" s="89" t="str">
        <f t="shared" si="217"/>
        <v/>
      </c>
      <c r="AM412" s="89" t="str">
        <f t="shared" si="217"/>
        <v/>
      </c>
      <c r="AN412" s="89" t="str">
        <f t="shared" si="217"/>
        <v/>
      </c>
      <c r="AO412" s="89" t="str">
        <f t="shared" si="217"/>
        <v/>
      </c>
      <c r="AP412" s="89" t="str">
        <f t="shared" si="217"/>
        <v/>
      </c>
      <c r="AQ412" s="89" t="str">
        <f t="shared" si="218"/>
        <v/>
      </c>
      <c r="AR412" s="89" t="str">
        <f t="shared" si="218"/>
        <v/>
      </c>
      <c r="AS412" s="89" t="str">
        <f t="shared" si="218"/>
        <v/>
      </c>
      <c r="AT412" s="89" t="str">
        <f t="shared" si="218"/>
        <v/>
      </c>
      <c r="AU412" s="89" t="str">
        <f t="shared" si="218"/>
        <v/>
      </c>
      <c r="AV412" s="89" t="str">
        <f t="shared" si="218"/>
        <v/>
      </c>
      <c r="AW412" s="89" t="str">
        <f t="shared" si="218"/>
        <v/>
      </c>
      <c r="AX412" s="89" t="str">
        <f t="shared" si="218"/>
        <v/>
      </c>
      <c r="AY412" s="89" t="str">
        <f t="shared" si="218"/>
        <v/>
      </c>
      <c r="AZ412" s="89" t="str">
        <f t="shared" si="218"/>
        <v/>
      </c>
      <c r="BA412" s="89" t="str">
        <f t="shared" si="218"/>
        <v/>
      </c>
      <c r="BB412" s="89" t="str">
        <f t="shared" si="218"/>
        <v/>
      </c>
      <c r="BC412" s="90" t="str">
        <f t="shared" si="218"/>
        <v/>
      </c>
      <c r="BE412" s="100" t="str">
        <f t="shared" si="207"/>
        <v/>
      </c>
      <c r="BF412" s="102" t="str">
        <f t="shared" si="208"/>
        <v/>
      </c>
    </row>
    <row r="413" spans="1:58" hidden="1" x14ac:dyDescent="0.55000000000000004">
      <c r="A413" s="80" t="str">
        <f>'Base de Dados 2013'!M412</f>
        <v>Mary Dota</v>
      </c>
      <c r="B413" s="81" t="str">
        <f>'Base de Dados 2013'!N412</f>
        <v>verde</v>
      </c>
      <c r="C413" s="88">
        <f t="shared" si="214"/>
        <v>1</v>
      </c>
      <c r="D413" s="89" t="str">
        <f t="shared" si="214"/>
        <v/>
      </c>
      <c r="E413" s="89" t="str">
        <f t="shared" si="214"/>
        <v/>
      </c>
      <c r="F413" s="89" t="str">
        <f t="shared" si="214"/>
        <v/>
      </c>
      <c r="G413" s="89" t="str">
        <f t="shared" si="214"/>
        <v/>
      </c>
      <c r="H413" s="89" t="str">
        <f t="shared" si="214"/>
        <v/>
      </c>
      <c r="I413" s="89" t="str">
        <f t="shared" si="214"/>
        <v/>
      </c>
      <c r="J413" s="89" t="str">
        <f t="shared" si="214"/>
        <v/>
      </c>
      <c r="K413" s="89" t="str">
        <f t="shared" si="214"/>
        <v/>
      </c>
      <c r="L413" s="89" t="str">
        <f t="shared" si="214"/>
        <v/>
      </c>
      <c r="M413" s="89" t="str">
        <f t="shared" si="215"/>
        <v/>
      </c>
      <c r="N413" s="89" t="str">
        <f t="shared" si="215"/>
        <v/>
      </c>
      <c r="O413" s="89" t="str">
        <f t="shared" si="215"/>
        <v/>
      </c>
      <c r="P413" s="89" t="str">
        <f t="shared" si="215"/>
        <v/>
      </c>
      <c r="Q413" s="89" t="str">
        <f t="shared" si="215"/>
        <v/>
      </c>
      <c r="R413" s="89" t="str">
        <f t="shared" si="215"/>
        <v/>
      </c>
      <c r="S413" s="89" t="str">
        <f t="shared" si="215"/>
        <v/>
      </c>
      <c r="T413" s="89" t="str">
        <f t="shared" si="215"/>
        <v/>
      </c>
      <c r="U413" s="89" t="str">
        <f t="shared" si="215"/>
        <v/>
      </c>
      <c r="V413" s="89" t="str">
        <f t="shared" si="215"/>
        <v/>
      </c>
      <c r="W413" s="89" t="str">
        <f t="shared" si="216"/>
        <v/>
      </c>
      <c r="X413" s="89" t="str">
        <f t="shared" si="216"/>
        <v/>
      </c>
      <c r="Y413" s="89" t="str">
        <f t="shared" si="216"/>
        <v/>
      </c>
      <c r="Z413" s="89" t="str">
        <f t="shared" si="216"/>
        <v/>
      </c>
      <c r="AA413" s="89" t="str">
        <f t="shared" si="216"/>
        <v/>
      </c>
      <c r="AB413" s="89" t="str">
        <f t="shared" si="216"/>
        <v/>
      </c>
      <c r="AC413" s="89" t="str">
        <f t="shared" si="216"/>
        <v/>
      </c>
      <c r="AD413" s="89" t="str">
        <f t="shared" si="216"/>
        <v/>
      </c>
      <c r="AE413" s="89" t="str">
        <f t="shared" si="216"/>
        <v/>
      </c>
      <c r="AF413" s="89" t="str">
        <f t="shared" si="216"/>
        <v/>
      </c>
      <c r="AG413" s="89" t="str">
        <f t="shared" si="217"/>
        <v/>
      </c>
      <c r="AH413" s="89" t="str">
        <f t="shared" si="217"/>
        <v/>
      </c>
      <c r="AI413" s="89" t="str">
        <f t="shared" si="217"/>
        <v/>
      </c>
      <c r="AJ413" s="89" t="str">
        <f t="shared" si="217"/>
        <v/>
      </c>
      <c r="AK413" s="89" t="str">
        <f t="shared" si="217"/>
        <v/>
      </c>
      <c r="AL413" s="89" t="str">
        <f t="shared" si="217"/>
        <v/>
      </c>
      <c r="AM413" s="89" t="str">
        <f t="shared" si="217"/>
        <v/>
      </c>
      <c r="AN413" s="89" t="str">
        <f t="shared" si="217"/>
        <v/>
      </c>
      <c r="AO413" s="89" t="str">
        <f t="shared" si="217"/>
        <v/>
      </c>
      <c r="AP413" s="89" t="str">
        <f t="shared" si="217"/>
        <v/>
      </c>
      <c r="AQ413" s="89" t="str">
        <f t="shared" si="218"/>
        <v/>
      </c>
      <c r="AR413" s="89" t="str">
        <f t="shared" si="218"/>
        <v/>
      </c>
      <c r="AS413" s="89" t="str">
        <f t="shared" si="218"/>
        <v/>
      </c>
      <c r="AT413" s="89" t="str">
        <f t="shared" si="218"/>
        <v/>
      </c>
      <c r="AU413" s="89" t="str">
        <f t="shared" si="218"/>
        <v/>
      </c>
      <c r="AV413" s="89" t="str">
        <f t="shared" si="218"/>
        <v/>
      </c>
      <c r="AW413" s="89" t="str">
        <f t="shared" si="218"/>
        <v/>
      </c>
      <c r="AX413" s="89" t="str">
        <f t="shared" si="218"/>
        <v/>
      </c>
      <c r="AY413" s="89" t="str">
        <f t="shared" si="218"/>
        <v/>
      </c>
      <c r="AZ413" s="89" t="str">
        <f t="shared" si="218"/>
        <v/>
      </c>
      <c r="BA413" s="89" t="str">
        <f t="shared" si="218"/>
        <v/>
      </c>
      <c r="BB413" s="89" t="str">
        <f t="shared" si="218"/>
        <v/>
      </c>
      <c r="BC413" s="90" t="str">
        <f t="shared" si="218"/>
        <v/>
      </c>
      <c r="BE413" s="100" t="str">
        <f t="shared" si="207"/>
        <v/>
      </c>
      <c r="BF413" s="102" t="str">
        <f t="shared" si="208"/>
        <v/>
      </c>
    </row>
    <row r="414" spans="1:58" hidden="1" x14ac:dyDescent="0.55000000000000004">
      <c r="A414" s="80" t="str">
        <f>'Base de Dados 2013'!M413</f>
        <v>Iacanga</v>
      </c>
      <c r="B414" s="81" t="str">
        <f>'Base de Dados 2013'!N413</f>
        <v>verde</v>
      </c>
      <c r="C414" s="88" t="str">
        <f t="shared" si="214"/>
        <v/>
      </c>
      <c r="D414" s="89" t="str">
        <f t="shared" si="214"/>
        <v/>
      </c>
      <c r="E414" s="89" t="str">
        <f t="shared" si="214"/>
        <v/>
      </c>
      <c r="F414" s="89" t="str">
        <f t="shared" si="214"/>
        <v/>
      </c>
      <c r="G414" s="89" t="str">
        <f t="shared" si="214"/>
        <v/>
      </c>
      <c r="H414" s="89" t="str">
        <f t="shared" si="214"/>
        <v/>
      </c>
      <c r="I414" s="89" t="str">
        <f t="shared" si="214"/>
        <v/>
      </c>
      <c r="J414" s="89" t="str">
        <f t="shared" si="214"/>
        <v/>
      </c>
      <c r="K414" s="89" t="str">
        <f t="shared" si="214"/>
        <v/>
      </c>
      <c r="L414" s="89" t="str">
        <f t="shared" si="214"/>
        <v/>
      </c>
      <c r="M414" s="89" t="str">
        <f t="shared" si="215"/>
        <v/>
      </c>
      <c r="N414" s="89" t="str">
        <f t="shared" si="215"/>
        <v/>
      </c>
      <c r="O414" s="89" t="str">
        <f t="shared" si="215"/>
        <v/>
      </c>
      <c r="P414" s="89" t="str">
        <f t="shared" si="215"/>
        <v/>
      </c>
      <c r="Q414" s="89" t="str">
        <f t="shared" si="215"/>
        <v/>
      </c>
      <c r="R414" s="89" t="str">
        <f t="shared" si="215"/>
        <v/>
      </c>
      <c r="S414" s="89" t="str">
        <f t="shared" si="215"/>
        <v/>
      </c>
      <c r="T414" s="89" t="str">
        <f t="shared" si="215"/>
        <v/>
      </c>
      <c r="U414" s="89" t="str">
        <f t="shared" si="215"/>
        <v/>
      </c>
      <c r="V414" s="89" t="str">
        <f t="shared" si="215"/>
        <v/>
      </c>
      <c r="W414" s="89" t="str">
        <f t="shared" si="216"/>
        <v/>
      </c>
      <c r="X414" s="89" t="str">
        <f t="shared" si="216"/>
        <v/>
      </c>
      <c r="Y414" s="89" t="str">
        <f t="shared" si="216"/>
        <v/>
      </c>
      <c r="Z414" s="89" t="str">
        <f t="shared" si="216"/>
        <v/>
      </c>
      <c r="AA414" s="89" t="str">
        <f t="shared" si="216"/>
        <v/>
      </c>
      <c r="AB414" s="89" t="str">
        <f t="shared" si="216"/>
        <v/>
      </c>
      <c r="AC414" s="89" t="str">
        <f t="shared" si="216"/>
        <v/>
      </c>
      <c r="AD414" s="89" t="str">
        <f t="shared" si="216"/>
        <v/>
      </c>
      <c r="AE414" s="89" t="str">
        <f t="shared" si="216"/>
        <v/>
      </c>
      <c r="AF414" s="89" t="str">
        <f t="shared" si="216"/>
        <v/>
      </c>
      <c r="AG414" s="89" t="str">
        <f t="shared" si="217"/>
        <v/>
      </c>
      <c r="AH414" s="89" t="str">
        <f t="shared" si="217"/>
        <v/>
      </c>
      <c r="AI414" s="89" t="str">
        <f t="shared" si="217"/>
        <v/>
      </c>
      <c r="AJ414" s="89" t="str">
        <f t="shared" si="217"/>
        <v/>
      </c>
      <c r="AK414" s="89" t="str">
        <f t="shared" si="217"/>
        <v/>
      </c>
      <c r="AL414" s="89" t="str">
        <f t="shared" si="217"/>
        <v/>
      </c>
      <c r="AM414" s="89" t="str">
        <f t="shared" si="217"/>
        <v/>
      </c>
      <c r="AN414" s="89" t="str">
        <f t="shared" si="217"/>
        <v/>
      </c>
      <c r="AO414" s="89" t="str">
        <f t="shared" si="217"/>
        <v/>
      </c>
      <c r="AP414" s="89" t="str">
        <f t="shared" si="217"/>
        <v/>
      </c>
      <c r="AQ414" s="89" t="str">
        <f t="shared" si="218"/>
        <v/>
      </c>
      <c r="AR414" s="89" t="str">
        <f t="shared" si="218"/>
        <v/>
      </c>
      <c r="AS414" s="89" t="str">
        <f t="shared" si="218"/>
        <v/>
      </c>
      <c r="AT414" s="89" t="str">
        <f t="shared" si="218"/>
        <v/>
      </c>
      <c r="AU414" s="89" t="str">
        <f t="shared" si="218"/>
        <v/>
      </c>
      <c r="AV414" s="89" t="str">
        <f t="shared" si="218"/>
        <v/>
      </c>
      <c r="AW414" s="89" t="str">
        <f t="shared" si="218"/>
        <v/>
      </c>
      <c r="AX414" s="89" t="str">
        <f t="shared" si="218"/>
        <v/>
      </c>
      <c r="AY414" s="89" t="str">
        <f t="shared" si="218"/>
        <v/>
      </c>
      <c r="AZ414" s="89">
        <f t="shared" si="218"/>
        <v>1</v>
      </c>
      <c r="BA414" s="89" t="str">
        <f t="shared" si="218"/>
        <v/>
      </c>
      <c r="BB414" s="89" t="str">
        <f t="shared" si="218"/>
        <v/>
      </c>
      <c r="BC414" s="90" t="str">
        <f t="shared" si="218"/>
        <v/>
      </c>
      <c r="BE414" s="100" t="str">
        <f t="shared" si="207"/>
        <v/>
      </c>
      <c r="BF414" s="102" t="str">
        <f t="shared" si="208"/>
        <v/>
      </c>
    </row>
    <row r="415" spans="1:58" hidden="1" x14ac:dyDescent="0.55000000000000004">
      <c r="A415" s="80" t="str">
        <f>'Base de Dados 2013'!M414</f>
        <v>Bela Vista</v>
      </c>
      <c r="B415" s="81" t="str">
        <f>'Base de Dados 2013'!N414</f>
        <v>verde</v>
      </c>
      <c r="C415" s="88" t="str">
        <f t="shared" ref="C415:L424" si="219">IF(AND($A415=C$1,$B415=C$3),1,"")</f>
        <v/>
      </c>
      <c r="D415" s="89" t="str">
        <f t="shared" si="219"/>
        <v/>
      </c>
      <c r="E415" s="89" t="str">
        <f t="shared" si="219"/>
        <v/>
      </c>
      <c r="F415" s="89" t="str">
        <f t="shared" si="219"/>
        <v/>
      </c>
      <c r="G415" s="89" t="str">
        <f t="shared" si="219"/>
        <v/>
      </c>
      <c r="H415" s="89" t="str">
        <f t="shared" si="219"/>
        <v/>
      </c>
      <c r="I415" s="89" t="str">
        <f t="shared" si="219"/>
        <v/>
      </c>
      <c r="J415" s="89" t="str">
        <f t="shared" si="219"/>
        <v/>
      </c>
      <c r="K415" s="89">
        <f t="shared" si="219"/>
        <v>1</v>
      </c>
      <c r="L415" s="89" t="str">
        <f t="shared" si="219"/>
        <v/>
      </c>
      <c r="M415" s="89" t="str">
        <f t="shared" ref="M415:V424" si="220">IF(AND($A415=M$1,$B415=M$3),1,"")</f>
        <v/>
      </c>
      <c r="N415" s="89" t="str">
        <f t="shared" si="220"/>
        <v/>
      </c>
      <c r="O415" s="89" t="str">
        <f t="shared" si="220"/>
        <v/>
      </c>
      <c r="P415" s="89" t="str">
        <f t="shared" si="220"/>
        <v/>
      </c>
      <c r="Q415" s="89" t="str">
        <f t="shared" si="220"/>
        <v/>
      </c>
      <c r="R415" s="89" t="str">
        <f t="shared" si="220"/>
        <v/>
      </c>
      <c r="S415" s="89" t="str">
        <f t="shared" si="220"/>
        <v/>
      </c>
      <c r="T415" s="89" t="str">
        <f t="shared" si="220"/>
        <v/>
      </c>
      <c r="U415" s="89" t="str">
        <f t="shared" si="220"/>
        <v/>
      </c>
      <c r="V415" s="89" t="str">
        <f t="shared" si="220"/>
        <v/>
      </c>
      <c r="W415" s="89" t="str">
        <f t="shared" ref="W415:AF424" si="221">IF(AND($A415=W$1,$B415=W$3),1,"")</f>
        <v/>
      </c>
      <c r="X415" s="89" t="str">
        <f t="shared" si="221"/>
        <v/>
      </c>
      <c r="Y415" s="89" t="str">
        <f t="shared" si="221"/>
        <v/>
      </c>
      <c r="Z415" s="89" t="str">
        <f t="shared" si="221"/>
        <v/>
      </c>
      <c r="AA415" s="89" t="str">
        <f t="shared" si="221"/>
        <v/>
      </c>
      <c r="AB415" s="89" t="str">
        <f t="shared" si="221"/>
        <v/>
      </c>
      <c r="AC415" s="89" t="str">
        <f t="shared" si="221"/>
        <v/>
      </c>
      <c r="AD415" s="89" t="str">
        <f t="shared" si="221"/>
        <v/>
      </c>
      <c r="AE415" s="89" t="str">
        <f t="shared" si="221"/>
        <v/>
      </c>
      <c r="AF415" s="89" t="str">
        <f t="shared" si="221"/>
        <v/>
      </c>
      <c r="AG415" s="89" t="str">
        <f t="shared" ref="AG415:AP424" si="222">IF(AND($A415=AG$1,$B415=AG$3),1,"")</f>
        <v/>
      </c>
      <c r="AH415" s="89" t="str">
        <f t="shared" si="222"/>
        <v/>
      </c>
      <c r="AI415" s="89" t="str">
        <f t="shared" si="222"/>
        <v/>
      </c>
      <c r="AJ415" s="89" t="str">
        <f t="shared" si="222"/>
        <v/>
      </c>
      <c r="AK415" s="89" t="str">
        <f t="shared" si="222"/>
        <v/>
      </c>
      <c r="AL415" s="89" t="str">
        <f t="shared" si="222"/>
        <v/>
      </c>
      <c r="AM415" s="89" t="str">
        <f t="shared" si="222"/>
        <v/>
      </c>
      <c r="AN415" s="89" t="str">
        <f t="shared" si="222"/>
        <v/>
      </c>
      <c r="AO415" s="89" t="str">
        <f t="shared" si="222"/>
        <v/>
      </c>
      <c r="AP415" s="89" t="str">
        <f t="shared" si="222"/>
        <v/>
      </c>
      <c r="AQ415" s="89" t="str">
        <f t="shared" ref="AQ415:BC424" si="223">IF(AND($A415=AQ$1,$B415=AQ$3),1,"")</f>
        <v/>
      </c>
      <c r="AR415" s="89" t="str">
        <f t="shared" si="223"/>
        <v/>
      </c>
      <c r="AS415" s="89" t="str">
        <f t="shared" si="223"/>
        <v/>
      </c>
      <c r="AT415" s="89" t="str">
        <f t="shared" si="223"/>
        <v/>
      </c>
      <c r="AU415" s="89" t="str">
        <f t="shared" si="223"/>
        <v/>
      </c>
      <c r="AV415" s="89" t="str">
        <f t="shared" si="223"/>
        <v/>
      </c>
      <c r="AW415" s="89" t="str">
        <f t="shared" si="223"/>
        <v/>
      </c>
      <c r="AX415" s="89" t="str">
        <f t="shared" si="223"/>
        <v/>
      </c>
      <c r="AY415" s="89" t="str">
        <f t="shared" si="223"/>
        <v/>
      </c>
      <c r="AZ415" s="89" t="str">
        <f t="shared" si="223"/>
        <v/>
      </c>
      <c r="BA415" s="89" t="str">
        <f t="shared" si="223"/>
        <v/>
      </c>
      <c r="BB415" s="89" t="str">
        <f t="shared" si="223"/>
        <v/>
      </c>
      <c r="BC415" s="90" t="str">
        <f t="shared" si="223"/>
        <v/>
      </c>
      <c r="BE415" s="100" t="str">
        <f t="shared" si="207"/>
        <v/>
      </c>
      <c r="BF415" s="102" t="str">
        <f t="shared" si="208"/>
        <v/>
      </c>
    </row>
    <row r="416" spans="1:58" hidden="1" x14ac:dyDescent="0.55000000000000004">
      <c r="A416" s="80" t="str">
        <f>'Base de Dados 2013'!M415</f>
        <v>Mary Dota</v>
      </c>
      <c r="B416" s="81" t="str">
        <f>'Base de Dados 2013'!N415</f>
        <v>amarelo</v>
      </c>
      <c r="C416" s="88" t="str">
        <f t="shared" si="219"/>
        <v/>
      </c>
      <c r="D416" s="89">
        <f t="shared" si="219"/>
        <v>1</v>
      </c>
      <c r="E416" s="89" t="str">
        <f t="shared" si="219"/>
        <v/>
      </c>
      <c r="F416" s="89" t="str">
        <f t="shared" si="219"/>
        <v/>
      </c>
      <c r="G416" s="89" t="str">
        <f t="shared" si="219"/>
        <v/>
      </c>
      <c r="H416" s="89" t="str">
        <f t="shared" si="219"/>
        <v/>
      </c>
      <c r="I416" s="89" t="str">
        <f t="shared" si="219"/>
        <v/>
      </c>
      <c r="J416" s="89" t="str">
        <f t="shared" si="219"/>
        <v/>
      </c>
      <c r="K416" s="89" t="str">
        <f t="shared" si="219"/>
        <v/>
      </c>
      <c r="L416" s="89" t="str">
        <f t="shared" si="219"/>
        <v/>
      </c>
      <c r="M416" s="89" t="str">
        <f t="shared" si="220"/>
        <v/>
      </c>
      <c r="N416" s="89" t="str">
        <f t="shared" si="220"/>
        <v/>
      </c>
      <c r="O416" s="89" t="str">
        <f t="shared" si="220"/>
        <v/>
      </c>
      <c r="P416" s="89" t="str">
        <f t="shared" si="220"/>
        <v/>
      </c>
      <c r="Q416" s="89" t="str">
        <f t="shared" si="220"/>
        <v/>
      </c>
      <c r="R416" s="89" t="str">
        <f t="shared" si="220"/>
        <v/>
      </c>
      <c r="S416" s="89" t="str">
        <f t="shared" si="220"/>
        <v/>
      </c>
      <c r="T416" s="89" t="str">
        <f t="shared" si="220"/>
        <v/>
      </c>
      <c r="U416" s="89" t="str">
        <f t="shared" si="220"/>
        <v/>
      </c>
      <c r="V416" s="89" t="str">
        <f t="shared" si="220"/>
        <v/>
      </c>
      <c r="W416" s="89" t="str">
        <f t="shared" si="221"/>
        <v/>
      </c>
      <c r="X416" s="89" t="str">
        <f t="shared" si="221"/>
        <v/>
      </c>
      <c r="Y416" s="89" t="str">
        <f t="shared" si="221"/>
        <v/>
      </c>
      <c r="Z416" s="89" t="str">
        <f t="shared" si="221"/>
        <v/>
      </c>
      <c r="AA416" s="89" t="str">
        <f t="shared" si="221"/>
        <v/>
      </c>
      <c r="AB416" s="89" t="str">
        <f t="shared" si="221"/>
        <v/>
      </c>
      <c r="AC416" s="89" t="str">
        <f t="shared" si="221"/>
        <v/>
      </c>
      <c r="AD416" s="89" t="str">
        <f t="shared" si="221"/>
        <v/>
      </c>
      <c r="AE416" s="89" t="str">
        <f t="shared" si="221"/>
        <v/>
      </c>
      <c r="AF416" s="89" t="str">
        <f t="shared" si="221"/>
        <v/>
      </c>
      <c r="AG416" s="89" t="str">
        <f t="shared" si="222"/>
        <v/>
      </c>
      <c r="AH416" s="89" t="str">
        <f t="shared" si="222"/>
        <v/>
      </c>
      <c r="AI416" s="89" t="str">
        <f t="shared" si="222"/>
        <v/>
      </c>
      <c r="AJ416" s="89" t="str">
        <f t="shared" si="222"/>
        <v/>
      </c>
      <c r="AK416" s="89" t="str">
        <f t="shared" si="222"/>
        <v/>
      </c>
      <c r="AL416" s="89" t="str">
        <f t="shared" si="222"/>
        <v/>
      </c>
      <c r="AM416" s="89" t="str">
        <f t="shared" si="222"/>
        <v/>
      </c>
      <c r="AN416" s="89" t="str">
        <f t="shared" si="222"/>
        <v/>
      </c>
      <c r="AO416" s="89" t="str">
        <f t="shared" si="222"/>
        <v/>
      </c>
      <c r="AP416" s="89" t="str">
        <f t="shared" si="222"/>
        <v/>
      </c>
      <c r="AQ416" s="89" t="str">
        <f t="shared" si="223"/>
        <v/>
      </c>
      <c r="AR416" s="89" t="str">
        <f t="shared" si="223"/>
        <v/>
      </c>
      <c r="AS416" s="89" t="str">
        <f t="shared" si="223"/>
        <v/>
      </c>
      <c r="AT416" s="89" t="str">
        <f t="shared" si="223"/>
        <v/>
      </c>
      <c r="AU416" s="89" t="str">
        <f t="shared" si="223"/>
        <v/>
      </c>
      <c r="AV416" s="89" t="str">
        <f t="shared" si="223"/>
        <v/>
      </c>
      <c r="AW416" s="89" t="str">
        <f t="shared" si="223"/>
        <v/>
      </c>
      <c r="AX416" s="89" t="str">
        <f t="shared" si="223"/>
        <v/>
      </c>
      <c r="AY416" s="89" t="str">
        <f t="shared" si="223"/>
        <v/>
      </c>
      <c r="AZ416" s="89" t="str">
        <f t="shared" si="223"/>
        <v/>
      </c>
      <c r="BA416" s="89" t="str">
        <f t="shared" si="223"/>
        <v/>
      </c>
      <c r="BB416" s="89" t="str">
        <f t="shared" si="223"/>
        <v/>
      </c>
      <c r="BC416" s="90" t="str">
        <f t="shared" si="223"/>
        <v/>
      </c>
      <c r="BE416" s="100" t="str">
        <f t="shared" si="207"/>
        <v/>
      </c>
      <c r="BF416" s="102" t="str">
        <f t="shared" si="208"/>
        <v/>
      </c>
    </row>
    <row r="417" spans="1:58" hidden="1" x14ac:dyDescent="0.55000000000000004">
      <c r="A417" s="80" t="str">
        <f>'Base de Dados 2013'!M416</f>
        <v>Boulevard</v>
      </c>
      <c r="B417" s="81" t="str">
        <f>'Base de Dados 2013'!N416</f>
        <v>azul</v>
      </c>
      <c r="C417" s="88" t="str">
        <f t="shared" si="219"/>
        <v/>
      </c>
      <c r="D417" s="89" t="str">
        <f t="shared" si="219"/>
        <v/>
      </c>
      <c r="E417" s="89" t="str">
        <f t="shared" si="219"/>
        <v/>
      </c>
      <c r="F417" s="89" t="str">
        <f t="shared" si="219"/>
        <v/>
      </c>
      <c r="G417" s="89" t="str">
        <f t="shared" si="219"/>
        <v/>
      </c>
      <c r="H417" s="89" t="str">
        <f t="shared" si="219"/>
        <v/>
      </c>
      <c r="I417" s="89" t="str">
        <f t="shared" si="219"/>
        <v/>
      </c>
      <c r="J417" s="89" t="str">
        <f t="shared" si="219"/>
        <v/>
      </c>
      <c r="K417" s="89" t="str">
        <f t="shared" si="219"/>
        <v/>
      </c>
      <c r="L417" s="89" t="str">
        <f t="shared" si="219"/>
        <v/>
      </c>
      <c r="M417" s="89" t="str">
        <f t="shared" si="220"/>
        <v/>
      </c>
      <c r="N417" s="89" t="str">
        <f t="shared" si="220"/>
        <v/>
      </c>
      <c r="O417" s="89" t="str">
        <f t="shared" si="220"/>
        <v/>
      </c>
      <c r="P417" s="89" t="str">
        <f t="shared" si="220"/>
        <v/>
      </c>
      <c r="Q417" s="89" t="str">
        <f t="shared" si="220"/>
        <v/>
      </c>
      <c r="R417" s="89" t="str">
        <f t="shared" si="220"/>
        <v/>
      </c>
      <c r="S417" s="89" t="str">
        <f t="shared" si="220"/>
        <v/>
      </c>
      <c r="T417" s="89" t="str">
        <f t="shared" si="220"/>
        <v/>
      </c>
      <c r="U417" s="89" t="str">
        <f t="shared" si="220"/>
        <v/>
      </c>
      <c r="V417" s="89" t="str">
        <f t="shared" si="220"/>
        <v/>
      </c>
      <c r="W417" s="89" t="str">
        <f t="shared" si="221"/>
        <v/>
      </c>
      <c r="X417" s="89" t="str">
        <f t="shared" si="221"/>
        <v/>
      </c>
      <c r="Y417" s="89" t="str">
        <f t="shared" si="221"/>
        <v/>
      </c>
      <c r="Z417" s="89" t="str">
        <f t="shared" si="221"/>
        <v/>
      </c>
      <c r="AA417" s="89">
        <f t="shared" si="221"/>
        <v>1</v>
      </c>
      <c r="AB417" s="89" t="str">
        <f t="shared" si="221"/>
        <v/>
      </c>
      <c r="AC417" s="89" t="str">
        <f t="shared" si="221"/>
        <v/>
      </c>
      <c r="AD417" s="89" t="str">
        <f t="shared" si="221"/>
        <v/>
      </c>
      <c r="AE417" s="89" t="str">
        <f t="shared" si="221"/>
        <v/>
      </c>
      <c r="AF417" s="89" t="str">
        <f t="shared" si="221"/>
        <v/>
      </c>
      <c r="AG417" s="89" t="str">
        <f t="shared" si="222"/>
        <v/>
      </c>
      <c r="AH417" s="89" t="str">
        <f t="shared" si="222"/>
        <v/>
      </c>
      <c r="AI417" s="89" t="str">
        <f t="shared" si="222"/>
        <v/>
      </c>
      <c r="AJ417" s="89" t="str">
        <f t="shared" si="222"/>
        <v/>
      </c>
      <c r="AK417" s="89" t="str">
        <f t="shared" si="222"/>
        <v/>
      </c>
      <c r="AL417" s="89" t="str">
        <f t="shared" si="222"/>
        <v/>
      </c>
      <c r="AM417" s="89" t="str">
        <f t="shared" si="222"/>
        <v/>
      </c>
      <c r="AN417" s="89" t="str">
        <f t="shared" si="222"/>
        <v/>
      </c>
      <c r="AO417" s="89" t="str">
        <f t="shared" si="222"/>
        <v/>
      </c>
      <c r="AP417" s="89" t="str">
        <f t="shared" si="222"/>
        <v/>
      </c>
      <c r="AQ417" s="89" t="str">
        <f t="shared" si="223"/>
        <v/>
      </c>
      <c r="AR417" s="89" t="str">
        <f t="shared" si="223"/>
        <v/>
      </c>
      <c r="AS417" s="89" t="str">
        <f t="shared" si="223"/>
        <v/>
      </c>
      <c r="AT417" s="89" t="str">
        <f t="shared" si="223"/>
        <v/>
      </c>
      <c r="AU417" s="89" t="str">
        <f t="shared" si="223"/>
        <v/>
      </c>
      <c r="AV417" s="89" t="str">
        <f t="shared" si="223"/>
        <v/>
      </c>
      <c r="AW417" s="89" t="str">
        <f t="shared" si="223"/>
        <v/>
      </c>
      <c r="AX417" s="89" t="str">
        <f t="shared" si="223"/>
        <v/>
      </c>
      <c r="AY417" s="89" t="str">
        <f t="shared" si="223"/>
        <v/>
      </c>
      <c r="AZ417" s="89" t="str">
        <f t="shared" si="223"/>
        <v/>
      </c>
      <c r="BA417" s="89" t="str">
        <f t="shared" si="223"/>
        <v/>
      </c>
      <c r="BB417" s="89" t="str">
        <f t="shared" si="223"/>
        <v/>
      </c>
      <c r="BC417" s="90" t="str">
        <f t="shared" si="223"/>
        <v/>
      </c>
      <c r="BE417" s="100" t="str">
        <f t="shared" si="207"/>
        <v/>
      </c>
      <c r="BF417" s="102" t="str">
        <f t="shared" si="208"/>
        <v/>
      </c>
    </row>
    <row r="418" spans="1:58" hidden="1" x14ac:dyDescent="0.55000000000000004">
      <c r="A418" s="80" t="str">
        <f>'Base de Dados 2013'!M417</f>
        <v>Agudos</v>
      </c>
      <c r="B418" s="81" t="str">
        <f>'Base de Dados 2013'!N417</f>
        <v>verde</v>
      </c>
      <c r="C418" s="88" t="str">
        <f t="shared" si="219"/>
        <v/>
      </c>
      <c r="D418" s="89" t="str">
        <f t="shared" si="219"/>
        <v/>
      </c>
      <c r="E418" s="89" t="str">
        <f t="shared" si="219"/>
        <v/>
      </c>
      <c r="F418" s="89" t="str">
        <f t="shared" si="219"/>
        <v/>
      </c>
      <c r="G418" s="89" t="str">
        <f t="shared" si="219"/>
        <v/>
      </c>
      <c r="H418" s="89" t="str">
        <f t="shared" si="219"/>
        <v/>
      </c>
      <c r="I418" s="89" t="str">
        <f t="shared" si="219"/>
        <v/>
      </c>
      <c r="J418" s="89" t="str">
        <f t="shared" si="219"/>
        <v/>
      </c>
      <c r="K418" s="89" t="str">
        <f t="shared" si="219"/>
        <v/>
      </c>
      <c r="L418" s="89" t="str">
        <f t="shared" si="219"/>
        <v/>
      </c>
      <c r="M418" s="89" t="str">
        <f t="shared" si="220"/>
        <v/>
      </c>
      <c r="N418" s="89" t="str">
        <f t="shared" si="220"/>
        <v/>
      </c>
      <c r="O418" s="89" t="str">
        <f t="shared" si="220"/>
        <v/>
      </c>
      <c r="P418" s="89" t="str">
        <f t="shared" si="220"/>
        <v/>
      </c>
      <c r="Q418" s="89" t="str">
        <f t="shared" si="220"/>
        <v/>
      </c>
      <c r="R418" s="89" t="str">
        <f t="shared" si="220"/>
        <v/>
      </c>
      <c r="S418" s="89" t="str">
        <f t="shared" si="220"/>
        <v/>
      </c>
      <c r="T418" s="89" t="str">
        <f t="shared" si="220"/>
        <v/>
      </c>
      <c r="U418" s="89" t="str">
        <f t="shared" si="220"/>
        <v/>
      </c>
      <c r="V418" s="89" t="str">
        <f t="shared" si="220"/>
        <v/>
      </c>
      <c r="W418" s="89" t="str">
        <f t="shared" si="221"/>
        <v/>
      </c>
      <c r="X418" s="89" t="str">
        <f t="shared" si="221"/>
        <v/>
      </c>
      <c r="Y418" s="89" t="str">
        <f t="shared" si="221"/>
        <v/>
      </c>
      <c r="Z418" s="89" t="str">
        <f t="shared" si="221"/>
        <v/>
      </c>
      <c r="AA418" s="89" t="str">
        <f t="shared" si="221"/>
        <v/>
      </c>
      <c r="AB418" s="89" t="str">
        <f t="shared" si="221"/>
        <v/>
      </c>
      <c r="AC418" s="89" t="str">
        <f t="shared" si="221"/>
        <v/>
      </c>
      <c r="AD418" s="89" t="str">
        <f t="shared" si="221"/>
        <v/>
      </c>
      <c r="AE418" s="89" t="str">
        <f t="shared" si="221"/>
        <v/>
      </c>
      <c r="AF418" s="89">
        <f t="shared" si="221"/>
        <v>1</v>
      </c>
      <c r="AG418" s="89" t="str">
        <f t="shared" si="222"/>
        <v/>
      </c>
      <c r="AH418" s="89" t="str">
        <f t="shared" si="222"/>
        <v/>
      </c>
      <c r="AI418" s="89" t="str">
        <f t="shared" si="222"/>
        <v/>
      </c>
      <c r="AJ418" s="89" t="str">
        <f t="shared" si="222"/>
        <v/>
      </c>
      <c r="AK418" s="89" t="str">
        <f t="shared" si="222"/>
        <v/>
      </c>
      <c r="AL418" s="89" t="str">
        <f t="shared" si="222"/>
        <v/>
      </c>
      <c r="AM418" s="89" t="str">
        <f t="shared" si="222"/>
        <v/>
      </c>
      <c r="AN418" s="89" t="str">
        <f t="shared" si="222"/>
        <v/>
      </c>
      <c r="AO418" s="89" t="str">
        <f t="shared" si="222"/>
        <v/>
      </c>
      <c r="AP418" s="89" t="str">
        <f t="shared" si="222"/>
        <v/>
      </c>
      <c r="AQ418" s="89" t="str">
        <f t="shared" si="223"/>
        <v/>
      </c>
      <c r="AR418" s="89" t="str">
        <f t="shared" si="223"/>
        <v/>
      </c>
      <c r="AS418" s="89" t="str">
        <f t="shared" si="223"/>
        <v/>
      </c>
      <c r="AT418" s="89" t="str">
        <f t="shared" si="223"/>
        <v/>
      </c>
      <c r="AU418" s="89" t="str">
        <f t="shared" si="223"/>
        <v/>
      </c>
      <c r="AV418" s="89" t="str">
        <f t="shared" si="223"/>
        <v/>
      </c>
      <c r="AW418" s="89" t="str">
        <f t="shared" si="223"/>
        <v/>
      </c>
      <c r="AX418" s="89" t="str">
        <f t="shared" si="223"/>
        <v/>
      </c>
      <c r="AY418" s="89" t="str">
        <f t="shared" si="223"/>
        <v/>
      </c>
      <c r="AZ418" s="89" t="str">
        <f t="shared" si="223"/>
        <v/>
      </c>
      <c r="BA418" s="89" t="str">
        <f t="shared" si="223"/>
        <v/>
      </c>
      <c r="BB418" s="89" t="str">
        <f t="shared" si="223"/>
        <v/>
      </c>
      <c r="BC418" s="90" t="str">
        <f t="shared" si="223"/>
        <v/>
      </c>
      <c r="BE418" s="100" t="str">
        <f t="shared" si="207"/>
        <v/>
      </c>
      <c r="BF418" s="102" t="str">
        <f t="shared" si="208"/>
        <v/>
      </c>
    </row>
    <row r="419" spans="1:58" hidden="1" x14ac:dyDescent="0.55000000000000004">
      <c r="A419" s="80" t="str">
        <f>'Base de Dados 2013'!M418</f>
        <v>Bela Vista</v>
      </c>
      <c r="B419" s="81" t="str">
        <f>'Base de Dados 2013'!N418</f>
        <v>verde</v>
      </c>
      <c r="C419" s="88" t="str">
        <f t="shared" si="219"/>
        <v/>
      </c>
      <c r="D419" s="89" t="str">
        <f t="shared" si="219"/>
        <v/>
      </c>
      <c r="E419" s="89" t="str">
        <f t="shared" si="219"/>
        <v/>
      </c>
      <c r="F419" s="89" t="str">
        <f t="shared" si="219"/>
        <v/>
      </c>
      <c r="G419" s="89" t="str">
        <f t="shared" si="219"/>
        <v/>
      </c>
      <c r="H419" s="89" t="str">
        <f t="shared" si="219"/>
        <v/>
      </c>
      <c r="I419" s="89" t="str">
        <f t="shared" si="219"/>
        <v/>
      </c>
      <c r="J419" s="89" t="str">
        <f t="shared" si="219"/>
        <v/>
      </c>
      <c r="K419" s="89">
        <f t="shared" si="219"/>
        <v>1</v>
      </c>
      <c r="L419" s="89" t="str">
        <f t="shared" si="219"/>
        <v/>
      </c>
      <c r="M419" s="89" t="str">
        <f t="shared" si="220"/>
        <v/>
      </c>
      <c r="N419" s="89" t="str">
        <f t="shared" si="220"/>
        <v/>
      </c>
      <c r="O419" s="89" t="str">
        <f t="shared" si="220"/>
        <v/>
      </c>
      <c r="P419" s="89" t="str">
        <f t="shared" si="220"/>
        <v/>
      </c>
      <c r="Q419" s="89" t="str">
        <f t="shared" si="220"/>
        <v/>
      </c>
      <c r="R419" s="89" t="str">
        <f t="shared" si="220"/>
        <v/>
      </c>
      <c r="S419" s="89" t="str">
        <f t="shared" si="220"/>
        <v/>
      </c>
      <c r="T419" s="89" t="str">
        <f t="shared" si="220"/>
        <v/>
      </c>
      <c r="U419" s="89" t="str">
        <f t="shared" si="220"/>
        <v/>
      </c>
      <c r="V419" s="89" t="str">
        <f t="shared" si="220"/>
        <v/>
      </c>
      <c r="W419" s="89" t="str">
        <f t="shared" si="221"/>
        <v/>
      </c>
      <c r="X419" s="89" t="str">
        <f t="shared" si="221"/>
        <v/>
      </c>
      <c r="Y419" s="89" t="str">
        <f t="shared" si="221"/>
        <v/>
      </c>
      <c r="Z419" s="89" t="str">
        <f t="shared" si="221"/>
        <v/>
      </c>
      <c r="AA419" s="89" t="str">
        <f t="shared" si="221"/>
        <v/>
      </c>
      <c r="AB419" s="89" t="str">
        <f t="shared" si="221"/>
        <v/>
      </c>
      <c r="AC419" s="89" t="str">
        <f t="shared" si="221"/>
        <v/>
      </c>
      <c r="AD419" s="89" t="str">
        <f t="shared" si="221"/>
        <v/>
      </c>
      <c r="AE419" s="89" t="str">
        <f t="shared" si="221"/>
        <v/>
      </c>
      <c r="AF419" s="89" t="str">
        <f t="shared" si="221"/>
        <v/>
      </c>
      <c r="AG419" s="89" t="str">
        <f t="shared" si="222"/>
        <v/>
      </c>
      <c r="AH419" s="89" t="str">
        <f t="shared" si="222"/>
        <v/>
      </c>
      <c r="AI419" s="89" t="str">
        <f t="shared" si="222"/>
        <v/>
      </c>
      <c r="AJ419" s="89" t="str">
        <f t="shared" si="222"/>
        <v/>
      </c>
      <c r="AK419" s="89" t="str">
        <f t="shared" si="222"/>
        <v/>
      </c>
      <c r="AL419" s="89" t="str">
        <f t="shared" si="222"/>
        <v/>
      </c>
      <c r="AM419" s="89" t="str">
        <f t="shared" si="222"/>
        <v/>
      </c>
      <c r="AN419" s="89" t="str">
        <f t="shared" si="222"/>
        <v/>
      </c>
      <c r="AO419" s="89" t="str">
        <f t="shared" si="222"/>
        <v/>
      </c>
      <c r="AP419" s="89" t="str">
        <f t="shared" si="222"/>
        <v/>
      </c>
      <c r="AQ419" s="89" t="str">
        <f t="shared" si="223"/>
        <v/>
      </c>
      <c r="AR419" s="89" t="str">
        <f t="shared" si="223"/>
        <v/>
      </c>
      <c r="AS419" s="89" t="str">
        <f t="shared" si="223"/>
        <v/>
      </c>
      <c r="AT419" s="89" t="str">
        <f t="shared" si="223"/>
        <v/>
      </c>
      <c r="AU419" s="89" t="str">
        <f t="shared" si="223"/>
        <v/>
      </c>
      <c r="AV419" s="89" t="str">
        <f t="shared" si="223"/>
        <v/>
      </c>
      <c r="AW419" s="89" t="str">
        <f t="shared" si="223"/>
        <v/>
      </c>
      <c r="AX419" s="89" t="str">
        <f t="shared" si="223"/>
        <v/>
      </c>
      <c r="AY419" s="89" t="str">
        <f t="shared" si="223"/>
        <v/>
      </c>
      <c r="AZ419" s="89" t="str">
        <f t="shared" si="223"/>
        <v/>
      </c>
      <c r="BA419" s="89" t="str">
        <f t="shared" si="223"/>
        <v/>
      </c>
      <c r="BB419" s="89" t="str">
        <f t="shared" si="223"/>
        <v/>
      </c>
      <c r="BC419" s="90" t="str">
        <f t="shared" si="223"/>
        <v/>
      </c>
      <c r="BE419" s="100" t="str">
        <f t="shared" si="207"/>
        <v/>
      </c>
      <c r="BF419" s="102" t="str">
        <f t="shared" si="208"/>
        <v/>
      </c>
    </row>
    <row r="420" spans="1:58" hidden="1" x14ac:dyDescent="0.55000000000000004">
      <c r="A420" s="80" t="str">
        <f>'Base de Dados 2013'!M419</f>
        <v>Nações</v>
      </c>
      <c r="B420" s="81" t="str">
        <f>'Base de Dados 2013'!N419</f>
        <v>azul</v>
      </c>
      <c r="C420" s="88" t="str">
        <f t="shared" si="219"/>
        <v/>
      </c>
      <c r="D420" s="89" t="str">
        <f t="shared" si="219"/>
        <v/>
      </c>
      <c r="E420" s="89" t="str">
        <f t="shared" si="219"/>
        <v/>
      </c>
      <c r="F420" s="89" t="str">
        <f t="shared" si="219"/>
        <v/>
      </c>
      <c r="G420" s="89" t="str">
        <f t="shared" si="219"/>
        <v/>
      </c>
      <c r="H420" s="89" t="str">
        <f t="shared" si="219"/>
        <v/>
      </c>
      <c r="I420" s="89" t="str">
        <f t="shared" si="219"/>
        <v/>
      </c>
      <c r="J420" s="89">
        <f t="shared" si="219"/>
        <v>1</v>
      </c>
      <c r="K420" s="89" t="str">
        <f t="shared" si="219"/>
        <v/>
      </c>
      <c r="L420" s="89" t="str">
        <f t="shared" si="219"/>
        <v/>
      </c>
      <c r="M420" s="89" t="str">
        <f t="shared" si="220"/>
        <v/>
      </c>
      <c r="N420" s="89" t="str">
        <f t="shared" si="220"/>
        <v/>
      </c>
      <c r="O420" s="89" t="str">
        <f t="shared" si="220"/>
        <v/>
      </c>
      <c r="P420" s="89" t="str">
        <f t="shared" si="220"/>
        <v/>
      </c>
      <c r="Q420" s="89" t="str">
        <f t="shared" si="220"/>
        <v/>
      </c>
      <c r="R420" s="89" t="str">
        <f t="shared" si="220"/>
        <v/>
      </c>
      <c r="S420" s="89" t="str">
        <f t="shared" si="220"/>
        <v/>
      </c>
      <c r="T420" s="89" t="str">
        <f t="shared" si="220"/>
        <v/>
      </c>
      <c r="U420" s="89" t="str">
        <f t="shared" si="220"/>
        <v/>
      </c>
      <c r="V420" s="89" t="str">
        <f t="shared" si="220"/>
        <v/>
      </c>
      <c r="W420" s="89" t="str">
        <f t="shared" si="221"/>
        <v/>
      </c>
      <c r="X420" s="89" t="str">
        <f t="shared" si="221"/>
        <v/>
      </c>
      <c r="Y420" s="89" t="str">
        <f t="shared" si="221"/>
        <v/>
      </c>
      <c r="Z420" s="89" t="str">
        <f t="shared" si="221"/>
        <v/>
      </c>
      <c r="AA420" s="89" t="str">
        <f t="shared" si="221"/>
        <v/>
      </c>
      <c r="AB420" s="89" t="str">
        <f t="shared" si="221"/>
        <v/>
      </c>
      <c r="AC420" s="89" t="str">
        <f t="shared" si="221"/>
        <v/>
      </c>
      <c r="AD420" s="89" t="str">
        <f t="shared" si="221"/>
        <v/>
      </c>
      <c r="AE420" s="89" t="str">
        <f t="shared" si="221"/>
        <v/>
      </c>
      <c r="AF420" s="89" t="str">
        <f t="shared" si="221"/>
        <v/>
      </c>
      <c r="AG420" s="89" t="str">
        <f t="shared" si="222"/>
        <v/>
      </c>
      <c r="AH420" s="89" t="str">
        <f t="shared" si="222"/>
        <v/>
      </c>
      <c r="AI420" s="89" t="str">
        <f t="shared" si="222"/>
        <v/>
      </c>
      <c r="AJ420" s="89" t="str">
        <f t="shared" si="222"/>
        <v/>
      </c>
      <c r="AK420" s="89" t="str">
        <f t="shared" si="222"/>
        <v/>
      </c>
      <c r="AL420" s="89" t="str">
        <f t="shared" si="222"/>
        <v/>
      </c>
      <c r="AM420" s="89" t="str">
        <f t="shared" si="222"/>
        <v/>
      </c>
      <c r="AN420" s="89" t="str">
        <f t="shared" si="222"/>
        <v/>
      </c>
      <c r="AO420" s="89" t="str">
        <f t="shared" si="222"/>
        <v/>
      </c>
      <c r="AP420" s="89" t="str">
        <f t="shared" si="222"/>
        <v/>
      </c>
      <c r="AQ420" s="89" t="str">
        <f t="shared" si="223"/>
        <v/>
      </c>
      <c r="AR420" s="89" t="str">
        <f t="shared" si="223"/>
        <v/>
      </c>
      <c r="AS420" s="89" t="str">
        <f t="shared" si="223"/>
        <v/>
      </c>
      <c r="AT420" s="89" t="str">
        <f t="shared" si="223"/>
        <v/>
      </c>
      <c r="AU420" s="89" t="str">
        <f t="shared" si="223"/>
        <v/>
      </c>
      <c r="AV420" s="89" t="str">
        <f t="shared" si="223"/>
        <v/>
      </c>
      <c r="AW420" s="89" t="str">
        <f t="shared" si="223"/>
        <v/>
      </c>
      <c r="AX420" s="89" t="str">
        <f t="shared" si="223"/>
        <v/>
      </c>
      <c r="AY420" s="89" t="str">
        <f t="shared" si="223"/>
        <v/>
      </c>
      <c r="AZ420" s="89" t="str">
        <f t="shared" si="223"/>
        <v/>
      </c>
      <c r="BA420" s="89" t="str">
        <f t="shared" si="223"/>
        <v/>
      </c>
      <c r="BB420" s="89" t="str">
        <f t="shared" si="223"/>
        <v/>
      </c>
      <c r="BC420" s="90" t="str">
        <f t="shared" si="223"/>
        <v/>
      </c>
      <c r="BE420" s="100" t="str">
        <f t="shared" si="207"/>
        <v/>
      </c>
      <c r="BF420" s="102" t="str">
        <f t="shared" si="208"/>
        <v/>
      </c>
    </row>
    <row r="421" spans="1:58" hidden="1" x14ac:dyDescent="0.55000000000000004">
      <c r="A421" s="80" t="str">
        <f>'Base de Dados 2013'!M420</f>
        <v>Ipiranga</v>
      </c>
      <c r="B421" s="81" t="str">
        <f>'Base de Dados 2013'!N420</f>
        <v>amarelo</v>
      </c>
      <c r="C421" s="88" t="str">
        <f t="shared" si="219"/>
        <v/>
      </c>
      <c r="D421" s="89" t="str">
        <f t="shared" si="219"/>
        <v/>
      </c>
      <c r="E421" s="89" t="str">
        <f t="shared" si="219"/>
        <v/>
      </c>
      <c r="F421" s="89" t="str">
        <f t="shared" si="219"/>
        <v/>
      </c>
      <c r="G421" s="89" t="str">
        <f t="shared" si="219"/>
        <v/>
      </c>
      <c r="H421" s="89" t="str">
        <f t="shared" si="219"/>
        <v/>
      </c>
      <c r="I421" s="89" t="str">
        <f t="shared" si="219"/>
        <v/>
      </c>
      <c r="J421" s="89" t="str">
        <f t="shared" si="219"/>
        <v/>
      </c>
      <c r="K421" s="89" t="str">
        <f t="shared" si="219"/>
        <v/>
      </c>
      <c r="L421" s="89" t="str">
        <f t="shared" si="219"/>
        <v/>
      </c>
      <c r="M421" s="89" t="str">
        <f t="shared" si="220"/>
        <v/>
      </c>
      <c r="N421" s="89" t="str">
        <f t="shared" si="220"/>
        <v/>
      </c>
      <c r="O421" s="89" t="str">
        <f t="shared" si="220"/>
        <v/>
      </c>
      <c r="P421" s="89" t="str">
        <f t="shared" si="220"/>
        <v/>
      </c>
      <c r="Q421" s="89" t="str">
        <f t="shared" si="220"/>
        <v/>
      </c>
      <c r="R421" s="89" t="str">
        <f t="shared" si="220"/>
        <v/>
      </c>
      <c r="S421" s="89" t="str">
        <f t="shared" si="220"/>
        <v/>
      </c>
      <c r="T421" s="89" t="str">
        <f t="shared" si="220"/>
        <v/>
      </c>
      <c r="U421" s="89">
        <f t="shared" si="220"/>
        <v>1</v>
      </c>
      <c r="V421" s="89" t="str">
        <f t="shared" si="220"/>
        <v/>
      </c>
      <c r="W421" s="89" t="str">
        <f t="shared" si="221"/>
        <v/>
      </c>
      <c r="X421" s="89" t="str">
        <f t="shared" si="221"/>
        <v/>
      </c>
      <c r="Y421" s="89" t="str">
        <f t="shared" si="221"/>
        <v/>
      </c>
      <c r="Z421" s="89" t="str">
        <f t="shared" si="221"/>
        <v/>
      </c>
      <c r="AA421" s="89" t="str">
        <f t="shared" si="221"/>
        <v/>
      </c>
      <c r="AB421" s="89" t="str">
        <f t="shared" si="221"/>
        <v/>
      </c>
      <c r="AC421" s="89" t="str">
        <f t="shared" si="221"/>
        <v/>
      </c>
      <c r="AD421" s="89" t="str">
        <f t="shared" si="221"/>
        <v/>
      </c>
      <c r="AE421" s="89" t="str">
        <f t="shared" si="221"/>
        <v/>
      </c>
      <c r="AF421" s="89" t="str">
        <f t="shared" si="221"/>
        <v/>
      </c>
      <c r="AG421" s="89" t="str">
        <f t="shared" si="222"/>
        <v/>
      </c>
      <c r="AH421" s="89" t="str">
        <f t="shared" si="222"/>
        <v/>
      </c>
      <c r="AI421" s="89" t="str">
        <f t="shared" si="222"/>
        <v/>
      </c>
      <c r="AJ421" s="89" t="str">
        <f t="shared" si="222"/>
        <v/>
      </c>
      <c r="AK421" s="89" t="str">
        <f t="shared" si="222"/>
        <v/>
      </c>
      <c r="AL421" s="89" t="str">
        <f t="shared" si="222"/>
        <v/>
      </c>
      <c r="AM421" s="89" t="str">
        <f t="shared" si="222"/>
        <v/>
      </c>
      <c r="AN421" s="89" t="str">
        <f t="shared" si="222"/>
        <v/>
      </c>
      <c r="AO421" s="89" t="str">
        <f t="shared" si="222"/>
        <v/>
      </c>
      <c r="AP421" s="89" t="str">
        <f t="shared" si="222"/>
        <v/>
      </c>
      <c r="AQ421" s="89" t="str">
        <f t="shared" si="223"/>
        <v/>
      </c>
      <c r="AR421" s="89" t="str">
        <f t="shared" si="223"/>
        <v/>
      </c>
      <c r="AS421" s="89" t="str">
        <f t="shared" si="223"/>
        <v/>
      </c>
      <c r="AT421" s="89" t="str">
        <f t="shared" si="223"/>
        <v/>
      </c>
      <c r="AU421" s="89" t="str">
        <f t="shared" si="223"/>
        <v/>
      </c>
      <c r="AV421" s="89" t="str">
        <f t="shared" si="223"/>
        <v/>
      </c>
      <c r="AW421" s="89" t="str">
        <f t="shared" si="223"/>
        <v/>
      </c>
      <c r="AX421" s="89" t="str">
        <f t="shared" si="223"/>
        <v/>
      </c>
      <c r="AY421" s="89" t="str">
        <f t="shared" si="223"/>
        <v/>
      </c>
      <c r="AZ421" s="89" t="str">
        <f t="shared" si="223"/>
        <v/>
      </c>
      <c r="BA421" s="89" t="str">
        <f t="shared" si="223"/>
        <v/>
      </c>
      <c r="BB421" s="89" t="str">
        <f t="shared" si="223"/>
        <v/>
      </c>
      <c r="BC421" s="90" t="str">
        <f t="shared" si="223"/>
        <v/>
      </c>
      <c r="BE421" s="100" t="str">
        <f t="shared" si="207"/>
        <v/>
      </c>
      <c r="BF421" s="102" t="str">
        <f t="shared" si="208"/>
        <v/>
      </c>
    </row>
    <row r="422" spans="1:58" hidden="1" x14ac:dyDescent="0.55000000000000004">
      <c r="A422" s="80" t="str">
        <f>'Base de Dados 2013'!M421</f>
        <v>Nações</v>
      </c>
      <c r="B422" s="81" t="str">
        <f>'Base de Dados 2013'!N421</f>
        <v>verde</v>
      </c>
      <c r="C422" s="88" t="str">
        <f t="shared" si="219"/>
        <v/>
      </c>
      <c r="D422" s="89" t="str">
        <f t="shared" si="219"/>
        <v/>
      </c>
      <c r="E422" s="89" t="str">
        <f t="shared" si="219"/>
        <v/>
      </c>
      <c r="F422" s="89" t="str">
        <f t="shared" si="219"/>
        <v/>
      </c>
      <c r="G422" s="89">
        <f t="shared" si="219"/>
        <v>1</v>
      </c>
      <c r="H422" s="89" t="str">
        <f t="shared" si="219"/>
        <v/>
      </c>
      <c r="I422" s="89" t="str">
        <f t="shared" si="219"/>
        <v/>
      </c>
      <c r="J422" s="89" t="str">
        <f t="shared" si="219"/>
        <v/>
      </c>
      <c r="K422" s="89" t="str">
        <f t="shared" si="219"/>
        <v/>
      </c>
      <c r="L422" s="89" t="str">
        <f t="shared" si="219"/>
        <v/>
      </c>
      <c r="M422" s="89" t="str">
        <f t="shared" si="220"/>
        <v/>
      </c>
      <c r="N422" s="89" t="str">
        <f t="shared" si="220"/>
        <v/>
      </c>
      <c r="O422" s="89" t="str">
        <f t="shared" si="220"/>
        <v/>
      </c>
      <c r="P422" s="89" t="str">
        <f t="shared" si="220"/>
        <v/>
      </c>
      <c r="Q422" s="89" t="str">
        <f t="shared" si="220"/>
        <v/>
      </c>
      <c r="R422" s="89" t="str">
        <f t="shared" si="220"/>
        <v/>
      </c>
      <c r="S422" s="89" t="str">
        <f t="shared" si="220"/>
        <v/>
      </c>
      <c r="T422" s="89" t="str">
        <f t="shared" si="220"/>
        <v/>
      </c>
      <c r="U422" s="89" t="str">
        <f t="shared" si="220"/>
        <v/>
      </c>
      <c r="V422" s="89" t="str">
        <f t="shared" si="220"/>
        <v/>
      </c>
      <c r="W422" s="89" t="str">
        <f t="shared" si="221"/>
        <v/>
      </c>
      <c r="X422" s="89" t="str">
        <f t="shared" si="221"/>
        <v/>
      </c>
      <c r="Y422" s="89" t="str">
        <f t="shared" si="221"/>
        <v/>
      </c>
      <c r="Z422" s="89" t="str">
        <f t="shared" si="221"/>
        <v/>
      </c>
      <c r="AA422" s="89" t="str">
        <f t="shared" si="221"/>
        <v/>
      </c>
      <c r="AB422" s="89" t="str">
        <f t="shared" si="221"/>
        <v/>
      </c>
      <c r="AC422" s="89" t="str">
        <f t="shared" si="221"/>
        <v/>
      </c>
      <c r="AD422" s="89" t="str">
        <f t="shared" si="221"/>
        <v/>
      </c>
      <c r="AE422" s="89" t="str">
        <f t="shared" si="221"/>
        <v/>
      </c>
      <c r="AF422" s="89" t="str">
        <f t="shared" si="221"/>
        <v/>
      </c>
      <c r="AG422" s="89" t="str">
        <f t="shared" si="222"/>
        <v/>
      </c>
      <c r="AH422" s="89" t="str">
        <f t="shared" si="222"/>
        <v/>
      </c>
      <c r="AI422" s="89" t="str">
        <f t="shared" si="222"/>
        <v/>
      </c>
      <c r="AJ422" s="89" t="str">
        <f t="shared" si="222"/>
        <v/>
      </c>
      <c r="AK422" s="89" t="str">
        <f t="shared" si="222"/>
        <v/>
      </c>
      <c r="AL422" s="89" t="str">
        <f t="shared" si="222"/>
        <v/>
      </c>
      <c r="AM422" s="89" t="str">
        <f t="shared" si="222"/>
        <v/>
      </c>
      <c r="AN422" s="89" t="str">
        <f t="shared" si="222"/>
        <v/>
      </c>
      <c r="AO422" s="89" t="str">
        <f t="shared" si="222"/>
        <v/>
      </c>
      <c r="AP422" s="89" t="str">
        <f t="shared" si="222"/>
        <v/>
      </c>
      <c r="AQ422" s="89" t="str">
        <f t="shared" si="223"/>
        <v/>
      </c>
      <c r="AR422" s="89" t="str">
        <f t="shared" si="223"/>
        <v/>
      </c>
      <c r="AS422" s="89" t="str">
        <f t="shared" si="223"/>
        <v/>
      </c>
      <c r="AT422" s="89" t="str">
        <f t="shared" si="223"/>
        <v/>
      </c>
      <c r="AU422" s="89" t="str">
        <f t="shared" si="223"/>
        <v/>
      </c>
      <c r="AV422" s="89" t="str">
        <f t="shared" si="223"/>
        <v/>
      </c>
      <c r="AW422" s="89" t="str">
        <f t="shared" si="223"/>
        <v/>
      </c>
      <c r="AX422" s="89" t="str">
        <f t="shared" si="223"/>
        <v/>
      </c>
      <c r="AY422" s="89" t="str">
        <f t="shared" si="223"/>
        <v/>
      </c>
      <c r="AZ422" s="89" t="str">
        <f t="shared" si="223"/>
        <v/>
      </c>
      <c r="BA422" s="89" t="str">
        <f t="shared" si="223"/>
        <v/>
      </c>
      <c r="BB422" s="89" t="str">
        <f t="shared" si="223"/>
        <v/>
      </c>
      <c r="BC422" s="90" t="str">
        <f t="shared" si="223"/>
        <v/>
      </c>
      <c r="BE422" s="100" t="str">
        <f t="shared" si="207"/>
        <v/>
      </c>
      <c r="BF422" s="102" t="str">
        <f t="shared" si="208"/>
        <v/>
      </c>
    </row>
    <row r="423" spans="1:58" hidden="1" x14ac:dyDescent="0.55000000000000004">
      <c r="A423" s="80" t="str">
        <f>'Base de Dados 2013'!M422</f>
        <v>Lençóis Paulista</v>
      </c>
      <c r="B423" s="81" t="str">
        <f>'Base de Dados 2013'!N422</f>
        <v>amarelo</v>
      </c>
      <c r="C423" s="88" t="str">
        <f t="shared" si="219"/>
        <v/>
      </c>
      <c r="D423" s="89" t="str">
        <f t="shared" si="219"/>
        <v/>
      </c>
      <c r="E423" s="89" t="str">
        <f t="shared" si="219"/>
        <v/>
      </c>
      <c r="F423" s="89" t="str">
        <f t="shared" si="219"/>
        <v/>
      </c>
      <c r="G423" s="89" t="str">
        <f t="shared" si="219"/>
        <v/>
      </c>
      <c r="H423" s="89" t="str">
        <f t="shared" si="219"/>
        <v/>
      </c>
      <c r="I423" s="89" t="str">
        <f t="shared" si="219"/>
        <v/>
      </c>
      <c r="J423" s="89" t="str">
        <f t="shared" si="219"/>
        <v/>
      </c>
      <c r="K423" s="89" t="str">
        <f t="shared" si="219"/>
        <v/>
      </c>
      <c r="L423" s="89" t="str">
        <f t="shared" si="219"/>
        <v/>
      </c>
      <c r="M423" s="89" t="str">
        <f t="shared" si="220"/>
        <v/>
      </c>
      <c r="N423" s="89" t="str">
        <f t="shared" si="220"/>
        <v/>
      </c>
      <c r="O423" s="89" t="str">
        <f t="shared" si="220"/>
        <v/>
      </c>
      <c r="P423" s="89" t="str">
        <f t="shared" si="220"/>
        <v/>
      </c>
      <c r="Q423" s="89" t="str">
        <f t="shared" si="220"/>
        <v/>
      </c>
      <c r="R423" s="89" t="str">
        <f t="shared" si="220"/>
        <v/>
      </c>
      <c r="S423" s="89" t="str">
        <f t="shared" si="220"/>
        <v/>
      </c>
      <c r="T423" s="89" t="str">
        <f t="shared" si="220"/>
        <v/>
      </c>
      <c r="U423" s="89" t="str">
        <f t="shared" si="220"/>
        <v/>
      </c>
      <c r="V423" s="89" t="str">
        <f t="shared" si="220"/>
        <v/>
      </c>
      <c r="W423" s="89" t="str">
        <f t="shared" si="221"/>
        <v/>
      </c>
      <c r="X423" s="89" t="str">
        <f t="shared" si="221"/>
        <v/>
      </c>
      <c r="Y423" s="89" t="str">
        <f t="shared" si="221"/>
        <v/>
      </c>
      <c r="Z423" s="89" t="str">
        <f t="shared" si="221"/>
        <v/>
      </c>
      <c r="AA423" s="89" t="str">
        <f t="shared" si="221"/>
        <v/>
      </c>
      <c r="AB423" s="89" t="str">
        <f t="shared" si="221"/>
        <v/>
      </c>
      <c r="AC423" s="89" t="str">
        <f t="shared" si="221"/>
        <v/>
      </c>
      <c r="AD423" s="89" t="str">
        <f t="shared" si="221"/>
        <v/>
      </c>
      <c r="AE423" s="89" t="str">
        <f t="shared" si="221"/>
        <v/>
      </c>
      <c r="AF423" s="89" t="str">
        <f t="shared" si="221"/>
        <v/>
      </c>
      <c r="AG423" s="89" t="str">
        <f t="shared" si="222"/>
        <v/>
      </c>
      <c r="AH423" s="89" t="str">
        <f t="shared" si="222"/>
        <v/>
      </c>
      <c r="AI423" s="89" t="str">
        <f t="shared" si="222"/>
        <v/>
      </c>
      <c r="AJ423" s="89" t="str">
        <f t="shared" si="222"/>
        <v/>
      </c>
      <c r="AK423" s="89" t="str">
        <f t="shared" si="222"/>
        <v/>
      </c>
      <c r="AL423" s="89" t="str">
        <f t="shared" si="222"/>
        <v/>
      </c>
      <c r="AM423" s="89" t="str">
        <f t="shared" si="222"/>
        <v/>
      </c>
      <c r="AN423" s="89" t="str">
        <f t="shared" si="222"/>
        <v/>
      </c>
      <c r="AO423" s="89">
        <f t="shared" si="222"/>
        <v>1</v>
      </c>
      <c r="AP423" s="89" t="str">
        <f t="shared" si="222"/>
        <v/>
      </c>
      <c r="AQ423" s="89" t="str">
        <f t="shared" si="223"/>
        <v/>
      </c>
      <c r="AR423" s="89" t="str">
        <f t="shared" si="223"/>
        <v/>
      </c>
      <c r="AS423" s="89" t="str">
        <f t="shared" si="223"/>
        <v/>
      </c>
      <c r="AT423" s="89" t="str">
        <f t="shared" si="223"/>
        <v/>
      </c>
      <c r="AU423" s="89" t="str">
        <f t="shared" si="223"/>
        <v/>
      </c>
      <c r="AV423" s="89" t="str">
        <f t="shared" si="223"/>
        <v/>
      </c>
      <c r="AW423" s="89" t="str">
        <f t="shared" si="223"/>
        <v/>
      </c>
      <c r="AX423" s="89" t="str">
        <f t="shared" si="223"/>
        <v/>
      </c>
      <c r="AY423" s="89" t="str">
        <f t="shared" si="223"/>
        <v/>
      </c>
      <c r="AZ423" s="89" t="str">
        <f t="shared" si="223"/>
        <v/>
      </c>
      <c r="BA423" s="89" t="str">
        <f t="shared" si="223"/>
        <v/>
      </c>
      <c r="BB423" s="89" t="str">
        <f t="shared" si="223"/>
        <v/>
      </c>
      <c r="BC423" s="90" t="str">
        <f t="shared" si="223"/>
        <v/>
      </c>
      <c r="BE423" s="100" t="str">
        <f t="shared" si="207"/>
        <v/>
      </c>
      <c r="BF423" s="102" t="str">
        <f t="shared" si="208"/>
        <v/>
      </c>
    </row>
    <row r="424" spans="1:58" hidden="1" x14ac:dyDescent="0.55000000000000004">
      <c r="A424" s="80" t="str">
        <f>'Base de Dados 2013'!M423</f>
        <v>Ipiranga</v>
      </c>
      <c r="B424" s="81" t="str">
        <f>'Base de Dados 2013'!N423</f>
        <v>verde</v>
      </c>
      <c r="C424" s="88" t="str">
        <f t="shared" si="219"/>
        <v/>
      </c>
      <c r="D424" s="89" t="str">
        <f t="shared" si="219"/>
        <v/>
      </c>
      <c r="E424" s="89" t="str">
        <f t="shared" si="219"/>
        <v/>
      </c>
      <c r="F424" s="89" t="str">
        <f t="shared" si="219"/>
        <v/>
      </c>
      <c r="G424" s="89" t="str">
        <f t="shared" si="219"/>
        <v/>
      </c>
      <c r="H424" s="89" t="str">
        <f t="shared" si="219"/>
        <v/>
      </c>
      <c r="I424" s="89" t="str">
        <f t="shared" si="219"/>
        <v/>
      </c>
      <c r="J424" s="89" t="str">
        <f t="shared" si="219"/>
        <v/>
      </c>
      <c r="K424" s="89" t="str">
        <f t="shared" si="219"/>
        <v/>
      </c>
      <c r="L424" s="89" t="str">
        <f t="shared" si="219"/>
        <v/>
      </c>
      <c r="M424" s="89" t="str">
        <f t="shared" si="220"/>
        <v/>
      </c>
      <c r="N424" s="89" t="str">
        <f t="shared" si="220"/>
        <v/>
      </c>
      <c r="O424" s="89" t="str">
        <f t="shared" si="220"/>
        <v/>
      </c>
      <c r="P424" s="89" t="str">
        <f t="shared" si="220"/>
        <v/>
      </c>
      <c r="Q424" s="89" t="str">
        <f t="shared" si="220"/>
        <v/>
      </c>
      <c r="R424" s="89" t="str">
        <f t="shared" si="220"/>
        <v/>
      </c>
      <c r="S424" s="89" t="str">
        <f t="shared" si="220"/>
        <v/>
      </c>
      <c r="T424" s="89">
        <f t="shared" si="220"/>
        <v>1</v>
      </c>
      <c r="U424" s="89" t="str">
        <f t="shared" si="220"/>
        <v/>
      </c>
      <c r="V424" s="89" t="str">
        <f t="shared" si="220"/>
        <v/>
      </c>
      <c r="W424" s="89" t="str">
        <f t="shared" si="221"/>
        <v/>
      </c>
      <c r="X424" s="89" t="str">
        <f t="shared" si="221"/>
        <v/>
      </c>
      <c r="Y424" s="89" t="str">
        <f t="shared" si="221"/>
        <v/>
      </c>
      <c r="Z424" s="89" t="str">
        <f t="shared" si="221"/>
        <v/>
      </c>
      <c r="AA424" s="89" t="str">
        <f t="shared" si="221"/>
        <v/>
      </c>
      <c r="AB424" s="89" t="str">
        <f t="shared" si="221"/>
        <v/>
      </c>
      <c r="AC424" s="89" t="str">
        <f t="shared" si="221"/>
        <v/>
      </c>
      <c r="AD424" s="89" t="str">
        <f t="shared" si="221"/>
        <v/>
      </c>
      <c r="AE424" s="89" t="str">
        <f t="shared" si="221"/>
        <v/>
      </c>
      <c r="AF424" s="89" t="str">
        <f t="shared" si="221"/>
        <v/>
      </c>
      <c r="AG424" s="89" t="str">
        <f t="shared" si="222"/>
        <v/>
      </c>
      <c r="AH424" s="89" t="str">
        <f t="shared" si="222"/>
        <v/>
      </c>
      <c r="AI424" s="89" t="str">
        <f t="shared" si="222"/>
        <v/>
      </c>
      <c r="AJ424" s="89" t="str">
        <f t="shared" si="222"/>
        <v/>
      </c>
      <c r="AK424" s="89" t="str">
        <f t="shared" si="222"/>
        <v/>
      </c>
      <c r="AL424" s="89" t="str">
        <f t="shared" si="222"/>
        <v/>
      </c>
      <c r="AM424" s="89" t="str">
        <f t="shared" si="222"/>
        <v/>
      </c>
      <c r="AN424" s="89" t="str">
        <f t="shared" si="222"/>
        <v/>
      </c>
      <c r="AO424" s="89" t="str">
        <f t="shared" si="222"/>
        <v/>
      </c>
      <c r="AP424" s="89" t="str">
        <f t="shared" si="222"/>
        <v/>
      </c>
      <c r="AQ424" s="89" t="str">
        <f t="shared" si="223"/>
        <v/>
      </c>
      <c r="AR424" s="89" t="str">
        <f t="shared" si="223"/>
        <v/>
      </c>
      <c r="AS424" s="89" t="str">
        <f t="shared" si="223"/>
        <v/>
      </c>
      <c r="AT424" s="89" t="str">
        <f t="shared" si="223"/>
        <v/>
      </c>
      <c r="AU424" s="89" t="str">
        <f t="shared" si="223"/>
        <v/>
      </c>
      <c r="AV424" s="89" t="str">
        <f t="shared" si="223"/>
        <v/>
      </c>
      <c r="AW424" s="89" t="str">
        <f t="shared" si="223"/>
        <v/>
      </c>
      <c r="AX424" s="89" t="str">
        <f t="shared" si="223"/>
        <v/>
      </c>
      <c r="AY424" s="89" t="str">
        <f t="shared" si="223"/>
        <v/>
      </c>
      <c r="AZ424" s="89" t="str">
        <f t="shared" si="223"/>
        <v/>
      </c>
      <c r="BA424" s="89" t="str">
        <f t="shared" si="223"/>
        <v/>
      </c>
      <c r="BB424" s="89" t="str">
        <f t="shared" si="223"/>
        <v/>
      </c>
      <c r="BC424" s="90" t="str">
        <f t="shared" si="223"/>
        <v/>
      </c>
      <c r="BE424" s="100" t="str">
        <f t="shared" si="207"/>
        <v/>
      </c>
      <c r="BF424" s="102" t="str">
        <f t="shared" si="208"/>
        <v/>
      </c>
    </row>
    <row r="425" spans="1:58" hidden="1" x14ac:dyDescent="0.55000000000000004">
      <c r="A425" s="80" t="str">
        <f>'Base de Dados 2013'!M424</f>
        <v>Ipiranga</v>
      </c>
      <c r="B425" s="81" t="str">
        <f>'Base de Dados 2013'!N424</f>
        <v>amarelo</v>
      </c>
      <c r="C425" s="88" t="str">
        <f t="shared" ref="C425:L434" si="224">IF(AND($A425=C$1,$B425=C$3),1,"")</f>
        <v/>
      </c>
      <c r="D425" s="89" t="str">
        <f t="shared" si="224"/>
        <v/>
      </c>
      <c r="E425" s="89" t="str">
        <f t="shared" si="224"/>
        <v/>
      </c>
      <c r="F425" s="89" t="str">
        <f t="shared" si="224"/>
        <v/>
      </c>
      <c r="G425" s="89" t="str">
        <f t="shared" si="224"/>
        <v/>
      </c>
      <c r="H425" s="89" t="str">
        <f t="shared" si="224"/>
        <v/>
      </c>
      <c r="I425" s="89" t="str">
        <f t="shared" si="224"/>
        <v/>
      </c>
      <c r="J425" s="89" t="str">
        <f t="shared" si="224"/>
        <v/>
      </c>
      <c r="K425" s="89" t="str">
        <f t="shared" si="224"/>
        <v/>
      </c>
      <c r="L425" s="89" t="str">
        <f t="shared" si="224"/>
        <v/>
      </c>
      <c r="M425" s="89" t="str">
        <f t="shared" ref="M425:V434" si="225">IF(AND($A425=M$1,$B425=M$3),1,"")</f>
        <v/>
      </c>
      <c r="N425" s="89" t="str">
        <f t="shared" si="225"/>
        <v/>
      </c>
      <c r="O425" s="89" t="str">
        <f t="shared" si="225"/>
        <v/>
      </c>
      <c r="P425" s="89" t="str">
        <f t="shared" si="225"/>
        <v/>
      </c>
      <c r="Q425" s="89" t="str">
        <f t="shared" si="225"/>
        <v/>
      </c>
      <c r="R425" s="89" t="str">
        <f t="shared" si="225"/>
        <v/>
      </c>
      <c r="S425" s="89" t="str">
        <f t="shared" si="225"/>
        <v/>
      </c>
      <c r="T425" s="89" t="str">
        <f t="shared" si="225"/>
        <v/>
      </c>
      <c r="U425" s="89">
        <f t="shared" si="225"/>
        <v>1</v>
      </c>
      <c r="V425" s="89" t="str">
        <f t="shared" si="225"/>
        <v/>
      </c>
      <c r="W425" s="89" t="str">
        <f t="shared" ref="W425:AF434" si="226">IF(AND($A425=W$1,$B425=W$3),1,"")</f>
        <v/>
      </c>
      <c r="X425" s="89" t="str">
        <f t="shared" si="226"/>
        <v/>
      </c>
      <c r="Y425" s="89" t="str">
        <f t="shared" si="226"/>
        <v/>
      </c>
      <c r="Z425" s="89" t="str">
        <f t="shared" si="226"/>
        <v/>
      </c>
      <c r="AA425" s="89" t="str">
        <f t="shared" si="226"/>
        <v/>
      </c>
      <c r="AB425" s="89" t="str">
        <f t="shared" si="226"/>
        <v/>
      </c>
      <c r="AC425" s="89" t="str">
        <f t="shared" si="226"/>
        <v/>
      </c>
      <c r="AD425" s="89" t="str">
        <f t="shared" si="226"/>
        <v/>
      </c>
      <c r="AE425" s="89" t="str">
        <f t="shared" si="226"/>
        <v/>
      </c>
      <c r="AF425" s="89" t="str">
        <f t="shared" si="226"/>
        <v/>
      </c>
      <c r="AG425" s="89" t="str">
        <f t="shared" ref="AG425:AP434" si="227">IF(AND($A425=AG$1,$B425=AG$3),1,"")</f>
        <v/>
      </c>
      <c r="AH425" s="89" t="str">
        <f t="shared" si="227"/>
        <v/>
      </c>
      <c r="AI425" s="89" t="str">
        <f t="shared" si="227"/>
        <v/>
      </c>
      <c r="AJ425" s="89" t="str">
        <f t="shared" si="227"/>
        <v/>
      </c>
      <c r="AK425" s="89" t="str">
        <f t="shared" si="227"/>
        <v/>
      </c>
      <c r="AL425" s="89" t="str">
        <f t="shared" si="227"/>
        <v/>
      </c>
      <c r="AM425" s="89" t="str">
        <f t="shared" si="227"/>
        <v/>
      </c>
      <c r="AN425" s="89" t="str">
        <f t="shared" si="227"/>
        <v/>
      </c>
      <c r="AO425" s="89" t="str">
        <f t="shared" si="227"/>
        <v/>
      </c>
      <c r="AP425" s="89" t="str">
        <f t="shared" si="227"/>
        <v/>
      </c>
      <c r="AQ425" s="89" t="str">
        <f t="shared" ref="AQ425:BC434" si="228">IF(AND($A425=AQ$1,$B425=AQ$3),1,"")</f>
        <v/>
      </c>
      <c r="AR425" s="89" t="str">
        <f t="shared" si="228"/>
        <v/>
      </c>
      <c r="AS425" s="89" t="str">
        <f t="shared" si="228"/>
        <v/>
      </c>
      <c r="AT425" s="89" t="str">
        <f t="shared" si="228"/>
        <v/>
      </c>
      <c r="AU425" s="89" t="str">
        <f t="shared" si="228"/>
        <v/>
      </c>
      <c r="AV425" s="89" t="str">
        <f t="shared" si="228"/>
        <v/>
      </c>
      <c r="AW425" s="89" t="str">
        <f t="shared" si="228"/>
        <v/>
      </c>
      <c r="AX425" s="89" t="str">
        <f t="shared" si="228"/>
        <v/>
      </c>
      <c r="AY425" s="89" t="str">
        <f t="shared" si="228"/>
        <v/>
      </c>
      <c r="AZ425" s="89" t="str">
        <f t="shared" si="228"/>
        <v/>
      </c>
      <c r="BA425" s="89" t="str">
        <f t="shared" si="228"/>
        <v/>
      </c>
      <c r="BB425" s="89" t="str">
        <f t="shared" si="228"/>
        <v/>
      </c>
      <c r="BC425" s="90" t="str">
        <f t="shared" si="228"/>
        <v/>
      </c>
      <c r="BE425" s="100" t="str">
        <f t="shared" si="207"/>
        <v/>
      </c>
      <c r="BF425" s="102" t="str">
        <f t="shared" si="208"/>
        <v/>
      </c>
    </row>
    <row r="426" spans="1:58" hidden="1" x14ac:dyDescent="0.55000000000000004">
      <c r="A426" s="80" t="str">
        <f>'Base de Dados 2013'!M425</f>
        <v>Pederneiras</v>
      </c>
      <c r="B426" s="81" t="str">
        <f>'Base de Dados 2013'!N425</f>
        <v>amarelo</v>
      </c>
      <c r="C426" s="88" t="str">
        <f t="shared" si="224"/>
        <v/>
      </c>
      <c r="D426" s="89" t="str">
        <f t="shared" si="224"/>
        <v/>
      </c>
      <c r="E426" s="89" t="str">
        <f t="shared" si="224"/>
        <v/>
      </c>
      <c r="F426" s="89" t="str">
        <f t="shared" si="224"/>
        <v/>
      </c>
      <c r="G426" s="89" t="str">
        <f t="shared" si="224"/>
        <v/>
      </c>
      <c r="H426" s="89" t="str">
        <f t="shared" si="224"/>
        <v/>
      </c>
      <c r="I426" s="89" t="str">
        <f t="shared" si="224"/>
        <v/>
      </c>
      <c r="J426" s="89" t="str">
        <f t="shared" si="224"/>
        <v/>
      </c>
      <c r="K426" s="89" t="str">
        <f t="shared" si="224"/>
        <v/>
      </c>
      <c r="L426" s="89" t="str">
        <f t="shared" si="224"/>
        <v/>
      </c>
      <c r="M426" s="89" t="str">
        <f t="shared" si="225"/>
        <v/>
      </c>
      <c r="N426" s="89" t="str">
        <f t="shared" si="225"/>
        <v/>
      </c>
      <c r="O426" s="89" t="str">
        <f t="shared" si="225"/>
        <v/>
      </c>
      <c r="P426" s="89" t="str">
        <f t="shared" si="225"/>
        <v/>
      </c>
      <c r="Q426" s="89" t="str">
        <f t="shared" si="225"/>
        <v/>
      </c>
      <c r="R426" s="89" t="str">
        <f t="shared" si="225"/>
        <v/>
      </c>
      <c r="S426" s="89" t="str">
        <f t="shared" si="225"/>
        <v/>
      </c>
      <c r="T426" s="89" t="str">
        <f t="shared" si="225"/>
        <v/>
      </c>
      <c r="U426" s="89" t="str">
        <f t="shared" si="225"/>
        <v/>
      </c>
      <c r="V426" s="89" t="str">
        <f t="shared" si="225"/>
        <v/>
      </c>
      <c r="W426" s="89" t="str">
        <f t="shared" si="226"/>
        <v/>
      </c>
      <c r="X426" s="89" t="str">
        <f t="shared" si="226"/>
        <v/>
      </c>
      <c r="Y426" s="89" t="str">
        <f t="shared" si="226"/>
        <v/>
      </c>
      <c r="Z426" s="89" t="str">
        <f t="shared" si="226"/>
        <v/>
      </c>
      <c r="AA426" s="89" t="str">
        <f t="shared" si="226"/>
        <v/>
      </c>
      <c r="AB426" s="89" t="str">
        <f t="shared" si="226"/>
        <v/>
      </c>
      <c r="AC426" s="89">
        <f t="shared" si="226"/>
        <v>1</v>
      </c>
      <c r="AD426" s="89" t="str">
        <f t="shared" si="226"/>
        <v/>
      </c>
      <c r="AE426" s="89" t="str">
        <f t="shared" si="226"/>
        <v/>
      </c>
      <c r="AF426" s="89" t="str">
        <f t="shared" si="226"/>
        <v/>
      </c>
      <c r="AG426" s="89" t="str">
        <f t="shared" si="227"/>
        <v/>
      </c>
      <c r="AH426" s="89" t="str">
        <f t="shared" si="227"/>
        <v/>
      </c>
      <c r="AI426" s="89" t="str">
        <f t="shared" si="227"/>
        <v/>
      </c>
      <c r="AJ426" s="89" t="str">
        <f t="shared" si="227"/>
        <v/>
      </c>
      <c r="AK426" s="89" t="str">
        <f t="shared" si="227"/>
        <v/>
      </c>
      <c r="AL426" s="89" t="str">
        <f t="shared" si="227"/>
        <v/>
      </c>
      <c r="AM426" s="89" t="str">
        <f t="shared" si="227"/>
        <v/>
      </c>
      <c r="AN426" s="89" t="str">
        <f t="shared" si="227"/>
        <v/>
      </c>
      <c r="AO426" s="89" t="str">
        <f t="shared" si="227"/>
        <v/>
      </c>
      <c r="AP426" s="89" t="str">
        <f t="shared" si="227"/>
        <v/>
      </c>
      <c r="AQ426" s="89" t="str">
        <f t="shared" si="228"/>
        <v/>
      </c>
      <c r="AR426" s="89" t="str">
        <f t="shared" si="228"/>
        <v/>
      </c>
      <c r="AS426" s="89" t="str">
        <f t="shared" si="228"/>
        <v/>
      </c>
      <c r="AT426" s="89" t="str">
        <f t="shared" si="228"/>
        <v/>
      </c>
      <c r="AU426" s="89" t="str">
        <f t="shared" si="228"/>
        <v/>
      </c>
      <c r="AV426" s="89" t="str">
        <f t="shared" si="228"/>
        <v/>
      </c>
      <c r="AW426" s="89" t="str">
        <f t="shared" si="228"/>
        <v/>
      </c>
      <c r="AX426" s="89" t="str">
        <f t="shared" si="228"/>
        <v/>
      </c>
      <c r="AY426" s="89" t="str">
        <f t="shared" si="228"/>
        <v/>
      </c>
      <c r="AZ426" s="89" t="str">
        <f t="shared" si="228"/>
        <v/>
      </c>
      <c r="BA426" s="89" t="str">
        <f t="shared" si="228"/>
        <v/>
      </c>
      <c r="BB426" s="89" t="str">
        <f t="shared" si="228"/>
        <v/>
      </c>
      <c r="BC426" s="90" t="str">
        <f t="shared" si="228"/>
        <v/>
      </c>
      <c r="BE426" s="100" t="str">
        <f t="shared" si="207"/>
        <v/>
      </c>
      <c r="BF426" s="102" t="str">
        <f t="shared" si="208"/>
        <v/>
      </c>
    </row>
    <row r="427" spans="1:58" hidden="1" x14ac:dyDescent="0.55000000000000004">
      <c r="A427" s="80" t="str">
        <f>'Base de Dados 2013'!M426</f>
        <v>Nações</v>
      </c>
      <c r="B427" s="81" t="str">
        <f>'Base de Dados 2013'!N426</f>
        <v>verde</v>
      </c>
      <c r="C427" s="88" t="str">
        <f t="shared" si="224"/>
        <v/>
      </c>
      <c r="D427" s="89" t="str">
        <f t="shared" si="224"/>
        <v/>
      </c>
      <c r="E427" s="89" t="str">
        <f t="shared" si="224"/>
        <v/>
      </c>
      <c r="F427" s="89" t="str">
        <f t="shared" si="224"/>
        <v/>
      </c>
      <c r="G427" s="89">
        <f t="shared" si="224"/>
        <v>1</v>
      </c>
      <c r="H427" s="89" t="str">
        <f t="shared" si="224"/>
        <v/>
      </c>
      <c r="I427" s="89" t="str">
        <f t="shared" si="224"/>
        <v/>
      </c>
      <c r="J427" s="89" t="str">
        <f t="shared" si="224"/>
        <v/>
      </c>
      <c r="K427" s="89" t="str">
        <f t="shared" si="224"/>
        <v/>
      </c>
      <c r="L427" s="89" t="str">
        <f t="shared" si="224"/>
        <v/>
      </c>
      <c r="M427" s="89" t="str">
        <f t="shared" si="225"/>
        <v/>
      </c>
      <c r="N427" s="89" t="str">
        <f t="shared" si="225"/>
        <v/>
      </c>
      <c r="O427" s="89" t="str">
        <f t="shared" si="225"/>
        <v/>
      </c>
      <c r="P427" s="89" t="str">
        <f t="shared" si="225"/>
        <v/>
      </c>
      <c r="Q427" s="89" t="str">
        <f t="shared" si="225"/>
        <v/>
      </c>
      <c r="R427" s="89" t="str">
        <f t="shared" si="225"/>
        <v/>
      </c>
      <c r="S427" s="89" t="str">
        <f t="shared" si="225"/>
        <v/>
      </c>
      <c r="T427" s="89" t="str">
        <f t="shared" si="225"/>
        <v/>
      </c>
      <c r="U427" s="89" t="str">
        <f t="shared" si="225"/>
        <v/>
      </c>
      <c r="V427" s="89" t="str">
        <f t="shared" si="225"/>
        <v/>
      </c>
      <c r="W427" s="89" t="str">
        <f t="shared" si="226"/>
        <v/>
      </c>
      <c r="X427" s="89" t="str">
        <f t="shared" si="226"/>
        <v/>
      </c>
      <c r="Y427" s="89" t="str">
        <f t="shared" si="226"/>
        <v/>
      </c>
      <c r="Z427" s="89" t="str">
        <f t="shared" si="226"/>
        <v/>
      </c>
      <c r="AA427" s="89" t="str">
        <f t="shared" si="226"/>
        <v/>
      </c>
      <c r="AB427" s="89" t="str">
        <f t="shared" si="226"/>
        <v/>
      </c>
      <c r="AC427" s="89" t="str">
        <f t="shared" si="226"/>
        <v/>
      </c>
      <c r="AD427" s="89" t="str">
        <f t="shared" si="226"/>
        <v/>
      </c>
      <c r="AE427" s="89" t="str">
        <f t="shared" si="226"/>
        <v/>
      </c>
      <c r="AF427" s="89" t="str">
        <f t="shared" si="226"/>
        <v/>
      </c>
      <c r="AG427" s="89" t="str">
        <f t="shared" si="227"/>
        <v/>
      </c>
      <c r="AH427" s="89" t="str">
        <f t="shared" si="227"/>
        <v/>
      </c>
      <c r="AI427" s="89" t="str">
        <f t="shared" si="227"/>
        <v/>
      </c>
      <c r="AJ427" s="89" t="str">
        <f t="shared" si="227"/>
        <v/>
      </c>
      <c r="AK427" s="89" t="str">
        <f t="shared" si="227"/>
        <v/>
      </c>
      <c r="AL427" s="89" t="str">
        <f t="shared" si="227"/>
        <v/>
      </c>
      <c r="AM427" s="89" t="str">
        <f t="shared" si="227"/>
        <v/>
      </c>
      <c r="AN427" s="89" t="str">
        <f t="shared" si="227"/>
        <v/>
      </c>
      <c r="AO427" s="89" t="str">
        <f t="shared" si="227"/>
        <v/>
      </c>
      <c r="AP427" s="89" t="str">
        <f t="shared" si="227"/>
        <v/>
      </c>
      <c r="AQ427" s="89" t="str">
        <f t="shared" si="228"/>
        <v/>
      </c>
      <c r="AR427" s="89" t="str">
        <f t="shared" si="228"/>
        <v/>
      </c>
      <c r="AS427" s="89" t="str">
        <f t="shared" si="228"/>
        <v/>
      </c>
      <c r="AT427" s="89" t="str">
        <f t="shared" si="228"/>
        <v/>
      </c>
      <c r="AU427" s="89" t="str">
        <f t="shared" si="228"/>
        <v/>
      </c>
      <c r="AV427" s="89" t="str">
        <f t="shared" si="228"/>
        <v/>
      </c>
      <c r="AW427" s="89" t="str">
        <f t="shared" si="228"/>
        <v/>
      </c>
      <c r="AX427" s="89" t="str">
        <f t="shared" si="228"/>
        <v/>
      </c>
      <c r="AY427" s="89" t="str">
        <f t="shared" si="228"/>
        <v/>
      </c>
      <c r="AZ427" s="89" t="str">
        <f t="shared" si="228"/>
        <v/>
      </c>
      <c r="BA427" s="89" t="str">
        <f t="shared" si="228"/>
        <v/>
      </c>
      <c r="BB427" s="89" t="str">
        <f t="shared" si="228"/>
        <v/>
      </c>
      <c r="BC427" s="90" t="str">
        <f t="shared" si="228"/>
        <v/>
      </c>
      <c r="BE427" s="100" t="str">
        <f t="shared" si="207"/>
        <v/>
      </c>
      <c r="BF427" s="102" t="str">
        <f t="shared" si="208"/>
        <v/>
      </c>
    </row>
    <row r="428" spans="1:58" hidden="1" x14ac:dyDescent="0.55000000000000004">
      <c r="A428" s="80" t="str">
        <f>'Base de Dados 2013'!M427</f>
        <v>Bela Vista</v>
      </c>
      <c r="B428" s="81" t="str">
        <f>'Base de Dados 2013'!N427</f>
        <v>azul</v>
      </c>
      <c r="C428" s="88" t="str">
        <f t="shared" si="224"/>
        <v/>
      </c>
      <c r="D428" s="89" t="str">
        <f t="shared" si="224"/>
        <v/>
      </c>
      <c r="E428" s="89" t="str">
        <f t="shared" si="224"/>
        <v/>
      </c>
      <c r="F428" s="89" t="str">
        <f t="shared" si="224"/>
        <v/>
      </c>
      <c r="G428" s="89" t="str">
        <f t="shared" si="224"/>
        <v/>
      </c>
      <c r="H428" s="89" t="str">
        <f t="shared" si="224"/>
        <v/>
      </c>
      <c r="I428" s="89" t="str">
        <f t="shared" si="224"/>
        <v/>
      </c>
      <c r="J428" s="89" t="str">
        <f t="shared" si="224"/>
        <v/>
      </c>
      <c r="K428" s="89" t="str">
        <f t="shared" si="224"/>
        <v/>
      </c>
      <c r="L428" s="89" t="str">
        <f t="shared" si="224"/>
        <v/>
      </c>
      <c r="M428" s="89" t="str">
        <f t="shared" si="225"/>
        <v/>
      </c>
      <c r="N428" s="89">
        <f t="shared" si="225"/>
        <v>1</v>
      </c>
      <c r="O428" s="89" t="str">
        <f t="shared" si="225"/>
        <v/>
      </c>
      <c r="P428" s="89" t="str">
        <f t="shared" si="225"/>
        <v/>
      </c>
      <c r="Q428" s="89" t="str">
        <f t="shared" si="225"/>
        <v/>
      </c>
      <c r="R428" s="89" t="str">
        <f t="shared" si="225"/>
        <v/>
      </c>
      <c r="S428" s="89" t="str">
        <f t="shared" si="225"/>
        <v/>
      </c>
      <c r="T428" s="89" t="str">
        <f t="shared" si="225"/>
        <v/>
      </c>
      <c r="U428" s="89" t="str">
        <f t="shared" si="225"/>
        <v/>
      </c>
      <c r="V428" s="89" t="str">
        <f t="shared" si="225"/>
        <v/>
      </c>
      <c r="W428" s="89" t="str">
        <f t="shared" si="226"/>
        <v/>
      </c>
      <c r="X428" s="89" t="str">
        <f t="shared" si="226"/>
        <v/>
      </c>
      <c r="Y428" s="89" t="str">
        <f t="shared" si="226"/>
        <v/>
      </c>
      <c r="Z428" s="89" t="str">
        <f t="shared" si="226"/>
        <v/>
      </c>
      <c r="AA428" s="89" t="str">
        <f t="shared" si="226"/>
        <v/>
      </c>
      <c r="AB428" s="89" t="str">
        <f t="shared" si="226"/>
        <v/>
      </c>
      <c r="AC428" s="89" t="str">
        <f t="shared" si="226"/>
        <v/>
      </c>
      <c r="AD428" s="89" t="str">
        <f t="shared" si="226"/>
        <v/>
      </c>
      <c r="AE428" s="89" t="str">
        <f t="shared" si="226"/>
        <v/>
      </c>
      <c r="AF428" s="89" t="str">
        <f t="shared" si="226"/>
        <v/>
      </c>
      <c r="AG428" s="89" t="str">
        <f t="shared" si="227"/>
        <v/>
      </c>
      <c r="AH428" s="89" t="str">
        <f t="shared" si="227"/>
        <v/>
      </c>
      <c r="AI428" s="89" t="str">
        <f t="shared" si="227"/>
        <v/>
      </c>
      <c r="AJ428" s="89" t="str">
        <f t="shared" si="227"/>
        <v/>
      </c>
      <c r="AK428" s="89" t="str">
        <f t="shared" si="227"/>
        <v/>
      </c>
      <c r="AL428" s="89" t="str">
        <f t="shared" si="227"/>
        <v/>
      </c>
      <c r="AM428" s="89" t="str">
        <f t="shared" si="227"/>
        <v/>
      </c>
      <c r="AN428" s="89" t="str">
        <f t="shared" si="227"/>
        <v/>
      </c>
      <c r="AO428" s="89" t="str">
        <f t="shared" si="227"/>
        <v/>
      </c>
      <c r="AP428" s="89" t="str">
        <f t="shared" si="227"/>
        <v/>
      </c>
      <c r="AQ428" s="89" t="str">
        <f t="shared" si="228"/>
        <v/>
      </c>
      <c r="AR428" s="89" t="str">
        <f t="shared" si="228"/>
        <v/>
      </c>
      <c r="AS428" s="89" t="str">
        <f t="shared" si="228"/>
        <v/>
      </c>
      <c r="AT428" s="89" t="str">
        <f t="shared" si="228"/>
        <v/>
      </c>
      <c r="AU428" s="89" t="str">
        <f t="shared" si="228"/>
        <v/>
      </c>
      <c r="AV428" s="89" t="str">
        <f t="shared" si="228"/>
        <v/>
      </c>
      <c r="AW428" s="89" t="str">
        <f t="shared" si="228"/>
        <v/>
      </c>
      <c r="AX428" s="89" t="str">
        <f t="shared" si="228"/>
        <v/>
      </c>
      <c r="AY428" s="89" t="str">
        <f t="shared" si="228"/>
        <v/>
      </c>
      <c r="AZ428" s="89" t="str">
        <f t="shared" si="228"/>
        <v/>
      </c>
      <c r="BA428" s="89" t="str">
        <f t="shared" si="228"/>
        <v/>
      </c>
      <c r="BB428" s="89" t="str">
        <f t="shared" si="228"/>
        <v/>
      </c>
      <c r="BC428" s="90" t="str">
        <f t="shared" si="228"/>
        <v/>
      </c>
      <c r="BE428" s="100" t="str">
        <f t="shared" si="207"/>
        <v/>
      </c>
      <c r="BF428" s="102" t="str">
        <f t="shared" si="208"/>
        <v/>
      </c>
    </row>
    <row r="429" spans="1:58" hidden="1" x14ac:dyDescent="0.55000000000000004">
      <c r="A429" s="80" t="str">
        <f>'Base de Dados 2013'!M428</f>
        <v>Bela Vista</v>
      </c>
      <c r="B429" s="81" t="str">
        <f>'Base de Dados 2013'!N428</f>
        <v>amarelo</v>
      </c>
      <c r="C429" s="88" t="str">
        <f t="shared" si="224"/>
        <v/>
      </c>
      <c r="D429" s="89" t="str">
        <f t="shared" si="224"/>
        <v/>
      </c>
      <c r="E429" s="89" t="str">
        <f t="shared" si="224"/>
        <v/>
      </c>
      <c r="F429" s="89" t="str">
        <f t="shared" si="224"/>
        <v/>
      </c>
      <c r="G429" s="89" t="str">
        <f t="shared" si="224"/>
        <v/>
      </c>
      <c r="H429" s="89" t="str">
        <f t="shared" si="224"/>
        <v/>
      </c>
      <c r="I429" s="89" t="str">
        <f t="shared" si="224"/>
        <v/>
      </c>
      <c r="J429" s="89" t="str">
        <f t="shared" si="224"/>
        <v/>
      </c>
      <c r="K429" s="89" t="str">
        <f t="shared" si="224"/>
        <v/>
      </c>
      <c r="L429" s="89">
        <f t="shared" si="224"/>
        <v>1</v>
      </c>
      <c r="M429" s="89" t="str">
        <f t="shared" si="225"/>
        <v/>
      </c>
      <c r="N429" s="89" t="str">
        <f t="shared" si="225"/>
        <v/>
      </c>
      <c r="O429" s="89" t="str">
        <f t="shared" si="225"/>
        <v/>
      </c>
      <c r="P429" s="89" t="str">
        <f t="shared" si="225"/>
        <v/>
      </c>
      <c r="Q429" s="89" t="str">
        <f t="shared" si="225"/>
        <v/>
      </c>
      <c r="R429" s="89" t="str">
        <f t="shared" si="225"/>
        <v/>
      </c>
      <c r="S429" s="89" t="str">
        <f t="shared" si="225"/>
        <v/>
      </c>
      <c r="T429" s="89" t="str">
        <f t="shared" si="225"/>
        <v/>
      </c>
      <c r="U429" s="89" t="str">
        <f t="shared" si="225"/>
        <v/>
      </c>
      <c r="V429" s="89" t="str">
        <f t="shared" si="225"/>
        <v/>
      </c>
      <c r="W429" s="89" t="str">
        <f t="shared" si="226"/>
        <v/>
      </c>
      <c r="X429" s="89" t="str">
        <f t="shared" si="226"/>
        <v/>
      </c>
      <c r="Y429" s="89" t="str">
        <f t="shared" si="226"/>
        <v/>
      </c>
      <c r="Z429" s="89" t="str">
        <f t="shared" si="226"/>
        <v/>
      </c>
      <c r="AA429" s="89" t="str">
        <f t="shared" si="226"/>
        <v/>
      </c>
      <c r="AB429" s="89" t="str">
        <f t="shared" si="226"/>
        <v/>
      </c>
      <c r="AC429" s="89" t="str">
        <f t="shared" si="226"/>
        <v/>
      </c>
      <c r="AD429" s="89" t="str">
        <f t="shared" si="226"/>
        <v/>
      </c>
      <c r="AE429" s="89" t="str">
        <f t="shared" si="226"/>
        <v/>
      </c>
      <c r="AF429" s="89" t="str">
        <f t="shared" si="226"/>
        <v/>
      </c>
      <c r="AG429" s="89" t="str">
        <f t="shared" si="227"/>
        <v/>
      </c>
      <c r="AH429" s="89" t="str">
        <f t="shared" si="227"/>
        <v/>
      </c>
      <c r="AI429" s="89" t="str">
        <f t="shared" si="227"/>
        <v/>
      </c>
      <c r="AJ429" s="89" t="str">
        <f t="shared" si="227"/>
        <v/>
      </c>
      <c r="AK429" s="89" t="str">
        <f t="shared" si="227"/>
        <v/>
      </c>
      <c r="AL429" s="89" t="str">
        <f t="shared" si="227"/>
        <v/>
      </c>
      <c r="AM429" s="89" t="str">
        <f t="shared" si="227"/>
        <v/>
      </c>
      <c r="AN429" s="89" t="str">
        <f t="shared" si="227"/>
        <v/>
      </c>
      <c r="AO429" s="89" t="str">
        <f t="shared" si="227"/>
        <v/>
      </c>
      <c r="AP429" s="89" t="str">
        <f t="shared" si="227"/>
        <v/>
      </c>
      <c r="AQ429" s="89" t="str">
        <f t="shared" si="228"/>
        <v/>
      </c>
      <c r="AR429" s="89" t="str">
        <f t="shared" si="228"/>
        <v/>
      </c>
      <c r="AS429" s="89" t="str">
        <f t="shared" si="228"/>
        <v/>
      </c>
      <c r="AT429" s="89" t="str">
        <f t="shared" si="228"/>
        <v/>
      </c>
      <c r="AU429" s="89" t="str">
        <f t="shared" si="228"/>
        <v/>
      </c>
      <c r="AV429" s="89" t="str">
        <f t="shared" si="228"/>
        <v/>
      </c>
      <c r="AW429" s="89" t="str">
        <f t="shared" si="228"/>
        <v/>
      </c>
      <c r="AX429" s="89" t="str">
        <f t="shared" si="228"/>
        <v/>
      </c>
      <c r="AY429" s="89" t="str">
        <f t="shared" si="228"/>
        <v/>
      </c>
      <c r="AZ429" s="89" t="str">
        <f t="shared" si="228"/>
        <v/>
      </c>
      <c r="BA429" s="89" t="str">
        <f t="shared" si="228"/>
        <v/>
      </c>
      <c r="BB429" s="89" t="str">
        <f t="shared" si="228"/>
        <v/>
      </c>
      <c r="BC429" s="90" t="str">
        <f t="shared" si="228"/>
        <v/>
      </c>
      <c r="BE429" s="100" t="str">
        <f t="shared" si="207"/>
        <v/>
      </c>
      <c r="BF429" s="102" t="str">
        <f t="shared" si="208"/>
        <v/>
      </c>
    </row>
    <row r="430" spans="1:58" hidden="1" x14ac:dyDescent="0.55000000000000004">
      <c r="A430" s="80" t="str">
        <f>'Base de Dados 2013'!M429</f>
        <v>Ipiranga</v>
      </c>
      <c r="B430" s="81" t="str">
        <f>'Base de Dados 2013'!N429</f>
        <v>verde</v>
      </c>
      <c r="C430" s="88" t="str">
        <f t="shared" si="224"/>
        <v/>
      </c>
      <c r="D430" s="89" t="str">
        <f t="shared" si="224"/>
        <v/>
      </c>
      <c r="E430" s="89" t="str">
        <f t="shared" si="224"/>
        <v/>
      </c>
      <c r="F430" s="89" t="str">
        <f t="shared" si="224"/>
        <v/>
      </c>
      <c r="G430" s="89" t="str">
        <f t="shared" si="224"/>
        <v/>
      </c>
      <c r="H430" s="89" t="str">
        <f t="shared" si="224"/>
        <v/>
      </c>
      <c r="I430" s="89" t="str">
        <f t="shared" si="224"/>
        <v/>
      </c>
      <c r="J430" s="89" t="str">
        <f t="shared" si="224"/>
        <v/>
      </c>
      <c r="K430" s="89" t="str">
        <f t="shared" si="224"/>
        <v/>
      </c>
      <c r="L430" s="89" t="str">
        <f t="shared" si="224"/>
        <v/>
      </c>
      <c r="M430" s="89" t="str">
        <f t="shared" si="225"/>
        <v/>
      </c>
      <c r="N430" s="89" t="str">
        <f t="shared" si="225"/>
        <v/>
      </c>
      <c r="O430" s="89" t="str">
        <f t="shared" si="225"/>
        <v/>
      </c>
      <c r="P430" s="89" t="str">
        <f t="shared" si="225"/>
        <v/>
      </c>
      <c r="Q430" s="89" t="str">
        <f t="shared" si="225"/>
        <v/>
      </c>
      <c r="R430" s="89" t="str">
        <f t="shared" si="225"/>
        <v/>
      </c>
      <c r="S430" s="89" t="str">
        <f t="shared" si="225"/>
        <v/>
      </c>
      <c r="T430" s="89">
        <f t="shared" si="225"/>
        <v>1</v>
      </c>
      <c r="U430" s="89" t="str">
        <f t="shared" si="225"/>
        <v/>
      </c>
      <c r="V430" s="89" t="str">
        <f t="shared" si="225"/>
        <v/>
      </c>
      <c r="W430" s="89" t="str">
        <f t="shared" si="226"/>
        <v/>
      </c>
      <c r="X430" s="89" t="str">
        <f t="shared" si="226"/>
        <v/>
      </c>
      <c r="Y430" s="89" t="str">
        <f t="shared" si="226"/>
        <v/>
      </c>
      <c r="Z430" s="89" t="str">
        <f t="shared" si="226"/>
        <v/>
      </c>
      <c r="AA430" s="89" t="str">
        <f t="shared" si="226"/>
        <v/>
      </c>
      <c r="AB430" s="89" t="str">
        <f t="shared" si="226"/>
        <v/>
      </c>
      <c r="AC430" s="89" t="str">
        <f t="shared" si="226"/>
        <v/>
      </c>
      <c r="AD430" s="89" t="str">
        <f t="shared" si="226"/>
        <v/>
      </c>
      <c r="AE430" s="89" t="str">
        <f t="shared" si="226"/>
        <v/>
      </c>
      <c r="AF430" s="89" t="str">
        <f t="shared" si="226"/>
        <v/>
      </c>
      <c r="AG430" s="89" t="str">
        <f t="shared" si="227"/>
        <v/>
      </c>
      <c r="AH430" s="89" t="str">
        <f t="shared" si="227"/>
        <v/>
      </c>
      <c r="AI430" s="89" t="str">
        <f t="shared" si="227"/>
        <v/>
      </c>
      <c r="AJ430" s="89" t="str">
        <f t="shared" si="227"/>
        <v/>
      </c>
      <c r="AK430" s="89" t="str">
        <f t="shared" si="227"/>
        <v/>
      </c>
      <c r="AL430" s="89" t="str">
        <f t="shared" si="227"/>
        <v/>
      </c>
      <c r="AM430" s="89" t="str">
        <f t="shared" si="227"/>
        <v/>
      </c>
      <c r="AN430" s="89" t="str">
        <f t="shared" si="227"/>
        <v/>
      </c>
      <c r="AO430" s="89" t="str">
        <f t="shared" si="227"/>
        <v/>
      </c>
      <c r="AP430" s="89" t="str">
        <f t="shared" si="227"/>
        <v/>
      </c>
      <c r="AQ430" s="89" t="str">
        <f t="shared" si="228"/>
        <v/>
      </c>
      <c r="AR430" s="89" t="str">
        <f t="shared" si="228"/>
        <v/>
      </c>
      <c r="AS430" s="89" t="str">
        <f t="shared" si="228"/>
        <v/>
      </c>
      <c r="AT430" s="89" t="str">
        <f t="shared" si="228"/>
        <v/>
      </c>
      <c r="AU430" s="89" t="str">
        <f t="shared" si="228"/>
        <v/>
      </c>
      <c r="AV430" s="89" t="str">
        <f t="shared" si="228"/>
        <v/>
      </c>
      <c r="AW430" s="89" t="str">
        <f t="shared" si="228"/>
        <v/>
      </c>
      <c r="AX430" s="89" t="str">
        <f t="shared" si="228"/>
        <v/>
      </c>
      <c r="AY430" s="89" t="str">
        <f t="shared" si="228"/>
        <v/>
      </c>
      <c r="AZ430" s="89" t="str">
        <f t="shared" si="228"/>
        <v/>
      </c>
      <c r="BA430" s="89" t="str">
        <f t="shared" si="228"/>
        <v/>
      </c>
      <c r="BB430" s="89" t="str">
        <f t="shared" si="228"/>
        <v/>
      </c>
      <c r="BC430" s="90" t="str">
        <f t="shared" si="228"/>
        <v/>
      </c>
      <c r="BE430" s="100" t="str">
        <f t="shared" si="207"/>
        <v/>
      </c>
      <c r="BF430" s="102" t="str">
        <f t="shared" si="208"/>
        <v/>
      </c>
    </row>
    <row r="431" spans="1:58" hidden="1" x14ac:dyDescent="0.55000000000000004">
      <c r="A431" s="80" t="str">
        <f>'Base de Dados 2013'!M430</f>
        <v>Nações</v>
      </c>
      <c r="B431" s="81" t="str">
        <f>'Base de Dados 2013'!N430</f>
        <v>azul</v>
      </c>
      <c r="C431" s="88" t="str">
        <f t="shared" si="224"/>
        <v/>
      </c>
      <c r="D431" s="89" t="str">
        <f t="shared" si="224"/>
        <v/>
      </c>
      <c r="E431" s="89" t="str">
        <f t="shared" si="224"/>
        <v/>
      </c>
      <c r="F431" s="89" t="str">
        <f t="shared" si="224"/>
        <v/>
      </c>
      <c r="G431" s="89" t="str">
        <f t="shared" si="224"/>
        <v/>
      </c>
      <c r="H431" s="89" t="str">
        <f t="shared" si="224"/>
        <v/>
      </c>
      <c r="I431" s="89" t="str">
        <f t="shared" si="224"/>
        <v/>
      </c>
      <c r="J431" s="89">
        <f t="shared" si="224"/>
        <v>1</v>
      </c>
      <c r="K431" s="89" t="str">
        <f t="shared" si="224"/>
        <v/>
      </c>
      <c r="L431" s="89" t="str">
        <f t="shared" si="224"/>
        <v/>
      </c>
      <c r="M431" s="89" t="str">
        <f t="shared" si="225"/>
        <v/>
      </c>
      <c r="N431" s="89" t="str">
        <f t="shared" si="225"/>
        <v/>
      </c>
      <c r="O431" s="89" t="str">
        <f t="shared" si="225"/>
        <v/>
      </c>
      <c r="P431" s="89" t="str">
        <f t="shared" si="225"/>
        <v/>
      </c>
      <c r="Q431" s="89" t="str">
        <f t="shared" si="225"/>
        <v/>
      </c>
      <c r="R431" s="89" t="str">
        <f t="shared" si="225"/>
        <v/>
      </c>
      <c r="S431" s="89" t="str">
        <f t="shared" si="225"/>
        <v/>
      </c>
      <c r="T431" s="89" t="str">
        <f t="shared" si="225"/>
        <v/>
      </c>
      <c r="U431" s="89" t="str">
        <f t="shared" si="225"/>
        <v/>
      </c>
      <c r="V431" s="89" t="str">
        <f t="shared" si="225"/>
        <v/>
      </c>
      <c r="W431" s="89" t="str">
        <f t="shared" si="226"/>
        <v/>
      </c>
      <c r="X431" s="89" t="str">
        <f t="shared" si="226"/>
        <v/>
      </c>
      <c r="Y431" s="89" t="str">
        <f t="shared" si="226"/>
        <v/>
      </c>
      <c r="Z431" s="89" t="str">
        <f t="shared" si="226"/>
        <v/>
      </c>
      <c r="AA431" s="89" t="str">
        <f t="shared" si="226"/>
        <v/>
      </c>
      <c r="AB431" s="89" t="str">
        <f t="shared" si="226"/>
        <v/>
      </c>
      <c r="AC431" s="89" t="str">
        <f t="shared" si="226"/>
        <v/>
      </c>
      <c r="AD431" s="89" t="str">
        <f t="shared" si="226"/>
        <v/>
      </c>
      <c r="AE431" s="89" t="str">
        <f t="shared" si="226"/>
        <v/>
      </c>
      <c r="AF431" s="89" t="str">
        <f t="shared" si="226"/>
        <v/>
      </c>
      <c r="AG431" s="89" t="str">
        <f t="shared" si="227"/>
        <v/>
      </c>
      <c r="AH431" s="89" t="str">
        <f t="shared" si="227"/>
        <v/>
      </c>
      <c r="AI431" s="89" t="str">
        <f t="shared" si="227"/>
        <v/>
      </c>
      <c r="AJ431" s="89" t="str">
        <f t="shared" si="227"/>
        <v/>
      </c>
      <c r="AK431" s="89" t="str">
        <f t="shared" si="227"/>
        <v/>
      </c>
      <c r="AL431" s="89" t="str">
        <f t="shared" si="227"/>
        <v/>
      </c>
      <c r="AM431" s="89" t="str">
        <f t="shared" si="227"/>
        <v/>
      </c>
      <c r="AN431" s="89" t="str">
        <f t="shared" si="227"/>
        <v/>
      </c>
      <c r="AO431" s="89" t="str">
        <f t="shared" si="227"/>
        <v/>
      </c>
      <c r="AP431" s="89" t="str">
        <f t="shared" si="227"/>
        <v/>
      </c>
      <c r="AQ431" s="89" t="str">
        <f t="shared" si="228"/>
        <v/>
      </c>
      <c r="AR431" s="89" t="str">
        <f t="shared" si="228"/>
        <v/>
      </c>
      <c r="AS431" s="89" t="str">
        <f t="shared" si="228"/>
        <v/>
      </c>
      <c r="AT431" s="89" t="str">
        <f t="shared" si="228"/>
        <v/>
      </c>
      <c r="AU431" s="89" t="str">
        <f t="shared" si="228"/>
        <v/>
      </c>
      <c r="AV431" s="89" t="str">
        <f t="shared" si="228"/>
        <v/>
      </c>
      <c r="AW431" s="89" t="str">
        <f t="shared" si="228"/>
        <v/>
      </c>
      <c r="AX431" s="89" t="str">
        <f t="shared" si="228"/>
        <v/>
      </c>
      <c r="AY431" s="89" t="str">
        <f t="shared" si="228"/>
        <v/>
      </c>
      <c r="AZ431" s="89" t="str">
        <f t="shared" si="228"/>
        <v/>
      </c>
      <c r="BA431" s="89" t="str">
        <f t="shared" si="228"/>
        <v/>
      </c>
      <c r="BB431" s="89" t="str">
        <f t="shared" si="228"/>
        <v/>
      </c>
      <c r="BC431" s="90" t="str">
        <f t="shared" si="228"/>
        <v/>
      </c>
      <c r="BE431" s="100" t="str">
        <f t="shared" si="207"/>
        <v/>
      </c>
      <c r="BF431" s="102" t="str">
        <f t="shared" si="208"/>
        <v/>
      </c>
    </row>
    <row r="432" spans="1:58" hidden="1" x14ac:dyDescent="0.55000000000000004">
      <c r="A432" s="80" t="str">
        <f>'Base de Dados 2013'!M431</f>
        <v>Nações</v>
      </c>
      <c r="B432" s="81" t="str">
        <f>'Base de Dados 2013'!N431</f>
        <v>verde</v>
      </c>
      <c r="C432" s="88" t="str">
        <f t="shared" si="224"/>
        <v/>
      </c>
      <c r="D432" s="89" t="str">
        <f t="shared" si="224"/>
        <v/>
      </c>
      <c r="E432" s="89" t="str">
        <f t="shared" si="224"/>
        <v/>
      </c>
      <c r="F432" s="89" t="str">
        <f t="shared" si="224"/>
        <v/>
      </c>
      <c r="G432" s="89">
        <f t="shared" si="224"/>
        <v>1</v>
      </c>
      <c r="H432" s="89" t="str">
        <f t="shared" si="224"/>
        <v/>
      </c>
      <c r="I432" s="89" t="str">
        <f t="shared" si="224"/>
        <v/>
      </c>
      <c r="J432" s="89" t="str">
        <f t="shared" si="224"/>
        <v/>
      </c>
      <c r="K432" s="89" t="str">
        <f t="shared" si="224"/>
        <v/>
      </c>
      <c r="L432" s="89" t="str">
        <f t="shared" si="224"/>
        <v/>
      </c>
      <c r="M432" s="89" t="str">
        <f t="shared" si="225"/>
        <v/>
      </c>
      <c r="N432" s="89" t="str">
        <f t="shared" si="225"/>
        <v/>
      </c>
      <c r="O432" s="89" t="str">
        <f t="shared" si="225"/>
        <v/>
      </c>
      <c r="P432" s="89" t="str">
        <f t="shared" si="225"/>
        <v/>
      </c>
      <c r="Q432" s="89" t="str">
        <f t="shared" si="225"/>
        <v/>
      </c>
      <c r="R432" s="89" t="str">
        <f t="shared" si="225"/>
        <v/>
      </c>
      <c r="S432" s="89" t="str">
        <f t="shared" si="225"/>
        <v/>
      </c>
      <c r="T432" s="89" t="str">
        <f t="shared" si="225"/>
        <v/>
      </c>
      <c r="U432" s="89" t="str">
        <f t="shared" si="225"/>
        <v/>
      </c>
      <c r="V432" s="89" t="str">
        <f t="shared" si="225"/>
        <v/>
      </c>
      <c r="W432" s="89" t="str">
        <f t="shared" si="226"/>
        <v/>
      </c>
      <c r="X432" s="89" t="str">
        <f t="shared" si="226"/>
        <v/>
      </c>
      <c r="Y432" s="89" t="str">
        <f t="shared" si="226"/>
        <v/>
      </c>
      <c r="Z432" s="89" t="str">
        <f t="shared" si="226"/>
        <v/>
      </c>
      <c r="AA432" s="89" t="str">
        <f t="shared" si="226"/>
        <v/>
      </c>
      <c r="AB432" s="89" t="str">
        <f t="shared" si="226"/>
        <v/>
      </c>
      <c r="AC432" s="89" t="str">
        <f t="shared" si="226"/>
        <v/>
      </c>
      <c r="AD432" s="89" t="str">
        <f t="shared" si="226"/>
        <v/>
      </c>
      <c r="AE432" s="89" t="str">
        <f t="shared" si="226"/>
        <v/>
      </c>
      <c r="AF432" s="89" t="str">
        <f t="shared" si="226"/>
        <v/>
      </c>
      <c r="AG432" s="89" t="str">
        <f t="shared" si="227"/>
        <v/>
      </c>
      <c r="AH432" s="89" t="str">
        <f t="shared" si="227"/>
        <v/>
      </c>
      <c r="AI432" s="89" t="str">
        <f t="shared" si="227"/>
        <v/>
      </c>
      <c r="AJ432" s="89" t="str">
        <f t="shared" si="227"/>
        <v/>
      </c>
      <c r="AK432" s="89" t="str">
        <f t="shared" si="227"/>
        <v/>
      </c>
      <c r="AL432" s="89" t="str">
        <f t="shared" si="227"/>
        <v/>
      </c>
      <c r="AM432" s="89" t="str">
        <f t="shared" si="227"/>
        <v/>
      </c>
      <c r="AN432" s="89" t="str">
        <f t="shared" si="227"/>
        <v/>
      </c>
      <c r="AO432" s="89" t="str">
        <f t="shared" si="227"/>
        <v/>
      </c>
      <c r="AP432" s="89" t="str">
        <f t="shared" si="227"/>
        <v/>
      </c>
      <c r="AQ432" s="89" t="str">
        <f t="shared" si="228"/>
        <v/>
      </c>
      <c r="AR432" s="89" t="str">
        <f t="shared" si="228"/>
        <v/>
      </c>
      <c r="AS432" s="89" t="str">
        <f t="shared" si="228"/>
        <v/>
      </c>
      <c r="AT432" s="89" t="str">
        <f t="shared" si="228"/>
        <v/>
      </c>
      <c r="AU432" s="89" t="str">
        <f t="shared" si="228"/>
        <v/>
      </c>
      <c r="AV432" s="89" t="str">
        <f t="shared" si="228"/>
        <v/>
      </c>
      <c r="AW432" s="89" t="str">
        <f t="shared" si="228"/>
        <v/>
      </c>
      <c r="AX432" s="89" t="str">
        <f t="shared" si="228"/>
        <v/>
      </c>
      <c r="AY432" s="89" t="str">
        <f t="shared" si="228"/>
        <v/>
      </c>
      <c r="AZ432" s="89" t="str">
        <f t="shared" si="228"/>
        <v/>
      </c>
      <c r="BA432" s="89" t="str">
        <f t="shared" si="228"/>
        <v/>
      </c>
      <c r="BB432" s="89" t="str">
        <f t="shared" si="228"/>
        <v/>
      </c>
      <c r="BC432" s="90" t="str">
        <f t="shared" si="228"/>
        <v/>
      </c>
      <c r="BE432" s="100" t="str">
        <f t="shared" si="207"/>
        <v/>
      </c>
      <c r="BF432" s="102" t="str">
        <f t="shared" si="208"/>
        <v/>
      </c>
    </row>
    <row r="433" spans="1:58" hidden="1" x14ac:dyDescent="0.55000000000000004">
      <c r="A433" s="80" t="str">
        <f>'Base de Dados 2013'!M432</f>
        <v>Ipiranga</v>
      </c>
      <c r="B433" s="81" t="str">
        <f>'Base de Dados 2013'!N432</f>
        <v>azul</v>
      </c>
      <c r="C433" s="88" t="str">
        <f t="shared" si="224"/>
        <v/>
      </c>
      <c r="D433" s="89" t="str">
        <f t="shared" si="224"/>
        <v/>
      </c>
      <c r="E433" s="89" t="str">
        <f t="shared" si="224"/>
        <v/>
      </c>
      <c r="F433" s="89" t="str">
        <f t="shared" si="224"/>
        <v/>
      </c>
      <c r="G433" s="89" t="str">
        <f t="shared" si="224"/>
        <v/>
      </c>
      <c r="H433" s="89" t="str">
        <f t="shared" si="224"/>
        <v/>
      </c>
      <c r="I433" s="89" t="str">
        <f t="shared" si="224"/>
        <v/>
      </c>
      <c r="J433" s="89" t="str">
        <f t="shared" si="224"/>
        <v/>
      </c>
      <c r="K433" s="89" t="str">
        <f t="shared" si="224"/>
        <v/>
      </c>
      <c r="L433" s="89" t="str">
        <f t="shared" si="224"/>
        <v/>
      </c>
      <c r="M433" s="89" t="str">
        <f t="shared" si="225"/>
        <v/>
      </c>
      <c r="N433" s="89" t="str">
        <f t="shared" si="225"/>
        <v/>
      </c>
      <c r="O433" s="89" t="str">
        <f t="shared" si="225"/>
        <v/>
      </c>
      <c r="P433" s="89" t="str">
        <f t="shared" si="225"/>
        <v/>
      </c>
      <c r="Q433" s="89" t="str">
        <f t="shared" si="225"/>
        <v/>
      </c>
      <c r="R433" s="89" t="str">
        <f t="shared" si="225"/>
        <v/>
      </c>
      <c r="S433" s="89" t="str">
        <f t="shared" si="225"/>
        <v/>
      </c>
      <c r="T433" s="89" t="str">
        <f t="shared" si="225"/>
        <v/>
      </c>
      <c r="U433" s="89" t="str">
        <f t="shared" si="225"/>
        <v/>
      </c>
      <c r="V433" s="89" t="str">
        <f t="shared" si="225"/>
        <v/>
      </c>
      <c r="W433" s="89">
        <f t="shared" si="226"/>
        <v>1</v>
      </c>
      <c r="X433" s="89" t="str">
        <f t="shared" si="226"/>
        <v/>
      </c>
      <c r="Y433" s="89" t="str">
        <f t="shared" si="226"/>
        <v/>
      </c>
      <c r="Z433" s="89" t="str">
        <f t="shared" si="226"/>
        <v/>
      </c>
      <c r="AA433" s="89" t="str">
        <f t="shared" si="226"/>
        <v/>
      </c>
      <c r="AB433" s="89" t="str">
        <f t="shared" si="226"/>
        <v/>
      </c>
      <c r="AC433" s="89" t="str">
        <f t="shared" si="226"/>
        <v/>
      </c>
      <c r="AD433" s="89" t="str">
        <f t="shared" si="226"/>
        <v/>
      </c>
      <c r="AE433" s="89" t="str">
        <f t="shared" si="226"/>
        <v/>
      </c>
      <c r="AF433" s="89" t="str">
        <f t="shared" si="226"/>
        <v/>
      </c>
      <c r="AG433" s="89" t="str">
        <f t="shared" si="227"/>
        <v/>
      </c>
      <c r="AH433" s="89" t="str">
        <f t="shared" si="227"/>
        <v/>
      </c>
      <c r="AI433" s="89" t="str">
        <f t="shared" si="227"/>
        <v/>
      </c>
      <c r="AJ433" s="89" t="str">
        <f t="shared" si="227"/>
        <v/>
      </c>
      <c r="AK433" s="89" t="str">
        <f t="shared" si="227"/>
        <v/>
      </c>
      <c r="AL433" s="89" t="str">
        <f t="shared" si="227"/>
        <v/>
      </c>
      <c r="AM433" s="89" t="str">
        <f t="shared" si="227"/>
        <v/>
      </c>
      <c r="AN433" s="89" t="str">
        <f t="shared" si="227"/>
        <v/>
      </c>
      <c r="AO433" s="89" t="str">
        <f t="shared" si="227"/>
        <v/>
      </c>
      <c r="AP433" s="89" t="str">
        <f t="shared" si="227"/>
        <v/>
      </c>
      <c r="AQ433" s="89" t="str">
        <f t="shared" si="228"/>
        <v/>
      </c>
      <c r="AR433" s="89" t="str">
        <f t="shared" si="228"/>
        <v/>
      </c>
      <c r="AS433" s="89" t="str">
        <f t="shared" si="228"/>
        <v/>
      </c>
      <c r="AT433" s="89" t="str">
        <f t="shared" si="228"/>
        <v/>
      </c>
      <c r="AU433" s="89" t="str">
        <f t="shared" si="228"/>
        <v/>
      </c>
      <c r="AV433" s="89" t="str">
        <f t="shared" si="228"/>
        <v/>
      </c>
      <c r="AW433" s="89" t="str">
        <f t="shared" si="228"/>
        <v/>
      </c>
      <c r="AX433" s="89" t="str">
        <f t="shared" si="228"/>
        <v/>
      </c>
      <c r="AY433" s="89" t="str">
        <f t="shared" si="228"/>
        <v/>
      </c>
      <c r="AZ433" s="89" t="str">
        <f t="shared" si="228"/>
        <v/>
      </c>
      <c r="BA433" s="89" t="str">
        <f t="shared" si="228"/>
        <v/>
      </c>
      <c r="BB433" s="89" t="str">
        <f t="shared" si="228"/>
        <v/>
      </c>
      <c r="BC433" s="90" t="str">
        <f t="shared" si="228"/>
        <v/>
      </c>
      <c r="BE433" s="100" t="str">
        <f t="shared" si="207"/>
        <v/>
      </c>
      <c r="BF433" s="102" t="str">
        <f t="shared" si="208"/>
        <v/>
      </c>
    </row>
    <row r="434" spans="1:58" hidden="1" x14ac:dyDescent="0.55000000000000004">
      <c r="A434" s="80" t="str">
        <f>'Base de Dados 2013'!M433</f>
        <v>Geisel</v>
      </c>
      <c r="B434" s="81" t="str">
        <f>'Base de Dados 2013'!N433</f>
        <v>verde</v>
      </c>
      <c r="C434" s="88" t="str">
        <f t="shared" si="224"/>
        <v/>
      </c>
      <c r="D434" s="89" t="str">
        <f t="shared" si="224"/>
        <v/>
      </c>
      <c r="E434" s="89" t="str">
        <f t="shared" si="224"/>
        <v/>
      </c>
      <c r="F434" s="89" t="str">
        <f t="shared" si="224"/>
        <v/>
      </c>
      <c r="G434" s="89" t="str">
        <f t="shared" si="224"/>
        <v/>
      </c>
      <c r="H434" s="89" t="str">
        <f t="shared" si="224"/>
        <v/>
      </c>
      <c r="I434" s="89" t="str">
        <f t="shared" si="224"/>
        <v/>
      </c>
      <c r="J434" s="89" t="str">
        <f t="shared" si="224"/>
        <v/>
      </c>
      <c r="K434" s="89" t="str">
        <f t="shared" si="224"/>
        <v/>
      </c>
      <c r="L434" s="89" t="str">
        <f t="shared" si="224"/>
        <v/>
      </c>
      <c r="M434" s="89" t="str">
        <f t="shared" si="225"/>
        <v/>
      </c>
      <c r="N434" s="89" t="str">
        <f t="shared" si="225"/>
        <v/>
      </c>
      <c r="O434" s="89">
        <f t="shared" si="225"/>
        <v>1</v>
      </c>
      <c r="P434" s="89" t="str">
        <f t="shared" si="225"/>
        <v/>
      </c>
      <c r="Q434" s="89" t="str">
        <f t="shared" si="225"/>
        <v/>
      </c>
      <c r="R434" s="89" t="str">
        <f t="shared" si="225"/>
        <v/>
      </c>
      <c r="S434" s="89" t="str">
        <f t="shared" si="225"/>
        <v/>
      </c>
      <c r="T434" s="89" t="str">
        <f t="shared" si="225"/>
        <v/>
      </c>
      <c r="U434" s="89" t="str">
        <f t="shared" si="225"/>
        <v/>
      </c>
      <c r="V434" s="89" t="str">
        <f t="shared" si="225"/>
        <v/>
      </c>
      <c r="W434" s="89" t="str">
        <f t="shared" si="226"/>
        <v/>
      </c>
      <c r="X434" s="89" t="str">
        <f t="shared" si="226"/>
        <v/>
      </c>
      <c r="Y434" s="89" t="str">
        <f t="shared" si="226"/>
        <v/>
      </c>
      <c r="Z434" s="89" t="str">
        <f t="shared" si="226"/>
        <v/>
      </c>
      <c r="AA434" s="89" t="str">
        <f t="shared" si="226"/>
        <v/>
      </c>
      <c r="AB434" s="89" t="str">
        <f t="shared" si="226"/>
        <v/>
      </c>
      <c r="AC434" s="89" t="str">
        <f t="shared" si="226"/>
        <v/>
      </c>
      <c r="AD434" s="89" t="str">
        <f t="shared" si="226"/>
        <v/>
      </c>
      <c r="AE434" s="89" t="str">
        <f t="shared" si="226"/>
        <v/>
      </c>
      <c r="AF434" s="89" t="str">
        <f t="shared" si="226"/>
        <v/>
      </c>
      <c r="AG434" s="89" t="str">
        <f t="shared" si="227"/>
        <v/>
      </c>
      <c r="AH434" s="89" t="str">
        <f t="shared" si="227"/>
        <v/>
      </c>
      <c r="AI434" s="89" t="str">
        <f t="shared" si="227"/>
        <v/>
      </c>
      <c r="AJ434" s="89" t="str">
        <f t="shared" si="227"/>
        <v/>
      </c>
      <c r="AK434" s="89" t="str">
        <f t="shared" si="227"/>
        <v/>
      </c>
      <c r="AL434" s="89" t="str">
        <f t="shared" si="227"/>
        <v/>
      </c>
      <c r="AM434" s="89" t="str">
        <f t="shared" si="227"/>
        <v/>
      </c>
      <c r="AN434" s="89" t="str">
        <f t="shared" si="227"/>
        <v/>
      </c>
      <c r="AO434" s="89" t="str">
        <f t="shared" si="227"/>
        <v/>
      </c>
      <c r="AP434" s="89" t="str">
        <f t="shared" si="227"/>
        <v/>
      </c>
      <c r="AQ434" s="89" t="str">
        <f t="shared" si="228"/>
        <v/>
      </c>
      <c r="AR434" s="89" t="str">
        <f t="shared" si="228"/>
        <v/>
      </c>
      <c r="AS434" s="89" t="str">
        <f t="shared" si="228"/>
        <v/>
      </c>
      <c r="AT434" s="89" t="str">
        <f t="shared" si="228"/>
        <v/>
      </c>
      <c r="AU434" s="89" t="str">
        <f t="shared" si="228"/>
        <v/>
      </c>
      <c r="AV434" s="89" t="str">
        <f t="shared" si="228"/>
        <v/>
      </c>
      <c r="AW434" s="89" t="str">
        <f t="shared" si="228"/>
        <v/>
      </c>
      <c r="AX434" s="89" t="str">
        <f t="shared" si="228"/>
        <v/>
      </c>
      <c r="AY434" s="89" t="str">
        <f t="shared" si="228"/>
        <v/>
      </c>
      <c r="AZ434" s="89" t="str">
        <f t="shared" si="228"/>
        <v/>
      </c>
      <c r="BA434" s="89" t="str">
        <f t="shared" si="228"/>
        <v/>
      </c>
      <c r="BB434" s="89" t="str">
        <f t="shared" si="228"/>
        <v/>
      </c>
      <c r="BC434" s="90" t="str">
        <f t="shared" si="228"/>
        <v/>
      </c>
      <c r="BE434" s="100" t="str">
        <f t="shared" si="207"/>
        <v/>
      </c>
      <c r="BF434" s="102" t="str">
        <f t="shared" si="208"/>
        <v/>
      </c>
    </row>
    <row r="435" spans="1:58" hidden="1" x14ac:dyDescent="0.55000000000000004">
      <c r="A435" s="80" t="str">
        <f>'Base de Dados 2013'!M434</f>
        <v>Bela Vista</v>
      </c>
      <c r="B435" s="81" t="str">
        <f>'Base de Dados 2013'!N434</f>
        <v>azul</v>
      </c>
      <c r="C435" s="88" t="str">
        <f t="shared" ref="C435:L444" si="229">IF(AND($A435=C$1,$B435=C$3),1,"")</f>
        <v/>
      </c>
      <c r="D435" s="89" t="str">
        <f t="shared" si="229"/>
        <v/>
      </c>
      <c r="E435" s="89" t="str">
        <f t="shared" si="229"/>
        <v/>
      </c>
      <c r="F435" s="89" t="str">
        <f t="shared" si="229"/>
        <v/>
      </c>
      <c r="G435" s="89" t="str">
        <f t="shared" si="229"/>
        <v/>
      </c>
      <c r="H435" s="89" t="str">
        <f t="shared" si="229"/>
        <v/>
      </c>
      <c r="I435" s="89" t="str">
        <f t="shared" si="229"/>
        <v/>
      </c>
      <c r="J435" s="89" t="str">
        <f t="shared" si="229"/>
        <v/>
      </c>
      <c r="K435" s="89" t="str">
        <f t="shared" si="229"/>
        <v/>
      </c>
      <c r="L435" s="89" t="str">
        <f t="shared" si="229"/>
        <v/>
      </c>
      <c r="M435" s="89" t="str">
        <f t="shared" ref="M435:V444" si="230">IF(AND($A435=M$1,$B435=M$3),1,"")</f>
        <v/>
      </c>
      <c r="N435" s="89">
        <f t="shared" si="230"/>
        <v>1</v>
      </c>
      <c r="O435" s="89" t="str">
        <f t="shared" si="230"/>
        <v/>
      </c>
      <c r="P435" s="89" t="str">
        <f t="shared" si="230"/>
        <v/>
      </c>
      <c r="Q435" s="89" t="str">
        <f t="shared" si="230"/>
        <v/>
      </c>
      <c r="R435" s="89" t="str">
        <f t="shared" si="230"/>
        <v/>
      </c>
      <c r="S435" s="89" t="str">
        <f t="shared" si="230"/>
        <v/>
      </c>
      <c r="T435" s="89" t="str">
        <f t="shared" si="230"/>
        <v/>
      </c>
      <c r="U435" s="89" t="str">
        <f t="shared" si="230"/>
        <v/>
      </c>
      <c r="V435" s="89" t="str">
        <f t="shared" si="230"/>
        <v/>
      </c>
      <c r="W435" s="89" t="str">
        <f t="shared" ref="W435:AF444" si="231">IF(AND($A435=W$1,$B435=W$3),1,"")</f>
        <v/>
      </c>
      <c r="X435" s="89" t="str">
        <f t="shared" si="231"/>
        <v/>
      </c>
      <c r="Y435" s="89" t="str">
        <f t="shared" si="231"/>
        <v/>
      </c>
      <c r="Z435" s="89" t="str">
        <f t="shared" si="231"/>
        <v/>
      </c>
      <c r="AA435" s="89" t="str">
        <f t="shared" si="231"/>
        <v/>
      </c>
      <c r="AB435" s="89" t="str">
        <f t="shared" si="231"/>
        <v/>
      </c>
      <c r="AC435" s="89" t="str">
        <f t="shared" si="231"/>
        <v/>
      </c>
      <c r="AD435" s="89" t="str">
        <f t="shared" si="231"/>
        <v/>
      </c>
      <c r="AE435" s="89" t="str">
        <f t="shared" si="231"/>
        <v/>
      </c>
      <c r="AF435" s="89" t="str">
        <f t="shared" si="231"/>
        <v/>
      </c>
      <c r="AG435" s="89" t="str">
        <f t="shared" ref="AG435:AP444" si="232">IF(AND($A435=AG$1,$B435=AG$3),1,"")</f>
        <v/>
      </c>
      <c r="AH435" s="89" t="str">
        <f t="shared" si="232"/>
        <v/>
      </c>
      <c r="AI435" s="89" t="str">
        <f t="shared" si="232"/>
        <v/>
      </c>
      <c r="AJ435" s="89" t="str">
        <f t="shared" si="232"/>
        <v/>
      </c>
      <c r="AK435" s="89" t="str">
        <f t="shared" si="232"/>
        <v/>
      </c>
      <c r="AL435" s="89" t="str">
        <f t="shared" si="232"/>
        <v/>
      </c>
      <c r="AM435" s="89" t="str">
        <f t="shared" si="232"/>
        <v/>
      </c>
      <c r="AN435" s="89" t="str">
        <f t="shared" si="232"/>
        <v/>
      </c>
      <c r="AO435" s="89" t="str">
        <f t="shared" si="232"/>
        <v/>
      </c>
      <c r="AP435" s="89" t="str">
        <f t="shared" si="232"/>
        <v/>
      </c>
      <c r="AQ435" s="89" t="str">
        <f t="shared" ref="AQ435:BC444" si="233">IF(AND($A435=AQ$1,$B435=AQ$3),1,"")</f>
        <v/>
      </c>
      <c r="AR435" s="89" t="str">
        <f t="shared" si="233"/>
        <v/>
      </c>
      <c r="AS435" s="89" t="str">
        <f t="shared" si="233"/>
        <v/>
      </c>
      <c r="AT435" s="89" t="str">
        <f t="shared" si="233"/>
        <v/>
      </c>
      <c r="AU435" s="89" t="str">
        <f t="shared" si="233"/>
        <v/>
      </c>
      <c r="AV435" s="89" t="str">
        <f t="shared" si="233"/>
        <v/>
      </c>
      <c r="AW435" s="89" t="str">
        <f t="shared" si="233"/>
        <v/>
      </c>
      <c r="AX435" s="89" t="str">
        <f t="shared" si="233"/>
        <v/>
      </c>
      <c r="AY435" s="89" t="str">
        <f t="shared" si="233"/>
        <v/>
      </c>
      <c r="AZ435" s="89" t="str">
        <f t="shared" si="233"/>
        <v/>
      </c>
      <c r="BA435" s="89" t="str">
        <f t="shared" si="233"/>
        <v/>
      </c>
      <c r="BB435" s="89" t="str">
        <f t="shared" si="233"/>
        <v/>
      </c>
      <c r="BC435" s="90" t="str">
        <f t="shared" si="233"/>
        <v/>
      </c>
      <c r="BE435" s="100" t="str">
        <f t="shared" si="207"/>
        <v/>
      </c>
      <c r="BF435" s="102" t="str">
        <f t="shared" si="208"/>
        <v/>
      </c>
    </row>
    <row r="436" spans="1:58" hidden="1" x14ac:dyDescent="0.55000000000000004">
      <c r="A436" s="80" t="str">
        <f>'Base de Dados 2013'!M435</f>
        <v>Ipiranga</v>
      </c>
      <c r="B436" s="81" t="str">
        <f>'Base de Dados 2013'!N435</f>
        <v>verde</v>
      </c>
      <c r="C436" s="88" t="str">
        <f t="shared" si="229"/>
        <v/>
      </c>
      <c r="D436" s="89" t="str">
        <f t="shared" si="229"/>
        <v/>
      </c>
      <c r="E436" s="89" t="str">
        <f t="shared" si="229"/>
        <v/>
      </c>
      <c r="F436" s="89" t="str">
        <f t="shared" si="229"/>
        <v/>
      </c>
      <c r="G436" s="89" t="str">
        <f t="shared" si="229"/>
        <v/>
      </c>
      <c r="H436" s="89" t="str">
        <f t="shared" si="229"/>
        <v/>
      </c>
      <c r="I436" s="89" t="str">
        <f t="shared" si="229"/>
        <v/>
      </c>
      <c r="J436" s="89" t="str">
        <f t="shared" si="229"/>
        <v/>
      </c>
      <c r="K436" s="89" t="str">
        <f t="shared" si="229"/>
        <v/>
      </c>
      <c r="L436" s="89" t="str">
        <f t="shared" si="229"/>
        <v/>
      </c>
      <c r="M436" s="89" t="str">
        <f t="shared" si="230"/>
        <v/>
      </c>
      <c r="N436" s="89" t="str">
        <f t="shared" si="230"/>
        <v/>
      </c>
      <c r="O436" s="89" t="str">
        <f t="shared" si="230"/>
        <v/>
      </c>
      <c r="P436" s="89" t="str">
        <f t="shared" si="230"/>
        <v/>
      </c>
      <c r="Q436" s="89" t="str">
        <f t="shared" si="230"/>
        <v/>
      </c>
      <c r="R436" s="89" t="str">
        <f t="shared" si="230"/>
        <v/>
      </c>
      <c r="S436" s="89" t="str">
        <f t="shared" si="230"/>
        <v/>
      </c>
      <c r="T436" s="89">
        <f t="shared" si="230"/>
        <v>1</v>
      </c>
      <c r="U436" s="89" t="str">
        <f t="shared" si="230"/>
        <v/>
      </c>
      <c r="V436" s="89" t="str">
        <f t="shared" si="230"/>
        <v/>
      </c>
      <c r="W436" s="89" t="str">
        <f t="shared" si="231"/>
        <v/>
      </c>
      <c r="X436" s="89" t="str">
        <f t="shared" si="231"/>
        <v/>
      </c>
      <c r="Y436" s="89" t="str">
        <f t="shared" si="231"/>
        <v/>
      </c>
      <c r="Z436" s="89" t="str">
        <f t="shared" si="231"/>
        <v/>
      </c>
      <c r="AA436" s="89" t="str">
        <f t="shared" si="231"/>
        <v/>
      </c>
      <c r="AB436" s="89" t="str">
        <f t="shared" si="231"/>
        <v/>
      </c>
      <c r="AC436" s="89" t="str">
        <f t="shared" si="231"/>
        <v/>
      </c>
      <c r="AD436" s="89" t="str">
        <f t="shared" si="231"/>
        <v/>
      </c>
      <c r="AE436" s="89" t="str">
        <f t="shared" si="231"/>
        <v/>
      </c>
      <c r="AF436" s="89" t="str">
        <f t="shared" si="231"/>
        <v/>
      </c>
      <c r="AG436" s="89" t="str">
        <f t="shared" si="232"/>
        <v/>
      </c>
      <c r="AH436" s="89" t="str">
        <f t="shared" si="232"/>
        <v/>
      </c>
      <c r="AI436" s="89" t="str">
        <f t="shared" si="232"/>
        <v/>
      </c>
      <c r="AJ436" s="89" t="str">
        <f t="shared" si="232"/>
        <v/>
      </c>
      <c r="AK436" s="89" t="str">
        <f t="shared" si="232"/>
        <v/>
      </c>
      <c r="AL436" s="89" t="str">
        <f t="shared" si="232"/>
        <v/>
      </c>
      <c r="AM436" s="89" t="str">
        <f t="shared" si="232"/>
        <v/>
      </c>
      <c r="AN436" s="89" t="str">
        <f t="shared" si="232"/>
        <v/>
      </c>
      <c r="AO436" s="89" t="str">
        <f t="shared" si="232"/>
        <v/>
      </c>
      <c r="AP436" s="89" t="str">
        <f t="shared" si="232"/>
        <v/>
      </c>
      <c r="AQ436" s="89" t="str">
        <f t="shared" si="233"/>
        <v/>
      </c>
      <c r="AR436" s="89" t="str">
        <f t="shared" si="233"/>
        <v/>
      </c>
      <c r="AS436" s="89" t="str">
        <f t="shared" si="233"/>
        <v/>
      </c>
      <c r="AT436" s="89" t="str">
        <f t="shared" si="233"/>
        <v/>
      </c>
      <c r="AU436" s="89" t="str">
        <f t="shared" si="233"/>
        <v/>
      </c>
      <c r="AV436" s="89" t="str">
        <f t="shared" si="233"/>
        <v/>
      </c>
      <c r="AW436" s="89" t="str">
        <f t="shared" si="233"/>
        <v/>
      </c>
      <c r="AX436" s="89" t="str">
        <f t="shared" si="233"/>
        <v/>
      </c>
      <c r="AY436" s="89" t="str">
        <f t="shared" si="233"/>
        <v/>
      </c>
      <c r="AZ436" s="89" t="str">
        <f t="shared" si="233"/>
        <v/>
      </c>
      <c r="BA436" s="89" t="str">
        <f t="shared" si="233"/>
        <v/>
      </c>
      <c r="BB436" s="89" t="str">
        <f t="shared" si="233"/>
        <v/>
      </c>
      <c r="BC436" s="90" t="str">
        <f t="shared" si="233"/>
        <v/>
      </c>
      <c r="BE436" s="100" t="str">
        <f t="shared" si="207"/>
        <v/>
      </c>
      <c r="BF436" s="102" t="str">
        <f t="shared" si="208"/>
        <v/>
      </c>
    </row>
    <row r="437" spans="1:58" hidden="1" x14ac:dyDescent="0.55000000000000004">
      <c r="A437" s="80" t="str">
        <f>'Base de Dados 2013'!M436</f>
        <v>Bela Vista</v>
      </c>
      <c r="B437" s="81" t="str">
        <f>'Base de Dados 2013'!N436</f>
        <v>amarelo</v>
      </c>
      <c r="C437" s="88" t="str">
        <f t="shared" si="229"/>
        <v/>
      </c>
      <c r="D437" s="89" t="str">
        <f t="shared" si="229"/>
        <v/>
      </c>
      <c r="E437" s="89" t="str">
        <f t="shared" si="229"/>
        <v/>
      </c>
      <c r="F437" s="89" t="str">
        <f t="shared" si="229"/>
        <v/>
      </c>
      <c r="G437" s="89" t="str">
        <f t="shared" si="229"/>
        <v/>
      </c>
      <c r="H437" s="89" t="str">
        <f t="shared" si="229"/>
        <v/>
      </c>
      <c r="I437" s="89" t="str">
        <f t="shared" si="229"/>
        <v/>
      </c>
      <c r="J437" s="89" t="str">
        <f t="shared" si="229"/>
        <v/>
      </c>
      <c r="K437" s="89" t="str">
        <f t="shared" si="229"/>
        <v/>
      </c>
      <c r="L437" s="89">
        <f t="shared" si="229"/>
        <v>1</v>
      </c>
      <c r="M437" s="89" t="str">
        <f t="shared" si="230"/>
        <v/>
      </c>
      <c r="N437" s="89" t="str">
        <f t="shared" si="230"/>
        <v/>
      </c>
      <c r="O437" s="89" t="str">
        <f t="shared" si="230"/>
        <v/>
      </c>
      <c r="P437" s="89" t="str">
        <f t="shared" si="230"/>
        <v/>
      </c>
      <c r="Q437" s="89" t="str">
        <f t="shared" si="230"/>
        <v/>
      </c>
      <c r="R437" s="89" t="str">
        <f t="shared" si="230"/>
        <v/>
      </c>
      <c r="S437" s="89" t="str">
        <f t="shared" si="230"/>
        <v/>
      </c>
      <c r="T437" s="89" t="str">
        <f t="shared" si="230"/>
        <v/>
      </c>
      <c r="U437" s="89" t="str">
        <f t="shared" si="230"/>
        <v/>
      </c>
      <c r="V437" s="89" t="str">
        <f t="shared" si="230"/>
        <v/>
      </c>
      <c r="W437" s="89" t="str">
        <f t="shared" si="231"/>
        <v/>
      </c>
      <c r="X437" s="89" t="str">
        <f t="shared" si="231"/>
        <v/>
      </c>
      <c r="Y437" s="89" t="str">
        <f t="shared" si="231"/>
        <v/>
      </c>
      <c r="Z437" s="89" t="str">
        <f t="shared" si="231"/>
        <v/>
      </c>
      <c r="AA437" s="89" t="str">
        <f t="shared" si="231"/>
        <v/>
      </c>
      <c r="AB437" s="89" t="str">
        <f t="shared" si="231"/>
        <v/>
      </c>
      <c r="AC437" s="89" t="str">
        <f t="shared" si="231"/>
        <v/>
      </c>
      <c r="AD437" s="89" t="str">
        <f t="shared" si="231"/>
        <v/>
      </c>
      <c r="AE437" s="89" t="str">
        <f t="shared" si="231"/>
        <v/>
      </c>
      <c r="AF437" s="89" t="str">
        <f t="shared" si="231"/>
        <v/>
      </c>
      <c r="AG437" s="89" t="str">
        <f t="shared" si="232"/>
        <v/>
      </c>
      <c r="AH437" s="89" t="str">
        <f t="shared" si="232"/>
        <v/>
      </c>
      <c r="AI437" s="89" t="str">
        <f t="shared" si="232"/>
        <v/>
      </c>
      <c r="AJ437" s="89" t="str">
        <f t="shared" si="232"/>
        <v/>
      </c>
      <c r="AK437" s="89" t="str">
        <f t="shared" si="232"/>
        <v/>
      </c>
      <c r="AL437" s="89" t="str">
        <f t="shared" si="232"/>
        <v/>
      </c>
      <c r="AM437" s="89" t="str">
        <f t="shared" si="232"/>
        <v/>
      </c>
      <c r="AN437" s="89" t="str">
        <f t="shared" si="232"/>
        <v/>
      </c>
      <c r="AO437" s="89" t="str">
        <f t="shared" si="232"/>
        <v/>
      </c>
      <c r="AP437" s="89" t="str">
        <f t="shared" si="232"/>
        <v/>
      </c>
      <c r="AQ437" s="89" t="str">
        <f t="shared" si="233"/>
        <v/>
      </c>
      <c r="AR437" s="89" t="str">
        <f t="shared" si="233"/>
        <v/>
      </c>
      <c r="AS437" s="89" t="str">
        <f t="shared" si="233"/>
        <v/>
      </c>
      <c r="AT437" s="89" t="str">
        <f t="shared" si="233"/>
        <v/>
      </c>
      <c r="AU437" s="89" t="str">
        <f t="shared" si="233"/>
        <v/>
      </c>
      <c r="AV437" s="89" t="str">
        <f t="shared" si="233"/>
        <v/>
      </c>
      <c r="AW437" s="89" t="str">
        <f t="shared" si="233"/>
        <v/>
      </c>
      <c r="AX437" s="89" t="str">
        <f t="shared" si="233"/>
        <v/>
      </c>
      <c r="AY437" s="89" t="str">
        <f t="shared" si="233"/>
        <v/>
      </c>
      <c r="AZ437" s="89" t="str">
        <f t="shared" si="233"/>
        <v/>
      </c>
      <c r="BA437" s="89" t="str">
        <f t="shared" si="233"/>
        <v/>
      </c>
      <c r="BB437" s="89" t="str">
        <f t="shared" si="233"/>
        <v/>
      </c>
      <c r="BC437" s="90" t="str">
        <f t="shared" si="233"/>
        <v/>
      </c>
      <c r="BE437" s="100" t="str">
        <f t="shared" si="207"/>
        <v/>
      </c>
      <c r="BF437" s="102" t="str">
        <f t="shared" si="208"/>
        <v/>
      </c>
    </row>
    <row r="438" spans="1:58" hidden="1" x14ac:dyDescent="0.55000000000000004">
      <c r="A438" s="80" t="str">
        <f>'Base de Dados 2013'!M437</f>
        <v>Boulevard</v>
      </c>
      <c r="B438" s="81" t="str">
        <f>'Base de Dados 2013'!N437</f>
        <v>verde</v>
      </c>
      <c r="C438" s="88" t="str">
        <f t="shared" si="229"/>
        <v/>
      </c>
      <c r="D438" s="89" t="str">
        <f t="shared" si="229"/>
        <v/>
      </c>
      <c r="E438" s="89" t="str">
        <f t="shared" si="229"/>
        <v/>
      </c>
      <c r="F438" s="89" t="str">
        <f t="shared" si="229"/>
        <v/>
      </c>
      <c r="G438" s="89" t="str">
        <f t="shared" si="229"/>
        <v/>
      </c>
      <c r="H438" s="89" t="str">
        <f t="shared" si="229"/>
        <v/>
      </c>
      <c r="I438" s="89" t="str">
        <f t="shared" si="229"/>
        <v/>
      </c>
      <c r="J438" s="89" t="str">
        <f t="shared" si="229"/>
        <v/>
      </c>
      <c r="K438" s="89" t="str">
        <f t="shared" si="229"/>
        <v/>
      </c>
      <c r="L438" s="89" t="str">
        <f t="shared" si="229"/>
        <v/>
      </c>
      <c r="M438" s="89" t="str">
        <f t="shared" si="230"/>
        <v/>
      </c>
      <c r="N438" s="89" t="str">
        <f t="shared" si="230"/>
        <v/>
      </c>
      <c r="O438" s="89" t="str">
        <f t="shared" si="230"/>
        <v/>
      </c>
      <c r="P438" s="89" t="str">
        <f t="shared" si="230"/>
        <v/>
      </c>
      <c r="Q438" s="89" t="str">
        <f t="shared" si="230"/>
        <v/>
      </c>
      <c r="R438" s="89" t="str">
        <f t="shared" si="230"/>
        <v/>
      </c>
      <c r="S438" s="89" t="str">
        <f t="shared" si="230"/>
        <v/>
      </c>
      <c r="T438" s="89" t="str">
        <f t="shared" si="230"/>
        <v/>
      </c>
      <c r="U438" s="89" t="str">
        <f t="shared" si="230"/>
        <v/>
      </c>
      <c r="V438" s="89" t="str">
        <f t="shared" si="230"/>
        <v/>
      </c>
      <c r="W438" s="89" t="str">
        <f t="shared" si="231"/>
        <v/>
      </c>
      <c r="X438" s="89">
        <f t="shared" si="231"/>
        <v>1</v>
      </c>
      <c r="Y438" s="89" t="str">
        <f t="shared" si="231"/>
        <v/>
      </c>
      <c r="Z438" s="89" t="str">
        <f t="shared" si="231"/>
        <v/>
      </c>
      <c r="AA438" s="89" t="str">
        <f t="shared" si="231"/>
        <v/>
      </c>
      <c r="AB438" s="89" t="str">
        <f t="shared" si="231"/>
        <v/>
      </c>
      <c r="AC438" s="89" t="str">
        <f t="shared" si="231"/>
        <v/>
      </c>
      <c r="AD438" s="89" t="str">
        <f t="shared" si="231"/>
        <v/>
      </c>
      <c r="AE438" s="89" t="str">
        <f t="shared" si="231"/>
        <v/>
      </c>
      <c r="AF438" s="89" t="str">
        <f t="shared" si="231"/>
        <v/>
      </c>
      <c r="AG438" s="89" t="str">
        <f t="shared" si="232"/>
        <v/>
      </c>
      <c r="AH438" s="89" t="str">
        <f t="shared" si="232"/>
        <v/>
      </c>
      <c r="AI438" s="89" t="str">
        <f t="shared" si="232"/>
        <v/>
      </c>
      <c r="AJ438" s="89" t="str">
        <f t="shared" si="232"/>
        <v/>
      </c>
      <c r="AK438" s="89" t="str">
        <f t="shared" si="232"/>
        <v/>
      </c>
      <c r="AL438" s="89" t="str">
        <f t="shared" si="232"/>
        <v/>
      </c>
      <c r="AM438" s="89" t="str">
        <f t="shared" si="232"/>
        <v/>
      </c>
      <c r="AN438" s="89" t="str">
        <f t="shared" si="232"/>
        <v/>
      </c>
      <c r="AO438" s="89" t="str">
        <f t="shared" si="232"/>
        <v/>
      </c>
      <c r="AP438" s="89" t="str">
        <f t="shared" si="232"/>
        <v/>
      </c>
      <c r="AQ438" s="89" t="str">
        <f t="shared" si="233"/>
        <v/>
      </c>
      <c r="AR438" s="89" t="str">
        <f t="shared" si="233"/>
        <v/>
      </c>
      <c r="AS438" s="89" t="str">
        <f t="shared" si="233"/>
        <v/>
      </c>
      <c r="AT438" s="89" t="str">
        <f t="shared" si="233"/>
        <v/>
      </c>
      <c r="AU438" s="89" t="str">
        <f t="shared" si="233"/>
        <v/>
      </c>
      <c r="AV438" s="89" t="str">
        <f t="shared" si="233"/>
        <v/>
      </c>
      <c r="AW438" s="89" t="str">
        <f t="shared" si="233"/>
        <v/>
      </c>
      <c r="AX438" s="89" t="str">
        <f t="shared" si="233"/>
        <v/>
      </c>
      <c r="AY438" s="89" t="str">
        <f t="shared" si="233"/>
        <v/>
      </c>
      <c r="AZ438" s="89" t="str">
        <f t="shared" si="233"/>
        <v/>
      </c>
      <c r="BA438" s="89" t="str">
        <f t="shared" si="233"/>
        <v/>
      </c>
      <c r="BB438" s="89" t="str">
        <f t="shared" si="233"/>
        <v/>
      </c>
      <c r="BC438" s="90" t="str">
        <f t="shared" si="233"/>
        <v/>
      </c>
      <c r="BE438" s="100" t="str">
        <f t="shared" si="207"/>
        <v/>
      </c>
      <c r="BF438" s="102" t="str">
        <f t="shared" si="208"/>
        <v/>
      </c>
    </row>
    <row r="439" spans="1:58" hidden="1" x14ac:dyDescent="0.55000000000000004">
      <c r="A439" s="80" t="str">
        <f>'Base de Dados 2013'!M438</f>
        <v>Bela Vista</v>
      </c>
      <c r="B439" s="81" t="str">
        <f>'Base de Dados 2013'!N438</f>
        <v>amarelo</v>
      </c>
      <c r="C439" s="88" t="str">
        <f t="shared" si="229"/>
        <v/>
      </c>
      <c r="D439" s="89" t="str">
        <f t="shared" si="229"/>
        <v/>
      </c>
      <c r="E439" s="89" t="str">
        <f t="shared" si="229"/>
        <v/>
      </c>
      <c r="F439" s="89" t="str">
        <f t="shared" si="229"/>
        <v/>
      </c>
      <c r="G439" s="89" t="str">
        <f t="shared" si="229"/>
        <v/>
      </c>
      <c r="H439" s="89" t="str">
        <f t="shared" si="229"/>
        <v/>
      </c>
      <c r="I439" s="89" t="str">
        <f t="shared" si="229"/>
        <v/>
      </c>
      <c r="J439" s="89" t="str">
        <f t="shared" si="229"/>
        <v/>
      </c>
      <c r="K439" s="89" t="str">
        <f t="shared" si="229"/>
        <v/>
      </c>
      <c r="L439" s="89">
        <f t="shared" si="229"/>
        <v>1</v>
      </c>
      <c r="M439" s="89" t="str">
        <f t="shared" si="230"/>
        <v/>
      </c>
      <c r="N439" s="89" t="str">
        <f t="shared" si="230"/>
        <v/>
      </c>
      <c r="O439" s="89" t="str">
        <f t="shared" si="230"/>
        <v/>
      </c>
      <c r="P439" s="89" t="str">
        <f t="shared" si="230"/>
        <v/>
      </c>
      <c r="Q439" s="89" t="str">
        <f t="shared" si="230"/>
        <v/>
      </c>
      <c r="R439" s="89" t="str">
        <f t="shared" si="230"/>
        <v/>
      </c>
      <c r="S439" s="89" t="str">
        <f t="shared" si="230"/>
        <v/>
      </c>
      <c r="T439" s="89" t="str">
        <f t="shared" si="230"/>
        <v/>
      </c>
      <c r="U439" s="89" t="str">
        <f t="shared" si="230"/>
        <v/>
      </c>
      <c r="V439" s="89" t="str">
        <f t="shared" si="230"/>
        <v/>
      </c>
      <c r="W439" s="89" t="str">
        <f t="shared" si="231"/>
        <v/>
      </c>
      <c r="X439" s="89" t="str">
        <f t="shared" si="231"/>
        <v/>
      </c>
      <c r="Y439" s="89" t="str">
        <f t="shared" si="231"/>
        <v/>
      </c>
      <c r="Z439" s="89" t="str">
        <f t="shared" si="231"/>
        <v/>
      </c>
      <c r="AA439" s="89" t="str">
        <f t="shared" si="231"/>
        <v/>
      </c>
      <c r="AB439" s="89" t="str">
        <f t="shared" si="231"/>
        <v/>
      </c>
      <c r="AC439" s="89" t="str">
        <f t="shared" si="231"/>
        <v/>
      </c>
      <c r="AD439" s="89" t="str">
        <f t="shared" si="231"/>
        <v/>
      </c>
      <c r="AE439" s="89" t="str">
        <f t="shared" si="231"/>
        <v/>
      </c>
      <c r="AF439" s="89" t="str">
        <f t="shared" si="231"/>
        <v/>
      </c>
      <c r="AG439" s="89" t="str">
        <f t="shared" si="232"/>
        <v/>
      </c>
      <c r="AH439" s="89" t="str">
        <f t="shared" si="232"/>
        <v/>
      </c>
      <c r="AI439" s="89" t="str">
        <f t="shared" si="232"/>
        <v/>
      </c>
      <c r="AJ439" s="89" t="str">
        <f t="shared" si="232"/>
        <v/>
      </c>
      <c r="AK439" s="89" t="str">
        <f t="shared" si="232"/>
        <v/>
      </c>
      <c r="AL439" s="89" t="str">
        <f t="shared" si="232"/>
        <v/>
      </c>
      <c r="AM439" s="89" t="str">
        <f t="shared" si="232"/>
        <v/>
      </c>
      <c r="AN439" s="89" t="str">
        <f t="shared" si="232"/>
        <v/>
      </c>
      <c r="AO439" s="89" t="str">
        <f t="shared" si="232"/>
        <v/>
      </c>
      <c r="AP439" s="89" t="str">
        <f t="shared" si="232"/>
        <v/>
      </c>
      <c r="AQ439" s="89" t="str">
        <f t="shared" si="233"/>
        <v/>
      </c>
      <c r="AR439" s="89" t="str">
        <f t="shared" si="233"/>
        <v/>
      </c>
      <c r="AS439" s="89" t="str">
        <f t="shared" si="233"/>
        <v/>
      </c>
      <c r="AT439" s="89" t="str">
        <f t="shared" si="233"/>
        <v/>
      </c>
      <c r="AU439" s="89" t="str">
        <f t="shared" si="233"/>
        <v/>
      </c>
      <c r="AV439" s="89" t="str">
        <f t="shared" si="233"/>
        <v/>
      </c>
      <c r="AW439" s="89" t="str">
        <f t="shared" si="233"/>
        <v/>
      </c>
      <c r="AX439" s="89" t="str">
        <f t="shared" si="233"/>
        <v/>
      </c>
      <c r="AY439" s="89" t="str">
        <f t="shared" si="233"/>
        <v/>
      </c>
      <c r="AZ439" s="89" t="str">
        <f t="shared" si="233"/>
        <v/>
      </c>
      <c r="BA439" s="89" t="str">
        <f t="shared" si="233"/>
        <v/>
      </c>
      <c r="BB439" s="89" t="str">
        <f t="shared" si="233"/>
        <v/>
      </c>
      <c r="BC439" s="90" t="str">
        <f t="shared" si="233"/>
        <v/>
      </c>
      <c r="BE439" s="100" t="str">
        <f t="shared" si="207"/>
        <v/>
      </c>
      <c r="BF439" s="102" t="str">
        <f t="shared" si="208"/>
        <v/>
      </c>
    </row>
    <row r="440" spans="1:58" hidden="1" x14ac:dyDescent="0.55000000000000004">
      <c r="A440" s="80" t="str">
        <f>'Base de Dados 2013'!M439</f>
        <v>Nações</v>
      </c>
      <c r="B440" s="81" t="str">
        <f>'Base de Dados 2013'!N439</f>
        <v>amarelo</v>
      </c>
      <c r="C440" s="88" t="str">
        <f t="shared" si="229"/>
        <v/>
      </c>
      <c r="D440" s="89" t="str">
        <f t="shared" si="229"/>
        <v/>
      </c>
      <c r="E440" s="89" t="str">
        <f t="shared" si="229"/>
        <v/>
      </c>
      <c r="F440" s="89" t="str">
        <f t="shared" si="229"/>
        <v/>
      </c>
      <c r="G440" s="89" t="str">
        <f t="shared" si="229"/>
        <v/>
      </c>
      <c r="H440" s="89">
        <f t="shared" si="229"/>
        <v>1</v>
      </c>
      <c r="I440" s="89" t="str">
        <f t="shared" si="229"/>
        <v/>
      </c>
      <c r="J440" s="89" t="str">
        <f t="shared" si="229"/>
        <v/>
      </c>
      <c r="K440" s="89" t="str">
        <f t="shared" si="229"/>
        <v/>
      </c>
      <c r="L440" s="89" t="str">
        <f t="shared" si="229"/>
        <v/>
      </c>
      <c r="M440" s="89" t="str">
        <f t="shared" si="230"/>
        <v/>
      </c>
      <c r="N440" s="89" t="str">
        <f t="shared" si="230"/>
        <v/>
      </c>
      <c r="O440" s="89" t="str">
        <f t="shared" si="230"/>
        <v/>
      </c>
      <c r="P440" s="89" t="str">
        <f t="shared" si="230"/>
        <v/>
      </c>
      <c r="Q440" s="89" t="str">
        <f t="shared" si="230"/>
        <v/>
      </c>
      <c r="R440" s="89" t="str">
        <f t="shared" si="230"/>
        <v/>
      </c>
      <c r="S440" s="89" t="str">
        <f t="shared" si="230"/>
        <v/>
      </c>
      <c r="T440" s="89" t="str">
        <f t="shared" si="230"/>
        <v/>
      </c>
      <c r="U440" s="89" t="str">
        <f t="shared" si="230"/>
        <v/>
      </c>
      <c r="V440" s="89" t="str">
        <f t="shared" si="230"/>
        <v/>
      </c>
      <c r="W440" s="89" t="str">
        <f t="shared" si="231"/>
        <v/>
      </c>
      <c r="X440" s="89" t="str">
        <f t="shared" si="231"/>
        <v/>
      </c>
      <c r="Y440" s="89" t="str">
        <f t="shared" si="231"/>
        <v/>
      </c>
      <c r="Z440" s="89" t="str">
        <f t="shared" si="231"/>
        <v/>
      </c>
      <c r="AA440" s="89" t="str">
        <f t="shared" si="231"/>
        <v/>
      </c>
      <c r="AB440" s="89" t="str">
        <f t="shared" si="231"/>
        <v/>
      </c>
      <c r="AC440" s="89" t="str">
        <f t="shared" si="231"/>
        <v/>
      </c>
      <c r="AD440" s="89" t="str">
        <f t="shared" si="231"/>
        <v/>
      </c>
      <c r="AE440" s="89" t="str">
        <f t="shared" si="231"/>
        <v/>
      </c>
      <c r="AF440" s="89" t="str">
        <f t="shared" si="231"/>
        <v/>
      </c>
      <c r="AG440" s="89" t="str">
        <f t="shared" si="232"/>
        <v/>
      </c>
      <c r="AH440" s="89" t="str">
        <f t="shared" si="232"/>
        <v/>
      </c>
      <c r="AI440" s="89" t="str">
        <f t="shared" si="232"/>
        <v/>
      </c>
      <c r="AJ440" s="89" t="str">
        <f t="shared" si="232"/>
        <v/>
      </c>
      <c r="AK440" s="89" t="str">
        <f t="shared" si="232"/>
        <v/>
      </c>
      <c r="AL440" s="89" t="str">
        <f t="shared" si="232"/>
        <v/>
      </c>
      <c r="AM440" s="89" t="str">
        <f t="shared" si="232"/>
        <v/>
      </c>
      <c r="AN440" s="89" t="str">
        <f t="shared" si="232"/>
        <v/>
      </c>
      <c r="AO440" s="89" t="str">
        <f t="shared" si="232"/>
        <v/>
      </c>
      <c r="AP440" s="89" t="str">
        <f t="shared" si="232"/>
        <v/>
      </c>
      <c r="AQ440" s="89" t="str">
        <f t="shared" si="233"/>
        <v/>
      </c>
      <c r="AR440" s="89" t="str">
        <f t="shared" si="233"/>
        <v/>
      </c>
      <c r="AS440" s="89" t="str">
        <f t="shared" si="233"/>
        <v/>
      </c>
      <c r="AT440" s="89" t="str">
        <f t="shared" si="233"/>
        <v/>
      </c>
      <c r="AU440" s="89" t="str">
        <f t="shared" si="233"/>
        <v/>
      </c>
      <c r="AV440" s="89" t="str">
        <f t="shared" si="233"/>
        <v/>
      </c>
      <c r="AW440" s="89" t="str">
        <f t="shared" si="233"/>
        <v/>
      </c>
      <c r="AX440" s="89" t="str">
        <f t="shared" si="233"/>
        <v/>
      </c>
      <c r="AY440" s="89" t="str">
        <f t="shared" si="233"/>
        <v/>
      </c>
      <c r="AZ440" s="89" t="str">
        <f t="shared" si="233"/>
        <v/>
      </c>
      <c r="BA440" s="89" t="str">
        <f t="shared" si="233"/>
        <v/>
      </c>
      <c r="BB440" s="89" t="str">
        <f t="shared" si="233"/>
        <v/>
      </c>
      <c r="BC440" s="90" t="str">
        <f t="shared" si="233"/>
        <v/>
      </c>
      <c r="BE440" s="100" t="str">
        <f t="shared" si="207"/>
        <v/>
      </c>
      <c r="BF440" s="102" t="str">
        <f t="shared" si="208"/>
        <v/>
      </c>
    </row>
    <row r="441" spans="1:58" hidden="1" x14ac:dyDescent="0.55000000000000004">
      <c r="A441" s="80" t="str">
        <f>'Base de Dados 2013'!M440</f>
        <v>Nações</v>
      </c>
      <c r="B441" s="81" t="str">
        <f>'Base de Dados 2013'!N440</f>
        <v>amarelo</v>
      </c>
      <c r="C441" s="88" t="str">
        <f t="shared" si="229"/>
        <v/>
      </c>
      <c r="D441" s="89" t="str">
        <f t="shared" si="229"/>
        <v/>
      </c>
      <c r="E441" s="89" t="str">
        <f t="shared" si="229"/>
        <v/>
      </c>
      <c r="F441" s="89" t="str">
        <f t="shared" si="229"/>
        <v/>
      </c>
      <c r="G441" s="89" t="str">
        <f t="shared" si="229"/>
        <v/>
      </c>
      <c r="H441" s="89">
        <f t="shared" si="229"/>
        <v>1</v>
      </c>
      <c r="I441" s="89" t="str">
        <f t="shared" si="229"/>
        <v/>
      </c>
      <c r="J441" s="89" t="str">
        <f t="shared" si="229"/>
        <v/>
      </c>
      <c r="K441" s="89" t="str">
        <f t="shared" si="229"/>
        <v/>
      </c>
      <c r="L441" s="89" t="str">
        <f t="shared" si="229"/>
        <v/>
      </c>
      <c r="M441" s="89" t="str">
        <f t="shared" si="230"/>
        <v/>
      </c>
      <c r="N441" s="89" t="str">
        <f t="shared" si="230"/>
        <v/>
      </c>
      <c r="O441" s="89" t="str">
        <f t="shared" si="230"/>
        <v/>
      </c>
      <c r="P441" s="89" t="str">
        <f t="shared" si="230"/>
        <v/>
      </c>
      <c r="Q441" s="89" t="str">
        <f t="shared" si="230"/>
        <v/>
      </c>
      <c r="R441" s="89" t="str">
        <f t="shared" si="230"/>
        <v/>
      </c>
      <c r="S441" s="89" t="str">
        <f t="shared" si="230"/>
        <v/>
      </c>
      <c r="T441" s="89" t="str">
        <f t="shared" si="230"/>
        <v/>
      </c>
      <c r="U441" s="89" t="str">
        <f t="shared" si="230"/>
        <v/>
      </c>
      <c r="V441" s="89" t="str">
        <f t="shared" si="230"/>
        <v/>
      </c>
      <c r="W441" s="89" t="str">
        <f t="shared" si="231"/>
        <v/>
      </c>
      <c r="X441" s="89" t="str">
        <f t="shared" si="231"/>
        <v/>
      </c>
      <c r="Y441" s="89" t="str">
        <f t="shared" si="231"/>
        <v/>
      </c>
      <c r="Z441" s="89" t="str">
        <f t="shared" si="231"/>
        <v/>
      </c>
      <c r="AA441" s="89" t="str">
        <f t="shared" si="231"/>
        <v/>
      </c>
      <c r="AB441" s="89" t="str">
        <f t="shared" si="231"/>
        <v/>
      </c>
      <c r="AC441" s="89" t="str">
        <f t="shared" si="231"/>
        <v/>
      </c>
      <c r="AD441" s="89" t="str">
        <f t="shared" si="231"/>
        <v/>
      </c>
      <c r="AE441" s="89" t="str">
        <f t="shared" si="231"/>
        <v/>
      </c>
      <c r="AF441" s="89" t="str">
        <f t="shared" si="231"/>
        <v/>
      </c>
      <c r="AG441" s="89" t="str">
        <f t="shared" si="232"/>
        <v/>
      </c>
      <c r="AH441" s="89" t="str">
        <f t="shared" si="232"/>
        <v/>
      </c>
      <c r="AI441" s="89" t="str">
        <f t="shared" si="232"/>
        <v/>
      </c>
      <c r="AJ441" s="89" t="str">
        <f t="shared" si="232"/>
        <v/>
      </c>
      <c r="AK441" s="89" t="str">
        <f t="shared" si="232"/>
        <v/>
      </c>
      <c r="AL441" s="89" t="str">
        <f t="shared" si="232"/>
        <v/>
      </c>
      <c r="AM441" s="89" t="str">
        <f t="shared" si="232"/>
        <v/>
      </c>
      <c r="AN441" s="89" t="str">
        <f t="shared" si="232"/>
        <v/>
      </c>
      <c r="AO441" s="89" t="str">
        <f t="shared" si="232"/>
        <v/>
      </c>
      <c r="AP441" s="89" t="str">
        <f t="shared" si="232"/>
        <v/>
      </c>
      <c r="AQ441" s="89" t="str">
        <f t="shared" si="233"/>
        <v/>
      </c>
      <c r="AR441" s="89" t="str">
        <f t="shared" si="233"/>
        <v/>
      </c>
      <c r="AS441" s="89" t="str">
        <f t="shared" si="233"/>
        <v/>
      </c>
      <c r="AT441" s="89" t="str">
        <f t="shared" si="233"/>
        <v/>
      </c>
      <c r="AU441" s="89" t="str">
        <f t="shared" si="233"/>
        <v/>
      </c>
      <c r="AV441" s="89" t="str">
        <f t="shared" si="233"/>
        <v/>
      </c>
      <c r="AW441" s="89" t="str">
        <f t="shared" si="233"/>
        <v/>
      </c>
      <c r="AX441" s="89" t="str">
        <f t="shared" si="233"/>
        <v/>
      </c>
      <c r="AY441" s="89" t="str">
        <f t="shared" si="233"/>
        <v/>
      </c>
      <c r="AZ441" s="89" t="str">
        <f t="shared" si="233"/>
        <v/>
      </c>
      <c r="BA441" s="89" t="str">
        <f t="shared" si="233"/>
        <v/>
      </c>
      <c r="BB441" s="89" t="str">
        <f t="shared" si="233"/>
        <v/>
      </c>
      <c r="BC441" s="90" t="str">
        <f t="shared" si="233"/>
        <v/>
      </c>
      <c r="BE441" s="100" t="str">
        <f t="shared" si="207"/>
        <v/>
      </c>
      <c r="BF441" s="102" t="str">
        <f t="shared" si="208"/>
        <v/>
      </c>
    </row>
    <row r="442" spans="1:58" hidden="1" x14ac:dyDescent="0.55000000000000004">
      <c r="A442" s="80" t="str">
        <f>'Base de Dados 2013'!M441</f>
        <v>Nações</v>
      </c>
      <c r="B442" s="81" t="str">
        <f>'Base de Dados 2013'!N441</f>
        <v>amarelo</v>
      </c>
      <c r="C442" s="88" t="str">
        <f t="shared" si="229"/>
        <v/>
      </c>
      <c r="D442" s="89" t="str">
        <f t="shared" si="229"/>
        <v/>
      </c>
      <c r="E442" s="89" t="str">
        <f t="shared" si="229"/>
        <v/>
      </c>
      <c r="F442" s="89" t="str">
        <f t="shared" si="229"/>
        <v/>
      </c>
      <c r="G442" s="89" t="str">
        <f t="shared" si="229"/>
        <v/>
      </c>
      <c r="H442" s="89">
        <f t="shared" si="229"/>
        <v>1</v>
      </c>
      <c r="I442" s="89" t="str">
        <f t="shared" si="229"/>
        <v/>
      </c>
      <c r="J442" s="89" t="str">
        <f t="shared" si="229"/>
        <v/>
      </c>
      <c r="K442" s="89" t="str">
        <f t="shared" si="229"/>
        <v/>
      </c>
      <c r="L442" s="89" t="str">
        <f t="shared" si="229"/>
        <v/>
      </c>
      <c r="M442" s="89" t="str">
        <f t="shared" si="230"/>
        <v/>
      </c>
      <c r="N442" s="89" t="str">
        <f t="shared" si="230"/>
        <v/>
      </c>
      <c r="O442" s="89" t="str">
        <f t="shared" si="230"/>
        <v/>
      </c>
      <c r="P442" s="89" t="str">
        <f t="shared" si="230"/>
        <v/>
      </c>
      <c r="Q442" s="89" t="str">
        <f t="shared" si="230"/>
        <v/>
      </c>
      <c r="R442" s="89" t="str">
        <f t="shared" si="230"/>
        <v/>
      </c>
      <c r="S442" s="89" t="str">
        <f t="shared" si="230"/>
        <v/>
      </c>
      <c r="T442" s="89" t="str">
        <f t="shared" si="230"/>
        <v/>
      </c>
      <c r="U442" s="89" t="str">
        <f t="shared" si="230"/>
        <v/>
      </c>
      <c r="V442" s="89" t="str">
        <f t="shared" si="230"/>
        <v/>
      </c>
      <c r="W442" s="89" t="str">
        <f t="shared" si="231"/>
        <v/>
      </c>
      <c r="X442" s="89" t="str">
        <f t="shared" si="231"/>
        <v/>
      </c>
      <c r="Y442" s="89" t="str">
        <f t="shared" si="231"/>
        <v/>
      </c>
      <c r="Z442" s="89" t="str">
        <f t="shared" si="231"/>
        <v/>
      </c>
      <c r="AA442" s="89" t="str">
        <f t="shared" si="231"/>
        <v/>
      </c>
      <c r="AB442" s="89" t="str">
        <f t="shared" si="231"/>
        <v/>
      </c>
      <c r="AC442" s="89" t="str">
        <f t="shared" si="231"/>
        <v/>
      </c>
      <c r="AD442" s="89" t="str">
        <f t="shared" si="231"/>
        <v/>
      </c>
      <c r="AE442" s="89" t="str">
        <f t="shared" si="231"/>
        <v/>
      </c>
      <c r="AF442" s="89" t="str">
        <f t="shared" si="231"/>
        <v/>
      </c>
      <c r="AG442" s="89" t="str">
        <f t="shared" si="232"/>
        <v/>
      </c>
      <c r="AH442" s="89" t="str">
        <f t="shared" si="232"/>
        <v/>
      </c>
      <c r="AI442" s="89" t="str">
        <f t="shared" si="232"/>
        <v/>
      </c>
      <c r="AJ442" s="89" t="str">
        <f t="shared" si="232"/>
        <v/>
      </c>
      <c r="AK442" s="89" t="str">
        <f t="shared" si="232"/>
        <v/>
      </c>
      <c r="AL442" s="89" t="str">
        <f t="shared" si="232"/>
        <v/>
      </c>
      <c r="AM442" s="89" t="str">
        <f t="shared" si="232"/>
        <v/>
      </c>
      <c r="AN442" s="89" t="str">
        <f t="shared" si="232"/>
        <v/>
      </c>
      <c r="AO442" s="89" t="str">
        <f t="shared" si="232"/>
        <v/>
      </c>
      <c r="AP442" s="89" t="str">
        <f t="shared" si="232"/>
        <v/>
      </c>
      <c r="AQ442" s="89" t="str">
        <f t="shared" si="233"/>
        <v/>
      </c>
      <c r="AR442" s="89" t="str">
        <f t="shared" si="233"/>
        <v/>
      </c>
      <c r="AS442" s="89" t="str">
        <f t="shared" si="233"/>
        <v/>
      </c>
      <c r="AT442" s="89" t="str">
        <f t="shared" si="233"/>
        <v/>
      </c>
      <c r="AU442" s="89" t="str">
        <f t="shared" si="233"/>
        <v/>
      </c>
      <c r="AV442" s="89" t="str">
        <f t="shared" si="233"/>
        <v/>
      </c>
      <c r="AW442" s="89" t="str">
        <f t="shared" si="233"/>
        <v/>
      </c>
      <c r="AX442" s="89" t="str">
        <f t="shared" si="233"/>
        <v/>
      </c>
      <c r="AY442" s="89" t="str">
        <f t="shared" si="233"/>
        <v/>
      </c>
      <c r="AZ442" s="89" t="str">
        <f t="shared" si="233"/>
        <v/>
      </c>
      <c r="BA442" s="89" t="str">
        <f t="shared" si="233"/>
        <v/>
      </c>
      <c r="BB442" s="89" t="str">
        <f t="shared" si="233"/>
        <v/>
      </c>
      <c r="BC442" s="90" t="str">
        <f t="shared" si="233"/>
        <v/>
      </c>
      <c r="BE442" s="100" t="str">
        <f t="shared" si="207"/>
        <v/>
      </c>
      <c r="BF442" s="102" t="str">
        <f t="shared" si="208"/>
        <v/>
      </c>
    </row>
    <row r="443" spans="1:58" hidden="1" x14ac:dyDescent="0.55000000000000004">
      <c r="A443" s="80" t="str">
        <f>'Base de Dados 2013'!M442</f>
        <v>Geisel</v>
      </c>
      <c r="B443" s="81" t="str">
        <f>'Base de Dados 2013'!N442</f>
        <v>verde</v>
      </c>
      <c r="C443" s="88" t="str">
        <f t="shared" si="229"/>
        <v/>
      </c>
      <c r="D443" s="89" t="str">
        <f t="shared" si="229"/>
        <v/>
      </c>
      <c r="E443" s="89" t="str">
        <f t="shared" si="229"/>
        <v/>
      </c>
      <c r="F443" s="89" t="str">
        <f t="shared" si="229"/>
        <v/>
      </c>
      <c r="G443" s="89" t="str">
        <f t="shared" si="229"/>
        <v/>
      </c>
      <c r="H443" s="89" t="str">
        <f t="shared" si="229"/>
        <v/>
      </c>
      <c r="I443" s="89" t="str">
        <f t="shared" si="229"/>
        <v/>
      </c>
      <c r="J443" s="89" t="str">
        <f t="shared" si="229"/>
        <v/>
      </c>
      <c r="K443" s="89" t="str">
        <f t="shared" si="229"/>
        <v/>
      </c>
      <c r="L443" s="89" t="str">
        <f t="shared" si="229"/>
        <v/>
      </c>
      <c r="M443" s="89" t="str">
        <f t="shared" si="230"/>
        <v/>
      </c>
      <c r="N443" s="89" t="str">
        <f t="shared" si="230"/>
        <v/>
      </c>
      <c r="O443" s="89">
        <f t="shared" si="230"/>
        <v>1</v>
      </c>
      <c r="P443" s="89" t="str">
        <f t="shared" si="230"/>
        <v/>
      </c>
      <c r="Q443" s="89" t="str">
        <f t="shared" si="230"/>
        <v/>
      </c>
      <c r="R443" s="89" t="str">
        <f t="shared" si="230"/>
        <v/>
      </c>
      <c r="S443" s="89" t="str">
        <f t="shared" si="230"/>
        <v/>
      </c>
      <c r="T443" s="89" t="str">
        <f t="shared" si="230"/>
        <v/>
      </c>
      <c r="U443" s="89" t="str">
        <f t="shared" si="230"/>
        <v/>
      </c>
      <c r="V443" s="89" t="str">
        <f t="shared" si="230"/>
        <v/>
      </c>
      <c r="W443" s="89" t="str">
        <f t="shared" si="231"/>
        <v/>
      </c>
      <c r="X443" s="89" t="str">
        <f t="shared" si="231"/>
        <v/>
      </c>
      <c r="Y443" s="89" t="str">
        <f t="shared" si="231"/>
        <v/>
      </c>
      <c r="Z443" s="89" t="str">
        <f t="shared" si="231"/>
        <v/>
      </c>
      <c r="AA443" s="89" t="str">
        <f t="shared" si="231"/>
        <v/>
      </c>
      <c r="AB443" s="89" t="str">
        <f t="shared" si="231"/>
        <v/>
      </c>
      <c r="AC443" s="89" t="str">
        <f t="shared" si="231"/>
        <v/>
      </c>
      <c r="AD443" s="89" t="str">
        <f t="shared" si="231"/>
        <v/>
      </c>
      <c r="AE443" s="89" t="str">
        <f t="shared" si="231"/>
        <v/>
      </c>
      <c r="AF443" s="89" t="str">
        <f t="shared" si="231"/>
        <v/>
      </c>
      <c r="AG443" s="89" t="str">
        <f t="shared" si="232"/>
        <v/>
      </c>
      <c r="AH443" s="89" t="str">
        <f t="shared" si="232"/>
        <v/>
      </c>
      <c r="AI443" s="89" t="str">
        <f t="shared" si="232"/>
        <v/>
      </c>
      <c r="AJ443" s="89" t="str">
        <f t="shared" si="232"/>
        <v/>
      </c>
      <c r="AK443" s="89" t="str">
        <f t="shared" si="232"/>
        <v/>
      </c>
      <c r="AL443" s="89" t="str">
        <f t="shared" si="232"/>
        <v/>
      </c>
      <c r="AM443" s="89" t="str">
        <f t="shared" si="232"/>
        <v/>
      </c>
      <c r="AN443" s="89" t="str">
        <f t="shared" si="232"/>
        <v/>
      </c>
      <c r="AO443" s="89" t="str">
        <f t="shared" si="232"/>
        <v/>
      </c>
      <c r="AP443" s="89" t="str">
        <f t="shared" si="232"/>
        <v/>
      </c>
      <c r="AQ443" s="89" t="str">
        <f t="shared" si="233"/>
        <v/>
      </c>
      <c r="AR443" s="89" t="str">
        <f t="shared" si="233"/>
        <v/>
      </c>
      <c r="AS443" s="89" t="str">
        <f t="shared" si="233"/>
        <v/>
      </c>
      <c r="AT443" s="89" t="str">
        <f t="shared" si="233"/>
        <v/>
      </c>
      <c r="AU443" s="89" t="str">
        <f t="shared" si="233"/>
        <v/>
      </c>
      <c r="AV443" s="89" t="str">
        <f t="shared" si="233"/>
        <v/>
      </c>
      <c r="AW443" s="89" t="str">
        <f t="shared" si="233"/>
        <v/>
      </c>
      <c r="AX443" s="89" t="str">
        <f t="shared" si="233"/>
        <v/>
      </c>
      <c r="AY443" s="89" t="str">
        <f t="shared" si="233"/>
        <v/>
      </c>
      <c r="AZ443" s="89" t="str">
        <f t="shared" si="233"/>
        <v/>
      </c>
      <c r="BA443" s="89" t="str">
        <f t="shared" si="233"/>
        <v/>
      </c>
      <c r="BB443" s="89" t="str">
        <f t="shared" si="233"/>
        <v/>
      </c>
      <c r="BC443" s="90" t="str">
        <f t="shared" si="233"/>
        <v/>
      </c>
      <c r="BE443" s="100" t="str">
        <f t="shared" si="207"/>
        <v/>
      </c>
      <c r="BF443" s="102" t="str">
        <f t="shared" si="208"/>
        <v/>
      </c>
    </row>
    <row r="444" spans="1:58" hidden="1" x14ac:dyDescent="0.55000000000000004">
      <c r="A444" s="80" t="str">
        <f>'Base de Dados 2013'!M443</f>
        <v>Pederneiras</v>
      </c>
      <c r="B444" s="81" t="str">
        <f>'Base de Dados 2013'!N443</f>
        <v>amarelo</v>
      </c>
      <c r="C444" s="88" t="str">
        <f t="shared" si="229"/>
        <v/>
      </c>
      <c r="D444" s="89" t="str">
        <f t="shared" si="229"/>
        <v/>
      </c>
      <c r="E444" s="89" t="str">
        <f t="shared" si="229"/>
        <v/>
      </c>
      <c r="F444" s="89" t="str">
        <f t="shared" si="229"/>
        <v/>
      </c>
      <c r="G444" s="89" t="str">
        <f t="shared" si="229"/>
        <v/>
      </c>
      <c r="H444" s="89" t="str">
        <f t="shared" si="229"/>
        <v/>
      </c>
      <c r="I444" s="89" t="str">
        <f t="shared" si="229"/>
        <v/>
      </c>
      <c r="J444" s="89" t="str">
        <f t="shared" si="229"/>
        <v/>
      </c>
      <c r="K444" s="89" t="str">
        <f t="shared" si="229"/>
        <v/>
      </c>
      <c r="L444" s="89" t="str">
        <f t="shared" si="229"/>
        <v/>
      </c>
      <c r="M444" s="89" t="str">
        <f t="shared" si="230"/>
        <v/>
      </c>
      <c r="N444" s="89" t="str">
        <f t="shared" si="230"/>
        <v/>
      </c>
      <c r="O444" s="89" t="str">
        <f t="shared" si="230"/>
        <v/>
      </c>
      <c r="P444" s="89" t="str">
        <f t="shared" si="230"/>
        <v/>
      </c>
      <c r="Q444" s="89" t="str">
        <f t="shared" si="230"/>
        <v/>
      </c>
      <c r="R444" s="89" t="str">
        <f t="shared" si="230"/>
        <v/>
      </c>
      <c r="S444" s="89" t="str">
        <f t="shared" si="230"/>
        <v/>
      </c>
      <c r="T444" s="89" t="str">
        <f t="shared" si="230"/>
        <v/>
      </c>
      <c r="U444" s="89" t="str">
        <f t="shared" si="230"/>
        <v/>
      </c>
      <c r="V444" s="89" t="str">
        <f t="shared" si="230"/>
        <v/>
      </c>
      <c r="W444" s="89" t="str">
        <f t="shared" si="231"/>
        <v/>
      </c>
      <c r="X444" s="89" t="str">
        <f t="shared" si="231"/>
        <v/>
      </c>
      <c r="Y444" s="89" t="str">
        <f t="shared" si="231"/>
        <v/>
      </c>
      <c r="Z444" s="89" t="str">
        <f t="shared" si="231"/>
        <v/>
      </c>
      <c r="AA444" s="89" t="str">
        <f t="shared" si="231"/>
        <v/>
      </c>
      <c r="AB444" s="89" t="str">
        <f t="shared" si="231"/>
        <v/>
      </c>
      <c r="AC444" s="89">
        <f t="shared" si="231"/>
        <v>1</v>
      </c>
      <c r="AD444" s="89" t="str">
        <f t="shared" si="231"/>
        <v/>
      </c>
      <c r="AE444" s="89" t="str">
        <f t="shared" si="231"/>
        <v/>
      </c>
      <c r="AF444" s="89" t="str">
        <f t="shared" si="231"/>
        <v/>
      </c>
      <c r="AG444" s="89" t="str">
        <f t="shared" si="232"/>
        <v/>
      </c>
      <c r="AH444" s="89" t="str">
        <f t="shared" si="232"/>
        <v/>
      </c>
      <c r="AI444" s="89" t="str">
        <f t="shared" si="232"/>
        <v/>
      </c>
      <c r="AJ444" s="89" t="str">
        <f t="shared" si="232"/>
        <v/>
      </c>
      <c r="AK444" s="89" t="str">
        <f t="shared" si="232"/>
        <v/>
      </c>
      <c r="AL444" s="89" t="str">
        <f t="shared" si="232"/>
        <v/>
      </c>
      <c r="AM444" s="89" t="str">
        <f t="shared" si="232"/>
        <v/>
      </c>
      <c r="AN444" s="89" t="str">
        <f t="shared" si="232"/>
        <v/>
      </c>
      <c r="AO444" s="89" t="str">
        <f t="shared" si="232"/>
        <v/>
      </c>
      <c r="AP444" s="89" t="str">
        <f t="shared" si="232"/>
        <v/>
      </c>
      <c r="AQ444" s="89" t="str">
        <f t="shared" si="233"/>
        <v/>
      </c>
      <c r="AR444" s="89" t="str">
        <f t="shared" si="233"/>
        <v/>
      </c>
      <c r="AS444" s="89" t="str">
        <f t="shared" si="233"/>
        <v/>
      </c>
      <c r="AT444" s="89" t="str">
        <f t="shared" si="233"/>
        <v/>
      </c>
      <c r="AU444" s="89" t="str">
        <f t="shared" si="233"/>
        <v/>
      </c>
      <c r="AV444" s="89" t="str">
        <f t="shared" si="233"/>
        <v/>
      </c>
      <c r="AW444" s="89" t="str">
        <f t="shared" si="233"/>
        <v/>
      </c>
      <c r="AX444" s="89" t="str">
        <f t="shared" si="233"/>
        <v/>
      </c>
      <c r="AY444" s="89" t="str">
        <f t="shared" si="233"/>
        <v/>
      </c>
      <c r="AZ444" s="89" t="str">
        <f t="shared" si="233"/>
        <v/>
      </c>
      <c r="BA444" s="89" t="str">
        <f t="shared" si="233"/>
        <v/>
      </c>
      <c r="BB444" s="89" t="str">
        <f t="shared" si="233"/>
        <v/>
      </c>
      <c r="BC444" s="90" t="str">
        <f t="shared" si="233"/>
        <v/>
      </c>
      <c r="BE444" s="100" t="str">
        <f t="shared" si="207"/>
        <v/>
      </c>
      <c r="BF444" s="102" t="str">
        <f t="shared" si="208"/>
        <v/>
      </c>
    </row>
    <row r="445" spans="1:58" hidden="1" x14ac:dyDescent="0.55000000000000004">
      <c r="A445" s="80" t="str">
        <f>'Base de Dados 2013'!M444</f>
        <v>Nações</v>
      </c>
      <c r="B445" s="81" t="str">
        <f>'Base de Dados 2013'!N444</f>
        <v>verde</v>
      </c>
      <c r="C445" s="88" t="str">
        <f t="shared" ref="C445:L454" si="234">IF(AND($A445=C$1,$B445=C$3),1,"")</f>
        <v/>
      </c>
      <c r="D445" s="89" t="str">
        <f t="shared" si="234"/>
        <v/>
      </c>
      <c r="E445" s="89" t="str">
        <f t="shared" si="234"/>
        <v/>
      </c>
      <c r="F445" s="89" t="str">
        <f t="shared" si="234"/>
        <v/>
      </c>
      <c r="G445" s="89">
        <f t="shared" si="234"/>
        <v>1</v>
      </c>
      <c r="H445" s="89" t="str">
        <f t="shared" si="234"/>
        <v/>
      </c>
      <c r="I445" s="89" t="str">
        <f t="shared" si="234"/>
        <v/>
      </c>
      <c r="J445" s="89" t="str">
        <f t="shared" si="234"/>
        <v/>
      </c>
      <c r="K445" s="89" t="str">
        <f t="shared" si="234"/>
        <v/>
      </c>
      <c r="L445" s="89" t="str">
        <f t="shared" si="234"/>
        <v/>
      </c>
      <c r="M445" s="89" t="str">
        <f t="shared" ref="M445:V454" si="235">IF(AND($A445=M$1,$B445=M$3),1,"")</f>
        <v/>
      </c>
      <c r="N445" s="89" t="str">
        <f t="shared" si="235"/>
        <v/>
      </c>
      <c r="O445" s="89" t="str">
        <f t="shared" si="235"/>
        <v/>
      </c>
      <c r="P445" s="89" t="str">
        <f t="shared" si="235"/>
        <v/>
      </c>
      <c r="Q445" s="89" t="str">
        <f t="shared" si="235"/>
        <v/>
      </c>
      <c r="R445" s="89" t="str">
        <f t="shared" si="235"/>
        <v/>
      </c>
      <c r="S445" s="89" t="str">
        <f t="shared" si="235"/>
        <v/>
      </c>
      <c r="T445" s="89" t="str">
        <f t="shared" si="235"/>
        <v/>
      </c>
      <c r="U445" s="89" t="str">
        <f t="shared" si="235"/>
        <v/>
      </c>
      <c r="V445" s="89" t="str">
        <f t="shared" si="235"/>
        <v/>
      </c>
      <c r="W445" s="89" t="str">
        <f t="shared" ref="W445:AF454" si="236">IF(AND($A445=W$1,$B445=W$3),1,"")</f>
        <v/>
      </c>
      <c r="X445" s="89" t="str">
        <f t="shared" si="236"/>
        <v/>
      </c>
      <c r="Y445" s="89" t="str">
        <f t="shared" si="236"/>
        <v/>
      </c>
      <c r="Z445" s="89" t="str">
        <f t="shared" si="236"/>
        <v/>
      </c>
      <c r="AA445" s="89" t="str">
        <f t="shared" si="236"/>
        <v/>
      </c>
      <c r="AB445" s="89" t="str">
        <f t="shared" si="236"/>
        <v/>
      </c>
      <c r="AC445" s="89" t="str">
        <f t="shared" si="236"/>
        <v/>
      </c>
      <c r="AD445" s="89" t="str">
        <f t="shared" si="236"/>
        <v/>
      </c>
      <c r="AE445" s="89" t="str">
        <f t="shared" si="236"/>
        <v/>
      </c>
      <c r="AF445" s="89" t="str">
        <f t="shared" si="236"/>
        <v/>
      </c>
      <c r="AG445" s="89" t="str">
        <f t="shared" ref="AG445:AP454" si="237">IF(AND($A445=AG$1,$B445=AG$3),1,"")</f>
        <v/>
      </c>
      <c r="AH445" s="89" t="str">
        <f t="shared" si="237"/>
        <v/>
      </c>
      <c r="AI445" s="89" t="str">
        <f t="shared" si="237"/>
        <v/>
      </c>
      <c r="AJ445" s="89" t="str">
        <f t="shared" si="237"/>
        <v/>
      </c>
      <c r="AK445" s="89" t="str">
        <f t="shared" si="237"/>
        <v/>
      </c>
      <c r="AL445" s="89" t="str">
        <f t="shared" si="237"/>
        <v/>
      </c>
      <c r="AM445" s="89" t="str">
        <f t="shared" si="237"/>
        <v/>
      </c>
      <c r="AN445" s="89" t="str">
        <f t="shared" si="237"/>
        <v/>
      </c>
      <c r="AO445" s="89" t="str">
        <f t="shared" si="237"/>
        <v/>
      </c>
      <c r="AP445" s="89" t="str">
        <f t="shared" si="237"/>
        <v/>
      </c>
      <c r="AQ445" s="89" t="str">
        <f t="shared" ref="AQ445:BC454" si="238">IF(AND($A445=AQ$1,$B445=AQ$3),1,"")</f>
        <v/>
      </c>
      <c r="AR445" s="89" t="str">
        <f t="shared" si="238"/>
        <v/>
      </c>
      <c r="AS445" s="89" t="str">
        <f t="shared" si="238"/>
        <v/>
      </c>
      <c r="AT445" s="89" t="str">
        <f t="shared" si="238"/>
        <v/>
      </c>
      <c r="AU445" s="89" t="str">
        <f t="shared" si="238"/>
        <v/>
      </c>
      <c r="AV445" s="89" t="str">
        <f t="shared" si="238"/>
        <v/>
      </c>
      <c r="AW445" s="89" t="str">
        <f t="shared" si="238"/>
        <v/>
      </c>
      <c r="AX445" s="89" t="str">
        <f t="shared" si="238"/>
        <v/>
      </c>
      <c r="AY445" s="89" t="str">
        <f t="shared" si="238"/>
        <v/>
      </c>
      <c r="AZ445" s="89" t="str">
        <f t="shared" si="238"/>
        <v/>
      </c>
      <c r="BA445" s="89" t="str">
        <f t="shared" si="238"/>
        <v/>
      </c>
      <c r="BB445" s="89" t="str">
        <f t="shared" si="238"/>
        <v/>
      </c>
      <c r="BC445" s="90" t="str">
        <f t="shared" si="238"/>
        <v/>
      </c>
      <c r="BE445" s="100" t="str">
        <f t="shared" si="207"/>
        <v/>
      </c>
      <c r="BF445" s="102" t="str">
        <f t="shared" si="208"/>
        <v/>
      </c>
    </row>
    <row r="446" spans="1:58" hidden="1" x14ac:dyDescent="0.55000000000000004">
      <c r="A446" s="80" t="str">
        <f>'Base de Dados 2013'!M445</f>
        <v>Ipiranga</v>
      </c>
      <c r="B446" s="81" t="str">
        <f>'Base de Dados 2013'!N445</f>
        <v>amarelo</v>
      </c>
      <c r="C446" s="88" t="str">
        <f t="shared" si="234"/>
        <v/>
      </c>
      <c r="D446" s="89" t="str">
        <f t="shared" si="234"/>
        <v/>
      </c>
      <c r="E446" s="89" t="str">
        <f t="shared" si="234"/>
        <v/>
      </c>
      <c r="F446" s="89" t="str">
        <f t="shared" si="234"/>
        <v/>
      </c>
      <c r="G446" s="89" t="str">
        <f t="shared" si="234"/>
        <v/>
      </c>
      <c r="H446" s="89" t="str">
        <f t="shared" si="234"/>
        <v/>
      </c>
      <c r="I446" s="89" t="str">
        <f t="shared" si="234"/>
        <v/>
      </c>
      <c r="J446" s="89" t="str">
        <f t="shared" si="234"/>
        <v/>
      </c>
      <c r="K446" s="89" t="str">
        <f t="shared" si="234"/>
        <v/>
      </c>
      <c r="L446" s="89" t="str">
        <f t="shared" si="234"/>
        <v/>
      </c>
      <c r="M446" s="89" t="str">
        <f t="shared" si="235"/>
        <v/>
      </c>
      <c r="N446" s="89" t="str">
        <f t="shared" si="235"/>
        <v/>
      </c>
      <c r="O446" s="89" t="str">
        <f t="shared" si="235"/>
        <v/>
      </c>
      <c r="P446" s="89" t="str">
        <f t="shared" si="235"/>
        <v/>
      </c>
      <c r="Q446" s="89" t="str">
        <f t="shared" si="235"/>
        <v/>
      </c>
      <c r="R446" s="89" t="str">
        <f t="shared" si="235"/>
        <v/>
      </c>
      <c r="S446" s="89" t="str">
        <f t="shared" si="235"/>
        <v/>
      </c>
      <c r="T446" s="89" t="str">
        <f t="shared" si="235"/>
        <v/>
      </c>
      <c r="U446" s="89">
        <f t="shared" si="235"/>
        <v>1</v>
      </c>
      <c r="V446" s="89" t="str">
        <f t="shared" si="235"/>
        <v/>
      </c>
      <c r="W446" s="89" t="str">
        <f t="shared" si="236"/>
        <v/>
      </c>
      <c r="X446" s="89" t="str">
        <f t="shared" si="236"/>
        <v/>
      </c>
      <c r="Y446" s="89" t="str">
        <f t="shared" si="236"/>
        <v/>
      </c>
      <c r="Z446" s="89" t="str">
        <f t="shared" si="236"/>
        <v/>
      </c>
      <c r="AA446" s="89" t="str">
        <f t="shared" si="236"/>
        <v/>
      </c>
      <c r="AB446" s="89" t="str">
        <f t="shared" si="236"/>
        <v/>
      </c>
      <c r="AC446" s="89" t="str">
        <f t="shared" si="236"/>
        <v/>
      </c>
      <c r="AD446" s="89" t="str">
        <f t="shared" si="236"/>
        <v/>
      </c>
      <c r="AE446" s="89" t="str">
        <f t="shared" si="236"/>
        <v/>
      </c>
      <c r="AF446" s="89" t="str">
        <f t="shared" si="236"/>
        <v/>
      </c>
      <c r="AG446" s="89" t="str">
        <f t="shared" si="237"/>
        <v/>
      </c>
      <c r="AH446" s="89" t="str">
        <f t="shared" si="237"/>
        <v/>
      </c>
      <c r="AI446" s="89" t="str">
        <f t="shared" si="237"/>
        <v/>
      </c>
      <c r="AJ446" s="89" t="str">
        <f t="shared" si="237"/>
        <v/>
      </c>
      <c r="AK446" s="89" t="str">
        <f t="shared" si="237"/>
        <v/>
      </c>
      <c r="AL446" s="89" t="str">
        <f t="shared" si="237"/>
        <v/>
      </c>
      <c r="AM446" s="89" t="str">
        <f t="shared" si="237"/>
        <v/>
      </c>
      <c r="AN446" s="89" t="str">
        <f t="shared" si="237"/>
        <v/>
      </c>
      <c r="AO446" s="89" t="str">
        <f t="shared" si="237"/>
        <v/>
      </c>
      <c r="AP446" s="89" t="str">
        <f t="shared" si="237"/>
        <v/>
      </c>
      <c r="AQ446" s="89" t="str">
        <f t="shared" si="238"/>
        <v/>
      </c>
      <c r="AR446" s="89" t="str">
        <f t="shared" si="238"/>
        <v/>
      </c>
      <c r="AS446" s="89" t="str">
        <f t="shared" si="238"/>
        <v/>
      </c>
      <c r="AT446" s="89" t="str">
        <f t="shared" si="238"/>
        <v/>
      </c>
      <c r="AU446" s="89" t="str">
        <f t="shared" si="238"/>
        <v/>
      </c>
      <c r="AV446" s="89" t="str">
        <f t="shared" si="238"/>
        <v/>
      </c>
      <c r="AW446" s="89" t="str">
        <f t="shared" si="238"/>
        <v/>
      </c>
      <c r="AX446" s="89" t="str">
        <f t="shared" si="238"/>
        <v/>
      </c>
      <c r="AY446" s="89" t="str">
        <f t="shared" si="238"/>
        <v/>
      </c>
      <c r="AZ446" s="89" t="str">
        <f t="shared" si="238"/>
        <v/>
      </c>
      <c r="BA446" s="89" t="str">
        <f t="shared" si="238"/>
        <v/>
      </c>
      <c r="BB446" s="89" t="str">
        <f t="shared" si="238"/>
        <v/>
      </c>
      <c r="BC446" s="90" t="str">
        <f t="shared" si="238"/>
        <v/>
      </c>
      <c r="BE446" s="100" t="str">
        <f t="shared" si="207"/>
        <v/>
      </c>
      <c r="BF446" s="102" t="str">
        <f t="shared" si="208"/>
        <v/>
      </c>
    </row>
    <row r="447" spans="1:58" hidden="1" x14ac:dyDescent="0.55000000000000004">
      <c r="A447" s="80" t="str">
        <f>'Base de Dados 2013'!M446</f>
        <v>Bela Vista</v>
      </c>
      <c r="B447" s="81" t="str">
        <f>'Base de Dados 2013'!N446</f>
        <v>verde</v>
      </c>
      <c r="C447" s="88" t="str">
        <f t="shared" si="234"/>
        <v/>
      </c>
      <c r="D447" s="89" t="str">
        <f t="shared" si="234"/>
        <v/>
      </c>
      <c r="E447" s="89" t="str">
        <f t="shared" si="234"/>
        <v/>
      </c>
      <c r="F447" s="89" t="str">
        <f t="shared" si="234"/>
        <v/>
      </c>
      <c r="G447" s="89" t="str">
        <f t="shared" si="234"/>
        <v/>
      </c>
      <c r="H447" s="89" t="str">
        <f t="shared" si="234"/>
        <v/>
      </c>
      <c r="I447" s="89" t="str">
        <f t="shared" si="234"/>
        <v/>
      </c>
      <c r="J447" s="89" t="str">
        <f t="shared" si="234"/>
        <v/>
      </c>
      <c r="K447" s="89">
        <f t="shared" si="234"/>
        <v>1</v>
      </c>
      <c r="L447" s="89" t="str">
        <f t="shared" si="234"/>
        <v/>
      </c>
      <c r="M447" s="89" t="str">
        <f t="shared" si="235"/>
        <v/>
      </c>
      <c r="N447" s="89" t="str">
        <f t="shared" si="235"/>
        <v/>
      </c>
      <c r="O447" s="89" t="str">
        <f t="shared" si="235"/>
        <v/>
      </c>
      <c r="P447" s="89" t="str">
        <f t="shared" si="235"/>
        <v/>
      </c>
      <c r="Q447" s="89" t="str">
        <f t="shared" si="235"/>
        <v/>
      </c>
      <c r="R447" s="89" t="str">
        <f t="shared" si="235"/>
        <v/>
      </c>
      <c r="S447" s="89" t="str">
        <f t="shared" si="235"/>
        <v/>
      </c>
      <c r="T447" s="89" t="str">
        <f t="shared" si="235"/>
        <v/>
      </c>
      <c r="U447" s="89" t="str">
        <f t="shared" si="235"/>
        <v/>
      </c>
      <c r="V447" s="89" t="str">
        <f t="shared" si="235"/>
        <v/>
      </c>
      <c r="W447" s="89" t="str">
        <f t="shared" si="236"/>
        <v/>
      </c>
      <c r="X447" s="89" t="str">
        <f t="shared" si="236"/>
        <v/>
      </c>
      <c r="Y447" s="89" t="str">
        <f t="shared" si="236"/>
        <v/>
      </c>
      <c r="Z447" s="89" t="str">
        <f t="shared" si="236"/>
        <v/>
      </c>
      <c r="AA447" s="89" t="str">
        <f t="shared" si="236"/>
        <v/>
      </c>
      <c r="AB447" s="89" t="str">
        <f t="shared" si="236"/>
        <v/>
      </c>
      <c r="AC447" s="89" t="str">
        <f t="shared" si="236"/>
        <v/>
      </c>
      <c r="AD447" s="89" t="str">
        <f t="shared" si="236"/>
        <v/>
      </c>
      <c r="AE447" s="89" t="str">
        <f t="shared" si="236"/>
        <v/>
      </c>
      <c r="AF447" s="89" t="str">
        <f t="shared" si="236"/>
        <v/>
      </c>
      <c r="AG447" s="89" t="str">
        <f t="shared" si="237"/>
        <v/>
      </c>
      <c r="AH447" s="89" t="str">
        <f t="shared" si="237"/>
        <v/>
      </c>
      <c r="AI447" s="89" t="str">
        <f t="shared" si="237"/>
        <v/>
      </c>
      <c r="AJ447" s="89" t="str">
        <f t="shared" si="237"/>
        <v/>
      </c>
      <c r="AK447" s="89" t="str">
        <f t="shared" si="237"/>
        <v/>
      </c>
      <c r="AL447" s="89" t="str">
        <f t="shared" si="237"/>
        <v/>
      </c>
      <c r="AM447" s="89" t="str">
        <f t="shared" si="237"/>
        <v/>
      </c>
      <c r="AN447" s="89" t="str">
        <f t="shared" si="237"/>
        <v/>
      </c>
      <c r="AO447" s="89" t="str">
        <f t="shared" si="237"/>
        <v/>
      </c>
      <c r="AP447" s="89" t="str">
        <f t="shared" si="237"/>
        <v/>
      </c>
      <c r="AQ447" s="89" t="str">
        <f t="shared" si="238"/>
        <v/>
      </c>
      <c r="AR447" s="89" t="str">
        <f t="shared" si="238"/>
        <v/>
      </c>
      <c r="AS447" s="89" t="str">
        <f t="shared" si="238"/>
        <v/>
      </c>
      <c r="AT447" s="89" t="str">
        <f t="shared" si="238"/>
        <v/>
      </c>
      <c r="AU447" s="89" t="str">
        <f t="shared" si="238"/>
        <v/>
      </c>
      <c r="AV447" s="89" t="str">
        <f t="shared" si="238"/>
        <v/>
      </c>
      <c r="AW447" s="89" t="str">
        <f t="shared" si="238"/>
        <v/>
      </c>
      <c r="AX447" s="89" t="str">
        <f t="shared" si="238"/>
        <v/>
      </c>
      <c r="AY447" s="89" t="str">
        <f t="shared" si="238"/>
        <v/>
      </c>
      <c r="AZ447" s="89" t="str">
        <f t="shared" si="238"/>
        <v/>
      </c>
      <c r="BA447" s="89" t="str">
        <f t="shared" si="238"/>
        <v/>
      </c>
      <c r="BB447" s="89" t="str">
        <f t="shared" si="238"/>
        <v/>
      </c>
      <c r="BC447" s="90" t="str">
        <f t="shared" si="238"/>
        <v/>
      </c>
      <c r="BE447" s="100" t="str">
        <f t="shared" si="207"/>
        <v/>
      </c>
      <c r="BF447" s="102" t="str">
        <f t="shared" si="208"/>
        <v/>
      </c>
    </row>
    <row r="448" spans="1:58" hidden="1" x14ac:dyDescent="0.55000000000000004">
      <c r="A448" s="80" t="str">
        <f>'Base de Dados 2013'!M447</f>
        <v>Ipiranga</v>
      </c>
      <c r="B448" s="81" t="str">
        <f>'Base de Dados 2013'!N447</f>
        <v>verde</v>
      </c>
      <c r="C448" s="88" t="str">
        <f t="shared" si="234"/>
        <v/>
      </c>
      <c r="D448" s="89" t="str">
        <f t="shared" si="234"/>
        <v/>
      </c>
      <c r="E448" s="89" t="str">
        <f t="shared" si="234"/>
        <v/>
      </c>
      <c r="F448" s="89" t="str">
        <f t="shared" si="234"/>
        <v/>
      </c>
      <c r="G448" s="89" t="str">
        <f t="shared" si="234"/>
        <v/>
      </c>
      <c r="H448" s="89" t="str">
        <f t="shared" si="234"/>
        <v/>
      </c>
      <c r="I448" s="89" t="str">
        <f t="shared" si="234"/>
        <v/>
      </c>
      <c r="J448" s="89" t="str">
        <f t="shared" si="234"/>
        <v/>
      </c>
      <c r="K448" s="89" t="str">
        <f t="shared" si="234"/>
        <v/>
      </c>
      <c r="L448" s="89" t="str">
        <f t="shared" si="234"/>
        <v/>
      </c>
      <c r="M448" s="89" t="str">
        <f t="shared" si="235"/>
        <v/>
      </c>
      <c r="N448" s="89" t="str">
        <f t="shared" si="235"/>
        <v/>
      </c>
      <c r="O448" s="89" t="str">
        <f t="shared" si="235"/>
        <v/>
      </c>
      <c r="P448" s="89" t="str">
        <f t="shared" si="235"/>
        <v/>
      </c>
      <c r="Q448" s="89" t="str">
        <f t="shared" si="235"/>
        <v/>
      </c>
      <c r="R448" s="89" t="str">
        <f t="shared" si="235"/>
        <v/>
      </c>
      <c r="S448" s="89" t="str">
        <f t="shared" si="235"/>
        <v/>
      </c>
      <c r="T448" s="89">
        <f t="shared" si="235"/>
        <v>1</v>
      </c>
      <c r="U448" s="89" t="str">
        <f t="shared" si="235"/>
        <v/>
      </c>
      <c r="V448" s="89" t="str">
        <f t="shared" si="235"/>
        <v/>
      </c>
      <c r="W448" s="89" t="str">
        <f t="shared" si="236"/>
        <v/>
      </c>
      <c r="X448" s="89" t="str">
        <f t="shared" si="236"/>
        <v/>
      </c>
      <c r="Y448" s="89" t="str">
        <f t="shared" si="236"/>
        <v/>
      </c>
      <c r="Z448" s="89" t="str">
        <f t="shared" si="236"/>
        <v/>
      </c>
      <c r="AA448" s="89" t="str">
        <f t="shared" si="236"/>
        <v/>
      </c>
      <c r="AB448" s="89" t="str">
        <f t="shared" si="236"/>
        <v/>
      </c>
      <c r="AC448" s="89" t="str">
        <f t="shared" si="236"/>
        <v/>
      </c>
      <c r="AD448" s="89" t="str">
        <f t="shared" si="236"/>
        <v/>
      </c>
      <c r="AE448" s="89" t="str">
        <f t="shared" si="236"/>
        <v/>
      </c>
      <c r="AF448" s="89" t="str">
        <f t="shared" si="236"/>
        <v/>
      </c>
      <c r="AG448" s="89" t="str">
        <f t="shared" si="237"/>
        <v/>
      </c>
      <c r="AH448" s="89" t="str">
        <f t="shared" si="237"/>
        <v/>
      </c>
      <c r="AI448" s="89" t="str">
        <f t="shared" si="237"/>
        <v/>
      </c>
      <c r="AJ448" s="89" t="str">
        <f t="shared" si="237"/>
        <v/>
      </c>
      <c r="AK448" s="89" t="str">
        <f t="shared" si="237"/>
        <v/>
      </c>
      <c r="AL448" s="89" t="str">
        <f t="shared" si="237"/>
        <v/>
      </c>
      <c r="AM448" s="89" t="str">
        <f t="shared" si="237"/>
        <v/>
      </c>
      <c r="AN448" s="89" t="str">
        <f t="shared" si="237"/>
        <v/>
      </c>
      <c r="AO448" s="89" t="str">
        <f t="shared" si="237"/>
        <v/>
      </c>
      <c r="AP448" s="89" t="str">
        <f t="shared" si="237"/>
        <v/>
      </c>
      <c r="AQ448" s="89" t="str">
        <f t="shared" si="238"/>
        <v/>
      </c>
      <c r="AR448" s="89" t="str">
        <f t="shared" si="238"/>
        <v/>
      </c>
      <c r="AS448" s="89" t="str">
        <f t="shared" si="238"/>
        <v/>
      </c>
      <c r="AT448" s="89" t="str">
        <f t="shared" si="238"/>
        <v/>
      </c>
      <c r="AU448" s="89" t="str">
        <f t="shared" si="238"/>
        <v/>
      </c>
      <c r="AV448" s="89" t="str">
        <f t="shared" si="238"/>
        <v/>
      </c>
      <c r="AW448" s="89" t="str">
        <f t="shared" si="238"/>
        <v/>
      </c>
      <c r="AX448" s="89" t="str">
        <f t="shared" si="238"/>
        <v/>
      </c>
      <c r="AY448" s="89" t="str">
        <f t="shared" si="238"/>
        <v/>
      </c>
      <c r="AZ448" s="89" t="str">
        <f t="shared" si="238"/>
        <v/>
      </c>
      <c r="BA448" s="89" t="str">
        <f t="shared" si="238"/>
        <v/>
      </c>
      <c r="BB448" s="89" t="str">
        <f t="shared" si="238"/>
        <v/>
      </c>
      <c r="BC448" s="90" t="str">
        <f t="shared" si="238"/>
        <v/>
      </c>
      <c r="BE448" s="100" t="str">
        <f t="shared" si="207"/>
        <v/>
      </c>
      <c r="BF448" s="102" t="str">
        <f t="shared" si="208"/>
        <v/>
      </c>
    </row>
    <row r="449" spans="1:58" hidden="1" x14ac:dyDescent="0.55000000000000004">
      <c r="A449" s="80" t="str">
        <f>'Base de Dados 2013'!M448</f>
        <v>Nações</v>
      </c>
      <c r="B449" s="81" t="str">
        <f>'Base de Dados 2013'!N448</f>
        <v>verde</v>
      </c>
      <c r="C449" s="88" t="str">
        <f t="shared" si="234"/>
        <v/>
      </c>
      <c r="D449" s="89" t="str">
        <f t="shared" si="234"/>
        <v/>
      </c>
      <c r="E449" s="89" t="str">
        <f t="shared" si="234"/>
        <v/>
      </c>
      <c r="F449" s="89" t="str">
        <f t="shared" si="234"/>
        <v/>
      </c>
      <c r="G449" s="89">
        <f t="shared" si="234"/>
        <v>1</v>
      </c>
      <c r="H449" s="89" t="str">
        <f t="shared" si="234"/>
        <v/>
      </c>
      <c r="I449" s="89" t="str">
        <f t="shared" si="234"/>
        <v/>
      </c>
      <c r="J449" s="89" t="str">
        <f t="shared" si="234"/>
        <v/>
      </c>
      <c r="K449" s="89" t="str">
        <f t="shared" si="234"/>
        <v/>
      </c>
      <c r="L449" s="89" t="str">
        <f t="shared" si="234"/>
        <v/>
      </c>
      <c r="M449" s="89" t="str">
        <f t="shared" si="235"/>
        <v/>
      </c>
      <c r="N449" s="89" t="str">
        <f t="shared" si="235"/>
        <v/>
      </c>
      <c r="O449" s="89" t="str">
        <f t="shared" si="235"/>
        <v/>
      </c>
      <c r="P449" s="89" t="str">
        <f t="shared" si="235"/>
        <v/>
      </c>
      <c r="Q449" s="89" t="str">
        <f t="shared" si="235"/>
        <v/>
      </c>
      <c r="R449" s="89" t="str">
        <f t="shared" si="235"/>
        <v/>
      </c>
      <c r="S449" s="89" t="str">
        <f t="shared" si="235"/>
        <v/>
      </c>
      <c r="T449" s="89" t="str">
        <f t="shared" si="235"/>
        <v/>
      </c>
      <c r="U449" s="89" t="str">
        <f t="shared" si="235"/>
        <v/>
      </c>
      <c r="V449" s="89" t="str">
        <f t="shared" si="235"/>
        <v/>
      </c>
      <c r="W449" s="89" t="str">
        <f t="shared" si="236"/>
        <v/>
      </c>
      <c r="X449" s="89" t="str">
        <f t="shared" si="236"/>
        <v/>
      </c>
      <c r="Y449" s="89" t="str">
        <f t="shared" si="236"/>
        <v/>
      </c>
      <c r="Z449" s="89" t="str">
        <f t="shared" si="236"/>
        <v/>
      </c>
      <c r="AA449" s="89" t="str">
        <f t="shared" si="236"/>
        <v/>
      </c>
      <c r="AB449" s="89" t="str">
        <f t="shared" si="236"/>
        <v/>
      </c>
      <c r="AC449" s="89" t="str">
        <f t="shared" si="236"/>
        <v/>
      </c>
      <c r="AD449" s="89" t="str">
        <f t="shared" si="236"/>
        <v/>
      </c>
      <c r="AE449" s="89" t="str">
        <f t="shared" si="236"/>
        <v/>
      </c>
      <c r="AF449" s="89" t="str">
        <f t="shared" si="236"/>
        <v/>
      </c>
      <c r="AG449" s="89" t="str">
        <f t="shared" si="237"/>
        <v/>
      </c>
      <c r="AH449" s="89" t="str">
        <f t="shared" si="237"/>
        <v/>
      </c>
      <c r="AI449" s="89" t="str">
        <f t="shared" si="237"/>
        <v/>
      </c>
      <c r="AJ449" s="89" t="str">
        <f t="shared" si="237"/>
        <v/>
      </c>
      <c r="AK449" s="89" t="str">
        <f t="shared" si="237"/>
        <v/>
      </c>
      <c r="AL449" s="89" t="str">
        <f t="shared" si="237"/>
        <v/>
      </c>
      <c r="AM449" s="89" t="str">
        <f t="shared" si="237"/>
        <v/>
      </c>
      <c r="AN449" s="89" t="str">
        <f t="shared" si="237"/>
        <v/>
      </c>
      <c r="AO449" s="89" t="str">
        <f t="shared" si="237"/>
        <v/>
      </c>
      <c r="AP449" s="89" t="str">
        <f t="shared" si="237"/>
        <v/>
      </c>
      <c r="AQ449" s="89" t="str">
        <f t="shared" si="238"/>
        <v/>
      </c>
      <c r="AR449" s="89" t="str">
        <f t="shared" si="238"/>
        <v/>
      </c>
      <c r="AS449" s="89" t="str">
        <f t="shared" si="238"/>
        <v/>
      </c>
      <c r="AT449" s="89" t="str">
        <f t="shared" si="238"/>
        <v/>
      </c>
      <c r="AU449" s="89" t="str">
        <f t="shared" si="238"/>
        <v/>
      </c>
      <c r="AV449" s="89" t="str">
        <f t="shared" si="238"/>
        <v/>
      </c>
      <c r="AW449" s="89" t="str">
        <f t="shared" si="238"/>
        <v/>
      </c>
      <c r="AX449" s="89" t="str">
        <f t="shared" si="238"/>
        <v/>
      </c>
      <c r="AY449" s="89" t="str">
        <f t="shared" si="238"/>
        <v/>
      </c>
      <c r="AZ449" s="89" t="str">
        <f t="shared" si="238"/>
        <v/>
      </c>
      <c r="BA449" s="89" t="str">
        <f t="shared" si="238"/>
        <v/>
      </c>
      <c r="BB449" s="89" t="str">
        <f t="shared" si="238"/>
        <v/>
      </c>
      <c r="BC449" s="90" t="str">
        <f t="shared" si="238"/>
        <v/>
      </c>
      <c r="BE449" s="100" t="str">
        <f t="shared" si="207"/>
        <v/>
      </c>
      <c r="BF449" s="102" t="str">
        <f t="shared" si="208"/>
        <v/>
      </c>
    </row>
    <row r="450" spans="1:58" hidden="1" x14ac:dyDescent="0.55000000000000004">
      <c r="A450" s="80" t="str">
        <f>'Base de Dados 2013'!M449</f>
        <v>Geisel</v>
      </c>
      <c r="B450" s="81" t="str">
        <f>'Base de Dados 2013'!N449</f>
        <v>verde</v>
      </c>
      <c r="C450" s="88" t="str">
        <f t="shared" si="234"/>
        <v/>
      </c>
      <c r="D450" s="89" t="str">
        <f t="shared" si="234"/>
        <v/>
      </c>
      <c r="E450" s="89" t="str">
        <f t="shared" si="234"/>
        <v/>
      </c>
      <c r="F450" s="89" t="str">
        <f t="shared" si="234"/>
        <v/>
      </c>
      <c r="G450" s="89" t="str">
        <f t="shared" si="234"/>
        <v/>
      </c>
      <c r="H450" s="89" t="str">
        <f t="shared" si="234"/>
        <v/>
      </c>
      <c r="I450" s="89" t="str">
        <f t="shared" si="234"/>
        <v/>
      </c>
      <c r="J450" s="89" t="str">
        <f t="shared" si="234"/>
        <v/>
      </c>
      <c r="K450" s="89" t="str">
        <f t="shared" si="234"/>
        <v/>
      </c>
      <c r="L450" s="89" t="str">
        <f t="shared" si="234"/>
        <v/>
      </c>
      <c r="M450" s="89" t="str">
        <f t="shared" si="235"/>
        <v/>
      </c>
      <c r="N450" s="89" t="str">
        <f t="shared" si="235"/>
        <v/>
      </c>
      <c r="O450" s="89">
        <f t="shared" si="235"/>
        <v>1</v>
      </c>
      <c r="P450" s="89" t="str">
        <f t="shared" si="235"/>
        <v/>
      </c>
      <c r="Q450" s="89" t="str">
        <f t="shared" si="235"/>
        <v/>
      </c>
      <c r="R450" s="89" t="str">
        <f t="shared" si="235"/>
        <v/>
      </c>
      <c r="S450" s="89" t="str">
        <f t="shared" si="235"/>
        <v/>
      </c>
      <c r="T450" s="89" t="str">
        <f t="shared" si="235"/>
        <v/>
      </c>
      <c r="U450" s="89" t="str">
        <f t="shared" si="235"/>
        <v/>
      </c>
      <c r="V450" s="89" t="str">
        <f t="shared" si="235"/>
        <v/>
      </c>
      <c r="W450" s="89" t="str">
        <f t="shared" si="236"/>
        <v/>
      </c>
      <c r="X450" s="89" t="str">
        <f t="shared" si="236"/>
        <v/>
      </c>
      <c r="Y450" s="89" t="str">
        <f t="shared" si="236"/>
        <v/>
      </c>
      <c r="Z450" s="89" t="str">
        <f t="shared" si="236"/>
        <v/>
      </c>
      <c r="AA450" s="89" t="str">
        <f t="shared" si="236"/>
        <v/>
      </c>
      <c r="AB450" s="89" t="str">
        <f t="shared" si="236"/>
        <v/>
      </c>
      <c r="AC450" s="89" t="str">
        <f t="shared" si="236"/>
        <v/>
      </c>
      <c r="AD450" s="89" t="str">
        <f t="shared" si="236"/>
        <v/>
      </c>
      <c r="AE450" s="89" t="str">
        <f t="shared" si="236"/>
        <v/>
      </c>
      <c r="AF450" s="89" t="str">
        <f t="shared" si="236"/>
        <v/>
      </c>
      <c r="AG450" s="89" t="str">
        <f t="shared" si="237"/>
        <v/>
      </c>
      <c r="AH450" s="89" t="str">
        <f t="shared" si="237"/>
        <v/>
      </c>
      <c r="AI450" s="89" t="str">
        <f t="shared" si="237"/>
        <v/>
      </c>
      <c r="AJ450" s="89" t="str">
        <f t="shared" si="237"/>
        <v/>
      </c>
      <c r="AK450" s="89" t="str">
        <f t="shared" si="237"/>
        <v/>
      </c>
      <c r="AL450" s="89" t="str">
        <f t="shared" si="237"/>
        <v/>
      </c>
      <c r="AM450" s="89" t="str">
        <f t="shared" si="237"/>
        <v/>
      </c>
      <c r="AN450" s="89" t="str">
        <f t="shared" si="237"/>
        <v/>
      </c>
      <c r="AO450" s="89" t="str">
        <f t="shared" si="237"/>
        <v/>
      </c>
      <c r="AP450" s="89" t="str">
        <f t="shared" si="237"/>
        <v/>
      </c>
      <c r="AQ450" s="89" t="str">
        <f t="shared" si="238"/>
        <v/>
      </c>
      <c r="AR450" s="89" t="str">
        <f t="shared" si="238"/>
        <v/>
      </c>
      <c r="AS450" s="89" t="str">
        <f t="shared" si="238"/>
        <v/>
      </c>
      <c r="AT450" s="89" t="str">
        <f t="shared" si="238"/>
        <v/>
      </c>
      <c r="AU450" s="89" t="str">
        <f t="shared" si="238"/>
        <v/>
      </c>
      <c r="AV450" s="89" t="str">
        <f t="shared" si="238"/>
        <v/>
      </c>
      <c r="AW450" s="89" t="str">
        <f t="shared" si="238"/>
        <v/>
      </c>
      <c r="AX450" s="89" t="str">
        <f t="shared" si="238"/>
        <v/>
      </c>
      <c r="AY450" s="89" t="str">
        <f t="shared" si="238"/>
        <v/>
      </c>
      <c r="AZ450" s="89" t="str">
        <f t="shared" si="238"/>
        <v/>
      </c>
      <c r="BA450" s="89" t="str">
        <f t="shared" si="238"/>
        <v/>
      </c>
      <c r="BB450" s="89" t="str">
        <f t="shared" si="238"/>
        <v/>
      </c>
      <c r="BC450" s="90" t="str">
        <f t="shared" si="238"/>
        <v/>
      </c>
      <c r="BE450" s="100" t="str">
        <f t="shared" si="207"/>
        <v/>
      </c>
      <c r="BF450" s="102" t="str">
        <f t="shared" si="208"/>
        <v/>
      </c>
    </row>
    <row r="451" spans="1:58" hidden="1" x14ac:dyDescent="0.55000000000000004">
      <c r="A451" s="80" t="str">
        <f>'Base de Dados 2013'!M450</f>
        <v>Geisel</v>
      </c>
      <c r="B451" s="81" t="str">
        <f>'Base de Dados 2013'!N450</f>
        <v>vermelho</v>
      </c>
      <c r="C451" s="88" t="str">
        <f t="shared" si="234"/>
        <v/>
      </c>
      <c r="D451" s="89" t="str">
        <f t="shared" si="234"/>
        <v/>
      </c>
      <c r="E451" s="89" t="str">
        <f t="shared" si="234"/>
        <v/>
      </c>
      <c r="F451" s="89" t="str">
        <f t="shared" si="234"/>
        <v/>
      </c>
      <c r="G451" s="89" t="str">
        <f t="shared" si="234"/>
        <v/>
      </c>
      <c r="H451" s="89" t="str">
        <f t="shared" si="234"/>
        <v/>
      </c>
      <c r="I451" s="89" t="str">
        <f t="shared" si="234"/>
        <v/>
      </c>
      <c r="J451" s="89" t="str">
        <f t="shared" si="234"/>
        <v/>
      </c>
      <c r="K451" s="89" t="str">
        <f t="shared" si="234"/>
        <v/>
      </c>
      <c r="L451" s="89" t="str">
        <f t="shared" si="234"/>
        <v/>
      </c>
      <c r="M451" s="89" t="str">
        <f t="shared" si="235"/>
        <v/>
      </c>
      <c r="N451" s="89" t="str">
        <f t="shared" si="235"/>
        <v/>
      </c>
      <c r="O451" s="89" t="str">
        <f t="shared" si="235"/>
        <v/>
      </c>
      <c r="P451" s="89" t="str">
        <f t="shared" si="235"/>
        <v/>
      </c>
      <c r="Q451" s="89">
        <f t="shared" si="235"/>
        <v>1</v>
      </c>
      <c r="R451" s="89" t="str">
        <f t="shared" si="235"/>
        <v/>
      </c>
      <c r="S451" s="89" t="str">
        <f t="shared" si="235"/>
        <v/>
      </c>
      <c r="T451" s="89" t="str">
        <f t="shared" si="235"/>
        <v/>
      </c>
      <c r="U451" s="89" t="str">
        <f t="shared" si="235"/>
        <v/>
      </c>
      <c r="V451" s="89" t="str">
        <f t="shared" si="235"/>
        <v/>
      </c>
      <c r="W451" s="89" t="str">
        <f t="shared" si="236"/>
        <v/>
      </c>
      <c r="X451" s="89" t="str">
        <f t="shared" si="236"/>
        <v/>
      </c>
      <c r="Y451" s="89" t="str">
        <f t="shared" si="236"/>
        <v/>
      </c>
      <c r="Z451" s="89" t="str">
        <f t="shared" si="236"/>
        <v/>
      </c>
      <c r="AA451" s="89" t="str">
        <f t="shared" si="236"/>
        <v/>
      </c>
      <c r="AB451" s="89" t="str">
        <f t="shared" si="236"/>
        <v/>
      </c>
      <c r="AC451" s="89" t="str">
        <f t="shared" si="236"/>
        <v/>
      </c>
      <c r="AD451" s="89" t="str">
        <f t="shared" si="236"/>
        <v/>
      </c>
      <c r="AE451" s="89" t="str">
        <f t="shared" si="236"/>
        <v/>
      </c>
      <c r="AF451" s="89" t="str">
        <f t="shared" si="236"/>
        <v/>
      </c>
      <c r="AG451" s="89" t="str">
        <f t="shared" si="237"/>
        <v/>
      </c>
      <c r="AH451" s="89" t="str">
        <f t="shared" si="237"/>
        <v/>
      </c>
      <c r="AI451" s="89" t="str">
        <f t="shared" si="237"/>
        <v/>
      </c>
      <c r="AJ451" s="89" t="str">
        <f t="shared" si="237"/>
        <v/>
      </c>
      <c r="AK451" s="89" t="str">
        <f t="shared" si="237"/>
        <v/>
      </c>
      <c r="AL451" s="89" t="str">
        <f t="shared" si="237"/>
        <v/>
      </c>
      <c r="AM451" s="89" t="str">
        <f t="shared" si="237"/>
        <v/>
      </c>
      <c r="AN451" s="89" t="str">
        <f t="shared" si="237"/>
        <v/>
      </c>
      <c r="AO451" s="89" t="str">
        <f t="shared" si="237"/>
        <v/>
      </c>
      <c r="AP451" s="89" t="str">
        <f t="shared" si="237"/>
        <v/>
      </c>
      <c r="AQ451" s="89" t="str">
        <f t="shared" si="238"/>
        <v/>
      </c>
      <c r="AR451" s="89" t="str">
        <f t="shared" si="238"/>
        <v/>
      </c>
      <c r="AS451" s="89" t="str">
        <f t="shared" si="238"/>
        <v/>
      </c>
      <c r="AT451" s="89" t="str">
        <f t="shared" si="238"/>
        <v/>
      </c>
      <c r="AU451" s="89" t="str">
        <f t="shared" si="238"/>
        <v/>
      </c>
      <c r="AV451" s="89" t="str">
        <f t="shared" si="238"/>
        <v/>
      </c>
      <c r="AW451" s="89" t="str">
        <f t="shared" si="238"/>
        <v/>
      </c>
      <c r="AX451" s="89" t="str">
        <f t="shared" si="238"/>
        <v/>
      </c>
      <c r="AY451" s="89" t="str">
        <f t="shared" si="238"/>
        <v/>
      </c>
      <c r="AZ451" s="89" t="str">
        <f t="shared" si="238"/>
        <v/>
      </c>
      <c r="BA451" s="89" t="str">
        <f t="shared" si="238"/>
        <v/>
      </c>
      <c r="BB451" s="89" t="str">
        <f t="shared" si="238"/>
        <v/>
      </c>
      <c r="BC451" s="90" t="str">
        <f t="shared" si="238"/>
        <v/>
      </c>
      <c r="BE451" s="100" t="str">
        <f t="shared" si="207"/>
        <v/>
      </c>
      <c r="BF451" s="102" t="str">
        <f t="shared" si="208"/>
        <v/>
      </c>
    </row>
    <row r="452" spans="1:58" hidden="1" x14ac:dyDescent="0.55000000000000004">
      <c r="A452" s="80" t="str">
        <f>'Base de Dados 2013'!M451</f>
        <v>Geisel</v>
      </c>
      <c r="B452" s="81" t="str">
        <f>'Base de Dados 2013'!N451</f>
        <v>vermelho</v>
      </c>
      <c r="C452" s="88" t="str">
        <f t="shared" si="234"/>
        <v/>
      </c>
      <c r="D452" s="89" t="str">
        <f t="shared" si="234"/>
        <v/>
      </c>
      <c r="E452" s="89" t="str">
        <f t="shared" si="234"/>
        <v/>
      </c>
      <c r="F452" s="89" t="str">
        <f t="shared" si="234"/>
        <v/>
      </c>
      <c r="G452" s="89" t="str">
        <f t="shared" si="234"/>
        <v/>
      </c>
      <c r="H452" s="89" t="str">
        <f t="shared" si="234"/>
        <v/>
      </c>
      <c r="I452" s="89" t="str">
        <f t="shared" si="234"/>
        <v/>
      </c>
      <c r="J452" s="89" t="str">
        <f t="shared" si="234"/>
        <v/>
      </c>
      <c r="K452" s="89" t="str">
        <f t="shared" si="234"/>
        <v/>
      </c>
      <c r="L452" s="89" t="str">
        <f t="shared" si="234"/>
        <v/>
      </c>
      <c r="M452" s="89" t="str">
        <f t="shared" si="235"/>
        <v/>
      </c>
      <c r="N452" s="89" t="str">
        <f t="shared" si="235"/>
        <v/>
      </c>
      <c r="O452" s="89" t="str">
        <f t="shared" si="235"/>
        <v/>
      </c>
      <c r="P452" s="89" t="str">
        <f t="shared" si="235"/>
        <v/>
      </c>
      <c r="Q452" s="89">
        <f t="shared" si="235"/>
        <v>1</v>
      </c>
      <c r="R452" s="89" t="str">
        <f t="shared" si="235"/>
        <v/>
      </c>
      <c r="S452" s="89" t="str">
        <f t="shared" si="235"/>
        <v/>
      </c>
      <c r="T452" s="89" t="str">
        <f t="shared" si="235"/>
        <v/>
      </c>
      <c r="U452" s="89" t="str">
        <f t="shared" si="235"/>
        <v/>
      </c>
      <c r="V452" s="89" t="str">
        <f t="shared" si="235"/>
        <v/>
      </c>
      <c r="W452" s="89" t="str">
        <f t="shared" si="236"/>
        <v/>
      </c>
      <c r="X452" s="89" t="str">
        <f t="shared" si="236"/>
        <v/>
      </c>
      <c r="Y452" s="89" t="str">
        <f t="shared" si="236"/>
        <v/>
      </c>
      <c r="Z452" s="89" t="str">
        <f t="shared" si="236"/>
        <v/>
      </c>
      <c r="AA452" s="89" t="str">
        <f t="shared" si="236"/>
        <v/>
      </c>
      <c r="AB452" s="89" t="str">
        <f t="shared" si="236"/>
        <v/>
      </c>
      <c r="AC452" s="89" t="str">
        <f t="shared" si="236"/>
        <v/>
      </c>
      <c r="AD452" s="89" t="str">
        <f t="shared" si="236"/>
        <v/>
      </c>
      <c r="AE452" s="89" t="str">
        <f t="shared" si="236"/>
        <v/>
      </c>
      <c r="AF452" s="89" t="str">
        <f t="shared" si="236"/>
        <v/>
      </c>
      <c r="AG452" s="89" t="str">
        <f t="shared" si="237"/>
        <v/>
      </c>
      <c r="AH452" s="89" t="str">
        <f t="shared" si="237"/>
        <v/>
      </c>
      <c r="AI452" s="89" t="str">
        <f t="shared" si="237"/>
        <v/>
      </c>
      <c r="AJ452" s="89" t="str">
        <f t="shared" si="237"/>
        <v/>
      </c>
      <c r="AK452" s="89" t="str">
        <f t="shared" si="237"/>
        <v/>
      </c>
      <c r="AL452" s="89" t="str">
        <f t="shared" si="237"/>
        <v/>
      </c>
      <c r="AM452" s="89" t="str">
        <f t="shared" si="237"/>
        <v/>
      </c>
      <c r="AN452" s="89" t="str">
        <f t="shared" si="237"/>
        <v/>
      </c>
      <c r="AO452" s="89" t="str">
        <f t="shared" si="237"/>
        <v/>
      </c>
      <c r="AP452" s="89" t="str">
        <f t="shared" si="237"/>
        <v/>
      </c>
      <c r="AQ452" s="89" t="str">
        <f t="shared" si="238"/>
        <v/>
      </c>
      <c r="AR452" s="89" t="str">
        <f t="shared" si="238"/>
        <v/>
      </c>
      <c r="AS452" s="89" t="str">
        <f t="shared" si="238"/>
        <v/>
      </c>
      <c r="AT452" s="89" t="str">
        <f t="shared" si="238"/>
        <v/>
      </c>
      <c r="AU452" s="89" t="str">
        <f t="shared" si="238"/>
        <v/>
      </c>
      <c r="AV452" s="89" t="str">
        <f t="shared" si="238"/>
        <v/>
      </c>
      <c r="AW452" s="89" t="str">
        <f t="shared" si="238"/>
        <v/>
      </c>
      <c r="AX452" s="89" t="str">
        <f t="shared" si="238"/>
        <v/>
      </c>
      <c r="AY452" s="89" t="str">
        <f t="shared" si="238"/>
        <v/>
      </c>
      <c r="AZ452" s="89" t="str">
        <f t="shared" si="238"/>
        <v/>
      </c>
      <c r="BA452" s="89" t="str">
        <f t="shared" si="238"/>
        <v/>
      </c>
      <c r="BB452" s="89" t="str">
        <f t="shared" si="238"/>
        <v/>
      </c>
      <c r="BC452" s="90" t="str">
        <f t="shared" si="238"/>
        <v/>
      </c>
      <c r="BE452" s="100" t="str">
        <f t="shared" si="207"/>
        <v/>
      </c>
      <c r="BF452" s="102" t="str">
        <f t="shared" si="208"/>
        <v/>
      </c>
    </row>
    <row r="453" spans="1:58" hidden="1" x14ac:dyDescent="0.55000000000000004">
      <c r="A453" s="80" t="str">
        <f>'Base de Dados 2013'!M452</f>
        <v>Geisel</v>
      </c>
      <c r="B453" s="81" t="str">
        <f>'Base de Dados 2013'!N452</f>
        <v>vermelho</v>
      </c>
      <c r="C453" s="88" t="str">
        <f t="shared" si="234"/>
        <v/>
      </c>
      <c r="D453" s="89" t="str">
        <f t="shared" si="234"/>
        <v/>
      </c>
      <c r="E453" s="89" t="str">
        <f t="shared" si="234"/>
        <v/>
      </c>
      <c r="F453" s="89" t="str">
        <f t="shared" si="234"/>
        <v/>
      </c>
      <c r="G453" s="89" t="str">
        <f t="shared" si="234"/>
        <v/>
      </c>
      <c r="H453" s="89" t="str">
        <f t="shared" si="234"/>
        <v/>
      </c>
      <c r="I453" s="89" t="str">
        <f t="shared" si="234"/>
        <v/>
      </c>
      <c r="J453" s="89" t="str">
        <f t="shared" si="234"/>
        <v/>
      </c>
      <c r="K453" s="89" t="str">
        <f t="shared" si="234"/>
        <v/>
      </c>
      <c r="L453" s="89" t="str">
        <f t="shared" si="234"/>
        <v/>
      </c>
      <c r="M453" s="89" t="str">
        <f t="shared" si="235"/>
        <v/>
      </c>
      <c r="N453" s="89" t="str">
        <f t="shared" si="235"/>
        <v/>
      </c>
      <c r="O453" s="89" t="str">
        <f t="shared" si="235"/>
        <v/>
      </c>
      <c r="P453" s="89" t="str">
        <f t="shared" si="235"/>
        <v/>
      </c>
      <c r="Q453" s="89">
        <f t="shared" si="235"/>
        <v>1</v>
      </c>
      <c r="R453" s="89" t="str">
        <f t="shared" si="235"/>
        <v/>
      </c>
      <c r="S453" s="89" t="str">
        <f t="shared" si="235"/>
        <v/>
      </c>
      <c r="T453" s="89" t="str">
        <f t="shared" si="235"/>
        <v/>
      </c>
      <c r="U453" s="89" t="str">
        <f t="shared" si="235"/>
        <v/>
      </c>
      <c r="V453" s="89" t="str">
        <f t="shared" si="235"/>
        <v/>
      </c>
      <c r="W453" s="89" t="str">
        <f t="shared" si="236"/>
        <v/>
      </c>
      <c r="X453" s="89" t="str">
        <f t="shared" si="236"/>
        <v/>
      </c>
      <c r="Y453" s="89" t="str">
        <f t="shared" si="236"/>
        <v/>
      </c>
      <c r="Z453" s="89" t="str">
        <f t="shared" si="236"/>
        <v/>
      </c>
      <c r="AA453" s="89" t="str">
        <f t="shared" si="236"/>
        <v/>
      </c>
      <c r="AB453" s="89" t="str">
        <f t="shared" si="236"/>
        <v/>
      </c>
      <c r="AC453" s="89" t="str">
        <f t="shared" si="236"/>
        <v/>
      </c>
      <c r="AD453" s="89" t="str">
        <f t="shared" si="236"/>
        <v/>
      </c>
      <c r="AE453" s="89" t="str">
        <f t="shared" si="236"/>
        <v/>
      </c>
      <c r="AF453" s="89" t="str">
        <f t="shared" si="236"/>
        <v/>
      </c>
      <c r="AG453" s="89" t="str">
        <f t="shared" si="237"/>
        <v/>
      </c>
      <c r="AH453" s="89" t="str">
        <f t="shared" si="237"/>
        <v/>
      </c>
      <c r="AI453" s="89" t="str">
        <f t="shared" si="237"/>
        <v/>
      </c>
      <c r="AJ453" s="89" t="str">
        <f t="shared" si="237"/>
        <v/>
      </c>
      <c r="AK453" s="89" t="str">
        <f t="shared" si="237"/>
        <v/>
      </c>
      <c r="AL453" s="89" t="str">
        <f t="shared" si="237"/>
        <v/>
      </c>
      <c r="AM453" s="89" t="str">
        <f t="shared" si="237"/>
        <v/>
      </c>
      <c r="AN453" s="89" t="str">
        <f t="shared" si="237"/>
        <v/>
      </c>
      <c r="AO453" s="89" t="str">
        <f t="shared" si="237"/>
        <v/>
      </c>
      <c r="AP453" s="89" t="str">
        <f t="shared" si="237"/>
        <v/>
      </c>
      <c r="AQ453" s="89" t="str">
        <f t="shared" si="238"/>
        <v/>
      </c>
      <c r="AR453" s="89" t="str">
        <f t="shared" si="238"/>
        <v/>
      </c>
      <c r="AS453" s="89" t="str">
        <f t="shared" si="238"/>
        <v/>
      </c>
      <c r="AT453" s="89" t="str">
        <f t="shared" si="238"/>
        <v/>
      </c>
      <c r="AU453" s="89" t="str">
        <f t="shared" si="238"/>
        <v/>
      </c>
      <c r="AV453" s="89" t="str">
        <f t="shared" si="238"/>
        <v/>
      </c>
      <c r="AW453" s="89" t="str">
        <f t="shared" si="238"/>
        <v/>
      </c>
      <c r="AX453" s="89" t="str">
        <f t="shared" si="238"/>
        <v/>
      </c>
      <c r="AY453" s="89" t="str">
        <f t="shared" si="238"/>
        <v/>
      </c>
      <c r="AZ453" s="89" t="str">
        <f t="shared" si="238"/>
        <v/>
      </c>
      <c r="BA453" s="89" t="str">
        <f t="shared" si="238"/>
        <v/>
      </c>
      <c r="BB453" s="89" t="str">
        <f t="shared" si="238"/>
        <v/>
      </c>
      <c r="BC453" s="90" t="str">
        <f t="shared" si="238"/>
        <v/>
      </c>
      <c r="BE453" s="100" t="str">
        <f t="shared" ref="BE453:BE516" si="239">IF(AND($A453=BE$1,$B453=BE$3),1,"")</f>
        <v/>
      </c>
      <c r="BF453" s="102" t="str">
        <f t="shared" si="208"/>
        <v/>
      </c>
    </row>
    <row r="454" spans="1:58" hidden="1" x14ac:dyDescent="0.55000000000000004">
      <c r="A454" s="80" t="str">
        <f>'Base de Dados 2013'!M453</f>
        <v>Nações</v>
      </c>
      <c r="B454" s="81" t="str">
        <f>'Base de Dados 2013'!N453</f>
        <v>verde</v>
      </c>
      <c r="C454" s="88" t="str">
        <f t="shared" si="234"/>
        <v/>
      </c>
      <c r="D454" s="89" t="str">
        <f t="shared" si="234"/>
        <v/>
      </c>
      <c r="E454" s="89" t="str">
        <f t="shared" si="234"/>
        <v/>
      </c>
      <c r="F454" s="89" t="str">
        <f t="shared" si="234"/>
        <v/>
      </c>
      <c r="G454" s="89">
        <f t="shared" si="234"/>
        <v>1</v>
      </c>
      <c r="H454" s="89" t="str">
        <f t="shared" si="234"/>
        <v/>
      </c>
      <c r="I454" s="89" t="str">
        <f t="shared" si="234"/>
        <v/>
      </c>
      <c r="J454" s="89" t="str">
        <f t="shared" si="234"/>
        <v/>
      </c>
      <c r="K454" s="89" t="str">
        <f t="shared" si="234"/>
        <v/>
      </c>
      <c r="L454" s="89" t="str">
        <f t="shared" si="234"/>
        <v/>
      </c>
      <c r="M454" s="89" t="str">
        <f t="shared" si="235"/>
        <v/>
      </c>
      <c r="N454" s="89" t="str">
        <f t="shared" si="235"/>
        <v/>
      </c>
      <c r="O454" s="89" t="str">
        <f t="shared" si="235"/>
        <v/>
      </c>
      <c r="P454" s="89" t="str">
        <f t="shared" si="235"/>
        <v/>
      </c>
      <c r="Q454" s="89" t="str">
        <f t="shared" si="235"/>
        <v/>
      </c>
      <c r="R454" s="89" t="str">
        <f t="shared" si="235"/>
        <v/>
      </c>
      <c r="S454" s="89" t="str">
        <f t="shared" si="235"/>
        <v/>
      </c>
      <c r="T454" s="89" t="str">
        <f t="shared" si="235"/>
        <v/>
      </c>
      <c r="U454" s="89" t="str">
        <f t="shared" si="235"/>
        <v/>
      </c>
      <c r="V454" s="89" t="str">
        <f t="shared" si="235"/>
        <v/>
      </c>
      <c r="W454" s="89" t="str">
        <f t="shared" si="236"/>
        <v/>
      </c>
      <c r="X454" s="89" t="str">
        <f t="shared" si="236"/>
        <v/>
      </c>
      <c r="Y454" s="89" t="str">
        <f t="shared" si="236"/>
        <v/>
      </c>
      <c r="Z454" s="89" t="str">
        <f t="shared" si="236"/>
        <v/>
      </c>
      <c r="AA454" s="89" t="str">
        <f t="shared" si="236"/>
        <v/>
      </c>
      <c r="AB454" s="89" t="str">
        <f t="shared" si="236"/>
        <v/>
      </c>
      <c r="AC454" s="89" t="str">
        <f t="shared" si="236"/>
        <v/>
      </c>
      <c r="AD454" s="89" t="str">
        <f t="shared" si="236"/>
        <v/>
      </c>
      <c r="AE454" s="89" t="str">
        <f t="shared" si="236"/>
        <v/>
      </c>
      <c r="AF454" s="89" t="str">
        <f t="shared" si="236"/>
        <v/>
      </c>
      <c r="AG454" s="89" t="str">
        <f t="shared" si="237"/>
        <v/>
      </c>
      <c r="AH454" s="89" t="str">
        <f t="shared" si="237"/>
        <v/>
      </c>
      <c r="AI454" s="89" t="str">
        <f t="shared" si="237"/>
        <v/>
      </c>
      <c r="AJ454" s="89" t="str">
        <f t="shared" si="237"/>
        <v/>
      </c>
      <c r="AK454" s="89" t="str">
        <f t="shared" si="237"/>
        <v/>
      </c>
      <c r="AL454" s="89" t="str">
        <f t="shared" si="237"/>
        <v/>
      </c>
      <c r="AM454" s="89" t="str">
        <f t="shared" si="237"/>
        <v/>
      </c>
      <c r="AN454" s="89" t="str">
        <f t="shared" si="237"/>
        <v/>
      </c>
      <c r="AO454" s="89" t="str">
        <f t="shared" si="237"/>
        <v/>
      </c>
      <c r="AP454" s="89" t="str">
        <f t="shared" si="237"/>
        <v/>
      </c>
      <c r="AQ454" s="89" t="str">
        <f t="shared" si="238"/>
        <v/>
      </c>
      <c r="AR454" s="89" t="str">
        <f t="shared" si="238"/>
        <v/>
      </c>
      <c r="AS454" s="89" t="str">
        <f t="shared" si="238"/>
        <v/>
      </c>
      <c r="AT454" s="89" t="str">
        <f t="shared" si="238"/>
        <v/>
      </c>
      <c r="AU454" s="89" t="str">
        <f t="shared" si="238"/>
        <v/>
      </c>
      <c r="AV454" s="89" t="str">
        <f t="shared" si="238"/>
        <v/>
      </c>
      <c r="AW454" s="89" t="str">
        <f t="shared" si="238"/>
        <v/>
      </c>
      <c r="AX454" s="89" t="str">
        <f t="shared" si="238"/>
        <v/>
      </c>
      <c r="AY454" s="89" t="str">
        <f t="shared" si="238"/>
        <v/>
      </c>
      <c r="AZ454" s="89" t="str">
        <f t="shared" si="238"/>
        <v/>
      </c>
      <c r="BA454" s="89" t="str">
        <f t="shared" si="238"/>
        <v/>
      </c>
      <c r="BB454" s="89" t="str">
        <f t="shared" si="238"/>
        <v/>
      </c>
      <c r="BC454" s="90" t="str">
        <f t="shared" si="238"/>
        <v/>
      </c>
      <c r="BE454" s="100" t="str">
        <f t="shared" si="239"/>
        <v/>
      </c>
      <c r="BF454" s="102" t="str">
        <f t="shared" ref="BF454:BF517" si="240">IF(SUM(C454:BE454)=1,"","AQUI!")</f>
        <v/>
      </c>
    </row>
    <row r="455" spans="1:58" hidden="1" x14ac:dyDescent="0.55000000000000004">
      <c r="A455" s="80" t="str">
        <f>'Base de Dados 2013'!M454</f>
        <v>Bela Vista</v>
      </c>
      <c r="B455" s="81" t="str">
        <f>'Base de Dados 2013'!N454</f>
        <v>amarelo</v>
      </c>
      <c r="C455" s="88" t="str">
        <f t="shared" ref="C455:L464" si="241">IF(AND($A455=C$1,$B455=C$3),1,"")</f>
        <v/>
      </c>
      <c r="D455" s="89" t="str">
        <f t="shared" si="241"/>
        <v/>
      </c>
      <c r="E455" s="89" t="str">
        <f t="shared" si="241"/>
        <v/>
      </c>
      <c r="F455" s="89" t="str">
        <f t="shared" si="241"/>
        <v/>
      </c>
      <c r="G455" s="89" t="str">
        <f t="shared" si="241"/>
        <v/>
      </c>
      <c r="H455" s="89" t="str">
        <f t="shared" si="241"/>
        <v/>
      </c>
      <c r="I455" s="89" t="str">
        <f t="shared" si="241"/>
        <v/>
      </c>
      <c r="J455" s="89" t="str">
        <f t="shared" si="241"/>
        <v/>
      </c>
      <c r="K455" s="89" t="str">
        <f t="shared" si="241"/>
        <v/>
      </c>
      <c r="L455" s="89">
        <f t="shared" si="241"/>
        <v>1</v>
      </c>
      <c r="M455" s="89" t="str">
        <f t="shared" ref="M455:V464" si="242">IF(AND($A455=M$1,$B455=M$3),1,"")</f>
        <v/>
      </c>
      <c r="N455" s="89" t="str">
        <f t="shared" si="242"/>
        <v/>
      </c>
      <c r="O455" s="89" t="str">
        <f t="shared" si="242"/>
        <v/>
      </c>
      <c r="P455" s="89" t="str">
        <f t="shared" si="242"/>
        <v/>
      </c>
      <c r="Q455" s="89" t="str">
        <f t="shared" si="242"/>
        <v/>
      </c>
      <c r="R455" s="89" t="str">
        <f t="shared" si="242"/>
        <v/>
      </c>
      <c r="S455" s="89" t="str">
        <f t="shared" si="242"/>
        <v/>
      </c>
      <c r="T455" s="89" t="str">
        <f t="shared" si="242"/>
        <v/>
      </c>
      <c r="U455" s="89" t="str">
        <f t="shared" si="242"/>
        <v/>
      </c>
      <c r="V455" s="89" t="str">
        <f t="shared" si="242"/>
        <v/>
      </c>
      <c r="W455" s="89" t="str">
        <f t="shared" ref="W455:AF464" si="243">IF(AND($A455=W$1,$B455=W$3),1,"")</f>
        <v/>
      </c>
      <c r="X455" s="89" t="str">
        <f t="shared" si="243"/>
        <v/>
      </c>
      <c r="Y455" s="89" t="str">
        <f t="shared" si="243"/>
        <v/>
      </c>
      <c r="Z455" s="89" t="str">
        <f t="shared" si="243"/>
        <v/>
      </c>
      <c r="AA455" s="89" t="str">
        <f t="shared" si="243"/>
        <v/>
      </c>
      <c r="AB455" s="89" t="str">
        <f t="shared" si="243"/>
        <v/>
      </c>
      <c r="AC455" s="89" t="str">
        <f t="shared" si="243"/>
        <v/>
      </c>
      <c r="AD455" s="89" t="str">
        <f t="shared" si="243"/>
        <v/>
      </c>
      <c r="AE455" s="89" t="str">
        <f t="shared" si="243"/>
        <v/>
      </c>
      <c r="AF455" s="89" t="str">
        <f t="shared" si="243"/>
        <v/>
      </c>
      <c r="AG455" s="89" t="str">
        <f t="shared" ref="AG455:AP464" si="244">IF(AND($A455=AG$1,$B455=AG$3),1,"")</f>
        <v/>
      </c>
      <c r="AH455" s="89" t="str">
        <f t="shared" si="244"/>
        <v/>
      </c>
      <c r="AI455" s="89" t="str">
        <f t="shared" si="244"/>
        <v/>
      </c>
      <c r="AJ455" s="89" t="str">
        <f t="shared" si="244"/>
        <v/>
      </c>
      <c r="AK455" s="89" t="str">
        <f t="shared" si="244"/>
        <v/>
      </c>
      <c r="AL455" s="89" t="str">
        <f t="shared" si="244"/>
        <v/>
      </c>
      <c r="AM455" s="89" t="str">
        <f t="shared" si="244"/>
        <v/>
      </c>
      <c r="AN455" s="89" t="str">
        <f t="shared" si="244"/>
        <v/>
      </c>
      <c r="AO455" s="89" t="str">
        <f t="shared" si="244"/>
        <v/>
      </c>
      <c r="AP455" s="89" t="str">
        <f t="shared" si="244"/>
        <v/>
      </c>
      <c r="AQ455" s="89" t="str">
        <f t="shared" ref="AQ455:BC464" si="245">IF(AND($A455=AQ$1,$B455=AQ$3),1,"")</f>
        <v/>
      </c>
      <c r="AR455" s="89" t="str">
        <f t="shared" si="245"/>
        <v/>
      </c>
      <c r="AS455" s="89" t="str">
        <f t="shared" si="245"/>
        <v/>
      </c>
      <c r="AT455" s="89" t="str">
        <f t="shared" si="245"/>
        <v/>
      </c>
      <c r="AU455" s="89" t="str">
        <f t="shared" si="245"/>
        <v/>
      </c>
      <c r="AV455" s="89" t="str">
        <f t="shared" si="245"/>
        <v/>
      </c>
      <c r="AW455" s="89" t="str">
        <f t="shared" si="245"/>
        <v/>
      </c>
      <c r="AX455" s="89" t="str">
        <f t="shared" si="245"/>
        <v/>
      </c>
      <c r="AY455" s="89" t="str">
        <f t="shared" si="245"/>
        <v/>
      </c>
      <c r="AZ455" s="89" t="str">
        <f t="shared" si="245"/>
        <v/>
      </c>
      <c r="BA455" s="89" t="str">
        <f t="shared" si="245"/>
        <v/>
      </c>
      <c r="BB455" s="89" t="str">
        <f t="shared" si="245"/>
        <v/>
      </c>
      <c r="BC455" s="90" t="str">
        <f t="shared" si="245"/>
        <v/>
      </c>
      <c r="BE455" s="100" t="str">
        <f t="shared" si="239"/>
        <v/>
      </c>
      <c r="BF455" s="102" t="str">
        <f t="shared" si="240"/>
        <v/>
      </c>
    </row>
    <row r="456" spans="1:58" hidden="1" x14ac:dyDescent="0.55000000000000004">
      <c r="A456" s="80" t="str">
        <f>'Base de Dados 2013'!M455</f>
        <v>Lençóis Paulista</v>
      </c>
      <c r="B456" s="81" t="str">
        <f>'Base de Dados 2013'!N455</f>
        <v>verde</v>
      </c>
      <c r="C456" s="88" t="str">
        <f t="shared" si="241"/>
        <v/>
      </c>
      <c r="D456" s="89" t="str">
        <f t="shared" si="241"/>
        <v/>
      </c>
      <c r="E456" s="89" t="str">
        <f t="shared" si="241"/>
        <v/>
      </c>
      <c r="F456" s="89" t="str">
        <f t="shared" si="241"/>
        <v/>
      </c>
      <c r="G456" s="89" t="str">
        <f t="shared" si="241"/>
        <v/>
      </c>
      <c r="H456" s="89" t="str">
        <f t="shared" si="241"/>
        <v/>
      </c>
      <c r="I456" s="89" t="str">
        <f t="shared" si="241"/>
        <v/>
      </c>
      <c r="J456" s="89" t="str">
        <f t="shared" si="241"/>
        <v/>
      </c>
      <c r="K456" s="89" t="str">
        <f t="shared" si="241"/>
        <v/>
      </c>
      <c r="L456" s="89" t="str">
        <f t="shared" si="241"/>
        <v/>
      </c>
      <c r="M456" s="89" t="str">
        <f t="shared" si="242"/>
        <v/>
      </c>
      <c r="N456" s="89" t="str">
        <f t="shared" si="242"/>
        <v/>
      </c>
      <c r="O456" s="89" t="str">
        <f t="shared" si="242"/>
        <v/>
      </c>
      <c r="P456" s="89" t="str">
        <f t="shared" si="242"/>
        <v/>
      </c>
      <c r="Q456" s="89" t="str">
        <f t="shared" si="242"/>
        <v/>
      </c>
      <c r="R456" s="89" t="str">
        <f t="shared" si="242"/>
        <v/>
      </c>
      <c r="S456" s="89" t="str">
        <f t="shared" si="242"/>
        <v/>
      </c>
      <c r="T456" s="89" t="str">
        <f t="shared" si="242"/>
        <v/>
      </c>
      <c r="U456" s="89" t="str">
        <f t="shared" si="242"/>
        <v/>
      </c>
      <c r="V456" s="89" t="str">
        <f t="shared" si="242"/>
        <v/>
      </c>
      <c r="W456" s="89" t="str">
        <f t="shared" si="243"/>
        <v/>
      </c>
      <c r="X456" s="89" t="str">
        <f t="shared" si="243"/>
        <v/>
      </c>
      <c r="Y456" s="89" t="str">
        <f t="shared" si="243"/>
        <v/>
      </c>
      <c r="Z456" s="89" t="str">
        <f t="shared" si="243"/>
        <v/>
      </c>
      <c r="AA456" s="89" t="str">
        <f t="shared" si="243"/>
        <v/>
      </c>
      <c r="AB456" s="89" t="str">
        <f t="shared" si="243"/>
        <v/>
      </c>
      <c r="AC456" s="89" t="str">
        <f t="shared" si="243"/>
        <v/>
      </c>
      <c r="AD456" s="89" t="str">
        <f t="shared" si="243"/>
        <v/>
      </c>
      <c r="AE456" s="89" t="str">
        <f t="shared" si="243"/>
        <v/>
      </c>
      <c r="AF456" s="89" t="str">
        <f t="shared" si="243"/>
        <v/>
      </c>
      <c r="AG456" s="89" t="str">
        <f t="shared" si="244"/>
        <v/>
      </c>
      <c r="AH456" s="89" t="str">
        <f t="shared" si="244"/>
        <v/>
      </c>
      <c r="AI456" s="89" t="str">
        <f t="shared" si="244"/>
        <v/>
      </c>
      <c r="AJ456" s="89" t="str">
        <f t="shared" si="244"/>
        <v/>
      </c>
      <c r="AK456" s="89" t="str">
        <f t="shared" si="244"/>
        <v/>
      </c>
      <c r="AL456" s="89" t="str">
        <f t="shared" si="244"/>
        <v/>
      </c>
      <c r="AM456" s="89" t="str">
        <f t="shared" si="244"/>
        <v/>
      </c>
      <c r="AN456" s="89">
        <f t="shared" si="244"/>
        <v>1</v>
      </c>
      <c r="AO456" s="89" t="str">
        <f t="shared" si="244"/>
        <v/>
      </c>
      <c r="AP456" s="89" t="str">
        <f t="shared" si="244"/>
        <v/>
      </c>
      <c r="AQ456" s="89" t="str">
        <f t="shared" si="245"/>
        <v/>
      </c>
      <c r="AR456" s="89" t="str">
        <f t="shared" si="245"/>
        <v/>
      </c>
      <c r="AS456" s="89" t="str">
        <f t="shared" si="245"/>
        <v/>
      </c>
      <c r="AT456" s="89" t="str">
        <f t="shared" si="245"/>
        <v/>
      </c>
      <c r="AU456" s="89" t="str">
        <f t="shared" si="245"/>
        <v/>
      </c>
      <c r="AV456" s="89" t="str">
        <f t="shared" si="245"/>
        <v/>
      </c>
      <c r="AW456" s="89" t="str">
        <f t="shared" si="245"/>
        <v/>
      </c>
      <c r="AX456" s="89" t="str">
        <f t="shared" si="245"/>
        <v/>
      </c>
      <c r="AY456" s="89" t="str">
        <f t="shared" si="245"/>
        <v/>
      </c>
      <c r="AZ456" s="89" t="str">
        <f t="shared" si="245"/>
        <v/>
      </c>
      <c r="BA456" s="89" t="str">
        <f t="shared" si="245"/>
        <v/>
      </c>
      <c r="BB456" s="89" t="str">
        <f t="shared" si="245"/>
        <v/>
      </c>
      <c r="BC456" s="90" t="str">
        <f t="shared" si="245"/>
        <v/>
      </c>
      <c r="BE456" s="100" t="str">
        <f t="shared" si="239"/>
        <v/>
      </c>
      <c r="BF456" s="102" t="str">
        <f t="shared" si="240"/>
        <v/>
      </c>
    </row>
    <row r="457" spans="1:58" hidden="1" x14ac:dyDescent="0.55000000000000004">
      <c r="A457" s="80" t="str">
        <f>'Base de Dados 2013'!M456</f>
        <v>Ipiranga</v>
      </c>
      <c r="B457" s="81" t="str">
        <f>'Base de Dados 2013'!N456</f>
        <v>verde</v>
      </c>
      <c r="C457" s="88" t="str">
        <f t="shared" si="241"/>
        <v/>
      </c>
      <c r="D457" s="89" t="str">
        <f t="shared" si="241"/>
        <v/>
      </c>
      <c r="E457" s="89" t="str">
        <f t="shared" si="241"/>
        <v/>
      </c>
      <c r="F457" s="89" t="str">
        <f t="shared" si="241"/>
        <v/>
      </c>
      <c r="G457" s="89" t="str">
        <f t="shared" si="241"/>
        <v/>
      </c>
      <c r="H457" s="89" t="str">
        <f t="shared" si="241"/>
        <v/>
      </c>
      <c r="I457" s="89" t="str">
        <f t="shared" si="241"/>
        <v/>
      </c>
      <c r="J457" s="89" t="str">
        <f t="shared" si="241"/>
        <v/>
      </c>
      <c r="K457" s="89" t="str">
        <f t="shared" si="241"/>
        <v/>
      </c>
      <c r="L457" s="89" t="str">
        <f t="shared" si="241"/>
        <v/>
      </c>
      <c r="M457" s="89" t="str">
        <f t="shared" si="242"/>
        <v/>
      </c>
      <c r="N457" s="89" t="str">
        <f t="shared" si="242"/>
        <v/>
      </c>
      <c r="O457" s="89" t="str">
        <f t="shared" si="242"/>
        <v/>
      </c>
      <c r="P457" s="89" t="str">
        <f t="shared" si="242"/>
        <v/>
      </c>
      <c r="Q457" s="89" t="str">
        <f t="shared" si="242"/>
        <v/>
      </c>
      <c r="R457" s="89" t="str">
        <f t="shared" si="242"/>
        <v/>
      </c>
      <c r="S457" s="89" t="str">
        <f t="shared" si="242"/>
        <v/>
      </c>
      <c r="T457" s="89">
        <f t="shared" si="242"/>
        <v>1</v>
      </c>
      <c r="U457" s="89" t="str">
        <f t="shared" si="242"/>
        <v/>
      </c>
      <c r="V457" s="89" t="str">
        <f t="shared" si="242"/>
        <v/>
      </c>
      <c r="W457" s="89" t="str">
        <f t="shared" si="243"/>
        <v/>
      </c>
      <c r="X457" s="89" t="str">
        <f t="shared" si="243"/>
        <v/>
      </c>
      <c r="Y457" s="89" t="str">
        <f t="shared" si="243"/>
        <v/>
      </c>
      <c r="Z457" s="89" t="str">
        <f t="shared" si="243"/>
        <v/>
      </c>
      <c r="AA457" s="89" t="str">
        <f t="shared" si="243"/>
        <v/>
      </c>
      <c r="AB457" s="89" t="str">
        <f t="shared" si="243"/>
        <v/>
      </c>
      <c r="AC457" s="89" t="str">
        <f t="shared" si="243"/>
        <v/>
      </c>
      <c r="AD457" s="89" t="str">
        <f t="shared" si="243"/>
        <v/>
      </c>
      <c r="AE457" s="89" t="str">
        <f t="shared" si="243"/>
        <v/>
      </c>
      <c r="AF457" s="89" t="str">
        <f t="shared" si="243"/>
        <v/>
      </c>
      <c r="AG457" s="89" t="str">
        <f t="shared" si="244"/>
        <v/>
      </c>
      <c r="AH457" s="89" t="str">
        <f t="shared" si="244"/>
        <v/>
      </c>
      <c r="AI457" s="89" t="str">
        <f t="shared" si="244"/>
        <v/>
      </c>
      <c r="AJ457" s="89" t="str">
        <f t="shared" si="244"/>
        <v/>
      </c>
      <c r="AK457" s="89" t="str">
        <f t="shared" si="244"/>
        <v/>
      </c>
      <c r="AL457" s="89" t="str">
        <f t="shared" si="244"/>
        <v/>
      </c>
      <c r="AM457" s="89" t="str">
        <f t="shared" si="244"/>
        <v/>
      </c>
      <c r="AN457" s="89" t="str">
        <f t="shared" si="244"/>
        <v/>
      </c>
      <c r="AO457" s="89" t="str">
        <f t="shared" si="244"/>
        <v/>
      </c>
      <c r="AP457" s="89" t="str">
        <f t="shared" si="244"/>
        <v/>
      </c>
      <c r="AQ457" s="89" t="str">
        <f t="shared" si="245"/>
        <v/>
      </c>
      <c r="AR457" s="89" t="str">
        <f t="shared" si="245"/>
        <v/>
      </c>
      <c r="AS457" s="89" t="str">
        <f t="shared" si="245"/>
        <v/>
      </c>
      <c r="AT457" s="89" t="str">
        <f t="shared" si="245"/>
        <v/>
      </c>
      <c r="AU457" s="89" t="str">
        <f t="shared" si="245"/>
        <v/>
      </c>
      <c r="AV457" s="89" t="str">
        <f t="shared" si="245"/>
        <v/>
      </c>
      <c r="AW457" s="89" t="str">
        <f t="shared" si="245"/>
        <v/>
      </c>
      <c r="AX457" s="89" t="str">
        <f t="shared" si="245"/>
        <v/>
      </c>
      <c r="AY457" s="89" t="str">
        <f t="shared" si="245"/>
        <v/>
      </c>
      <c r="AZ457" s="89" t="str">
        <f t="shared" si="245"/>
        <v/>
      </c>
      <c r="BA457" s="89" t="str">
        <f t="shared" si="245"/>
        <v/>
      </c>
      <c r="BB457" s="89" t="str">
        <f t="shared" si="245"/>
        <v/>
      </c>
      <c r="BC457" s="90" t="str">
        <f t="shared" si="245"/>
        <v/>
      </c>
      <c r="BE457" s="100" t="str">
        <f t="shared" si="239"/>
        <v/>
      </c>
      <c r="BF457" s="102" t="str">
        <f t="shared" si="240"/>
        <v/>
      </c>
    </row>
    <row r="458" spans="1:58" hidden="1" x14ac:dyDescent="0.55000000000000004">
      <c r="A458" s="80" t="str">
        <f>'Base de Dados 2013'!M457</f>
        <v>Bela Vista</v>
      </c>
      <c r="B458" s="81" t="str">
        <f>'Base de Dados 2013'!N457</f>
        <v>amarelo</v>
      </c>
      <c r="C458" s="88" t="str">
        <f t="shared" si="241"/>
        <v/>
      </c>
      <c r="D458" s="89" t="str">
        <f t="shared" si="241"/>
        <v/>
      </c>
      <c r="E458" s="89" t="str">
        <f t="shared" si="241"/>
        <v/>
      </c>
      <c r="F458" s="89" t="str">
        <f t="shared" si="241"/>
        <v/>
      </c>
      <c r="G458" s="89" t="str">
        <f t="shared" si="241"/>
        <v/>
      </c>
      <c r="H458" s="89" t="str">
        <f t="shared" si="241"/>
        <v/>
      </c>
      <c r="I458" s="89" t="str">
        <f t="shared" si="241"/>
        <v/>
      </c>
      <c r="J458" s="89" t="str">
        <f t="shared" si="241"/>
        <v/>
      </c>
      <c r="K458" s="89" t="str">
        <f t="shared" si="241"/>
        <v/>
      </c>
      <c r="L458" s="89">
        <f t="shared" si="241"/>
        <v>1</v>
      </c>
      <c r="M458" s="89" t="str">
        <f t="shared" si="242"/>
        <v/>
      </c>
      <c r="N458" s="89" t="str">
        <f t="shared" si="242"/>
        <v/>
      </c>
      <c r="O458" s="89" t="str">
        <f t="shared" si="242"/>
        <v/>
      </c>
      <c r="P458" s="89" t="str">
        <f t="shared" si="242"/>
        <v/>
      </c>
      <c r="Q458" s="89" t="str">
        <f t="shared" si="242"/>
        <v/>
      </c>
      <c r="R458" s="89" t="str">
        <f t="shared" si="242"/>
        <v/>
      </c>
      <c r="S458" s="89" t="str">
        <f t="shared" si="242"/>
        <v/>
      </c>
      <c r="T458" s="89" t="str">
        <f t="shared" si="242"/>
        <v/>
      </c>
      <c r="U458" s="89" t="str">
        <f t="shared" si="242"/>
        <v/>
      </c>
      <c r="V458" s="89" t="str">
        <f t="shared" si="242"/>
        <v/>
      </c>
      <c r="W458" s="89" t="str">
        <f t="shared" si="243"/>
        <v/>
      </c>
      <c r="X458" s="89" t="str">
        <f t="shared" si="243"/>
        <v/>
      </c>
      <c r="Y458" s="89" t="str">
        <f t="shared" si="243"/>
        <v/>
      </c>
      <c r="Z458" s="89" t="str">
        <f t="shared" si="243"/>
        <v/>
      </c>
      <c r="AA458" s="89" t="str">
        <f t="shared" si="243"/>
        <v/>
      </c>
      <c r="AB458" s="89" t="str">
        <f t="shared" si="243"/>
        <v/>
      </c>
      <c r="AC458" s="89" t="str">
        <f t="shared" si="243"/>
        <v/>
      </c>
      <c r="AD458" s="89" t="str">
        <f t="shared" si="243"/>
        <v/>
      </c>
      <c r="AE458" s="89" t="str">
        <f t="shared" si="243"/>
        <v/>
      </c>
      <c r="AF458" s="89" t="str">
        <f t="shared" si="243"/>
        <v/>
      </c>
      <c r="AG458" s="89" t="str">
        <f t="shared" si="244"/>
        <v/>
      </c>
      <c r="AH458" s="89" t="str">
        <f t="shared" si="244"/>
        <v/>
      </c>
      <c r="AI458" s="89" t="str">
        <f t="shared" si="244"/>
        <v/>
      </c>
      <c r="AJ458" s="89" t="str">
        <f t="shared" si="244"/>
        <v/>
      </c>
      <c r="AK458" s="89" t="str">
        <f t="shared" si="244"/>
        <v/>
      </c>
      <c r="AL458" s="89" t="str">
        <f t="shared" si="244"/>
        <v/>
      </c>
      <c r="AM458" s="89" t="str">
        <f t="shared" si="244"/>
        <v/>
      </c>
      <c r="AN458" s="89" t="str">
        <f t="shared" si="244"/>
        <v/>
      </c>
      <c r="AO458" s="89" t="str">
        <f t="shared" si="244"/>
        <v/>
      </c>
      <c r="AP458" s="89" t="str">
        <f t="shared" si="244"/>
        <v/>
      </c>
      <c r="AQ458" s="89" t="str">
        <f t="shared" si="245"/>
        <v/>
      </c>
      <c r="AR458" s="89" t="str">
        <f t="shared" si="245"/>
        <v/>
      </c>
      <c r="AS458" s="89" t="str">
        <f t="shared" si="245"/>
        <v/>
      </c>
      <c r="AT458" s="89" t="str">
        <f t="shared" si="245"/>
        <v/>
      </c>
      <c r="AU458" s="89" t="str">
        <f t="shared" si="245"/>
        <v/>
      </c>
      <c r="AV458" s="89" t="str">
        <f t="shared" si="245"/>
        <v/>
      </c>
      <c r="AW458" s="89" t="str">
        <f t="shared" si="245"/>
        <v/>
      </c>
      <c r="AX458" s="89" t="str">
        <f t="shared" si="245"/>
        <v/>
      </c>
      <c r="AY458" s="89" t="str">
        <f t="shared" si="245"/>
        <v/>
      </c>
      <c r="AZ458" s="89" t="str">
        <f t="shared" si="245"/>
        <v/>
      </c>
      <c r="BA458" s="89" t="str">
        <f t="shared" si="245"/>
        <v/>
      </c>
      <c r="BB458" s="89" t="str">
        <f t="shared" si="245"/>
        <v/>
      </c>
      <c r="BC458" s="90" t="str">
        <f t="shared" si="245"/>
        <v/>
      </c>
      <c r="BE458" s="100" t="str">
        <f t="shared" si="239"/>
        <v/>
      </c>
      <c r="BF458" s="102" t="str">
        <f t="shared" si="240"/>
        <v/>
      </c>
    </row>
    <row r="459" spans="1:58" hidden="1" x14ac:dyDescent="0.55000000000000004">
      <c r="A459" s="80" t="str">
        <f>'Base de Dados 2013'!M458</f>
        <v>Nações</v>
      </c>
      <c r="B459" s="81" t="str">
        <f>'Base de Dados 2013'!N458</f>
        <v>amarelo</v>
      </c>
      <c r="C459" s="88" t="str">
        <f t="shared" si="241"/>
        <v/>
      </c>
      <c r="D459" s="89" t="str">
        <f t="shared" si="241"/>
        <v/>
      </c>
      <c r="E459" s="89" t="str">
        <f t="shared" si="241"/>
        <v/>
      </c>
      <c r="F459" s="89" t="str">
        <f t="shared" si="241"/>
        <v/>
      </c>
      <c r="G459" s="89" t="str">
        <f t="shared" si="241"/>
        <v/>
      </c>
      <c r="H459" s="89">
        <f t="shared" si="241"/>
        <v>1</v>
      </c>
      <c r="I459" s="89" t="str">
        <f t="shared" si="241"/>
        <v/>
      </c>
      <c r="J459" s="89" t="str">
        <f t="shared" si="241"/>
        <v/>
      </c>
      <c r="K459" s="89" t="str">
        <f t="shared" si="241"/>
        <v/>
      </c>
      <c r="L459" s="89" t="str">
        <f t="shared" si="241"/>
        <v/>
      </c>
      <c r="M459" s="89" t="str">
        <f t="shared" si="242"/>
        <v/>
      </c>
      <c r="N459" s="89" t="str">
        <f t="shared" si="242"/>
        <v/>
      </c>
      <c r="O459" s="89" t="str">
        <f t="shared" si="242"/>
        <v/>
      </c>
      <c r="P459" s="89" t="str">
        <f t="shared" si="242"/>
        <v/>
      </c>
      <c r="Q459" s="89" t="str">
        <f t="shared" si="242"/>
        <v/>
      </c>
      <c r="R459" s="89" t="str">
        <f t="shared" si="242"/>
        <v/>
      </c>
      <c r="S459" s="89" t="str">
        <f t="shared" si="242"/>
        <v/>
      </c>
      <c r="T459" s="89" t="str">
        <f t="shared" si="242"/>
        <v/>
      </c>
      <c r="U459" s="89" t="str">
        <f t="shared" si="242"/>
        <v/>
      </c>
      <c r="V459" s="89" t="str">
        <f t="shared" si="242"/>
        <v/>
      </c>
      <c r="W459" s="89" t="str">
        <f t="shared" si="243"/>
        <v/>
      </c>
      <c r="X459" s="89" t="str">
        <f t="shared" si="243"/>
        <v/>
      </c>
      <c r="Y459" s="89" t="str">
        <f t="shared" si="243"/>
        <v/>
      </c>
      <c r="Z459" s="89" t="str">
        <f t="shared" si="243"/>
        <v/>
      </c>
      <c r="AA459" s="89" t="str">
        <f t="shared" si="243"/>
        <v/>
      </c>
      <c r="AB459" s="89" t="str">
        <f t="shared" si="243"/>
        <v/>
      </c>
      <c r="AC459" s="89" t="str">
        <f t="shared" si="243"/>
        <v/>
      </c>
      <c r="AD459" s="89" t="str">
        <f t="shared" si="243"/>
        <v/>
      </c>
      <c r="AE459" s="89" t="str">
        <f t="shared" si="243"/>
        <v/>
      </c>
      <c r="AF459" s="89" t="str">
        <f t="shared" si="243"/>
        <v/>
      </c>
      <c r="AG459" s="89" t="str">
        <f t="shared" si="244"/>
        <v/>
      </c>
      <c r="AH459" s="89" t="str">
        <f t="shared" si="244"/>
        <v/>
      </c>
      <c r="AI459" s="89" t="str">
        <f t="shared" si="244"/>
        <v/>
      </c>
      <c r="AJ459" s="89" t="str">
        <f t="shared" si="244"/>
        <v/>
      </c>
      <c r="AK459" s="89" t="str">
        <f t="shared" si="244"/>
        <v/>
      </c>
      <c r="AL459" s="89" t="str">
        <f t="shared" si="244"/>
        <v/>
      </c>
      <c r="AM459" s="89" t="str">
        <f t="shared" si="244"/>
        <v/>
      </c>
      <c r="AN459" s="89" t="str">
        <f t="shared" si="244"/>
        <v/>
      </c>
      <c r="AO459" s="89" t="str">
        <f t="shared" si="244"/>
        <v/>
      </c>
      <c r="AP459" s="89" t="str">
        <f t="shared" si="244"/>
        <v/>
      </c>
      <c r="AQ459" s="89" t="str">
        <f t="shared" si="245"/>
        <v/>
      </c>
      <c r="AR459" s="89" t="str">
        <f t="shared" si="245"/>
        <v/>
      </c>
      <c r="AS459" s="89" t="str">
        <f t="shared" si="245"/>
        <v/>
      </c>
      <c r="AT459" s="89" t="str">
        <f t="shared" si="245"/>
        <v/>
      </c>
      <c r="AU459" s="89" t="str">
        <f t="shared" si="245"/>
        <v/>
      </c>
      <c r="AV459" s="89" t="str">
        <f t="shared" si="245"/>
        <v/>
      </c>
      <c r="AW459" s="89" t="str">
        <f t="shared" si="245"/>
        <v/>
      </c>
      <c r="AX459" s="89" t="str">
        <f t="shared" si="245"/>
        <v/>
      </c>
      <c r="AY459" s="89" t="str">
        <f t="shared" si="245"/>
        <v/>
      </c>
      <c r="AZ459" s="89" t="str">
        <f t="shared" si="245"/>
        <v/>
      </c>
      <c r="BA459" s="89" t="str">
        <f t="shared" si="245"/>
        <v/>
      </c>
      <c r="BB459" s="89" t="str">
        <f t="shared" si="245"/>
        <v/>
      </c>
      <c r="BC459" s="90" t="str">
        <f t="shared" si="245"/>
        <v/>
      </c>
      <c r="BE459" s="100" t="str">
        <f t="shared" si="239"/>
        <v/>
      </c>
      <c r="BF459" s="102" t="str">
        <f t="shared" si="240"/>
        <v/>
      </c>
    </row>
    <row r="460" spans="1:58" hidden="1" x14ac:dyDescent="0.55000000000000004">
      <c r="A460" s="80" t="str">
        <f>'Base de Dados 2013'!M459</f>
        <v>Pederneiras</v>
      </c>
      <c r="B460" s="81" t="str">
        <f>'Base de Dados 2013'!N459</f>
        <v>verde</v>
      </c>
      <c r="C460" s="88" t="str">
        <f t="shared" si="241"/>
        <v/>
      </c>
      <c r="D460" s="89" t="str">
        <f t="shared" si="241"/>
        <v/>
      </c>
      <c r="E460" s="89" t="str">
        <f t="shared" si="241"/>
        <v/>
      </c>
      <c r="F460" s="89" t="str">
        <f t="shared" si="241"/>
        <v/>
      </c>
      <c r="G460" s="89" t="str">
        <f t="shared" si="241"/>
        <v/>
      </c>
      <c r="H460" s="89" t="str">
        <f t="shared" si="241"/>
        <v/>
      </c>
      <c r="I460" s="89" t="str">
        <f t="shared" si="241"/>
        <v/>
      </c>
      <c r="J460" s="89" t="str">
        <f t="shared" si="241"/>
        <v/>
      </c>
      <c r="K460" s="89" t="str">
        <f t="shared" si="241"/>
        <v/>
      </c>
      <c r="L460" s="89" t="str">
        <f t="shared" si="241"/>
        <v/>
      </c>
      <c r="M460" s="89" t="str">
        <f t="shared" si="242"/>
        <v/>
      </c>
      <c r="N460" s="89" t="str">
        <f t="shared" si="242"/>
        <v/>
      </c>
      <c r="O460" s="89" t="str">
        <f t="shared" si="242"/>
        <v/>
      </c>
      <c r="P460" s="89" t="str">
        <f t="shared" si="242"/>
        <v/>
      </c>
      <c r="Q460" s="89" t="str">
        <f t="shared" si="242"/>
        <v/>
      </c>
      <c r="R460" s="89" t="str">
        <f t="shared" si="242"/>
        <v/>
      </c>
      <c r="S460" s="89" t="str">
        <f t="shared" si="242"/>
        <v/>
      </c>
      <c r="T460" s="89" t="str">
        <f t="shared" si="242"/>
        <v/>
      </c>
      <c r="U460" s="89" t="str">
        <f t="shared" si="242"/>
        <v/>
      </c>
      <c r="V460" s="89" t="str">
        <f t="shared" si="242"/>
        <v/>
      </c>
      <c r="W460" s="89" t="str">
        <f t="shared" si="243"/>
        <v/>
      </c>
      <c r="X460" s="89" t="str">
        <f t="shared" si="243"/>
        <v/>
      </c>
      <c r="Y460" s="89" t="str">
        <f t="shared" si="243"/>
        <v/>
      </c>
      <c r="Z460" s="89" t="str">
        <f t="shared" si="243"/>
        <v/>
      </c>
      <c r="AA460" s="89" t="str">
        <f t="shared" si="243"/>
        <v/>
      </c>
      <c r="AB460" s="89">
        <f t="shared" si="243"/>
        <v>1</v>
      </c>
      <c r="AC460" s="89" t="str">
        <f t="shared" si="243"/>
        <v/>
      </c>
      <c r="AD460" s="89" t="str">
        <f t="shared" si="243"/>
        <v/>
      </c>
      <c r="AE460" s="89" t="str">
        <f t="shared" si="243"/>
        <v/>
      </c>
      <c r="AF460" s="89" t="str">
        <f t="shared" si="243"/>
        <v/>
      </c>
      <c r="AG460" s="89" t="str">
        <f t="shared" si="244"/>
        <v/>
      </c>
      <c r="AH460" s="89" t="str">
        <f t="shared" si="244"/>
        <v/>
      </c>
      <c r="AI460" s="89" t="str">
        <f t="shared" si="244"/>
        <v/>
      </c>
      <c r="AJ460" s="89" t="str">
        <f t="shared" si="244"/>
        <v/>
      </c>
      <c r="AK460" s="89" t="str">
        <f t="shared" si="244"/>
        <v/>
      </c>
      <c r="AL460" s="89" t="str">
        <f t="shared" si="244"/>
        <v/>
      </c>
      <c r="AM460" s="89" t="str">
        <f t="shared" si="244"/>
        <v/>
      </c>
      <c r="AN460" s="89" t="str">
        <f t="shared" si="244"/>
        <v/>
      </c>
      <c r="AO460" s="89" t="str">
        <f t="shared" si="244"/>
        <v/>
      </c>
      <c r="AP460" s="89" t="str">
        <f t="shared" si="244"/>
        <v/>
      </c>
      <c r="AQ460" s="89" t="str">
        <f t="shared" si="245"/>
        <v/>
      </c>
      <c r="AR460" s="89" t="str">
        <f t="shared" si="245"/>
        <v/>
      </c>
      <c r="AS460" s="89" t="str">
        <f t="shared" si="245"/>
        <v/>
      </c>
      <c r="AT460" s="89" t="str">
        <f t="shared" si="245"/>
        <v/>
      </c>
      <c r="AU460" s="89" t="str">
        <f t="shared" si="245"/>
        <v/>
      </c>
      <c r="AV460" s="89" t="str">
        <f t="shared" si="245"/>
        <v/>
      </c>
      <c r="AW460" s="89" t="str">
        <f t="shared" si="245"/>
        <v/>
      </c>
      <c r="AX460" s="89" t="str">
        <f t="shared" si="245"/>
        <v/>
      </c>
      <c r="AY460" s="89" t="str">
        <f t="shared" si="245"/>
        <v/>
      </c>
      <c r="AZ460" s="89" t="str">
        <f t="shared" si="245"/>
        <v/>
      </c>
      <c r="BA460" s="89" t="str">
        <f t="shared" si="245"/>
        <v/>
      </c>
      <c r="BB460" s="89" t="str">
        <f t="shared" si="245"/>
        <v/>
      </c>
      <c r="BC460" s="90" t="str">
        <f t="shared" si="245"/>
        <v/>
      </c>
      <c r="BE460" s="100" t="str">
        <f t="shared" si="239"/>
        <v/>
      </c>
      <c r="BF460" s="102" t="str">
        <f t="shared" si="240"/>
        <v/>
      </c>
    </row>
    <row r="461" spans="1:58" hidden="1" x14ac:dyDescent="0.55000000000000004">
      <c r="A461" s="80" t="str">
        <f>'Base de Dados 2013'!M460</f>
        <v>Arealva</v>
      </c>
      <c r="B461" s="81" t="str">
        <f>'Base de Dados 2013'!N460</f>
        <v>verde</v>
      </c>
      <c r="C461" s="88" t="str">
        <f t="shared" si="241"/>
        <v/>
      </c>
      <c r="D461" s="89" t="str">
        <f t="shared" si="241"/>
        <v/>
      </c>
      <c r="E461" s="89" t="str">
        <f t="shared" si="241"/>
        <v/>
      </c>
      <c r="F461" s="89" t="str">
        <f t="shared" si="241"/>
        <v/>
      </c>
      <c r="G461" s="89" t="str">
        <f t="shared" si="241"/>
        <v/>
      </c>
      <c r="H461" s="89" t="str">
        <f t="shared" si="241"/>
        <v/>
      </c>
      <c r="I461" s="89" t="str">
        <f t="shared" si="241"/>
        <v/>
      </c>
      <c r="J461" s="89" t="str">
        <f t="shared" si="241"/>
        <v/>
      </c>
      <c r="K461" s="89" t="str">
        <f t="shared" si="241"/>
        <v/>
      </c>
      <c r="L461" s="89" t="str">
        <f t="shared" si="241"/>
        <v/>
      </c>
      <c r="M461" s="89" t="str">
        <f t="shared" si="242"/>
        <v/>
      </c>
      <c r="N461" s="89" t="str">
        <f t="shared" si="242"/>
        <v/>
      </c>
      <c r="O461" s="89" t="str">
        <f t="shared" si="242"/>
        <v/>
      </c>
      <c r="P461" s="89" t="str">
        <f t="shared" si="242"/>
        <v/>
      </c>
      <c r="Q461" s="89" t="str">
        <f t="shared" si="242"/>
        <v/>
      </c>
      <c r="R461" s="89" t="str">
        <f t="shared" si="242"/>
        <v/>
      </c>
      <c r="S461" s="89" t="str">
        <f t="shared" si="242"/>
        <v/>
      </c>
      <c r="T461" s="89" t="str">
        <f t="shared" si="242"/>
        <v/>
      </c>
      <c r="U461" s="89" t="str">
        <f t="shared" si="242"/>
        <v/>
      </c>
      <c r="V461" s="89" t="str">
        <f t="shared" si="242"/>
        <v/>
      </c>
      <c r="W461" s="89" t="str">
        <f t="shared" si="243"/>
        <v/>
      </c>
      <c r="X461" s="89" t="str">
        <f t="shared" si="243"/>
        <v/>
      </c>
      <c r="Y461" s="89" t="str">
        <f t="shared" si="243"/>
        <v/>
      </c>
      <c r="Z461" s="89" t="str">
        <f t="shared" si="243"/>
        <v/>
      </c>
      <c r="AA461" s="89" t="str">
        <f t="shared" si="243"/>
        <v/>
      </c>
      <c r="AB461" s="89" t="str">
        <f t="shared" si="243"/>
        <v/>
      </c>
      <c r="AC461" s="89" t="str">
        <f t="shared" si="243"/>
        <v/>
      </c>
      <c r="AD461" s="89" t="str">
        <f t="shared" si="243"/>
        <v/>
      </c>
      <c r="AE461" s="89" t="str">
        <f t="shared" si="243"/>
        <v/>
      </c>
      <c r="AF461" s="89" t="str">
        <f t="shared" si="243"/>
        <v/>
      </c>
      <c r="AG461" s="89" t="str">
        <f t="shared" si="244"/>
        <v/>
      </c>
      <c r="AH461" s="89" t="str">
        <f t="shared" si="244"/>
        <v/>
      </c>
      <c r="AI461" s="89" t="str">
        <f t="shared" si="244"/>
        <v/>
      </c>
      <c r="AJ461" s="89">
        <f t="shared" si="244"/>
        <v>1</v>
      </c>
      <c r="AK461" s="89" t="str">
        <f t="shared" si="244"/>
        <v/>
      </c>
      <c r="AL461" s="89" t="str">
        <f t="shared" si="244"/>
        <v/>
      </c>
      <c r="AM461" s="89" t="str">
        <f t="shared" si="244"/>
        <v/>
      </c>
      <c r="AN461" s="89" t="str">
        <f t="shared" si="244"/>
        <v/>
      </c>
      <c r="AO461" s="89" t="str">
        <f t="shared" si="244"/>
        <v/>
      </c>
      <c r="AP461" s="89" t="str">
        <f t="shared" si="244"/>
        <v/>
      </c>
      <c r="AQ461" s="89" t="str">
        <f t="shared" si="245"/>
        <v/>
      </c>
      <c r="AR461" s="89" t="str">
        <f t="shared" si="245"/>
        <v/>
      </c>
      <c r="AS461" s="89" t="str">
        <f t="shared" si="245"/>
        <v/>
      </c>
      <c r="AT461" s="89" t="str">
        <f t="shared" si="245"/>
        <v/>
      </c>
      <c r="AU461" s="89" t="str">
        <f t="shared" si="245"/>
        <v/>
      </c>
      <c r="AV461" s="89" t="str">
        <f t="shared" si="245"/>
        <v/>
      </c>
      <c r="AW461" s="89" t="str">
        <f t="shared" si="245"/>
        <v/>
      </c>
      <c r="AX461" s="89" t="str">
        <f t="shared" si="245"/>
        <v/>
      </c>
      <c r="AY461" s="89" t="str">
        <f t="shared" si="245"/>
        <v/>
      </c>
      <c r="AZ461" s="89" t="str">
        <f t="shared" si="245"/>
        <v/>
      </c>
      <c r="BA461" s="89" t="str">
        <f t="shared" si="245"/>
        <v/>
      </c>
      <c r="BB461" s="89" t="str">
        <f t="shared" si="245"/>
        <v/>
      </c>
      <c r="BC461" s="90" t="str">
        <f t="shared" si="245"/>
        <v/>
      </c>
      <c r="BE461" s="100" t="str">
        <f t="shared" si="239"/>
        <v/>
      </c>
      <c r="BF461" s="102" t="str">
        <f t="shared" si="240"/>
        <v/>
      </c>
    </row>
    <row r="462" spans="1:58" hidden="1" x14ac:dyDescent="0.55000000000000004">
      <c r="A462" s="80" t="str">
        <f>'Base de Dados 2013'!M461</f>
        <v>Geisel</v>
      </c>
      <c r="B462" s="81" t="str">
        <f>'Base de Dados 2013'!N461</f>
        <v>vermelho</v>
      </c>
      <c r="C462" s="88" t="str">
        <f t="shared" si="241"/>
        <v/>
      </c>
      <c r="D462" s="89" t="str">
        <f t="shared" si="241"/>
        <v/>
      </c>
      <c r="E462" s="89" t="str">
        <f t="shared" si="241"/>
        <v/>
      </c>
      <c r="F462" s="89" t="str">
        <f t="shared" si="241"/>
        <v/>
      </c>
      <c r="G462" s="89" t="str">
        <f t="shared" si="241"/>
        <v/>
      </c>
      <c r="H462" s="89" t="str">
        <f t="shared" si="241"/>
        <v/>
      </c>
      <c r="I462" s="89" t="str">
        <f t="shared" si="241"/>
        <v/>
      </c>
      <c r="J462" s="89" t="str">
        <f t="shared" si="241"/>
        <v/>
      </c>
      <c r="K462" s="89" t="str">
        <f t="shared" si="241"/>
        <v/>
      </c>
      <c r="L462" s="89" t="str">
        <f t="shared" si="241"/>
        <v/>
      </c>
      <c r="M462" s="89" t="str">
        <f t="shared" si="242"/>
        <v/>
      </c>
      <c r="N462" s="89" t="str">
        <f t="shared" si="242"/>
        <v/>
      </c>
      <c r="O462" s="89" t="str">
        <f t="shared" si="242"/>
        <v/>
      </c>
      <c r="P462" s="89" t="str">
        <f t="shared" si="242"/>
        <v/>
      </c>
      <c r="Q462" s="89">
        <f t="shared" si="242"/>
        <v>1</v>
      </c>
      <c r="R462" s="89" t="str">
        <f t="shared" si="242"/>
        <v/>
      </c>
      <c r="S462" s="89" t="str">
        <f t="shared" si="242"/>
        <v/>
      </c>
      <c r="T462" s="89" t="str">
        <f t="shared" si="242"/>
        <v/>
      </c>
      <c r="U462" s="89" t="str">
        <f t="shared" si="242"/>
        <v/>
      </c>
      <c r="V462" s="89" t="str">
        <f t="shared" si="242"/>
        <v/>
      </c>
      <c r="W462" s="89" t="str">
        <f t="shared" si="243"/>
        <v/>
      </c>
      <c r="X462" s="89" t="str">
        <f t="shared" si="243"/>
        <v/>
      </c>
      <c r="Y462" s="89" t="str">
        <f t="shared" si="243"/>
        <v/>
      </c>
      <c r="Z462" s="89" t="str">
        <f t="shared" si="243"/>
        <v/>
      </c>
      <c r="AA462" s="89" t="str">
        <f t="shared" si="243"/>
        <v/>
      </c>
      <c r="AB462" s="89" t="str">
        <f t="shared" si="243"/>
        <v/>
      </c>
      <c r="AC462" s="89" t="str">
        <f t="shared" si="243"/>
        <v/>
      </c>
      <c r="AD462" s="89" t="str">
        <f t="shared" si="243"/>
        <v/>
      </c>
      <c r="AE462" s="89" t="str">
        <f t="shared" si="243"/>
        <v/>
      </c>
      <c r="AF462" s="89" t="str">
        <f t="shared" si="243"/>
        <v/>
      </c>
      <c r="AG462" s="89" t="str">
        <f t="shared" si="244"/>
        <v/>
      </c>
      <c r="AH462" s="89" t="str">
        <f t="shared" si="244"/>
        <v/>
      </c>
      <c r="AI462" s="89" t="str">
        <f t="shared" si="244"/>
        <v/>
      </c>
      <c r="AJ462" s="89" t="str">
        <f t="shared" si="244"/>
        <v/>
      </c>
      <c r="AK462" s="89" t="str">
        <f t="shared" si="244"/>
        <v/>
      </c>
      <c r="AL462" s="89" t="str">
        <f t="shared" si="244"/>
        <v/>
      </c>
      <c r="AM462" s="89" t="str">
        <f t="shared" si="244"/>
        <v/>
      </c>
      <c r="AN462" s="89" t="str">
        <f t="shared" si="244"/>
        <v/>
      </c>
      <c r="AO462" s="89" t="str">
        <f t="shared" si="244"/>
        <v/>
      </c>
      <c r="AP462" s="89" t="str">
        <f t="shared" si="244"/>
        <v/>
      </c>
      <c r="AQ462" s="89" t="str">
        <f t="shared" si="245"/>
        <v/>
      </c>
      <c r="AR462" s="89" t="str">
        <f t="shared" si="245"/>
        <v/>
      </c>
      <c r="AS462" s="89" t="str">
        <f t="shared" si="245"/>
        <v/>
      </c>
      <c r="AT462" s="89" t="str">
        <f t="shared" si="245"/>
        <v/>
      </c>
      <c r="AU462" s="89" t="str">
        <f t="shared" si="245"/>
        <v/>
      </c>
      <c r="AV462" s="89" t="str">
        <f t="shared" si="245"/>
        <v/>
      </c>
      <c r="AW462" s="89" t="str">
        <f t="shared" si="245"/>
        <v/>
      </c>
      <c r="AX462" s="89" t="str">
        <f t="shared" si="245"/>
        <v/>
      </c>
      <c r="AY462" s="89" t="str">
        <f t="shared" si="245"/>
        <v/>
      </c>
      <c r="AZ462" s="89" t="str">
        <f t="shared" si="245"/>
        <v/>
      </c>
      <c r="BA462" s="89" t="str">
        <f t="shared" si="245"/>
        <v/>
      </c>
      <c r="BB462" s="89" t="str">
        <f t="shared" si="245"/>
        <v/>
      </c>
      <c r="BC462" s="90" t="str">
        <f t="shared" si="245"/>
        <v/>
      </c>
      <c r="BE462" s="100" t="str">
        <f t="shared" si="239"/>
        <v/>
      </c>
      <c r="BF462" s="102" t="str">
        <f t="shared" si="240"/>
        <v/>
      </c>
    </row>
    <row r="463" spans="1:58" hidden="1" x14ac:dyDescent="0.55000000000000004">
      <c r="A463" s="80" t="str">
        <f>'Base de Dados 2013'!M462</f>
        <v>Geisel</v>
      </c>
      <c r="B463" s="81" t="str">
        <f>'Base de Dados 2013'!N462</f>
        <v>vermelho</v>
      </c>
      <c r="C463" s="88" t="str">
        <f t="shared" si="241"/>
        <v/>
      </c>
      <c r="D463" s="89" t="str">
        <f t="shared" si="241"/>
        <v/>
      </c>
      <c r="E463" s="89" t="str">
        <f t="shared" si="241"/>
        <v/>
      </c>
      <c r="F463" s="89" t="str">
        <f t="shared" si="241"/>
        <v/>
      </c>
      <c r="G463" s="89" t="str">
        <f t="shared" si="241"/>
        <v/>
      </c>
      <c r="H463" s="89" t="str">
        <f t="shared" si="241"/>
        <v/>
      </c>
      <c r="I463" s="89" t="str">
        <f t="shared" si="241"/>
        <v/>
      </c>
      <c r="J463" s="89" t="str">
        <f t="shared" si="241"/>
        <v/>
      </c>
      <c r="K463" s="89" t="str">
        <f t="shared" si="241"/>
        <v/>
      </c>
      <c r="L463" s="89" t="str">
        <f t="shared" si="241"/>
        <v/>
      </c>
      <c r="M463" s="89" t="str">
        <f t="shared" si="242"/>
        <v/>
      </c>
      <c r="N463" s="89" t="str">
        <f t="shared" si="242"/>
        <v/>
      </c>
      <c r="O463" s="89" t="str">
        <f t="shared" si="242"/>
        <v/>
      </c>
      <c r="P463" s="89" t="str">
        <f t="shared" si="242"/>
        <v/>
      </c>
      <c r="Q463" s="89">
        <f t="shared" si="242"/>
        <v>1</v>
      </c>
      <c r="R463" s="89" t="str">
        <f t="shared" si="242"/>
        <v/>
      </c>
      <c r="S463" s="89" t="str">
        <f t="shared" si="242"/>
        <v/>
      </c>
      <c r="T463" s="89" t="str">
        <f t="shared" si="242"/>
        <v/>
      </c>
      <c r="U463" s="89" t="str">
        <f t="shared" si="242"/>
        <v/>
      </c>
      <c r="V463" s="89" t="str">
        <f t="shared" si="242"/>
        <v/>
      </c>
      <c r="W463" s="89" t="str">
        <f t="shared" si="243"/>
        <v/>
      </c>
      <c r="X463" s="89" t="str">
        <f t="shared" si="243"/>
        <v/>
      </c>
      <c r="Y463" s="89" t="str">
        <f t="shared" si="243"/>
        <v/>
      </c>
      <c r="Z463" s="89" t="str">
        <f t="shared" si="243"/>
        <v/>
      </c>
      <c r="AA463" s="89" t="str">
        <f t="shared" si="243"/>
        <v/>
      </c>
      <c r="AB463" s="89" t="str">
        <f t="shared" si="243"/>
        <v/>
      </c>
      <c r="AC463" s="89" t="str">
        <f t="shared" si="243"/>
        <v/>
      </c>
      <c r="AD463" s="89" t="str">
        <f t="shared" si="243"/>
        <v/>
      </c>
      <c r="AE463" s="89" t="str">
        <f t="shared" si="243"/>
        <v/>
      </c>
      <c r="AF463" s="89" t="str">
        <f t="shared" si="243"/>
        <v/>
      </c>
      <c r="AG463" s="89" t="str">
        <f t="shared" si="244"/>
        <v/>
      </c>
      <c r="AH463" s="89" t="str">
        <f t="shared" si="244"/>
        <v/>
      </c>
      <c r="AI463" s="89" t="str">
        <f t="shared" si="244"/>
        <v/>
      </c>
      <c r="AJ463" s="89" t="str">
        <f t="shared" si="244"/>
        <v/>
      </c>
      <c r="AK463" s="89" t="str">
        <f t="shared" si="244"/>
        <v/>
      </c>
      <c r="AL463" s="89" t="str">
        <f t="shared" si="244"/>
        <v/>
      </c>
      <c r="AM463" s="89" t="str">
        <f t="shared" si="244"/>
        <v/>
      </c>
      <c r="AN463" s="89" t="str">
        <f t="shared" si="244"/>
        <v/>
      </c>
      <c r="AO463" s="89" t="str">
        <f t="shared" si="244"/>
        <v/>
      </c>
      <c r="AP463" s="89" t="str">
        <f t="shared" si="244"/>
        <v/>
      </c>
      <c r="AQ463" s="89" t="str">
        <f t="shared" si="245"/>
        <v/>
      </c>
      <c r="AR463" s="89" t="str">
        <f t="shared" si="245"/>
        <v/>
      </c>
      <c r="AS463" s="89" t="str">
        <f t="shared" si="245"/>
        <v/>
      </c>
      <c r="AT463" s="89" t="str">
        <f t="shared" si="245"/>
        <v/>
      </c>
      <c r="AU463" s="89" t="str">
        <f t="shared" si="245"/>
        <v/>
      </c>
      <c r="AV463" s="89" t="str">
        <f t="shared" si="245"/>
        <v/>
      </c>
      <c r="AW463" s="89" t="str">
        <f t="shared" si="245"/>
        <v/>
      </c>
      <c r="AX463" s="89" t="str">
        <f t="shared" si="245"/>
        <v/>
      </c>
      <c r="AY463" s="89" t="str">
        <f t="shared" si="245"/>
        <v/>
      </c>
      <c r="AZ463" s="89" t="str">
        <f t="shared" si="245"/>
        <v/>
      </c>
      <c r="BA463" s="89" t="str">
        <f t="shared" si="245"/>
        <v/>
      </c>
      <c r="BB463" s="89" t="str">
        <f t="shared" si="245"/>
        <v/>
      </c>
      <c r="BC463" s="90" t="str">
        <f t="shared" si="245"/>
        <v/>
      </c>
      <c r="BE463" s="100" t="str">
        <f t="shared" si="239"/>
        <v/>
      </c>
      <c r="BF463" s="102" t="str">
        <f t="shared" si="240"/>
        <v/>
      </c>
    </row>
    <row r="464" spans="1:58" hidden="1" x14ac:dyDescent="0.55000000000000004">
      <c r="A464" s="80" t="str">
        <f>'Base de Dados 2013'!M463</f>
        <v>Geisel</v>
      </c>
      <c r="B464" s="81" t="str">
        <f>'Base de Dados 2013'!N463</f>
        <v>vermelho</v>
      </c>
      <c r="C464" s="88" t="str">
        <f t="shared" si="241"/>
        <v/>
      </c>
      <c r="D464" s="89" t="str">
        <f t="shared" si="241"/>
        <v/>
      </c>
      <c r="E464" s="89" t="str">
        <f t="shared" si="241"/>
        <v/>
      </c>
      <c r="F464" s="89" t="str">
        <f t="shared" si="241"/>
        <v/>
      </c>
      <c r="G464" s="89" t="str">
        <f t="shared" si="241"/>
        <v/>
      </c>
      <c r="H464" s="89" t="str">
        <f t="shared" si="241"/>
        <v/>
      </c>
      <c r="I464" s="89" t="str">
        <f t="shared" si="241"/>
        <v/>
      </c>
      <c r="J464" s="89" t="str">
        <f t="shared" si="241"/>
        <v/>
      </c>
      <c r="K464" s="89" t="str">
        <f t="shared" si="241"/>
        <v/>
      </c>
      <c r="L464" s="89" t="str">
        <f t="shared" si="241"/>
        <v/>
      </c>
      <c r="M464" s="89" t="str">
        <f t="shared" si="242"/>
        <v/>
      </c>
      <c r="N464" s="89" t="str">
        <f t="shared" si="242"/>
        <v/>
      </c>
      <c r="O464" s="89" t="str">
        <f t="shared" si="242"/>
        <v/>
      </c>
      <c r="P464" s="89" t="str">
        <f t="shared" si="242"/>
        <v/>
      </c>
      <c r="Q464" s="89">
        <f t="shared" si="242"/>
        <v>1</v>
      </c>
      <c r="R464" s="89" t="str">
        <f t="shared" si="242"/>
        <v/>
      </c>
      <c r="S464" s="89" t="str">
        <f t="shared" si="242"/>
        <v/>
      </c>
      <c r="T464" s="89" t="str">
        <f t="shared" si="242"/>
        <v/>
      </c>
      <c r="U464" s="89" t="str">
        <f t="shared" si="242"/>
        <v/>
      </c>
      <c r="V464" s="89" t="str">
        <f t="shared" si="242"/>
        <v/>
      </c>
      <c r="W464" s="89" t="str">
        <f t="shared" si="243"/>
        <v/>
      </c>
      <c r="X464" s="89" t="str">
        <f t="shared" si="243"/>
        <v/>
      </c>
      <c r="Y464" s="89" t="str">
        <f t="shared" si="243"/>
        <v/>
      </c>
      <c r="Z464" s="89" t="str">
        <f t="shared" si="243"/>
        <v/>
      </c>
      <c r="AA464" s="89" t="str">
        <f t="shared" si="243"/>
        <v/>
      </c>
      <c r="AB464" s="89" t="str">
        <f t="shared" si="243"/>
        <v/>
      </c>
      <c r="AC464" s="89" t="str">
        <f t="shared" si="243"/>
        <v/>
      </c>
      <c r="AD464" s="89" t="str">
        <f t="shared" si="243"/>
        <v/>
      </c>
      <c r="AE464" s="89" t="str">
        <f t="shared" si="243"/>
        <v/>
      </c>
      <c r="AF464" s="89" t="str">
        <f t="shared" si="243"/>
        <v/>
      </c>
      <c r="AG464" s="89" t="str">
        <f t="shared" si="244"/>
        <v/>
      </c>
      <c r="AH464" s="89" t="str">
        <f t="shared" si="244"/>
        <v/>
      </c>
      <c r="AI464" s="89" t="str">
        <f t="shared" si="244"/>
        <v/>
      </c>
      <c r="AJ464" s="89" t="str">
        <f t="shared" si="244"/>
        <v/>
      </c>
      <c r="AK464" s="89" t="str">
        <f t="shared" si="244"/>
        <v/>
      </c>
      <c r="AL464" s="89" t="str">
        <f t="shared" si="244"/>
        <v/>
      </c>
      <c r="AM464" s="89" t="str">
        <f t="shared" si="244"/>
        <v/>
      </c>
      <c r="AN464" s="89" t="str">
        <f t="shared" si="244"/>
        <v/>
      </c>
      <c r="AO464" s="89" t="str">
        <f t="shared" si="244"/>
        <v/>
      </c>
      <c r="AP464" s="89" t="str">
        <f t="shared" si="244"/>
        <v/>
      </c>
      <c r="AQ464" s="89" t="str">
        <f t="shared" si="245"/>
        <v/>
      </c>
      <c r="AR464" s="89" t="str">
        <f t="shared" si="245"/>
        <v/>
      </c>
      <c r="AS464" s="89" t="str">
        <f t="shared" si="245"/>
        <v/>
      </c>
      <c r="AT464" s="89" t="str">
        <f t="shared" si="245"/>
        <v/>
      </c>
      <c r="AU464" s="89" t="str">
        <f t="shared" si="245"/>
        <v/>
      </c>
      <c r="AV464" s="89" t="str">
        <f t="shared" si="245"/>
        <v/>
      </c>
      <c r="AW464" s="89" t="str">
        <f t="shared" si="245"/>
        <v/>
      </c>
      <c r="AX464" s="89" t="str">
        <f t="shared" si="245"/>
        <v/>
      </c>
      <c r="AY464" s="89" t="str">
        <f t="shared" si="245"/>
        <v/>
      </c>
      <c r="AZ464" s="89" t="str">
        <f t="shared" si="245"/>
        <v/>
      </c>
      <c r="BA464" s="89" t="str">
        <f t="shared" si="245"/>
        <v/>
      </c>
      <c r="BB464" s="89" t="str">
        <f t="shared" si="245"/>
        <v/>
      </c>
      <c r="BC464" s="90" t="str">
        <f t="shared" si="245"/>
        <v/>
      </c>
      <c r="BE464" s="100" t="str">
        <f t="shared" si="239"/>
        <v/>
      </c>
      <c r="BF464" s="102" t="str">
        <f t="shared" si="240"/>
        <v/>
      </c>
    </row>
    <row r="465" spans="1:58" hidden="1" x14ac:dyDescent="0.55000000000000004">
      <c r="A465" s="80" t="str">
        <f>'Base de Dados 2013'!M464</f>
        <v>Geisel</v>
      </c>
      <c r="B465" s="81" t="str">
        <f>'Base de Dados 2013'!N464</f>
        <v>amarelo</v>
      </c>
      <c r="C465" s="88" t="str">
        <f t="shared" ref="C465:L474" si="246">IF(AND($A465=C$1,$B465=C$3),1,"")</f>
        <v/>
      </c>
      <c r="D465" s="89" t="str">
        <f t="shared" si="246"/>
        <v/>
      </c>
      <c r="E465" s="89" t="str">
        <f t="shared" si="246"/>
        <v/>
      </c>
      <c r="F465" s="89" t="str">
        <f t="shared" si="246"/>
        <v/>
      </c>
      <c r="G465" s="89" t="str">
        <f t="shared" si="246"/>
        <v/>
      </c>
      <c r="H465" s="89" t="str">
        <f t="shared" si="246"/>
        <v/>
      </c>
      <c r="I465" s="89" t="str">
        <f t="shared" si="246"/>
        <v/>
      </c>
      <c r="J465" s="89" t="str">
        <f t="shared" si="246"/>
        <v/>
      </c>
      <c r="K465" s="89" t="str">
        <f t="shared" si="246"/>
        <v/>
      </c>
      <c r="L465" s="89" t="str">
        <f t="shared" si="246"/>
        <v/>
      </c>
      <c r="M465" s="89" t="str">
        <f t="shared" ref="M465:V474" si="247">IF(AND($A465=M$1,$B465=M$3),1,"")</f>
        <v/>
      </c>
      <c r="N465" s="89" t="str">
        <f t="shared" si="247"/>
        <v/>
      </c>
      <c r="O465" s="89" t="str">
        <f t="shared" si="247"/>
        <v/>
      </c>
      <c r="P465" s="89">
        <f t="shared" si="247"/>
        <v>1</v>
      </c>
      <c r="Q465" s="89" t="str">
        <f t="shared" si="247"/>
        <v/>
      </c>
      <c r="R465" s="89" t="str">
        <f t="shared" si="247"/>
        <v/>
      </c>
      <c r="S465" s="89" t="str">
        <f t="shared" si="247"/>
        <v/>
      </c>
      <c r="T465" s="89" t="str">
        <f t="shared" si="247"/>
        <v/>
      </c>
      <c r="U465" s="89" t="str">
        <f t="shared" si="247"/>
        <v/>
      </c>
      <c r="V465" s="89" t="str">
        <f t="shared" si="247"/>
        <v/>
      </c>
      <c r="W465" s="89" t="str">
        <f t="shared" ref="W465:AF474" si="248">IF(AND($A465=W$1,$B465=W$3),1,"")</f>
        <v/>
      </c>
      <c r="X465" s="89" t="str">
        <f t="shared" si="248"/>
        <v/>
      </c>
      <c r="Y465" s="89" t="str">
        <f t="shared" si="248"/>
        <v/>
      </c>
      <c r="Z465" s="89" t="str">
        <f t="shared" si="248"/>
        <v/>
      </c>
      <c r="AA465" s="89" t="str">
        <f t="shared" si="248"/>
        <v/>
      </c>
      <c r="AB465" s="89" t="str">
        <f t="shared" si="248"/>
        <v/>
      </c>
      <c r="AC465" s="89" t="str">
        <f t="shared" si="248"/>
        <v/>
      </c>
      <c r="AD465" s="89" t="str">
        <f t="shared" si="248"/>
        <v/>
      </c>
      <c r="AE465" s="89" t="str">
        <f t="shared" si="248"/>
        <v/>
      </c>
      <c r="AF465" s="89" t="str">
        <f t="shared" si="248"/>
        <v/>
      </c>
      <c r="AG465" s="89" t="str">
        <f t="shared" ref="AG465:AP474" si="249">IF(AND($A465=AG$1,$B465=AG$3),1,"")</f>
        <v/>
      </c>
      <c r="AH465" s="89" t="str">
        <f t="shared" si="249"/>
        <v/>
      </c>
      <c r="AI465" s="89" t="str">
        <f t="shared" si="249"/>
        <v/>
      </c>
      <c r="AJ465" s="89" t="str">
        <f t="shared" si="249"/>
        <v/>
      </c>
      <c r="AK465" s="89" t="str">
        <f t="shared" si="249"/>
        <v/>
      </c>
      <c r="AL465" s="89" t="str">
        <f t="shared" si="249"/>
        <v/>
      </c>
      <c r="AM465" s="89" t="str">
        <f t="shared" si="249"/>
        <v/>
      </c>
      <c r="AN465" s="89" t="str">
        <f t="shared" si="249"/>
        <v/>
      </c>
      <c r="AO465" s="89" t="str">
        <f t="shared" si="249"/>
        <v/>
      </c>
      <c r="AP465" s="89" t="str">
        <f t="shared" si="249"/>
        <v/>
      </c>
      <c r="AQ465" s="89" t="str">
        <f t="shared" ref="AQ465:BC474" si="250">IF(AND($A465=AQ$1,$B465=AQ$3),1,"")</f>
        <v/>
      </c>
      <c r="AR465" s="89" t="str">
        <f t="shared" si="250"/>
        <v/>
      </c>
      <c r="AS465" s="89" t="str">
        <f t="shared" si="250"/>
        <v/>
      </c>
      <c r="AT465" s="89" t="str">
        <f t="shared" si="250"/>
        <v/>
      </c>
      <c r="AU465" s="89" t="str">
        <f t="shared" si="250"/>
        <v/>
      </c>
      <c r="AV465" s="89" t="str">
        <f t="shared" si="250"/>
        <v/>
      </c>
      <c r="AW465" s="89" t="str">
        <f t="shared" si="250"/>
        <v/>
      </c>
      <c r="AX465" s="89" t="str">
        <f t="shared" si="250"/>
        <v/>
      </c>
      <c r="AY465" s="89" t="str">
        <f t="shared" si="250"/>
        <v/>
      </c>
      <c r="AZ465" s="89" t="str">
        <f t="shared" si="250"/>
        <v/>
      </c>
      <c r="BA465" s="89" t="str">
        <f t="shared" si="250"/>
        <v/>
      </c>
      <c r="BB465" s="89" t="str">
        <f t="shared" si="250"/>
        <v/>
      </c>
      <c r="BC465" s="90" t="str">
        <f t="shared" si="250"/>
        <v/>
      </c>
      <c r="BE465" s="100" t="str">
        <f t="shared" si="239"/>
        <v/>
      </c>
      <c r="BF465" s="102" t="str">
        <f t="shared" si="240"/>
        <v/>
      </c>
    </row>
    <row r="466" spans="1:58" hidden="1" x14ac:dyDescent="0.55000000000000004">
      <c r="A466" s="80" t="str">
        <f>'Base de Dados 2013'!M465</f>
        <v>Agudos</v>
      </c>
      <c r="B466" s="81" t="str">
        <f>'Base de Dados 2013'!N465</f>
        <v>verde</v>
      </c>
      <c r="C466" s="88" t="str">
        <f t="shared" si="246"/>
        <v/>
      </c>
      <c r="D466" s="89" t="str">
        <f t="shared" si="246"/>
        <v/>
      </c>
      <c r="E466" s="89" t="str">
        <f t="shared" si="246"/>
        <v/>
      </c>
      <c r="F466" s="89" t="str">
        <f t="shared" si="246"/>
        <v/>
      </c>
      <c r="G466" s="89" t="str">
        <f t="shared" si="246"/>
        <v/>
      </c>
      <c r="H466" s="89" t="str">
        <f t="shared" si="246"/>
        <v/>
      </c>
      <c r="I466" s="89" t="str">
        <f t="shared" si="246"/>
        <v/>
      </c>
      <c r="J466" s="89" t="str">
        <f t="shared" si="246"/>
        <v/>
      </c>
      <c r="K466" s="89" t="str">
        <f t="shared" si="246"/>
        <v/>
      </c>
      <c r="L466" s="89" t="str">
        <f t="shared" si="246"/>
        <v/>
      </c>
      <c r="M466" s="89" t="str">
        <f t="shared" si="247"/>
        <v/>
      </c>
      <c r="N466" s="89" t="str">
        <f t="shared" si="247"/>
        <v/>
      </c>
      <c r="O466" s="89" t="str">
        <f t="shared" si="247"/>
        <v/>
      </c>
      <c r="P466" s="89" t="str">
        <f t="shared" si="247"/>
        <v/>
      </c>
      <c r="Q466" s="89" t="str">
        <f t="shared" si="247"/>
        <v/>
      </c>
      <c r="R466" s="89" t="str">
        <f t="shared" si="247"/>
        <v/>
      </c>
      <c r="S466" s="89" t="str">
        <f t="shared" si="247"/>
        <v/>
      </c>
      <c r="T466" s="89" t="str">
        <f t="shared" si="247"/>
        <v/>
      </c>
      <c r="U466" s="89" t="str">
        <f t="shared" si="247"/>
        <v/>
      </c>
      <c r="V466" s="89" t="str">
        <f t="shared" si="247"/>
        <v/>
      </c>
      <c r="W466" s="89" t="str">
        <f t="shared" si="248"/>
        <v/>
      </c>
      <c r="X466" s="89" t="str">
        <f t="shared" si="248"/>
        <v/>
      </c>
      <c r="Y466" s="89" t="str">
        <f t="shared" si="248"/>
        <v/>
      </c>
      <c r="Z466" s="89" t="str">
        <f t="shared" si="248"/>
        <v/>
      </c>
      <c r="AA466" s="89" t="str">
        <f t="shared" si="248"/>
        <v/>
      </c>
      <c r="AB466" s="89" t="str">
        <f t="shared" si="248"/>
        <v/>
      </c>
      <c r="AC466" s="89" t="str">
        <f t="shared" si="248"/>
        <v/>
      </c>
      <c r="AD466" s="89" t="str">
        <f t="shared" si="248"/>
        <v/>
      </c>
      <c r="AE466" s="89" t="str">
        <f t="shared" si="248"/>
        <v/>
      </c>
      <c r="AF466" s="89">
        <f t="shared" si="248"/>
        <v>1</v>
      </c>
      <c r="AG466" s="89" t="str">
        <f t="shared" si="249"/>
        <v/>
      </c>
      <c r="AH466" s="89" t="str">
        <f t="shared" si="249"/>
        <v/>
      </c>
      <c r="AI466" s="89" t="str">
        <f t="shared" si="249"/>
        <v/>
      </c>
      <c r="AJ466" s="89" t="str">
        <f t="shared" si="249"/>
        <v/>
      </c>
      <c r="AK466" s="89" t="str">
        <f t="shared" si="249"/>
        <v/>
      </c>
      <c r="AL466" s="89" t="str">
        <f t="shared" si="249"/>
        <v/>
      </c>
      <c r="AM466" s="89" t="str">
        <f t="shared" si="249"/>
        <v/>
      </c>
      <c r="AN466" s="89" t="str">
        <f t="shared" si="249"/>
        <v/>
      </c>
      <c r="AO466" s="89" t="str">
        <f t="shared" si="249"/>
        <v/>
      </c>
      <c r="AP466" s="89" t="str">
        <f t="shared" si="249"/>
        <v/>
      </c>
      <c r="AQ466" s="89" t="str">
        <f t="shared" si="250"/>
        <v/>
      </c>
      <c r="AR466" s="89" t="str">
        <f t="shared" si="250"/>
        <v/>
      </c>
      <c r="AS466" s="89" t="str">
        <f t="shared" si="250"/>
        <v/>
      </c>
      <c r="AT466" s="89" t="str">
        <f t="shared" si="250"/>
        <v/>
      </c>
      <c r="AU466" s="89" t="str">
        <f t="shared" si="250"/>
        <v/>
      </c>
      <c r="AV466" s="89" t="str">
        <f t="shared" si="250"/>
        <v/>
      </c>
      <c r="AW466" s="89" t="str">
        <f t="shared" si="250"/>
        <v/>
      </c>
      <c r="AX466" s="89" t="str">
        <f t="shared" si="250"/>
        <v/>
      </c>
      <c r="AY466" s="89" t="str">
        <f t="shared" si="250"/>
        <v/>
      </c>
      <c r="AZ466" s="89" t="str">
        <f t="shared" si="250"/>
        <v/>
      </c>
      <c r="BA466" s="89" t="str">
        <f t="shared" si="250"/>
        <v/>
      </c>
      <c r="BB466" s="89" t="str">
        <f t="shared" si="250"/>
        <v/>
      </c>
      <c r="BC466" s="90" t="str">
        <f t="shared" si="250"/>
        <v/>
      </c>
      <c r="BE466" s="100" t="str">
        <f t="shared" si="239"/>
        <v/>
      </c>
      <c r="BF466" s="102" t="str">
        <f t="shared" si="240"/>
        <v/>
      </c>
    </row>
    <row r="467" spans="1:58" hidden="1" x14ac:dyDescent="0.55000000000000004">
      <c r="A467" s="80" t="str">
        <f>'Base de Dados 2013'!M466</f>
        <v>Nações</v>
      </c>
      <c r="B467" s="81" t="str">
        <f>'Base de Dados 2013'!N466</f>
        <v>verde</v>
      </c>
      <c r="C467" s="88" t="str">
        <f t="shared" si="246"/>
        <v/>
      </c>
      <c r="D467" s="89" t="str">
        <f t="shared" si="246"/>
        <v/>
      </c>
      <c r="E467" s="89" t="str">
        <f t="shared" si="246"/>
        <v/>
      </c>
      <c r="F467" s="89" t="str">
        <f t="shared" si="246"/>
        <v/>
      </c>
      <c r="G467" s="89">
        <f t="shared" si="246"/>
        <v>1</v>
      </c>
      <c r="H467" s="89" t="str">
        <f t="shared" si="246"/>
        <v/>
      </c>
      <c r="I467" s="89" t="str">
        <f t="shared" si="246"/>
        <v/>
      </c>
      <c r="J467" s="89" t="str">
        <f t="shared" si="246"/>
        <v/>
      </c>
      <c r="K467" s="89" t="str">
        <f t="shared" si="246"/>
        <v/>
      </c>
      <c r="L467" s="89" t="str">
        <f t="shared" si="246"/>
        <v/>
      </c>
      <c r="M467" s="89" t="str">
        <f t="shared" si="247"/>
        <v/>
      </c>
      <c r="N467" s="89" t="str">
        <f t="shared" si="247"/>
        <v/>
      </c>
      <c r="O467" s="89" t="str">
        <f t="shared" si="247"/>
        <v/>
      </c>
      <c r="P467" s="89" t="str">
        <f t="shared" si="247"/>
        <v/>
      </c>
      <c r="Q467" s="89" t="str">
        <f t="shared" si="247"/>
        <v/>
      </c>
      <c r="R467" s="89" t="str">
        <f t="shared" si="247"/>
        <v/>
      </c>
      <c r="S467" s="89" t="str">
        <f t="shared" si="247"/>
        <v/>
      </c>
      <c r="T467" s="89" t="str">
        <f t="shared" si="247"/>
        <v/>
      </c>
      <c r="U467" s="89" t="str">
        <f t="shared" si="247"/>
        <v/>
      </c>
      <c r="V467" s="89" t="str">
        <f t="shared" si="247"/>
        <v/>
      </c>
      <c r="W467" s="89" t="str">
        <f t="shared" si="248"/>
        <v/>
      </c>
      <c r="X467" s="89" t="str">
        <f t="shared" si="248"/>
        <v/>
      </c>
      <c r="Y467" s="89" t="str">
        <f t="shared" si="248"/>
        <v/>
      </c>
      <c r="Z467" s="89" t="str">
        <f t="shared" si="248"/>
        <v/>
      </c>
      <c r="AA467" s="89" t="str">
        <f t="shared" si="248"/>
        <v/>
      </c>
      <c r="AB467" s="89" t="str">
        <f t="shared" si="248"/>
        <v/>
      </c>
      <c r="AC467" s="89" t="str">
        <f t="shared" si="248"/>
        <v/>
      </c>
      <c r="AD467" s="89" t="str">
        <f t="shared" si="248"/>
        <v/>
      </c>
      <c r="AE467" s="89" t="str">
        <f t="shared" si="248"/>
        <v/>
      </c>
      <c r="AF467" s="89" t="str">
        <f t="shared" si="248"/>
        <v/>
      </c>
      <c r="AG467" s="89" t="str">
        <f t="shared" si="249"/>
        <v/>
      </c>
      <c r="AH467" s="89" t="str">
        <f t="shared" si="249"/>
        <v/>
      </c>
      <c r="AI467" s="89" t="str">
        <f t="shared" si="249"/>
        <v/>
      </c>
      <c r="AJ467" s="89" t="str">
        <f t="shared" si="249"/>
        <v/>
      </c>
      <c r="AK467" s="89" t="str">
        <f t="shared" si="249"/>
        <v/>
      </c>
      <c r="AL467" s="89" t="str">
        <f t="shared" si="249"/>
        <v/>
      </c>
      <c r="AM467" s="89" t="str">
        <f t="shared" si="249"/>
        <v/>
      </c>
      <c r="AN467" s="89" t="str">
        <f t="shared" si="249"/>
        <v/>
      </c>
      <c r="AO467" s="89" t="str">
        <f t="shared" si="249"/>
        <v/>
      </c>
      <c r="AP467" s="89" t="str">
        <f t="shared" si="249"/>
        <v/>
      </c>
      <c r="AQ467" s="89" t="str">
        <f t="shared" si="250"/>
        <v/>
      </c>
      <c r="AR467" s="89" t="str">
        <f t="shared" si="250"/>
        <v/>
      </c>
      <c r="AS467" s="89" t="str">
        <f t="shared" si="250"/>
        <v/>
      </c>
      <c r="AT467" s="89" t="str">
        <f t="shared" si="250"/>
        <v/>
      </c>
      <c r="AU467" s="89" t="str">
        <f t="shared" si="250"/>
        <v/>
      </c>
      <c r="AV467" s="89" t="str">
        <f t="shared" si="250"/>
        <v/>
      </c>
      <c r="AW467" s="89" t="str">
        <f t="shared" si="250"/>
        <v/>
      </c>
      <c r="AX467" s="89" t="str">
        <f t="shared" si="250"/>
        <v/>
      </c>
      <c r="AY467" s="89" t="str">
        <f t="shared" si="250"/>
        <v/>
      </c>
      <c r="AZ467" s="89" t="str">
        <f t="shared" si="250"/>
        <v/>
      </c>
      <c r="BA467" s="89" t="str">
        <f t="shared" si="250"/>
        <v/>
      </c>
      <c r="BB467" s="89" t="str">
        <f t="shared" si="250"/>
        <v/>
      </c>
      <c r="BC467" s="90" t="str">
        <f t="shared" si="250"/>
        <v/>
      </c>
      <c r="BE467" s="100" t="str">
        <f t="shared" si="239"/>
        <v/>
      </c>
      <c r="BF467" s="102" t="str">
        <f t="shared" si="240"/>
        <v/>
      </c>
    </row>
    <row r="468" spans="1:58" hidden="1" x14ac:dyDescent="0.55000000000000004">
      <c r="A468" s="80" t="str">
        <f>'Base de Dados 2013'!M467</f>
        <v>Geisel</v>
      </c>
      <c r="B468" s="81" t="str">
        <f>'Base de Dados 2013'!N467</f>
        <v>vermelho</v>
      </c>
      <c r="C468" s="88" t="str">
        <f t="shared" si="246"/>
        <v/>
      </c>
      <c r="D468" s="89" t="str">
        <f t="shared" si="246"/>
        <v/>
      </c>
      <c r="E468" s="89" t="str">
        <f t="shared" si="246"/>
        <v/>
      </c>
      <c r="F468" s="89" t="str">
        <f t="shared" si="246"/>
        <v/>
      </c>
      <c r="G468" s="89" t="str">
        <f t="shared" si="246"/>
        <v/>
      </c>
      <c r="H468" s="89" t="str">
        <f t="shared" si="246"/>
        <v/>
      </c>
      <c r="I468" s="89" t="str">
        <f t="shared" si="246"/>
        <v/>
      </c>
      <c r="J468" s="89" t="str">
        <f t="shared" si="246"/>
        <v/>
      </c>
      <c r="K468" s="89" t="str">
        <f t="shared" si="246"/>
        <v/>
      </c>
      <c r="L468" s="89" t="str">
        <f t="shared" si="246"/>
        <v/>
      </c>
      <c r="M468" s="89" t="str">
        <f t="shared" si="247"/>
        <v/>
      </c>
      <c r="N468" s="89" t="str">
        <f t="shared" si="247"/>
        <v/>
      </c>
      <c r="O468" s="89" t="str">
        <f t="shared" si="247"/>
        <v/>
      </c>
      <c r="P468" s="89" t="str">
        <f t="shared" si="247"/>
        <v/>
      </c>
      <c r="Q468" s="89">
        <f t="shared" si="247"/>
        <v>1</v>
      </c>
      <c r="R468" s="89" t="str">
        <f t="shared" si="247"/>
        <v/>
      </c>
      <c r="S468" s="89" t="str">
        <f t="shared" si="247"/>
        <v/>
      </c>
      <c r="T468" s="89" t="str">
        <f t="shared" si="247"/>
        <v/>
      </c>
      <c r="U468" s="89" t="str">
        <f t="shared" si="247"/>
        <v/>
      </c>
      <c r="V468" s="89" t="str">
        <f t="shared" si="247"/>
        <v/>
      </c>
      <c r="W468" s="89" t="str">
        <f t="shared" si="248"/>
        <v/>
      </c>
      <c r="X468" s="89" t="str">
        <f t="shared" si="248"/>
        <v/>
      </c>
      <c r="Y468" s="89" t="str">
        <f t="shared" si="248"/>
        <v/>
      </c>
      <c r="Z468" s="89" t="str">
        <f t="shared" si="248"/>
        <v/>
      </c>
      <c r="AA468" s="89" t="str">
        <f t="shared" si="248"/>
        <v/>
      </c>
      <c r="AB468" s="89" t="str">
        <f t="shared" si="248"/>
        <v/>
      </c>
      <c r="AC468" s="89" t="str">
        <f t="shared" si="248"/>
        <v/>
      </c>
      <c r="AD468" s="89" t="str">
        <f t="shared" si="248"/>
        <v/>
      </c>
      <c r="AE468" s="89" t="str">
        <f t="shared" si="248"/>
        <v/>
      </c>
      <c r="AF468" s="89" t="str">
        <f t="shared" si="248"/>
        <v/>
      </c>
      <c r="AG468" s="89" t="str">
        <f t="shared" si="249"/>
        <v/>
      </c>
      <c r="AH468" s="89" t="str">
        <f t="shared" si="249"/>
        <v/>
      </c>
      <c r="AI468" s="89" t="str">
        <f t="shared" si="249"/>
        <v/>
      </c>
      <c r="AJ468" s="89" t="str">
        <f t="shared" si="249"/>
        <v/>
      </c>
      <c r="AK468" s="89" t="str">
        <f t="shared" si="249"/>
        <v/>
      </c>
      <c r="AL468" s="89" t="str">
        <f t="shared" si="249"/>
        <v/>
      </c>
      <c r="AM468" s="89" t="str">
        <f t="shared" si="249"/>
        <v/>
      </c>
      <c r="AN468" s="89" t="str">
        <f t="shared" si="249"/>
        <v/>
      </c>
      <c r="AO468" s="89" t="str">
        <f t="shared" si="249"/>
        <v/>
      </c>
      <c r="AP468" s="89" t="str">
        <f t="shared" si="249"/>
        <v/>
      </c>
      <c r="AQ468" s="89" t="str">
        <f t="shared" si="250"/>
        <v/>
      </c>
      <c r="AR468" s="89" t="str">
        <f t="shared" si="250"/>
        <v/>
      </c>
      <c r="AS468" s="89" t="str">
        <f t="shared" si="250"/>
        <v/>
      </c>
      <c r="AT468" s="89" t="str">
        <f t="shared" si="250"/>
        <v/>
      </c>
      <c r="AU468" s="89" t="str">
        <f t="shared" si="250"/>
        <v/>
      </c>
      <c r="AV468" s="89" t="str">
        <f t="shared" si="250"/>
        <v/>
      </c>
      <c r="AW468" s="89" t="str">
        <f t="shared" si="250"/>
        <v/>
      </c>
      <c r="AX468" s="89" t="str">
        <f t="shared" si="250"/>
        <v/>
      </c>
      <c r="AY468" s="89" t="str">
        <f t="shared" si="250"/>
        <v/>
      </c>
      <c r="AZ468" s="89" t="str">
        <f t="shared" si="250"/>
        <v/>
      </c>
      <c r="BA468" s="89" t="str">
        <f t="shared" si="250"/>
        <v/>
      </c>
      <c r="BB468" s="89" t="str">
        <f t="shared" si="250"/>
        <v/>
      </c>
      <c r="BC468" s="90" t="str">
        <f t="shared" si="250"/>
        <v/>
      </c>
      <c r="BE468" s="100" t="str">
        <f t="shared" si="239"/>
        <v/>
      </c>
      <c r="BF468" s="102" t="str">
        <f t="shared" si="240"/>
        <v/>
      </c>
    </row>
    <row r="469" spans="1:58" hidden="1" x14ac:dyDescent="0.55000000000000004">
      <c r="A469" s="80" t="str">
        <f>'Base de Dados 2013'!M468</f>
        <v>Bela Vista</v>
      </c>
      <c r="B469" s="81" t="str">
        <f>'Base de Dados 2013'!N468</f>
        <v>amarelo</v>
      </c>
      <c r="C469" s="88" t="str">
        <f t="shared" si="246"/>
        <v/>
      </c>
      <c r="D469" s="89" t="str">
        <f t="shared" si="246"/>
        <v/>
      </c>
      <c r="E469" s="89" t="str">
        <f t="shared" si="246"/>
        <v/>
      </c>
      <c r="F469" s="89" t="str">
        <f t="shared" si="246"/>
        <v/>
      </c>
      <c r="G469" s="89" t="str">
        <f t="shared" si="246"/>
        <v/>
      </c>
      <c r="H469" s="89" t="str">
        <f t="shared" si="246"/>
        <v/>
      </c>
      <c r="I469" s="89" t="str">
        <f t="shared" si="246"/>
        <v/>
      </c>
      <c r="J469" s="89" t="str">
        <f t="shared" si="246"/>
        <v/>
      </c>
      <c r="K469" s="89" t="str">
        <f t="shared" si="246"/>
        <v/>
      </c>
      <c r="L469" s="89">
        <f t="shared" si="246"/>
        <v>1</v>
      </c>
      <c r="M469" s="89" t="str">
        <f t="shared" si="247"/>
        <v/>
      </c>
      <c r="N469" s="89" t="str">
        <f t="shared" si="247"/>
        <v/>
      </c>
      <c r="O469" s="89" t="str">
        <f t="shared" si="247"/>
        <v/>
      </c>
      <c r="P469" s="89" t="str">
        <f t="shared" si="247"/>
        <v/>
      </c>
      <c r="Q469" s="89" t="str">
        <f t="shared" si="247"/>
        <v/>
      </c>
      <c r="R469" s="89" t="str">
        <f t="shared" si="247"/>
        <v/>
      </c>
      <c r="S469" s="89" t="str">
        <f t="shared" si="247"/>
        <v/>
      </c>
      <c r="T469" s="89" t="str">
        <f t="shared" si="247"/>
        <v/>
      </c>
      <c r="U469" s="89" t="str">
        <f t="shared" si="247"/>
        <v/>
      </c>
      <c r="V469" s="89" t="str">
        <f t="shared" si="247"/>
        <v/>
      </c>
      <c r="W469" s="89" t="str">
        <f t="shared" si="248"/>
        <v/>
      </c>
      <c r="X469" s="89" t="str">
        <f t="shared" si="248"/>
        <v/>
      </c>
      <c r="Y469" s="89" t="str">
        <f t="shared" si="248"/>
        <v/>
      </c>
      <c r="Z469" s="89" t="str">
        <f t="shared" si="248"/>
        <v/>
      </c>
      <c r="AA469" s="89" t="str">
        <f t="shared" si="248"/>
        <v/>
      </c>
      <c r="AB469" s="89" t="str">
        <f t="shared" si="248"/>
        <v/>
      </c>
      <c r="AC469" s="89" t="str">
        <f t="shared" si="248"/>
        <v/>
      </c>
      <c r="AD469" s="89" t="str">
        <f t="shared" si="248"/>
        <v/>
      </c>
      <c r="AE469" s="89" t="str">
        <f t="shared" si="248"/>
        <v/>
      </c>
      <c r="AF469" s="89" t="str">
        <f t="shared" si="248"/>
        <v/>
      </c>
      <c r="AG469" s="89" t="str">
        <f t="shared" si="249"/>
        <v/>
      </c>
      <c r="AH469" s="89" t="str">
        <f t="shared" si="249"/>
        <v/>
      </c>
      <c r="AI469" s="89" t="str">
        <f t="shared" si="249"/>
        <v/>
      </c>
      <c r="AJ469" s="89" t="str">
        <f t="shared" si="249"/>
        <v/>
      </c>
      <c r="AK469" s="89" t="str">
        <f t="shared" si="249"/>
        <v/>
      </c>
      <c r="AL469" s="89" t="str">
        <f t="shared" si="249"/>
        <v/>
      </c>
      <c r="AM469" s="89" t="str">
        <f t="shared" si="249"/>
        <v/>
      </c>
      <c r="AN469" s="89" t="str">
        <f t="shared" si="249"/>
        <v/>
      </c>
      <c r="AO469" s="89" t="str">
        <f t="shared" si="249"/>
        <v/>
      </c>
      <c r="AP469" s="89" t="str">
        <f t="shared" si="249"/>
        <v/>
      </c>
      <c r="AQ469" s="89" t="str">
        <f t="shared" si="250"/>
        <v/>
      </c>
      <c r="AR469" s="89" t="str">
        <f t="shared" si="250"/>
        <v/>
      </c>
      <c r="AS469" s="89" t="str">
        <f t="shared" si="250"/>
        <v/>
      </c>
      <c r="AT469" s="89" t="str">
        <f t="shared" si="250"/>
        <v/>
      </c>
      <c r="AU469" s="89" t="str">
        <f t="shared" si="250"/>
        <v/>
      </c>
      <c r="AV469" s="89" t="str">
        <f t="shared" si="250"/>
        <v/>
      </c>
      <c r="AW469" s="89" t="str">
        <f t="shared" si="250"/>
        <v/>
      </c>
      <c r="AX469" s="89" t="str">
        <f t="shared" si="250"/>
        <v/>
      </c>
      <c r="AY469" s="89" t="str">
        <f t="shared" si="250"/>
        <v/>
      </c>
      <c r="AZ469" s="89" t="str">
        <f t="shared" si="250"/>
        <v/>
      </c>
      <c r="BA469" s="89" t="str">
        <f t="shared" si="250"/>
        <v/>
      </c>
      <c r="BB469" s="89" t="str">
        <f t="shared" si="250"/>
        <v/>
      </c>
      <c r="BC469" s="90" t="str">
        <f t="shared" si="250"/>
        <v/>
      </c>
      <c r="BE469" s="100" t="str">
        <f t="shared" si="239"/>
        <v/>
      </c>
      <c r="BF469" s="102" t="str">
        <f t="shared" si="240"/>
        <v/>
      </c>
    </row>
    <row r="470" spans="1:58" hidden="1" x14ac:dyDescent="0.55000000000000004">
      <c r="A470" s="80" t="str">
        <f>'Base de Dados 2013'!M469</f>
        <v>Lençóis Paulista</v>
      </c>
      <c r="B470" s="81" t="str">
        <f>'Base de Dados 2013'!N469</f>
        <v>verde</v>
      </c>
      <c r="C470" s="88" t="str">
        <f t="shared" si="246"/>
        <v/>
      </c>
      <c r="D470" s="89" t="str">
        <f t="shared" si="246"/>
        <v/>
      </c>
      <c r="E470" s="89" t="str">
        <f t="shared" si="246"/>
        <v/>
      </c>
      <c r="F470" s="89" t="str">
        <f t="shared" si="246"/>
        <v/>
      </c>
      <c r="G470" s="89" t="str">
        <f t="shared" si="246"/>
        <v/>
      </c>
      <c r="H470" s="89" t="str">
        <f t="shared" si="246"/>
        <v/>
      </c>
      <c r="I470" s="89" t="str">
        <f t="shared" si="246"/>
        <v/>
      </c>
      <c r="J470" s="89" t="str">
        <f t="shared" si="246"/>
        <v/>
      </c>
      <c r="K470" s="89" t="str">
        <f t="shared" si="246"/>
        <v/>
      </c>
      <c r="L470" s="89" t="str">
        <f t="shared" si="246"/>
        <v/>
      </c>
      <c r="M470" s="89" t="str">
        <f t="shared" si="247"/>
        <v/>
      </c>
      <c r="N470" s="89" t="str">
        <f t="shared" si="247"/>
        <v/>
      </c>
      <c r="O470" s="89" t="str">
        <f t="shared" si="247"/>
        <v/>
      </c>
      <c r="P470" s="89" t="str">
        <f t="shared" si="247"/>
        <v/>
      </c>
      <c r="Q470" s="89" t="str">
        <f t="shared" si="247"/>
        <v/>
      </c>
      <c r="R470" s="89" t="str">
        <f t="shared" si="247"/>
        <v/>
      </c>
      <c r="S470" s="89" t="str">
        <f t="shared" si="247"/>
        <v/>
      </c>
      <c r="T470" s="89" t="str">
        <f t="shared" si="247"/>
        <v/>
      </c>
      <c r="U470" s="89" t="str">
        <f t="shared" si="247"/>
        <v/>
      </c>
      <c r="V470" s="89" t="str">
        <f t="shared" si="247"/>
        <v/>
      </c>
      <c r="W470" s="89" t="str">
        <f t="shared" si="248"/>
        <v/>
      </c>
      <c r="X470" s="89" t="str">
        <f t="shared" si="248"/>
        <v/>
      </c>
      <c r="Y470" s="89" t="str">
        <f t="shared" si="248"/>
        <v/>
      </c>
      <c r="Z470" s="89" t="str">
        <f t="shared" si="248"/>
        <v/>
      </c>
      <c r="AA470" s="89" t="str">
        <f t="shared" si="248"/>
        <v/>
      </c>
      <c r="AB470" s="89" t="str">
        <f t="shared" si="248"/>
        <v/>
      </c>
      <c r="AC470" s="89" t="str">
        <f t="shared" si="248"/>
        <v/>
      </c>
      <c r="AD470" s="89" t="str">
        <f t="shared" si="248"/>
        <v/>
      </c>
      <c r="AE470" s="89" t="str">
        <f t="shared" si="248"/>
        <v/>
      </c>
      <c r="AF470" s="89" t="str">
        <f t="shared" si="248"/>
        <v/>
      </c>
      <c r="AG470" s="89" t="str">
        <f t="shared" si="249"/>
        <v/>
      </c>
      <c r="AH470" s="89" t="str">
        <f t="shared" si="249"/>
        <v/>
      </c>
      <c r="AI470" s="89" t="str">
        <f t="shared" si="249"/>
        <v/>
      </c>
      <c r="AJ470" s="89" t="str">
        <f t="shared" si="249"/>
        <v/>
      </c>
      <c r="AK470" s="89" t="str">
        <f t="shared" si="249"/>
        <v/>
      </c>
      <c r="AL470" s="89" t="str">
        <f t="shared" si="249"/>
        <v/>
      </c>
      <c r="AM470" s="89" t="str">
        <f t="shared" si="249"/>
        <v/>
      </c>
      <c r="AN470" s="89">
        <f t="shared" si="249"/>
        <v>1</v>
      </c>
      <c r="AO470" s="89" t="str">
        <f t="shared" si="249"/>
        <v/>
      </c>
      <c r="AP470" s="89" t="str">
        <f t="shared" si="249"/>
        <v/>
      </c>
      <c r="AQ470" s="89" t="str">
        <f t="shared" si="250"/>
        <v/>
      </c>
      <c r="AR470" s="89" t="str">
        <f t="shared" si="250"/>
        <v/>
      </c>
      <c r="AS470" s="89" t="str">
        <f t="shared" si="250"/>
        <v/>
      </c>
      <c r="AT470" s="89" t="str">
        <f t="shared" si="250"/>
        <v/>
      </c>
      <c r="AU470" s="89" t="str">
        <f t="shared" si="250"/>
        <v/>
      </c>
      <c r="AV470" s="89" t="str">
        <f t="shared" si="250"/>
        <v/>
      </c>
      <c r="AW470" s="89" t="str">
        <f t="shared" si="250"/>
        <v/>
      </c>
      <c r="AX470" s="89" t="str">
        <f t="shared" si="250"/>
        <v/>
      </c>
      <c r="AY470" s="89" t="str">
        <f t="shared" si="250"/>
        <v/>
      </c>
      <c r="AZ470" s="89" t="str">
        <f t="shared" si="250"/>
        <v/>
      </c>
      <c r="BA470" s="89" t="str">
        <f t="shared" si="250"/>
        <v/>
      </c>
      <c r="BB470" s="89" t="str">
        <f t="shared" si="250"/>
        <v/>
      </c>
      <c r="BC470" s="90" t="str">
        <f t="shared" si="250"/>
        <v/>
      </c>
      <c r="BE470" s="100" t="str">
        <f t="shared" si="239"/>
        <v/>
      </c>
      <c r="BF470" s="102" t="str">
        <f t="shared" si="240"/>
        <v/>
      </c>
    </row>
    <row r="471" spans="1:58" hidden="1" x14ac:dyDescent="0.55000000000000004">
      <c r="A471" s="80" t="str">
        <f>'Base de Dados 2013'!M470</f>
        <v>Bela Vista</v>
      </c>
      <c r="B471" s="81" t="str">
        <f>'Base de Dados 2013'!N470</f>
        <v>amarelo</v>
      </c>
      <c r="C471" s="88" t="str">
        <f t="shared" si="246"/>
        <v/>
      </c>
      <c r="D471" s="89" t="str">
        <f t="shared" si="246"/>
        <v/>
      </c>
      <c r="E471" s="89" t="str">
        <f t="shared" si="246"/>
        <v/>
      </c>
      <c r="F471" s="89" t="str">
        <f t="shared" si="246"/>
        <v/>
      </c>
      <c r="G471" s="89" t="str">
        <f t="shared" si="246"/>
        <v/>
      </c>
      <c r="H471" s="89" t="str">
        <f t="shared" si="246"/>
        <v/>
      </c>
      <c r="I471" s="89" t="str">
        <f t="shared" si="246"/>
        <v/>
      </c>
      <c r="J471" s="89" t="str">
        <f t="shared" si="246"/>
        <v/>
      </c>
      <c r="K471" s="89" t="str">
        <f t="shared" si="246"/>
        <v/>
      </c>
      <c r="L471" s="89">
        <f t="shared" si="246"/>
        <v>1</v>
      </c>
      <c r="M471" s="89" t="str">
        <f t="shared" si="247"/>
        <v/>
      </c>
      <c r="N471" s="89" t="str">
        <f t="shared" si="247"/>
        <v/>
      </c>
      <c r="O471" s="89" t="str">
        <f t="shared" si="247"/>
        <v/>
      </c>
      <c r="P471" s="89" t="str">
        <f t="shared" si="247"/>
        <v/>
      </c>
      <c r="Q471" s="89" t="str">
        <f t="shared" si="247"/>
        <v/>
      </c>
      <c r="R471" s="89" t="str">
        <f t="shared" si="247"/>
        <v/>
      </c>
      <c r="S471" s="89" t="str">
        <f t="shared" si="247"/>
        <v/>
      </c>
      <c r="T471" s="89" t="str">
        <f t="shared" si="247"/>
        <v/>
      </c>
      <c r="U471" s="89" t="str">
        <f t="shared" si="247"/>
        <v/>
      </c>
      <c r="V471" s="89" t="str">
        <f t="shared" si="247"/>
        <v/>
      </c>
      <c r="W471" s="89" t="str">
        <f t="shared" si="248"/>
        <v/>
      </c>
      <c r="X471" s="89" t="str">
        <f t="shared" si="248"/>
        <v/>
      </c>
      <c r="Y471" s="89" t="str">
        <f t="shared" si="248"/>
        <v/>
      </c>
      <c r="Z471" s="89" t="str">
        <f t="shared" si="248"/>
        <v/>
      </c>
      <c r="AA471" s="89" t="str">
        <f t="shared" si="248"/>
        <v/>
      </c>
      <c r="AB471" s="89" t="str">
        <f t="shared" si="248"/>
        <v/>
      </c>
      <c r="AC471" s="89" t="str">
        <f t="shared" si="248"/>
        <v/>
      </c>
      <c r="AD471" s="89" t="str">
        <f t="shared" si="248"/>
        <v/>
      </c>
      <c r="AE471" s="89" t="str">
        <f t="shared" si="248"/>
        <v/>
      </c>
      <c r="AF471" s="89" t="str">
        <f t="shared" si="248"/>
        <v/>
      </c>
      <c r="AG471" s="89" t="str">
        <f t="shared" si="249"/>
        <v/>
      </c>
      <c r="AH471" s="89" t="str">
        <f t="shared" si="249"/>
        <v/>
      </c>
      <c r="AI471" s="89" t="str">
        <f t="shared" si="249"/>
        <v/>
      </c>
      <c r="AJ471" s="89" t="str">
        <f t="shared" si="249"/>
        <v/>
      </c>
      <c r="AK471" s="89" t="str">
        <f t="shared" si="249"/>
        <v/>
      </c>
      <c r="AL471" s="89" t="str">
        <f t="shared" si="249"/>
        <v/>
      </c>
      <c r="AM471" s="89" t="str">
        <f t="shared" si="249"/>
        <v/>
      </c>
      <c r="AN471" s="89" t="str">
        <f t="shared" si="249"/>
        <v/>
      </c>
      <c r="AO471" s="89" t="str">
        <f t="shared" si="249"/>
        <v/>
      </c>
      <c r="AP471" s="89" t="str">
        <f t="shared" si="249"/>
        <v/>
      </c>
      <c r="AQ471" s="89" t="str">
        <f t="shared" si="250"/>
        <v/>
      </c>
      <c r="AR471" s="89" t="str">
        <f t="shared" si="250"/>
        <v/>
      </c>
      <c r="AS471" s="89" t="str">
        <f t="shared" si="250"/>
        <v/>
      </c>
      <c r="AT471" s="89" t="str">
        <f t="shared" si="250"/>
        <v/>
      </c>
      <c r="AU471" s="89" t="str">
        <f t="shared" si="250"/>
        <v/>
      </c>
      <c r="AV471" s="89" t="str">
        <f t="shared" si="250"/>
        <v/>
      </c>
      <c r="AW471" s="89" t="str">
        <f t="shared" si="250"/>
        <v/>
      </c>
      <c r="AX471" s="89" t="str">
        <f t="shared" si="250"/>
        <v/>
      </c>
      <c r="AY471" s="89" t="str">
        <f t="shared" si="250"/>
        <v/>
      </c>
      <c r="AZ471" s="89" t="str">
        <f t="shared" si="250"/>
        <v/>
      </c>
      <c r="BA471" s="89" t="str">
        <f t="shared" si="250"/>
        <v/>
      </c>
      <c r="BB471" s="89" t="str">
        <f t="shared" si="250"/>
        <v/>
      </c>
      <c r="BC471" s="90" t="str">
        <f t="shared" si="250"/>
        <v/>
      </c>
      <c r="BE471" s="100" t="str">
        <f t="shared" si="239"/>
        <v/>
      </c>
      <c r="BF471" s="102" t="str">
        <f t="shared" si="240"/>
        <v/>
      </c>
    </row>
    <row r="472" spans="1:58" hidden="1" x14ac:dyDescent="0.55000000000000004">
      <c r="A472" s="80" t="str">
        <f>'Base de Dados 2013'!M471</f>
        <v>Ipiranga</v>
      </c>
      <c r="B472" s="81" t="str">
        <f>'Base de Dados 2013'!N471</f>
        <v>verde</v>
      </c>
      <c r="C472" s="88" t="str">
        <f t="shared" si="246"/>
        <v/>
      </c>
      <c r="D472" s="89" t="str">
        <f t="shared" si="246"/>
        <v/>
      </c>
      <c r="E472" s="89" t="str">
        <f t="shared" si="246"/>
        <v/>
      </c>
      <c r="F472" s="89" t="str">
        <f t="shared" si="246"/>
        <v/>
      </c>
      <c r="G472" s="89" t="str">
        <f t="shared" si="246"/>
        <v/>
      </c>
      <c r="H472" s="89" t="str">
        <f t="shared" si="246"/>
        <v/>
      </c>
      <c r="I472" s="89" t="str">
        <f t="shared" si="246"/>
        <v/>
      </c>
      <c r="J472" s="89" t="str">
        <f t="shared" si="246"/>
        <v/>
      </c>
      <c r="K472" s="89" t="str">
        <f t="shared" si="246"/>
        <v/>
      </c>
      <c r="L472" s="89" t="str">
        <f t="shared" si="246"/>
        <v/>
      </c>
      <c r="M472" s="89" t="str">
        <f t="shared" si="247"/>
        <v/>
      </c>
      <c r="N472" s="89" t="str">
        <f t="shared" si="247"/>
        <v/>
      </c>
      <c r="O472" s="89" t="str">
        <f t="shared" si="247"/>
        <v/>
      </c>
      <c r="P472" s="89" t="str">
        <f t="shared" si="247"/>
        <v/>
      </c>
      <c r="Q472" s="89" t="str">
        <f t="shared" si="247"/>
        <v/>
      </c>
      <c r="R472" s="89" t="str">
        <f t="shared" si="247"/>
        <v/>
      </c>
      <c r="S472" s="89" t="str">
        <f t="shared" si="247"/>
        <v/>
      </c>
      <c r="T472" s="89">
        <f t="shared" si="247"/>
        <v>1</v>
      </c>
      <c r="U472" s="89" t="str">
        <f t="shared" si="247"/>
        <v/>
      </c>
      <c r="V472" s="89" t="str">
        <f t="shared" si="247"/>
        <v/>
      </c>
      <c r="W472" s="89" t="str">
        <f t="shared" si="248"/>
        <v/>
      </c>
      <c r="X472" s="89" t="str">
        <f t="shared" si="248"/>
        <v/>
      </c>
      <c r="Y472" s="89" t="str">
        <f t="shared" si="248"/>
        <v/>
      </c>
      <c r="Z472" s="89" t="str">
        <f t="shared" si="248"/>
        <v/>
      </c>
      <c r="AA472" s="89" t="str">
        <f t="shared" si="248"/>
        <v/>
      </c>
      <c r="AB472" s="89" t="str">
        <f t="shared" si="248"/>
        <v/>
      </c>
      <c r="AC472" s="89" t="str">
        <f t="shared" si="248"/>
        <v/>
      </c>
      <c r="AD472" s="89" t="str">
        <f t="shared" si="248"/>
        <v/>
      </c>
      <c r="AE472" s="89" t="str">
        <f t="shared" si="248"/>
        <v/>
      </c>
      <c r="AF472" s="89" t="str">
        <f t="shared" si="248"/>
        <v/>
      </c>
      <c r="AG472" s="89" t="str">
        <f t="shared" si="249"/>
        <v/>
      </c>
      <c r="AH472" s="89" t="str">
        <f t="shared" si="249"/>
        <v/>
      </c>
      <c r="AI472" s="89" t="str">
        <f t="shared" si="249"/>
        <v/>
      </c>
      <c r="AJ472" s="89" t="str">
        <f t="shared" si="249"/>
        <v/>
      </c>
      <c r="AK472" s="89" t="str">
        <f t="shared" si="249"/>
        <v/>
      </c>
      <c r="AL472" s="89" t="str">
        <f t="shared" si="249"/>
        <v/>
      </c>
      <c r="AM472" s="89" t="str">
        <f t="shared" si="249"/>
        <v/>
      </c>
      <c r="AN472" s="89" t="str">
        <f t="shared" si="249"/>
        <v/>
      </c>
      <c r="AO472" s="89" t="str">
        <f t="shared" si="249"/>
        <v/>
      </c>
      <c r="AP472" s="89" t="str">
        <f t="shared" si="249"/>
        <v/>
      </c>
      <c r="AQ472" s="89" t="str">
        <f t="shared" si="250"/>
        <v/>
      </c>
      <c r="AR472" s="89" t="str">
        <f t="shared" si="250"/>
        <v/>
      </c>
      <c r="AS472" s="89" t="str">
        <f t="shared" si="250"/>
        <v/>
      </c>
      <c r="AT472" s="89" t="str">
        <f t="shared" si="250"/>
        <v/>
      </c>
      <c r="AU472" s="89" t="str">
        <f t="shared" si="250"/>
        <v/>
      </c>
      <c r="AV472" s="89" t="str">
        <f t="shared" si="250"/>
        <v/>
      </c>
      <c r="AW472" s="89" t="str">
        <f t="shared" si="250"/>
        <v/>
      </c>
      <c r="AX472" s="89" t="str">
        <f t="shared" si="250"/>
        <v/>
      </c>
      <c r="AY472" s="89" t="str">
        <f t="shared" si="250"/>
        <v/>
      </c>
      <c r="AZ472" s="89" t="str">
        <f t="shared" si="250"/>
        <v/>
      </c>
      <c r="BA472" s="89" t="str">
        <f t="shared" si="250"/>
        <v/>
      </c>
      <c r="BB472" s="89" t="str">
        <f t="shared" si="250"/>
        <v/>
      </c>
      <c r="BC472" s="90" t="str">
        <f t="shared" si="250"/>
        <v/>
      </c>
      <c r="BE472" s="100" t="str">
        <f t="shared" si="239"/>
        <v/>
      </c>
      <c r="BF472" s="102" t="str">
        <f t="shared" si="240"/>
        <v/>
      </c>
    </row>
    <row r="473" spans="1:58" hidden="1" x14ac:dyDescent="0.55000000000000004">
      <c r="A473" s="80" t="str">
        <f>'Base de Dados 2013'!M472</f>
        <v>Nações</v>
      </c>
      <c r="B473" s="81" t="str">
        <f>'Base de Dados 2013'!N472</f>
        <v>verde</v>
      </c>
      <c r="C473" s="88" t="str">
        <f t="shared" si="246"/>
        <v/>
      </c>
      <c r="D473" s="89" t="str">
        <f t="shared" si="246"/>
        <v/>
      </c>
      <c r="E473" s="89" t="str">
        <f t="shared" si="246"/>
        <v/>
      </c>
      <c r="F473" s="89" t="str">
        <f t="shared" si="246"/>
        <v/>
      </c>
      <c r="G473" s="89">
        <f t="shared" si="246"/>
        <v>1</v>
      </c>
      <c r="H473" s="89" t="str">
        <f t="shared" si="246"/>
        <v/>
      </c>
      <c r="I473" s="89" t="str">
        <f t="shared" si="246"/>
        <v/>
      </c>
      <c r="J473" s="89" t="str">
        <f t="shared" si="246"/>
        <v/>
      </c>
      <c r="K473" s="89" t="str">
        <f t="shared" si="246"/>
        <v/>
      </c>
      <c r="L473" s="89" t="str">
        <f t="shared" si="246"/>
        <v/>
      </c>
      <c r="M473" s="89" t="str">
        <f t="shared" si="247"/>
        <v/>
      </c>
      <c r="N473" s="89" t="str">
        <f t="shared" si="247"/>
        <v/>
      </c>
      <c r="O473" s="89" t="str">
        <f t="shared" si="247"/>
        <v/>
      </c>
      <c r="P473" s="89" t="str">
        <f t="shared" si="247"/>
        <v/>
      </c>
      <c r="Q473" s="89" t="str">
        <f t="shared" si="247"/>
        <v/>
      </c>
      <c r="R473" s="89" t="str">
        <f t="shared" si="247"/>
        <v/>
      </c>
      <c r="S473" s="89" t="str">
        <f t="shared" si="247"/>
        <v/>
      </c>
      <c r="T473" s="89" t="str">
        <f t="shared" si="247"/>
        <v/>
      </c>
      <c r="U473" s="89" t="str">
        <f t="shared" si="247"/>
        <v/>
      </c>
      <c r="V473" s="89" t="str">
        <f t="shared" si="247"/>
        <v/>
      </c>
      <c r="W473" s="89" t="str">
        <f t="shared" si="248"/>
        <v/>
      </c>
      <c r="X473" s="89" t="str">
        <f t="shared" si="248"/>
        <v/>
      </c>
      <c r="Y473" s="89" t="str">
        <f t="shared" si="248"/>
        <v/>
      </c>
      <c r="Z473" s="89" t="str">
        <f t="shared" si="248"/>
        <v/>
      </c>
      <c r="AA473" s="89" t="str">
        <f t="shared" si="248"/>
        <v/>
      </c>
      <c r="AB473" s="89" t="str">
        <f t="shared" si="248"/>
        <v/>
      </c>
      <c r="AC473" s="89" t="str">
        <f t="shared" si="248"/>
        <v/>
      </c>
      <c r="AD473" s="89" t="str">
        <f t="shared" si="248"/>
        <v/>
      </c>
      <c r="AE473" s="89" t="str">
        <f t="shared" si="248"/>
        <v/>
      </c>
      <c r="AF473" s="89" t="str">
        <f t="shared" si="248"/>
        <v/>
      </c>
      <c r="AG473" s="89" t="str">
        <f t="shared" si="249"/>
        <v/>
      </c>
      <c r="AH473" s="89" t="str">
        <f t="shared" si="249"/>
        <v/>
      </c>
      <c r="AI473" s="89" t="str">
        <f t="shared" si="249"/>
        <v/>
      </c>
      <c r="AJ473" s="89" t="str">
        <f t="shared" si="249"/>
        <v/>
      </c>
      <c r="AK473" s="89" t="str">
        <f t="shared" si="249"/>
        <v/>
      </c>
      <c r="AL473" s="89" t="str">
        <f t="shared" si="249"/>
        <v/>
      </c>
      <c r="AM473" s="89" t="str">
        <f t="shared" si="249"/>
        <v/>
      </c>
      <c r="AN473" s="89" t="str">
        <f t="shared" si="249"/>
        <v/>
      </c>
      <c r="AO473" s="89" t="str">
        <f t="shared" si="249"/>
        <v/>
      </c>
      <c r="AP473" s="89" t="str">
        <f t="shared" si="249"/>
        <v/>
      </c>
      <c r="AQ473" s="89" t="str">
        <f t="shared" si="250"/>
        <v/>
      </c>
      <c r="AR473" s="89" t="str">
        <f t="shared" si="250"/>
        <v/>
      </c>
      <c r="AS473" s="89" t="str">
        <f t="shared" si="250"/>
        <v/>
      </c>
      <c r="AT473" s="89" t="str">
        <f t="shared" si="250"/>
        <v/>
      </c>
      <c r="AU473" s="89" t="str">
        <f t="shared" si="250"/>
        <v/>
      </c>
      <c r="AV473" s="89" t="str">
        <f t="shared" si="250"/>
        <v/>
      </c>
      <c r="AW473" s="89" t="str">
        <f t="shared" si="250"/>
        <v/>
      </c>
      <c r="AX473" s="89" t="str">
        <f t="shared" si="250"/>
        <v/>
      </c>
      <c r="AY473" s="89" t="str">
        <f t="shared" si="250"/>
        <v/>
      </c>
      <c r="AZ473" s="89" t="str">
        <f t="shared" si="250"/>
        <v/>
      </c>
      <c r="BA473" s="89" t="str">
        <f t="shared" si="250"/>
        <v/>
      </c>
      <c r="BB473" s="89" t="str">
        <f t="shared" si="250"/>
        <v/>
      </c>
      <c r="BC473" s="90" t="str">
        <f t="shared" si="250"/>
        <v/>
      </c>
      <c r="BE473" s="100" t="str">
        <f t="shared" si="239"/>
        <v/>
      </c>
      <c r="BF473" s="102" t="str">
        <f t="shared" si="240"/>
        <v/>
      </c>
    </row>
    <row r="474" spans="1:58" hidden="1" x14ac:dyDescent="0.55000000000000004">
      <c r="A474" s="80" t="str">
        <f>'Base de Dados 2013'!M473</f>
        <v>Pederneiras</v>
      </c>
      <c r="B474" s="81" t="str">
        <f>'Base de Dados 2013'!N473</f>
        <v>verde</v>
      </c>
      <c r="C474" s="88" t="str">
        <f t="shared" si="246"/>
        <v/>
      </c>
      <c r="D474" s="89" t="str">
        <f t="shared" si="246"/>
        <v/>
      </c>
      <c r="E474" s="89" t="str">
        <f t="shared" si="246"/>
        <v/>
      </c>
      <c r="F474" s="89" t="str">
        <f t="shared" si="246"/>
        <v/>
      </c>
      <c r="G474" s="89" t="str">
        <f t="shared" si="246"/>
        <v/>
      </c>
      <c r="H474" s="89" t="str">
        <f t="shared" si="246"/>
        <v/>
      </c>
      <c r="I474" s="89" t="str">
        <f t="shared" si="246"/>
        <v/>
      </c>
      <c r="J474" s="89" t="str">
        <f t="shared" si="246"/>
        <v/>
      </c>
      <c r="K474" s="89" t="str">
        <f t="shared" si="246"/>
        <v/>
      </c>
      <c r="L474" s="89" t="str">
        <f t="shared" si="246"/>
        <v/>
      </c>
      <c r="M474" s="89" t="str">
        <f t="shared" si="247"/>
        <v/>
      </c>
      <c r="N474" s="89" t="str">
        <f t="shared" si="247"/>
        <v/>
      </c>
      <c r="O474" s="89" t="str">
        <f t="shared" si="247"/>
        <v/>
      </c>
      <c r="P474" s="89" t="str">
        <f t="shared" si="247"/>
        <v/>
      </c>
      <c r="Q474" s="89" t="str">
        <f t="shared" si="247"/>
        <v/>
      </c>
      <c r="R474" s="89" t="str">
        <f t="shared" si="247"/>
        <v/>
      </c>
      <c r="S474" s="89" t="str">
        <f t="shared" si="247"/>
        <v/>
      </c>
      <c r="T474" s="89" t="str">
        <f t="shared" si="247"/>
        <v/>
      </c>
      <c r="U474" s="89" t="str">
        <f t="shared" si="247"/>
        <v/>
      </c>
      <c r="V474" s="89" t="str">
        <f t="shared" si="247"/>
        <v/>
      </c>
      <c r="W474" s="89" t="str">
        <f t="shared" si="248"/>
        <v/>
      </c>
      <c r="X474" s="89" t="str">
        <f t="shared" si="248"/>
        <v/>
      </c>
      <c r="Y474" s="89" t="str">
        <f t="shared" si="248"/>
        <v/>
      </c>
      <c r="Z474" s="89" t="str">
        <f t="shared" si="248"/>
        <v/>
      </c>
      <c r="AA474" s="89" t="str">
        <f t="shared" si="248"/>
        <v/>
      </c>
      <c r="AB474" s="89">
        <f t="shared" si="248"/>
        <v>1</v>
      </c>
      <c r="AC474" s="89" t="str">
        <f t="shared" si="248"/>
        <v/>
      </c>
      <c r="AD474" s="89" t="str">
        <f t="shared" si="248"/>
        <v/>
      </c>
      <c r="AE474" s="89" t="str">
        <f t="shared" si="248"/>
        <v/>
      </c>
      <c r="AF474" s="89" t="str">
        <f t="shared" si="248"/>
        <v/>
      </c>
      <c r="AG474" s="89" t="str">
        <f t="shared" si="249"/>
        <v/>
      </c>
      <c r="AH474" s="89" t="str">
        <f t="shared" si="249"/>
        <v/>
      </c>
      <c r="AI474" s="89" t="str">
        <f t="shared" si="249"/>
        <v/>
      </c>
      <c r="AJ474" s="89" t="str">
        <f t="shared" si="249"/>
        <v/>
      </c>
      <c r="AK474" s="89" t="str">
        <f t="shared" si="249"/>
        <v/>
      </c>
      <c r="AL474" s="89" t="str">
        <f t="shared" si="249"/>
        <v/>
      </c>
      <c r="AM474" s="89" t="str">
        <f t="shared" si="249"/>
        <v/>
      </c>
      <c r="AN474" s="89" t="str">
        <f t="shared" si="249"/>
        <v/>
      </c>
      <c r="AO474" s="89" t="str">
        <f t="shared" si="249"/>
        <v/>
      </c>
      <c r="AP474" s="89" t="str">
        <f t="shared" si="249"/>
        <v/>
      </c>
      <c r="AQ474" s="89" t="str">
        <f t="shared" si="250"/>
        <v/>
      </c>
      <c r="AR474" s="89" t="str">
        <f t="shared" si="250"/>
        <v/>
      </c>
      <c r="AS474" s="89" t="str">
        <f t="shared" si="250"/>
        <v/>
      </c>
      <c r="AT474" s="89" t="str">
        <f t="shared" si="250"/>
        <v/>
      </c>
      <c r="AU474" s="89" t="str">
        <f t="shared" si="250"/>
        <v/>
      </c>
      <c r="AV474" s="89" t="str">
        <f t="shared" si="250"/>
        <v/>
      </c>
      <c r="AW474" s="89" t="str">
        <f t="shared" si="250"/>
        <v/>
      </c>
      <c r="AX474" s="89" t="str">
        <f t="shared" si="250"/>
        <v/>
      </c>
      <c r="AY474" s="89" t="str">
        <f t="shared" si="250"/>
        <v/>
      </c>
      <c r="AZ474" s="89" t="str">
        <f t="shared" si="250"/>
        <v/>
      </c>
      <c r="BA474" s="89" t="str">
        <f t="shared" si="250"/>
        <v/>
      </c>
      <c r="BB474" s="89" t="str">
        <f t="shared" si="250"/>
        <v/>
      </c>
      <c r="BC474" s="90" t="str">
        <f t="shared" si="250"/>
        <v/>
      </c>
      <c r="BE474" s="100" t="str">
        <f t="shared" si="239"/>
        <v/>
      </c>
      <c r="BF474" s="102" t="str">
        <f t="shared" si="240"/>
        <v/>
      </c>
    </row>
    <row r="475" spans="1:58" hidden="1" x14ac:dyDescent="0.55000000000000004">
      <c r="A475" s="80" t="str">
        <f>'Base de Dados 2013'!M474</f>
        <v>Pederneiras</v>
      </c>
      <c r="B475" s="81" t="str">
        <f>'Base de Dados 2013'!N474</f>
        <v>azul</v>
      </c>
      <c r="C475" s="88" t="str">
        <f t="shared" ref="C475:L484" si="251">IF(AND($A475=C$1,$B475=C$3),1,"")</f>
        <v/>
      </c>
      <c r="D475" s="89" t="str">
        <f t="shared" si="251"/>
        <v/>
      </c>
      <c r="E475" s="89" t="str">
        <f t="shared" si="251"/>
        <v/>
      </c>
      <c r="F475" s="89" t="str">
        <f t="shared" si="251"/>
        <v/>
      </c>
      <c r="G475" s="89" t="str">
        <f t="shared" si="251"/>
        <v/>
      </c>
      <c r="H475" s="89" t="str">
        <f t="shared" si="251"/>
        <v/>
      </c>
      <c r="I475" s="89" t="str">
        <f t="shared" si="251"/>
        <v/>
      </c>
      <c r="J475" s="89" t="str">
        <f t="shared" si="251"/>
        <v/>
      </c>
      <c r="K475" s="89" t="str">
        <f t="shared" si="251"/>
        <v/>
      </c>
      <c r="L475" s="89" t="str">
        <f t="shared" si="251"/>
        <v/>
      </c>
      <c r="M475" s="89" t="str">
        <f t="shared" ref="M475:V484" si="252">IF(AND($A475=M$1,$B475=M$3),1,"")</f>
        <v/>
      </c>
      <c r="N475" s="89" t="str">
        <f t="shared" si="252"/>
        <v/>
      </c>
      <c r="O475" s="89" t="str">
        <f t="shared" si="252"/>
        <v/>
      </c>
      <c r="P475" s="89" t="str">
        <f t="shared" si="252"/>
        <v/>
      </c>
      <c r="Q475" s="89" t="str">
        <f t="shared" si="252"/>
        <v/>
      </c>
      <c r="R475" s="89" t="str">
        <f t="shared" si="252"/>
        <v/>
      </c>
      <c r="S475" s="89" t="str">
        <f t="shared" si="252"/>
        <v/>
      </c>
      <c r="T475" s="89" t="str">
        <f t="shared" si="252"/>
        <v/>
      </c>
      <c r="U475" s="89" t="str">
        <f t="shared" si="252"/>
        <v/>
      </c>
      <c r="V475" s="89" t="str">
        <f t="shared" si="252"/>
        <v/>
      </c>
      <c r="W475" s="89" t="str">
        <f t="shared" ref="W475:AF484" si="253">IF(AND($A475=W$1,$B475=W$3),1,"")</f>
        <v/>
      </c>
      <c r="X475" s="89" t="str">
        <f t="shared" si="253"/>
        <v/>
      </c>
      <c r="Y475" s="89" t="str">
        <f t="shared" si="253"/>
        <v/>
      </c>
      <c r="Z475" s="89" t="str">
        <f t="shared" si="253"/>
        <v/>
      </c>
      <c r="AA475" s="89" t="str">
        <f t="shared" si="253"/>
        <v/>
      </c>
      <c r="AB475" s="89" t="str">
        <f t="shared" si="253"/>
        <v/>
      </c>
      <c r="AC475" s="89" t="str">
        <f t="shared" si="253"/>
        <v/>
      </c>
      <c r="AD475" s="89" t="str">
        <f t="shared" si="253"/>
        <v/>
      </c>
      <c r="AE475" s="89">
        <f t="shared" si="253"/>
        <v>1</v>
      </c>
      <c r="AF475" s="89" t="str">
        <f t="shared" si="253"/>
        <v/>
      </c>
      <c r="AG475" s="89" t="str">
        <f t="shared" ref="AG475:AP484" si="254">IF(AND($A475=AG$1,$B475=AG$3),1,"")</f>
        <v/>
      </c>
      <c r="AH475" s="89" t="str">
        <f t="shared" si="254"/>
        <v/>
      </c>
      <c r="AI475" s="89" t="str">
        <f t="shared" si="254"/>
        <v/>
      </c>
      <c r="AJ475" s="89" t="str">
        <f t="shared" si="254"/>
        <v/>
      </c>
      <c r="AK475" s="89" t="str">
        <f t="shared" si="254"/>
        <v/>
      </c>
      <c r="AL475" s="89" t="str">
        <f t="shared" si="254"/>
        <v/>
      </c>
      <c r="AM475" s="89" t="str">
        <f t="shared" si="254"/>
        <v/>
      </c>
      <c r="AN475" s="89" t="str">
        <f t="shared" si="254"/>
        <v/>
      </c>
      <c r="AO475" s="89" t="str">
        <f t="shared" si="254"/>
        <v/>
      </c>
      <c r="AP475" s="89" t="str">
        <f t="shared" si="254"/>
        <v/>
      </c>
      <c r="AQ475" s="89" t="str">
        <f t="shared" ref="AQ475:BC484" si="255">IF(AND($A475=AQ$1,$B475=AQ$3),1,"")</f>
        <v/>
      </c>
      <c r="AR475" s="89" t="str">
        <f t="shared" si="255"/>
        <v/>
      </c>
      <c r="AS475" s="89" t="str">
        <f t="shared" si="255"/>
        <v/>
      </c>
      <c r="AT475" s="89" t="str">
        <f t="shared" si="255"/>
        <v/>
      </c>
      <c r="AU475" s="89" t="str">
        <f t="shared" si="255"/>
        <v/>
      </c>
      <c r="AV475" s="89" t="str">
        <f t="shared" si="255"/>
        <v/>
      </c>
      <c r="AW475" s="89" t="str">
        <f t="shared" si="255"/>
        <v/>
      </c>
      <c r="AX475" s="89" t="str">
        <f t="shared" si="255"/>
        <v/>
      </c>
      <c r="AY475" s="89" t="str">
        <f t="shared" si="255"/>
        <v/>
      </c>
      <c r="AZ475" s="89" t="str">
        <f t="shared" si="255"/>
        <v/>
      </c>
      <c r="BA475" s="89" t="str">
        <f t="shared" si="255"/>
        <v/>
      </c>
      <c r="BB475" s="89" t="str">
        <f t="shared" si="255"/>
        <v/>
      </c>
      <c r="BC475" s="90" t="str">
        <f t="shared" si="255"/>
        <v/>
      </c>
      <c r="BE475" s="100" t="str">
        <f t="shared" si="239"/>
        <v/>
      </c>
      <c r="BF475" s="102" t="str">
        <f t="shared" si="240"/>
        <v/>
      </c>
    </row>
    <row r="476" spans="1:58" hidden="1" x14ac:dyDescent="0.55000000000000004">
      <c r="A476" s="80" t="str">
        <f>'Base de Dados 2013'!M475</f>
        <v>Lençóis Paulista</v>
      </c>
      <c r="B476" s="81" t="str">
        <f>'Base de Dados 2013'!N475</f>
        <v>verde</v>
      </c>
      <c r="C476" s="88" t="str">
        <f t="shared" si="251"/>
        <v/>
      </c>
      <c r="D476" s="89" t="str">
        <f t="shared" si="251"/>
        <v/>
      </c>
      <c r="E476" s="89" t="str">
        <f t="shared" si="251"/>
        <v/>
      </c>
      <c r="F476" s="89" t="str">
        <f t="shared" si="251"/>
        <v/>
      </c>
      <c r="G476" s="89" t="str">
        <f t="shared" si="251"/>
        <v/>
      </c>
      <c r="H476" s="89" t="str">
        <f t="shared" si="251"/>
        <v/>
      </c>
      <c r="I476" s="89" t="str">
        <f t="shared" si="251"/>
        <v/>
      </c>
      <c r="J476" s="89" t="str">
        <f t="shared" si="251"/>
        <v/>
      </c>
      <c r="K476" s="89" t="str">
        <f t="shared" si="251"/>
        <v/>
      </c>
      <c r="L476" s="89" t="str">
        <f t="shared" si="251"/>
        <v/>
      </c>
      <c r="M476" s="89" t="str">
        <f t="shared" si="252"/>
        <v/>
      </c>
      <c r="N476" s="89" t="str">
        <f t="shared" si="252"/>
        <v/>
      </c>
      <c r="O476" s="89" t="str">
        <f t="shared" si="252"/>
        <v/>
      </c>
      <c r="P476" s="89" t="str">
        <f t="shared" si="252"/>
        <v/>
      </c>
      <c r="Q476" s="89" t="str">
        <f t="shared" si="252"/>
        <v/>
      </c>
      <c r="R476" s="89" t="str">
        <f t="shared" si="252"/>
        <v/>
      </c>
      <c r="S476" s="89" t="str">
        <f t="shared" si="252"/>
        <v/>
      </c>
      <c r="T476" s="89" t="str">
        <f t="shared" si="252"/>
        <v/>
      </c>
      <c r="U476" s="89" t="str">
        <f t="shared" si="252"/>
        <v/>
      </c>
      <c r="V476" s="89" t="str">
        <f t="shared" si="252"/>
        <v/>
      </c>
      <c r="W476" s="89" t="str">
        <f t="shared" si="253"/>
        <v/>
      </c>
      <c r="X476" s="89" t="str">
        <f t="shared" si="253"/>
        <v/>
      </c>
      <c r="Y476" s="89" t="str">
        <f t="shared" si="253"/>
        <v/>
      </c>
      <c r="Z476" s="89" t="str">
        <f t="shared" si="253"/>
        <v/>
      </c>
      <c r="AA476" s="89" t="str">
        <f t="shared" si="253"/>
        <v/>
      </c>
      <c r="AB476" s="89" t="str">
        <f t="shared" si="253"/>
        <v/>
      </c>
      <c r="AC476" s="89" t="str">
        <f t="shared" si="253"/>
        <v/>
      </c>
      <c r="AD476" s="89" t="str">
        <f t="shared" si="253"/>
        <v/>
      </c>
      <c r="AE476" s="89" t="str">
        <f t="shared" si="253"/>
        <v/>
      </c>
      <c r="AF476" s="89" t="str">
        <f t="shared" si="253"/>
        <v/>
      </c>
      <c r="AG476" s="89" t="str">
        <f t="shared" si="254"/>
        <v/>
      </c>
      <c r="AH476" s="89" t="str">
        <f t="shared" si="254"/>
        <v/>
      </c>
      <c r="AI476" s="89" t="str">
        <f t="shared" si="254"/>
        <v/>
      </c>
      <c r="AJ476" s="89" t="str">
        <f t="shared" si="254"/>
        <v/>
      </c>
      <c r="AK476" s="89" t="str">
        <f t="shared" si="254"/>
        <v/>
      </c>
      <c r="AL476" s="89" t="str">
        <f t="shared" si="254"/>
        <v/>
      </c>
      <c r="AM476" s="89" t="str">
        <f t="shared" si="254"/>
        <v/>
      </c>
      <c r="AN476" s="89">
        <f t="shared" si="254"/>
        <v>1</v>
      </c>
      <c r="AO476" s="89" t="str">
        <f t="shared" si="254"/>
        <v/>
      </c>
      <c r="AP476" s="89" t="str">
        <f t="shared" si="254"/>
        <v/>
      </c>
      <c r="AQ476" s="89" t="str">
        <f t="shared" si="255"/>
        <v/>
      </c>
      <c r="AR476" s="89" t="str">
        <f t="shared" si="255"/>
        <v/>
      </c>
      <c r="AS476" s="89" t="str">
        <f t="shared" si="255"/>
        <v/>
      </c>
      <c r="AT476" s="89" t="str">
        <f t="shared" si="255"/>
        <v/>
      </c>
      <c r="AU476" s="89" t="str">
        <f t="shared" si="255"/>
        <v/>
      </c>
      <c r="AV476" s="89" t="str">
        <f t="shared" si="255"/>
        <v/>
      </c>
      <c r="AW476" s="89" t="str">
        <f t="shared" si="255"/>
        <v/>
      </c>
      <c r="AX476" s="89" t="str">
        <f t="shared" si="255"/>
        <v/>
      </c>
      <c r="AY476" s="89" t="str">
        <f t="shared" si="255"/>
        <v/>
      </c>
      <c r="AZ476" s="89" t="str">
        <f t="shared" si="255"/>
        <v/>
      </c>
      <c r="BA476" s="89" t="str">
        <f t="shared" si="255"/>
        <v/>
      </c>
      <c r="BB476" s="89" t="str">
        <f t="shared" si="255"/>
        <v/>
      </c>
      <c r="BC476" s="90" t="str">
        <f t="shared" si="255"/>
        <v/>
      </c>
      <c r="BE476" s="100" t="str">
        <f t="shared" si="239"/>
        <v/>
      </c>
      <c r="BF476" s="102" t="str">
        <f t="shared" si="240"/>
        <v/>
      </c>
    </row>
    <row r="477" spans="1:58" hidden="1" x14ac:dyDescent="0.55000000000000004">
      <c r="A477" s="80" t="str">
        <f>'Base de Dados 2013'!M476</f>
        <v>Agudos</v>
      </c>
      <c r="B477" s="81" t="str">
        <f>'Base de Dados 2013'!N476</f>
        <v>verde</v>
      </c>
      <c r="C477" s="88" t="str">
        <f t="shared" si="251"/>
        <v/>
      </c>
      <c r="D477" s="89" t="str">
        <f t="shared" si="251"/>
        <v/>
      </c>
      <c r="E477" s="89" t="str">
        <f t="shared" si="251"/>
        <v/>
      </c>
      <c r="F477" s="89" t="str">
        <f t="shared" si="251"/>
        <v/>
      </c>
      <c r="G477" s="89" t="str">
        <f t="shared" si="251"/>
        <v/>
      </c>
      <c r="H477" s="89" t="str">
        <f t="shared" si="251"/>
        <v/>
      </c>
      <c r="I477" s="89" t="str">
        <f t="shared" si="251"/>
        <v/>
      </c>
      <c r="J477" s="89" t="str">
        <f t="shared" si="251"/>
        <v/>
      </c>
      <c r="K477" s="89" t="str">
        <f t="shared" si="251"/>
        <v/>
      </c>
      <c r="L477" s="89" t="str">
        <f t="shared" si="251"/>
        <v/>
      </c>
      <c r="M477" s="89" t="str">
        <f t="shared" si="252"/>
        <v/>
      </c>
      <c r="N477" s="89" t="str">
        <f t="shared" si="252"/>
        <v/>
      </c>
      <c r="O477" s="89" t="str">
        <f t="shared" si="252"/>
        <v/>
      </c>
      <c r="P477" s="89" t="str">
        <f t="shared" si="252"/>
        <v/>
      </c>
      <c r="Q477" s="89" t="str">
        <f t="shared" si="252"/>
        <v/>
      </c>
      <c r="R477" s="89" t="str">
        <f t="shared" si="252"/>
        <v/>
      </c>
      <c r="S477" s="89" t="str">
        <f t="shared" si="252"/>
        <v/>
      </c>
      <c r="T477" s="89" t="str">
        <f t="shared" si="252"/>
        <v/>
      </c>
      <c r="U477" s="89" t="str">
        <f t="shared" si="252"/>
        <v/>
      </c>
      <c r="V477" s="89" t="str">
        <f t="shared" si="252"/>
        <v/>
      </c>
      <c r="W477" s="89" t="str">
        <f t="shared" si="253"/>
        <v/>
      </c>
      <c r="X477" s="89" t="str">
        <f t="shared" si="253"/>
        <v/>
      </c>
      <c r="Y477" s="89" t="str">
        <f t="shared" si="253"/>
        <v/>
      </c>
      <c r="Z477" s="89" t="str">
        <f t="shared" si="253"/>
        <v/>
      </c>
      <c r="AA477" s="89" t="str">
        <f t="shared" si="253"/>
        <v/>
      </c>
      <c r="AB477" s="89" t="str">
        <f t="shared" si="253"/>
        <v/>
      </c>
      <c r="AC477" s="89" t="str">
        <f t="shared" si="253"/>
        <v/>
      </c>
      <c r="AD477" s="89" t="str">
        <f t="shared" si="253"/>
        <v/>
      </c>
      <c r="AE477" s="89" t="str">
        <f t="shared" si="253"/>
        <v/>
      </c>
      <c r="AF477" s="89">
        <f t="shared" si="253"/>
        <v>1</v>
      </c>
      <c r="AG477" s="89" t="str">
        <f t="shared" si="254"/>
        <v/>
      </c>
      <c r="AH477" s="89" t="str">
        <f t="shared" si="254"/>
        <v/>
      </c>
      <c r="AI477" s="89" t="str">
        <f t="shared" si="254"/>
        <v/>
      </c>
      <c r="AJ477" s="89" t="str">
        <f t="shared" si="254"/>
        <v/>
      </c>
      <c r="AK477" s="89" t="str">
        <f t="shared" si="254"/>
        <v/>
      </c>
      <c r="AL477" s="89" t="str">
        <f t="shared" si="254"/>
        <v/>
      </c>
      <c r="AM477" s="89" t="str">
        <f t="shared" si="254"/>
        <v/>
      </c>
      <c r="AN477" s="89" t="str">
        <f t="shared" si="254"/>
        <v/>
      </c>
      <c r="AO477" s="89" t="str">
        <f t="shared" si="254"/>
        <v/>
      </c>
      <c r="AP477" s="89" t="str">
        <f t="shared" si="254"/>
        <v/>
      </c>
      <c r="AQ477" s="89" t="str">
        <f t="shared" si="255"/>
        <v/>
      </c>
      <c r="AR477" s="89" t="str">
        <f t="shared" si="255"/>
        <v/>
      </c>
      <c r="AS477" s="89" t="str">
        <f t="shared" si="255"/>
        <v/>
      </c>
      <c r="AT477" s="89" t="str">
        <f t="shared" si="255"/>
        <v/>
      </c>
      <c r="AU477" s="89" t="str">
        <f t="shared" si="255"/>
        <v/>
      </c>
      <c r="AV477" s="89" t="str">
        <f t="shared" si="255"/>
        <v/>
      </c>
      <c r="AW477" s="89" t="str">
        <f t="shared" si="255"/>
        <v/>
      </c>
      <c r="AX477" s="89" t="str">
        <f t="shared" si="255"/>
        <v/>
      </c>
      <c r="AY477" s="89" t="str">
        <f t="shared" si="255"/>
        <v/>
      </c>
      <c r="AZ477" s="89" t="str">
        <f t="shared" si="255"/>
        <v/>
      </c>
      <c r="BA477" s="89" t="str">
        <f t="shared" si="255"/>
        <v/>
      </c>
      <c r="BB477" s="89" t="str">
        <f t="shared" si="255"/>
        <v/>
      </c>
      <c r="BC477" s="90" t="str">
        <f t="shared" si="255"/>
        <v/>
      </c>
      <c r="BE477" s="100" t="str">
        <f t="shared" si="239"/>
        <v/>
      </c>
      <c r="BF477" s="102" t="str">
        <f t="shared" si="240"/>
        <v/>
      </c>
    </row>
    <row r="478" spans="1:58" hidden="1" x14ac:dyDescent="0.55000000000000004">
      <c r="A478" s="80" t="str">
        <f>'Base de Dados 2013'!M477</f>
        <v>Iacanga</v>
      </c>
      <c r="B478" s="81" t="str">
        <f>'Base de Dados 2013'!N477</f>
        <v>amarelo</v>
      </c>
      <c r="C478" s="88" t="str">
        <f t="shared" si="251"/>
        <v/>
      </c>
      <c r="D478" s="89" t="str">
        <f t="shared" si="251"/>
        <v/>
      </c>
      <c r="E478" s="89" t="str">
        <f t="shared" si="251"/>
        <v/>
      </c>
      <c r="F478" s="89" t="str">
        <f t="shared" si="251"/>
        <v/>
      </c>
      <c r="G478" s="89" t="str">
        <f t="shared" si="251"/>
        <v/>
      </c>
      <c r="H478" s="89" t="str">
        <f t="shared" si="251"/>
        <v/>
      </c>
      <c r="I478" s="89" t="str">
        <f t="shared" si="251"/>
        <v/>
      </c>
      <c r="J478" s="89" t="str">
        <f t="shared" si="251"/>
        <v/>
      </c>
      <c r="K478" s="89" t="str">
        <f t="shared" si="251"/>
        <v/>
      </c>
      <c r="L478" s="89" t="str">
        <f t="shared" si="251"/>
        <v/>
      </c>
      <c r="M478" s="89" t="str">
        <f t="shared" si="252"/>
        <v/>
      </c>
      <c r="N478" s="89" t="str">
        <f t="shared" si="252"/>
        <v/>
      </c>
      <c r="O478" s="89" t="str">
        <f t="shared" si="252"/>
        <v/>
      </c>
      <c r="P478" s="89" t="str">
        <f t="shared" si="252"/>
        <v/>
      </c>
      <c r="Q478" s="89" t="str">
        <f t="shared" si="252"/>
        <v/>
      </c>
      <c r="R478" s="89" t="str">
        <f t="shared" si="252"/>
        <v/>
      </c>
      <c r="S478" s="89" t="str">
        <f t="shared" si="252"/>
        <v/>
      </c>
      <c r="T478" s="89" t="str">
        <f t="shared" si="252"/>
        <v/>
      </c>
      <c r="U478" s="89" t="str">
        <f t="shared" si="252"/>
        <v/>
      </c>
      <c r="V478" s="89" t="str">
        <f t="shared" si="252"/>
        <v/>
      </c>
      <c r="W478" s="89" t="str">
        <f t="shared" si="253"/>
        <v/>
      </c>
      <c r="X478" s="89" t="str">
        <f t="shared" si="253"/>
        <v/>
      </c>
      <c r="Y478" s="89" t="str">
        <f t="shared" si="253"/>
        <v/>
      </c>
      <c r="Z478" s="89" t="str">
        <f t="shared" si="253"/>
        <v/>
      </c>
      <c r="AA478" s="89" t="str">
        <f t="shared" si="253"/>
        <v/>
      </c>
      <c r="AB478" s="89" t="str">
        <f t="shared" si="253"/>
        <v/>
      </c>
      <c r="AC478" s="89" t="str">
        <f t="shared" si="253"/>
        <v/>
      </c>
      <c r="AD478" s="89" t="str">
        <f t="shared" si="253"/>
        <v/>
      </c>
      <c r="AE478" s="89" t="str">
        <f t="shared" si="253"/>
        <v/>
      </c>
      <c r="AF478" s="89" t="str">
        <f t="shared" si="253"/>
        <v/>
      </c>
      <c r="AG478" s="89" t="str">
        <f t="shared" si="254"/>
        <v/>
      </c>
      <c r="AH478" s="89" t="str">
        <f t="shared" si="254"/>
        <v/>
      </c>
      <c r="AI478" s="89" t="str">
        <f t="shared" si="254"/>
        <v/>
      </c>
      <c r="AJ478" s="89" t="str">
        <f t="shared" si="254"/>
        <v/>
      </c>
      <c r="AK478" s="89" t="str">
        <f t="shared" si="254"/>
        <v/>
      </c>
      <c r="AL478" s="89" t="str">
        <f t="shared" si="254"/>
        <v/>
      </c>
      <c r="AM478" s="89" t="str">
        <f t="shared" si="254"/>
        <v/>
      </c>
      <c r="AN478" s="89" t="str">
        <f t="shared" si="254"/>
        <v/>
      </c>
      <c r="AO478" s="89" t="str">
        <f t="shared" si="254"/>
        <v/>
      </c>
      <c r="AP478" s="89" t="str">
        <f t="shared" si="254"/>
        <v/>
      </c>
      <c r="AQ478" s="89" t="str">
        <f t="shared" si="255"/>
        <v/>
      </c>
      <c r="AR478" s="89" t="str">
        <f t="shared" si="255"/>
        <v/>
      </c>
      <c r="AS478" s="89" t="str">
        <f t="shared" si="255"/>
        <v/>
      </c>
      <c r="AT478" s="89" t="str">
        <f t="shared" si="255"/>
        <v/>
      </c>
      <c r="AU478" s="89" t="str">
        <f t="shared" si="255"/>
        <v/>
      </c>
      <c r="AV478" s="89" t="str">
        <f t="shared" si="255"/>
        <v/>
      </c>
      <c r="AW478" s="89" t="str">
        <f t="shared" si="255"/>
        <v/>
      </c>
      <c r="AX478" s="89" t="str">
        <f t="shared" si="255"/>
        <v/>
      </c>
      <c r="AY478" s="89" t="str">
        <f t="shared" si="255"/>
        <v/>
      </c>
      <c r="AZ478" s="89" t="str">
        <f t="shared" si="255"/>
        <v/>
      </c>
      <c r="BA478" s="89">
        <f t="shared" si="255"/>
        <v>1</v>
      </c>
      <c r="BB478" s="89" t="str">
        <f t="shared" si="255"/>
        <v/>
      </c>
      <c r="BC478" s="90" t="str">
        <f t="shared" si="255"/>
        <v/>
      </c>
      <c r="BE478" s="100" t="str">
        <f t="shared" si="239"/>
        <v/>
      </c>
      <c r="BF478" s="102" t="str">
        <f t="shared" si="240"/>
        <v/>
      </c>
    </row>
    <row r="479" spans="1:58" hidden="1" x14ac:dyDescent="0.55000000000000004">
      <c r="A479" s="80" t="str">
        <f>'Base de Dados 2013'!M478</f>
        <v>Mary Dota</v>
      </c>
      <c r="B479" s="81" t="str">
        <f>'Base de Dados 2013'!N478</f>
        <v>amarelo</v>
      </c>
      <c r="C479" s="88" t="str">
        <f t="shared" si="251"/>
        <v/>
      </c>
      <c r="D479" s="89">
        <f t="shared" si="251"/>
        <v>1</v>
      </c>
      <c r="E479" s="89" t="str">
        <f t="shared" si="251"/>
        <v/>
      </c>
      <c r="F479" s="89" t="str">
        <f t="shared" si="251"/>
        <v/>
      </c>
      <c r="G479" s="89" t="str">
        <f t="shared" si="251"/>
        <v/>
      </c>
      <c r="H479" s="89" t="str">
        <f t="shared" si="251"/>
        <v/>
      </c>
      <c r="I479" s="89" t="str">
        <f t="shared" si="251"/>
        <v/>
      </c>
      <c r="J479" s="89" t="str">
        <f t="shared" si="251"/>
        <v/>
      </c>
      <c r="K479" s="89" t="str">
        <f t="shared" si="251"/>
        <v/>
      </c>
      <c r="L479" s="89" t="str">
        <f t="shared" si="251"/>
        <v/>
      </c>
      <c r="M479" s="89" t="str">
        <f t="shared" si="252"/>
        <v/>
      </c>
      <c r="N479" s="89" t="str">
        <f t="shared" si="252"/>
        <v/>
      </c>
      <c r="O479" s="89" t="str">
        <f t="shared" si="252"/>
        <v/>
      </c>
      <c r="P479" s="89" t="str">
        <f t="shared" si="252"/>
        <v/>
      </c>
      <c r="Q479" s="89" t="str">
        <f t="shared" si="252"/>
        <v/>
      </c>
      <c r="R479" s="89" t="str">
        <f t="shared" si="252"/>
        <v/>
      </c>
      <c r="S479" s="89" t="str">
        <f t="shared" si="252"/>
        <v/>
      </c>
      <c r="T479" s="89" t="str">
        <f t="shared" si="252"/>
        <v/>
      </c>
      <c r="U479" s="89" t="str">
        <f t="shared" si="252"/>
        <v/>
      </c>
      <c r="V479" s="89" t="str">
        <f t="shared" si="252"/>
        <v/>
      </c>
      <c r="W479" s="89" t="str">
        <f t="shared" si="253"/>
        <v/>
      </c>
      <c r="X479" s="89" t="str">
        <f t="shared" si="253"/>
        <v/>
      </c>
      <c r="Y479" s="89" t="str">
        <f t="shared" si="253"/>
        <v/>
      </c>
      <c r="Z479" s="89" t="str">
        <f t="shared" si="253"/>
        <v/>
      </c>
      <c r="AA479" s="89" t="str">
        <f t="shared" si="253"/>
        <v/>
      </c>
      <c r="AB479" s="89" t="str">
        <f t="shared" si="253"/>
        <v/>
      </c>
      <c r="AC479" s="89" t="str">
        <f t="shared" si="253"/>
        <v/>
      </c>
      <c r="AD479" s="89" t="str">
        <f t="shared" si="253"/>
        <v/>
      </c>
      <c r="AE479" s="89" t="str">
        <f t="shared" si="253"/>
        <v/>
      </c>
      <c r="AF479" s="89" t="str">
        <f t="shared" si="253"/>
        <v/>
      </c>
      <c r="AG479" s="89" t="str">
        <f t="shared" si="254"/>
        <v/>
      </c>
      <c r="AH479" s="89" t="str">
        <f t="shared" si="254"/>
        <v/>
      </c>
      <c r="AI479" s="89" t="str">
        <f t="shared" si="254"/>
        <v/>
      </c>
      <c r="AJ479" s="89" t="str">
        <f t="shared" si="254"/>
        <v/>
      </c>
      <c r="AK479" s="89" t="str">
        <f t="shared" si="254"/>
        <v/>
      </c>
      <c r="AL479" s="89" t="str">
        <f t="shared" si="254"/>
        <v/>
      </c>
      <c r="AM479" s="89" t="str">
        <f t="shared" si="254"/>
        <v/>
      </c>
      <c r="AN479" s="89" t="str">
        <f t="shared" si="254"/>
        <v/>
      </c>
      <c r="AO479" s="89" t="str">
        <f t="shared" si="254"/>
        <v/>
      </c>
      <c r="AP479" s="89" t="str">
        <f t="shared" si="254"/>
        <v/>
      </c>
      <c r="AQ479" s="89" t="str">
        <f t="shared" si="255"/>
        <v/>
      </c>
      <c r="AR479" s="89" t="str">
        <f t="shared" si="255"/>
        <v/>
      </c>
      <c r="AS479" s="89" t="str">
        <f t="shared" si="255"/>
        <v/>
      </c>
      <c r="AT479" s="89" t="str">
        <f t="shared" si="255"/>
        <v/>
      </c>
      <c r="AU479" s="89" t="str">
        <f t="shared" si="255"/>
        <v/>
      </c>
      <c r="AV479" s="89" t="str">
        <f t="shared" si="255"/>
        <v/>
      </c>
      <c r="AW479" s="89" t="str">
        <f t="shared" si="255"/>
        <v/>
      </c>
      <c r="AX479" s="89" t="str">
        <f t="shared" si="255"/>
        <v/>
      </c>
      <c r="AY479" s="89" t="str">
        <f t="shared" si="255"/>
        <v/>
      </c>
      <c r="AZ479" s="89" t="str">
        <f t="shared" si="255"/>
        <v/>
      </c>
      <c r="BA479" s="89" t="str">
        <f t="shared" si="255"/>
        <v/>
      </c>
      <c r="BB479" s="89" t="str">
        <f t="shared" si="255"/>
        <v/>
      </c>
      <c r="BC479" s="90" t="str">
        <f t="shared" si="255"/>
        <v/>
      </c>
      <c r="BE479" s="100" t="str">
        <f t="shared" si="239"/>
        <v/>
      </c>
      <c r="BF479" s="102" t="str">
        <f t="shared" si="240"/>
        <v/>
      </c>
    </row>
    <row r="480" spans="1:58" hidden="1" x14ac:dyDescent="0.55000000000000004">
      <c r="A480" s="80" t="str">
        <f>'Base de Dados 2013'!M479</f>
        <v>Geisel</v>
      </c>
      <c r="B480" s="81" t="str">
        <f>'Base de Dados 2013'!N479</f>
        <v>verde</v>
      </c>
      <c r="C480" s="88" t="str">
        <f t="shared" si="251"/>
        <v/>
      </c>
      <c r="D480" s="89" t="str">
        <f t="shared" si="251"/>
        <v/>
      </c>
      <c r="E480" s="89" t="str">
        <f t="shared" si="251"/>
        <v/>
      </c>
      <c r="F480" s="89" t="str">
        <f t="shared" si="251"/>
        <v/>
      </c>
      <c r="G480" s="89" t="str">
        <f t="shared" si="251"/>
        <v/>
      </c>
      <c r="H480" s="89" t="str">
        <f t="shared" si="251"/>
        <v/>
      </c>
      <c r="I480" s="89" t="str">
        <f t="shared" si="251"/>
        <v/>
      </c>
      <c r="J480" s="89" t="str">
        <f t="shared" si="251"/>
        <v/>
      </c>
      <c r="K480" s="89" t="str">
        <f t="shared" si="251"/>
        <v/>
      </c>
      <c r="L480" s="89" t="str">
        <f t="shared" si="251"/>
        <v/>
      </c>
      <c r="M480" s="89" t="str">
        <f t="shared" si="252"/>
        <v/>
      </c>
      <c r="N480" s="89" t="str">
        <f t="shared" si="252"/>
        <v/>
      </c>
      <c r="O480" s="89">
        <f t="shared" si="252"/>
        <v>1</v>
      </c>
      <c r="P480" s="89" t="str">
        <f t="shared" si="252"/>
        <v/>
      </c>
      <c r="Q480" s="89" t="str">
        <f t="shared" si="252"/>
        <v/>
      </c>
      <c r="R480" s="89" t="str">
        <f t="shared" si="252"/>
        <v/>
      </c>
      <c r="S480" s="89" t="str">
        <f t="shared" si="252"/>
        <v/>
      </c>
      <c r="T480" s="89" t="str">
        <f t="shared" si="252"/>
        <v/>
      </c>
      <c r="U480" s="89" t="str">
        <f t="shared" si="252"/>
        <v/>
      </c>
      <c r="V480" s="89" t="str">
        <f t="shared" si="252"/>
        <v/>
      </c>
      <c r="W480" s="89" t="str">
        <f t="shared" si="253"/>
        <v/>
      </c>
      <c r="X480" s="89" t="str">
        <f t="shared" si="253"/>
        <v/>
      </c>
      <c r="Y480" s="89" t="str">
        <f t="shared" si="253"/>
        <v/>
      </c>
      <c r="Z480" s="89" t="str">
        <f t="shared" si="253"/>
        <v/>
      </c>
      <c r="AA480" s="89" t="str">
        <f t="shared" si="253"/>
        <v/>
      </c>
      <c r="AB480" s="89" t="str">
        <f t="shared" si="253"/>
        <v/>
      </c>
      <c r="AC480" s="89" t="str">
        <f t="shared" si="253"/>
        <v/>
      </c>
      <c r="AD480" s="89" t="str">
        <f t="shared" si="253"/>
        <v/>
      </c>
      <c r="AE480" s="89" t="str">
        <f t="shared" si="253"/>
        <v/>
      </c>
      <c r="AF480" s="89" t="str">
        <f t="shared" si="253"/>
        <v/>
      </c>
      <c r="AG480" s="89" t="str">
        <f t="shared" si="254"/>
        <v/>
      </c>
      <c r="AH480" s="89" t="str">
        <f t="shared" si="254"/>
        <v/>
      </c>
      <c r="AI480" s="89" t="str">
        <f t="shared" si="254"/>
        <v/>
      </c>
      <c r="AJ480" s="89" t="str">
        <f t="shared" si="254"/>
        <v/>
      </c>
      <c r="AK480" s="89" t="str">
        <f t="shared" si="254"/>
        <v/>
      </c>
      <c r="AL480" s="89" t="str">
        <f t="shared" si="254"/>
        <v/>
      </c>
      <c r="AM480" s="89" t="str">
        <f t="shared" si="254"/>
        <v/>
      </c>
      <c r="AN480" s="89" t="str">
        <f t="shared" si="254"/>
        <v/>
      </c>
      <c r="AO480" s="89" t="str">
        <f t="shared" si="254"/>
        <v/>
      </c>
      <c r="AP480" s="89" t="str">
        <f t="shared" si="254"/>
        <v/>
      </c>
      <c r="AQ480" s="89" t="str">
        <f t="shared" si="255"/>
        <v/>
      </c>
      <c r="AR480" s="89" t="str">
        <f t="shared" si="255"/>
        <v/>
      </c>
      <c r="AS480" s="89" t="str">
        <f t="shared" si="255"/>
        <v/>
      </c>
      <c r="AT480" s="89" t="str">
        <f t="shared" si="255"/>
        <v/>
      </c>
      <c r="AU480" s="89" t="str">
        <f t="shared" si="255"/>
        <v/>
      </c>
      <c r="AV480" s="89" t="str">
        <f t="shared" si="255"/>
        <v/>
      </c>
      <c r="AW480" s="89" t="str">
        <f t="shared" si="255"/>
        <v/>
      </c>
      <c r="AX480" s="89" t="str">
        <f t="shared" si="255"/>
        <v/>
      </c>
      <c r="AY480" s="89" t="str">
        <f t="shared" si="255"/>
        <v/>
      </c>
      <c r="AZ480" s="89" t="str">
        <f t="shared" si="255"/>
        <v/>
      </c>
      <c r="BA480" s="89" t="str">
        <f t="shared" si="255"/>
        <v/>
      </c>
      <c r="BB480" s="89" t="str">
        <f t="shared" si="255"/>
        <v/>
      </c>
      <c r="BC480" s="90" t="str">
        <f t="shared" si="255"/>
        <v/>
      </c>
      <c r="BE480" s="100" t="str">
        <f t="shared" si="239"/>
        <v/>
      </c>
      <c r="BF480" s="102" t="str">
        <f t="shared" si="240"/>
        <v/>
      </c>
    </row>
    <row r="481" spans="1:58" hidden="1" x14ac:dyDescent="0.55000000000000004">
      <c r="A481" s="80" t="str">
        <f>'Base de Dados 2013'!M480</f>
        <v>Arealva</v>
      </c>
      <c r="B481" s="81" t="str">
        <f>'Base de Dados 2013'!N480</f>
        <v>verde</v>
      </c>
      <c r="C481" s="88" t="str">
        <f t="shared" si="251"/>
        <v/>
      </c>
      <c r="D481" s="89" t="str">
        <f t="shared" si="251"/>
        <v/>
      </c>
      <c r="E481" s="89" t="str">
        <f t="shared" si="251"/>
        <v/>
      </c>
      <c r="F481" s="89" t="str">
        <f t="shared" si="251"/>
        <v/>
      </c>
      <c r="G481" s="89" t="str">
        <f t="shared" si="251"/>
        <v/>
      </c>
      <c r="H481" s="89" t="str">
        <f t="shared" si="251"/>
        <v/>
      </c>
      <c r="I481" s="89" t="str">
        <f t="shared" si="251"/>
        <v/>
      </c>
      <c r="J481" s="89" t="str">
        <f t="shared" si="251"/>
        <v/>
      </c>
      <c r="K481" s="89" t="str">
        <f t="shared" si="251"/>
        <v/>
      </c>
      <c r="L481" s="89" t="str">
        <f t="shared" si="251"/>
        <v/>
      </c>
      <c r="M481" s="89" t="str">
        <f t="shared" si="252"/>
        <v/>
      </c>
      <c r="N481" s="89" t="str">
        <f t="shared" si="252"/>
        <v/>
      </c>
      <c r="O481" s="89" t="str">
        <f t="shared" si="252"/>
        <v/>
      </c>
      <c r="P481" s="89" t="str">
        <f t="shared" si="252"/>
        <v/>
      </c>
      <c r="Q481" s="89" t="str">
        <f t="shared" si="252"/>
        <v/>
      </c>
      <c r="R481" s="89" t="str">
        <f t="shared" si="252"/>
        <v/>
      </c>
      <c r="S481" s="89" t="str">
        <f t="shared" si="252"/>
        <v/>
      </c>
      <c r="T481" s="89" t="str">
        <f t="shared" si="252"/>
        <v/>
      </c>
      <c r="U481" s="89" t="str">
        <f t="shared" si="252"/>
        <v/>
      </c>
      <c r="V481" s="89" t="str">
        <f t="shared" si="252"/>
        <v/>
      </c>
      <c r="W481" s="89" t="str">
        <f t="shared" si="253"/>
        <v/>
      </c>
      <c r="X481" s="89" t="str">
        <f t="shared" si="253"/>
        <v/>
      </c>
      <c r="Y481" s="89" t="str">
        <f t="shared" si="253"/>
        <v/>
      </c>
      <c r="Z481" s="89" t="str">
        <f t="shared" si="253"/>
        <v/>
      </c>
      <c r="AA481" s="89" t="str">
        <f t="shared" si="253"/>
        <v/>
      </c>
      <c r="AB481" s="89" t="str">
        <f t="shared" si="253"/>
        <v/>
      </c>
      <c r="AC481" s="89" t="str">
        <f t="shared" si="253"/>
        <v/>
      </c>
      <c r="AD481" s="89" t="str">
        <f t="shared" si="253"/>
        <v/>
      </c>
      <c r="AE481" s="89" t="str">
        <f t="shared" si="253"/>
        <v/>
      </c>
      <c r="AF481" s="89" t="str">
        <f t="shared" si="253"/>
        <v/>
      </c>
      <c r="AG481" s="89" t="str">
        <f t="shared" si="254"/>
        <v/>
      </c>
      <c r="AH481" s="89" t="str">
        <f t="shared" si="254"/>
        <v/>
      </c>
      <c r="AI481" s="89" t="str">
        <f t="shared" si="254"/>
        <v/>
      </c>
      <c r="AJ481" s="89">
        <f t="shared" si="254"/>
        <v>1</v>
      </c>
      <c r="AK481" s="89" t="str">
        <f t="shared" si="254"/>
        <v/>
      </c>
      <c r="AL481" s="89" t="str">
        <f t="shared" si="254"/>
        <v/>
      </c>
      <c r="AM481" s="89" t="str">
        <f t="shared" si="254"/>
        <v/>
      </c>
      <c r="AN481" s="89" t="str">
        <f t="shared" si="254"/>
        <v/>
      </c>
      <c r="AO481" s="89" t="str">
        <f t="shared" si="254"/>
        <v/>
      </c>
      <c r="AP481" s="89" t="str">
        <f t="shared" si="254"/>
        <v/>
      </c>
      <c r="AQ481" s="89" t="str">
        <f t="shared" si="255"/>
        <v/>
      </c>
      <c r="AR481" s="89" t="str">
        <f t="shared" si="255"/>
        <v/>
      </c>
      <c r="AS481" s="89" t="str">
        <f t="shared" si="255"/>
        <v/>
      </c>
      <c r="AT481" s="89" t="str">
        <f t="shared" si="255"/>
        <v/>
      </c>
      <c r="AU481" s="89" t="str">
        <f t="shared" si="255"/>
        <v/>
      </c>
      <c r="AV481" s="89" t="str">
        <f t="shared" si="255"/>
        <v/>
      </c>
      <c r="AW481" s="89" t="str">
        <f t="shared" si="255"/>
        <v/>
      </c>
      <c r="AX481" s="89" t="str">
        <f t="shared" si="255"/>
        <v/>
      </c>
      <c r="AY481" s="89" t="str">
        <f t="shared" si="255"/>
        <v/>
      </c>
      <c r="AZ481" s="89" t="str">
        <f t="shared" si="255"/>
        <v/>
      </c>
      <c r="BA481" s="89" t="str">
        <f t="shared" si="255"/>
        <v/>
      </c>
      <c r="BB481" s="89" t="str">
        <f t="shared" si="255"/>
        <v/>
      </c>
      <c r="BC481" s="90" t="str">
        <f t="shared" si="255"/>
        <v/>
      </c>
      <c r="BE481" s="100" t="str">
        <f t="shared" si="239"/>
        <v/>
      </c>
      <c r="BF481" s="102" t="str">
        <f t="shared" si="240"/>
        <v/>
      </c>
    </row>
    <row r="482" spans="1:58" hidden="1" x14ac:dyDescent="0.55000000000000004">
      <c r="A482" s="80" t="str">
        <f>'Base de Dados 2013'!M481</f>
        <v>Pederneiras</v>
      </c>
      <c r="B482" s="81" t="str">
        <f>'Base de Dados 2013'!N481</f>
        <v>verde</v>
      </c>
      <c r="C482" s="88" t="str">
        <f t="shared" si="251"/>
        <v/>
      </c>
      <c r="D482" s="89" t="str">
        <f t="shared" si="251"/>
        <v/>
      </c>
      <c r="E482" s="89" t="str">
        <f t="shared" si="251"/>
        <v/>
      </c>
      <c r="F482" s="89" t="str">
        <f t="shared" si="251"/>
        <v/>
      </c>
      <c r="G482" s="89" t="str">
        <f t="shared" si="251"/>
        <v/>
      </c>
      <c r="H482" s="89" t="str">
        <f t="shared" si="251"/>
        <v/>
      </c>
      <c r="I482" s="89" t="str">
        <f t="shared" si="251"/>
        <v/>
      </c>
      <c r="J482" s="89" t="str">
        <f t="shared" si="251"/>
        <v/>
      </c>
      <c r="K482" s="89" t="str">
        <f t="shared" si="251"/>
        <v/>
      </c>
      <c r="L482" s="89" t="str">
        <f t="shared" si="251"/>
        <v/>
      </c>
      <c r="M482" s="89" t="str">
        <f t="shared" si="252"/>
        <v/>
      </c>
      <c r="N482" s="89" t="str">
        <f t="shared" si="252"/>
        <v/>
      </c>
      <c r="O482" s="89" t="str">
        <f t="shared" si="252"/>
        <v/>
      </c>
      <c r="P482" s="89" t="str">
        <f t="shared" si="252"/>
        <v/>
      </c>
      <c r="Q482" s="89" t="str">
        <f t="shared" si="252"/>
        <v/>
      </c>
      <c r="R482" s="89" t="str">
        <f t="shared" si="252"/>
        <v/>
      </c>
      <c r="S482" s="89" t="str">
        <f t="shared" si="252"/>
        <v/>
      </c>
      <c r="T482" s="89" t="str">
        <f t="shared" si="252"/>
        <v/>
      </c>
      <c r="U482" s="89" t="str">
        <f t="shared" si="252"/>
        <v/>
      </c>
      <c r="V482" s="89" t="str">
        <f t="shared" si="252"/>
        <v/>
      </c>
      <c r="W482" s="89" t="str">
        <f t="shared" si="253"/>
        <v/>
      </c>
      <c r="X482" s="89" t="str">
        <f t="shared" si="253"/>
        <v/>
      </c>
      <c r="Y482" s="89" t="str">
        <f t="shared" si="253"/>
        <v/>
      </c>
      <c r="Z482" s="89" t="str">
        <f t="shared" si="253"/>
        <v/>
      </c>
      <c r="AA482" s="89" t="str">
        <f t="shared" si="253"/>
        <v/>
      </c>
      <c r="AB482" s="89">
        <f t="shared" si="253"/>
        <v>1</v>
      </c>
      <c r="AC482" s="89" t="str">
        <f t="shared" si="253"/>
        <v/>
      </c>
      <c r="AD482" s="89" t="str">
        <f t="shared" si="253"/>
        <v/>
      </c>
      <c r="AE482" s="89" t="str">
        <f t="shared" si="253"/>
        <v/>
      </c>
      <c r="AF482" s="89" t="str">
        <f t="shared" si="253"/>
        <v/>
      </c>
      <c r="AG482" s="89" t="str">
        <f t="shared" si="254"/>
        <v/>
      </c>
      <c r="AH482" s="89" t="str">
        <f t="shared" si="254"/>
        <v/>
      </c>
      <c r="AI482" s="89" t="str">
        <f t="shared" si="254"/>
        <v/>
      </c>
      <c r="AJ482" s="89" t="str">
        <f t="shared" si="254"/>
        <v/>
      </c>
      <c r="AK482" s="89" t="str">
        <f t="shared" si="254"/>
        <v/>
      </c>
      <c r="AL482" s="89" t="str">
        <f t="shared" si="254"/>
        <v/>
      </c>
      <c r="AM482" s="89" t="str">
        <f t="shared" si="254"/>
        <v/>
      </c>
      <c r="AN482" s="89" t="str">
        <f t="shared" si="254"/>
        <v/>
      </c>
      <c r="AO482" s="89" t="str">
        <f t="shared" si="254"/>
        <v/>
      </c>
      <c r="AP482" s="89" t="str">
        <f t="shared" si="254"/>
        <v/>
      </c>
      <c r="AQ482" s="89" t="str">
        <f t="shared" si="255"/>
        <v/>
      </c>
      <c r="AR482" s="89" t="str">
        <f t="shared" si="255"/>
        <v/>
      </c>
      <c r="AS482" s="89" t="str">
        <f t="shared" si="255"/>
        <v/>
      </c>
      <c r="AT482" s="89" t="str">
        <f t="shared" si="255"/>
        <v/>
      </c>
      <c r="AU482" s="89" t="str">
        <f t="shared" si="255"/>
        <v/>
      </c>
      <c r="AV482" s="89" t="str">
        <f t="shared" si="255"/>
        <v/>
      </c>
      <c r="AW482" s="89" t="str">
        <f t="shared" si="255"/>
        <v/>
      </c>
      <c r="AX482" s="89" t="str">
        <f t="shared" si="255"/>
        <v/>
      </c>
      <c r="AY482" s="89" t="str">
        <f t="shared" si="255"/>
        <v/>
      </c>
      <c r="AZ482" s="89" t="str">
        <f t="shared" si="255"/>
        <v/>
      </c>
      <c r="BA482" s="89" t="str">
        <f t="shared" si="255"/>
        <v/>
      </c>
      <c r="BB482" s="89" t="str">
        <f t="shared" si="255"/>
        <v/>
      </c>
      <c r="BC482" s="90" t="str">
        <f t="shared" si="255"/>
        <v/>
      </c>
      <c r="BE482" s="100" t="str">
        <f t="shared" si="239"/>
        <v/>
      </c>
      <c r="BF482" s="102" t="str">
        <f t="shared" si="240"/>
        <v/>
      </c>
    </row>
    <row r="483" spans="1:58" hidden="1" x14ac:dyDescent="0.55000000000000004">
      <c r="A483" s="80" t="str">
        <f>'Base de Dados 2013'!M482</f>
        <v>Lençóis Paulista</v>
      </c>
      <c r="B483" s="81" t="str">
        <f>'Base de Dados 2013'!N482</f>
        <v>amarelo</v>
      </c>
      <c r="C483" s="88" t="str">
        <f t="shared" si="251"/>
        <v/>
      </c>
      <c r="D483" s="89" t="str">
        <f t="shared" si="251"/>
        <v/>
      </c>
      <c r="E483" s="89" t="str">
        <f t="shared" si="251"/>
        <v/>
      </c>
      <c r="F483" s="89" t="str">
        <f t="shared" si="251"/>
        <v/>
      </c>
      <c r="G483" s="89" t="str">
        <f t="shared" si="251"/>
        <v/>
      </c>
      <c r="H483" s="89" t="str">
        <f t="shared" si="251"/>
        <v/>
      </c>
      <c r="I483" s="89" t="str">
        <f t="shared" si="251"/>
        <v/>
      </c>
      <c r="J483" s="89" t="str">
        <f t="shared" si="251"/>
        <v/>
      </c>
      <c r="K483" s="89" t="str">
        <f t="shared" si="251"/>
        <v/>
      </c>
      <c r="L483" s="89" t="str">
        <f t="shared" si="251"/>
        <v/>
      </c>
      <c r="M483" s="89" t="str">
        <f t="shared" si="252"/>
        <v/>
      </c>
      <c r="N483" s="89" t="str">
        <f t="shared" si="252"/>
        <v/>
      </c>
      <c r="O483" s="89" t="str">
        <f t="shared" si="252"/>
        <v/>
      </c>
      <c r="P483" s="89" t="str">
        <f t="shared" si="252"/>
        <v/>
      </c>
      <c r="Q483" s="89" t="str">
        <f t="shared" si="252"/>
        <v/>
      </c>
      <c r="R483" s="89" t="str">
        <f t="shared" si="252"/>
        <v/>
      </c>
      <c r="S483" s="89" t="str">
        <f t="shared" si="252"/>
        <v/>
      </c>
      <c r="T483" s="89" t="str">
        <f t="shared" si="252"/>
        <v/>
      </c>
      <c r="U483" s="89" t="str">
        <f t="shared" si="252"/>
        <v/>
      </c>
      <c r="V483" s="89" t="str">
        <f t="shared" si="252"/>
        <v/>
      </c>
      <c r="W483" s="89" t="str">
        <f t="shared" si="253"/>
        <v/>
      </c>
      <c r="X483" s="89" t="str">
        <f t="shared" si="253"/>
        <v/>
      </c>
      <c r="Y483" s="89" t="str">
        <f t="shared" si="253"/>
        <v/>
      </c>
      <c r="Z483" s="89" t="str">
        <f t="shared" si="253"/>
        <v/>
      </c>
      <c r="AA483" s="89" t="str">
        <f t="shared" si="253"/>
        <v/>
      </c>
      <c r="AB483" s="89" t="str">
        <f t="shared" si="253"/>
        <v/>
      </c>
      <c r="AC483" s="89" t="str">
        <f t="shared" si="253"/>
        <v/>
      </c>
      <c r="AD483" s="89" t="str">
        <f t="shared" si="253"/>
        <v/>
      </c>
      <c r="AE483" s="89" t="str">
        <f t="shared" si="253"/>
        <v/>
      </c>
      <c r="AF483" s="89" t="str">
        <f t="shared" si="253"/>
        <v/>
      </c>
      <c r="AG483" s="89" t="str">
        <f t="shared" si="254"/>
        <v/>
      </c>
      <c r="AH483" s="89" t="str">
        <f t="shared" si="254"/>
        <v/>
      </c>
      <c r="AI483" s="89" t="str">
        <f t="shared" si="254"/>
        <v/>
      </c>
      <c r="AJ483" s="89" t="str">
        <f t="shared" si="254"/>
        <v/>
      </c>
      <c r="AK483" s="89" t="str">
        <f t="shared" si="254"/>
        <v/>
      </c>
      <c r="AL483" s="89" t="str">
        <f t="shared" si="254"/>
        <v/>
      </c>
      <c r="AM483" s="89" t="str">
        <f t="shared" si="254"/>
        <v/>
      </c>
      <c r="AN483" s="89" t="str">
        <f t="shared" si="254"/>
        <v/>
      </c>
      <c r="AO483" s="89">
        <f t="shared" si="254"/>
        <v>1</v>
      </c>
      <c r="AP483" s="89" t="str">
        <f t="shared" si="254"/>
        <v/>
      </c>
      <c r="AQ483" s="89" t="str">
        <f t="shared" si="255"/>
        <v/>
      </c>
      <c r="AR483" s="89" t="str">
        <f t="shared" si="255"/>
        <v/>
      </c>
      <c r="AS483" s="89" t="str">
        <f t="shared" si="255"/>
        <v/>
      </c>
      <c r="AT483" s="89" t="str">
        <f t="shared" si="255"/>
        <v/>
      </c>
      <c r="AU483" s="89" t="str">
        <f t="shared" si="255"/>
        <v/>
      </c>
      <c r="AV483" s="89" t="str">
        <f t="shared" si="255"/>
        <v/>
      </c>
      <c r="AW483" s="89" t="str">
        <f t="shared" si="255"/>
        <v/>
      </c>
      <c r="AX483" s="89" t="str">
        <f t="shared" si="255"/>
        <v/>
      </c>
      <c r="AY483" s="89" t="str">
        <f t="shared" si="255"/>
        <v/>
      </c>
      <c r="AZ483" s="89" t="str">
        <f t="shared" si="255"/>
        <v/>
      </c>
      <c r="BA483" s="89" t="str">
        <f t="shared" si="255"/>
        <v/>
      </c>
      <c r="BB483" s="89" t="str">
        <f t="shared" si="255"/>
        <v/>
      </c>
      <c r="BC483" s="90" t="str">
        <f t="shared" si="255"/>
        <v/>
      </c>
      <c r="BE483" s="100" t="str">
        <f t="shared" si="239"/>
        <v/>
      </c>
      <c r="BF483" s="102" t="str">
        <f t="shared" si="240"/>
        <v/>
      </c>
    </row>
    <row r="484" spans="1:58" hidden="1" x14ac:dyDescent="0.55000000000000004">
      <c r="A484" s="80" t="str">
        <f>'Base de Dados 2013'!M483</f>
        <v>Bela Vista</v>
      </c>
      <c r="B484" s="81" t="str">
        <f>'Base de Dados 2013'!N483</f>
        <v>verde</v>
      </c>
      <c r="C484" s="88" t="str">
        <f t="shared" si="251"/>
        <v/>
      </c>
      <c r="D484" s="89" t="str">
        <f t="shared" si="251"/>
        <v/>
      </c>
      <c r="E484" s="89" t="str">
        <f t="shared" si="251"/>
        <v/>
      </c>
      <c r="F484" s="89" t="str">
        <f t="shared" si="251"/>
        <v/>
      </c>
      <c r="G484" s="89" t="str">
        <f t="shared" si="251"/>
        <v/>
      </c>
      <c r="H484" s="89" t="str">
        <f t="shared" si="251"/>
        <v/>
      </c>
      <c r="I484" s="89" t="str">
        <f t="shared" si="251"/>
        <v/>
      </c>
      <c r="J484" s="89" t="str">
        <f t="shared" si="251"/>
        <v/>
      </c>
      <c r="K484" s="89">
        <f t="shared" si="251"/>
        <v>1</v>
      </c>
      <c r="L484" s="89" t="str">
        <f t="shared" si="251"/>
        <v/>
      </c>
      <c r="M484" s="89" t="str">
        <f t="shared" si="252"/>
        <v/>
      </c>
      <c r="N484" s="89" t="str">
        <f t="shared" si="252"/>
        <v/>
      </c>
      <c r="O484" s="89" t="str">
        <f t="shared" si="252"/>
        <v/>
      </c>
      <c r="P484" s="89" t="str">
        <f t="shared" si="252"/>
        <v/>
      </c>
      <c r="Q484" s="89" t="str">
        <f t="shared" si="252"/>
        <v/>
      </c>
      <c r="R484" s="89" t="str">
        <f t="shared" si="252"/>
        <v/>
      </c>
      <c r="S484" s="89" t="str">
        <f t="shared" si="252"/>
        <v/>
      </c>
      <c r="T484" s="89" t="str">
        <f t="shared" si="252"/>
        <v/>
      </c>
      <c r="U484" s="89" t="str">
        <f t="shared" si="252"/>
        <v/>
      </c>
      <c r="V484" s="89" t="str">
        <f t="shared" si="252"/>
        <v/>
      </c>
      <c r="W484" s="89" t="str">
        <f t="shared" si="253"/>
        <v/>
      </c>
      <c r="X484" s="89" t="str">
        <f t="shared" si="253"/>
        <v/>
      </c>
      <c r="Y484" s="89" t="str">
        <f t="shared" si="253"/>
        <v/>
      </c>
      <c r="Z484" s="89" t="str">
        <f t="shared" si="253"/>
        <v/>
      </c>
      <c r="AA484" s="89" t="str">
        <f t="shared" si="253"/>
        <v/>
      </c>
      <c r="AB484" s="89" t="str">
        <f t="shared" si="253"/>
        <v/>
      </c>
      <c r="AC484" s="89" t="str">
        <f t="shared" si="253"/>
        <v/>
      </c>
      <c r="AD484" s="89" t="str">
        <f t="shared" si="253"/>
        <v/>
      </c>
      <c r="AE484" s="89" t="str">
        <f t="shared" si="253"/>
        <v/>
      </c>
      <c r="AF484" s="89" t="str">
        <f t="shared" si="253"/>
        <v/>
      </c>
      <c r="AG484" s="89" t="str">
        <f t="shared" si="254"/>
        <v/>
      </c>
      <c r="AH484" s="89" t="str">
        <f t="shared" si="254"/>
        <v/>
      </c>
      <c r="AI484" s="89" t="str">
        <f t="shared" si="254"/>
        <v/>
      </c>
      <c r="AJ484" s="89" t="str">
        <f t="shared" si="254"/>
        <v/>
      </c>
      <c r="AK484" s="89" t="str">
        <f t="shared" si="254"/>
        <v/>
      </c>
      <c r="AL484" s="89" t="str">
        <f t="shared" si="254"/>
        <v/>
      </c>
      <c r="AM484" s="89" t="str">
        <f t="shared" si="254"/>
        <v/>
      </c>
      <c r="AN484" s="89" t="str">
        <f t="shared" si="254"/>
        <v/>
      </c>
      <c r="AO484" s="89" t="str">
        <f t="shared" si="254"/>
        <v/>
      </c>
      <c r="AP484" s="89" t="str">
        <f t="shared" si="254"/>
        <v/>
      </c>
      <c r="AQ484" s="89" t="str">
        <f t="shared" si="255"/>
        <v/>
      </c>
      <c r="AR484" s="89" t="str">
        <f t="shared" si="255"/>
        <v/>
      </c>
      <c r="AS484" s="89" t="str">
        <f t="shared" si="255"/>
        <v/>
      </c>
      <c r="AT484" s="89" t="str">
        <f t="shared" si="255"/>
        <v/>
      </c>
      <c r="AU484" s="89" t="str">
        <f t="shared" si="255"/>
        <v/>
      </c>
      <c r="AV484" s="89" t="str">
        <f t="shared" si="255"/>
        <v/>
      </c>
      <c r="AW484" s="89" t="str">
        <f t="shared" si="255"/>
        <v/>
      </c>
      <c r="AX484" s="89" t="str">
        <f t="shared" si="255"/>
        <v/>
      </c>
      <c r="AY484" s="89" t="str">
        <f t="shared" si="255"/>
        <v/>
      </c>
      <c r="AZ484" s="89" t="str">
        <f t="shared" si="255"/>
        <v/>
      </c>
      <c r="BA484" s="89" t="str">
        <f t="shared" si="255"/>
        <v/>
      </c>
      <c r="BB484" s="89" t="str">
        <f t="shared" si="255"/>
        <v/>
      </c>
      <c r="BC484" s="90" t="str">
        <f t="shared" si="255"/>
        <v/>
      </c>
      <c r="BE484" s="100" t="str">
        <f t="shared" si="239"/>
        <v/>
      </c>
      <c r="BF484" s="102" t="str">
        <f t="shared" si="240"/>
        <v/>
      </c>
    </row>
    <row r="485" spans="1:58" hidden="1" x14ac:dyDescent="0.55000000000000004">
      <c r="A485" s="80" t="str">
        <f>'Base de Dados 2013'!M484</f>
        <v>Lençóis Paulista</v>
      </c>
      <c r="B485" s="81" t="str">
        <f>'Base de Dados 2013'!N484</f>
        <v>verde</v>
      </c>
      <c r="C485" s="88" t="str">
        <f t="shared" ref="C485:L494" si="256">IF(AND($A485=C$1,$B485=C$3),1,"")</f>
        <v/>
      </c>
      <c r="D485" s="89" t="str">
        <f t="shared" si="256"/>
        <v/>
      </c>
      <c r="E485" s="89" t="str">
        <f t="shared" si="256"/>
        <v/>
      </c>
      <c r="F485" s="89" t="str">
        <f t="shared" si="256"/>
        <v/>
      </c>
      <c r="G485" s="89" t="str">
        <f t="shared" si="256"/>
        <v/>
      </c>
      <c r="H485" s="89" t="str">
        <f t="shared" si="256"/>
        <v/>
      </c>
      <c r="I485" s="89" t="str">
        <f t="shared" si="256"/>
        <v/>
      </c>
      <c r="J485" s="89" t="str">
        <f t="shared" si="256"/>
        <v/>
      </c>
      <c r="K485" s="89" t="str">
        <f t="shared" si="256"/>
        <v/>
      </c>
      <c r="L485" s="89" t="str">
        <f t="shared" si="256"/>
        <v/>
      </c>
      <c r="M485" s="89" t="str">
        <f t="shared" ref="M485:V494" si="257">IF(AND($A485=M$1,$B485=M$3),1,"")</f>
        <v/>
      </c>
      <c r="N485" s="89" t="str">
        <f t="shared" si="257"/>
        <v/>
      </c>
      <c r="O485" s="89" t="str">
        <f t="shared" si="257"/>
        <v/>
      </c>
      <c r="P485" s="89" t="str">
        <f t="shared" si="257"/>
        <v/>
      </c>
      <c r="Q485" s="89" t="str">
        <f t="shared" si="257"/>
        <v/>
      </c>
      <c r="R485" s="89" t="str">
        <f t="shared" si="257"/>
        <v/>
      </c>
      <c r="S485" s="89" t="str">
        <f t="shared" si="257"/>
        <v/>
      </c>
      <c r="T485" s="89" t="str">
        <f t="shared" si="257"/>
        <v/>
      </c>
      <c r="U485" s="89" t="str">
        <f t="shared" si="257"/>
        <v/>
      </c>
      <c r="V485" s="89" t="str">
        <f t="shared" si="257"/>
        <v/>
      </c>
      <c r="W485" s="89" t="str">
        <f t="shared" ref="W485:AF494" si="258">IF(AND($A485=W$1,$B485=W$3),1,"")</f>
        <v/>
      </c>
      <c r="X485" s="89" t="str">
        <f t="shared" si="258"/>
        <v/>
      </c>
      <c r="Y485" s="89" t="str">
        <f t="shared" si="258"/>
        <v/>
      </c>
      <c r="Z485" s="89" t="str">
        <f t="shared" si="258"/>
        <v/>
      </c>
      <c r="AA485" s="89" t="str">
        <f t="shared" si="258"/>
        <v/>
      </c>
      <c r="AB485" s="89" t="str">
        <f t="shared" si="258"/>
        <v/>
      </c>
      <c r="AC485" s="89" t="str">
        <f t="shared" si="258"/>
        <v/>
      </c>
      <c r="AD485" s="89" t="str">
        <f t="shared" si="258"/>
        <v/>
      </c>
      <c r="AE485" s="89" t="str">
        <f t="shared" si="258"/>
        <v/>
      </c>
      <c r="AF485" s="89" t="str">
        <f t="shared" si="258"/>
        <v/>
      </c>
      <c r="AG485" s="89" t="str">
        <f t="shared" ref="AG485:AP494" si="259">IF(AND($A485=AG$1,$B485=AG$3),1,"")</f>
        <v/>
      </c>
      <c r="AH485" s="89" t="str">
        <f t="shared" si="259"/>
        <v/>
      </c>
      <c r="AI485" s="89" t="str">
        <f t="shared" si="259"/>
        <v/>
      </c>
      <c r="AJ485" s="89" t="str">
        <f t="shared" si="259"/>
        <v/>
      </c>
      <c r="AK485" s="89" t="str">
        <f t="shared" si="259"/>
        <v/>
      </c>
      <c r="AL485" s="89" t="str">
        <f t="shared" si="259"/>
        <v/>
      </c>
      <c r="AM485" s="89" t="str">
        <f t="shared" si="259"/>
        <v/>
      </c>
      <c r="AN485" s="89">
        <f t="shared" si="259"/>
        <v>1</v>
      </c>
      <c r="AO485" s="89" t="str">
        <f t="shared" si="259"/>
        <v/>
      </c>
      <c r="AP485" s="89" t="str">
        <f t="shared" si="259"/>
        <v/>
      </c>
      <c r="AQ485" s="89" t="str">
        <f t="shared" ref="AQ485:BC494" si="260">IF(AND($A485=AQ$1,$B485=AQ$3),1,"")</f>
        <v/>
      </c>
      <c r="AR485" s="89" t="str">
        <f t="shared" si="260"/>
        <v/>
      </c>
      <c r="AS485" s="89" t="str">
        <f t="shared" si="260"/>
        <v/>
      </c>
      <c r="AT485" s="89" t="str">
        <f t="shared" si="260"/>
        <v/>
      </c>
      <c r="AU485" s="89" t="str">
        <f t="shared" si="260"/>
        <v/>
      </c>
      <c r="AV485" s="89" t="str">
        <f t="shared" si="260"/>
        <v/>
      </c>
      <c r="AW485" s="89" t="str">
        <f t="shared" si="260"/>
        <v/>
      </c>
      <c r="AX485" s="89" t="str">
        <f t="shared" si="260"/>
        <v/>
      </c>
      <c r="AY485" s="89" t="str">
        <f t="shared" si="260"/>
        <v/>
      </c>
      <c r="AZ485" s="89" t="str">
        <f t="shared" si="260"/>
        <v/>
      </c>
      <c r="BA485" s="89" t="str">
        <f t="shared" si="260"/>
        <v/>
      </c>
      <c r="BB485" s="89" t="str">
        <f t="shared" si="260"/>
        <v/>
      </c>
      <c r="BC485" s="90" t="str">
        <f t="shared" si="260"/>
        <v/>
      </c>
      <c r="BE485" s="100" t="str">
        <f t="shared" si="239"/>
        <v/>
      </c>
      <c r="BF485" s="102" t="str">
        <f t="shared" si="240"/>
        <v/>
      </c>
    </row>
    <row r="486" spans="1:58" hidden="1" x14ac:dyDescent="0.55000000000000004">
      <c r="A486" s="80" t="str">
        <f>'Base de Dados 2013'!M485</f>
        <v>Arealva</v>
      </c>
      <c r="B486" s="81" t="str">
        <f>'Base de Dados 2013'!N485</f>
        <v>verde</v>
      </c>
      <c r="C486" s="88" t="str">
        <f t="shared" si="256"/>
        <v/>
      </c>
      <c r="D486" s="89" t="str">
        <f t="shared" si="256"/>
        <v/>
      </c>
      <c r="E486" s="89" t="str">
        <f t="shared" si="256"/>
        <v/>
      </c>
      <c r="F486" s="89" t="str">
        <f t="shared" si="256"/>
        <v/>
      </c>
      <c r="G486" s="89" t="str">
        <f t="shared" si="256"/>
        <v/>
      </c>
      <c r="H486" s="89" t="str">
        <f t="shared" si="256"/>
        <v/>
      </c>
      <c r="I486" s="89" t="str">
        <f t="shared" si="256"/>
        <v/>
      </c>
      <c r="J486" s="89" t="str">
        <f t="shared" si="256"/>
        <v/>
      </c>
      <c r="K486" s="89" t="str">
        <f t="shared" si="256"/>
        <v/>
      </c>
      <c r="L486" s="89" t="str">
        <f t="shared" si="256"/>
        <v/>
      </c>
      <c r="M486" s="89" t="str">
        <f t="shared" si="257"/>
        <v/>
      </c>
      <c r="N486" s="89" t="str">
        <f t="shared" si="257"/>
        <v/>
      </c>
      <c r="O486" s="89" t="str">
        <f t="shared" si="257"/>
        <v/>
      </c>
      <c r="P486" s="89" t="str">
        <f t="shared" si="257"/>
        <v/>
      </c>
      <c r="Q486" s="89" t="str">
        <f t="shared" si="257"/>
        <v/>
      </c>
      <c r="R486" s="89" t="str">
        <f t="shared" si="257"/>
        <v/>
      </c>
      <c r="S486" s="89" t="str">
        <f t="shared" si="257"/>
        <v/>
      </c>
      <c r="T486" s="89" t="str">
        <f t="shared" si="257"/>
        <v/>
      </c>
      <c r="U486" s="89" t="str">
        <f t="shared" si="257"/>
        <v/>
      </c>
      <c r="V486" s="89" t="str">
        <f t="shared" si="257"/>
        <v/>
      </c>
      <c r="W486" s="89" t="str">
        <f t="shared" si="258"/>
        <v/>
      </c>
      <c r="X486" s="89" t="str">
        <f t="shared" si="258"/>
        <v/>
      </c>
      <c r="Y486" s="89" t="str">
        <f t="shared" si="258"/>
        <v/>
      </c>
      <c r="Z486" s="89" t="str">
        <f t="shared" si="258"/>
        <v/>
      </c>
      <c r="AA486" s="89" t="str">
        <f t="shared" si="258"/>
        <v/>
      </c>
      <c r="AB486" s="89" t="str">
        <f t="shared" si="258"/>
        <v/>
      </c>
      <c r="AC486" s="89" t="str">
        <f t="shared" si="258"/>
        <v/>
      </c>
      <c r="AD486" s="89" t="str">
        <f t="shared" si="258"/>
        <v/>
      </c>
      <c r="AE486" s="89" t="str">
        <f t="shared" si="258"/>
        <v/>
      </c>
      <c r="AF486" s="89" t="str">
        <f t="shared" si="258"/>
        <v/>
      </c>
      <c r="AG486" s="89" t="str">
        <f t="shared" si="259"/>
        <v/>
      </c>
      <c r="AH486" s="89" t="str">
        <f t="shared" si="259"/>
        <v/>
      </c>
      <c r="AI486" s="89" t="str">
        <f t="shared" si="259"/>
        <v/>
      </c>
      <c r="AJ486" s="89">
        <f t="shared" si="259"/>
        <v>1</v>
      </c>
      <c r="AK486" s="89" t="str">
        <f t="shared" si="259"/>
        <v/>
      </c>
      <c r="AL486" s="89" t="str">
        <f t="shared" si="259"/>
        <v/>
      </c>
      <c r="AM486" s="89" t="str">
        <f t="shared" si="259"/>
        <v/>
      </c>
      <c r="AN486" s="89" t="str">
        <f t="shared" si="259"/>
        <v/>
      </c>
      <c r="AO486" s="89" t="str">
        <f t="shared" si="259"/>
        <v/>
      </c>
      <c r="AP486" s="89" t="str">
        <f t="shared" si="259"/>
        <v/>
      </c>
      <c r="AQ486" s="89" t="str">
        <f t="shared" si="260"/>
        <v/>
      </c>
      <c r="AR486" s="89" t="str">
        <f t="shared" si="260"/>
        <v/>
      </c>
      <c r="AS486" s="89" t="str">
        <f t="shared" si="260"/>
        <v/>
      </c>
      <c r="AT486" s="89" t="str">
        <f t="shared" si="260"/>
        <v/>
      </c>
      <c r="AU486" s="89" t="str">
        <f t="shared" si="260"/>
        <v/>
      </c>
      <c r="AV486" s="89" t="str">
        <f t="shared" si="260"/>
        <v/>
      </c>
      <c r="AW486" s="89" t="str">
        <f t="shared" si="260"/>
        <v/>
      </c>
      <c r="AX486" s="89" t="str">
        <f t="shared" si="260"/>
        <v/>
      </c>
      <c r="AY486" s="89" t="str">
        <f t="shared" si="260"/>
        <v/>
      </c>
      <c r="AZ486" s="89" t="str">
        <f t="shared" si="260"/>
        <v/>
      </c>
      <c r="BA486" s="89" t="str">
        <f t="shared" si="260"/>
        <v/>
      </c>
      <c r="BB486" s="89" t="str">
        <f t="shared" si="260"/>
        <v/>
      </c>
      <c r="BC486" s="90" t="str">
        <f t="shared" si="260"/>
        <v/>
      </c>
      <c r="BE486" s="100" t="str">
        <f t="shared" si="239"/>
        <v/>
      </c>
      <c r="BF486" s="102" t="str">
        <f t="shared" si="240"/>
        <v/>
      </c>
    </row>
    <row r="487" spans="1:58" hidden="1" x14ac:dyDescent="0.55000000000000004">
      <c r="A487" s="80" t="str">
        <f>'Base de Dados 2013'!M486</f>
        <v>Nações</v>
      </c>
      <c r="B487" s="81" t="str">
        <f>'Base de Dados 2013'!N486</f>
        <v>amarelo</v>
      </c>
      <c r="C487" s="88" t="str">
        <f t="shared" si="256"/>
        <v/>
      </c>
      <c r="D487" s="89" t="str">
        <f t="shared" si="256"/>
        <v/>
      </c>
      <c r="E487" s="89" t="str">
        <f t="shared" si="256"/>
        <v/>
      </c>
      <c r="F487" s="89" t="str">
        <f t="shared" si="256"/>
        <v/>
      </c>
      <c r="G487" s="89" t="str">
        <f t="shared" si="256"/>
        <v/>
      </c>
      <c r="H487" s="89">
        <f t="shared" si="256"/>
        <v>1</v>
      </c>
      <c r="I487" s="89" t="str">
        <f t="shared" si="256"/>
        <v/>
      </c>
      <c r="J487" s="89" t="str">
        <f t="shared" si="256"/>
        <v/>
      </c>
      <c r="K487" s="89" t="str">
        <f t="shared" si="256"/>
        <v/>
      </c>
      <c r="L487" s="89" t="str">
        <f t="shared" si="256"/>
        <v/>
      </c>
      <c r="M487" s="89" t="str">
        <f t="shared" si="257"/>
        <v/>
      </c>
      <c r="N487" s="89" t="str">
        <f t="shared" si="257"/>
        <v/>
      </c>
      <c r="O487" s="89" t="str">
        <f t="shared" si="257"/>
        <v/>
      </c>
      <c r="P487" s="89" t="str">
        <f t="shared" si="257"/>
        <v/>
      </c>
      <c r="Q487" s="89" t="str">
        <f t="shared" si="257"/>
        <v/>
      </c>
      <c r="R487" s="89" t="str">
        <f t="shared" si="257"/>
        <v/>
      </c>
      <c r="S487" s="89" t="str">
        <f t="shared" si="257"/>
        <v/>
      </c>
      <c r="T487" s="89" t="str">
        <f t="shared" si="257"/>
        <v/>
      </c>
      <c r="U487" s="89" t="str">
        <f t="shared" si="257"/>
        <v/>
      </c>
      <c r="V487" s="89" t="str">
        <f t="shared" si="257"/>
        <v/>
      </c>
      <c r="W487" s="89" t="str">
        <f t="shared" si="258"/>
        <v/>
      </c>
      <c r="X487" s="89" t="str">
        <f t="shared" si="258"/>
        <v/>
      </c>
      <c r="Y487" s="89" t="str">
        <f t="shared" si="258"/>
        <v/>
      </c>
      <c r="Z487" s="89" t="str">
        <f t="shared" si="258"/>
        <v/>
      </c>
      <c r="AA487" s="89" t="str">
        <f t="shared" si="258"/>
        <v/>
      </c>
      <c r="AB487" s="89" t="str">
        <f t="shared" si="258"/>
        <v/>
      </c>
      <c r="AC487" s="89" t="str">
        <f t="shared" si="258"/>
        <v/>
      </c>
      <c r="AD487" s="89" t="str">
        <f t="shared" si="258"/>
        <v/>
      </c>
      <c r="AE487" s="89" t="str">
        <f t="shared" si="258"/>
        <v/>
      </c>
      <c r="AF487" s="89" t="str">
        <f t="shared" si="258"/>
        <v/>
      </c>
      <c r="AG487" s="89" t="str">
        <f t="shared" si="259"/>
        <v/>
      </c>
      <c r="AH487" s="89" t="str">
        <f t="shared" si="259"/>
        <v/>
      </c>
      <c r="AI487" s="89" t="str">
        <f t="shared" si="259"/>
        <v/>
      </c>
      <c r="AJ487" s="89" t="str">
        <f t="shared" si="259"/>
        <v/>
      </c>
      <c r="AK487" s="89" t="str">
        <f t="shared" si="259"/>
        <v/>
      </c>
      <c r="AL487" s="89" t="str">
        <f t="shared" si="259"/>
        <v/>
      </c>
      <c r="AM487" s="89" t="str">
        <f t="shared" si="259"/>
        <v/>
      </c>
      <c r="AN487" s="89" t="str">
        <f t="shared" si="259"/>
        <v/>
      </c>
      <c r="AO487" s="89" t="str">
        <f t="shared" si="259"/>
        <v/>
      </c>
      <c r="AP487" s="89" t="str">
        <f t="shared" si="259"/>
        <v/>
      </c>
      <c r="AQ487" s="89" t="str">
        <f t="shared" si="260"/>
        <v/>
      </c>
      <c r="AR487" s="89" t="str">
        <f t="shared" si="260"/>
        <v/>
      </c>
      <c r="AS487" s="89" t="str">
        <f t="shared" si="260"/>
        <v/>
      </c>
      <c r="AT487" s="89" t="str">
        <f t="shared" si="260"/>
        <v/>
      </c>
      <c r="AU487" s="89" t="str">
        <f t="shared" si="260"/>
        <v/>
      </c>
      <c r="AV487" s="89" t="str">
        <f t="shared" si="260"/>
        <v/>
      </c>
      <c r="AW487" s="89" t="str">
        <f t="shared" si="260"/>
        <v/>
      </c>
      <c r="AX487" s="89" t="str">
        <f t="shared" si="260"/>
        <v/>
      </c>
      <c r="AY487" s="89" t="str">
        <f t="shared" si="260"/>
        <v/>
      </c>
      <c r="AZ487" s="89" t="str">
        <f t="shared" si="260"/>
        <v/>
      </c>
      <c r="BA487" s="89" t="str">
        <f t="shared" si="260"/>
        <v/>
      </c>
      <c r="BB487" s="89" t="str">
        <f t="shared" si="260"/>
        <v/>
      </c>
      <c r="BC487" s="90" t="str">
        <f t="shared" si="260"/>
        <v/>
      </c>
      <c r="BE487" s="100" t="str">
        <f t="shared" si="239"/>
        <v/>
      </c>
      <c r="BF487" s="102" t="str">
        <f t="shared" si="240"/>
        <v/>
      </c>
    </row>
    <row r="488" spans="1:58" hidden="1" x14ac:dyDescent="0.55000000000000004">
      <c r="A488" s="80" t="str">
        <f>'Base de Dados 2013'!M487</f>
        <v>Nações</v>
      </c>
      <c r="B488" s="81" t="str">
        <f>'Base de Dados 2013'!N487</f>
        <v>azul</v>
      </c>
      <c r="C488" s="88" t="str">
        <f t="shared" si="256"/>
        <v/>
      </c>
      <c r="D488" s="89" t="str">
        <f t="shared" si="256"/>
        <v/>
      </c>
      <c r="E488" s="89" t="str">
        <f t="shared" si="256"/>
        <v/>
      </c>
      <c r="F488" s="89" t="str">
        <f t="shared" si="256"/>
        <v/>
      </c>
      <c r="G488" s="89" t="str">
        <f t="shared" si="256"/>
        <v/>
      </c>
      <c r="H488" s="89" t="str">
        <f t="shared" si="256"/>
        <v/>
      </c>
      <c r="I488" s="89" t="str">
        <f t="shared" si="256"/>
        <v/>
      </c>
      <c r="J488" s="89">
        <f t="shared" si="256"/>
        <v>1</v>
      </c>
      <c r="K488" s="89" t="str">
        <f t="shared" si="256"/>
        <v/>
      </c>
      <c r="L488" s="89" t="str">
        <f t="shared" si="256"/>
        <v/>
      </c>
      <c r="M488" s="89" t="str">
        <f t="shared" si="257"/>
        <v/>
      </c>
      <c r="N488" s="89" t="str">
        <f t="shared" si="257"/>
        <v/>
      </c>
      <c r="O488" s="89" t="str">
        <f t="shared" si="257"/>
        <v/>
      </c>
      <c r="P488" s="89" t="str">
        <f t="shared" si="257"/>
        <v/>
      </c>
      <c r="Q488" s="89" t="str">
        <f t="shared" si="257"/>
        <v/>
      </c>
      <c r="R488" s="89" t="str">
        <f t="shared" si="257"/>
        <v/>
      </c>
      <c r="S488" s="89" t="str">
        <f t="shared" si="257"/>
        <v/>
      </c>
      <c r="T488" s="89" t="str">
        <f t="shared" si="257"/>
        <v/>
      </c>
      <c r="U488" s="89" t="str">
        <f t="shared" si="257"/>
        <v/>
      </c>
      <c r="V488" s="89" t="str">
        <f t="shared" si="257"/>
        <v/>
      </c>
      <c r="W488" s="89" t="str">
        <f t="shared" si="258"/>
        <v/>
      </c>
      <c r="X488" s="89" t="str">
        <f t="shared" si="258"/>
        <v/>
      </c>
      <c r="Y488" s="89" t="str">
        <f t="shared" si="258"/>
        <v/>
      </c>
      <c r="Z488" s="89" t="str">
        <f t="shared" si="258"/>
        <v/>
      </c>
      <c r="AA488" s="89" t="str">
        <f t="shared" si="258"/>
        <v/>
      </c>
      <c r="AB488" s="89" t="str">
        <f t="shared" si="258"/>
        <v/>
      </c>
      <c r="AC488" s="89" t="str">
        <f t="shared" si="258"/>
        <v/>
      </c>
      <c r="AD488" s="89" t="str">
        <f t="shared" si="258"/>
        <v/>
      </c>
      <c r="AE488" s="89" t="str">
        <f t="shared" si="258"/>
        <v/>
      </c>
      <c r="AF488" s="89" t="str">
        <f t="shared" si="258"/>
        <v/>
      </c>
      <c r="AG488" s="89" t="str">
        <f t="shared" si="259"/>
        <v/>
      </c>
      <c r="AH488" s="89" t="str">
        <f t="shared" si="259"/>
        <v/>
      </c>
      <c r="AI488" s="89" t="str">
        <f t="shared" si="259"/>
        <v/>
      </c>
      <c r="AJ488" s="89" t="str">
        <f t="shared" si="259"/>
        <v/>
      </c>
      <c r="AK488" s="89" t="str">
        <f t="shared" si="259"/>
        <v/>
      </c>
      <c r="AL488" s="89" t="str">
        <f t="shared" si="259"/>
        <v/>
      </c>
      <c r="AM488" s="89" t="str">
        <f t="shared" si="259"/>
        <v/>
      </c>
      <c r="AN488" s="89" t="str">
        <f t="shared" si="259"/>
        <v/>
      </c>
      <c r="AO488" s="89" t="str">
        <f t="shared" si="259"/>
        <v/>
      </c>
      <c r="AP488" s="89" t="str">
        <f t="shared" si="259"/>
        <v/>
      </c>
      <c r="AQ488" s="89" t="str">
        <f t="shared" si="260"/>
        <v/>
      </c>
      <c r="AR488" s="89" t="str">
        <f t="shared" si="260"/>
        <v/>
      </c>
      <c r="AS488" s="89" t="str">
        <f t="shared" si="260"/>
        <v/>
      </c>
      <c r="AT488" s="89" t="str">
        <f t="shared" si="260"/>
        <v/>
      </c>
      <c r="AU488" s="89" t="str">
        <f t="shared" si="260"/>
        <v/>
      </c>
      <c r="AV488" s="89" t="str">
        <f t="shared" si="260"/>
        <v/>
      </c>
      <c r="AW488" s="89" t="str">
        <f t="shared" si="260"/>
        <v/>
      </c>
      <c r="AX488" s="89" t="str">
        <f t="shared" si="260"/>
        <v/>
      </c>
      <c r="AY488" s="89" t="str">
        <f t="shared" si="260"/>
        <v/>
      </c>
      <c r="AZ488" s="89" t="str">
        <f t="shared" si="260"/>
        <v/>
      </c>
      <c r="BA488" s="89" t="str">
        <f t="shared" si="260"/>
        <v/>
      </c>
      <c r="BB488" s="89" t="str">
        <f t="shared" si="260"/>
        <v/>
      </c>
      <c r="BC488" s="90" t="str">
        <f t="shared" si="260"/>
        <v/>
      </c>
      <c r="BE488" s="100" t="str">
        <f t="shared" si="239"/>
        <v/>
      </c>
      <c r="BF488" s="102" t="str">
        <f t="shared" si="240"/>
        <v/>
      </c>
    </row>
    <row r="489" spans="1:58" hidden="1" x14ac:dyDescent="0.55000000000000004">
      <c r="A489" s="80" t="str">
        <f>'Base de Dados 2013'!M488</f>
        <v>Nações</v>
      </c>
      <c r="B489" s="81" t="str">
        <f>'Base de Dados 2013'!N488</f>
        <v>amarelo</v>
      </c>
      <c r="C489" s="88" t="str">
        <f t="shared" si="256"/>
        <v/>
      </c>
      <c r="D489" s="89" t="str">
        <f t="shared" si="256"/>
        <v/>
      </c>
      <c r="E489" s="89" t="str">
        <f t="shared" si="256"/>
        <v/>
      </c>
      <c r="F489" s="89" t="str">
        <f t="shared" si="256"/>
        <v/>
      </c>
      <c r="G489" s="89" t="str">
        <f t="shared" si="256"/>
        <v/>
      </c>
      <c r="H489" s="89">
        <f t="shared" si="256"/>
        <v>1</v>
      </c>
      <c r="I489" s="89" t="str">
        <f t="shared" si="256"/>
        <v/>
      </c>
      <c r="J489" s="89" t="str">
        <f t="shared" si="256"/>
        <v/>
      </c>
      <c r="K489" s="89" t="str">
        <f t="shared" si="256"/>
        <v/>
      </c>
      <c r="L489" s="89" t="str">
        <f t="shared" si="256"/>
        <v/>
      </c>
      <c r="M489" s="89" t="str">
        <f t="shared" si="257"/>
        <v/>
      </c>
      <c r="N489" s="89" t="str">
        <f t="shared" si="257"/>
        <v/>
      </c>
      <c r="O489" s="89" t="str">
        <f t="shared" si="257"/>
        <v/>
      </c>
      <c r="P489" s="89" t="str">
        <f t="shared" si="257"/>
        <v/>
      </c>
      <c r="Q489" s="89" t="str">
        <f t="shared" si="257"/>
        <v/>
      </c>
      <c r="R489" s="89" t="str">
        <f t="shared" si="257"/>
        <v/>
      </c>
      <c r="S489" s="89" t="str">
        <f t="shared" si="257"/>
        <v/>
      </c>
      <c r="T489" s="89" t="str">
        <f t="shared" si="257"/>
        <v/>
      </c>
      <c r="U489" s="89" t="str">
        <f t="shared" si="257"/>
        <v/>
      </c>
      <c r="V489" s="89" t="str">
        <f t="shared" si="257"/>
        <v/>
      </c>
      <c r="W489" s="89" t="str">
        <f t="shared" si="258"/>
        <v/>
      </c>
      <c r="X489" s="89" t="str">
        <f t="shared" si="258"/>
        <v/>
      </c>
      <c r="Y489" s="89" t="str">
        <f t="shared" si="258"/>
        <v/>
      </c>
      <c r="Z489" s="89" t="str">
        <f t="shared" si="258"/>
        <v/>
      </c>
      <c r="AA489" s="89" t="str">
        <f t="shared" si="258"/>
        <v/>
      </c>
      <c r="AB489" s="89" t="str">
        <f t="shared" si="258"/>
        <v/>
      </c>
      <c r="AC489" s="89" t="str">
        <f t="shared" si="258"/>
        <v/>
      </c>
      <c r="AD489" s="89" t="str">
        <f t="shared" si="258"/>
        <v/>
      </c>
      <c r="AE489" s="89" t="str">
        <f t="shared" si="258"/>
        <v/>
      </c>
      <c r="AF489" s="89" t="str">
        <f t="shared" si="258"/>
        <v/>
      </c>
      <c r="AG489" s="89" t="str">
        <f t="shared" si="259"/>
        <v/>
      </c>
      <c r="AH489" s="89" t="str">
        <f t="shared" si="259"/>
        <v/>
      </c>
      <c r="AI489" s="89" t="str">
        <f t="shared" si="259"/>
        <v/>
      </c>
      <c r="AJ489" s="89" t="str">
        <f t="shared" si="259"/>
        <v/>
      </c>
      <c r="AK489" s="89" t="str">
        <f t="shared" si="259"/>
        <v/>
      </c>
      <c r="AL489" s="89" t="str">
        <f t="shared" si="259"/>
        <v/>
      </c>
      <c r="AM489" s="89" t="str">
        <f t="shared" si="259"/>
        <v/>
      </c>
      <c r="AN489" s="89" t="str">
        <f t="shared" si="259"/>
        <v/>
      </c>
      <c r="AO489" s="89" t="str">
        <f t="shared" si="259"/>
        <v/>
      </c>
      <c r="AP489" s="89" t="str">
        <f t="shared" si="259"/>
        <v/>
      </c>
      <c r="AQ489" s="89" t="str">
        <f t="shared" si="260"/>
        <v/>
      </c>
      <c r="AR489" s="89" t="str">
        <f t="shared" si="260"/>
        <v/>
      </c>
      <c r="AS489" s="89" t="str">
        <f t="shared" si="260"/>
        <v/>
      </c>
      <c r="AT489" s="89" t="str">
        <f t="shared" si="260"/>
        <v/>
      </c>
      <c r="AU489" s="89" t="str">
        <f t="shared" si="260"/>
        <v/>
      </c>
      <c r="AV489" s="89" t="str">
        <f t="shared" si="260"/>
        <v/>
      </c>
      <c r="AW489" s="89" t="str">
        <f t="shared" si="260"/>
        <v/>
      </c>
      <c r="AX489" s="89" t="str">
        <f t="shared" si="260"/>
        <v/>
      </c>
      <c r="AY489" s="89" t="str">
        <f t="shared" si="260"/>
        <v/>
      </c>
      <c r="AZ489" s="89" t="str">
        <f t="shared" si="260"/>
        <v/>
      </c>
      <c r="BA489" s="89" t="str">
        <f t="shared" si="260"/>
        <v/>
      </c>
      <c r="BB489" s="89" t="str">
        <f t="shared" si="260"/>
        <v/>
      </c>
      <c r="BC489" s="90" t="str">
        <f t="shared" si="260"/>
        <v/>
      </c>
      <c r="BE489" s="100" t="str">
        <f t="shared" si="239"/>
        <v/>
      </c>
      <c r="BF489" s="102" t="str">
        <f t="shared" si="240"/>
        <v/>
      </c>
    </row>
    <row r="490" spans="1:58" hidden="1" x14ac:dyDescent="0.55000000000000004">
      <c r="A490" s="80" t="str">
        <f>'Base de Dados 2013'!M489</f>
        <v>Bela Vista</v>
      </c>
      <c r="B490" s="81" t="str">
        <f>'Base de Dados 2013'!N489</f>
        <v>amarelo</v>
      </c>
      <c r="C490" s="88" t="str">
        <f t="shared" si="256"/>
        <v/>
      </c>
      <c r="D490" s="89" t="str">
        <f t="shared" si="256"/>
        <v/>
      </c>
      <c r="E490" s="89" t="str">
        <f t="shared" si="256"/>
        <v/>
      </c>
      <c r="F490" s="89" t="str">
        <f t="shared" si="256"/>
        <v/>
      </c>
      <c r="G490" s="89" t="str">
        <f t="shared" si="256"/>
        <v/>
      </c>
      <c r="H490" s="89" t="str">
        <f t="shared" si="256"/>
        <v/>
      </c>
      <c r="I490" s="89" t="str">
        <f t="shared" si="256"/>
        <v/>
      </c>
      <c r="J490" s="89" t="str">
        <f t="shared" si="256"/>
        <v/>
      </c>
      <c r="K490" s="89" t="str">
        <f t="shared" si="256"/>
        <v/>
      </c>
      <c r="L490" s="89">
        <f t="shared" si="256"/>
        <v>1</v>
      </c>
      <c r="M490" s="89" t="str">
        <f t="shared" si="257"/>
        <v/>
      </c>
      <c r="N490" s="89" t="str">
        <f t="shared" si="257"/>
        <v/>
      </c>
      <c r="O490" s="89" t="str">
        <f t="shared" si="257"/>
        <v/>
      </c>
      <c r="P490" s="89" t="str">
        <f t="shared" si="257"/>
        <v/>
      </c>
      <c r="Q490" s="89" t="str">
        <f t="shared" si="257"/>
        <v/>
      </c>
      <c r="R490" s="89" t="str">
        <f t="shared" si="257"/>
        <v/>
      </c>
      <c r="S490" s="89" t="str">
        <f t="shared" si="257"/>
        <v/>
      </c>
      <c r="T490" s="89" t="str">
        <f t="shared" si="257"/>
        <v/>
      </c>
      <c r="U490" s="89" t="str">
        <f t="shared" si="257"/>
        <v/>
      </c>
      <c r="V490" s="89" t="str">
        <f t="shared" si="257"/>
        <v/>
      </c>
      <c r="W490" s="89" t="str">
        <f t="shared" si="258"/>
        <v/>
      </c>
      <c r="X490" s="89" t="str">
        <f t="shared" si="258"/>
        <v/>
      </c>
      <c r="Y490" s="89" t="str">
        <f t="shared" si="258"/>
        <v/>
      </c>
      <c r="Z490" s="89" t="str">
        <f t="shared" si="258"/>
        <v/>
      </c>
      <c r="AA490" s="89" t="str">
        <f t="shared" si="258"/>
        <v/>
      </c>
      <c r="AB490" s="89" t="str">
        <f t="shared" si="258"/>
        <v/>
      </c>
      <c r="AC490" s="89" t="str">
        <f t="shared" si="258"/>
        <v/>
      </c>
      <c r="AD490" s="89" t="str">
        <f t="shared" si="258"/>
        <v/>
      </c>
      <c r="AE490" s="89" t="str">
        <f t="shared" si="258"/>
        <v/>
      </c>
      <c r="AF490" s="89" t="str">
        <f t="shared" si="258"/>
        <v/>
      </c>
      <c r="AG490" s="89" t="str">
        <f t="shared" si="259"/>
        <v/>
      </c>
      <c r="AH490" s="89" t="str">
        <f t="shared" si="259"/>
        <v/>
      </c>
      <c r="AI490" s="89" t="str">
        <f t="shared" si="259"/>
        <v/>
      </c>
      <c r="AJ490" s="89" t="str">
        <f t="shared" si="259"/>
        <v/>
      </c>
      <c r="AK490" s="89" t="str">
        <f t="shared" si="259"/>
        <v/>
      </c>
      <c r="AL490" s="89" t="str">
        <f t="shared" si="259"/>
        <v/>
      </c>
      <c r="AM490" s="89" t="str">
        <f t="shared" si="259"/>
        <v/>
      </c>
      <c r="AN490" s="89" t="str">
        <f t="shared" si="259"/>
        <v/>
      </c>
      <c r="AO490" s="89" t="str">
        <f t="shared" si="259"/>
        <v/>
      </c>
      <c r="AP490" s="89" t="str">
        <f t="shared" si="259"/>
        <v/>
      </c>
      <c r="AQ490" s="89" t="str">
        <f t="shared" si="260"/>
        <v/>
      </c>
      <c r="AR490" s="89" t="str">
        <f t="shared" si="260"/>
        <v/>
      </c>
      <c r="AS490" s="89" t="str">
        <f t="shared" si="260"/>
        <v/>
      </c>
      <c r="AT490" s="89" t="str">
        <f t="shared" si="260"/>
        <v/>
      </c>
      <c r="AU490" s="89" t="str">
        <f t="shared" si="260"/>
        <v/>
      </c>
      <c r="AV490" s="89" t="str">
        <f t="shared" si="260"/>
        <v/>
      </c>
      <c r="AW490" s="89" t="str">
        <f t="shared" si="260"/>
        <v/>
      </c>
      <c r="AX490" s="89" t="str">
        <f t="shared" si="260"/>
        <v/>
      </c>
      <c r="AY490" s="89" t="str">
        <f t="shared" si="260"/>
        <v/>
      </c>
      <c r="AZ490" s="89" t="str">
        <f t="shared" si="260"/>
        <v/>
      </c>
      <c r="BA490" s="89" t="str">
        <f t="shared" si="260"/>
        <v/>
      </c>
      <c r="BB490" s="89" t="str">
        <f t="shared" si="260"/>
        <v/>
      </c>
      <c r="BC490" s="90" t="str">
        <f t="shared" si="260"/>
        <v/>
      </c>
      <c r="BE490" s="100" t="str">
        <f t="shared" si="239"/>
        <v/>
      </c>
      <c r="BF490" s="102" t="str">
        <f t="shared" si="240"/>
        <v/>
      </c>
    </row>
    <row r="491" spans="1:58" hidden="1" x14ac:dyDescent="0.55000000000000004">
      <c r="A491" s="80" t="str">
        <f>'Base de Dados 2013'!M490</f>
        <v>Nações</v>
      </c>
      <c r="B491" s="81" t="str">
        <f>'Base de Dados 2013'!N490</f>
        <v>azul</v>
      </c>
      <c r="C491" s="88" t="str">
        <f t="shared" si="256"/>
        <v/>
      </c>
      <c r="D491" s="89" t="str">
        <f t="shared" si="256"/>
        <v/>
      </c>
      <c r="E491" s="89" t="str">
        <f t="shared" si="256"/>
        <v/>
      </c>
      <c r="F491" s="89" t="str">
        <f t="shared" si="256"/>
        <v/>
      </c>
      <c r="G491" s="89" t="str">
        <f t="shared" si="256"/>
        <v/>
      </c>
      <c r="H491" s="89" t="str">
        <f t="shared" si="256"/>
        <v/>
      </c>
      <c r="I491" s="89" t="str">
        <f t="shared" si="256"/>
        <v/>
      </c>
      <c r="J491" s="89">
        <f t="shared" si="256"/>
        <v>1</v>
      </c>
      <c r="K491" s="89" t="str">
        <f t="shared" si="256"/>
        <v/>
      </c>
      <c r="L491" s="89" t="str">
        <f t="shared" si="256"/>
        <v/>
      </c>
      <c r="M491" s="89" t="str">
        <f t="shared" si="257"/>
        <v/>
      </c>
      <c r="N491" s="89" t="str">
        <f t="shared" si="257"/>
        <v/>
      </c>
      <c r="O491" s="89" t="str">
        <f t="shared" si="257"/>
        <v/>
      </c>
      <c r="P491" s="89" t="str">
        <f t="shared" si="257"/>
        <v/>
      </c>
      <c r="Q491" s="89" t="str">
        <f t="shared" si="257"/>
        <v/>
      </c>
      <c r="R491" s="89" t="str">
        <f t="shared" si="257"/>
        <v/>
      </c>
      <c r="S491" s="89" t="str">
        <f t="shared" si="257"/>
        <v/>
      </c>
      <c r="T491" s="89" t="str">
        <f t="shared" si="257"/>
        <v/>
      </c>
      <c r="U491" s="89" t="str">
        <f t="shared" si="257"/>
        <v/>
      </c>
      <c r="V491" s="89" t="str">
        <f t="shared" si="257"/>
        <v/>
      </c>
      <c r="W491" s="89" t="str">
        <f t="shared" si="258"/>
        <v/>
      </c>
      <c r="X491" s="89" t="str">
        <f t="shared" si="258"/>
        <v/>
      </c>
      <c r="Y491" s="89" t="str">
        <f t="shared" si="258"/>
        <v/>
      </c>
      <c r="Z491" s="89" t="str">
        <f t="shared" si="258"/>
        <v/>
      </c>
      <c r="AA491" s="89" t="str">
        <f t="shared" si="258"/>
        <v/>
      </c>
      <c r="AB491" s="89" t="str">
        <f t="shared" si="258"/>
        <v/>
      </c>
      <c r="AC491" s="89" t="str">
        <f t="shared" si="258"/>
        <v/>
      </c>
      <c r="AD491" s="89" t="str">
        <f t="shared" si="258"/>
        <v/>
      </c>
      <c r="AE491" s="89" t="str">
        <f t="shared" si="258"/>
        <v/>
      </c>
      <c r="AF491" s="89" t="str">
        <f t="shared" si="258"/>
        <v/>
      </c>
      <c r="AG491" s="89" t="str">
        <f t="shared" si="259"/>
        <v/>
      </c>
      <c r="AH491" s="89" t="str">
        <f t="shared" si="259"/>
        <v/>
      </c>
      <c r="AI491" s="89" t="str">
        <f t="shared" si="259"/>
        <v/>
      </c>
      <c r="AJ491" s="89" t="str">
        <f t="shared" si="259"/>
        <v/>
      </c>
      <c r="AK491" s="89" t="str">
        <f t="shared" si="259"/>
        <v/>
      </c>
      <c r="AL491" s="89" t="str">
        <f t="shared" si="259"/>
        <v/>
      </c>
      <c r="AM491" s="89" t="str">
        <f t="shared" si="259"/>
        <v/>
      </c>
      <c r="AN491" s="89" t="str">
        <f t="shared" si="259"/>
        <v/>
      </c>
      <c r="AO491" s="89" t="str">
        <f t="shared" si="259"/>
        <v/>
      </c>
      <c r="AP491" s="89" t="str">
        <f t="shared" si="259"/>
        <v/>
      </c>
      <c r="AQ491" s="89" t="str">
        <f t="shared" si="260"/>
        <v/>
      </c>
      <c r="AR491" s="89" t="str">
        <f t="shared" si="260"/>
        <v/>
      </c>
      <c r="AS491" s="89" t="str">
        <f t="shared" si="260"/>
        <v/>
      </c>
      <c r="AT491" s="89" t="str">
        <f t="shared" si="260"/>
        <v/>
      </c>
      <c r="AU491" s="89" t="str">
        <f t="shared" si="260"/>
        <v/>
      </c>
      <c r="AV491" s="89" t="str">
        <f t="shared" si="260"/>
        <v/>
      </c>
      <c r="AW491" s="89" t="str">
        <f t="shared" si="260"/>
        <v/>
      </c>
      <c r="AX491" s="89" t="str">
        <f t="shared" si="260"/>
        <v/>
      </c>
      <c r="AY491" s="89" t="str">
        <f t="shared" si="260"/>
        <v/>
      </c>
      <c r="AZ491" s="89" t="str">
        <f t="shared" si="260"/>
        <v/>
      </c>
      <c r="BA491" s="89" t="str">
        <f t="shared" si="260"/>
        <v/>
      </c>
      <c r="BB491" s="89" t="str">
        <f t="shared" si="260"/>
        <v/>
      </c>
      <c r="BC491" s="90" t="str">
        <f t="shared" si="260"/>
        <v/>
      </c>
      <c r="BE491" s="100" t="str">
        <f t="shared" si="239"/>
        <v/>
      </c>
      <c r="BF491" s="102" t="str">
        <f t="shared" si="240"/>
        <v/>
      </c>
    </row>
    <row r="492" spans="1:58" hidden="1" x14ac:dyDescent="0.55000000000000004">
      <c r="A492" s="80" t="str">
        <f>'Base de Dados 2013'!M491</f>
        <v>Mary Dota</v>
      </c>
      <c r="B492" s="81" t="str">
        <f>'Base de Dados 2013'!N491</f>
        <v>azul</v>
      </c>
      <c r="C492" s="88" t="str">
        <f t="shared" si="256"/>
        <v/>
      </c>
      <c r="D492" s="89" t="str">
        <f t="shared" si="256"/>
        <v/>
      </c>
      <c r="E492" s="89" t="str">
        <f t="shared" si="256"/>
        <v/>
      </c>
      <c r="F492" s="89">
        <f t="shared" si="256"/>
        <v>1</v>
      </c>
      <c r="G492" s="89" t="str">
        <f t="shared" si="256"/>
        <v/>
      </c>
      <c r="H492" s="89" t="str">
        <f t="shared" si="256"/>
        <v/>
      </c>
      <c r="I492" s="89" t="str">
        <f t="shared" si="256"/>
        <v/>
      </c>
      <c r="J492" s="89" t="str">
        <f t="shared" si="256"/>
        <v/>
      </c>
      <c r="K492" s="89" t="str">
        <f t="shared" si="256"/>
        <v/>
      </c>
      <c r="L492" s="89" t="str">
        <f t="shared" si="256"/>
        <v/>
      </c>
      <c r="M492" s="89" t="str">
        <f t="shared" si="257"/>
        <v/>
      </c>
      <c r="N492" s="89" t="str">
        <f t="shared" si="257"/>
        <v/>
      </c>
      <c r="O492" s="89" t="str">
        <f t="shared" si="257"/>
        <v/>
      </c>
      <c r="P492" s="89" t="str">
        <f t="shared" si="257"/>
        <v/>
      </c>
      <c r="Q492" s="89" t="str">
        <f t="shared" si="257"/>
        <v/>
      </c>
      <c r="R492" s="89" t="str">
        <f t="shared" si="257"/>
        <v/>
      </c>
      <c r="S492" s="89" t="str">
        <f t="shared" si="257"/>
        <v/>
      </c>
      <c r="T492" s="89" t="str">
        <f t="shared" si="257"/>
        <v/>
      </c>
      <c r="U492" s="89" t="str">
        <f t="shared" si="257"/>
        <v/>
      </c>
      <c r="V492" s="89" t="str">
        <f t="shared" si="257"/>
        <v/>
      </c>
      <c r="W492" s="89" t="str">
        <f t="shared" si="258"/>
        <v/>
      </c>
      <c r="X492" s="89" t="str">
        <f t="shared" si="258"/>
        <v/>
      </c>
      <c r="Y492" s="89" t="str">
        <f t="shared" si="258"/>
        <v/>
      </c>
      <c r="Z492" s="89" t="str">
        <f t="shared" si="258"/>
        <v/>
      </c>
      <c r="AA492" s="89" t="str">
        <f t="shared" si="258"/>
        <v/>
      </c>
      <c r="AB492" s="89" t="str">
        <f t="shared" si="258"/>
        <v/>
      </c>
      <c r="AC492" s="89" t="str">
        <f t="shared" si="258"/>
        <v/>
      </c>
      <c r="AD492" s="89" t="str">
        <f t="shared" si="258"/>
        <v/>
      </c>
      <c r="AE492" s="89" t="str">
        <f t="shared" si="258"/>
        <v/>
      </c>
      <c r="AF492" s="89" t="str">
        <f t="shared" si="258"/>
        <v/>
      </c>
      <c r="AG492" s="89" t="str">
        <f t="shared" si="259"/>
        <v/>
      </c>
      <c r="AH492" s="89" t="str">
        <f t="shared" si="259"/>
        <v/>
      </c>
      <c r="AI492" s="89" t="str">
        <f t="shared" si="259"/>
        <v/>
      </c>
      <c r="AJ492" s="89" t="str">
        <f t="shared" si="259"/>
        <v/>
      </c>
      <c r="AK492" s="89" t="str">
        <f t="shared" si="259"/>
        <v/>
      </c>
      <c r="AL492" s="89" t="str">
        <f t="shared" si="259"/>
        <v/>
      </c>
      <c r="AM492" s="89" t="str">
        <f t="shared" si="259"/>
        <v/>
      </c>
      <c r="AN492" s="89" t="str">
        <f t="shared" si="259"/>
        <v/>
      </c>
      <c r="AO492" s="89" t="str">
        <f t="shared" si="259"/>
        <v/>
      </c>
      <c r="AP492" s="89" t="str">
        <f t="shared" si="259"/>
        <v/>
      </c>
      <c r="AQ492" s="89" t="str">
        <f t="shared" si="260"/>
        <v/>
      </c>
      <c r="AR492" s="89" t="str">
        <f t="shared" si="260"/>
        <v/>
      </c>
      <c r="AS492" s="89" t="str">
        <f t="shared" si="260"/>
        <v/>
      </c>
      <c r="AT492" s="89" t="str">
        <f t="shared" si="260"/>
        <v/>
      </c>
      <c r="AU492" s="89" t="str">
        <f t="shared" si="260"/>
        <v/>
      </c>
      <c r="AV492" s="89" t="str">
        <f t="shared" si="260"/>
        <v/>
      </c>
      <c r="AW492" s="89" t="str">
        <f t="shared" si="260"/>
        <v/>
      </c>
      <c r="AX492" s="89" t="str">
        <f t="shared" si="260"/>
        <v/>
      </c>
      <c r="AY492" s="89" t="str">
        <f t="shared" si="260"/>
        <v/>
      </c>
      <c r="AZ492" s="89" t="str">
        <f t="shared" si="260"/>
        <v/>
      </c>
      <c r="BA492" s="89" t="str">
        <f t="shared" si="260"/>
        <v/>
      </c>
      <c r="BB492" s="89" t="str">
        <f t="shared" si="260"/>
        <v/>
      </c>
      <c r="BC492" s="90" t="str">
        <f t="shared" si="260"/>
        <v/>
      </c>
      <c r="BE492" s="100" t="str">
        <f t="shared" si="239"/>
        <v/>
      </c>
      <c r="BF492" s="102" t="str">
        <f t="shared" si="240"/>
        <v/>
      </c>
    </row>
    <row r="493" spans="1:58" hidden="1" x14ac:dyDescent="0.55000000000000004">
      <c r="A493" s="80" t="str">
        <f>'Base de Dados 2013'!M492</f>
        <v>Geisel</v>
      </c>
      <c r="B493" s="81" t="str">
        <f>'Base de Dados 2013'!N492</f>
        <v>vermelho</v>
      </c>
      <c r="C493" s="88" t="str">
        <f t="shared" si="256"/>
        <v/>
      </c>
      <c r="D493" s="89" t="str">
        <f t="shared" si="256"/>
        <v/>
      </c>
      <c r="E493" s="89" t="str">
        <f t="shared" si="256"/>
        <v/>
      </c>
      <c r="F493" s="89" t="str">
        <f t="shared" si="256"/>
        <v/>
      </c>
      <c r="G493" s="89" t="str">
        <f t="shared" si="256"/>
        <v/>
      </c>
      <c r="H493" s="89" t="str">
        <f t="shared" si="256"/>
        <v/>
      </c>
      <c r="I493" s="89" t="str">
        <f t="shared" si="256"/>
        <v/>
      </c>
      <c r="J493" s="89" t="str">
        <f t="shared" si="256"/>
        <v/>
      </c>
      <c r="K493" s="89" t="str">
        <f t="shared" si="256"/>
        <v/>
      </c>
      <c r="L493" s="89" t="str">
        <f t="shared" si="256"/>
        <v/>
      </c>
      <c r="M493" s="89" t="str">
        <f t="shared" si="257"/>
        <v/>
      </c>
      <c r="N493" s="89" t="str">
        <f t="shared" si="257"/>
        <v/>
      </c>
      <c r="O493" s="89" t="str">
        <f t="shared" si="257"/>
        <v/>
      </c>
      <c r="P493" s="89" t="str">
        <f t="shared" si="257"/>
        <v/>
      </c>
      <c r="Q493" s="89">
        <f t="shared" si="257"/>
        <v>1</v>
      </c>
      <c r="R493" s="89" t="str">
        <f t="shared" si="257"/>
        <v/>
      </c>
      <c r="S493" s="89" t="str">
        <f t="shared" si="257"/>
        <v/>
      </c>
      <c r="T493" s="89" t="str">
        <f t="shared" si="257"/>
        <v/>
      </c>
      <c r="U493" s="89" t="str">
        <f t="shared" si="257"/>
        <v/>
      </c>
      <c r="V493" s="89" t="str">
        <f t="shared" si="257"/>
        <v/>
      </c>
      <c r="W493" s="89" t="str">
        <f t="shared" si="258"/>
        <v/>
      </c>
      <c r="X493" s="89" t="str">
        <f t="shared" si="258"/>
        <v/>
      </c>
      <c r="Y493" s="89" t="str">
        <f t="shared" si="258"/>
        <v/>
      </c>
      <c r="Z493" s="89" t="str">
        <f t="shared" si="258"/>
        <v/>
      </c>
      <c r="AA493" s="89" t="str">
        <f t="shared" si="258"/>
        <v/>
      </c>
      <c r="AB493" s="89" t="str">
        <f t="shared" si="258"/>
        <v/>
      </c>
      <c r="AC493" s="89" t="str">
        <f t="shared" si="258"/>
        <v/>
      </c>
      <c r="AD493" s="89" t="str">
        <f t="shared" si="258"/>
        <v/>
      </c>
      <c r="AE493" s="89" t="str">
        <f t="shared" si="258"/>
        <v/>
      </c>
      <c r="AF493" s="89" t="str">
        <f t="shared" si="258"/>
        <v/>
      </c>
      <c r="AG493" s="89" t="str">
        <f t="shared" si="259"/>
        <v/>
      </c>
      <c r="AH493" s="89" t="str">
        <f t="shared" si="259"/>
        <v/>
      </c>
      <c r="AI493" s="89" t="str">
        <f t="shared" si="259"/>
        <v/>
      </c>
      <c r="AJ493" s="89" t="str">
        <f t="shared" si="259"/>
        <v/>
      </c>
      <c r="AK493" s="89" t="str">
        <f t="shared" si="259"/>
        <v/>
      </c>
      <c r="AL493" s="89" t="str">
        <f t="shared" si="259"/>
        <v/>
      </c>
      <c r="AM493" s="89" t="str">
        <f t="shared" si="259"/>
        <v/>
      </c>
      <c r="AN493" s="89" t="str">
        <f t="shared" si="259"/>
        <v/>
      </c>
      <c r="AO493" s="89" t="str">
        <f t="shared" si="259"/>
        <v/>
      </c>
      <c r="AP493" s="89" t="str">
        <f t="shared" si="259"/>
        <v/>
      </c>
      <c r="AQ493" s="89" t="str">
        <f t="shared" si="260"/>
        <v/>
      </c>
      <c r="AR493" s="89" t="str">
        <f t="shared" si="260"/>
        <v/>
      </c>
      <c r="AS493" s="89" t="str">
        <f t="shared" si="260"/>
        <v/>
      </c>
      <c r="AT493" s="89" t="str">
        <f t="shared" si="260"/>
        <v/>
      </c>
      <c r="AU493" s="89" t="str">
        <f t="shared" si="260"/>
        <v/>
      </c>
      <c r="AV493" s="89" t="str">
        <f t="shared" si="260"/>
        <v/>
      </c>
      <c r="AW493" s="89" t="str">
        <f t="shared" si="260"/>
        <v/>
      </c>
      <c r="AX493" s="89" t="str">
        <f t="shared" si="260"/>
        <v/>
      </c>
      <c r="AY493" s="89" t="str">
        <f t="shared" si="260"/>
        <v/>
      </c>
      <c r="AZ493" s="89" t="str">
        <f t="shared" si="260"/>
        <v/>
      </c>
      <c r="BA493" s="89" t="str">
        <f t="shared" si="260"/>
        <v/>
      </c>
      <c r="BB493" s="89" t="str">
        <f t="shared" si="260"/>
        <v/>
      </c>
      <c r="BC493" s="90" t="str">
        <f t="shared" si="260"/>
        <v/>
      </c>
      <c r="BE493" s="100" t="str">
        <f t="shared" si="239"/>
        <v/>
      </c>
      <c r="BF493" s="102" t="str">
        <f t="shared" si="240"/>
        <v/>
      </c>
    </row>
    <row r="494" spans="1:58" hidden="1" x14ac:dyDescent="0.55000000000000004">
      <c r="A494" s="80" t="str">
        <f>'Base de Dados 2013'!M493</f>
        <v>Pederneiras</v>
      </c>
      <c r="B494" s="81" t="str">
        <f>'Base de Dados 2013'!N493</f>
        <v>verde</v>
      </c>
      <c r="C494" s="88" t="str">
        <f t="shared" si="256"/>
        <v/>
      </c>
      <c r="D494" s="89" t="str">
        <f t="shared" si="256"/>
        <v/>
      </c>
      <c r="E494" s="89" t="str">
        <f t="shared" si="256"/>
        <v/>
      </c>
      <c r="F494" s="89" t="str">
        <f t="shared" si="256"/>
        <v/>
      </c>
      <c r="G494" s="89" t="str">
        <f t="shared" si="256"/>
        <v/>
      </c>
      <c r="H494" s="89" t="str">
        <f t="shared" si="256"/>
        <v/>
      </c>
      <c r="I494" s="89" t="str">
        <f t="shared" si="256"/>
        <v/>
      </c>
      <c r="J494" s="89" t="str">
        <f t="shared" si="256"/>
        <v/>
      </c>
      <c r="K494" s="89" t="str">
        <f t="shared" si="256"/>
        <v/>
      </c>
      <c r="L494" s="89" t="str">
        <f t="shared" si="256"/>
        <v/>
      </c>
      <c r="M494" s="89" t="str">
        <f t="shared" si="257"/>
        <v/>
      </c>
      <c r="N494" s="89" t="str">
        <f t="shared" si="257"/>
        <v/>
      </c>
      <c r="O494" s="89" t="str">
        <f t="shared" si="257"/>
        <v/>
      </c>
      <c r="P494" s="89" t="str">
        <f t="shared" si="257"/>
        <v/>
      </c>
      <c r="Q494" s="89" t="str">
        <f t="shared" si="257"/>
        <v/>
      </c>
      <c r="R494" s="89" t="str">
        <f t="shared" si="257"/>
        <v/>
      </c>
      <c r="S494" s="89" t="str">
        <f t="shared" si="257"/>
        <v/>
      </c>
      <c r="T494" s="89" t="str">
        <f t="shared" si="257"/>
        <v/>
      </c>
      <c r="U494" s="89" t="str">
        <f t="shared" si="257"/>
        <v/>
      </c>
      <c r="V494" s="89" t="str">
        <f t="shared" si="257"/>
        <v/>
      </c>
      <c r="W494" s="89" t="str">
        <f t="shared" si="258"/>
        <v/>
      </c>
      <c r="X494" s="89" t="str">
        <f t="shared" si="258"/>
        <v/>
      </c>
      <c r="Y494" s="89" t="str">
        <f t="shared" si="258"/>
        <v/>
      </c>
      <c r="Z494" s="89" t="str">
        <f t="shared" si="258"/>
        <v/>
      </c>
      <c r="AA494" s="89" t="str">
        <f t="shared" si="258"/>
        <v/>
      </c>
      <c r="AB494" s="89">
        <f t="shared" si="258"/>
        <v>1</v>
      </c>
      <c r="AC494" s="89" t="str">
        <f t="shared" si="258"/>
        <v/>
      </c>
      <c r="AD494" s="89" t="str">
        <f t="shared" si="258"/>
        <v/>
      </c>
      <c r="AE494" s="89" t="str">
        <f t="shared" si="258"/>
        <v/>
      </c>
      <c r="AF494" s="89" t="str">
        <f t="shared" si="258"/>
        <v/>
      </c>
      <c r="AG494" s="89" t="str">
        <f t="shared" si="259"/>
        <v/>
      </c>
      <c r="AH494" s="89" t="str">
        <f t="shared" si="259"/>
        <v/>
      </c>
      <c r="AI494" s="89" t="str">
        <f t="shared" si="259"/>
        <v/>
      </c>
      <c r="AJ494" s="89" t="str">
        <f t="shared" si="259"/>
        <v/>
      </c>
      <c r="AK494" s="89" t="str">
        <f t="shared" si="259"/>
        <v/>
      </c>
      <c r="AL494" s="89" t="str">
        <f t="shared" si="259"/>
        <v/>
      </c>
      <c r="AM494" s="89" t="str">
        <f t="shared" si="259"/>
        <v/>
      </c>
      <c r="AN494" s="89" t="str">
        <f t="shared" si="259"/>
        <v/>
      </c>
      <c r="AO494" s="89" t="str">
        <f t="shared" si="259"/>
        <v/>
      </c>
      <c r="AP494" s="89" t="str">
        <f t="shared" si="259"/>
        <v/>
      </c>
      <c r="AQ494" s="89" t="str">
        <f t="shared" si="260"/>
        <v/>
      </c>
      <c r="AR494" s="89" t="str">
        <f t="shared" si="260"/>
        <v/>
      </c>
      <c r="AS494" s="89" t="str">
        <f t="shared" si="260"/>
        <v/>
      </c>
      <c r="AT494" s="89" t="str">
        <f t="shared" si="260"/>
        <v/>
      </c>
      <c r="AU494" s="89" t="str">
        <f t="shared" si="260"/>
        <v/>
      </c>
      <c r="AV494" s="89" t="str">
        <f t="shared" si="260"/>
        <v/>
      </c>
      <c r="AW494" s="89" t="str">
        <f t="shared" si="260"/>
        <v/>
      </c>
      <c r="AX494" s="89" t="str">
        <f t="shared" si="260"/>
        <v/>
      </c>
      <c r="AY494" s="89" t="str">
        <f t="shared" si="260"/>
        <v/>
      </c>
      <c r="AZ494" s="89" t="str">
        <f t="shared" si="260"/>
        <v/>
      </c>
      <c r="BA494" s="89" t="str">
        <f t="shared" si="260"/>
        <v/>
      </c>
      <c r="BB494" s="89" t="str">
        <f t="shared" si="260"/>
        <v/>
      </c>
      <c r="BC494" s="90" t="str">
        <f t="shared" si="260"/>
        <v/>
      </c>
      <c r="BE494" s="100" t="str">
        <f t="shared" si="239"/>
        <v/>
      </c>
      <c r="BF494" s="102" t="str">
        <f t="shared" si="240"/>
        <v/>
      </c>
    </row>
    <row r="495" spans="1:58" hidden="1" x14ac:dyDescent="0.55000000000000004">
      <c r="A495" s="80" t="str">
        <f>'Base de Dados 2013'!M494</f>
        <v>Duartina</v>
      </c>
      <c r="B495" s="81" t="str">
        <f>'Base de Dados 2013'!N494</f>
        <v>amarelo</v>
      </c>
      <c r="C495" s="88" t="str">
        <f t="shared" ref="C495:L504" si="261">IF(AND($A495=C$1,$B495=C$3),1,"")</f>
        <v/>
      </c>
      <c r="D495" s="89" t="str">
        <f t="shared" si="261"/>
        <v/>
      </c>
      <c r="E495" s="89" t="str">
        <f t="shared" si="261"/>
        <v/>
      </c>
      <c r="F495" s="89" t="str">
        <f t="shared" si="261"/>
        <v/>
      </c>
      <c r="G495" s="89" t="str">
        <f t="shared" si="261"/>
        <v/>
      </c>
      <c r="H495" s="89" t="str">
        <f t="shared" si="261"/>
        <v/>
      </c>
      <c r="I495" s="89" t="str">
        <f t="shared" si="261"/>
        <v/>
      </c>
      <c r="J495" s="89" t="str">
        <f t="shared" si="261"/>
        <v/>
      </c>
      <c r="K495" s="89" t="str">
        <f t="shared" si="261"/>
        <v/>
      </c>
      <c r="L495" s="89" t="str">
        <f t="shared" si="261"/>
        <v/>
      </c>
      <c r="M495" s="89" t="str">
        <f t="shared" ref="M495:V504" si="262">IF(AND($A495=M$1,$B495=M$3),1,"")</f>
        <v/>
      </c>
      <c r="N495" s="89" t="str">
        <f t="shared" si="262"/>
        <v/>
      </c>
      <c r="O495" s="89" t="str">
        <f t="shared" si="262"/>
        <v/>
      </c>
      <c r="P495" s="89" t="str">
        <f t="shared" si="262"/>
        <v/>
      </c>
      <c r="Q495" s="89" t="str">
        <f t="shared" si="262"/>
        <v/>
      </c>
      <c r="R495" s="89" t="str">
        <f t="shared" si="262"/>
        <v/>
      </c>
      <c r="S495" s="89" t="str">
        <f t="shared" si="262"/>
        <v/>
      </c>
      <c r="T495" s="89" t="str">
        <f t="shared" si="262"/>
        <v/>
      </c>
      <c r="U495" s="89" t="str">
        <f t="shared" si="262"/>
        <v/>
      </c>
      <c r="V495" s="89" t="str">
        <f t="shared" si="262"/>
        <v/>
      </c>
      <c r="W495" s="89" t="str">
        <f t="shared" ref="W495:AF504" si="263">IF(AND($A495=W$1,$B495=W$3),1,"")</f>
        <v/>
      </c>
      <c r="X495" s="89" t="str">
        <f t="shared" si="263"/>
        <v/>
      </c>
      <c r="Y495" s="89" t="str">
        <f t="shared" si="263"/>
        <v/>
      </c>
      <c r="Z495" s="89" t="str">
        <f t="shared" si="263"/>
        <v/>
      </c>
      <c r="AA495" s="89" t="str">
        <f t="shared" si="263"/>
        <v/>
      </c>
      <c r="AB495" s="89" t="str">
        <f t="shared" si="263"/>
        <v/>
      </c>
      <c r="AC495" s="89" t="str">
        <f t="shared" si="263"/>
        <v/>
      </c>
      <c r="AD495" s="89" t="str">
        <f t="shared" si="263"/>
        <v/>
      </c>
      <c r="AE495" s="89" t="str">
        <f t="shared" si="263"/>
        <v/>
      </c>
      <c r="AF495" s="89" t="str">
        <f t="shared" si="263"/>
        <v/>
      </c>
      <c r="AG495" s="89" t="str">
        <f t="shared" ref="AG495:AP504" si="264">IF(AND($A495=AG$1,$B495=AG$3),1,"")</f>
        <v/>
      </c>
      <c r="AH495" s="89" t="str">
        <f t="shared" si="264"/>
        <v/>
      </c>
      <c r="AI495" s="89" t="str">
        <f t="shared" si="264"/>
        <v/>
      </c>
      <c r="AJ495" s="89" t="str">
        <f t="shared" si="264"/>
        <v/>
      </c>
      <c r="AK495" s="89" t="str">
        <f t="shared" si="264"/>
        <v/>
      </c>
      <c r="AL495" s="89" t="str">
        <f t="shared" si="264"/>
        <v/>
      </c>
      <c r="AM495" s="89" t="str">
        <f t="shared" si="264"/>
        <v/>
      </c>
      <c r="AN495" s="89" t="str">
        <f t="shared" si="264"/>
        <v/>
      </c>
      <c r="AO495" s="89" t="str">
        <f t="shared" si="264"/>
        <v/>
      </c>
      <c r="AP495" s="89" t="str">
        <f t="shared" si="264"/>
        <v/>
      </c>
      <c r="AQ495" s="89" t="str">
        <f t="shared" ref="AQ495:BC504" si="265">IF(AND($A495=AQ$1,$B495=AQ$3),1,"")</f>
        <v/>
      </c>
      <c r="AR495" s="89" t="str">
        <f t="shared" si="265"/>
        <v/>
      </c>
      <c r="AS495" s="89" t="str">
        <f t="shared" si="265"/>
        <v/>
      </c>
      <c r="AT495" s="89" t="str">
        <f t="shared" si="265"/>
        <v/>
      </c>
      <c r="AU495" s="89" t="str">
        <f t="shared" si="265"/>
        <v/>
      </c>
      <c r="AV495" s="89" t="str">
        <f t="shared" si="265"/>
        <v/>
      </c>
      <c r="AW495" s="89">
        <f t="shared" si="265"/>
        <v>1</v>
      </c>
      <c r="AX495" s="89" t="str">
        <f t="shared" si="265"/>
        <v/>
      </c>
      <c r="AY495" s="89" t="str">
        <f t="shared" si="265"/>
        <v/>
      </c>
      <c r="AZ495" s="89" t="str">
        <f t="shared" si="265"/>
        <v/>
      </c>
      <c r="BA495" s="89" t="str">
        <f t="shared" si="265"/>
        <v/>
      </c>
      <c r="BB495" s="89" t="str">
        <f t="shared" si="265"/>
        <v/>
      </c>
      <c r="BC495" s="90" t="str">
        <f t="shared" si="265"/>
        <v/>
      </c>
      <c r="BE495" s="100" t="str">
        <f t="shared" si="239"/>
        <v/>
      </c>
      <c r="BF495" s="102" t="str">
        <f t="shared" si="240"/>
        <v/>
      </c>
    </row>
    <row r="496" spans="1:58" hidden="1" x14ac:dyDescent="0.55000000000000004">
      <c r="A496" s="80" t="str">
        <f>'Base de Dados 2013'!M495</f>
        <v>Geisel</v>
      </c>
      <c r="B496" s="81" t="str">
        <f>'Base de Dados 2013'!N495</f>
        <v>vermelho</v>
      </c>
      <c r="C496" s="88" t="str">
        <f t="shared" si="261"/>
        <v/>
      </c>
      <c r="D496" s="89" t="str">
        <f t="shared" si="261"/>
        <v/>
      </c>
      <c r="E496" s="89" t="str">
        <f t="shared" si="261"/>
        <v/>
      </c>
      <c r="F496" s="89" t="str">
        <f t="shared" si="261"/>
        <v/>
      </c>
      <c r="G496" s="89" t="str">
        <f t="shared" si="261"/>
        <v/>
      </c>
      <c r="H496" s="89" t="str">
        <f t="shared" si="261"/>
        <v/>
      </c>
      <c r="I496" s="89" t="str">
        <f t="shared" si="261"/>
        <v/>
      </c>
      <c r="J496" s="89" t="str">
        <f t="shared" si="261"/>
        <v/>
      </c>
      <c r="K496" s="89" t="str">
        <f t="shared" si="261"/>
        <v/>
      </c>
      <c r="L496" s="89" t="str">
        <f t="shared" si="261"/>
        <v/>
      </c>
      <c r="M496" s="89" t="str">
        <f t="shared" si="262"/>
        <v/>
      </c>
      <c r="N496" s="89" t="str">
        <f t="shared" si="262"/>
        <v/>
      </c>
      <c r="O496" s="89" t="str">
        <f t="shared" si="262"/>
        <v/>
      </c>
      <c r="P496" s="89" t="str">
        <f t="shared" si="262"/>
        <v/>
      </c>
      <c r="Q496" s="89">
        <f t="shared" si="262"/>
        <v>1</v>
      </c>
      <c r="R496" s="89" t="str">
        <f t="shared" si="262"/>
        <v/>
      </c>
      <c r="S496" s="89" t="str">
        <f t="shared" si="262"/>
        <v/>
      </c>
      <c r="T496" s="89" t="str">
        <f t="shared" si="262"/>
        <v/>
      </c>
      <c r="U496" s="89" t="str">
        <f t="shared" si="262"/>
        <v/>
      </c>
      <c r="V496" s="89" t="str">
        <f t="shared" si="262"/>
        <v/>
      </c>
      <c r="W496" s="89" t="str">
        <f t="shared" si="263"/>
        <v/>
      </c>
      <c r="X496" s="89" t="str">
        <f t="shared" si="263"/>
        <v/>
      </c>
      <c r="Y496" s="89" t="str">
        <f t="shared" si="263"/>
        <v/>
      </c>
      <c r="Z496" s="89" t="str">
        <f t="shared" si="263"/>
        <v/>
      </c>
      <c r="AA496" s="89" t="str">
        <f t="shared" si="263"/>
        <v/>
      </c>
      <c r="AB496" s="89" t="str">
        <f t="shared" si="263"/>
        <v/>
      </c>
      <c r="AC496" s="89" t="str">
        <f t="shared" si="263"/>
        <v/>
      </c>
      <c r="AD496" s="89" t="str">
        <f t="shared" si="263"/>
        <v/>
      </c>
      <c r="AE496" s="89" t="str">
        <f t="shared" si="263"/>
        <v/>
      </c>
      <c r="AF496" s="89" t="str">
        <f t="shared" si="263"/>
        <v/>
      </c>
      <c r="AG496" s="89" t="str">
        <f t="shared" si="264"/>
        <v/>
      </c>
      <c r="AH496" s="89" t="str">
        <f t="shared" si="264"/>
        <v/>
      </c>
      <c r="AI496" s="89" t="str">
        <f t="shared" si="264"/>
        <v/>
      </c>
      <c r="AJ496" s="89" t="str">
        <f t="shared" si="264"/>
        <v/>
      </c>
      <c r="AK496" s="89" t="str">
        <f t="shared" si="264"/>
        <v/>
      </c>
      <c r="AL496" s="89" t="str">
        <f t="shared" si="264"/>
        <v/>
      </c>
      <c r="AM496" s="89" t="str">
        <f t="shared" si="264"/>
        <v/>
      </c>
      <c r="AN496" s="89" t="str">
        <f t="shared" si="264"/>
        <v/>
      </c>
      <c r="AO496" s="89" t="str">
        <f t="shared" si="264"/>
        <v/>
      </c>
      <c r="AP496" s="89" t="str">
        <f t="shared" si="264"/>
        <v/>
      </c>
      <c r="AQ496" s="89" t="str">
        <f t="shared" si="265"/>
        <v/>
      </c>
      <c r="AR496" s="89" t="str">
        <f t="shared" si="265"/>
        <v/>
      </c>
      <c r="AS496" s="89" t="str">
        <f t="shared" si="265"/>
        <v/>
      </c>
      <c r="AT496" s="89" t="str">
        <f t="shared" si="265"/>
        <v/>
      </c>
      <c r="AU496" s="89" t="str">
        <f t="shared" si="265"/>
        <v/>
      </c>
      <c r="AV496" s="89" t="str">
        <f t="shared" si="265"/>
        <v/>
      </c>
      <c r="AW496" s="89" t="str">
        <f t="shared" si="265"/>
        <v/>
      </c>
      <c r="AX496" s="89" t="str">
        <f t="shared" si="265"/>
        <v/>
      </c>
      <c r="AY496" s="89" t="str">
        <f t="shared" si="265"/>
        <v/>
      </c>
      <c r="AZ496" s="89" t="str">
        <f t="shared" si="265"/>
        <v/>
      </c>
      <c r="BA496" s="89" t="str">
        <f t="shared" si="265"/>
        <v/>
      </c>
      <c r="BB496" s="89" t="str">
        <f t="shared" si="265"/>
        <v/>
      </c>
      <c r="BC496" s="90" t="str">
        <f t="shared" si="265"/>
        <v/>
      </c>
      <c r="BE496" s="100" t="str">
        <f t="shared" si="239"/>
        <v/>
      </c>
      <c r="BF496" s="102" t="str">
        <f t="shared" si="240"/>
        <v/>
      </c>
    </row>
    <row r="497" spans="1:58" hidden="1" x14ac:dyDescent="0.55000000000000004">
      <c r="A497" s="80" t="str">
        <f>'Base de Dados 2013'!M496</f>
        <v>Agudos</v>
      </c>
      <c r="B497" s="81" t="str">
        <f>'Base de Dados 2013'!N496</f>
        <v>verde</v>
      </c>
      <c r="C497" s="88" t="str">
        <f t="shared" si="261"/>
        <v/>
      </c>
      <c r="D497" s="89" t="str">
        <f t="shared" si="261"/>
        <v/>
      </c>
      <c r="E497" s="89" t="str">
        <f t="shared" si="261"/>
        <v/>
      </c>
      <c r="F497" s="89" t="str">
        <f t="shared" si="261"/>
        <v/>
      </c>
      <c r="G497" s="89" t="str">
        <f t="shared" si="261"/>
        <v/>
      </c>
      <c r="H497" s="89" t="str">
        <f t="shared" si="261"/>
        <v/>
      </c>
      <c r="I497" s="89" t="str">
        <f t="shared" si="261"/>
        <v/>
      </c>
      <c r="J497" s="89" t="str">
        <f t="shared" si="261"/>
        <v/>
      </c>
      <c r="K497" s="89" t="str">
        <f t="shared" si="261"/>
        <v/>
      </c>
      <c r="L497" s="89" t="str">
        <f t="shared" si="261"/>
        <v/>
      </c>
      <c r="M497" s="89" t="str">
        <f t="shared" si="262"/>
        <v/>
      </c>
      <c r="N497" s="89" t="str">
        <f t="shared" si="262"/>
        <v/>
      </c>
      <c r="O497" s="89" t="str">
        <f t="shared" si="262"/>
        <v/>
      </c>
      <c r="P497" s="89" t="str">
        <f t="shared" si="262"/>
        <v/>
      </c>
      <c r="Q497" s="89" t="str">
        <f t="shared" si="262"/>
        <v/>
      </c>
      <c r="R497" s="89" t="str">
        <f t="shared" si="262"/>
        <v/>
      </c>
      <c r="S497" s="89" t="str">
        <f t="shared" si="262"/>
        <v/>
      </c>
      <c r="T497" s="89" t="str">
        <f t="shared" si="262"/>
        <v/>
      </c>
      <c r="U497" s="89" t="str">
        <f t="shared" si="262"/>
        <v/>
      </c>
      <c r="V497" s="89" t="str">
        <f t="shared" si="262"/>
        <v/>
      </c>
      <c r="W497" s="89" t="str">
        <f t="shared" si="263"/>
        <v/>
      </c>
      <c r="X497" s="89" t="str">
        <f t="shared" si="263"/>
        <v/>
      </c>
      <c r="Y497" s="89" t="str">
        <f t="shared" si="263"/>
        <v/>
      </c>
      <c r="Z497" s="89" t="str">
        <f t="shared" si="263"/>
        <v/>
      </c>
      <c r="AA497" s="89" t="str">
        <f t="shared" si="263"/>
        <v/>
      </c>
      <c r="AB497" s="89" t="str">
        <f t="shared" si="263"/>
        <v/>
      </c>
      <c r="AC497" s="89" t="str">
        <f t="shared" si="263"/>
        <v/>
      </c>
      <c r="AD497" s="89" t="str">
        <f t="shared" si="263"/>
        <v/>
      </c>
      <c r="AE497" s="89" t="str">
        <f t="shared" si="263"/>
        <v/>
      </c>
      <c r="AF497" s="89">
        <f t="shared" si="263"/>
        <v>1</v>
      </c>
      <c r="AG497" s="89" t="str">
        <f t="shared" si="264"/>
        <v/>
      </c>
      <c r="AH497" s="89" t="str">
        <f t="shared" si="264"/>
        <v/>
      </c>
      <c r="AI497" s="89" t="str">
        <f t="shared" si="264"/>
        <v/>
      </c>
      <c r="AJ497" s="89" t="str">
        <f t="shared" si="264"/>
        <v/>
      </c>
      <c r="AK497" s="89" t="str">
        <f t="shared" si="264"/>
        <v/>
      </c>
      <c r="AL497" s="89" t="str">
        <f t="shared" si="264"/>
        <v/>
      </c>
      <c r="AM497" s="89" t="str">
        <f t="shared" si="264"/>
        <v/>
      </c>
      <c r="AN497" s="89" t="str">
        <f t="shared" si="264"/>
        <v/>
      </c>
      <c r="AO497" s="89" t="str">
        <f t="shared" si="264"/>
        <v/>
      </c>
      <c r="AP497" s="89" t="str">
        <f t="shared" si="264"/>
        <v/>
      </c>
      <c r="AQ497" s="89" t="str">
        <f t="shared" si="265"/>
        <v/>
      </c>
      <c r="AR497" s="89" t="str">
        <f t="shared" si="265"/>
        <v/>
      </c>
      <c r="AS497" s="89" t="str">
        <f t="shared" si="265"/>
        <v/>
      </c>
      <c r="AT497" s="89" t="str">
        <f t="shared" si="265"/>
        <v/>
      </c>
      <c r="AU497" s="89" t="str">
        <f t="shared" si="265"/>
        <v/>
      </c>
      <c r="AV497" s="89" t="str">
        <f t="shared" si="265"/>
        <v/>
      </c>
      <c r="AW497" s="89" t="str">
        <f t="shared" si="265"/>
        <v/>
      </c>
      <c r="AX497" s="89" t="str">
        <f t="shared" si="265"/>
        <v/>
      </c>
      <c r="AY497" s="89" t="str">
        <f t="shared" si="265"/>
        <v/>
      </c>
      <c r="AZ497" s="89" t="str">
        <f t="shared" si="265"/>
        <v/>
      </c>
      <c r="BA497" s="89" t="str">
        <f t="shared" si="265"/>
        <v/>
      </c>
      <c r="BB497" s="89" t="str">
        <f t="shared" si="265"/>
        <v/>
      </c>
      <c r="BC497" s="90" t="str">
        <f t="shared" si="265"/>
        <v/>
      </c>
      <c r="BE497" s="100" t="str">
        <f t="shared" si="239"/>
        <v/>
      </c>
      <c r="BF497" s="102" t="str">
        <f t="shared" si="240"/>
        <v/>
      </c>
    </row>
    <row r="498" spans="1:58" hidden="1" x14ac:dyDescent="0.55000000000000004">
      <c r="A498" s="80" t="str">
        <f>'Base de Dados 2013'!M497</f>
        <v>Geisel</v>
      </c>
      <c r="B498" s="81" t="str">
        <f>'Base de Dados 2013'!N497</f>
        <v>vermelho</v>
      </c>
      <c r="C498" s="88" t="str">
        <f t="shared" si="261"/>
        <v/>
      </c>
      <c r="D498" s="89" t="str">
        <f t="shared" si="261"/>
        <v/>
      </c>
      <c r="E498" s="89" t="str">
        <f t="shared" si="261"/>
        <v/>
      </c>
      <c r="F498" s="89" t="str">
        <f t="shared" si="261"/>
        <v/>
      </c>
      <c r="G498" s="89" t="str">
        <f t="shared" si="261"/>
        <v/>
      </c>
      <c r="H498" s="89" t="str">
        <f t="shared" si="261"/>
        <v/>
      </c>
      <c r="I498" s="89" t="str">
        <f t="shared" si="261"/>
        <v/>
      </c>
      <c r="J498" s="89" t="str">
        <f t="shared" si="261"/>
        <v/>
      </c>
      <c r="K498" s="89" t="str">
        <f t="shared" si="261"/>
        <v/>
      </c>
      <c r="L498" s="89" t="str">
        <f t="shared" si="261"/>
        <v/>
      </c>
      <c r="M498" s="89" t="str">
        <f t="shared" si="262"/>
        <v/>
      </c>
      <c r="N498" s="89" t="str">
        <f t="shared" si="262"/>
        <v/>
      </c>
      <c r="O498" s="89" t="str">
        <f t="shared" si="262"/>
        <v/>
      </c>
      <c r="P498" s="89" t="str">
        <f t="shared" si="262"/>
        <v/>
      </c>
      <c r="Q498" s="89">
        <f t="shared" si="262"/>
        <v>1</v>
      </c>
      <c r="R498" s="89" t="str">
        <f t="shared" si="262"/>
        <v/>
      </c>
      <c r="S498" s="89" t="str">
        <f t="shared" si="262"/>
        <v/>
      </c>
      <c r="T498" s="89" t="str">
        <f t="shared" si="262"/>
        <v/>
      </c>
      <c r="U498" s="89" t="str">
        <f t="shared" si="262"/>
        <v/>
      </c>
      <c r="V498" s="89" t="str">
        <f t="shared" si="262"/>
        <v/>
      </c>
      <c r="W498" s="89" t="str">
        <f t="shared" si="263"/>
        <v/>
      </c>
      <c r="X498" s="89" t="str">
        <f t="shared" si="263"/>
        <v/>
      </c>
      <c r="Y498" s="89" t="str">
        <f t="shared" si="263"/>
        <v/>
      </c>
      <c r="Z498" s="89" t="str">
        <f t="shared" si="263"/>
        <v/>
      </c>
      <c r="AA498" s="89" t="str">
        <f t="shared" si="263"/>
        <v/>
      </c>
      <c r="AB498" s="89" t="str">
        <f t="shared" si="263"/>
        <v/>
      </c>
      <c r="AC498" s="89" t="str">
        <f t="shared" si="263"/>
        <v/>
      </c>
      <c r="AD498" s="89" t="str">
        <f t="shared" si="263"/>
        <v/>
      </c>
      <c r="AE498" s="89" t="str">
        <f t="shared" si="263"/>
        <v/>
      </c>
      <c r="AF498" s="89" t="str">
        <f t="shared" si="263"/>
        <v/>
      </c>
      <c r="AG498" s="89" t="str">
        <f t="shared" si="264"/>
        <v/>
      </c>
      <c r="AH498" s="89" t="str">
        <f t="shared" si="264"/>
        <v/>
      </c>
      <c r="AI498" s="89" t="str">
        <f t="shared" si="264"/>
        <v/>
      </c>
      <c r="AJ498" s="89" t="str">
        <f t="shared" si="264"/>
        <v/>
      </c>
      <c r="AK498" s="89" t="str">
        <f t="shared" si="264"/>
        <v/>
      </c>
      <c r="AL498" s="89" t="str">
        <f t="shared" si="264"/>
        <v/>
      </c>
      <c r="AM498" s="89" t="str">
        <f t="shared" si="264"/>
        <v/>
      </c>
      <c r="AN498" s="89" t="str">
        <f t="shared" si="264"/>
        <v/>
      </c>
      <c r="AO498" s="89" t="str">
        <f t="shared" si="264"/>
        <v/>
      </c>
      <c r="AP498" s="89" t="str">
        <f t="shared" si="264"/>
        <v/>
      </c>
      <c r="AQ498" s="89" t="str">
        <f t="shared" si="265"/>
        <v/>
      </c>
      <c r="AR498" s="89" t="str">
        <f t="shared" si="265"/>
        <v/>
      </c>
      <c r="AS498" s="89" t="str">
        <f t="shared" si="265"/>
        <v/>
      </c>
      <c r="AT498" s="89" t="str">
        <f t="shared" si="265"/>
        <v/>
      </c>
      <c r="AU498" s="89" t="str">
        <f t="shared" si="265"/>
        <v/>
      </c>
      <c r="AV498" s="89" t="str">
        <f t="shared" si="265"/>
        <v/>
      </c>
      <c r="AW498" s="89" t="str">
        <f t="shared" si="265"/>
        <v/>
      </c>
      <c r="AX498" s="89" t="str">
        <f t="shared" si="265"/>
        <v/>
      </c>
      <c r="AY498" s="89" t="str">
        <f t="shared" si="265"/>
        <v/>
      </c>
      <c r="AZ498" s="89" t="str">
        <f t="shared" si="265"/>
        <v/>
      </c>
      <c r="BA498" s="89" t="str">
        <f t="shared" si="265"/>
        <v/>
      </c>
      <c r="BB498" s="89" t="str">
        <f t="shared" si="265"/>
        <v/>
      </c>
      <c r="BC498" s="90" t="str">
        <f t="shared" si="265"/>
        <v/>
      </c>
      <c r="BE498" s="100" t="str">
        <f t="shared" si="239"/>
        <v/>
      </c>
      <c r="BF498" s="102" t="str">
        <f t="shared" si="240"/>
        <v/>
      </c>
    </row>
    <row r="499" spans="1:58" hidden="1" x14ac:dyDescent="0.55000000000000004">
      <c r="A499" s="80" t="str">
        <f>'Base de Dados 2013'!M498</f>
        <v>Ipiranga</v>
      </c>
      <c r="B499" s="81" t="str">
        <f>'Base de Dados 2013'!N498</f>
        <v>verde</v>
      </c>
      <c r="C499" s="88" t="str">
        <f t="shared" si="261"/>
        <v/>
      </c>
      <c r="D499" s="89" t="str">
        <f t="shared" si="261"/>
        <v/>
      </c>
      <c r="E499" s="89" t="str">
        <f t="shared" si="261"/>
        <v/>
      </c>
      <c r="F499" s="89" t="str">
        <f t="shared" si="261"/>
        <v/>
      </c>
      <c r="G499" s="89" t="str">
        <f t="shared" si="261"/>
        <v/>
      </c>
      <c r="H499" s="89" t="str">
        <f t="shared" si="261"/>
        <v/>
      </c>
      <c r="I499" s="89" t="str">
        <f t="shared" si="261"/>
        <v/>
      </c>
      <c r="J499" s="89" t="str">
        <f t="shared" si="261"/>
        <v/>
      </c>
      <c r="K499" s="89" t="str">
        <f t="shared" si="261"/>
        <v/>
      </c>
      <c r="L499" s="89" t="str">
        <f t="shared" si="261"/>
        <v/>
      </c>
      <c r="M499" s="89" t="str">
        <f t="shared" si="262"/>
        <v/>
      </c>
      <c r="N499" s="89" t="str">
        <f t="shared" si="262"/>
        <v/>
      </c>
      <c r="O499" s="89" t="str">
        <f t="shared" si="262"/>
        <v/>
      </c>
      <c r="P499" s="89" t="str">
        <f t="shared" si="262"/>
        <v/>
      </c>
      <c r="Q499" s="89" t="str">
        <f t="shared" si="262"/>
        <v/>
      </c>
      <c r="R499" s="89" t="str">
        <f t="shared" si="262"/>
        <v/>
      </c>
      <c r="S499" s="89" t="str">
        <f t="shared" si="262"/>
        <v/>
      </c>
      <c r="T499" s="89">
        <f t="shared" si="262"/>
        <v>1</v>
      </c>
      <c r="U499" s="89" t="str">
        <f t="shared" si="262"/>
        <v/>
      </c>
      <c r="V499" s="89" t="str">
        <f t="shared" si="262"/>
        <v/>
      </c>
      <c r="W499" s="89" t="str">
        <f t="shared" si="263"/>
        <v/>
      </c>
      <c r="X499" s="89" t="str">
        <f t="shared" si="263"/>
        <v/>
      </c>
      <c r="Y499" s="89" t="str">
        <f t="shared" si="263"/>
        <v/>
      </c>
      <c r="Z499" s="89" t="str">
        <f t="shared" si="263"/>
        <v/>
      </c>
      <c r="AA499" s="89" t="str">
        <f t="shared" si="263"/>
        <v/>
      </c>
      <c r="AB499" s="89" t="str">
        <f t="shared" si="263"/>
        <v/>
      </c>
      <c r="AC499" s="89" t="str">
        <f t="shared" si="263"/>
        <v/>
      </c>
      <c r="AD499" s="89" t="str">
        <f t="shared" si="263"/>
        <v/>
      </c>
      <c r="AE499" s="89" t="str">
        <f t="shared" si="263"/>
        <v/>
      </c>
      <c r="AF499" s="89" t="str">
        <f t="shared" si="263"/>
        <v/>
      </c>
      <c r="AG499" s="89" t="str">
        <f t="shared" si="264"/>
        <v/>
      </c>
      <c r="AH499" s="89" t="str">
        <f t="shared" si="264"/>
        <v/>
      </c>
      <c r="AI499" s="89" t="str">
        <f t="shared" si="264"/>
        <v/>
      </c>
      <c r="AJ499" s="89" t="str">
        <f t="shared" si="264"/>
        <v/>
      </c>
      <c r="AK499" s="89" t="str">
        <f t="shared" si="264"/>
        <v/>
      </c>
      <c r="AL499" s="89" t="str">
        <f t="shared" si="264"/>
        <v/>
      </c>
      <c r="AM499" s="89" t="str">
        <f t="shared" si="264"/>
        <v/>
      </c>
      <c r="AN499" s="89" t="str">
        <f t="shared" si="264"/>
        <v/>
      </c>
      <c r="AO499" s="89" t="str">
        <f t="shared" si="264"/>
        <v/>
      </c>
      <c r="AP499" s="89" t="str">
        <f t="shared" si="264"/>
        <v/>
      </c>
      <c r="AQ499" s="89" t="str">
        <f t="shared" si="265"/>
        <v/>
      </c>
      <c r="AR499" s="89" t="str">
        <f t="shared" si="265"/>
        <v/>
      </c>
      <c r="AS499" s="89" t="str">
        <f t="shared" si="265"/>
        <v/>
      </c>
      <c r="AT499" s="89" t="str">
        <f t="shared" si="265"/>
        <v/>
      </c>
      <c r="AU499" s="89" t="str">
        <f t="shared" si="265"/>
        <v/>
      </c>
      <c r="AV499" s="89" t="str">
        <f t="shared" si="265"/>
        <v/>
      </c>
      <c r="AW499" s="89" t="str">
        <f t="shared" si="265"/>
        <v/>
      </c>
      <c r="AX499" s="89" t="str">
        <f t="shared" si="265"/>
        <v/>
      </c>
      <c r="AY499" s="89" t="str">
        <f t="shared" si="265"/>
        <v/>
      </c>
      <c r="AZ499" s="89" t="str">
        <f t="shared" si="265"/>
        <v/>
      </c>
      <c r="BA499" s="89" t="str">
        <f t="shared" si="265"/>
        <v/>
      </c>
      <c r="BB499" s="89" t="str">
        <f t="shared" si="265"/>
        <v/>
      </c>
      <c r="BC499" s="90" t="str">
        <f t="shared" si="265"/>
        <v/>
      </c>
      <c r="BE499" s="100" t="str">
        <f t="shared" si="239"/>
        <v/>
      </c>
      <c r="BF499" s="102" t="str">
        <f t="shared" si="240"/>
        <v/>
      </c>
    </row>
    <row r="500" spans="1:58" hidden="1" x14ac:dyDescent="0.55000000000000004">
      <c r="A500" s="80" t="str">
        <f>'Base de Dados 2013'!M499</f>
        <v>Mary Dota</v>
      </c>
      <c r="B500" s="81" t="str">
        <f>'Base de Dados 2013'!N499</f>
        <v>verde</v>
      </c>
      <c r="C500" s="88">
        <f t="shared" si="261"/>
        <v>1</v>
      </c>
      <c r="D500" s="89" t="str">
        <f t="shared" si="261"/>
        <v/>
      </c>
      <c r="E500" s="89" t="str">
        <f t="shared" si="261"/>
        <v/>
      </c>
      <c r="F500" s="89" t="str">
        <f t="shared" si="261"/>
        <v/>
      </c>
      <c r="G500" s="89" t="str">
        <f t="shared" si="261"/>
        <v/>
      </c>
      <c r="H500" s="89" t="str">
        <f t="shared" si="261"/>
        <v/>
      </c>
      <c r="I500" s="89" t="str">
        <f t="shared" si="261"/>
        <v/>
      </c>
      <c r="J500" s="89" t="str">
        <f t="shared" si="261"/>
        <v/>
      </c>
      <c r="K500" s="89" t="str">
        <f t="shared" si="261"/>
        <v/>
      </c>
      <c r="L500" s="89" t="str">
        <f t="shared" si="261"/>
        <v/>
      </c>
      <c r="M500" s="89" t="str">
        <f t="shared" si="262"/>
        <v/>
      </c>
      <c r="N500" s="89" t="str">
        <f t="shared" si="262"/>
        <v/>
      </c>
      <c r="O500" s="89" t="str">
        <f t="shared" si="262"/>
        <v/>
      </c>
      <c r="P500" s="89" t="str">
        <f t="shared" si="262"/>
        <v/>
      </c>
      <c r="Q500" s="89" t="str">
        <f t="shared" si="262"/>
        <v/>
      </c>
      <c r="R500" s="89" t="str">
        <f t="shared" si="262"/>
        <v/>
      </c>
      <c r="S500" s="89" t="str">
        <f t="shared" si="262"/>
        <v/>
      </c>
      <c r="T500" s="89" t="str">
        <f t="shared" si="262"/>
        <v/>
      </c>
      <c r="U500" s="89" t="str">
        <f t="shared" si="262"/>
        <v/>
      </c>
      <c r="V500" s="89" t="str">
        <f t="shared" si="262"/>
        <v/>
      </c>
      <c r="W500" s="89" t="str">
        <f t="shared" si="263"/>
        <v/>
      </c>
      <c r="X500" s="89" t="str">
        <f t="shared" si="263"/>
        <v/>
      </c>
      <c r="Y500" s="89" t="str">
        <f t="shared" si="263"/>
        <v/>
      </c>
      <c r="Z500" s="89" t="str">
        <f t="shared" si="263"/>
        <v/>
      </c>
      <c r="AA500" s="89" t="str">
        <f t="shared" si="263"/>
        <v/>
      </c>
      <c r="AB500" s="89" t="str">
        <f t="shared" si="263"/>
        <v/>
      </c>
      <c r="AC500" s="89" t="str">
        <f t="shared" si="263"/>
        <v/>
      </c>
      <c r="AD500" s="89" t="str">
        <f t="shared" si="263"/>
        <v/>
      </c>
      <c r="AE500" s="89" t="str">
        <f t="shared" si="263"/>
        <v/>
      </c>
      <c r="AF500" s="89" t="str">
        <f t="shared" si="263"/>
        <v/>
      </c>
      <c r="AG500" s="89" t="str">
        <f t="shared" si="264"/>
        <v/>
      </c>
      <c r="AH500" s="89" t="str">
        <f t="shared" si="264"/>
        <v/>
      </c>
      <c r="AI500" s="89" t="str">
        <f t="shared" si="264"/>
        <v/>
      </c>
      <c r="AJ500" s="89" t="str">
        <f t="shared" si="264"/>
        <v/>
      </c>
      <c r="AK500" s="89" t="str">
        <f t="shared" si="264"/>
        <v/>
      </c>
      <c r="AL500" s="89" t="str">
        <f t="shared" si="264"/>
        <v/>
      </c>
      <c r="AM500" s="89" t="str">
        <f t="shared" si="264"/>
        <v/>
      </c>
      <c r="AN500" s="89" t="str">
        <f t="shared" si="264"/>
        <v/>
      </c>
      <c r="AO500" s="89" t="str">
        <f t="shared" si="264"/>
        <v/>
      </c>
      <c r="AP500" s="89" t="str">
        <f t="shared" si="264"/>
        <v/>
      </c>
      <c r="AQ500" s="89" t="str">
        <f t="shared" si="265"/>
        <v/>
      </c>
      <c r="AR500" s="89" t="str">
        <f t="shared" si="265"/>
        <v/>
      </c>
      <c r="AS500" s="89" t="str">
        <f t="shared" si="265"/>
        <v/>
      </c>
      <c r="AT500" s="89" t="str">
        <f t="shared" si="265"/>
        <v/>
      </c>
      <c r="AU500" s="89" t="str">
        <f t="shared" si="265"/>
        <v/>
      </c>
      <c r="AV500" s="89" t="str">
        <f t="shared" si="265"/>
        <v/>
      </c>
      <c r="AW500" s="89" t="str">
        <f t="shared" si="265"/>
        <v/>
      </c>
      <c r="AX500" s="89" t="str">
        <f t="shared" si="265"/>
        <v/>
      </c>
      <c r="AY500" s="89" t="str">
        <f t="shared" si="265"/>
        <v/>
      </c>
      <c r="AZ500" s="89" t="str">
        <f t="shared" si="265"/>
        <v/>
      </c>
      <c r="BA500" s="89" t="str">
        <f t="shared" si="265"/>
        <v/>
      </c>
      <c r="BB500" s="89" t="str">
        <f t="shared" si="265"/>
        <v/>
      </c>
      <c r="BC500" s="90" t="str">
        <f t="shared" si="265"/>
        <v/>
      </c>
      <c r="BE500" s="100" t="str">
        <f t="shared" si="239"/>
        <v/>
      </c>
      <c r="BF500" s="102" t="str">
        <f t="shared" si="240"/>
        <v/>
      </c>
    </row>
    <row r="501" spans="1:58" hidden="1" x14ac:dyDescent="0.55000000000000004">
      <c r="A501" s="80" t="str">
        <f>'Base de Dados 2013'!M500</f>
        <v>Ipiranga</v>
      </c>
      <c r="B501" s="81" t="str">
        <f>'Base de Dados 2013'!N500</f>
        <v>verde</v>
      </c>
      <c r="C501" s="88" t="str">
        <f t="shared" si="261"/>
        <v/>
      </c>
      <c r="D501" s="89" t="str">
        <f t="shared" si="261"/>
        <v/>
      </c>
      <c r="E501" s="89" t="str">
        <f t="shared" si="261"/>
        <v/>
      </c>
      <c r="F501" s="89" t="str">
        <f t="shared" si="261"/>
        <v/>
      </c>
      <c r="G501" s="89" t="str">
        <f t="shared" si="261"/>
        <v/>
      </c>
      <c r="H501" s="89" t="str">
        <f t="shared" si="261"/>
        <v/>
      </c>
      <c r="I501" s="89" t="str">
        <f t="shared" si="261"/>
        <v/>
      </c>
      <c r="J501" s="89" t="str">
        <f t="shared" si="261"/>
        <v/>
      </c>
      <c r="K501" s="89" t="str">
        <f t="shared" si="261"/>
        <v/>
      </c>
      <c r="L501" s="89" t="str">
        <f t="shared" si="261"/>
        <v/>
      </c>
      <c r="M501" s="89" t="str">
        <f t="shared" si="262"/>
        <v/>
      </c>
      <c r="N501" s="89" t="str">
        <f t="shared" si="262"/>
        <v/>
      </c>
      <c r="O501" s="89" t="str">
        <f t="shared" si="262"/>
        <v/>
      </c>
      <c r="P501" s="89" t="str">
        <f t="shared" si="262"/>
        <v/>
      </c>
      <c r="Q501" s="89" t="str">
        <f t="shared" si="262"/>
        <v/>
      </c>
      <c r="R501" s="89" t="str">
        <f t="shared" si="262"/>
        <v/>
      </c>
      <c r="S501" s="89" t="str">
        <f t="shared" si="262"/>
        <v/>
      </c>
      <c r="T501" s="89">
        <f t="shared" si="262"/>
        <v>1</v>
      </c>
      <c r="U501" s="89" t="str">
        <f t="shared" si="262"/>
        <v/>
      </c>
      <c r="V501" s="89" t="str">
        <f t="shared" si="262"/>
        <v/>
      </c>
      <c r="W501" s="89" t="str">
        <f t="shared" si="263"/>
        <v/>
      </c>
      <c r="X501" s="89" t="str">
        <f t="shared" si="263"/>
        <v/>
      </c>
      <c r="Y501" s="89" t="str">
        <f t="shared" si="263"/>
        <v/>
      </c>
      <c r="Z501" s="89" t="str">
        <f t="shared" si="263"/>
        <v/>
      </c>
      <c r="AA501" s="89" t="str">
        <f t="shared" si="263"/>
        <v/>
      </c>
      <c r="AB501" s="89" t="str">
        <f t="shared" si="263"/>
        <v/>
      </c>
      <c r="AC501" s="89" t="str">
        <f t="shared" si="263"/>
        <v/>
      </c>
      <c r="AD501" s="89" t="str">
        <f t="shared" si="263"/>
        <v/>
      </c>
      <c r="AE501" s="89" t="str">
        <f t="shared" si="263"/>
        <v/>
      </c>
      <c r="AF501" s="89" t="str">
        <f t="shared" si="263"/>
        <v/>
      </c>
      <c r="AG501" s="89" t="str">
        <f t="shared" si="264"/>
        <v/>
      </c>
      <c r="AH501" s="89" t="str">
        <f t="shared" si="264"/>
        <v/>
      </c>
      <c r="AI501" s="89" t="str">
        <f t="shared" si="264"/>
        <v/>
      </c>
      <c r="AJ501" s="89" t="str">
        <f t="shared" si="264"/>
        <v/>
      </c>
      <c r="AK501" s="89" t="str">
        <f t="shared" si="264"/>
        <v/>
      </c>
      <c r="AL501" s="89" t="str">
        <f t="shared" si="264"/>
        <v/>
      </c>
      <c r="AM501" s="89" t="str">
        <f t="shared" si="264"/>
        <v/>
      </c>
      <c r="AN501" s="89" t="str">
        <f t="shared" si="264"/>
        <v/>
      </c>
      <c r="AO501" s="89" t="str">
        <f t="shared" si="264"/>
        <v/>
      </c>
      <c r="AP501" s="89" t="str">
        <f t="shared" si="264"/>
        <v/>
      </c>
      <c r="AQ501" s="89" t="str">
        <f t="shared" si="265"/>
        <v/>
      </c>
      <c r="AR501" s="89" t="str">
        <f t="shared" si="265"/>
        <v/>
      </c>
      <c r="AS501" s="89" t="str">
        <f t="shared" si="265"/>
        <v/>
      </c>
      <c r="AT501" s="89" t="str">
        <f t="shared" si="265"/>
        <v/>
      </c>
      <c r="AU501" s="89" t="str">
        <f t="shared" si="265"/>
        <v/>
      </c>
      <c r="AV501" s="89" t="str">
        <f t="shared" si="265"/>
        <v/>
      </c>
      <c r="AW501" s="89" t="str">
        <f t="shared" si="265"/>
        <v/>
      </c>
      <c r="AX501" s="89" t="str">
        <f t="shared" si="265"/>
        <v/>
      </c>
      <c r="AY501" s="89" t="str">
        <f t="shared" si="265"/>
        <v/>
      </c>
      <c r="AZ501" s="89" t="str">
        <f t="shared" si="265"/>
        <v/>
      </c>
      <c r="BA501" s="89" t="str">
        <f t="shared" si="265"/>
        <v/>
      </c>
      <c r="BB501" s="89" t="str">
        <f t="shared" si="265"/>
        <v/>
      </c>
      <c r="BC501" s="90" t="str">
        <f t="shared" si="265"/>
        <v/>
      </c>
      <c r="BE501" s="100" t="str">
        <f t="shared" si="239"/>
        <v/>
      </c>
      <c r="BF501" s="102" t="str">
        <f t="shared" si="240"/>
        <v/>
      </c>
    </row>
    <row r="502" spans="1:58" hidden="1" x14ac:dyDescent="0.55000000000000004">
      <c r="A502" s="80" t="str">
        <f>'Base de Dados 2013'!M501</f>
        <v>Bela Vista</v>
      </c>
      <c r="B502" s="81" t="str">
        <f>'Base de Dados 2013'!N501</f>
        <v>amarelo</v>
      </c>
      <c r="C502" s="88" t="str">
        <f t="shared" si="261"/>
        <v/>
      </c>
      <c r="D502" s="89" t="str">
        <f t="shared" si="261"/>
        <v/>
      </c>
      <c r="E502" s="89" t="str">
        <f t="shared" si="261"/>
        <v/>
      </c>
      <c r="F502" s="89" t="str">
        <f t="shared" si="261"/>
        <v/>
      </c>
      <c r="G502" s="89" t="str">
        <f t="shared" si="261"/>
        <v/>
      </c>
      <c r="H502" s="89" t="str">
        <f t="shared" si="261"/>
        <v/>
      </c>
      <c r="I502" s="89" t="str">
        <f t="shared" si="261"/>
        <v/>
      </c>
      <c r="J502" s="89" t="str">
        <f t="shared" si="261"/>
        <v/>
      </c>
      <c r="K502" s="89" t="str">
        <f t="shared" si="261"/>
        <v/>
      </c>
      <c r="L502" s="89">
        <f t="shared" si="261"/>
        <v>1</v>
      </c>
      <c r="M502" s="89" t="str">
        <f t="shared" si="262"/>
        <v/>
      </c>
      <c r="N502" s="89" t="str">
        <f t="shared" si="262"/>
        <v/>
      </c>
      <c r="O502" s="89" t="str">
        <f t="shared" si="262"/>
        <v/>
      </c>
      <c r="P502" s="89" t="str">
        <f t="shared" si="262"/>
        <v/>
      </c>
      <c r="Q502" s="89" t="str">
        <f t="shared" si="262"/>
        <v/>
      </c>
      <c r="R502" s="89" t="str">
        <f t="shared" si="262"/>
        <v/>
      </c>
      <c r="S502" s="89" t="str">
        <f t="shared" si="262"/>
        <v/>
      </c>
      <c r="T502" s="89" t="str">
        <f t="shared" si="262"/>
        <v/>
      </c>
      <c r="U502" s="89" t="str">
        <f t="shared" si="262"/>
        <v/>
      </c>
      <c r="V502" s="89" t="str">
        <f t="shared" si="262"/>
        <v/>
      </c>
      <c r="W502" s="89" t="str">
        <f t="shared" si="263"/>
        <v/>
      </c>
      <c r="X502" s="89" t="str">
        <f t="shared" si="263"/>
        <v/>
      </c>
      <c r="Y502" s="89" t="str">
        <f t="shared" si="263"/>
        <v/>
      </c>
      <c r="Z502" s="89" t="str">
        <f t="shared" si="263"/>
        <v/>
      </c>
      <c r="AA502" s="89" t="str">
        <f t="shared" si="263"/>
        <v/>
      </c>
      <c r="AB502" s="89" t="str">
        <f t="shared" si="263"/>
        <v/>
      </c>
      <c r="AC502" s="89" t="str">
        <f t="shared" si="263"/>
        <v/>
      </c>
      <c r="AD502" s="89" t="str">
        <f t="shared" si="263"/>
        <v/>
      </c>
      <c r="AE502" s="89" t="str">
        <f t="shared" si="263"/>
        <v/>
      </c>
      <c r="AF502" s="89" t="str">
        <f t="shared" si="263"/>
        <v/>
      </c>
      <c r="AG502" s="89" t="str">
        <f t="shared" si="264"/>
        <v/>
      </c>
      <c r="AH502" s="89" t="str">
        <f t="shared" si="264"/>
        <v/>
      </c>
      <c r="AI502" s="89" t="str">
        <f t="shared" si="264"/>
        <v/>
      </c>
      <c r="AJ502" s="89" t="str">
        <f t="shared" si="264"/>
        <v/>
      </c>
      <c r="AK502" s="89" t="str">
        <f t="shared" si="264"/>
        <v/>
      </c>
      <c r="AL502" s="89" t="str">
        <f t="shared" si="264"/>
        <v/>
      </c>
      <c r="AM502" s="89" t="str">
        <f t="shared" si="264"/>
        <v/>
      </c>
      <c r="AN502" s="89" t="str">
        <f t="shared" si="264"/>
        <v/>
      </c>
      <c r="AO502" s="89" t="str">
        <f t="shared" si="264"/>
        <v/>
      </c>
      <c r="AP502" s="89" t="str">
        <f t="shared" si="264"/>
        <v/>
      </c>
      <c r="AQ502" s="89" t="str">
        <f t="shared" si="265"/>
        <v/>
      </c>
      <c r="AR502" s="89" t="str">
        <f t="shared" si="265"/>
        <v/>
      </c>
      <c r="AS502" s="89" t="str">
        <f t="shared" si="265"/>
        <v/>
      </c>
      <c r="AT502" s="89" t="str">
        <f t="shared" si="265"/>
        <v/>
      </c>
      <c r="AU502" s="89" t="str">
        <f t="shared" si="265"/>
        <v/>
      </c>
      <c r="AV502" s="89" t="str">
        <f t="shared" si="265"/>
        <v/>
      </c>
      <c r="AW502" s="89" t="str">
        <f t="shared" si="265"/>
        <v/>
      </c>
      <c r="AX502" s="89" t="str">
        <f t="shared" si="265"/>
        <v/>
      </c>
      <c r="AY502" s="89" t="str">
        <f t="shared" si="265"/>
        <v/>
      </c>
      <c r="AZ502" s="89" t="str">
        <f t="shared" si="265"/>
        <v/>
      </c>
      <c r="BA502" s="89" t="str">
        <f t="shared" si="265"/>
        <v/>
      </c>
      <c r="BB502" s="89" t="str">
        <f t="shared" si="265"/>
        <v/>
      </c>
      <c r="BC502" s="90" t="str">
        <f t="shared" si="265"/>
        <v/>
      </c>
      <c r="BE502" s="100" t="str">
        <f t="shared" si="239"/>
        <v/>
      </c>
      <c r="BF502" s="102" t="str">
        <f t="shared" si="240"/>
        <v/>
      </c>
    </row>
    <row r="503" spans="1:58" hidden="1" x14ac:dyDescent="0.55000000000000004">
      <c r="A503" s="80" t="str">
        <f>'Base de Dados 2013'!M502</f>
        <v>Mary Dota</v>
      </c>
      <c r="B503" s="81" t="str">
        <f>'Base de Dados 2013'!N502</f>
        <v>verde</v>
      </c>
      <c r="C503" s="88">
        <f t="shared" si="261"/>
        <v>1</v>
      </c>
      <c r="D503" s="89" t="str">
        <f t="shared" si="261"/>
        <v/>
      </c>
      <c r="E503" s="89" t="str">
        <f t="shared" si="261"/>
        <v/>
      </c>
      <c r="F503" s="89" t="str">
        <f t="shared" si="261"/>
        <v/>
      </c>
      <c r="G503" s="89" t="str">
        <f t="shared" si="261"/>
        <v/>
      </c>
      <c r="H503" s="89" t="str">
        <f t="shared" si="261"/>
        <v/>
      </c>
      <c r="I503" s="89" t="str">
        <f t="shared" si="261"/>
        <v/>
      </c>
      <c r="J503" s="89" t="str">
        <f t="shared" si="261"/>
        <v/>
      </c>
      <c r="K503" s="89" t="str">
        <f t="shared" si="261"/>
        <v/>
      </c>
      <c r="L503" s="89" t="str">
        <f t="shared" si="261"/>
        <v/>
      </c>
      <c r="M503" s="89" t="str">
        <f t="shared" si="262"/>
        <v/>
      </c>
      <c r="N503" s="89" t="str">
        <f t="shared" si="262"/>
        <v/>
      </c>
      <c r="O503" s="89" t="str">
        <f t="shared" si="262"/>
        <v/>
      </c>
      <c r="P503" s="89" t="str">
        <f t="shared" si="262"/>
        <v/>
      </c>
      <c r="Q503" s="89" t="str">
        <f t="shared" si="262"/>
        <v/>
      </c>
      <c r="R503" s="89" t="str">
        <f t="shared" si="262"/>
        <v/>
      </c>
      <c r="S503" s="89" t="str">
        <f t="shared" si="262"/>
        <v/>
      </c>
      <c r="T503" s="89" t="str">
        <f t="shared" si="262"/>
        <v/>
      </c>
      <c r="U503" s="89" t="str">
        <f t="shared" si="262"/>
        <v/>
      </c>
      <c r="V503" s="89" t="str">
        <f t="shared" si="262"/>
        <v/>
      </c>
      <c r="W503" s="89" t="str">
        <f t="shared" si="263"/>
        <v/>
      </c>
      <c r="X503" s="89" t="str">
        <f t="shared" si="263"/>
        <v/>
      </c>
      <c r="Y503" s="89" t="str">
        <f t="shared" si="263"/>
        <v/>
      </c>
      <c r="Z503" s="89" t="str">
        <f t="shared" si="263"/>
        <v/>
      </c>
      <c r="AA503" s="89" t="str">
        <f t="shared" si="263"/>
        <v/>
      </c>
      <c r="AB503" s="89" t="str">
        <f t="shared" si="263"/>
        <v/>
      </c>
      <c r="AC503" s="89" t="str">
        <f t="shared" si="263"/>
        <v/>
      </c>
      <c r="AD503" s="89" t="str">
        <f t="shared" si="263"/>
        <v/>
      </c>
      <c r="AE503" s="89" t="str">
        <f t="shared" si="263"/>
        <v/>
      </c>
      <c r="AF503" s="89" t="str">
        <f t="shared" si="263"/>
        <v/>
      </c>
      <c r="AG503" s="89" t="str">
        <f t="shared" si="264"/>
        <v/>
      </c>
      <c r="AH503" s="89" t="str">
        <f t="shared" si="264"/>
        <v/>
      </c>
      <c r="AI503" s="89" t="str">
        <f t="shared" si="264"/>
        <v/>
      </c>
      <c r="AJ503" s="89" t="str">
        <f t="shared" si="264"/>
        <v/>
      </c>
      <c r="AK503" s="89" t="str">
        <f t="shared" si="264"/>
        <v/>
      </c>
      <c r="AL503" s="89" t="str">
        <f t="shared" si="264"/>
        <v/>
      </c>
      <c r="AM503" s="89" t="str">
        <f t="shared" si="264"/>
        <v/>
      </c>
      <c r="AN503" s="89" t="str">
        <f t="shared" si="264"/>
        <v/>
      </c>
      <c r="AO503" s="89" t="str">
        <f t="shared" si="264"/>
        <v/>
      </c>
      <c r="AP503" s="89" t="str">
        <f t="shared" si="264"/>
        <v/>
      </c>
      <c r="AQ503" s="89" t="str">
        <f t="shared" si="265"/>
        <v/>
      </c>
      <c r="AR503" s="89" t="str">
        <f t="shared" si="265"/>
        <v/>
      </c>
      <c r="AS503" s="89" t="str">
        <f t="shared" si="265"/>
        <v/>
      </c>
      <c r="AT503" s="89" t="str">
        <f t="shared" si="265"/>
        <v/>
      </c>
      <c r="AU503" s="89" t="str">
        <f t="shared" si="265"/>
        <v/>
      </c>
      <c r="AV503" s="89" t="str">
        <f t="shared" si="265"/>
        <v/>
      </c>
      <c r="AW503" s="89" t="str">
        <f t="shared" si="265"/>
        <v/>
      </c>
      <c r="AX503" s="89" t="str">
        <f t="shared" si="265"/>
        <v/>
      </c>
      <c r="AY503" s="89" t="str">
        <f t="shared" si="265"/>
        <v/>
      </c>
      <c r="AZ503" s="89" t="str">
        <f t="shared" si="265"/>
        <v/>
      </c>
      <c r="BA503" s="89" t="str">
        <f t="shared" si="265"/>
        <v/>
      </c>
      <c r="BB503" s="89" t="str">
        <f t="shared" si="265"/>
        <v/>
      </c>
      <c r="BC503" s="90" t="str">
        <f t="shared" si="265"/>
        <v/>
      </c>
      <c r="BE503" s="100" t="str">
        <f t="shared" si="239"/>
        <v/>
      </c>
      <c r="BF503" s="102" t="str">
        <f t="shared" si="240"/>
        <v/>
      </c>
    </row>
    <row r="504" spans="1:58" hidden="1" x14ac:dyDescent="0.55000000000000004">
      <c r="A504" s="80" t="str">
        <f>'Base de Dados 2013'!M503</f>
        <v>Ipiranga</v>
      </c>
      <c r="B504" s="81" t="str">
        <f>'Base de Dados 2013'!N503</f>
        <v>amarelo</v>
      </c>
      <c r="C504" s="88" t="str">
        <f t="shared" si="261"/>
        <v/>
      </c>
      <c r="D504" s="89" t="str">
        <f t="shared" si="261"/>
        <v/>
      </c>
      <c r="E504" s="89" t="str">
        <f t="shared" si="261"/>
        <v/>
      </c>
      <c r="F504" s="89" t="str">
        <f t="shared" si="261"/>
        <v/>
      </c>
      <c r="G504" s="89" t="str">
        <f t="shared" si="261"/>
        <v/>
      </c>
      <c r="H504" s="89" t="str">
        <f t="shared" si="261"/>
        <v/>
      </c>
      <c r="I504" s="89" t="str">
        <f t="shared" si="261"/>
        <v/>
      </c>
      <c r="J504" s="89" t="str">
        <f t="shared" si="261"/>
        <v/>
      </c>
      <c r="K504" s="89" t="str">
        <f t="shared" si="261"/>
        <v/>
      </c>
      <c r="L504" s="89" t="str">
        <f t="shared" si="261"/>
        <v/>
      </c>
      <c r="M504" s="89" t="str">
        <f t="shared" si="262"/>
        <v/>
      </c>
      <c r="N504" s="89" t="str">
        <f t="shared" si="262"/>
        <v/>
      </c>
      <c r="O504" s="89" t="str">
        <f t="shared" si="262"/>
        <v/>
      </c>
      <c r="P504" s="89" t="str">
        <f t="shared" si="262"/>
        <v/>
      </c>
      <c r="Q504" s="89" t="str">
        <f t="shared" si="262"/>
        <v/>
      </c>
      <c r="R504" s="89" t="str">
        <f t="shared" si="262"/>
        <v/>
      </c>
      <c r="S504" s="89" t="str">
        <f t="shared" si="262"/>
        <v/>
      </c>
      <c r="T504" s="89" t="str">
        <f t="shared" si="262"/>
        <v/>
      </c>
      <c r="U504" s="89">
        <f t="shared" si="262"/>
        <v>1</v>
      </c>
      <c r="V504" s="89" t="str">
        <f t="shared" si="262"/>
        <v/>
      </c>
      <c r="W504" s="89" t="str">
        <f t="shared" si="263"/>
        <v/>
      </c>
      <c r="X504" s="89" t="str">
        <f t="shared" si="263"/>
        <v/>
      </c>
      <c r="Y504" s="89" t="str">
        <f t="shared" si="263"/>
        <v/>
      </c>
      <c r="Z504" s="89" t="str">
        <f t="shared" si="263"/>
        <v/>
      </c>
      <c r="AA504" s="89" t="str">
        <f t="shared" si="263"/>
        <v/>
      </c>
      <c r="AB504" s="89" t="str">
        <f t="shared" si="263"/>
        <v/>
      </c>
      <c r="AC504" s="89" t="str">
        <f t="shared" si="263"/>
        <v/>
      </c>
      <c r="AD504" s="89" t="str">
        <f t="shared" si="263"/>
        <v/>
      </c>
      <c r="AE504" s="89" t="str">
        <f t="shared" si="263"/>
        <v/>
      </c>
      <c r="AF504" s="89" t="str">
        <f t="shared" si="263"/>
        <v/>
      </c>
      <c r="AG504" s="89" t="str">
        <f t="shared" si="264"/>
        <v/>
      </c>
      <c r="AH504" s="89" t="str">
        <f t="shared" si="264"/>
        <v/>
      </c>
      <c r="AI504" s="89" t="str">
        <f t="shared" si="264"/>
        <v/>
      </c>
      <c r="AJ504" s="89" t="str">
        <f t="shared" si="264"/>
        <v/>
      </c>
      <c r="AK504" s="89" t="str">
        <f t="shared" si="264"/>
        <v/>
      </c>
      <c r="AL504" s="89" t="str">
        <f t="shared" si="264"/>
        <v/>
      </c>
      <c r="AM504" s="89" t="str">
        <f t="shared" si="264"/>
        <v/>
      </c>
      <c r="AN504" s="89" t="str">
        <f t="shared" si="264"/>
        <v/>
      </c>
      <c r="AO504" s="89" t="str">
        <f t="shared" si="264"/>
        <v/>
      </c>
      <c r="AP504" s="89" t="str">
        <f t="shared" si="264"/>
        <v/>
      </c>
      <c r="AQ504" s="89" t="str">
        <f t="shared" si="265"/>
        <v/>
      </c>
      <c r="AR504" s="89" t="str">
        <f t="shared" si="265"/>
        <v/>
      </c>
      <c r="AS504" s="89" t="str">
        <f t="shared" si="265"/>
        <v/>
      </c>
      <c r="AT504" s="89" t="str">
        <f t="shared" si="265"/>
        <v/>
      </c>
      <c r="AU504" s="89" t="str">
        <f t="shared" si="265"/>
        <v/>
      </c>
      <c r="AV504" s="89" t="str">
        <f t="shared" si="265"/>
        <v/>
      </c>
      <c r="AW504" s="89" t="str">
        <f t="shared" si="265"/>
        <v/>
      </c>
      <c r="AX504" s="89" t="str">
        <f t="shared" si="265"/>
        <v/>
      </c>
      <c r="AY504" s="89" t="str">
        <f t="shared" si="265"/>
        <v/>
      </c>
      <c r="AZ504" s="89" t="str">
        <f t="shared" si="265"/>
        <v/>
      </c>
      <c r="BA504" s="89" t="str">
        <f t="shared" si="265"/>
        <v/>
      </c>
      <c r="BB504" s="89" t="str">
        <f t="shared" si="265"/>
        <v/>
      </c>
      <c r="BC504" s="90" t="str">
        <f t="shared" si="265"/>
        <v/>
      </c>
      <c r="BE504" s="100" t="str">
        <f t="shared" si="239"/>
        <v/>
      </c>
      <c r="BF504" s="102" t="str">
        <f t="shared" si="240"/>
        <v/>
      </c>
    </row>
    <row r="505" spans="1:58" hidden="1" x14ac:dyDescent="0.55000000000000004">
      <c r="A505" s="80" t="str">
        <f>'Base de Dados 2013'!M504</f>
        <v>Boulevard</v>
      </c>
      <c r="B505" s="81" t="str">
        <f>'Base de Dados 2013'!N504</f>
        <v>azul</v>
      </c>
      <c r="C505" s="88" t="str">
        <f t="shared" ref="C505:L514" si="266">IF(AND($A505=C$1,$B505=C$3),1,"")</f>
        <v/>
      </c>
      <c r="D505" s="89" t="str">
        <f t="shared" si="266"/>
        <v/>
      </c>
      <c r="E505" s="89" t="str">
        <f t="shared" si="266"/>
        <v/>
      </c>
      <c r="F505" s="89" t="str">
        <f t="shared" si="266"/>
        <v/>
      </c>
      <c r="G505" s="89" t="str">
        <f t="shared" si="266"/>
        <v/>
      </c>
      <c r="H505" s="89" t="str">
        <f t="shared" si="266"/>
        <v/>
      </c>
      <c r="I505" s="89" t="str">
        <f t="shared" si="266"/>
        <v/>
      </c>
      <c r="J505" s="89" t="str">
        <f t="shared" si="266"/>
        <v/>
      </c>
      <c r="K505" s="89" t="str">
        <f t="shared" si="266"/>
        <v/>
      </c>
      <c r="L505" s="89" t="str">
        <f t="shared" si="266"/>
        <v/>
      </c>
      <c r="M505" s="89" t="str">
        <f t="shared" ref="M505:V514" si="267">IF(AND($A505=M$1,$B505=M$3),1,"")</f>
        <v/>
      </c>
      <c r="N505" s="89" t="str">
        <f t="shared" si="267"/>
        <v/>
      </c>
      <c r="O505" s="89" t="str">
        <f t="shared" si="267"/>
        <v/>
      </c>
      <c r="P505" s="89" t="str">
        <f t="shared" si="267"/>
        <v/>
      </c>
      <c r="Q505" s="89" t="str">
        <f t="shared" si="267"/>
        <v/>
      </c>
      <c r="R505" s="89" t="str">
        <f t="shared" si="267"/>
        <v/>
      </c>
      <c r="S505" s="89" t="str">
        <f t="shared" si="267"/>
        <v/>
      </c>
      <c r="T505" s="89" t="str">
        <f t="shared" si="267"/>
        <v/>
      </c>
      <c r="U505" s="89" t="str">
        <f t="shared" si="267"/>
        <v/>
      </c>
      <c r="V505" s="89" t="str">
        <f t="shared" si="267"/>
        <v/>
      </c>
      <c r="W505" s="89" t="str">
        <f t="shared" ref="W505:AF514" si="268">IF(AND($A505=W$1,$B505=W$3),1,"")</f>
        <v/>
      </c>
      <c r="X505" s="89" t="str">
        <f t="shared" si="268"/>
        <v/>
      </c>
      <c r="Y505" s="89" t="str">
        <f t="shared" si="268"/>
        <v/>
      </c>
      <c r="Z505" s="89" t="str">
        <f t="shared" si="268"/>
        <v/>
      </c>
      <c r="AA505" s="89">
        <f t="shared" si="268"/>
        <v>1</v>
      </c>
      <c r="AB505" s="89" t="str">
        <f t="shared" si="268"/>
        <v/>
      </c>
      <c r="AC505" s="89" t="str">
        <f t="shared" si="268"/>
        <v/>
      </c>
      <c r="AD505" s="89" t="str">
        <f t="shared" si="268"/>
        <v/>
      </c>
      <c r="AE505" s="89" t="str">
        <f t="shared" si="268"/>
        <v/>
      </c>
      <c r="AF505" s="89" t="str">
        <f t="shared" si="268"/>
        <v/>
      </c>
      <c r="AG505" s="89" t="str">
        <f t="shared" ref="AG505:AP514" si="269">IF(AND($A505=AG$1,$B505=AG$3),1,"")</f>
        <v/>
      </c>
      <c r="AH505" s="89" t="str">
        <f t="shared" si="269"/>
        <v/>
      </c>
      <c r="AI505" s="89" t="str">
        <f t="shared" si="269"/>
        <v/>
      </c>
      <c r="AJ505" s="89" t="str">
        <f t="shared" si="269"/>
        <v/>
      </c>
      <c r="AK505" s="89" t="str">
        <f t="shared" si="269"/>
        <v/>
      </c>
      <c r="AL505" s="89" t="str">
        <f t="shared" si="269"/>
        <v/>
      </c>
      <c r="AM505" s="89" t="str">
        <f t="shared" si="269"/>
        <v/>
      </c>
      <c r="AN505" s="89" t="str">
        <f t="shared" si="269"/>
        <v/>
      </c>
      <c r="AO505" s="89" t="str">
        <f t="shared" si="269"/>
        <v/>
      </c>
      <c r="AP505" s="89" t="str">
        <f t="shared" si="269"/>
        <v/>
      </c>
      <c r="AQ505" s="89" t="str">
        <f t="shared" ref="AQ505:BC514" si="270">IF(AND($A505=AQ$1,$B505=AQ$3),1,"")</f>
        <v/>
      </c>
      <c r="AR505" s="89" t="str">
        <f t="shared" si="270"/>
        <v/>
      </c>
      <c r="AS505" s="89" t="str">
        <f t="shared" si="270"/>
        <v/>
      </c>
      <c r="AT505" s="89" t="str">
        <f t="shared" si="270"/>
        <v/>
      </c>
      <c r="AU505" s="89" t="str">
        <f t="shared" si="270"/>
        <v/>
      </c>
      <c r="AV505" s="89" t="str">
        <f t="shared" si="270"/>
        <v/>
      </c>
      <c r="AW505" s="89" t="str">
        <f t="shared" si="270"/>
        <v/>
      </c>
      <c r="AX505" s="89" t="str">
        <f t="shared" si="270"/>
        <v/>
      </c>
      <c r="AY505" s="89" t="str">
        <f t="shared" si="270"/>
        <v/>
      </c>
      <c r="AZ505" s="89" t="str">
        <f t="shared" si="270"/>
        <v/>
      </c>
      <c r="BA505" s="89" t="str">
        <f t="shared" si="270"/>
        <v/>
      </c>
      <c r="BB505" s="89" t="str">
        <f t="shared" si="270"/>
        <v/>
      </c>
      <c r="BC505" s="90" t="str">
        <f t="shared" si="270"/>
        <v/>
      </c>
      <c r="BE505" s="100" t="str">
        <f t="shared" si="239"/>
        <v/>
      </c>
      <c r="BF505" s="102" t="str">
        <f t="shared" si="240"/>
        <v/>
      </c>
    </row>
    <row r="506" spans="1:58" hidden="1" x14ac:dyDescent="0.55000000000000004">
      <c r="A506" s="80" t="str">
        <f>'Base de Dados 2013'!M505</f>
        <v>Agudos</v>
      </c>
      <c r="B506" s="81" t="str">
        <f>'Base de Dados 2013'!N505</f>
        <v>amarelo</v>
      </c>
      <c r="C506" s="88" t="str">
        <f t="shared" si="266"/>
        <v/>
      </c>
      <c r="D506" s="89" t="str">
        <f t="shared" si="266"/>
        <v/>
      </c>
      <c r="E506" s="89" t="str">
        <f t="shared" si="266"/>
        <v/>
      </c>
      <c r="F506" s="89" t="str">
        <f t="shared" si="266"/>
        <v/>
      </c>
      <c r="G506" s="89" t="str">
        <f t="shared" si="266"/>
        <v/>
      </c>
      <c r="H506" s="89" t="str">
        <f t="shared" si="266"/>
        <v/>
      </c>
      <c r="I506" s="89" t="str">
        <f t="shared" si="266"/>
        <v/>
      </c>
      <c r="J506" s="89" t="str">
        <f t="shared" si="266"/>
        <v/>
      </c>
      <c r="K506" s="89" t="str">
        <f t="shared" si="266"/>
        <v/>
      </c>
      <c r="L506" s="89" t="str">
        <f t="shared" si="266"/>
        <v/>
      </c>
      <c r="M506" s="89" t="str">
        <f t="shared" si="267"/>
        <v/>
      </c>
      <c r="N506" s="89" t="str">
        <f t="shared" si="267"/>
        <v/>
      </c>
      <c r="O506" s="89" t="str">
        <f t="shared" si="267"/>
        <v/>
      </c>
      <c r="P506" s="89" t="str">
        <f t="shared" si="267"/>
        <v/>
      </c>
      <c r="Q506" s="89" t="str">
        <f t="shared" si="267"/>
        <v/>
      </c>
      <c r="R506" s="89" t="str">
        <f t="shared" si="267"/>
        <v/>
      </c>
      <c r="S506" s="89" t="str">
        <f t="shared" si="267"/>
        <v/>
      </c>
      <c r="T506" s="89" t="str">
        <f t="shared" si="267"/>
        <v/>
      </c>
      <c r="U506" s="89" t="str">
        <f t="shared" si="267"/>
        <v/>
      </c>
      <c r="V506" s="89" t="str">
        <f t="shared" si="267"/>
        <v/>
      </c>
      <c r="W506" s="89" t="str">
        <f t="shared" si="268"/>
        <v/>
      </c>
      <c r="X506" s="89" t="str">
        <f t="shared" si="268"/>
        <v/>
      </c>
      <c r="Y506" s="89" t="str">
        <f t="shared" si="268"/>
        <v/>
      </c>
      <c r="Z506" s="89" t="str">
        <f t="shared" si="268"/>
        <v/>
      </c>
      <c r="AA506" s="89" t="str">
        <f t="shared" si="268"/>
        <v/>
      </c>
      <c r="AB506" s="89" t="str">
        <f t="shared" si="268"/>
        <v/>
      </c>
      <c r="AC506" s="89" t="str">
        <f t="shared" si="268"/>
        <v/>
      </c>
      <c r="AD506" s="89" t="str">
        <f t="shared" si="268"/>
        <v/>
      </c>
      <c r="AE506" s="89" t="str">
        <f t="shared" si="268"/>
        <v/>
      </c>
      <c r="AF506" s="89" t="str">
        <f t="shared" si="268"/>
        <v/>
      </c>
      <c r="AG506" s="89">
        <f t="shared" si="269"/>
        <v>1</v>
      </c>
      <c r="AH506" s="89" t="str">
        <f t="shared" si="269"/>
        <v/>
      </c>
      <c r="AI506" s="89" t="str">
        <f t="shared" si="269"/>
        <v/>
      </c>
      <c r="AJ506" s="89" t="str">
        <f t="shared" si="269"/>
        <v/>
      </c>
      <c r="AK506" s="89" t="str">
        <f t="shared" si="269"/>
        <v/>
      </c>
      <c r="AL506" s="89" t="str">
        <f t="shared" si="269"/>
        <v/>
      </c>
      <c r="AM506" s="89" t="str">
        <f t="shared" si="269"/>
        <v/>
      </c>
      <c r="AN506" s="89" t="str">
        <f t="shared" si="269"/>
        <v/>
      </c>
      <c r="AO506" s="89" t="str">
        <f t="shared" si="269"/>
        <v/>
      </c>
      <c r="AP506" s="89" t="str">
        <f t="shared" si="269"/>
        <v/>
      </c>
      <c r="AQ506" s="89" t="str">
        <f t="shared" si="270"/>
        <v/>
      </c>
      <c r="AR506" s="89" t="str">
        <f t="shared" si="270"/>
        <v/>
      </c>
      <c r="AS506" s="89" t="str">
        <f t="shared" si="270"/>
        <v/>
      </c>
      <c r="AT506" s="89" t="str">
        <f t="shared" si="270"/>
        <v/>
      </c>
      <c r="AU506" s="89" t="str">
        <f t="shared" si="270"/>
        <v/>
      </c>
      <c r="AV506" s="89" t="str">
        <f t="shared" si="270"/>
        <v/>
      </c>
      <c r="AW506" s="89" t="str">
        <f t="shared" si="270"/>
        <v/>
      </c>
      <c r="AX506" s="89" t="str">
        <f t="shared" si="270"/>
        <v/>
      </c>
      <c r="AY506" s="89" t="str">
        <f t="shared" si="270"/>
        <v/>
      </c>
      <c r="AZ506" s="89" t="str">
        <f t="shared" si="270"/>
        <v/>
      </c>
      <c r="BA506" s="89" t="str">
        <f t="shared" si="270"/>
        <v/>
      </c>
      <c r="BB506" s="89" t="str">
        <f t="shared" si="270"/>
        <v/>
      </c>
      <c r="BC506" s="90" t="str">
        <f t="shared" si="270"/>
        <v/>
      </c>
      <c r="BE506" s="100" t="str">
        <f t="shared" si="239"/>
        <v/>
      </c>
      <c r="BF506" s="102" t="str">
        <f t="shared" si="240"/>
        <v/>
      </c>
    </row>
    <row r="507" spans="1:58" hidden="1" x14ac:dyDescent="0.55000000000000004">
      <c r="A507" s="80" t="str">
        <f>'Base de Dados 2013'!M506</f>
        <v>Duartina</v>
      </c>
      <c r="B507" s="81" t="str">
        <f>'Base de Dados 2013'!N506</f>
        <v>azul</v>
      </c>
      <c r="C507" s="88" t="str">
        <f t="shared" si="266"/>
        <v/>
      </c>
      <c r="D507" s="89" t="str">
        <f t="shared" si="266"/>
        <v/>
      </c>
      <c r="E507" s="89" t="str">
        <f t="shared" si="266"/>
        <v/>
      </c>
      <c r="F507" s="89" t="str">
        <f t="shared" si="266"/>
        <v/>
      </c>
      <c r="G507" s="89" t="str">
        <f t="shared" si="266"/>
        <v/>
      </c>
      <c r="H507" s="89" t="str">
        <f t="shared" si="266"/>
        <v/>
      </c>
      <c r="I507" s="89" t="str">
        <f t="shared" si="266"/>
        <v/>
      </c>
      <c r="J507" s="89" t="str">
        <f t="shared" si="266"/>
        <v/>
      </c>
      <c r="K507" s="89" t="str">
        <f t="shared" si="266"/>
        <v/>
      </c>
      <c r="L507" s="89" t="str">
        <f t="shared" si="266"/>
        <v/>
      </c>
      <c r="M507" s="89" t="str">
        <f t="shared" si="267"/>
        <v/>
      </c>
      <c r="N507" s="89" t="str">
        <f t="shared" si="267"/>
        <v/>
      </c>
      <c r="O507" s="89" t="str">
        <f t="shared" si="267"/>
        <v/>
      </c>
      <c r="P507" s="89" t="str">
        <f t="shared" si="267"/>
        <v/>
      </c>
      <c r="Q507" s="89" t="str">
        <f t="shared" si="267"/>
        <v/>
      </c>
      <c r="R507" s="89" t="str">
        <f t="shared" si="267"/>
        <v/>
      </c>
      <c r="S507" s="89" t="str">
        <f t="shared" si="267"/>
        <v/>
      </c>
      <c r="T507" s="89" t="str">
        <f t="shared" si="267"/>
        <v/>
      </c>
      <c r="U507" s="89" t="str">
        <f t="shared" si="267"/>
        <v/>
      </c>
      <c r="V507" s="89" t="str">
        <f t="shared" si="267"/>
        <v/>
      </c>
      <c r="W507" s="89" t="str">
        <f t="shared" si="268"/>
        <v/>
      </c>
      <c r="X507" s="89" t="str">
        <f t="shared" si="268"/>
        <v/>
      </c>
      <c r="Y507" s="89" t="str">
        <f t="shared" si="268"/>
        <v/>
      </c>
      <c r="Z507" s="89" t="str">
        <f t="shared" si="268"/>
        <v/>
      </c>
      <c r="AA507" s="89" t="str">
        <f t="shared" si="268"/>
        <v/>
      </c>
      <c r="AB507" s="89" t="str">
        <f t="shared" si="268"/>
        <v/>
      </c>
      <c r="AC507" s="89" t="str">
        <f t="shared" si="268"/>
        <v/>
      </c>
      <c r="AD507" s="89" t="str">
        <f t="shared" si="268"/>
        <v/>
      </c>
      <c r="AE507" s="89" t="str">
        <f t="shared" si="268"/>
        <v/>
      </c>
      <c r="AF507" s="89" t="str">
        <f t="shared" si="268"/>
        <v/>
      </c>
      <c r="AG507" s="89" t="str">
        <f t="shared" si="269"/>
        <v/>
      </c>
      <c r="AH507" s="89" t="str">
        <f t="shared" si="269"/>
        <v/>
      </c>
      <c r="AI507" s="89" t="str">
        <f t="shared" si="269"/>
        <v/>
      </c>
      <c r="AJ507" s="89" t="str">
        <f t="shared" si="269"/>
        <v/>
      </c>
      <c r="AK507" s="89" t="str">
        <f t="shared" si="269"/>
        <v/>
      </c>
      <c r="AL507" s="89" t="str">
        <f t="shared" si="269"/>
        <v/>
      </c>
      <c r="AM507" s="89" t="str">
        <f t="shared" si="269"/>
        <v/>
      </c>
      <c r="AN507" s="89" t="str">
        <f t="shared" si="269"/>
        <v/>
      </c>
      <c r="AO507" s="89" t="str">
        <f t="shared" si="269"/>
        <v/>
      </c>
      <c r="AP507" s="89" t="str">
        <f t="shared" si="269"/>
        <v/>
      </c>
      <c r="AQ507" s="89" t="str">
        <f t="shared" si="270"/>
        <v/>
      </c>
      <c r="AR507" s="89" t="str">
        <f t="shared" si="270"/>
        <v/>
      </c>
      <c r="AS507" s="89" t="str">
        <f t="shared" si="270"/>
        <v/>
      </c>
      <c r="AT507" s="89" t="str">
        <f t="shared" si="270"/>
        <v/>
      </c>
      <c r="AU507" s="89" t="str">
        <f t="shared" si="270"/>
        <v/>
      </c>
      <c r="AV507" s="89" t="str">
        <f t="shared" si="270"/>
        <v/>
      </c>
      <c r="AW507" s="89" t="str">
        <f t="shared" si="270"/>
        <v/>
      </c>
      <c r="AX507" s="89" t="str">
        <f t="shared" si="270"/>
        <v/>
      </c>
      <c r="AY507" s="89">
        <f t="shared" si="270"/>
        <v>1</v>
      </c>
      <c r="AZ507" s="89" t="str">
        <f t="shared" si="270"/>
        <v/>
      </c>
      <c r="BA507" s="89" t="str">
        <f t="shared" si="270"/>
        <v/>
      </c>
      <c r="BB507" s="89" t="str">
        <f t="shared" si="270"/>
        <v/>
      </c>
      <c r="BC507" s="90" t="str">
        <f t="shared" si="270"/>
        <v/>
      </c>
      <c r="BE507" s="100" t="str">
        <f t="shared" si="239"/>
        <v/>
      </c>
      <c r="BF507" s="102" t="str">
        <f t="shared" si="240"/>
        <v/>
      </c>
    </row>
    <row r="508" spans="1:58" hidden="1" x14ac:dyDescent="0.55000000000000004">
      <c r="A508" s="80" t="str">
        <f>'Base de Dados 2013'!M507</f>
        <v>Arealva</v>
      </c>
      <c r="B508" s="81" t="str">
        <f>'Base de Dados 2013'!N507</f>
        <v>amarelo</v>
      </c>
      <c r="C508" s="88" t="str">
        <f t="shared" si="266"/>
        <v/>
      </c>
      <c r="D508" s="89" t="str">
        <f t="shared" si="266"/>
        <v/>
      </c>
      <c r="E508" s="89" t="str">
        <f t="shared" si="266"/>
        <v/>
      </c>
      <c r="F508" s="89" t="str">
        <f t="shared" si="266"/>
        <v/>
      </c>
      <c r="G508" s="89" t="str">
        <f t="shared" si="266"/>
        <v/>
      </c>
      <c r="H508" s="89" t="str">
        <f t="shared" si="266"/>
        <v/>
      </c>
      <c r="I508" s="89" t="str">
        <f t="shared" si="266"/>
        <v/>
      </c>
      <c r="J508" s="89" t="str">
        <f t="shared" si="266"/>
        <v/>
      </c>
      <c r="K508" s="89" t="str">
        <f t="shared" si="266"/>
        <v/>
      </c>
      <c r="L508" s="89" t="str">
        <f t="shared" si="266"/>
        <v/>
      </c>
      <c r="M508" s="89" t="str">
        <f t="shared" si="267"/>
        <v/>
      </c>
      <c r="N508" s="89" t="str">
        <f t="shared" si="267"/>
        <v/>
      </c>
      <c r="O508" s="89" t="str">
        <f t="shared" si="267"/>
        <v/>
      </c>
      <c r="P508" s="89" t="str">
        <f t="shared" si="267"/>
        <v/>
      </c>
      <c r="Q508" s="89" t="str">
        <f t="shared" si="267"/>
        <v/>
      </c>
      <c r="R508" s="89" t="str">
        <f t="shared" si="267"/>
        <v/>
      </c>
      <c r="S508" s="89" t="str">
        <f t="shared" si="267"/>
        <v/>
      </c>
      <c r="T508" s="89" t="str">
        <f t="shared" si="267"/>
        <v/>
      </c>
      <c r="U508" s="89" t="str">
        <f t="shared" si="267"/>
        <v/>
      </c>
      <c r="V508" s="89" t="str">
        <f t="shared" si="267"/>
        <v/>
      </c>
      <c r="W508" s="89" t="str">
        <f t="shared" si="268"/>
        <v/>
      </c>
      <c r="X508" s="89" t="str">
        <f t="shared" si="268"/>
        <v/>
      </c>
      <c r="Y508" s="89" t="str">
        <f t="shared" si="268"/>
        <v/>
      </c>
      <c r="Z508" s="89" t="str">
        <f t="shared" si="268"/>
        <v/>
      </c>
      <c r="AA508" s="89" t="str">
        <f t="shared" si="268"/>
        <v/>
      </c>
      <c r="AB508" s="89" t="str">
        <f t="shared" si="268"/>
        <v/>
      </c>
      <c r="AC508" s="89" t="str">
        <f t="shared" si="268"/>
        <v/>
      </c>
      <c r="AD508" s="89" t="str">
        <f t="shared" si="268"/>
        <v/>
      </c>
      <c r="AE508" s="89" t="str">
        <f t="shared" si="268"/>
        <v/>
      </c>
      <c r="AF508" s="89" t="str">
        <f t="shared" si="268"/>
        <v/>
      </c>
      <c r="AG508" s="89" t="str">
        <f t="shared" si="269"/>
        <v/>
      </c>
      <c r="AH508" s="89" t="str">
        <f t="shared" si="269"/>
        <v/>
      </c>
      <c r="AI508" s="89" t="str">
        <f t="shared" si="269"/>
        <v/>
      </c>
      <c r="AJ508" s="89" t="str">
        <f t="shared" si="269"/>
        <v/>
      </c>
      <c r="AK508" s="89">
        <f t="shared" si="269"/>
        <v>1</v>
      </c>
      <c r="AL508" s="89" t="str">
        <f t="shared" si="269"/>
        <v/>
      </c>
      <c r="AM508" s="89" t="str">
        <f t="shared" si="269"/>
        <v/>
      </c>
      <c r="AN508" s="89" t="str">
        <f t="shared" si="269"/>
        <v/>
      </c>
      <c r="AO508" s="89" t="str">
        <f t="shared" si="269"/>
        <v/>
      </c>
      <c r="AP508" s="89" t="str">
        <f t="shared" si="269"/>
        <v/>
      </c>
      <c r="AQ508" s="89" t="str">
        <f t="shared" si="270"/>
        <v/>
      </c>
      <c r="AR508" s="89" t="str">
        <f t="shared" si="270"/>
        <v/>
      </c>
      <c r="AS508" s="89" t="str">
        <f t="shared" si="270"/>
        <v/>
      </c>
      <c r="AT508" s="89" t="str">
        <f t="shared" si="270"/>
        <v/>
      </c>
      <c r="AU508" s="89" t="str">
        <f t="shared" si="270"/>
        <v/>
      </c>
      <c r="AV508" s="89" t="str">
        <f t="shared" si="270"/>
        <v/>
      </c>
      <c r="AW508" s="89" t="str">
        <f t="shared" si="270"/>
        <v/>
      </c>
      <c r="AX508" s="89" t="str">
        <f t="shared" si="270"/>
        <v/>
      </c>
      <c r="AY508" s="89" t="str">
        <f t="shared" si="270"/>
        <v/>
      </c>
      <c r="AZ508" s="89" t="str">
        <f t="shared" si="270"/>
        <v/>
      </c>
      <c r="BA508" s="89" t="str">
        <f t="shared" si="270"/>
        <v/>
      </c>
      <c r="BB508" s="89" t="str">
        <f t="shared" si="270"/>
        <v/>
      </c>
      <c r="BC508" s="90" t="str">
        <f t="shared" si="270"/>
        <v/>
      </c>
      <c r="BE508" s="100" t="str">
        <f t="shared" si="239"/>
        <v/>
      </c>
      <c r="BF508" s="102" t="str">
        <f t="shared" si="240"/>
        <v/>
      </c>
    </row>
    <row r="509" spans="1:58" hidden="1" x14ac:dyDescent="0.55000000000000004">
      <c r="A509" s="80" t="str">
        <f>'Base de Dados 2013'!M508</f>
        <v>Agudos</v>
      </c>
      <c r="B509" s="81" t="str">
        <f>'Base de Dados 2013'!N508</f>
        <v>verde</v>
      </c>
      <c r="C509" s="88" t="str">
        <f t="shared" si="266"/>
        <v/>
      </c>
      <c r="D509" s="89" t="str">
        <f t="shared" si="266"/>
        <v/>
      </c>
      <c r="E509" s="89" t="str">
        <f t="shared" si="266"/>
        <v/>
      </c>
      <c r="F509" s="89" t="str">
        <f t="shared" si="266"/>
        <v/>
      </c>
      <c r="G509" s="89" t="str">
        <f t="shared" si="266"/>
        <v/>
      </c>
      <c r="H509" s="89" t="str">
        <f t="shared" si="266"/>
        <v/>
      </c>
      <c r="I509" s="89" t="str">
        <f t="shared" si="266"/>
        <v/>
      </c>
      <c r="J509" s="89" t="str">
        <f t="shared" si="266"/>
        <v/>
      </c>
      <c r="K509" s="89" t="str">
        <f t="shared" si="266"/>
        <v/>
      </c>
      <c r="L509" s="89" t="str">
        <f t="shared" si="266"/>
        <v/>
      </c>
      <c r="M509" s="89" t="str">
        <f t="shared" si="267"/>
        <v/>
      </c>
      <c r="N509" s="89" t="str">
        <f t="shared" si="267"/>
        <v/>
      </c>
      <c r="O509" s="89" t="str">
        <f t="shared" si="267"/>
        <v/>
      </c>
      <c r="P509" s="89" t="str">
        <f t="shared" si="267"/>
        <v/>
      </c>
      <c r="Q509" s="89" t="str">
        <f t="shared" si="267"/>
        <v/>
      </c>
      <c r="R509" s="89" t="str">
        <f t="shared" si="267"/>
        <v/>
      </c>
      <c r="S509" s="89" t="str">
        <f t="shared" si="267"/>
        <v/>
      </c>
      <c r="T509" s="89" t="str">
        <f t="shared" si="267"/>
        <v/>
      </c>
      <c r="U509" s="89" t="str">
        <f t="shared" si="267"/>
        <v/>
      </c>
      <c r="V509" s="89" t="str">
        <f t="shared" si="267"/>
        <v/>
      </c>
      <c r="W509" s="89" t="str">
        <f t="shared" si="268"/>
        <v/>
      </c>
      <c r="X509" s="89" t="str">
        <f t="shared" si="268"/>
        <v/>
      </c>
      <c r="Y509" s="89" t="str">
        <f t="shared" si="268"/>
        <v/>
      </c>
      <c r="Z509" s="89" t="str">
        <f t="shared" si="268"/>
        <v/>
      </c>
      <c r="AA509" s="89" t="str">
        <f t="shared" si="268"/>
        <v/>
      </c>
      <c r="AB509" s="89" t="str">
        <f t="shared" si="268"/>
        <v/>
      </c>
      <c r="AC509" s="89" t="str">
        <f t="shared" si="268"/>
        <v/>
      </c>
      <c r="AD509" s="89" t="str">
        <f t="shared" si="268"/>
        <v/>
      </c>
      <c r="AE509" s="89" t="str">
        <f t="shared" si="268"/>
        <v/>
      </c>
      <c r="AF509" s="89">
        <f t="shared" si="268"/>
        <v>1</v>
      </c>
      <c r="AG509" s="89" t="str">
        <f t="shared" si="269"/>
        <v/>
      </c>
      <c r="AH509" s="89" t="str">
        <f t="shared" si="269"/>
        <v/>
      </c>
      <c r="AI509" s="89" t="str">
        <f t="shared" si="269"/>
        <v/>
      </c>
      <c r="AJ509" s="89" t="str">
        <f t="shared" si="269"/>
        <v/>
      </c>
      <c r="AK509" s="89" t="str">
        <f t="shared" si="269"/>
        <v/>
      </c>
      <c r="AL509" s="89" t="str">
        <f t="shared" si="269"/>
        <v/>
      </c>
      <c r="AM509" s="89" t="str">
        <f t="shared" si="269"/>
        <v/>
      </c>
      <c r="AN509" s="89" t="str">
        <f t="shared" si="269"/>
        <v/>
      </c>
      <c r="AO509" s="89" t="str">
        <f t="shared" si="269"/>
        <v/>
      </c>
      <c r="AP509" s="89" t="str">
        <f t="shared" si="269"/>
        <v/>
      </c>
      <c r="AQ509" s="89" t="str">
        <f t="shared" si="270"/>
        <v/>
      </c>
      <c r="AR509" s="89" t="str">
        <f t="shared" si="270"/>
        <v/>
      </c>
      <c r="AS509" s="89" t="str">
        <f t="shared" si="270"/>
        <v/>
      </c>
      <c r="AT509" s="89" t="str">
        <f t="shared" si="270"/>
        <v/>
      </c>
      <c r="AU509" s="89" t="str">
        <f t="shared" si="270"/>
        <v/>
      </c>
      <c r="AV509" s="89" t="str">
        <f t="shared" si="270"/>
        <v/>
      </c>
      <c r="AW509" s="89" t="str">
        <f t="shared" si="270"/>
        <v/>
      </c>
      <c r="AX509" s="89" t="str">
        <f t="shared" si="270"/>
        <v/>
      </c>
      <c r="AY509" s="89" t="str">
        <f t="shared" si="270"/>
        <v/>
      </c>
      <c r="AZ509" s="89" t="str">
        <f t="shared" si="270"/>
        <v/>
      </c>
      <c r="BA509" s="89" t="str">
        <f t="shared" si="270"/>
        <v/>
      </c>
      <c r="BB509" s="89" t="str">
        <f t="shared" si="270"/>
        <v/>
      </c>
      <c r="BC509" s="90" t="str">
        <f t="shared" si="270"/>
        <v/>
      </c>
      <c r="BE509" s="100" t="str">
        <f t="shared" si="239"/>
        <v/>
      </c>
      <c r="BF509" s="102" t="str">
        <f t="shared" si="240"/>
        <v/>
      </c>
    </row>
    <row r="510" spans="1:58" hidden="1" x14ac:dyDescent="0.55000000000000004">
      <c r="A510" s="80" t="str">
        <f>'Base de Dados 2013'!M509</f>
        <v>Pederneiras</v>
      </c>
      <c r="B510" s="81" t="str">
        <f>'Base de Dados 2013'!N509</f>
        <v>verde</v>
      </c>
      <c r="C510" s="88" t="str">
        <f t="shared" si="266"/>
        <v/>
      </c>
      <c r="D510" s="89" t="str">
        <f t="shared" si="266"/>
        <v/>
      </c>
      <c r="E510" s="89" t="str">
        <f t="shared" si="266"/>
        <v/>
      </c>
      <c r="F510" s="89" t="str">
        <f t="shared" si="266"/>
        <v/>
      </c>
      <c r="G510" s="89" t="str">
        <f t="shared" si="266"/>
        <v/>
      </c>
      <c r="H510" s="89" t="str">
        <f t="shared" si="266"/>
        <v/>
      </c>
      <c r="I510" s="89" t="str">
        <f t="shared" si="266"/>
        <v/>
      </c>
      <c r="J510" s="89" t="str">
        <f t="shared" si="266"/>
        <v/>
      </c>
      <c r="K510" s="89" t="str">
        <f t="shared" si="266"/>
        <v/>
      </c>
      <c r="L510" s="89" t="str">
        <f t="shared" si="266"/>
        <v/>
      </c>
      <c r="M510" s="89" t="str">
        <f t="shared" si="267"/>
        <v/>
      </c>
      <c r="N510" s="89" t="str">
        <f t="shared" si="267"/>
        <v/>
      </c>
      <c r="O510" s="89" t="str">
        <f t="shared" si="267"/>
        <v/>
      </c>
      <c r="P510" s="89" t="str">
        <f t="shared" si="267"/>
        <v/>
      </c>
      <c r="Q510" s="89" t="str">
        <f t="shared" si="267"/>
        <v/>
      </c>
      <c r="R510" s="89" t="str">
        <f t="shared" si="267"/>
        <v/>
      </c>
      <c r="S510" s="89" t="str">
        <f t="shared" si="267"/>
        <v/>
      </c>
      <c r="T510" s="89" t="str">
        <f t="shared" si="267"/>
        <v/>
      </c>
      <c r="U510" s="89" t="str">
        <f t="shared" si="267"/>
        <v/>
      </c>
      <c r="V510" s="89" t="str">
        <f t="shared" si="267"/>
        <v/>
      </c>
      <c r="W510" s="89" t="str">
        <f t="shared" si="268"/>
        <v/>
      </c>
      <c r="X510" s="89" t="str">
        <f t="shared" si="268"/>
        <v/>
      </c>
      <c r="Y510" s="89" t="str">
        <f t="shared" si="268"/>
        <v/>
      </c>
      <c r="Z510" s="89" t="str">
        <f t="shared" si="268"/>
        <v/>
      </c>
      <c r="AA510" s="89" t="str">
        <f t="shared" si="268"/>
        <v/>
      </c>
      <c r="AB510" s="89">
        <f t="shared" si="268"/>
        <v>1</v>
      </c>
      <c r="AC510" s="89" t="str">
        <f t="shared" si="268"/>
        <v/>
      </c>
      <c r="AD510" s="89" t="str">
        <f t="shared" si="268"/>
        <v/>
      </c>
      <c r="AE510" s="89" t="str">
        <f t="shared" si="268"/>
        <v/>
      </c>
      <c r="AF510" s="89" t="str">
        <f t="shared" si="268"/>
        <v/>
      </c>
      <c r="AG510" s="89" t="str">
        <f t="shared" si="269"/>
        <v/>
      </c>
      <c r="AH510" s="89" t="str">
        <f t="shared" si="269"/>
        <v/>
      </c>
      <c r="AI510" s="89" t="str">
        <f t="shared" si="269"/>
        <v/>
      </c>
      <c r="AJ510" s="89" t="str">
        <f t="shared" si="269"/>
        <v/>
      </c>
      <c r="AK510" s="89" t="str">
        <f t="shared" si="269"/>
        <v/>
      </c>
      <c r="AL510" s="89" t="str">
        <f t="shared" si="269"/>
        <v/>
      </c>
      <c r="AM510" s="89" t="str">
        <f t="shared" si="269"/>
        <v/>
      </c>
      <c r="AN510" s="89" t="str">
        <f t="shared" si="269"/>
        <v/>
      </c>
      <c r="AO510" s="89" t="str">
        <f t="shared" si="269"/>
        <v/>
      </c>
      <c r="AP510" s="89" t="str">
        <f t="shared" si="269"/>
        <v/>
      </c>
      <c r="AQ510" s="89" t="str">
        <f t="shared" si="270"/>
        <v/>
      </c>
      <c r="AR510" s="89" t="str">
        <f t="shared" si="270"/>
        <v/>
      </c>
      <c r="AS510" s="89" t="str">
        <f t="shared" si="270"/>
        <v/>
      </c>
      <c r="AT510" s="89" t="str">
        <f t="shared" si="270"/>
        <v/>
      </c>
      <c r="AU510" s="89" t="str">
        <f t="shared" si="270"/>
        <v/>
      </c>
      <c r="AV510" s="89" t="str">
        <f t="shared" si="270"/>
        <v/>
      </c>
      <c r="AW510" s="89" t="str">
        <f t="shared" si="270"/>
        <v/>
      </c>
      <c r="AX510" s="89" t="str">
        <f t="shared" si="270"/>
        <v/>
      </c>
      <c r="AY510" s="89" t="str">
        <f t="shared" si="270"/>
        <v/>
      </c>
      <c r="AZ510" s="89" t="str">
        <f t="shared" si="270"/>
        <v/>
      </c>
      <c r="BA510" s="89" t="str">
        <f t="shared" si="270"/>
        <v/>
      </c>
      <c r="BB510" s="89" t="str">
        <f t="shared" si="270"/>
        <v/>
      </c>
      <c r="BC510" s="90" t="str">
        <f t="shared" si="270"/>
        <v/>
      </c>
      <c r="BE510" s="100" t="str">
        <f t="shared" si="239"/>
        <v/>
      </c>
      <c r="BF510" s="102" t="str">
        <f t="shared" si="240"/>
        <v/>
      </c>
    </row>
    <row r="511" spans="1:58" hidden="1" x14ac:dyDescent="0.55000000000000004">
      <c r="A511" s="80" t="str">
        <f>'Base de Dados 2013'!M510</f>
        <v>Bela Vista</v>
      </c>
      <c r="B511" s="81" t="str">
        <f>'Base de Dados 2013'!N510</f>
        <v>verde</v>
      </c>
      <c r="C511" s="88" t="str">
        <f t="shared" si="266"/>
        <v/>
      </c>
      <c r="D511" s="89" t="str">
        <f t="shared" si="266"/>
        <v/>
      </c>
      <c r="E511" s="89" t="str">
        <f t="shared" si="266"/>
        <v/>
      </c>
      <c r="F511" s="89" t="str">
        <f t="shared" si="266"/>
        <v/>
      </c>
      <c r="G511" s="89" t="str">
        <f t="shared" si="266"/>
        <v/>
      </c>
      <c r="H511" s="89" t="str">
        <f t="shared" si="266"/>
        <v/>
      </c>
      <c r="I511" s="89" t="str">
        <f t="shared" si="266"/>
        <v/>
      </c>
      <c r="J511" s="89" t="str">
        <f t="shared" si="266"/>
        <v/>
      </c>
      <c r="K511" s="89">
        <f t="shared" si="266"/>
        <v>1</v>
      </c>
      <c r="L511" s="89" t="str">
        <f t="shared" si="266"/>
        <v/>
      </c>
      <c r="M511" s="89" t="str">
        <f t="shared" si="267"/>
        <v/>
      </c>
      <c r="N511" s="89" t="str">
        <f t="shared" si="267"/>
        <v/>
      </c>
      <c r="O511" s="89" t="str">
        <f t="shared" si="267"/>
        <v/>
      </c>
      <c r="P511" s="89" t="str">
        <f t="shared" si="267"/>
        <v/>
      </c>
      <c r="Q511" s="89" t="str">
        <f t="shared" si="267"/>
        <v/>
      </c>
      <c r="R511" s="89" t="str">
        <f t="shared" si="267"/>
        <v/>
      </c>
      <c r="S511" s="89" t="str">
        <f t="shared" si="267"/>
        <v/>
      </c>
      <c r="T511" s="89" t="str">
        <f t="shared" si="267"/>
        <v/>
      </c>
      <c r="U511" s="89" t="str">
        <f t="shared" si="267"/>
        <v/>
      </c>
      <c r="V511" s="89" t="str">
        <f t="shared" si="267"/>
        <v/>
      </c>
      <c r="W511" s="89" t="str">
        <f t="shared" si="268"/>
        <v/>
      </c>
      <c r="X511" s="89" t="str">
        <f t="shared" si="268"/>
        <v/>
      </c>
      <c r="Y511" s="89" t="str">
        <f t="shared" si="268"/>
        <v/>
      </c>
      <c r="Z511" s="89" t="str">
        <f t="shared" si="268"/>
        <v/>
      </c>
      <c r="AA511" s="89" t="str">
        <f t="shared" si="268"/>
        <v/>
      </c>
      <c r="AB511" s="89" t="str">
        <f t="shared" si="268"/>
        <v/>
      </c>
      <c r="AC511" s="89" t="str">
        <f t="shared" si="268"/>
        <v/>
      </c>
      <c r="AD511" s="89" t="str">
        <f t="shared" si="268"/>
        <v/>
      </c>
      <c r="AE511" s="89" t="str">
        <f t="shared" si="268"/>
        <v/>
      </c>
      <c r="AF511" s="89" t="str">
        <f t="shared" si="268"/>
        <v/>
      </c>
      <c r="AG511" s="89" t="str">
        <f t="shared" si="269"/>
        <v/>
      </c>
      <c r="AH511" s="89" t="str">
        <f t="shared" si="269"/>
        <v/>
      </c>
      <c r="AI511" s="89" t="str">
        <f t="shared" si="269"/>
        <v/>
      </c>
      <c r="AJ511" s="89" t="str">
        <f t="shared" si="269"/>
        <v/>
      </c>
      <c r="AK511" s="89" t="str">
        <f t="shared" si="269"/>
        <v/>
      </c>
      <c r="AL511" s="89" t="str">
        <f t="shared" si="269"/>
        <v/>
      </c>
      <c r="AM511" s="89" t="str">
        <f t="shared" si="269"/>
        <v/>
      </c>
      <c r="AN511" s="89" t="str">
        <f t="shared" si="269"/>
        <v/>
      </c>
      <c r="AO511" s="89" t="str">
        <f t="shared" si="269"/>
        <v/>
      </c>
      <c r="AP511" s="89" t="str">
        <f t="shared" si="269"/>
        <v/>
      </c>
      <c r="AQ511" s="89" t="str">
        <f t="shared" si="270"/>
        <v/>
      </c>
      <c r="AR511" s="89" t="str">
        <f t="shared" si="270"/>
        <v/>
      </c>
      <c r="AS511" s="89" t="str">
        <f t="shared" si="270"/>
        <v/>
      </c>
      <c r="AT511" s="89" t="str">
        <f t="shared" si="270"/>
        <v/>
      </c>
      <c r="AU511" s="89" t="str">
        <f t="shared" si="270"/>
        <v/>
      </c>
      <c r="AV511" s="89" t="str">
        <f t="shared" si="270"/>
        <v/>
      </c>
      <c r="AW511" s="89" t="str">
        <f t="shared" si="270"/>
        <v/>
      </c>
      <c r="AX511" s="89" t="str">
        <f t="shared" si="270"/>
        <v/>
      </c>
      <c r="AY511" s="89" t="str">
        <f t="shared" si="270"/>
        <v/>
      </c>
      <c r="AZ511" s="89" t="str">
        <f t="shared" si="270"/>
        <v/>
      </c>
      <c r="BA511" s="89" t="str">
        <f t="shared" si="270"/>
        <v/>
      </c>
      <c r="BB511" s="89" t="str">
        <f t="shared" si="270"/>
        <v/>
      </c>
      <c r="BC511" s="90" t="str">
        <f t="shared" si="270"/>
        <v/>
      </c>
      <c r="BE511" s="100" t="str">
        <f t="shared" si="239"/>
        <v/>
      </c>
      <c r="BF511" s="102" t="str">
        <f t="shared" si="240"/>
        <v/>
      </c>
    </row>
    <row r="512" spans="1:58" hidden="1" x14ac:dyDescent="0.55000000000000004">
      <c r="A512" s="80" t="str">
        <f>'Base de Dados 2013'!M511</f>
        <v>Agudos</v>
      </c>
      <c r="B512" s="81" t="str">
        <f>'Base de Dados 2013'!N511</f>
        <v>verde</v>
      </c>
      <c r="C512" s="88" t="str">
        <f t="shared" si="266"/>
        <v/>
      </c>
      <c r="D512" s="89" t="str">
        <f t="shared" si="266"/>
        <v/>
      </c>
      <c r="E512" s="89" t="str">
        <f t="shared" si="266"/>
        <v/>
      </c>
      <c r="F512" s="89" t="str">
        <f t="shared" si="266"/>
        <v/>
      </c>
      <c r="G512" s="89" t="str">
        <f t="shared" si="266"/>
        <v/>
      </c>
      <c r="H512" s="89" t="str">
        <f t="shared" si="266"/>
        <v/>
      </c>
      <c r="I512" s="89" t="str">
        <f t="shared" si="266"/>
        <v/>
      </c>
      <c r="J512" s="89" t="str">
        <f t="shared" si="266"/>
        <v/>
      </c>
      <c r="K512" s="89" t="str">
        <f t="shared" si="266"/>
        <v/>
      </c>
      <c r="L512" s="89" t="str">
        <f t="shared" si="266"/>
        <v/>
      </c>
      <c r="M512" s="89" t="str">
        <f t="shared" si="267"/>
        <v/>
      </c>
      <c r="N512" s="89" t="str">
        <f t="shared" si="267"/>
        <v/>
      </c>
      <c r="O512" s="89" t="str">
        <f t="shared" si="267"/>
        <v/>
      </c>
      <c r="P512" s="89" t="str">
        <f t="shared" si="267"/>
        <v/>
      </c>
      <c r="Q512" s="89" t="str">
        <f t="shared" si="267"/>
        <v/>
      </c>
      <c r="R512" s="89" t="str">
        <f t="shared" si="267"/>
        <v/>
      </c>
      <c r="S512" s="89" t="str">
        <f t="shared" si="267"/>
        <v/>
      </c>
      <c r="T512" s="89" t="str">
        <f t="shared" si="267"/>
        <v/>
      </c>
      <c r="U512" s="89" t="str">
        <f t="shared" si="267"/>
        <v/>
      </c>
      <c r="V512" s="89" t="str">
        <f t="shared" si="267"/>
        <v/>
      </c>
      <c r="W512" s="89" t="str">
        <f t="shared" si="268"/>
        <v/>
      </c>
      <c r="X512" s="89" t="str">
        <f t="shared" si="268"/>
        <v/>
      </c>
      <c r="Y512" s="89" t="str">
        <f t="shared" si="268"/>
        <v/>
      </c>
      <c r="Z512" s="89" t="str">
        <f t="shared" si="268"/>
        <v/>
      </c>
      <c r="AA512" s="89" t="str">
        <f t="shared" si="268"/>
        <v/>
      </c>
      <c r="AB512" s="89" t="str">
        <f t="shared" si="268"/>
        <v/>
      </c>
      <c r="AC512" s="89" t="str">
        <f t="shared" si="268"/>
        <v/>
      </c>
      <c r="AD512" s="89" t="str">
        <f t="shared" si="268"/>
        <v/>
      </c>
      <c r="AE512" s="89" t="str">
        <f t="shared" si="268"/>
        <v/>
      </c>
      <c r="AF512" s="89">
        <f t="shared" si="268"/>
        <v>1</v>
      </c>
      <c r="AG512" s="89" t="str">
        <f t="shared" si="269"/>
        <v/>
      </c>
      <c r="AH512" s="89" t="str">
        <f t="shared" si="269"/>
        <v/>
      </c>
      <c r="AI512" s="89" t="str">
        <f t="shared" si="269"/>
        <v/>
      </c>
      <c r="AJ512" s="89" t="str">
        <f t="shared" si="269"/>
        <v/>
      </c>
      <c r="AK512" s="89" t="str">
        <f t="shared" si="269"/>
        <v/>
      </c>
      <c r="AL512" s="89" t="str">
        <f t="shared" si="269"/>
        <v/>
      </c>
      <c r="AM512" s="89" t="str">
        <f t="shared" si="269"/>
        <v/>
      </c>
      <c r="AN512" s="89" t="str">
        <f t="shared" si="269"/>
        <v/>
      </c>
      <c r="AO512" s="89" t="str">
        <f t="shared" si="269"/>
        <v/>
      </c>
      <c r="AP512" s="89" t="str">
        <f t="shared" si="269"/>
        <v/>
      </c>
      <c r="AQ512" s="89" t="str">
        <f t="shared" si="270"/>
        <v/>
      </c>
      <c r="AR512" s="89" t="str">
        <f t="shared" si="270"/>
        <v/>
      </c>
      <c r="AS512" s="89" t="str">
        <f t="shared" si="270"/>
        <v/>
      </c>
      <c r="AT512" s="89" t="str">
        <f t="shared" si="270"/>
        <v/>
      </c>
      <c r="AU512" s="89" t="str">
        <f t="shared" si="270"/>
        <v/>
      </c>
      <c r="AV512" s="89" t="str">
        <f t="shared" si="270"/>
        <v/>
      </c>
      <c r="AW512" s="89" t="str">
        <f t="shared" si="270"/>
        <v/>
      </c>
      <c r="AX512" s="89" t="str">
        <f t="shared" si="270"/>
        <v/>
      </c>
      <c r="AY512" s="89" t="str">
        <f t="shared" si="270"/>
        <v/>
      </c>
      <c r="AZ512" s="89" t="str">
        <f t="shared" si="270"/>
        <v/>
      </c>
      <c r="BA512" s="89" t="str">
        <f t="shared" si="270"/>
        <v/>
      </c>
      <c r="BB512" s="89" t="str">
        <f t="shared" si="270"/>
        <v/>
      </c>
      <c r="BC512" s="90" t="str">
        <f t="shared" si="270"/>
        <v/>
      </c>
      <c r="BE512" s="100" t="str">
        <f t="shared" si="239"/>
        <v/>
      </c>
      <c r="BF512" s="102" t="str">
        <f t="shared" si="240"/>
        <v/>
      </c>
    </row>
    <row r="513" spans="1:58" hidden="1" x14ac:dyDescent="0.55000000000000004">
      <c r="A513" s="80" t="str">
        <f>'Base de Dados 2013'!M512</f>
        <v>Ipiranga</v>
      </c>
      <c r="B513" s="81" t="str">
        <f>'Base de Dados 2013'!N512</f>
        <v>amarelo</v>
      </c>
      <c r="C513" s="88" t="str">
        <f t="shared" si="266"/>
        <v/>
      </c>
      <c r="D513" s="89" t="str">
        <f t="shared" si="266"/>
        <v/>
      </c>
      <c r="E513" s="89" t="str">
        <f t="shared" si="266"/>
        <v/>
      </c>
      <c r="F513" s="89" t="str">
        <f t="shared" si="266"/>
        <v/>
      </c>
      <c r="G513" s="89" t="str">
        <f t="shared" si="266"/>
        <v/>
      </c>
      <c r="H513" s="89" t="str">
        <f t="shared" si="266"/>
        <v/>
      </c>
      <c r="I513" s="89" t="str">
        <f t="shared" si="266"/>
        <v/>
      </c>
      <c r="J513" s="89" t="str">
        <f t="shared" si="266"/>
        <v/>
      </c>
      <c r="K513" s="89" t="str">
        <f t="shared" si="266"/>
        <v/>
      </c>
      <c r="L513" s="89" t="str">
        <f t="shared" si="266"/>
        <v/>
      </c>
      <c r="M513" s="89" t="str">
        <f t="shared" si="267"/>
        <v/>
      </c>
      <c r="N513" s="89" t="str">
        <f t="shared" si="267"/>
        <v/>
      </c>
      <c r="O513" s="89" t="str">
        <f t="shared" si="267"/>
        <v/>
      </c>
      <c r="P513" s="89" t="str">
        <f t="shared" si="267"/>
        <v/>
      </c>
      <c r="Q513" s="89" t="str">
        <f t="shared" si="267"/>
        <v/>
      </c>
      <c r="R513" s="89" t="str">
        <f t="shared" si="267"/>
        <v/>
      </c>
      <c r="S513" s="89" t="str">
        <f t="shared" si="267"/>
        <v/>
      </c>
      <c r="T513" s="89" t="str">
        <f t="shared" si="267"/>
        <v/>
      </c>
      <c r="U513" s="89">
        <f t="shared" si="267"/>
        <v>1</v>
      </c>
      <c r="V513" s="89" t="str">
        <f t="shared" si="267"/>
        <v/>
      </c>
      <c r="W513" s="89" t="str">
        <f t="shared" si="268"/>
        <v/>
      </c>
      <c r="X513" s="89" t="str">
        <f t="shared" si="268"/>
        <v/>
      </c>
      <c r="Y513" s="89" t="str">
        <f t="shared" si="268"/>
        <v/>
      </c>
      <c r="Z513" s="89" t="str">
        <f t="shared" si="268"/>
        <v/>
      </c>
      <c r="AA513" s="89" t="str">
        <f t="shared" si="268"/>
        <v/>
      </c>
      <c r="AB513" s="89" t="str">
        <f t="shared" si="268"/>
        <v/>
      </c>
      <c r="AC513" s="89" t="str">
        <f t="shared" si="268"/>
        <v/>
      </c>
      <c r="AD513" s="89" t="str">
        <f t="shared" si="268"/>
        <v/>
      </c>
      <c r="AE513" s="89" t="str">
        <f t="shared" si="268"/>
        <v/>
      </c>
      <c r="AF513" s="89" t="str">
        <f t="shared" si="268"/>
        <v/>
      </c>
      <c r="AG513" s="89" t="str">
        <f t="shared" si="269"/>
        <v/>
      </c>
      <c r="AH513" s="89" t="str">
        <f t="shared" si="269"/>
        <v/>
      </c>
      <c r="AI513" s="89" t="str">
        <f t="shared" si="269"/>
        <v/>
      </c>
      <c r="AJ513" s="89" t="str">
        <f t="shared" si="269"/>
        <v/>
      </c>
      <c r="AK513" s="89" t="str">
        <f t="shared" si="269"/>
        <v/>
      </c>
      <c r="AL513" s="89" t="str">
        <f t="shared" si="269"/>
        <v/>
      </c>
      <c r="AM513" s="89" t="str">
        <f t="shared" si="269"/>
        <v/>
      </c>
      <c r="AN513" s="89" t="str">
        <f t="shared" si="269"/>
        <v/>
      </c>
      <c r="AO513" s="89" t="str">
        <f t="shared" si="269"/>
        <v/>
      </c>
      <c r="AP513" s="89" t="str">
        <f t="shared" si="269"/>
        <v/>
      </c>
      <c r="AQ513" s="89" t="str">
        <f t="shared" si="270"/>
        <v/>
      </c>
      <c r="AR513" s="89" t="str">
        <f t="shared" si="270"/>
        <v/>
      </c>
      <c r="AS513" s="89" t="str">
        <f t="shared" si="270"/>
        <v/>
      </c>
      <c r="AT513" s="89" t="str">
        <f t="shared" si="270"/>
        <v/>
      </c>
      <c r="AU513" s="89" t="str">
        <f t="shared" si="270"/>
        <v/>
      </c>
      <c r="AV513" s="89" t="str">
        <f t="shared" si="270"/>
        <v/>
      </c>
      <c r="AW513" s="89" t="str">
        <f t="shared" si="270"/>
        <v/>
      </c>
      <c r="AX513" s="89" t="str">
        <f t="shared" si="270"/>
        <v/>
      </c>
      <c r="AY513" s="89" t="str">
        <f t="shared" si="270"/>
        <v/>
      </c>
      <c r="AZ513" s="89" t="str">
        <f t="shared" si="270"/>
        <v/>
      </c>
      <c r="BA513" s="89" t="str">
        <f t="shared" si="270"/>
        <v/>
      </c>
      <c r="BB513" s="89" t="str">
        <f t="shared" si="270"/>
        <v/>
      </c>
      <c r="BC513" s="90" t="str">
        <f t="shared" si="270"/>
        <v/>
      </c>
      <c r="BE513" s="100" t="str">
        <f t="shared" si="239"/>
        <v/>
      </c>
      <c r="BF513" s="102" t="str">
        <f t="shared" si="240"/>
        <v/>
      </c>
    </row>
    <row r="514" spans="1:58" hidden="1" x14ac:dyDescent="0.55000000000000004">
      <c r="A514" s="80" t="str">
        <f>'Base de Dados 2013'!M513</f>
        <v>Mary Dota</v>
      </c>
      <c r="B514" s="81" t="str">
        <f>'Base de Dados 2013'!N513</f>
        <v>verde</v>
      </c>
      <c r="C514" s="88">
        <f t="shared" si="266"/>
        <v>1</v>
      </c>
      <c r="D514" s="89" t="str">
        <f t="shared" si="266"/>
        <v/>
      </c>
      <c r="E514" s="89" t="str">
        <f t="shared" si="266"/>
        <v/>
      </c>
      <c r="F514" s="89" t="str">
        <f t="shared" si="266"/>
        <v/>
      </c>
      <c r="G514" s="89" t="str">
        <f t="shared" si="266"/>
        <v/>
      </c>
      <c r="H514" s="89" t="str">
        <f t="shared" si="266"/>
        <v/>
      </c>
      <c r="I514" s="89" t="str">
        <f t="shared" si="266"/>
        <v/>
      </c>
      <c r="J514" s="89" t="str">
        <f t="shared" si="266"/>
        <v/>
      </c>
      <c r="K514" s="89" t="str">
        <f t="shared" si="266"/>
        <v/>
      </c>
      <c r="L514" s="89" t="str">
        <f t="shared" si="266"/>
        <v/>
      </c>
      <c r="M514" s="89" t="str">
        <f t="shared" si="267"/>
        <v/>
      </c>
      <c r="N514" s="89" t="str">
        <f t="shared" si="267"/>
        <v/>
      </c>
      <c r="O514" s="89" t="str">
        <f t="shared" si="267"/>
        <v/>
      </c>
      <c r="P514" s="89" t="str">
        <f t="shared" si="267"/>
        <v/>
      </c>
      <c r="Q514" s="89" t="str">
        <f t="shared" si="267"/>
        <v/>
      </c>
      <c r="R514" s="89" t="str">
        <f t="shared" si="267"/>
        <v/>
      </c>
      <c r="S514" s="89" t="str">
        <f t="shared" si="267"/>
        <v/>
      </c>
      <c r="T514" s="89" t="str">
        <f t="shared" si="267"/>
        <v/>
      </c>
      <c r="U514" s="89" t="str">
        <f t="shared" si="267"/>
        <v/>
      </c>
      <c r="V514" s="89" t="str">
        <f t="shared" si="267"/>
        <v/>
      </c>
      <c r="W514" s="89" t="str">
        <f t="shared" si="268"/>
        <v/>
      </c>
      <c r="X514" s="89" t="str">
        <f t="shared" si="268"/>
        <v/>
      </c>
      <c r="Y514" s="89" t="str">
        <f t="shared" si="268"/>
        <v/>
      </c>
      <c r="Z514" s="89" t="str">
        <f t="shared" si="268"/>
        <v/>
      </c>
      <c r="AA514" s="89" t="str">
        <f t="shared" si="268"/>
        <v/>
      </c>
      <c r="AB514" s="89" t="str">
        <f t="shared" si="268"/>
        <v/>
      </c>
      <c r="AC514" s="89" t="str">
        <f t="shared" si="268"/>
        <v/>
      </c>
      <c r="AD514" s="89" t="str">
        <f t="shared" si="268"/>
        <v/>
      </c>
      <c r="AE514" s="89" t="str">
        <f t="shared" si="268"/>
        <v/>
      </c>
      <c r="AF514" s="89" t="str">
        <f t="shared" si="268"/>
        <v/>
      </c>
      <c r="AG514" s="89" t="str">
        <f t="shared" si="269"/>
        <v/>
      </c>
      <c r="AH514" s="89" t="str">
        <f t="shared" si="269"/>
        <v/>
      </c>
      <c r="AI514" s="89" t="str">
        <f t="shared" si="269"/>
        <v/>
      </c>
      <c r="AJ514" s="89" t="str">
        <f t="shared" si="269"/>
        <v/>
      </c>
      <c r="AK514" s="89" t="str">
        <f t="shared" si="269"/>
        <v/>
      </c>
      <c r="AL514" s="89" t="str">
        <f t="shared" si="269"/>
        <v/>
      </c>
      <c r="AM514" s="89" t="str">
        <f t="shared" si="269"/>
        <v/>
      </c>
      <c r="AN514" s="89" t="str">
        <f t="shared" si="269"/>
        <v/>
      </c>
      <c r="AO514" s="89" t="str">
        <f t="shared" si="269"/>
        <v/>
      </c>
      <c r="AP514" s="89" t="str">
        <f t="shared" si="269"/>
        <v/>
      </c>
      <c r="AQ514" s="89" t="str">
        <f t="shared" si="270"/>
        <v/>
      </c>
      <c r="AR514" s="89" t="str">
        <f t="shared" si="270"/>
        <v/>
      </c>
      <c r="AS514" s="89" t="str">
        <f t="shared" si="270"/>
        <v/>
      </c>
      <c r="AT514" s="89" t="str">
        <f t="shared" si="270"/>
        <v/>
      </c>
      <c r="AU514" s="89" t="str">
        <f t="shared" si="270"/>
        <v/>
      </c>
      <c r="AV514" s="89" t="str">
        <f t="shared" si="270"/>
        <v/>
      </c>
      <c r="AW514" s="89" t="str">
        <f t="shared" si="270"/>
        <v/>
      </c>
      <c r="AX514" s="89" t="str">
        <f t="shared" si="270"/>
        <v/>
      </c>
      <c r="AY514" s="89" t="str">
        <f t="shared" si="270"/>
        <v/>
      </c>
      <c r="AZ514" s="89" t="str">
        <f t="shared" si="270"/>
        <v/>
      </c>
      <c r="BA514" s="89" t="str">
        <f t="shared" si="270"/>
        <v/>
      </c>
      <c r="BB514" s="89" t="str">
        <f t="shared" si="270"/>
        <v/>
      </c>
      <c r="BC514" s="90" t="str">
        <f t="shared" si="270"/>
        <v/>
      </c>
      <c r="BE514" s="100" t="str">
        <f t="shared" si="239"/>
        <v/>
      </c>
      <c r="BF514" s="102" t="str">
        <f t="shared" si="240"/>
        <v/>
      </c>
    </row>
    <row r="515" spans="1:58" hidden="1" x14ac:dyDescent="0.55000000000000004">
      <c r="A515" s="80" t="str">
        <f>'Base de Dados 2013'!M514</f>
        <v>Agudos</v>
      </c>
      <c r="B515" s="81" t="str">
        <f>'Base de Dados 2013'!N514</f>
        <v>verde</v>
      </c>
      <c r="C515" s="88" t="str">
        <f t="shared" ref="C515:L524" si="271">IF(AND($A515=C$1,$B515=C$3),1,"")</f>
        <v/>
      </c>
      <c r="D515" s="89" t="str">
        <f t="shared" si="271"/>
        <v/>
      </c>
      <c r="E515" s="89" t="str">
        <f t="shared" si="271"/>
        <v/>
      </c>
      <c r="F515" s="89" t="str">
        <f t="shared" si="271"/>
        <v/>
      </c>
      <c r="G515" s="89" t="str">
        <f t="shared" si="271"/>
        <v/>
      </c>
      <c r="H515" s="89" t="str">
        <f t="shared" si="271"/>
        <v/>
      </c>
      <c r="I515" s="89" t="str">
        <f t="shared" si="271"/>
        <v/>
      </c>
      <c r="J515" s="89" t="str">
        <f t="shared" si="271"/>
        <v/>
      </c>
      <c r="K515" s="89" t="str">
        <f t="shared" si="271"/>
        <v/>
      </c>
      <c r="L515" s="89" t="str">
        <f t="shared" si="271"/>
        <v/>
      </c>
      <c r="M515" s="89" t="str">
        <f t="shared" ref="M515:V524" si="272">IF(AND($A515=M$1,$B515=M$3),1,"")</f>
        <v/>
      </c>
      <c r="N515" s="89" t="str">
        <f t="shared" si="272"/>
        <v/>
      </c>
      <c r="O515" s="89" t="str">
        <f t="shared" si="272"/>
        <v/>
      </c>
      <c r="P515" s="89" t="str">
        <f t="shared" si="272"/>
        <v/>
      </c>
      <c r="Q515" s="89" t="str">
        <f t="shared" si="272"/>
        <v/>
      </c>
      <c r="R515" s="89" t="str">
        <f t="shared" si="272"/>
        <v/>
      </c>
      <c r="S515" s="89" t="str">
        <f t="shared" si="272"/>
        <v/>
      </c>
      <c r="T515" s="89" t="str">
        <f t="shared" si="272"/>
        <v/>
      </c>
      <c r="U515" s="89" t="str">
        <f t="shared" si="272"/>
        <v/>
      </c>
      <c r="V515" s="89" t="str">
        <f t="shared" si="272"/>
        <v/>
      </c>
      <c r="W515" s="89" t="str">
        <f t="shared" ref="W515:AF524" si="273">IF(AND($A515=W$1,$B515=W$3),1,"")</f>
        <v/>
      </c>
      <c r="X515" s="89" t="str">
        <f t="shared" si="273"/>
        <v/>
      </c>
      <c r="Y515" s="89" t="str">
        <f t="shared" si="273"/>
        <v/>
      </c>
      <c r="Z515" s="89" t="str">
        <f t="shared" si="273"/>
        <v/>
      </c>
      <c r="AA515" s="89" t="str">
        <f t="shared" si="273"/>
        <v/>
      </c>
      <c r="AB515" s="89" t="str">
        <f t="shared" si="273"/>
        <v/>
      </c>
      <c r="AC515" s="89" t="str">
        <f t="shared" si="273"/>
        <v/>
      </c>
      <c r="AD515" s="89" t="str">
        <f t="shared" si="273"/>
        <v/>
      </c>
      <c r="AE515" s="89" t="str">
        <f t="shared" si="273"/>
        <v/>
      </c>
      <c r="AF515" s="89">
        <f t="shared" si="273"/>
        <v>1</v>
      </c>
      <c r="AG515" s="89" t="str">
        <f t="shared" ref="AG515:AP524" si="274">IF(AND($A515=AG$1,$B515=AG$3),1,"")</f>
        <v/>
      </c>
      <c r="AH515" s="89" t="str">
        <f t="shared" si="274"/>
        <v/>
      </c>
      <c r="AI515" s="89" t="str">
        <f t="shared" si="274"/>
        <v/>
      </c>
      <c r="AJ515" s="89" t="str">
        <f t="shared" si="274"/>
        <v/>
      </c>
      <c r="AK515" s="89" t="str">
        <f t="shared" si="274"/>
        <v/>
      </c>
      <c r="AL515" s="89" t="str">
        <f t="shared" si="274"/>
        <v/>
      </c>
      <c r="AM515" s="89" t="str">
        <f t="shared" si="274"/>
        <v/>
      </c>
      <c r="AN515" s="89" t="str">
        <f t="shared" si="274"/>
        <v/>
      </c>
      <c r="AO515" s="89" t="str">
        <f t="shared" si="274"/>
        <v/>
      </c>
      <c r="AP515" s="89" t="str">
        <f t="shared" si="274"/>
        <v/>
      </c>
      <c r="AQ515" s="89" t="str">
        <f t="shared" ref="AQ515:BC524" si="275">IF(AND($A515=AQ$1,$B515=AQ$3),1,"")</f>
        <v/>
      </c>
      <c r="AR515" s="89" t="str">
        <f t="shared" si="275"/>
        <v/>
      </c>
      <c r="AS515" s="89" t="str">
        <f t="shared" si="275"/>
        <v/>
      </c>
      <c r="AT515" s="89" t="str">
        <f t="shared" si="275"/>
        <v/>
      </c>
      <c r="AU515" s="89" t="str">
        <f t="shared" si="275"/>
        <v/>
      </c>
      <c r="AV515" s="89" t="str">
        <f t="shared" si="275"/>
        <v/>
      </c>
      <c r="AW515" s="89" t="str">
        <f t="shared" si="275"/>
        <v/>
      </c>
      <c r="AX515" s="89" t="str">
        <f t="shared" si="275"/>
        <v/>
      </c>
      <c r="AY515" s="89" t="str">
        <f t="shared" si="275"/>
        <v/>
      </c>
      <c r="AZ515" s="89" t="str">
        <f t="shared" si="275"/>
        <v/>
      </c>
      <c r="BA515" s="89" t="str">
        <f t="shared" si="275"/>
        <v/>
      </c>
      <c r="BB515" s="89" t="str">
        <f t="shared" si="275"/>
        <v/>
      </c>
      <c r="BC515" s="90" t="str">
        <f t="shared" si="275"/>
        <v/>
      </c>
      <c r="BE515" s="100" t="str">
        <f t="shared" si="239"/>
        <v/>
      </c>
      <c r="BF515" s="102" t="str">
        <f t="shared" si="240"/>
        <v/>
      </c>
    </row>
    <row r="516" spans="1:58" hidden="1" x14ac:dyDescent="0.55000000000000004">
      <c r="A516" s="80" t="str">
        <f>'Base de Dados 2013'!M515</f>
        <v>Geisel</v>
      </c>
      <c r="B516" s="81" t="str">
        <f>'Base de Dados 2013'!N515</f>
        <v>vermelho</v>
      </c>
      <c r="C516" s="88" t="str">
        <f t="shared" si="271"/>
        <v/>
      </c>
      <c r="D516" s="89" t="str">
        <f t="shared" si="271"/>
        <v/>
      </c>
      <c r="E516" s="89" t="str">
        <f t="shared" si="271"/>
        <v/>
      </c>
      <c r="F516" s="89" t="str">
        <f t="shared" si="271"/>
        <v/>
      </c>
      <c r="G516" s="89" t="str">
        <f t="shared" si="271"/>
        <v/>
      </c>
      <c r="H516" s="89" t="str">
        <f t="shared" si="271"/>
        <v/>
      </c>
      <c r="I516" s="89" t="str">
        <f t="shared" si="271"/>
        <v/>
      </c>
      <c r="J516" s="89" t="str">
        <f t="shared" si="271"/>
        <v/>
      </c>
      <c r="K516" s="89" t="str">
        <f t="shared" si="271"/>
        <v/>
      </c>
      <c r="L516" s="89" t="str">
        <f t="shared" si="271"/>
        <v/>
      </c>
      <c r="M516" s="89" t="str">
        <f t="shared" si="272"/>
        <v/>
      </c>
      <c r="N516" s="89" t="str">
        <f t="shared" si="272"/>
        <v/>
      </c>
      <c r="O516" s="89" t="str">
        <f t="shared" si="272"/>
        <v/>
      </c>
      <c r="P516" s="89" t="str">
        <f t="shared" si="272"/>
        <v/>
      </c>
      <c r="Q516" s="89">
        <f t="shared" si="272"/>
        <v>1</v>
      </c>
      <c r="R516" s="89" t="str">
        <f t="shared" si="272"/>
        <v/>
      </c>
      <c r="S516" s="89" t="str">
        <f t="shared" si="272"/>
        <v/>
      </c>
      <c r="T516" s="89" t="str">
        <f t="shared" si="272"/>
        <v/>
      </c>
      <c r="U516" s="89" t="str">
        <f t="shared" si="272"/>
        <v/>
      </c>
      <c r="V516" s="89" t="str">
        <f t="shared" si="272"/>
        <v/>
      </c>
      <c r="W516" s="89" t="str">
        <f t="shared" si="273"/>
        <v/>
      </c>
      <c r="X516" s="89" t="str">
        <f t="shared" si="273"/>
        <v/>
      </c>
      <c r="Y516" s="89" t="str">
        <f t="shared" si="273"/>
        <v/>
      </c>
      <c r="Z516" s="89" t="str">
        <f t="shared" si="273"/>
        <v/>
      </c>
      <c r="AA516" s="89" t="str">
        <f t="shared" si="273"/>
        <v/>
      </c>
      <c r="AB516" s="89" t="str">
        <f t="shared" si="273"/>
        <v/>
      </c>
      <c r="AC516" s="89" t="str">
        <f t="shared" si="273"/>
        <v/>
      </c>
      <c r="AD516" s="89" t="str">
        <f t="shared" si="273"/>
        <v/>
      </c>
      <c r="AE516" s="89" t="str">
        <f t="shared" si="273"/>
        <v/>
      </c>
      <c r="AF516" s="89" t="str">
        <f t="shared" si="273"/>
        <v/>
      </c>
      <c r="AG516" s="89" t="str">
        <f t="shared" si="274"/>
        <v/>
      </c>
      <c r="AH516" s="89" t="str">
        <f t="shared" si="274"/>
        <v/>
      </c>
      <c r="AI516" s="89" t="str">
        <f t="shared" si="274"/>
        <v/>
      </c>
      <c r="AJ516" s="89" t="str">
        <f t="shared" si="274"/>
        <v/>
      </c>
      <c r="AK516" s="89" t="str">
        <f t="shared" si="274"/>
        <v/>
      </c>
      <c r="AL516" s="89" t="str">
        <f t="shared" si="274"/>
        <v/>
      </c>
      <c r="AM516" s="89" t="str">
        <f t="shared" si="274"/>
        <v/>
      </c>
      <c r="AN516" s="89" t="str">
        <f t="shared" si="274"/>
        <v/>
      </c>
      <c r="AO516" s="89" t="str">
        <f t="shared" si="274"/>
        <v/>
      </c>
      <c r="AP516" s="89" t="str">
        <f t="shared" si="274"/>
        <v/>
      </c>
      <c r="AQ516" s="89" t="str">
        <f t="shared" si="275"/>
        <v/>
      </c>
      <c r="AR516" s="89" t="str">
        <f t="shared" si="275"/>
        <v/>
      </c>
      <c r="AS516" s="89" t="str">
        <f t="shared" si="275"/>
        <v/>
      </c>
      <c r="AT516" s="89" t="str">
        <f t="shared" si="275"/>
        <v/>
      </c>
      <c r="AU516" s="89" t="str">
        <f t="shared" si="275"/>
        <v/>
      </c>
      <c r="AV516" s="89" t="str">
        <f t="shared" si="275"/>
        <v/>
      </c>
      <c r="AW516" s="89" t="str">
        <f t="shared" si="275"/>
        <v/>
      </c>
      <c r="AX516" s="89" t="str">
        <f t="shared" si="275"/>
        <v/>
      </c>
      <c r="AY516" s="89" t="str">
        <f t="shared" si="275"/>
        <v/>
      </c>
      <c r="AZ516" s="89" t="str">
        <f t="shared" si="275"/>
        <v/>
      </c>
      <c r="BA516" s="89" t="str">
        <f t="shared" si="275"/>
        <v/>
      </c>
      <c r="BB516" s="89" t="str">
        <f t="shared" si="275"/>
        <v/>
      </c>
      <c r="BC516" s="90" t="str">
        <f t="shared" si="275"/>
        <v/>
      </c>
      <c r="BE516" s="100" t="str">
        <f t="shared" si="239"/>
        <v/>
      </c>
      <c r="BF516" s="102" t="str">
        <f t="shared" si="240"/>
        <v/>
      </c>
    </row>
    <row r="517" spans="1:58" hidden="1" x14ac:dyDescent="0.55000000000000004">
      <c r="A517" s="80" t="str">
        <f>'Base de Dados 2013'!M516</f>
        <v>Agudos</v>
      </c>
      <c r="B517" s="81" t="str">
        <f>'Base de Dados 2013'!N516</f>
        <v>amarelo</v>
      </c>
      <c r="C517" s="88" t="str">
        <f t="shared" si="271"/>
        <v/>
      </c>
      <c r="D517" s="89" t="str">
        <f t="shared" si="271"/>
        <v/>
      </c>
      <c r="E517" s="89" t="str">
        <f t="shared" si="271"/>
        <v/>
      </c>
      <c r="F517" s="89" t="str">
        <f t="shared" si="271"/>
        <v/>
      </c>
      <c r="G517" s="89" t="str">
        <f t="shared" si="271"/>
        <v/>
      </c>
      <c r="H517" s="89" t="str">
        <f t="shared" si="271"/>
        <v/>
      </c>
      <c r="I517" s="89" t="str">
        <f t="shared" si="271"/>
        <v/>
      </c>
      <c r="J517" s="89" t="str">
        <f t="shared" si="271"/>
        <v/>
      </c>
      <c r="K517" s="89" t="str">
        <f t="shared" si="271"/>
        <v/>
      </c>
      <c r="L517" s="89" t="str">
        <f t="shared" si="271"/>
        <v/>
      </c>
      <c r="M517" s="89" t="str">
        <f t="shared" si="272"/>
        <v/>
      </c>
      <c r="N517" s="89" t="str">
        <f t="shared" si="272"/>
        <v/>
      </c>
      <c r="O517" s="89" t="str">
        <f t="shared" si="272"/>
        <v/>
      </c>
      <c r="P517" s="89" t="str">
        <f t="shared" si="272"/>
        <v/>
      </c>
      <c r="Q517" s="89" t="str">
        <f t="shared" si="272"/>
        <v/>
      </c>
      <c r="R517" s="89" t="str">
        <f t="shared" si="272"/>
        <v/>
      </c>
      <c r="S517" s="89" t="str">
        <f t="shared" si="272"/>
        <v/>
      </c>
      <c r="T517" s="89" t="str">
        <f t="shared" si="272"/>
        <v/>
      </c>
      <c r="U517" s="89" t="str">
        <f t="shared" si="272"/>
        <v/>
      </c>
      <c r="V517" s="89" t="str">
        <f t="shared" si="272"/>
        <v/>
      </c>
      <c r="W517" s="89" t="str">
        <f t="shared" si="273"/>
        <v/>
      </c>
      <c r="X517" s="89" t="str">
        <f t="shared" si="273"/>
        <v/>
      </c>
      <c r="Y517" s="89" t="str">
        <f t="shared" si="273"/>
        <v/>
      </c>
      <c r="Z517" s="89" t="str">
        <f t="shared" si="273"/>
        <v/>
      </c>
      <c r="AA517" s="89" t="str">
        <f t="shared" si="273"/>
        <v/>
      </c>
      <c r="AB517" s="89" t="str">
        <f t="shared" si="273"/>
        <v/>
      </c>
      <c r="AC517" s="89" t="str">
        <f t="shared" si="273"/>
        <v/>
      </c>
      <c r="AD517" s="89" t="str">
        <f t="shared" si="273"/>
        <v/>
      </c>
      <c r="AE517" s="89" t="str">
        <f t="shared" si="273"/>
        <v/>
      </c>
      <c r="AF517" s="89" t="str">
        <f t="shared" si="273"/>
        <v/>
      </c>
      <c r="AG517" s="89">
        <f t="shared" si="274"/>
        <v>1</v>
      </c>
      <c r="AH517" s="89" t="str">
        <f t="shared" si="274"/>
        <v/>
      </c>
      <c r="AI517" s="89" t="str">
        <f t="shared" si="274"/>
        <v/>
      </c>
      <c r="AJ517" s="89" t="str">
        <f t="shared" si="274"/>
        <v/>
      </c>
      <c r="AK517" s="89" t="str">
        <f t="shared" si="274"/>
        <v/>
      </c>
      <c r="AL517" s="89" t="str">
        <f t="shared" si="274"/>
        <v/>
      </c>
      <c r="AM517" s="89" t="str">
        <f t="shared" si="274"/>
        <v/>
      </c>
      <c r="AN517" s="89" t="str">
        <f t="shared" si="274"/>
        <v/>
      </c>
      <c r="AO517" s="89" t="str">
        <f t="shared" si="274"/>
        <v/>
      </c>
      <c r="AP517" s="89" t="str">
        <f t="shared" si="274"/>
        <v/>
      </c>
      <c r="AQ517" s="89" t="str">
        <f t="shared" si="275"/>
        <v/>
      </c>
      <c r="AR517" s="89" t="str">
        <f t="shared" si="275"/>
        <v/>
      </c>
      <c r="AS517" s="89" t="str">
        <f t="shared" si="275"/>
        <v/>
      </c>
      <c r="AT517" s="89" t="str">
        <f t="shared" si="275"/>
        <v/>
      </c>
      <c r="AU517" s="89" t="str">
        <f t="shared" si="275"/>
        <v/>
      </c>
      <c r="AV517" s="89" t="str">
        <f t="shared" si="275"/>
        <v/>
      </c>
      <c r="AW517" s="89" t="str">
        <f t="shared" si="275"/>
        <v/>
      </c>
      <c r="AX517" s="89" t="str">
        <f t="shared" si="275"/>
        <v/>
      </c>
      <c r="AY517" s="89" t="str">
        <f t="shared" si="275"/>
        <v/>
      </c>
      <c r="AZ517" s="89" t="str">
        <f t="shared" si="275"/>
        <v/>
      </c>
      <c r="BA517" s="89" t="str">
        <f t="shared" si="275"/>
        <v/>
      </c>
      <c r="BB517" s="89" t="str">
        <f t="shared" si="275"/>
        <v/>
      </c>
      <c r="BC517" s="90" t="str">
        <f t="shared" si="275"/>
        <v/>
      </c>
      <c r="BE517" s="100" t="str">
        <f t="shared" ref="BE517:BE580" si="276">IF(AND($A517=BE$1,$B517=BE$3),1,"")</f>
        <v/>
      </c>
      <c r="BF517" s="102" t="str">
        <f t="shared" si="240"/>
        <v/>
      </c>
    </row>
    <row r="518" spans="1:58" hidden="1" x14ac:dyDescent="0.55000000000000004">
      <c r="A518" s="80" t="str">
        <f>'Base de Dados 2013'!M517</f>
        <v>Nações</v>
      </c>
      <c r="B518" s="81" t="str">
        <f>'Base de Dados 2013'!N517</f>
        <v>amarelo</v>
      </c>
      <c r="C518" s="88" t="str">
        <f t="shared" si="271"/>
        <v/>
      </c>
      <c r="D518" s="89" t="str">
        <f t="shared" si="271"/>
        <v/>
      </c>
      <c r="E518" s="89" t="str">
        <f t="shared" si="271"/>
        <v/>
      </c>
      <c r="F518" s="89" t="str">
        <f t="shared" si="271"/>
        <v/>
      </c>
      <c r="G518" s="89" t="str">
        <f t="shared" si="271"/>
        <v/>
      </c>
      <c r="H518" s="89">
        <f t="shared" si="271"/>
        <v>1</v>
      </c>
      <c r="I518" s="89" t="str">
        <f t="shared" si="271"/>
        <v/>
      </c>
      <c r="J518" s="89" t="str">
        <f t="shared" si="271"/>
        <v/>
      </c>
      <c r="K518" s="89" t="str">
        <f t="shared" si="271"/>
        <v/>
      </c>
      <c r="L518" s="89" t="str">
        <f t="shared" si="271"/>
        <v/>
      </c>
      <c r="M518" s="89" t="str">
        <f t="shared" si="272"/>
        <v/>
      </c>
      <c r="N518" s="89" t="str">
        <f t="shared" si="272"/>
        <v/>
      </c>
      <c r="O518" s="89" t="str">
        <f t="shared" si="272"/>
        <v/>
      </c>
      <c r="P518" s="89" t="str">
        <f t="shared" si="272"/>
        <v/>
      </c>
      <c r="Q518" s="89" t="str">
        <f t="shared" si="272"/>
        <v/>
      </c>
      <c r="R518" s="89" t="str">
        <f t="shared" si="272"/>
        <v/>
      </c>
      <c r="S518" s="89" t="str">
        <f t="shared" si="272"/>
        <v/>
      </c>
      <c r="T518" s="89" t="str">
        <f t="shared" si="272"/>
        <v/>
      </c>
      <c r="U518" s="89" t="str">
        <f t="shared" si="272"/>
        <v/>
      </c>
      <c r="V518" s="89" t="str">
        <f t="shared" si="272"/>
        <v/>
      </c>
      <c r="W518" s="89" t="str">
        <f t="shared" si="273"/>
        <v/>
      </c>
      <c r="X518" s="89" t="str">
        <f t="shared" si="273"/>
        <v/>
      </c>
      <c r="Y518" s="89" t="str">
        <f t="shared" si="273"/>
        <v/>
      </c>
      <c r="Z518" s="89" t="str">
        <f t="shared" si="273"/>
        <v/>
      </c>
      <c r="AA518" s="89" t="str">
        <f t="shared" si="273"/>
        <v/>
      </c>
      <c r="AB518" s="89" t="str">
        <f t="shared" si="273"/>
        <v/>
      </c>
      <c r="AC518" s="89" t="str">
        <f t="shared" si="273"/>
        <v/>
      </c>
      <c r="AD518" s="89" t="str">
        <f t="shared" si="273"/>
        <v/>
      </c>
      <c r="AE518" s="89" t="str">
        <f t="shared" si="273"/>
        <v/>
      </c>
      <c r="AF518" s="89" t="str">
        <f t="shared" si="273"/>
        <v/>
      </c>
      <c r="AG518" s="89" t="str">
        <f t="shared" si="274"/>
        <v/>
      </c>
      <c r="AH518" s="89" t="str">
        <f t="shared" si="274"/>
        <v/>
      </c>
      <c r="AI518" s="89" t="str">
        <f t="shared" si="274"/>
        <v/>
      </c>
      <c r="AJ518" s="89" t="str">
        <f t="shared" si="274"/>
        <v/>
      </c>
      <c r="AK518" s="89" t="str">
        <f t="shared" si="274"/>
        <v/>
      </c>
      <c r="AL518" s="89" t="str">
        <f t="shared" si="274"/>
        <v/>
      </c>
      <c r="AM518" s="89" t="str">
        <f t="shared" si="274"/>
        <v/>
      </c>
      <c r="AN518" s="89" t="str">
        <f t="shared" si="274"/>
        <v/>
      </c>
      <c r="AO518" s="89" t="str">
        <f t="shared" si="274"/>
        <v/>
      </c>
      <c r="AP518" s="89" t="str">
        <f t="shared" si="274"/>
        <v/>
      </c>
      <c r="AQ518" s="89" t="str">
        <f t="shared" si="275"/>
        <v/>
      </c>
      <c r="AR518" s="89" t="str">
        <f t="shared" si="275"/>
        <v/>
      </c>
      <c r="AS518" s="89" t="str">
        <f t="shared" si="275"/>
        <v/>
      </c>
      <c r="AT518" s="89" t="str">
        <f t="shared" si="275"/>
        <v/>
      </c>
      <c r="AU518" s="89" t="str">
        <f t="shared" si="275"/>
        <v/>
      </c>
      <c r="AV518" s="89" t="str">
        <f t="shared" si="275"/>
        <v/>
      </c>
      <c r="AW518" s="89" t="str">
        <f t="shared" si="275"/>
        <v/>
      </c>
      <c r="AX518" s="89" t="str">
        <f t="shared" si="275"/>
        <v/>
      </c>
      <c r="AY518" s="89" t="str">
        <f t="shared" si="275"/>
        <v/>
      </c>
      <c r="AZ518" s="89" t="str">
        <f t="shared" si="275"/>
        <v/>
      </c>
      <c r="BA518" s="89" t="str">
        <f t="shared" si="275"/>
        <v/>
      </c>
      <c r="BB518" s="89" t="str">
        <f t="shared" si="275"/>
        <v/>
      </c>
      <c r="BC518" s="90" t="str">
        <f t="shared" si="275"/>
        <v/>
      </c>
      <c r="BE518" s="100" t="str">
        <f t="shared" si="276"/>
        <v/>
      </c>
      <c r="BF518" s="102" t="str">
        <f t="shared" ref="BF518:BF581" si="277">IF(SUM(C518:BE518)=1,"","AQUI!")</f>
        <v/>
      </c>
    </row>
    <row r="519" spans="1:58" hidden="1" x14ac:dyDescent="0.55000000000000004">
      <c r="A519" s="80" t="str">
        <f>'Base de Dados 2013'!M518</f>
        <v>Ipiranga</v>
      </c>
      <c r="B519" s="81" t="str">
        <f>'Base de Dados 2013'!N518</f>
        <v>amarelo</v>
      </c>
      <c r="C519" s="88" t="str">
        <f t="shared" si="271"/>
        <v/>
      </c>
      <c r="D519" s="89" t="str">
        <f t="shared" si="271"/>
        <v/>
      </c>
      <c r="E519" s="89" t="str">
        <f t="shared" si="271"/>
        <v/>
      </c>
      <c r="F519" s="89" t="str">
        <f t="shared" si="271"/>
        <v/>
      </c>
      <c r="G519" s="89" t="str">
        <f t="shared" si="271"/>
        <v/>
      </c>
      <c r="H519" s="89" t="str">
        <f t="shared" si="271"/>
        <v/>
      </c>
      <c r="I519" s="89" t="str">
        <f t="shared" si="271"/>
        <v/>
      </c>
      <c r="J519" s="89" t="str">
        <f t="shared" si="271"/>
        <v/>
      </c>
      <c r="K519" s="89" t="str">
        <f t="shared" si="271"/>
        <v/>
      </c>
      <c r="L519" s="89" t="str">
        <f t="shared" si="271"/>
        <v/>
      </c>
      <c r="M519" s="89" t="str">
        <f t="shared" si="272"/>
        <v/>
      </c>
      <c r="N519" s="89" t="str">
        <f t="shared" si="272"/>
        <v/>
      </c>
      <c r="O519" s="89" t="str">
        <f t="shared" si="272"/>
        <v/>
      </c>
      <c r="P519" s="89" t="str">
        <f t="shared" si="272"/>
        <v/>
      </c>
      <c r="Q519" s="89" t="str">
        <f t="shared" si="272"/>
        <v/>
      </c>
      <c r="R519" s="89" t="str">
        <f t="shared" si="272"/>
        <v/>
      </c>
      <c r="S519" s="89" t="str">
        <f t="shared" si="272"/>
        <v/>
      </c>
      <c r="T519" s="89" t="str">
        <f t="shared" si="272"/>
        <v/>
      </c>
      <c r="U519" s="89">
        <f t="shared" si="272"/>
        <v>1</v>
      </c>
      <c r="V519" s="89" t="str">
        <f t="shared" si="272"/>
        <v/>
      </c>
      <c r="W519" s="89" t="str">
        <f t="shared" si="273"/>
        <v/>
      </c>
      <c r="X519" s="89" t="str">
        <f t="shared" si="273"/>
        <v/>
      </c>
      <c r="Y519" s="89" t="str">
        <f t="shared" si="273"/>
        <v/>
      </c>
      <c r="Z519" s="89" t="str">
        <f t="shared" si="273"/>
        <v/>
      </c>
      <c r="AA519" s="89" t="str">
        <f t="shared" si="273"/>
        <v/>
      </c>
      <c r="AB519" s="89" t="str">
        <f t="shared" si="273"/>
        <v/>
      </c>
      <c r="AC519" s="89" t="str">
        <f t="shared" si="273"/>
        <v/>
      </c>
      <c r="AD519" s="89" t="str">
        <f t="shared" si="273"/>
        <v/>
      </c>
      <c r="AE519" s="89" t="str">
        <f t="shared" si="273"/>
        <v/>
      </c>
      <c r="AF519" s="89" t="str">
        <f t="shared" si="273"/>
        <v/>
      </c>
      <c r="AG519" s="89" t="str">
        <f t="shared" si="274"/>
        <v/>
      </c>
      <c r="AH519" s="89" t="str">
        <f t="shared" si="274"/>
        <v/>
      </c>
      <c r="AI519" s="89" t="str">
        <f t="shared" si="274"/>
        <v/>
      </c>
      <c r="AJ519" s="89" t="str">
        <f t="shared" si="274"/>
        <v/>
      </c>
      <c r="AK519" s="89" t="str">
        <f t="shared" si="274"/>
        <v/>
      </c>
      <c r="AL519" s="89" t="str">
        <f t="shared" si="274"/>
        <v/>
      </c>
      <c r="AM519" s="89" t="str">
        <f t="shared" si="274"/>
        <v/>
      </c>
      <c r="AN519" s="89" t="str">
        <f t="shared" si="274"/>
        <v/>
      </c>
      <c r="AO519" s="89" t="str">
        <f t="shared" si="274"/>
        <v/>
      </c>
      <c r="AP519" s="89" t="str">
        <f t="shared" si="274"/>
        <v/>
      </c>
      <c r="AQ519" s="89" t="str">
        <f t="shared" si="275"/>
        <v/>
      </c>
      <c r="AR519" s="89" t="str">
        <f t="shared" si="275"/>
        <v/>
      </c>
      <c r="AS519" s="89" t="str">
        <f t="shared" si="275"/>
        <v/>
      </c>
      <c r="AT519" s="89" t="str">
        <f t="shared" si="275"/>
        <v/>
      </c>
      <c r="AU519" s="89" t="str">
        <f t="shared" si="275"/>
        <v/>
      </c>
      <c r="AV519" s="89" t="str">
        <f t="shared" si="275"/>
        <v/>
      </c>
      <c r="AW519" s="89" t="str">
        <f t="shared" si="275"/>
        <v/>
      </c>
      <c r="AX519" s="89" t="str">
        <f t="shared" si="275"/>
        <v/>
      </c>
      <c r="AY519" s="89" t="str">
        <f t="shared" si="275"/>
        <v/>
      </c>
      <c r="AZ519" s="89" t="str">
        <f t="shared" si="275"/>
        <v/>
      </c>
      <c r="BA519" s="89" t="str">
        <f t="shared" si="275"/>
        <v/>
      </c>
      <c r="BB519" s="89" t="str">
        <f t="shared" si="275"/>
        <v/>
      </c>
      <c r="BC519" s="90" t="str">
        <f t="shared" si="275"/>
        <v/>
      </c>
      <c r="BE519" s="100" t="str">
        <f t="shared" si="276"/>
        <v/>
      </c>
      <c r="BF519" s="102" t="str">
        <f t="shared" si="277"/>
        <v/>
      </c>
    </row>
    <row r="520" spans="1:58" hidden="1" x14ac:dyDescent="0.55000000000000004">
      <c r="A520" s="80" t="str">
        <f>'Base de Dados 2013'!M519</f>
        <v>Geisel</v>
      </c>
      <c r="B520" s="81" t="str">
        <f>'Base de Dados 2013'!N519</f>
        <v>amarelo</v>
      </c>
      <c r="C520" s="88" t="str">
        <f t="shared" si="271"/>
        <v/>
      </c>
      <c r="D520" s="89" t="str">
        <f t="shared" si="271"/>
        <v/>
      </c>
      <c r="E520" s="89" t="str">
        <f t="shared" si="271"/>
        <v/>
      </c>
      <c r="F520" s="89" t="str">
        <f t="shared" si="271"/>
        <v/>
      </c>
      <c r="G520" s="89" t="str">
        <f t="shared" si="271"/>
        <v/>
      </c>
      <c r="H520" s="89" t="str">
        <f t="shared" si="271"/>
        <v/>
      </c>
      <c r="I520" s="89" t="str">
        <f t="shared" si="271"/>
        <v/>
      </c>
      <c r="J520" s="89" t="str">
        <f t="shared" si="271"/>
        <v/>
      </c>
      <c r="K520" s="89" t="str">
        <f t="shared" si="271"/>
        <v/>
      </c>
      <c r="L520" s="89" t="str">
        <f t="shared" si="271"/>
        <v/>
      </c>
      <c r="M520" s="89" t="str">
        <f t="shared" si="272"/>
        <v/>
      </c>
      <c r="N520" s="89" t="str">
        <f t="shared" si="272"/>
        <v/>
      </c>
      <c r="O520" s="89" t="str">
        <f t="shared" si="272"/>
        <v/>
      </c>
      <c r="P520" s="89">
        <f t="shared" si="272"/>
        <v>1</v>
      </c>
      <c r="Q520" s="89" t="str">
        <f t="shared" si="272"/>
        <v/>
      </c>
      <c r="R520" s="89" t="str">
        <f t="shared" si="272"/>
        <v/>
      </c>
      <c r="S520" s="89" t="str">
        <f t="shared" si="272"/>
        <v/>
      </c>
      <c r="T520" s="89" t="str">
        <f t="shared" si="272"/>
        <v/>
      </c>
      <c r="U520" s="89" t="str">
        <f t="shared" si="272"/>
        <v/>
      </c>
      <c r="V520" s="89" t="str">
        <f t="shared" si="272"/>
        <v/>
      </c>
      <c r="W520" s="89" t="str">
        <f t="shared" si="273"/>
        <v/>
      </c>
      <c r="X520" s="89" t="str">
        <f t="shared" si="273"/>
        <v/>
      </c>
      <c r="Y520" s="89" t="str">
        <f t="shared" si="273"/>
        <v/>
      </c>
      <c r="Z520" s="89" t="str">
        <f t="shared" si="273"/>
        <v/>
      </c>
      <c r="AA520" s="89" t="str">
        <f t="shared" si="273"/>
        <v/>
      </c>
      <c r="AB520" s="89" t="str">
        <f t="shared" si="273"/>
        <v/>
      </c>
      <c r="AC520" s="89" t="str">
        <f t="shared" si="273"/>
        <v/>
      </c>
      <c r="AD520" s="89" t="str">
        <f t="shared" si="273"/>
        <v/>
      </c>
      <c r="AE520" s="89" t="str">
        <f t="shared" si="273"/>
        <v/>
      </c>
      <c r="AF520" s="89" t="str">
        <f t="shared" si="273"/>
        <v/>
      </c>
      <c r="AG520" s="89" t="str">
        <f t="shared" si="274"/>
        <v/>
      </c>
      <c r="AH520" s="89" t="str">
        <f t="shared" si="274"/>
        <v/>
      </c>
      <c r="AI520" s="89" t="str">
        <f t="shared" si="274"/>
        <v/>
      </c>
      <c r="AJ520" s="89" t="str">
        <f t="shared" si="274"/>
        <v/>
      </c>
      <c r="AK520" s="89" t="str">
        <f t="shared" si="274"/>
        <v/>
      </c>
      <c r="AL520" s="89" t="str">
        <f t="shared" si="274"/>
        <v/>
      </c>
      <c r="AM520" s="89" t="str">
        <f t="shared" si="274"/>
        <v/>
      </c>
      <c r="AN520" s="89" t="str">
        <f t="shared" si="274"/>
        <v/>
      </c>
      <c r="AO520" s="89" t="str">
        <f t="shared" si="274"/>
        <v/>
      </c>
      <c r="AP520" s="89" t="str">
        <f t="shared" si="274"/>
        <v/>
      </c>
      <c r="AQ520" s="89" t="str">
        <f t="shared" si="275"/>
        <v/>
      </c>
      <c r="AR520" s="89" t="str">
        <f t="shared" si="275"/>
        <v/>
      </c>
      <c r="AS520" s="89" t="str">
        <f t="shared" si="275"/>
        <v/>
      </c>
      <c r="AT520" s="89" t="str">
        <f t="shared" si="275"/>
        <v/>
      </c>
      <c r="AU520" s="89" t="str">
        <f t="shared" si="275"/>
        <v/>
      </c>
      <c r="AV520" s="89" t="str">
        <f t="shared" si="275"/>
        <v/>
      </c>
      <c r="AW520" s="89" t="str">
        <f t="shared" si="275"/>
        <v/>
      </c>
      <c r="AX520" s="89" t="str">
        <f t="shared" si="275"/>
        <v/>
      </c>
      <c r="AY520" s="89" t="str">
        <f t="shared" si="275"/>
        <v/>
      </c>
      <c r="AZ520" s="89" t="str">
        <f t="shared" si="275"/>
        <v/>
      </c>
      <c r="BA520" s="89" t="str">
        <f t="shared" si="275"/>
        <v/>
      </c>
      <c r="BB520" s="89" t="str">
        <f t="shared" si="275"/>
        <v/>
      </c>
      <c r="BC520" s="90" t="str">
        <f t="shared" si="275"/>
        <v/>
      </c>
      <c r="BE520" s="100" t="str">
        <f t="shared" si="276"/>
        <v/>
      </c>
      <c r="BF520" s="102" t="str">
        <f t="shared" si="277"/>
        <v/>
      </c>
    </row>
    <row r="521" spans="1:58" hidden="1" x14ac:dyDescent="0.55000000000000004">
      <c r="A521" s="80" t="str">
        <f>'Base de Dados 2013'!M520</f>
        <v>Geisel</v>
      </c>
      <c r="B521" s="81" t="str">
        <f>'Base de Dados 2013'!N520</f>
        <v>amarelo</v>
      </c>
      <c r="C521" s="88" t="str">
        <f t="shared" si="271"/>
        <v/>
      </c>
      <c r="D521" s="89" t="str">
        <f t="shared" si="271"/>
        <v/>
      </c>
      <c r="E521" s="89" t="str">
        <f t="shared" si="271"/>
        <v/>
      </c>
      <c r="F521" s="89" t="str">
        <f t="shared" si="271"/>
        <v/>
      </c>
      <c r="G521" s="89" t="str">
        <f t="shared" si="271"/>
        <v/>
      </c>
      <c r="H521" s="89" t="str">
        <f t="shared" si="271"/>
        <v/>
      </c>
      <c r="I521" s="89" t="str">
        <f t="shared" si="271"/>
        <v/>
      </c>
      <c r="J521" s="89" t="str">
        <f t="shared" si="271"/>
        <v/>
      </c>
      <c r="K521" s="89" t="str">
        <f t="shared" si="271"/>
        <v/>
      </c>
      <c r="L521" s="89" t="str">
        <f t="shared" si="271"/>
        <v/>
      </c>
      <c r="M521" s="89" t="str">
        <f t="shared" si="272"/>
        <v/>
      </c>
      <c r="N521" s="89" t="str">
        <f t="shared" si="272"/>
        <v/>
      </c>
      <c r="O521" s="89" t="str">
        <f t="shared" si="272"/>
        <v/>
      </c>
      <c r="P521" s="89">
        <f t="shared" si="272"/>
        <v>1</v>
      </c>
      <c r="Q521" s="89" t="str">
        <f t="shared" si="272"/>
        <v/>
      </c>
      <c r="R521" s="89" t="str">
        <f t="shared" si="272"/>
        <v/>
      </c>
      <c r="S521" s="89" t="str">
        <f t="shared" si="272"/>
        <v/>
      </c>
      <c r="T521" s="89" t="str">
        <f t="shared" si="272"/>
        <v/>
      </c>
      <c r="U521" s="89" t="str">
        <f t="shared" si="272"/>
        <v/>
      </c>
      <c r="V521" s="89" t="str">
        <f t="shared" si="272"/>
        <v/>
      </c>
      <c r="W521" s="89" t="str">
        <f t="shared" si="273"/>
        <v/>
      </c>
      <c r="X521" s="89" t="str">
        <f t="shared" si="273"/>
        <v/>
      </c>
      <c r="Y521" s="89" t="str">
        <f t="shared" si="273"/>
        <v/>
      </c>
      <c r="Z521" s="89" t="str">
        <f t="shared" si="273"/>
        <v/>
      </c>
      <c r="AA521" s="89" t="str">
        <f t="shared" si="273"/>
        <v/>
      </c>
      <c r="AB521" s="89" t="str">
        <f t="shared" si="273"/>
        <v/>
      </c>
      <c r="AC521" s="89" t="str">
        <f t="shared" si="273"/>
        <v/>
      </c>
      <c r="AD521" s="89" t="str">
        <f t="shared" si="273"/>
        <v/>
      </c>
      <c r="AE521" s="89" t="str">
        <f t="shared" si="273"/>
        <v/>
      </c>
      <c r="AF521" s="89" t="str">
        <f t="shared" si="273"/>
        <v/>
      </c>
      <c r="AG521" s="89" t="str">
        <f t="shared" si="274"/>
        <v/>
      </c>
      <c r="AH521" s="89" t="str">
        <f t="shared" si="274"/>
        <v/>
      </c>
      <c r="AI521" s="89" t="str">
        <f t="shared" si="274"/>
        <v/>
      </c>
      <c r="AJ521" s="89" t="str">
        <f t="shared" si="274"/>
        <v/>
      </c>
      <c r="AK521" s="89" t="str">
        <f t="shared" si="274"/>
        <v/>
      </c>
      <c r="AL521" s="89" t="str">
        <f t="shared" si="274"/>
        <v/>
      </c>
      <c r="AM521" s="89" t="str">
        <f t="shared" si="274"/>
        <v/>
      </c>
      <c r="AN521" s="89" t="str">
        <f t="shared" si="274"/>
        <v/>
      </c>
      <c r="AO521" s="89" t="str">
        <f t="shared" si="274"/>
        <v/>
      </c>
      <c r="AP521" s="89" t="str">
        <f t="shared" si="274"/>
        <v/>
      </c>
      <c r="AQ521" s="89" t="str">
        <f t="shared" si="275"/>
        <v/>
      </c>
      <c r="AR521" s="89" t="str">
        <f t="shared" si="275"/>
        <v/>
      </c>
      <c r="AS521" s="89" t="str">
        <f t="shared" si="275"/>
        <v/>
      </c>
      <c r="AT521" s="89" t="str">
        <f t="shared" si="275"/>
        <v/>
      </c>
      <c r="AU521" s="89" t="str">
        <f t="shared" si="275"/>
        <v/>
      </c>
      <c r="AV521" s="89" t="str">
        <f t="shared" si="275"/>
        <v/>
      </c>
      <c r="AW521" s="89" t="str">
        <f t="shared" si="275"/>
        <v/>
      </c>
      <c r="AX521" s="89" t="str">
        <f t="shared" si="275"/>
        <v/>
      </c>
      <c r="AY521" s="89" t="str">
        <f t="shared" si="275"/>
        <v/>
      </c>
      <c r="AZ521" s="89" t="str">
        <f t="shared" si="275"/>
        <v/>
      </c>
      <c r="BA521" s="89" t="str">
        <f t="shared" si="275"/>
        <v/>
      </c>
      <c r="BB521" s="89" t="str">
        <f t="shared" si="275"/>
        <v/>
      </c>
      <c r="BC521" s="90" t="str">
        <f t="shared" si="275"/>
        <v/>
      </c>
      <c r="BE521" s="100" t="str">
        <f t="shared" si="276"/>
        <v/>
      </c>
      <c r="BF521" s="102" t="str">
        <f t="shared" si="277"/>
        <v/>
      </c>
    </row>
    <row r="522" spans="1:58" hidden="1" x14ac:dyDescent="0.55000000000000004">
      <c r="A522" s="80" t="str">
        <f>'Base de Dados 2013'!M521</f>
        <v>Bela Vista</v>
      </c>
      <c r="B522" s="81" t="str">
        <f>'Base de Dados 2013'!N521</f>
        <v>verde</v>
      </c>
      <c r="C522" s="88" t="str">
        <f t="shared" si="271"/>
        <v/>
      </c>
      <c r="D522" s="89" t="str">
        <f t="shared" si="271"/>
        <v/>
      </c>
      <c r="E522" s="89" t="str">
        <f t="shared" si="271"/>
        <v/>
      </c>
      <c r="F522" s="89" t="str">
        <f t="shared" si="271"/>
        <v/>
      </c>
      <c r="G522" s="89" t="str">
        <f t="shared" si="271"/>
        <v/>
      </c>
      <c r="H522" s="89" t="str">
        <f t="shared" si="271"/>
        <v/>
      </c>
      <c r="I522" s="89" t="str">
        <f t="shared" si="271"/>
        <v/>
      </c>
      <c r="J522" s="89" t="str">
        <f t="shared" si="271"/>
        <v/>
      </c>
      <c r="K522" s="89">
        <f t="shared" si="271"/>
        <v>1</v>
      </c>
      <c r="L522" s="89" t="str">
        <f t="shared" si="271"/>
        <v/>
      </c>
      <c r="M522" s="89" t="str">
        <f t="shared" si="272"/>
        <v/>
      </c>
      <c r="N522" s="89" t="str">
        <f t="shared" si="272"/>
        <v/>
      </c>
      <c r="O522" s="89" t="str">
        <f t="shared" si="272"/>
        <v/>
      </c>
      <c r="P522" s="89" t="str">
        <f t="shared" si="272"/>
        <v/>
      </c>
      <c r="Q522" s="89" t="str">
        <f t="shared" si="272"/>
        <v/>
      </c>
      <c r="R522" s="89" t="str">
        <f t="shared" si="272"/>
        <v/>
      </c>
      <c r="S522" s="89" t="str">
        <f t="shared" si="272"/>
        <v/>
      </c>
      <c r="T522" s="89" t="str">
        <f t="shared" si="272"/>
        <v/>
      </c>
      <c r="U522" s="89" t="str">
        <f t="shared" si="272"/>
        <v/>
      </c>
      <c r="V522" s="89" t="str">
        <f t="shared" si="272"/>
        <v/>
      </c>
      <c r="W522" s="89" t="str">
        <f t="shared" si="273"/>
        <v/>
      </c>
      <c r="X522" s="89" t="str">
        <f t="shared" si="273"/>
        <v/>
      </c>
      <c r="Y522" s="89" t="str">
        <f t="shared" si="273"/>
        <v/>
      </c>
      <c r="Z522" s="89" t="str">
        <f t="shared" si="273"/>
        <v/>
      </c>
      <c r="AA522" s="89" t="str">
        <f t="shared" si="273"/>
        <v/>
      </c>
      <c r="AB522" s="89" t="str">
        <f t="shared" si="273"/>
        <v/>
      </c>
      <c r="AC522" s="89" t="str">
        <f t="shared" si="273"/>
        <v/>
      </c>
      <c r="AD522" s="89" t="str">
        <f t="shared" si="273"/>
        <v/>
      </c>
      <c r="AE522" s="89" t="str">
        <f t="shared" si="273"/>
        <v/>
      </c>
      <c r="AF522" s="89" t="str">
        <f t="shared" si="273"/>
        <v/>
      </c>
      <c r="AG522" s="89" t="str">
        <f t="shared" si="274"/>
        <v/>
      </c>
      <c r="AH522" s="89" t="str">
        <f t="shared" si="274"/>
        <v/>
      </c>
      <c r="AI522" s="89" t="str">
        <f t="shared" si="274"/>
        <v/>
      </c>
      <c r="AJ522" s="89" t="str">
        <f t="shared" si="274"/>
        <v/>
      </c>
      <c r="AK522" s="89" t="str">
        <f t="shared" si="274"/>
        <v/>
      </c>
      <c r="AL522" s="89" t="str">
        <f t="shared" si="274"/>
        <v/>
      </c>
      <c r="AM522" s="89" t="str">
        <f t="shared" si="274"/>
        <v/>
      </c>
      <c r="AN522" s="89" t="str">
        <f t="shared" si="274"/>
        <v/>
      </c>
      <c r="AO522" s="89" t="str">
        <f t="shared" si="274"/>
        <v/>
      </c>
      <c r="AP522" s="89" t="str">
        <f t="shared" si="274"/>
        <v/>
      </c>
      <c r="AQ522" s="89" t="str">
        <f t="shared" si="275"/>
        <v/>
      </c>
      <c r="AR522" s="89" t="str">
        <f t="shared" si="275"/>
        <v/>
      </c>
      <c r="AS522" s="89" t="str">
        <f t="shared" si="275"/>
        <v/>
      </c>
      <c r="AT522" s="89" t="str">
        <f t="shared" si="275"/>
        <v/>
      </c>
      <c r="AU522" s="89" t="str">
        <f t="shared" si="275"/>
        <v/>
      </c>
      <c r="AV522" s="89" t="str">
        <f t="shared" si="275"/>
        <v/>
      </c>
      <c r="AW522" s="89" t="str">
        <f t="shared" si="275"/>
        <v/>
      </c>
      <c r="AX522" s="89" t="str">
        <f t="shared" si="275"/>
        <v/>
      </c>
      <c r="AY522" s="89" t="str">
        <f t="shared" si="275"/>
        <v/>
      </c>
      <c r="AZ522" s="89" t="str">
        <f t="shared" si="275"/>
        <v/>
      </c>
      <c r="BA522" s="89" t="str">
        <f t="shared" si="275"/>
        <v/>
      </c>
      <c r="BB522" s="89" t="str">
        <f t="shared" si="275"/>
        <v/>
      </c>
      <c r="BC522" s="90" t="str">
        <f t="shared" si="275"/>
        <v/>
      </c>
      <c r="BE522" s="100" t="str">
        <f t="shared" si="276"/>
        <v/>
      </c>
      <c r="BF522" s="102" t="str">
        <f t="shared" si="277"/>
        <v/>
      </c>
    </row>
    <row r="523" spans="1:58" hidden="1" x14ac:dyDescent="0.55000000000000004">
      <c r="A523" s="80" t="str">
        <f>'Base de Dados 2013'!M522</f>
        <v>Nações</v>
      </c>
      <c r="B523" s="81" t="str">
        <f>'Base de Dados 2013'!N522</f>
        <v>amarelo</v>
      </c>
      <c r="C523" s="88" t="str">
        <f t="shared" si="271"/>
        <v/>
      </c>
      <c r="D523" s="89" t="str">
        <f t="shared" si="271"/>
        <v/>
      </c>
      <c r="E523" s="89" t="str">
        <f t="shared" si="271"/>
        <v/>
      </c>
      <c r="F523" s="89" t="str">
        <f t="shared" si="271"/>
        <v/>
      </c>
      <c r="G523" s="89" t="str">
        <f t="shared" si="271"/>
        <v/>
      </c>
      <c r="H523" s="89">
        <f t="shared" si="271"/>
        <v>1</v>
      </c>
      <c r="I523" s="89" t="str">
        <f t="shared" si="271"/>
        <v/>
      </c>
      <c r="J523" s="89" t="str">
        <f t="shared" si="271"/>
        <v/>
      </c>
      <c r="K523" s="89" t="str">
        <f t="shared" si="271"/>
        <v/>
      </c>
      <c r="L523" s="89" t="str">
        <f t="shared" si="271"/>
        <v/>
      </c>
      <c r="M523" s="89" t="str">
        <f t="shared" si="272"/>
        <v/>
      </c>
      <c r="N523" s="89" t="str">
        <f t="shared" si="272"/>
        <v/>
      </c>
      <c r="O523" s="89" t="str">
        <f t="shared" si="272"/>
        <v/>
      </c>
      <c r="P523" s="89" t="str">
        <f t="shared" si="272"/>
        <v/>
      </c>
      <c r="Q523" s="89" t="str">
        <f t="shared" si="272"/>
        <v/>
      </c>
      <c r="R523" s="89" t="str">
        <f t="shared" si="272"/>
        <v/>
      </c>
      <c r="S523" s="89" t="str">
        <f t="shared" si="272"/>
        <v/>
      </c>
      <c r="T523" s="89" t="str">
        <f t="shared" si="272"/>
        <v/>
      </c>
      <c r="U523" s="89" t="str">
        <f t="shared" si="272"/>
        <v/>
      </c>
      <c r="V523" s="89" t="str">
        <f t="shared" si="272"/>
        <v/>
      </c>
      <c r="W523" s="89" t="str">
        <f t="shared" si="273"/>
        <v/>
      </c>
      <c r="X523" s="89" t="str">
        <f t="shared" si="273"/>
        <v/>
      </c>
      <c r="Y523" s="89" t="str">
        <f t="shared" si="273"/>
        <v/>
      </c>
      <c r="Z523" s="89" t="str">
        <f t="shared" si="273"/>
        <v/>
      </c>
      <c r="AA523" s="89" t="str">
        <f t="shared" si="273"/>
        <v/>
      </c>
      <c r="AB523" s="89" t="str">
        <f t="shared" si="273"/>
        <v/>
      </c>
      <c r="AC523" s="89" t="str">
        <f t="shared" si="273"/>
        <v/>
      </c>
      <c r="AD523" s="89" t="str">
        <f t="shared" si="273"/>
        <v/>
      </c>
      <c r="AE523" s="89" t="str">
        <f t="shared" si="273"/>
        <v/>
      </c>
      <c r="AF523" s="89" t="str">
        <f t="shared" si="273"/>
        <v/>
      </c>
      <c r="AG523" s="89" t="str">
        <f t="shared" si="274"/>
        <v/>
      </c>
      <c r="AH523" s="89" t="str">
        <f t="shared" si="274"/>
        <v/>
      </c>
      <c r="AI523" s="89" t="str">
        <f t="shared" si="274"/>
        <v/>
      </c>
      <c r="AJ523" s="89" t="str">
        <f t="shared" si="274"/>
        <v/>
      </c>
      <c r="AK523" s="89" t="str">
        <f t="shared" si="274"/>
        <v/>
      </c>
      <c r="AL523" s="89" t="str">
        <f t="shared" si="274"/>
        <v/>
      </c>
      <c r="AM523" s="89" t="str">
        <f t="shared" si="274"/>
        <v/>
      </c>
      <c r="AN523" s="89" t="str">
        <f t="shared" si="274"/>
        <v/>
      </c>
      <c r="AO523" s="89" t="str">
        <f t="shared" si="274"/>
        <v/>
      </c>
      <c r="AP523" s="89" t="str">
        <f t="shared" si="274"/>
        <v/>
      </c>
      <c r="AQ523" s="89" t="str">
        <f t="shared" si="275"/>
        <v/>
      </c>
      <c r="AR523" s="89" t="str">
        <f t="shared" si="275"/>
        <v/>
      </c>
      <c r="AS523" s="89" t="str">
        <f t="shared" si="275"/>
        <v/>
      </c>
      <c r="AT523" s="89" t="str">
        <f t="shared" si="275"/>
        <v/>
      </c>
      <c r="AU523" s="89" t="str">
        <f t="shared" si="275"/>
        <v/>
      </c>
      <c r="AV523" s="89" t="str">
        <f t="shared" si="275"/>
        <v/>
      </c>
      <c r="AW523" s="89" t="str">
        <f t="shared" si="275"/>
        <v/>
      </c>
      <c r="AX523" s="89" t="str">
        <f t="shared" si="275"/>
        <v/>
      </c>
      <c r="AY523" s="89" t="str">
        <f t="shared" si="275"/>
        <v/>
      </c>
      <c r="AZ523" s="89" t="str">
        <f t="shared" si="275"/>
        <v/>
      </c>
      <c r="BA523" s="89" t="str">
        <f t="shared" si="275"/>
        <v/>
      </c>
      <c r="BB523" s="89" t="str">
        <f t="shared" si="275"/>
        <v/>
      </c>
      <c r="BC523" s="90" t="str">
        <f t="shared" si="275"/>
        <v/>
      </c>
      <c r="BE523" s="100" t="str">
        <f t="shared" si="276"/>
        <v/>
      </c>
      <c r="BF523" s="102" t="str">
        <f t="shared" si="277"/>
        <v/>
      </c>
    </row>
    <row r="524" spans="1:58" hidden="1" x14ac:dyDescent="0.55000000000000004">
      <c r="A524" s="80" t="str">
        <f>'Base de Dados 2013'!M523</f>
        <v>Nações</v>
      </c>
      <c r="B524" s="81" t="str">
        <f>'Base de Dados 2013'!N523</f>
        <v>verde</v>
      </c>
      <c r="C524" s="88" t="str">
        <f t="shared" si="271"/>
        <v/>
      </c>
      <c r="D524" s="89" t="str">
        <f t="shared" si="271"/>
        <v/>
      </c>
      <c r="E524" s="89" t="str">
        <f t="shared" si="271"/>
        <v/>
      </c>
      <c r="F524" s="89" t="str">
        <f t="shared" si="271"/>
        <v/>
      </c>
      <c r="G524" s="89">
        <f t="shared" si="271"/>
        <v>1</v>
      </c>
      <c r="H524" s="89" t="str">
        <f t="shared" si="271"/>
        <v/>
      </c>
      <c r="I524" s="89" t="str">
        <f t="shared" si="271"/>
        <v/>
      </c>
      <c r="J524" s="89" t="str">
        <f t="shared" si="271"/>
        <v/>
      </c>
      <c r="K524" s="89" t="str">
        <f t="shared" si="271"/>
        <v/>
      </c>
      <c r="L524" s="89" t="str">
        <f t="shared" si="271"/>
        <v/>
      </c>
      <c r="M524" s="89" t="str">
        <f t="shared" si="272"/>
        <v/>
      </c>
      <c r="N524" s="89" t="str">
        <f t="shared" si="272"/>
        <v/>
      </c>
      <c r="O524" s="89" t="str">
        <f t="shared" si="272"/>
        <v/>
      </c>
      <c r="P524" s="89" t="str">
        <f t="shared" si="272"/>
        <v/>
      </c>
      <c r="Q524" s="89" t="str">
        <f t="shared" si="272"/>
        <v/>
      </c>
      <c r="R524" s="89" t="str">
        <f t="shared" si="272"/>
        <v/>
      </c>
      <c r="S524" s="89" t="str">
        <f t="shared" si="272"/>
        <v/>
      </c>
      <c r="T524" s="89" t="str">
        <f t="shared" si="272"/>
        <v/>
      </c>
      <c r="U524" s="89" t="str">
        <f t="shared" si="272"/>
        <v/>
      </c>
      <c r="V524" s="89" t="str">
        <f t="shared" si="272"/>
        <v/>
      </c>
      <c r="W524" s="89" t="str">
        <f t="shared" si="273"/>
        <v/>
      </c>
      <c r="X524" s="89" t="str">
        <f t="shared" si="273"/>
        <v/>
      </c>
      <c r="Y524" s="89" t="str">
        <f t="shared" si="273"/>
        <v/>
      </c>
      <c r="Z524" s="89" t="str">
        <f t="shared" si="273"/>
        <v/>
      </c>
      <c r="AA524" s="89" t="str">
        <f t="shared" si="273"/>
        <v/>
      </c>
      <c r="AB524" s="89" t="str">
        <f t="shared" si="273"/>
        <v/>
      </c>
      <c r="AC524" s="89" t="str">
        <f t="shared" si="273"/>
        <v/>
      </c>
      <c r="AD524" s="89" t="str">
        <f t="shared" si="273"/>
        <v/>
      </c>
      <c r="AE524" s="89" t="str">
        <f t="shared" si="273"/>
        <v/>
      </c>
      <c r="AF524" s="89" t="str">
        <f t="shared" si="273"/>
        <v/>
      </c>
      <c r="AG524" s="89" t="str">
        <f t="shared" si="274"/>
        <v/>
      </c>
      <c r="AH524" s="89" t="str">
        <f t="shared" si="274"/>
        <v/>
      </c>
      <c r="AI524" s="89" t="str">
        <f t="shared" si="274"/>
        <v/>
      </c>
      <c r="AJ524" s="89" t="str">
        <f t="shared" si="274"/>
        <v/>
      </c>
      <c r="AK524" s="89" t="str">
        <f t="shared" si="274"/>
        <v/>
      </c>
      <c r="AL524" s="89" t="str">
        <f t="shared" si="274"/>
        <v/>
      </c>
      <c r="AM524" s="89" t="str">
        <f t="shared" si="274"/>
        <v/>
      </c>
      <c r="AN524" s="89" t="str">
        <f t="shared" si="274"/>
        <v/>
      </c>
      <c r="AO524" s="89" t="str">
        <f t="shared" si="274"/>
        <v/>
      </c>
      <c r="AP524" s="89" t="str">
        <f t="shared" si="274"/>
        <v/>
      </c>
      <c r="AQ524" s="89" t="str">
        <f t="shared" si="275"/>
        <v/>
      </c>
      <c r="AR524" s="89" t="str">
        <f t="shared" si="275"/>
        <v/>
      </c>
      <c r="AS524" s="89" t="str">
        <f t="shared" si="275"/>
        <v/>
      </c>
      <c r="AT524" s="89" t="str">
        <f t="shared" si="275"/>
        <v/>
      </c>
      <c r="AU524" s="89" t="str">
        <f t="shared" si="275"/>
        <v/>
      </c>
      <c r="AV524" s="89" t="str">
        <f t="shared" si="275"/>
        <v/>
      </c>
      <c r="AW524" s="89" t="str">
        <f t="shared" si="275"/>
        <v/>
      </c>
      <c r="AX524" s="89" t="str">
        <f t="shared" si="275"/>
        <v/>
      </c>
      <c r="AY524" s="89" t="str">
        <f t="shared" si="275"/>
        <v/>
      </c>
      <c r="AZ524" s="89" t="str">
        <f t="shared" si="275"/>
        <v/>
      </c>
      <c r="BA524" s="89" t="str">
        <f t="shared" si="275"/>
        <v/>
      </c>
      <c r="BB524" s="89" t="str">
        <f t="shared" si="275"/>
        <v/>
      </c>
      <c r="BC524" s="90" t="str">
        <f t="shared" si="275"/>
        <v/>
      </c>
      <c r="BE524" s="100" t="str">
        <f t="shared" si="276"/>
        <v/>
      </c>
      <c r="BF524" s="102" t="str">
        <f t="shared" si="277"/>
        <v/>
      </c>
    </row>
    <row r="525" spans="1:58" hidden="1" x14ac:dyDescent="0.55000000000000004">
      <c r="A525" s="80" t="str">
        <f>'Base de Dados 2013'!M524</f>
        <v>Ipiranga</v>
      </c>
      <c r="B525" s="81" t="str">
        <f>'Base de Dados 2013'!N524</f>
        <v>verde</v>
      </c>
      <c r="C525" s="88" t="str">
        <f t="shared" ref="C525:L534" si="278">IF(AND($A525=C$1,$B525=C$3),1,"")</f>
        <v/>
      </c>
      <c r="D525" s="89" t="str">
        <f t="shared" si="278"/>
        <v/>
      </c>
      <c r="E525" s="89" t="str">
        <f t="shared" si="278"/>
        <v/>
      </c>
      <c r="F525" s="89" t="str">
        <f t="shared" si="278"/>
        <v/>
      </c>
      <c r="G525" s="89" t="str">
        <f t="shared" si="278"/>
        <v/>
      </c>
      <c r="H525" s="89" t="str">
        <f t="shared" si="278"/>
        <v/>
      </c>
      <c r="I525" s="89" t="str">
        <f t="shared" si="278"/>
        <v/>
      </c>
      <c r="J525" s="89" t="str">
        <f t="shared" si="278"/>
        <v/>
      </c>
      <c r="K525" s="89" t="str">
        <f t="shared" si="278"/>
        <v/>
      </c>
      <c r="L525" s="89" t="str">
        <f t="shared" si="278"/>
        <v/>
      </c>
      <c r="M525" s="89" t="str">
        <f t="shared" ref="M525:V534" si="279">IF(AND($A525=M$1,$B525=M$3),1,"")</f>
        <v/>
      </c>
      <c r="N525" s="89" t="str">
        <f t="shared" si="279"/>
        <v/>
      </c>
      <c r="O525" s="89" t="str">
        <f t="shared" si="279"/>
        <v/>
      </c>
      <c r="P525" s="89" t="str">
        <f t="shared" si="279"/>
        <v/>
      </c>
      <c r="Q525" s="89" t="str">
        <f t="shared" si="279"/>
        <v/>
      </c>
      <c r="R525" s="89" t="str">
        <f t="shared" si="279"/>
        <v/>
      </c>
      <c r="S525" s="89" t="str">
        <f t="shared" si="279"/>
        <v/>
      </c>
      <c r="T525" s="89">
        <f t="shared" si="279"/>
        <v>1</v>
      </c>
      <c r="U525" s="89" t="str">
        <f t="shared" si="279"/>
        <v/>
      </c>
      <c r="V525" s="89" t="str">
        <f t="shared" si="279"/>
        <v/>
      </c>
      <c r="W525" s="89" t="str">
        <f t="shared" ref="W525:AF534" si="280">IF(AND($A525=W$1,$B525=W$3),1,"")</f>
        <v/>
      </c>
      <c r="X525" s="89" t="str">
        <f t="shared" si="280"/>
        <v/>
      </c>
      <c r="Y525" s="89" t="str">
        <f t="shared" si="280"/>
        <v/>
      </c>
      <c r="Z525" s="89" t="str">
        <f t="shared" si="280"/>
        <v/>
      </c>
      <c r="AA525" s="89" t="str">
        <f t="shared" si="280"/>
        <v/>
      </c>
      <c r="AB525" s="89" t="str">
        <f t="shared" si="280"/>
        <v/>
      </c>
      <c r="AC525" s="89" t="str">
        <f t="shared" si="280"/>
        <v/>
      </c>
      <c r="AD525" s="89" t="str">
        <f t="shared" si="280"/>
        <v/>
      </c>
      <c r="AE525" s="89" t="str">
        <f t="shared" si="280"/>
        <v/>
      </c>
      <c r="AF525" s="89" t="str">
        <f t="shared" si="280"/>
        <v/>
      </c>
      <c r="AG525" s="89" t="str">
        <f t="shared" ref="AG525:AP534" si="281">IF(AND($A525=AG$1,$B525=AG$3),1,"")</f>
        <v/>
      </c>
      <c r="AH525" s="89" t="str">
        <f t="shared" si="281"/>
        <v/>
      </c>
      <c r="AI525" s="89" t="str">
        <f t="shared" si="281"/>
        <v/>
      </c>
      <c r="AJ525" s="89" t="str">
        <f t="shared" si="281"/>
        <v/>
      </c>
      <c r="AK525" s="89" t="str">
        <f t="shared" si="281"/>
        <v/>
      </c>
      <c r="AL525" s="89" t="str">
        <f t="shared" si="281"/>
        <v/>
      </c>
      <c r="AM525" s="89" t="str">
        <f t="shared" si="281"/>
        <v/>
      </c>
      <c r="AN525" s="89" t="str">
        <f t="shared" si="281"/>
        <v/>
      </c>
      <c r="AO525" s="89" t="str">
        <f t="shared" si="281"/>
        <v/>
      </c>
      <c r="AP525" s="89" t="str">
        <f t="shared" si="281"/>
        <v/>
      </c>
      <c r="AQ525" s="89" t="str">
        <f t="shared" ref="AQ525:BC534" si="282">IF(AND($A525=AQ$1,$B525=AQ$3),1,"")</f>
        <v/>
      </c>
      <c r="AR525" s="89" t="str">
        <f t="shared" si="282"/>
        <v/>
      </c>
      <c r="AS525" s="89" t="str">
        <f t="shared" si="282"/>
        <v/>
      </c>
      <c r="AT525" s="89" t="str">
        <f t="shared" si="282"/>
        <v/>
      </c>
      <c r="AU525" s="89" t="str">
        <f t="shared" si="282"/>
        <v/>
      </c>
      <c r="AV525" s="89" t="str">
        <f t="shared" si="282"/>
        <v/>
      </c>
      <c r="AW525" s="89" t="str">
        <f t="shared" si="282"/>
        <v/>
      </c>
      <c r="AX525" s="89" t="str">
        <f t="shared" si="282"/>
        <v/>
      </c>
      <c r="AY525" s="89" t="str">
        <f t="shared" si="282"/>
        <v/>
      </c>
      <c r="AZ525" s="89" t="str">
        <f t="shared" si="282"/>
        <v/>
      </c>
      <c r="BA525" s="89" t="str">
        <f t="shared" si="282"/>
        <v/>
      </c>
      <c r="BB525" s="89" t="str">
        <f t="shared" si="282"/>
        <v/>
      </c>
      <c r="BC525" s="90" t="str">
        <f t="shared" si="282"/>
        <v/>
      </c>
      <c r="BE525" s="100" t="str">
        <f t="shared" si="276"/>
        <v/>
      </c>
      <c r="BF525" s="102" t="str">
        <f t="shared" si="277"/>
        <v/>
      </c>
    </row>
    <row r="526" spans="1:58" hidden="1" x14ac:dyDescent="0.55000000000000004">
      <c r="A526" s="80" t="str">
        <f>'Base de Dados 2013'!M525</f>
        <v>Ipiranga</v>
      </c>
      <c r="B526" s="81" t="str">
        <f>'Base de Dados 2013'!N525</f>
        <v>amarelo</v>
      </c>
      <c r="C526" s="88" t="str">
        <f t="shared" si="278"/>
        <v/>
      </c>
      <c r="D526" s="89" t="str">
        <f t="shared" si="278"/>
        <v/>
      </c>
      <c r="E526" s="89" t="str">
        <f t="shared" si="278"/>
        <v/>
      </c>
      <c r="F526" s="89" t="str">
        <f t="shared" si="278"/>
        <v/>
      </c>
      <c r="G526" s="89" t="str">
        <f t="shared" si="278"/>
        <v/>
      </c>
      <c r="H526" s="89" t="str">
        <f t="shared" si="278"/>
        <v/>
      </c>
      <c r="I526" s="89" t="str">
        <f t="shared" si="278"/>
        <v/>
      </c>
      <c r="J526" s="89" t="str">
        <f t="shared" si="278"/>
        <v/>
      </c>
      <c r="K526" s="89" t="str">
        <f t="shared" si="278"/>
        <v/>
      </c>
      <c r="L526" s="89" t="str">
        <f t="shared" si="278"/>
        <v/>
      </c>
      <c r="M526" s="89" t="str">
        <f t="shared" si="279"/>
        <v/>
      </c>
      <c r="N526" s="89" t="str">
        <f t="shared" si="279"/>
        <v/>
      </c>
      <c r="O526" s="89" t="str">
        <f t="shared" si="279"/>
        <v/>
      </c>
      <c r="P526" s="89" t="str">
        <f t="shared" si="279"/>
        <v/>
      </c>
      <c r="Q526" s="89" t="str">
        <f t="shared" si="279"/>
        <v/>
      </c>
      <c r="R526" s="89" t="str">
        <f t="shared" si="279"/>
        <v/>
      </c>
      <c r="S526" s="89" t="str">
        <f t="shared" si="279"/>
        <v/>
      </c>
      <c r="T526" s="89" t="str">
        <f t="shared" si="279"/>
        <v/>
      </c>
      <c r="U526" s="89">
        <f t="shared" si="279"/>
        <v>1</v>
      </c>
      <c r="V526" s="89" t="str">
        <f t="shared" si="279"/>
        <v/>
      </c>
      <c r="W526" s="89" t="str">
        <f t="shared" si="280"/>
        <v/>
      </c>
      <c r="X526" s="89" t="str">
        <f t="shared" si="280"/>
        <v/>
      </c>
      <c r="Y526" s="89" t="str">
        <f t="shared" si="280"/>
        <v/>
      </c>
      <c r="Z526" s="89" t="str">
        <f t="shared" si="280"/>
        <v/>
      </c>
      <c r="AA526" s="89" t="str">
        <f t="shared" si="280"/>
        <v/>
      </c>
      <c r="AB526" s="89" t="str">
        <f t="shared" si="280"/>
        <v/>
      </c>
      <c r="AC526" s="89" t="str">
        <f t="shared" si="280"/>
        <v/>
      </c>
      <c r="AD526" s="89" t="str">
        <f t="shared" si="280"/>
        <v/>
      </c>
      <c r="AE526" s="89" t="str">
        <f t="shared" si="280"/>
        <v/>
      </c>
      <c r="AF526" s="89" t="str">
        <f t="shared" si="280"/>
        <v/>
      </c>
      <c r="AG526" s="89" t="str">
        <f t="shared" si="281"/>
        <v/>
      </c>
      <c r="AH526" s="89" t="str">
        <f t="shared" si="281"/>
        <v/>
      </c>
      <c r="AI526" s="89" t="str">
        <f t="shared" si="281"/>
        <v/>
      </c>
      <c r="AJ526" s="89" t="str">
        <f t="shared" si="281"/>
        <v/>
      </c>
      <c r="AK526" s="89" t="str">
        <f t="shared" si="281"/>
        <v/>
      </c>
      <c r="AL526" s="89" t="str">
        <f t="shared" si="281"/>
        <v/>
      </c>
      <c r="AM526" s="89" t="str">
        <f t="shared" si="281"/>
        <v/>
      </c>
      <c r="AN526" s="89" t="str">
        <f t="shared" si="281"/>
        <v/>
      </c>
      <c r="AO526" s="89" t="str">
        <f t="shared" si="281"/>
        <v/>
      </c>
      <c r="AP526" s="89" t="str">
        <f t="shared" si="281"/>
        <v/>
      </c>
      <c r="AQ526" s="89" t="str">
        <f t="shared" si="282"/>
        <v/>
      </c>
      <c r="AR526" s="89" t="str">
        <f t="shared" si="282"/>
        <v/>
      </c>
      <c r="AS526" s="89" t="str">
        <f t="shared" si="282"/>
        <v/>
      </c>
      <c r="AT526" s="89" t="str">
        <f t="shared" si="282"/>
        <v/>
      </c>
      <c r="AU526" s="89" t="str">
        <f t="shared" si="282"/>
        <v/>
      </c>
      <c r="AV526" s="89" t="str">
        <f t="shared" si="282"/>
        <v/>
      </c>
      <c r="AW526" s="89" t="str">
        <f t="shared" si="282"/>
        <v/>
      </c>
      <c r="AX526" s="89" t="str">
        <f t="shared" si="282"/>
        <v/>
      </c>
      <c r="AY526" s="89" t="str">
        <f t="shared" si="282"/>
        <v/>
      </c>
      <c r="AZ526" s="89" t="str">
        <f t="shared" si="282"/>
        <v/>
      </c>
      <c r="BA526" s="89" t="str">
        <f t="shared" si="282"/>
        <v/>
      </c>
      <c r="BB526" s="89" t="str">
        <f t="shared" si="282"/>
        <v/>
      </c>
      <c r="BC526" s="90" t="str">
        <f t="shared" si="282"/>
        <v/>
      </c>
      <c r="BE526" s="100" t="str">
        <f t="shared" si="276"/>
        <v/>
      </c>
      <c r="BF526" s="102" t="str">
        <f t="shared" si="277"/>
        <v/>
      </c>
    </row>
    <row r="527" spans="1:58" hidden="1" x14ac:dyDescent="0.55000000000000004">
      <c r="A527" s="80" t="str">
        <f>'Base de Dados 2013'!M526</f>
        <v>Nações</v>
      </c>
      <c r="B527" s="81" t="str">
        <f>'Base de Dados 2013'!N526</f>
        <v>amarelo</v>
      </c>
      <c r="C527" s="88" t="str">
        <f t="shared" si="278"/>
        <v/>
      </c>
      <c r="D527" s="89" t="str">
        <f t="shared" si="278"/>
        <v/>
      </c>
      <c r="E527" s="89" t="str">
        <f t="shared" si="278"/>
        <v/>
      </c>
      <c r="F527" s="89" t="str">
        <f t="shared" si="278"/>
        <v/>
      </c>
      <c r="G527" s="89" t="str">
        <f t="shared" si="278"/>
        <v/>
      </c>
      <c r="H527" s="89">
        <f t="shared" si="278"/>
        <v>1</v>
      </c>
      <c r="I527" s="89" t="str">
        <f t="shared" si="278"/>
        <v/>
      </c>
      <c r="J527" s="89" t="str">
        <f t="shared" si="278"/>
        <v/>
      </c>
      <c r="K527" s="89" t="str">
        <f t="shared" si="278"/>
        <v/>
      </c>
      <c r="L527" s="89" t="str">
        <f t="shared" si="278"/>
        <v/>
      </c>
      <c r="M527" s="89" t="str">
        <f t="shared" si="279"/>
        <v/>
      </c>
      <c r="N527" s="89" t="str">
        <f t="shared" si="279"/>
        <v/>
      </c>
      <c r="O527" s="89" t="str">
        <f t="shared" si="279"/>
        <v/>
      </c>
      <c r="P527" s="89" t="str">
        <f t="shared" si="279"/>
        <v/>
      </c>
      <c r="Q527" s="89" t="str">
        <f t="shared" si="279"/>
        <v/>
      </c>
      <c r="R527" s="89" t="str">
        <f t="shared" si="279"/>
        <v/>
      </c>
      <c r="S527" s="89" t="str">
        <f t="shared" si="279"/>
        <v/>
      </c>
      <c r="T527" s="89" t="str">
        <f t="shared" si="279"/>
        <v/>
      </c>
      <c r="U527" s="89" t="str">
        <f t="shared" si="279"/>
        <v/>
      </c>
      <c r="V527" s="89" t="str">
        <f t="shared" si="279"/>
        <v/>
      </c>
      <c r="W527" s="89" t="str">
        <f t="shared" si="280"/>
        <v/>
      </c>
      <c r="X527" s="89" t="str">
        <f t="shared" si="280"/>
        <v/>
      </c>
      <c r="Y527" s="89" t="str">
        <f t="shared" si="280"/>
        <v/>
      </c>
      <c r="Z527" s="89" t="str">
        <f t="shared" si="280"/>
        <v/>
      </c>
      <c r="AA527" s="89" t="str">
        <f t="shared" si="280"/>
        <v/>
      </c>
      <c r="AB527" s="89" t="str">
        <f t="shared" si="280"/>
        <v/>
      </c>
      <c r="AC527" s="89" t="str">
        <f t="shared" si="280"/>
        <v/>
      </c>
      <c r="AD527" s="89" t="str">
        <f t="shared" si="280"/>
        <v/>
      </c>
      <c r="AE527" s="89" t="str">
        <f t="shared" si="280"/>
        <v/>
      </c>
      <c r="AF527" s="89" t="str">
        <f t="shared" si="280"/>
        <v/>
      </c>
      <c r="AG527" s="89" t="str">
        <f t="shared" si="281"/>
        <v/>
      </c>
      <c r="AH527" s="89" t="str">
        <f t="shared" si="281"/>
        <v/>
      </c>
      <c r="AI527" s="89" t="str">
        <f t="shared" si="281"/>
        <v/>
      </c>
      <c r="AJ527" s="89" t="str">
        <f t="shared" si="281"/>
        <v/>
      </c>
      <c r="AK527" s="89" t="str">
        <f t="shared" si="281"/>
        <v/>
      </c>
      <c r="AL527" s="89" t="str">
        <f t="shared" si="281"/>
        <v/>
      </c>
      <c r="AM527" s="89" t="str">
        <f t="shared" si="281"/>
        <v/>
      </c>
      <c r="AN527" s="89" t="str">
        <f t="shared" si="281"/>
        <v/>
      </c>
      <c r="AO527" s="89" t="str">
        <f t="shared" si="281"/>
        <v/>
      </c>
      <c r="AP527" s="89" t="str">
        <f t="shared" si="281"/>
        <v/>
      </c>
      <c r="AQ527" s="89" t="str">
        <f t="shared" si="282"/>
        <v/>
      </c>
      <c r="AR527" s="89" t="str">
        <f t="shared" si="282"/>
        <v/>
      </c>
      <c r="AS527" s="89" t="str">
        <f t="shared" si="282"/>
        <v/>
      </c>
      <c r="AT527" s="89" t="str">
        <f t="shared" si="282"/>
        <v/>
      </c>
      <c r="AU527" s="89" t="str">
        <f t="shared" si="282"/>
        <v/>
      </c>
      <c r="AV527" s="89" t="str">
        <f t="shared" si="282"/>
        <v/>
      </c>
      <c r="AW527" s="89" t="str">
        <f t="shared" si="282"/>
        <v/>
      </c>
      <c r="AX527" s="89" t="str">
        <f t="shared" si="282"/>
        <v/>
      </c>
      <c r="AY527" s="89" t="str">
        <f t="shared" si="282"/>
        <v/>
      </c>
      <c r="AZ527" s="89" t="str">
        <f t="shared" si="282"/>
        <v/>
      </c>
      <c r="BA527" s="89" t="str">
        <f t="shared" si="282"/>
        <v/>
      </c>
      <c r="BB527" s="89" t="str">
        <f t="shared" si="282"/>
        <v/>
      </c>
      <c r="BC527" s="90" t="str">
        <f t="shared" si="282"/>
        <v/>
      </c>
      <c r="BE527" s="100" t="str">
        <f t="shared" si="276"/>
        <v/>
      </c>
      <c r="BF527" s="102" t="str">
        <f t="shared" si="277"/>
        <v/>
      </c>
    </row>
    <row r="528" spans="1:58" hidden="1" x14ac:dyDescent="0.55000000000000004">
      <c r="A528" s="80" t="str">
        <f>'Base de Dados 2013'!M527</f>
        <v>Boulevard</v>
      </c>
      <c r="B528" s="81" t="str">
        <f>'Base de Dados 2013'!N527</f>
        <v>amarelo</v>
      </c>
      <c r="C528" s="88" t="str">
        <f t="shared" si="278"/>
        <v/>
      </c>
      <c r="D528" s="89" t="str">
        <f t="shared" si="278"/>
        <v/>
      </c>
      <c r="E528" s="89" t="str">
        <f t="shared" si="278"/>
        <v/>
      </c>
      <c r="F528" s="89" t="str">
        <f t="shared" si="278"/>
        <v/>
      </c>
      <c r="G528" s="89" t="str">
        <f t="shared" si="278"/>
        <v/>
      </c>
      <c r="H528" s="89" t="str">
        <f t="shared" si="278"/>
        <v/>
      </c>
      <c r="I528" s="89" t="str">
        <f t="shared" si="278"/>
        <v/>
      </c>
      <c r="J528" s="89" t="str">
        <f t="shared" si="278"/>
        <v/>
      </c>
      <c r="K528" s="89" t="str">
        <f t="shared" si="278"/>
        <v/>
      </c>
      <c r="L528" s="89" t="str">
        <f t="shared" si="278"/>
        <v/>
      </c>
      <c r="M528" s="89" t="str">
        <f t="shared" si="279"/>
        <v/>
      </c>
      <c r="N528" s="89" t="str">
        <f t="shared" si="279"/>
        <v/>
      </c>
      <c r="O528" s="89" t="str">
        <f t="shared" si="279"/>
        <v/>
      </c>
      <c r="P528" s="89" t="str">
        <f t="shared" si="279"/>
        <v/>
      </c>
      <c r="Q528" s="89" t="str">
        <f t="shared" si="279"/>
        <v/>
      </c>
      <c r="R528" s="89" t="str">
        <f t="shared" si="279"/>
        <v/>
      </c>
      <c r="S528" s="89" t="str">
        <f t="shared" si="279"/>
        <v/>
      </c>
      <c r="T528" s="89" t="str">
        <f t="shared" si="279"/>
        <v/>
      </c>
      <c r="U528" s="89" t="str">
        <f t="shared" si="279"/>
        <v/>
      </c>
      <c r="V528" s="89" t="str">
        <f t="shared" si="279"/>
        <v/>
      </c>
      <c r="W528" s="89" t="str">
        <f t="shared" si="280"/>
        <v/>
      </c>
      <c r="X528" s="89" t="str">
        <f t="shared" si="280"/>
        <v/>
      </c>
      <c r="Y528" s="89">
        <f t="shared" si="280"/>
        <v>1</v>
      </c>
      <c r="Z528" s="89" t="str">
        <f t="shared" si="280"/>
        <v/>
      </c>
      <c r="AA528" s="89" t="str">
        <f t="shared" si="280"/>
        <v/>
      </c>
      <c r="AB528" s="89" t="str">
        <f t="shared" si="280"/>
        <v/>
      </c>
      <c r="AC528" s="89" t="str">
        <f t="shared" si="280"/>
        <v/>
      </c>
      <c r="AD528" s="89" t="str">
        <f t="shared" si="280"/>
        <v/>
      </c>
      <c r="AE528" s="89" t="str">
        <f t="shared" si="280"/>
        <v/>
      </c>
      <c r="AF528" s="89" t="str">
        <f t="shared" si="280"/>
        <v/>
      </c>
      <c r="AG528" s="89" t="str">
        <f t="shared" si="281"/>
        <v/>
      </c>
      <c r="AH528" s="89" t="str">
        <f t="shared" si="281"/>
        <v/>
      </c>
      <c r="AI528" s="89" t="str">
        <f t="shared" si="281"/>
        <v/>
      </c>
      <c r="AJ528" s="89" t="str">
        <f t="shared" si="281"/>
        <v/>
      </c>
      <c r="AK528" s="89" t="str">
        <f t="shared" si="281"/>
        <v/>
      </c>
      <c r="AL528" s="89" t="str">
        <f t="shared" si="281"/>
        <v/>
      </c>
      <c r="AM528" s="89" t="str">
        <f t="shared" si="281"/>
        <v/>
      </c>
      <c r="AN528" s="89" t="str">
        <f t="shared" si="281"/>
        <v/>
      </c>
      <c r="AO528" s="89" t="str">
        <f t="shared" si="281"/>
        <v/>
      </c>
      <c r="AP528" s="89" t="str">
        <f t="shared" si="281"/>
        <v/>
      </c>
      <c r="AQ528" s="89" t="str">
        <f t="shared" si="282"/>
        <v/>
      </c>
      <c r="AR528" s="89" t="str">
        <f t="shared" si="282"/>
        <v/>
      </c>
      <c r="AS528" s="89" t="str">
        <f t="shared" si="282"/>
        <v/>
      </c>
      <c r="AT528" s="89" t="str">
        <f t="shared" si="282"/>
        <v/>
      </c>
      <c r="AU528" s="89" t="str">
        <f t="shared" si="282"/>
        <v/>
      </c>
      <c r="AV528" s="89" t="str">
        <f t="shared" si="282"/>
        <v/>
      </c>
      <c r="AW528" s="89" t="str">
        <f t="shared" si="282"/>
        <v/>
      </c>
      <c r="AX528" s="89" t="str">
        <f t="shared" si="282"/>
        <v/>
      </c>
      <c r="AY528" s="89" t="str">
        <f t="shared" si="282"/>
        <v/>
      </c>
      <c r="AZ528" s="89" t="str">
        <f t="shared" si="282"/>
        <v/>
      </c>
      <c r="BA528" s="89" t="str">
        <f t="shared" si="282"/>
        <v/>
      </c>
      <c r="BB528" s="89" t="str">
        <f t="shared" si="282"/>
        <v/>
      </c>
      <c r="BC528" s="90" t="str">
        <f t="shared" si="282"/>
        <v/>
      </c>
      <c r="BE528" s="100" t="str">
        <f t="shared" si="276"/>
        <v/>
      </c>
      <c r="BF528" s="102" t="str">
        <f t="shared" si="277"/>
        <v/>
      </c>
    </row>
    <row r="529" spans="1:58" hidden="1" x14ac:dyDescent="0.55000000000000004">
      <c r="A529" s="80" t="str">
        <f>'Base de Dados 2013'!M528</f>
        <v>Ipiranga</v>
      </c>
      <c r="B529" s="81" t="str">
        <f>'Base de Dados 2013'!N528</f>
        <v>verde</v>
      </c>
      <c r="C529" s="88" t="str">
        <f t="shared" si="278"/>
        <v/>
      </c>
      <c r="D529" s="89" t="str">
        <f t="shared" si="278"/>
        <v/>
      </c>
      <c r="E529" s="89" t="str">
        <f t="shared" si="278"/>
        <v/>
      </c>
      <c r="F529" s="89" t="str">
        <f t="shared" si="278"/>
        <v/>
      </c>
      <c r="G529" s="89" t="str">
        <f t="shared" si="278"/>
        <v/>
      </c>
      <c r="H529" s="89" t="str">
        <f t="shared" si="278"/>
        <v/>
      </c>
      <c r="I529" s="89" t="str">
        <f t="shared" si="278"/>
        <v/>
      </c>
      <c r="J529" s="89" t="str">
        <f t="shared" si="278"/>
        <v/>
      </c>
      <c r="K529" s="89" t="str">
        <f t="shared" si="278"/>
        <v/>
      </c>
      <c r="L529" s="89" t="str">
        <f t="shared" si="278"/>
        <v/>
      </c>
      <c r="M529" s="89" t="str">
        <f t="shared" si="279"/>
        <v/>
      </c>
      <c r="N529" s="89" t="str">
        <f t="shared" si="279"/>
        <v/>
      </c>
      <c r="O529" s="89" t="str">
        <f t="shared" si="279"/>
        <v/>
      </c>
      <c r="P529" s="89" t="str">
        <f t="shared" si="279"/>
        <v/>
      </c>
      <c r="Q529" s="89" t="str">
        <f t="shared" si="279"/>
        <v/>
      </c>
      <c r="R529" s="89" t="str">
        <f t="shared" si="279"/>
        <v/>
      </c>
      <c r="S529" s="89" t="str">
        <f t="shared" si="279"/>
        <v/>
      </c>
      <c r="T529" s="89">
        <f t="shared" si="279"/>
        <v>1</v>
      </c>
      <c r="U529" s="89" t="str">
        <f t="shared" si="279"/>
        <v/>
      </c>
      <c r="V529" s="89" t="str">
        <f t="shared" si="279"/>
        <v/>
      </c>
      <c r="W529" s="89" t="str">
        <f t="shared" si="280"/>
        <v/>
      </c>
      <c r="X529" s="89" t="str">
        <f t="shared" si="280"/>
        <v/>
      </c>
      <c r="Y529" s="89" t="str">
        <f t="shared" si="280"/>
        <v/>
      </c>
      <c r="Z529" s="89" t="str">
        <f t="shared" si="280"/>
        <v/>
      </c>
      <c r="AA529" s="89" t="str">
        <f t="shared" si="280"/>
        <v/>
      </c>
      <c r="AB529" s="89" t="str">
        <f t="shared" si="280"/>
        <v/>
      </c>
      <c r="AC529" s="89" t="str">
        <f t="shared" si="280"/>
        <v/>
      </c>
      <c r="AD529" s="89" t="str">
        <f t="shared" si="280"/>
        <v/>
      </c>
      <c r="AE529" s="89" t="str">
        <f t="shared" si="280"/>
        <v/>
      </c>
      <c r="AF529" s="89" t="str">
        <f t="shared" si="280"/>
        <v/>
      </c>
      <c r="AG529" s="89" t="str">
        <f t="shared" si="281"/>
        <v/>
      </c>
      <c r="AH529" s="89" t="str">
        <f t="shared" si="281"/>
        <v/>
      </c>
      <c r="AI529" s="89" t="str">
        <f t="shared" si="281"/>
        <v/>
      </c>
      <c r="AJ529" s="89" t="str">
        <f t="shared" si="281"/>
        <v/>
      </c>
      <c r="AK529" s="89" t="str">
        <f t="shared" si="281"/>
        <v/>
      </c>
      <c r="AL529" s="89" t="str">
        <f t="shared" si="281"/>
        <v/>
      </c>
      <c r="AM529" s="89" t="str">
        <f t="shared" si="281"/>
        <v/>
      </c>
      <c r="AN529" s="89" t="str">
        <f t="shared" si="281"/>
        <v/>
      </c>
      <c r="AO529" s="89" t="str">
        <f t="shared" si="281"/>
        <v/>
      </c>
      <c r="AP529" s="89" t="str">
        <f t="shared" si="281"/>
        <v/>
      </c>
      <c r="AQ529" s="89" t="str">
        <f t="shared" si="282"/>
        <v/>
      </c>
      <c r="AR529" s="89" t="str">
        <f t="shared" si="282"/>
        <v/>
      </c>
      <c r="AS529" s="89" t="str">
        <f t="shared" si="282"/>
        <v/>
      </c>
      <c r="AT529" s="89" t="str">
        <f t="shared" si="282"/>
        <v/>
      </c>
      <c r="AU529" s="89" t="str">
        <f t="shared" si="282"/>
        <v/>
      </c>
      <c r="AV529" s="89" t="str">
        <f t="shared" si="282"/>
        <v/>
      </c>
      <c r="AW529" s="89" t="str">
        <f t="shared" si="282"/>
        <v/>
      </c>
      <c r="AX529" s="89" t="str">
        <f t="shared" si="282"/>
        <v/>
      </c>
      <c r="AY529" s="89" t="str">
        <f t="shared" si="282"/>
        <v/>
      </c>
      <c r="AZ529" s="89" t="str">
        <f t="shared" si="282"/>
        <v/>
      </c>
      <c r="BA529" s="89" t="str">
        <f t="shared" si="282"/>
        <v/>
      </c>
      <c r="BB529" s="89" t="str">
        <f t="shared" si="282"/>
        <v/>
      </c>
      <c r="BC529" s="90" t="str">
        <f t="shared" si="282"/>
        <v/>
      </c>
      <c r="BE529" s="100" t="str">
        <f t="shared" si="276"/>
        <v/>
      </c>
      <c r="BF529" s="102" t="str">
        <f t="shared" si="277"/>
        <v/>
      </c>
    </row>
    <row r="530" spans="1:58" hidden="1" x14ac:dyDescent="0.55000000000000004">
      <c r="A530" s="80" t="str">
        <f>'Base de Dados 2013'!M529</f>
        <v>Pirajui</v>
      </c>
      <c r="B530" s="81" t="str">
        <f>'Base de Dados 2013'!N529</f>
        <v>verde</v>
      </c>
      <c r="C530" s="88" t="str">
        <f t="shared" si="278"/>
        <v/>
      </c>
      <c r="D530" s="89" t="str">
        <f t="shared" si="278"/>
        <v/>
      </c>
      <c r="E530" s="89" t="str">
        <f t="shared" si="278"/>
        <v/>
      </c>
      <c r="F530" s="89" t="str">
        <f t="shared" si="278"/>
        <v/>
      </c>
      <c r="G530" s="89" t="str">
        <f t="shared" si="278"/>
        <v/>
      </c>
      <c r="H530" s="89" t="str">
        <f t="shared" si="278"/>
        <v/>
      </c>
      <c r="I530" s="89" t="str">
        <f t="shared" si="278"/>
        <v/>
      </c>
      <c r="J530" s="89" t="str">
        <f t="shared" si="278"/>
        <v/>
      </c>
      <c r="K530" s="89" t="str">
        <f t="shared" si="278"/>
        <v/>
      </c>
      <c r="L530" s="89" t="str">
        <f t="shared" si="278"/>
        <v/>
      </c>
      <c r="M530" s="89" t="str">
        <f t="shared" si="279"/>
        <v/>
      </c>
      <c r="N530" s="89" t="str">
        <f t="shared" si="279"/>
        <v/>
      </c>
      <c r="O530" s="89" t="str">
        <f t="shared" si="279"/>
        <v/>
      </c>
      <c r="P530" s="89" t="str">
        <f t="shared" si="279"/>
        <v/>
      </c>
      <c r="Q530" s="89" t="str">
        <f t="shared" si="279"/>
        <v/>
      </c>
      <c r="R530" s="89" t="str">
        <f t="shared" si="279"/>
        <v/>
      </c>
      <c r="S530" s="89" t="str">
        <f t="shared" si="279"/>
        <v/>
      </c>
      <c r="T530" s="89" t="str">
        <f t="shared" si="279"/>
        <v/>
      </c>
      <c r="U530" s="89" t="str">
        <f t="shared" si="279"/>
        <v/>
      </c>
      <c r="V530" s="89" t="str">
        <f t="shared" si="279"/>
        <v/>
      </c>
      <c r="W530" s="89" t="str">
        <f t="shared" si="280"/>
        <v/>
      </c>
      <c r="X530" s="89" t="str">
        <f t="shared" si="280"/>
        <v/>
      </c>
      <c r="Y530" s="89" t="str">
        <f t="shared" si="280"/>
        <v/>
      </c>
      <c r="Z530" s="89" t="str">
        <f t="shared" si="280"/>
        <v/>
      </c>
      <c r="AA530" s="89" t="str">
        <f t="shared" si="280"/>
        <v/>
      </c>
      <c r="AB530" s="89" t="str">
        <f t="shared" si="280"/>
        <v/>
      </c>
      <c r="AC530" s="89" t="str">
        <f t="shared" si="280"/>
        <v/>
      </c>
      <c r="AD530" s="89" t="str">
        <f t="shared" si="280"/>
        <v/>
      </c>
      <c r="AE530" s="89" t="str">
        <f t="shared" si="280"/>
        <v/>
      </c>
      <c r="AF530" s="89" t="str">
        <f t="shared" si="280"/>
        <v/>
      </c>
      <c r="AG530" s="89" t="str">
        <f t="shared" si="281"/>
        <v/>
      </c>
      <c r="AH530" s="89" t="str">
        <f t="shared" si="281"/>
        <v/>
      </c>
      <c r="AI530" s="89" t="str">
        <f t="shared" si="281"/>
        <v/>
      </c>
      <c r="AJ530" s="89" t="str">
        <f t="shared" si="281"/>
        <v/>
      </c>
      <c r="AK530" s="89" t="str">
        <f t="shared" si="281"/>
        <v/>
      </c>
      <c r="AL530" s="89" t="str">
        <f t="shared" si="281"/>
        <v/>
      </c>
      <c r="AM530" s="89" t="str">
        <f t="shared" si="281"/>
        <v/>
      </c>
      <c r="AN530" s="89" t="str">
        <f t="shared" si="281"/>
        <v/>
      </c>
      <c r="AO530" s="89" t="str">
        <f t="shared" si="281"/>
        <v/>
      </c>
      <c r="AP530" s="89" t="str">
        <f t="shared" si="281"/>
        <v/>
      </c>
      <c r="AQ530" s="89" t="str">
        <f t="shared" si="282"/>
        <v/>
      </c>
      <c r="AR530" s="89">
        <f t="shared" si="282"/>
        <v>1</v>
      </c>
      <c r="AS530" s="89" t="str">
        <f t="shared" si="282"/>
        <v/>
      </c>
      <c r="AT530" s="89" t="str">
        <f t="shared" si="282"/>
        <v/>
      </c>
      <c r="AU530" s="89" t="str">
        <f t="shared" si="282"/>
        <v/>
      </c>
      <c r="AV530" s="89" t="str">
        <f t="shared" si="282"/>
        <v/>
      </c>
      <c r="AW530" s="89" t="str">
        <f t="shared" si="282"/>
        <v/>
      </c>
      <c r="AX530" s="89" t="str">
        <f t="shared" si="282"/>
        <v/>
      </c>
      <c r="AY530" s="89" t="str">
        <f t="shared" si="282"/>
        <v/>
      </c>
      <c r="AZ530" s="89" t="str">
        <f t="shared" si="282"/>
        <v/>
      </c>
      <c r="BA530" s="89" t="str">
        <f t="shared" si="282"/>
        <v/>
      </c>
      <c r="BB530" s="89" t="str">
        <f t="shared" si="282"/>
        <v/>
      </c>
      <c r="BC530" s="90" t="str">
        <f t="shared" si="282"/>
        <v/>
      </c>
      <c r="BE530" s="100" t="str">
        <f t="shared" si="276"/>
        <v/>
      </c>
      <c r="BF530" s="102" t="str">
        <f t="shared" si="277"/>
        <v/>
      </c>
    </row>
    <row r="531" spans="1:58" hidden="1" x14ac:dyDescent="0.55000000000000004">
      <c r="A531" s="80" t="str">
        <f>'Base de Dados 2013'!M530</f>
        <v>Geisel</v>
      </c>
      <c r="B531" s="81" t="str">
        <f>'Base de Dados 2013'!N530</f>
        <v>verde</v>
      </c>
      <c r="C531" s="88" t="str">
        <f t="shared" si="278"/>
        <v/>
      </c>
      <c r="D531" s="89" t="str">
        <f t="shared" si="278"/>
        <v/>
      </c>
      <c r="E531" s="89" t="str">
        <f t="shared" si="278"/>
        <v/>
      </c>
      <c r="F531" s="89" t="str">
        <f t="shared" si="278"/>
        <v/>
      </c>
      <c r="G531" s="89" t="str">
        <f t="shared" si="278"/>
        <v/>
      </c>
      <c r="H531" s="89" t="str">
        <f t="shared" si="278"/>
        <v/>
      </c>
      <c r="I531" s="89" t="str">
        <f t="shared" si="278"/>
        <v/>
      </c>
      <c r="J531" s="89" t="str">
        <f t="shared" si="278"/>
        <v/>
      </c>
      <c r="K531" s="89" t="str">
        <f t="shared" si="278"/>
        <v/>
      </c>
      <c r="L531" s="89" t="str">
        <f t="shared" si="278"/>
        <v/>
      </c>
      <c r="M531" s="89" t="str">
        <f t="shared" si="279"/>
        <v/>
      </c>
      <c r="N531" s="89" t="str">
        <f t="shared" si="279"/>
        <v/>
      </c>
      <c r="O531" s="89">
        <f t="shared" si="279"/>
        <v>1</v>
      </c>
      <c r="P531" s="89" t="str">
        <f t="shared" si="279"/>
        <v/>
      </c>
      <c r="Q531" s="89" t="str">
        <f t="shared" si="279"/>
        <v/>
      </c>
      <c r="R531" s="89" t="str">
        <f t="shared" si="279"/>
        <v/>
      </c>
      <c r="S531" s="89" t="str">
        <f t="shared" si="279"/>
        <v/>
      </c>
      <c r="T531" s="89" t="str">
        <f t="shared" si="279"/>
        <v/>
      </c>
      <c r="U531" s="89" t="str">
        <f t="shared" si="279"/>
        <v/>
      </c>
      <c r="V531" s="89" t="str">
        <f t="shared" si="279"/>
        <v/>
      </c>
      <c r="W531" s="89" t="str">
        <f t="shared" si="280"/>
        <v/>
      </c>
      <c r="X531" s="89" t="str">
        <f t="shared" si="280"/>
        <v/>
      </c>
      <c r="Y531" s="89" t="str">
        <f t="shared" si="280"/>
        <v/>
      </c>
      <c r="Z531" s="89" t="str">
        <f t="shared" si="280"/>
        <v/>
      </c>
      <c r="AA531" s="89" t="str">
        <f t="shared" si="280"/>
        <v/>
      </c>
      <c r="AB531" s="89" t="str">
        <f t="shared" si="280"/>
        <v/>
      </c>
      <c r="AC531" s="89" t="str">
        <f t="shared" si="280"/>
        <v/>
      </c>
      <c r="AD531" s="89" t="str">
        <f t="shared" si="280"/>
        <v/>
      </c>
      <c r="AE531" s="89" t="str">
        <f t="shared" si="280"/>
        <v/>
      </c>
      <c r="AF531" s="89" t="str">
        <f t="shared" si="280"/>
        <v/>
      </c>
      <c r="AG531" s="89" t="str">
        <f t="shared" si="281"/>
        <v/>
      </c>
      <c r="AH531" s="89" t="str">
        <f t="shared" si="281"/>
        <v/>
      </c>
      <c r="AI531" s="89" t="str">
        <f t="shared" si="281"/>
        <v/>
      </c>
      <c r="AJ531" s="89" t="str">
        <f t="shared" si="281"/>
        <v/>
      </c>
      <c r="AK531" s="89" t="str">
        <f t="shared" si="281"/>
        <v/>
      </c>
      <c r="AL531" s="89" t="str">
        <f t="shared" si="281"/>
        <v/>
      </c>
      <c r="AM531" s="89" t="str">
        <f t="shared" si="281"/>
        <v/>
      </c>
      <c r="AN531" s="89" t="str">
        <f t="shared" si="281"/>
        <v/>
      </c>
      <c r="AO531" s="89" t="str">
        <f t="shared" si="281"/>
        <v/>
      </c>
      <c r="AP531" s="89" t="str">
        <f t="shared" si="281"/>
        <v/>
      </c>
      <c r="AQ531" s="89" t="str">
        <f t="shared" si="282"/>
        <v/>
      </c>
      <c r="AR531" s="89" t="str">
        <f t="shared" si="282"/>
        <v/>
      </c>
      <c r="AS531" s="89" t="str">
        <f t="shared" si="282"/>
        <v/>
      </c>
      <c r="AT531" s="89" t="str">
        <f t="shared" si="282"/>
        <v/>
      </c>
      <c r="AU531" s="89" t="str">
        <f t="shared" si="282"/>
        <v/>
      </c>
      <c r="AV531" s="89" t="str">
        <f t="shared" si="282"/>
        <v/>
      </c>
      <c r="AW531" s="89" t="str">
        <f t="shared" si="282"/>
        <v/>
      </c>
      <c r="AX531" s="89" t="str">
        <f t="shared" si="282"/>
        <v/>
      </c>
      <c r="AY531" s="89" t="str">
        <f t="shared" si="282"/>
        <v/>
      </c>
      <c r="AZ531" s="89" t="str">
        <f t="shared" si="282"/>
        <v/>
      </c>
      <c r="BA531" s="89" t="str">
        <f t="shared" si="282"/>
        <v/>
      </c>
      <c r="BB531" s="89" t="str">
        <f t="shared" si="282"/>
        <v/>
      </c>
      <c r="BC531" s="90" t="str">
        <f t="shared" si="282"/>
        <v/>
      </c>
      <c r="BE531" s="100" t="str">
        <f t="shared" si="276"/>
        <v/>
      </c>
      <c r="BF531" s="102" t="str">
        <f t="shared" si="277"/>
        <v/>
      </c>
    </row>
    <row r="532" spans="1:58" hidden="1" x14ac:dyDescent="0.55000000000000004">
      <c r="A532" s="80" t="str">
        <f>'Base de Dados 2013'!M531</f>
        <v>Duartina</v>
      </c>
      <c r="B532" s="81" t="str">
        <f>'Base de Dados 2013'!N531</f>
        <v>verde</v>
      </c>
      <c r="C532" s="88" t="str">
        <f t="shared" si="278"/>
        <v/>
      </c>
      <c r="D532" s="89" t="str">
        <f t="shared" si="278"/>
        <v/>
      </c>
      <c r="E532" s="89" t="str">
        <f t="shared" si="278"/>
        <v/>
      </c>
      <c r="F532" s="89" t="str">
        <f t="shared" si="278"/>
        <v/>
      </c>
      <c r="G532" s="89" t="str">
        <f t="shared" si="278"/>
        <v/>
      </c>
      <c r="H532" s="89" t="str">
        <f t="shared" si="278"/>
        <v/>
      </c>
      <c r="I532" s="89" t="str">
        <f t="shared" si="278"/>
        <v/>
      </c>
      <c r="J532" s="89" t="str">
        <f t="shared" si="278"/>
        <v/>
      </c>
      <c r="K532" s="89" t="str">
        <f t="shared" si="278"/>
        <v/>
      </c>
      <c r="L532" s="89" t="str">
        <f t="shared" si="278"/>
        <v/>
      </c>
      <c r="M532" s="89" t="str">
        <f t="shared" si="279"/>
        <v/>
      </c>
      <c r="N532" s="89" t="str">
        <f t="shared" si="279"/>
        <v/>
      </c>
      <c r="O532" s="89" t="str">
        <f t="shared" si="279"/>
        <v/>
      </c>
      <c r="P532" s="89" t="str">
        <f t="shared" si="279"/>
        <v/>
      </c>
      <c r="Q532" s="89" t="str">
        <f t="shared" si="279"/>
        <v/>
      </c>
      <c r="R532" s="89" t="str">
        <f t="shared" si="279"/>
        <v/>
      </c>
      <c r="S532" s="89" t="str">
        <f t="shared" si="279"/>
        <v/>
      </c>
      <c r="T532" s="89" t="str">
        <f t="shared" si="279"/>
        <v/>
      </c>
      <c r="U532" s="89" t="str">
        <f t="shared" si="279"/>
        <v/>
      </c>
      <c r="V532" s="89" t="str">
        <f t="shared" si="279"/>
        <v/>
      </c>
      <c r="W532" s="89" t="str">
        <f t="shared" si="280"/>
        <v/>
      </c>
      <c r="X532" s="89" t="str">
        <f t="shared" si="280"/>
        <v/>
      </c>
      <c r="Y532" s="89" t="str">
        <f t="shared" si="280"/>
        <v/>
      </c>
      <c r="Z532" s="89" t="str">
        <f t="shared" si="280"/>
        <v/>
      </c>
      <c r="AA532" s="89" t="str">
        <f t="shared" si="280"/>
        <v/>
      </c>
      <c r="AB532" s="89" t="str">
        <f t="shared" si="280"/>
        <v/>
      </c>
      <c r="AC532" s="89" t="str">
        <f t="shared" si="280"/>
        <v/>
      </c>
      <c r="AD532" s="89" t="str">
        <f t="shared" si="280"/>
        <v/>
      </c>
      <c r="AE532" s="89" t="str">
        <f t="shared" si="280"/>
        <v/>
      </c>
      <c r="AF532" s="89" t="str">
        <f t="shared" si="280"/>
        <v/>
      </c>
      <c r="AG532" s="89" t="str">
        <f t="shared" si="281"/>
        <v/>
      </c>
      <c r="AH532" s="89" t="str">
        <f t="shared" si="281"/>
        <v/>
      </c>
      <c r="AI532" s="89" t="str">
        <f t="shared" si="281"/>
        <v/>
      </c>
      <c r="AJ532" s="89" t="str">
        <f t="shared" si="281"/>
        <v/>
      </c>
      <c r="AK532" s="89" t="str">
        <f t="shared" si="281"/>
        <v/>
      </c>
      <c r="AL532" s="89" t="str">
        <f t="shared" si="281"/>
        <v/>
      </c>
      <c r="AM532" s="89" t="str">
        <f t="shared" si="281"/>
        <v/>
      </c>
      <c r="AN532" s="89" t="str">
        <f t="shared" si="281"/>
        <v/>
      </c>
      <c r="AO532" s="89" t="str">
        <f t="shared" si="281"/>
        <v/>
      </c>
      <c r="AP532" s="89" t="str">
        <f t="shared" si="281"/>
        <v/>
      </c>
      <c r="AQ532" s="89" t="str">
        <f t="shared" si="282"/>
        <v/>
      </c>
      <c r="AR532" s="89" t="str">
        <f t="shared" si="282"/>
        <v/>
      </c>
      <c r="AS532" s="89" t="str">
        <f t="shared" si="282"/>
        <v/>
      </c>
      <c r="AT532" s="89" t="str">
        <f t="shared" si="282"/>
        <v/>
      </c>
      <c r="AU532" s="89" t="str">
        <f t="shared" si="282"/>
        <v/>
      </c>
      <c r="AV532" s="89">
        <f t="shared" si="282"/>
        <v>1</v>
      </c>
      <c r="AW532" s="89" t="str">
        <f t="shared" si="282"/>
        <v/>
      </c>
      <c r="AX532" s="89" t="str">
        <f t="shared" si="282"/>
        <v/>
      </c>
      <c r="AY532" s="89" t="str">
        <f t="shared" si="282"/>
        <v/>
      </c>
      <c r="AZ532" s="89" t="str">
        <f t="shared" si="282"/>
        <v/>
      </c>
      <c r="BA532" s="89" t="str">
        <f t="shared" si="282"/>
        <v/>
      </c>
      <c r="BB532" s="89" t="str">
        <f t="shared" si="282"/>
        <v/>
      </c>
      <c r="BC532" s="90" t="str">
        <f t="shared" si="282"/>
        <v/>
      </c>
      <c r="BE532" s="100" t="str">
        <f t="shared" si="276"/>
        <v/>
      </c>
      <c r="BF532" s="102" t="str">
        <f t="shared" si="277"/>
        <v/>
      </c>
    </row>
    <row r="533" spans="1:58" hidden="1" x14ac:dyDescent="0.55000000000000004">
      <c r="A533" s="80" t="str">
        <f>'Base de Dados 2013'!M532</f>
        <v>Agudos</v>
      </c>
      <c r="B533" s="81" t="str">
        <f>'Base de Dados 2013'!N532</f>
        <v>amarelo</v>
      </c>
      <c r="C533" s="88" t="str">
        <f t="shared" si="278"/>
        <v/>
      </c>
      <c r="D533" s="89" t="str">
        <f t="shared" si="278"/>
        <v/>
      </c>
      <c r="E533" s="89" t="str">
        <f t="shared" si="278"/>
        <v/>
      </c>
      <c r="F533" s="89" t="str">
        <f t="shared" si="278"/>
        <v/>
      </c>
      <c r="G533" s="89" t="str">
        <f t="shared" si="278"/>
        <v/>
      </c>
      <c r="H533" s="89" t="str">
        <f t="shared" si="278"/>
        <v/>
      </c>
      <c r="I533" s="89" t="str">
        <f t="shared" si="278"/>
        <v/>
      </c>
      <c r="J533" s="89" t="str">
        <f t="shared" si="278"/>
        <v/>
      </c>
      <c r="K533" s="89" t="str">
        <f t="shared" si="278"/>
        <v/>
      </c>
      <c r="L533" s="89" t="str">
        <f t="shared" si="278"/>
        <v/>
      </c>
      <c r="M533" s="89" t="str">
        <f t="shared" si="279"/>
        <v/>
      </c>
      <c r="N533" s="89" t="str">
        <f t="shared" si="279"/>
        <v/>
      </c>
      <c r="O533" s="89" t="str">
        <f t="shared" si="279"/>
        <v/>
      </c>
      <c r="P533" s="89" t="str">
        <f t="shared" si="279"/>
        <v/>
      </c>
      <c r="Q533" s="89" t="str">
        <f t="shared" si="279"/>
        <v/>
      </c>
      <c r="R533" s="89" t="str">
        <f t="shared" si="279"/>
        <v/>
      </c>
      <c r="S533" s="89" t="str">
        <f t="shared" si="279"/>
        <v/>
      </c>
      <c r="T533" s="89" t="str">
        <f t="shared" si="279"/>
        <v/>
      </c>
      <c r="U533" s="89" t="str">
        <f t="shared" si="279"/>
        <v/>
      </c>
      <c r="V533" s="89" t="str">
        <f t="shared" si="279"/>
        <v/>
      </c>
      <c r="W533" s="89" t="str">
        <f t="shared" si="280"/>
        <v/>
      </c>
      <c r="X533" s="89" t="str">
        <f t="shared" si="280"/>
        <v/>
      </c>
      <c r="Y533" s="89" t="str">
        <f t="shared" si="280"/>
        <v/>
      </c>
      <c r="Z533" s="89" t="str">
        <f t="shared" si="280"/>
        <v/>
      </c>
      <c r="AA533" s="89" t="str">
        <f t="shared" si="280"/>
        <v/>
      </c>
      <c r="AB533" s="89" t="str">
        <f t="shared" si="280"/>
        <v/>
      </c>
      <c r="AC533" s="89" t="str">
        <f t="shared" si="280"/>
        <v/>
      </c>
      <c r="AD533" s="89" t="str">
        <f t="shared" si="280"/>
        <v/>
      </c>
      <c r="AE533" s="89" t="str">
        <f t="shared" si="280"/>
        <v/>
      </c>
      <c r="AF533" s="89" t="str">
        <f t="shared" si="280"/>
        <v/>
      </c>
      <c r="AG533" s="89">
        <f t="shared" si="281"/>
        <v>1</v>
      </c>
      <c r="AH533" s="89" t="str">
        <f t="shared" si="281"/>
        <v/>
      </c>
      <c r="AI533" s="89" t="str">
        <f t="shared" si="281"/>
        <v/>
      </c>
      <c r="AJ533" s="89" t="str">
        <f t="shared" si="281"/>
        <v/>
      </c>
      <c r="AK533" s="89" t="str">
        <f t="shared" si="281"/>
        <v/>
      </c>
      <c r="AL533" s="89" t="str">
        <f t="shared" si="281"/>
        <v/>
      </c>
      <c r="AM533" s="89" t="str">
        <f t="shared" si="281"/>
        <v/>
      </c>
      <c r="AN533" s="89" t="str">
        <f t="shared" si="281"/>
        <v/>
      </c>
      <c r="AO533" s="89" t="str">
        <f t="shared" si="281"/>
        <v/>
      </c>
      <c r="AP533" s="89" t="str">
        <f t="shared" si="281"/>
        <v/>
      </c>
      <c r="AQ533" s="89" t="str">
        <f t="shared" si="282"/>
        <v/>
      </c>
      <c r="AR533" s="89" t="str">
        <f t="shared" si="282"/>
        <v/>
      </c>
      <c r="AS533" s="89" t="str">
        <f t="shared" si="282"/>
        <v/>
      </c>
      <c r="AT533" s="89" t="str">
        <f t="shared" si="282"/>
        <v/>
      </c>
      <c r="AU533" s="89" t="str">
        <f t="shared" si="282"/>
        <v/>
      </c>
      <c r="AV533" s="89" t="str">
        <f t="shared" si="282"/>
        <v/>
      </c>
      <c r="AW533" s="89" t="str">
        <f t="shared" si="282"/>
        <v/>
      </c>
      <c r="AX533" s="89" t="str">
        <f t="shared" si="282"/>
        <v/>
      </c>
      <c r="AY533" s="89" t="str">
        <f t="shared" si="282"/>
        <v/>
      </c>
      <c r="AZ533" s="89" t="str">
        <f t="shared" si="282"/>
        <v/>
      </c>
      <c r="BA533" s="89" t="str">
        <f t="shared" si="282"/>
        <v/>
      </c>
      <c r="BB533" s="89" t="str">
        <f t="shared" si="282"/>
        <v/>
      </c>
      <c r="BC533" s="90" t="str">
        <f t="shared" si="282"/>
        <v/>
      </c>
      <c r="BE533" s="100" t="str">
        <f t="shared" si="276"/>
        <v/>
      </c>
      <c r="BF533" s="102" t="str">
        <f t="shared" si="277"/>
        <v/>
      </c>
    </row>
    <row r="534" spans="1:58" hidden="1" x14ac:dyDescent="0.55000000000000004">
      <c r="A534" s="80" t="str">
        <f>'Base de Dados 2013'!M533</f>
        <v>Mary Dota</v>
      </c>
      <c r="B534" s="81" t="str">
        <f>'Base de Dados 2013'!N533</f>
        <v>amarelo</v>
      </c>
      <c r="C534" s="88" t="str">
        <f t="shared" si="278"/>
        <v/>
      </c>
      <c r="D534" s="89">
        <f t="shared" si="278"/>
        <v>1</v>
      </c>
      <c r="E534" s="89" t="str">
        <f t="shared" si="278"/>
        <v/>
      </c>
      <c r="F534" s="89" t="str">
        <f t="shared" si="278"/>
        <v/>
      </c>
      <c r="G534" s="89" t="str">
        <f t="shared" si="278"/>
        <v/>
      </c>
      <c r="H534" s="89" t="str">
        <f t="shared" si="278"/>
        <v/>
      </c>
      <c r="I534" s="89" t="str">
        <f t="shared" si="278"/>
        <v/>
      </c>
      <c r="J534" s="89" t="str">
        <f t="shared" si="278"/>
        <v/>
      </c>
      <c r="K534" s="89" t="str">
        <f t="shared" si="278"/>
        <v/>
      </c>
      <c r="L534" s="89" t="str">
        <f t="shared" si="278"/>
        <v/>
      </c>
      <c r="M534" s="89" t="str">
        <f t="shared" si="279"/>
        <v/>
      </c>
      <c r="N534" s="89" t="str">
        <f t="shared" si="279"/>
        <v/>
      </c>
      <c r="O534" s="89" t="str">
        <f t="shared" si="279"/>
        <v/>
      </c>
      <c r="P534" s="89" t="str">
        <f t="shared" si="279"/>
        <v/>
      </c>
      <c r="Q534" s="89" t="str">
        <f t="shared" si="279"/>
        <v/>
      </c>
      <c r="R534" s="89" t="str">
        <f t="shared" si="279"/>
        <v/>
      </c>
      <c r="S534" s="89" t="str">
        <f t="shared" si="279"/>
        <v/>
      </c>
      <c r="T534" s="89" t="str">
        <f t="shared" si="279"/>
        <v/>
      </c>
      <c r="U534" s="89" t="str">
        <f t="shared" si="279"/>
        <v/>
      </c>
      <c r="V534" s="89" t="str">
        <f t="shared" si="279"/>
        <v/>
      </c>
      <c r="W534" s="89" t="str">
        <f t="shared" si="280"/>
        <v/>
      </c>
      <c r="X534" s="89" t="str">
        <f t="shared" si="280"/>
        <v/>
      </c>
      <c r="Y534" s="89" t="str">
        <f t="shared" si="280"/>
        <v/>
      </c>
      <c r="Z534" s="89" t="str">
        <f t="shared" si="280"/>
        <v/>
      </c>
      <c r="AA534" s="89" t="str">
        <f t="shared" si="280"/>
        <v/>
      </c>
      <c r="AB534" s="89" t="str">
        <f t="shared" si="280"/>
        <v/>
      </c>
      <c r="AC534" s="89" t="str">
        <f t="shared" si="280"/>
        <v/>
      </c>
      <c r="AD534" s="89" t="str">
        <f t="shared" si="280"/>
        <v/>
      </c>
      <c r="AE534" s="89" t="str">
        <f t="shared" si="280"/>
        <v/>
      </c>
      <c r="AF534" s="89" t="str">
        <f t="shared" si="280"/>
        <v/>
      </c>
      <c r="AG534" s="89" t="str">
        <f t="shared" si="281"/>
        <v/>
      </c>
      <c r="AH534" s="89" t="str">
        <f t="shared" si="281"/>
        <v/>
      </c>
      <c r="AI534" s="89" t="str">
        <f t="shared" si="281"/>
        <v/>
      </c>
      <c r="AJ534" s="89" t="str">
        <f t="shared" si="281"/>
        <v/>
      </c>
      <c r="AK534" s="89" t="str">
        <f t="shared" si="281"/>
        <v/>
      </c>
      <c r="AL534" s="89" t="str">
        <f t="shared" si="281"/>
        <v/>
      </c>
      <c r="AM534" s="89" t="str">
        <f t="shared" si="281"/>
        <v/>
      </c>
      <c r="AN534" s="89" t="str">
        <f t="shared" si="281"/>
        <v/>
      </c>
      <c r="AO534" s="89" t="str">
        <f t="shared" si="281"/>
        <v/>
      </c>
      <c r="AP534" s="89" t="str">
        <f t="shared" si="281"/>
        <v/>
      </c>
      <c r="AQ534" s="89" t="str">
        <f t="shared" si="282"/>
        <v/>
      </c>
      <c r="AR534" s="89" t="str">
        <f t="shared" si="282"/>
        <v/>
      </c>
      <c r="AS534" s="89" t="str">
        <f t="shared" si="282"/>
        <v/>
      </c>
      <c r="AT534" s="89" t="str">
        <f t="shared" si="282"/>
        <v/>
      </c>
      <c r="AU534" s="89" t="str">
        <f t="shared" si="282"/>
        <v/>
      </c>
      <c r="AV534" s="89" t="str">
        <f t="shared" si="282"/>
        <v/>
      </c>
      <c r="AW534" s="89" t="str">
        <f t="shared" si="282"/>
        <v/>
      </c>
      <c r="AX534" s="89" t="str">
        <f t="shared" si="282"/>
        <v/>
      </c>
      <c r="AY534" s="89" t="str">
        <f t="shared" si="282"/>
        <v/>
      </c>
      <c r="AZ534" s="89" t="str">
        <f t="shared" si="282"/>
        <v/>
      </c>
      <c r="BA534" s="89" t="str">
        <f t="shared" si="282"/>
        <v/>
      </c>
      <c r="BB534" s="89" t="str">
        <f t="shared" si="282"/>
        <v/>
      </c>
      <c r="BC534" s="90" t="str">
        <f t="shared" si="282"/>
        <v/>
      </c>
      <c r="BE534" s="100" t="str">
        <f t="shared" si="276"/>
        <v/>
      </c>
      <c r="BF534" s="102" t="str">
        <f t="shared" si="277"/>
        <v/>
      </c>
    </row>
    <row r="535" spans="1:58" hidden="1" x14ac:dyDescent="0.55000000000000004">
      <c r="A535" s="80" t="str">
        <f>'Base de Dados 2013'!M534</f>
        <v>Geisel</v>
      </c>
      <c r="B535" s="81" t="str">
        <f>'Base de Dados 2013'!N534</f>
        <v>verde</v>
      </c>
      <c r="C535" s="88" t="str">
        <f t="shared" ref="C535:L544" si="283">IF(AND($A535=C$1,$B535=C$3),1,"")</f>
        <v/>
      </c>
      <c r="D535" s="89" t="str">
        <f t="shared" si="283"/>
        <v/>
      </c>
      <c r="E535" s="89" t="str">
        <f t="shared" si="283"/>
        <v/>
      </c>
      <c r="F535" s="89" t="str">
        <f t="shared" si="283"/>
        <v/>
      </c>
      <c r="G535" s="89" t="str">
        <f t="shared" si="283"/>
        <v/>
      </c>
      <c r="H535" s="89" t="str">
        <f t="shared" si="283"/>
        <v/>
      </c>
      <c r="I535" s="89" t="str">
        <f t="shared" si="283"/>
        <v/>
      </c>
      <c r="J535" s="89" t="str">
        <f t="shared" si="283"/>
        <v/>
      </c>
      <c r="K535" s="89" t="str">
        <f t="shared" si="283"/>
        <v/>
      </c>
      <c r="L535" s="89" t="str">
        <f t="shared" si="283"/>
        <v/>
      </c>
      <c r="M535" s="89" t="str">
        <f t="shared" ref="M535:V544" si="284">IF(AND($A535=M$1,$B535=M$3),1,"")</f>
        <v/>
      </c>
      <c r="N535" s="89" t="str">
        <f t="shared" si="284"/>
        <v/>
      </c>
      <c r="O535" s="89">
        <f t="shared" si="284"/>
        <v>1</v>
      </c>
      <c r="P535" s="89" t="str">
        <f t="shared" si="284"/>
        <v/>
      </c>
      <c r="Q535" s="89" t="str">
        <f t="shared" si="284"/>
        <v/>
      </c>
      <c r="R535" s="89" t="str">
        <f t="shared" si="284"/>
        <v/>
      </c>
      <c r="S535" s="89" t="str">
        <f t="shared" si="284"/>
        <v/>
      </c>
      <c r="T535" s="89" t="str">
        <f t="shared" si="284"/>
        <v/>
      </c>
      <c r="U535" s="89" t="str">
        <f t="shared" si="284"/>
        <v/>
      </c>
      <c r="V535" s="89" t="str">
        <f t="shared" si="284"/>
        <v/>
      </c>
      <c r="W535" s="89" t="str">
        <f t="shared" ref="W535:AF544" si="285">IF(AND($A535=W$1,$B535=W$3),1,"")</f>
        <v/>
      </c>
      <c r="X535" s="89" t="str">
        <f t="shared" si="285"/>
        <v/>
      </c>
      <c r="Y535" s="89" t="str">
        <f t="shared" si="285"/>
        <v/>
      </c>
      <c r="Z535" s="89" t="str">
        <f t="shared" si="285"/>
        <v/>
      </c>
      <c r="AA535" s="89" t="str">
        <f t="shared" si="285"/>
        <v/>
      </c>
      <c r="AB535" s="89" t="str">
        <f t="shared" si="285"/>
        <v/>
      </c>
      <c r="AC535" s="89" t="str">
        <f t="shared" si="285"/>
        <v/>
      </c>
      <c r="AD535" s="89" t="str">
        <f t="shared" si="285"/>
        <v/>
      </c>
      <c r="AE535" s="89" t="str">
        <f t="shared" si="285"/>
        <v/>
      </c>
      <c r="AF535" s="89" t="str">
        <f t="shared" si="285"/>
        <v/>
      </c>
      <c r="AG535" s="89" t="str">
        <f t="shared" ref="AG535:AP544" si="286">IF(AND($A535=AG$1,$B535=AG$3),1,"")</f>
        <v/>
      </c>
      <c r="AH535" s="89" t="str">
        <f t="shared" si="286"/>
        <v/>
      </c>
      <c r="AI535" s="89" t="str">
        <f t="shared" si="286"/>
        <v/>
      </c>
      <c r="AJ535" s="89" t="str">
        <f t="shared" si="286"/>
        <v/>
      </c>
      <c r="AK535" s="89" t="str">
        <f t="shared" si="286"/>
        <v/>
      </c>
      <c r="AL535" s="89" t="str">
        <f t="shared" si="286"/>
        <v/>
      </c>
      <c r="AM535" s="89" t="str">
        <f t="shared" si="286"/>
        <v/>
      </c>
      <c r="AN535" s="89" t="str">
        <f t="shared" si="286"/>
        <v/>
      </c>
      <c r="AO535" s="89" t="str">
        <f t="shared" si="286"/>
        <v/>
      </c>
      <c r="AP535" s="89" t="str">
        <f t="shared" si="286"/>
        <v/>
      </c>
      <c r="AQ535" s="89" t="str">
        <f t="shared" ref="AQ535:BC544" si="287">IF(AND($A535=AQ$1,$B535=AQ$3),1,"")</f>
        <v/>
      </c>
      <c r="AR535" s="89" t="str">
        <f t="shared" si="287"/>
        <v/>
      </c>
      <c r="AS535" s="89" t="str">
        <f t="shared" si="287"/>
        <v/>
      </c>
      <c r="AT535" s="89" t="str">
        <f t="shared" si="287"/>
        <v/>
      </c>
      <c r="AU535" s="89" t="str">
        <f t="shared" si="287"/>
        <v/>
      </c>
      <c r="AV535" s="89" t="str">
        <f t="shared" si="287"/>
        <v/>
      </c>
      <c r="AW535" s="89" t="str">
        <f t="shared" si="287"/>
        <v/>
      </c>
      <c r="AX535" s="89" t="str">
        <f t="shared" si="287"/>
        <v/>
      </c>
      <c r="AY535" s="89" t="str">
        <f t="shared" si="287"/>
        <v/>
      </c>
      <c r="AZ535" s="89" t="str">
        <f t="shared" si="287"/>
        <v/>
      </c>
      <c r="BA535" s="89" t="str">
        <f t="shared" si="287"/>
        <v/>
      </c>
      <c r="BB535" s="89" t="str">
        <f t="shared" si="287"/>
        <v/>
      </c>
      <c r="BC535" s="90" t="str">
        <f t="shared" si="287"/>
        <v/>
      </c>
      <c r="BE535" s="100" t="str">
        <f t="shared" si="276"/>
        <v/>
      </c>
      <c r="BF535" s="102" t="str">
        <f t="shared" si="277"/>
        <v/>
      </c>
    </row>
    <row r="536" spans="1:58" hidden="1" x14ac:dyDescent="0.55000000000000004">
      <c r="A536" s="80" t="str">
        <f>'Base de Dados 2013'!M535</f>
        <v>Agudos</v>
      </c>
      <c r="B536" s="81" t="str">
        <f>'Base de Dados 2013'!N535</f>
        <v>amarelo</v>
      </c>
      <c r="C536" s="88" t="str">
        <f t="shared" si="283"/>
        <v/>
      </c>
      <c r="D536" s="89" t="str">
        <f t="shared" si="283"/>
        <v/>
      </c>
      <c r="E536" s="89" t="str">
        <f t="shared" si="283"/>
        <v/>
      </c>
      <c r="F536" s="89" t="str">
        <f t="shared" si="283"/>
        <v/>
      </c>
      <c r="G536" s="89" t="str">
        <f t="shared" si="283"/>
        <v/>
      </c>
      <c r="H536" s="89" t="str">
        <f t="shared" si="283"/>
        <v/>
      </c>
      <c r="I536" s="89" t="str">
        <f t="shared" si="283"/>
        <v/>
      </c>
      <c r="J536" s="89" t="str">
        <f t="shared" si="283"/>
        <v/>
      </c>
      <c r="K536" s="89" t="str">
        <f t="shared" si="283"/>
        <v/>
      </c>
      <c r="L536" s="89" t="str">
        <f t="shared" si="283"/>
        <v/>
      </c>
      <c r="M536" s="89" t="str">
        <f t="shared" si="284"/>
        <v/>
      </c>
      <c r="N536" s="89" t="str">
        <f t="shared" si="284"/>
        <v/>
      </c>
      <c r="O536" s="89" t="str">
        <f t="shared" si="284"/>
        <v/>
      </c>
      <c r="P536" s="89" t="str">
        <f t="shared" si="284"/>
        <v/>
      </c>
      <c r="Q536" s="89" t="str">
        <f t="shared" si="284"/>
        <v/>
      </c>
      <c r="R536" s="89" t="str">
        <f t="shared" si="284"/>
        <v/>
      </c>
      <c r="S536" s="89" t="str">
        <f t="shared" si="284"/>
        <v/>
      </c>
      <c r="T536" s="89" t="str">
        <f t="shared" si="284"/>
        <v/>
      </c>
      <c r="U536" s="89" t="str">
        <f t="shared" si="284"/>
        <v/>
      </c>
      <c r="V536" s="89" t="str">
        <f t="shared" si="284"/>
        <v/>
      </c>
      <c r="W536" s="89" t="str">
        <f t="shared" si="285"/>
        <v/>
      </c>
      <c r="X536" s="89" t="str">
        <f t="shared" si="285"/>
        <v/>
      </c>
      <c r="Y536" s="89" t="str">
        <f t="shared" si="285"/>
        <v/>
      </c>
      <c r="Z536" s="89" t="str">
        <f t="shared" si="285"/>
        <v/>
      </c>
      <c r="AA536" s="89" t="str">
        <f t="shared" si="285"/>
        <v/>
      </c>
      <c r="AB536" s="89" t="str">
        <f t="shared" si="285"/>
        <v/>
      </c>
      <c r="AC536" s="89" t="str">
        <f t="shared" si="285"/>
        <v/>
      </c>
      <c r="AD536" s="89" t="str">
        <f t="shared" si="285"/>
        <v/>
      </c>
      <c r="AE536" s="89" t="str">
        <f t="shared" si="285"/>
        <v/>
      </c>
      <c r="AF536" s="89" t="str">
        <f t="shared" si="285"/>
        <v/>
      </c>
      <c r="AG536" s="89">
        <f t="shared" si="286"/>
        <v>1</v>
      </c>
      <c r="AH536" s="89" t="str">
        <f t="shared" si="286"/>
        <v/>
      </c>
      <c r="AI536" s="89" t="str">
        <f t="shared" si="286"/>
        <v/>
      </c>
      <c r="AJ536" s="89" t="str">
        <f t="shared" si="286"/>
        <v/>
      </c>
      <c r="AK536" s="89" t="str">
        <f t="shared" si="286"/>
        <v/>
      </c>
      <c r="AL536" s="89" t="str">
        <f t="shared" si="286"/>
        <v/>
      </c>
      <c r="AM536" s="89" t="str">
        <f t="shared" si="286"/>
        <v/>
      </c>
      <c r="AN536" s="89" t="str">
        <f t="shared" si="286"/>
        <v/>
      </c>
      <c r="AO536" s="89" t="str">
        <f t="shared" si="286"/>
        <v/>
      </c>
      <c r="AP536" s="89" t="str">
        <f t="shared" si="286"/>
        <v/>
      </c>
      <c r="AQ536" s="89" t="str">
        <f t="shared" si="287"/>
        <v/>
      </c>
      <c r="AR536" s="89" t="str">
        <f t="shared" si="287"/>
        <v/>
      </c>
      <c r="AS536" s="89" t="str">
        <f t="shared" si="287"/>
        <v/>
      </c>
      <c r="AT536" s="89" t="str">
        <f t="shared" si="287"/>
        <v/>
      </c>
      <c r="AU536" s="89" t="str">
        <f t="shared" si="287"/>
        <v/>
      </c>
      <c r="AV536" s="89" t="str">
        <f t="shared" si="287"/>
        <v/>
      </c>
      <c r="AW536" s="89" t="str">
        <f t="shared" si="287"/>
        <v/>
      </c>
      <c r="AX536" s="89" t="str">
        <f t="shared" si="287"/>
        <v/>
      </c>
      <c r="AY536" s="89" t="str">
        <f t="shared" si="287"/>
        <v/>
      </c>
      <c r="AZ536" s="89" t="str">
        <f t="shared" si="287"/>
        <v/>
      </c>
      <c r="BA536" s="89" t="str">
        <f t="shared" si="287"/>
        <v/>
      </c>
      <c r="BB536" s="89" t="str">
        <f t="shared" si="287"/>
        <v/>
      </c>
      <c r="BC536" s="90" t="str">
        <f t="shared" si="287"/>
        <v/>
      </c>
      <c r="BE536" s="100" t="str">
        <f t="shared" si="276"/>
        <v/>
      </c>
      <c r="BF536" s="102" t="str">
        <f t="shared" si="277"/>
        <v/>
      </c>
    </row>
    <row r="537" spans="1:58" hidden="1" x14ac:dyDescent="0.55000000000000004">
      <c r="A537" s="80" t="str">
        <f>'Base de Dados 2013'!M536</f>
        <v>Bela Vista</v>
      </c>
      <c r="B537" s="81" t="str">
        <f>'Base de Dados 2013'!N536</f>
        <v>amarelo</v>
      </c>
      <c r="C537" s="88" t="str">
        <f t="shared" si="283"/>
        <v/>
      </c>
      <c r="D537" s="89" t="str">
        <f t="shared" si="283"/>
        <v/>
      </c>
      <c r="E537" s="89" t="str">
        <f t="shared" si="283"/>
        <v/>
      </c>
      <c r="F537" s="89" t="str">
        <f t="shared" si="283"/>
        <v/>
      </c>
      <c r="G537" s="89" t="str">
        <f t="shared" si="283"/>
        <v/>
      </c>
      <c r="H537" s="89" t="str">
        <f t="shared" si="283"/>
        <v/>
      </c>
      <c r="I537" s="89" t="str">
        <f t="shared" si="283"/>
        <v/>
      </c>
      <c r="J537" s="89" t="str">
        <f t="shared" si="283"/>
        <v/>
      </c>
      <c r="K537" s="89" t="str">
        <f t="shared" si="283"/>
        <v/>
      </c>
      <c r="L537" s="89">
        <f t="shared" si="283"/>
        <v>1</v>
      </c>
      <c r="M537" s="89" t="str">
        <f t="shared" si="284"/>
        <v/>
      </c>
      <c r="N537" s="89" t="str">
        <f t="shared" si="284"/>
        <v/>
      </c>
      <c r="O537" s="89" t="str">
        <f t="shared" si="284"/>
        <v/>
      </c>
      <c r="P537" s="89" t="str">
        <f t="shared" si="284"/>
        <v/>
      </c>
      <c r="Q537" s="89" t="str">
        <f t="shared" si="284"/>
        <v/>
      </c>
      <c r="R537" s="89" t="str">
        <f t="shared" si="284"/>
        <v/>
      </c>
      <c r="S537" s="89" t="str">
        <f t="shared" si="284"/>
        <v/>
      </c>
      <c r="T537" s="89" t="str">
        <f t="shared" si="284"/>
        <v/>
      </c>
      <c r="U537" s="89" t="str">
        <f t="shared" si="284"/>
        <v/>
      </c>
      <c r="V537" s="89" t="str">
        <f t="shared" si="284"/>
        <v/>
      </c>
      <c r="W537" s="89" t="str">
        <f t="shared" si="285"/>
        <v/>
      </c>
      <c r="X537" s="89" t="str">
        <f t="shared" si="285"/>
        <v/>
      </c>
      <c r="Y537" s="89" t="str">
        <f t="shared" si="285"/>
        <v/>
      </c>
      <c r="Z537" s="89" t="str">
        <f t="shared" si="285"/>
        <v/>
      </c>
      <c r="AA537" s="89" t="str">
        <f t="shared" si="285"/>
        <v/>
      </c>
      <c r="AB537" s="89" t="str">
        <f t="shared" si="285"/>
        <v/>
      </c>
      <c r="AC537" s="89" t="str">
        <f t="shared" si="285"/>
        <v/>
      </c>
      <c r="AD537" s="89" t="str">
        <f t="shared" si="285"/>
        <v/>
      </c>
      <c r="AE537" s="89" t="str">
        <f t="shared" si="285"/>
        <v/>
      </c>
      <c r="AF537" s="89" t="str">
        <f t="shared" si="285"/>
        <v/>
      </c>
      <c r="AG537" s="89" t="str">
        <f t="shared" si="286"/>
        <v/>
      </c>
      <c r="AH537" s="89" t="str">
        <f t="shared" si="286"/>
        <v/>
      </c>
      <c r="AI537" s="89" t="str">
        <f t="shared" si="286"/>
        <v/>
      </c>
      <c r="AJ537" s="89" t="str">
        <f t="shared" si="286"/>
        <v/>
      </c>
      <c r="AK537" s="89" t="str">
        <f t="shared" si="286"/>
        <v/>
      </c>
      <c r="AL537" s="89" t="str">
        <f t="shared" si="286"/>
        <v/>
      </c>
      <c r="AM537" s="89" t="str">
        <f t="shared" si="286"/>
        <v/>
      </c>
      <c r="AN537" s="89" t="str">
        <f t="shared" si="286"/>
        <v/>
      </c>
      <c r="AO537" s="89" t="str">
        <f t="shared" si="286"/>
        <v/>
      </c>
      <c r="AP537" s="89" t="str">
        <f t="shared" si="286"/>
        <v/>
      </c>
      <c r="AQ537" s="89" t="str">
        <f t="shared" si="287"/>
        <v/>
      </c>
      <c r="AR537" s="89" t="str">
        <f t="shared" si="287"/>
        <v/>
      </c>
      <c r="AS537" s="89" t="str">
        <f t="shared" si="287"/>
        <v/>
      </c>
      <c r="AT537" s="89" t="str">
        <f t="shared" si="287"/>
        <v/>
      </c>
      <c r="AU537" s="89" t="str">
        <f t="shared" si="287"/>
        <v/>
      </c>
      <c r="AV537" s="89" t="str">
        <f t="shared" si="287"/>
        <v/>
      </c>
      <c r="AW537" s="89" t="str">
        <f t="shared" si="287"/>
        <v/>
      </c>
      <c r="AX537" s="89" t="str">
        <f t="shared" si="287"/>
        <v/>
      </c>
      <c r="AY537" s="89" t="str">
        <f t="shared" si="287"/>
        <v/>
      </c>
      <c r="AZ537" s="89" t="str">
        <f t="shared" si="287"/>
        <v/>
      </c>
      <c r="BA537" s="89" t="str">
        <f t="shared" si="287"/>
        <v/>
      </c>
      <c r="BB537" s="89" t="str">
        <f t="shared" si="287"/>
        <v/>
      </c>
      <c r="BC537" s="90" t="str">
        <f t="shared" si="287"/>
        <v/>
      </c>
      <c r="BE537" s="100" t="str">
        <f t="shared" si="276"/>
        <v/>
      </c>
      <c r="BF537" s="102" t="str">
        <f t="shared" si="277"/>
        <v/>
      </c>
    </row>
    <row r="538" spans="1:58" hidden="1" x14ac:dyDescent="0.55000000000000004">
      <c r="A538" s="80" t="str">
        <f>'Base de Dados 2013'!M537</f>
        <v>Geisel</v>
      </c>
      <c r="B538" s="81" t="str">
        <f>'Base de Dados 2013'!N537</f>
        <v>vermelho</v>
      </c>
      <c r="C538" s="88" t="str">
        <f t="shared" si="283"/>
        <v/>
      </c>
      <c r="D538" s="89" t="str">
        <f t="shared" si="283"/>
        <v/>
      </c>
      <c r="E538" s="89" t="str">
        <f t="shared" si="283"/>
        <v/>
      </c>
      <c r="F538" s="89" t="str">
        <f t="shared" si="283"/>
        <v/>
      </c>
      <c r="G538" s="89" t="str">
        <f t="shared" si="283"/>
        <v/>
      </c>
      <c r="H538" s="89" t="str">
        <f t="shared" si="283"/>
        <v/>
      </c>
      <c r="I538" s="89" t="str">
        <f t="shared" si="283"/>
        <v/>
      </c>
      <c r="J538" s="89" t="str">
        <f t="shared" si="283"/>
        <v/>
      </c>
      <c r="K538" s="89" t="str">
        <f t="shared" si="283"/>
        <v/>
      </c>
      <c r="L538" s="89" t="str">
        <f t="shared" si="283"/>
        <v/>
      </c>
      <c r="M538" s="89" t="str">
        <f t="shared" si="284"/>
        <v/>
      </c>
      <c r="N538" s="89" t="str">
        <f t="shared" si="284"/>
        <v/>
      </c>
      <c r="O538" s="89" t="str">
        <f t="shared" si="284"/>
        <v/>
      </c>
      <c r="P538" s="89" t="str">
        <f t="shared" si="284"/>
        <v/>
      </c>
      <c r="Q538" s="89">
        <f t="shared" si="284"/>
        <v>1</v>
      </c>
      <c r="R538" s="89" t="str">
        <f t="shared" si="284"/>
        <v/>
      </c>
      <c r="S538" s="89" t="str">
        <f t="shared" si="284"/>
        <v/>
      </c>
      <c r="T538" s="89" t="str">
        <f t="shared" si="284"/>
        <v/>
      </c>
      <c r="U538" s="89" t="str">
        <f t="shared" si="284"/>
        <v/>
      </c>
      <c r="V538" s="89" t="str">
        <f t="shared" si="284"/>
        <v/>
      </c>
      <c r="W538" s="89" t="str">
        <f t="shared" si="285"/>
        <v/>
      </c>
      <c r="X538" s="89" t="str">
        <f t="shared" si="285"/>
        <v/>
      </c>
      <c r="Y538" s="89" t="str">
        <f t="shared" si="285"/>
        <v/>
      </c>
      <c r="Z538" s="89" t="str">
        <f t="shared" si="285"/>
        <v/>
      </c>
      <c r="AA538" s="89" t="str">
        <f t="shared" si="285"/>
        <v/>
      </c>
      <c r="AB538" s="89" t="str">
        <f t="shared" si="285"/>
        <v/>
      </c>
      <c r="AC538" s="89" t="str">
        <f t="shared" si="285"/>
        <v/>
      </c>
      <c r="AD538" s="89" t="str">
        <f t="shared" si="285"/>
        <v/>
      </c>
      <c r="AE538" s="89" t="str">
        <f t="shared" si="285"/>
        <v/>
      </c>
      <c r="AF538" s="89" t="str">
        <f t="shared" si="285"/>
        <v/>
      </c>
      <c r="AG538" s="89" t="str">
        <f t="shared" si="286"/>
        <v/>
      </c>
      <c r="AH538" s="89" t="str">
        <f t="shared" si="286"/>
        <v/>
      </c>
      <c r="AI538" s="89" t="str">
        <f t="shared" si="286"/>
        <v/>
      </c>
      <c r="AJ538" s="89" t="str">
        <f t="shared" si="286"/>
        <v/>
      </c>
      <c r="AK538" s="89" t="str">
        <f t="shared" si="286"/>
        <v/>
      </c>
      <c r="AL538" s="89" t="str">
        <f t="shared" si="286"/>
        <v/>
      </c>
      <c r="AM538" s="89" t="str">
        <f t="shared" si="286"/>
        <v/>
      </c>
      <c r="AN538" s="89" t="str">
        <f t="shared" si="286"/>
        <v/>
      </c>
      <c r="AO538" s="89" t="str">
        <f t="shared" si="286"/>
        <v/>
      </c>
      <c r="AP538" s="89" t="str">
        <f t="shared" si="286"/>
        <v/>
      </c>
      <c r="AQ538" s="89" t="str">
        <f t="shared" si="287"/>
        <v/>
      </c>
      <c r="AR538" s="89" t="str">
        <f t="shared" si="287"/>
        <v/>
      </c>
      <c r="AS538" s="89" t="str">
        <f t="shared" si="287"/>
        <v/>
      </c>
      <c r="AT538" s="89" t="str">
        <f t="shared" si="287"/>
        <v/>
      </c>
      <c r="AU538" s="89" t="str">
        <f t="shared" si="287"/>
        <v/>
      </c>
      <c r="AV538" s="89" t="str">
        <f t="shared" si="287"/>
        <v/>
      </c>
      <c r="AW538" s="89" t="str">
        <f t="shared" si="287"/>
        <v/>
      </c>
      <c r="AX538" s="89" t="str">
        <f t="shared" si="287"/>
        <v/>
      </c>
      <c r="AY538" s="89" t="str">
        <f t="shared" si="287"/>
        <v/>
      </c>
      <c r="AZ538" s="89" t="str">
        <f t="shared" si="287"/>
        <v/>
      </c>
      <c r="BA538" s="89" t="str">
        <f t="shared" si="287"/>
        <v/>
      </c>
      <c r="BB538" s="89" t="str">
        <f t="shared" si="287"/>
        <v/>
      </c>
      <c r="BC538" s="90" t="str">
        <f t="shared" si="287"/>
        <v/>
      </c>
      <c r="BE538" s="100" t="str">
        <f t="shared" si="276"/>
        <v/>
      </c>
      <c r="BF538" s="102" t="str">
        <f t="shared" si="277"/>
        <v/>
      </c>
    </row>
    <row r="539" spans="1:58" hidden="1" x14ac:dyDescent="0.55000000000000004">
      <c r="A539" s="80" t="str">
        <f>'Base de Dados 2013'!M538</f>
        <v>Nações</v>
      </c>
      <c r="B539" s="81" t="str">
        <f>'Base de Dados 2013'!N538</f>
        <v>verde</v>
      </c>
      <c r="C539" s="88" t="str">
        <f t="shared" si="283"/>
        <v/>
      </c>
      <c r="D539" s="89" t="str">
        <f t="shared" si="283"/>
        <v/>
      </c>
      <c r="E539" s="89" t="str">
        <f t="shared" si="283"/>
        <v/>
      </c>
      <c r="F539" s="89" t="str">
        <f t="shared" si="283"/>
        <v/>
      </c>
      <c r="G539" s="89">
        <f t="shared" si="283"/>
        <v>1</v>
      </c>
      <c r="H539" s="89" t="str">
        <f t="shared" si="283"/>
        <v/>
      </c>
      <c r="I539" s="89" t="str">
        <f t="shared" si="283"/>
        <v/>
      </c>
      <c r="J539" s="89" t="str">
        <f t="shared" si="283"/>
        <v/>
      </c>
      <c r="K539" s="89" t="str">
        <f t="shared" si="283"/>
        <v/>
      </c>
      <c r="L539" s="89" t="str">
        <f t="shared" si="283"/>
        <v/>
      </c>
      <c r="M539" s="89" t="str">
        <f t="shared" si="284"/>
        <v/>
      </c>
      <c r="N539" s="89" t="str">
        <f t="shared" si="284"/>
        <v/>
      </c>
      <c r="O539" s="89" t="str">
        <f t="shared" si="284"/>
        <v/>
      </c>
      <c r="P539" s="89" t="str">
        <f t="shared" si="284"/>
        <v/>
      </c>
      <c r="Q539" s="89" t="str">
        <f t="shared" si="284"/>
        <v/>
      </c>
      <c r="R539" s="89" t="str">
        <f t="shared" si="284"/>
        <v/>
      </c>
      <c r="S539" s="89" t="str">
        <f t="shared" si="284"/>
        <v/>
      </c>
      <c r="T539" s="89" t="str">
        <f t="shared" si="284"/>
        <v/>
      </c>
      <c r="U539" s="89" t="str">
        <f t="shared" si="284"/>
        <v/>
      </c>
      <c r="V539" s="89" t="str">
        <f t="shared" si="284"/>
        <v/>
      </c>
      <c r="W539" s="89" t="str">
        <f t="shared" si="285"/>
        <v/>
      </c>
      <c r="X539" s="89" t="str">
        <f t="shared" si="285"/>
        <v/>
      </c>
      <c r="Y539" s="89" t="str">
        <f t="shared" si="285"/>
        <v/>
      </c>
      <c r="Z539" s="89" t="str">
        <f t="shared" si="285"/>
        <v/>
      </c>
      <c r="AA539" s="89" t="str">
        <f t="shared" si="285"/>
        <v/>
      </c>
      <c r="AB539" s="89" t="str">
        <f t="shared" si="285"/>
        <v/>
      </c>
      <c r="AC539" s="89" t="str">
        <f t="shared" si="285"/>
        <v/>
      </c>
      <c r="AD539" s="89" t="str">
        <f t="shared" si="285"/>
        <v/>
      </c>
      <c r="AE539" s="89" t="str">
        <f t="shared" si="285"/>
        <v/>
      </c>
      <c r="AF539" s="89" t="str">
        <f t="shared" si="285"/>
        <v/>
      </c>
      <c r="AG539" s="89" t="str">
        <f t="shared" si="286"/>
        <v/>
      </c>
      <c r="AH539" s="89" t="str">
        <f t="shared" si="286"/>
        <v/>
      </c>
      <c r="AI539" s="89" t="str">
        <f t="shared" si="286"/>
        <v/>
      </c>
      <c r="AJ539" s="89" t="str">
        <f t="shared" si="286"/>
        <v/>
      </c>
      <c r="AK539" s="89" t="str">
        <f t="shared" si="286"/>
        <v/>
      </c>
      <c r="AL539" s="89" t="str">
        <f t="shared" si="286"/>
        <v/>
      </c>
      <c r="AM539" s="89" t="str">
        <f t="shared" si="286"/>
        <v/>
      </c>
      <c r="AN539" s="89" t="str">
        <f t="shared" si="286"/>
        <v/>
      </c>
      <c r="AO539" s="89" t="str">
        <f t="shared" si="286"/>
        <v/>
      </c>
      <c r="AP539" s="89" t="str">
        <f t="shared" si="286"/>
        <v/>
      </c>
      <c r="AQ539" s="89" t="str">
        <f t="shared" si="287"/>
        <v/>
      </c>
      <c r="AR539" s="89" t="str">
        <f t="shared" si="287"/>
        <v/>
      </c>
      <c r="AS539" s="89" t="str">
        <f t="shared" si="287"/>
        <v/>
      </c>
      <c r="AT539" s="89" t="str">
        <f t="shared" si="287"/>
        <v/>
      </c>
      <c r="AU539" s="89" t="str">
        <f t="shared" si="287"/>
        <v/>
      </c>
      <c r="AV539" s="89" t="str">
        <f t="shared" si="287"/>
        <v/>
      </c>
      <c r="AW539" s="89" t="str">
        <f t="shared" si="287"/>
        <v/>
      </c>
      <c r="AX539" s="89" t="str">
        <f t="shared" si="287"/>
        <v/>
      </c>
      <c r="AY539" s="89" t="str">
        <f t="shared" si="287"/>
        <v/>
      </c>
      <c r="AZ539" s="89" t="str">
        <f t="shared" si="287"/>
        <v/>
      </c>
      <c r="BA539" s="89" t="str">
        <f t="shared" si="287"/>
        <v/>
      </c>
      <c r="BB539" s="89" t="str">
        <f t="shared" si="287"/>
        <v/>
      </c>
      <c r="BC539" s="90" t="str">
        <f t="shared" si="287"/>
        <v/>
      </c>
      <c r="BE539" s="100" t="str">
        <f t="shared" si="276"/>
        <v/>
      </c>
      <c r="BF539" s="102" t="str">
        <f t="shared" si="277"/>
        <v/>
      </c>
    </row>
    <row r="540" spans="1:58" hidden="1" x14ac:dyDescent="0.55000000000000004">
      <c r="A540" s="80" t="str">
        <f>'Base de Dados 2013'!M539</f>
        <v>Boulevard</v>
      </c>
      <c r="B540" s="81" t="str">
        <f>'Base de Dados 2013'!N539</f>
        <v>verde</v>
      </c>
      <c r="C540" s="88" t="str">
        <f t="shared" si="283"/>
        <v/>
      </c>
      <c r="D540" s="89" t="str">
        <f t="shared" si="283"/>
        <v/>
      </c>
      <c r="E540" s="89" t="str">
        <f t="shared" si="283"/>
        <v/>
      </c>
      <c r="F540" s="89" t="str">
        <f t="shared" si="283"/>
        <v/>
      </c>
      <c r="G540" s="89" t="str">
        <f t="shared" si="283"/>
        <v/>
      </c>
      <c r="H540" s="89" t="str">
        <f t="shared" si="283"/>
        <v/>
      </c>
      <c r="I540" s="89" t="str">
        <f t="shared" si="283"/>
        <v/>
      </c>
      <c r="J540" s="89" t="str">
        <f t="shared" si="283"/>
        <v/>
      </c>
      <c r="K540" s="89" t="str">
        <f t="shared" si="283"/>
        <v/>
      </c>
      <c r="L540" s="89" t="str">
        <f t="shared" si="283"/>
        <v/>
      </c>
      <c r="M540" s="89" t="str">
        <f t="shared" si="284"/>
        <v/>
      </c>
      <c r="N540" s="89" t="str">
        <f t="shared" si="284"/>
        <v/>
      </c>
      <c r="O540" s="89" t="str">
        <f t="shared" si="284"/>
        <v/>
      </c>
      <c r="P540" s="89" t="str">
        <f t="shared" si="284"/>
        <v/>
      </c>
      <c r="Q540" s="89" t="str">
        <f t="shared" si="284"/>
        <v/>
      </c>
      <c r="R540" s="89" t="str">
        <f t="shared" si="284"/>
        <v/>
      </c>
      <c r="S540" s="89" t="str">
        <f t="shared" si="284"/>
        <v/>
      </c>
      <c r="T540" s="89" t="str">
        <f t="shared" si="284"/>
        <v/>
      </c>
      <c r="U540" s="89" t="str">
        <f t="shared" si="284"/>
        <v/>
      </c>
      <c r="V540" s="89" t="str">
        <f t="shared" si="284"/>
        <v/>
      </c>
      <c r="W540" s="89" t="str">
        <f t="shared" si="285"/>
        <v/>
      </c>
      <c r="X540" s="89">
        <f t="shared" si="285"/>
        <v>1</v>
      </c>
      <c r="Y540" s="89" t="str">
        <f t="shared" si="285"/>
        <v/>
      </c>
      <c r="Z540" s="89" t="str">
        <f t="shared" si="285"/>
        <v/>
      </c>
      <c r="AA540" s="89" t="str">
        <f t="shared" si="285"/>
        <v/>
      </c>
      <c r="AB540" s="89" t="str">
        <f t="shared" si="285"/>
        <v/>
      </c>
      <c r="AC540" s="89" t="str">
        <f t="shared" si="285"/>
        <v/>
      </c>
      <c r="AD540" s="89" t="str">
        <f t="shared" si="285"/>
        <v/>
      </c>
      <c r="AE540" s="89" t="str">
        <f t="shared" si="285"/>
        <v/>
      </c>
      <c r="AF540" s="89" t="str">
        <f t="shared" si="285"/>
        <v/>
      </c>
      <c r="AG540" s="89" t="str">
        <f t="shared" si="286"/>
        <v/>
      </c>
      <c r="AH540" s="89" t="str">
        <f t="shared" si="286"/>
        <v/>
      </c>
      <c r="AI540" s="89" t="str">
        <f t="shared" si="286"/>
        <v/>
      </c>
      <c r="AJ540" s="89" t="str">
        <f t="shared" si="286"/>
        <v/>
      </c>
      <c r="AK540" s="89" t="str">
        <f t="shared" si="286"/>
        <v/>
      </c>
      <c r="AL540" s="89" t="str">
        <f t="shared" si="286"/>
        <v/>
      </c>
      <c r="AM540" s="89" t="str">
        <f t="shared" si="286"/>
        <v/>
      </c>
      <c r="AN540" s="89" t="str">
        <f t="shared" si="286"/>
        <v/>
      </c>
      <c r="AO540" s="89" t="str">
        <f t="shared" si="286"/>
        <v/>
      </c>
      <c r="AP540" s="89" t="str">
        <f t="shared" si="286"/>
        <v/>
      </c>
      <c r="AQ540" s="89" t="str">
        <f t="shared" si="287"/>
        <v/>
      </c>
      <c r="AR540" s="89" t="str">
        <f t="shared" si="287"/>
        <v/>
      </c>
      <c r="AS540" s="89" t="str">
        <f t="shared" si="287"/>
        <v/>
      </c>
      <c r="AT540" s="89" t="str">
        <f t="shared" si="287"/>
        <v/>
      </c>
      <c r="AU540" s="89" t="str">
        <f t="shared" si="287"/>
        <v/>
      </c>
      <c r="AV540" s="89" t="str">
        <f t="shared" si="287"/>
        <v/>
      </c>
      <c r="AW540" s="89" t="str">
        <f t="shared" si="287"/>
        <v/>
      </c>
      <c r="AX540" s="89" t="str">
        <f t="shared" si="287"/>
        <v/>
      </c>
      <c r="AY540" s="89" t="str">
        <f t="shared" si="287"/>
        <v/>
      </c>
      <c r="AZ540" s="89" t="str">
        <f t="shared" si="287"/>
        <v/>
      </c>
      <c r="BA540" s="89" t="str">
        <f t="shared" si="287"/>
        <v/>
      </c>
      <c r="BB540" s="89" t="str">
        <f t="shared" si="287"/>
        <v/>
      </c>
      <c r="BC540" s="90" t="str">
        <f t="shared" si="287"/>
        <v/>
      </c>
      <c r="BE540" s="100" t="str">
        <f t="shared" si="276"/>
        <v/>
      </c>
      <c r="BF540" s="102" t="str">
        <f t="shared" si="277"/>
        <v/>
      </c>
    </row>
    <row r="541" spans="1:58" hidden="1" x14ac:dyDescent="0.55000000000000004">
      <c r="A541" s="80" t="str">
        <f>'Base de Dados 2013'!M540</f>
        <v>Nações</v>
      </c>
      <c r="B541" s="81" t="str">
        <f>'Base de Dados 2013'!N540</f>
        <v>verde</v>
      </c>
      <c r="C541" s="88" t="str">
        <f t="shared" si="283"/>
        <v/>
      </c>
      <c r="D541" s="89" t="str">
        <f t="shared" si="283"/>
        <v/>
      </c>
      <c r="E541" s="89" t="str">
        <f t="shared" si="283"/>
        <v/>
      </c>
      <c r="F541" s="89" t="str">
        <f t="shared" si="283"/>
        <v/>
      </c>
      <c r="G541" s="89">
        <f t="shared" si="283"/>
        <v>1</v>
      </c>
      <c r="H541" s="89" t="str">
        <f t="shared" si="283"/>
        <v/>
      </c>
      <c r="I541" s="89" t="str">
        <f t="shared" si="283"/>
        <v/>
      </c>
      <c r="J541" s="89" t="str">
        <f t="shared" si="283"/>
        <v/>
      </c>
      <c r="K541" s="89" t="str">
        <f t="shared" si="283"/>
        <v/>
      </c>
      <c r="L541" s="89" t="str">
        <f t="shared" si="283"/>
        <v/>
      </c>
      <c r="M541" s="89" t="str">
        <f t="shared" si="284"/>
        <v/>
      </c>
      <c r="N541" s="89" t="str">
        <f t="shared" si="284"/>
        <v/>
      </c>
      <c r="O541" s="89" t="str">
        <f t="shared" si="284"/>
        <v/>
      </c>
      <c r="P541" s="89" t="str">
        <f t="shared" si="284"/>
        <v/>
      </c>
      <c r="Q541" s="89" t="str">
        <f t="shared" si="284"/>
        <v/>
      </c>
      <c r="R541" s="89" t="str">
        <f t="shared" si="284"/>
        <v/>
      </c>
      <c r="S541" s="89" t="str">
        <f t="shared" si="284"/>
        <v/>
      </c>
      <c r="T541" s="89" t="str">
        <f t="shared" si="284"/>
        <v/>
      </c>
      <c r="U541" s="89" t="str">
        <f t="shared" si="284"/>
        <v/>
      </c>
      <c r="V541" s="89" t="str">
        <f t="shared" si="284"/>
        <v/>
      </c>
      <c r="W541" s="89" t="str">
        <f t="shared" si="285"/>
        <v/>
      </c>
      <c r="X541" s="89" t="str">
        <f t="shared" si="285"/>
        <v/>
      </c>
      <c r="Y541" s="89" t="str">
        <f t="shared" si="285"/>
        <v/>
      </c>
      <c r="Z541" s="89" t="str">
        <f t="shared" si="285"/>
        <v/>
      </c>
      <c r="AA541" s="89" t="str">
        <f t="shared" si="285"/>
        <v/>
      </c>
      <c r="AB541" s="89" t="str">
        <f t="shared" si="285"/>
        <v/>
      </c>
      <c r="AC541" s="89" t="str">
        <f t="shared" si="285"/>
        <v/>
      </c>
      <c r="AD541" s="89" t="str">
        <f t="shared" si="285"/>
        <v/>
      </c>
      <c r="AE541" s="89" t="str">
        <f t="shared" si="285"/>
        <v/>
      </c>
      <c r="AF541" s="89" t="str">
        <f t="shared" si="285"/>
        <v/>
      </c>
      <c r="AG541" s="89" t="str">
        <f t="shared" si="286"/>
        <v/>
      </c>
      <c r="AH541" s="89" t="str">
        <f t="shared" si="286"/>
        <v/>
      </c>
      <c r="AI541" s="89" t="str">
        <f t="shared" si="286"/>
        <v/>
      </c>
      <c r="AJ541" s="89" t="str">
        <f t="shared" si="286"/>
        <v/>
      </c>
      <c r="AK541" s="89" t="str">
        <f t="shared" si="286"/>
        <v/>
      </c>
      <c r="AL541" s="89" t="str">
        <f t="shared" si="286"/>
        <v/>
      </c>
      <c r="AM541" s="89" t="str">
        <f t="shared" si="286"/>
        <v/>
      </c>
      <c r="AN541" s="89" t="str">
        <f t="shared" si="286"/>
        <v/>
      </c>
      <c r="AO541" s="89" t="str">
        <f t="shared" si="286"/>
        <v/>
      </c>
      <c r="AP541" s="89" t="str">
        <f t="shared" si="286"/>
        <v/>
      </c>
      <c r="AQ541" s="89" t="str">
        <f t="shared" si="287"/>
        <v/>
      </c>
      <c r="AR541" s="89" t="str">
        <f t="shared" si="287"/>
        <v/>
      </c>
      <c r="AS541" s="89" t="str">
        <f t="shared" si="287"/>
        <v/>
      </c>
      <c r="AT541" s="89" t="str">
        <f t="shared" si="287"/>
        <v/>
      </c>
      <c r="AU541" s="89" t="str">
        <f t="shared" si="287"/>
        <v/>
      </c>
      <c r="AV541" s="89" t="str">
        <f t="shared" si="287"/>
        <v/>
      </c>
      <c r="AW541" s="89" t="str">
        <f t="shared" si="287"/>
        <v/>
      </c>
      <c r="AX541" s="89" t="str">
        <f t="shared" si="287"/>
        <v/>
      </c>
      <c r="AY541" s="89" t="str">
        <f t="shared" si="287"/>
        <v/>
      </c>
      <c r="AZ541" s="89" t="str">
        <f t="shared" si="287"/>
        <v/>
      </c>
      <c r="BA541" s="89" t="str">
        <f t="shared" si="287"/>
        <v/>
      </c>
      <c r="BB541" s="89" t="str">
        <f t="shared" si="287"/>
        <v/>
      </c>
      <c r="BC541" s="90" t="str">
        <f t="shared" si="287"/>
        <v/>
      </c>
      <c r="BE541" s="100" t="str">
        <f t="shared" si="276"/>
        <v/>
      </c>
      <c r="BF541" s="102" t="str">
        <f t="shared" si="277"/>
        <v/>
      </c>
    </row>
    <row r="542" spans="1:58" hidden="1" x14ac:dyDescent="0.55000000000000004">
      <c r="A542" s="80" t="str">
        <f>'Base de Dados 2013'!M541</f>
        <v>Lençóis Paulista</v>
      </c>
      <c r="B542" s="81" t="str">
        <f>'Base de Dados 2013'!N541</f>
        <v>verde</v>
      </c>
      <c r="C542" s="88" t="str">
        <f t="shared" si="283"/>
        <v/>
      </c>
      <c r="D542" s="89" t="str">
        <f t="shared" si="283"/>
        <v/>
      </c>
      <c r="E542" s="89" t="str">
        <f t="shared" si="283"/>
        <v/>
      </c>
      <c r="F542" s="89" t="str">
        <f t="shared" si="283"/>
        <v/>
      </c>
      <c r="G542" s="89" t="str">
        <f t="shared" si="283"/>
        <v/>
      </c>
      <c r="H542" s="89" t="str">
        <f t="shared" si="283"/>
        <v/>
      </c>
      <c r="I542" s="89" t="str">
        <f t="shared" si="283"/>
        <v/>
      </c>
      <c r="J542" s="89" t="str">
        <f t="shared" si="283"/>
        <v/>
      </c>
      <c r="K542" s="89" t="str">
        <f t="shared" si="283"/>
        <v/>
      </c>
      <c r="L542" s="89" t="str">
        <f t="shared" si="283"/>
        <v/>
      </c>
      <c r="M542" s="89" t="str">
        <f t="shared" si="284"/>
        <v/>
      </c>
      <c r="N542" s="89" t="str">
        <f t="shared" si="284"/>
        <v/>
      </c>
      <c r="O542" s="89" t="str">
        <f t="shared" si="284"/>
        <v/>
      </c>
      <c r="P542" s="89" t="str">
        <f t="shared" si="284"/>
        <v/>
      </c>
      <c r="Q542" s="89" t="str">
        <f t="shared" si="284"/>
        <v/>
      </c>
      <c r="R542" s="89" t="str">
        <f t="shared" si="284"/>
        <v/>
      </c>
      <c r="S542" s="89" t="str">
        <f t="shared" si="284"/>
        <v/>
      </c>
      <c r="T542" s="89" t="str">
        <f t="shared" si="284"/>
        <v/>
      </c>
      <c r="U542" s="89" t="str">
        <f t="shared" si="284"/>
        <v/>
      </c>
      <c r="V542" s="89" t="str">
        <f t="shared" si="284"/>
        <v/>
      </c>
      <c r="W542" s="89" t="str">
        <f t="shared" si="285"/>
        <v/>
      </c>
      <c r="X542" s="89" t="str">
        <f t="shared" si="285"/>
        <v/>
      </c>
      <c r="Y542" s="89" t="str">
        <f t="shared" si="285"/>
        <v/>
      </c>
      <c r="Z542" s="89" t="str">
        <f t="shared" si="285"/>
        <v/>
      </c>
      <c r="AA542" s="89" t="str">
        <f t="shared" si="285"/>
        <v/>
      </c>
      <c r="AB542" s="89" t="str">
        <f t="shared" si="285"/>
        <v/>
      </c>
      <c r="AC542" s="89" t="str">
        <f t="shared" si="285"/>
        <v/>
      </c>
      <c r="AD542" s="89" t="str">
        <f t="shared" si="285"/>
        <v/>
      </c>
      <c r="AE542" s="89" t="str">
        <f t="shared" si="285"/>
        <v/>
      </c>
      <c r="AF542" s="89" t="str">
        <f t="shared" si="285"/>
        <v/>
      </c>
      <c r="AG542" s="89" t="str">
        <f t="shared" si="286"/>
        <v/>
      </c>
      <c r="AH542" s="89" t="str">
        <f t="shared" si="286"/>
        <v/>
      </c>
      <c r="AI542" s="89" t="str">
        <f t="shared" si="286"/>
        <v/>
      </c>
      <c r="AJ542" s="89" t="str">
        <f t="shared" si="286"/>
        <v/>
      </c>
      <c r="AK542" s="89" t="str">
        <f t="shared" si="286"/>
        <v/>
      </c>
      <c r="AL542" s="89" t="str">
        <f t="shared" si="286"/>
        <v/>
      </c>
      <c r="AM542" s="89" t="str">
        <f t="shared" si="286"/>
        <v/>
      </c>
      <c r="AN542" s="89">
        <f t="shared" si="286"/>
        <v>1</v>
      </c>
      <c r="AO542" s="89" t="str">
        <f t="shared" si="286"/>
        <v/>
      </c>
      <c r="AP542" s="89" t="str">
        <f t="shared" si="286"/>
        <v/>
      </c>
      <c r="AQ542" s="89" t="str">
        <f t="shared" si="287"/>
        <v/>
      </c>
      <c r="AR542" s="89" t="str">
        <f t="shared" si="287"/>
        <v/>
      </c>
      <c r="AS542" s="89" t="str">
        <f t="shared" si="287"/>
        <v/>
      </c>
      <c r="AT542" s="89" t="str">
        <f t="shared" si="287"/>
        <v/>
      </c>
      <c r="AU542" s="89" t="str">
        <f t="shared" si="287"/>
        <v/>
      </c>
      <c r="AV542" s="89" t="str">
        <f t="shared" si="287"/>
        <v/>
      </c>
      <c r="AW542" s="89" t="str">
        <f t="shared" si="287"/>
        <v/>
      </c>
      <c r="AX542" s="89" t="str">
        <f t="shared" si="287"/>
        <v/>
      </c>
      <c r="AY542" s="89" t="str">
        <f t="shared" si="287"/>
        <v/>
      </c>
      <c r="AZ542" s="89" t="str">
        <f t="shared" si="287"/>
        <v/>
      </c>
      <c r="BA542" s="89" t="str">
        <f t="shared" si="287"/>
        <v/>
      </c>
      <c r="BB542" s="89" t="str">
        <f t="shared" si="287"/>
        <v/>
      </c>
      <c r="BC542" s="90" t="str">
        <f t="shared" si="287"/>
        <v/>
      </c>
      <c r="BE542" s="100" t="str">
        <f t="shared" si="276"/>
        <v/>
      </c>
      <c r="BF542" s="102" t="str">
        <f t="shared" si="277"/>
        <v/>
      </c>
    </row>
    <row r="543" spans="1:58" hidden="1" x14ac:dyDescent="0.55000000000000004">
      <c r="A543" s="80" t="str">
        <f>'Base de Dados 2013'!M542</f>
        <v>Geisel</v>
      </c>
      <c r="B543" s="81" t="str">
        <f>'Base de Dados 2013'!N542</f>
        <v>verde</v>
      </c>
      <c r="C543" s="88" t="str">
        <f t="shared" si="283"/>
        <v/>
      </c>
      <c r="D543" s="89" t="str">
        <f t="shared" si="283"/>
        <v/>
      </c>
      <c r="E543" s="89" t="str">
        <f t="shared" si="283"/>
        <v/>
      </c>
      <c r="F543" s="89" t="str">
        <f t="shared" si="283"/>
        <v/>
      </c>
      <c r="G543" s="89" t="str">
        <f t="shared" si="283"/>
        <v/>
      </c>
      <c r="H543" s="89" t="str">
        <f t="shared" si="283"/>
        <v/>
      </c>
      <c r="I543" s="89" t="str">
        <f t="shared" si="283"/>
        <v/>
      </c>
      <c r="J543" s="89" t="str">
        <f t="shared" si="283"/>
        <v/>
      </c>
      <c r="K543" s="89" t="str">
        <f t="shared" si="283"/>
        <v/>
      </c>
      <c r="L543" s="89" t="str">
        <f t="shared" si="283"/>
        <v/>
      </c>
      <c r="M543" s="89" t="str">
        <f t="shared" si="284"/>
        <v/>
      </c>
      <c r="N543" s="89" t="str">
        <f t="shared" si="284"/>
        <v/>
      </c>
      <c r="O543" s="89">
        <f t="shared" si="284"/>
        <v>1</v>
      </c>
      <c r="P543" s="89" t="str">
        <f t="shared" si="284"/>
        <v/>
      </c>
      <c r="Q543" s="89" t="str">
        <f t="shared" si="284"/>
        <v/>
      </c>
      <c r="R543" s="89" t="str">
        <f t="shared" si="284"/>
        <v/>
      </c>
      <c r="S543" s="89" t="str">
        <f t="shared" si="284"/>
        <v/>
      </c>
      <c r="T543" s="89" t="str">
        <f t="shared" si="284"/>
        <v/>
      </c>
      <c r="U543" s="89" t="str">
        <f t="shared" si="284"/>
        <v/>
      </c>
      <c r="V543" s="89" t="str">
        <f t="shared" si="284"/>
        <v/>
      </c>
      <c r="W543" s="89" t="str">
        <f t="shared" si="285"/>
        <v/>
      </c>
      <c r="X543" s="89" t="str">
        <f t="shared" si="285"/>
        <v/>
      </c>
      <c r="Y543" s="89" t="str">
        <f t="shared" si="285"/>
        <v/>
      </c>
      <c r="Z543" s="89" t="str">
        <f t="shared" si="285"/>
        <v/>
      </c>
      <c r="AA543" s="89" t="str">
        <f t="shared" si="285"/>
        <v/>
      </c>
      <c r="AB543" s="89" t="str">
        <f t="shared" si="285"/>
        <v/>
      </c>
      <c r="AC543" s="89" t="str">
        <f t="shared" si="285"/>
        <v/>
      </c>
      <c r="AD543" s="89" t="str">
        <f t="shared" si="285"/>
        <v/>
      </c>
      <c r="AE543" s="89" t="str">
        <f t="shared" si="285"/>
        <v/>
      </c>
      <c r="AF543" s="89" t="str">
        <f t="shared" si="285"/>
        <v/>
      </c>
      <c r="AG543" s="89" t="str">
        <f t="shared" si="286"/>
        <v/>
      </c>
      <c r="AH543" s="89" t="str">
        <f t="shared" si="286"/>
        <v/>
      </c>
      <c r="AI543" s="89" t="str">
        <f t="shared" si="286"/>
        <v/>
      </c>
      <c r="AJ543" s="89" t="str">
        <f t="shared" si="286"/>
        <v/>
      </c>
      <c r="AK543" s="89" t="str">
        <f t="shared" si="286"/>
        <v/>
      </c>
      <c r="AL543" s="89" t="str">
        <f t="shared" si="286"/>
        <v/>
      </c>
      <c r="AM543" s="89" t="str">
        <f t="shared" si="286"/>
        <v/>
      </c>
      <c r="AN543" s="89" t="str">
        <f t="shared" si="286"/>
        <v/>
      </c>
      <c r="AO543" s="89" t="str">
        <f t="shared" si="286"/>
        <v/>
      </c>
      <c r="AP543" s="89" t="str">
        <f t="shared" si="286"/>
        <v/>
      </c>
      <c r="AQ543" s="89" t="str">
        <f t="shared" si="287"/>
        <v/>
      </c>
      <c r="AR543" s="89" t="str">
        <f t="shared" si="287"/>
        <v/>
      </c>
      <c r="AS543" s="89" t="str">
        <f t="shared" si="287"/>
        <v/>
      </c>
      <c r="AT543" s="89" t="str">
        <f t="shared" si="287"/>
        <v/>
      </c>
      <c r="AU543" s="89" t="str">
        <f t="shared" si="287"/>
        <v/>
      </c>
      <c r="AV543" s="89" t="str">
        <f t="shared" si="287"/>
        <v/>
      </c>
      <c r="AW543" s="89" t="str">
        <f t="shared" si="287"/>
        <v/>
      </c>
      <c r="AX543" s="89" t="str">
        <f t="shared" si="287"/>
        <v/>
      </c>
      <c r="AY543" s="89" t="str">
        <f t="shared" si="287"/>
        <v/>
      </c>
      <c r="AZ543" s="89" t="str">
        <f t="shared" si="287"/>
        <v/>
      </c>
      <c r="BA543" s="89" t="str">
        <f t="shared" si="287"/>
        <v/>
      </c>
      <c r="BB543" s="89" t="str">
        <f t="shared" si="287"/>
        <v/>
      </c>
      <c r="BC543" s="90" t="str">
        <f t="shared" si="287"/>
        <v/>
      </c>
      <c r="BE543" s="100" t="str">
        <f t="shared" si="276"/>
        <v/>
      </c>
      <c r="BF543" s="102" t="str">
        <f t="shared" si="277"/>
        <v/>
      </c>
    </row>
    <row r="544" spans="1:58" hidden="1" x14ac:dyDescent="0.55000000000000004">
      <c r="A544" s="80" t="str">
        <f>'Base de Dados 2013'!M543</f>
        <v>Pederneiras</v>
      </c>
      <c r="B544" s="81" t="str">
        <f>'Base de Dados 2013'!N543</f>
        <v>amarelo</v>
      </c>
      <c r="C544" s="88" t="str">
        <f t="shared" si="283"/>
        <v/>
      </c>
      <c r="D544" s="89" t="str">
        <f t="shared" si="283"/>
        <v/>
      </c>
      <c r="E544" s="89" t="str">
        <f t="shared" si="283"/>
        <v/>
      </c>
      <c r="F544" s="89" t="str">
        <f t="shared" si="283"/>
        <v/>
      </c>
      <c r="G544" s="89" t="str">
        <f t="shared" si="283"/>
        <v/>
      </c>
      <c r="H544" s="89" t="str">
        <f t="shared" si="283"/>
        <v/>
      </c>
      <c r="I544" s="89" t="str">
        <f t="shared" si="283"/>
        <v/>
      </c>
      <c r="J544" s="89" t="str">
        <f t="shared" si="283"/>
        <v/>
      </c>
      <c r="K544" s="89" t="str">
        <f t="shared" si="283"/>
        <v/>
      </c>
      <c r="L544" s="89" t="str">
        <f t="shared" si="283"/>
        <v/>
      </c>
      <c r="M544" s="89" t="str">
        <f t="shared" si="284"/>
        <v/>
      </c>
      <c r="N544" s="89" t="str">
        <f t="shared" si="284"/>
        <v/>
      </c>
      <c r="O544" s="89" t="str">
        <f t="shared" si="284"/>
        <v/>
      </c>
      <c r="P544" s="89" t="str">
        <f t="shared" si="284"/>
        <v/>
      </c>
      <c r="Q544" s="89" t="str">
        <f t="shared" si="284"/>
        <v/>
      </c>
      <c r="R544" s="89" t="str">
        <f t="shared" si="284"/>
        <v/>
      </c>
      <c r="S544" s="89" t="str">
        <f t="shared" si="284"/>
        <v/>
      </c>
      <c r="T544" s="89" t="str">
        <f t="shared" si="284"/>
        <v/>
      </c>
      <c r="U544" s="89" t="str">
        <f t="shared" si="284"/>
        <v/>
      </c>
      <c r="V544" s="89" t="str">
        <f t="shared" si="284"/>
        <v/>
      </c>
      <c r="W544" s="89" t="str">
        <f t="shared" si="285"/>
        <v/>
      </c>
      <c r="X544" s="89" t="str">
        <f t="shared" si="285"/>
        <v/>
      </c>
      <c r="Y544" s="89" t="str">
        <f t="shared" si="285"/>
        <v/>
      </c>
      <c r="Z544" s="89" t="str">
        <f t="shared" si="285"/>
        <v/>
      </c>
      <c r="AA544" s="89" t="str">
        <f t="shared" si="285"/>
        <v/>
      </c>
      <c r="AB544" s="89" t="str">
        <f t="shared" si="285"/>
        <v/>
      </c>
      <c r="AC544" s="89">
        <f t="shared" si="285"/>
        <v>1</v>
      </c>
      <c r="AD544" s="89" t="str">
        <f t="shared" si="285"/>
        <v/>
      </c>
      <c r="AE544" s="89" t="str">
        <f t="shared" si="285"/>
        <v/>
      </c>
      <c r="AF544" s="89" t="str">
        <f t="shared" si="285"/>
        <v/>
      </c>
      <c r="AG544" s="89" t="str">
        <f t="shared" si="286"/>
        <v/>
      </c>
      <c r="AH544" s="89" t="str">
        <f t="shared" si="286"/>
        <v/>
      </c>
      <c r="AI544" s="89" t="str">
        <f t="shared" si="286"/>
        <v/>
      </c>
      <c r="AJ544" s="89" t="str">
        <f t="shared" si="286"/>
        <v/>
      </c>
      <c r="AK544" s="89" t="str">
        <f t="shared" si="286"/>
        <v/>
      </c>
      <c r="AL544" s="89" t="str">
        <f t="shared" si="286"/>
        <v/>
      </c>
      <c r="AM544" s="89" t="str">
        <f t="shared" si="286"/>
        <v/>
      </c>
      <c r="AN544" s="89" t="str">
        <f t="shared" si="286"/>
        <v/>
      </c>
      <c r="AO544" s="89" t="str">
        <f t="shared" si="286"/>
        <v/>
      </c>
      <c r="AP544" s="89" t="str">
        <f t="shared" si="286"/>
        <v/>
      </c>
      <c r="AQ544" s="89" t="str">
        <f t="shared" si="287"/>
        <v/>
      </c>
      <c r="AR544" s="89" t="str">
        <f t="shared" si="287"/>
        <v/>
      </c>
      <c r="AS544" s="89" t="str">
        <f t="shared" si="287"/>
        <v/>
      </c>
      <c r="AT544" s="89" t="str">
        <f t="shared" si="287"/>
        <v/>
      </c>
      <c r="AU544" s="89" t="str">
        <f t="shared" si="287"/>
        <v/>
      </c>
      <c r="AV544" s="89" t="str">
        <f t="shared" si="287"/>
        <v/>
      </c>
      <c r="AW544" s="89" t="str">
        <f t="shared" si="287"/>
        <v/>
      </c>
      <c r="AX544" s="89" t="str">
        <f t="shared" si="287"/>
        <v/>
      </c>
      <c r="AY544" s="89" t="str">
        <f t="shared" si="287"/>
        <v/>
      </c>
      <c r="AZ544" s="89" t="str">
        <f t="shared" si="287"/>
        <v/>
      </c>
      <c r="BA544" s="89" t="str">
        <f t="shared" si="287"/>
        <v/>
      </c>
      <c r="BB544" s="89" t="str">
        <f t="shared" si="287"/>
        <v/>
      </c>
      <c r="BC544" s="90" t="str">
        <f t="shared" si="287"/>
        <v/>
      </c>
      <c r="BE544" s="100" t="str">
        <f t="shared" si="276"/>
        <v/>
      </c>
      <c r="BF544" s="102" t="str">
        <f t="shared" si="277"/>
        <v/>
      </c>
    </row>
    <row r="545" spans="1:58" hidden="1" x14ac:dyDescent="0.55000000000000004">
      <c r="A545" s="80" t="str">
        <f>'Base de Dados 2013'!M544</f>
        <v>Geisel</v>
      </c>
      <c r="B545" s="81" t="str">
        <f>'Base de Dados 2013'!N544</f>
        <v>verde</v>
      </c>
      <c r="C545" s="88" t="str">
        <f t="shared" ref="C545:L554" si="288">IF(AND($A545=C$1,$B545=C$3),1,"")</f>
        <v/>
      </c>
      <c r="D545" s="89" t="str">
        <f t="shared" si="288"/>
        <v/>
      </c>
      <c r="E545" s="89" t="str">
        <f t="shared" si="288"/>
        <v/>
      </c>
      <c r="F545" s="89" t="str">
        <f t="shared" si="288"/>
        <v/>
      </c>
      <c r="G545" s="89" t="str">
        <f t="shared" si="288"/>
        <v/>
      </c>
      <c r="H545" s="89" t="str">
        <f t="shared" si="288"/>
        <v/>
      </c>
      <c r="I545" s="89" t="str">
        <f t="shared" si="288"/>
        <v/>
      </c>
      <c r="J545" s="89" t="str">
        <f t="shared" si="288"/>
        <v/>
      </c>
      <c r="K545" s="89" t="str">
        <f t="shared" si="288"/>
        <v/>
      </c>
      <c r="L545" s="89" t="str">
        <f t="shared" si="288"/>
        <v/>
      </c>
      <c r="M545" s="89" t="str">
        <f t="shared" ref="M545:V554" si="289">IF(AND($A545=M$1,$B545=M$3),1,"")</f>
        <v/>
      </c>
      <c r="N545" s="89" t="str">
        <f t="shared" si="289"/>
        <v/>
      </c>
      <c r="O545" s="89">
        <f t="shared" si="289"/>
        <v>1</v>
      </c>
      <c r="P545" s="89" t="str">
        <f t="shared" si="289"/>
        <v/>
      </c>
      <c r="Q545" s="89" t="str">
        <f t="shared" si="289"/>
        <v/>
      </c>
      <c r="R545" s="89" t="str">
        <f t="shared" si="289"/>
        <v/>
      </c>
      <c r="S545" s="89" t="str">
        <f t="shared" si="289"/>
        <v/>
      </c>
      <c r="T545" s="89" t="str">
        <f t="shared" si="289"/>
        <v/>
      </c>
      <c r="U545" s="89" t="str">
        <f t="shared" si="289"/>
        <v/>
      </c>
      <c r="V545" s="89" t="str">
        <f t="shared" si="289"/>
        <v/>
      </c>
      <c r="W545" s="89" t="str">
        <f t="shared" ref="W545:AF554" si="290">IF(AND($A545=W$1,$B545=W$3),1,"")</f>
        <v/>
      </c>
      <c r="X545" s="89" t="str">
        <f t="shared" si="290"/>
        <v/>
      </c>
      <c r="Y545" s="89" t="str">
        <f t="shared" si="290"/>
        <v/>
      </c>
      <c r="Z545" s="89" t="str">
        <f t="shared" si="290"/>
        <v/>
      </c>
      <c r="AA545" s="89" t="str">
        <f t="shared" si="290"/>
        <v/>
      </c>
      <c r="AB545" s="89" t="str">
        <f t="shared" si="290"/>
        <v/>
      </c>
      <c r="AC545" s="89" t="str">
        <f t="shared" si="290"/>
        <v/>
      </c>
      <c r="AD545" s="89" t="str">
        <f t="shared" si="290"/>
        <v/>
      </c>
      <c r="AE545" s="89" t="str">
        <f t="shared" si="290"/>
        <v/>
      </c>
      <c r="AF545" s="89" t="str">
        <f t="shared" si="290"/>
        <v/>
      </c>
      <c r="AG545" s="89" t="str">
        <f t="shared" ref="AG545:AP554" si="291">IF(AND($A545=AG$1,$B545=AG$3),1,"")</f>
        <v/>
      </c>
      <c r="AH545" s="89" t="str">
        <f t="shared" si="291"/>
        <v/>
      </c>
      <c r="AI545" s="89" t="str">
        <f t="shared" si="291"/>
        <v/>
      </c>
      <c r="AJ545" s="89" t="str">
        <f t="shared" si="291"/>
        <v/>
      </c>
      <c r="AK545" s="89" t="str">
        <f t="shared" si="291"/>
        <v/>
      </c>
      <c r="AL545" s="89" t="str">
        <f t="shared" si="291"/>
        <v/>
      </c>
      <c r="AM545" s="89" t="str">
        <f t="shared" si="291"/>
        <v/>
      </c>
      <c r="AN545" s="89" t="str">
        <f t="shared" si="291"/>
        <v/>
      </c>
      <c r="AO545" s="89" t="str">
        <f t="shared" si="291"/>
        <v/>
      </c>
      <c r="AP545" s="89" t="str">
        <f t="shared" si="291"/>
        <v/>
      </c>
      <c r="AQ545" s="89" t="str">
        <f t="shared" ref="AQ545:BC554" si="292">IF(AND($A545=AQ$1,$B545=AQ$3),1,"")</f>
        <v/>
      </c>
      <c r="AR545" s="89" t="str">
        <f t="shared" si="292"/>
        <v/>
      </c>
      <c r="AS545" s="89" t="str">
        <f t="shared" si="292"/>
        <v/>
      </c>
      <c r="AT545" s="89" t="str">
        <f t="shared" si="292"/>
        <v/>
      </c>
      <c r="AU545" s="89" t="str">
        <f t="shared" si="292"/>
        <v/>
      </c>
      <c r="AV545" s="89" t="str">
        <f t="shared" si="292"/>
        <v/>
      </c>
      <c r="AW545" s="89" t="str">
        <f t="shared" si="292"/>
        <v/>
      </c>
      <c r="AX545" s="89" t="str">
        <f t="shared" si="292"/>
        <v/>
      </c>
      <c r="AY545" s="89" t="str">
        <f t="shared" si="292"/>
        <v/>
      </c>
      <c r="AZ545" s="89" t="str">
        <f t="shared" si="292"/>
        <v/>
      </c>
      <c r="BA545" s="89" t="str">
        <f t="shared" si="292"/>
        <v/>
      </c>
      <c r="BB545" s="89" t="str">
        <f t="shared" si="292"/>
        <v/>
      </c>
      <c r="BC545" s="90" t="str">
        <f t="shared" si="292"/>
        <v/>
      </c>
      <c r="BE545" s="100" t="str">
        <f t="shared" si="276"/>
        <v/>
      </c>
      <c r="BF545" s="102" t="str">
        <f t="shared" si="277"/>
        <v/>
      </c>
    </row>
    <row r="546" spans="1:58" hidden="1" x14ac:dyDescent="0.55000000000000004">
      <c r="A546" s="80" t="str">
        <f>'Base de Dados 2013'!M545</f>
        <v>Geisel</v>
      </c>
      <c r="B546" s="81" t="str">
        <f>'Base de Dados 2013'!N545</f>
        <v>amarelo</v>
      </c>
      <c r="C546" s="88" t="str">
        <f t="shared" si="288"/>
        <v/>
      </c>
      <c r="D546" s="89" t="str">
        <f t="shared" si="288"/>
        <v/>
      </c>
      <c r="E546" s="89" t="str">
        <f t="shared" si="288"/>
        <v/>
      </c>
      <c r="F546" s="89" t="str">
        <f t="shared" si="288"/>
        <v/>
      </c>
      <c r="G546" s="89" t="str">
        <f t="shared" si="288"/>
        <v/>
      </c>
      <c r="H546" s="89" t="str">
        <f t="shared" si="288"/>
        <v/>
      </c>
      <c r="I546" s="89" t="str">
        <f t="shared" si="288"/>
        <v/>
      </c>
      <c r="J546" s="89" t="str">
        <f t="shared" si="288"/>
        <v/>
      </c>
      <c r="K546" s="89" t="str">
        <f t="shared" si="288"/>
        <v/>
      </c>
      <c r="L546" s="89" t="str">
        <f t="shared" si="288"/>
        <v/>
      </c>
      <c r="M546" s="89" t="str">
        <f t="shared" si="289"/>
        <v/>
      </c>
      <c r="N546" s="89" t="str">
        <f t="shared" si="289"/>
        <v/>
      </c>
      <c r="O546" s="89" t="str">
        <f t="shared" si="289"/>
        <v/>
      </c>
      <c r="P546" s="89">
        <f t="shared" si="289"/>
        <v>1</v>
      </c>
      <c r="Q546" s="89" t="str">
        <f t="shared" si="289"/>
        <v/>
      </c>
      <c r="R546" s="89" t="str">
        <f t="shared" si="289"/>
        <v/>
      </c>
      <c r="S546" s="89" t="str">
        <f t="shared" si="289"/>
        <v/>
      </c>
      <c r="T546" s="89" t="str">
        <f t="shared" si="289"/>
        <v/>
      </c>
      <c r="U546" s="89" t="str">
        <f t="shared" si="289"/>
        <v/>
      </c>
      <c r="V546" s="89" t="str">
        <f t="shared" si="289"/>
        <v/>
      </c>
      <c r="W546" s="89" t="str">
        <f t="shared" si="290"/>
        <v/>
      </c>
      <c r="X546" s="89" t="str">
        <f t="shared" si="290"/>
        <v/>
      </c>
      <c r="Y546" s="89" t="str">
        <f t="shared" si="290"/>
        <v/>
      </c>
      <c r="Z546" s="89" t="str">
        <f t="shared" si="290"/>
        <v/>
      </c>
      <c r="AA546" s="89" t="str">
        <f t="shared" si="290"/>
        <v/>
      </c>
      <c r="AB546" s="89" t="str">
        <f t="shared" si="290"/>
        <v/>
      </c>
      <c r="AC546" s="89" t="str">
        <f t="shared" si="290"/>
        <v/>
      </c>
      <c r="AD546" s="89" t="str">
        <f t="shared" si="290"/>
        <v/>
      </c>
      <c r="AE546" s="89" t="str">
        <f t="shared" si="290"/>
        <v/>
      </c>
      <c r="AF546" s="89" t="str">
        <f t="shared" si="290"/>
        <v/>
      </c>
      <c r="AG546" s="89" t="str">
        <f t="shared" si="291"/>
        <v/>
      </c>
      <c r="AH546" s="89" t="str">
        <f t="shared" si="291"/>
        <v/>
      </c>
      <c r="AI546" s="89" t="str">
        <f t="shared" si="291"/>
        <v/>
      </c>
      <c r="AJ546" s="89" t="str">
        <f t="shared" si="291"/>
        <v/>
      </c>
      <c r="AK546" s="89" t="str">
        <f t="shared" si="291"/>
        <v/>
      </c>
      <c r="AL546" s="89" t="str">
        <f t="shared" si="291"/>
        <v/>
      </c>
      <c r="AM546" s="89" t="str">
        <f t="shared" si="291"/>
        <v/>
      </c>
      <c r="AN546" s="89" t="str">
        <f t="shared" si="291"/>
        <v/>
      </c>
      <c r="AO546" s="89" t="str">
        <f t="shared" si="291"/>
        <v/>
      </c>
      <c r="AP546" s="89" t="str">
        <f t="shared" si="291"/>
        <v/>
      </c>
      <c r="AQ546" s="89" t="str">
        <f t="shared" si="292"/>
        <v/>
      </c>
      <c r="AR546" s="89" t="str">
        <f t="shared" si="292"/>
        <v/>
      </c>
      <c r="AS546" s="89" t="str">
        <f t="shared" si="292"/>
        <v/>
      </c>
      <c r="AT546" s="89" t="str">
        <f t="shared" si="292"/>
        <v/>
      </c>
      <c r="AU546" s="89" t="str">
        <f t="shared" si="292"/>
        <v/>
      </c>
      <c r="AV546" s="89" t="str">
        <f t="shared" si="292"/>
        <v/>
      </c>
      <c r="AW546" s="89" t="str">
        <f t="shared" si="292"/>
        <v/>
      </c>
      <c r="AX546" s="89" t="str">
        <f t="shared" si="292"/>
        <v/>
      </c>
      <c r="AY546" s="89" t="str">
        <f t="shared" si="292"/>
        <v/>
      </c>
      <c r="AZ546" s="89" t="str">
        <f t="shared" si="292"/>
        <v/>
      </c>
      <c r="BA546" s="89" t="str">
        <f t="shared" si="292"/>
        <v/>
      </c>
      <c r="BB546" s="89" t="str">
        <f t="shared" si="292"/>
        <v/>
      </c>
      <c r="BC546" s="90" t="str">
        <f t="shared" si="292"/>
        <v/>
      </c>
      <c r="BE546" s="100" t="str">
        <f t="shared" si="276"/>
        <v/>
      </c>
      <c r="BF546" s="102" t="str">
        <f t="shared" si="277"/>
        <v/>
      </c>
    </row>
    <row r="547" spans="1:58" hidden="1" x14ac:dyDescent="0.55000000000000004">
      <c r="A547" s="80" t="str">
        <f>'Base de Dados 2013'!M546</f>
        <v>Agudos</v>
      </c>
      <c r="B547" s="81" t="str">
        <f>'Base de Dados 2013'!N546</f>
        <v>verde</v>
      </c>
      <c r="C547" s="88" t="str">
        <f t="shared" si="288"/>
        <v/>
      </c>
      <c r="D547" s="89" t="str">
        <f t="shared" si="288"/>
        <v/>
      </c>
      <c r="E547" s="89" t="str">
        <f t="shared" si="288"/>
        <v/>
      </c>
      <c r="F547" s="89" t="str">
        <f t="shared" si="288"/>
        <v/>
      </c>
      <c r="G547" s="89" t="str">
        <f t="shared" si="288"/>
        <v/>
      </c>
      <c r="H547" s="89" t="str">
        <f t="shared" si="288"/>
        <v/>
      </c>
      <c r="I547" s="89" t="str">
        <f t="shared" si="288"/>
        <v/>
      </c>
      <c r="J547" s="89" t="str">
        <f t="shared" si="288"/>
        <v/>
      </c>
      <c r="K547" s="89" t="str">
        <f t="shared" si="288"/>
        <v/>
      </c>
      <c r="L547" s="89" t="str">
        <f t="shared" si="288"/>
        <v/>
      </c>
      <c r="M547" s="89" t="str">
        <f t="shared" si="289"/>
        <v/>
      </c>
      <c r="N547" s="89" t="str">
        <f t="shared" si="289"/>
        <v/>
      </c>
      <c r="O547" s="89" t="str">
        <f t="shared" si="289"/>
        <v/>
      </c>
      <c r="P547" s="89" t="str">
        <f t="shared" si="289"/>
        <v/>
      </c>
      <c r="Q547" s="89" t="str">
        <f t="shared" si="289"/>
        <v/>
      </c>
      <c r="R547" s="89" t="str">
        <f t="shared" si="289"/>
        <v/>
      </c>
      <c r="S547" s="89" t="str">
        <f t="shared" si="289"/>
        <v/>
      </c>
      <c r="T547" s="89" t="str">
        <f t="shared" si="289"/>
        <v/>
      </c>
      <c r="U547" s="89" t="str">
        <f t="shared" si="289"/>
        <v/>
      </c>
      <c r="V547" s="89" t="str">
        <f t="shared" si="289"/>
        <v/>
      </c>
      <c r="W547" s="89" t="str">
        <f t="shared" si="290"/>
        <v/>
      </c>
      <c r="X547" s="89" t="str">
        <f t="shared" si="290"/>
        <v/>
      </c>
      <c r="Y547" s="89" t="str">
        <f t="shared" si="290"/>
        <v/>
      </c>
      <c r="Z547" s="89" t="str">
        <f t="shared" si="290"/>
        <v/>
      </c>
      <c r="AA547" s="89" t="str">
        <f t="shared" si="290"/>
        <v/>
      </c>
      <c r="AB547" s="89" t="str">
        <f t="shared" si="290"/>
        <v/>
      </c>
      <c r="AC547" s="89" t="str">
        <f t="shared" si="290"/>
        <v/>
      </c>
      <c r="AD547" s="89" t="str">
        <f t="shared" si="290"/>
        <v/>
      </c>
      <c r="AE547" s="89" t="str">
        <f t="shared" si="290"/>
        <v/>
      </c>
      <c r="AF547" s="89">
        <f t="shared" si="290"/>
        <v>1</v>
      </c>
      <c r="AG547" s="89" t="str">
        <f t="shared" si="291"/>
        <v/>
      </c>
      <c r="AH547" s="89" t="str">
        <f t="shared" si="291"/>
        <v/>
      </c>
      <c r="AI547" s="89" t="str">
        <f t="shared" si="291"/>
        <v/>
      </c>
      <c r="AJ547" s="89" t="str">
        <f t="shared" si="291"/>
        <v/>
      </c>
      <c r="AK547" s="89" t="str">
        <f t="shared" si="291"/>
        <v/>
      </c>
      <c r="AL547" s="89" t="str">
        <f t="shared" si="291"/>
        <v/>
      </c>
      <c r="AM547" s="89" t="str">
        <f t="shared" si="291"/>
        <v/>
      </c>
      <c r="AN547" s="89" t="str">
        <f t="shared" si="291"/>
        <v/>
      </c>
      <c r="AO547" s="89" t="str">
        <f t="shared" si="291"/>
        <v/>
      </c>
      <c r="AP547" s="89" t="str">
        <f t="shared" si="291"/>
        <v/>
      </c>
      <c r="AQ547" s="89" t="str">
        <f t="shared" si="292"/>
        <v/>
      </c>
      <c r="AR547" s="89" t="str">
        <f t="shared" si="292"/>
        <v/>
      </c>
      <c r="AS547" s="89" t="str">
        <f t="shared" si="292"/>
        <v/>
      </c>
      <c r="AT547" s="89" t="str">
        <f t="shared" si="292"/>
        <v/>
      </c>
      <c r="AU547" s="89" t="str">
        <f t="shared" si="292"/>
        <v/>
      </c>
      <c r="AV547" s="89" t="str">
        <f t="shared" si="292"/>
        <v/>
      </c>
      <c r="AW547" s="89" t="str">
        <f t="shared" si="292"/>
        <v/>
      </c>
      <c r="AX547" s="89" t="str">
        <f t="shared" si="292"/>
        <v/>
      </c>
      <c r="AY547" s="89" t="str">
        <f t="shared" si="292"/>
        <v/>
      </c>
      <c r="AZ547" s="89" t="str">
        <f t="shared" si="292"/>
        <v/>
      </c>
      <c r="BA547" s="89" t="str">
        <f t="shared" si="292"/>
        <v/>
      </c>
      <c r="BB547" s="89" t="str">
        <f t="shared" si="292"/>
        <v/>
      </c>
      <c r="BC547" s="90" t="str">
        <f t="shared" si="292"/>
        <v/>
      </c>
      <c r="BE547" s="100" t="str">
        <f t="shared" si="276"/>
        <v/>
      </c>
      <c r="BF547" s="102" t="str">
        <f t="shared" si="277"/>
        <v/>
      </c>
    </row>
    <row r="548" spans="1:58" hidden="1" x14ac:dyDescent="0.55000000000000004">
      <c r="A548" s="80" t="str">
        <f>'Base de Dados 2013'!M547</f>
        <v>Geisel</v>
      </c>
      <c r="B548" s="81" t="str">
        <f>'Base de Dados 2013'!N547</f>
        <v>vermelho</v>
      </c>
      <c r="C548" s="88" t="str">
        <f t="shared" si="288"/>
        <v/>
      </c>
      <c r="D548" s="89" t="str">
        <f t="shared" si="288"/>
        <v/>
      </c>
      <c r="E548" s="89" t="str">
        <f t="shared" si="288"/>
        <v/>
      </c>
      <c r="F548" s="89" t="str">
        <f t="shared" si="288"/>
        <v/>
      </c>
      <c r="G548" s="89" t="str">
        <f t="shared" si="288"/>
        <v/>
      </c>
      <c r="H548" s="89" t="str">
        <f t="shared" si="288"/>
        <v/>
      </c>
      <c r="I548" s="89" t="str">
        <f t="shared" si="288"/>
        <v/>
      </c>
      <c r="J548" s="89" t="str">
        <f t="shared" si="288"/>
        <v/>
      </c>
      <c r="K548" s="89" t="str">
        <f t="shared" si="288"/>
        <v/>
      </c>
      <c r="L548" s="89" t="str">
        <f t="shared" si="288"/>
        <v/>
      </c>
      <c r="M548" s="89" t="str">
        <f t="shared" si="289"/>
        <v/>
      </c>
      <c r="N548" s="89" t="str">
        <f t="shared" si="289"/>
        <v/>
      </c>
      <c r="O548" s="89" t="str">
        <f t="shared" si="289"/>
        <v/>
      </c>
      <c r="P548" s="89" t="str">
        <f t="shared" si="289"/>
        <v/>
      </c>
      <c r="Q548" s="89">
        <f t="shared" si="289"/>
        <v>1</v>
      </c>
      <c r="R548" s="89" t="str">
        <f t="shared" si="289"/>
        <v/>
      </c>
      <c r="S548" s="89" t="str">
        <f t="shared" si="289"/>
        <v/>
      </c>
      <c r="T548" s="89" t="str">
        <f t="shared" si="289"/>
        <v/>
      </c>
      <c r="U548" s="89" t="str">
        <f t="shared" si="289"/>
        <v/>
      </c>
      <c r="V548" s="89" t="str">
        <f t="shared" si="289"/>
        <v/>
      </c>
      <c r="W548" s="89" t="str">
        <f t="shared" si="290"/>
        <v/>
      </c>
      <c r="X548" s="89" t="str">
        <f t="shared" si="290"/>
        <v/>
      </c>
      <c r="Y548" s="89" t="str">
        <f t="shared" si="290"/>
        <v/>
      </c>
      <c r="Z548" s="89" t="str">
        <f t="shared" si="290"/>
        <v/>
      </c>
      <c r="AA548" s="89" t="str">
        <f t="shared" si="290"/>
        <v/>
      </c>
      <c r="AB548" s="89" t="str">
        <f t="shared" si="290"/>
        <v/>
      </c>
      <c r="AC548" s="89" t="str">
        <f t="shared" si="290"/>
        <v/>
      </c>
      <c r="AD548" s="89" t="str">
        <f t="shared" si="290"/>
        <v/>
      </c>
      <c r="AE548" s="89" t="str">
        <f t="shared" si="290"/>
        <v/>
      </c>
      <c r="AF548" s="89" t="str">
        <f t="shared" si="290"/>
        <v/>
      </c>
      <c r="AG548" s="89" t="str">
        <f t="shared" si="291"/>
        <v/>
      </c>
      <c r="AH548" s="89" t="str">
        <f t="shared" si="291"/>
        <v/>
      </c>
      <c r="AI548" s="89" t="str">
        <f t="shared" si="291"/>
        <v/>
      </c>
      <c r="AJ548" s="89" t="str">
        <f t="shared" si="291"/>
        <v/>
      </c>
      <c r="AK548" s="89" t="str">
        <f t="shared" si="291"/>
        <v/>
      </c>
      <c r="AL548" s="89" t="str">
        <f t="shared" si="291"/>
        <v/>
      </c>
      <c r="AM548" s="89" t="str">
        <f t="shared" si="291"/>
        <v/>
      </c>
      <c r="AN548" s="89" t="str">
        <f t="shared" si="291"/>
        <v/>
      </c>
      <c r="AO548" s="89" t="str">
        <f t="shared" si="291"/>
        <v/>
      </c>
      <c r="AP548" s="89" t="str">
        <f t="shared" si="291"/>
        <v/>
      </c>
      <c r="AQ548" s="89" t="str">
        <f t="shared" si="292"/>
        <v/>
      </c>
      <c r="AR548" s="89" t="str">
        <f t="shared" si="292"/>
        <v/>
      </c>
      <c r="AS548" s="89" t="str">
        <f t="shared" si="292"/>
        <v/>
      </c>
      <c r="AT548" s="89" t="str">
        <f t="shared" si="292"/>
        <v/>
      </c>
      <c r="AU548" s="89" t="str">
        <f t="shared" si="292"/>
        <v/>
      </c>
      <c r="AV548" s="89" t="str">
        <f t="shared" si="292"/>
        <v/>
      </c>
      <c r="AW548" s="89" t="str">
        <f t="shared" si="292"/>
        <v/>
      </c>
      <c r="AX548" s="89" t="str">
        <f t="shared" si="292"/>
        <v/>
      </c>
      <c r="AY548" s="89" t="str">
        <f t="shared" si="292"/>
        <v/>
      </c>
      <c r="AZ548" s="89" t="str">
        <f t="shared" si="292"/>
        <v/>
      </c>
      <c r="BA548" s="89" t="str">
        <f t="shared" si="292"/>
        <v/>
      </c>
      <c r="BB548" s="89" t="str">
        <f t="shared" si="292"/>
        <v/>
      </c>
      <c r="BC548" s="90" t="str">
        <f t="shared" si="292"/>
        <v/>
      </c>
      <c r="BE548" s="100" t="str">
        <f t="shared" si="276"/>
        <v/>
      </c>
      <c r="BF548" s="102" t="str">
        <f t="shared" si="277"/>
        <v/>
      </c>
    </row>
    <row r="549" spans="1:58" hidden="1" x14ac:dyDescent="0.55000000000000004">
      <c r="A549" s="80" t="str">
        <f>'Base de Dados 2013'!M548</f>
        <v>Geisel</v>
      </c>
      <c r="B549" s="81" t="str">
        <f>'Base de Dados 2013'!N548</f>
        <v>amarelo</v>
      </c>
      <c r="C549" s="88" t="str">
        <f t="shared" si="288"/>
        <v/>
      </c>
      <c r="D549" s="89" t="str">
        <f t="shared" si="288"/>
        <v/>
      </c>
      <c r="E549" s="89" t="str">
        <f t="shared" si="288"/>
        <v/>
      </c>
      <c r="F549" s="89" t="str">
        <f t="shared" si="288"/>
        <v/>
      </c>
      <c r="G549" s="89" t="str">
        <f t="shared" si="288"/>
        <v/>
      </c>
      <c r="H549" s="89" t="str">
        <f t="shared" si="288"/>
        <v/>
      </c>
      <c r="I549" s="89" t="str">
        <f t="shared" si="288"/>
        <v/>
      </c>
      <c r="J549" s="89" t="str">
        <f t="shared" si="288"/>
        <v/>
      </c>
      <c r="K549" s="89" t="str">
        <f t="shared" si="288"/>
        <v/>
      </c>
      <c r="L549" s="89" t="str">
        <f t="shared" si="288"/>
        <v/>
      </c>
      <c r="M549" s="89" t="str">
        <f t="shared" si="289"/>
        <v/>
      </c>
      <c r="N549" s="89" t="str">
        <f t="shared" si="289"/>
        <v/>
      </c>
      <c r="O549" s="89" t="str">
        <f t="shared" si="289"/>
        <v/>
      </c>
      <c r="P549" s="89">
        <f t="shared" si="289"/>
        <v>1</v>
      </c>
      <c r="Q549" s="89" t="str">
        <f t="shared" si="289"/>
        <v/>
      </c>
      <c r="R549" s="89" t="str">
        <f t="shared" si="289"/>
        <v/>
      </c>
      <c r="S549" s="89" t="str">
        <f t="shared" si="289"/>
        <v/>
      </c>
      <c r="T549" s="89" t="str">
        <f t="shared" si="289"/>
        <v/>
      </c>
      <c r="U549" s="89" t="str">
        <f t="shared" si="289"/>
        <v/>
      </c>
      <c r="V549" s="89" t="str">
        <f t="shared" si="289"/>
        <v/>
      </c>
      <c r="W549" s="89" t="str">
        <f t="shared" si="290"/>
        <v/>
      </c>
      <c r="X549" s="89" t="str">
        <f t="shared" si="290"/>
        <v/>
      </c>
      <c r="Y549" s="89" t="str">
        <f t="shared" si="290"/>
        <v/>
      </c>
      <c r="Z549" s="89" t="str">
        <f t="shared" si="290"/>
        <v/>
      </c>
      <c r="AA549" s="89" t="str">
        <f t="shared" si="290"/>
        <v/>
      </c>
      <c r="AB549" s="89" t="str">
        <f t="shared" si="290"/>
        <v/>
      </c>
      <c r="AC549" s="89" t="str">
        <f t="shared" si="290"/>
        <v/>
      </c>
      <c r="AD549" s="89" t="str">
        <f t="shared" si="290"/>
        <v/>
      </c>
      <c r="AE549" s="89" t="str">
        <f t="shared" si="290"/>
        <v/>
      </c>
      <c r="AF549" s="89" t="str">
        <f t="shared" si="290"/>
        <v/>
      </c>
      <c r="AG549" s="89" t="str">
        <f t="shared" si="291"/>
        <v/>
      </c>
      <c r="AH549" s="89" t="str">
        <f t="shared" si="291"/>
        <v/>
      </c>
      <c r="AI549" s="89" t="str">
        <f t="shared" si="291"/>
        <v/>
      </c>
      <c r="AJ549" s="89" t="str">
        <f t="shared" si="291"/>
        <v/>
      </c>
      <c r="AK549" s="89" t="str">
        <f t="shared" si="291"/>
        <v/>
      </c>
      <c r="AL549" s="89" t="str">
        <f t="shared" si="291"/>
        <v/>
      </c>
      <c r="AM549" s="89" t="str">
        <f t="shared" si="291"/>
        <v/>
      </c>
      <c r="AN549" s="89" t="str">
        <f t="shared" si="291"/>
        <v/>
      </c>
      <c r="AO549" s="89" t="str">
        <f t="shared" si="291"/>
        <v/>
      </c>
      <c r="AP549" s="89" t="str">
        <f t="shared" si="291"/>
        <v/>
      </c>
      <c r="AQ549" s="89" t="str">
        <f t="shared" si="292"/>
        <v/>
      </c>
      <c r="AR549" s="89" t="str">
        <f t="shared" si="292"/>
        <v/>
      </c>
      <c r="AS549" s="89" t="str">
        <f t="shared" si="292"/>
        <v/>
      </c>
      <c r="AT549" s="89" t="str">
        <f t="shared" si="292"/>
        <v/>
      </c>
      <c r="AU549" s="89" t="str">
        <f t="shared" si="292"/>
        <v/>
      </c>
      <c r="AV549" s="89" t="str">
        <f t="shared" si="292"/>
        <v/>
      </c>
      <c r="AW549" s="89" t="str">
        <f t="shared" si="292"/>
        <v/>
      </c>
      <c r="AX549" s="89" t="str">
        <f t="shared" si="292"/>
        <v/>
      </c>
      <c r="AY549" s="89" t="str">
        <f t="shared" si="292"/>
        <v/>
      </c>
      <c r="AZ549" s="89" t="str">
        <f t="shared" si="292"/>
        <v/>
      </c>
      <c r="BA549" s="89" t="str">
        <f t="shared" si="292"/>
        <v/>
      </c>
      <c r="BB549" s="89" t="str">
        <f t="shared" si="292"/>
        <v/>
      </c>
      <c r="BC549" s="90" t="str">
        <f t="shared" si="292"/>
        <v/>
      </c>
      <c r="BE549" s="100" t="str">
        <f t="shared" si="276"/>
        <v/>
      </c>
      <c r="BF549" s="102" t="str">
        <f t="shared" si="277"/>
        <v/>
      </c>
    </row>
    <row r="550" spans="1:58" hidden="1" x14ac:dyDescent="0.55000000000000004">
      <c r="A550" s="80" t="str">
        <f>'Base de Dados 2013'!M549</f>
        <v>Nações</v>
      </c>
      <c r="B550" s="81" t="str">
        <f>'Base de Dados 2013'!N549</f>
        <v>verde</v>
      </c>
      <c r="C550" s="88" t="str">
        <f t="shared" si="288"/>
        <v/>
      </c>
      <c r="D550" s="89" t="str">
        <f t="shared" si="288"/>
        <v/>
      </c>
      <c r="E550" s="89" t="str">
        <f t="shared" si="288"/>
        <v/>
      </c>
      <c r="F550" s="89" t="str">
        <f t="shared" si="288"/>
        <v/>
      </c>
      <c r="G550" s="89">
        <f t="shared" si="288"/>
        <v>1</v>
      </c>
      <c r="H550" s="89" t="str">
        <f t="shared" si="288"/>
        <v/>
      </c>
      <c r="I550" s="89" t="str">
        <f t="shared" si="288"/>
        <v/>
      </c>
      <c r="J550" s="89" t="str">
        <f t="shared" si="288"/>
        <v/>
      </c>
      <c r="K550" s="89" t="str">
        <f t="shared" si="288"/>
        <v/>
      </c>
      <c r="L550" s="89" t="str">
        <f t="shared" si="288"/>
        <v/>
      </c>
      <c r="M550" s="89" t="str">
        <f t="shared" si="289"/>
        <v/>
      </c>
      <c r="N550" s="89" t="str">
        <f t="shared" si="289"/>
        <v/>
      </c>
      <c r="O550" s="89" t="str">
        <f t="shared" si="289"/>
        <v/>
      </c>
      <c r="P550" s="89" t="str">
        <f t="shared" si="289"/>
        <v/>
      </c>
      <c r="Q550" s="89" t="str">
        <f t="shared" si="289"/>
        <v/>
      </c>
      <c r="R550" s="89" t="str">
        <f t="shared" si="289"/>
        <v/>
      </c>
      <c r="S550" s="89" t="str">
        <f t="shared" si="289"/>
        <v/>
      </c>
      <c r="T550" s="89" t="str">
        <f t="shared" si="289"/>
        <v/>
      </c>
      <c r="U550" s="89" t="str">
        <f t="shared" si="289"/>
        <v/>
      </c>
      <c r="V550" s="89" t="str">
        <f t="shared" si="289"/>
        <v/>
      </c>
      <c r="W550" s="89" t="str">
        <f t="shared" si="290"/>
        <v/>
      </c>
      <c r="X550" s="89" t="str">
        <f t="shared" si="290"/>
        <v/>
      </c>
      <c r="Y550" s="89" t="str">
        <f t="shared" si="290"/>
        <v/>
      </c>
      <c r="Z550" s="89" t="str">
        <f t="shared" si="290"/>
        <v/>
      </c>
      <c r="AA550" s="89" t="str">
        <f t="shared" si="290"/>
        <v/>
      </c>
      <c r="AB550" s="89" t="str">
        <f t="shared" si="290"/>
        <v/>
      </c>
      <c r="AC550" s="89" t="str">
        <f t="shared" si="290"/>
        <v/>
      </c>
      <c r="AD550" s="89" t="str">
        <f t="shared" si="290"/>
        <v/>
      </c>
      <c r="AE550" s="89" t="str">
        <f t="shared" si="290"/>
        <v/>
      </c>
      <c r="AF550" s="89" t="str">
        <f t="shared" si="290"/>
        <v/>
      </c>
      <c r="AG550" s="89" t="str">
        <f t="shared" si="291"/>
        <v/>
      </c>
      <c r="AH550" s="89" t="str">
        <f t="shared" si="291"/>
        <v/>
      </c>
      <c r="AI550" s="89" t="str">
        <f t="shared" si="291"/>
        <v/>
      </c>
      <c r="AJ550" s="89" t="str">
        <f t="shared" si="291"/>
        <v/>
      </c>
      <c r="AK550" s="89" t="str">
        <f t="shared" si="291"/>
        <v/>
      </c>
      <c r="AL550" s="89" t="str">
        <f t="shared" si="291"/>
        <v/>
      </c>
      <c r="AM550" s="89" t="str">
        <f t="shared" si="291"/>
        <v/>
      </c>
      <c r="AN550" s="89" t="str">
        <f t="shared" si="291"/>
        <v/>
      </c>
      <c r="AO550" s="89" t="str">
        <f t="shared" si="291"/>
        <v/>
      </c>
      <c r="AP550" s="89" t="str">
        <f t="shared" si="291"/>
        <v/>
      </c>
      <c r="AQ550" s="89" t="str">
        <f t="shared" si="292"/>
        <v/>
      </c>
      <c r="AR550" s="89" t="str">
        <f t="shared" si="292"/>
        <v/>
      </c>
      <c r="AS550" s="89" t="str">
        <f t="shared" si="292"/>
        <v/>
      </c>
      <c r="AT550" s="89" t="str">
        <f t="shared" si="292"/>
        <v/>
      </c>
      <c r="AU550" s="89" t="str">
        <f t="shared" si="292"/>
        <v/>
      </c>
      <c r="AV550" s="89" t="str">
        <f t="shared" si="292"/>
        <v/>
      </c>
      <c r="AW550" s="89" t="str">
        <f t="shared" si="292"/>
        <v/>
      </c>
      <c r="AX550" s="89" t="str">
        <f t="shared" si="292"/>
        <v/>
      </c>
      <c r="AY550" s="89" t="str">
        <f t="shared" si="292"/>
        <v/>
      </c>
      <c r="AZ550" s="89" t="str">
        <f t="shared" si="292"/>
        <v/>
      </c>
      <c r="BA550" s="89" t="str">
        <f t="shared" si="292"/>
        <v/>
      </c>
      <c r="BB550" s="89" t="str">
        <f t="shared" si="292"/>
        <v/>
      </c>
      <c r="BC550" s="90" t="str">
        <f t="shared" si="292"/>
        <v/>
      </c>
      <c r="BE550" s="100" t="str">
        <f t="shared" si="276"/>
        <v/>
      </c>
      <c r="BF550" s="102" t="str">
        <f t="shared" si="277"/>
        <v/>
      </c>
    </row>
    <row r="551" spans="1:58" hidden="1" x14ac:dyDescent="0.55000000000000004">
      <c r="A551" s="80" t="str">
        <f>'Base de Dados 2013'!M550</f>
        <v>Pederneiras</v>
      </c>
      <c r="B551" s="81" t="str">
        <f>'Base de Dados 2013'!N550</f>
        <v>verde</v>
      </c>
      <c r="C551" s="88" t="str">
        <f t="shared" si="288"/>
        <v/>
      </c>
      <c r="D551" s="89" t="str">
        <f t="shared" si="288"/>
        <v/>
      </c>
      <c r="E551" s="89" t="str">
        <f t="shared" si="288"/>
        <v/>
      </c>
      <c r="F551" s="89" t="str">
        <f t="shared" si="288"/>
        <v/>
      </c>
      <c r="G551" s="89" t="str">
        <f t="shared" si="288"/>
        <v/>
      </c>
      <c r="H551" s="89" t="str">
        <f t="shared" si="288"/>
        <v/>
      </c>
      <c r="I551" s="89" t="str">
        <f t="shared" si="288"/>
        <v/>
      </c>
      <c r="J551" s="89" t="str">
        <f t="shared" si="288"/>
        <v/>
      </c>
      <c r="K551" s="89" t="str">
        <f t="shared" si="288"/>
        <v/>
      </c>
      <c r="L551" s="89" t="str">
        <f t="shared" si="288"/>
        <v/>
      </c>
      <c r="M551" s="89" t="str">
        <f t="shared" si="289"/>
        <v/>
      </c>
      <c r="N551" s="89" t="str">
        <f t="shared" si="289"/>
        <v/>
      </c>
      <c r="O551" s="89" t="str">
        <f t="shared" si="289"/>
        <v/>
      </c>
      <c r="P551" s="89" t="str">
        <f t="shared" si="289"/>
        <v/>
      </c>
      <c r="Q551" s="89" t="str">
        <f t="shared" si="289"/>
        <v/>
      </c>
      <c r="R551" s="89" t="str">
        <f t="shared" si="289"/>
        <v/>
      </c>
      <c r="S551" s="89" t="str">
        <f t="shared" si="289"/>
        <v/>
      </c>
      <c r="T551" s="89" t="str">
        <f t="shared" si="289"/>
        <v/>
      </c>
      <c r="U551" s="89" t="str">
        <f t="shared" si="289"/>
        <v/>
      </c>
      <c r="V551" s="89" t="str">
        <f t="shared" si="289"/>
        <v/>
      </c>
      <c r="W551" s="89" t="str">
        <f t="shared" si="290"/>
        <v/>
      </c>
      <c r="X551" s="89" t="str">
        <f t="shared" si="290"/>
        <v/>
      </c>
      <c r="Y551" s="89" t="str">
        <f t="shared" si="290"/>
        <v/>
      </c>
      <c r="Z551" s="89" t="str">
        <f t="shared" si="290"/>
        <v/>
      </c>
      <c r="AA551" s="89" t="str">
        <f t="shared" si="290"/>
        <v/>
      </c>
      <c r="AB551" s="89">
        <f t="shared" si="290"/>
        <v>1</v>
      </c>
      <c r="AC551" s="89" t="str">
        <f t="shared" si="290"/>
        <v/>
      </c>
      <c r="AD551" s="89" t="str">
        <f t="shared" si="290"/>
        <v/>
      </c>
      <c r="AE551" s="89" t="str">
        <f t="shared" si="290"/>
        <v/>
      </c>
      <c r="AF551" s="89" t="str">
        <f t="shared" si="290"/>
        <v/>
      </c>
      <c r="AG551" s="89" t="str">
        <f t="shared" si="291"/>
        <v/>
      </c>
      <c r="AH551" s="89" t="str">
        <f t="shared" si="291"/>
        <v/>
      </c>
      <c r="AI551" s="89" t="str">
        <f t="shared" si="291"/>
        <v/>
      </c>
      <c r="AJ551" s="89" t="str">
        <f t="shared" si="291"/>
        <v/>
      </c>
      <c r="AK551" s="89" t="str">
        <f t="shared" si="291"/>
        <v/>
      </c>
      <c r="AL551" s="89" t="str">
        <f t="shared" si="291"/>
        <v/>
      </c>
      <c r="AM551" s="89" t="str">
        <f t="shared" si="291"/>
        <v/>
      </c>
      <c r="AN551" s="89" t="str">
        <f t="shared" si="291"/>
        <v/>
      </c>
      <c r="AO551" s="89" t="str">
        <f t="shared" si="291"/>
        <v/>
      </c>
      <c r="AP551" s="89" t="str">
        <f t="shared" si="291"/>
        <v/>
      </c>
      <c r="AQ551" s="89" t="str">
        <f t="shared" si="292"/>
        <v/>
      </c>
      <c r="AR551" s="89" t="str">
        <f t="shared" si="292"/>
        <v/>
      </c>
      <c r="AS551" s="89" t="str">
        <f t="shared" si="292"/>
        <v/>
      </c>
      <c r="AT551" s="89" t="str">
        <f t="shared" si="292"/>
        <v/>
      </c>
      <c r="AU551" s="89" t="str">
        <f t="shared" si="292"/>
        <v/>
      </c>
      <c r="AV551" s="89" t="str">
        <f t="shared" si="292"/>
        <v/>
      </c>
      <c r="AW551" s="89" t="str">
        <f t="shared" si="292"/>
        <v/>
      </c>
      <c r="AX551" s="89" t="str">
        <f t="shared" si="292"/>
        <v/>
      </c>
      <c r="AY551" s="89" t="str">
        <f t="shared" si="292"/>
        <v/>
      </c>
      <c r="AZ551" s="89" t="str">
        <f t="shared" si="292"/>
        <v/>
      </c>
      <c r="BA551" s="89" t="str">
        <f t="shared" si="292"/>
        <v/>
      </c>
      <c r="BB551" s="89" t="str">
        <f t="shared" si="292"/>
        <v/>
      </c>
      <c r="BC551" s="90" t="str">
        <f t="shared" si="292"/>
        <v/>
      </c>
      <c r="BE551" s="100" t="str">
        <f t="shared" si="276"/>
        <v/>
      </c>
      <c r="BF551" s="102" t="str">
        <f t="shared" si="277"/>
        <v/>
      </c>
    </row>
    <row r="552" spans="1:58" hidden="1" x14ac:dyDescent="0.55000000000000004">
      <c r="A552" s="80" t="str">
        <f>'Base de Dados 2013'!M551</f>
        <v>Bela Vista</v>
      </c>
      <c r="B552" s="81" t="str">
        <f>'Base de Dados 2013'!N551</f>
        <v>amarelo</v>
      </c>
      <c r="C552" s="88" t="str">
        <f t="shared" si="288"/>
        <v/>
      </c>
      <c r="D552" s="89" t="str">
        <f t="shared" si="288"/>
        <v/>
      </c>
      <c r="E552" s="89" t="str">
        <f t="shared" si="288"/>
        <v/>
      </c>
      <c r="F552" s="89" t="str">
        <f t="shared" si="288"/>
        <v/>
      </c>
      <c r="G552" s="89" t="str">
        <f t="shared" si="288"/>
        <v/>
      </c>
      <c r="H552" s="89" t="str">
        <f t="shared" si="288"/>
        <v/>
      </c>
      <c r="I552" s="89" t="str">
        <f t="shared" si="288"/>
        <v/>
      </c>
      <c r="J552" s="89" t="str">
        <f t="shared" si="288"/>
        <v/>
      </c>
      <c r="K552" s="89" t="str">
        <f t="shared" si="288"/>
        <v/>
      </c>
      <c r="L552" s="89">
        <f t="shared" si="288"/>
        <v>1</v>
      </c>
      <c r="M552" s="89" t="str">
        <f t="shared" si="289"/>
        <v/>
      </c>
      <c r="N552" s="89" t="str">
        <f t="shared" si="289"/>
        <v/>
      </c>
      <c r="O552" s="89" t="str">
        <f t="shared" si="289"/>
        <v/>
      </c>
      <c r="P552" s="89" t="str">
        <f t="shared" si="289"/>
        <v/>
      </c>
      <c r="Q552" s="89" t="str">
        <f t="shared" si="289"/>
        <v/>
      </c>
      <c r="R552" s="89" t="str">
        <f t="shared" si="289"/>
        <v/>
      </c>
      <c r="S552" s="89" t="str">
        <f t="shared" si="289"/>
        <v/>
      </c>
      <c r="T552" s="89" t="str">
        <f t="shared" si="289"/>
        <v/>
      </c>
      <c r="U552" s="89" t="str">
        <f t="shared" si="289"/>
        <v/>
      </c>
      <c r="V552" s="89" t="str">
        <f t="shared" si="289"/>
        <v/>
      </c>
      <c r="W552" s="89" t="str">
        <f t="shared" si="290"/>
        <v/>
      </c>
      <c r="X552" s="89" t="str">
        <f t="shared" si="290"/>
        <v/>
      </c>
      <c r="Y552" s="89" t="str">
        <f t="shared" si="290"/>
        <v/>
      </c>
      <c r="Z552" s="89" t="str">
        <f t="shared" si="290"/>
        <v/>
      </c>
      <c r="AA552" s="89" t="str">
        <f t="shared" si="290"/>
        <v/>
      </c>
      <c r="AB552" s="89" t="str">
        <f t="shared" si="290"/>
        <v/>
      </c>
      <c r="AC552" s="89" t="str">
        <f t="shared" si="290"/>
        <v/>
      </c>
      <c r="AD552" s="89" t="str">
        <f t="shared" si="290"/>
        <v/>
      </c>
      <c r="AE552" s="89" t="str">
        <f t="shared" si="290"/>
        <v/>
      </c>
      <c r="AF552" s="89" t="str">
        <f t="shared" si="290"/>
        <v/>
      </c>
      <c r="AG552" s="89" t="str">
        <f t="shared" si="291"/>
        <v/>
      </c>
      <c r="AH552" s="89" t="str">
        <f t="shared" si="291"/>
        <v/>
      </c>
      <c r="AI552" s="89" t="str">
        <f t="shared" si="291"/>
        <v/>
      </c>
      <c r="AJ552" s="89" t="str">
        <f t="shared" si="291"/>
        <v/>
      </c>
      <c r="AK552" s="89" t="str">
        <f t="shared" si="291"/>
        <v/>
      </c>
      <c r="AL552" s="89" t="str">
        <f t="shared" si="291"/>
        <v/>
      </c>
      <c r="AM552" s="89" t="str">
        <f t="shared" si="291"/>
        <v/>
      </c>
      <c r="AN552" s="89" t="str">
        <f t="shared" si="291"/>
        <v/>
      </c>
      <c r="AO552" s="89" t="str">
        <f t="shared" si="291"/>
        <v/>
      </c>
      <c r="AP552" s="89" t="str">
        <f t="shared" si="291"/>
        <v/>
      </c>
      <c r="AQ552" s="89" t="str">
        <f t="shared" si="292"/>
        <v/>
      </c>
      <c r="AR552" s="89" t="str">
        <f t="shared" si="292"/>
        <v/>
      </c>
      <c r="AS552" s="89" t="str">
        <f t="shared" si="292"/>
        <v/>
      </c>
      <c r="AT552" s="89" t="str">
        <f t="shared" si="292"/>
        <v/>
      </c>
      <c r="AU552" s="89" t="str">
        <f t="shared" si="292"/>
        <v/>
      </c>
      <c r="AV552" s="89" t="str">
        <f t="shared" si="292"/>
        <v/>
      </c>
      <c r="AW552" s="89" t="str">
        <f t="shared" si="292"/>
        <v/>
      </c>
      <c r="AX552" s="89" t="str">
        <f t="shared" si="292"/>
        <v/>
      </c>
      <c r="AY552" s="89" t="str">
        <f t="shared" si="292"/>
        <v/>
      </c>
      <c r="AZ552" s="89" t="str">
        <f t="shared" si="292"/>
        <v/>
      </c>
      <c r="BA552" s="89" t="str">
        <f t="shared" si="292"/>
        <v/>
      </c>
      <c r="BB552" s="89" t="str">
        <f t="shared" si="292"/>
        <v/>
      </c>
      <c r="BC552" s="90" t="str">
        <f t="shared" si="292"/>
        <v/>
      </c>
      <c r="BE552" s="100" t="str">
        <f t="shared" si="276"/>
        <v/>
      </c>
      <c r="BF552" s="102" t="str">
        <f t="shared" si="277"/>
        <v/>
      </c>
    </row>
    <row r="553" spans="1:58" hidden="1" x14ac:dyDescent="0.55000000000000004">
      <c r="A553" s="80" t="str">
        <f>'Base de Dados 2013'!M552</f>
        <v>Bela Vista</v>
      </c>
      <c r="B553" s="81" t="str">
        <f>'Base de Dados 2013'!N552</f>
        <v>verde</v>
      </c>
      <c r="C553" s="88" t="str">
        <f t="shared" si="288"/>
        <v/>
      </c>
      <c r="D553" s="89" t="str">
        <f t="shared" si="288"/>
        <v/>
      </c>
      <c r="E553" s="89" t="str">
        <f t="shared" si="288"/>
        <v/>
      </c>
      <c r="F553" s="89" t="str">
        <f t="shared" si="288"/>
        <v/>
      </c>
      <c r="G553" s="89" t="str">
        <f t="shared" si="288"/>
        <v/>
      </c>
      <c r="H553" s="89" t="str">
        <f t="shared" si="288"/>
        <v/>
      </c>
      <c r="I553" s="89" t="str">
        <f t="shared" si="288"/>
        <v/>
      </c>
      <c r="J553" s="89" t="str">
        <f t="shared" si="288"/>
        <v/>
      </c>
      <c r="K553" s="89">
        <f t="shared" si="288"/>
        <v>1</v>
      </c>
      <c r="L553" s="89" t="str">
        <f t="shared" si="288"/>
        <v/>
      </c>
      <c r="M553" s="89" t="str">
        <f t="shared" si="289"/>
        <v/>
      </c>
      <c r="N553" s="89" t="str">
        <f t="shared" si="289"/>
        <v/>
      </c>
      <c r="O553" s="89" t="str">
        <f t="shared" si="289"/>
        <v/>
      </c>
      <c r="P553" s="89" t="str">
        <f t="shared" si="289"/>
        <v/>
      </c>
      <c r="Q553" s="89" t="str">
        <f t="shared" si="289"/>
        <v/>
      </c>
      <c r="R553" s="89" t="str">
        <f t="shared" si="289"/>
        <v/>
      </c>
      <c r="S553" s="89" t="str">
        <f t="shared" si="289"/>
        <v/>
      </c>
      <c r="T553" s="89" t="str">
        <f t="shared" si="289"/>
        <v/>
      </c>
      <c r="U553" s="89" t="str">
        <f t="shared" si="289"/>
        <v/>
      </c>
      <c r="V553" s="89" t="str">
        <f t="shared" si="289"/>
        <v/>
      </c>
      <c r="W553" s="89" t="str">
        <f t="shared" si="290"/>
        <v/>
      </c>
      <c r="X553" s="89" t="str">
        <f t="shared" si="290"/>
        <v/>
      </c>
      <c r="Y553" s="89" t="str">
        <f t="shared" si="290"/>
        <v/>
      </c>
      <c r="Z553" s="89" t="str">
        <f t="shared" si="290"/>
        <v/>
      </c>
      <c r="AA553" s="89" t="str">
        <f t="shared" si="290"/>
        <v/>
      </c>
      <c r="AB553" s="89" t="str">
        <f t="shared" si="290"/>
        <v/>
      </c>
      <c r="AC553" s="89" t="str">
        <f t="shared" si="290"/>
        <v/>
      </c>
      <c r="AD553" s="89" t="str">
        <f t="shared" si="290"/>
        <v/>
      </c>
      <c r="AE553" s="89" t="str">
        <f t="shared" si="290"/>
        <v/>
      </c>
      <c r="AF553" s="89" t="str">
        <f t="shared" si="290"/>
        <v/>
      </c>
      <c r="AG553" s="89" t="str">
        <f t="shared" si="291"/>
        <v/>
      </c>
      <c r="AH553" s="89" t="str">
        <f t="shared" si="291"/>
        <v/>
      </c>
      <c r="AI553" s="89" t="str">
        <f t="shared" si="291"/>
        <v/>
      </c>
      <c r="AJ553" s="89" t="str">
        <f t="shared" si="291"/>
        <v/>
      </c>
      <c r="AK553" s="89" t="str">
        <f t="shared" si="291"/>
        <v/>
      </c>
      <c r="AL553" s="89" t="str">
        <f t="shared" si="291"/>
        <v/>
      </c>
      <c r="AM553" s="89" t="str">
        <f t="shared" si="291"/>
        <v/>
      </c>
      <c r="AN553" s="89" t="str">
        <f t="shared" si="291"/>
        <v/>
      </c>
      <c r="AO553" s="89" t="str">
        <f t="shared" si="291"/>
        <v/>
      </c>
      <c r="AP553" s="89" t="str">
        <f t="shared" si="291"/>
        <v/>
      </c>
      <c r="AQ553" s="89" t="str">
        <f t="shared" si="292"/>
        <v/>
      </c>
      <c r="AR553" s="89" t="str">
        <f t="shared" si="292"/>
        <v/>
      </c>
      <c r="AS553" s="89" t="str">
        <f t="shared" si="292"/>
        <v/>
      </c>
      <c r="AT553" s="89" t="str">
        <f t="shared" si="292"/>
        <v/>
      </c>
      <c r="AU553" s="89" t="str">
        <f t="shared" si="292"/>
        <v/>
      </c>
      <c r="AV553" s="89" t="str">
        <f t="shared" si="292"/>
        <v/>
      </c>
      <c r="AW553" s="89" t="str">
        <f t="shared" si="292"/>
        <v/>
      </c>
      <c r="AX553" s="89" t="str">
        <f t="shared" si="292"/>
        <v/>
      </c>
      <c r="AY553" s="89" t="str">
        <f t="shared" si="292"/>
        <v/>
      </c>
      <c r="AZ553" s="89" t="str">
        <f t="shared" si="292"/>
        <v/>
      </c>
      <c r="BA553" s="89" t="str">
        <f t="shared" si="292"/>
        <v/>
      </c>
      <c r="BB553" s="89" t="str">
        <f t="shared" si="292"/>
        <v/>
      </c>
      <c r="BC553" s="90" t="str">
        <f t="shared" si="292"/>
        <v/>
      </c>
      <c r="BE553" s="100" t="str">
        <f t="shared" si="276"/>
        <v/>
      </c>
      <c r="BF553" s="102" t="str">
        <f t="shared" si="277"/>
        <v/>
      </c>
    </row>
    <row r="554" spans="1:58" hidden="1" x14ac:dyDescent="0.55000000000000004">
      <c r="A554" s="80" t="str">
        <f>'Base de Dados 2013'!M553</f>
        <v>Ipiranga</v>
      </c>
      <c r="B554" s="81" t="str">
        <f>'Base de Dados 2013'!N553</f>
        <v>amarelo</v>
      </c>
      <c r="C554" s="88" t="str">
        <f t="shared" si="288"/>
        <v/>
      </c>
      <c r="D554" s="89" t="str">
        <f t="shared" si="288"/>
        <v/>
      </c>
      <c r="E554" s="89" t="str">
        <f t="shared" si="288"/>
        <v/>
      </c>
      <c r="F554" s="89" t="str">
        <f t="shared" si="288"/>
        <v/>
      </c>
      <c r="G554" s="89" t="str">
        <f t="shared" si="288"/>
        <v/>
      </c>
      <c r="H554" s="89" t="str">
        <f t="shared" si="288"/>
        <v/>
      </c>
      <c r="I554" s="89" t="str">
        <f t="shared" si="288"/>
        <v/>
      </c>
      <c r="J554" s="89" t="str">
        <f t="shared" si="288"/>
        <v/>
      </c>
      <c r="K554" s="89" t="str">
        <f t="shared" si="288"/>
        <v/>
      </c>
      <c r="L554" s="89" t="str">
        <f t="shared" si="288"/>
        <v/>
      </c>
      <c r="M554" s="89" t="str">
        <f t="shared" si="289"/>
        <v/>
      </c>
      <c r="N554" s="89" t="str">
        <f t="shared" si="289"/>
        <v/>
      </c>
      <c r="O554" s="89" t="str">
        <f t="shared" si="289"/>
        <v/>
      </c>
      <c r="P554" s="89" t="str">
        <f t="shared" si="289"/>
        <v/>
      </c>
      <c r="Q554" s="89" t="str">
        <f t="shared" si="289"/>
        <v/>
      </c>
      <c r="R554" s="89" t="str">
        <f t="shared" si="289"/>
        <v/>
      </c>
      <c r="S554" s="89" t="str">
        <f t="shared" si="289"/>
        <v/>
      </c>
      <c r="T554" s="89" t="str">
        <f t="shared" si="289"/>
        <v/>
      </c>
      <c r="U554" s="89">
        <f t="shared" si="289"/>
        <v>1</v>
      </c>
      <c r="V554" s="89" t="str">
        <f t="shared" si="289"/>
        <v/>
      </c>
      <c r="W554" s="89" t="str">
        <f t="shared" si="290"/>
        <v/>
      </c>
      <c r="X554" s="89" t="str">
        <f t="shared" si="290"/>
        <v/>
      </c>
      <c r="Y554" s="89" t="str">
        <f t="shared" si="290"/>
        <v/>
      </c>
      <c r="Z554" s="89" t="str">
        <f t="shared" si="290"/>
        <v/>
      </c>
      <c r="AA554" s="89" t="str">
        <f t="shared" si="290"/>
        <v/>
      </c>
      <c r="AB554" s="89" t="str">
        <f t="shared" si="290"/>
        <v/>
      </c>
      <c r="AC554" s="89" t="str">
        <f t="shared" si="290"/>
        <v/>
      </c>
      <c r="AD554" s="89" t="str">
        <f t="shared" si="290"/>
        <v/>
      </c>
      <c r="AE554" s="89" t="str">
        <f t="shared" si="290"/>
        <v/>
      </c>
      <c r="AF554" s="89" t="str">
        <f t="shared" si="290"/>
        <v/>
      </c>
      <c r="AG554" s="89" t="str">
        <f t="shared" si="291"/>
        <v/>
      </c>
      <c r="AH554" s="89" t="str">
        <f t="shared" si="291"/>
        <v/>
      </c>
      <c r="AI554" s="89" t="str">
        <f t="shared" si="291"/>
        <v/>
      </c>
      <c r="AJ554" s="89" t="str">
        <f t="shared" si="291"/>
        <v/>
      </c>
      <c r="AK554" s="89" t="str">
        <f t="shared" si="291"/>
        <v/>
      </c>
      <c r="AL554" s="89" t="str">
        <f t="shared" si="291"/>
        <v/>
      </c>
      <c r="AM554" s="89" t="str">
        <f t="shared" si="291"/>
        <v/>
      </c>
      <c r="AN554" s="89" t="str">
        <f t="shared" si="291"/>
        <v/>
      </c>
      <c r="AO554" s="89" t="str">
        <f t="shared" si="291"/>
        <v/>
      </c>
      <c r="AP554" s="89" t="str">
        <f t="shared" si="291"/>
        <v/>
      </c>
      <c r="AQ554" s="89" t="str">
        <f t="shared" si="292"/>
        <v/>
      </c>
      <c r="AR554" s="89" t="str">
        <f t="shared" si="292"/>
        <v/>
      </c>
      <c r="AS554" s="89" t="str">
        <f t="shared" si="292"/>
        <v/>
      </c>
      <c r="AT554" s="89" t="str">
        <f t="shared" si="292"/>
        <v/>
      </c>
      <c r="AU554" s="89" t="str">
        <f t="shared" si="292"/>
        <v/>
      </c>
      <c r="AV554" s="89" t="str">
        <f t="shared" si="292"/>
        <v/>
      </c>
      <c r="AW554" s="89" t="str">
        <f t="shared" si="292"/>
        <v/>
      </c>
      <c r="AX554" s="89" t="str">
        <f t="shared" si="292"/>
        <v/>
      </c>
      <c r="AY554" s="89" t="str">
        <f t="shared" si="292"/>
        <v/>
      </c>
      <c r="AZ554" s="89" t="str">
        <f t="shared" si="292"/>
        <v/>
      </c>
      <c r="BA554" s="89" t="str">
        <f t="shared" si="292"/>
        <v/>
      </c>
      <c r="BB554" s="89" t="str">
        <f t="shared" si="292"/>
        <v/>
      </c>
      <c r="BC554" s="90" t="str">
        <f t="shared" si="292"/>
        <v/>
      </c>
      <c r="BE554" s="100" t="str">
        <f t="shared" si="276"/>
        <v/>
      </c>
      <c r="BF554" s="102" t="str">
        <f t="shared" si="277"/>
        <v/>
      </c>
    </row>
    <row r="555" spans="1:58" hidden="1" x14ac:dyDescent="0.55000000000000004">
      <c r="A555" s="80" t="str">
        <f>'Base de Dados 2013'!M554</f>
        <v>Bela Vista</v>
      </c>
      <c r="B555" s="81" t="str">
        <f>'Base de Dados 2013'!N554</f>
        <v>amarelo</v>
      </c>
      <c r="C555" s="88" t="str">
        <f t="shared" ref="C555:L564" si="293">IF(AND($A555=C$1,$B555=C$3),1,"")</f>
        <v/>
      </c>
      <c r="D555" s="89" t="str">
        <f t="shared" si="293"/>
        <v/>
      </c>
      <c r="E555" s="89" t="str">
        <f t="shared" si="293"/>
        <v/>
      </c>
      <c r="F555" s="89" t="str">
        <f t="shared" si="293"/>
        <v/>
      </c>
      <c r="G555" s="89" t="str">
        <f t="shared" si="293"/>
        <v/>
      </c>
      <c r="H555" s="89" t="str">
        <f t="shared" si="293"/>
        <v/>
      </c>
      <c r="I555" s="89" t="str">
        <f t="shared" si="293"/>
        <v/>
      </c>
      <c r="J555" s="89" t="str">
        <f t="shared" si="293"/>
        <v/>
      </c>
      <c r="K555" s="89" t="str">
        <f t="shared" si="293"/>
        <v/>
      </c>
      <c r="L555" s="89">
        <f t="shared" si="293"/>
        <v>1</v>
      </c>
      <c r="M555" s="89" t="str">
        <f t="shared" ref="M555:V564" si="294">IF(AND($A555=M$1,$B555=M$3),1,"")</f>
        <v/>
      </c>
      <c r="N555" s="89" t="str">
        <f t="shared" si="294"/>
        <v/>
      </c>
      <c r="O555" s="89" t="str">
        <f t="shared" si="294"/>
        <v/>
      </c>
      <c r="P555" s="89" t="str">
        <f t="shared" si="294"/>
        <v/>
      </c>
      <c r="Q555" s="89" t="str">
        <f t="shared" si="294"/>
        <v/>
      </c>
      <c r="R555" s="89" t="str">
        <f t="shared" si="294"/>
        <v/>
      </c>
      <c r="S555" s="89" t="str">
        <f t="shared" si="294"/>
        <v/>
      </c>
      <c r="T555" s="89" t="str">
        <f t="shared" si="294"/>
        <v/>
      </c>
      <c r="U555" s="89" t="str">
        <f t="shared" si="294"/>
        <v/>
      </c>
      <c r="V555" s="89" t="str">
        <f t="shared" si="294"/>
        <v/>
      </c>
      <c r="W555" s="89" t="str">
        <f t="shared" ref="W555:AF564" si="295">IF(AND($A555=W$1,$B555=W$3),1,"")</f>
        <v/>
      </c>
      <c r="X555" s="89" t="str">
        <f t="shared" si="295"/>
        <v/>
      </c>
      <c r="Y555" s="89" t="str">
        <f t="shared" si="295"/>
        <v/>
      </c>
      <c r="Z555" s="89" t="str">
        <f t="shared" si="295"/>
        <v/>
      </c>
      <c r="AA555" s="89" t="str">
        <f t="shared" si="295"/>
        <v/>
      </c>
      <c r="AB555" s="89" t="str">
        <f t="shared" si="295"/>
        <v/>
      </c>
      <c r="AC555" s="89" t="str">
        <f t="shared" si="295"/>
        <v/>
      </c>
      <c r="AD555" s="89" t="str">
        <f t="shared" si="295"/>
        <v/>
      </c>
      <c r="AE555" s="89" t="str">
        <f t="shared" si="295"/>
        <v/>
      </c>
      <c r="AF555" s="89" t="str">
        <f t="shared" si="295"/>
        <v/>
      </c>
      <c r="AG555" s="89" t="str">
        <f t="shared" ref="AG555:AP564" si="296">IF(AND($A555=AG$1,$B555=AG$3),1,"")</f>
        <v/>
      </c>
      <c r="AH555" s="89" t="str">
        <f t="shared" si="296"/>
        <v/>
      </c>
      <c r="AI555" s="89" t="str">
        <f t="shared" si="296"/>
        <v/>
      </c>
      <c r="AJ555" s="89" t="str">
        <f t="shared" si="296"/>
        <v/>
      </c>
      <c r="AK555" s="89" t="str">
        <f t="shared" si="296"/>
        <v/>
      </c>
      <c r="AL555" s="89" t="str">
        <f t="shared" si="296"/>
        <v/>
      </c>
      <c r="AM555" s="89" t="str">
        <f t="shared" si="296"/>
        <v/>
      </c>
      <c r="AN555" s="89" t="str">
        <f t="shared" si="296"/>
        <v/>
      </c>
      <c r="AO555" s="89" t="str">
        <f t="shared" si="296"/>
        <v/>
      </c>
      <c r="AP555" s="89" t="str">
        <f t="shared" si="296"/>
        <v/>
      </c>
      <c r="AQ555" s="89" t="str">
        <f t="shared" ref="AQ555:BC564" si="297">IF(AND($A555=AQ$1,$B555=AQ$3),1,"")</f>
        <v/>
      </c>
      <c r="AR555" s="89" t="str">
        <f t="shared" si="297"/>
        <v/>
      </c>
      <c r="AS555" s="89" t="str">
        <f t="shared" si="297"/>
        <v/>
      </c>
      <c r="AT555" s="89" t="str">
        <f t="shared" si="297"/>
        <v/>
      </c>
      <c r="AU555" s="89" t="str">
        <f t="shared" si="297"/>
        <v/>
      </c>
      <c r="AV555" s="89" t="str">
        <f t="shared" si="297"/>
        <v/>
      </c>
      <c r="AW555" s="89" t="str">
        <f t="shared" si="297"/>
        <v/>
      </c>
      <c r="AX555" s="89" t="str">
        <f t="shared" si="297"/>
        <v/>
      </c>
      <c r="AY555" s="89" t="str">
        <f t="shared" si="297"/>
        <v/>
      </c>
      <c r="AZ555" s="89" t="str">
        <f t="shared" si="297"/>
        <v/>
      </c>
      <c r="BA555" s="89" t="str">
        <f t="shared" si="297"/>
        <v/>
      </c>
      <c r="BB555" s="89" t="str">
        <f t="shared" si="297"/>
        <v/>
      </c>
      <c r="BC555" s="90" t="str">
        <f t="shared" si="297"/>
        <v/>
      </c>
      <c r="BE555" s="100" t="str">
        <f t="shared" si="276"/>
        <v/>
      </c>
      <c r="BF555" s="102" t="str">
        <f t="shared" si="277"/>
        <v/>
      </c>
    </row>
    <row r="556" spans="1:58" hidden="1" x14ac:dyDescent="0.55000000000000004">
      <c r="A556" s="80" t="str">
        <f>'Base de Dados 2013'!M555</f>
        <v>Mary Dota</v>
      </c>
      <c r="B556" s="81" t="str">
        <f>'Base de Dados 2013'!N555</f>
        <v>azul</v>
      </c>
      <c r="C556" s="88" t="str">
        <f t="shared" si="293"/>
        <v/>
      </c>
      <c r="D556" s="89" t="str">
        <f t="shared" si="293"/>
        <v/>
      </c>
      <c r="E556" s="89" t="str">
        <f t="shared" si="293"/>
        <v/>
      </c>
      <c r="F556" s="89">
        <f t="shared" si="293"/>
        <v>1</v>
      </c>
      <c r="G556" s="89" t="str">
        <f t="shared" si="293"/>
        <v/>
      </c>
      <c r="H556" s="89" t="str">
        <f t="shared" si="293"/>
        <v/>
      </c>
      <c r="I556" s="89" t="str">
        <f t="shared" si="293"/>
        <v/>
      </c>
      <c r="J556" s="89" t="str">
        <f t="shared" si="293"/>
        <v/>
      </c>
      <c r="K556" s="89" t="str">
        <f t="shared" si="293"/>
        <v/>
      </c>
      <c r="L556" s="89" t="str">
        <f t="shared" si="293"/>
        <v/>
      </c>
      <c r="M556" s="89" t="str">
        <f t="shared" si="294"/>
        <v/>
      </c>
      <c r="N556" s="89" t="str">
        <f t="shared" si="294"/>
        <v/>
      </c>
      <c r="O556" s="89" t="str">
        <f t="shared" si="294"/>
        <v/>
      </c>
      <c r="P556" s="89" t="str">
        <f t="shared" si="294"/>
        <v/>
      </c>
      <c r="Q556" s="89" t="str">
        <f t="shared" si="294"/>
        <v/>
      </c>
      <c r="R556" s="89" t="str">
        <f t="shared" si="294"/>
        <v/>
      </c>
      <c r="S556" s="89" t="str">
        <f t="shared" si="294"/>
        <v/>
      </c>
      <c r="T556" s="89" t="str">
        <f t="shared" si="294"/>
        <v/>
      </c>
      <c r="U556" s="89" t="str">
        <f t="shared" si="294"/>
        <v/>
      </c>
      <c r="V556" s="89" t="str">
        <f t="shared" si="294"/>
        <v/>
      </c>
      <c r="W556" s="89" t="str">
        <f t="shared" si="295"/>
        <v/>
      </c>
      <c r="X556" s="89" t="str">
        <f t="shared" si="295"/>
        <v/>
      </c>
      <c r="Y556" s="89" t="str">
        <f t="shared" si="295"/>
        <v/>
      </c>
      <c r="Z556" s="89" t="str">
        <f t="shared" si="295"/>
        <v/>
      </c>
      <c r="AA556" s="89" t="str">
        <f t="shared" si="295"/>
        <v/>
      </c>
      <c r="AB556" s="89" t="str">
        <f t="shared" si="295"/>
        <v/>
      </c>
      <c r="AC556" s="89" t="str">
        <f t="shared" si="295"/>
        <v/>
      </c>
      <c r="AD556" s="89" t="str">
        <f t="shared" si="295"/>
        <v/>
      </c>
      <c r="AE556" s="89" t="str">
        <f t="shared" si="295"/>
        <v/>
      </c>
      <c r="AF556" s="89" t="str">
        <f t="shared" si="295"/>
        <v/>
      </c>
      <c r="AG556" s="89" t="str">
        <f t="shared" si="296"/>
        <v/>
      </c>
      <c r="AH556" s="89" t="str">
        <f t="shared" si="296"/>
        <v/>
      </c>
      <c r="AI556" s="89" t="str">
        <f t="shared" si="296"/>
        <v/>
      </c>
      <c r="AJ556" s="89" t="str">
        <f t="shared" si="296"/>
        <v/>
      </c>
      <c r="AK556" s="89" t="str">
        <f t="shared" si="296"/>
        <v/>
      </c>
      <c r="AL556" s="89" t="str">
        <f t="shared" si="296"/>
        <v/>
      </c>
      <c r="AM556" s="89" t="str">
        <f t="shared" si="296"/>
        <v/>
      </c>
      <c r="AN556" s="89" t="str">
        <f t="shared" si="296"/>
        <v/>
      </c>
      <c r="AO556" s="89" t="str">
        <f t="shared" si="296"/>
        <v/>
      </c>
      <c r="AP556" s="89" t="str">
        <f t="shared" si="296"/>
        <v/>
      </c>
      <c r="AQ556" s="89" t="str">
        <f t="shared" si="297"/>
        <v/>
      </c>
      <c r="AR556" s="89" t="str">
        <f t="shared" si="297"/>
        <v/>
      </c>
      <c r="AS556" s="89" t="str">
        <f t="shared" si="297"/>
        <v/>
      </c>
      <c r="AT556" s="89" t="str">
        <f t="shared" si="297"/>
        <v/>
      </c>
      <c r="AU556" s="89" t="str">
        <f t="shared" si="297"/>
        <v/>
      </c>
      <c r="AV556" s="89" t="str">
        <f t="shared" si="297"/>
        <v/>
      </c>
      <c r="AW556" s="89" t="str">
        <f t="shared" si="297"/>
        <v/>
      </c>
      <c r="AX556" s="89" t="str">
        <f t="shared" si="297"/>
        <v/>
      </c>
      <c r="AY556" s="89" t="str">
        <f t="shared" si="297"/>
        <v/>
      </c>
      <c r="AZ556" s="89" t="str">
        <f t="shared" si="297"/>
        <v/>
      </c>
      <c r="BA556" s="89" t="str">
        <f t="shared" si="297"/>
        <v/>
      </c>
      <c r="BB556" s="89" t="str">
        <f t="shared" si="297"/>
        <v/>
      </c>
      <c r="BC556" s="90" t="str">
        <f t="shared" si="297"/>
        <v/>
      </c>
      <c r="BE556" s="100" t="str">
        <f t="shared" si="276"/>
        <v/>
      </c>
      <c r="BF556" s="102" t="str">
        <f t="shared" si="277"/>
        <v/>
      </c>
    </row>
    <row r="557" spans="1:58" hidden="1" x14ac:dyDescent="0.55000000000000004">
      <c r="A557" s="80" t="str">
        <f>'Base de Dados 2013'!M556</f>
        <v>Bela Vista</v>
      </c>
      <c r="B557" s="81" t="str">
        <f>'Base de Dados 2013'!N556</f>
        <v>azul</v>
      </c>
      <c r="C557" s="88" t="str">
        <f t="shared" si="293"/>
        <v/>
      </c>
      <c r="D557" s="89" t="str">
        <f t="shared" si="293"/>
        <v/>
      </c>
      <c r="E557" s="89" t="str">
        <f t="shared" si="293"/>
        <v/>
      </c>
      <c r="F557" s="89" t="str">
        <f t="shared" si="293"/>
        <v/>
      </c>
      <c r="G557" s="89" t="str">
        <f t="shared" si="293"/>
        <v/>
      </c>
      <c r="H557" s="89" t="str">
        <f t="shared" si="293"/>
        <v/>
      </c>
      <c r="I557" s="89" t="str">
        <f t="shared" si="293"/>
        <v/>
      </c>
      <c r="J557" s="89" t="str">
        <f t="shared" si="293"/>
        <v/>
      </c>
      <c r="K557" s="89" t="str">
        <f t="shared" si="293"/>
        <v/>
      </c>
      <c r="L557" s="89" t="str">
        <f t="shared" si="293"/>
        <v/>
      </c>
      <c r="M557" s="89" t="str">
        <f t="shared" si="294"/>
        <v/>
      </c>
      <c r="N557" s="89">
        <f t="shared" si="294"/>
        <v>1</v>
      </c>
      <c r="O557" s="89" t="str">
        <f t="shared" si="294"/>
        <v/>
      </c>
      <c r="P557" s="89" t="str">
        <f t="shared" si="294"/>
        <v/>
      </c>
      <c r="Q557" s="89" t="str">
        <f t="shared" si="294"/>
        <v/>
      </c>
      <c r="R557" s="89" t="str">
        <f t="shared" si="294"/>
        <v/>
      </c>
      <c r="S557" s="89" t="str">
        <f t="shared" si="294"/>
        <v/>
      </c>
      <c r="T557" s="89" t="str">
        <f t="shared" si="294"/>
        <v/>
      </c>
      <c r="U557" s="89" t="str">
        <f t="shared" si="294"/>
        <v/>
      </c>
      <c r="V557" s="89" t="str">
        <f t="shared" si="294"/>
        <v/>
      </c>
      <c r="W557" s="89" t="str">
        <f t="shared" si="295"/>
        <v/>
      </c>
      <c r="X557" s="89" t="str">
        <f t="shared" si="295"/>
        <v/>
      </c>
      <c r="Y557" s="89" t="str">
        <f t="shared" si="295"/>
        <v/>
      </c>
      <c r="Z557" s="89" t="str">
        <f t="shared" si="295"/>
        <v/>
      </c>
      <c r="AA557" s="89" t="str">
        <f t="shared" si="295"/>
        <v/>
      </c>
      <c r="AB557" s="89" t="str">
        <f t="shared" si="295"/>
        <v/>
      </c>
      <c r="AC557" s="89" t="str">
        <f t="shared" si="295"/>
        <v/>
      </c>
      <c r="AD557" s="89" t="str">
        <f t="shared" si="295"/>
        <v/>
      </c>
      <c r="AE557" s="89" t="str">
        <f t="shared" si="295"/>
        <v/>
      </c>
      <c r="AF557" s="89" t="str">
        <f t="shared" si="295"/>
        <v/>
      </c>
      <c r="AG557" s="89" t="str">
        <f t="shared" si="296"/>
        <v/>
      </c>
      <c r="AH557" s="89" t="str">
        <f t="shared" si="296"/>
        <v/>
      </c>
      <c r="AI557" s="89" t="str">
        <f t="shared" si="296"/>
        <v/>
      </c>
      <c r="AJ557" s="89" t="str">
        <f t="shared" si="296"/>
        <v/>
      </c>
      <c r="AK557" s="89" t="str">
        <f t="shared" si="296"/>
        <v/>
      </c>
      <c r="AL557" s="89" t="str">
        <f t="shared" si="296"/>
        <v/>
      </c>
      <c r="AM557" s="89" t="str">
        <f t="shared" si="296"/>
        <v/>
      </c>
      <c r="AN557" s="89" t="str">
        <f t="shared" si="296"/>
        <v/>
      </c>
      <c r="AO557" s="89" t="str">
        <f t="shared" si="296"/>
        <v/>
      </c>
      <c r="AP557" s="89" t="str">
        <f t="shared" si="296"/>
        <v/>
      </c>
      <c r="AQ557" s="89" t="str">
        <f t="shared" si="297"/>
        <v/>
      </c>
      <c r="AR557" s="89" t="str">
        <f t="shared" si="297"/>
        <v/>
      </c>
      <c r="AS557" s="89" t="str">
        <f t="shared" si="297"/>
        <v/>
      </c>
      <c r="AT557" s="89" t="str">
        <f t="shared" si="297"/>
        <v/>
      </c>
      <c r="AU557" s="89" t="str">
        <f t="shared" si="297"/>
        <v/>
      </c>
      <c r="AV557" s="89" t="str">
        <f t="shared" si="297"/>
        <v/>
      </c>
      <c r="AW557" s="89" t="str">
        <f t="shared" si="297"/>
        <v/>
      </c>
      <c r="AX557" s="89" t="str">
        <f t="shared" si="297"/>
        <v/>
      </c>
      <c r="AY557" s="89" t="str">
        <f t="shared" si="297"/>
        <v/>
      </c>
      <c r="AZ557" s="89" t="str">
        <f t="shared" si="297"/>
        <v/>
      </c>
      <c r="BA557" s="89" t="str">
        <f t="shared" si="297"/>
        <v/>
      </c>
      <c r="BB557" s="89" t="str">
        <f t="shared" si="297"/>
        <v/>
      </c>
      <c r="BC557" s="90" t="str">
        <f t="shared" si="297"/>
        <v/>
      </c>
      <c r="BE557" s="100" t="str">
        <f t="shared" si="276"/>
        <v/>
      </c>
      <c r="BF557" s="102" t="str">
        <f t="shared" si="277"/>
        <v/>
      </c>
    </row>
    <row r="558" spans="1:58" hidden="1" x14ac:dyDescent="0.55000000000000004">
      <c r="A558" s="80" t="str">
        <f>'Base de Dados 2013'!M557</f>
        <v>Bela Vista</v>
      </c>
      <c r="B558" s="81" t="str">
        <f>'Base de Dados 2013'!N557</f>
        <v>amarelo</v>
      </c>
      <c r="C558" s="88" t="str">
        <f t="shared" si="293"/>
        <v/>
      </c>
      <c r="D558" s="89" t="str">
        <f t="shared" si="293"/>
        <v/>
      </c>
      <c r="E558" s="89" t="str">
        <f t="shared" si="293"/>
        <v/>
      </c>
      <c r="F558" s="89" t="str">
        <f t="shared" si="293"/>
        <v/>
      </c>
      <c r="G558" s="89" t="str">
        <f t="shared" si="293"/>
        <v/>
      </c>
      <c r="H558" s="89" t="str">
        <f t="shared" si="293"/>
        <v/>
      </c>
      <c r="I558" s="89" t="str">
        <f t="shared" si="293"/>
        <v/>
      </c>
      <c r="J558" s="89" t="str">
        <f t="shared" si="293"/>
        <v/>
      </c>
      <c r="K558" s="89" t="str">
        <f t="shared" si="293"/>
        <v/>
      </c>
      <c r="L558" s="89">
        <f t="shared" si="293"/>
        <v>1</v>
      </c>
      <c r="M558" s="89" t="str">
        <f t="shared" si="294"/>
        <v/>
      </c>
      <c r="N558" s="89" t="str">
        <f t="shared" si="294"/>
        <v/>
      </c>
      <c r="O558" s="89" t="str">
        <f t="shared" si="294"/>
        <v/>
      </c>
      <c r="P558" s="89" t="str">
        <f t="shared" si="294"/>
        <v/>
      </c>
      <c r="Q558" s="89" t="str">
        <f t="shared" si="294"/>
        <v/>
      </c>
      <c r="R558" s="89" t="str">
        <f t="shared" si="294"/>
        <v/>
      </c>
      <c r="S558" s="89" t="str">
        <f t="shared" si="294"/>
        <v/>
      </c>
      <c r="T558" s="89" t="str">
        <f t="shared" si="294"/>
        <v/>
      </c>
      <c r="U558" s="89" t="str">
        <f t="shared" si="294"/>
        <v/>
      </c>
      <c r="V558" s="89" t="str">
        <f t="shared" si="294"/>
        <v/>
      </c>
      <c r="W558" s="89" t="str">
        <f t="shared" si="295"/>
        <v/>
      </c>
      <c r="X558" s="89" t="str">
        <f t="shared" si="295"/>
        <v/>
      </c>
      <c r="Y558" s="89" t="str">
        <f t="shared" si="295"/>
        <v/>
      </c>
      <c r="Z558" s="89" t="str">
        <f t="shared" si="295"/>
        <v/>
      </c>
      <c r="AA558" s="89" t="str">
        <f t="shared" si="295"/>
        <v/>
      </c>
      <c r="AB558" s="89" t="str">
        <f t="shared" si="295"/>
        <v/>
      </c>
      <c r="AC558" s="89" t="str">
        <f t="shared" si="295"/>
        <v/>
      </c>
      <c r="AD558" s="89" t="str">
        <f t="shared" si="295"/>
        <v/>
      </c>
      <c r="AE558" s="89" t="str">
        <f t="shared" si="295"/>
        <v/>
      </c>
      <c r="AF558" s="89" t="str">
        <f t="shared" si="295"/>
        <v/>
      </c>
      <c r="AG558" s="89" t="str">
        <f t="shared" si="296"/>
        <v/>
      </c>
      <c r="AH558" s="89" t="str">
        <f t="shared" si="296"/>
        <v/>
      </c>
      <c r="AI558" s="89" t="str">
        <f t="shared" si="296"/>
        <v/>
      </c>
      <c r="AJ558" s="89" t="str">
        <f t="shared" si="296"/>
        <v/>
      </c>
      <c r="AK558" s="89" t="str">
        <f t="shared" si="296"/>
        <v/>
      </c>
      <c r="AL558" s="89" t="str">
        <f t="shared" si="296"/>
        <v/>
      </c>
      <c r="AM558" s="89" t="str">
        <f t="shared" si="296"/>
        <v/>
      </c>
      <c r="AN558" s="89" t="str">
        <f t="shared" si="296"/>
        <v/>
      </c>
      <c r="AO558" s="89" t="str">
        <f t="shared" si="296"/>
        <v/>
      </c>
      <c r="AP558" s="89" t="str">
        <f t="shared" si="296"/>
        <v/>
      </c>
      <c r="AQ558" s="89" t="str">
        <f t="shared" si="297"/>
        <v/>
      </c>
      <c r="AR558" s="89" t="str">
        <f t="shared" si="297"/>
        <v/>
      </c>
      <c r="AS558" s="89" t="str">
        <f t="shared" si="297"/>
        <v/>
      </c>
      <c r="AT558" s="89" t="str">
        <f t="shared" si="297"/>
        <v/>
      </c>
      <c r="AU558" s="89" t="str">
        <f t="shared" si="297"/>
        <v/>
      </c>
      <c r="AV558" s="89" t="str">
        <f t="shared" si="297"/>
        <v/>
      </c>
      <c r="AW558" s="89" t="str">
        <f t="shared" si="297"/>
        <v/>
      </c>
      <c r="AX558" s="89" t="str">
        <f t="shared" si="297"/>
        <v/>
      </c>
      <c r="AY558" s="89" t="str">
        <f t="shared" si="297"/>
        <v/>
      </c>
      <c r="AZ558" s="89" t="str">
        <f t="shared" si="297"/>
        <v/>
      </c>
      <c r="BA558" s="89" t="str">
        <f t="shared" si="297"/>
        <v/>
      </c>
      <c r="BB558" s="89" t="str">
        <f t="shared" si="297"/>
        <v/>
      </c>
      <c r="BC558" s="90" t="str">
        <f t="shared" si="297"/>
        <v/>
      </c>
      <c r="BE558" s="100" t="str">
        <f t="shared" si="276"/>
        <v/>
      </c>
      <c r="BF558" s="102" t="str">
        <f t="shared" si="277"/>
        <v/>
      </c>
    </row>
    <row r="559" spans="1:58" hidden="1" x14ac:dyDescent="0.55000000000000004">
      <c r="A559" s="80" t="str">
        <f>'Base de Dados 2013'!M558</f>
        <v>Nações</v>
      </c>
      <c r="B559" s="81" t="str">
        <f>'Base de Dados 2013'!N558</f>
        <v>amarelo</v>
      </c>
      <c r="C559" s="88" t="str">
        <f t="shared" si="293"/>
        <v/>
      </c>
      <c r="D559" s="89" t="str">
        <f t="shared" si="293"/>
        <v/>
      </c>
      <c r="E559" s="89" t="str">
        <f t="shared" si="293"/>
        <v/>
      </c>
      <c r="F559" s="89" t="str">
        <f t="shared" si="293"/>
        <v/>
      </c>
      <c r="G559" s="89" t="str">
        <f t="shared" si="293"/>
        <v/>
      </c>
      <c r="H559" s="89">
        <f t="shared" si="293"/>
        <v>1</v>
      </c>
      <c r="I559" s="89" t="str">
        <f t="shared" si="293"/>
        <v/>
      </c>
      <c r="J559" s="89" t="str">
        <f t="shared" si="293"/>
        <v/>
      </c>
      <c r="K559" s="89" t="str">
        <f t="shared" si="293"/>
        <v/>
      </c>
      <c r="L559" s="89" t="str">
        <f t="shared" si="293"/>
        <v/>
      </c>
      <c r="M559" s="89" t="str">
        <f t="shared" si="294"/>
        <v/>
      </c>
      <c r="N559" s="89" t="str">
        <f t="shared" si="294"/>
        <v/>
      </c>
      <c r="O559" s="89" t="str">
        <f t="shared" si="294"/>
        <v/>
      </c>
      <c r="P559" s="89" t="str">
        <f t="shared" si="294"/>
        <v/>
      </c>
      <c r="Q559" s="89" t="str">
        <f t="shared" si="294"/>
        <v/>
      </c>
      <c r="R559" s="89" t="str">
        <f t="shared" si="294"/>
        <v/>
      </c>
      <c r="S559" s="89" t="str">
        <f t="shared" si="294"/>
        <v/>
      </c>
      <c r="T559" s="89" t="str">
        <f t="shared" si="294"/>
        <v/>
      </c>
      <c r="U559" s="89" t="str">
        <f t="shared" si="294"/>
        <v/>
      </c>
      <c r="V559" s="89" t="str">
        <f t="shared" si="294"/>
        <v/>
      </c>
      <c r="W559" s="89" t="str">
        <f t="shared" si="295"/>
        <v/>
      </c>
      <c r="X559" s="89" t="str">
        <f t="shared" si="295"/>
        <v/>
      </c>
      <c r="Y559" s="89" t="str">
        <f t="shared" si="295"/>
        <v/>
      </c>
      <c r="Z559" s="89" t="str">
        <f t="shared" si="295"/>
        <v/>
      </c>
      <c r="AA559" s="89" t="str">
        <f t="shared" si="295"/>
        <v/>
      </c>
      <c r="AB559" s="89" t="str">
        <f t="shared" si="295"/>
        <v/>
      </c>
      <c r="AC559" s="89" t="str">
        <f t="shared" si="295"/>
        <v/>
      </c>
      <c r="AD559" s="89" t="str">
        <f t="shared" si="295"/>
        <v/>
      </c>
      <c r="AE559" s="89" t="str">
        <f t="shared" si="295"/>
        <v/>
      </c>
      <c r="AF559" s="89" t="str">
        <f t="shared" si="295"/>
        <v/>
      </c>
      <c r="AG559" s="89" t="str">
        <f t="shared" si="296"/>
        <v/>
      </c>
      <c r="AH559" s="89" t="str">
        <f t="shared" si="296"/>
        <v/>
      </c>
      <c r="AI559" s="89" t="str">
        <f t="shared" si="296"/>
        <v/>
      </c>
      <c r="AJ559" s="89" t="str">
        <f t="shared" si="296"/>
        <v/>
      </c>
      <c r="AK559" s="89" t="str">
        <f t="shared" si="296"/>
        <v/>
      </c>
      <c r="AL559" s="89" t="str">
        <f t="shared" si="296"/>
        <v/>
      </c>
      <c r="AM559" s="89" t="str">
        <f t="shared" si="296"/>
        <v/>
      </c>
      <c r="AN559" s="89" t="str">
        <f t="shared" si="296"/>
        <v/>
      </c>
      <c r="AO559" s="89" t="str">
        <f t="shared" si="296"/>
        <v/>
      </c>
      <c r="AP559" s="89" t="str">
        <f t="shared" si="296"/>
        <v/>
      </c>
      <c r="AQ559" s="89" t="str">
        <f t="shared" si="297"/>
        <v/>
      </c>
      <c r="AR559" s="89" t="str">
        <f t="shared" si="297"/>
        <v/>
      </c>
      <c r="AS559" s="89" t="str">
        <f t="shared" si="297"/>
        <v/>
      </c>
      <c r="AT559" s="89" t="str">
        <f t="shared" si="297"/>
        <v/>
      </c>
      <c r="AU559" s="89" t="str">
        <f t="shared" si="297"/>
        <v/>
      </c>
      <c r="AV559" s="89" t="str">
        <f t="shared" si="297"/>
        <v/>
      </c>
      <c r="AW559" s="89" t="str">
        <f t="shared" si="297"/>
        <v/>
      </c>
      <c r="AX559" s="89" t="str">
        <f t="shared" si="297"/>
        <v/>
      </c>
      <c r="AY559" s="89" t="str">
        <f t="shared" si="297"/>
        <v/>
      </c>
      <c r="AZ559" s="89" t="str">
        <f t="shared" si="297"/>
        <v/>
      </c>
      <c r="BA559" s="89" t="str">
        <f t="shared" si="297"/>
        <v/>
      </c>
      <c r="BB559" s="89" t="str">
        <f t="shared" si="297"/>
        <v/>
      </c>
      <c r="BC559" s="90" t="str">
        <f t="shared" si="297"/>
        <v/>
      </c>
      <c r="BE559" s="100" t="str">
        <f t="shared" si="276"/>
        <v/>
      </c>
      <c r="BF559" s="102" t="str">
        <f t="shared" si="277"/>
        <v/>
      </c>
    </row>
    <row r="560" spans="1:58" hidden="1" x14ac:dyDescent="0.55000000000000004">
      <c r="A560" s="80" t="str">
        <f>'Base de Dados 2013'!M559</f>
        <v>Bela Vista</v>
      </c>
      <c r="B560" s="81" t="str">
        <f>'Base de Dados 2013'!N559</f>
        <v>amarelo</v>
      </c>
      <c r="C560" s="88" t="str">
        <f t="shared" si="293"/>
        <v/>
      </c>
      <c r="D560" s="89" t="str">
        <f t="shared" si="293"/>
        <v/>
      </c>
      <c r="E560" s="89" t="str">
        <f t="shared" si="293"/>
        <v/>
      </c>
      <c r="F560" s="89" t="str">
        <f t="shared" si="293"/>
        <v/>
      </c>
      <c r="G560" s="89" t="str">
        <f t="shared" si="293"/>
        <v/>
      </c>
      <c r="H560" s="89" t="str">
        <f t="shared" si="293"/>
        <v/>
      </c>
      <c r="I560" s="89" t="str">
        <f t="shared" si="293"/>
        <v/>
      </c>
      <c r="J560" s="89" t="str">
        <f t="shared" si="293"/>
        <v/>
      </c>
      <c r="K560" s="89" t="str">
        <f t="shared" si="293"/>
        <v/>
      </c>
      <c r="L560" s="89">
        <f t="shared" si="293"/>
        <v>1</v>
      </c>
      <c r="M560" s="89" t="str">
        <f t="shared" si="294"/>
        <v/>
      </c>
      <c r="N560" s="89" t="str">
        <f t="shared" si="294"/>
        <v/>
      </c>
      <c r="O560" s="89" t="str">
        <f t="shared" si="294"/>
        <v/>
      </c>
      <c r="P560" s="89" t="str">
        <f t="shared" si="294"/>
        <v/>
      </c>
      <c r="Q560" s="89" t="str">
        <f t="shared" si="294"/>
        <v/>
      </c>
      <c r="R560" s="89" t="str">
        <f t="shared" si="294"/>
        <v/>
      </c>
      <c r="S560" s="89" t="str">
        <f t="shared" si="294"/>
        <v/>
      </c>
      <c r="T560" s="89" t="str">
        <f t="shared" si="294"/>
        <v/>
      </c>
      <c r="U560" s="89" t="str">
        <f t="shared" si="294"/>
        <v/>
      </c>
      <c r="V560" s="89" t="str">
        <f t="shared" si="294"/>
        <v/>
      </c>
      <c r="W560" s="89" t="str">
        <f t="shared" si="295"/>
        <v/>
      </c>
      <c r="X560" s="89" t="str">
        <f t="shared" si="295"/>
        <v/>
      </c>
      <c r="Y560" s="89" t="str">
        <f t="shared" si="295"/>
        <v/>
      </c>
      <c r="Z560" s="89" t="str">
        <f t="shared" si="295"/>
        <v/>
      </c>
      <c r="AA560" s="89" t="str">
        <f t="shared" si="295"/>
        <v/>
      </c>
      <c r="AB560" s="89" t="str">
        <f t="shared" si="295"/>
        <v/>
      </c>
      <c r="AC560" s="89" t="str">
        <f t="shared" si="295"/>
        <v/>
      </c>
      <c r="AD560" s="89" t="str">
        <f t="shared" si="295"/>
        <v/>
      </c>
      <c r="AE560" s="89" t="str">
        <f t="shared" si="295"/>
        <v/>
      </c>
      <c r="AF560" s="89" t="str">
        <f t="shared" si="295"/>
        <v/>
      </c>
      <c r="AG560" s="89" t="str">
        <f t="shared" si="296"/>
        <v/>
      </c>
      <c r="AH560" s="89" t="str">
        <f t="shared" si="296"/>
        <v/>
      </c>
      <c r="AI560" s="89" t="str">
        <f t="shared" si="296"/>
        <v/>
      </c>
      <c r="AJ560" s="89" t="str">
        <f t="shared" si="296"/>
        <v/>
      </c>
      <c r="AK560" s="89" t="str">
        <f t="shared" si="296"/>
        <v/>
      </c>
      <c r="AL560" s="89" t="str">
        <f t="shared" si="296"/>
        <v/>
      </c>
      <c r="AM560" s="89" t="str">
        <f t="shared" si="296"/>
        <v/>
      </c>
      <c r="AN560" s="89" t="str">
        <f t="shared" si="296"/>
        <v/>
      </c>
      <c r="AO560" s="89" t="str">
        <f t="shared" si="296"/>
        <v/>
      </c>
      <c r="AP560" s="89" t="str">
        <f t="shared" si="296"/>
        <v/>
      </c>
      <c r="AQ560" s="89" t="str">
        <f t="shared" si="297"/>
        <v/>
      </c>
      <c r="AR560" s="89" t="str">
        <f t="shared" si="297"/>
        <v/>
      </c>
      <c r="AS560" s="89" t="str">
        <f t="shared" si="297"/>
        <v/>
      </c>
      <c r="AT560" s="89" t="str">
        <f t="shared" si="297"/>
        <v/>
      </c>
      <c r="AU560" s="89" t="str">
        <f t="shared" si="297"/>
        <v/>
      </c>
      <c r="AV560" s="89" t="str">
        <f t="shared" si="297"/>
        <v/>
      </c>
      <c r="AW560" s="89" t="str">
        <f t="shared" si="297"/>
        <v/>
      </c>
      <c r="AX560" s="89" t="str">
        <f t="shared" si="297"/>
        <v/>
      </c>
      <c r="AY560" s="89" t="str">
        <f t="shared" si="297"/>
        <v/>
      </c>
      <c r="AZ560" s="89" t="str">
        <f t="shared" si="297"/>
        <v/>
      </c>
      <c r="BA560" s="89" t="str">
        <f t="shared" si="297"/>
        <v/>
      </c>
      <c r="BB560" s="89" t="str">
        <f t="shared" si="297"/>
        <v/>
      </c>
      <c r="BC560" s="90" t="str">
        <f t="shared" si="297"/>
        <v/>
      </c>
      <c r="BE560" s="100" t="str">
        <f t="shared" si="276"/>
        <v/>
      </c>
      <c r="BF560" s="102" t="str">
        <f t="shared" si="277"/>
        <v/>
      </c>
    </row>
    <row r="561" spans="1:58" hidden="1" x14ac:dyDescent="0.55000000000000004">
      <c r="A561" s="80" t="str">
        <f>'Base de Dados 2013'!M560</f>
        <v>Ipiranga</v>
      </c>
      <c r="B561" s="81" t="str">
        <f>'Base de Dados 2013'!N560</f>
        <v>amarelo</v>
      </c>
      <c r="C561" s="88" t="str">
        <f t="shared" si="293"/>
        <v/>
      </c>
      <c r="D561" s="89" t="str">
        <f t="shared" si="293"/>
        <v/>
      </c>
      <c r="E561" s="89" t="str">
        <f t="shared" si="293"/>
        <v/>
      </c>
      <c r="F561" s="89" t="str">
        <f t="shared" si="293"/>
        <v/>
      </c>
      <c r="G561" s="89" t="str">
        <f t="shared" si="293"/>
        <v/>
      </c>
      <c r="H561" s="89" t="str">
        <f t="shared" si="293"/>
        <v/>
      </c>
      <c r="I561" s="89" t="str">
        <f t="shared" si="293"/>
        <v/>
      </c>
      <c r="J561" s="89" t="str">
        <f t="shared" si="293"/>
        <v/>
      </c>
      <c r="K561" s="89" t="str">
        <f t="shared" si="293"/>
        <v/>
      </c>
      <c r="L561" s="89" t="str">
        <f t="shared" si="293"/>
        <v/>
      </c>
      <c r="M561" s="89" t="str">
        <f t="shared" si="294"/>
        <v/>
      </c>
      <c r="N561" s="89" t="str">
        <f t="shared" si="294"/>
        <v/>
      </c>
      <c r="O561" s="89" t="str">
        <f t="shared" si="294"/>
        <v/>
      </c>
      <c r="P561" s="89" t="str">
        <f t="shared" si="294"/>
        <v/>
      </c>
      <c r="Q561" s="89" t="str">
        <f t="shared" si="294"/>
        <v/>
      </c>
      <c r="R561" s="89" t="str">
        <f t="shared" si="294"/>
        <v/>
      </c>
      <c r="S561" s="89" t="str">
        <f t="shared" si="294"/>
        <v/>
      </c>
      <c r="T561" s="89" t="str">
        <f t="shared" si="294"/>
        <v/>
      </c>
      <c r="U561" s="89">
        <f t="shared" si="294"/>
        <v>1</v>
      </c>
      <c r="V561" s="89" t="str">
        <f t="shared" si="294"/>
        <v/>
      </c>
      <c r="W561" s="89" t="str">
        <f t="shared" si="295"/>
        <v/>
      </c>
      <c r="X561" s="89" t="str">
        <f t="shared" si="295"/>
        <v/>
      </c>
      <c r="Y561" s="89" t="str">
        <f t="shared" si="295"/>
        <v/>
      </c>
      <c r="Z561" s="89" t="str">
        <f t="shared" si="295"/>
        <v/>
      </c>
      <c r="AA561" s="89" t="str">
        <f t="shared" si="295"/>
        <v/>
      </c>
      <c r="AB561" s="89" t="str">
        <f t="shared" si="295"/>
        <v/>
      </c>
      <c r="AC561" s="89" t="str">
        <f t="shared" si="295"/>
        <v/>
      </c>
      <c r="AD561" s="89" t="str">
        <f t="shared" si="295"/>
        <v/>
      </c>
      <c r="AE561" s="89" t="str">
        <f t="shared" si="295"/>
        <v/>
      </c>
      <c r="AF561" s="89" t="str">
        <f t="shared" si="295"/>
        <v/>
      </c>
      <c r="AG561" s="89" t="str">
        <f t="shared" si="296"/>
        <v/>
      </c>
      <c r="AH561" s="89" t="str">
        <f t="shared" si="296"/>
        <v/>
      </c>
      <c r="AI561" s="89" t="str">
        <f t="shared" si="296"/>
        <v/>
      </c>
      <c r="AJ561" s="89" t="str">
        <f t="shared" si="296"/>
        <v/>
      </c>
      <c r="AK561" s="89" t="str">
        <f t="shared" si="296"/>
        <v/>
      </c>
      <c r="AL561" s="89" t="str">
        <f t="shared" si="296"/>
        <v/>
      </c>
      <c r="AM561" s="89" t="str">
        <f t="shared" si="296"/>
        <v/>
      </c>
      <c r="AN561" s="89" t="str">
        <f t="shared" si="296"/>
        <v/>
      </c>
      <c r="AO561" s="89" t="str">
        <f t="shared" si="296"/>
        <v/>
      </c>
      <c r="AP561" s="89" t="str">
        <f t="shared" si="296"/>
        <v/>
      </c>
      <c r="AQ561" s="89" t="str">
        <f t="shared" si="297"/>
        <v/>
      </c>
      <c r="AR561" s="89" t="str">
        <f t="shared" si="297"/>
        <v/>
      </c>
      <c r="AS561" s="89" t="str">
        <f t="shared" si="297"/>
        <v/>
      </c>
      <c r="AT561" s="89" t="str">
        <f t="shared" si="297"/>
        <v/>
      </c>
      <c r="AU561" s="89" t="str">
        <f t="shared" si="297"/>
        <v/>
      </c>
      <c r="AV561" s="89" t="str">
        <f t="shared" si="297"/>
        <v/>
      </c>
      <c r="AW561" s="89" t="str">
        <f t="shared" si="297"/>
        <v/>
      </c>
      <c r="AX561" s="89" t="str">
        <f t="shared" si="297"/>
        <v/>
      </c>
      <c r="AY561" s="89" t="str">
        <f t="shared" si="297"/>
        <v/>
      </c>
      <c r="AZ561" s="89" t="str">
        <f t="shared" si="297"/>
        <v/>
      </c>
      <c r="BA561" s="89" t="str">
        <f t="shared" si="297"/>
        <v/>
      </c>
      <c r="BB561" s="89" t="str">
        <f t="shared" si="297"/>
        <v/>
      </c>
      <c r="BC561" s="90" t="str">
        <f t="shared" si="297"/>
        <v/>
      </c>
      <c r="BE561" s="100" t="str">
        <f t="shared" si="276"/>
        <v/>
      </c>
      <c r="BF561" s="102" t="str">
        <f t="shared" si="277"/>
        <v/>
      </c>
    </row>
    <row r="562" spans="1:58" hidden="1" x14ac:dyDescent="0.55000000000000004">
      <c r="A562" s="80" t="str">
        <f>'Base de Dados 2013'!M561</f>
        <v>Mary Dota</v>
      </c>
      <c r="B562" s="81" t="str">
        <f>'Base de Dados 2013'!N561</f>
        <v>verde</v>
      </c>
      <c r="C562" s="88">
        <f t="shared" si="293"/>
        <v>1</v>
      </c>
      <c r="D562" s="89" t="str">
        <f t="shared" si="293"/>
        <v/>
      </c>
      <c r="E562" s="89" t="str">
        <f t="shared" si="293"/>
        <v/>
      </c>
      <c r="F562" s="89" t="str">
        <f t="shared" si="293"/>
        <v/>
      </c>
      <c r="G562" s="89" t="str">
        <f t="shared" si="293"/>
        <v/>
      </c>
      <c r="H562" s="89" t="str">
        <f t="shared" si="293"/>
        <v/>
      </c>
      <c r="I562" s="89" t="str">
        <f t="shared" si="293"/>
        <v/>
      </c>
      <c r="J562" s="89" t="str">
        <f t="shared" si="293"/>
        <v/>
      </c>
      <c r="K562" s="89" t="str">
        <f t="shared" si="293"/>
        <v/>
      </c>
      <c r="L562" s="89" t="str">
        <f t="shared" si="293"/>
        <v/>
      </c>
      <c r="M562" s="89" t="str">
        <f t="shared" si="294"/>
        <v/>
      </c>
      <c r="N562" s="89" t="str">
        <f t="shared" si="294"/>
        <v/>
      </c>
      <c r="O562" s="89" t="str">
        <f t="shared" si="294"/>
        <v/>
      </c>
      <c r="P562" s="89" t="str">
        <f t="shared" si="294"/>
        <v/>
      </c>
      <c r="Q562" s="89" t="str">
        <f t="shared" si="294"/>
        <v/>
      </c>
      <c r="R562" s="89" t="str">
        <f t="shared" si="294"/>
        <v/>
      </c>
      <c r="S562" s="89" t="str">
        <f t="shared" si="294"/>
        <v/>
      </c>
      <c r="T562" s="89" t="str">
        <f t="shared" si="294"/>
        <v/>
      </c>
      <c r="U562" s="89" t="str">
        <f t="shared" si="294"/>
        <v/>
      </c>
      <c r="V562" s="89" t="str">
        <f t="shared" si="294"/>
        <v/>
      </c>
      <c r="W562" s="89" t="str">
        <f t="shared" si="295"/>
        <v/>
      </c>
      <c r="X562" s="89" t="str">
        <f t="shared" si="295"/>
        <v/>
      </c>
      <c r="Y562" s="89" t="str">
        <f t="shared" si="295"/>
        <v/>
      </c>
      <c r="Z562" s="89" t="str">
        <f t="shared" si="295"/>
        <v/>
      </c>
      <c r="AA562" s="89" t="str">
        <f t="shared" si="295"/>
        <v/>
      </c>
      <c r="AB562" s="89" t="str">
        <f t="shared" si="295"/>
        <v/>
      </c>
      <c r="AC562" s="89" t="str">
        <f t="shared" si="295"/>
        <v/>
      </c>
      <c r="AD562" s="89" t="str">
        <f t="shared" si="295"/>
        <v/>
      </c>
      <c r="AE562" s="89" t="str">
        <f t="shared" si="295"/>
        <v/>
      </c>
      <c r="AF562" s="89" t="str">
        <f t="shared" si="295"/>
        <v/>
      </c>
      <c r="AG562" s="89" t="str">
        <f t="shared" si="296"/>
        <v/>
      </c>
      <c r="AH562" s="89" t="str">
        <f t="shared" si="296"/>
        <v/>
      </c>
      <c r="AI562" s="89" t="str">
        <f t="shared" si="296"/>
        <v/>
      </c>
      <c r="AJ562" s="89" t="str">
        <f t="shared" si="296"/>
        <v/>
      </c>
      <c r="AK562" s="89" t="str">
        <f t="shared" si="296"/>
        <v/>
      </c>
      <c r="AL562" s="89" t="str">
        <f t="shared" si="296"/>
        <v/>
      </c>
      <c r="AM562" s="89" t="str">
        <f t="shared" si="296"/>
        <v/>
      </c>
      <c r="AN562" s="89" t="str">
        <f t="shared" si="296"/>
        <v/>
      </c>
      <c r="AO562" s="89" t="str">
        <f t="shared" si="296"/>
        <v/>
      </c>
      <c r="AP562" s="89" t="str">
        <f t="shared" si="296"/>
        <v/>
      </c>
      <c r="AQ562" s="89" t="str">
        <f t="shared" si="297"/>
        <v/>
      </c>
      <c r="AR562" s="89" t="str">
        <f t="shared" si="297"/>
        <v/>
      </c>
      <c r="AS562" s="89" t="str">
        <f t="shared" si="297"/>
        <v/>
      </c>
      <c r="AT562" s="89" t="str">
        <f t="shared" si="297"/>
        <v/>
      </c>
      <c r="AU562" s="89" t="str">
        <f t="shared" si="297"/>
        <v/>
      </c>
      <c r="AV562" s="89" t="str">
        <f t="shared" si="297"/>
        <v/>
      </c>
      <c r="AW562" s="89" t="str">
        <f t="shared" si="297"/>
        <v/>
      </c>
      <c r="AX562" s="89" t="str">
        <f t="shared" si="297"/>
        <v/>
      </c>
      <c r="AY562" s="89" t="str">
        <f t="shared" si="297"/>
        <v/>
      </c>
      <c r="AZ562" s="89" t="str">
        <f t="shared" si="297"/>
        <v/>
      </c>
      <c r="BA562" s="89" t="str">
        <f t="shared" si="297"/>
        <v/>
      </c>
      <c r="BB562" s="89" t="str">
        <f t="shared" si="297"/>
        <v/>
      </c>
      <c r="BC562" s="90" t="str">
        <f t="shared" si="297"/>
        <v/>
      </c>
      <c r="BE562" s="100" t="str">
        <f t="shared" si="276"/>
        <v/>
      </c>
      <c r="BF562" s="102" t="str">
        <f t="shared" si="277"/>
        <v/>
      </c>
    </row>
    <row r="563" spans="1:58" hidden="1" x14ac:dyDescent="0.55000000000000004">
      <c r="A563" s="80" t="str">
        <f>'Base de Dados 2013'!M562</f>
        <v>Geisel</v>
      </c>
      <c r="B563" s="81" t="str">
        <f>'Base de Dados 2013'!N562</f>
        <v>vermelho</v>
      </c>
      <c r="C563" s="88" t="str">
        <f t="shared" si="293"/>
        <v/>
      </c>
      <c r="D563" s="89" t="str">
        <f t="shared" si="293"/>
        <v/>
      </c>
      <c r="E563" s="89" t="str">
        <f t="shared" si="293"/>
        <v/>
      </c>
      <c r="F563" s="89" t="str">
        <f t="shared" si="293"/>
        <v/>
      </c>
      <c r="G563" s="89" t="str">
        <f t="shared" si="293"/>
        <v/>
      </c>
      <c r="H563" s="89" t="str">
        <f t="shared" si="293"/>
        <v/>
      </c>
      <c r="I563" s="89" t="str">
        <f t="shared" si="293"/>
        <v/>
      </c>
      <c r="J563" s="89" t="str">
        <f t="shared" si="293"/>
        <v/>
      </c>
      <c r="K563" s="89" t="str">
        <f t="shared" si="293"/>
        <v/>
      </c>
      <c r="L563" s="89" t="str">
        <f t="shared" si="293"/>
        <v/>
      </c>
      <c r="M563" s="89" t="str">
        <f t="shared" si="294"/>
        <v/>
      </c>
      <c r="N563" s="89" t="str">
        <f t="shared" si="294"/>
        <v/>
      </c>
      <c r="O563" s="89" t="str">
        <f t="shared" si="294"/>
        <v/>
      </c>
      <c r="P563" s="89" t="str">
        <f t="shared" si="294"/>
        <v/>
      </c>
      <c r="Q563" s="89">
        <f t="shared" si="294"/>
        <v>1</v>
      </c>
      <c r="R563" s="89" t="str">
        <f t="shared" si="294"/>
        <v/>
      </c>
      <c r="S563" s="89" t="str">
        <f t="shared" si="294"/>
        <v/>
      </c>
      <c r="T563" s="89" t="str">
        <f t="shared" si="294"/>
        <v/>
      </c>
      <c r="U563" s="89" t="str">
        <f t="shared" si="294"/>
        <v/>
      </c>
      <c r="V563" s="89" t="str">
        <f t="shared" si="294"/>
        <v/>
      </c>
      <c r="W563" s="89" t="str">
        <f t="shared" si="295"/>
        <v/>
      </c>
      <c r="X563" s="89" t="str">
        <f t="shared" si="295"/>
        <v/>
      </c>
      <c r="Y563" s="89" t="str">
        <f t="shared" si="295"/>
        <v/>
      </c>
      <c r="Z563" s="89" t="str">
        <f t="shared" si="295"/>
        <v/>
      </c>
      <c r="AA563" s="89" t="str">
        <f t="shared" si="295"/>
        <v/>
      </c>
      <c r="AB563" s="89" t="str">
        <f t="shared" si="295"/>
        <v/>
      </c>
      <c r="AC563" s="89" t="str">
        <f t="shared" si="295"/>
        <v/>
      </c>
      <c r="AD563" s="89" t="str">
        <f t="shared" si="295"/>
        <v/>
      </c>
      <c r="AE563" s="89" t="str">
        <f t="shared" si="295"/>
        <v/>
      </c>
      <c r="AF563" s="89" t="str">
        <f t="shared" si="295"/>
        <v/>
      </c>
      <c r="AG563" s="89" t="str">
        <f t="shared" si="296"/>
        <v/>
      </c>
      <c r="AH563" s="89" t="str">
        <f t="shared" si="296"/>
        <v/>
      </c>
      <c r="AI563" s="89" t="str">
        <f t="shared" si="296"/>
        <v/>
      </c>
      <c r="AJ563" s="89" t="str">
        <f t="shared" si="296"/>
        <v/>
      </c>
      <c r="AK563" s="89" t="str">
        <f t="shared" si="296"/>
        <v/>
      </c>
      <c r="AL563" s="89" t="str">
        <f t="shared" si="296"/>
        <v/>
      </c>
      <c r="AM563" s="89" t="str">
        <f t="shared" si="296"/>
        <v/>
      </c>
      <c r="AN563" s="89" t="str">
        <f t="shared" si="296"/>
        <v/>
      </c>
      <c r="AO563" s="89" t="str">
        <f t="shared" si="296"/>
        <v/>
      </c>
      <c r="AP563" s="89" t="str">
        <f t="shared" si="296"/>
        <v/>
      </c>
      <c r="AQ563" s="89" t="str">
        <f t="shared" si="297"/>
        <v/>
      </c>
      <c r="AR563" s="89" t="str">
        <f t="shared" si="297"/>
        <v/>
      </c>
      <c r="AS563" s="89" t="str">
        <f t="shared" si="297"/>
        <v/>
      </c>
      <c r="AT563" s="89" t="str">
        <f t="shared" si="297"/>
        <v/>
      </c>
      <c r="AU563" s="89" t="str">
        <f t="shared" si="297"/>
        <v/>
      </c>
      <c r="AV563" s="89" t="str">
        <f t="shared" si="297"/>
        <v/>
      </c>
      <c r="AW563" s="89" t="str">
        <f t="shared" si="297"/>
        <v/>
      </c>
      <c r="AX563" s="89" t="str">
        <f t="shared" si="297"/>
        <v/>
      </c>
      <c r="AY563" s="89" t="str">
        <f t="shared" si="297"/>
        <v/>
      </c>
      <c r="AZ563" s="89" t="str">
        <f t="shared" si="297"/>
        <v/>
      </c>
      <c r="BA563" s="89" t="str">
        <f t="shared" si="297"/>
        <v/>
      </c>
      <c r="BB563" s="89" t="str">
        <f t="shared" si="297"/>
        <v/>
      </c>
      <c r="BC563" s="90" t="str">
        <f t="shared" si="297"/>
        <v/>
      </c>
      <c r="BE563" s="100" t="str">
        <f t="shared" si="276"/>
        <v/>
      </c>
      <c r="BF563" s="102" t="str">
        <f t="shared" si="277"/>
        <v/>
      </c>
    </row>
    <row r="564" spans="1:58" hidden="1" x14ac:dyDescent="0.55000000000000004">
      <c r="A564" s="80" t="str">
        <f>'Base de Dados 2013'!M563</f>
        <v>Geisel</v>
      </c>
      <c r="B564" s="81" t="str">
        <f>'Base de Dados 2013'!N563</f>
        <v>vermelho</v>
      </c>
      <c r="C564" s="88" t="str">
        <f t="shared" si="293"/>
        <v/>
      </c>
      <c r="D564" s="89" t="str">
        <f t="shared" si="293"/>
        <v/>
      </c>
      <c r="E564" s="89" t="str">
        <f t="shared" si="293"/>
        <v/>
      </c>
      <c r="F564" s="89" t="str">
        <f t="shared" si="293"/>
        <v/>
      </c>
      <c r="G564" s="89" t="str">
        <f t="shared" si="293"/>
        <v/>
      </c>
      <c r="H564" s="89" t="str">
        <f t="shared" si="293"/>
        <v/>
      </c>
      <c r="I564" s="89" t="str">
        <f t="shared" si="293"/>
        <v/>
      </c>
      <c r="J564" s="89" t="str">
        <f t="shared" si="293"/>
        <v/>
      </c>
      <c r="K564" s="89" t="str">
        <f t="shared" si="293"/>
        <v/>
      </c>
      <c r="L564" s="89" t="str">
        <f t="shared" si="293"/>
        <v/>
      </c>
      <c r="M564" s="89" t="str">
        <f t="shared" si="294"/>
        <v/>
      </c>
      <c r="N564" s="89" t="str">
        <f t="shared" si="294"/>
        <v/>
      </c>
      <c r="O564" s="89" t="str">
        <f t="shared" si="294"/>
        <v/>
      </c>
      <c r="P564" s="89" t="str">
        <f t="shared" si="294"/>
        <v/>
      </c>
      <c r="Q564" s="89">
        <f t="shared" si="294"/>
        <v>1</v>
      </c>
      <c r="R564" s="89" t="str">
        <f t="shared" si="294"/>
        <v/>
      </c>
      <c r="S564" s="89" t="str">
        <f t="shared" si="294"/>
        <v/>
      </c>
      <c r="T564" s="89" t="str">
        <f t="shared" si="294"/>
        <v/>
      </c>
      <c r="U564" s="89" t="str">
        <f t="shared" si="294"/>
        <v/>
      </c>
      <c r="V564" s="89" t="str">
        <f t="shared" si="294"/>
        <v/>
      </c>
      <c r="W564" s="89" t="str">
        <f t="shared" si="295"/>
        <v/>
      </c>
      <c r="X564" s="89" t="str">
        <f t="shared" si="295"/>
        <v/>
      </c>
      <c r="Y564" s="89" t="str">
        <f t="shared" si="295"/>
        <v/>
      </c>
      <c r="Z564" s="89" t="str">
        <f t="shared" si="295"/>
        <v/>
      </c>
      <c r="AA564" s="89" t="str">
        <f t="shared" si="295"/>
        <v/>
      </c>
      <c r="AB564" s="89" t="str">
        <f t="shared" si="295"/>
        <v/>
      </c>
      <c r="AC564" s="89" t="str">
        <f t="shared" si="295"/>
        <v/>
      </c>
      <c r="AD564" s="89" t="str">
        <f t="shared" si="295"/>
        <v/>
      </c>
      <c r="AE564" s="89" t="str">
        <f t="shared" si="295"/>
        <v/>
      </c>
      <c r="AF564" s="89" t="str">
        <f t="shared" si="295"/>
        <v/>
      </c>
      <c r="AG564" s="89" t="str">
        <f t="shared" si="296"/>
        <v/>
      </c>
      <c r="AH564" s="89" t="str">
        <f t="shared" si="296"/>
        <v/>
      </c>
      <c r="AI564" s="89" t="str">
        <f t="shared" si="296"/>
        <v/>
      </c>
      <c r="AJ564" s="89" t="str">
        <f t="shared" si="296"/>
        <v/>
      </c>
      <c r="AK564" s="89" t="str">
        <f t="shared" si="296"/>
        <v/>
      </c>
      <c r="AL564" s="89" t="str">
        <f t="shared" si="296"/>
        <v/>
      </c>
      <c r="AM564" s="89" t="str">
        <f t="shared" si="296"/>
        <v/>
      </c>
      <c r="AN564" s="89" t="str">
        <f t="shared" si="296"/>
        <v/>
      </c>
      <c r="AO564" s="89" t="str">
        <f t="shared" si="296"/>
        <v/>
      </c>
      <c r="AP564" s="89" t="str">
        <f t="shared" si="296"/>
        <v/>
      </c>
      <c r="AQ564" s="89" t="str">
        <f t="shared" si="297"/>
        <v/>
      </c>
      <c r="AR564" s="89" t="str">
        <f t="shared" si="297"/>
        <v/>
      </c>
      <c r="AS564" s="89" t="str">
        <f t="shared" si="297"/>
        <v/>
      </c>
      <c r="AT564" s="89" t="str">
        <f t="shared" si="297"/>
        <v/>
      </c>
      <c r="AU564" s="89" t="str">
        <f t="shared" si="297"/>
        <v/>
      </c>
      <c r="AV564" s="89" t="str">
        <f t="shared" si="297"/>
        <v/>
      </c>
      <c r="AW564" s="89" t="str">
        <f t="shared" si="297"/>
        <v/>
      </c>
      <c r="AX564" s="89" t="str">
        <f t="shared" si="297"/>
        <v/>
      </c>
      <c r="AY564" s="89" t="str">
        <f t="shared" si="297"/>
        <v/>
      </c>
      <c r="AZ564" s="89" t="str">
        <f t="shared" si="297"/>
        <v/>
      </c>
      <c r="BA564" s="89" t="str">
        <f t="shared" si="297"/>
        <v/>
      </c>
      <c r="BB564" s="89" t="str">
        <f t="shared" si="297"/>
        <v/>
      </c>
      <c r="BC564" s="90" t="str">
        <f t="shared" si="297"/>
        <v/>
      </c>
      <c r="BE564" s="100" t="str">
        <f t="shared" si="276"/>
        <v/>
      </c>
      <c r="BF564" s="102" t="str">
        <f t="shared" si="277"/>
        <v/>
      </c>
    </row>
    <row r="565" spans="1:58" hidden="1" x14ac:dyDescent="0.55000000000000004">
      <c r="A565" s="80" t="str">
        <f>'Base de Dados 2013'!M564</f>
        <v>Lençóis Paulista</v>
      </c>
      <c r="B565" s="81" t="str">
        <f>'Base de Dados 2013'!N564</f>
        <v>verde</v>
      </c>
      <c r="C565" s="88" t="str">
        <f t="shared" ref="C565:L574" si="298">IF(AND($A565=C$1,$B565=C$3),1,"")</f>
        <v/>
      </c>
      <c r="D565" s="89" t="str">
        <f t="shared" si="298"/>
        <v/>
      </c>
      <c r="E565" s="89" t="str">
        <f t="shared" si="298"/>
        <v/>
      </c>
      <c r="F565" s="89" t="str">
        <f t="shared" si="298"/>
        <v/>
      </c>
      <c r="G565" s="89" t="str">
        <f t="shared" si="298"/>
        <v/>
      </c>
      <c r="H565" s="89" t="str">
        <f t="shared" si="298"/>
        <v/>
      </c>
      <c r="I565" s="89" t="str">
        <f t="shared" si="298"/>
        <v/>
      </c>
      <c r="J565" s="89" t="str">
        <f t="shared" si="298"/>
        <v/>
      </c>
      <c r="K565" s="89" t="str">
        <f t="shared" si="298"/>
        <v/>
      </c>
      <c r="L565" s="89" t="str">
        <f t="shared" si="298"/>
        <v/>
      </c>
      <c r="M565" s="89" t="str">
        <f t="shared" ref="M565:V574" si="299">IF(AND($A565=M$1,$B565=M$3),1,"")</f>
        <v/>
      </c>
      <c r="N565" s="89" t="str">
        <f t="shared" si="299"/>
        <v/>
      </c>
      <c r="O565" s="89" t="str">
        <f t="shared" si="299"/>
        <v/>
      </c>
      <c r="P565" s="89" t="str">
        <f t="shared" si="299"/>
        <v/>
      </c>
      <c r="Q565" s="89" t="str">
        <f t="shared" si="299"/>
        <v/>
      </c>
      <c r="R565" s="89" t="str">
        <f t="shared" si="299"/>
        <v/>
      </c>
      <c r="S565" s="89" t="str">
        <f t="shared" si="299"/>
        <v/>
      </c>
      <c r="T565" s="89" t="str">
        <f t="shared" si="299"/>
        <v/>
      </c>
      <c r="U565" s="89" t="str">
        <f t="shared" si="299"/>
        <v/>
      </c>
      <c r="V565" s="89" t="str">
        <f t="shared" si="299"/>
        <v/>
      </c>
      <c r="W565" s="89" t="str">
        <f t="shared" ref="W565:AF574" si="300">IF(AND($A565=W$1,$B565=W$3),1,"")</f>
        <v/>
      </c>
      <c r="X565" s="89" t="str">
        <f t="shared" si="300"/>
        <v/>
      </c>
      <c r="Y565" s="89" t="str">
        <f t="shared" si="300"/>
        <v/>
      </c>
      <c r="Z565" s="89" t="str">
        <f t="shared" si="300"/>
        <v/>
      </c>
      <c r="AA565" s="89" t="str">
        <f t="shared" si="300"/>
        <v/>
      </c>
      <c r="AB565" s="89" t="str">
        <f t="shared" si="300"/>
        <v/>
      </c>
      <c r="AC565" s="89" t="str">
        <f t="shared" si="300"/>
        <v/>
      </c>
      <c r="AD565" s="89" t="str">
        <f t="shared" si="300"/>
        <v/>
      </c>
      <c r="AE565" s="89" t="str">
        <f t="shared" si="300"/>
        <v/>
      </c>
      <c r="AF565" s="89" t="str">
        <f t="shared" si="300"/>
        <v/>
      </c>
      <c r="AG565" s="89" t="str">
        <f t="shared" ref="AG565:AP574" si="301">IF(AND($A565=AG$1,$B565=AG$3),1,"")</f>
        <v/>
      </c>
      <c r="AH565" s="89" t="str">
        <f t="shared" si="301"/>
        <v/>
      </c>
      <c r="AI565" s="89" t="str">
        <f t="shared" si="301"/>
        <v/>
      </c>
      <c r="AJ565" s="89" t="str">
        <f t="shared" si="301"/>
        <v/>
      </c>
      <c r="AK565" s="89" t="str">
        <f t="shared" si="301"/>
        <v/>
      </c>
      <c r="AL565" s="89" t="str">
        <f t="shared" si="301"/>
        <v/>
      </c>
      <c r="AM565" s="89" t="str">
        <f t="shared" si="301"/>
        <v/>
      </c>
      <c r="AN565" s="89">
        <f t="shared" si="301"/>
        <v>1</v>
      </c>
      <c r="AO565" s="89" t="str">
        <f t="shared" si="301"/>
        <v/>
      </c>
      <c r="AP565" s="89" t="str">
        <f t="shared" si="301"/>
        <v/>
      </c>
      <c r="AQ565" s="89" t="str">
        <f t="shared" ref="AQ565:BC574" si="302">IF(AND($A565=AQ$1,$B565=AQ$3),1,"")</f>
        <v/>
      </c>
      <c r="AR565" s="89" t="str">
        <f t="shared" si="302"/>
        <v/>
      </c>
      <c r="AS565" s="89" t="str">
        <f t="shared" si="302"/>
        <v/>
      </c>
      <c r="AT565" s="89" t="str">
        <f t="shared" si="302"/>
        <v/>
      </c>
      <c r="AU565" s="89" t="str">
        <f t="shared" si="302"/>
        <v/>
      </c>
      <c r="AV565" s="89" t="str">
        <f t="shared" si="302"/>
        <v/>
      </c>
      <c r="AW565" s="89" t="str">
        <f t="shared" si="302"/>
        <v/>
      </c>
      <c r="AX565" s="89" t="str">
        <f t="shared" si="302"/>
        <v/>
      </c>
      <c r="AY565" s="89" t="str">
        <f t="shared" si="302"/>
        <v/>
      </c>
      <c r="AZ565" s="89" t="str">
        <f t="shared" si="302"/>
        <v/>
      </c>
      <c r="BA565" s="89" t="str">
        <f t="shared" si="302"/>
        <v/>
      </c>
      <c r="BB565" s="89" t="str">
        <f t="shared" si="302"/>
        <v/>
      </c>
      <c r="BC565" s="90" t="str">
        <f t="shared" si="302"/>
        <v/>
      </c>
      <c r="BE565" s="100" t="str">
        <f t="shared" si="276"/>
        <v/>
      </c>
      <c r="BF565" s="102" t="str">
        <f t="shared" si="277"/>
        <v/>
      </c>
    </row>
    <row r="566" spans="1:58" hidden="1" x14ac:dyDescent="0.55000000000000004">
      <c r="A566" s="80" t="str">
        <f>'Base de Dados 2013'!M565</f>
        <v>Iacanga</v>
      </c>
      <c r="B566" s="81" t="str">
        <f>'Base de Dados 2013'!N565</f>
        <v>amarelo</v>
      </c>
      <c r="C566" s="88" t="str">
        <f t="shared" si="298"/>
        <v/>
      </c>
      <c r="D566" s="89" t="str">
        <f t="shared" si="298"/>
        <v/>
      </c>
      <c r="E566" s="89" t="str">
        <f t="shared" si="298"/>
        <v/>
      </c>
      <c r="F566" s="89" t="str">
        <f t="shared" si="298"/>
        <v/>
      </c>
      <c r="G566" s="89" t="str">
        <f t="shared" si="298"/>
        <v/>
      </c>
      <c r="H566" s="89" t="str">
        <f t="shared" si="298"/>
        <v/>
      </c>
      <c r="I566" s="89" t="str">
        <f t="shared" si="298"/>
        <v/>
      </c>
      <c r="J566" s="89" t="str">
        <f t="shared" si="298"/>
        <v/>
      </c>
      <c r="K566" s="89" t="str">
        <f t="shared" si="298"/>
        <v/>
      </c>
      <c r="L566" s="89" t="str">
        <f t="shared" si="298"/>
        <v/>
      </c>
      <c r="M566" s="89" t="str">
        <f t="shared" si="299"/>
        <v/>
      </c>
      <c r="N566" s="89" t="str">
        <f t="shared" si="299"/>
        <v/>
      </c>
      <c r="O566" s="89" t="str">
        <f t="shared" si="299"/>
        <v/>
      </c>
      <c r="P566" s="89" t="str">
        <f t="shared" si="299"/>
        <v/>
      </c>
      <c r="Q566" s="89" t="str">
        <f t="shared" si="299"/>
        <v/>
      </c>
      <c r="R566" s="89" t="str">
        <f t="shared" si="299"/>
        <v/>
      </c>
      <c r="S566" s="89" t="str">
        <f t="shared" si="299"/>
        <v/>
      </c>
      <c r="T566" s="89" t="str">
        <f t="shared" si="299"/>
        <v/>
      </c>
      <c r="U566" s="89" t="str">
        <f t="shared" si="299"/>
        <v/>
      </c>
      <c r="V566" s="89" t="str">
        <f t="shared" si="299"/>
        <v/>
      </c>
      <c r="W566" s="89" t="str">
        <f t="shared" si="300"/>
        <v/>
      </c>
      <c r="X566" s="89" t="str">
        <f t="shared" si="300"/>
        <v/>
      </c>
      <c r="Y566" s="89" t="str">
        <f t="shared" si="300"/>
        <v/>
      </c>
      <c r="Z566" s="89" t="str">
        <f t="shared" si="300"/>
        <v/>
      </c>
      <c r="AA566" s="89" t="str">
        <f t="shared" si="300"/>
        <v/>
      </c>
      <c r="AB566" s="89" t="str">
        <f t="shared" si="300"/>
        <v/>
      </c>
      <c r="AC566" s="89" t="str">
        <f t="shared" si="300"/>
        <v/>
      </c>
      <c r="AD566" s="89" t="str">
        <f t="shared" si="300"/>
        <v/>
      </c>
      <c r="AE566" s="89" t="str">
        <f t="shared" si="300"/>
        <v/>
      </c>
      <c r="AF566" s="89" t="str">
        <f t="shared" si="300"/>
        <v/>
      </c>
      <c r="AG566" s="89" t="str">
        <f t="shared" si="301"/>
        <v/>
      </c>
      <c r="AH566" s="89" t="str">
        <f t="shared" si="301"/>
        <v/>
      </c>
      <c r="AI566" s="89" t="str">
        <f t="shared" si="301"/>
        <v/>
      </c>
      <c r="AJ566" s="89" t="str">
        <f t="shared" si="301"/>
        <v/>
      </c>
      <c r="AK566" s="89" t="str">
        <f t="shared" si="301"/>
        <v/>
      </c>
      <c r="AL566" s="89" t="str">
        <f t="shared" si="301"/>
        <v/>
      </c>
      <c r="AM566" s="89" t="str">
        <f t="shared" si="301"/>
        <v/>
      </c>
      <c r="AN566" s="89" t="str">
        <f t="shared" si="301"/>
        <v/>
      </c>
      <c r="AO566" s="89" t="str">
        <f t="shared" si="301"/>
        <v/>
      </c>
      <c r="AP566" s="89" t="str">
        <f t="shared" si="301"/>
        <v/>
      </c>
      <c r="AQ566" s="89" t="str">
        <f t="shared" si="302"/>
        <v/>
      </c>
      <c r="AR566" s="89" t="str">
        <f t="shared" si="302"/>
        <v/>
      </c>
      <c r="AS566" s="89" t="str">
        <f t="shared" si="302"/>
        <v/>
      </c>
      <c r="AT566" s="89" t="str">
        <f t="shared" si="302"/>
        <v/>
      </c>
      <c r="AU566" s="89" t="str">
        <f t="shared" si="302"/>
        <v/>
      </c>
      <c r="AV566" s="89" t="str">
        <f t="shared" si="302"/>
        <v/>
      </c>
      <c r="AW566" s="89" t="str">
        <f t="shared" si="302"/>
        <v/>
      </c>
      <c r="AX566" s="89" t="str">
        <f t="shared" si="302"/>
        <v/>
      </c>
      <c r="AY566" s="89" t="str">
        <f t="shared" si="302"/>
        <v/>
      </c>
      <c r="AZ566" s="89" t="str">
        <f t="shared" si="302"/>
        <v/>
      </c>
      <c r="BA566" s="89">
        <f t="shared" si="302"/>
        <v>1</v>
      </c>
      <c r="BB566" s="89" t="str">
        <f t="shared" si="302"/>
        <v/>
      </c>
      <c r="BC566" s="90" t="str">
        <f t="shared" si="302"/>
        <v/>
      </c>
      <c r="BE566" s="100" t="str">
        <f t="shared" si="276"/>
        <v/>
      </c>
      <c r="BF566" s="102" t="str">
        <f t="shared" si="277"/>
        <v/>
      </c>
    </row>
    <row r="567" spans="1:58" hidden="1" x14ac:dyDescent="0.55000000000000004">
      <c r="A567" s="80" t="str">
        <f>'Base de Dados 2013'!M566</f>
        <v>Mary Dota</v>
      </c>
      <c r="B567" s="81" t="str">
        <f>'Base de Dados 2013'!N566</f>
        <v>verde</v>
      </c>
      <c r="C567" s="88">
        <f t="shared" si="298"/>
        <v>1</v>
      </c>
      <c r="D567" s="89" t="str">
        <f t="shared" si="298"/>
        <v/>
      </c>
      <c r="E567" s="89" t="str">
        <f t="shared" si="298"/>
        <v/>
      </c>
      <c r="F567" s="89" t="str">
        <f t="shared" si="298"/>
        <v/>
      </c>
      <c r="G567" s="89" t="str">
        <f t="shared" si="298"/>
        <v/>
      </c>
      <c r="H567" s="89" t="str">
        <f t="shared" si="298"/>
        <v/>
      </c>
      <c r="I567" s="89" t="str">
        <f t="shared" si="298"/>
        <v/>
      </c>
      <c r="J567" s="89" t="str">
        <f t="shared" si="298"/>
        <v/>
      </c>
      <c r="K567" s="89" t="str">
        <f t="shared" si="298"/>
        <v/>
      </c>
      <c r="L567" s="89" t="str">
        <f t="shared" si="298"/>
        <v/>
      </c>
      <c r="M567" s="89" t="str">
        <f t="shared" si="299"/>
        <v/>
      </c>
      <c r="N567" s="89" t="str">
        <f t="shared" si="299"/>
        <v/>
      </c>
      <c r="O567" s="89" t="str">
        <f t="shared" si="299"/>
        <v/>
      </c>
      <c r="P567" s="89" t="str">
        <f t="shared" si="299"/>
        <v/>
      </c>
      <c r="Q567" s="89" t="str">
        <f t="shared" si="299"/>
        <v/>
      </c>
      <c r="R567" s="89" t="str">
        <f t="shared" si="299"/>
        <v/>
      </c>
      <c r="S567" s="89" t="str">
        <f t="shared" si="299"/>
        <v/>
      </c>
      <c r="T567" s="89" t="str">
        <f t="shared" si="299"/>
        <v/>
      </c>
      <c r="U567" s="89" t="str">
        <f t="shared" si="299"/>
        <v/>
      </c>
      <c r="V567" s="89" t="str">
        <f t="shared" si="299"/>
        <v/>
      </c>
      <c r="W567" s="89" t="str">
        <f t="shared" si="300"/>
        <v/>
      </c>
      <c r="X567" s="89" t="str">
        <f t="shared" si="300"/>
        <v/>
      </c>
      <c r="Y567" s="89" t="str">
        <f t="shared" si="300"/>
        <v/>
      </c>
      <c r="Z567" s="89" t="str">
        <f t="shared" si="300"/>
        <v/>
      </c>
      <c r="AA567" s="89" t="str">
        <f t="shared" si="300"/>
        <v/>
      </c>
      <c r="AB567" s="89" t="str">
        <f t="shared" si="300"/>
        <v/>
      </c>
      <c r="AC567" s="89" t="str">
        <f t="shared" si="300"/>
        <v/>
      </c>
      <c r="AD567" s="89" t="str">
        <f t="shared" si="300"/>
        <v/>
      </c>
      <c r="AE567" s="89" t="str">
        <f t="shared" si="300"/>
        <v/>
      </c>
      <c r="AF567" s="89" t="str">
        <f t="shared" si="300"/>
        <v/>
      </c>
      <c r="AG567" s="89" t="str">
        <f t="shared" si="301"/>
        <v/>
      </c>
      <c r="AH567" s="89" t="str">
        <f t="shared" si="301"/>
        <v/>
      </c>
      <c r="AI567" s="89" t="str">
        <f t="shared" si="301"/>
        <v/>
      </c>
      <c r="AJ567" s="89" t="str">
        <f t="shared" si="301"/>
        <v/>
      </c>
      <c r="AK567" s="89" t="str">
        <f t="shared" si="301"/>
        <v/>
      </c>
      <c r="AL567" s="89" t="str">
        <f t="shared" si="301"/>
        <v/>
      </c>
      <c r="AM567" s="89" t="str">
        <f t="shared" si="301"/>
        <v/>
      </c>
      <c r="AN567" s="89" t="str">
        <f t="shared" si="301"/>
        <v/>
      </c>
      <c r="AO567" s="89" t="str">
        <f t="shared" si="301"/>
        <v/>
      </c>
      <c r="AP567" s="89" t="str">
        <f t="shared" si="301"/>
        <v/>
      </c>
      <c r="AQ567" s="89" t="str">
        <f t="shared" si="302"/>
        <v/>
      </c>
      <c r="AR567" s="89" t="str">
        <f t="shared" si="302"/>
        <v/>
      </c>
      <c r="AS567" s="89" t="str">
        <f t="shared" si="302"/>
        <v/>
      </c>
      <c r="AT567" s="89" t="str">
        <f t="shared" si="302"/>
        <v/>
      </c>
      <c r="AU567" s="89" t="str">
        <f t="shared" si="302"/>
        <v/>
      </c>
      <c r="AV567" s="89" t="str">
        <f t="shared" si="302"/>
        <v/>
      </c>
      <c r="AW567" s="89" t="str">
        <f t="shared" si="302"/>
        <v/>
      </c>
      <c r="AX567" s="89" t="str">
        <f t="shared" si="302"/>
        <v/>
      </c>
      <c r="AY567" s="89" t="str">
        <f t="shared" si="302"/>
        <v/>
      </c>
      <c r="AZ567" s="89" t="str">
        <f t="shared" si="302"/>
        <v/>
      </c>
      <c r="BA567" s="89" t="str">
        <f t="shared" si="302"/>
        <v/>
      </c>
      <c r="BB567" s="89" t="str">
        <f t="shared" si="302"/>
        <v/>
      </c>
      <c r="BC567" s="90" t="str">
        <f t="shared" si="302"/>
        <v/>
      </c>
      <c r="BE567" s="100" t="str">
        <f t="shared" si="276"/>
        <v/>
      </c>
      <c r="BF567" s="102" t="str">
        <f t="shared" si="277"/>
        <v/>
      </c>
    </row>
    <row r="568" spans="1:58" hidden="1" x14ac:dyDescent="0.55000000000000004">
      <c r="A568" s="80" t="str">
        <f>'Base de Dados 2013'!M567</f>
        <v>Nações</v>
      </c>
      <c r="B568" s="81" t="str">
        <f>'Base de Dados 2013'!N567</f>
        <v>verde</v>
      </c>
      <c r="C568" s="88" t="str">
        <f t="shared" si="298"/>
        <v/>
      </c>
      <c r="D568" s="89" t="str">
        <f t="shared" si="298"/>
        <v/>
      </c>
      <c r="E568" s="89" t="str">
        <f t="shared" si="298"/>
        <v/>
      </c>
      <c r="F568" s="89" t="str">
        <f t="shared" si="298"/>
        <v/>
      </c>
      <c r="G568" s="89">
        <f t="shared" si="298"/>
        <v>1</v>
      </c>
      <c r="H568" s="89" t="str">
        <f t="shared" si="298"/>
        <v/>
      </c>
      <c r="I568" s="89" t="str">
        <f t="shared" si="298"/>
        <v/>
      </c>
      <c r="J568" s="89" t="str">
        <f t="shared" si="298"/>
        <v/>
      </c>
      <c r="K568" s="89" t="str">
        <f t="shared" si="298"/>
        <v/>
      </c>
      <c r="L568" s="89" t="str">
        <f t="shared" si="298"/>
        <v/>
      </c>
      <c r="M568" s="89" t="str">
        <f t="shared" si="299"/>
        <v/>
      </c>
      <c r="N568" s="89" t="str">
        <f t="shared" si="299"/>
        <v/>
      </c>
      <c r="O568" s="89" t="str">
        <f t="shared" si="299"/>
        <v/>
      </c>
      <c r="P568" s="89" t="str">
        <f t="shared" si="299"/>
        <v/>
      </c>
      <c r="Q568" s="89" t="str">
        <f t="shared" si="299"/>
        <v/>
      </c>
      <c r="R568" s="89" t="str">
        <f t="shared" si="299"/>
        <v/>
      </c>
      <c r="S568" s="89" t="str">
        <f t="shared" si="299"/>
        <v/>
      </c>
      <c r="T568" s="89" t="str">
        <f t="shared" si="299"/>
        <v/>
      </c>
      <c r="U568" s="89" t="str">
        <f t="shared" si="299"/>
        <v/>
      </c>
      <c r="V568" s="89" t="str">
        <f t="shared" si="299"/>
        <v/>
      </c>
      <c r="W568" s="89" t="str">
        <f t="shared" si="300"/>
        <v/>
      </c>
      <c r="X568" s="89" t="str">
        <f t="shared" si="300"/>
        <v/>
      </c>
      <c r="Y568" s="89" t="str">
        <f t="shared" si="300"/>
        <v/>
      </c>
      <c r="Z568" s="89" t="str">
        <f t="shared" si="300"/>
        <v/>
      </c>
      <c r="AA568" s="89" t="str">
        <f t="shared" si="300"/>
        <v/>
      </c>
      <c r="AB568" s="89" t="str">
        <f t="shared" si="300"/>
        <v/>
      </c>
      <c r="AC568" s="89" t="str">
        <f t="shared" si="300"/>
        <v/>
      </c>
      <c r="AD568" s="89" t="str">
        <f t="shared" si="300"/>
        <v/>
      </c>
      <c r="AE568" s="89" t="str">
        <f t="shared" si="300"/>
        <v/>
      </c>
      <c r="AF568" s="89" t="str">
        <f t="shared" si="300"/>
        <v/>
      </c>
      <c r="AG568" s="89" t="str">
        <f t="shared" si="301"/>
        <v/>
      </c>
      <c r="AH568" s="89" t="str">
        <f t="shared" si="301"/>
        <v/>
      </c>
      <c r="AI568" s="89" t="str">
        <f t="shared" si="301"/>
        <v/>
      </c>
      <c r="AJ568" s="89" t="str">
        <f t="shared" si="301"/>
        <v/>
      </c>
      <c r="AK568" s="89" t="str">
        <f t="shared" si="301"/>
        <v/>
      </c>
      <c r="AL568" s="89" t="str">
        <f t="shared" si="301"/>
        <v/>
      </c>
      <c r="AM568" s="89" t="str">
        <f t="shared" si="301"/>
        <v/>
      </c>
      <c r="AN568" s="89" t="str">
        <f t="shared" si="301"/>
        <v/>
      </c>
      <c r="AO568" s="89" t="str">
        <f t="shared" si="301"/>
        <v/>
      </c>
      <c r="AP568" s="89" t="str">
        <f t="shared" si="301"/>
        <v/>
      </c>
      <c r="AQ568" s="89" t="str">
        <f t="shared" si="302"/>
        <v/>
      </c>
      <c r="AR568" s="89" t="str">
        <f t="shared" si="302"/>
        <v/>
      </c>
      <c r="AS568" s="89" t="str">
        <f t="shared" si="302"/>
        <v/>
      </c>
      <c r="AT568" s="89" t="str">
        <f t="shared" si="302"/>
        <v/>
      </c>
      <c r="AU568" s="89" t="str">
        <f t="shared" si="302"/>
        <v/>
      </c>
      <c r="AV568" s="89" t="str">
        <f t="shared" si="302"/>
        <v/>
      </c>
      <c r="AW568" s="89" t="str">
        <f t="shared" si="302"/>
        <v/>
      </c>
      <c r="AX568" s="89" t="str">
        <f t="shared" si="302"/>
        <v/>
      </c>
      <c r="AY568" s="89" t="str">
        <f t="shared" si="302"/>
        <v/>
      </c>
      <c r="AZ568" s="89" t="str">
        <f t="shared" si="302"/>
        <v/>
      </c>
      <c r="BA568" s="89" t="str">
        <f t="shared" si="302"/>
        <v/>
      </c>
      <c r="BB568" s="89" t="str">
        <f t="shared" si="302"/>
        <v/>
      </c>
      <c r="BC568" s="90" t="str">
        <f t="shared" si="302"/>
        <v/>
      </c>
      <c r="BE568" s="100" t="str">
        <f t="shared" si="276"/>
        <v/>
      </c>
      <c r="BF568" s="102" t="str">
        <f t="shared" si="277"/>
        <v/>
      </c>
    </row>
    <row r="569" spans="1:58" hidden="1" x14ac:dyDescent="0.55000000000000004">
      <c r="A569" s="80" t="str">
        <f>'Base de Dados 2013'!M568</f>
        <v>Bela Vista</v>
      </c>
      <c r="B569" s="81" t="str">
        <f>'Base de Dados 2013'!N568</f>
        <v>amarelo</v>
      </c>
      <c r="C569" s="88" t="str">
        <f t="shared" si="298"/>
        <v/>
      </c>
      <c r="D569" s="89" t="str">
        <f t="shared" si="298"/>
        <v/>
      </c>
      <c r="E569" s="89" t="str">
        <f t="shared" si="298"/>
        <v/>
      </c>
      <c r="F569" s="89" t="str">
        <f t="shared" si="298"/>
        <v/>
      </c>
      <c r="G569" s="89" t="str">
        <f t="shared" si="298"/>
        <v/>
      </c>
      <c r="H569" s="89" t="str">
        <f t="shared" si="298"/>
        <v/>
      </c>
      <c r="I569" s="89" t="str">
        <f t="shared" si="298"/>
        <v/>
      </c>
      <c r="J569" s="89" t="str">
        <f t="shared" si="298"/>
        <v/>
      </c>
      <c r="K569" s="89" t="str">
        <f t="shared" si="298"/>
        <v/>
      </c>
      <c r="L569" s="89">
        <f t="shared" si="298"/>
        <v>1</v>
      </c>
      <c r="M569" s="89" t="str">
        <f t="shared" si="299"/>
        <v/>
      </c>
      <c r="N569" s="89" t="str">
        <f t="shared" si="299"/>
        <v/>
      </c>
      <c r="O569" s="89" t="str">
        <f t="shared" si="299"/>
        <v/>
      </c>
      <c r="P569" s="89" t="str">
        <f t="shared" si="299"/>
        <v/>
      </c>
      <c r="Q569" s="89" t="str">
        <f t="shared" si="299"/>
        <v/>
      </c>
      <c r="R569" s="89" t="str">
        <f t="shared" si="299"/>
        <v/>
      </c>
      <c r="S569" s="89" t="str">
        <f t="shared" si="299"/>
        <v/>
      </c>
      <c r="T569" s="89" t="str">
        <f t="shared" si="299"/>
        <v/>
      </c>
      <c r="U569" s="89" t="str">
        <f t="shared" si="299"/>
        <v/>
      </c>
      <c r="V569" s="89" t="str">
        <f t="shared" si="299"/>
        <v/>
      </c>
      <c r="W569" s="89" t="str">
        <f t="shared" si="300"/>
        <v/>
      </c>
      <c r="X569" s="89" t="str">
        <f t="shared" si="300"/>
        <v/>
      </c>
      <c r="Y569" s="89" t="str">
        <f t="shared" si="300"/>
        <v/>
      </c>
      <c r="Z569" s="89" t="str">
        <f t="shared" si="300"/>
        <v/>
      </c>
      <c r="AA569" s="89" t="str">
        <f t="shared" si="300"/>
        <v/>
      </c>
      <c r="AB569" s="89" t="str">
        <f t="shared" si="300"/>
        <v/>
      </c>
      <c r="AC569" s="89" t="str">
        <f t="shared" si="300"/>
        <v/>
      </c>
      <c r="AD569" s="89" t="str">
        <f t="shared" si="300"/>
        <v/>
      </c>
      <c r="AE569" s="89" t="str">
        <f t="shared" si="300"/>
        <v/>
      </c>
      <c r="AF569" s="89" t="str">
        <f t="shared" si="300"/>
        <v/>
      </c>
      <c r="AG569" s="89" t="str">
        <f t="shared" si="301"/>
        <v/>
      </c>
      <c r="AH569" s="89" t="str">
        <f t="shared" si="301"/>
        <v/>
      </c>
      <c r="AI569" s="89" t="str">
        <f t="shared" si="301"/>
        <v/>
      </c>
      <c r="AJ569" s="89" t="str">
        <f t="shared" si="301"/>
        <v/>
      </c>
      <c r="AK569" s="89" t="str">
        <f t="shared" si="301"/>
        <v/>
      </c>
      <c r="AL569" s="89" t="str">
        <f t="shared" si="301"/>
        <v/>
      </c>
      <c r="AM569" s="89" t="str">
        <f t="shared" si="301"/>
        <v/>
      </c>
      <c r="AN569" s="89" t="str">
        <f t="shared" si="301"/>
        <v/>
      </c>
      <c r="AO569" s="89" t="str">
        <f t="shared" si="301"/>
        <v/>
      </c>
      <c r="AP569" s="89" t="str">
        <f t="shared" si="301"/>
        <v/>
      </c>
      <c r="AQ569" s="89" t="str">
        <f t="shared" si="302"/>
        <v/>
      </c>
      <c r="AR569" s="89" t="str">
        <f t="shared" si="302"/>
        <v/>
      </c>
      <c r="AS569" s="89" t="str">
        <f t="shared" si="302"/>
        <v/>
      </c>
      <c r="AT569" s="89" t="str">
        <f t="shared" si="302"/>
        <v/>
      </c>
      <c r="AU569" s="89" t="str">
        <f t="shared" si="302"/>
        <v/>
      </c>
      <c r="AV569" s="89" t="str">
        <f t="shared" si="302"/>
        <v/>
      </c>
      <c r="AW569" s="89" t="str">
        <f t="shared" si="302"/>
        <v/>
      </c>
      <c r="AX569" s="89" t="str">
        <f t="shared" si="302"/>
        <v/>
      </c>
      <c r="AY569" s="89" t="str">
        <f t="shared" si="302"/>
        <v/>
      </c>
      <c r="AZ569" s="89" t="str">
        <f t="shared" si="302"/>
        <v/>
      </c>
      <c r="BA569" s="89" t="str">
        <f t="shared" si="302"/>
        <v/>
      </c>
      <c r="BB569" s="89" t="str">
        <f t="shared" si="302"/>
        <v/>
      </c>
      <c r="BC569" s="90" t="str">
        <f t="shared" si="302"/>
        <v/>
      </c>
      <c r="BE569" s="100" t="str">
        <f t="shared" si="276"/>
        <v/>
      </c>
      <c r="BF569" s="102" t="str">
        <f t="shared" si="277"/>
        <v/>
      </c>
    </row>
    <row r="570" spans="1:58" hidden="1" x14ac:dyDescent="0.55000000000000004">
      <c r="A570" s="80" t="str">
        <f>'Base de Dados 2013'!M569</f>
        <v>Bela Vista</v>
      </c>
      <c r="B570" s="81" t="str">
        <f>'Base de Dados 2013'!N569</f>
        <v>azul</v>
      </c>
      <c r="C570" s="88" t="str">
        <f t="shared" si="298"/>
        <v/>
      </c>
      <c r="D570" s="89" t="str">
        <f t="shared" si="298"/>
        <v/>
      </c>
      <c r="E570" s="89" t="str">
        <f t="shared" si="298"/>
        <v/>
      </c>
      <c r="F570" s="89" t="str">
        <f t="shared" si="298"/>
        <v/>
      </c>
      <c r="G570" s="89" t="str">
        <f t="shared" si="298"/>
        <v/>
      </c>
      <c r="H570" s="89" t="str">
        <f t="shared" si="298"/>
        <v/>
      </c>
      <c r="I570" s="89" t="str">
        <f t="shared" si="298"/>
        <v/>
      </c>
      <c r="J570" s="89" t="str">
        <f t="shared" si="298"/>
        <v/>
      </c>
      <c r="K570" s="89" t="str">
        <f t="shared" si="298"/>
        <v/>
      </c>
      <c r="L570" s="89" t="str">
        <f t="shared" si="298"/>
        <v/>
      </c>
      <c r="M570" s="89" t="str">
        <f t="shared" si="299"/>
        <v/>
      </c>
      <c r="N570" s="89">
        <f t="shared" si="299"/>
        <v>1</v>
      </c>
      <c r="O570" s="89" t="str">
        <f t="shared" si="299"/>
        <v/>
      </c>
      <c r="P570" s="89" t="str">
        <f t="shared" si="299"/>
        <v/>
      </c>
      <c r="Q570" s="89" t="str">
        <f t="shared" si="299"/>
        <v/>
      </c>
      <c r="R570" s="89" t="str">
        <f t="shared" si="299"/>
        <v/>
      </c>
      <c r="S570" s="89" t="str">
        <f t="shared" si="299"/>
        <v/>
      </c>
      <c r="T570" s="89" t="str">
        <f t="shared" si="299"/>
        <v/>
      </c>
      <c r="U570" s="89" t="str">
        <f t="shared" si="299"/>
        <v/>
      </c>
      <c r="V570" s="89" t="str">
        <f t="shared" si="299"/>
        <v/>
      </c>
      <c r="W570" s="89" t="str">
        <f t="shared" si="300"/>
        <v/>
      </c>
      <c r="X570" s="89" t="str">
        <f t="shared" si="300"/>
        <v/>
      </c>
      <c r="Y570" s="89" t="str">
        <f t="shared" si="300"/>
        <v/>
      </c>
      <c r="Z570" s="89" t="str">
        <f t="shared" si="300"/>
        <v/>
      </c>
      <c r="AA570" s="89" t="str">
        <f t="shared" si="300"/>
        <v/>
      </c>
      <c r="AB570" s="89" t="str">
        <f t="shared" si="300"/>
        <v/>
      </c>
      <c r="AC570" s="89" t="str">
        <f t="shared" si="300"/>
        <v/>
      </c>
      <c r="AD570" s="89" t="str">
        <f t="shared" si="300"/>
        <v/>
      </c>
      <c r="AE570" s="89" t="str">
        <f t="shared" si="300"/>
        <v/>
      </c>
      <c r="AF570" s="89" t="str">
        <f t="shared" si="300"/>
        <v/>
      </c>
      <c r="AG570" s="89" t="str">
        <f t="shared" si="301"/>
        <v/>
      </c>
      <c r="AH570" s="89" t="str">
        <f t="shared" si="301"/>
        <v/>
      </c>
      <c r="AI570" s="89" t="str">
        <f t="shared" si="301"/>
        <v/>
      </c>
      <c r="AJ570" s="89" t="str">
        <f t="shared" si="301"/>
        <v/>
      </c>
      <c r="AK570" s="89" t="str">
        <f t="shared" si="301"/>
        <v/>
      </c>
      <c r="AL570" s="89" t="str">
        <f t="shared" si="301"/>
        <v/>
      </c>
      <c r="AM570" s="89" t="str">
        <f t="shared" si="301"/>
        <v/>
      </c>
      <c r="AN570" s="89" t="str">
        <f t="shared" si="301"/>
        <v/>
      </c>
      <c r="AO570" s="89" t="str">
        <f t="shared" si="301"/>
        <v/>
      </c>
      <c r="AP570" s="89" t="str">
        <f t="shared" si="301"/>
        <v/>
      </c>
      <c r="AQ570" s="89" t="str">
        <f t="shared" si="302"/>
        <v/>
      </c>
      <c r="AR570" s="89" t="str">
        <f t="shared" si="302"/>
        <v/>
      </c>
      <c r="AS570" s="89" t="str">
        <f t="shared" si="302"/>
        <v/>
      </c>
      <c r="AT570" s="89" t="str">
        <f t="shared" si="302"/>
        <v/>
      </c>
      <c r="AU570" s="89" t="str">
        <f t="shared" si="302"/>
        <v/>
      </c>
      <c r="AV570" s="89" t="str">
        <f t="shared" si="302"/>
        <v/>
      </c>
      <c r="AW570" s="89" t="str">
        <f t="shared" si="302"/>
        <v/>
      </c>
      <c r="AX570" s="89" t="str">
        <f t="shared" si="302"/>
        <v/>
      </c>
      <c r="AY570" s="89" t="str">
        <f t="shared" si="302"/>
        <v/>
      </c>
      <c r="AZ570" s="89" t="str">
        <f t="shared" si="302"/>
        <v/>
      </c>
      <c r="BA570" s="89" t="str">
        <f t="shared" si="302"/>
        <v/>
      </c>
      <c r="BB570" s="89" t="str">
        <f t="shared" si="302"/>
        <v/>
      </c>
      <c r="BC570" s="90" t="str">
        <f t="shared" si="302"/>
        <v/>
      </c>
      <c r="BE570" s="100" t="str">
        <f t="shared" si="276"/>
        <v/>
      </c>
      <c r="BF570" s="102" t="str">
        <f t="shared" si="277"/>
        <v/>
      </c>
    </row>
    <row r="571" spans="1:58" hidden="1" x14ac:dyDescent="0.55000000000000004">
      <c r="A571" s="80" t="str">
        <f>'Base de Dados 2013'!M570</f>
        <v>Geisel</v>
      </c>
      <c r="B571" s="81" t="str">
        <f>'Base de Dados 2013'!N570</f>
        <v>vermelho</v>
      </c>
      <c r="C571" s="88" t="str">
        <f t="shared" si="298"/>
        <v/>
      </c>
      <c r="D571" s="89" t="str">
        <f t="shared" si="298"/>
        <v/>
      </c>
      <c r="E571" s="89" t="str">
        <f t="shared" si="298"/>
        <v/>
      </c>
      <c r="F571" s="89" t="str">
        <f t="shared" si="298"/>
        <v/>
      </c>
      <c r="G571" s="89" t="str">
        <f t="shared" si="298"/>
        <v/>
      </c>
      <c r="H571" s="89" t="str">
        <f t="shared" si="298"/>
        <v/>
      </c>
      <c r="I571" s="89" t="str">
        <f t="shared" si="298"/>
        <v/>
      </c>
      <c r="J571" s="89" t="str">
        <f t="shared" si="298"/>
        <v/>
      </c>
      <c r="K571" s="89" t="str">
        <f t="shared" si="298"/>
        <v/>
      </c>
      <c r="L571" s="89" t="str">
        <f t="shared" si="298"/>
        <v/>
      </c>
      <c r="M571" s="89" t="str">
        <f t="shared" si="299"/>
        <v/>
      </c>
      <c r="N571" s="89" t="str">
        <f t="shared" si="299"/>
        <v/>
      </c>
      <c r="O571" s="89" t="str">
        <f t="shared" si="299"/>
        <v/>
      </c>
      <c r="P571" s="89" t="str">
        <f t="shared" si="299"/>
        <v/>
      </c>
      <c r="Q571" s="89">
        <f t="shared" si="299"/>
        <v>1</v>
      </c>
      <c r="R571" s="89" t="str">
        <f t="shared" si="299"/>
        <v/>
      </c>
      <c r="S571" s="89" t="str">
        <f t="shared" si="299"/>
        <v/>
      </c>
      <c r="T571" s="89" t="str">
        <f t="shared" si="299"/>
        <v/>
      </c>
      <c r="U571" s="89" t="str">
        <f t="shared" si="299"/>
        <v/>
      </c>
      <c r="V571" s="89" t="str">
        <f t="shared" si="299"/>
        <v/>
      </c>
      <c r="W571" s="89" t="str">
        <f t="shared" si="300"/>
        <v/>
      </c>
      <c r="X571" s="89" t="str">
        <f t="shared" si="300"/>
        <v/>
      </c>
      <c r="Y571" s="89" t="str">
        <f t="shared" si="300"/>
        <v/>
      </c>
      <c r="Z571" s="89" t="str">
        <f t="shared" si="300"/>
        <v/>
      </c>
      <c r="AA571" s="89" t="str">
        <f t="shared" si="300"/>
        <v/>
      </c>
      <c r="AB571" s="89" t="str">
        <f t="shared" si="300"/>
        <v/>
      </c>
      <c r="AC571" s="89" t="str">
        <f t="shared" si="300"/>
        <v/>
      </c>
      <c r="AD571" s="89" t="str">
        <f t="shared" si="300"/>
        <v/>
      </c>
      <c r="AE571" s="89" t="str">
        <f t="shared" si="300"/>
        <v/>
      </c>
      <c r="AF571" s="89" t="str">
        <f t="shared" si="300"/>
        <v/>
      </c>
      <c r="AG571" s="89" t="str">
        <f t="shared" si="301"/>
        <v/>
      </c>
      <c r="AH571" s="89" t="str">
        <f t="shared" si="301"/>
        <v/>
      </c>
      <c r="AI571" s="89" t="str">
        <f t="shared" si="301"/>
        <v/>
      </c>
      <c r="AJ571" s="89" t="str">
        <f t="shared" si="301"/>
        <v/>
      </c>
      <c r="AK571" s="89" t="str">
        <f t="shared" si="301"/>
        <v/>
      </c>
      <c r="AL571" s="89" t="str">
        <f t="shared" si="301"/>
        <v/>
      </c>
      <c r="AM571" s="89" t="str">
        <f t="shared" si="301"/>
        <v/>
      </c>
      <c r="AN571" s="89" t="str">
        <f t="shared" si="301"/>
        <v/>
      </c>
      <c r="AO571" s="89" t="str">
        <f t="shared" si="301"/>
        <v/>
      </c>
      <c r="AP571" s="89" t="str">
        <f t="shared" si="301"/>
        <v/>
      </c>
      <c r="AQ571" s="89" t="str">
        <f t="shared" si="302"/>
        <v/>
      </c>
      <c r="AR571" s="89" t="str">
        <f t="shared" si="302"/>
        <v/>
      </c>
      <c r="AS571" s="89" t="str">
        <f t="shared" si="302"/>
        <v/>
      </c>
      <c r="AT571" s="89" t="str">
        <f t="shared" si="302"/>
        <v/>
      </c>
      <c r="AU571" s="89" t="str">
        <f t="shared" si="302"/>
        <v/>
      </c>
      <c r="AV571" s="89" t="str">
        <f t="shared" si="302"/>
        <v/>
      </c>
      <c r="AW571" s="89" t="str">
        <f t="shared" si="302"/>
        <v/>
      </c>
      <c r="AX571" s="89" t="str">
        <f t="shared" si="302"/>
        <v/>
      </c>
      <c r="AY571" s="89" t="str">
        <f t="shared" si="302"/>
        <v/>
      </c>
      <c r="AZ571" s="89" t="str">
        <f t="shared" si="302"/>
        <v/>
      </c>
      <c r="BA571" s="89" t="str">
        <f t="shared" si="302"/>
        <v/>
      </c>
      <c r="BB571" s="89" t="str">
        <f t="shared" si="302"/>
        <v/>
      </c>
      <c r="BC571" s="90" t="str">
        <f t="shared" si="302"/>
        <v/>
      </c>
      <c r="BE571" s="100" t="str">
        <f t="shared" si="276"/>
        <v/>
      </c>
      <c r="BF571" s="102" t="str">
        <f t="shared" si="277"/>
        <v/>
      </c>
    </row>
    <row r="572" spans="1:58" hidden="1" x14ac:dyDescent="0.55000000000000004">
      <c r="A572" s="80" t="str">
        <f>'Base de Dados 2013'!M571</f>
        <v>Lençóis Paulista</v>
      </c>
      <c r="B572" s="81" t="str">
        <f>'Base de Dados 2013'!N571</f>
        <v>verde</v>
      </c>
      <c r="C572" s="88" t="str">
        <f t="shared" si="298"/>
        <v/>
      </c>
      <c r="D572" s="89" t="str">
        <f t="shared" si="298"/>
        <v/>
      </c>
      <c r="E572" s="89" t="str">
        <f t="shared" si="298"/>
        <v/>
      </c>
      <c r="F572" s="89" t="str">
        <f t="shared" si="298"/>
        <v/>
      </c>
      <c r="G572" s="89" t="str">
        <f t="shared" si="298"/>
        <v/>
      </c>
      <c r="H572" s="89" t="str">
        <f t="shared" si="298"/>
        <v/>
      </c>
      <c r="I572" s="89" t="str">
        <f t="shared" si="298"/>
        <v/>
      </c>
      <c r="J572" s="89" t="str">
        <f t="shared" si="298"/>
        <v/>
      </c>
      <c r="K572" s="89" t="str">
        <f t="shared" si="298"/>
        <v/>
      </c>
      <c r="L572" s="89" t="str">
        <f t="shared" si="298"/>
        <v/>
      </c>
      <c r="M572" s="89" t="str">
        <f t="shared" si="299"/>
        <v/>
      </c>
      <c r="N572" s="89" t="str">
        <f t="shared" si="299"/>
        <v/>
      </c>
      <c r="O572" s="89" t="str">
        <f t="shared" si="299"/>
        <v/>
      </c>
      <c r="P572" s="89" t="str">
        <f t="shared" si="299"/>
        <v/>
      </c>
      <c r="Q572" s="89" t="str">
        <f t="shared" si="299"/>
        <v/>
      </c>
      <c r="R572" s="89" t="str">
        <f t="shared" si="299"/>
        <v/>
      </c>
      <c r="S572" s="89" t="str">
        <f t="shared" si="299"/>
        <v/>
      </c>
      <c r="T572" s="89" t="str">
        <f t="shared" si="299"/>
        <v/>
      </c>
      <c r="U572" s="89" t="str">
        <f t="shared" si="299"/>
        <v/>
      </c>
      <c r="V572" s="89" t="str">
        <f t="shared" si="299"/>
        <v/>
      </c>
      <c r="W572" s="89" t="str">
        <f t="shared" si="300"/>
        <v/>
      </c>
      <c r="X572" s="89" t="str">
        <f t="shared" si="300"/>
        <v/>
      </c>
      <c r="Y572" s="89" t="str">
        <f t="shared" si="300"/>
        <v/>
      </c>
      <c r="Z572" s="89" t="str">
        <f t="shared" si="300"/>
        <v/>
      </c>
      <c r="AA572" s="89" t="str">
        <f t="shared" si="300"/>
        <v/>
      </c>
      <c r="AB572" s="89" t="str">
        <f t="shared" si="300"/>
        <v/>
      </c>
      <c r="AC572" s="89" t="str">
        <f t="shared" si="300"/>
        <v/>
      </c>
      <c r="AD572" s="89" t="str">
        <f t="shared" si="300"/>
        <v/>
      </c>
      <c r="AE572" s="89" t="str">
        <f t="shared" si="300"/>
        <v/>
      </c>
      <c r="AF572" s="89" t="str">
        <f t="shared" si="300"/>
        <v/>
      </c>
      <c r="AG572" s="89" t="str">
        <f t="shared" si="301"/>
        <v/>
      </c>
      <c r="AH572" s="89" t="str">
        <f t="shared" si="301"/>
        <v/>
      </c>
      <c r="AI572" s="89" t="str">
        <f t="shared" si="301"/>
        <v/>
      </c>
      <c r="AJ572" s="89" t="str">
        <f t="shared" si="301"/>
        <v/>
      </c>
      <c r="AK572" s="89" t="str">
        <f t="shared" si="301"/>
        <v/>
      </c>
      <c r="AL572" s="89" t="str">
        <f t="shared" si="301"/>
        <v/>
      </c>
      <c r="AM572" s="89" t="str">
        <f t="shared" si="301"/>
        <v/>
      </c>
      <c r="AN572" s="89">
        <f t="shared" si="301"/>
        <v>1</v>
      </c>
      <c r="AO572" s="89" t="str">
        <f t="shared" si="301"/>
        <v/>
      </c>
      <c r="AP572" s="89" t="str">
        <f t="shared" si="301"/>
        <v/>
      </c>
      <c r="AQ572" s="89" t="str">
        <f t="shared" si="302"/>
        <v/>
      </c>
      <c r="AR572" s="89" t="str">
        <f t="shared" si="302"/>
        <v/>
      </c>
      <c r="AS572" s="89" t="str">
        <f t="shared" si="302"/>
        <v/>
      </c>
      <c r="AT572" s="89" t="str">
        <f t="shared" si="302"/>
        <v/>
      </c>
      <c r="AU572" s="89" t="str">
        <f t="shared" si="302"/>
        <v/>
      </c>
      <c r="AV572" s="89" t="str">
        <f t="shared" si="302"/>
        <v/>
      </c>
      <c r="AW572" s="89" t="str">
        <f t="shared" si="302"/>
        <v/>
      </c>
      <c r="AX572" s="89" t="str">
        <f t="shared" si="302"/>
        <v/>
      </c>
      <c r="AY572" s="89" t="str">
        <f t="shared" si="302"/>
        <v/>
      </c>
      <c r="AZ572" s="89" t="str">
        <f t="shared" si="302"/>
        <v/>
      </c>
      <c r="BA572" s="89" t="str">
        <f t="shared" si="302"/>
        <v/>
      </c>
      <c r="BB572" s="89" t="str">
        <f t="shared" si="302"/>
        <v/>
      </c>
      <c r="BC572" s="90" t="str">
        <f t="shared" si="302"/>
        <v/>
      </c>
      <c r="BE572" s="100" t="str">
        <f t="shared" si="276"/>
        <v/>
      </c>
      <c r="BF572" s="102" t="str">
        <f t="shared" si="277"/>
        <v/>
      </c>
    </row>
    <row r="573" spans="1:58" hidden="1" x14ac:dyDescent="0.55000000000000004">
      <c r="A573" s="80" t="str">
        <f>'Base de Dados 2013'!M572</f>
        <v>Bela Vista</v>
      </c>
      <c r="B573" s="81" t="str">
        <f>'Base de Dados 2013'!N572</f>
        <v>verde</v>
      </c>
      <c r="C573" s="88" t="str">
        <f t="shared" si="298"/>
        <v/>
      </c>
      <c r="D573" s="89" t="str">
        <f t="shared" si="298"/>
        <v/>
      </c>
      <c r="E573" s="89" t="str">
        <f t="shared" si="298"/>
        <v/>
      </c>
      <c r="F573" s="89" t="str">
        <f t="shared" si="298"/>
        <v/>
      </c>
      <c r="G573" s="89" t="str">
        <f t="shared" si="298"/>
        <v/>
      </c>
      <c r="H573" s="89" t="str">
        <f t="shared" si="298"/>
        <v/>
      </c>
      <c r="I573" s="89" t="str">
        <f t="shared" si="298"/>
        <v/>
      </c>
      <c r="J573" s="89" t="str">
        <f t="shared" si="298"/>
        <v/>
      </c>
      <c r="K573" s="89">
        <f t="shared" si="298"/>
        <v>1</v>
      </c>
      <c r="L573" s="89" t="str">
        <f t="shared" si="298"/>
        <v/>
      </c>
      <c r="M573" s="89" t="str">
        <f t="shared" si="299"/>
        <v/>
      </c>
      <c r="N573" s="89" t="str">
        <f t="shared" si="299"/>
        <v/>
      </c>
      <c r="O573" s="89" t="str">
        <f t="shared" si="299"/>
        <v/>
      </c>
      <c r="P573" s="89" t="str">
        <f t="shared" si="299"/>
        <v/>
      </c>
      <c r="Q573" s="89" t="str">
        <f t="shared" si="299"/>
        <v/>
      </c>
      <c r="R573" s="89" t="str">
        <f t="shared" si="299"/>
        <v/>
      </c>
      <c r="S573" s="89" t="str">
        <f t="shared" si="299"/>
        <v/>
      </c>
      <c r="T573" s="89" t="str">
        <f t="shared" si="299"/>
        <v/>
      </c>
      <c r="U573" s="89" t="str">
        <f t="shared" si="299"/>
        <v/>
      </c>
      <c r="V573" s="89" t="str">
        <f t="shared" si="299"/>
        <v/>
      </c>
      <c r="W573" s="89" t="str">
        <f t="shared" si="300"/>
        <v/>
      </c>
      <c r="X573" s="89" t="str">
        <f t="shared" si="300"/>
        <v/>
      </c>
      <c r="Y573" s="89" t="str">
        <f t="shared" si="300"/>
        <v/>
      </c>
      <c r="Z573" s="89" t="str">
        <f t="shared" si="300"/>
        <v/>
      </c>
      <c r="AA573" s="89" t="str">
        <f t="shared" si="300"/>
        <v/>
      </c>
      <c r="AB573" s="89" t="str">
        <f t="shared" si="300"/>
        <v/>
      </c>
      <c r="AC573" s="89" t="str">
        <f t="shared" si="300"/>
        <v/>
      </c>
      <c r="AD573" s="89" t="str">
        <f t="shared" si="300"/>
        <v/>
      </c>
      <c r="AE573" s="89" t="str">
        <f t="shared" si="300"/>
        <v/>
      </c>
      <c r="AF573" s="89" t="str">
        <f t="shared" si="300"/>
        <v/>
      </c>
      <c r="AG573" s="89" t="str">
        <f t="shared" si="301"/>
        <v/>
      </c>
      <c r="AH573" s="89" t="str">
        <f t="shared" si="301"/>
        <v/>
      </c>
      <c r="AI573" s="89" t="str">
        <f t="shared" si="301"/>
        <v/>
      </c>
      <c r="AJ573" s="89" t="str">
        <f t="shared" si="301"/>
        <v/>
      </c>
      <c r="AK573" s="89" t="str">
        <f t="shared" si="301"/>
        <v/>
      </c>
      <c r="AL573" s="89" t="str">
        <f t="shared" si="301"/>
        <v/>
      </c>
      <c r="AM573" s="89" t="str">
        <f t="shared" si="301"/>
        <v/>
      </c>
      <c r="AN573" s="89" t="str">
        <f t="shared" si="301"/>
        <v/>
      </c>
      <c r="AO573" s="89" t="str">
        <f t="shared" si="301"/>
        <v/>
      </c>
      <c r="AP573" s="89" t="str">
        <f t="shared" si="301"/>
        <v/>
      </c>
      <c r="AQ573" s="89" t="str">
        <f t="shared" si="302"/>
        <v/>
      </c>
      <c r="AR573" s="89" t="str">
        <f t="shared" si="302"/>
        <v/>
      </c>
      <c r="AS573" s="89" t="str">
        <f t="shared" si="302"/>
        <v/>
      </c>
      <c r="AT573" s="89" t="str">
        <f t="shared" si="302"/>
        <v/>
      </c>
      <c r="AU573" s="89" t="str">
        <f t="shared" si="302"/>
        <v/>
      </c>
      <c r="AV573" s="89" t="str">
        <f t="shared" si="302"/>
        <v/>
      </c>
      <c r="AW573" s="89" t="str">
        <f t="shared" si="302"/>
        <v/>
      </c>
      <c r="AX573" s="89" t="str">
        <f t="shared" si="302"/>
        <v/>
      </c>
      <c r="AY573" s="89" t="str">
        <f t="shared" si="302"/>
        <v/>
      </c>
      <c r="AZ573" s="89" t="str">
        <f t="shared" si="302"/>
        <v/>
      </c>
      <c r="BA573" s="89" t="str">
        <f t="shared" si="302"/>
        <v/>
      </c>
      <c r="BB573" s="89" t="str">
        <f t="shared" si="302"/>
        <v/>
      </c>
      <c r="BC573" s="90" t="str">
        <f t="shared" si="302"/>
        <v/>
      </c>
      <c r="BE573" s="100" t="str">
        <f t="shared" si="276"/>
        <v/>
      </c>
      <c r="BF573" s="102" t="str">
        <f t="shared" si="277"/>
        <v/>
      </c>
    </row>
    <row r="574" spans="1:58" hidden="1" x14ac:dyDescent="0.55000000000000004">
      <c r="A574" s="80" t="str">
        <f>'Base de Dados 2013'!M573</f>
        <v>Iacanga</v>
      </c>
      <c r="B574" s="81" t="str">
        <f>'Base de Dados 2013'!N573</f>
        <v>amarelo</v>
      </c>
      <c r="C574" s="88" t="str">
        <f t="shared" si="298"/>
        <v/>
      </c>
      <c r="D574" s="89" t="str">
        <f t="shared" si="298"/>
        <v/>
      </c>
      <c r="E574" s="89" t="str">
        <f t="shared" si="298"/>
        <v/>
      </c>
      <c r="F574" s="89" t="str">
        <f t="shared" si="298"/>
        <v/>
      </c>
      <c r="G574" s="89" t="str">
        <f t="shared" si="298"/>
        <v/>
      </c>
      <c r="H574" s="89" t="str">
        <f t="shared" si="298"/>
        <v/>
      </c>
      <c r="I574" s="89" t="str">
        <f t="shared" si="298"/>
        <v/>
      </c>
      <c r="J574" s="89" t="str">
        <f t="shared" si="298"/>
        <v/>
      </c>
      <c r="K574" s="89" t="str">
        <f t="shared" si="298"/>
        <v/>
      </c>
      <c r="L574" s="89" t="str">
        <f t="shared" si="298"/>
        <v/>
      </c>
      <c r="M574" s="89" t="str">
        <f t="shared" si="299"/>
        <v/>
      </c>
      <c r="N574" s="89" t="str">
        <f t="shared" si="299"/>
        <v/>
      </c>
      <c r="O574" s="89" t="str">
        <f t="shared" si="299"/>
        <v/>
      </c>
      <c r="P574" s="89" t="str">
        <f t="shared" si="299"/>
        <v/>
      </c>
      <c r="Q574" s="89" t="str">
        <f t="shared" si="299"/>
        <v/>
      </c>
      <c r="R574" s="89" t="str">
        <f t="shared" si="299"/>
        <v/>
      </c>
      <c r="S574" s="89" t="str">
        <f t="shared" si="299"/>
        <v/>
      </c>
      <c r="T574" s="89" t="str">
        <f t="shared" si="299"/>
        <v/>
      </c>
      <c r="U574" s="89" t="str">
        <f t="shared" si="299"/>
        <v/>
      </c>
      <c r="V574" s="89" t="str">
        <f t="shared" si="299"/>
        <v/>
      </c>
      <c r="W574" s="89" t="str">
        <f t="shared" si="300"/>
        <v/>
      </c>
      <c r="X574" s="89" t="str">
        <f t="shared" si="300"/>
        <v/>
      </c>
      <c r="Y574" s="89" t="str">
        <f t="shared" si="300"/>
        <v/>
      </c>
      <c r="Z574" s="89" t="str">
        <f t="shared" si="300"/>
        <v/>
      </c>
      <c r="AA574" s="89" t="str">
        <f t="shared" si="300"/>
        <v/>
      </c>
      <c r="AB574" s="89" t="str">
        <f t="shared" si="300"/>
        <v/>
      </c>
      <c r="AC574" s="89" t="str">
        <f t="shared" si="300"/>
        <v/>
      </c>
      <c r="AD574" s="89" t="str">
        <f t="shared" si="300"/>
        <v/>
      </c>
      <c r="AE574" s="89" t="str">
        <f t="shared" si="300"/>
        <v/>
      </c>
      <c r="AF574" s="89" t="str">
        <f t="shared" si="300"/>
        <v/>
      </c>
      <c r="AG574" s="89" t="str">
        <f t="shared" si="301"/>
        <v/>
      </c>
      <c r="AH574" s="89" t="str">
        <f t="shared" si="301"/>
        <v/>
      </c>
      <c r="AI574" s="89" t="str">
        <f t="shared" si="301"/>
        <v/>
      </c>
      <c r="AJ574" s="89" t="str">
        <f t="shared" si="301"/>
        <v/>
      </c>
      <c r="AK574" s="89" t="str">
        <f t="shared" si="301"/>
        <v/>
      </c>
      <c r="AL574" s="89" t="str">
        <f t="shared" si="301"/>
        <v/>
      </c>
      <c r="AM574" s="89" t="str">
        <f t="shared" si="301"/>
        <v/>
      </c>
      <c r="AN574" s="89" t="str">
        <f t="shared" si="301"/>
        <v/>
      </c>
      <c r="AO574" s="89" t="str">
        <f t="shared" si="301"/>
        <v/>
      </c>
      <c r="AP574" s="89" t="str">
        <f t="shared" si="301"/>
        <v/>
      </c>
      <c r="AQ574" s="89" t="str">
        <f t="shared" si="302"/>
        <v/>
      </c>
      <c r="AR574" s="89" t="str">
        <f t="shared" si="302"/>
        <v/>
      </c>
      <c r="AS574" s="89" t="str">
        <f t="shared" si="302"/>
        <v/>
      </c>
      <c r="AT574" s="89" t="str">
        <f t="shared" si="302"/>
        <v/>
      </c>
      <c r="AU574" s="89" t="str">
        <f t="shared" si="302"/>
        <v/>
      </c>
      <c r="AV574" s="89" t="str">
        <f t="shared" si="302"/>
        <v/>
      </c>
      <c r="AW574" s="89" t="str">
        <f t="shared" si="302"/>
        <v/>
      </c>
      <c r="AX574" s="89" t="str">
        <f t="shared" si="302"/>
        <v/>
      </c>
      <c r="AY574" s="89" t="str">
        <f t="shared" si="302"/>
        <v/>
      </c>
      <c r="AZ574" s="89" t="str">
        <f t="shared" si="302"/>
        <v/>
      </c>
      <c r="BA574" s="89">
        <f t="shared" si="302"/>
        <v>1</v>
      </c>
      <c r="BB574" s="89" t="str">
        <f t="shared" si="302"/>
        <v/>
      </c>
      <c r="BC574" s="90" t="str">
        <f t="shared" si="302"/>
        <v/>
      </c>
      <c r="BE574" s="100" t="str">
        <f t="shared" si="276"/>
        <v/>
      </c>
      <c r="BF574" s="102" t="str">
        <f t="shared" si="277"/>
        <v/>
      </c>
    </row>
    <row r="575" spans="1:58" hidden="1" x14ac:dyDescent="0.55000000000000004">
      <c r="A575" s="80" t="str">
        <f>'Base de Dados 2013'!M574</f>
        <v>Bela Vista</v>
      </c>
      <c r="B575" s="81" t="str">
        <f>'Base de Dados 2013'!N574</f>
        <v>vermelho</v>
      </c>
      <c r="C575" s="88" t="str">
        <f t="shared" ref="C575:L584" si="303">IF(AND($A575=C$1,$B575=C$3),1,"")</f>
        <v/>
      </c>
      <c r="D575" s="89" t="str">
        <f t="shared" si="303"/>
        <v/>
      </c>
      <c r="E575" s="89" t="str">
        <f t="shared" si="303"/>
        <v/>
      </c>
      <c r="F575" s="89" t="str">
        <f t="shared" si="303"/>
        <v/>
      </c>
      <c r="G575" s="89" t="str">
        <f t="shared" si="303"/>
        <v/>
      </c>
      <c r="H575" s="89" t="str">
        <f t="shared" si="303"/>
        <v/>
      </c>
      <c r="I575" s="89" t="str">
        <f t="shared" si="303"/>
        <v/>
      </c>
      <c r="J575" s="89" t="str">
        <f t="shared" si="303"/>
        <v/>
      </c>
      <c r="K575" s="89" t="str">
        <f t="shared" si="303"/>
        <v/>
      </c>
      <c r="L575" s="89" t="str">
        <f t="shared" si="303"/>
        <v/>
      </c>
      <c r="M575" s="89">
        <f t="shared" ref="M575:V584" si="304">IF(AND($A575=M$1,$B575=M$3),1,"")</f>
        <v>1</v>
      </c>
      <c r="N575" s="89" t="str">
        <f t="shared" si="304"/>
        <v/>
      </c>
      <c r="O575" s="89" t="str">
        <f t="shared" si="304"/>
        <v/>
      </c>
      <c r="P575" s="89" t="str">
        <f t="shared" si="304"/>
        <v/>
      </c>
      <c r="Q575" s="89" t="str">
        <f t="shared" si="304"/>
        <v/>
      </c>
      <c r="R575" s="89" t="str">
        <f t="shared" si="304"/>
        <v/>
      </c>
      <c r="S575" s="89" t="str">
        <f t="shared" si="304"/>
        <v/>
      </c>
      <c r="T575" s="89" t="str">
        <f t="shared" si="304"/>
        <v/>
      </c>
      <c r="U575" s="89" t="str">
        <f t="shared" si="304"/>
        <v/>
      </c>
      <c r="V575" s="89" t="str">
        <f t="shared" si="304"/>
        <v/>
      </c>
      <c r="W575" s="89" t="str">
        <f t="shared" ref="W575:AF584" si="305">IF(AND($A575=W$1,$B575=W$3),1,"")</f>
        <v/>
      </c>
      <c r="X575" s="89" t="str">
        <f t="shared" si="305"/>
        <v/>
      </c>
      <c r="Y575" s="89" t="str">
        <f t="shared" si="305"/>
        <v/>
      </c>
      <c r="Z575" s="89" t="str">
        <f t="shared" si="305"/>
        <v/>
      </c>
      <c r="AA575" s="89" t="str">
        <f t="shared" si="305"/>
        <v/>
      </c>
      <c r="AB575" s="89" t="str">
        <f t="shared" si="305"/>
        <v/>
      </c>
      <c r="AC575" s="89" t="str">
        <f t="shared" si="305"/>
        <v/>
      </c>
      <c r="AD575" s="89" t="str">
        <f t="shared" si="305"/>
        <v/>
      </c>
      <c r="AE575" s="89" t="str">
        <f t="shared" si="305"/>
        <v/>
      </c>
      <c r="AF575" s="89" t="str">
        <f t="shared" si="305"/>
        <v/>
      </c>
      <c r="AG575" s="89" t="str">
        <f t="shared" ref="AG575:AP584" si="306">IF(AND($A575=AG$1,$B575=AG$3),1,"")</f>
        <v/>
      </c>
      <c r="AH575" s="89" t="str">
        <f t="shared" si="306"/>
        <v/>
      </c>
      <c r="AI575" s="89" t="str">
        <f t="shared" si="306"/>
        <v/>
      </c>
      <c r="AJ575" s="89" t="str">
        <f t="shared" si="306"/>
        <v/>
      </c>
      <c r="AK575" s="89" t="str">
        <f t="shared" si="306"/>
        <v/>
      </c>
      <c r="AL575" s="89" t="str">
        <f t="shared" si="306"/>
        <v/>
      </c>
      <c r="AM575" s="89" t="str">
        <f t="shared" si="306"/>
        <v/>
      </c>
      <c r="AN575" s="89" t="str">
        <f t="shared" si="306"/>
        <v/>
      </c>
      <c r="AO575" s="89" t="str">
        <f t="shared" si="306"/>
        <v/>
      </c>
      <c r="AP575" s="89" t="str">
        <f t="shared" si="306"/>
        <v/>
      </c>
      <c r="AQ575" s="89" t="str">
        <f t="shared" ref="AQ575:BC584" si="307">IF(AND($A575=AQ$1,$B575=AQ$3),1,"")</f>
        <v/>
      </c>
      <c r="AR575" s="89" t="str">
        <f t="shared" si="307"/>
        <v/>
      </c>
      <c r="AS575" s="89" t="str">
        <f t="shared" si="307"/>
        <v/>
      </c>
      <c r="AT575" s="89" t="str">
        <f t="shared" si="307"/>
        <v/>
      </c>
      <c r="AU575" s="89" t="str">
        <f t="shared" si="307"/>
        <v/>
      </c>
      <c r="AV575" s="89" t="str">
        <f t="shared" si="307"/>
        <v/>
      </c>
      <c r="AW575" s="89" t="str">
        <f t="shared" si="307"/>
        <v/>
      </c>
      <c r="AX575" s="89" t="str">
        <f t="shared" si="307"/>
        <v/>
      </c>
      <c r="AY575" s="89" t="str">
        <f t="shared" si="307"/>
        <v/>
      </c>
      <c r="AZ575" s="89" t="str">
        <f t="shared" si="307"/>
        <v/>
      </c>
      <c r="BA575" s="89" t="str">
        <f t="shared" si="307"/>
        <v/>
      </c>
      <c r="BB575" s="89" t="str">
        <f t="shared" si="307"/>
        <v/>
      </c>
      <c r="BC575" s="90" t="str">
        <f t="shared" si="307"/>
        <v/>
      </c>
      <c r="BE575" s="100" t="str">
        <f t="shared" si="276"/>
        <v/>
      </c>
      <c r="BF575" s="102" t="str">
        <f t="shared" si="277"/>
        <v/>
      </c>
    </row>
    <row r="576" spans="1:58" hidden="1" x14ac:dyDescent="0.55000000000000004">
      <c r="A576" s="80" t="str">
        <f>'Base de Dados 2013'!M575</f>
        <v>Mary Dota</v>
      </c>
      <c r="B576" s="81" t="str">
        <f>'Base de Dados 2013'!N575</f>
        <v>verde</v>
      </c>
      <c r="C576" s="88">
        <f t="shared" si="303"/>
        <v>1</v>
      </c>
      <c r="D576" s="89" t="str">
        <f t="shared" si="303"/>
        <v/>
      </c>
      <c r="E576" s="89" t="str">
        <f t="shared" si="303"/>
        <v/>
      </c>
      <c r="F576" s="89" t="str">
        <f t="shared" si="303"/>
        <v/>
      </c>
      <c r="G576" s="89" t="str">
        <f t="shared" si="303"/>
        <v/>
      </c>
      <c r="H576" s="89" t="str">
        <f t="shared" si="303"/>
        <v/>
      </c>
      <c r="I576" s="89" t="str">
        <f t="shared" si="303"/>
        <v/>
      </c>
      <c r="J576" s="89" t="str">
        <f t="shared" si="303"/>
        <v/>
      </c>
      <c r="K576" s="89" t="str">
        <f t="shared" si="303"/>
        <v/>
      </c>
      <c r="L576" s="89" t="str">
        <f t="shared" si="303"/>
        <v/>
      </c>
      <c r="M576" s="89" t="str">
        <f t="shared" si="304"/>
        <v/>
      </c>
      <c r="N576" s="89" t="str">
        <f t="shared" si="304"/>
        <v/>
      </c>
      <c r="O576" s="89" t="str">
        <f t="shared" si="304"/>
        <v/>
      </c>
      <c r="P576" s="89" t="str">
        <f t="shared" si="304"/>
        <v/>
      </c>
      <c r="Q576" s="89" t="str">
        <f t="shared" si="304"/>
        <v/>
      </c>
      <c r="R576" s="89" t="str">
        <f t="shared" si="304"/>
        <v/>
      </c>
      <c r="S576" s="89" t="str">
        <f t="shared" si="304"/>
        <v/>
      </c>
      <c r="T576" s="89" t="str">
        <f t="shared" si="304"/>
        <v/>
      </c>
      <c r="U576" s="89" t="str">
        <f t="shared" si="304"/>
        <v/>
      </c>
      <c r="V576" s="89" t="str">
        <f t="shared" si="304"/>
        <v/>
      </c>
      <c r="W576" s="89" t="str">
        <f t="shared" si="305"/>
        <v/>
      </c>
      <c r="X576" s="89" t="str">
        <f t="shared" si="305"/>
        <v/>
      </c>
      <c r="Y576" s="89" t="str">
        <f t="shared" si="305"/>
        <v/>
      </c>
      <c r="Z576" s="89" t="str">
        <f t="shared" si="305"/>
        <v/>
      </c>
      <c r="AA576" s="89" t="str">
        <f t="shared" si="305"/>
        <v/>
      </c>
      <c r="AB576" s="89" t="str">
        <f t="shared" si="305"/>
        <v/>
      </c>
      <c r="AC576" s="89" t="str">
        <f t="shared" si="305"/>
        <v/>
      </c>
      <c r="AD576" s="89" t="str">
        <f t="shared" si="305"/>
        <v/>
      </c>
      <c r="AE576" s="89" t="str">
        <f t="shared" si="305"/>
        <v/>
      </c>
      <c r="AF576" s="89" t="str">
        <f t="shared" si="305"/>
        <v/>
      </c>
      <c r="AG576" s="89" t="str">
        <f t="shared" si="306"/>
        <v/>
      </c>
      <c r="AH576" s="89" t="str">
        <f t="shared" si="306"/>
        <v/>
      </c>
      <c r="AI576" s="89" t="str">
        <f t="shared" si="306"/>
        <v/>
      </c>
      <c r="AJ576" s="89" t="str">
        <f t="shared" si="306"/>
        <v/>
      </c>
      <c r="AK576" s="89" t="str">
        <f t="shared" si="306"/>
        <v/>
      </c>
      <c r="AL576" s="89" t="str">
        <f t="shared" si="306"/>
        <v/>
      </c>
      <c r="AM576" s="89" t="str">
        <f t="shared" si="306"/>
        <v/>
      </c>
      <c r="AN576" s="89" t="str">
        <f t="shared" si="306"/>
        <v/>
      </c>
      <c r="AO576" s="89" t="str">
        <f t="shared" si="306"/>
        <v/>
      </c>
      <c r="AP576" s="89" t="str">
        <f t="shared" si="306"/>
        <v/>
      </c>
      <c r="AQ576" s="89" t="str">
        <f t="shared" si="307"/>
        <v/>
      </c>
      <c r="AR576" s="89" t="str">
        <f t="shared" si="307"/>
        <v/>
      </c>
      <c r="AS576" s="89" t="str">
        <f t="shared" si="307"/>
        <v/>
      </c>
      <c r="AT576" s="89" t="str">
        <f t="shared" si="307"/>
        <v/>
      </c>
      <c r="AU576" s="89" t="str">
        <f t="shared" si="307"/>
        <v/>
      </c>
      <c r="AV576" s="89" t="str">
        <f t="shared" si="307"/>
        <v/>
      </c>
      <c r="AW576" s="89" t="str">
        <f t="shared" si="307"/>
        <v/>
      </c>
      <c r="AX576" s="89" t="str">
        <f t="shared" si="307"/>
        <v/>
      </c>
      <c r="AY576" s="89" t="str">
        <f t="shared" si="307"/>
        <v/>
      </c>
      <c r="AZ576" s="89" t="str">
        <f t="shared" si="307"/>
        <v/>
      </c>
      <c r="BA576" s="89" t="str">
        <f t="shared" si="307"/>
        <v/>
      </c>
      <c r="BB576" s="89" t="str">
        <f t="shared" si="307"/>
        <v/>
      </c>
      <c r="BC576" s="90" t="str">
        <f t="shared" si="307"/>
        <v/>
      </c>
      <c r="BE576" s="100" t="str">
        <f t="shared" si="276"/>
        <v/>
      </c>
      <c r="BF576" s="102" t="str">
        <f t="shared" si="277"/>
        <v/>
      </c>
    </row>
    <row r="577" spans="1:58" hidden="1" x14ac:dyDescent="0.55000000000000004">
      <c r="A577" s="80" t="str">
        <f>'Base de Dados 2013'!M576</f>
        <v>Geisel</v>
      </c>
      <c r="B577" s="81" t="str">
        <f>'Base de Dados 2013'!N576</f>
        <v>amarelo</v>
      </c>
      <c r="C577" s="88" t="str">
        <f t="shared" si="303"/>
        <v/>
      </c>
      <c r="D577" s="89" t="str">
        <f t="shared" si="303"/>
        <v/>
      </c>
      <c r="E577" s="89" t="str">
        <f t="shared" si="303"/>
        <v/>
      </c>
      <c r="F577" s="89" t="str">
        <f t="shared" si="303"/>
        <v/>
      </c>
      <c r="G577" s="89" t="str">
        <f t="shared" si="303"/>
        <v/>
      </c>
      <c r="H577" s="89" t="str">
        <f t="shared" si="303"/>
        <v/>
      </c>
      <c r="I577" s="89" t="str">
        <f t="shared" si="303"/>
        <v/>
      </c>
      <c r="J577" s="89" t="str">
        <f t="shared" si="303"/>
        <v/>
      </c>
      <c r="K577" s="89" t="str">
        <f t="shared" si="303"/>
        <v/>
      </c>
      <c r="L577" s="89" t="str">
        <f t="shared" si="303"/>
        <v/>
      </c>
      <c r="M577" s="89" t="str">
        <f t="shared" si="304"/>
        <v/>
      </c>
      <c r="N577" s="89" t="str">
        <f t="shared" si="304"/>
        <v/>
      </c>
      <c r="O577" s="89" t="str">
        <f t="shared" si="304"/>
        <v/>
      </c>
      <c r="P577" s="89">
        <f t="shared" si="304"/>
        <v>1</v>
      </c>
      <c r="Q577" s="89" t="str">
        <f t="shared" si="304"/>
        <v/>
      </c>
      <c r="R577" s="89" t="str">
        <f t="shared" si="304"/>
        <v/>
      </c>
      <c r="S577" s="89" t="str">
        <f t="shared" si="304"/>
        <v/>
      </c>
      <c r="T577" s="89" t="str">
        <f t="shared" si="304"/>
        <v/>
      </c>
      <c r="U577" s="89" t="str">
        <f t="shared" si="304"/>
        <v/>
      </c>
      <c r="V577" s="89" t="str">
        <f t="shared" si="304"/>
        <v/>
      </c>
      <c r="W577" s="89" t="str">
        <f t="shared" si="305"/>
        <v/>
      </c>
      <c r="X577" s="89" t="str">
        <f t="shared" si="305"/>
        <v/>
      </c>
      <c r="Y577" s="89" t="str">
        <f t="shared" si="305"/>
        <v/>
      </c>
      <c r="Z577" s="89" t="str">
        <f t="shared" si="305"/>
        <v/>
      </c>
      <c r="AA577" s="89" t="str">
        <f t="shared" si="305"/>
        <v/>
      </c>
      <c r="AB577" s="89" t="str">
        <f t="shared" si="305"/>
        <v/>
      </c>
      <c r="AC577" s="89" t="str">
        <f t="shared" si="305"/>
        <v/>
      </c>
      <c r="AD577" s="89" t="str">
        <f t="shared" si="305"/>
        <v/>
      </c>
      <c r="AE577" s="89" t="str">
        <f t="shared" si="305"/>
        <v/>
      </c>
      <c r="AF577" s="89" t="str">
        <f t="shared" si="305"/>
        <v/>
      </c>
      <c r="AG577" s="89" t="str">
        <f t="shared" si="306"/>
        <v/>
      </c>
      <c r="AH577" s="89" t="str">
        <f t="shared" si="306"/>
        <v/>
      </c>
      <c r="AI577" s="89" t="str">
        <f t="shared" si="306"/>
        <v/>
      </c>
      <c r="AJ577" s="89" t="str">
        <f t="shared" si="306"/>
        <v/>
      </c>
      <c r="AK577" s="89" t="str">
        <f t="shared" si="306"/>
        <v/>
      </c>
      <c r="AL577" s="89" t="str">
        <f t="shared" si="306"/>
        <v/>
      </c>
      <c r="AM577" s="89" t="str">
        <f t="shared" si="306"/>
        <v/>
      </c>
      <c r="AN577" s="89" t="str">
        <f t="shared" si="306"/>
        <v/>
      </c>
      <c r="AO577" s="89" t="str">
        <f t="shared" si="306"/>
        <v/>
      </c>
      <c r="AP577" s="89" t="str">
        <f t="shared" si="306"/>
        <v/>
      </c>
      <c r="AQ577" s="89" t="str">
        <f t="shared" si="307"/>
        <v/>
      </c>
      <c r="AR577" s="89" t="str">
        <f t="shared" si="307"/>
        <v/>
      </c>
      <c r="AS577" s="89" t="str">
        <f t="shared" si="307"/>
        <v/>
      </c>
      <c r="AT577" s="89" t="str">
        <f t="shared" si="307"/>
        <v/>
      </c>
      <c r="AU577" s="89" t="str">
        <f t="shared" si="307"/>
        <v/>
      </c>
      <c r="AV577" s="89" t="str">
        <f t="shared" si="307"/>
        <v/>
      </c>
      <c r="AW577" s="89" t="str">
        <f t="shared" si="307"/>
        <v/>
      </c>
      <c r="AX577" s="89" t="str">
        <f t="shared" si="307"/>
        <v/>
      </c>
      <c r="AY577" s="89" t="str">
        <f t="shared" si="307"/>
        <v/>
      </c>
      <c r="AZ577" s="89" t="str">
        <f t="shared" si="307"/>
        <v/>
      </c>
      <c r="BA577" s="89" t="str">
        <f t="shared" si="307"/>
        <v/>
      </c>
      <c r="BB577" s="89" t="str">
        <f t="shared" si="307"/>
        <v/>
      </c>
      <c r="BC577" s="90" t="str">
        <f t="shared" si="307"/>
        <v/>
      </c>
      <c r="BE577" s="100" t="str">
        <f t="shared" si="276"/>
        <v/>
      </c>
      <c r="BF577" s="102" t="str">
        <f t="shared" si="277"/>
        <v/>
      </c>
    </row>
    <row r="578" spans="1:58" hidden="1" x14ac:dyDescent="0.55000000000000004">
      <c r="A578" s="80" t="str">
        <f>'Base de Dados 2013'!M577</f>
        <v>Pederneiras</v>
      </c>
      <c r="B578" s="81" t="str">
        <f>'Base de Dados 2013'!N577</f>
        <v>amarelo</v>
      </c>
      <c r="C578" s="88" t="str">
        <f t="shared" si="303"/>
        <v/>
      </c>
      <c r="D578" s="89" t="str">
        <f t="shared" si="303"/>
        <v/>
      </c>
      <c r="E578" s="89" t="str">
        <f t="shared" si="303"/>
        <v/>
      </c>
      <c r="F578" s="89" t="str">
        <f t="shared" si="303"/>
        <v/>
      </c>
      <c r="G578" s="89" t="str">
        <f t="shared" si="303"/>
        <v/>
      </c>
      <c r="H578" s="89" t="str">
        <f t="shared" si="303"/>
        <v/>
      </c>
      <c r="I578" s="89" t="str">
        <f t="shared" si="303"/>
        <v/>
      </c>
      <c r="J578" s="89" t="str">
        <f t="shared" si="303"/>
        <v/>
      </c>
      <c r="K578" s="89" t="str">
        <f t="shared" si="303"/>
        <v/>
      </c>
      <c r="L578" s="89" t="str">
        <f t="shared" si="303"/>
        <v/>
      </c>
      <c r="M578" s="89" t="str">
        <f t="shared" si="304"/>
        <v/>
      </c>
      <c r="N578" s="89" t="str">
        <f t="shared" si="304"/>
        <v/>
      </c>
      <c r="O578" s="89" t="str">
        <f t="shared" si="304"/>
        <v/>
      </c>
      <c r="P578" s="89" t="str">
        <f t="shared" si="304"/>
        <v/>
      </c>
      <c r="Q578" s="89" t="str">
        <f t="shared" si="304"/>
        <v/>
      </c>
      <c r="R578" s="89" t="str">
        <f t="shared" si="304"/>
        <v/>
      </c>
      <c r="S578" s="89" t="str">
        <f t="shared" si="304"/>
        <v/>
      </c>
      <c r="T578" s="89" t="str">
        <f t="shared" si="304"/>
        <v/>
      </c>
      <c r="U578" s="89" t="str">
        <f t="shared" si="304"/>
        <v/>
      </c>
      <c r="V578" s="89" t="str">
        <f t="shared" si="304"/>
        <v/>
      </c>
      <c r="W578" s="89" t="str">
        <f t="shared" si="305"/>
        <v/>
      </c>
      <c r="X578" s="89" t="str">
        <f t="shared" si="305"/>
        <v/>
      </c>
      <c r="Y578" s="89" t="str">
        <f t="shared" si="305"/>
        <v/>
      </c>
      <c r="Z578" s="89" t="str">
        <f t="shared" si="305"/>
        <v/>
      </c>
      <c r="AA578" s="89" t="str">
        <f t="shared" si="305"/>
        <v/>
      </c>
      <c r="AB578" s="89" t="str">
        <f t="shared" si="305"/>
        <v/>
      </c>
      <c r="AC578" s="89">
        <f t="shared" si="305"/>
        <v>1</v>
      </c>
      <c r="AD578" s="89" t="str">
        <f t="shared" si="305"/>
        <v/>
      </c>
      <c r="AE578" s="89" t="str">
        <f t="shared" si="305"/>
        <v/>
      </c>
      <c r="AF578" s="89" t="str">
        <f t="shared" si="305"/>
        <v/>
      </c>
      <c r="AG578" s="89" t="str">
        <f t="shared" si="306"/>
        <v/>
      </c>
      <c r="AH578" s="89" t="str">
        <f t="shared" si="306"/>
        <v/>
      </c>
      <c r="AI578" s="89" t="str">
        <f t="shared" si="306"/>
        <v/>
      </c>
      <c r="AJ578" s="89" t="str">
        <f t="shared" si="306"/>
        <v/>
      </c>
      <c r="AK578" s="89" t="str">
        <f t="shared" si="306"/>
        <v/>
      </c>
      <c r="AL578" s="89" t="str">
        <f t="shared" si="306"/>
        <v/>
      </c>
      <c r="AM578" s="89" t="str">
        <f t="shared" si="306"/>
        <v/>
      </c>
      <c r="AN578" s="89" t="str">
        <f t="shared" si="306"/>
        <v/>
      </c>
      <c r="AO578" s="89" t="str">
        <f t="shared" si="306"/>
        <v/>
      </c>
      <c r="AP578" s="89" t="str">
        <f t="shared" si="306"/>
        <v/>
      </c>
      <c r="AQ578" s="89" t="str">
        <f t="shared" si="307"/>
        <v/>
      </c>
      <c r="AR578" s="89" t="str">
        <f t="shared" si="307"/>
        <v/>
      </c>
      <c r="AS578" s="89" t="str">
        <f t="shared" si="307"/>
        <v/>
      </c>
      <c r="AT578" s="89" t="str">
        <f t="shared" si="307"/>
        <v/>
      </c>
      <c r="AU578" s="89" t="str">
        <f t="shared" si="307"/>
        <v/>
      </c>
      <c r="AV578" s="89" t="str">
        <f t="shared" si="307"/>
        <v/>
      </c>
      <c r="AW578" s="89" t="str">
        <f t="shared" si="307"/>
        <v/>
      </c>
      <c r="AX578" s="89" t="str">
        <f t="shared" si="307"/>
        <v/>
      </c>
      <c r="AY578" s="89" t="str">
        <f t="shared" si="307"/>
        <v/>
      </c>
      <c r="AZ578" s="89" t="str">
        <f t="shared" si="307"/>
        <v/>
      </c>
      <c r="BA578" s="89" t="str">
        <f t="shared" si="307"/>
        <v/>
      </c>
      <c r="BB578" s="89" t="str">
        <f t="shared" si="307"/>
        <v/>
      </c>
      <c r="BC578" s="90" t="str">
        <f t="shared" si="307"/>
        <v/>
      </c>
      <c r="BE578" s="100" t="str">
        <f t="shared" si="276"/>
        <v/>
      </c>
      <c r="BF578" s="102" t="str">
        <f t="shared" si="277"/>
        <v/>
      </c>
    </row>
    <row r="579" spans="1:58" hidden="1" x14ac:dyDescent="0.55000000000000004">
      <c r="A579" s="80" t="str">
        <f>'Base de Dados 2013'!M578</f>
        <v>Mary Dota</v>
      </c>
      <c r="B579" s="81" t="str">
        <f>'Base de Dados 2013'!N578</f>
        <v>amarelo</v>
      </c>
      <c r="C579" s="88" t="str">
        <f t="shared" si="303"/>
        <v/>
      </c>
      <c r="D579" s="89">
        <f t="shared" si="303"/>
        <v>1</v>
      </c>
      <c r="E579" s="89" t="str">
        <f t="shared" si="303"/>
        <v/>
      </c>
      <c r="F579" s="89" t="str">
        <f t="shared" si="303"/>
        <v/>
      </c>
      <c r="G579" s="89" t="str">
        <f t="shared" si="303"/>
        <v/>
      </c>
      <c r="H579" s="89" t="str">
        <f t="shared" si="303"/>
        <v/>
      </c>
      <c r="I579" s="89" t="str">
        <f t="shared" si="303"/>
        <v/>
      </c>
      <c r="J579" s="89" t="str">
        <f t="shared" si="303"/>
        <v/>
      </c>
      <c r="K579" s="89" t="str">
        <f t="shared" si="303"/>
        <v/>
      </c>
      <c r="L579" s="89" t="str">
        <f t="shared" si="303"/>
        <v/>
      </c>
      <c r="M579" s="89" t="str">
        <f t="shared" si="304"/>
        <v/>
      </c>
      <c r="N579" s="89" t="str">
        <f t="shared" si="304"/>
        <v/>
      </c>
      <c r="O579" s="89" t="str">
        <f t="shared" si="304"/>
        <v/>
      </c>
      <c r="P579" s="89" t="str">
        <f t="shared" si="304"/>
        <v/>
      </c>
      <c r="Q579" s="89" t="str">
        <f t="shared" si="304"/>
        <v/>
      </c>
      <c r="R579" s="89" t="str">
        <f t="shared" si="304"/>
        <v/>
      </c>
      <c r="S579" s="89" t="str">
        <f t="shared" si="304"/>
        <v/>
      </c>
      <c r="T579" s="89" t="str">
        <f t="shared" si="304"/>
        <v/>
      </c>
      <c r="U579" s="89" t="str">
        <f t="shared" si="304"/>
        <v/>
      </c>
      <c r="V579" s="89" t="str">
        <f t="shared" si="304"/>
        <v/>
      </c>
      <c r="W579" s="89" t="str">
        <f t="shared" si="305"/>
        <v/>
      </c>
      <c r="X579" s="89" t="str">
        <f t="shared" si="305"/>
        <v/>
      </c>
      <c r="Y579" s="89" t="str">
        <f t="shared" si="305"/>
        <v/>
      </c>
      <c r="Z579" s="89" t="str">
        <f t="shared" si="305"/>
        <v/>
      </c>
      <c r="AA579" s="89" t="str">
        <f t="shared" si="305"/>
        <v/>
      </c>
      <c r="AB579" s="89" t="str">
        <f t="shared" si="305"/>
        <v/>
      </c>
      <c r="AC579" s="89" t="str">
        <f t="shared" si="305"/>
        <v/>
      </c>
      <c r="AD579" s="89" t="str">
        <f t="shared" si="305"/>
        <v/>
      </c>
      <c r="AE579" s="89" t="str">
        <f t="shared" si="305"/>
        <v/>
      </c>
      <c r="AF579" s="89" t="str">
        <f t="shared" si="305"/>
        <v/>
      </c>
      <c r="AG579" s="89" t="str">
        <f t="shared" si="306"/>
        <v/>
      </c>
      <c r="AH579" s="89" t="str">
        <f t="shared" si="306"/>
        <v/>
      </c>
      <c r="AI579" s="89" t="str">
        <f t="shared" si="306"/>
        <v/>
      </c>
      <c r="AJ579" s="89" t="str">
        <f t="shared" si="306"/>
        <v/>
      </c>
      <c r="AK579" s="89" t="str">
        <f t="shared" si="306"/>
        <v/>
      </c>
      <c r="AL579" s="89" t="str">
        <f t="shared" si="306"/>
        <v/>
      </c>
      <c r="AM579" s="89" t="str">
        <f t="shared" si="306"/>
        <v/>
      </c>
      <c r="AN579" s="89" t="str">
        <f t="shared" si="306"/>
        <v/>
      </c>
      <c r="AO579" s="89" t="str">
        <f t="shared" si="306"/>
        <v/>
      </c>
      <c r="AP579" s="89" t="str">
        <f t="shared" si="306"/>
        <v/>
      </c>
      <c r="AQ579" s="89" t="str">
        <f t="shared" si="307"/>
        <v/>
      </c>
      <c r="AR579" s="89" t="str">
        <f t="shared" si="307"/>
        <v/>
      </c>
      <c r="AS579" s="89" t="str">
        <f t="shared" si="307"/>
        <v/>
      </c>
      <c r="AT579" s="89" t="str">
        <f t="shared" si="307"/>
        <v/>
      </c>
      <c r="AU579" s="89" t="str">
        <f t="shared" si="307"/>
        <v/>
      </c>
      <c r="AV579" s="89" t="str">
        <f t="shared" si="307"/>
        <v/>
      </c>
      <c r="AW579" s="89" t="str">
        <f t="shared" si="307"/>
        <v/>
      </c>
      <c r="AX579" s="89" t="str">
        <f t="shared" si="307"/>
        <v/>
      </c>
      <c r="AY579" s="89" t="str">
        <f t="shared" si="307"/>
        <v/>
      </c>
      <c r="AZ579" s="89" t="str">
        <f t="shared" si="307"/>
        <v/>
      </c>
      <c r="BA579" s="89" t="str">
        <f t="shared" si="307"/>
        <v/>
      </c>
      <c r="BB579" s="89" t="str">
        <f t="shared" si="307"/>
        <v/>
      </c>
      <c r="BC579" s="90" t="str">
        <f t="shared" si="307"/>
        <v/>
      </c>
      <c r="BE579" s="100" t="str">
        <f t="shared" si="276"/>
        <v/>
      </c>
      <c r="BF579" s="102" t="str">
        <f t="shared" si="277"/>
        <v/>
      </c>
    </row>
    <row r="580" spans="1:58" hidden="1" x14ac:dyDescent="0.55000000000000004">
      <c r="A580" s="80" t="str">
        <f>'Base de Dados 2013'!M579</f>
        <v>Pederneiras</v>
      </c>
      <c r="B580" s="81" t="str">
        <f>'Base de Dados 2013'!N579</f>
        <v>amarelo</v>
      </c>
      <c r="C580" s="88" t="str">
        <f t="shared" si="303"/>
        <v/>
      </c>
      <c r="D580" s="89" t="str">
        <f t="shared" si="303"/>
        <v/>
      </c>
      <c r="E580" s="89" t="str">
        <f t="shared" si="303"/>
        <v/>
      </c>
      <c r="F580" s="89" t="str">
        <f t="shared" si="303"/>
        <v/>
      </c>
      <c r="G580" s="89" t="str">
        <f t="shared" si="303"/>
        <v/>
      </c>
      <c r="H580" s="89" t="str">
        <f t="shared" si="303"/>
        <v/>
      </c>
      <c r="I580" s="89" t="str">
        <f t="shared" si="303"/>
        <v/>
      </c>
      <c r="J580" s="89" t="str">
        <f t="shared" si="303"/>
        <v/>
      </c>
      <c r="K580" s="89" t="str">
        <f t="shared" si="303"/>
        <v/>
      </c>
      <c r="L580" s="89" t="str">
        <f t="shared" si="303"/>
        <v/>
      </c>
      <c r="M580" s="89" t="str">
        <f t="shared" si="304"/>
        <v/>
      </c>
      <c r="N580" s="89" t="str">
        <f t="shared" si="304"/>
        <v/>
      </c>
      <c r="O580" s="89" t="str">
        <f t="shared" si="304"/>
        <v/>
      </c>
      <c r="P580" s="89" t="str">
        <f t="shared" si="304"/>
        <v/>
      </c>
      <c r="Q580" s="89" t="str">
        <f t="shared" si="304"/>
        <v/>
      </c>
      <c r="R580" s="89" t="str">
        <f t="shared" si="304"/>
        <v/>
      </c>
      <c r="S580" s="89" t="str">
        <f t="shared" si="304"/>
        <v/>
      </c>
      <c r="T580" s="89" t="str">
        <f t="shared" si="304"/>
        <v/>
      </c>
      <c r="U580" s="89" t="str">
        <f t="shared" si="304"/>
        <v/>
      </c>
      <c r="V580" s="89" t="str">
        <f t="shared" si="304"/>
        <v/>
      </c>
      <c r="W580" s="89" t="str">
        <f t="shared" si="305"/>
        <v/>
      </c>
      <c r="X580" s="89" t="str">
        <f t="shared" si="305"/>
        <v/>
      </c>
      <c r="Y580" s="89" t="str">
        <f t="shared" si="305"/>
        <v/>
      </c>
      <c r="Z580" s="89" t="str">
        <f t="shared" si="305"/>
        <v/>
      </c>
      <c r="AA580" s="89" t="str">
        <f t="shared" si="305"/>
        <v/>
      </c>
      <c r="AB580" s="89" t="str">
        <f t="shared" si="305"/>
        <v/>
      </c>
      <c r="AC580" s="89">
        <f t="shared" si="305"/>
        <v>1</v>
      </c>
      <c r="AD580" s="89" t="str">
        <f t="shared" si="305"/>
        <v/>
      </c>
      <c r="AE580" s="89" t="str">
        <f t="shared" si="305"/>
        <v/>
      </c>
      <c r="AF580" s="89" t="str">
        <f t="shared" si="305"/>
        <v/>
      </c>
      <c r="AG580" s="89" t="str">
        <f t="shared" si="306"/>
        <v/>
      </c>
      <c r="AH580" s="89" t="str">
        <f t="shared" si="306"/>
        <v/>
      </c>
      <c r="AI580" s="89" t="str">
        <f t="shared" si="306"/>
        <v/>
      </c>
      <c r="AJ580" s="89" t="str">
        <f t="shared" si="306"/>
        <v/>
      </c>
      <c r="AK580" s="89" t="str">
        <f t="shared" si="306"/>
        <v/>
      </c>
      <c r="AL580" s="89" t="str">
        <f t="shared" si="306"/>
        <v/>
      </c>
      <c r="AM580" s="89" t="str">
        <f t="shared" si="306"/>
        <v/>
      </c>
      <c r="AN580" s="89" t="str">
        <f t="shared" si="306"/>
        <v/>
      </c>
      <c r="AO580" s="89" t="str">
        <f t="shared" si="306"/>
        <v/>
      </c>
      <c r="AP580" s="89" t="str">
        <f t="shared" si="306"/>
        <v/>
      </c>
      <c r="AQ580" s="89" t="str">
        <f t="shared" si="307"/>
        <v/>
      </c>
      <c r="AR580" s="89" t="str">
        <f t="shared" si="307"/>
        <v/>
      </c>
      <c r="AS580" s="89" t="str">
        <f t="shared" si="307"/>
        <v/>
      </c>
      <c r="AT580" s="89" t="str">
        <f t="shared" si="307"/>
        <v/>
      </c>
      <c r="AU580" s="89" t="str">
        <f t="shared" si="307"/>
        <v/>
      </c>
      <c r="AV580" s="89" t="str">
        <f t="shared" si="307"/>
        <v/>
      </c>
      <c r="AW580" s="89" t="str">
        <f t="shared" si="307"/>
        <v/>
      </c>
      <c r="AX580" s="89" t="str">
        <f t="shared" si="307"/>
        <v/>
      </c>
      <c r="AY580" s="89" t="str">
        <f t="shared" si="307"/>
        <v/>
      </c>
      <c r="AZ580" s="89" t="str">
        <f t="shared" si="307"/>
        <v/>
      </c>
      <c r="BA580" s="89" t="str">
        <f t="shared" si="307"/>
        <v/>
      </c>
      <c r="BB580" s="89" t="str">
        <f t="shared" si="307"/>
        <v/>
      </c>
      <c r="BC580" s="90" t="str">
        <f t="shared" si="307"/>
        <v/>
      </c>
      <c r="BE580" s="100" t="str">
        <f t="shared" si="276"/>
        <v/>
      </c>
      <c r="BF580" s="102" t="str">
        <f t="shared" si="277"/>
        <v/>
      </c>
    </row>
    <row r="581" spans="1:58" hidden="1" x14ac:dyDescent="0.55000000000000004">
      <c r="A581" s="80" t="str">
        <f>'Base de Dados 2013'!M580</f>
        <v>Lençóis Paulista</v>
      </c>
      <c r="B581" s="81" t="str">
        <f>'Base de Dados 2013'!N580</f>
        <v>amarelo</v>
      </c>
      <c r="C581" s="88" t="str">
        <f t="shared" si="303"/>
        <v/>
      </c>
      <c r="D581" s="89" t="str">
        <f t="shared" si="303"/>
        <v/>
      </c>
      <c r="E581" s="89" t="str">
        <f t="shared" si="303"/>
        <v/>
      </c>
      <c r="F581" s="89" t="str">
        <f t="shared" si="303"/>
        <v/>
      </c>
      <c r="G581" s="89" t="str">
        <f t="shared" si="303"/>
        <v/>
      </c>
      <c r="H581" s="89" t="str">
        <f t="shared" si="303"/>
        <v/>
      </c>
      <c r="I581" s="89" t="str">
        <f t="shared" si="303"/>
        <v/>
      </c>
      <c r="J581" s="89" t="str">
        <f t="shared" si="303"/>
        <v/>
      </c>
      <c r="K581" s="89" t="str">
        <f t="shared" si="303"/>
        <v/>
      </c>
      <c r="L581" s="89" t="str">
        <f t="shared" si="303"/>
        <v/>
      </c>
      <c r="M581" s="89" t="str">
        <f t="shared" si="304"/>
        <v/>
      </c>
      <c r="N581" s="89" t="str">
        <f t="shared" si="304"/>
        <v/>
      </c>
      <c r="O581" s="89" t="str">
        <f t="shared" si="304"/>
        <v/>
      </c>
      <c r="P581" s="89" t="str">
        <f t="shared" si="304"/>
        <v/>
      </c>
      <c r="Q581" s="89" t="str">
        <f t="shared" si="304"/>
        <v/>
      </c>
      <c r="R581" s="89" t="str">
        <f t="shared" si="304"/>
        <v/>
      </c>
      <c r="S581" s="89" t="str">
        <f t="shared" si="304"/>
        <v/>
      </c>
      <c r="T581" s="89" t="str">
        <f t="shared" si="304"/>
        <v/>
      </c>
      <c r="U581" s="89" t="str">
        <f t="shared" si="304"/>
        <v/>
      </c>
      <c r="V581" s="89" t="str">
        <f t="shared" si="304"/>
        <v/>
      </c>
      <c r="W581" s="89" t="str">
        <f t="shared" si="305"/>
        <v/>
      </c>
      <c r="X581" s="89" t="str">
        <f t="shared" si="305"/>
        <v/>
      </c>
      <c r="Y581" s="89" t="str">
        <f t="shared" si="305"/>
        <v/>
      </c>
      <c r="Z581" s="89" t="str">
        <f t="shared" si="305"/>
        <v/>
      </c>
      <c r="AA581" s="89" t="str">
        <f t="shared" si="305"/>
        <v/>
      </c>
      <c r="AB581" s="89" t="str">
        <f t="shared" si="305"/>
        <v/>
      </c>
      <c r="AC581" s="89" t="str">
        <f t="shared" si="305"/>
        <v/>
      </c>
      <c r="AD581" s="89" t="str">
        <f t="shared" si="305"/>
        <v/>
      </c>
      <c r="AE581" s="89" t="str">
        <f t="shared" si="305"/>
        <v/>
      </c>
      <c r="AF581" s="89" t="str">
        <f t="shared" si="305"/>
        <v/>
      </c>
      <c r="AG581" s="89" t="str">
        <f t="shared" si="306"/>
        <v/>
      </c>
      <c r="AH581" s="89" t="str">
        <f t="shared" si="306"/>
        <v/>
      </c>
      <c r="AI581" s="89" t="str">
        <f t="shared" si="306"/>
        <v/>
      </c>
      <c r="AJ581" s="89" t="str">
        <f t="shared" si="306"/>
        <v/>
      </c>
      <c r="AK581" s="89" t="str">
        <f t="shared" si="306"/>
        <v/>
      </c>
      <c r="AL581" s="89" t="str">
        <f t="shared" si="306"/>
        <v/>
      </c>
      <c r="AM581" s="89" t="str">
        <f t="shared" si="306"/>
        <v/>
      </c>
      <c r="AN581" s="89" t="str">
        <f t="shared" si="306"/>
        <v/>
      </c>
      <c r="AO581" s="89">
        <f t="shared" si="306"/>
        <v>1</v>
      </c>
      <c r="AP581" s="89" t="str">
        <f t="shared" si="306"/>
        <v/>
      </c>
      <c r="AQ581" s="89" t="str">
        <f t="shared" si="307"/>
        <v/>
      </c>
      <c r="AR581" s="89" t="str">
        <f t="shared" si="307"/>
        <v/>
      </c>
      <c r="AS581" s="89" t="str">
        <f t="shared" si="307"/>
        <v/>
      </c>
      <c r="AT581" s="89" t="str">
        <f t="shared" si="307"/>
        <v/>
      </c>
      <c r="AU581" s="89" t="str">
        <f t="shared" si="307"/>
        <v/>
      </c>
      <c r="AV581" s="89" t="str">
        <f t="shared" si="307"/>
        <v/>
      </c>
      <c r="AW581" s="89" t="str">
        <f t="shared" si="307"/>
        <v/>
      </c>
      <c r="AX581" s="89" t="str">
        <f t="shared" si="307"/>
        <v/>
      </c>
      <c r="AY581" s="89" t="str">
        <f t="shared" si="307"/>
        <v/>
      </c>
      <c r="AZ581" s="89" t="str">
        <f t="shared" si="307"/>
        <v/>
      </c>
      <c r="BA581" s="89" t="str">
        <f t="shared" si="307"/>
        <v/>
      </c>
      <c r="BB581" s="89" t="str">
        <f t="shared" si="307"/>
        <v/>
      </c>
      <c r="BC581" s="90" t="str">
        <f t="shared" si="307"/>
        <v/>
      </c>
      <c r="BE581" s="100" t="str">
        <f t="shared" ref="BE581:BE644" si="308">IF(AND($A581=BE$1,$B581=BE$3),1,"")</f>
        <v/>
      </c>
      <c r="BF581" s="102" t="str">
        <f t="shared" si="277"/>
        <v/>
      </c>
    </row>
    <row r="582" spans="1:58" hidden="1" x14ac:dyDescent="0.55000000000000004">
      <c r="A582" s="80" t="str">
        <f>'Base de Dados 2013'!M581</f>
        <v>Geisel</v>
      </c>
      <c r="B582" s="81" t="str">
        <f>'Base de Dados 2013'!N581</f>
        <v>vermelho</v>
      </c>
      <c r="C582" s="88" t="str">
        <f t="shared" si="303"/>
        <v/>
      </c>
      <c r="D582" s="89" t="str">
        <f t="shared" si="303"/>
        <v/>
      </c>
      <c r="E582" s="89" t="str">
        <f t="shared" si="303"/>
        <v/>
      </c>
      <c r="F582" s="89" t="str">
        <f t="shared" si="303"/>
        <v/>
      </c>
      <c r="G582" s="89" t="str">
        <f t="shared" si="303"/>
        <v/>
      </c>
      <c r="H582" s="89" t="str">
        <f t="shared" si="303"/>
        <v/>
      </c>
      <c r="I582" s="89" t="str">
        <f t="shared" si="303"/>
        <v/>
      </c>
      <c r="J582" s="89" t="str">
        <f t="shared" si="303"/>
        <v/>
      </c>
      <c r="K582" s="89" t="str">
        <f t="shared" si="303"/>
        <v/>
      </c>
      <c r="L582" s="89" t="str">
        <f t="shared" si="303"/>
        <v/>
      </c>
      <c r="M582" s="89" t="str">
        <f t="shared" si="304"/>
        <v/>
      </c>
      <c r="N582" s="89" t="str">
        <f t="shared" si="304"/>
        <v/>
      </c>
      <c r="O582" s="89" t="str">
        <f t="shared" si="304"/>
        <v/>
      </c>
      <c r="P582" s="89" t="str">
        <f t="shared" si="304"/>
        <v/>
      </c>
      <c r="Q582" s="89">
        <f t="shared" si="304"/>
        <v>1</v>
      </c>
      <c r="R582" s="89" t="str">
        <f t="shared" si="304"/>
        <v/>
      </c>
      <c r="S582" s="89" t="str">
        <f t="shared" si="304"/>
        <v/>
      </c>
      <c r="T582" s="89" t="str">
        <f t="shared" si="304"/>
        <v/>
      </c>
      <c r="U582" s="89" t="str">
        <f t="shared" si="304"/>
        <v/>
      </c>
      <c r="V582" s="89" t="str">
        <f t="shared" si="304"/>
        <v/>
      </c>
      <c r="W582" s="89" t="str">
        <f t="shared" si="305"/>
        <v/>
      </c>
      <c r="X582" s="89" t="str">
        <f t="shared" si="305"/>
        <v/>
      </c>
      <c r="Y582" s="89" t="str">
        <f t="shared" si="305"/>
        <v/>
      </c>
      <c r="Z582" s="89" t="str">
        <f t="shared" si="305"/>
        <v/>
      </c>
      <c r="AA582" s="89" t="str">
        <f t="shared" si="305"/>
        <v/>
      </c>
      <c r="AB582" s="89" t="str">
        <f t="shared" si="305"/>
        <v/>
      </c>
      <c r="AC582" s="89" t="str">
        <f t="shared" si="305"/>
        <v/>
      </c>
      <c r="AD582" s="89" t="str">
        <f t="shared" si="305"/>
        <v/>
      </c>
      <c r="AE582" s="89" t="str">
        <f t="shared" si="305"/>
        <v/>
      </c>
      <c r="AF582" s="89" t="str">
        <f t="shared" si="305"/>
        <v/>
      </c>
      <c r="AG582" s="89" t="str">
        <f t="shared" si="306"/>
        <v/>
      </c>
      <c r="AH582" s="89" t="str">
        <f t="shared" si="306"/>
        <v/>
      </c>
      <c r="AI582" s="89" t="str">
        <f t="shared" si="306"/>
        <v/>
      </c>
      <c r="AJ582" s="89" t="str">
        <f t="shared" si="306"/>
        <v/>
      </c>
      <c r="AK582" s="89" t="str">
        <f t="shared" si="306"/>
        <v/>
      </c>
      <c r="AL582" s="89" t="str">
        <f t="shared" si="306"/>
        <v/>
      </c>
      <c r="AM582" s="89" t="str">
        <f t="shared" si="306"/>
        <v/>
      </c>
      <c r="AN582" s="89" t="str">
        <f t="shared" si="306"/>
        <v/>
      </c>
      <c r="AO582" s="89" t="str">
        <f t="shared" si="306"/>
        <v/>
      </c>
      <c r="AP582" s="89" t="str">
        <f t="shared" si="306"/>
        <v/>
      </c>
      <c r="AQ582" s="89" t="str">
        <f t="shared" si="307"/>
        <v/>
      </c>
      <c r="AR582" s="89" t="str">
        <f t="shared" si="307"/>
        <v/>
      </c>
      <c r="AS582" s="89" t="str">
        <f t="shared" si="307"/>
        <v/>
      </c>
      <c r="AT582" s="89" t="str">
        <f t="shared" si="307"/>
        <v/>
      </c>
      <c r="AU582" s="89" t="str">
        <f t="shared" si="307"/>
        <v/>
      </c>
      <c r="AV582" s="89" t="str">
        <f t="shared" si="307"/>
        <v/>
      </c>
      <c r="AW582" s="89" t="str">
        <f t="shared" si="307"/>
        <v/>
      </c>
      <c r="AX582" s="89" t="str">
        <f t="shared" si="307"/>
        <v/>
      </c>
      <c r="AY582" s="89" t="str">
        <f t="shared" si="307"/>
        <v/>
      </c>
      <c r="AZ582" s="89" t="str">
        <f t="shared" si="307"/>
        <v/>
      </c>
      <c r="BA582" s="89" t="str">
        <f t="shared" si="307"/>
        <v/>
      </c>
      <c r="BB582" s="89" t="str">
        <f t="shared" si="307"/>
        <v/>
      </c>
      <c r="BC582" s="90" t="str">
        <f t="shared" si="307"/>
        <v/>
      </c>
      <c r="BE582" s="100" t="str">
        <f t="shared" si="308"/>
        <v/>
      </c>
      <c r="BF582" s="102" t="str">
        <f t="shared" ref="BF582:BF645" si="309">IF(SUM(C582:BE582)=1,"","AQUI!")</f>
        <v/>
      </c>
    </row>
    <row r="583" spans="1:58" hidden="1" x14ac:dyDescent="0.55000000000000004">
      <c r="A583" s="80" t="str">
        <f>'Base de Dados 2013'!M582</f>
        <v>Agudos</v>
      </c>
      <c r="B583" s="81" t="str">
        <f>'Base de Dados 2013'!N582</f>
        <v>amarelo</v>
      </c>
      <c r="C583" s="88" t="str">
        <f t="shared" si="303"/>
        <v/>
      </c>
      <c r="D583" s="89" t="str">
        <f t="shared" si="303"/>
        <v/>
      </c>
      <c r="E583" s="89" t="str">
        <f t="shared" si="303"/>
        <v/>
      </c>
      <c r="F583" s="89" t="str">
        <f t="shared" si="303"/>
        <v/>
      </c>
      <c r="G583" s="89" t="str">
        <f t="shared" si="303"/>
        <v/>
      </c>
      <c r="H583" s="89" t="str">
        <f t="shared" si="303"/>
        <v/>
      </c>
      <c r="I583" s="89" t="str">
        <f t="shared" si="303"/>
        <v/>
      </c>
      <c r="J583" s="89" t="str">
        <f t="shared" si="303"/>
        <v/>
      </c>
      <c r="K583" s="89" t="str">
        <f t="shared" si="303"/>
        <v/>
      </c>
      <c r="L583" s="89" t="str">
        <f t="shared" si="303"/>
        <v/>
      </c>
      <c r="M583" s="89" t="str">
        <f t="shared" si="304"/>
        <v/>
      </c>
      <c r="N583" s="89" t="str">
        <f t="shared" si="304"/>
        <v/>
      </c>
      <c r="O583" s="89" t="str">
        <f t="shared" si="304"/>
        <v/>
      </c>
      <c r="P583" s="89" t="str">
        <f t="shared" si="304"/>
        <v/>
      </c>
      <c r="Q583" s="89" t="str">
        <f t="shared" si="304"/>
        <v/>
      </c>
      <c r="R583" s="89" t="str">
        <f t="shared" si="304"/>
        <v/>
      </c>
      <c r="S583" s="89" t="str">
        <f t="shared" si="304"/>
        <v/>
      </c>
      <c r="T583" s="89" t="str">
        <f t="shared" si="304"/>
        <v/>
      </c>
      <c r="U583" s="89" t="str">
        <f t="shared" si="304"/>
        <v/>
      </c>
      <c r="V583" s="89" t="str">
        <f t="shared" si="304"/>
        <v/>
      </c>
      <c r="W583" s="89" t="str">
        <f t="shared" si="305"/>
        <v/>
      </c>
      <c r="X583" s="89" t="str">
        <f t="shared" si="305"/>
        <v/>
      </c>
      <c r="Y583" s="89" t="str">
        <f t="shared" si="305"/>
        <v/>
      </c>
      <c r="Z583" s="89" t="str">
        <f t="shared" si="305"/>
        <v/>
      </c>
      <c r="AA583" s="89" t="str">
        <f t="shared" si="305"/>
        <v/>
      </c>
      <c r="AB583" s="89" t="str">
        <f t="shared" si="305"/>
        <v/>
      </c>
      <c r="AC583" s="89" t="str">
        <f t="shared" si="305"/>
        <v/>
      </c>
      <c r="AD583" s="89" t="str">
        <f t="shared" si="305"/>
        <v/>
      </c>
      <c r="AE583" s="89" t="str">
        <f t="shared" si="305"/>
        <v/>
      </c>
      <c r="AF583" s="89" t="str">
        <f t="shared" si="305"/>
        <v/>
      </c>
      <c r="AG583" s="89">
        <f t="shared" si="306"/>
        <v>1</v>
      </c>
      <c r="AH583" s="89" t="str">
        <f t="shared" si="306"/>
        <v/>
      </c>
      <c r="AI583" s="89" t="str">
        <f t="shared" si="306"/>
        <v/>
      </c>
      <c r="AJ583" s="89" t="str">
        <f t="shared" si="306"/>
        <v/>
      </c>
      <c r="AK583" s="89" t="str">
        <f t="shared" si="306"/>
        <v/>
      </c>
      <c r="AL583" s="89" t="str">
        <f t="shared" si="306"/>
        <v/>
      </c>
      <c r="AM583" s="89" t="str">
        <f t="shared" si="306"/>
        <v/>
      </c>
      <c r="AN583" s="89" t="str">
        <f t="shared" si="306"/>
        <v/>
      </c>
      <c r="AO583" s="89" t="str">
        <f t="shared" si="306"/>
        <v/>
      </c>
      <c r="AP583" s="89" t="str">
        <f t="shared" si="306"/>
        <v/>
      </c>
      <c r="AQ583" s="89" t="str">
        <f t="shared" si="307"/>
        <v/>
      </c>
      <c r="AR583" s="89" t="str">
        <f t="shared" si="307"/>
        <v/>
      </c>
      <c r="AS583" s="89" t="str">
        <f t="shared" si="307"/>
        <v/>
      </c>
      <c r="AT583" s="89" t="str">
        <f t="shared" si="307"/>
        <v/>
      </c>
      <c r="AU583" s="89" t="str">
        <f t="shared" si="307"/>
        <v/>
      </c>
      <c r="AV583" s="89" t="str">
        <f t="shared" si="307"/>
        <v/>
      </c>
      <c r="AW583" s="89" t="str">
        <f t="shared" si="307"/>
        <v/>
      </c>
      <c r="AX583" s="89" t="str">
        <f t="shared" si="307"/>
        <v/>
      </c>
      <c r="AY583" s="89" t="str">
        <f t="shared" si="307"/>
        <v/>
      </c>
      <c r="AZ583" s="89" t="str">
        <f t="shared" si="307"/>
        <v/>
      </c>
      <c r="BA583" s="89" t="str">
        <f t="shared" si="307"/>
        <v/>
      </c>
      <c r="BB583" s="89" t="str">
        <f t="shared" si="307"/>
        <v/>
      </c>
      <c r="BC583" s="90" t="str">
        <f t="shared" si="307"/>
        <v/>
      </c>
      <c r="BE583" s="100" t="str">
        <f t="shared" si="308"/>
        <v/>
      </c>
      <c r="BF583" s="102" t="str">
        <f t="shared" si="309"/>
        <v/>
      </c>
    </row>
    <row r="584" spans="1:58" hidden="1" x14ac:dyDescent="0.55000000000000004">
      <c r="A584" s="80" t="str">
        <f>'Base de Dados 2013'!M583</f>
        <v>Iacanga</v>
      </c>
      <c r="B584" s="81" t="str">
        <f>'Base de Dados 2013'!N583</f>
        <v>amarelo</v>
      </c>
      <c r="C584" s="88" t="str">
        <f t="shared" si="303"/>
        <v/>
      </c>
      <c r="D584" s="89" t="str">
        <f t="shared" si="303"/>
        <v/>
      </c>
      <c r="E584" s="89" t="str">
        <f t="shared" si="303"/>
        <v/>
      </c>
      <c r="F584" s="89" t="str">
        <f t="shared" si="303"/>
        <v/>
      </c>
      <c r="G584" s="89" t="str">
        <f t="shared" si="303"/>
        <v/>
      </c>
      <c r="H584" s="89" t="str">
        <f t="shared" si="303"/>
        <v/>
      </c>
      <c r="I584" s="89" t="str">
        <f t="shared" si="303"/>
        <v/>
      </c>
      <c r="J584" s="89" t="str">
        <f t="shared" si="303"/>
        <v/>
      </c>
      <c r="K584" s="89" t="str">
        <f t="shared" si="303"/>
        <v/>
      </c>
      <c r="L584" s="89" t="str">
        <f t="shared" si="303"/>
        <v/>
      </c>
      <c r="M584" s="89" t="str">
        <f t="shared" si="304"/>
        <v/>
      </c>
      <c r="N584" s="89" t="str">
        <f t="shared" si="304"/>
        <v/>
      </c>
      <c r="O584" s="89" t="str">
        <f t="shared" si="304"/>
        <v/>
      </c>
      <c r="P584" s="89" t="str">
        <f t="shared" si="304"/>
        <v/>
      </c>
      <c r="Q584" s="89" t="str">
        <f t="shared" si="304"/>
        <v/>
      </c>
      <c r="R584" s="89" t="str">
        <f t="shared" si="304"/>
        <v/>
      </c>
      <c r="S584" s="89" t="str">
        <f t="shared" si="304"/>
        <v/>
      </c>
      <c r="T584" s="89" t="str">
        <f t="shared" si="304"/>
        <v/>
      </c>
      <c r="U584" s="89" t="str">
        <f t="shared" si="304"/>
        <v/>
      </c>
      <c r="V584" s="89" t="str">
        <f t="shared" si="304"/>
        <v/>
      </c>
      <c r="W584" s="89" t="str">
        <f t="shared" si="305"/>
        <v/>
      </c>
      <c r="X584" s="89" t="str">
        <f t="shared" si="305"/>
        <v/>
      </c>
      <c r="Y584" s="89" t="str">
        <f t="shared" si="305"/>
        <v/>
      </c>
      <c r="Z584" s="89" t="str">
        <f t="shared" si="305"/>
        <v/>
      </c>
      <c r="AA584" s="89" t="str">
        <f t="shared" si="305"/>
        <v/>
      </c>
      <c r="AB584" s="89" t="str">
        <f t="shared" si="305"/>
        <v/>
      </c>
      <c r="AC584" s="89" t="str">
        <f t="shared" si="305"/>
        <v/>
      </c>
      <c r="AD584" s="89" t="str">
        <f t="shared" si="305"/>
        <v/>
      </c>
      <c r="AE584" s="89" t="str">
        <f t="shared" si="305"/>
        <v/>
      </c>
      <c r="AF584" s="89" t="str">
        <f t="shared" si="305"/>
        <v/>
      </c>
      <c r="AG584" s="89" t="str">
        <f t="shared" si="306"/>
        <v/>
      </c>
      <c r="AH584" s="89" t="str">
        <f t="shared" si="306"/>
        <v/>
      </c>
      <c r="AI584" s="89" t="str">
        <f t="shared" si="306"/>
        <v/>
      </c>
      <c r="AJ584" s="89" t="str">
        <f t="shared" si="306"/>
        <v/>
      </c>
      <c r="AK584" s="89" t="str">
        <f t="shared" si="306"/>
        <v/>
      </c>
      <c r="AL584" s="89" t="str">
        <f t="shared" si="306"/>
        <v/>
      </c>
      <c r="AM584" s="89" t="str">
        <f t="shared" si="306"/>
        <v/>
      </c>
      <c r="AN584" s="89" t="str">
        <f t="shared" si="306"/>
        <v/>
      </c>
      <c r="AO584" s="89" t="str">
        <f t="shared" si="306"/>
        <v/>
      </c>
      <c r="AP584" s="89" t="str">
        <f t="shared" si="306"/>
        <v/>
      </c>
      <c r="AQ584" s="89" t="str">
        <f t="shared" si="307"/>
        <v/>
      </c>
      <c r="AR584" s="89" t="str">
        <f t="shared" si="307"/>
        <v/>
      </c>
      <c r="AS584" s="89" t="str">
        <f t="shared" si="307"/>
        <v/>
      </c>
      <c r="AT584" s="89" t="str">
        <f t="shared" si="307"/>
        <v/>
      </c>
      <c r="AU584" s="89" t="str">
        <f t="shared" si="307"/>
        <v/>
      </c>
      <c r="AV584" s="89" t="str">
        <f t="shared" si="307"/>
        <v/>
      </c>
      <c r="AW584" s="89" t="str">
        <f t="shared" si="307"/>
        <v/>
      </c>
      <c r="AX584" s="89" t="str">
        <f t="shared" si="307"/>
        <v/>
      </c>
      <c r="AY584" s="89" t="str">
        <f t="shared" si="307"/>
        <v/>
      </c>
      <c r="AZ584" s="89" t="str">
        <f t="shared" si="307"/>
        <v/>
      </c>
      <c r="BA584" s="89">
        <f t="shared" si="307"/>
        <v>1</v>
      </c>
      <c r="BB584" s="89" t="str">
        <f t="shared" si="307"/>
        <v/>
      </c>
      <c r="BC584" s="90" t="str">
        <f t="shared" si="307"/>
        <v/>
      </c>
      <c r="BE584" s="100" t="str">
        <f t="shared" si="308"/>
        <v/>
      </c>
      <c r="BF584" s="102" t="str">
        <f t="shared" si="309"/>
        <v/>
      </c>
    </row>
    <row r="585" spans="1:58" hidden="1" x14ac:dyDescent="0.55000000000000004">
      <c r="A585" s="80" t="str">
        <f>'Base de Dados 2013'!M584</f>
        <v>Geisel</v>
      </c>
      <c r="B585" s="81" t="str">
        <f>'Base de Dados 2013'!N584</f>
        <v>vermelho</v>
      </c>
      <c r="C585" s="88" t="str">
        <f t="shared" ref="C585:L594" si="310">IF(AND($A585=C$1,$B585=C$3),1,"")</f>
        <v/>
      </c>
      <c r="D585" s="89" t="str">
        <f t="shared" si="310"/>
        <v/>
      </c>
      <c r="E585" s="89" t="str">
        <f t="shared" si="310"/>
        <v/>
      </c>
      <c r="F585" s="89" t="str">
        <f t="shared" si="310"/>
        <v/>
      </c>
      <c r="G585" s="89" t="str">
        <f t="shared" si="310"/>
        <v/>
      </c>
      <c r="H585" s="89" t="str">
        <f t="shared" si="310"/>
        <v/>
      </c>
      <c r="I585" s="89" t="str">
        <f t="shared" si="310"/>
        <v/>
      </c>
      <c r="J585" s="89" t="str">
        <f t="shared" si="310"/>
        <v/>
      </c>
      <c r="K585" s="89" t="str">
        <f t="shared" si="310"/>
        <v/>
      </c>
      <c r="L585" s="89" t="str">
        <f t="shared" si="310"/>
        <v/>
      </c>
      <c r="M585" s="89" t="str">
        <f t="shared" ref="M585:V594" si="311">IF(AND($A585=M$1,$B585=M$3),1,"")</f>
        <v/>
      </c>
      <c r="N585" s="89" t="str">
        <f t="shared" si="311"/>
        <v/>
      </c>
      <c r="O585" s="89" t="str">
        <f t="shared" si="311"/>
        <v/>
      </c>
      <c r="P585" s="89" t="str">
        <f t="shared" si="311"/>
        <v/>
      </c>
      <c r="Q585" s="89">
        <f t="shared" si="311"/>
        <v>1</v>
      </c>
      <c r="R585" s="89" t="str">
        <f t="shared" si="311"/>
        <v/>
      </c>
      <c r="S585" s="89" t="str">
        <f t="shared" si="311"/>
        <v/>
      </c>
      <c r="T585" s="89" t="str">
        <f t="shared" si="311"/>
        <v/>
      </c>
      <c r="U585" s="89" t="str">
        <f t="shared" si="311"/>
        <v/>
      </c>
      <c r="V585" s="89" t="str">
        <f t="shared" si="311"/>
        <v/>
      </c>
      <c r="W585" s="89" t="str">
        <f t="shared" ref="W585:AF594" si="312">IF(AND($A585=W$1,$B585=W$3),1,"")</f>
        <v/>
      </c>
      <c r="X585" s="89" t="str">
        <f t="shared" si="312"/>
        <v/>
      </c>
      <c r="Y585" s="89" t="str">
        <f t="shared" si="312"/>
        <v/>
      </c>
      <c r="Z585" s="89" t="str">
        <f t="shared" si="312"/>
        <v/>
      </c>
      <c r="AA585" s="89" t="str">
        <f t="shared" si="312"/>
        <v/>
      </c>
      <c r="AB585" s="89" t="str">
        <f t="shared" si="312"/>
        <v/>
      </c>
      <c r="AC585" s="89" t="str">
        <f t="shared" si="312"/>
        <v/>
      </c>
      <c r="AD585" s="89" t="str">
        <f t="shared" si="312"/>
        <v/>
      </c>
      <c r="AE585" s="89" t="str">
        <f t="shared" si="312"/>
        <v/>
      </c>
      <c r="AF585" s="89" t="str">
        <f t="shared" si="312"/>
        <v/>
      </c>
      <c r="AG585" s="89" t="str">
        <f t="shared" ref="AG585:AP594" si="313">IF(AND($A585=AG$1,$B585=AG$3),1,"")</f>
        <v/>
      </c>
      <c r="AH585" s="89" t="str">
        <f t="shared" si="313"/>
        <v/>
      </c>
      <c r="AI585" s="89" t="str">
        <f t="shared" si="313"/>
        <v/>
      </c>
      <c r="AJ585" s="89" t="str">
        <f t="shared" si="313"/>
        <v/>
      </c>
      <c r="AK585" s="89" t="str">
        <f t="shared" si="313"/>
        <v/>
      </c>
      <c r="AL585" s="89" t="str">
        <f t="shared" si="313"/>
        <v/>
      </c>
      <c r="AM585" s="89" t="str">
        <f t="shared" si="313"/>
        <v/>
      </c>
      <c r="AN585" s="89" t="str">
        <f t="shared" si="313"/>
        <v/>
      </c>
      <c r="AO585" s="89" t="str">
        <f t="shared" si="313"/>
        <v/>
      </c>
      <c r="AP585" s="89" t="str">
        <f t="shared" si="313"/>
        <v/>
      </c>
      <c r="AQ585" s="89" t="str">
        <f t="shared" ref="AQ585:BC594" si="314">IF(AND($A585=AQ$1,$B585=AQ$3),1,"")</f>
        <v/>
      </c>
      <c r="AR585" s="89" t="str">
        <f t="shared" si="314"/>
        <v/>
      </c>
      <c r="AS585" s="89" t="str">
        <f t="shared" si="314"/>
        <v/>
      </c>
      <c r="AT585" s="89" t="str">
        <f t="shared" si="314"/>
        <v/>
      </c>
      <c r="AU585" s="89" t="str">
        <f t="shared" si="314"/>
        <v/>
      </c>
      <c r="AV585" s="89" t="str">
        <f t="shared" si="314"/>
        <v/>
      </c>
      <c r="AW585" s="89" t="str">
        <f t="shared" si="314"/>
        <v/>
      </c>
      <c r="AX585" s="89" t="str">
        <f t="shared" si="314"/>
        <v/>
      </c>
      <c r="AY585" s="89" t="str">
        <f t="shared" si="314"/>
        <v/>
      </c>
      <c r="AZ585" s="89" t="str">
        <f t="shared" si="314"/>
        <v/>
      </c>
      <c r="BA585" s="89" t="str">
        <f t="shared" si="314"/>
        <v/>
      </c>
      <c r="BB585" s="89" t="str">
        <f t="shared" si="314"/>
        <v/>
      </c>
      <c r="BC585" s="90" t="str">
        <f t="shared" si="314"/>
        <v/>
      </c>
      <c r="BE585" s="100" t="str">
        <f t="shared" si="308"/>
        <v/>
      </c>
      <c r="BF585" s="102" t="str">
        <f t="shared" si="309"/>
        <v/>
      </c>
    </row>
    <row r="586" spans="1:58" hidden="1" x14ac:dyDescent="0.55000000000000004">
      <c r="A586" s="80" t="str">
        <f>'Base de Dados 2013'!M585</f>
        <v>Ipiranga</v>
      </c>
      <c r="B586" s="81" t="str">
        <f>'Base de Dados 2013'!N585</f>
        <v>amarelo</v>
      </c>
      <c r="C586" s="88" t="str">
        <f t="shared" si="310"/>
        <v/>
      </c>
      <c r="D586" s="89" t="str">
        <f t="shared" si="310"/>
        <v/>
      </c>
      <c r="E586" s="89" t="str">
        <f t="shared" si="310"/>
        <v/>
      </c>
      <c r="F586" s="89" t="str">
        <f t="shared" si="310"/>
        <v/>
      </c>
      <c r="G586" s="89" t="str">
        <f t="shared" si="310"/>
        <v/>
      </c>
      <c r="H586" s="89" t="str">
        <f t="shared" si="310"/>
        <v/>
      </c>
      <c r="I586" s="89" t="str">
        <f t="shared" si="310"/>
        <v/>
      </c>
      <c r="J586" s="89" t="str">
        <f t="shared" si="310"/>
        <v/>
      </c>
      <c r="K586" s="89" t="str">
        <f t="shared" si="310"/>
        <v/>
      </c>
      <c r="L586" s="89" t="str">
        <f t="shared" si="310"/>
        <v/>
      </c>
      <c r="M586" s="89" t="str">
        <f t="shared" si="311"/>
        <v/>
      </c>
      <c r="N586" s="89" t="str">
        <f t="shared" si="311"/>
        <v/>
      </c>
      <c r="O586" s="89" t="str">
        <f t="shared" si="311"/>
        <v/>
      </c>
      <c r="P586" s="89" t="str">
        <f t="shared" si="311"/>
        <v/>
      </c>
      <c r="Q586" s="89" t="str">
        <f t="shared" si="311"/>
        <v/>
      </c>
      <c r="R586" s="89" t="str">
        <f t="shared" si="311"/>
        <v/>
      </c>
      <c r="S586" s="89" t="str">
        <f t="shared" si="311"/>
        <v/>
      </c>
      <c r="T586" s="89" t="str">
        <f t="shared" si="311"/>
        <v/>
      </c>
      <c r="U586" s="89">
        <f t="shared" si="311"/>
        <v>1</v>
      </c>
      <c r="V586" s="89" t="str">
        <f t="shared" si="311"/>
        <v/>
      </c>
      <c r="W586" s="89" t="str">
        <f t="shared" si="312"/>
        <v/>
      </c>
      <c r="X586" s="89" t="str">
        <f t="shared" si="312"/>
        <v/>
      </c>
      <c r="Y586" s="89" t="str">
        <f t="shared" si="312"/>
        <v/>
      </c>
      <c r="Z586" s="89" t="str">
        <f t="shared" si="312"/>
        <v/>
      </c>
      <c r="AA586" s="89" t="str">
        <f t="shared" si="312"/>
        <v/>
      </c>
      <c r="AB586" s="89" t="str">
        <f t="shared" si="312"/>
        <v/>
      </c>
      <c r="AC586" s="89" t="str">
        <f t="shared" si="312"/>
        <v/>
      </c>
      <c r="AD586" s="89" t="str">
        <f t="shared" si="312"/>
        <v/>
      </c>
      <c r="AE586" s="89" t="str">
        <f t="shared" si="312"/>
        <v/>
      </c>
      <c r="AF586" s="89" t="str">
        <f t="shared" si="312"/>
        <v/>
      </c>
      <c r="AG586" s="89" t="str">
        <f t="shared" si="313"/>
        <v/>
      </c>
      <c r="AH586" s="89" t="str">
        <f t="shared" si="313"/>
        <v/>
      </c>
      <c r="AI586" s="89" t="str">
        <f t="shared" si="313"/>
        <v/>
      </c>
      <c r="AJ586" s="89" t="str">
        <f t="shared" si="313"/>
        <v/>
      </c>
      <c r="AK586" s="89" t="str">
        <f t="shared" si="313"/>
        <v/>
      </c>
      <c r="AL586" s="89" t="str">
        <f t="shared" si="313"/>
        <v/>
      </c>
      <c r="AM586" s="89" t="str">
        <f t="shared" si="313"/>
        <v/>
      </c>
      <c r="AN586" s="89" t="str">
        <f t="shared" si="313"/>
        <v/>
      </c>
      <c r="AO586" s="89" t="str">
        <f t="shared" si="313"/>
        <v/>
      </c>
      <c r="AP586" s="89" t="str">
        <f t="shared" si="313"/>
        <v/>
      </c>
      <c r="AQ586" s="89" t="str">
        <f t="shared" si="314"/>
        <v/>
      </c>
      <c r="AR586" s="89" t="str">
        <f t="shared" si="314"/>
        <v/>
      </c>
      <c r="AS586" s="89" t="str">
        <f t="shared" si="314"/>
        <v/>
      </c>
      <c r="AT586" s="89" t="str">
        <f t="shared" si="314"/>
        <v/>
      </c>
      <c r="AU586" s="89" t="str">
        <f t="shared" si="314"/>
        <v/>
      </c>
      <c r="AV586" s="89" t="str">
        <f t="shared" si="314"/>
        <v/>
      </c>
      <c r="AW586" s="89" t="str">
        <f t="shared" si="314"/>
        <v/>
      </c>
      <c r="AX586" s="89" t="str">
        <f t="shared" si="314"/>
        <v/>
      </c>
      <c r="AY586" s="89" t="str">
        <f t="shared" si="314"/>
        <v/>
      </c>
      <c r="AZ586" s="89" t="str">
        <f t="shared" si="314"/>
        <v/>
      </c>
      <c r="BA586" s="89" t="str">
        <f t="shared" si="314"/>
        <v/>
      </c>
      <c r="BB586" s="89" t="str">
        <f t="shared" si="314"/>
        <v/>
      </c>
      <c r="BC586" s="90" t="str">
        <f t="shared" si="314"/>
        <v/>
      </c>
      <c r="BE586" s="100" t="str">
        <f t="shared" si="308"/>
        <v/>
      </c>
      <c r="BF586" s="102" t="str">
        <f t="shared" si="309"/>
        <v/>
      </c>
    </row>
    <row r="587" spans="1:58" hidden="1" x14ac:dyDescent="0.55000000000000004">
      <c r="A587" s="80" t="str">
        <f>'Base de Dados 2013'!M586</f>
        <v>Agudos</v>
      </c>
      <c r="B587" s="81" t="str">
        <f>'Base de Dados 2013'!N586</f>
        <v>azul</v>
      </c>
      <c r="C587" s="88" t="str">
        <f t="shared" si="310"/>
        <v/>
      </c>
      <c r="D587" s="89" t="str">
        <f t="shared" si="310"/>
        <v/>
      </c>
      <c r="E587" s="89" t="str">
        <f t="shared" si="310"/>
        <v/>
      </c>
      <c r="F587" s="89" t="str">
        <f t="shared" si="310"/>
        <v/>
      </c>
      <c r="G587" s="89" t="str">
        <f t="shared" si="310"/>
        <v/>
      </c>
      <c r="H587" s="89" t="str">
        <f t="shared" si="310"/>
        <v/>
      </c>
      <c r="I587" s="89" t="str">
        <f t="shared" si="310"/>
        <v/>
      </c>
      <c r="J587" s="89" t="str">
        <f t="shared" si="310"/>
        <v/>
      </c>
      <c r="K587" s="89" t="str">
        <f t="shared" si="310"/>
        <v/>
      </c>
      <c r="L587" s="89" t="str">
        <f t="shared" si="310"/>
        <v/>
      </c>
      <c r="M587" s="89" t="str">
        <f t="shared" si="311"/>
        <v/>
      </c>
      <c r="N587" s="89" t="str">
        <f t="shared" si="311"/>
        <v/>
      </c>
      <c r="O587" s="89" t="str">
        <f t="shared" si="311"/>
        <v/>
      </c>
      <c r="P587" s="89" t="str">
        <f t="shared" si="311"/>
        <v/>
      </c>
      <c r="Q587" s="89" t="str">
        <f t="shared" si="311"/>
        <v/>
      </c>
      <c r="R587" s="89" t="str">
        <f t="shared" si="311"/>
        <v/>
      </c>
      <c r="S587" s="89" t="str">
        <f t="shared" si="311"/>
        <v/>
      </c>
      <c r="T587" s="89" t="str">
        <f t="shared" si="311"/>
        <v/>
      </c>
      <c r="U587" s="89" t="str">
        <f t="shared" si="311"/>
        <v/>
      </c>
      <c r="V587" s="89" t="str">
        <f t="shared" si="311"/>
        <v/>
      </c>
      <c r="W587" s="89" t="str">
        <f t="shared" si="312"/>
        <v/>
      </c>
      <c r="X587" s="89" t="str">
        <f t="shared" si="312"/>
        <v/>
      </c>
      <c r="Y587" s="89" t="str">
        <f t="shared" si="312"/>
        <v/>
      </c>
      <c r="Z587" s="89" t="str">
        <f t="shared" si="312"/>
        <v/>
      </c>
      <c r="AA587" s="89" t="str">
        <f t="shared" si="312"/>
        <v/>
      </c>
      <c r="AB587" s="89" t="str">
        <f t="shared" si="312"/>
        <v/>
      </c>
      <c r="AC587" s="89" t="str">
        <f t="shared" si="312"/>
        <v/>
      </c>
      <c r="AD587" s="89" t="str">
        <f t="shared" si="312"/>
        <v/>
      </c>
      <c r="AE587" s="89" t="str">
        <f t="shared" si="312"/>
        <v/>
      </c>
      <c r="AF587" s="89" t="str">
        <f t="shared" si="312"/>
        <v/>
      </c>
      <c r="AG587" s="89" t="str">
        <f t="shared" si="313"/>
        <v/>
      </c>
      <c r="AH587" s="89" t="str">
        <f t="shared" si="313"/>
        <v/>
      </c>
      <c r="AI587" s="89">
        <f t="shared" si="313"/>
        <v>1</v>
      </c>
      <c r="AJ587" s="89" t="str">
        <f t="shared" si="313"/>
        <v/>
      </c>
      <c r="AK587" s="89" t="str">
        <f t="shared" si="313"/>
        <v/>
      </c>
      <c r="AL587" s="89" t="str">
        <f t="shared" si="313"/>
        <v/>
      </c>
      <c r="AM587" s="89" t="str">
        <f t="shared" si="313"/>
        <v/>
      </c>
      <c r="AN587" s="89" t="str">
        <f t="shared" si="313"/>
        <v/>
      </c>
      <c r="AO587" s="89" t="str">
        <f t="shared" si="313"/>
        <v/>
      </c>
      <c r="AP587" s="89" t="str">
        <f t="shared" si="313"/>
        <v/>
      </c>
      <c r="AQ587" s="89" t="str">
        <f t="shared" si="314"/>
        <v/>
      </c>
      <c r="AR587" s="89" t="str">
        <f t="shared" si="314"/>
        <v/>
      </c>
      <c r="AS587" s="89" t="str">
        <f t="shared" si="314"/>
        <v/>
      </c>
      <c r="AT587" s="89" t="str">
        <f t="shared" si="314"/>
        <v/>
      </c>
      <c r="AU587" s="89" t="str">
        <f t="shared" si="314"/>
        <v/>
      </c>
      <c r="AV587" s="89" t="str">
        <f t="shared" si="314"/>
        <v/>
      </c>
      <c r="AW587" s="89" t="str">
        <f t="shared" si="314"/>
        <v/>
      </c>
      <c r="AX587" s="89" t="str">
        <f t="shared" si="314"/>
        <v/>
      </c>
      <c r="AY587" s="89" t="str">
        <f t="shared" si="314"/>
        <v/>
      </c>
      <c r="AZ587" s="89" t="str">
        <f t="shared" si="314"/>
        <v/>
      </c>
      <c r="BA587" s="89" t="str">
        <f t="shared" si="314"/>
        <v/>
      </c>
      <c r="BB587" s="89" t="str">
        <f t="shared" si="314"/>
        <v/>
      </c>
      <c r="BC587" s="90" t="str">
        <f t="shared" si="314"/>
        <v/>
      </c>
      <c r="BE587" s="100" t="str">
        <f t="shared" si="308"/>
        <v/>
      </c>
      <c r="BF587" s="102" t="str">
        <f t="shared" si="309"/>
        <v/>
      </c>
    </row>
    <row r="588" spans="1:58" hidden="1" x14ac:dyDescent="0.55000000000000004">
      <c r="A588" s="80" t="str">
        <f>'Base de Dados 2013'!M587</f>
        <v>Agudos</v>
      </c>
      <c r="B588" s="81" t="str">
        <f>'Base de Dados 2013'!N587</f>
        <v>vermelho</v>
      </c>
      <c r="C588" s="88" t="str">
        <f t="shared" si="310"/>
        <v/>
      </c>
      <c r="D588" s="89" t="str">
        <f t="shared" si="310"/>
        <v/>
      </c>
      <c r="E588" s="89" t="str">
        <f t="shared" si="310"/>
        <v/>
      </c>
      <c r="F588" s="89" t="str">
        <f t="shared" si="310"/>
        <v/>
      </c>
      <c r="G588" s="89" t="str">
        <f t="shared" si="310"/>
        <v/>
      </c>
      <c r="H588" s="89" t="str">
        <f t="shared" si="310"/>
        <v/>
      </c>
      <c r="I588" s="89" t="str">
        <f t="shared" si="310"/>
        <v/>
      </c>
      <c r="J588" s="89" t="str">
        <f t="shared" si="310"/>
        <v/>
      </c>
      <c r="K588" s="89" t="str">
        <f t="shared" si="310"/>
        <v/>
      </c>
      <c r="L588" s="89" t="str">
        <f t="shared" si="310"/>
        <v/>
      </c>
      <c r="M588" s="89" t="str">
        <f t="shared" si="311"/>
        <v/>
      </c>
      <c r="N588" s="89" t="str">
        <f t="shared" si="311"/>
        <v/>
      </c>
      <c r="O588" s="89" t="str">
        <f t="shared" si="311"/>
        <v/>
      </c>
      <c r="P588" s="89" t="str">
        <f t="shared" si="311"/>
        <v/>
      </c>
      <c r="Q588" s="89" t="str">
        <f t="shared" si="311"/>
        <v/>
      </c>
      <c r="R588" s="89" t="str">
        <f t="shared" si="311"/>
        <v/>
      </c>
      <c r="S588" s="89" t="str">
        <f t="shared" si="311"/>
        <v/>
      </c>
      <c r="T588" s="89" t="str">
        <f t="shared" si="311"/>
        <v/>
      </c>
      <c r="U588" s="89" t="str">
        <f t="shared" si="311"/>
        <v/>
      </c>
      <c r="V588" s="89" t="str">
        <f t="shared" si="311"/>
        <v/>
      </c>
      <c r="W588" s="89" t="str">
        <f t="shared" si="312"/>
        <v/>
      </c>
      <c r="X588" s="89" t="str">
        <f t="shared" si="312"/>
        <v/>
      </c>
      <c r="Y588" s="89" t="str">
        <f t="shared" si="312"/>
        <v/>
      </c>
      <c r="Z588" s="89" t="str">
        <f t="shared" si="312"/>
        <v/>
      </c>
      <c r="AA588" s="89" t="str">
        <f t="shared" si="312"/>
        <v/>
      </c>
      <c r="AB588" s="89" t="str">
        <f t="shared" si="312"/>
        <v/>
      </c>
      <c r="AC588" s="89" t="str">
        <f t="shared" si="312"/>
        <v/>
      </c>
      <c r="AD588" s="89" t="str">
        <f t="shared" si="312"/>
        <v/>
      </c>
      <c r="AE588" s="89" t="str">
        <f t="shared" si="312"/>
        <v/>
      </c>
      <c r="AF588" s="89" t="str">
        <f t="shared" si="312"/>
        <v/>
      </c>
      <c r="AG588" s="89" t="str">
        <f t="shared" si="313"/>
        <v/>
      </c>
      <c r="AH588" s="89">
        <f t="shared" si="313"/>
        <v>1</v>
      </c>
      <c r="AI588" s="89" t="str">
        <f t="shared" si="313"/>
        <v/>
      </c>
      <c r="AJ588" s="89" t="str">
        <f t="shared" si="313"/>
        <v/>
      </c>
      <c r="AK588" s="89" t="str">
        <f t="shared" si="313"/>
        <v/>
      </c>
      <c r="AL588" s="89" t="str">
        <f t="shared" si="313"/>
        <v/>
      </c>
      <c r="AM588" s="89" t="str">
        <f t="shared" si="313"/>
        <v/>
      </c>
      <c r="AN588" s="89" t="str">
        <f t="shared" si="313"/>
        <v/>
      </c>
      <c r="AO588" s="89" t="str">
        <f t="shared" si="313"/>
        <v/>
      </c>
      <c r="AP588" s="89" t="str">
        <f t="shared" si="313"/>
        <v/>
      </c>
      <c r="AQ588" s="89" t="str">
        <f t="shared" si="314"/>
        <v/>
      </c>
      <c r="AR588" s="89" t="str">
        <f t="shared" si="314"/>
        <v/>
      </c>
      <c r="AS588" s="89" t="str">
        <f t="shared" si="314"/>
        <v/>
      </c>
      <c r="AT588" s="89" t="str">
        <f t="shared" si="314"/>
        <v/>
      </c>
      <c r="AU588" s="89" t="str">
        <f t="shared" si="314"/>
        <v/>
      </c>
      <c r="AV588" s="89" t="str">
        <f t="shared" si="314"/>
        <v/>
      </c>
      <c r="AW588" s="89" t="str">
        <f t="shared" si="314"/>
        <v/>
      </c>
      <c r="AX588" s="89" t="str">
        <f t="shared" si="314"/>
        <v/>
      </c>
      <c r="AY588" s="89" t="str">
        <f t="shared" si="314"/>
        <v/>
      </c>
      <c r="AZ588" s="89" t="str">
        <f t="shared" si="314"/>
        <v/>
      </c>
      <c r="BA588" s="89" t="str">
        <f t="shared" si="314"/>
        <v/>
      </c>
      <c r="BB588" s="89" t="str">
        <f t="shared" si="314"/>
        <v/>
      </c>
      <c r="BC588" s="90" t="str">
        <f t="shared" si="314"/>
        <v/>
      </c>
      <c r="BE588" s="100" t="str">
        <f t="shared" si="308"/>
        <v/>
      </c>
      <c r="BF588" s="102" t="str">
        <f t="shared" si="309"/>
        <v/>
      </c>
    </row>
    <row r="589" spans="1:58" hidden="1" x14ac:dyDescent="0.55000000000000004">
      <c r="A589" s="80" t="str">
        <f>'Base de Dados 2013'!M588</f>
        <v>Bela Vista</v>
      </c>
      <c r="B589" s="81" t="str">
        <f>'Base de Dados 2013'!N588</f>
        <v>verde</v>
      </c>
      <c r="C589" s="88" t="str">
        <f t="shared" si="310"/>
        <v/>
      </c>
      <c r="D589" s="89" t="str">
        <f t="shared" si="310"/>
        <v/>
      </c>
      <c r="E589" s="89" t="str">
        <f t="shared" si="310"/>
        <v/>
      </c>
      <c r="F589" s="89" t="str">
        <f t="shared" si="310"/>
        <v/>
      </c>
      <c r="G589" s="89" t="str">
        <f t="shared" si="310"/>
        <v/>
      </c>
      <c r="H589" s="89" t="str">
        <f t="shared" si="310"/>
        <v/>
      </c>
      <c r="I589" s="89" t="str">
        <f t="shared" si="310"/>
        <v/>
      </c>
      <c r="J589" s="89" t="str">
        <f t="shared" si="310"/>
        <v/>
      </c>
      <c r="K589" s="89">
        <f t="shared" si="310"/>
        <v>1</v>
      </c>
      <c r="L589" s="89" t="str">
        <f t="shared" si="310"/>
        <v/>
      </c>
      <c r="M589" s="89" t="str">
        <f t="shared" si="311"/>
        <v/>
      </c>
      <c r="N589" s="89" t="str">
        <f t="shared" si="311"/>
        <v/>
      </c>
      <c r="O589" s="89" t="str">
        <f t="shared" si="311"/>
        <v/>
      </c>
      <c r="P589" s="89" t="str">
        <f t="shared" si="311"/>
        <v/>
      </c>
      <c r="Q589" s="89" t="str">
        <f t="shared" si="311"/>
        <v/>
      </c>
      <c r="R589" s="89" t="str">
        <f t="shared" si="311"/>
        <v/>
      </c>
      <c r="S589" s="89" t="str">
        <f t="shared" si="311"/>
        <v/>
      </c>
      <c r="T589" s="89" t="str">
        <f t="shared" si="311"/>
        <v/>
      </c>
      <c r="U589" s="89" t="str">
        <f t="shared" si="311"/>
        <v/>
      </c>
      <c r="V589" s="89" t="str">
        <f t="shared" si="311"/>
        <v/>
      </c>
      <c r="W589" s="89" t="str">
        <f t="shared" si="312"/>
        <v/>
      </c>
      <c r="X589" s="89" t="str">
        <f t="shared" si="312"/>
        <v/>
      </c>
      <c r="Y589" s="89" t="str">
        <f t="shared" si="312"/>
        <v/>
      </c>
      <c r="Z589" s="89" t="str">
        <f t="shared" si="312"/>
        <v/>
      </c>
      <c r="AA589" s="89" t="str">
        <f t="shared" si="312"/>
        <v/>
      </c>
      <c r="AB589" s="89" t="str">
        <f t="shared" si="312"/>
        <v/>
      </c>
      <c r="AC589" s="89" t="str">
        <f t="shared" si="312"/>
        <v/>
      </c>
      <c r="AD589" s="89" t="str">
        <f t="shared" si="312"/>
        <v/>
      </c>
      <c r="AE589" s="89" t="str">
        <f t="shared" si="312"/>
        <v/>
      </c>
      <c r="AF589" s="89" t="str">
        <f t="shared" si="312"/>
        <v/>
      </c>
      <c r="AG589" s="89" t="str">
        <f t="shared" si="313"/>
        <v/>
      </c>
      <c r="AH589" s="89" t="str">
        <f t="shared" si="313"/>
        <v/>
      </c>
      <c r="AI589" s="89" t="str">
        <f t="shared" si="313"/>
        <v/>
      </c>
      <c r="AJ589" s="89" t="str">
        <f t="shared" si="313"/>
        <v/>
      </c>
      <c r="AK589" s="89" t="str">
        <f t="shared" si="313"/>
        <v/>
      </c>
      <c r="AL589" s="89" t="str">
        <f t="shared" si="313"/>
        <v/>
      </c>
      <c r="AM589" s="89" t="str">
        <f t="shared" si="313"/>
        <v/>
      </c>
      <c r="AN589" s="89" t="str">
        <f t="shared" si="313"/>
        <v/>
      </c>
      <c r="AO589" s="89" t="str">
        <f t="shared" si="313"/>
        <v/>
      </c>
      <c r="AP589" s="89" t="str">
        <f t="shared" si="313"/>
        <v/>
      </c>
      <c r="AQ589" s="89" t="str">
        <f t="shared" si="314"/>
        <v/>
      </c>
      <c r="AR589" s="89" t="str">
        <f t="shared" si="314"/>
        <v/>
      </c>
      <c r="AS589" s="89" t="str">
        <f t="shared" si="314"/>
        <v/>
      </c>
      <c r="AT589" s="89" t="str">
        <f t="shared" si="314"/>
        <v/>
      </c>
      <c r="AU589" s="89" t="str">
        <f t="shared" si="314"/>
        <v/>
      </c>
      <c r="AV589" s="89" t="str">
        <f t="shared" si="314"/>
        <v/>
      </c>
      <c r="AW589" s="89" t="str">
        <f t="shared" si="314"/>
        <v/>
      </c>
      <c r="AX589" s="89" t="str">
        <f t="shared" si="314"/>
        <v/>
      </c>
      <c r="AY589" s="89" t="str">
        <f t="shared" si="314"/>
        <v/>
      </c>
      <c r="AZ589" s="89" t="str">
        <f t="shared" si="314"/>
        <v/>
      </c>
      <c r="BA589" s="89" t="str">
        <f t="shared" si="314"/>
        <v/>
      </c>
      <c r="BB589" s="89" t="str">
        <f t="shared" si="314"/>
        <v/>
      </c>
      <c r="BC589" s="90" t="str">
        <f t="shared" si="314"/>
        <v/>
      </c>
      <c r="BE589" s="100" t="str">
        <f t="shared" si="308"/>
        <v/>
      </c>
      <c r="BF589" s="102" t="str">
        <f t="shared" si="309"/>
        <v/>
      </c>
    </row>
    <row r="590" spans="1:58" hidden="1" x14ac:dyDescent="0.55000000000000004">
      <c r="A590" s="80" t="str">
        <f>'Base de Dados 2013'!M589</f>
        <v>Geisel</v>
      </c>
      <c r="B590" s="81" t="str">
        <f>'Base de Dados 2013'!N589</f>
        <v>amarelo</v>
      </c>
      <c r="C590" s="88" t="str">
        <f t="shared" si="310"/>
        <v/>
      </c>
      <c r="D590" s="89" t="str">
        <f t="shared" si="310"/>
        <v/>
      </c>
      <c r="E590" s="89" t="str">
        <f t="shared" si="310"/>
        <v/>
      </c>
      <c r="F590" s="89" t="str">
        <f t="shared" si="310"/>
        <v/>
      </c>
      <c r="G590" s="89" t="str">
        <f t="shared" si="310"/>
        <v/>
      </c>
      <c r="H590" s="89" t="str">
        <f t="shared" si="310"/>
        <v/>
      </c>
      <c r="I590" s="89" t="str">
        <f t="shared" si="310"/>
        <v/>
      </c>
      <c r="J590" s="89" t="str">
        <f t="shared" si="310"/>
        <v/>
      </c>
      <c r="K590" s="89" t="str">
        <f t="shared" si="310"/>
        <v/>
      </c>
      <c r="L590" s="89" t="str">
        <f t="shared" si="310"/>
        <v/>
      </c>
      <c r="M590" s="89" t="str">
        <f t="shared" si="311"/>
        <v/>
      </c>
      <c r="N590" s="89" t="str">
        <f t="shared" si="311"/>
        <v/>
      </c>
      <c r="O590" s="89" t="str">
        <f t="shared" si="311"/>
        <v/>
      </c>
      <c r="P590" s="89">
        <f t="shared" si="311"/>
        <v>1</v>
      </c>
      <c r="Q590" s="89" t="str">
        <f t="shared" si="311"/>
        <v/>
      </c>
      <c r="R590" s="89" t="str">
        <f t="shared" si="311"/>
        <v/>
      </c>
      <c r="S590" s="89" t="str">
        <f t="shared" si="311"/>
        <v/>
      </c>
      <c r="T590" s="89" t="str">
        <f t="shared" si="311"/>
        <v/>
      </c>
      <c r="U590" s="89" t="str">
        <f t="shared" si="311"/>
        <v/>
      </c>
      <c r="V590" s="89" t="str">
        <f t="shared" si="311"/>
        <v/>
      </c>
      <c r="W590" s="89" t="str">
        <f t="shared" si="312"/>
        <v/>
      </c>
      <c r="X590" s="89" t="str">
        <f t="shared" si="312"/>
        <v/>
      </c>
      <c r="Y590" s="89" t="str">
        <f t="shared" si="312"/>
        <v/>
      </c>
      <c r="Z590" s="89" t="str">
        <f t="shared" si="312"/>
        <v/>
      </c>
      <c r="AA590" s="89" t="str">
        <f t="shared" si="312"/>
        <v/>
      </c>
      <c r="AB590" s="89" t="str">
        <f t="shared" si="312"/>
        <v/>
      </c>
      <c r="AC590" s="89" t="str">
        <f t="shared" si="312"/>
        <v/>
      </c>
      <c r="AD590" s="89" t="str">
        <f t="shared" si="312"/>
        <v/>
      </c>
      <c r="AE590" s="89" t="str">
        <f t="shared" si="312"/>
        <v/>
      </c>
      <c r="AF590" s="89" t="str">
        <f t="shared" si="312"/>
        <v/>
      </c>
      <c r="AG590" s="89" t="str">
        <f t="shared" si="313"/>
        <v/>
      </c>
      <c r="AH590" s="89" t="str">
        <f t="shared" si="313"/>
        <v/>
      </c>
      <c r="AI590" s="89" t="str">
        <f t="shared" si="313"/>
        <v/>
      </c>
      <c r="AJ590" s="89" t="str">
        <f t="shared" si="313"/>
        <v/>
      </c>
      <c r="AK590" s="89" t="str">
        <f t="shared" si="313"/>
        <v/>
      </c>
      <c r="AL590" s="89" t="str">
        <f t="shared" si="313"/>
        <v/>
      </c>
      <c r="AM590" s="89" t="str">
        <f t="shared" si="313"/>
        <v/>
      </c>
      <c r="AN590" s="89" t="str">
        <f t="shared" si="313"/>
        <v/>
      </c>
      <c r="AO590" s="89" t="str">
        <f t="shared" si="313"/>
        <v/>
      </c>
      <c r="AP590" s="89" t="str">
        <f t="shared" si="313"/>
        <v/>
      </c>
      <c r="AQ590" s="89" t="str">
        <f t="shared" si="314"/>
        <v/>
      </c>
      <c r="AR590" s="89" t="str">
        <f t="shared" si="314"/>
        <v/>
      </c>
      <c r="AS590" s="89" t="str">
        <f t="shared" si="314"/>
        <v/>
      </c>
      <c r="AT590" s="89" t="str">
        <f t="shared" si="314"/>
        <v/>
      </c>
      <c r="AU590" s="89" t="str">
        <f t="shared" si="314"/>
        <v/>
      </c>
      <c r="AV590" s="89" t="str">
        <f t="shared" si="314"/>
        <v/>
      </c>
      <c r="AW590" s="89" t="str">
        <f t="shared" si="314"/>
        <v/>
      </c>
      <c r="AX590" s="89" t="str">
        <f t="shared" si="314"/>
        <v/>
      </c>
      <c r="AY590" s="89" t="str">
        <f t="shared" si="314"/>
        <v/>
      </c>
      <c r="AZ590" s="89" t="str">
        <f t="shared" si="314"/>
        <v/>
      </c>
      <c r="BA590" s="89" t="str">
        <f t="shared" si="314"/>
        <v/>
      </c>
      <c r="BB590" s="89" t="str">
        <f t="shared" si="314"/>
        <v/>
      </c>
      <c r="BC590" s="90" t="str">
        <f t="shared" si="314"/>
        <v/>
      </c>
      <c r="BE590" s="100" t="str">
        <f t="shared" si="308"/>
        <v/>
      </c>
      <c r="BF590" s="102" t="str">
        <f t="shared" si="309"/>
        <v/>
      </c>
    </row>
    <row r="591" spans="1:58" hidden="1" x14ac:dyDescent="0.55000000000000004">
      <c r="A591" s="80" t="str">
        <f>'Base de Dados 2013'!M590</f>
        <v>Nações</v>
      </c>
      <c r="B591" s="81" t="str">
        <f>'Base de Dados 2013'!N590</f>
        <v>azul</v>
      </c>
      <c r="C591" s="88" t="str">
        <f t="shared" si="310"/>
        <v/>
      </c>
      <c r="D591" s="89" t="str">
        <f t="shared" si="310"/>
        <v/>
      </c>
      <c r="E591" s="89" t="str">
        <f t="shared" si="310"/>
        <v/>
      </c>
      <c r="F591" s="89" t="str">
        <f t="shared" si="310"/>
        <v/>
      </c>
      <c r="G591" s="89" t="str">
        <f t="shared" si="310"/>
        <v/>
      </c>
      <c r="H591" s="89" t="str">
        <f t="shared" si="310"/>
        <v/>
      </c>
      <c r="I591" s="89" t="str">
        <f t="shared" si="310"/>
        <v/>
      </c>
      <c r="J591" s="89">
        <f t="shared" si="310"/>
        <v>1</v>
      </c>
      <c r="K591" s="89" t="str">
        <f t="shared" si="310"/>
        <v/>
      </c>
      <c r="L591" s="89" t="str">
        <f t="shared" si="310"/>
        <v/>
      </c>
      <c r="M591" s="89" t="str">
        <f t="shared" si="311"/>
        <v/>
      </c>
      <c r="N591" s="89" t="str">
        <f t="shared" si="311"/>
        <v/>
      </c>
      <c r="O591" s="89" t="str">
        <f t="shared" si="311"/>
        <v/>
      </c>
      <c r="P591" s="89" t="str">
        <f t="shared" si="311"/>
        <v/>
      </c>
      <c r="Q591" s="89" t="str">
        <f t="shared" si="311"/>
        <v/>
      </c>
      <c r="R591" s="89" t="str">
        <f t="shared" si="311"/>
        <v/>
      </c>
      <c r="S591" s="89" t="str">
        <f t="shared" si="311"/>
        <v/>
      </c>
      <c r="T591" s="89" t="str">
        <f t="shared" si="311"/>
        <v/>
      </c>
      <c r="U591" s="89" t="str">
        <f t="shared" si="311"/>
        <v/>
      </c>
      <c r="V591" s="89" t="str">
        <f t="shared" si="311"/>
        <v/>
      </c>
      <c r="W591" s="89" t="str">
        <f t="shared" si="312"/>
        <v/>
      </c>
      <c r="X591" s="89" t="str">
        <f t="shared" si="312"/>
        <v/>
      </c>
      <c r="Y591" s="89" t="str">
        <f t="shared" si="312"/>
        <v/>
      </c>
      <c r="Z591" s="89" t="str">
        <f t="shared" si="312"/>
        <v/>
      </c>
      <c r="AA591" s="89" t="str">
        <f t="shared" si="312"/>
        <v/>
      </c>
      <c r="AB591" s="89" t="str">
        <f t="shared" si="312"/>
        <v/>
      </c>
      <c r="AC591" s="89" t="str">
        <f t="shared" si="312"/>
        <v/>
      </c>
      <c r="AD591" s="89" t="str">
        <f t="shared" si="312"/>
        <v/>
      </c>
      <c r="AE591" s="89" t="str">
        <f t="shared" si="312"/>
        <v/>
      </c>
      <c r="AF591" s="89" t="str">
        <f t="shared" si="312"/>
        <v/>
      </c>
      <c r="AG591" s="89" t="str">
        <f t="shared" si="313"/>
        <v/>
      </c>
      <c r="AH591" s="89" t="str">
        <f t="shared" si="313"/>
        <v/>
      </c>
      <c r="AI591" s="89" t="str">
        <f t="shared" si="313"/>
        <v/>
      </c>
      <c r="AJ591" s="89" t="str">
        <f t="shared" si="313"/>
        <v/>
      </c>
      <c r="AK591" s="89" t="str">
        <f t="shared" si="313"/>
        <v/>
      </c>
      <c r="AL591" s="89" t="str">
        <f t="shared" si="313"/>
        <v/>
      </c>
      <c r="AM591" s="89" t="str">
        <f t="shared" si="313"/>
        <v/>
      </c>
      <c r="AN591" s="89" t="str">
        <f t="shared" si="313"/>
        <v/>
      </c>
      <c r="AO591" s="89" t="str">
        <f t="shared" si="313"/>
        <v/>
      </c>
      <c r="AP591" s="89" t="str">
        <f t="shared" si="313"/>
        <v/>
      </c>
      <c r="AQ591" s="89" t="str">
        <f t="shared" si="314"/>
        <v/>
      </c>
      <c r="AR591" s="89" t="str">
        <f t="shared" si="314"/>
        <v/>
      </c>
      <c r="AS591" s="89" t="str">
        <f t="shared" si="314"/>
        <v/>
      </c>
      <c r="AT591" s="89" t="str">
        <f t="shared" si="314"/>
        <v/>
      </c>
      <c r="AU591" s="89" t="str">
        <f t="shared" si="314"/>
        <v/>
      </c>
      <c r="AV591" s="89" t="str">
        <f t="shared" si="314"/>
        <v/>
      </c>
      <c r="AW591" s="89" t="str">
        <f t="shared" si="314"/>
        <v/>
      </c>
      <c r="AX591" s="89" t="str">
        <f t="shared" si="314"/>
        <v/>
      </c>
      <c r="AY591" s="89" t="str">
        <f t="shared" si="314"/>
        <v/>
      </c>
      <c r="AZ591" s="89" t="str">
        <f t="shared" si="314"/>
        <v/>
      </c>
      <c r="BA591" s="89" t="str">
        <f t="shared" si="314"/>
        <v/>
      </c>
      <c r="BB591" s="89" t="str">
        <f t="shared" si="314"/>
        <v/>
      </c>
      <c r="BC591" s="90" t="str">
        <f t="shared" si="314"/>
        <v/>
      </c>
      <c r="BE591" s="100" t="str">
        <f t="shared" si="308"/>
        <v/>
      </c>
      <c r="BF591" s="102" t="str">
        <f t="shared" si="309"/>
        <v/>
      </c>
    </row>
    <row r="592" spans="1:58" hidden="1" x14ac:dyDescent="0.55000000000000004">
      <c r="A592" s="80" t="str">
        <f>'Base de Dados 2013'!M591</f>
        <v>Nações</v>
      </c>
      <c r="B592" s="81" t="str">
        <f>'Base de Dados 2013'!N591</f>
        <v>amarelo</v>
      </c>
      <c r="C592" s="88" t="str">
        <f t="shared" si="310"/>
        <v/>
      </c>
      <c r="D592" s="89" t="str">
        <f t="shared" si="310"/>
        <v/>
      </c>
      <c r="E592" s="89" t="str">
        <f t="shared" si="310"/>
        <v/>
      </c>
      <c r="F592" s="89" t="str">
        <f t="shared" si="310"/>
        <v/>
      </c>
      <c r="G592" s="89" t="str">
        <f t="shared" si="310"/>
        <v/>
      </c>
      <c r="H592" s="89">
        <f t="shared" si="310"/>
        <v>1</v>
      </c>
      <c r="I592" s="89" t="str">
        <f t="shared" si="310"/>
        <v/>
      </c>
      <c r="J592" s="89" t="str">
        <f t="shared" si="310"/>
        <v/>
      </c>
      <c r="K592" s="89" t="str">
        <f t="shared" si="310"/>
        <v/>
      </c>
      <c r="L592" s="89" t="str">
        <f t="shared" si="310"/>
        <v/>
      </c>
      <c r="M592" s="89" t="str">
        <f t="shared" si="311"/>
        <v/>
      </c>
      <c r="N592" s="89" t="str">
        <f t="shared" si="311"/>
        <v/>
      </c>
      <c r="O592" s="89" t="str">
        <f t="shared" si="311"/>
        <v/>
      </c>
      <c r="P592" s="89" t="str">
        <f t="shared" si="311"/>
        <v/>
      </c>
      <c r="Q592" s="89" t="str">
        <f t="shared" si="311"/>
        <v/>
      </c>
      <c r="R592" s="89" t="str">
        <f t="shared" si="311"/>
        <v/>
      </c>
      <c r="S592" s="89" t="str">
        <f t="shared" si="311"/>
        <v/>
      </c>
      <c r="T592" s="89" t="str">
        <f t="shared" si="311"/>
        <v/>
      </c>
      <c r="U592" s="89" t="str">
        <f t="shared" si="311"/>
        <v/>
      </c>
      <c r="V592" s="89" t="str">
        <f t="shared" si="311"/>
        <v/>
      </c>
      <c r="W592" s="89" t="str">
        <f t="shared" si="312"/>
        <v/>
      </c>
      <c r="X592" s="89" t="str">
        <f t="shared" si="312"/>
        <v/>
      </c>
      <c r="Y592" s="89" t="str">
        <f t="shared" si="312"/>
        <v/>
      </c>
      <c r="Z592" s="89" t="str">
        <f t="shared" si="312"/>
        <v/>
      </c>
      <c r="AA592" s="89" t="str">
        <f t="shared" si="312"/>
        <v/>
      </c>
      <c r="AB592" s="89" t="str">
        <f t="shared" si="312"/>
        <v/>
      </c>
      <c r="AC592" s="89" t="str">
        <f t="shared" si="312"/>
        <v/>
      </c>
      <c r="AD592" s="89" t="str">
        <f t="shared" si="312"/>
        <v/>
      </c>
      <c r="AE592" s="89" t="str">
        <f t="shared" si="312"/>
        <v/>
      </c>
      <c r="AF592" s="89" t="str">
        <f t="shared" si="312"/>
        <v/>
      </c>
      <c r="AG592" s="89" t="str">
        <f t="shared" si="313"/>
        <v/>
      </c>
      <c r="AH592" s="89" t="str">
        <f t="shared" si="313"/>
        <v/>
      </c>
      <c r="AI592" s="89" t="str">
        <f t="shared" si="313"/>
        <v/>
      </c>
      <c r="AJ592" s="89" t="str">
        <f t="shared" si="313"/>
        <v/>
      </c>
      <c r="AK592" s="89" t="str">
        <f t="shared" si="313"/>
        <v/>
      </c>
      <c r="AL592" s="89" t="str">
        <f t="shared" si="313"/>
        <v/>
      </c>
      <c r="AM592" s="89" t="str">
        <f t="shared" si="313"/>
        <v/>
      </c>
      <c r="AN592" s="89" t="str">
        <f t="shared" si="313"/>
        <v/>
      </c>
      <c r="AO592" s="89" t="str">
        <f t="shared" si="313"/>
        <v/>
      </c>
      <c r="AP592" s="89" t="str">
        <f t="shared" si="313"/>
        <v/>
      </c>
      <c r="AQ592" s="89" t="str">
        <f t="shared" si="314"/>
        <v/>
      </c>
      <c r="AR592" s="89" t="str">
        <f t="shared" si="314"/>
        <v/>
      </c>
      <c r="AS592" s="89" t="str">
        <f t="shared" si="314"/>
        <v/>
      </c>
      <c r="AT592" s="89" t="str">
        <f t="shared" si="314"/>
        <v/>
      </c>
      <c r="AU592" s="89" t="str">
        <f t="shared" si="314"/>
        <v/>
      </c>
      <c r="AV592" s="89" t="str">
        <f t="shared" si="314"/>
        <v/>
      </c>
      <c r="AW592" s="89" t="str">
        <f t="shared" si="314"/>
        <v/>
      </c>
      <c r="AX592" s="89" t="str">
        <f t="shared" si="314"/>
        <v/>
      </c>
      <c r="AY592" s="89" t="str">
        <f t="shared" si="314"/>
        <v/>
      </c>
      <c r="AZ592" s="89" t="str">
        <f t="shared" si="314"/>
        <v/>
      </c>
      <c r="BA592" s="89" t="str">
        <f t="shared" si="314"/>
        <v/>
      </c>
      <c r="BB592" s="89" t="str">
        <f t="shared" si="314"/>
        <v/>
      </c>
      <c r="BC592" s="90" t="str">
        <f t="shared" si="314"/>
        <v/>
      </c>
      <c r="BE592" s="100" t="str">
        <f t="shared" si="308"/>
        <v/>
      </c>
      <c r="BF592" s="102" t="str">
        <f t="shared" si="309"/>
        <v/>
      </c>
    </row>
    <row r="593" spans="1:58" hidden="1" x14ac:dyDescent="0.55000000000000004">
      <c r="A593" s="80" t="str">
        <f>'Base de Dados 2013'!M592</f>
        <v>Bela Vista</v>
      </c>
      <c r="B593" s="81" t="str">
        <f>'Base de Dados 2013'!N592</f>
        <v>verde</v>
      </c>
      <c r="C593" s="88" t="str">
        <f t="shared" si="310"/>
        <v/>
      </c>
      <c r="D593" s="89" t="str">
        <f t="shared" si="310"/>
        <v/>
      </c>
      <c r="E593" s="89" t="str">
        <f t="shared" si="310"/>
        <v/>
      </c>
      <c r="F593" s="89" t="str">
        <f t="shared" si="310"/>
        <v/>
      </c>
      <c r="G593" s="89" t="str">
        <f t="shared" si="310"/>
        <v/>
      </c>
      <c r="H593" s="89" t="str">
        <f t="shared" si="310"/>
        <v/>
      </c>
      <c r="I593" s="89" t="str">
        <f t="shared" si="310"/>
        <v/>
      </c>
      <c r="J593" s="89" t="str">
        <f t="shared" si="310"/>
        <v/>
      </c>
      <c r="K593" s="89">
        <f t="shared" si="310"/>
        <v>1</v>
      </c>
      <c r="L593" s="89" t="str">
        <f t="shared" si="310"/>
        <v/>
      </c>
      <c r="M593" s="89" t="str">
        <f t="shared" si="311"/>
        <v/>
      </c>
      <c r="N593" s="89" t="str">
        <f t="shared" si="311"/>
        <v/>
      </c>
      <c r="O593" s="89" t="str">
        <f t="shared" si="311"/>
        <v/>
      </c>
      <c r="P593" s="89" t="str">
        <f t="shared" si="311"/>
        <v/>
      </c>
      <c r="Q593" s="89" t="str">
        <f t="shared" si="311"/>
        <v/>
      </c>
      <c r="R593" s="89" t="str">
        <f t="shared" si="311"/>
        <v/>
      </c>
      <c r="S593" s="89" t="str">
        <f t="shared" si="311"/>
        <v/>
      </c>
      <c r="T593" s="89" t="str">
        <f t="shared" si="311"/>
        <v/>
      </c>
      <c r="U593" s="89" t="str">
        <f t="shared" si="311"/>
        <v/>
      </c>
      <c r="V593" s="89" t="str">
        <f t="shared" si="311"/>
        <v/>
      </c>
      <c r="W593" s="89" t="str">
        <f t="shared" si="312"/>
        <v/>
      </c>
      <c r="X593" s="89" t="str">
        <f t="shared" si="312"/>
        <v/>
      </c>
      <c r="Y593" s="89" t="str">
        <f t="shared" si="312"/>
        <v/>
      </c>
      <c r="Z593" s="89" t="str">
        <f t="shared" si="312"/>
        <v/>
      </c>
      <c r="AA593" s="89" t="str">
        <f t="shared" si="312"/>
        <v/>
      </c>
      <c r="AB593" s="89" t="str">
        <f t="shared" si="312"/>
        <v/>
      </c>
      <c r="AC593" s="89" t="str">
        <f t="shared" si="312"/>
        <v/>
      </c>
      <c r="AD593" s="89" t="str">
        <f t="shared" si="312"/>
        <v/>
      </c>
      <c r="AE593" s="89" t="str">
        <f t="shared" si="312"/>
        <v/>
      </c>
      <c r="AF593" s="89" t="str">
        <f t="shared" si="312"/>
        <v/>
      </c>
      <c r="AG593" s="89" t="str">
        <f t="shared" si="313"/>
        <v/>
      </c>
      <c r="AH593" s="89" t="str">
        <f t="shared" si="313"/>
        <v/>
      </c>
      <c r="AI593" s="89" t="str">
        <f t="shared" si="313"/>
        <v/>
      </c>
      <c r="AJ593" s="89" t="str">
        <f t="shared" si="313"/>
        <v/>
      </c>
      <c r="AK593" s="89" t="str">
        <f t="shared" si="313"/>
        <v/>
      </c>
      <c r="AL593" s="89" t="str">
        <f t="shared" si="313"/>
        <v/>
      </c>
      <c r="AM593" s="89" t="str">
        <f t="shared" si="313"/>
        <v/>
      </c>
      <c r="AN593" s="89" t="str">
        <f t="shared" si="313"/>
        <v/>
      </c>
      <c r="AO593" s="89" t="str">
        <f t="shared" si="313"/>
        <v/>
      </c>
      <c r="AP593" s="89" t="str">
        <f t="shared" si="313"/>
        <v/>
      </c>
      <c r="AQ593" s="89" t="str">
        <f t="shared" si="314"/>
        <v/>
      </c>
      <c r="AR593" s="89" t="str">
        <f t="shared" si="314"/>
        <v/>
      </c>
      <c r="AS593" s="89" t="str">
        <f t="shared" si="314"/>
        <v/>
      </c>
      <c r="AT593" s="89" t="str">
        <f t="shared" si="314"/>
        <v/>
      </c>
      <c r="AU593" s="89" t="str">
        <f t="shared" si="314"/>
        <v/>
      </c>
      <c r="AV593" s="89" t="str">
        <f t="shared" si="314"/>
        <v/>
      </c>
      <c r="AW593" s="89" t="str">
        <f t="shared" si="314"/>
        <v/>
      </c>
      <c r="AX593" s="89" t="str">
        <f t="shared" si="314"/>
        <v/>
      </c>
      <c r="AY593" s="89" t="str">
        <f t="shared" si="314"/>
        <v/>
      </c>
      <c r="AZ593" s="89" t="str">
        <f t="shared" si="314"/>
        <v/>
      </c>
      <c r="BA593" s="89" t="str">
        <f t="shared" si="314"/>
        <v/>
      </c>
      <c r="BB593" s="89" t="str">
        <f t="shared" si="314"/>
        <v/>
      </c>
      <c r="BC593" s="90" t="str">
        <f t="shared" si="314"/>
        <v/>
      </c>
      <c r="BE593" s="100" t="str">
        <f t="shared" si="308"/>
        <v/>
      </c>
      <c r="BF593" s="102" t="str">
        <f t="shared" si="309"/>
        <v/>
      </c>
    </row>
    <row r="594" spans="1:58" hidden="1" x14ac:dyDescent="0.55000000000000004">
      <c r="A594" s="80" t="str">
        <f>'Base de Dados 2013'!M593</f>
        <v>Pirajui</v>
      </c>
      <c r="B594" s="81" t="str">
        <f>'Base de Dados 2013'!N593</f>
        <v>verde</v>
      </c>
      <c r="C594" s="88" t="str">
        <f t="shared" si="310"/>
        <v/>
      </c>
      <c r="D594" s="89" t="str">
        <f t="shared" si="310"/>
        <v/>
      </c>
      <c r="E594" s="89" t="str">
        <f t="shared" si="310"/>
        <v/>
      </c>
      <c r="F594" s="89" t="str">
        <f t="shared" si="310"/>
        <v/>
      </c>
      <c r="G594" s="89" t="str">
        <f t="shared" si="310"/>
        <v/>
      </c>
      <c r="H594" s="89" t="str">
        <f t="shared" si="310"/>
        <v/>
      </c>
      <c r="I594" s="89" t="str">
        <f t="shared" si="310"/>
        <v/>
      </c>
      <c r="J594" s="89" t="str">
        <f t="shared" si="310"/>
        <v/>
      </c>
      <c r="K594" s="89" t="str">
        <f t="shared" si="310"/>
        <v/>
      </c>
      <c r="L594" s="89" t="str">
        <f t="shared" si="310"/>
        <v/>
      </c>
      <c r="M594" s="89" t="str">
        <f t="shared" si="311"/>
        <v/>
      </c>
      <c r="N594" s="89" t="str">
        <f t="shared" si="311"/>
        <v/>
      </c>
      <c r="O594" s="89" t="str">
        <f t="shared" si="311"/>
        <v/>
      </c>
      <c r="P594" s="89" t="str">
        <f t="shared" si="311"/>
        <v/>
      </c>
      <c r="Q594" s="89" t="str">
        <f t="shared" si="311"/>
        <v/>
      </c>
      <c r="R594" s="89" t="str">
        <f t="shared" si="311"/>
        <v/>
      </c>
      <c r="S594" s="89" t="str">
        <f t="shared" si="311"/>
        <v/>
      </c>
      <c r="T594" s="89" t="str">
        <f t="shared" si="311"/>
        <v/>
      </c>
      <c r="U594" s="89" t="str">
        <f t="shared" si="311"/>
        <v/>
      </c>
      <c r="V594" s="89" t="str">
        <f t="shared" si="311"/>
        <v/>
      </c>
      <c r="W594" s="89" t="str">
        <f t="shared" si="312"/>
        <v/>
      </c>
      <c r="X594" s="89" t="str">
        <f t="shared" si="312"/>
        <v/>
      </c>
      <c r="Y594" s="89" t="str">
        <f t="shared" si="312"/>
        <v/>
      </c>
      <c r="Z594" s="89" t="str">
        <f t="shared" si="312"/>
        <v/>
      </c>
      <c r="AA594" s="89" t="str">
        <f t="shared" si="312"/>
        <v/>
      </c>
      <c r="AB594" s="89" t="str">
        <f t="shared" si="312"/>
        <v/>
      </c>
      <c r="AC594" s="89" t="str">
        <f t="shared" si="312"/>
        <v/>
      </c>
      <c r="AD594" s="89" t="str">
        <f t="shared" si="312"/>
        <v/>
      </c>
      <c r="AE594" s="89" t="str">
        <f t="shared" si="312"/>
        <v/>
      </c>
      <c r="AF594" s="89" t="str">
        <f t="shared" si="312"/>
        <v/>
      </c>
      <c r="AG594" s="89" t="str">
        <f t="shared" si="313"/>
        <v/>
      </c>
      <c r="AH594" s="89" t="str">
        <f t="shared" si="313"/>
        <v/>
      </c>
      <c r="AI594" s="89" t="str">
        <f t="shared" si="313"/>
        <v/>
      </c>
      <c r="AJ594" s="89" t="str">
        <f t="shared" si="313"/>
        <v/>
      </c>
      <c r="AK594" s="89" t="str">
        <f t="shared" si="313"/>
        <v/>
      </c>
      <c r="AL594" s="89" t="str">
        <f t="shared" si="313"/>
        <v/>
      </c>
      <c r="AM594" s="89" t="str">
        <f t="shared" si="313"/>
        <v/>
      </c>
      <c r="AN594" s="89" t="str">
        <f t="shared" si="313"/>
        <v/>
      </c>
      <c r="AO594" s="89" t="str">
        <f t="shared" si="313"/>
        <v/>
      </c>
      <c r="AP594" s="89" t="str">
        <f t="shared" si="313"/>
        <v/>
      </c>
      <c r="AQ594" s="89" t="str">
        <f t="shared" si="314"/>
        <v/>
      </c>
      <c r="AR594" s="89">
        <f t="shared" si="314"/>
        <v>1</v>
      </c>
      <c r="AS594" s="89" t="str">
        <f t="shared" si="314"/>
        <v/>
      </c>
      <c r="AT594" s="89" t="str">
        <f t="shared" si="314"/>
        <v/>
      </c>
      <c r="AU594" s="89" t="str">
        <f t="shared" si="314"/>
        <v/>
      </c>
      <c r="AV594" s="89" t="str">
        <f t="shared" si="314"/>
        <v/>
      </c>
      <c r="AW594" s="89" t="str">
        <f t="shared" si="314"/>
        <v/>
      </c>
      <c r="AX594" s="89" t="str">
        <f t="shared" si="314"/>
        <v/>
      </c>
      <c r="AY594" s="89" t="str">
        <f t="shared" si="314"/>
        <v/>
      </c>
      <c r="AZ594" s="89" t="str">
        <f t="shared" si="314"/>
        <v/>
      </c>
      <c r="BA594" s="89" t="str">
        <f t="shared" si="314"/>
        <v/>
      </c>
      <c r="BB594" s="89" t="str">
        <f t="shared" si="314"/>
        <v/>
      </c>
      <c r="BC594" s="90" t="str">
        <f t="shared" si="314"/>
        <v/>
      </c>
      <c r="BE594" s="100" t="str">
        <f t="shared" si="308"/>
        <v/>
      </c>
      <c r="BF594" s="102" t="str">
        <f t="shared" si="309"/>
        <v/>
      </c>
    </row>
    <row r="595" spans="1:58" hidden="1" x14ac:dyDescent="0.55000000000000004">
      <c r="A595" s="80" t="str">
        <f>'Base de Dados 2013'!M594</f>
        <v>Pederneiras</v>
      </c>
      <c r="B595" s="81" t="str">
        <f>'Base de Dados 2013'!N594</f>
        <v>verde</v>
      </c>
      <c r="C595" s="88" t="str">
        <f t="shared" ref="C595:L604" si="315">IF(AND($A595=C$1,$B595=C$3),1,"")</f>
        <v/>
      </c>
      <c r="D595" s="89" t="str">
        <f t="shared" si="315"/>
        <v/>
      </c>
      <c r="E595" s="89" t="str">
        <f t="shared" si="315"/>
        <v/>
      </c>
      <c r="F595" s="89" t="str">
        <f t="shared" si="315"/>
        <v/>
      </c>
      <c r="G595" s="89" t="str">
        <f t="shared" si="315"/>
        <v/>
      </c>
      <c r="H595" s="89" t="str">
        <f t="shared" si="315"/>
        <v/>
      </c>
      <c r="I595" s="89" t="str">
        <f t="shared" si="315"/>
        <v/>
      </c>
      <c r="J595" s="89" t="str">
        <f t="shared" si="315"/>
        <v/>
      </c>
      <c r="K595" s="89" t="str">
        <f t="shared" si="315"/>
        <v/>
      </c>
      <c r="L595" s="89" t="str">
        <f t="shared" si="315"/>
        <v/>
      </c>
      <c r="M595" s="89" t="str">
        <f t="shared" ref="M595:V604" si="316">IF(AND($A595=M$1,$B595=M$3),1,"")</f>
        <v/>
      </c>
      <c r="N595" s="89" t="str">
        <f t="shared" si="316"/>
        <v/>
      </c>
      <c r="O595" s="89" t="str">
        <f t="shared" si="316"/>
        <v/>
      </c>
      <c r="P595" s="89" t="str">
        <f t="shared" si="316"/>
        <v/>
      </c>
      <c r="Q595" s="89" t="str">
        <f t="shared" si="316"/>
        <v/>
      </c>
      <c r="R595" s="89" t="str">
        <f t="shared" si="316"/>
        <v/>
      </c>
      <c r="S595" s="89" t="str">
        <f t="shared" si="316"/>
        <v/>
      </c>
      <c r="T595" s="89" t="str">
        <f t="shared" si="316"/>
        <v/>
      </c>
      <c r="U595" s="89" t="str">
        <f t="shared" si="316"/>
        <v/>
      </c>
      <c r="V595" s="89" t="str">
        <f t="shared" si="316"/>
        <v/>
      </c>
      <c r="W595" s="89" t="str">
        <f t="shared" ref="W595:AF604" si="317">IF(AND($A595=W$1,$B595=W$3),1,"")</f>
        <v/>
      </c>
      <c r="X595" s="89" t="str">
        <f t="shared" si="317"/>
        <v/>
      </c>
      <c r="Y595" s="89" t="str">
        <f t="shared" si="317"/>
        <v/>
      </c>
      <c r="Z595" s="89" t="str">
        <f t="shared" si="317"/>
        <v/>
      </c>
      <c r="AA595" s="89" t="str">
        <f t="shared" si="317"/>
        <v/>
      </c>
      <c r="AB595" s="89">
        <f t="shared" si="317"/>
        <v>1</v>
      </c>
      <c r="AC595" s="89" t="str">
        <f t="shared" si="317"/>
        <v/>
      </c>
      <c r="AD595" s="89" t="str">
        <f t="shared" si="317"/>
        <v/>
      </c>
      <c r="AE595" s="89" t="str">
        <f t="shared" si="317"/>
        <v/>
      </c>
      <c r="AF595" s="89" t="str">
        <f t="shared" si="317"/>
        <v/>
      </c>
      <c r="AG595" s="89" t="str">
        <f t="shared" ref="AG595:AP604" si="318">IF(AND($A595=AG$1,$B595=AG$3),1,"")</f>
        <v/>
      </c>
      <c r="AH595" s="89" t="str">
        <f t="shared" si="318"/>
        <v/>
      </c>
      <c r="AI595" s="89" t="str">
        <f t="shared" si="318"/>
        <v/>
      </c>
      <c r="AJ595" s="89" t="str">
        <f t="shared" si="318"/>
        <v/>
      </c>
      <c r="AK595" s="89" t="str">
        <f t="shared" si="318"/>
        <v/>
      </c>
      <c r="AL595" s="89" t="str">
        <f t="shared" si="318"/>
        <v/>
      </c>
      <c r="AM595" s="89" t="str">
        <f t="shared" si="318"/>
        <v/>
      </c>
      <c r="AN595" s="89" t="str">
        <f t="shared" si="318"/>
        <v/>
      </c>
      <c r="AO595" s="89" t="str">
        <f t="shared" si="318"/>
        <v/>
      </c>
      <c r="AP595" s="89" t="str">
        <f t="shared" si="318"/>
        <v/>
      </c>
      <c r="AQ595" s="89" t="str">
        <f t="shared" ref="AQ595:BC604" si="319">IF(AND($A595=AQ$1,$B595=AQ$3),1,"")</f>
        <v/>
      </c>
      <c r="AR595" s="89" t="str">
        <f t="shared" si="319"/>
        <v/>
      </c>
      <c r="AS595" s="89" t="str">
        <f t="shared" si="319"/>
        <v/>
      </c>
      <c r="AT595" s="89" t="str">
        <f t="shared" si="319"/>
        <v/>
      </c>
      <c r="AU595" s="89" t="str">
        <f t="shared" si="319"/>
        <v/>
      </c>
      <c r="AV595" s="89" t="str">
        <f t="shared" si="319"/>
        <v/>
      </c>
      <c r="AW595" s="89" t="str">
        <f t="shared" si="319"/>
        <v/>
      </c>
      <c r="AX595" s="89" t="str">
        <f t="shared" si="319"/>
        <v/>
      </c>
      <c r="AY595" s="89" t="str">
        <f t="shared" si="319"/>
        <v/>
      </c>
      <c r="AZ595" s="89" t="str">
        <f t="shared" si="319"/>
        <v/>
      </c>
      <c r="BA595" s="89" t="str">
        <f t="shared" si="319"/>
        <v/>
      </c>
      <c r="BB595" s="89" t="str">
        <f t="shared" si="319"/>
        <v/>
      </c>
      <c r="BC595" s="90" t="str">
        <f t="shared" si="319"/>
        <v/>
      </c>
      <c r="BE595" s="100" t="str">
        <f t="shared" si="308"/>
        <v/>
      </c>
      <c r="BF595" s="102" t="str">
        <f t="shared" si="309"/>
        <v/>
      </c>
    </row>
    <row r="596" spans="1:58" hidden="1" x14ac:dyDescent="0.55000000000000004">
      <c r="A596" s="80" t="str">
        <f>'Base de Dados 2013'!M595</f>
        <v>Lençóis Paulista</v>
      </c>
      <c r="B596" s="81" t="str">
        <f>'Base de Dados 2013'!N595</f>
        <v>verde</v>
      </c>
      <c r="C596" s="88" t="str">
        <f t="shared" si="315"/>
        <v/>
      </c>
      <c r="D596" s="89" t="str">
        <f t="shared" si="315"/>
        <v/>
      </c>
      <c r="E596" s="89" t="str">
        <f t="shared" si="315"/>
        <v/>
      </c>
      <c r="F596" s="89" t="str">
        <f t="shared" si="315"/>
        <v/>
      </c>
      <c r="G596" s="89" t="str">
        <f t="shared" si="315"/>
        <v/>
      </c>
      <c r="H596" s="89" t="str">
        <f t="shared" si="315"/>
        <v/>
      </c>
      <c r="I596" s="89" t="str">
        <f t="shared" si="315"/>
        <v/>
      </c>
      <c r="J596" s="89" t="str">
        <f t="shared" si="315"/>
        <v/>
      </c>
      <c r="K596" s="89" t="str">
        <f t="shared" si="315"/>
        <v/>
      </c>
      <c r="L596" s="89" t="str">
        <f t="shared" si="315"/>
        <v/>
      </c>
      <c r="M596" s="89" t="str">
        <f t="shared" si="316"/>
        <v/>
      </c>
      <c r="N596" s="89" t="str">
        <f t="shared" si="316"/>
        <v/>
      </c>
      <c r="O596" s="89" t="str">
        <f t="shared" si="316"/>
        <v/>
      </c>
      <c r="P596" s="89" t="str">
        <f t="shared" si="316"/>
        <v/>
      </c>
      <c r="Q596" s="89" t="str">
        <f t="shared" si="316"/>
        <v/>
      </c>
      <c r="R596" s="89" t="str">
        <f t="shared" si="316"/>
        <v/>
      </c>
      <c r="S596" s="89" t="str">
        <f t="shared" si="316"/>
        <v/>
      </c>
      <c r="T596" s="89" t="str">
        <f t="shared" si="316"/>
        <v/>
      </c>
      <c r="U596" s="89" t="str">
        <f t="shared" si="316"/>
        <v/>
      </c>
      <c r="V596" s="89" t="str">
        <f t="shared" si="316"/>
        <v/>
      </c>
      <c r="W596" s="89" t="str">
        <f t="shared" si="317"/>
        <v/>
      </c>
      <c r="X596" s="89" t="str">
        <f t="shared" si="317"/>
        <v/>
      </c>
      <c r="Y596" s="89" t="str">
        <f t="shared" si="317"/>
        <v/>
      </c>
      <c r="Z596" s="89" t="str">
        <f t="shared" si="317"/>
        <v/>
      </c>
      <c r="AA596" s="89" t="str">
        <f t="shared" si="317"/>
        <v/>
      </c>
      <c r="AB596" s="89" t="str">
        <f t="shared" si="317"/>
        <v/>
      </c>
      <c r="AC596" s="89" t="str">
        <f t="shared" si="317"/>
        <v/>
      </c>
      <c r="AD596" s="89" t="str">
        <f t="shared" si="317"/>
        <v/>
      </c>
      <c r="AE596" s="89" t="str">
        <f t="shared" si="317"/>
        <v/>
      </c>
      <c r="AF596" s="89" t="str">
        <f t="shared" si="317"/>
        <v/>
      </c>
      <c r="AG596" s="89" t="str">
        <f t="shared" si="318"/>
        <v/>
      </c>
      <c r="AH596" s="89" t="str">
        <f t="shared" si="318"/>
        <v/>
      </c>
      <c r="AI596" s="89" t="str">
        <f t="shared" si="318"/>
        <v/>
      </c>
      <c r="AJ596" s="89" t="str">
        <f t="shared" si="318"/>
        <v/>
      </c>
      <c r="AK596" s="89" t="str">
        <f t="shared" si="318"/>
        <v/>
      </c>
      <c r="AL596" s="89" t="str">
        <f t="shared" si="318"/>
        <v/>
      </c>
      <c r="AM596" s="89" t="str">
        <f t="shared" si="318"/>
        <v/>
      </c>
      <c r="AN596" s="89">
        <f t="shared" si="318"/>
        <v>1</v>
      </c>
      <c r="AO596" s="89" t="str">
        <f t="shared" si="318"/>
        <v/>
      </c>
      <c r="AP596" s="89" t="str">
        <f t="shared" si="318"/>
        <v/>
      </c>
      <c r="AQ596" s="89" t="str">
        <f t="shared" si="319"/>
        <v/>
      </c>
      <c r="AR596" s="89" t="str">
        <f t="shared" si="319"/>
        <v/>
      </c>
      <c r="AS596" s="89" t="str">
        <f t="shared" si="319"/>
        <v/>
      </c>
      <c r="AT596" s="89" t="str">
        <f t="shared" si="319"/>
        <v/>
      </c>
      <c r="AU596" s="89" t="str">
        <f t="shared" si="319"/>
        <v/>
      </c>
      <c r="AV596" s="89" t="str">
        <f t="shared" si="319"/>
        <v/>
      </c>
      <c r="AW596" s="89" t="str">
        <f t="shared" si="319"/>
        <v/>
      </c>
      <c r="AX596" s="89" t="str">
        <f t="shared" si="319"/>
        <v/>
      </c>
      <c r="AY596" s="89" t="str">
        <f t="shared" si="319"/>
        <v/>
      </c>
      <c r="AZ596" s="89" t="str">
        <f t="shared" si="319"/>
        <v/>
      </c>
      <c r="BA596" s="89" t="str">
        <f t="shared" si="319"/>
        <v/>
      </c>
      <c r="BB596" s="89" t="str">
        <f t="shared" si="319"/>
        <v/>
      </c>
      <c r="BC596" s="90" t="str">
        <f t="shared" si="319"/>
        <v/>
      </c>
      <c r="BE596" s="100" t="str">
        <f t="shared" si="308"/>
        <v/>
      </c>
      <c r="BF596" s="102" t="str">
        <f t="shared" si="309"/>
        <v/>
      </c>
    </row>
    <row r="597" spans="1:58" hidden="1" x14ac:dyDescent="0.55000000000000004">
      <c r="A597" s="80" t="str">
        <f>'Base de Dados 2013'!M596</f>
        <v>Nações</v>
      </c>
      <c r="B597" s="81" t="str">
        <f>'Base de Dados 2013'!N596</f>
        <v>amarelo</v>
      </c>
      <c r="C597" s="88" t="str">
        <f t="shared" si="315"/>
        <v/>
      </c>
      <c r="D597" s="89" t="str">
        <f t="shared" si="315"/>
        <v/>
      </c>
      <c r="E597" s="89" t="str">
        <f t="shared" si="315"/>
        <v/>
      </c>
      <c r="F597" s="89" t="str">
        <f t="shared" si="315"/>
        <v/>
      </c>
      <c r="G597" s="89" t="str">
        <f t="shared" si="315"/>
        <v/>
      </c>
      <c r="H597" s="89">
        <f t="shared" si="315"/>
        <v>1</v>
      </c>
      <c r="I597" s="89" t="str">
        <f t="shared" si="315"/>
        <v/>
      </c>
      <c r="J597" s="89" t="str">
        <f t="shared" si="315"/>
        <v/>
      </c>
      <c r="K597" s="89" t="str">
        <f t="shared" si="315"/>
        <v/>
      </c>
      <c r="L597" s="89" t="str">
        <f t="shared" si="315"/>
        <v/>
      </c>
      <c r="M597" s="89" t="str">
        <f t="shared" si="316"/>
        <v/>
      </c>
      <c r="N597" s="89" t="str">
        <f t="shared" si="316"/>
        <v/>
      </c>
      <c r="O597" s="89" t="str">
        <f t="shared" si="316"/>
        <v/>
      </c>
      <c r="P597" s="89" t="str">
        <f t="shared" si="316"/>
        <v/>
      </c>
      <c r="Q597" s="89" t="str">
        <f t="shared" si="316"/>
        <v/>
      </c>
      <c r="R597" s="89" t="str">
        <f t="shared" si="316"/>
        <v/>
      </c>
      <c r="S597" s="89" t="str">
        <f t="shared" si="316"/>
        <v/>
      </c>
      <c r="T597" s="89" t="str">
        <f t="shared" si="316"/>
        <v/>
      </c>
      <c r="U597" s="89" t="str">
        <f t="shared" si="316"/>
        <v/>
      </c>
      <c r="V597" s="89" t="str">
        <f t="shared" si="316"/>
        <v/>
      </c>
      <c r="W597" s="89" t="str">
        <f t="shared" si="317"/>
        <v/>
      </c>
      <c r="X597" s="89" t="str">
        <f t="shared" si="317"/>
        <v/>
      </c>
      <c r="Y597" s="89" t="str">
        <f t="shared" si="317"/>
        <v/>
      </c>
      <c r="Z597" s="89" t="str">
        <f t="shared" si="317"/>
        <v/>
      </c>
      <c r="AA597" s="89" t="str">
        <f t="shared" si="317"/>
        <v/>
      </c>
      <c r="AB597" s="89" t="str">
        <f t="shared" si="317"/>
        <v/>
      </c>
      <c r="AC597" s="89" t="str">
        <f t="shared" si="317"/>
        <v/>
      </c>
      <c r="AD597" s="89" t="str">
        <f t="shared" si="317"/>
        <v/>
      </c>
      <c r="AE597" s="89" t="str">
        <f t="shared" si="317"/>
        <v/>
      </c>
      <c r="AF597" s="89" t="str">
        <f t="shared" si="317"/>
        <v/>
      </c>
      <c r="AG597" s="89" t="str">
        <f t="shared" si="318"/>
        <v/>
      </c>
      <c r="AH597" s="89" t="str">
        <f t="shared" si="318"/>
        <v/>
      </c>
      <c r="AI597" s="89" t="str">
        <f t="shared" si="318"/>
        <v/>
      </c>
      <c r="AJ597" s="89" t="str">
        <f t="shared" si="318"/>
        <v/>
      </c>
      <c r="AK597" s="89" t="str">
        <f t="shared" si="318"/>
        <v/>
      </c>
      <c r="AL597" s="89" t="str">
        <f t="shared" si="318"/>
        <v/>
      </c>
      <c r="AM597" s="89" t="str">
        <f t="shared" si="318"/>
        <v/>
      </c>
      <c r="AN597" s="89" t="str">
        <f t="shared" si="318"/>
        <v/>
      </c>
      <c r="AO597" s="89" t="str">
        <f t="shared" si="318"/>
        <v/>
      </c>
      <c r="AP597" s="89" t="str">
        <f t="shared" si="318"/>
        <v/>
      </c>
      <c r="AQ597" s="89" t="str">
        <f t="shared" si="319"/>
        <v/>
      </c>
      <c r="AR597" s="89" t="str">
        <f t="shared" si="319"/>
        <v/>
      </c>
      <c r="AS597" s="89" t="str">
        <f t="shared" si="319"/>
        <v/>
      </c>
      <c r="AT597" s="89" t="str">
        <f t="shared" si="319"/>
        <v/>
      </c>
      <c r="AU597" s="89" t="str">
        <f t="shared" si="319"/>
        <v/>
      </c>
      <c r="AV597" s="89" t="str">
        <f t="shared" si="319"/>
        <v/>
      </c>
      <c r="AW597" s="89" t="str">
        <f t="shared" si="319"/>
        <v/>
      </c>
      <c r="AX597" s="89" t="str">
        <f t="shared" si="319"/>
        <v/>
      </c>
      <c r="AY597" s="89" t="str">
        <f t="shared" si="319"/>
        <v/>
      </c>
      <c r="AZ597" s="89" t="str">
        <f t="shared" si="319"/>
        <v/>
      </c>
      <c r="BA597" s="89" t="str">
        <f t="shared" si="319"/>
        <v/>
      </c>
      <c r="BB597" s="89" t="str">
        <f t="shared" si="319"/>
        <v/>
      </c>
      <c r="BC597" s="90" t="str">
        <f t="shared" si="319"/>
        <v/>
      </c>
      <c r="BE597" s="100" t="str">
        <f t="shared" si="308"/>
        <v/>
      </c>
      <c r="BF597" s="102" t="str">
        <f t="shared" si="309"/>
        <v/>
      </c>
    </row>
    <row r="598" spans="1:58" hidden="1" x14ac:dyDescent="0.55000000000000004">
      <c r="A598" s="80" t="str">
        <f>'Base de Dados 2013'!M597</f>
        <v>Geisel</v>
      </c>
      <c r="B598" s="81" t="str">
        <f>'Base de Dados 2013'!N597</f>
        <v>vermelho</v>
      </c>
      <c r="C598" s="88" t="str">
        <f t="shared" si="315"/>
        <v/>
      </c>
      <c r="D598" s="89" t="str">
        <f t="shared" si="315"/>
        <v/>
      </c>
      <c r="E598" s="89" t="str">
        <f t="shared" si="315"/>
        <v/>
      </c>
      <c r="F598" s="89" t="str">
        <f t="shared" si="315"/>
        <v/>
      </c>
      <c r="G598" s="89" t="str">
        <f t="shared" si="315"/>
        <v/>
      </c>
      <c r="H598" s="89" t="str">
        <f t="shared" si="315"/>
        <v/>
      </c>
      <c r="I598" s="89" t="str">
        <f t="shared" si="315"/>
        <v/>
      </c>
      <c r="J598" s="89" t="str">
        <f t="shared" si="315"/>
        <v/>
      </c>
      <c r="K598" s="89" t="str">
        <f t="shared" si="315"/>
        <v/>
      </c>
      <c r="L598" s="89" t="str">
        <f t="shared" si="315"/>
        <v/>
      </c>
      <c r="M598" s="89" t="str">
        <f t="shared" si="316"/>
        <v/>
      </c>
      <c r="N598" s="89" t="str">
        <f t="shared" si="316"/>
        <v/>
      </c>
      <c r="O598" s="89" t="str">
        <f t="shared" si="316"/>
        <v/>
      </c>
      <c r="P598" s="89" t="str">
        <f t="shared" si="316"/>
        <v/>
      </c>
      <c r="Q598" s="89">
        <f t="shared" si="316"/>
        <v>1</v>
      </c>
      <c r="R598" s="89" t="str">
        <f t="shared" si="316"/>
        <v/>
      </c>
      <c r="S598" s="89" t="str">
        <f t="shared" si="316"/>
        <v/>
      </c>
      <c r="T598" s="89" t="str">
        <f t="shared" si="316"/>
        <v/>
      </c>
      <c r="U598" s="89" t="str">
        <f t="shared" si="316"/>
        <v/>
      </c>
      <c r="V598" s="89" t="str">
        <f t="shared" si="316"/>
        <v/>
      </c>
      <c r="W598" s="89" t="str">
        <f t="shared" si="317"/>
        <v/>
      </c>
      <c r="X598" s="89" t="str">
        <f t="shared" si="317"/>
        <v/>
      </c>
      <c r="Y598" s="89" t="str">
        <f t="shared" si="317"/>
        <v/>
      </c>
      <c r="Z598" s="89" t="str">
        <f t="shared" si="317"/>
        <v/>
      </c>
      <c r="AA598" s="89" t="str">
        <f t="shared" si="317"/>
        <v/>
      </c>
      <c r="AB598" s="89" t="str">
        <f t="shared" si="317"/>
        <v/>
      </c>
      <c r="AC598" s="89" t="str">
        <f t="shared" si="317"/>
        <v/>
      </c>
      <c r="AD598" s="89" t="str">
        <f t="shared" si="317"/>
        <v/>
      </c>
      <c r="AE598" s="89" t="str">
        <f t="shared" si="317"/>
        <v/>
      </c>
      <c r="AF598" s="89" t="str">
        <f t="shared" si="317"/>
        <v/>
      </c>
      <c r="AG598" s="89" t="str">
        <f t="shared" si="318"/>
        <v/>
      </c>
      <c r="AH598" s="89" t="str">
        <f t="shared" si="318"/>
        <v/>
      </c>
      <c r="AI598" s="89" t="str">
        <f t="shared" si="318"/>
        <v/>
      </c>
      <c r="AJ598" s="89" t="str">
        <f t="shared" si="318"/>
        <v/>
      </c>
      <c r="AK598" s="89" t="str">
        <f t="shared" si="318"/>
        <v/>
      </c>
      <c r="AL598" s="89" t="str">
        <f t="shared" si="318"/>
        <v/>
      </c>
      <c r="AM598" s="89" t="str">
        <f t="shared" si="318"/>
        <v/>
      </c>
      <c r="AN598" s="89" t="str">
        <f t="shared" si="318"/>
        <v/>
      </c>
      <c r="AO598" s="89" t="str">
        <f t="shared" si="318"/>
        <v/>
      </c>
      <c r="AP598" s="89" t="str">
        <f t="shared" si="318"/>
        <v/>
      </c>
      <c r="AQ598" s="89" t="str">
        <f t="shared" si="319"/>
        <v/>
      </c>
      <c r="AR598" s="89" t="str">
        <f t="shared" si="319"/>
        <v/>
      </c>
      <c r="AS598" s="89" t="str">
        <f t="shared" si="319"/>
        <v/>
      </c>
      <c r="AT598" s="89" t="str">
        <f t="shared" si="319"/>
        <v/>
      </c>
      <c r="AU598" s="89" t="str">
        <f t="shared" si="319"/>
        <v/>
      </c>
      <c r="AV598" s="89" t="str">
        <f t="shared" si="319"/>
        <v/>
      </c>
      <c r="AW598" s="89" t="str">
        <f t="shared" si="319"/>
        <v/>
      </c>
      <c r="AX598" s="89" t="str">
        <f t="shared" si="319"/>
        <v/>
      </c>
      <c r="AY598" s="89" t="str">
        <f t="shared" si="319"/>
        <v/>
      </c>
      <c r="AZ598" s="89" t="str">
        <f t="shared" si="319"/>
        <v/>
      </c>
      <c r="BA598" s="89" t="str">
        <f t="shared" si="319"/>
        <v/>
      </c>
      <c r="BB598" s="89" t="str">
        <f t="shared" si="319"/>
        <v/>
      </c>
      <c r="BC598" s="90" t="str">
        <f t="shared" si="319"/>
        <v/>
      </c>
      <c r="BE598" s="100" t="str">
        <f t="shared" si="308"/>
        <v/>
      </c>
      <c r="BF598" s="102" t="str">
        <f t="shared" si="309"/>
        <v/>
      </c>
    </row>
    <row r="599" spans="1:58" hidden="1" x14ac:dyDescent="0.55000000000000004">
      <c r="A599" s="80" t="str">
        <f>'Base de Dados 2013'!M598</f>
        <v>Agudos</v>
      </c>
      <c r="B599" s="81" t="str">
        <f>'Base de Dados 2013'!N598</f>
        <v>verde</v>
      </c>
      <c r="C599" s="88" t="str">
        <f t="shared" si="315"/>
        <v/>
      </c>
      <c r="D599" s="89" t="str">
        <f t="shared" si="315"/>
        <v/>
      </c>
      <c r="E599" s="89" t="str">
        <f t="shared" si="315"/>
        <v/>
      </c>
      <c r="F599" s="89" t="str">
        <f t="shared" si="315"/>
        <v/>
      </c>
      <c r="G599" s="89" t="str">
        <f t="shared" si="315"/>
        <v/>
      </c>
      <c r="H599" s="89" t="str">
        <f t="shared" si="315"/>
        <v/>
      </c>
      <c r="I599" s="89" t="str">
        <f t="shared" si="315"/>
        <v/>
      </c>
      <c r="J599" s="89" t="str">
        <f t="shared" si="315"/>
        <v/>
      </c>
      <c r="K599" s="89" t="str">
        <f t="shared" si="315"/>
        <v/>
      </c>
      <c r="L599" s="89" t="str">
        <f t="shared" si="315"/>
        <v/>
      </c>
      <c r="M599" s="89" t="str">
        <f t="shared" si="316"/>
        <v/>
      </c>
      <c r="N599" s="89" t="str">
        <f t="shared" si="316"/>
        <v/>
      </c>
      <c r="O599" s="89" t="str">
        <f t="shared" si="316"/>
        <v/>
      </c>
      <c r="P599" s="89" t="str">
        <f t="shared" si="316"/>
        <v/>
      </c>
      <c r="Q599" s="89" t="str">
        <f t="shared" si="316"/>
        <v/>
      </c>
      <c r="R599" s="89" t="str">
        <f t="shared" si="316"/>
        <v/>
      </c>
      <c r="S599" s="89" t="str">
        <f t="shared" si="316"/>
        <v/>
      </c>
      <c r="T599" s="89" t="str">
        <f t="shared" si="316"/>
        <v/>
      </c>
      <c r="U599" s="89" t="str">
        <f t="shared" si="316"/>
        <v/>
      </c>
      <c r="V599" s="89" t="str">
        <f t="shared" si="316"/>
        <v/>
      </c>
      <c r="W599" s="89" t="str">
        <f t="shared" si="317"/>
        <v/>
      </c>
      <c r="X599" s="89" t="str">
        <f t="shared" si="317"/>
        <v/>
      </c>
      <c r="Y599" s="89" t="str">
        <f t="shared" si="317"/>
        <v/>
      </c>
      <c r="Z599" s="89" t="str">
        <f t="shared" si="317"/>
        <v/>
      </c>
      <c r="AA599" s="89" t="str">
        <f t="shared" si="317"/>
        <v/>
      </c>
      <c r="AB599" s="89" t="str">
        <f t="shared" si="317"/>
        <v/>
      </c>
      <c r="AC599" s="89" t="str">
        <f t="shared" si="317"/>
        <v/>
      </c>
      <c r="AD599" s="89" t="str">
        <f t="shared" si="317"/>
        <v/>
      </c>
      <c r="AE599" s="89" t="str">
        <f t="shared" si="317"/>
        <v/>
      </c>
      <c r="AF599" s="89">
        <f t="shared" si="317"/>
        <v>1</v>
      </c>
      <c r="AG599" s="89" t="str">
        <f t="shared" si="318"/>
        <v/>
      </c>
      <c r="AH599" s="89" t="str">
        <f t="shared" si="318"/>
        <v/>
      </c>
      <c r="AI599" s="89" t="str">
        <f t="shared" si="318"/>
        <v/>
      </c>
      <c r="AJ599" s="89" t="str">
        <f t="shared" si="318"/>
        <v/>
      </c>
      <c r="AK599" s="89" t="str">
        <f t="shared" si="318"/>
        <v/>
      </c>
      <c r="AL599" s="89" t="str">
        <f t="shared" si="318"/>
        <v/>
      </c>
      <c r="AM599" s="89" t="str">
        <f t="shared" si="318"/>
        <v/>
      </c>
      <c r="AN599" s="89" t="str">
        <f t="shared" si="318"/>
        <v/>
      </c>
      <c r="AO599" s="89" t="str">
        <f t="shared" si="318"/>
        <v/>
      </c>
      <c r="AP599" s="89" t="str">
        <f t="shared" si="318"/>
        <v/>
      </c>
      <c r="AQ599" s="89" t="str">
        <f t="shared" si="319"/>
        <v/>
      </c>
      <c r="AR599" s="89" t="str">
        <f t="shared" si="319"/>
        <v/>
      </c>
      <c r="AS599" s="89" t="str">
        <f t="shared" si="319"/>
        <v/>
      </c>
      <c r="AT599" s="89" t="str">
        <f t="shared" si="319"/>
        <v/>
      </c>
      <c r="AU599" s="89" t="str">
        <f t="shared" si="319"/>
        <v/>
      </c>
      <c r="AV599" s="89" t="str">
        <f t="shared" si="319"/>
        <v/>
      </c>
      <c r="AW599" s="89" t="str">
        <f t="shared" si="319"/>
        <v/>
      </c>
      <c r="AX599" s="89" t="str">
        <f t="shared" si="319"/>
        <v/>
      </c>
      <c r="AY599" s="89" t="str">
        <f t="shared" si="319"/>
        <v/>
      </c>
      <c r="AZ599" s="89" t="str">
        <f t="shared" si="319"/>
        <v/>
      </c>
      <c r="BA599" s="89" t="str">
        <f t="shared" si="319"/>
        <v/>
      </c>
      <c r="BB599" s="89" t="str">
        <f t="shared" si="319"/>
        <v/>
      </c>
      <c r="BC599" s="90" t="str">
        <f t="shared" si="319"/>
        <v/>
      </c>
      <c r="BE599" s="100" t="str">
        <f t="shared" si="308"/>
        <v/>
      </c>
      <c r="BF599" s="102" t="str">
        <f t="shared" si="309"/>
        <v/>
      </c>
    </row>
    <row r="600" spans="1:58" hidden="1" x14ac:dyDescent="0.55000000000000004">
      <c r="A600" s="80" t="str">
        <f>'Base de Dados 2013'!M599</f>
        <v>Boulevard</v>
      </c>
      <c r="B600" s="81" t="str">
        <f>'Base de Dados 2013'!N599</f>
        <v>verde</v>
      </c>
      <c r="C600" s="88" t="str">
        <f t="shared" si="315"/>
        <v/>
      </c>
      <c r="D600" s="89" t="str">
        <f t="shared" si="315"/>
        <v/>
      </c>
      <c r="E600" s="89" t="str">
        <f t="shared" si="315"/>
        <v/>
      </c>
      <c r="F600" s="89" t="str">
        <f t="shared" si="315"/>
        <v/>
      </c>
      <c r="G600" s="89" t="str">
        <f t="shared" si="315"/>
        <v/>
      </c>
      <c r="H600" s="89" t="str">
        <f t="shared" si="315"/>
        <v/>
      </c>
      <c r="I600" s="89" t="str">
        <f t="shared" si="315"/>
        <v/>
      </c>
      <c r="J600" s="89" t="str">
        <f t="shared" si="315"/>
        <v/>
      </c>
      <c r="K600" s="89" t="str">
        <f t="shared" si="315"/>
        <v/>
      </c>
      <c r="L600" s="89" t="str">
        <f t="shared" si="315"/>
        <v/>
      </c>
      <c r="M600" s="89" t="str">
        <f t="shared" si="316"/>
        <v/>
      </c>
      <c r="N600" s="89" t="str">
        <f t="shared" si="316"/>
        <v/>
      </c>
      <c r="O600" s="89" t="str">
        <f t="shared" si="316"/>
        <v/>
      </c>
      <c r="P600" s="89" t="str">
        <f t="shared" si="316"/>
        <v/>
      </c>
      <c r="Q600" s="89" t="str">
        <f t="shared" si="316"/>
        <v/>
      </c>
      <c r="R600" s="89" t="str">
        <f t="shared" si="316"/>
        <v/>
      </c>
      <c r="S600" s="89" t="str">
        <f t="shared" si="316"/>
        <v/>
      </c>
      <c r="T600" s="89" t="str">
        <f t="shared" si="316"/>
        <v/>
      </c>
      <c r="U600" s="89" t="str">
        <f t="shared" si="316"/>
        <v/>
      </c>
      <c r="V600" s="89" t="str">
        <f t="shared" si="316"/>
        <v/>
      </c>
      <c r="W600" s="89" t="str">
        <f t="shared" si="317"/>
        <v/>
      </c>
      <c r="X600" s="89">
        <f t="shared" si="317"/>
        <v>1</v>
      </c>
      <c r="Y600" s="89" t="str">
        <f t="shared" si="317"/>
        <v/>
      </c>
      <c r="Z600" s="89" t="str">
        <f t="shared" si="317"/>
        <v/>
      </c>
      <c r="AA600" s="89" t="str">
        <f t="shared" si="317"/>
        <v/>
      </c>
      <c r="AB600" s="89" t="str">
        <f t="shared" si="317"/>
        <v/>
      </c>
      <c r="AC600" s="89" t="str">
        <f t="shared" si="317"/>
        <v/>
      </c>
      <c r="AD600" s="89" t="str">
        <f t="shared" si="317"/>
        <v/>
      </c>
      <c r="AE600" s="89" t="str">
        <f t="shared" si="317"/>
        <v/>
      </c>
      <c r="AF600" s="89" t="str">
        <f t="shared" si="317"/>
        <v/>
      </c>
      <c r="AG600" s="89" t="str">
        <f t="shared" si="318"/>
        <v/>
      </c>
      <c r="AH600" s="89" t="str">
        <f t="shared" si="318"/>
        <v/>
      </c>
      <c r="AI600" s="89" t="str">
        <f t="shared" si="318"/>
        <v/>
      </c>
      <c r="AJ600" s="89" t="str">
        <f t="shared" si="318"/>
        <v/>
      </c>
      <c r="AK600" s="89" t="str">
        <f t="shared" si="318"/>
        <v/>
      </c>
      <c r="AL600" s="89" t="str">
        <f t="shared" si="318"/>
        <v/>
      </c>
      <c r="AM600" s="89" t="str">
        <f t="shared" si="318"/>
        <v/>
      </c>
      <c r="AN600" s="89" t="str">
        <f t="shared" si="318"/>
        <v/>
      </c>
      <c r="AO600" s="89" t="str">
        <f t="shared" si="318"/>
        <v/>
      </c>
      <c r="AP600" s="89" t="str">
        <f t="shared" si="318"/>
        <v/>
      </c>
      <c r="AQ600" s="89" t="str">
        <f t="shared" si="319"/>
        <v/>
      </c>
      <c r="AR600" s="89" t="str">
        <f t="shared" si="319"/>
        <v/>
      </c>
      <c r="AS600" s="89" t="str">
        <f t="shared" si="319"/>
        <v/>
      </c>
      <c r="AT600" s="89" t="str">
        <f t="shared" si="319"/>
        <v/>
      </c>
      <c r="AU600" s="89" t="str">
        <f t="shared" si="319"/>
        <v/>
      </c>
      <c r="AV600" s="89" t="str">
        <f t="shared" si="319"/>
        <v/>
      </c>
      <c r="AW600" s="89" t="str">
        <f t="shared" si="319"/>
        <v/>
      </c>
      <c r="AX600" s="89" t="str">
        <f t="shared" si="319"/>
        <v/>
      </c>
      <c r="AY600" s="89" t="str">
        <f t="shared" si="319"/>
        <v/>
      </c>
      <c r="AZ600" s="89" t="str">
        <f t="shared" si="319"/>
        <v/>
      </c>
      <c r="BA600" s="89" t="str">
        <f t="shared" si="319"/>
        <v/>
      </c>
      <c r="BB600" s="89" t="str">
        <f t="shared" si="319"/>
        <v/>
      </c>
      <c r="BC600" s="90" t="str">
        <f t="shared" si="319"/>
        <v/>
      </c>
      <c r="BE600" s="100" t="str">
        <f t="shared" si="308"/>
        <v/>
      </c>
      <c r="BF600" s="102" t="str">
        <f t="shared" si="309"/>
        <v/>
      </c>
    </row>
    <row r="601" spans="1:58" hidden="1" x14ac:dyDescent="0.55000000000000004">
      <c r="A601" s="80" t="str">
        <f>'Base de Dados 2013'!M600</f>
        <v>Geisel</v>
      </c>
      <c r="B601" s="81" t="str">
        <f>'Base de Dados 2013'!N600</f>
        <v>amarelo</v>
      </c>
      <c r="C601" s="88" t="str">
        <f t="shared" si="315"/>
        <v/>
      </c>
      <c r="D601" s="89" t="str">
        <f t="shared" si="315"/>
        <v/>
      </c>
      <c r="E601" s="89" t="str">
        <f t="shared" si="315"/>
        <v/>
      </c>
      <c r="F601" s="89" t="str">
        <f t="shared" si="315"/>
        <v/>
      </c>
      <c r="G601" s="89" t="str">
        <f t="shared" si="315"/>
        <v/>
      </c>
      <c r="H601" s="89" t="str">
        <f t="shared" si="315"/>
        <v/>
      </c>
      <c r="I601" s="89" t="str">
        <f t="shared" si="315"/>
        <v/>
      </c>
      <c r="J601" s="89" t="str">
        <f t="shared" si="315"/>
        <v/>
      </c>
      <c r="K601" s="89" t="str">
        <f t="shared" si="315"/>
        <v/>
      </c>
      <c r="L601" s="89" t="str">
        <f t="shared" si="315"/>
        <v/>
      </c>
      <c r="M601" s="89" t="str">
        <f t="shared" si="316"/>
        <v/>
      </c>
      <c r="N601" s="89" t="str">
        <f t="shared" si="316"/>
        <v/>
      </c>
      <c r="O601" s="89" t="str">
        <f t="shared" si="316"/>
        <v/>
      </c>
      <c r="P601" s="89">
        <f t="shared" si="316"/>
        <v>1</v>
      </c>
      <c r="Q601" s="89" t="str">
        <f t="shared" si="316"/>
        <v/>
      </c>
      <c r="R601" s="89" t="str">
        <f t="shared" si="316"/>
        <v/>
      </c>
      <c r="S601" s="89" t="str">
        <f t="shared" si="316"/>
        <v/>
      </c>
      <c r="T601" s="89" t="str">
        <f t="shared" si="316"/>
        <v/>
      </c>
      <c r="U601" s="89" t="str">
        <f t="shared" si="316"/>
        <v/>
      </c>
      <c r="V601" s="89" t="str">
        <f t="shared" si="316"/>
        <v/>
      </c>
      <c r="W601" s="89" t="str">
        <f t="shared" si="317"/>
        <v/>
      </c>
      <c r="X601" s="89" t="str">
        <f t="shared" si="317"/>
        <v/>
      </c>
      <c r="Y601" s="89" t="str">
        <f t="shared" si="317"/>
        <v/>
      </c>
      <c r="Z601" s="89" t="str">
        <f t="shared" si="317"/>
        <v/>
      </c>
      <c r="AA601" s="89" t="str">
        <f t="shared" si="317"/>
        <v/>
      </c>
      <c r="AB601" s="89" t="str">
        <f t="shared" si="317"/>
        <v/>
      </c>
      <c r="AC601" s="89" t="str">
        <f t="shared" si="317"/>
        <v/>
      </c>
      <c r="AD601" s="89" t="str">
        <f t="shared" si="317"/>
        <v/>
      </c>
      <c r="AE601" s="89" t="str">
        <f t="shared" si="317"/>
        <v/>
      </c>
      <c r="AF601" s="89" t="str">
        <f t="shared" si="317"/>
        <v/>
      </c>
      <c r="AG601" s="89" t="str">
        <f t="shared" si="318"/>
        <v/>
      </c>
      <c r="AH601" s="89" t="str">
        <f t="shared" si="318"/>
        <v/>
      </c>
      <c r="AI601" s="89" t="str">
        <f t="shared" si="318"/>
        <v/>
      </c>
      <c r="AJ601" s="89" t="str">
        <f t="shared" si="318"/>
        <v/>
      </c>
      <c r="AK601" s="89" t="str">
        <f t="shared" si="318"/>
        <v/>
      </c>
      <c r="AL601" s="89" t="str">
        <f t="shared" si="318"/>
        <v/>
      </c>
      <c r="AM601" s="89" t="str">
        <f t="shared" si="318"/>
        <v/>
      </c>
      <c r="AN601" s="89" t="str">
        <f t="shared" si="318"/>
        <v/>
      </c>
      <c r="AO601" s="89" t="str">
        <f t="shared" si="318"/>
        <v/>
      </c>
      <c r="AP601" s="89" t="str">
        <f t="shared" si="318"/>
        <v/>
      </c>
      <c r="AQ601" s="89" t="str">
        <f t="shared" si="319"/>
        <v/>
      </c>
      <c r="AR601" s="89" t="str">
        <f t="shared" si="319"/>
        <v/>
      </c>
      <c r="AS601" s="89" t="str">
        <f t="shared" si="319"/>
        <v/>
      </c>
      <c r="AT601" s="89" t="str">
        <f t="shared" si="319"/>
        <v/>
      </c>
      <c r="AU601" s="89" t="str">
        <f t="shared" si="319"/>
        <v/>
      </c>
      <c r="AV601" s="89" t="str">
        <f t="shared" si="319"/>
        <v/>
      </c>
      <c r="AW601" s="89" t="str">
        <f t="shared" si="319"/>
        <v/>
      </c>
      <c r="AX601" s="89" t="str">
        <f t="shared" si="319"/>
        <v/>
      </c>
      <c r="AY601" s="89" t="str">
        <f t="shared" si="319"/>
        <v/>
      </c>
      <c r="AZ601" s="89" t="str">
        <f t="shared" si="319"/>
        <v/>
      </c>
      <c r="BA601" s="89" t="str">
        <f t="shared" si="319"/>
        <v/>
      </c>
      <c r="BB601" s="89" t="str">
        <f t="shared" si="319"/>
        <v/>
      </c>
      <c r="BC601" s="90" t="str">
        <f t="shared" si="319"/>
        <v/>
      </c>
      <c r="BE601" s="100" t="str">
        <f t="shared" si="308"/>
        <v/>
      </c>
      <c r="BF601" s="102" t="str">
        <f t="shared" si="309"/>
        <v/>
      </c>
    </row>
    <row r="602" spans="1:58" hidden="1" x14ac:dyDescent="0.55000000000000004">
      <c r="A602" s="80" t="str">
        <f>'Base de Dados 2013'!M601</f>
        <v>Mary Dota</v>
      </c>
      <c r="B602" s="81" t="str">
        <f>'Base de Dados 2013'!N601</f>
        <v>azul</v>
      </c>
      <c r="C602" s="88" t="str">
        <f t="shared" si="315"/>
        <v/>
      </c>
      <c r="D602" s="89" t="str">
        <f t="shared" si="315"/>
        <v/>
      </c>
      <c r="E602" s="89" t="str">
        <f t="shared" si="315"/>
        <v/>
      </c>
      <c r="F602" s="89">
        <f t="shared" si="315"/>
        <v>1</v>
      </c>
      <c r="G602" s="89" t="str">
        <f t="shared" si="315"/>
        <v/>
      </c>
      <c r="H602" s="89" t="str">
        <f t="shared" si="315"/>
        <v/>
      </c>
      <c r="I602" s="89" t="str">
        <f t="shared" si="315"/>
        <v/>
      </c>
      <c r="J602" s="89" t="str">
        <f t="shared" si="315"/>
        <v/>
      </c>
      <c r="K602" s="89" t="str">
        <f t="shared" si="315"/>
        <v/>
      </c>
      <c r="L602" s="89" t="str">
        <f t="shared" si="315"/>
        <v/>
      </c>
      <c r="M602" s="89" t="str">
        <f t="shared" si="316"/>
        <v/>
      </c>
      <c r="N602" s="89" t="str">
        <f t="shared" si="316"/>
        <v/>
      </c>
      <c r="O602" s="89" t="str">
        <f t="shared" si="316"/>
        <v/>
      </c>
      <c r="P602" s="89" t="str">
        <f t="shared" si="316"/>
        <v/>
      </c>
      <c r="Q602" s="89" t="str">
        <f t="shared" si="316"/>
        <v/>
      </c>
      <c r="R602" s="89" t="str">
        <f t="shared" si="316"/>
        <v/>
      </c>
      <c r="S602" s="89" t="str">
        <f t="shared" si="316"/>
        <v/>
      </c>
      <c r="T602" s="89" t="str">
        <f t="shared" si="316"/>
        <v/>
      </c>
      <c r="U602" s="89" t="str">
        <f t="shared" si="316"/>
        <v/>
      </c>
      <c r="V602" s="89" t="str">
        <f t="shared" si="316"/>
        <v/>
      </c>
      <c r="W602" s="89" t="str">
        <f t="shared" si="317"/>
        <v/>
      </c>
      <c r="X602" s="89" t="str">
        <f t="shared" si="317"/>
        <v/>
      </c>
      <c r="Y602" s="89" t="str">
        <f t="shared" si="317"/>
        <v/>
      </c>
      <c r="Z602" s="89" t="str">
        <f t="shared" si="317"/>
        <v/>
      </c>
      <c r="AA602" s="89" t="str">
        <f t="shared" si="317"/>
        <v/>
      </c>
      <c r="AB602" s="89" t="str">
        <f t="shared" si="317"/>
        <v/>
      </c>
      <c r="AC602" s="89" t="str">
        <f t="shared" si="317"/>
        <v/>
      </c>
      <c r="AD602" s="89" t="str">
        <f t="shared" si="317"/>
        <v/>
      </c>
      <c r="AE602" s="89" t="str">
        <f t="shared" si="317"/>
        <v/>
      </c>
      <c r="AF602" s="89" t="str">
        <f t="shared" si="317"/>
        <v/>
      </c>
      <c r="AG602" s="89" t="str">
        <f t="shared" si="318"/>
        <v/>
      </c>
      <c r="AH602" s="89" t="str">
        <f t="shared" si="318"/>
        <v/>
      </c>
      <c r="AI602" s="89" t="str">
        <f t="shared" si="318"/>
        <v/>
      </c>
      <c r="AJ602" s="89" t="str">
        <f t="shared" si="318"/>
        <v/>
      </c>
      <c r="AK602" s="89" t="str">
        <f t="shared" si="318"/>
        <v/>
      </c>
      <c r="AL602" s="89" t="str">
        <f t="shared" si="318"/>
        <v/>
      </c>
      <c r="AM602" s="89" t="str">
        <f t="shared" si="318"/>
        <v/>
      </c>
      <c r="AN602" s="89" t="str">
        <f t="shared" si="318"/>
        <v/>
      </c>
      <c r="AO602" s="89" t="str">
        <f t="shared" si="318"/>
        <v/>
      </c>
      <c r="AP602" s="89" t="str">
        <f t="shared" si="318"/>
        <v/>
      </c>
      <c r="AQ602" s="89" t="str">
        <f t="shared" si="319"/>
        <v/>
      </c>
      <c r="AR602" s="89" t="str">
        <f t="shared" si="319"/>
        <v/>
      </c>
      <c r="AS602" s="89" t="str">
        <f t="shared" si="319"/>
        <v/>
      </c>
      <c r="AT602" s="89" t="str">
        <f t="shared" si="319"/>
        <v/>
      </c>
      <c r="AU602" s="89" t="str">
        <f t="shared" si="319"/>
        <v/>
      </c>
      <c r="AV602" s="89" t="str">
        <f t="shared" si="319"/>
        <v/>
      </c>
      <c r="AW602" s="89" t="str">
        <f t="shared" si="319"/>
        <v/>
      </c>
      <c r="AX602" s="89" t="str">
        <f t="shared" si="319"/>
        <v/>
      </c>
      <c r="AY602" s="89" t="str">
        <f t="shared" si="319"/>
        <v/>
      </c>
      <c r="AZ602" s="89" t="str">
        <f t="shared" si="319"/>
        <v/>
      </c>
      <c r="BA602" s="89" t="str">
        <f t="shared" si="319"/>
        <v/>
      </c>
      <c r="BB602" s="89" t="str">
        <f t="shared" si="319"/>
        <v/>
      </c>
      <c r="BC602" s="90" t="str">
        <f t="shared" si="319"/>
        <v/>
      </c>
      <c r="BE602" s="100" t="str">
        <f t="shared" si="308"/>
        <v/>
      </c>
      <c r="BF602" s="102" t="str">
        <f t="shared" si="309"/>
        <v/>
      </c>
    </row>
    <row r="603" spans="1:58" hidden="1" x14ac:dyDescent="0.55000000000000004">
      <c r="A603" s="80" t="str">
        <f>'Base de Dados 2013'!M602</f>
        <v>Geisel</v>
      </c>
      <c r="B603" s="81" t="str">
        <f>'Base de Dados 2013'!N602</f>
        <v>verde</v>
      </c>
      <c r="C603" s="88" t="str">
        <f t="shared" si="315"/>
        <v/>
      </c>
      <c r="D603" s="89" t="str">
        <f t="shared" si="315"/>
        <v/>
      </c>
      <c r="E603" s="89" t="str">
        <f t="shared" si="315"/>
        <v/>
      </c>
      <c r="F603" s="89" t="str">
        <f t="shared" si="315"/>
        <v/>
      </c>
      <c r="G603" s="89" t="str">
        <f t="shared" si="315"/>
        <v/>
      </c>
      <c r="H603" s="89" t="str">
        <f t="shared" si="315"/>
        <v/>
      </c>
      <c r="I603" s="89" t="str">
        <f t="shared" si="315"/>
        <v/>
      </c>
      <c r="J603" s="89" t="str">
        <f t="shared" si="315"/>
        <v/>
      </c>
      <c r="K603" s="89" t="str">
        <f t="shared" si="315"/>
        <v/>
      </c>
      <c r="L603" s="89" t="str">
        <f t="shared" si="315"/>
        <v/>
      </c>
      <c r="M603" s="89" t="str">
        <f t="shared" si="316"/>
        <v/>
      </c>
      <c r="N603" s="89" t="str">
        <f t="shared" si="316"/>
        <v/>
      </c>
      <c r="O603" s="89">
        <f t="shared" si="316"/>
        <v>1</v>
      </c>
      <c r="P603" s="89" t="str">
        <f t="shared" si="316"/>
        <v/>
      </c>
      <c r="Q603" s="89" t="str">
        <f t="shared" si="316"/>
        <v/>
      </c>
      <c r="R603" s="89" t="str">
        <f t="shared" si="316"/>
        <v/>
      </c>
      <c r="S603" s="89" t="str">
        <f t="shared" si="316"/>
        <v/>
      </c>
      <c r="T603" s="89" t="str">
        <f t="shared" si="316"/>
        <v/>
      </c>
      <c r="U603" s="89" t="str">
        <f t="shared" si="316"/>
        <v/>
      </c>
      <c r="V603" s="89" t="str">
        <f t="shared" si="316"/>
        <v/>
      </c>
      <c r="W603" s="89" t="str">
        <f t="shared" si="317"/>
        <v/>
      </c>
      <c r="X603" s="89" t="str">
        <f t="shared" si="317"/>
        <v/>
      </c>
      <c r="Y603" s="89" t="str">
        <f t="shared" si="317"/>
        <v/>
      </c>
      <c r="Z603" s="89" t="str">
        <f t="shared" si="317"/>
        <v/>
      </c>
      <c r="AA603" s="89" t="str">
        <f t="shared" si="317"/>
        <v/>
      </c>
      <c r="AB603" s="89" t="str">
        <f t="shared" si="317"/>
        <v/>
      </c>
      <c r="AC603" s="89" t="str">
        <f t="shared" si="317"/>
        <v/>
      </c>
      <c r="AD603" s="89" t="str">
        <f t="shared" si="317"/>
        <v/>
      </c>
      <c r="AE603" s="89" t="str">
        <f t="shared" si="317"/>
        <v/>
      </c>
      <c r="AF603" s="89" t="str">
        <f t="shared" si="317"/>
        <v/>
      </c>
      <c r="AG603" s="89" t="str">
        <f t="shared" si="318"/>
        <v/>
      </c>
      <c r="AH603" s="89" t="str">
        <f t="shared" si="318"/>
        <v/>
      </c>
      <c r="AI603" s="89" t="str">
        <f t="shared" si="318"/>
        <v/>
      </c>
      <c r="AJ603" s="89" t="str">
        <f t="shared" si="318"/>
        <v/>
      </c>
      <c r="AK603" s="89" t="str">
        <f t="shared" si="318"/>
        <v/>
      </c>
      <c r="AL603" s="89" t="str">
        <f t="shared" si="318"/>
        <v/>
      </c>
      <c r="AM603" s="89" t="str">
        <f t="shared" si="318"/>
        <v/>
      </c>
      <c r="AN603" s="89" t="str">
        <f t="shared" si="318"/>
        <v/>
      </c>
      <c r="AO603" s="89" t="str">
        <f t="shared" si="318"/>
        <v/>
      </c>
      <c r="AP603" s="89" t="str">
        <f t="shared" si="318"/>
        <v/>
      </c>
      <c r="AQ603" s="89" t="str">
        <f t="shared" si="319"/>
        <v/>
      </c>
      <c r="AR603" s="89" t="str">
        <f t="shared" si="319"/>
        <v/>
      </c>
      <c r="AS603" s="89" t="str">
        <f t="shared" si="319"/>
        <v/>
      </c>
      <c r="AT603" s="89" t="str">
        <f t="shared" si="319"/>
        <v/>
      </c>
      <c r="AU603" s="89" t="str">
        <f t="shared" si="319"/>
        <v/>
      </c>
      <c r="AV603" s="89" t="str">
        <f t="shared" si="319"/>
        <v/>
      </c>
      <c r="AW603" s="89" t="str">
        <f t="shared" si="319"/>
        <v/>
      </c>
      <c r="AX603" s="89" t="str">
        <f t="shared" si="319"/>
        <v/>
      </c>
      <c r="AY603" s="89" t="str">
        <f t="shared" si="319"/>
        <v/>
      </c>
      <c r="AZ603" s="89" t="str">
        <f t="shared" si="319"/>
        <v/>
      </c>
      <c r="BA603" s="89" t="str">
        <f t="shared" si="319"/>
        <v/>
      </c>
      <c r="BB603" s="89" t="str">
        <f t="shared" si="319"/>
        <v/>
      </c>
      <c r="BC603" s="90" t="str">
        <f t="shared" si="319"/>
        <v/>
      </c>
      <c r="BE603" s="100" t="str">
        <f t="shared" si="308"/>
        <v/>
      </c>
      <c r="BF603" s="102" t="str">
        <f t="shared" si="309"/>
        <v/>
      </c>
    </row>
    <row r="604" spans="1:58" hidden="1" x14ac:dyDescent="0.55000000000000004">
      <c r="A604" s="80" t="str">
        <f>'Base de Dados 2013'!M603</f>
        <v>Ipiranga</v>
      </c>
      <c r="B604" s="81" t="str">
        <f>'Base de Dados 2013'!N603</f>
        <v>amarelo</v>
      </c>
      <c r="C604" s="88" t="str">
        <f t="shared" si="315"/>
        <v/>
      </c>
      <c r="D604" s="89" t="str">
        <f t="shared" si="315"/>
        <v/>
      </c>
      <c r="E604" s="89" t="str">
        <f t="shared" si="315"/>
        <v/>
      </c>
      <c r="F604" s="89" t="str">
        <f t="shared" si="315"/>
        <v/>
      </c>
      <c r="G604" s="89" t="str">
        <f t="shared" si="315"/>
        <v/>
      </c>
      <c r="H604" s="89" t="str">
        <f t="shared" si="315"/>
        <v/>
      </c>
      <c r="I604" s="89" t="str">
        <f t="shared" si="315"/>
        <v/>
      </c>
      <c r="J604" s="89" t="str">
        <f t="shared" si="315"/>
        <v/>
      </c>
      <c r="K604" s="89" t="str">
        <f t="shared" si="315"/>
        <v/>
      </c>
      <c r="L604" s="89" t="str">
        <f t="shared" si="315"/>
        <v/>
      </c>
      <c r="M604" s="89" t="str">
        <f t="shared" si="316"/>
        <v/>
      </c>
      <c r="N604" s="89" t="str">
        <f t="shared" si="316"/>
        <v/>
      </c>
      <c r="O604" s="89" t="str">
        <f t="shared" si="316"/>
        <v/>
      </c>
      <c r="P604" s="89" t="str">
        <f t="shared" si="316"/>
        <v/>
      </c>
      <c r="Q604" s="89" t="str">
        <f t="shared" si="316"/>
        <v/>
      </c>
      <c r="R604" s="89" t="str">
        <f t="shared" si="316"/>
        <v/>
      </c>
      <c r="S604" s="89" t="str">
        <f t="shared" si="316"/>
        <v/>
      </c>
      <c r="T604" s="89" t="str">
        <f t="shared" si="316"/>
        <v/>
      </c>
      <c r="U604" s="89">
        <f t="shared" si="316"/>
        <v>1</v>
      </c>
      <c r="V604" s="89" t="str">
        <f t="shared" si="316"/>
        <v/>
      </c>
      <c r="W604" s="89" t="str">
        <f t="shared" si="317"/>
        <v/>
      </c>
      <c r="X604" s="89" t="str">
        <f t="shared" si="317"/>
        <v/>
      </c>
      <c r="Y604" s="89" t="str">
        <f t="shared" si="317"/>
        <v/>
      </c>
      <c r="Z604" s="89" t="str">
        <f t="shared" si="317"/>
        <v/>
      </c>
      <c r="AA604" s="89" t="str">
        <f t="shared" si="317"/>
        <v/>
      </c>
      <c r="AB604" s="89" t="str">
        <f t="shared" si="317"/>
        <v/>
      </c>
      <c r="AC604" s="89" t="str">
        <f t="shared" si="317"/>
        <v/>
      </c>
      <c r="AD604" s="89" t="str">
        <f t="shared" si="317"/>
        <v/>
      </c>
      <c r="AE604" s="89" t="str">
        <f t="shared" si="317"/>
        <v/>
      </c>
      <c r="AF604" s="89" t="str">
        <f t="shared" si="317"/>
        <v/>
      </c>
      <c r="AG604" s="89" t="str">
        <f t="shared" si="318"/>
        <v/>
      </c>
      <c r="AH604" s="89" t="str">
        <f t="shared" si="318"/>
        <v/>
      </c>
      <c r="AI604" s="89" t="str">
        <f t="shared" si="318"/>
        <v/>
      </c>
      <c r="AJ604" s="89" t="str">
        <f t="shared" si="318"/>
        <v/>
      </c>
      <c r="AK604" s="89" t="str">
        <f t="shared" si="318"/>
        <v/>
      </c>
      <c r="AL604" s="89" t="str">
        <f t="shared" si="318"/>
        <v/>
      </c>
      <c r="AM604" s="89" t="str">
        <f t="shared" si="318"/>
        <v/>
      </c>
      <c r="AN604" s="89" t="str">
        <f t="shared" si="318"/>
        <v/>
      </c>
      <c r="AO604" s="89" t="str">
        <f t="shared" si="318"/>
        <v/>
      </c>
      <c r="AP604" s="89" t="str">
        <f t="shared" si="318"/>
        <v/>
      </c>
      <c r="AQ604" s="89" t="str">
        <f t="shared" si="319"/>
        <v/>
      </c>
      <c r="AR604" s="89" t="str">
        <f t="shared" si="319"/>
        <v/>
      </c>
      <c r="AS604" s="89" t="str">
        <f t="shared" si="319"/>
        <v/>
      </c>
      <c r="AT604" s="89" t="str">
        <f t="shared" si="319"/>
        <v/>
      </c>
      <c r="AU604" s="89" t="str">
        <f t="shared" si="319"/>
        <v/>
      </c>
      <c r="AV604" s="89" t="str">
        <f t="shared" si="319"/>
        <v/>
      </c>
      <c r="AW604" s="89" t="str">
        <f t="shared" si="319"/>
        <v/>
      </c>
      <c r="AX604" s="89" t="str">
        <f t="shared" si="319"/>
        <v/>
      </c>
      <c r="AY604" s="89" t="str">
        <f t="shared" si="319"/>
        <v/>
      </c>
      <c r="AZ604" s="89" t="str">
        <f t="shared" si="319"/>
        <v/>
      </c>
      <c r="BA604" s="89" t="str">
        <f t="shared" si="319"/>
        <v/>
      </c>
      <c r="BB604" s="89" t="str">
        <f t="shared" si="319"/>
        <v/>
      </c>
      <c r="BC604" s="90" t="str">
        <f t="shared" si="319"/>
        <v/>
      </c>
      <c r="BE604" s="100" t="str">
        <f t="shared" si="308"/>
        <v/>
      </c>
      <c r="BF604" s="102" t="str">
        <f t="shared" si="309"/>
        <v/>
      </c>
    </row>
    <row r="605" spans="1:58" hidden="1" x14ac:dyDescent="0.55000000000000004">
      <c r="A605" s="80" t="str">
        <f>'Base de Dados 2013'!M604</f>
        <v>Geisel</v>
      </c>
      <c r="B605" s="81" t="str">
        <f>'Base de Dados 2013'!N604</f>
        <v>verde</v>
      </c>
      <c r="C605" s="88" t="str">
        <f t="shared" ref="C605:L614" si="320">IF(AND($A605=C$1,$B605=C$3),1,"")</f>
        <v/>
      </c>
      <c r="D605" s="89" t="str">
        <f t="shared" si="320"/>
        <v/>
      </c>
      <c r="E605" s="89" t="str">
        <f t="shared" si="320"/>
        <v/>
      </c>
      <c r="F605" s="89" t="str">
        <f t="shared" si="320"/>
        <v/>
      </c>
      <c r="G605" s="89" t="str">
        <f t="shared" si="320"/>
        <v/>
      </c>
      <c r="H605" s="89" t="str">
        <f t="shared" si="320"/>
        <v/>
      </c>
      <c r="I605" s="89" t="str">
        <f t="shared" si="320"/>
        <v/>
      </c>
      <c r="J605" s="89" t="str">
        <f t="shared" si="320"/>
        <v/>
      </c>
      <c r="K605" s="89" t="str">
        <f t="shared" si="320"/>
        <v/>
      </c>
      <c r="L605" s="89" t="str">
        <f t="shared" si="320"/>
        <v/>
      </c>
      <c r="M605" s="89" t="str">
        <f t="shared" ref="M605:V614" si="321">IF(AND($A605=M$1,$B605=M$3),1,"")</f>
        <v/>
      </c>
      <c r="N605" s="89" t="str">
        <f t="shared" si="321"/>
        <v/>
      </c>
      <c r="O605" s="89">
        <f t="shared" si="321"/>
        <v>1</v>
      </c>
      <c r="P605" s="89" t="str">
        <f t="shared" si="321"/>
        <v/>
      </c>
      <c r="Q605" s="89" t="str">
        <f t="shared" si="321"/>
        <v/>
      </c>
      <c r="R605" s="89" t="str">
        <f t="shared" si="321"/>
        <v/>
      </c>
      <c r="S605" s="89" t="str">
        <f t="shared" si="321"/>
        <v/>
      </c>
      <c r="T605" s="89" t="str">
        <f t="shared" si="321"/>
        <v/>
      </c>
      <c r="U605" s="89" t="str">
        <f t="shared" si="321"/>
        <v/>
      </c>
      <c r="V605" s="89" t="str">
        <f t="shared" si="321"/>
        <v/>
      </c>
      <c r="W605" s="89" t="str">
        <f t="shared" ref="W605:AF614" si="322">IF(AND($A605=W$1,$B605=W$3),1,"")</f>
        <v/>
      </c>
      <c r="X605" s="89" t="str">
        <f t="shared" si="322"/>
        <v/>
      </c>
      <c r="Y605" s="89" t="str">
        <f t="shared" si="322"/>
        <v/>
      </c>
      <c r="Z605" s="89" t="str">
        <f t="shared" si="322"/>
        <v/>
      </c>
      <c r="AA605" s="89" t="str">
        <f t="shared" si="322"/>
        <v/>
      </c>
      <c r="AB605" s="89" t="str">
        <f t="shared" si="322"/>
        <v/>
      </c>
      <c r="AC605" s="89" t="str">
        <f t="shared" si="322"/>
        <v/>
      </c>
      <c r="AD605" s="89" t="str">
        <f t="shared" si="322"/>
        <v/>
      </c>
      <c r="AE605" s="89" t="str">
        <f t="shared" si="322"/>
        <v/>
      </c>
      <c r="AF605" s="89" t="str">
        <f t="shared" si="322"/>
        <v/>
      </c>
      <c r="AG605" s="89" t="str">
        <f t="shared" ref="AG605:AP614" si="323">IF(AND($A605=AG$1,$B605=AG$3),1,"")</f>
        <v/>
      </c>
      <c r="AH605" s="89" t="str">
        <f t="shared" si="323"/>
        <v/>
      </c>
      <c r="AI605" s="89" t="str">
        <f t="shared" si="323"/>
        <v/>
      </c>
      <c r="AJ605" s="89" t="str">
        <f t="shared" si="323"/>
        <v/>
      </c>
      <c r="AK605" s="89" t="str">
        <f t="shared" si="323"/>
        <v/>
      </c>
      <c r="AL605" s="89" t="str">
        <f t="shared" si="323"/>
        <v/>
      </c>
      <c r="AM605" s="89" t="str">
        <f t="shared" si="323"/>
        <v/>
      </c>
      <c r="AN605" s="89" t="str">
        <f t="shared" si="323"/>
        <v/>
      </c>
      <c r="AO605" s="89" t="str">
        <f t="shared" si="323"/>
        <v/>
      </c>
      <c r="AP605" s="89" t="str">
        <f t="shared" si="323"/>
        <v/>
      </c>
      <c r="AQ605" s="89" t="str">
        <f t="shared" ref="AQ605:BC614" si="324">IF(AND($A605=AQ$1,$B605=AQ$3),1,"")</f>
        <v/>
      </c>
      <c r="AR605" s="89" t="str">
        <f t="shared" si="324"/>
        <v/>
      </c>
      <c r="AS605" s="89" t="str">
        <f t="shared" si="324"/>
        <v/>
      </c>
      <c r="AT605" s="89" t="str">
        <f t="shared" si="324"/>
        <v/>
      </c>
      <c r="AU605" s="89" t="str">
        <f t="shared" si="324"/>
        <v/>
      </c>
      <c r="AV605" s="89" t="str">
        <f t="shared" si="324"/>
        <v/>
      </c>
      <c r="AW605" s="89" t="str">
        <f t="shared" si="324"/>
        <v/>
      </c>
      <c r="AX605" s="89" t="str">
        <f t="shared" si="324"/>
        <v/>
      </c>
      <c r="AY605" s="89" t="str">
        <f t="shared" si="324"/>
        <v/>
      </c>
      <c r="AZ605" s="89" t="str">
        <f t="shared" si="324"/>
        <v/>
      </c>
      <c r="BA605" s="89" t="str">
        <f t="shared" si="324"/>
        <v/>
      </c>
      <c r="BB605" s="89" t="str">
        <f t="shared" si="324"/>
        <v/>
      </c>
      <c r="BC605" s="90" t="str">
        <f t="shared" si="324"/>
        <v/>
      </c>
      <c r="BE605" s="100" t="str">
        <f t="shared" si="308"/>
        <v/>
      </c>
      <c r="BF605" s="102" t="str">
        <f t="shared" si="309"/>
        <v/>
      </c>
    </row>
    <row r="606" spans="1:58" hidden="1" x14ac:dyDescent="0.55000000000000004">
      <c r="A606" s="80" t="str">
        <f>'Base de Dados 2013'!M605</f>
        <v>Pederneiras</v>
      </c>
      <c r="B606" s="81" t="str">
        <f>'Base de Dados 2013'!N605</f>
        <v>amarelo</v>
      </c>
      <c r="C606" s="88" t="str">
        <f t="shared" si="320"/>
        <v/>
      </c>
      <c r="D606" s="89" t="str">
        <f t="shared" si="320"/>
        <v/>
      </c>
      <c r="E606" s="89" t="str">
        <f t="shared" si="320"/>
        <v/>
      </c>
      <c r="F606" s="89" t="str">
        <f t="shared" si="320"/>
        <v/>
      </c>
      <c r="G606" s="89" t="str">
        <f t="shared" si="320"/>
        <v/>
      </c>
      <c r="H606" s="89" t="str">
        <f t="shared" si="320"/>
        <v/>
      </c>
      <c r="I606" s="89" t="str">
        <f t="shared" si="320"/>
        <v/>
      </c>
      <c r="J606" s="89" t="str">
        <f t="shared" si="320"/>
        <v/>
      </c>
      <c r="K606" s="89" t="str">
        <f t="shared" si="320"/>
        <v/>
      </c>
      <c r="L606" s="89" t="str">
        <f t="shared" si="320"/>
        <v/>
      </c>
      <c r="M606" s="89" t="str">
        <f t="shared" si="321"/>
        <v/>
      </c>
      <c r="N606" s="89" t="str">
        <f t="shared" si="321"/>
        <v/>
      </c>
      <c r="O606" s="89" t="str">
        <f t="shared" si="321"/>
        <v/>
      </c>
      <c r="P606" s="89" t="str">
        <f t="shared" si="321"/>
        <v/>
      </c>
      <c r="Q606" s="89" t="str">
        <f t="shared" si="321"/>
        <v/>
      </c>
      <c r="R606" s="89" t="str">
        <f t="shared" si="321"/>
        <v/>
      </c>
      <c r="S606" s="89" t="str">
        <f t="shared" si="321"/>
        <v/>
      </c>
      <c r="T606" s="89" t="str">
        <f t="shared" si="321"/>
        <v/>
      </c>
      <c r="U606" s="89" t="str">
        <f t="shared" si="321"/>
        <v/>
      </c>
      <c r="V606" s="89" t="str">
        <f t="shared" si="321"/>
        <v/>
      </c>
      <c r="W606" s="89" t="str">
        <f t="shared" si="322"/>
        <v/>
      </c>
      <c r="X606" s="89" t="str">
        <f t="shared" si="322"/>
        <v/>
      </c>
      <c r="Y606" s="89" t="str">
        <f t="shared" si="322"/>
        <v/>
      </c>
      <c r="Z606" s="89" t="str">
        <f t="shared" si="322"/>
        <v/>
      </c>
      <c r="AA606" s="89" t="str">
        <f t="shared" si="322"/>
        <v/>
      </c>
      <c r="AB606" s="89" t="str">
        <f t="shared" si="322"/>
        <v/>
      </c>
      <c r="AC606" s="89">
        <f t="shared" si="322"/>
        <v>1</v>
      </c>
      <c r="AD606" s="89" t="str">
        <f t="shared" si="322"/>
        <v/>
      </c>
      <c r="AE606" s="89" t="str">
        <f t="shared" si="322"/>
        <v/>
      </c>
      <c r="AF606" s="89" t="str">
        <f t="shared" si="322"/>
        <v/>
      </c>
      <c r="AG606" s="89" t="str">
        <f t="shared" si="323"/>
        <v/>
      </c>
      <c r="AH606" s="89" t="str">
        <f t="shared" si="323"/>
        <v/>
      </c>
      <c r="AI606" s="89" t="str">
        <f t="shared" si="323"/>
        <v/>
      </c>
      <c r="AJ606" s="89" t="str">
        <f t="shared" si="323"/>
        <v/>
      </c>
      <c r="AK606" s="89" t="str">
        <f t="shared" si="323"/>
        <v/>
      </c>
      <c r="AL606" s="89" t="str">
        <f t="shared" si="323"/>
        <v/>
      </c>
      <c r="AM606" s="89" t="str">
        <f t="shared" si="323"/>
        <v/>
      </c>
      <c r="AN606" s="89" t="str">
        <f t="shared" si="323"/>
        <v/>
      </c>
      <c r="AO606" s="89" t="str">
        <f t="shared" si="323"/>
        <v/>
      </c>
      <c r="AP606" s="89" t="str">
        <f t="shared" si="323"/>
        <v/>
      </c>
      <c r="AQ606" s="89" t="str">
        <f t="shared" si="324"/>
        <v/>
      </c>
      <c r="AR606" s="89" t="str">
        <f t="shared" si="324"/>
        <v/>
      </c>
      <c r="AS606" s="89" t="str">
        <f t="shared" si="324"/>
        <v/>
      </c>
      <c r="AT606" s="89" t="str">
        <f t="shared" si="324"/>
        <v/>
      </c>
      <c r="AU606" s="89" t="str">
        <f t="shared" si="324"/>
        <v/>
      </c>
      <c r="AV606" s="89" t="str">
        <f t="shared" si="324"/>
        <v/>
      </c>
      <c r="AW606" s="89" t="str">
        <f t="shared" si="324"/>
        <v/>
      </c>
      <c r="AX606" s="89" t="str">
        <f t="shared" si="324"/>
        <v/>
      </c>
      <c r="AY606" s="89" t="str">
        <f t="shared" si="324"/>
        <v/>
      </c>
      <c r="AZ606" s="89" t="str">
        <f t="shared" si="324"/>
        <v/>
      </c>
      <c r="BA606" s="89" t="str">
        <f t="shared" si="324"/>
        <v/>
      </c>
      <c r="BB606" s="89" t="str">
        <f t="shared" si="324"/>
        <v/>
      </c>
      <c r="BC606" s="90" t="str">
        <f t="shared" si="324"/>
        <v/>
      </c>
      <c r="BE606" s="100" t="str">
        <f t="shared" si="308"/>
        <v/>
      </c>
      <c r="BF606" s="102" t="str">
        <f t="shared" si="309"/>
        <v/>
      </c>
    </row>
    <row r="607" spans="1:58" hidden="1" x14ac:dyDescent="0.55000000000000004">
      <c r="A607" s="80" t="str">
        <f>'Base de Dados 2013'!M606</f>
        <v>Pirajui</v>
      </c>
      <c r="B607" s="81" t="str">
        <f>'Base de Dados 2013'!N606</f>
        <v>amarelo</v>
      </c>
      <c r="C607" s="88" t="str">
        <f t="shared" si="320"/>
        <v/>
      </c>
      <c r="D607" s="89" t="str">
        <f t="shared" si="320"/>
        <v/>
      </c>
      <c r="E607" s="89" t="str">
        <f t="shared" si="320"/>
        <v/>
      </c>
      <c r="F607" s="89" t="str">
        <f t="shared" si="320"/>
        <v/>
      </c>
      <c r="G607" s="89" t="str">
        <f t="shared" si="320"/>
        <v/>
      </c>
      <c r="H607" s="89" t="str">
        <f t="shared" si="320"/>
        <v/>
      </c>
      <c r="I607" s="89" t="str">
        <f t="shared" si="320"/>
        <v/>
      </c>
      <c r="J607" s="89" t="str">
        <f t="shared" si="320"/>
        <v/>
      </c>
      <c r="K607" s="89" t="str">
        <f t="shared" si="320"/>
        <v/>
      </c>
      <c r="L607" s="89" t="str">
        <f t="shared" si="320"/>
        <v/>
      </c>
      <c r="M607" s="89" t="str">
        <f t="shared" si="321"/>
        <v/>
      </c>
      <c r="N607" s="89" t="str">
        <f t="shared" si="321"/>
        <v/>
      </c>
      <c r="O607" s="89" t="str">
        <f t="shared" si="321"/>
        <v/>
      </c>
      <c r="P607" s="89" t="str">
        <f t="shared" si="321"/>
        <v/>
      </c>
      <c r="Q607" s="89" t="str">
        <f t="shared" si="321"/>
        <v/>
      </c>
      <c r="R607" s="89" t="str">
        <f t="shared" si="321"/>
        <v/>
      </c>
      <c r="S607" s="89" t="str">
        <f t="shared" si="321"/>
        <v/>
      </c>
      <c r="T607" s="89" t="str">
        <f t="shared" si="321"/>
        <v/>
      </c>
      <c r="U607" s="89" t="str">
        <f t="shared" si="321"/>
        <v/>
      </c>
      <c r="V607" s="89" t="str">
        <f t="shared" si="321"/>
        <v/>
      </c>
      <c r="W607" s="89" t="str">
        <f t="shared" si="322"/>
        <v/>
      </c>
      <c r="X607" s="89" t="str">
        <f t="shared" si="322"/>
        <v/>
      </c>
      <c r="Y607" s="89" t="str">
        <f t="shared" si="322"/>
        <v/>
      </c>
      <c r="Z607" s="89" t="str">
        <f t="shared" si="322"/>
        <v/>
      </c>
      <c r="AA607" s="89" t="str">
        <f t="shared" si="322"/>
        <v/>
      </c>
      <c r="AB607" s="89" t="str">
        <f t="shared" si="322"/>
        <v/>
      </c>
      <c r="AC607" s="89" t="str">
        <f t="shared" si="322"/>
        <v/>
      </c>
      <c r="AD607" s="89" t="str">
        <f t="shared" si="322"/>
        <v/>
      </c>
      <c r="AE607" s="89" t="str">
        <f t="shared" si="322"/>
        <v/>
      </c>
      <c r="AF607" s="89" t="str">
        <f t="shared" si="322"/>
        <v/>
      </c>
      <c r="AG607" s="89" t="str">
        <f t="shared" si="323"/>
        <v/>
      </c>
      <c r="AH607" s="89" t="str">
        <f t="shared" si="323"/>
        <v/>
      </c>
      <c r="AI607" s="89" t="str">
        <f t="shared" si="323"/>
        <v/>
      </c>
      <c r="AJ607" s="89" t="str">
        <f t="shared" si="323"/>
        <v/>
      </c>
      <c r="AK607" s="89" t="str">
        <f t="shared" si="323"/>
        <v/>
      </c>
      <c r="AL607" s="89" t="str">
        <f t="shared" si="323"/>
        <v/>
      </c>
      <c r="AM607" s="89" t="str">
        <f t="shared" si="323"/>
        <v/>
      </c>
      <c r="AN607" s="89" t="str">
        <f t="shared" si="323"/>
        <v/>
      </c>
      <c r="AO607" s="89" t="str">
        <f t="shared" si="323"/>
        <v/>
      </c>
      <c r="AP607" s="89" t="str">
        <f t="shared" si="323"/>
        <v/>
      </c>
      <c r="AQ607" s="89" t="str">
        <f t="shared" si="324"/>
        <v/>
      </c>
      <c r="AR607" s="89" t="str">
        <f t="shared" si="324"/>
        <v/>
      </c>
      <c r="AS607" s="89">
        <f t="shared" si="324"/>
        <v>1</v>
      </c>
      <c r="AT607" s="89" t="str">
        <f t="shared" si="324"/>
        <v/>
      </c>
      <c r="AU607" s="89" t="str">
        <f t="shared" si="324"/>
        <v/>
      </c>
      <c r="AV607" s="89" t="str">
        <f t="shared" si="324"/>
        <v/>
      </c>
      <c r="AW607" s="89" t="str">
        <f t="shared" si="324"/>
        <v/>
      </c>
      <c r="AX607" s="89" t="str">
        <f t="shared" si="324"/>
        <v/>
      </c>
      <c r="AY607" s="89" t="str">
        <f t="shared" si="324"/>
        <v/>
      </c>
      <c r="AZ607" s="89" t="str">
        <f t="shared" si="324"/>
        <v/>
      </c>
      <c r="BA607" s="89" t="str">
        <f t="shared" si="324"/>
        <v/>
      </c>
      <c r="BB607" s="89" t="str">
        <f t="shared" si="324"/>
        <v/>
      </c>
      <c r="BC607" s="90" t="str">
        <f t="shared" si="324"/>
        <v/>
      </c>
      <c r="BE607" s="100" t="str">
        <f t="shared" si="308"/>
        <v/>
      </c>
      <c r="BF607" s="102" t="str">
        <f t="shared" si="309"/>
        <v/>
      </c>
    </row>
    <row r="608" spans="1:58" hidden="1" x14ac:dyDescent="0.55000000000000004">
      <c r="A608" s="80" t="str">
        <f>'Base de Dados 2013'!M607</f>
        <v>Nações</v>
      </c>
      <c r="B608" s="81" t="str">
        <f>'Base de Dados 2013'!N607</f>
        <v>verde</v>
      </c>
      <c r="C608" s="88" t="str">
        <f t="shared" si="320"/>
        <v/>
      </c>
      <c r="D608" s="89" t="str">
        <f t="shared" si="320"/>
        <v/>
      </c>
      <c r="E608" s="89" t="str">
        <f t="shared" si="320"/>
        <v/>
      </c>
      <c r="F608" s="89" t="str">
        <f t="shared" si="320"/>
        <v/>
      </c>
      <c r="G608" s="89">
        <f t="shared" si="320"/>
        <v>1</v>
      </c>
      <c r="H608" s="89" t="str">
        <f t="shared" si="320"/>
        <v/>
      </c>
      <c r="I608" s="89" t="str">
        <f t="shared" si="320"/>
        <v/>
      </c>
      <c r="J608" s="89" t="str">
        <f t="shared" si="320"/>
        <v/>
      </c>
      <c r="K608" s="89" t="str">
        <f t="shared" si="320"/>
        <v/>
      </c>
      <c r="L608" s="89" t="str">
        <f t="shared" si="320"/>
        <v/>
      </c>
      <c r="M608" s="89" t="str">
        <f t="shared" si="321"/>
        <v/>
      </c>
      <c r="N608" s="89" t="str">
        <f t="shared" si="321"/>
        <v/>
      </c>
      <c r="O608" s="89" t="str">
        <f t="shared" si="321"/>
        <v/>
      </c>
      <c r="P608" s="89" t="str">
        <f t="shared" si="321"/>
        <v/>
      </c>
      <c r="Q608" s="89" t="str">
        <f t="shared" si="321"/>
        <v/>
      </c>
      <c r="R608" s="89" t="str">
        <f t="shared" si="321"/>
        <v/>
      </c>
      <c r="S608" s="89" t="str">
        <f t="shared" si="321"/>
        <v/>
      </c>
      <c r="T608" s="89" t="str">
        <f t="shared" si="321"/>
        <v/>
      </c>
      <c r="U608" s="89" t="str">
        <f t="shared" si="321"/>
        <v/>
      </c>
      <c r="V608" s="89" t="str">
        <f t="shared" si="321"/>
        <v/>
      </c>
      <c r="W608" s="89" t="str">
        <f t="shared" si="322"/>
        <v/>
      </c>
      <c r="X608" s="89" t="str">
        <f t="shared" si="322"/>
        <v/>
      </c>
      <c r="Y608" s="89" t="str">
        <f t="shared" si="322"/>
        <v/>
      </c>
      <c r="Z608" s="89" t="str">
        <f t="shared" si="322"/>
        <v/>
      </c>
      <c r="AA608" s="89" t="str">
        <f t="shared" si="322"/>
        <v/>
      </c>
      <c r="AB608" s="89" t="str">
        <f t="shared" si="322"/>
        <v/>
      </c>
      <c r="AC608" s="89" t="str">
        <f t="shared" si="322"/>
        <v/>
      </c>
      <c r="AD608" s="89" t="str">
        <f t="shared" si="322"/>
        <v/>
      </c>
      <c r="AE608" s="89" t="str">
        <f t="shared" si="322"/>
        <v/>
      </c>
      <c r="AF608" s="89" t="str">
        <f t="shared" si="322"/>
        <v/>
      </c>
      <c r="AG608" s="89" t="str">
        <f t="shared" si="323"/>
        <v/>
      </c>
      <c r="AH608" s="89" t="str">
        <f t="shared" si="323"/>
        <v/>
      </c>
      <c r="AI608" s="89" t="str">
        <f t="shared" si="323"/>
        <v/>
      </c>
      <c r="AJ608" s="89" t="str">
        <f t="shared" si="323"/>
        <v/>
      </c>
      <c r="AK608" s="89" t="str">
        <f t="shared" si="323"/>
        <v/>
      </c>
      <c r="AL608" s="89" t="str">
        <f t="shared" si="323"/>
        <v/>
      </c>
      <c r="AM608" s="89" t="str">
        <f t="shared" si="323"/>
        <v/>
      </c>
      <c r="AN608" s="89" t="str">
        <f t="shared" si="323"/>
        <v/>
      </c>
      <c r="AO608" s="89" t="str">
        <f t="shared" si="323"/>
        <v/>
      </c>
      <c r="AP608" s="89" t="str">
        <f t="shared" si="323"/>
        <v/>
      </c>
      <c r="AQ608" s="89" t="str">
        <f t="shared" si="324"/>
        <v/>
      </c>
      <c r="AR608" s="89" t="str">
        <f t="shared" si="324"/>
        <v/>
      </c>
      <c r="AS608" s="89" t="str">
        <f t="shared" si="324"/>
        <v/>
      </c>
      <c r="AT608" s="89" t="str">
        <f t="shared" si="324"/>
        <v/>
      </c>
      <c r="AU608" s="89" t="str">
        <f t="shared" si="324"/>
        <v/>
      </c>
      <c r="AV608" s="89" t="str">
        <f t="shared" si="324"/>
        <v/>
      </c>
      <c r="AW608" s="89" t="str">
        <f t="shared" si="324"/>
        <v/>
      </c>
      <c r="AX608" s="89" t="str">
        <f t="shared" si="324"/>
        <v/>
      </c>
      <c r="AY608" s="89" t="str">
        <f t="shared" si="324"/>
        <v/>
      </c>
      <c r="AZ608" s="89" t="str">
        <f t="shared" si="324"/>
        <v/>
      </c>
      <c r="BA608" s="89" t="str">
        <f t="shared" si="324"/>
        <v/>
      </c>
      <c r="BB608" s="89" t="str">
        <f t="shared" si="324"/>
        <v/>
      </c>
      <c r="BC608" s="90" t="str">
        <f t="shared" si="324"/>
        <v/>
      </c>
      <c r="BE608" s="100" t="str">
        <f t="shared" si="308"/>
        <v/>
      </c>
      <c r="BF608" s="102" t="str">
        <f t="shared" si="309"/>
        <v/>
      </c>
    </row>
    <row r="609" spans="1:58" hidden="1" x14ac:dyDescent="0.55000000000000004">
      <c r="A609" s="80" t="str">
        <f>'Base de Dados 2013'!M608</f>
        <v>Bela Vista</v>
      </c>
      <c r="B609" s="81" t="str">
        <f>'Base de Dados 2013'!N608</f>
        <v>amarelo</v>
      </c>
      <c r="C609" s="88" t="str">
        <f t="shared" si="320"/>
        <v/>
      </c>
      <c r="D609" s="89" t="str">
        <f t="shared" si="320"/>
        <v/>
      </c>
      <c r="E609" s="89" t="str">
        <f t="shared" si="320"/>
        <v/>
      </c>
      <c r="F609" s="89" t="str">
        <f t="shared" si="320"/>
        <v/>
      </c>
      <c r="G609" s="89" t="str">
        <f t="shared" si="320"/>
        <v/>
      </c>
      <c r="H609" s="89" t="str">
        <f t="shared" si="320"/>
        <v/>
      </c>
      <c r="I609" s="89" t="str">
        <f t="shared" si="320"/>
        <v/>
      </c>
      <c r="J609" s="89" t="str">
        <f t="shared" si="320"/>
        <v/>
      </c>
      <c r="K609" s="89" t="str">
        <f t="shared" si="320"/>
        <v/>
      </c>
      <c r="L609" s="89">
        <f t="shared" si="320"/>
        <v>1</v>
      </c>
      <c r="M609" s="89" t="str">
        <f t="shared" si="321"/>
        <v/>
      </c>
      <c r="N609" s="89" t="str">
        <f t="shared" si="321"/>
        <v/>
      </c>
      <c r="O609" s="89" t="str">
        <f t="shared" si="321"/>
        <v/>
      </c>
      <c r="P609" s="89" t="str">
        <f t="shared" si="321"/>
        <v/>
      </c>
      <c r="Q609" s="89" t="str">
        <f t="shared" si="321"/>
        <v/>
      </c>
      <c r="R609" s="89" t="str">
        <f t="shared" si="321"/>
        <v/>
      </c>
      <c r="S609" s="89" t="str">
        <f t="shared" si="321"/>
        <v/>
      </c>
      <c r="T609" s="89" t="str">
        <f t="shared" si="321"/>
        <v/>
      </c>
      <c r="U609" s="89" t="str">
        <f t="shared" si="321"/>
        <v/>
      </c>
      <c r="V609" s="89" t="str">
        <f t="shared" si="321"/>
        <v/>
      </c>
      <c r="W609" s="89" t="str">
        <f t="shared" si="322"/>
        <v/>
      </c>
      <c r="X609" s="89" t="str">
        <f t="shared" si="322"/>
        <v/>
      </c>
      <c r="Y609" s="89" t="str">
        <f t="shared" si="322"/>
        <v/>
      </c>
      <c r="Z609" s="89" t="str">
        <f t="shared" si="322"/>
        <v/>
      </c>
      <c r="AA609" s="89" t="str">
        <f t="shared" si="322"/>
        <v/>
      </c>
      <c r="AB609" s="89" t="str">
        <f t="shared" si="322"/>
        <v/>
      </c>
      <c r="AC609" s="89" t="str">
        <f t="shared" si="322"/>
        <v/>
      </c>
      <c r="AD609" s="89" t="str">
        <f t="shared" si="322"/>
        <v/>
      </c>
      <c r="AE609" s="89" t="str">
        <f t="shared" si="322"/>
        <v/>
      </c>
      <c r="AF609" s="89" t="str">
        <f t="shared" si="322"/>
        <v/>
      </c>
      <c r="AG609" s="89" t="str">
        <f t="shared" si="323"/>
        <v/>
      </c>
      <c r="AH609" s="89" t="str">
        <f t="shared" si="323"/>
        <v/>
      </c>
      <c r="AI609" s="89" t="str">
        <f t="shared" si="323"/>
        <v/>
      </c>
      <c r="AJ609" s="89" t="str">
        <f t="shared" si="323"/>
        <v/>
      </c>
      <c r="AK609" s="89" t="str">
        <f t="shared" si="323"/>
        <v/>
      </c>
      <c r="AL609" s="89" t="str">
        <f t="shared" si="323"/>
        <v/>
      </c>
      <c r="AM609" s="89" t="str">
        <f t="shared" si="323"/>
        <v/>
      </c>
      <c r="AN609" s="89" t="str">
        <f t="shared" si="323"/>
        <v/>
      </c>
      <c r="AO609" s="89" t="str">
        <f t="shared" si="323"/>
        <v/>
      </c>
      <c r="AP609" s="89" t="str">
        <f t="shared" si="323"/>
        <v/>
      </c>
      <c r="AQ609" s="89" t="str">
        <f t="shared" si="324"/>
        <v/>
      </c>
      <c r="AR609" s="89" t="str">
        <f t="shared" si="324"/>
        <v/>
      </c>
      <c r="AS609" s="89" t="str">
        <f t="shared" si="324"/>
        <v/>
      </c>
      <c r="AT609" s="89" t="str">
        <f t="shared" si="324"/>
        <v/>
      </c>
      <c r="AU609" s="89" t="str">
        <f t="shared" si="324"/>
        <v/>
      </c>
      <c r="AV609" s="89" t="str">
        <f t="shared" si="324"/>
        <v/>
      </c>
      <c r="AW609" s="89" t="str">
        <f t="shared" si="324"/>
        <v/>
      </c>
      <c r="AX609" s="89" t="str">
        <f t="shared" si="324"/>
        <v/>
      </c>
      <c r="AY609" s="89" t="str">
        <f t="shared" si="324"/>
        <v/>
      </c>
      <c r="AZ609" s="89" t="str">
        <f t="shared" si="324"/>
        <v/>
      </c>
      <c r="BA609" s="89" t="str">
        <f t="shared" si="324"/>
        <v/>
      </c>
      <c r="BB609" s="89" t="str">
        <f t="shared" si="324"/>
        <v/>
      </c>
      <c r="BC609" s="90" t="str">
        <f t="shared" si="324"/>
        <v/>
      </c>
      <c r="BE609" s="100" t="str">
        <f t="shared" si="308"/>
        <v/>
      </c>
      <c r="BF609" s="102" t="str">
        <f t="shared" si="309"/>
        <v/>
      </c>
    </row>
    <row r="610" spans="1:58" hidden="1" x14ac:dyDescent="0.55000000000000004">
      <c r="A610" s="80" t="str">
        <f>'Base de Dados 2013'!M609</f>
        <v>Geisel</v>
      </c>
      <c r="B610" s="81" t="str">
        <f>'Base de Dados 2013'!N609</f>
        <v>amarelo</v>
      </c>
      <c r="C610" s="88" t="str">
        <f t="shared" si="320"/>
        <v/>
      </c>
      <c r="D610" s="89" t="str">
        <f t="shared" si="320"/>
        <v/>
      </c>
      <c r="E610" s="89" t="str">
        <f t="shared" si="320"/>
        <v/>
      </c>
      <c r="F610" s="89" t="str">
        <f t="shared" si="320"/>
        <v/>
      </c>
      <c r="G610" s="89" t="str">
        <f t="shared" si="320"/>
        <v/>
      </c>
      <c r="H610" s="89" t="str">
        <f t="shared" si="320"/>
        <v/>
      </c>
      <c r="I610" s="89" t="str">
        <f t="shared" si="320"/>
        <v/>
      </c>
      <c r="J610" s="89" t="str">
        <f t="shared" si="320"/>
        <v/>
      </c>
      <c r="K610" s="89" t="str">
        <f t="shared" si="320"/>
        <v/>
      </c>
      <c r="L610" s="89" t="str">
        <f t="shared" si="320"/>
        <v/>
      </c>
      <c r="M610" s="89" t="str">
        <f t="shared" si="321"/>
        <v/>
      </c>
      <c r="N610" s="89" t="str">
        <f t="shared" si="321"/>
        <v/>
      </c>
      <c r="O610" s="89" t="str">
        <f t="shared" si="321"/>
        <v/>
      </c>
      <c r="P610" s="89">
        <f t="shared" si="321"/>
        <v>1</v>
      </c>
      <c r="Q610" s="89" t="str">
        <f t="shared" si="321"/>
        <v/>
      </c>
      <c r="R610" s="89" t="str">
        <f t="shared" si="321"/>
        <v/>
      </c>
      <c r="S610" s="89" t="str">
        <f t="shared" si="321"/>
        <v/>
      </c>
      <c r="T610" s="89" t="str">
        <f t="shared" si="321"/>
        <v/>
      </c>
      <c r="U610" s="89" t="str">
        <f t="shared" si="321"/>
        <v/>
      </c>
      <c r="V610" s="89" t="str">
        <f t="shared" si="321"/>
        <v/>
      </c>
      <c r="W610" s="89" t="str">
        <f t="shared" si="322"/>
        <v/>
      </c>
      <c r="X610" s="89" t="str">
        <f t="shared" si="322"/>
        <v/>
      </c>
      <c r="Y610" s="89" t="str">
        <f t="shared" si="322"/>
        <v/>
      </c>
      <c r="Z610" s="89" t="str">
        <f t="shared" si="322"/>
        <v/>
      </c>
      <c r="AA610" s="89" t="str">
        <f t="shared" si="322"/>
        <v/>
      </c>
      <c r="AB610" s="89" t="str">
        <f t="shared" si="322"/>
        <v/>
      </c>
      <c r="AC610" s="89" t="str">
        <f t="shared" si="322"/>
        <v/>
      </c>
      <c r="AD610" s="89" t="str">
        <f t="shared" si="322"/>
        <v/>
      </c>
      <c r="AE610" s="89" t="str">
        <f t="shared" si="322"/>
        <v/>
      </c>
      <c r="AF610" s="89" t="str">
        <f t="shared" si="322"/>
        <v/>
      </c>
      <c r="AG610" s="89" t="str">
        <f t="shared" si="323"/>
        <v/>
      </c>
      <c r="AH610" s="89" t="str">
        <f t="shared" si="323"/>
        <v/>
      </c>
      <c r="AI610" s="89" t="str">
        <f t="shared" si="323"/>
        <v/>
      </c>
      <c r="AJ610" s="89" t="str">
        <f t="shared" si="323"/>
        <v/>
      </c>
      <c r="AK610" s="89" t="str">
        <f t="shared" si="323"/>
        <v/>
      </c>
      <c r="AL610" s="89" t="str">
        <f t="shared" si="323"/>
        <v/>
      </c>
      <c r="AM610" s="89" t="str">
        <f t="shared" si="323"/>
        <v/>
      </c>
      <c r="AN610" s="89" t="str">
        <f t="shared" si="323"/>
        <v/>
      </c>
      <c r="AO610" s="89" t="str">
        <f t="shared" si="323"/>
        <v/>
      </c>
      <c r="AP610" s="89" t="str">
        <f t="shared" si="323"/>
        <v/>
      </c>
      <c r="AQ610" s="89" t="str">
        <f t="shared" si="324"/>
        <v/>
      </c>
      <c r="AR610" s="89" t="str">
        <f t="shared" si="324"/>
        <v/>
      </c>
      <c r="AS610" s="89" t="str">
        <f t="shared" si="324"/>
        <v/>
      </c>
      <c r="AT610" s="89" t="str">
        <f t="shared" si="324"/>
        <v/>
      </c>
      <c r="AU610" s="89" t="str">
        <f t="shared" si="324"/>
        <v/>
      </c>
      <c r="AV610" s="89" t="str">
        <f t="shared" si="324"/>
        <v/>
      </c>
      <c r="AW610" s="89" t="str">
        <f t="shared" si="324"/>
        <v/>
      </c>
      <c r="AX610" s="89" t="str">
        <f t="shared" si="324"/>
        <v/>
      </c>
      <c r="AY610" s="89" t="str">
        <f t="shared" si="324"/>
        <v/>
      </c>
      <c r="AZ610" s="89" t="str">
        <f t="shared" si="324"/>
        <v/>
      </c>
      <c r="BA610" s="89" t="str">
        <f t="shared" si="324"/>
        <v/>
      </c>
      <c r="BB610" s="89" t="str">
        <f t="shared" si="324"/>
        <v/>
      </c>
      <c r="BC610" s="90" t="str">
        <f t="shared" si="324"/>
        <v/>
      </c>
      <c r="BE610" s="100" t="str">
        <f t="shared" si="308"/>
        <v/>
      </c>
      <c r="BF610" s="102" t="str">
        <f t="shared" si="309"/>
        <v/>
      </c>
    </row>
    <row r="611" spans="1:58" hidden="1" x14ac:dyDescent="0.55000000000000004">
      <c r="A611" s="80" t="str">
        <f>'Base de Dados 2013'!M610</f>
        <v>Lençóis Paulista</v>
      </c>
      <c r="B611" s="81" t="str">
        <f>'Base de Dados 2013'!N610</f>
        <v>amarelo</v>
      </c>
      <c r="C611" s="88" t="str">
        <f t="shared" si="320"/>
        <v/>
      </c>
      <c r="D611" s="89" t="str">
        <f t="shared" si="320"/>
        <v/>
      </c>
      <c r="E611" s="89" t="str">
        <f t="shared" si="320"/>
        <v/>
      </c>
      <c r="F611" s="89" t="str">
        <f t="shared" si="320"/>
        <v/>
      </c>
      <c r="G611" s="89" t="str">
        <f t="shared" si="320"/>
        <v/>
      </c>
      <c r="H611" s="89" t="str">
        <f t="shared" si="320"/>
        <v/>
      </c>
      <c r="I611" s="89" t="str">
        <f t="shared" si="320"/>
        <v/>
      </c>
      <c r="J611" s="89" t="str">
        <f t="shared" si="320"/>
        <v/>
      </c>
      <c r="K611" s="89" t="str">
        <f t="shared" si="320"/>
        <v/>
      </c>
      <c r="L611" s="89" t="str">
        <f t="shared" si="320"/>
        <v/>
      </c>
      <c r="M611" s="89" t="str">
        <f t="shared" si="321"/>
        <v/>
      </c>
      <c r="N611" s="89" t="str">
        <f t="shared" si="321"/>
        <v/>
      </c>
      <c r="O611" s="89" t="str">
        <f t="shared" si="321"/>
        <v/>
      </c>
      <c r="P611" s="89" t="str">
        <f t="shared" si="321"/>
        <v/>
      </c>
      <c r="Q611" s="89" t="str">
        <f t="shared" si="321"/>
        <v/>
      </c>
      <c r="R611" s="89" t="str">
        <f t="shared" si="321"/>
        <v/>
      </c>
      <c r="S611" s="89" t="str">
        <f t="shared" si="321"/>
        <v/>
      </c>
      <c r="T611" s="89" t="str">
        <f t="shared" si="321"/>
        <v/>
      </c>
      <c r="U611" s="89" t="str">
        <f t="shared" si="321"/>
        <v/>
      </c>
      <c r="V611" s="89" t="str">
        <f t="shared" si="321"/>
        <v/>
      </c>
      <c r="W611" s="89" t="str">
        <f t="shared" si="322"/>
        <v/>
      </c>
      <c r="X611" s="89" t="str">
        <f t="shared" si="322"/>
        <v/>
      </c>
      <c r="Y611" s="89" t="str">
        <f t="shared" si="322"/>
        <v/>
      </c>
      <c r="Z611" s="89" t="str">
        <f t="shared" si="322"/>
        <v/>
      </c>
      <c r="AA611" s="89" t="str">
        <f t="shared" si="322"/>
        <v/>
      </c>
      <c r="AB611" s="89" t="str">
        <f t="shared" si="322"/>
        <v/>
      </c>
      <c r="AC611" s="89" t="str">
        <f t="shared" si="322"/>
        <v/>
      </c>
      <c r="AD611" s="89" t="str">
        <f t="shared" si="322"/>
        <v/>
      </c>
      <c r="AE611" s="89" t="str">
        <f t="shared" si="322"/>
        <v/>
      </c>
      <c r="AF611" s="89" t="str">
        <f t="shared" si="322"/>
        <v/>
      </c>
      <c r="AG611" s="89" t="str">
        <f t="shared" si="323"/>
        <v/>
      </c>
      <c r="AH611" s="89" t="str">
        <f t="shared" si="323"/>
        <v/>
      </c>
      <c r="AI611" s="89" t="str">
        <f t="shared" si="323"/>
        <v/>
      </c>
      <c r="AJ611" s="89" t="str">
        <f t="shared" si="323"/>
        <v/>
      </c>
      <c r="AK611" s="89" t="str">
        <f t="shared" si="323"/>
        <v/>
      </c>
      <c r="AL611" s="89" t="str">
        <f t="shared" si="323"/>
        <v/>
      </c>
      <c r="AM611" s="89" t="str">
        <f t="shared" si="323"/>
        <v/>
      </c>
      <c r="AN611" s="89" t="str">
        <f t="shared" si="323"/>
        <v/>
      </c>
      <c r="AO611" s="89">
        <f t="shared" si="323"/>
        <v>1</v>
      </c>
      <c r="AP611" s="89" t="str">
        <f t="shared" si="323"/>
        <v/>
      </c>
      <c r="AQ611" s="89" t="str">
        <f t="shared" si="324"/>
        <v/>
      </c>
      <c r="AR611" s="89" t="str">
        <f t="shared" si="324"/>
        <v/>
      </c>
      <c r="AS611" s="89" t="str">
        <f t="shared" si="324"/>
        <v/>
      </c>
      <c r="AT611" s="89" t="str">
        <f t="shared" si="324"/>
        <v/>
      </c>
      <c r="AU611" s="89" t="str">
        <f t="shared" si="324"/>
        <v/>
      </c>
      <c r="AV611" s="89" t="str">
        <f t="shared" si="324"/>
        <v/>
      </c>
      <c r="AW611" s="89" t="str">
        <f t="shared" si="324"/>
        <v/>
      </c>
      <c r="AX611" s="89" t="str">
        <f t="shared" si="324"/>
        <v/>
      </c>
      <c r="AY611" s="89" t="str">
        <f t="shared" si="324"/>
        <v/>
      </c>
      <c r="AZ611" s="89" t="str">
        <f t="shared" si="324"/>
        <v/>
      </c>
      <c r="BA611" s="89" t="str">
        <f t="shared" si="324"/>
        <v/>
      </c>
      <c r="BB611" s="89" t="str">
        <f t="shared" si="324"/>
        <v/>
      </c>
      <c r="BC611" s="90" t="str">
        <f t="shared" si="324"/>
        <v/>
      </c>
      <c r="BE611" s="100" t="str">
        <f t="shared" si="308"/>
        <v/>
      </c>
      <c r="BF611" s="102" t="str">
        <f t="shared" si="309"/>
        <v/>
      </c>
    </row>
    <row r="612" spans="1:58" hidden="1" x14ac:dyDescent="0.55000000000000004">
      <c r="A612" s="80" t="str">
        <f>'Base de Dados 2013'!M611</f>
        <v>Pederneiras</v>
      </c>
      <c r="B612" s="81" t="str">
        <f>'Base de Dados 2013'!N611</f>
        <v>verde</v>
      </c>
      <c r="C612" s="88" t="str">
        <f t="shared" si="320"/>
        <v/>
      </c>
      <c r="D612" s="89" t="str">
        <f t="shared" si="320"/>
        <v/>
      </c>
      <c r="E612" s="89" t="str">
        <f t="shared" si="320"/>
        <v/>
      </c>
      <c r="F612" s="89" t="str">
        <f t="shared" si="320"/>
        <v/>
      </c>
      <c r="G612" s="89" t="str">
        <f t="shared" si="320"/>
        <v/>
      </c>
      <c r="H612" s="89" t="str">
        <f t="shared" si="320"/>
        <v/>
      </c>
      <c r="I612" s="89" t="str">
        <f t="shared" si="320"/>
        <v/>
      </c>
      <c r="J612" s="89" t="str">
        <f t="shared" si="320"/>
        <v/>
      </c>
      <c r="K612" s="89" t="str">
        <f t="shared" si="320"/>
        <v/>
      </c>
      <c r="L612" s="89" t="str">
        <f t="shared" si="320"/>
        <v/>
      </c>
      <c r="M612" s="89" t="str">
        <f t="shared" si="321"/>
        <v/>
      </c>
      <c r="N612" s="89" t="str">
        <f t="shared" si="321"/>
        <v/>
      </c>
      <c r="O612" s="89" t="str">
        <f t="shared" si="321"/>
        <v/>
      </c>
      <c r="P612" s="89" t="str">
        <f t="shared" si="321"/>
        <v/>
      </c>
      <c r="Q612" s="89" t="str">
        <f t="shared" si="321"/>
        <v/>
      </c>
      <c r="R612" s="89" t="str">
        <f t="shared" si="321"/>
        <v/>
      </c>
      <c r="S612" s="89" t="str">
        <f t="shared" si="321"/>
        <v/>
      </c>
      <c r="T612" s="89" t="str">
        <f t="shared" si="321"/>
        <v/>
      </c>
      <c r="U612" s="89" t="str">
        <f t="shared" si="321"/>
        <v/>
      </c>
      <c r="V612" s="89" t="str">
        <f t="shared" si="321"/>
        <v/>
      </c>
      <c r="W612" s="89" t="str">
        <f t="shared" si="322"/>
        <v/>
      </c>
      <c r="X612" s="89" t="str">
        <f t="shared" si="322"/>
        <v/>
      </c>
      <c r="Y612" s="89" t="str">
        <f t="shared" si="322"/>
        <v/>
      </c>
      <c r="Z612" s="89" t="str">
        <f t="shared" si="322"/>
        <v/>
      </c>
      <c r="AA612" s="89" t="str">
        <f t="shared" si="322"/>
        <v/>
      </c>
      <c r="AB612" s="89">
        <f t="shared" si="322"/>
        <v>1</v>
      </c>
      <c r="AC612" s="89" t="str">
        <f t="shared" si="322"/>
        <v/>
      </c>
      <c r="AD612" s="89" t="str">
        <f t="shared" si="322"/>
        <v/>
      </c>
      <c r="AE612" s="89" t="str">
        <f t="shared" si="322"/>
        <v/>
      </c>
      <c r="AF612" s="89" t="str">
        <f t="shared" si="322"/>
        <v/>
      </c>
      <c r="AG612" s="89" t="str">
        <f t="shared" si="323"/>
        <v/>
      </c>
      <c r="AH612" s="89" t="str">
        <f t="shared" si="323"/>
        <v/>
      </c>
      <c r="AI612" s="89" t="str">
        <f t="shared" si="323"/>
        <v/>
      </c>
      <c r="AJ612" s="89" t="str">
        <f t="shared" si="323"/>
        <v/>
      </c>
      <c r="AK612" s="89" t="str">
        <f t="shared" si="323"/>
        <v/>
      </c>
      <c r="AL612" s="89" t="str">
        <f t="shared" si="323"/>
        <v/>
      </c>
      <c r="AM612" s="89" t="str">
        <f t="shared" si="323"/>
        <v/>
      </c>
      <c r="AN612" s="89" t="str">
        <f t="shared" si="323"/>
        <v/>
      </c>
      <c r="AO612" s="89" t="str">
        <f t="shared" si="323"/>
        <v/>
      </c>
      <c r="AP612" s="89" t="str">
        <f t="shared" si="323"/>
        <v/>
      </c>
      <c r="AQ612" s="89" t="str">
        <f t="shared" si="324"/>
        <v/>
      </c>
      <c r="AR612" s="89" t="str">
        <f t="shared" si="324"/>
        <v/>
      </c>
      <c r="AS612" s="89" t="str">
        <f t="shared" si="324"/>
        <v/>
      </c>
      <c r="AT612" s="89" t="str">
        <f t="shared" si="324"/>
        <v/>
      </c>
      <c r="AU612" s="89" t="str">
        <f t="shared" si="324"/>
        <v/>
      </c>
      <c r="AV612" s="89" t="str">
        <f t="shared" si="324"/>
        <v/>
      </c>
      <c r="AW612" s="89" t="str">
        <f t="shared" si="324"/>
        <v/>
      </c>
      <c r="AX612" s="89" t="str">
        <f t="shared" si="324"/>
        <v/>
      </c>
      <c r="AY612" s="89" t="str">
        <f t="shared" si="324"/>
        <v/>
      </c>
      <c r="AZ612" s="89" t="str">
        <f t="shared" si="324"/>
        <v/>
      </c>
      <c r="BA612" s="89" t="str">
        <f t="shared" si="324"/>
        <v/>
      </c>
      <c r="BB612" s="89" t="str">
        <f t="shared" si="324"/>
        <v/>
      </c>
      <c r="BC612" s="90" t="str">
        <f t="shared" si="324"/>
        <v/>
      </c>
      <c r="BE612" s="100" t="str">
        <f t="shared" si="308"/>
        <v/>
      </c>
      <c r="BF612" s="102" t="str">
        <f t="shared" si="309"/>
        <v/>
      </c>
    </row>
    <row r="613" spans="1:58" hidden="1" x14ac:dyDescent="0.55000000000000004">
      <c r="A613" s="80" t="str">
        <f>'Base de Dados 2013'!M612</f>
        <v>Mary Dota</v>
      </c>
      <c r="B613" s="81" t="str">
        <f>'Base de Dados 2013'!N612</f>
        <v>amarelo</v>
      </c>
      <c r="C613" s="88" t="str">
        <f t="shared" si="320"/>
        <v/>
      </c>
      <c r="D613" s="89">
        <f t="shared" si="320"/>
        <v>1</v>
      </c>
      <c r="E613" s="89" t="str">
        <f t="shared" si="320"/>
        <v/>
      </c>
      <c r="F613" s="89" t="str">
        <f t="shared" si="320"/>
        <v/>
      </c>
      <c r="G613" s="89" t="str">
        <f t="shared" si="320"/>
        <v/>
      </c>
      <c r="H613" s="89" t="str">
        <f t="shared" si="320"/>
        <v/>
      </c>
      <c r="I613" s="89" t="str">
        <f t="shared" si="320"/>
        <v/>
      </c>
      <c r="J613" s="89" t="str">
        <f t="shared" si="320"/>
        <v/>
      </c>
      <c r="K613" s="89" t="str">
        <f t="shared" si="320"/>
        <v/>
      </c>
      <c r="L613" s="89" t="str">
        <f t="shared" si="320"/>
        <v/>
      </c>
      <c r="M613" s="89" t="str">
        <f t="shared" si="321"/>
        <v/>
      </c>
      <c r="N613" s="89" t="str">
        <f t="shared" si="321"/>
        <v/>
      </c>
      <c r="O613" s="89" t="str">
        <f t="shared" si="321"/>
        <v/>
      </c>
      <c r="P613" s="89" t="str">
        <f t="shared" si="321"/>
        <v/>
      </c>
      <c r="Q613" s="89" t="str">
        <f t="shared" si="321"/>
        <v/>
      </c>
      <c r="R613" s="89" t="str">
        <f t="shared" si="321"/>
        <v/>
      </c>
      <c r="S613" s="89" t="str">
        <f t="shared" si="321"/>
        <v/>
      </c>
      <c r="T613" s="89" t="str">
        <f t="shared" si="321"/>
        <v/>
      </c>
      <c r="U613" s="89" t="str">
        <f t="shared" si="321"/>
        <v/>
      </c>
      <c r="V613" s="89" t="str">
        <f t="shared" si="321"/>
        <v/>
      </c>
      <c r="W613" s="89" t="str">
        <f t="shared" si="322"/>
        <v/>
      </c>
      <c r="X613" s="89" t="str">
        <f t="shared" si="322"/>
        <v/>
      </c>
      <c r="Y613" s="89" t="str">
        <f t="shared" si="322"/>
        <v/>
      </c>
      <c r="Z613" s="89" t="str">
        <f t="shared" si="322"/>
        <v/>
      </c>
      <c r="AA613" s="89" t="str">
        <f t="shared" si="322"/>
        <v/>
      </c>
      <c r="AB613" s="89" t="str">
        <f t="shared" si="322"/>
        <v/>
      </c>
      <c r="AC613" s="89" t="str">
        <f t="shared" si="322"/>
        <v/>
      </c>
      <c r="AD613" s="89" t="str">
        <f t="shared" si="322"/>
        <v/>
      </c>
      <c r="AE613" s="89" t="str">
        <f t="shared" si="322"/>
        <v/>
      </c>
      <c r="AF613" s="89" t="str">
        <f t="shared" si="322"/>
        <v/>
      </c>
      <c r="AG613" s="89" t="str">
        <f t="shared" si="323"/>
        <v/>
      </c>
      <c r="AH613" s="89" t="str">
        <f t="shared" si="323"/>
        <v/>
      </c>
      <c r="AI613" s="89" t="str">
        <f t="shared" si="323"/>
        <v/>
      </c>
      <c r="AJ613" s="89" t="str">
        <f t="shared" si="323"/>
        <v/>
      </c>
      <c r="AK613" s="89" t="str">
        <f t="shared" si="323"/>
        <v/>
      </c>
      <c r="AL613" s="89" t="str">
        <f t="shared" si="323"/>
        <v/>
      </c>
      <c r="AM613" s="89" t="str">
        <f t="shared" si="323"/>
        <v/>
      </c>
      <c r="AN613" s="89" t="str">
        <f t="shared" si="323"/>
        <v/>
      </c>
      <c r="AO613" s="89" t="str">
        <f t="shared" si="323"/>
        <v/>
      </c>
      <c r="AP613" s="89" t="str">
        <f t="shared" si="323"/>
        <v/>
      </c>
      <c r="AQ613" s="89" t="str">
        <f t="shared" si="324"/>
        <v/>
      </c>
      <c r="AR613" s="89" t="str">
        <f t="shared" si="324"/>
        <v/>
      </c>
      <c r="AS613" s="89" t="str">
        <f t="shared" si="324"/>
        <v/>
      </c>
      <c r="AT613" s="89" t="str">
        <f t="shared" si="324"/>
        <v/>
      </c>
      <c r="AU613" s="89" t="str">
        <f t="shared" si="324"/>
        <v/>
      </c>
      <c r="AV613" s="89" t="str">
        <f t="shared" si="324"/>
        <v/>
      </c>
      <c r="AW613" s="89" t="str">
        <f t="shared" si="324"/>
        <v/>
      </c>
      <c r="AX613" s="89" t="str">
        <f t="shared" si="324"/>
        <v/>
      </c>
      <c r="AY613" s="89" t="str">
        <f t="shared" si="324"/>
        <v/>
      </c>
      <c r="AZ613" s="89" t="str">
        <f t="shared" si="324"/>
        <v/>
      </c>
      <c r="BA613" s="89" t="str">
        <f t="shared" si="324"/>
        <v/>
      </c>
      <c r="BB613" s="89" t="str">
        <f t="shared" si="324"/>
        <v/>
      </c>
      <c r="BC613" s="90" t="str">
        <f t="shared" si="324"/>
        <v/>
      </c>
      <c r="BE613" s="100" t="str">
        <f t="shared" si="308"/>
        <v/>
      </c>
      <c r="BF613" s="102" t="str">
        <f t="shared" si="309"/>
        <v/>
      </c>
    </row>
    <row r="614" spans="1:58" hidden="1" x14ac:dyDescent="0.55000000000000004">
      <c r="A614" s="80" t="str">
        <f>'Base de Dados 2013'!M613</f>
        <v>Mary Dota</v>
      </c>
      <c r="B614" s="81" t="str">
        <f>'Base de Dados 2013'!N613</f>
        <v>amarelo</v>
      </c>
      <c r="C614" s="88" t="str">
        <f t="shared" si="320"/>
        <v/>
      </c>
      <c r="D614" s="89">
        <f t="shared" si="320"/>
        <v>1</v>
      </c>
      <c r="E614" s="89" t="str">
        <f t="shared" si="320"/>
        <v/>
      </c>
      <c r="F614" s="89" t="str">
        <f t="shared" si="320"/>
        <v/>
      </c>
      <c r="G614" s="89" t="str">
        <f t="shared" si="320"/>
        <v/>
      </c>
      <c r="H614" s="89" t="str">
        <f t="shared" si="320"/>
        <v/>
      </c>
      <c r="I614" s="89" t="str">
        <f t="shared" si="320"/>
        <v/>
      </c>
      <c r="J614" s="89" t="str">
        <f t="shared" si="320"/>
        <v/>
      </c>
      <c r="K614" s="89" t="str">
        <f t="shared" si="320"/>
        <v/>
      </c>
      <c r="L614" s="89" t="str">
        <f t="shared" si="320"/>
        <v/>
      </c>
      <c r="M614" s="89" t="str">
        <f t="shared" si="321"/>
        <v/>
      </c>
      <c r="N614" s="89" t="str">
        <f t="shared" si="321"/>
        <v/>
      </c>
      <c r="O614" s="89" t="str">
        <f t="shared" si="321"/>
        <v/>
      </c>
      <c r="P614" s="89" t="str">
        <f t="shared" si="321"/>
        <v/>
      </c>
      <c r="Q614" s="89" t="str">
        <f t="shared" si="321"/>
        <v/>
      </c>
      <c r="R614" s="89" t="str">
        <f t="shared" si="321"/>
        <v/>
      </c>
      <c r="S614" s="89" t="str">
        <f t="shared" si="321"/>
        <v/>
      </c>
      <c r="T614" s="89" t="str">
        <f t="shared" si="321"/>
        <v/>
      </c>
      <c r="U614" s="89" t="str">
        <f t="shared" si="321"/>
        <v/>
      </c>
      <c r="V614" s="89" t="str">
        <f t="shared" si="321"/>
        <v/>
      </c>
      <c r="W614" s="89" t="str">
        <f t="shared" si="322"/>
        <v/>
      </c>
      <c r="X614" s="89" t="str">
        <f t="shared" si="322"/>
        <v/>
      </c>
      <c r="Y614" s="89" t="str">
        <f t="shared" si="322"/>
        <v/>
      </c>
      <c r="Z614" s="89" t="str">
        <f t="shared" si="322"/>
        <v/>
      </c>
      <c r="AA614" s="89" t="str">
        <f t="shared" si="322"/>
        <v/>
      </c>
      <c r="AB614" s="89" t="str">
        <f t="shared" si="322"/>
        <v/>
      </c>
      <c r="AC614" s="89" t="str">
        <f t="shared" si="322"/>
        <v/>
      </c>
      <c r="AD614" s="89" t="str">
        <f t="shared" si="322"/>
        <v/>
      </c>
      <c r="AE614" s="89" t="str">
        <f t="shared" si="322"/>
        <v/>
      </c>
      <c r="AF614" s="89" t="str">
        <f t="shared" si="322"/>
        <v/>
      </c>
      <c r="AG614" s="89" t="str">
        <f t="shared" si="323"/>
        <v/>
      </c>
      <c r="AH614" s="89" t="str">
        <f t="shared" si="323"/>
        <v/>
      </c>
      <c r="AI614" s="89" t="str">
        <f t="shared" si="323"/>
        <v/>
      </c>
      <c r="AJ614" s="89" t="str">
        <f t="shared" si="323"/>
        <v/>
      </c>
      <c r="AK614" s="89" t="str">
        <f t="shared" si="323"/>
        <v/>
      </c>
      <c r="AL614" s="89" t="str">
        <f t="shared" si="323"/>
        <v/>
      </c>
      <c r="AM614" s="89" t="str">
        <f t="shared" si="323"/>
        <v/>
      </c>
      <c r="AN614" s="89" t="str">
        <f t="shared" si="323"/>
        <v/>
      </c>
      <c r="AO614" s="89" t="str">
        <f t="shared" si="323"/>
        <v/>
      </c>
      <c r="AP614" s="89" t="str">
        <f t="shared" si="323"/>
        <v/>
      </c>
      <c r="AQ614" s="89" t="str">
        <f t="shared" si="324"/>
        <v/>
      </c>
      <c r="AR614" s="89" t="str">
        <f t="shared" si="324"/>
        <v/>
      </c>
      <c r="AS614" s="89" t="str">
        <f t="shared" si="324"/>
        <v/>
      </c>
      <c r="AT614" s="89" t="str">
        <f t="shared" si="324"/>
        <v/>
      </c>
      <c r="AU614" s="89" t="str">
        <f t="shared" si="324"/>
        <v/>
      </c>
      <c r="AV614" s="89" t="str">
        <f t="shared" si="324"/>
        <v/>
      </c>
      <c r="AW614" s="89" t="str">
        <f t="shared" si="324"/>
        <v/>
      </c>
      <c r="AX614" s="89" t="str">
        <f t="shared" si="324"/>
        <v/>
      </c>
      <c r="AY614" s="89" t="str">
        <f t="shared" si="324"/>
        <v/>
      </c>
      <c r="AZ614" s="89" t="str">
        <f t="shared" si="324"/>
        <v/>
      </c>
      <c r="BA614" s="89" t="str">
        <f t="shared" si="324"/>
        <v/>
      </c>
      <c r="BB614" s="89" t="str">
        <f t="shared" si="324"/>
        <v/>
      </c>
      <c r="BC614" s="90" t="str">
        <f t="shared" si="324"/>
        <v/>
      </c>
      <c r="BE614" s="100" t="str">
        <f t="shared" si="308"/>
        <v/>
      </c>
      <c r="BF614" s="102" t="str">
        <f t="shared" si="309"/>
        <v/>
      </c>
    </row>
    <row r="615" spans="1:58" hidden="1" x14ac:dyDescent="0.55000000000000004">
      <c r="A615" s="80" t="str">
        <f>'Base de Dados 2013'!M614</f>
        <v>Mary Dota</v>
      </c>
      <c r="B615" s="81" t="str">
        <f>'Base de Dados 2013'!N614</f>
        <v>amarelo</v>
      </c>
      <c r="C615" s="88" t="str">
        <f t="shared" ref="C615:L624" si="325">IF(AND($A615=C$1,$B615=C$3),1,"")</f>
        <v/>
      </c>
      <c r="D615" s="89">
        <f t="shared" si="325"/>
        <v>1</v>
      </c>
      <c r="E615" s="89" t="str">
        <f t="shared" si="325"/>
        <v/>
      </c>
      <c r="F615" s="89" t="str">
        <f t="shared" si="325"/>
        <v/>
      </c>
      <c r="G615" s="89" t="str">
        <f t="shared" si="325"/>
        <v/>
      </c>
      <c r="H615" s="89" t="str">
        <f t="shared" si="325"/>
        <v/>
      </c>
      <c r="I615" s="89" t="str">
        <f t="shared" si="325"/>
        <v/>
      </c>
      <c r="J615" s="89" t="str">
        <f t="shared" si="325"/>
        <v/>
      </c>
      <c r="K615" s="89" t="str">
        <f t="shared" si="325"/>
        <v/>
      </c>
      <c r="L615" s="89" t="str">
        <f t="shared" si="325"/>
        <v/>
      </c>
      <c r="M615" s="89" t="str">
        <f t="shared" ref="M615:V624" si="326">IF(AND($A615=M$1,$B615=M$3),1,"")</f>
        <v/>
      </c>
      <c r="N615" s="89" t="str">
        <f t="shared" si="326"/>
        <v/>
      </c>
      <c r="O615" s="89" t="str">
        <f t="shared" si="326"/>
        <v/>
      </c>
      <c r="P615" s="89" t="str">
        <f t="shared" si="326"/>
        <v/>
      </c>
      <c r="Q615" s="89" t="str">
        <f t="shared" si="326"/>
        <v/>
      </c>
      <c r="R615" s="89" t="str">
        <f t="shared" si="326"/>
        <v/>
      </c>
      <c r="S615" s="89" t="str">
        <f t="shared" si="326"/>
        <v/>
      </c>
      <c r="T615" s="89" t="str">
        <f t="shared" si="326"/>
        <v/>
      </c>
      <c r="U615" s="89" t="str">
        <f t="shared" si="326"/>
        <v/>
      </c>
      <c r="V615" s="89" t="str">
        <f t="shared" si="326"/>
        <v/>
      </c>
      <c r="W615" s="89" t="str">
        <f t="shared" ref="W615:AF624" si="327">IF(AND($A615=W$1,$B615=W$3),1,"")</f>
        <v/>
      </c>
      <c r="X615" s="89" t="str">
        <f t="shared" si="327"/>
        <v/>
      </c>
      <c r="Y615" s="89" t="str">
        <f t="shared" si="327"/>
        <v/>
      </c>
      <c r="Z615" s="89" t="str">
        <f t="shared" si="327"/>
        <v/>
      </c>
      <c r="AA615" s="89" t="str">
        <f t="shared" si="327"/>
        <v/>
      </c>
      <c r="AB615" s="89" t="str">
        <f t="shared" si="327"/>
        <v/>
      </c>
      <c r="AC615" s="89" t="str">
        <f t="shared" si="327"/>
        <v/>
      </c>
      <c r="AD615" s="89" t="str">
        <f t="shared" si="327"/>
        <v/>
      </c>
      <c r="AE615" s="89" t="str">
        <f t="shared" si="327"/>
        <v/>
      </c>
      <c r="AF615" s="89" t="str">
        <f t="shared" si="327"/>
        <v/>
      </c>
      <c r="AG615" s="89" t="str">
        <f t="shared" ref="AG615:AP624" si="328">IF(AND($A615=AG$1,$B615=AG$3),1,"")</f>
        <v/>
      </c>
      <c r="AH615" s="89" t="str">
        <f t="shared" si="328"/>
        <v/>
      </c>
      <c r="AI615" s="89" t="str">
        <f t="shared" si="328"/>
        <v/>
      </c>
      <c r="AJ615" s="89" t="str">
        <f t="shared" si="328"/>
        <v/>
      </c>
      <c r="AK615" s="89" t="str">
        <f t="shared" si="328"/>
        <v/>
      </c>
      <c r="AL615" s="89" t="str">
        <f t="shared" si="328"/>
        <v/>
      </c>
      <c r="AM615" s="89" t="str">
        <f t="shared" si="328"/>
        <v/>
      </c>
      <c r="AN615" s="89" t="str">
        <f t="shared" si="328"/>
        <v/>
      </c>
      <c r="AO615" s="89" t="str">
        <f t="shared" si="328"/>
        <v/>
      </c>
      <c r="AP615" s="89" t="str">
        <f t="shared" si="328"/>
        <v/>
      </c>
      <c r="AQ615" s="89" t="str">
        <f t="shared" ref="AQ615:BC624" si="329">IF(AND($A615=AQ$1,$B615=AQ$3),1,"")</f>
        <v/>
      </c>
      <c r="AR615" s="89" t="str">
        <f t="shared" si="329"/>
        <v/>
      </c>
      <c r="AS615" s="89" t="str">
        <f t="shared" si="329"/>
        <v/>
      </c>
      <c r="AT615" s="89" t="str">
        <f t="shared" si="329"/>
        <v/>
      </c>
      <c r="AU615" s="89" t="str">
        <f t="shared" si="329"/>
        <v/>
      </c>
      <c r="AV615" s="89" t="str">
        <f t="shared" si="329"/>
        <v/>
      </c>
      <c r="AW615" s="89" t="str">
        <f t="shared" si="329"/>
        <v/>
      </c>
      <c r="AX615" s="89" t="str">
        <f t="shared" si="329"/>
        <v/>
      </c>
      <c r="AY615" s="89" t="str">
        <f t="shared" si="329"/>
        <v/>
      </c>
      <c r="AZ615" s="89" t="str">
        <f t="shared" si="329"/>
        <v/>
      </c>
      <c r="BA615" s="89" t="str">
        <f t="shared" si="329"/>
        <v/>
      </c>
      <c r="BB615" s="89" t="str">
        <f t="shared" si="329"/>
        <v/>
      </c>
      <c r="BC615" s="90" t="str">
        <f t="shared" si="329"/>
        <v/>
      </c>
      <c r="BE615" s="100" t="str">
        <f t="shared" si="308"/>
        <v/>
      </c>
      <c r="BF615" s="102" t="str">
        <f t="shared" si="309"/>
        <v/>
      </c>
    </row>
    <row r="616" spans="1:58" hidden="1" x14ac:dyDescent="0.55000000000000004">
      <c r="A616" s="80" t="str">
        <f>'Base de Dados 2013'!M615</f>
        <v>Ipiranga</v>
      </c>
      <c r="B616" s="81" t="str">
        <f>'Base de Dados 2013'!N615</f>
        <v>verde</v>
      </c>
      <c r="C616" s="88" t="str">
        <f t="shared" si="325"/>
        <v/>
      </c>
      <c r="D616" s="89" t="str">
        <f t="shared" si="325"/>
        <v/>
      </c>
      <c r="E616" s="89" t="str">
        <f t="shared" si="325"/>
        <v/>
      </c>
      <c r="F616" s="89" t="str">
        <f t="shared" si="325"/>
        <v/>
      </c>
      <c r="G616" s="89" t="str">
        <f t="shared" si="325"/>
        <v/>
      </c>
      <c r="H616" s="89" t="str">
        <f t="shared" si="325"/>
        <v/>
      </c>
      <c r="I616" s="89" t="str">
        <f t="shared" si="325"/>
        <v/>
      </c>
      <c r="J616" s="89" t="str">
        <f t="shared" si="325"/>
        <v/>
      </c>
      <c r="K616" s="89" t="str">
        <f t="shared" si="325"/>
        <v/>
      </c>
      <c r="L616" s="89" t="str">
        <f t="shared" si="325"/>
        <v/>
      </c>
      <c r="M616" s="89" t="str">
        <f t="shared" si="326"/>
        <v/>
      </c>
      <c r="N616" s="89" t="str">
        <f t="shared" si="326"/>
        <v/>
      </c>
      <c r="O616" s="89" t="str">
        <f t="shared" si="326"/>
        <v/>
      </c>
      <c r="P616" s="89" t="str">
        <f t="shared" si="326"/>
        <v/>
      </c>
      <c r="Q616" s="89" t="str">
        <f t="shared" si="326"/>
        <v/>
      </c>
      <c r="R616" s="89" t="str">
        <f t="shared" si="326"/>
        <v/>
      </c>
      <c r="S616" s="89" t="str">
        <f t="shared" si="326"/>
        <v/>
      </c>
      <c r="T616" s="89">
        <f t="shared" si="326"/>
        <v>1</v>
      </c>
      <c r="U616" s="89" t="str">
        <f t="shared" si="326"/>
        <v/>
      </c>
      <c r="V616" s="89" t="str">
        <f t="shared" si="326"/>
        <v/>
      </c>
      <c r="W616" s="89" t="str">
        <f t="shared" si="327"/>
        <v/>
      </c>
      <c r="X616" s="89" t="str">
        <f t="shared" si="327"/>
        <v/>
      </c>
      <c r="Y616" s="89" t="str">
        <f t="shared" si="327"/>
        <v/>
      </c>
      <c r="Z616" s="89" t="str">
        <f t="shared" si="327"/>
        <v/>
      </c>
      <c r="AA616" s="89" t="str">
        <f t="shared" si="327"/>
        <v/>
      </c>
      <c r="AB616" s="89" t="str">
        <f t="shared" si="327"/>
        <v/>
      </c>
      <c r="AC616" s="89" t="str">
        <f t="shared" si="327"/>
        <v/>
      </c>
      <c r="AD616" s="89" t="str">
        <f t="shared" si="327"/>
        <v/>
      </c>
      <c r="AE616" s="89" t="str">
        <f t="shared" si="327"/>
        <v/>
      </c>
      <c r="AF616" s="89" t="str">
        <f t="shared" si="327"/>
        <v/>
      </c>
      <c r="AG616" s="89" t="str">
        <f t="shared" si="328"/>
        <v/>
      </c>
      <c r="AH616" s="89" t="str">
        <f t="shared" si="328"/>
        <v/>
      </c>
      <c r="AI616" s="89" t="str">
        <f t="shared" si="328"/>
        <v/>
      </c>
      <c r="AJ616" s="89" t="str">
        <f t="shared" si="328"/>
        <v/>
      </c>
      <c r="AK616" s="89" t="str">
        <f t="shared" si="328"/>
        <v/>
      </c>
      <c r="AL616" s="89" t="str">
        <f t="shared" si="328"/>
        <v/>
      </c>
      <c r="AM616" s="89" t="str">
        <f t="shared" si="328"/>
        <v/>
      </c>
      <c r="AN616" s="89" t="str">
        <f t="shared" si="328"/>
        <v/>
      </c>
      <c r="AO616" s="89" t="str">
        <f t="shared" si="328"/>
        <v/>
      </c>
      <c r="AP616" s="89" t="str">
        <f t="shared" si="328"/>
        <v/>
      </c>
      <c r="AQ616" s="89" t="str">
        <f t="shared" si="329"/>
        <v/>
      </c>
      <c r="AR616" s="89" t="str">
        <f t="shared" si="329"/>
        <v/>
      </c>
      <c r="AS616" s="89" t="str">
        <f t="shared" si="329"/>
        <v/>
      </c>
      <c r="AT616" s="89" t="str">
        <f t="shared" si="329"/>
        <v/>
      </c>
      <c r="AU616" s="89" t="str">
        <f t="shared" si="329"/>
        <v/>
      </c>
      <c r="AV616" s="89" t="str">
        <f t="shared" si="329"/>
        <v/>
      </c>
      <c r="AW616" s="89" t="str">
        <f t="shared" si="329"/>
        <v/>
      </c>
      <c r="AX616" s="89" t="str">
        <f t="shared" si="329"/>
        <v/>
      </c>
      <c r="AY616" s="89" t="str">
        <f t="shared" si="329"/>
        <v/>
      </c>
      <c r="AZ616" s="89" t="str">
        <f t="shared" si="329"/>
        <v/>
      </c>
      <c r="BA616" s="89" t="str">
        <f t="shared" si="329"/>
        <v/>
      </c>
      <c r="BB616" s="89" t="str">
        <f t="shared" si="329"/>
        <v/>
      </c>
      <c r="BC616" s="90" t="str">
        <f t="shared" si="329"/>
        <v/>
      </c>
      <c r="BE616" s="100" t="str">
        <f t="shared" si="308"/>
        <v/>
      </c>
      <c r="BF616" s="102" t="str">
        <f t="shared" si="309"/>
        <v/>
      </c>
    </row>
    <row r="617" spans="1:58" hidden="1" x14ac:dyDescent="0.55000000000000004">
      <c r="A617" s="80" t="str">
        <f>'Base de Dados 2013'!M616</f>
        <v>Boulevard</v>
      </c>
      <c r="B617" s="81" t="str">
        <f>'Base de Dados 2013'!N616</f>
        <v>amarelo</v>
      </c>
      <c r="C617" s="88" t="str">
        <f t="shared" si="325"/>
        <v/>
      </c>
      <c r="D617" s="89" t="str">
        <f t="shared" si="325"/>
        <v/>
      </c>
      <c r="E617" s="89" t="str">
        <f t="shared" si="325"/>
        <v/>
      </c>
      <c r="F617" s="89" t="str">
        <f t="shared" si="325"/>
        <v/>
      </c>
      <c r="G617" s="89" t="str">
        <f t="shared" si="325"/>
        <v/>
      </c>
      <c r="H617" s="89" t="str">
        <f t="shared" si="325"/>
        <v/>
      </c>
      <c r="I617" s="89" t="str">
        <f t="shared" si="325"/>
        <v/>
      </c>
      <c r="J617" s="89" t="str">
        <f t="shared" si="325"/>
        <v/>
      </c>
      <c r="K617" s="89" t="str">
        <f t="shared" si="325"/>
        <v/>
      </c>
      <c r="L617" s="89" t="str">
        <f t="shared" si="325"/>
        <v/>
      </c>
      <c r="M617" s="89" t="str">
        <f t="shared" si="326"/>
        <v/>
      </c>
      <c r="N617" s="89" t="str">
        <f t="shared" si="326"/>
        <v/>
      </c>
      <c r="O617" s="89" t="str">
        <f t="shared" si="326"/>
        <v/>
      </c>
      <c r="P617" s="89" t="str">
        <f t="shared" si="326"/>
        <v/>
      </c>
      <c r="Q617" s="89" t="str">
        <f t="shared" si="326"/>
        <v/>
      </c>
      <c r="R617" s="89" t="str">
        <f t="shared" si="326"/>
        <v/>
      </c>
      <c r="S617" s="89" t="str">
        <f t="shared" si="326"/>
        <v/>
      </c>
      <c r="T617" s="89" t="str">
        <f t="shared" si="326"/>
        <v/>
      </c>
      <c r="U617" s="89" t="str">
        <f t="shared" si="326"/>
        <v/>
      </c>
      <c r="V617" s="89" t="str">
        <f t="shared" si="326"/>
        <v/>
      </c>
      <c r="W617" s="89" t="str">
        <f t="shared" si="327"/>
        <v/>
      </c>
      <c r="X617" s="89" t="str">
        <f t="shared" si="327"/>
        <v/>
      </c>
      <c r="Y617" s="89">
        <f t="shared" si="327"/>
        <v>1</v>
      </c>
      <c r="Z617" s="89" t="str">
        <f t="shared" si="327"/>
        <v/>
      </c>
      <c r="AA617" s="89" t="str">
        <f t="shared" si="327"/>
        <v/>
      </c>
      <c r="AB617" s="89" t="str">
        <f t="shared" si="327"/>
        <v/>
      </c>
      <c r="AC617" s="89" t="str">
        <f t="shared" si="327"/>
        <v/>
      </c>
      <c r="AD617" s="89" t="str">
        <f t="shared" si="327"/>
        <v/>
      </c>
      <c r="AE617" s="89" t="str">
        <f t="shared" si="327"/>
        <v/>
      </c>
      <c r="AF617" s="89" t="str">
        <f t="shared" si="327"/>
        <v/>
      </c>
      <c r="AG617" s="89" t="str">
        <f t="shared" si="328"/>
        <v/>
      </c>
      <c r="AH617" s="89" t="str">
        <f t="shared" si="328"/>
        <v/>
      </c>
      <c r="AI617" s="89" t="str">
        <f t="shared" si="328"/>
        <v/>
      </c>
      <c r="AJ617" s="89" t="str">
        <f t="shared" si="328"/>
        <v/>
      </c>
      <c r="AK617" s="89" t="str">
        <f t="shared" si="328"/>
        <v/>
      </c>
      <c r="AL617" s="89" t="str">
        <f t="shared" si="328"/>
        <v/>
      </c>
      <c r="AM617" s="89" t="str">
        <f t="shared" si="328"/>
        <v/>
      </c>
      <c r="AN617" s="89" t="str">
        <f t="shared" si="328"/>
        <v/>
      </c>
      <c r="AO617" s="89" t="str">
        <f t="shared" si="328"/>
        <v/>
      </c>
      <c r="AP617" s="89" t="str">
        <f t="shared" si="328"/>
        <v/>
      </c>
      <c r="AQ617" s="89" t="str">
        <f t="shared" si="329"/>
        <v/>
      </c>
      <c r="AR617" s="89" t="str">
        <f t="shared" si="329"/>
        <v/>
      </c>
      <c r="AS617" s="89" t="str">
        <f t="shared" si="329"/>
        <v/>
      </c>
      <c r="AT617" s="89" t="str">
        <f t="shared" si="329"/>
        <v/>
      </c>
      <c r="AU617" s="89" t="str">
        <f t="shared" si="329"/>
        <v/>
      </c>
      <c r="AV617" s="89" t="str">
        <f t="shared" si="329"/>
        <v/>
      </c>
      <c r="AW617" s="89" t="str">
        <f t="shared" si="329"/>
        <v/>
      </c>
      <c r="AX617" s="89" t="str">
        <f t="shared" si="329"/>
        <v/>
      </c>
      <c r="AY617" s="89" t="str">
        <f t="shared" si="329"/>
        <v/>
      </c>
      <c r="AZ617" s="89" t="str">
        <f t="shared" si="329"/>
        <v/>
      </c>
      <c r="BA617" s="89" t="str">
        <f t="shared" si="329"/>
        <v/>
      </c>
      <c r="BB617" s="89" t="str">
        <f t="shared" si="329"/>
        <v/>
      </c>
      <c r="BC617" s="90" t="str">
        <f t="shared" si="329"/>
        <v/>
      </c>
      <c r="BE617" s="100" t="str">
        <f t="shared" si="308"/>
        <v/>
      </c>
      <c r="BF617" s="102" t="str">
        <f t="shared" si="309"/>
        <v/>
      </c>
    </row>
    <row r="618" spans="1:58" hidden="1" x14ac:dyDescent="0.55000000000000004">
      <c r="A618" s="80" t="str">
        <f>'Base de Dados 2013'!M617</f>
        <v>Boulevard</v>
      </c>
      <c r="B618" s="81" t="str">
        <f>'Base de Dados 2013'!N617</f>
        <v>amarelo</v>
      </c>
      <c r="C618" s="88" t="str">
        <f t="shared" si="325"/>
        <v/>
      </c>
      <c r="D618" s="89" t="str">
        <f t="shared" si="325"/>
        <v/>
      </c>
      <c r="E618" s="89" t="str">
        <f t="shared" si="325"/>
        <v/>
      </c>
      <c r="F618" s="89" t="str">
        <f t="shared" si="325"/>
        <v/>
      </c>
      <c r="G618" s="89" t="str">
        <f t="shared" si="325"/>
        <v/>
      </c>
      <c r="H618" s="89" t="str">
        <f t="shared" si="325"/>
        <v/>
      </c>
      <c r="I618" s="89" t="str">
        <f t="shared" si="325"/>
        <v/>
      </c>
      <c r="J618" s="89" t="str">
        <f t="shared" si="325"/>
        <v/>
      </c>
      <c r="K618" s="89" t="str">
        <f t="shared" si="325"/>
        <v/>
      </c>
      <c r="L618" s="89" t="str">
        <f t="shared" si="325"/>
        <v/>
      </c>
      <c r="M618" s="89" t="str">
        <f t="shared" si="326"/>
        <v/>
      </c>
      <c r="N618" s="89" t="str">
        <f t="shared" si="326"/>
        <v/>
      </c>
      <c r="O618" s="89" t="str">
        <f t="shared" si="326"/>
        <v/>
      </c>
      <c r="P618" s="89" t="str">
        <f t="shared" si="326"/>
        <v/>
      </c>
      <c r="Q618" s="89" t="str">
        <f t="shared" si="326"/>
        <v/>
      </c>
      <c r="R618" s="89" t="str">
        <f t="shared" si="326"/>
        <v/>
      </c>
      <c r="S618" s="89" t="str">
        <f t="shared" si="326"/>
        <v/>
      </c>
      <c r="T618" s="89" t="str">
        <f t="shared" si="326"/>
        <v/>
      </c>
      <c r="U618" s="89" t="str">
        <f t="shared" si="326"/>
        <v/>
      </c>
      <c r="V618" s="89" t="str">
        <f t="shared" si="326"/>
        <v/>
      </c>
      <c r="W618" s="89" t="str">
        <f t="shared" si="327"/>
        <v/>
      </c>
      <c r="X618" s="89" t="str">
        <f t="shared" si="327"/>
        <v/>
      </c>
      <c r="Y618" s="89">
        <f t="shared" si="327"/>
        <v>1</v>
      </c>
      <c r="Z618" s="89" t="str">
        <f t="shared" si="327"/>
        <v/>
      </c>
      <c r="AA618" s="89" t="str">
        <f t="shared" si="327"/>
        <v/>
      </c>
      <c r="AB618" s="89" t="str">
        <f t="shared" si="327"/>
        <v/>
      </c>
      <c r="AC618" s="89" t="str">
        <f t="shared" si="327"/>
        <v/>
      </c>
      <c r="AD618" s="89" t="str">
        <f t="shared" si="327"/>
        <v/>
      </c>
      <c r="AE618" s="89" t="str">
        <f t="shared" si="327"/>
        <v/>
      </c>
      <c r="AF618" s="89" t="str">
        <f t="shared" si="327"/>
        <v/>
      </c>
      <c r="AG618" s="89" t="str">
        <f t="shared" si="328"/>
        <v/>
      </c>
      <c r="AH618" s="89" t="str">
        <f t="shared" si="328"/>
        <v/>
      </c>
      <c r="AI618" s="89" t="str">
        <f t="shared" si="328"/>
        <v/>
      </c>
      <c r="AJ618" s="89" t="str">
        <f t="shared" si="328"/>
        <v/>
      </c>
      <c r="AK618" s="89" t="str">
        <f t="shared" si="328"/>
        <v/>
      </c>
      <c r="AL618" s="89" t="str">
        <f t="shared" si="328"/>
        <v/>
      </c>
      <c r="AM618" s="89" t="str">
        <f t="shared" si="328"/>
        <v/>
      </c>
      <c r="AN618" s="89" t="str">
        <f t="shared" si="328"/>
        <v/>
      </c>
      <c r="AO618" s="89" t="str">
        <f t="shared" si="328"/>
        <v/>
      </c>
      <c r="AP618" s="89" t="str">
        <f t="shared" si="328"/>
        <v/>
      </c>
      <c r="AQ618" s="89" t="str">
        <f t="shared" si="329"/>
        <v/>
      </c>
      <c r="AR618" s="89" t="str">
        <f t="shared" si="329"/>
        <v/>
      </c>
      <c r="AS618" s="89" t="str">
        <f t="shared" si="329"/>
        <v/>
      </c>
      <c r="AT618" s="89" t="str">
        <f t="shared" si="329"/>
        <v/>
      </c>
      <c r="AU618" s="89" t="str">
        <f t="shared" si="329"/>
        <v/>
      </c>
      <c r="AV618" s="89" t="str">
        <f t="shared" si="329"/>
        <v/>
      </c>
      <c r="AW618" s="89" t="str">
        <f t="shared" si="329"/>
        <v/>
      </c>
      <c r="AX618" s="89" t="str">
        <f t="shared" si="329"/>
        <v/>
      </c>
      <c r="AY618" s="89" t="str">
        <f t="shared" si="329"/>
        <v/>
      </c>
      <c r="AZ618" s="89" t="str">
        <f t="shared" si="329"/>
        <v/>
      </c>
      <c r="BA618" s="89" t="str">
        <f t="shared" si="329"/>
        <v/>
      </c>
      <c r="BB618" s="89" t="str">
        <f t="shared" si="329"/>
        <v/>
      </c>
      <c r="BC618" s="90" t="str">
        <f t="shared" si="329"/>
        <v/>
      </c>
      <c r="BE618" s="100" t="str">
        <f t="shared" si="308"/>
        <v/>
      </c>
      <c r="BF618" s="102" t="str">
        <f t="shared" si="309"/>
        <v/>
      </c>
    </row>
    <row r="619" spans="1:58" hidden="1" x14ac:dyDescent="0.55000000000000004">
      <c r="A619" s="80" t="str">
        <f>'Base de Dados 2013'!M618</f>
        <v>Agudos</v>
      </c>
      <c r="B619" s="81" t="str">
        <f>'Base de Dados 2013'!N618</f>
        <v>verde</v>
      </c>
      <c r="C619" s="88" t="str">
        <f t="shared" si="325"/>
        <v/>
      </c>
      <c r="D619" s="89" t="str">
        <f t="shared" si="325"/>
        <v/>
      </c>
      <c r="E619" s="89" t="str">
        <f t="shared" si="325"/>
        <v/>
      </c>
      <c r="F619" s="89" t="str">
        <f t="shared" si="325"/>
        <v/>
      </c>
      <c r="G619" s="89" t="str">
        <f t="shared" si="325"/>
        <v/>
      </c>
      <c r="H619" s="89" t="str">
        <f t="shared" si="325"/>
        <v/>
      </c>
      <c r="I619" s="89" t="str">
        <f t="shared" si="325"/>
        <v/>
      </c>
      <c r="J619" s="89" t="str">
        <f t="shared" si="325"/>
        <v/>
      </c>
      <c r="K619" s="89" t="str">
        <f t="shared" si="325"/>
        <v/>
      </c>
      <c r="L619" s="89" t="str">
        <f t="shared" si="325"/>
        <v/>
      </c>
      <c r="M619" s="89" t="str">
        <f t="shared" si="326"/>
        <v/>
      </c>
      <c r="N619" s="89" t="str">
        <f t="shared" si="326"/>
        <v/>
      </c>
      <c r="O619" s="89" t="str">
        <f t="shared" si="326"/>
        <v/>
      </c>
      <c r="P619" s="89" t="str">
        <f t="shared" si="326"/>
        <v/>
      </c>
      <c r="Q619" s="89" t="str">
        <f t="shared" si="326"/>
        <v/>
      </c>
      <c r="R619" s="89" t="str">
        <f t="shared" si="326"/>
        <v/>
      </c>
      <c r="S619" s="89" t="str">
        <f t="shared" si="326"/>
        <v/>
      </c>
      <c r="T619" s="89" t="str">
        <f t="shared" si="326"/>
        <v/>
      </c>
      <c r="U619" s="89" t="str">
        <f t="shared" si="326"/>
        <v/>
      </c>
      <c r="V619" s="89" t="str">
        <f t="shared" si="326"/>
        <v/>
      </c>
      <c r="W619" s="89" t="str">
        <f t="shared" si="327"/>
        <v/>
      </c>
      <c r="X619" s="89" t="str">
        <f t="shared" si="327"/>
        <v/>
      </c>
      <c r="Y619" s="89" t="str">
        <f t="shared" si="327"/>
        <v/>
      </c>
      <c r="Z619" s="89" t="str">
        <f t="shared" si="327"/>
        <v/>
      </c>
      <c r="AA619" s="89" t="str">
        <f t="shared" si="327"/>
        <v/>
      </c>
      <c r="AB619" s="89" t="str">
        <f t="shared" si="327"/>
        <v/>
      </c>
      <c r="AC619" s="89" t="str">
        <f t="shared" si="327"/>
        <v/>
      </c>
      <c r="AD619" s="89" t="str">
        <f t="shared" si="327"/>
        <v/>
      </c>
      <c r="AE619" s="89" t="str">
        <f t="shared" si="327"/>
        <v/>
      </c>
      <c r="AF619" s="89">
        <f t="shared" si="327"/>
        <v>1</v>
      </c>
      <c r="AG619" s="89" t="str">
        <f t="shared" si="328"/>
        <v/>
      </c>
      <c r="AH619" s="89" t="str">
        <f t="shared" si="328"/>
        <v/>
      </c>
      <c r="AI619" s="89" t="str">
        <f t="shared" si="328"/>
        <v/>
      </c>
      <c r="AJ619" s="89" t="str">
        <f t="shared" si="328"/>
        <v/>
      </c>
      <c r="AK619" s="89" t="str">
        <f t="shared" si="328"/>
        <v/>
      </c>
      <c r="AL619" s="89" t="str">
        <f t="shared" si="328"/>
        <v/>
      </c>
      <c r="AM619" s="89" t="str">
        <f t="shared" si="328"/>
        <v/>
      </c>
      <c r="AN619" s="89" t="str">
        <f t="shared" si="328"/>
        <v/>
      </c>
      <c r="AO619" s="89" t="str">
        <f t="shared" si="328"/>
        <v/>
      </c>
      <c r="AP619" s="89" t="str">
        <f t="shared" si="328"/>
        <v/>
      </c>
      <c r="AQ619" s="89" t="str">
        <f t="shared" si="329"/>
        <v/>
      </c>
      <c r="AR619" s="89" t="str">
        <f t="shared" si="329"/>
        <v/>
      </c>
      <c r="AS619" s="89" t="str">
        <f t="shared" si="329"/>
        <v/>
      </c>
      <c r="AT619" s="89" t="str">
        <f t="shared" si="329"/>
        <v/>
      </c>
      <c r="AU619" s="89" t="str">
        <f t="shared" si="329"/>
        <v/>
      </c>
      <c r="AV619" s="89" t="str">
        <f t="shared" si="329"/>
        <v/>
      </c>
      <c r="AW619" s="89" t="str">
        <f t="shared" si="329"/>
        <v/>
      </c>
      <c r="AX619" s="89" t="str">
        <f t="shared" si="329"/>
        <v/>
      </c>
      <c r="AY619" s="89" t="str">
        <f t="shared" si="329"/>
        <v/>
      </c>
      <c r="AZ619" s="89" t="str">
        <f t="shared" si="329"/>
        <v/>
      </c>
      <c r="BA619" s="89" t="str">
        <f t="shared" si="329"/>
        <v/>
      </c>
      <c r="BB619" s="89" t="str">
        <f t="shared" si="329"/>
        <v/>
      </c>
      <c r="BC619" s="90" t="str">
        <f t="shared" si="329"/>
        <v/>
      </c>
      <c r="BE619" s="100" t="str">
        <f t="shared" si="308"/>
        <v/>
      </c>
      <c r="BF619" s="102" t="str">
        <f t="shared" si="309"/>
        <v/>
      </c>
    </row>
    <row r="620" spans="1:58" hidden="1" x14ac:dyDescent="0.55000000000000004">
      <c r="A620" s="80" t="str">
        <f>'Base de Dados 2013'!M619</f>
        <v>Geisel</v>
      </c>
      <c r="B620" s="81" t="str">
        <f>'Base de Dados 2013'!N619</f>
        <v>verde</v>
      </c>
      <c r="C620" s="88" t="str">
        <f t="shared" si="325"/>
        <v/>
      </c>
      <c r="D620" s="89" t="str">
        <f t="shared" si="325"/>
        <v/>
      </c>
      <c r="E620" s="89" t="str">
        <f t="shared" si="325"/>
        <v/>
      </c>
      <c r="F620" s="89" t="str">
        <f t="shared" si="325"/>
        <v/>
      </c>
      <c r="G620" s="89" t="str">
        <f t="shared" si="325"/>
        <v/>
      </c>
      <c r="H620" s="89" t="str">
        <f t="shared" si="325"/>
        <v/>
      </c>
      <c r="I620" s="89" t="str">
        <f t="shared" si="325"/>
        <v/>
      </c>
      <c r="J620" s="89" t="str">
        <f t="shared" si="325"/>
        <v/>
      </c>
      <c r="K620" s="89" t="str">
        <f t="shared" si="325"/>
        <v/>
      </c>
      <c r="L620" s="89" t="str">
        <f t="shared" si="325"/>
        <v/>
      </c>
      <c r="M620" s="89" t="str">
        <f t="shared" si="326"/>
        <v/>
      </c>
      <c r="N620" s="89" t="str">
        <f t="shared" si="326"/>
        <v/>
      </c>
      <c r="O620" s="89">
        <f t="shared" si="326"/>
        <v>1</v>
      </c>
      <c r="P620" s="89" t="str">
        <f t="shared" si="326"/>
        <v/>
      </c>
      <c r="Q620" s="89" t="str">
        <f t="shared" si="326"/>
        <v/>
      </c>
      <c r="R620" s="89" t="str">
        <f t="shared" si="326"/>
        <v/>
      </c>
      <c r="S620" s="89" t="str">
        <f t="shared" si="326"/>
        <v/>
      </c>
      <c r="T620" s="89" t="str">
        <f t="shared" si="326"/>
        <v/>
      </c>
      <c r="U620" s="89" t="str">
        <f t="shared" si="326"/>
        <v/>
      </c>
      <c r="V620" s="89" t="str">
        <f t="shared" si="326"/>
        <v/>
      </c>
      <c r="W620" s="89" t="str">
        <f t="shared" si="327"/>
        <v/>
      </c>
      <c r="X620" s="89" t="str">
        <f t="shared" si="327"/>
        <v/>
      </c>
      <c r="Y620" s="89" t="str">
        <f t="shared" si="327"/>
        <v/>
      </c>
      <c r="Z620" s="89" t="str">
        <f t="shared" si="327"/>
        <v/>
      </c>
      <c r="AA620" s="89" t="str">
        <f t="shared" si="327"/>
        <v/>
      </c>
      <c r="AB620" s="89" t="str">
        <f t="shared" si="327"/>
        <v/>
      </c>
      <c r="AC620" s="89" t="str">
        <f t="shared" si="327"/>
        <v/>
      </c>
      <c r="AD620" s="89" t="str">
        <f t="shared" si="327"/>
        <v/>
      </c>
      <c r="AE620" s="89" t="str">
        <f t="shared" si="327"/>
        <v/>
      </c>
      <c r="AF620" s="89" t="str">
        <f t="shared" si="327"/>
        <v/>
      </c>
      <c r="AG620" s="89" t="str">
        <f t="shared" si="328"/>
        <v/>
      </c>
      <c r="AH620" s="89" t="str">
        <f t="shared" si="328"/>
        <v/>
      </c>
      <c r="AI620" s="89" t="str">
        <f t="shared" si="328"/>
        <v/>
      </c>
      <c r="AJ620" s="89" t="str">
        <f t="shared" si="328"/>
        <v/>
      </c>
      <c r="AK620" s="89" t="str">
        <f t="shared" si="328"/>
        <v/>
      </c>
      <c r="AL620" s="89" t="str">
        <f t="shared" si="328"/>
        <v/>
      </c>
      <c r="AM620" s="89" t="str">
        <f t="shared" si="328"/>
        <v/>
      </c>
      <c r="AN620" s="89" t="str">
        <f t="shared" si="328"/>
        <v/>
      </c>
      <c r="AO620" s="89" t="str">
        <f t="shared" si="328"/>
        <v/>
      </c>
      <c r="AP620" s="89" t="str">
        <f t="shared" si="328"/>
        <v/>
      </c>
      <c r="AQ620" s="89" t="str">
        <f t="shared" si="329"/>
        <v/>
      </c>
      <c r="AR620" s="89" t="str">
        <f t="shared" si="329"/>
        <v/>
      </c>
      <c r="AS620" s="89" t="str">
        <f t="shared" si="329"/>
        <v/>
      </c>
      <c r="AT620" s="89" t="str">
        <f t="shared" si="329"/>
        <v/>
      </c>
      <c r="AU620" s="89" t="str">
        <f t="shared" si="329"/>
        <v/>
      </c>
      <c r="AV620" s="89" t="str">
        <f t="shared" si="329"/>
        <v/>
      </c>
      <c r="AW620" s="89" t="str">
        <f t="shared" si="329"/>
        <v/>
      </c>
      <c r="AX620" s="89" t="str">
        <f t="shared" si="329"/>
        <v/>
      </c>
      <c r="AY620" s="89" t="str">
        <f t="shared" si="329"/>
        <v/>
      </c>
      <c r="AZ620" s="89" t="str">
        <f t="shared" si="329"/>
        <v/>
      </c>
      <c r="BA620" s="89" t="str">
        <f t="shared" si="329"/>
        <v/>
      </c>
      <c r="BB620" s="89" t="str">
        <f t="shared" si="329"/>
        <v/>
      </c>
      <c r="BC620" s="90" t="str">
        <f t="shared" si="329"/>
        <v/>
      </c>
      <c r="BE620" s="100" t="str">
        <f t="shared" si="308"/>
        <v/>
      </c>
      <c r="BF620" s="102" t="str">
        <f t="shared" si="309"/>
        <v/>
      </c>
    </row>
    <row r="621" spans="1:58" hidden="1" x14ac:dyDescent="0.55000000000000004">
      <c r="A621" s="80" t="str">
        <f>'Base de Dados 2013'!M620</f>
        <v>Bela Vista</v>
      </c>
      <c r="B621" s="81" t="str">
        <f>'Base de Dados 2013'!N620</f>
        <v>verde</v>
      </c>
      <c r="C621" s="88" t="str">
        <f t="shared" si="325"/>
        <v/>
      </c>
      <c r="D621" s="89" t="str">
        <f t="shared" si="325"/>
        <v/>
      </c>
      <c r="E621" s="89" t="str">
        <f t="shared" si="325"/>
        <v/>
      </c>
      <c r="F621" s="89" t="str">
        <f t="shared" si="325"/>
        <v/>
      </c>
      <c r="G621" s="89" t="str">
        <f t="shared" si="325"/>
        <v/>
      </c>
      <c r="H621" s="89" t="str">
        <f t="shared" si="325"/>
        <v/>
      </c>
      <c r="I621" s="89" t="str">
        <f t="shared" si="325"/>
        <v/>
      </c>
      <c r="J621" s="89" t="str">
        <f t="shared" si="325"/>
        <v/>
      </c>
      <c r="K621" s="89">
        <f t="shared" si="325"/>
        <v>1</v>
      </c>
      <c r="L621" s="89" t="str">
        <f t="shared" si="325"/>
        <v/>
      </c>
      <c r="M621" s="89" t="str">
        <f t="shared" si="326"/>
        <v/>
      </c>
      <c r="N621" s="89" t="str">
        <f t="shared" si="326"/>
        <v/>
      </c>
      <c r="O621" s="89" t="str">
        <f t="shared" si="326"/>
        <v/>
      </c>
      <c r="P621" s="89" t="str">
        <f t="shared" si="326"/>
        <v/>
      </c>
      <c r="Q621" s="89" t="str">
        <f t="shared" si="326"/>
        <v/>
      </c>
      <c r="R621" s="89" t="str">
        <f t="shared" si="326"/>
        <v/>
      </c>
      <c r="S621" s="89" t="str">
        <f t="shared" si="326"/>
        <v/>
      </c>
      <c r="T621" s="89" t="str">
        <f t="shared" si="326"/>
        <v/>
      </c>
      <c r="U621" s="89" t="str">
        <f t="shared" si="326"/>
        <v/>
      </c>
      <c r="V621" s="89" t="str">
        <f t="shared" si="326"/>
        <v/>
      </c>
      <c r="W621" s="89" t="str">
        <f t="shared" si="327"/>
        <v/>
      </c>
      <c r="X621" s="89" t="str">
        <f t="shared" si="327"/>
        <v/>
      </c>
      <c r="Y621" s="89" t="str">
        <f t="shared" si="327"/>
        <v/>
      </c>
      <c r="Z621" s="89" t="str">
        <f t="shared" si="327"/>
        <v/>
      </c>
      <c r="AA621" s="89" t="str">
        <f t="shared" si="327"/>
        <v/>
      </c>
      <c r="AB621" s="89" t="str">
        <f t="shared" si="327"/>
        <v/>
      </c>
      <c r="AC621" s="89" t="str">
        <f t="shared" si="327"/>
        <v/>
      </c>
      <c r="AD621" s="89" t="str">
        <f t="shared" si="327"/>
        <v/>
      </c>
      <c r="AE621" s="89" t="str">
        <f t="shared" si="327"/>
        <v/>
      </c>
      <c r="AF621" s="89" t="str">
        <f t="shared" si="327"/>
        <v/>
      </c>
      <c r="AG621" s="89" t="str">
        <f t="shared" si="328"/>
        <v/>
      </c>
      <c r="AH621" s="89" t="str">
        <f t="shared" si="328"/>
        <v/>
      </c>
      <c r="AI621" s="89" t="str">
        <f t="shared" si="328"/>
        <v/>
      </c>
      <c r="AJ621" s="89" t="str">
        <f t="shared" si="328"/>
        <v/>
      </c>
      <c r="AK621" s="89" t="str">
        <f t="shared" si="328"/>
        <v/>
      </c>
      <c r="AL621" s="89" t="str">
        <f t="shared" si="328"/>
        <v/>
      </c>
      <c r="AM621" s="89" t="str">
        <f t="shared" si="328"/>
        <v/>
      </c>
      <c r="AN621" s="89" t="str">
        <f t="shared" si="328"/>
        <v/>
      </c>
      <c r="AO621" s="89" t="str">
        <f t="shared" si="328"/>
        <v/>
      </c>
      <c r="AP621" s="89" t="str">
        <f t="shared" si="328"/>
        <v/>
      </c>
      <c r="AQ621" s="89" t="str">
        <f t="shared" si="329"/>
        <v/>
      </c>
      <c r="AR621" s="89" t="str">
        <f t="shared" si="329"/>
        <v/>
      </c>
      <c r="AS621" s="89" t="str">
        <f t="shared" si="329"/>
        <v/>
      </c>
      <c r="AT621" s="89" t="str">
        <f t="shared" si="329"/>
        <v/>
      </c>
      <c r="AU621" s="89" t="str">
        <f t="shared" si="329"/>
        <v/>
      </c>
      <c r="AV621" s="89" t="str">
        <f t="shared" si="329"/>
        <v/>
      </c>
      <c r="AW621" s="89" t="str">
        <f t="shared" si="329"/>
        <v/>
      </c>
      <c r="AX621" s="89" t="str">
        <f t="shared" si="329"/>
        <v/>
      </c>
      <c r="AY621" s="89" t="str">
        <f t="shared" si="329"/>
        <v/>
      </c>
      <c r="AZ621" s="89" t="str">
        <f t="shared" si="329"/>
        <v/>
      </c>
      <c r="BA621" s="89" t="str">
        <f t="shared" si="329"/>
        <v/>
      </c>
      <c r="BB621" s="89" t="str">
        <f t="shared" si="329"/>
        <v/>
      </c>
      <c r="BC621" s="90" t="str">
        <f t="shared" si="329"/>
        <v/>
      </c>
      <c r="BE621" s="100" t="str">
        <f t="shared" si="308"/>
        <v/>
      </c>
      <c r="BF621" s="102" t="str">
        <f t="shared" si="309"/>
        <v/>
      </c>
    </row>
    <row r="622" spans="1:58" hidden="1" x14ac:dyDescent="0.55000000000000004">
      <c r="A622" s="80" t="str">
        <f>'Base de Dados 2013'!M621</f>
        <v>Pederneiras</v>
      </c>
      <c r="B622" s="81" t="str">
        <f>'Base de Dados 2013'!N621</f>
        <v>amarelo</v>
      </c>
      <c r="C622" s="88" t="str">
        <f t="shared" si="325"/>
        <v/>
      </c>
      <c r="D622" s="89" t="str">
        <f t="shared" si="325"/>
        <v/>
      </c>
      <c r="E622" s="89" t="str">
        <f t="shared" si="325"/>
        <v/>
      </c>
      <c r="F622" s="89" t="str">
        <f t="shared" si="325"/>
        <v/>
      </c>
      <c r="G622" s="89" t="str">
        <f t="shared" si="325"/>
        <v/>
      </c>
      <c r="H622" s="89" t="str">
        <f t="shared" si="325"/>
        <v/>
      </c>
      <c r="I622" s="89" t="str">
        <f t="shared" si="325"/>
        <v/>
      </c>
      <c r="J622" s="89" t="str">
        <f t="shared" si="325"/>
        <v/>
      </c>
      <c r="K622" s="89" t="str">
        <f t="shared" si="325"/>
        <v/>
      </c>
      <c r="L622" s="89" t="str">
        <f t="shared" si="325"/>
        <v/>
      </c>
      <c r="M622" s="89" t="str">
        <f t="shared" si="326"/>
        <v/>
      </c>
      <c r="N622" s="89" t="str">
        <f t="shared" si="326"/>
        <v/>
      </c>
      <c r="O622" s="89" t="str">
        <f t="shared" si="326"/>
        <v/>
      </c>
      <c r="P622" s="89" t="str">
        <f t="shared" si="326"/>
        <v/>
      </c>
      <c r="Q622" s="89" t="str">
        <f t="shared" si="326"/>
        <v/>
      </c>
      <c r="R622" s="89" t="str">
        <f t="shared" si="326"/>
        <v/>
      </c>
      <c r="S622" s="89" t="str">
        <f t="shared" si="326"/>
        <v/>
      </c>
      <c r="T622" s="89" t="str">
        <f t="shared" si="326"/>
        <v/>
      </c>
      <c r="U622" s="89" t="str">
        <f t="shared" si="326"/>
        <v/>
      </c>
      <c r="V622" s="89" t="str">
        <f t="shared" si="326"/>
        <v/>
      </c>
      <c r="W622" s="89" t="str">
        <f t="shared" si="327"/>
        <v/>
      </c>
      <c r="X622" s="89" t="str">
        <f t="shared" si="327"/>
        <v/>
      </c>
      <c r="Y622" s="89" t="str">
        <f t="shared" si="327"/>
        <v/>
      </c>
      <c r="Z622" s="89" t="str">
        <f t="shared" si="327"/>
        <v/>
      </c>
      <c r="AA622" s="89" t="str">
        <f t="shared" si="327"/>
        <v/>
      </c>
      <c r="AB622" s="89" t="str">
        <f t="shared" si="327"/>
        <v/>
      </c>
      <c r="AC622" s="89">
        <f t="shared" si="327"/>
        <v>1</v>
      </c>
      <c r="AD622" s="89" t="str">
        <f t="shared" si="327"/>
        <v/>
      </c>
      <c r="AE622" s="89" t="str">
        <f t="shared" si="327"/>
        <v/>
      </c>
      <c r="AF622" s="89" t="str">
        <f t="shared" si="327"/>
        <v/>
      </c>
      <c r="AG622" s="89" t="str">
        <f t="shared" si="328"/>
        <v/>
      </c>
      <c r="AH622" s="89" t="str">
        <f t="shared" si="328"/>
        <v/>
      </c>
      <c r="AI622" s="89" t="str">
        <f t="shared" si="328"/>
        <v/>
      </c>
      <c r="AJ622" s="89" t="str">
        <f t="shared" si="328"/>
        <v/>
      </c>
      <c r="AK622" s="89" t="str">
        <f t="shared" si="328"/>
        <v/>
      </c>
      <c r="AL622" s="89" t="str">
        <f t="shared" si="328"/>
        <v/>
      </c>
      <c r="AM622" s="89" t="str">
        <f t="shared" si="328"/>
        <v/>
      </c>
      <c r="AN622" s="89" t="str">
        <f t="shared" si="328"/>
        <v/>
      </c>
      <c r="AO622" s="89" t="str">
        <f t="shared" si="328"/>
        <v/>
      </c>
      <c r="AP622" s="89" t="str">
        <f t="shared" si="328"/>
        <v/>
      </c>
      <c r="AQ622" s="89" t="str">
        <f t="shared" si="329"/>
        <v/>
      </c>
      <c r="AR622" s="89" t="str">
        <f t="shared" si="329"/>
        <v/>
      </c>
      <c r="AS622" s="89" t="str">
        <f t="shared" si="329"/>
        <v/>
      </c>
      <c r="AT622" s="89" t="str">
        <f t="shared" si="329"/>
        <v/>
      </c>
      <c r="AU622" s="89" t="str">
        <f t="shared" si="329"/>
        <v/>
      </c>
      <c r="AV622" s="89" t="str">
        <f t="shared" si="329"/>
        <v/>
      </c>
      <c r="AW622" s="89" t="str">
        <f t="shared" si="329"/>
        <v/>
      </c>
      <c r="AX622" s="89" t="str">
        <f t="shared" si="329"/>
        <v/>
      </c>
      <c r="AY622" s="89" t="str">
        <f t="shared" si="329"/>
        <v/>
      </c>
      <c r="AZ622" s="89" t="str">
        <f t="shared" si="329"/>
        <v/>
      </c>
      <c r="BA622" s="89" t="str">
        <f t="shared" si="329"/>
        <v/>
      </c>
      <c r="BB622" s="89" t="str">
        <f t="shared" si="329"/>
        <v/>
      </c>
      <c r="BC622" s="90" t="str">
        <f t="shared" si="329"/>
        <v/>
      </c>
      <c r="BE622" s="100" t="str">
        <f t="shared" si="308"/>
        <v/>
      </c>
      <c r="BF622" s="102" t="str">
        <f t="shared" si="309"/>
        <v/>
      </c>
    </row>
    <row r="623" spans="1:58" hidden="1" x14ac:dyDescent="0.55000000000000004">
      <c r="A623" s="80" t="str">
        <f>'Base de Dados 2013'!M622</f>
        <v>Nações</v>
      </c>
      <c r="B623" s="81" t="str">
        <f>'Base de Dados 2013'!N622</f>
        <v>verde</v>
      </c>
      <c r="C623" s="88" t="str">
        <f t="shared" si="325"/>
        <v/>
      </c>
      <c r="D623" s="89" t="str">
        <f t="shared" si="325"/>
        <v/>
      </c>
      <c r="E623" s="89" t="str">
        <f t="shared" si="325"/>
        <v/>
      </c>
      <c r="F623" s="89" t="str">
        <f t="shared" si="325"/>
        <v/>
      </c>
      <c r="G623" s="89">
        <f t="shared" si="325"/>
        <v>1</v>
      </c>
      <c r="H623" s="89" t="str">
        <f t="shared" si="325"/>
        <v/>
      </c>
      <c r="I623" s="89" t="str">
        <f t="shared" si="325"/>
        <v/>
      </c>
      <c r="J623" s="89" t="str">
        <f t="shared" si="325"/>
        <v/>
      </c>
      <c r="K623" s="89" t="str">
        <f t="shared" si="325"/>
        <v/>
      </c>
      <c r="L623" s="89" t="str">
        <f t="shared" si="325"/>
        <v/>
      </c>
      <c r="M623" s="89" t="str">
        <f t="shared" si="326"/>
        <v/>
      </c>
      <c r="N623" s="89" t="str">
        <f t="shared" si="326"/>
        <v/>
      </c>
      <c r="O623" s="89" t="str">
        <f t="shared" si="326"/>
        <v/>
      </c>
      <c r="P623" s="89" t="str">
        <f t="shared" si="326"/>
        <v/>
      </c>
      <c r="Q623" s="89" t="str">
        <f t="shared" si="326"/>
        <v/>
      </c>
      <c r="R623" s="89" t="str">
        <f t="shared" si="326"/>
        <v/>
      </c>
      <c r="S623" s="89" t="str">
        <f t="shared" si="326"/>
        <v/>
      </c>
      <c r="T623" s="89" t="str">
        <f t="shared" si="326"/>
        <v/>
      </c>
      <c r="U623" s="89" t="str">
        <f t="shared" si="326"/>
        <v/>
      </c>
      <c r="V623" s="89" t="str">
        <f t="shared" si="326"/>
        <v/>
      </c>
      <c r="W623" s="89" t="str">
        <f t="shared" si="327"/>
        <v/>
      </c>
      <c r="X623" s="89" t="str">
        <f t="shared" si="327"/>
        <v/>
      </c>
      <c r="Y623" s="89" t="str">
        <f t="shared" si="327"/>
        <v/>
      </c>
      <c r="Z623" s="89" t="str">
        <f t="shared" si="327"/>
        <v/>
      </c>
      <c r="AA623" s="89" t="str">
        <f t="shared" si="327"/>
        <v/>
      </c>
      <c r="AB623" s="89" t="str">
        <f t="shared" si="327"/>
        <v/>
      </c>
      <c r="AC623" s="89" t="str">
        <f t="shared" si="327"/>
        <v/>
      </c>
      <c r="AD623" s="89" t="str">
        <f t="shared" si="327"/>
        <v/>
      </c>
      <c r="AE623" s="89" t="str">
        <f t="shared" si="327"/>
        <v/>
      </c>
      <c r="AF623" s="89" t="str">
        <f t="shared" si="327"/>
        <v/>
      </c>
      <c r="AG623" s="89" t="str">
        <f t="shared" si="328"/>
        <v/>
      </c>
      <c r="AH623" s="89" t="str">
        <f t="shared" si="328"/>
        <v/>
      </c>
      <c r="AI623" s="89" t="str">
        <f t="shared" si="328"/>
        <v/>
      </c>
      <c r="AJ623" s="89" t="str">
        <f t="shared" si="328"/>
        <v/>
      </c>
      <c r="AK623" s="89" t="str">
        <f t="shared" si="328"/>
        <v/>
      </c>
      <c r="AL623" s="89" t="str">
        <f t="shared" si="328"/>
        <v/>
      </c>
      <c r="AM623" s="89" t="str">
        <f t="shared" si="328"/>
        <v/>
      </c>
      <c r="AN623" s="89" t="str">
        <f t="shared" si="328"/>
        <v/>
      </c>
      <c r="AO623" s="89" t="str">
        <f t="shared" si="328"/>
        <v/>
      </c>
      <c r="AP623" s="89" t="str">
        <f t="shared" si="328"/>
        <v/>
      </c>
      <c r="AQ623" s="89" t="str">
        <f t="shared" si="329"/>
        <v/>
      </c>
      <c r="AR623" s="89" t="str">
        <f t="shared" si="329"/>
        <v/>
      </c>
      <c r="AS623" s="89" t="str">
        <f t="shared" si="329"/>
        <v/>
      </c>
      <c r="AT623" s="89" t="str">
        <f t="shared" si="329"/>
        <v/>
      </c>
      <c r="AU623" s="89" t="str">
        <f t="shared" si="329"/>
        <v/>
      </c>
      <c r="AV623" s="89" t="str">
        <f t="shared" si="329"/>
        <v/>
      </c>
      <c r="AW623" s="89" t="str">
        <f t="shared" si="329"/>
        <v/>
      </c>
      <c r="AX623" s="89" t="str">
        <f t="shared" si="329"/>
        <v/>
      </c>
      <c r="AY623" s="89" t="str">
        <f t="shared" si="329"/>
        <v/>
      </c>
      <c r="AZ623" s="89" t="str">
        <f t="shared" si="329"/>
        <v/>
      </c>
      <c r="BA623" s="89" t="str">
        <f t="shared" si="329"/>
        <v/>
      </c>
      <c r="BB623" s="89" t="str">
        <f t="shared" si="329"/>
        <v/>
      </c>
      <c r="BC623" s="90" t="str">
        <f t="shared" si="329"/>
        <v/>
      </c>
      <c r="BE623" s="100" t="str">
        <f t="shared" si="308"/>
        <v/>
      </c>
      <c r="BF623" s="102" t="str">
        <f t="shared" si="309"/>
        <v/>
      </c>
    </row>
    <row r="624" spans="1:58" hidden="1" x14ac:dyDescent="0.55000000000000004">
      <c r="A624" s="80" t="str">
        <f>'Base de Dados 2013'!M623</f>
        <v>Bela Vista</v>
      </c>
      <c r="B624" s="81" t="str">
        <f>'Base de Dados 2013'!N623</f>
        <v>verde</v>
      </c>
      <c r="C624" s="88" t="str">
        <f t="shared" si="325"/>
        <v/>
      </c>
      <c r="D624" s="89" t="str">
        <f t="shared" si="325"/>
        <v/>
      </c>
      <c r="E624" s="89" t="str">
        <f t="shared" si="325"/>
        <v/>
      </c>
      <c r="F624" s="89" t="str">
        <f t="shared" si="325"/>
        <v/>
      </c>
      <c r="G624" s="89" t="str">
        <f t="shared" si="325"/>
        <v/>
      </c>
      <c r="H624" s="89" t="str">
        <f t="shared" si="325"/>
        <v/>
      </c>
      <c r="I624" s="89" t="str">
        <f t="shared" si="325"/>
        <v/>
      </c>
      <c r="J624" s="89" t="str">
        <f t="shared" si="325"/>
        <v/>
      </c>
      <c r="K624" s="89">
        <f t="shared" si="325"/>
        <v>1</v>
      </c>
      <c r="L624" s="89" t="str">
        <f t="shared" si="325"/>
        <v/>
      </c>
      <c r="M624" s="89" t="str">
        <f t="shared" si="326"/>
        <v/>
      </c>
      <c r="N624" s="89" t="str">
        <f t="shared" si="326"/>
        <v/>
      </c>
      <c r="O624" s="89" t="str">
        <f t="shared" si="326"/>
        <v/>
      </c>
      <c r="P624" s="89" t="str">
        <f t="shared" si="326"/>
        <v/>
      </c>
      <c r="Q624" s="89" t="str">
        <f t="shared" si="326"/>
        <v/>
      </c>
      <c r="R624" s="89" t="str">
        <f t="shared" si="326"/>
        <v/>
      </c>
      <c r="S624" s="89" t="str">
        <f t="shared" si="326"/>
        <v/>
      </c>
      <c r="T624" s="89" t="str">
        <f t="shared" si="326"/>
        <v/>
      </c>
      <c r="U624" s="89" t="str">
        <f t="shared" si="326"/>
        <v/>
      </c>
      <c r="V624" s="89" t="str">
        <f t="shared" si="326"/>
        <v/>
      </c>
      <c r="W624" s="89" t="str">
        <f t="shared" si="327"/>
        <v/>
      </c>
      <c r="X624" s="89" t="str">
        <f t="shared" si="327"/>
        <v/>
      </c>
      <c r="Y624" s="89" t="str">
        <f t="shared" si="327"/>
        <v/>
      </c>
      <c r="Z624" s="89" t="str">
        <f t="shared" si="327"/>
        <v/>
      </c>
      <c r="AA624" s="89" t="str">
        <f t="shared" si="327"/>
        <v/>
      </c>
      <c r="AB624" s="89" t="str">
        <f t="shared" si="327"/>
        <v/>
      </c>
      <c r="AC624" s="89" t="str">
        <f t="shared" si="327"/>
        <v/>
      </c>
      <c r="AD624" s="89" t="str">
        <f t="shared" si="327"/>
        <v/>
      </c>
      <c r="AE624" s="89" t="str">
        <f t="shared" si="327"/>
        <v/>
      </c>
      <c r="AF624" s="89" t="str">
        <f t="shared" si="327"/>
        <v/>
      </c>
      <c r="AG624" s="89" t="str">
        <f t="shared" si="328"/>
        <v/>
      </c>
      <c r="AH624" s="89" t="str">
        <f t="shared" si="328"/>
        <v/>
      </c>
      <c r="AI624" s="89" t="str">
        <f t="shared" si="328"/>
        <v/>
      </c>
      <c r="AJ624" s="89" t="str">
        <f t="shared" si="328"/>
        <v/>
      </c>
      <c r="AK624" s="89" t="str">
        <f t="shared" si="328"/>
        <v/>
      </c>
      <c r="AL624" s="89" t="str">
        <f t="shared" si="328"/>
        <v/>
      </c>
      <c r="AM624" s="89" t="str">
        <f t="shared" si="328"/>
        <v/>
      </c>
      <c r="AN624" s="89" t="str">
        <f t="shared" si="328"/>
        <v/>
      </c>
      <c r="AO624" s="89" t="str">
        <f t="shared" si="328"/>
        <v/>
      </c>
      <c r="AP624" s="89" t="str">
        <f t="shared" si="328"/>
        <v/>
      </c>
      <c r="AQ624" s="89" t="str">
        <f t="shared" si="329"/>
        <v/>
      </c>
      <c r="AR624" s="89" t="str">
        <f t="shared" si="329"/>
        <v/>
      </c>
      <c r="AS624" s="89" t="str">
        <f t="shared" si="329"/>
        <v/>
      </c>
      <c r="AT624" s="89" t="str">
        <f t="shared" si="329"/>
        <v/>
      </c>
      <c r="AU624" s="89" t="str">
        <f t="shared" si="329"/>
        <v/>
      </c>
      <c r="AV624" s="89" t="str">
        <f t="shared" si="329"/>
        <v/>
      </c>
      <c r="AW624" s="89" t="str">
        <f t="shared" si="329"/>
        <v/>
      </c>
      <c r="AX624" s="89" t="str">
        <f t="shared" si="329"/>
        <v/>
      </c>
      <c r="AY624" s="89" t="str">
        <f t="shared" si="329"/>
        <v/>
      </c>
      <c r="AZ624" s="89" t="str">
        <f t="shared" si="329"/>
        <v/>
      </c>
      <c r="BA624" s="89" t="str">
        <f t="shared" si="329"/>
        <v/>
      </c>
      <c r="BB624" s="89" t="str">
        <f t="shared" si="329"/>
        <v/>
      </c>
      <c r="BC624" s="90" t="str">
        <f t="shared" si="329"/>
        <v/>
      </c>
      <c r="BE624" s="100" t="str">
        <f t="shared" si="308"/>
        <v/>
      </c>
      <c r="BF624" s="102" t="str">
        <f t="shared" si="309"/>
        <v/>
      </c>
    </row>
    <row r="625" spans="1:58" hidden="1" x14ac:dyDescent="0.55000000000000004">
      <c r="A625" s="80" t="str">
        <f>'Base de Dados 2013'!M624</f>
        <v>Pirajui</v>
      </c>
      <c r="B625" s="81" t="str">
        <f>'Base de Dados 2013'!N624</f>
        <v>amarelo</v>
      </c>
      <c r="C625" s="88" t="str">
        <f t="shared" ref="C625:L634" si="330">IF(AND($A625=C$1,$B625=C$3),1,"")</f>
        <v/>
      </c>
      <c r="D625" s="89" t="str">
        <f t="shared" si="330"/>
        <v/>
      </c>
      <c r="E625" s="89" t="str">
        <f t="shared" si="330"/>
        <v/>
      </c>
      <c r="F625" s="89" t="str">
        <f t="shared" si="330"/>
        <v/>
      </c>
      <c r="G625" s="89" t="str">
        <f t="shared" si="330"/>
        <v/>
      </c>
      <c r="H625" s="89" t="str">
        <f t="shared" si="330"/>
        <v/>
      </c>
      <c r="I625" s="89" t="str">
        <f t="shared" si="330"/>
        <v/>
      </c>
      <c r="J625" s="89" t="str">
        <f t="shared" si="330"/>
        <v/>
      </c>
      <c r="K625" s="89" t="str">
        <f t="shared" si="330"/>
        <v/>
      </c>
      <c r="L625" s="89" t="str">
        <f t="shared" si="330"/>
        <v/>
      </c>
      <c r="M625" s="89" t="str">
        <f t="shared" ref="M625:V634" si="331">IF(AND($A625=M$1,$B625=M$3),1,"")</f>
        <v/>
      </c>
      <c r="N625" s="89" t="str">
        <f t="shared" si="331"/>
        <v/>
      </c>
      <c r="O625" s="89" t="str">
        <f t="shared" si="331"/>
        <v/>
      </c>
      <c r="P625" s="89" t="str">
        <f t="shared" si="331"/>
        <v/>
      </c>
      <c r="Q625" s="89" t="str">
        <f t="shared" si="331"/>
        <v/>
      </c>
      <c r="R625" s="89" t="str">
        <f t="shared" si="331"/>
        <v/>
      </c>
      <c r="S625" s="89" t="str">
        <f t="shared" si="331"/>
        <v/>
      </c>
      <c r="T625" s="89" t="str">
        <f t="shared" si="331"/>
        <v/>
      </c>
      <c r="U625" s="89" t="str">
        <f t="shared" si="331"/>
        <v/>
      </c>
      <c r="V625" s="89" t="str">
        <f t="shared" si="331"/>
        <v/>
      </c>
      <c r="W625" s="89" t="str">
        <f t="shared" ref="W625:AF634" si="332">IF(AND($A625=W$1,$B625=W$3),1,"")</f>
        <v/>
      </c>
      <c r="X625" s="89" t="str">
        <f t="shared" si="332"/>
        <v/>
      </c>
      <c r="Y625" s="89" t="str">
        <f t="shared" si="332"/>
        <v/>
      </c>
      <c r="Z625" s="89" t="str">
        <f t="shared" si="332"/>
        <v/>
      </c>
      <c r="AA625" s="89" t="str">
        <f t="shared" si="332"/>
        <v/>
      </c>
      <c r="AB625" s="89" t="str">
        <f t="shared" si="332"/>
        <v/>
      </c>
      <c r="AC625" s="89" t="str">
        <f t="shared" si="332"/>
        <v/>
      </c>
      <c r="AD625" s="89" t="str">
        <f t="shared" si="332"/>
        <v/>
      </c>
      <c r="AE625" s="89" t="str">
        <f t="shared" si="332"/>
        <v/>
      </c>
      <c r="AF625" s="89" t="str">
        <f t="shared" si="332"/>
        <v/>
      </c>
      <c r="AG625" s="89" t="str">
        <f t="shared" ref="AG625:AP634" si="333">IF(AND($A625=AG$1,$B625=AG$3),1,"")</f>
        <v/>
      </c>
      <c r="AH625" s="89" t="str">
        <f t="shared" si="333"/>
        <v/>
      </c>
      <c r="AI625" s="89" t="str">
        <f t="shared" si="333"/>
        <v/>
      </c>
      <c r="AJ625" s="89" t="str">
        <f t="shared" si="333"/>
        <v/>
      </c>
      <c r="AK625" s="89" t="str">
        <f t="shared" si="333"/>
        <v/>
      </c>
      <c r="AL625" s="89" t="str">
        <f t="shared" si="333"/>
        <v/>
      </c>
      <c r="AM625" s="89" t="str">
        <f t="shared" si="333"/>
        <v/>
      </c>
      <c r="AN625" s="89" t="str">
        <f t="shared" si="333"/>
        <v/>
      </c>
      <c r="AO625" s="89" t="str">
        <f t="shared" si="333"/>
        <v/>
      </c>
      <c r="AP625" s="89" t="str">
        <f t="shared" si="333"/>
        <v/>
      </c>
      <c r="AQ625" s="89" t="str">
        <f t="shared" ref="AQ625:BC634" si="334">IF(AND($A625=AQ$1,$B625=AQ$3),1,"")</f>
        <v/>
      </c>
      <c r="AR625" s="89" t="str">
        <f t="shared" si="334"/>
        <v/>
      </c>
      <c r="AS625" s="89">
        <f t="shared" si="334"/>
        <v>1</v>
      </c>
      <c r="AT625" s="89" t="str">
        <f t="shared" si="334"/>
        <v/>
      </c>
      <c r="AU625" s="89" t="str">
        <f t="shared" si="334"/>
        <v/>
      </c>
      <c r="AV625" s="89" t="str">
        <f t="shared" si="334"/>
        <v/>
      </c>
      <c r="AW625" s="89" t="str">
        <f t="shared" si="334"/>
        <v/>
      </c>
      <c r="AX625" s="89" t="str">
        <f t="shared" si="334"/>
        <v/>
      </c>
      <c r="AY625" s="89" t="str">
        <f t="shared" si="334"/>
        <v/>
      </c>
      <c r="AZ625" s="89" t="str">
        <f t="shared" si="334"/>
        <v/>
      </c>
      <c r="BA625" s="89" t="str">
        <f t="shared" si="334"/>
        <v/>
      </c>
      <c r="BB625" s="89" t="str">
        <f t="shared" si="334"/>
        <v/>
      </c>
      <c r="BC625" s="90" t="str">
        <f t="shared" si="334"/>
        <v/>
      </c>
      <c r="BE625" s="100" t="str">
        <f t="shared" si="308"/>
        <v/>
      </c>
      <c r="BF625" s="102" t="str">
        <f t="shared" si="309"/>
        <v/>
      </c>
    </row>
    <row r="626" spans="1:58" hidden="1" x14ac:dyDescent="0.55000000000000004">
      <c r="A626" s="80" t="str">
        <f>'Base de Dados 2013'!M625</f>
        <v>Geisel</v>
      </c>
      <c r="B626" s="81" t="str">
        <f>'Base de Dados 2013'!N625</f>
        <v>amarelo</v>
      </c>
      <c r="C626" s="88" t="str">
        <f t="shared" si="330"/>
        <v/>
      </c>
      <c r="D626" s="89" t="str">
        <f t="shared" si="330"/>
        <v/>
      </c>
      <c r="E626" s="89" t="str">
        <f t="shared" si="330"/>
        <v/>
      </c>
      <c r="F626" s="89" t="str">
        <f t="shared" si="330"/>
        <v/>
      </c>
      <c r="G626" s="89" t="str">
        <f t="shared" si="330"/>
        <v/>
      </c>
      <c r="H626" s="89" t="str">
        <f t="shared" si="330"/>
        <v/>
      </c>
      <c r="I626" s="89" t="str">
        <f t="shared" si="330"/>
        <v/>
      </c>
      <c r="J626" s="89" t="str">
        <f t="shared" si="330"/>
        <v/>
      </c>
      <c r="K626" s="89" t="str">
        <f t="shared" si="330"/>
        <v/>
      </c>
      <c r="L626" s="89" t="str">
        <f t="shared" si="330"/>
        <v/>
      </c>
      <c r="M626" s="89" t="str">
        <f t="shared" si="331"/>
        <v/>
      </c>
      <c r="N626" s="89" t="str">
        <f t="shared" si="331"/>
        <v/>
      </c>
      <c r="O626" s="89" t="str">
        <f t="shared" si="331"/>
        <v/>
      </c>
      <c r="P626" s="89">
        <f t="shared" si="331"/>
        <v>1</v>
      </c>
      <c r="Q626" s="89" t="str">
        <f t="shared" si="331"/>
        <v/>
      </c>
      <c r="R626" s="89" t="str">
        <f t="shared" si="331"/>
        <v/>
      </c>
      <c r="S626" s="89" t="str">
        <f t="shared" si="331"/>
        <v/>
      </c>
      <c r="T626" s="89" t="str">
        <f t="shared" si="331"/>
        <v/>
      </c>
      <c r="U626" s="89" t="str">
        <f t="shared" si="331"/>
        <v/>
      </c>
      <c r="V626" s="89" t="str">
        <f t="shared" si="331"/>
        <v/>
      </c>
      <c r="W626" s="89" t="str">
        <f t="shared" si="332"/>
        <v/>
      </c>
      <c r="X626" s="89" t="str">
        <f t="shared" si="332"/>
        <v/>
      </c>
      <c r="Y626" s="89" t="str">
        <f t="shared" si="332"/>
        <v/>
      </c>
      <c r="Z626" s="89" t="str">
        <f t="shared" si="332"/>
        <v/>
      </c>
      <c r="AA626" s="89" t="str">
        <f t="shared" si="332"/>
        <v/>
      </c>
      <c r="AB626" s="89" t="str">
        <f t="shared" si="332"/>
        <v/>
      </c>
      <c r="AC626" s="89" t="str">
        <f t="shared" si="332"/>
        <v/>
      </c>
      <c r="AD626" s="89" t="str">
        <f t="shared" si="332"/>
        <v/>
      </c>
      <c r="AE626" s="89" t="str">
        <f t="shared" si="332"/>
        <v/>
      </c>
      <c r="AF626" s="89" t="str">
        <f t="shared" si="332"/>
        <v/>
      </c>
      <c r="AG626" s="89" t="str">
        <f t="shared" si="333"/>
        <v/>
      </c>
      <c r="AH626" s="89" t="str">
        <f t="shared" si="333"/>
        <v/>
      </c>
      <c r="AI626" s="89" t="str">
        <f t="shared" si="333"/>
        <v/>
      </c>
      <c r="AJ626" s="89" t="str">
        <f t="shared" si="333"/>
        <v/>
      </c>
      <c r="AK626" s="89" t="str">
        <f t="shared" si="333"/>
        <v/>
      </c>
      <c r="AL626" s="89" t="str">
        <f t="shared" si="333"/>
        <v/>
      </c>
      <c r="AM626" s="89" t="str">
        <f t="shared" si="333"/>
        <v/>
      </c>
      <c r="AN626" s="89" t="str">
        <f t="shared" si="333"/>
        <v/>
      </c>
      <c r="AO626" s="89" t="str">
        <f t="shared" si="333"/>
        <v/>
      </c>
      <c r="AP626" s="89" t="str">
        <f t="shared" si="333"/>
        <v/>
      </c>
      <c r="AQ626" s="89" t="str">
        <f t="shared" si="334"/>
        <v/>
      </c>
      <c r="AR626" s="89" t="str">
        <f t="shared" si="334"/>
        <v/>
      </c>
      <c r="AS626" s="89" t="str">
        <f t="shared" si="334"/>
        <v/>
      </c>
      <c r="AT626" s="89" t="str">
        <f t="shared" si="334"/>
        <v/>
      </c>
      <c r="AU626" s="89" t="str">
        <f t="shared" si="334"/>
        <v/>
      </c>
      <c r="AV626" s="89" t="str">
        <f t="shared" si="334"/>
        <v/>
      </c>
      <c r="AW626" s="89" t="str">
        <f t="shared" si="334"/>
        <v/>
      </c>
      <c r="AX626" s="89" t="str">
        <f t="shared" si="334"/>
        <v/>
      </c>
      <c r="AY626" s="89" t="str">
        <f t="shared" si="334"/>
        <v/>
      </c>
      <c r="AZ626" s="89" t="str">
        <f t="shared" si="334"/>
        <v/>
      </c>
      <c r="BA626" s="89" t="str">
        <f t="shared" si="334"/>
        <v/>
      </c>
      <c r="BB626" s="89" t="str">
        <f t="shared" si="334"/>
        <v/>
      </c>
      <c r="BC626" s="90" t="str">
        <f t="shared" si="334"/>
        <v/>
      </c>
      <c r="BE626" s="100" t="str">
        <f t="shared" si="308"/>
        <v/>
      </c>
      <c r="BF626" s="102" t="str">
        <f t="shared" si="309"/>
        <v/>
      </c>
    </row>
    <row r="627" spans="1:58" hidden="1" x14ac:dyDescent="0.55000000000000004">
      <c r="A627" s="80" t="str">
        <f>'Base de Dados 2013'!M626</f>
        <v>Geisel</v>
      </c>
      <c r="B627" s="81" t="str">
        <f>'Base de Dados 2013'!N626</f>
        <v>amarelo</v>
      </c>
      <c r="C627" s="88" t="str">
        <f t="shared" si="330"/>
        <v/>
      </c>
      <c r="D627" s="89" t="str">
        <f t="shared" si="330"/>
        <v/>
      </c>
      <c r="E627" s="89" t="str">
        <f t="shared" si="330"/>
        <v/>
      </c>
      <c r="F627" s="89" t="str">
        <f t="shared" si="330"/>
        <v/>
      </c>
      <c r="G627" s="89" t="str">
        <f t="shared" si="330"/>
        <v/>
      </c>
      <c r="H627" s="89" t="str">
        <f t="shared" si="330"/>
        <v/>
      </c>
      <c r="I627" s="89" t="str">
        <f t="shared" si="330"/>
        <v/>
      </c>
      <c r="J627" s="89" t="str">
        <f t="shared" si="330"/>
        <v/>
      </c>
      <c r="K627" s="89" t="str">
        <f t="shared" si="330"/>
        <v/>
      </c>
      <c r="L627" s="89" t="str">
        <f t="shared" si="330"/>
        <v/>
      </c>
      <c r="M627" s="89" t="str">
        <f t="shared" si="331"/>
        <v/>
      </c>
      <c r="N627" s="89" t="str">
        <f t="shared" si="331"/>
        <v/>
      </c>
      <c r="O627" s="89" t="str">
        <f t="shared" si="331"/>
        <v/>
      </c>
      <c r="P627" s="89">
        <f t="shared" si="331"/>
        <v>1</v>
      </c>
      <c r="Q627" s="89" t="str">
        <f t="shared" si="331"/>
        <v/>
      </c>
      <c r="R627" s="89" t="str">
        <f t="shared" si="331"/>
        <v/>
      </c>
      <c r="S627" s="89" t="str">
        <f t="shared" si="331"/>
        <v/>
      </c>
      <c r="T627" s="89" t="str">
        <f t="shared" si="331"/>
        <v/>
      </c>
      <c r="U627" s="89" t="str">
        <f t="shared" si="331"/>
        <v/>
      </c>
      <c r="V627" s="89" t="str">
        <f t="shared" si="331"/>
        <v/>
      </c>
      <c r="W627" s="89" t="str">
        <f t="shared" si="332"/>
        <v/>
      </c>
      <c r="X627" s="89" t="str">
        <f t="shared" si="332"/>
        <v/>
      </c>
      <c r="Y627" s="89" t="str">
        <f t="shared" si="332"/>
        <v/>
      </c>
      <c r="Z627" s="89" t="str">
        <f t="shared" si="332"/>
        <v/>
      </c>
      <c r="AA627" s="89" t="str">
        <f t="shared" si="332"/>
        <v/>
      </c>
      <c r="AB627" s="89" t="str">
        <f t="shared" si="332"/>
        <v/>
      </c>
      <c r="AC627" s="89" t="str">
        <f t="shared" si="332"/>
        <v/>
      </c>
      <c r="AD627" s="89" t="str">
        <f t="shared" si="332"/>
        <v/>
      </c>
      <c r="AE627" s="89" t="str">
        <f t="shared" si="332"/>
        <v/>
      </c>
      <c r="AF627" s="89" t="str">
        <f t="shared" si="332"/>
        <v/>
      </c>
      <c r="AG627" s="89" t="str">
        <f t="shared" si="333"/>
        <v/>
      </c>
      <c r="AH627" s="89" t="str">
        <f t="shared" si="333"/>
        <v/>
      </c>
      <c r="AI627" s="89" t="str">
        <f t="shared" si="333"/>
        <v/>
      </c>
      <c r="AJ627" s="89" t="str">
        <f t="shared" si="333"/>
        <v/>
      </c>
      <c r="AK627" s="89" t="str">
        <f t="shared" si="333"/>
        <v/>
      </c>
      <c r="AL627" s="89" t="str">
        <f t="shared" si="333"/>
        <v/>
      </c>
      <c r="AM627" s="89" t="str">
        <f t="shared" si="333"/>
        <v/>
      </c>
      <c r="AN627" s="89" t="str">
        <f t="shared" si="333"/>
        <v/>
      </c>
      <c r="AO627" s="89" t="str">
        <f t="shared" si="333"/>
        <v/>
      </c>
      <c r="AP627" s="89" t="str">
        <f t="shared" si="333"/>
        <v/>
      </c>
      <c r="AQ627" s="89" t="str">
        <f t="shared" si="334"/>
        <v/>
      </c>
      <c r="AR627" s="89" t="str">
        <f t="shared" si="334"/>
        <v/>
      </c>
      <c r="AS627" s="89" t="str">
        <f t="shared" si="334"/>
        <v/>
      </c>
      <c r="AT627" s="89" t="str">
        <f t="shared" si="334"/>
        <v/>
      </c>
      <c r="AU627" s="89" t="str">
        <f t="shared" si="334"/>
        <v/>
      </c>
      <c r="AV627" s="89" t="str">
        <f t="shared" si="334"/>
        <v/>
      </c>
      <c r="AW627" s="89" t="str">
        <f t="shared" si="334"/>
        <v/>
      </c>
      <c r="AX627" s="89" t="str">
        <f t="shared" si="334"/>
        <v/>
      </c>
      <c r="AY627" s="89" t="str">
        <f t="shared" si="334"/>
        <v/>
      </c>
      <c r="AZ627" s="89" t="str">
        <f t="shared" si="334"/>
        <v/>
      </c>
      <c r="BA627" s="89" t="str">
        <f t="shared" si="334"/>
        <v/>
      </c>
      <c r="BB627" s="89" t="str">
        <f t="shared" si="334"/>
        <v/>
      </c>
      <c r="BC627" s="90" t="str">
        <f t="shared" si="334"/>
        <v/>
      </c>
      <c r="BE627" s="100" t="str">
        <f t="shared" si="308"/>
        <v/>
      </c>
      <c r="BF627" s="102" t="str">
        <f t="shared" si="309"/>
        <v/>
      </c>
    </row>
    <row r="628" spans="1:58" hidden="1" x14ac:dyDescent="0.55000000000000004">
      <c r="A628" s="80" t="str">
        <f>'Base de Dados 2013'!M627</f>
        <v>Geisel</v>
      </c>
      <c r="B628" s="81" t="str">
        <f>'Base de Dados 2013'!N627</f>
        <v>verde</v>
      </c>
      <c r="C628" s="88" t="str">
        <f t="shared" si="330"/>
        <v/>
      </c>
      <c r="D628" s="89" t="str">
        <f t="shared" si="330"/>
        <v/>
      </c>
      <c r="E628" s="89" t="str">
        <f t="shared" si="330"/>
        <v/>
      </c>
      <c r="F628" s="89" t="str">
        <f t="shared" si="330"/>
        <v/>
      </c>
      <c r="G628" s="89" t="str">
        <f t="shared" si="330"/>
        <v/>
      </c>
      <c r="H628" s="89" t="str">
        <f t="shared" si="330"/>
        <v/>
      </c>
      <c r="I628" s="89" t="str">
        <f t="shared" si="330"/>
        <v/>
      </c>
      <c r="J628" s="89" t="str">
        <f t="shared" si="330"/>
        <v/>
      </c>
      <c r="K628" s="89" t="str">
        <f t="shared" si="330"/>
        <v/>
      </c>
      <c r="L628" s="89" t="str">
        <f t="shared" si="330"/>
        <v/>
      </c>
      <c r="M628" s="89" t="str">
        <f t="shared" si="331"/>
        <v/>
      </c>
      <c r="N628" s="89" t="str">
        <f t="shared" si="331"/>
        <v/>
      </c>
      <c r="O628" s="89">
        <f t="shared" si="331"/>
        <v>1</v>
      </c>
      <c r="P628" s="89" t="str">
        <f t="shared" si="331"/>
        <v/>
      </c>
      <c r="Q628" s="89" t="str">
        <f t="shared" si="331"/>
        <v/>
      </c>
      <c r="R628" s="89" t="str">
        <f t="shared" si="331"/>
        <v/>
      </c>
      <c r="S628" s="89" t="str">
        <f t="shared" si="331"/>
        <v/>
      </c>
      <c r="T628" s="89" t="str">
        <f t="shared" si="331"/>
        <v/>
      </c>
      <c r="U628" s="89" t="str">
        <f t="shared" si="331"/>
        <v/>
      </c>
      <c r="V628" s="89" t="str">
        <f t="shared" si="331"/>
        <v/>
      </c>
      <c r="W628" s="89" t="str">
        <f t="shared" si="332"/>
        <v/>
      </c>
      <c r="X628" s="89" t="str">
        <f t="shared" si="332"/>
        <v/>
      </c>
      <c r="Y628" s="89" t="str">
        <f t="shared" si="332"/>
        <v/>
      </c>
      <c r="Z628" s="89" t="str">
        <f t="shared" si="332"/>
        <v/>
      </c>
      <c r="AA628" s="89" t="str">
        <f t="shared" si="332"/>
        <v/>
      </c>
      <c r="AB628" s="89" t="str">
        <f t="shared" si="332"/>
        <v/>
      </c>
      <c r="AC628" s="89" t="str">
        <f t="shared" si="332"/>
        <v/>
      </c>
      <c r="AD628" s="89" t="str">
        <f t="shared" si="332"/>
        <v/>
      </c>
      <c r="AE628" s="89" t="str">
        <f t="shared" si="332"/>
        <v/>
      </c>
      <c r="AF628" s="89" t="str">
        <f t="shared" si="332"/>
        <v/>
      </c>
      <c r="AG628" s="89" t="str">
        <f t="shared" si="333"/>
        <v/>
      </c>
      <c r="AH628" s="89" t="str">
        <f t="shared" si="333"/>
        <v/>
      </c>
      <c r="AI628" s="89" t="str">
        <f t="shared" si="333"/>
        <v/>
      </c>
      <c r="AJ628" s="89" t="str">
        <f t="shared" si="333"/>
        <v/>
      </c>
      <c r="AK628" s="89" t="str">
        <f t="shared" si="333"/>
        <v/>
      </c>
      <c r="AL628" s="89" t="str">
        <f t="shared" si="333"/>
        <v/>
      </c>
      <c r="AM628" s="89" t="str">
        <f t="shared" si="333"/>
        <v/>
      </c>
      <c r="AN628" s="89" t="str">
        <f t="shared" si="333"/>
        <v/>
      </c>
      <c r="AO628" s="89" t="str">
        <f t="shared" si="333"/>
        <v/>
      </c>
      <c r="AP628" s="89" t="str">
        <f t="shared" si="333"/>
        <v/>
      </c>
      <c r="AQ628" s="89" t="str">
        <f t="shared" si="334"/>
        <v/>
      </c>
      <c r="AR628" s="89" t="str">
        <f t="shared" si="334"/>
        <v/>
      </c>
      <c r="AS628" s="89" t="str">
        <f t="shared" si="334"/>
        <v/>
      </c>
      <c r="AT628" s="89" t="str">
        <f t="shared" si="334"/>
        <v/>
      </c>
      <c r="AU628" s="89" t="str">
        <f t="shared" si="334"/>
        <v/>
      </c>
      <c r="AV628" s="89" t="str">
        <f t="shared" si="334"/>
        <v/>
      </c>
      <c r="AW628" s="89" t="str">
        <f t="shared" si="334"/>
        <v/>
      </c>
      <c r="AX628" s="89" t="str">
        <f t="shared" si="334"/>
        <v/>
      </c>
      <c r="AY628" s="89" t="str">
        <f t="shared" si="334"/>
        <v/>
      </c>
      <c r="AZ628" s="89" t="str">
        <f t="shared" si="334"/>
        <v/>
      </c>
      <c r="BA628" s="89" t="str">
        <f t="shared" si="334"/>
        <v/>
      </c>
      <c r="BB628" s="89" t="str">
        <f t="shared" si="334"/>
        <v/>
      </c>
      <c r="BC628" s="90" t="str">
        <f t="shared" si="334"/>
        <v/>
      </c>
      <c r="BE628" s="100" t="str">
        <f t="shared" si="308"/>
        <v/>
      </c>
      <c r="BF628" s="102" t="str">
        <f t="shared" si="309"/>
        <v/>
      </c>
    </row>
    <row r="629" spans="1:58" hidden="1" x14ac:dyDescent="0.55000000000000004">
      <c r="A629" s="80" t="str">
        <f>'Base de Dados 2013'!M628</f>
        <v>Bela Vista</v>
      </c>
      <c r="B629" s="81" t="str">
        <f>'Base de Dados 2013'!N628</f>
        <v>verde</v>
      </c>
      <c r="C629" s="88" t="str">
        <f t="shared" si="330"/>
        <v/>
      </c>
      <c r="D629" s="89" t="str">
        <f t="shared" si="330"/>
        <v/>
      </c>
      <c r="E629" s="89" t="str">
        <f t="shared" si="330"/>
        <v/>
      </c>
      <c r="F629" s="89" t="str">
        <f t="shared" si="330"/>
        <v/>
      </c>
      <c r="G629" s="89" t="str">
        <f t="shared" si="330"/>
        <v/>
      </c>
      <c r="H629" s="89" t="str">
        <f t="shared" si="330"/>
        <v/>
      </c>
      <c r="I629" s="89" t="str">
        <f t="shared" si="330"/>
        <v/>
      </c>
      <c r="J629" s="89" t="str">
        <f t="shared" si="330"/>
        <v/>
      </c>
      <c r="K629" s="89">
        <f t="shared" si="330"/>
        <v>1</v>
      </c>
      <c r="L629" s="89" t="str">
        <f t="shared" si="330"/>
        <v/>
      </c>
      <c r="M629" s="89" t="str">
        <f t="shared" si="331"/>
        <v/>
      </c>
      <c r="N629" s="89" t="str">
        <f t="shared" si="331"/>
        <v/>
      </c>
      <c r="O629" s="89" t="str">
        <f t="shared" si="331"/>
        <v/>
      </c>
      <c r="P629" s="89" t="str">
        <f t="shared" si="331"/>
        <v/>
      </c>
      <c r="Q629" s="89" t="str">
        <f t="shared" si="331"/>
        <v/>
      </c>
      <c r="R629" s="89" t="str">
        <f t="shared" si="331"/>
        <v/>
      </c>
      <c r="S629" s="89" t="str">
        <f t="shared" si="331"/>
        <v/>
      </c>
      <c r="T629" s="89" t="str">
        <f t="shared" si="331"/>
        <v/>
      </c>
      <c r="U629" s="89" t="str">
        <f t="shared" si="331"/>
        <v/>
      </c>
      <c r="V629" s="89" t="str">
        <f t="shared" si="331"/>
        <v/>
      </c>
      <c r="W629" s="89" t="str">
        <f t="shared" si="332"/>
        <v/>
      </c>
      <c r="X629" s="89" t="str">
        <f t="shared" si="332"/>
        <v/>
      </c>
      <c r="Y629" s="89" t="str">
        <f t="shared" si="332"/>
        <v/>
      </c>
      <c r="Z629" s="89" t="str">
        <f t="shared" si="332"/>
        <v/>
      </c>
      <c r="AA629" s="89" t="str">
        <f t="shared" si="332"/>
        <v/>
      </c>
      <c r="AB629" s="89" t="str">
        <f t="shared" si="332"/>
        <v/>
      </c>
      <c r="AC629" s="89" t="str">
        <f t="shared" si="332"/>
        <v/>
      </c>
      <c r="AD629" s="89" t="str">
        <f t="shared" si="332"/>
        <v/>
      </c>
      <c r="AE629" s="89" t="str">
        <f t="shared" si="332"/>
        <v/>
      </c>
      <c r="AF629" s="89" t="str">
        <f t="shared" si="332"/>
        <v/>
      </c>
      <c r="AG629" s="89" t="str">
        <f t="shared" si="333"/>
        <v/>
      </c>
      <c r="AH629" s="89" t="str">
        <f t="shared" si="333"/>
        <v/>
      </c>
      <c r="AI629" s="89" t="str">
        <f t="shared" si="333"/>
        <v/>
      </c>
      <c r="AJ629" s="89" t="str">
        <f t="shared" si="333"/>
        <v/>
      </c>
      <c r="AK629" s="89" t="str">
        <f t="shared" si="333"/>
        <v/>
      </c>
      <c r="AL629" s="89" t="str">
        <f t="shared" si="333"/>
        <v/>
      </c>
      <c r="AM629" s="89" t="str">
        <f t="shared" si="333"/>
        <v/>
      </c>
      <c r="AN629" s="89" t="str">
        <f t="shared" si="333"/>
        <v/>
      </c>
      <c r="AO629" s="89" t="str">
        <f t="shared" si="333"/>
        <v/>
      </c>
      <c r="AP629" s="89" t="str">
        <f t="shared" si="333"/>
        <v/>
      </c>
      <c r="AQ629" s="89" t="str">
        <f t="shared" si="334"/>
        <v/>
      </c>
      <c r="AR629" s="89" t="str">
        <f t="shared" si="334"/>
        <v/>
      </c>
      <c r="AS629" s="89" t="str">
        <f t="shared" si="334"/>
        <v/>
      </c>
      <c r="AT629" s="89" t="str">
        <f t="shared" si="334"/>
        <v/>
      </c>
      <c r="AU629" s="89" t="str">
        <f t="shared" si="334"/>
        <v/>
      </c>
      <c r="AV629" s="89" t="str">
        <f t="shared" si="334"/>
        <v/>
      </c>
      <c r="AW629" s="89" t="str">
        <f t="shared" si="334"/>
        <v/>
      </c>
      <c r="AX629" s="89" t="str">
        <f t="shared" si="334"/>
        <v/>
      </c>
      <c r="AY629" s="89" t="str">
        <f t="shared" si="334"/>
        <v/>
      </c>
      <c r="AZ629" s="89" t="str">
        <f t="shared" si="334"/>
        <v/>
      </c>
      <c r="BA629" s="89" t="str">
        <f t="shared" si="334"/>
        <v/>
      </c>
      <c r="BB629" s="89" t="str">
        <f t="shared" si="334"/>
        <v/>
      </c>
      <c r="BC629" s="90" t="str">
        <f t="shared" si="334"/>
        <v/>
      </c>
      <c r="BE629" s="100" t="str">
        <f t="shared" si="308"/>
        <v/>
      </c>
      <c r="BF629" s="102" t="str">
        <f t="shared" si="309"/>
        <v/>
      </c>
    </row>
    <row r="630" spans="1:58" hidden="1" x14ac:dyDescent="0.55000000000000004">
      <c r="A630" s="80" t="str">
        <f>'Base de Dados 2013'!M629</f>
        <v>Ipiranga</v>
      </c>
      <c r="B630" s="81" t="str">
        <f>'Base de Dados 2013'!N629</f>
        <v>verde</v>
      </c>
      <c r="C630" s="88" t="str">
        <f t="shared" si="330"/>
        <v/>
      </c>
      <c r="D630" s="89" t="str">
        <f t="shared" si="330"/>
        <v/>
      </c>
      <c r="E630" s="89" t="str">
        <f t="shared" si="330"/>
        <v/>
      </c>
      <c r="F630" s="89" t="str">
        <f t="shared" si="330"/>
        <v/>
      </c>
      <c r="G630" s="89" t="str">
        <f t="shared" si="330"/>
        <v/>
      </c>
      <c r="H630" s="89" t="str">
        <f t="shared" si="330"/>
        <v/>
      </c>
      <c r="I630" s="89" t="str">
        <f t="shared" si="330"/>
        <v/>
      </c>
      <c r="J630" s="89" t="str">
        <f t="shared" si="330"/>
        <v/>
      </c>
      <c r="K630" s="89" t="str">
        <f t="shared" si="330"/>
        <v/>
      </c>
      <c r="L630" s="89" t="str">
        <f t="shared" si="330"/>
        <v/>
      </c>
      <c r="M630" s="89" t="str">
        <f t="shared" si="331"/>
        <v/>
      </c>
      <c r="N630" s="89" t="str">
        <f t="shared" si="331"/>
        <v/>
      </c>
      <c r="O630" s="89" t="str">
        <f t="shared" si="331"/>
        <v/>
      </c>
      <c r="P630" s="89" t="str">
        <f t="shared" si="331"/>
        <v/>
      </c>
      <c r="Q630" s="89" t="str">
        <f t="shared" si="331"/>
        <v/>
      </c>
      <c r="R630" s="89" t="str">
        <f t="shared" si="331"/>
        <v/>
      </c>
      <c r="S630" s="89" t="str">
        <f t="shared" si="331"/>
        <v/>
      </c>
      <c r="T630" s="89">
        <f t="shared" si="331"/>
        <v>1</v>
      </c>
      <c r="U630" s="89" t="str">
        <f t="shared" si="331"/>
        <v/>
      </c>
      <c r="V630" s="89" t="str">
        <f t="shared" si="331"/>
        <v/>
      </c>
      <c r="W630" s="89" t="str">
        <f t="shared" si="332"/>
        <v/>
      </c>
      <c r="X630" s="89" t="str">
        <f t="shared" si="332"/>
        <v/>
      </c>
      <c r="Y630" s="89" t="str">
        <f t="shared" si="332"/>
        <v/>
      </c>
      <c r="Z630" s="89" t="str">
        <f t="shared" si="332"/>
        <v/>
      </c>
      <c r="AA630" s="89" t="str">
        <f t="shared" si="332"/>
        <v/>
      </c>
      <c r="AB630" s="89" t="str">
        <f t="shared" si="332"/>
        <v/>
      </c>
      <c r="AC630" s="89" t="str">
        <f t="shared" si="332"/>
        <v/>
      </c>
      <c r="AD630" s="89" t="str">
        <f t="shared" si="332"/>
        <v/>
      </c>
      <c r="AE630" s="89" t="str">
        <f t="shared" si="332"/>
        <v/>
      </c>
      <c r="AF630" s="89" t="str">
        <f t="shared" si="332"/>
        <v/>
      </c>
      <c r="AG630" s="89" t="str">
        <f t="shared" si="333"/>
        <v/>
      </c>
      <c r="AH630" s="89" t="str">
        <f t="shared" si="333"/>
        <v/>
      </c>
      <c r="AI630" s="89" t="str">
        <f t="shared" si="333"/>
        <v/>
      </c>
      <c r="AJ630" s="89" t="str">
        <f t="shared" si="333"/>
        <v/>
      </c>
      <c r="AK630" s="89" t="str">
        <f t="shared" si="333"/>
        <v/>
      </c>
      <c r="AL630" s="89" t="str">
        <f t="shared" si="333"/>
        <v/>
      </c>
      <c r="AM630" s="89" t="str">
        <f t="shared" si="333"/>
        <v/>
      </c>
      <c r="AN630" s="89" t="str">
        <f t="shared" si="333"/>
        <v/>
      </c>
      <c r="AO630" s="89" t="str">
        <f t="shared" si="333"/>
        <v/>
      </c>
      <c r="AP630" s="89" t="str">
        <f t="shared" si="333"/>
        <v/>
      </c>
      <c r="AQ630" s="89" t="str">
        <f t="shared" si="334"/>
        <v/>
      </c>
      <c r="AR630" s="89" t="str">
        <f t="shared" si="334"/>
        <v/>
      </c>
      <c r="AS630" s="89" t="str">
        <f t="shared" si="334"/>
        <v/>
      </c>
      <c r="AT630" s="89" t="str">
        <f t="shared" si="334"/>
        <v/>
      </c>
      <c r="AU630" s="89" t="str">
        <f t="shared" si="334"/>
        <v/>
      </c>
      <c r="AV630" s="89" t="str">
        <f t="shared" si="334"/>
        <v/>
      </c>
      <c r="AW630" s="89" t="str">
        <f t="shared" si="334"/>
        <v/>
      </c>
      <c r="AX630" s="89" t="str">
        <f t="shared" si="334"/>
        <v/>
      </c>
      <c r="AY630" s="89" t="str">
        <f t="shared" si="334"/>
        <v/>
      </c>
      <c r="AZ630" s="89" t="str">
        <f t="shared" si="334"/>
        <v/>
      </c>
      <c r="BA630" s="89" t="str">
        <f t="shared" si="334"/>
        <v/>
      </c>
      <c r="BB630" s="89" t="str">
        <f t="shared" si="334"/>
        <v/>
      </c>
      <c r="BC630" s="90" t="str">
        <f t="shared" si="334"/>
        <v/>
      </c>
      <c r="BE630" s="100" t="str">
        <f t="shared" si="308"/>
        <v/>
      </c>
      <c r="BF630" s="102" t="str">
        <f t="shared" si="309"/>
        <v/>
      </c>
    </row>
    <row r="631" spans="1:58" hidden="1" x14ac:dyDescent="0.55000000000000004">
      <c r="A631" s="80" t="str">
        <f>'Base de Dados 2013'!M630</f>
        <v>Nações</v>
      </c>
      <c r="B631" s="81" t="str">
        <f>'Base de Dados 2013'!N630</f>
        <v>amarelo</v>
      </c>
      <c r="C631" s="88" t="str">
        <f t="shared" si="330"/>
        <v/>
      </c>
      <c r="D631" s="89" t="str">
        <f t="shared" si="330"/>
        <v/>
      </c>
      <c r="E631" s="89" t="str">
        <f t="shared" si="330"/>
        <v/>
      </c>
      <c r="F631" s="89" t="str">
        <f t="shared" si="330"/>
        <v/>
      </c>
      <c r="G631" s="89" t="str">
        <f t="shared" si="330"/>
        <v/>
      </c>
      <c r="H631" s="89">
        <f t="shared" si="330"/>
        <v>1</v>
      </c>
      <c r="I631" s="89" t="str">
        <f t="shared" si="330"/>
        <v/>
      </c>
      <c r="J631" s="89" t="str">
        <f t="shared" si="330"/>
        <v/>
      </c>
      <c r="K631" s="89" t="str">
        <f t="shared" si="330"/>
        <v/>
      </c>
      <c r="L631" s="89" t="str">
        <f t="shared" si="330"/>
        <v/>
      </c>
      <c r="M631" s="89" t="str">
        <f t="shared" si="331"/>
        <v/>
      </c>
      <c r="N631" s="89" t="str">
        <f t="shared" si="331"/>
        <v/>
      </c>
      <c r="O631" s="89" t="str">
        <f t="shared" si="331"/>
        <v/>
      </c>
      <c r="P631" s="89" t="str">
        <f t="shared" si="331"/>
        <v/>
      </c>
      <c r="Q631" s="89" t="str">
        <f t="shared" si="331"/>
        <v/>
      </c>
      <c r="R631" s="89" t="str">
        <f t="shared" si="331"/>
        <v/>
      </c>
      <c r="S631" s="89" t="str">
        <f t="shared" si="331"/>
        <v/>
      </c>
      <c r="T631" s="89" t="str">
        <f t="shared" si="331"/>
        <v/>
      </c>
      <c r="U631" s="89" t="str">
        <f t="shared" si="331"/>
        <v/>
      </c>
      <c r="V631" s="89" t="str">
        <f t="shared" si="331"/>
        <v/>
      </c>
      <c r="W631" s="89" t="str">
        <f t="shared" si="332"/>
        <v/>
      </c>
      <c r="X631" s="89" t="str">
        <f t="shared" si="332"/>
        <v/>
      </c>
      <c r="Y631" s="89" t="str">
        <f t="shared" si="332"/>
        <v/>
      </c>
      <c r="Z631" s="89" t="str">
        <f t="shared" si="332"/>
        <v/>
      </c>
      <c r="AA631" s="89" t="str">
        <f t="shared" si="332"/>
        <v/>
      </c>
      <c r="AB631" s="89" t="str">
        <f t="shared" si="332"/>
        <v/>
      </c>
      <c r="AC631" s="89" t="str">
        <f t="shared" si="332"/>
        <v/>
      </c>
      <c r="AD631" s="89" t="str">
        <f t="shared" si="332"/>
        <v/>
      </c>
      <c r="AE631" s="89" t="str">
        <f t="shared" si="332"/>
        <v/>
      </c>
      <c r="AF631" s="89" t="str">
        <f t="shared" si="332"/>
        <v/>
      </c>
      <c r="AG631" s="89" t="str">
        <f t="shared" si="333"/>
        <v/>
      </c>
      <c r="AH631" s="89" t="str">
        <f t="shared" si="333"/>
        <v/>
      </c>
      <c r="AI631" s="89" t="str">
        <f t="shared" si="333"/>
        <v/>
      </c>
      <c r="AJ631" s="89" t="str">
        <f t="shared" si="333"/>
        <v/>
      </c>
      <c r="AK631" s="89" t="str">
        <f t="shared" si="333"/>
        <v/>
      </c>
      <c r="AL631" s="89" t="str">
        <f t="shared" si="333"/>
        <v/>
      </c>
      <c r="AM631" s="89" t="str">
        <f t="shared" si="333"/>
        <v/>
      </c>
      <c r="AN631" s="89" t="str">
        <f t="shared" si="333"/>
        <v/>
      </c>
      <c r="AO631" s="89" t="str">
        <f t="shared" si="333"/>
        <v/>
      </c>
      <c r="AP631" s="89" t="str">
        <f t="shared" si="333"/>
        <v/>
      </c>
      <c r="AQ631" s="89" t="str">
        <f t="shared" si="334"/>
        <v/>
      </c>
      <c r="AR631" s="89" t="str">
        <f t="shared" si="334"/>
        <v/>
      </c>
      <c r="AS631" s="89" t="str">
        <f t="shared" si="334"/>
        <v/>
      </c>
      <c r="AT631" s="89" t="str">
        <f t="shared" si="334"/>
        <v/>
      </c>
      <c r="AU631" s="89" t="str">
        <f t="shared" si="334"/>
        <v/>
      </c>
      <c r="AV631" s="89" t="str">
        <f t="shared" si="334"/>
        <v/>
      </c>
      <c r="AW631" s="89" t="str">
        <f t="shared" si="334"/>
        <v/>
      </c>
      <c r="AX631" s="89" t="str">
        <f t="shared" si="334"/>
        <v/>
      </c>
      <c r="AY631" s="89" t="str">
        <f t="shared" si="334"/>
        <v/>
      </c>
      <c r="AZ631" s="89" t="str">
        <f t="shared" si="334"/>
        <v/>
      </c>
      <c r="BA631" s="89" t="str">
        <f t="shared" si="334"/>
        <v/>
      </c>
      <c r="BB631" s="89" t="str">
        <f t="shared" si="334"/>
        <v/>
      </c>
      <c r="BC631" s="90" t="str">
        <f t="shared" si="334"/>
        <v/>
      </c>
      <c r="BE631" s="100" t="str">
        <f t="shared" si="308"/>
        <v/>
      </c>
      <c r="BF631" s="102" t="str">
        <f t="shared" si="309"/>
        <v/>
      </c>
    </row>
    <row r="632" spans="1:58" hidden="1" x14ac:dyDescent="0.55000000000000004">
      <c r="A632" s="80" t="str">
        <f>'Base de Dados 2013'!M631</f>
        <v>Bela Vista</v>
      </c>
      <c r="B632" s="81" t="str">
        <f>'Base de Dados 2013'!N631</f>
        <v>verde</v>
      </c>
      <c r="C632" s="88" t="str">
        <f t="shared" si="330"/>
        <v/>
      </c>
      <c r="D632" s="89" t="str">
        <f t="shared" si="330"/>
        <v/>
      </c>
      <c r="E632" s="89" t="str">
        <f t="shared" si="330"/>
        <v/>
      </c>
      <c r="F632" s="89" t="str">
        <f t="shared" si="330"/>
        <v/>
      </c>
      <c r="G632" s="89" t="str">
        <f t="shared" si="330"/>
        <v/>
      </c>
      <c r="H632" s="89" t="str">
        <f t="shared" si="330"/>
        <v/>
      </c>
      <c r="I632" s="89" t="str">
        <f t="shared" si="330"/>
        <v/>
      </c>
      <c r="J632" s="89" t="str">
        <f t="shared" si="330"/>
        <v/>
      </c>
      <c r="K632" s="89">
        <f t="shared" si="330"/>
        <v>1</v>
      </c>
      <c r="L632" s="89" t="str">
        <f t="shared" si="330"/>
        <v/>
      </c>
      <c r="M632" s="89" t="str">
        <f t="shared" si="331"/>
        <v/>
      </c>
      <c r="N632" s="89" t="str">
        <f t="shared" si="331"/>
        <v/>
      </c>
      <c r="O632" s="89" t="str">
        <f t="shared" si="331"/>
        <v/>
      </c>
      <c r="P632" s="89" t="str">
        <f t="shared" si="331"/>
        <v/>
      </c>
      <c r="Q632" s="89" t="str">
        <f t="shared" si="331"/>
        <v/>
      </c>
      <c r="R632" s="89" t="str">
        <f t="shared" si="331"/>
        <v/>
      </c>
      <c r="S632" s="89" t="str">
        <f t="shared" si="331"/>
        <v/>
      </c>
      <c r="T632" s="89" t="str">
        <f t="shared" si="331"/>
        <v/>
      </c>
      <c r="U632" s="89" t="str">
        <f t="shared" si="331"/>
        <v/>
      </c>
      <c r="V632" s="89" t="str">
        <f t="shared" si="331"/>
        <v/>
      </c>
      <c r="W632" s="89" t="str">
        <f t="shared" si="332"/>
        <v/>
      </c>
      <c r="X632" s="89" t="str">
        <f t="shared" si="332"/>
        <v/>
      </c>
      <c r="Y632" s="89" t="str">
        <f t="shared" si="332"/>
        <v/>
      </c>
      <c r="Z632" s="89" t="str">
        <f t="shared" si="332"/>
        <v/>
      </c>
      <c r="AA632" s="89" t="str">
        <f t="shared" si="332"/>
        <v/>
      </c>
      <c r="AB632" s="89" t="str">
        <f t="shared" si="332"/>
        <v/>
      </c>
      <c r="AC632" s="89" t="str">
        <f t="shared" si="332"/>
        <v/>
      </c>
      <c r="AD632" s="89" t="str">
        <f t="shared" si="332"/>
        <v/>
      </c>
      <c r="AE632" s="89" t="str">
        <f t="shared" si="332"/>
        <v/>
      </c>
      <c r="AF632" s="89" t="str">
        <f t="shared" si="332"/>
        <v/>
      </c>
      <c r="AG632" s="89" t="str">
        <f t="shared" si="333"/>
        <v/>
      </c>
      <c r="AH632" s="89" t="str">
        <f t="shared" si="333"/>
        <v/>
      </c>
      <c r="AI632" s="89" t="str">
        <f t="shared" si="333"/>
        <v/>
      </c>
      <c r="AJ632" s="89" t="str">
        <f t="shared" si="333"/>
        <v/>
      </c>
      <c r="AK632" s="89" t="str">
        <f t="shared" si="333"/>
        <v/>
      </c>
      <c r="AL632" s="89" t="str">
        <f t="shared" si="333"/>
        <v/>
      </c>
      <c r="AM632" s="89" t="str">
        <f t="shared" si="333"/>
        <v/>
      </c>
      <c r="AN632" s="89" t="str">
        <f t="shared" si="333"/>
        <v/>
      </c>
      <c r="AO632" s="89" t="str">
        <f t="shared" si="333"/>
        <v/>
      </c>
      <c r="AP632" s="89" t="str">
        <f t="shared" si="333"/>
        <v/>
      </c>
      <c r="AQ632" s="89" t="str">
        <f t="shared" si="334"/>
        <v/>
      </c>
      <c r="AR632" s="89" t="str">
        <f t="shared" si="334"/>
        <v/>
      </c>
      <c r="AS632" s="89" t="str">
        <f t="shared" si="334"/>
        <v/>
      </c>
      <c r="AT632" s="89" t="str">
        <f t="shared" si="334"/>
        <v/>
      </c>
      <c r="AU632" s="89" t="str">
        <f t="shared" si="334"/>
        <v/>
      </c>
      <c r="AV632" s="89" t="str">
        <f t="shared" si="334"/>
        <v/>
      </c>
      <c r="AW632" s="89" t="str">
        <f t="shared" si="334"/>
        <v/>
      </c>
      <c r="AX632" s="89" t="str">
        <f t="shared" si="334"/>
        <v/>
      </c>
      <c r="AY632" s="89" t="str">
        <f t="shared" si="334"/>
        <v/>
      </c>
      <c r="AZ632" s="89" t="str">
        <f t="shared" si="334"/>
        <v/>
      </c>
      <c r="BA632" s="89" t="str">
        <f t="shared" si="334"/>
        <v/>
      </c>
      <c r="BB632" s="89" t="str">
        <f t="shared" si="334"/>
        <v/>
      </c>
      <c r="BC632" s="90" t="str">
        <f t="shared" si="334"/>
        <v/>
      </c>
      <c r="BE632" s="100" t="str">
        <f t="shared" si="308"/>
        <v/>
      </c>
      <c r="BF632" s="102" t="str">
        <f t="shared" si="309"/>
        <v/>
      </c>
    </row>
    <row r="633" spans="1:58" hidden="1" x14ac:dyDescent="0.55000000000000004">
      <c r="A633" s="80" t="str">
        <f>'Base de Dados 2013'!M632</f>
        <v>Bela Vista</v>
      </c>
      <c r="B633" s="81" t="str">
        <f>'Base de Dados 2013'!N632</f>
        <v>verde</v>
      </c>
      <c r="C633" s="88" t="str">
        <f t="shared" si="330"/>
        <v/>
      </c>
      <c r="D633" s="89" t="str">
        <f t="shared" si="330"/>
        <v/>
      </c>
      <c r="E633" s="89" t="str">
        <f t="shared" si="330"/>
        <v/>
      </c>
      <c r="F633" s="89" t="str">
        <f t="shared" si="330"/>
        <v/>
      </c>
      <c r="G633" s="89" t="str">
        <f t="shared" si="330"/>
        <v/>
      </c>
      <c r="H633" s="89" t="str">
        <f t="shared" si="330"/>
        <v/>
      </c>
      <c r="I633" s="89" t="str">
        <f t="shared" si="330"/>
        <v/>
      </c>
      <c r="J633" s="89" t="str">
        <f t="shared" si="330"/>
        <v/>
      </c>
      <c r="K633" s="89">
        <f t="shared" si="330"/>
        <v>1</v>
      </c>
      <c r="L633" s="89" t="str">
        <f t="shared" si="330"/>
        <v/>
      </c>
      <c r="M633" s="89" t="str">
        <f t="shared" si="331"/>
        <v/>
      </c>
      <c r="N633" s="89" t="str">
        <f t="shared" si="331"/>
        <v/>
      </c>
      <c r="O633" s="89" t="str">
        <f t="shared" si="331"/>
        <v/>
      </c>
      <c r="P633" s="89" t="str">
        <f t="shared" si="331"/>
        <v/>
      </c>
      <c r="Q633" s="89" t="str">
        <f t="shared" si="331"/>
        <v/>
      </c>
      <c r="R633" s="89" t="str">
        <f t="shared" si="331"/>
        <v/>
      </c>
      <c r="S633" s="89" t="str">
        <f t="shared" si="331"/>
        <v/>
      </c>
      <c r="T633" s="89" t="str">
        <f t="shared" si="331"/>
        <v/>
      </c>
      <c r="U633" s="89" t="str">
        <f t="shared" si="331"/>
        <v/>
      </c>
      <c r="V633" s="89" t="str">
        <f t="shared" si="331"/>
        <v/>
      </c>
      <c r="W633" s="89" t="str">
        <f t="shared" si="332"/>
        <v/>
      </c>
      <c r="X633" s="89" t="str">
        <f t="shared" si="332"/>
        <v/>
      </c>
      <c r="Y633" s="89" t="str">
        <f t="shared" si="332"/>
        <v/>
      </c>
      <c r="Z633" s="89" t="str">
        <f t="shared" si="332"/>
        <v/>
      </c>
      <c r="AA633" s="89" t="str">
        <f t="shared" si="332"/>
        <v/>
      </c>
      <c r="AB633" s="89" t="str">
        <f t="shared" si="332"/>
        <v/>
      </c>
      <c r="AC633" s="89" t="str">
        <f t="shared" si="332"/>
        <v/>
      </c>
      <c r="AD633" s="89" t="str">
        <f t="shared" si="332"/>
        <v/>
      </c>
      <c r="AE633" s="89" t="str">
        <f t="shared" si="332"/>
        <v/>
      </c>
      <c r="AF633" s="89" t="str">
        <f t="shared" si="332"/>
        <v/>
      </c>
      <c r="AG633" s="89" t="str">
        <f t="shared" si="333"/>
        <v/>
      </c>
      <c r="AH633" s="89" t="str">
        <f t="shared" si="333"/>
        <v/>
      </c>
      <c r="AI633" s="89" t="str">
        <f t="shared" si="333"/>
        <v/>
      </c>
      <c r="AJ633" s="89" t="str">
        <f t="shared" si="333"/>
        <v/>
      </c>
      <c r="AK633" s="89" t="str">
        <f t="shared" si="333"/>
        <v/>
      </c>
      <c r="AL633" s="89" t="str">
        <f t="shared" si="333"/>
        <v/>
      </c>
      <c r="AM633" s="89" t="str">
        <f t="shared" si="333"/>
        <v/>
      </c>
      <c r="AN633" s="89" t="str">
        <f t="shared" si="333"/>
        <v/>
      </c>
      <c r="AO633" s="89" t="str">
        <f t="shared" si="333"/>
        <v/>
      </c>
      <c r="AP633" s="89" t="str">
        <f t="shared" si="333"/>
        <v/>
      </c>
      <c r="AQ633" s="89" t="str">
        <f t="shared" si="334"/>
        <v/>
      </c>
      <c r="AR633" s="89" t="str">
        <f t="shared" si="334"/>
        <v/>
      </c>
      <c r="AS633" s="89" t="str">
        <f t="shared" si="334"/>
        <v/>
      </c>
      <c r="AT633" s="89" t="str">
        <f t="shared" si="334"/>
        <v/>
      </c>
      <c r="AU633" s="89" t="str">
        <f t="shared" si="334"/>
        <v/>
      </c>
      <c r="AV633" s="89" t="str">
        <f t="shared" si="334"/>
        <v/>
      </c>
      <c r="AW633" s="89" t="str">
        <f t="shared" si="334"/>
        <v/>
      </c>
      <c r="AX633" s="89" t="str">
        <f t="shared" si="334"/>
        <v/>
      </c>
      <c r="AY633" s="89" t="str">
        <f t="shared" si="334"/>
        <v/>
      </c>
      <c r="AZ633" s="89" t="str">
        <f t="shared" si="334"/>
        <v/>
      </c>
      <c r="BA633" s="89" t="str">
        <f t="shared" si="334"/>
        <v/>
      </c>
      <c r="BB633" s="89" t="str">
        <f t="shared" si="334"/>
        <v/>
      </c>
      <c r="BC633" s="90" t="str">
        <f t="shared" si="334"/>
        <v/>
      </c>
      <c r="BE633" s="100" t="str">
        <f t="shared" si="308"/>
        <v/>
      </c>
      <c r="BF633" s="102" t="str">
        <f t="shared" si="309"/>
        <v/>
      </c>
    </row>
    <row r="634" spans="1:58" hidden="1" x14ac:dyDescent="0.55000000000000004">
      <c r="A634" s="80" t="str">
        <f>'Base de Dados 2013'!M633</f>
        <v>Nações</v>
      </c>
      <c r="B634" s="81" t="str">
        <f>'Base de Dados 2013'!N633</f>
        <v>amarelo</v>
      </c>
      <c r="C634" s="88" t="str">
        <f t="shared" si="330"/>
        <v/>
      </c>
      <c r="D634" s="89" t="str">
        <f t="shared" si="330"/>
        <v/>
      </c>
      <c r="E634" s="89" t="str">
        <f t="shared" si="330"/>
        <v/>
      </c>
      <c r="F634" s="89" t="str">
        <f t="shared" si="330"/>
        <v/>
      </c>
      <c r="G634" s="89" t="str">
        <f t="shared" si="330"/>
        <v/>
      </c>
      <c r="H634" s="89">
        <f t="shared" si="330"/>
        <v>1</v>
      </c>
      <c r="I634" s="89" t="str">
        <f t="shared" si="330"/>
        <v/>
      </c>
      <c r="J634" s="89" t="str">
        <f t="shared" si="330"/>
        <v/>
      </c>
      <c r="K634" s="89" t="str">
        <f t="shared" si="330"/>
        <v/>
      </c>
      <c r="L634" s="89" t="str">
        <f t="shared" si="330"/>
        <v/>
      </c>
      <c r="M634" s="89" t="str">
        <f t="shared" si="331"/>
        <v/>
      </c>
      <c r="N634" s="89" t="str">
        <f t="shared" si="331"/>
        <v/>
      </c>
      <c r="O634" s="89" t="str">
        <f t="shared" si="331"/>
        <v/>
      </c>
      <c r="P634" s="89" t="str">
        <f t="shared" si="331"/>
        <v/>
      </c>
      <c r="Q634" s="89" t="str">
        <f t="shared" si="331"/>
        <v/>
      </c>
      <c r="R634" s="89" t="str">
        <f t="shared" si="331"/>
        <v/>
      </c>
      <c r="S634" s="89" t="str">
        <f t="shared" si="331"/>
        <v/>
      </c>
      <c r="T634" s="89" t="str">
        <f t="shared" si="331"/>
        <v/>
      </c>
      <c r="U634" s="89" t="str">
        <f t="shared" si="331"/>
        <v/>
      </c>
      <c r="V634" s="89" t="str">
        <f t="shared" si="331"/>
        <v/>
      </c>
      <c r="W634" s="89" t="str">
        <f t="shared" si="332"/>
        <v/>
      </c>
      <c r="X634" s="89" t="str">
        <f t="shared" si="332"/>
        <v/>
      </c>
      <c r="Y634" s="89" t="str">
        <f t="shared" si="332"/>
        <v/>
      </c>
      <c r="Z634" s="89" t="str">
        <f t="shared" si="332"/>
        <v/>
      </c>
      <c r="AA634" s="89" t="str">
        <f t="shared" si="332"/>
        <v/>
      </c>
      <c r="AB634" s="89" t="str">
        <f t="shared" si="332"/>
        <v/>
      </c>
      <c r="AC634" s="89" t="str">
        <f t="shared" si="332"/>
        <v/>
      </c>
      <c r="AD634" s="89" t="str">
        <f t="shared" si="332"/>
        <v/>
      </c>
      <c r="AE634" s="89" t="str">
        <f t="shared" si="332"/>
        <v/>
      </c>
      <c r="AF634" s="89" t="str">
        <f t="shared" si="332"/>
        <v/>
      </c>
      <c r="AG634" s="89" t="str">
        <f t="shared" si="333"/>
        <v/>
      </c>
      <c r="AH634" s="89" t="str">
        <f t="shared" si="333"/>
        <v/>
      </c>
      <c r="AI634" s="89" t="str">
        <f t="shared" si="333"/>
        <v/>
      </c>
      <c r="AJ634" s="89" t="str">
        <f t="shared" si="333"/>
        <v/>
      </c>
      <c r="AK634" s="89" t="str">
        <f t="shared" si="333"/>
        <v/>
      </c>
      <c r="AL634" s="89" t="str">
        <f t="shared" si="333"/>
        <v/>
      </c>
      <c r="AM634" s="89" t="str">
        <f t="shared" si="333"/>
        <v/>
      </c>
      <c r="AN634" s="89" t="str">
        <f t="shared" si="333"/>
        <v/>
      </c>
      <c r="AO634" s="89" t="str">
        <f t="shared" si="333"/>
        <v/>
      </c>
      <c r="AP634" s="89" t="str">
        <f t="shared" si="333"/>
        <v/>
      </c>
      <c r="AQ634" s="89" t="str">
        <f t="shared" si="334"/>
        <v/>
      </c>
      <c r="AR634" s="89" t="str">
        <f t="shared" si="334"/>
        <v/>
      </c>
      <c r="AS634" s="89" t="str">
        <f t="shared" si="334"/>
        <v/>
      </c>
      <c r="AT634" s="89" t="str">
        <f t="shared" si="334"/>
        <v/>
      </c>
      <c r="AU634" s="89" t="str">
        <f t="shared" si="334"/>
        <v/>
      </c>
      <c r="AV634" s="89" t="str">
        <f t="shared" si="334"/>
        <v/>
      </c>
      <c r="AW634" s="89" t="str">
        <f t="shared" si="334"/>
        <v/>
      </c>
      <c r="AX634" s="89" t="str">
        <f t="shared" si="334"/>
        <v/>
      </c>
      <c r="AY634" s="89" t="str">
        <f t="shared" si="334"/>
        <v/>
      </c>
      <c r="AZ634" s="89" t="str">
        <f t="shared" si="334"/>
        <v/>
      </c>
      <c r="BA634" s="89" t="str">
        <f t="shared" si="334"/>
        <v/>
      </c>
      <c r="BB634" s="89" t="str">
        <f t="shared" si="334"/>
        <v/>
      </c>
      <c r="BC634" s="90" t="str">
        <f t="shared" si="334"/>
        <v/>
      </c>
      <c r="BE634" s="100" t="str">
        <f t="shared" si="308"/>
        <v/>
      </c>
      <c r="BF634" s="102" t="str">
        <f t="shared" si="309"/>
        <v/>
      </c>
    </row>
    <row r="635" spans="1:58" hidden="1" x14ac:dyDescent="0.55000000000000004">
      <c r="A635" s="80" t="str">
        <f>'Base de Dados 2013'!M634</f>
        <v>Nações</v>
      </c>
      <c r="B635" s="81" t="str">
        <f>'Base de Dados 2013'!N634</f>
        <v>amarelo</v>
      </c>
      <c r="C635" s="88" t="str">
        <f t="shared" ref="C635:L644" si="335">IF(AND($A635=C$1,$B635=C$3),1,"")</f>
        <v/>
      </c>
      <c r="D635" s="89" t="str">
        <f t="shared" si="335"/>
        <v/>
      </c>
      <c r="E635" s="89" t="str">
        <f t="shared" si="335"/>
        <v/>
      </c>
      <c r="F635" s="89" t="str">
        <f t="shared" si="335"/>
        <v/>
      </c>
      <c r="G635" s="89" t="str">
        <f t="shared" si="335"/>
        <v/>
      </c>
      <c r="H635" s="89">
        <f t="shared" si="335"/>
        <v>1</v>
      </c>
      <c r="I635" s="89" t="str">
        <f t="shared" si="335"/>
        <v/>
      </c>
      <c r="J635" s="89" t="str">
        <f t="shared" si="335"/>
        <v/>
      </c>
      <c r="K635" s="89" t="str">
        <f t="shared" si="335"/>
        <v/>
      </c>
      <c r="L635" s="89" t="str">
        <f t="shared" si="335"/>
        <v/>
      </c>
      <c r="M635" s="89" t="str">
        <f t="shared" ref="M635:V644" si="336">IF(AND($A635=M$1,$B635=M$3),1,"")</f>
        <v/>
      </c>
      <c r="N635" s="89" t="str">
        <f t="shared" si="336"/>
        <v/>
      </c>
      <c r="O635" s="89" t="str">
        <f t="shared" si="336"/>
        <v/>
      </c>
      <c r="P635" s="89" t="str">
        <f t="shared" si="336"/>
        <v/>
      </c>
      <c r="Q635" s="89" t="str">
        <f t="shared" si="336"/>
        <v/>
      </c>
      <c r="R635" s="89" t="str">
        <f t="shared" si="336"/>
        <v/>
      </c>
      <c r="S635" s="89" t="str">
        <f t="shared" si="336"/>
        <v/>
      </c>
      <c r="T635" s="89" t="str">
        <f t="shared" si="336"/>
        <v/>
      </c>
      <c r="U635" s="89" t="str">
        <f t="shared" si="336"/>
        <v/>
      </c>
      <c r="V635" s="89" t="str">
        <f t="shared" si="336"/>
        <v/>
      </c>
      <c r="W635" s="89" t="str">
        <f t="shared" ref="W635:AF644" si="337">IF(AND($A635=W$1,$B635=W$3),1,"")</f>
        <v/>
      </c>
      <c r="X635" s="89" t="str">
        <f t="shared" si="337"/>
        <v/>
      </c>
      <c r="Y635" s="89" t="str">
        <f t="shared" si="337"/>
        <v/>
      </c>
      <c r="Z635" s="89" t="str">
        <f t="shared" si="337"/>
        <v/>
      </c>
      <c r="AA635" s="89" t="str">
        <f t="shared" si="337"/>
        <v/>
      </c>
      <c r="AB635" s="89" t="str">
        <f t="shared" si="337"/>
        <v/>
      </c>
      <c r="AC635" s="89" t="str">
        <f t="shared" si="337"/>
        <v/>
      </c>
      <c r="AD635" s="89" t="str">
        <f t="shared" si="337"/>
        <v/>
      </c>
      <c r="AE635" s="89" t="str">
        <f t="shared" si="337"/>
        <v/>
      </c>
      <c r="AF635" s="89" t="str">
        <f t="shared" si="337"/>
        <v/>
      </c>
      <c r="AG635" s="89" t="str">
        <f t="shared" ref="AG635:AP644" si="338">IF(AND($A635=AG$1,$B635=AG$3),1,"")</f>
        <v/>
      </c>
      <c r="AH635" s="89" t="str">
        <f t="shared" si="338"/>
        <v/>
      </c>
      <c r="AI635" s="89" t="str">
        <f t="shared" si="338"/>
        <v/>
      </c>
      <c r="AJ635" s="89" t="str">
        <f t="shared" si="338"/>
        <v/>
      </c>
      <c r="AK635" s="89" t="str">
        <f t="shared" si="338"/>
        <v/>
      </c>
      <c r="AL635" s="89" t="str">
        <f t="shared" si="338"/>
        <v/>
      </c>
      <c r="AM635" s="89" t="str">
        <f t="shared" si="338"/>
        <v/>
      </c>
      <c r="AN635" s="89" t="str">
        <f t="shared" si="338"/>
        <v/>
      </c>
      <c r="AO635" s="89" t="str">
        <f t="shared" si="338"/>
        <v/>
      </c>
      <c r="AP635" s="89" t="str">
        <f t="shared" si="338"/>
        <v/>
      </c>
      <c r="AQ635" s="89" t="str">
        <f t="shared" ref="AQ635:BC644" si="339">IF(AND($A635=AQ$1,$B635=AQ$3),1,"")</f>
        <v/>
      </c>
      <c r="AR635" s="89" t="str">
        <f t="shared" si="339"/>
        <v/>
      </c>
      <c r="AS635" s="89" t="str">
        <f t="shared" si="339"/>
        <v/>
      </c>
      <c r="AT635" s="89" t="str">
        <f t="shared" si="339"/>
        <v/>
      </c>
      <c r="AU635" s="89" t="str">
        <f t="shared" si="339"/>
        <v/>
      </c>
      <c r="AV635" s="89" t="str">
        <f t="shared" si="339"/>
        <v/>
      </c>
      <c r="AW635" s="89" t="str">
        <f t="shared" si="339"/>
        <v/>
      </c>
      <c r="AX635" s="89" t="str">
        <f t="shared" si="339"/>
        <v/>
      </c>
      <c r="AY635" s="89" t="str">
        <f t="shared" si="339"/>
        <v/>
      </c>
      <c r="AZ635" s="89" t="str">
        <f t="shared" si="339"/>
        <v/>
      </c>
      <c r="BA635" s="89" t="str">
        <f t="shared" si="339"/>
        <v/>
      </c>
      <c r="BB635" s="89" t="str">
        <f t="shared" si="339"/>
        <v/>
      </c>
      <c r="BC635" s="90" t="str">
        <f t="shared" si="339"/>
        <v/>
      </c>
      <c r="BE635" s="100" t="str">
        <f t="shared" si="308"/>
        <v/>
      </c>
      <c r="BF635" s="102" t="str">
        <f t="shared" si="309"/>
        <v/>
      </c>
    </row>
    <row r="636" spans="1:58" hidden="1" x14ac:dyDescent="0.55000000000000004">
      <c r="A636" s="80" t="str">
        <f>'Base de Dados 2013'!M635</f>
        <v>Lençóis Paulista</v>
      </c>
      <c r="B636" s="81" t="str">
        <f>'Base de Dados 2013'!N635</f>
        <v>verde</v>
      </c>
      <c r="C636" s="88" t="str">
        <f t="shared" si="335"/>
        <v/>
      </c>
      <c r="D636" s="89" t="str">
        <f t="shared" si="335"/>
        <v/>
      </c>
      <c r="E636" s="89" t="str">
        <f t="shared" si="335"/>
        <v/>
      </c>
      <c r="F636" s="89" t="str">
        <f t="shared" si="335"/>
        <v/>
      </c>
      <c r="G636" s="89" t="str">
        <f t="shared" si="335"/>
        <v/>
      </c>
      <c r="H636" s="89" t="str">
        <f t="shared" si="335"/>
        <v/>
      </c>
      <c r="I636" s="89" t="str">
        <f t="shared" si="335"/>
        <v/>
      </c>
      <c r="J636" s="89" t="str">
        <f t="shared" si="335"/>
        <v/>
      </c>
      <c r="K636" s="89" t="str">
        <f t="shared" si="335"/>
        <v/>
      </c>
      <c r="L636" s="89" t="str">
        <f t="shared" si="335"/>
        <v/>
      </c>
      <c r="M636" s="89" t="str">
        <f t="shared" si="336"/>
        <v/>
      </c>
      <c r="N636" s="89" t="str">
        <f t="shared" si="336"/>
        <v/>
      </c>
      <c r="O636" s="89" t="str">
        <f t="shared" si="336"/>
        <v/>
      </c>
      <c r="P636" s="89" t="str">
        <f t="shared" si="336"/>
        <v/>
      </c>
      <c r="Q636" s="89" t="str">
        <f t="shared" si="336"/>
        <v/>
      </c>
      <c r="R636" s="89" t="str">
        <f t="shared" si="336"/>
        <v/>
      </c>
      <c r="S636" s="89" t="str">
        <f t="shared" si="336"/>
        <v/>
      </c>
      <c r="T636" s="89" t="str">
        <f t="shared" si="336"/>
        <v/>
      </c>
      <c r="U636" s="89" t="str">
        <f t="shared" si="336"/>
        <v/>
      </c>
      <c r="V636" s="89" t="str">
        <f t="shared" si="336"/>
        <v/>
      </c>
      <c r="W636" s="89" t="str">
        <f t="shared" si="337"/>
        <v/>
      </c>
      <c r="X636" s="89" t="str">
        <f t="shared" si="337"/>
        <v/>
      </c>
      <c r="Y636" s="89" t="str">
        <f t="shared" si="337"/>
        <v/>
      </c>
      <c r="Z636" s="89" t="str">
        <f t="shared" si="337"/>
        <v/>
      </c>
      <c r="AA636" s="89" t="str">
        <f t="shared" si="337"/>
        <v/>
      </c>
      <c r="AB636" s="89" t="str">
        <f t="shared" si="337"/>
        <v/>
      </c>
      <c r="AC636" s="89" t="str">
        <f t="shared" si="337"/>
        <v/>
      </c>
      <c r="AD636" s="89" t="str">
        <f t="shared" si="337"/>
        <v/>
      </c>
      <c r="AE636" s="89" t="str">
        <f t="shared" si="337"/>
        <v/>
      </c>
      <c r="AF636" s="89" t="str">
        <f t="shared" si="337"/>
        <v/>
      </c>
      <c r="AG636" s="89" t="str">
        <f t="shared" si="338"/>
        <v/>
      </c>
      <c r="AH636" s="89" t="str">
        <f t="shared" si="338"/>
        <v/>
      </c>
      <c r="AI636" s="89" t="str">
        <f t="shared" si="338"/>
        <v/>
      </c>
      <c r="AJ636" s="89" t="str">
        <f t="shared" si="338"/>
        <v/>
      </c>
      <c r="AK636" s="89" t="str">
        <f t="shared" si="338"/>
        <v/>
      </c>
      <c r="AL636" s="89" t="str">
        <f t="shared" si="338"/>
        <v/>
      </c>
      <c r="AM636" s="89" t="str">
        <f t="shared" si="338"/>
        <v/>
      </c>
      <c r="AN636" s="89">
        <f t="shared" si="338"/>
        <v>1</v>
      </c>
      <c r="AO636" s="89" t="str">
        <f t="shared" si="338"/>
        <v/>
      </c>
      <c r="AP636" s="89" t="str">
        <f t="shared" si="338"/>
        <v/>
      </c>
      <c r="AQ636" s="89" t="str">
        <f t="shared" si="339"/>
        <v/>
      </c>
      <c r="AR636" s="89" t="str">
        <f t="shared" si="339"/>
        <v/>
      </c>
      <c r="AS636" s="89" t="str">
        <f t="shared" si="339"/>
        <v/>
      </c>
      <c r="AT636" s="89" t="str">
        <f t="shared" si="339"/>
        <v/>
      </c>
      <c r="AU636" s="89" t="str">
        <f t="shared" si="339"/>
        <v/>
      </c>
      <c r="AV636" s="89" t="str">
        <f t="shared" si="339"/>
        <v/>
      </c>
      <c r="AW636" s="89" t="str">
        <f t="shared" si="339"/>
        <v/>
      </c>
      <c r="AX636" s="89" t="str">
        <f t="shared" si="339"/>
        <v/>
      </c>
      <c r="AY636" s="89" t="str">
        <f t="shared" si="339"/>
        <v/>
      </c>
      <c r="AZ636" s="89" t="str">
        <f t="shared" si="339"/>
        <v/>
      </c>
      <c r="BA636" s="89" t="str">
        <f t="shared" si="339"/>
        <v/>
      </c>
      <c r="BB636" s="89" t="str">
        <f t="shared" si="339"/>
        <v/>
      </c>
      <c r="BC636" s="90" t="str">
        <f t="shared" si="339"/>
        <v/>
      </c>
      <c r="BE636" s="100" t="str">
        <f t="shared" si="308"/>
        <v/>
      </c>
      <c r="BF636" s="102" t="str">
        <f t="shared" si="309"/>
        <v/>
      </c>
    </row>
    <row r="637" spans="1:58" hidden="1" x14ac:dyDescent="0.55000000000000004">
      <c r="A637" s="80" t="str">
        <f>'Base de Dados 2013'!M636</f>
        <v>Pirajui</v>
      </c>
      <c r="B637" s="81" t="str">
        <f>'Base de Dados 2013'!N636</f>
        <v>amarelo</v>
      </c>
      <c r="C637" s="88" t="str">
        <f t="shared" si="335"/>
        <v/>
      </c>
      <c r="D637" s="89" t="str">
        <f t="shared" si="335"/>
        <v/>
      </c>
      <c r="E637" s="89" t="str">
        <f t="shared" si="335"/>
        <v/>
      </c>
      <c r="F637" s="89" t="str">
        <f t="shared" si="335"/>
        <v/>
      </c>
      <c r="G637" s="89" t="str">
        <f t="shared" si="335"/>
        <v/>
      </c>
      <c r="H637" s="89" t="str">
        <f t="shared" si="335"/>
        <v/>
      </c>
      <c r="I637" s="89" t="str">
        <f t="shared" si="335"/>
        <v/>
      </c>
      <c r="J637" s="89" t="str">
        <f t="shared" si="335"/>
        <v/>
      </c>
      <c r="K637" s="89" t="str">
        <f t="shared" si="335"/>
        <v/>
      </c>
      <c r="L637" s="89" t="str">
        <f t="shared" si="335"/>
        <v/>
      </c>
      <c r="M637" s="89" t="str">
        <f t="shared" si="336"/>
        <v/>
      </c>
      <c r="N637" s="89" t="str">
        <f t="shared" si="336"/>
        <v/>
      </c>
      <c r="O637" s="89" t="str">
        <f t="shared" si="336"/>
        <v/>
      </c>
      <c r="P637" s="89" t="str">
        <f t="shared" si="336"/>
        <v/>
      </c>
      <c r="Q637" s="89" t="str">
        <f t="shared" si="336"/>
        <v/>
      </c>
      <c r="R637" s="89" t="str">
        <f t="shared" si="336"/>
        <v/>
      </c>
      <c r="S637" s="89" t="str">
        <f t="shared" si="336"/>
        <v/>
      </c>
      <c r="T637" s="89" t="str">
        <f t="shared" si="336"/>
        <v/>
      </c>
      <c r="U637" s="89" t="str">
        <f t="shared" si="336"/>
        <v/>
      </c>
      <c r="V637" s="89" t="str">
        <f t="shared" si="336"/>
        <v/>
      </c>
      <c r="W637" s="89" t="str">
        <f t="shared" si="337"/>
        <v/>
      </c>
      <c r="X637" s="89" t="str">
        <f t="shared" si="337"/>
        <v/>
      </c>
      <c r="Y637" s="89" t="str">
        <f t="shared" si="337"/>
        <v/>
      </c>
      <c r="Z637" s="89" t="str">
        <f t="shared" si="337"/>
        <v/>
      </c>
      <c r="AA637" s="89" t="str">
        <f t="shared" si="337"/>
        <v/>
      </c>
      <c r="AB637" s="89" t="str">
        <f t="shared" si="337"/>
        <v/>
      </c>
      <c r="AC637" s="89" t="str">
        <f t="shared" si="337"/>
        <v/>
      </c>
      <c r="AD637" s="89" t="str">
        <f t="shared" si="337"/>
        <v/>
      </c>
      <c r="AE637" s="89" t="str">
        <f t="shared" si="337"/>
        <v/>
      </c>
      <c r="AF637" s="89" t="str">
        <f t="shared" si="337"/>
        <v/>
      </c>
      <c r="AG637" s="89" t="str">
        <f t="shared" si="338"/>
        <v/>
      </c>
      <c r="AH637" s="89" t="str">
        <f t="shared" si="338"/>
        <v/>
      </c>
      <c r="AI637" s="89" t="str">
        <f t="shared" si="338"/>
        <v/>
      </c>
      <c r="AJ637" s="89" t="str">
        <f t="shared" si="338"/>
        <v/>
      </c>
      <c r="AK637" s="89" t="str">
        <f t="shared" si="338"/>
        <v/>
      </c>
      <c r="AL637" s="89" t="str">
        <f t="shared" si="338"/>
        <v/>
      </c>
      <c r="AM637" s="89" t="str">
        <f t="shared" si="338"/>
        <v/>
      </c>
      <c r="AN637" s="89" t="str">
        <f t="shared" si="338"/>
        <v/>
      </c>
      <c r="AO637" s="89" t="str">
        <f t="shared" si="338"/>
        <v/>
      </c>
      <c r="AP637" s="89" t="str">
        <f t="shared" si="338"/>
        <v/>
      </c>
      <c r="AQ637" s="89" t="str">
        <f t="shared" si="339"/>
        <v/>
      </c>
      <c r="AR637" s="89" t="str">
        <f t="shared" si="339"/>
        <v/>
      </c>
      <c r="AS637" s="89">
        <f t="shared" si="339"/>
        <v>1</v>
      </c>
      <c r="AT637" s="89" t="str">
        <f t="shared" si="339"/>
        <v/>
      </c>
      <c r="AU637" s="89" t="str">
        <f t="shared" si="339"/>
        <v/>
      </c>
      <c r="AV637" s="89" t="str">
        <f t="shared" si="339"/>
        <v/>
      </c>
      <c r="AW637" s="89" t="str">
        <f t="shared" si="339"/>
        <v/>
      </c>
      <c r="AX637" s="89" t="str">
        <f t="shared" si="339"/>
        <v/>
      </c>
      <c r="AY637" s="89" t="str">
        <f t="shared" si="339"/>
        <v/>
      </c>
      <c r="AZ637" s="89" t="str">
        <f t="shared" si="339"/>
        <v/>
      </c>
      <c r="BA637" s="89" t="str">
        <f t="shared" si="339"/>
        <v/>
      </c>
      <c r="BB637" s="89" t="str">
        <f t="shared" si="339"/>
        <v/>
      </c>
      <c r="BC637" s="90" t="str">
        <f t="shared" si="339"/>
        <v/>
      </c>
      <c r="BE637" s="100" t="str">
        <f t="shared" si="308"/>
        <v/>
      </c>
      <c r="BF637" s="102" t="str">
        <f t="shared" si="309"/>
        <v/>
      </c>
    </row>
    <row r="638" spans="1:58" hidden="1" x14ac:dyDescent="0.55000000000000004">
      <c r="A638" s="80" t="str">
        <f>'Base de Dados 2013'!M637</f>
        <v>Bela Vista</v>
      </c>
      <c r="B638" s="81" t="str">
        <f>'Base de Dados 2013'!N637</f>
        <v>verde</v>
      </c>
      <c r="C638" s="88" t="str">
        <f t="shared" si="335"/>
        <v/>
      </c>
      <c r="D638" s="89" t="str">
        <f t="shared" si="335"/>
        <v/>
      </c>
      <c r="E638" s="89" t="str">
        <f t="shared" si="335"/>
        <v/>
      </c>
      <c r="F638" s="89" t="str">
        <f t="shared" si="335"/>
        <v/>
      </c>
      <c r="G638" s="89" t="str">
        <f t="shared" si="335"/>
        <v/>
      </c>
      <c r="H638" s="89" t="str">
        <f t="shared" si="335"/>
        <v/>
      </c>
      <c r="I638" s="89" t="str">
        <f t="shared" si="335"/>
        <v/>
      </c>
      <c r="J638" s="89" t="str">
        <f t="shared" si="335"/>
        <v/>
      </c>
      <c r="K638" s="89">
        <f t="shared" si="335"/>
        <v>1</v>
      </c>
      <c r="L638" s="89" t="str">
        <f t="shared" si="335"/>
        <v/>
      </c>
      <c r="M638" s="89" t="str">
        <f t="shared" si="336"/>
        <v/>
      </c>
      <c r="N638" s="89" t="str">
        <f t="shared" si="336"/>
        <v/>
      </c>
      <c r="O638" s="89" t="str">
        <f t="shared" si="336"/>
        <v/>
      </c>
      <c r="P638" s="89" t="str">
        <f t="shared" si="336"/>
        <v/>
      </c>
      <c r="Q638" s="89" t="str">
        <f t="shared" si="336"/>
        <v/>
      </c>
      <c r="R638" s="89" t="str">
        <f t="shared" si="336"/>
        <v/>
      </c>
      <c r="S638" s="89" t="str">
        <f t="shared" si="336"/>
        <v/>
      </c>
      <c r="T638" s="89" t="str">
        <f t="shared" si="336"/>
        <v/>
      </c>
      <c r="U638" s="89" t="str">
        <f t="shared" si="336"/>
        <v/>
      </c>
      <c r="V638" s="89" t="str">
        <f t="shared" si="336"/>
        <v/>
      </c>
      <c r="W638" s="89" t="str">
        <f t="shared" si="337"/>
        <v/>
      </c>
      <c r="X638" s="89" t="str">
        <f t="shared" si="337"/>
        <v/>
      </c>
      <c r="Y638" s="89" t="str">
        <f t="shared" si="337"/>
        <v/>
      </c>
      <c r="Z638" s="89" t="str">
        <f t="shared" si="337"/>
        <v/>
      </c>
      <c r="AA638" s="89" t="str">
        <f t="shared" si="337"/>
        <v/>
      </c>
      <c r="AB638" s="89" t="str">
        <f t="shared" si="337"/>
        <v/>
      </c>
      <c r="AC638" s="89" t="str">
        <f t="shared" si="337"/>
        <v/>
      </c>
      <c r="AD638" s="89" t="str">
        <f t="shared" si="337"/>
        <v/>
      </c>
      <c r="AE638" s="89" t="str">
        <f t="shared" si="337"/>
        <v/>
      </c>
      <c r="AF638" s="89" t="str">
        <f t="shared" si="337"/>
        <v/>
      </c>
      <c r="AG638" s="89" t="str">
        <f t="shared" si="338"/>
        <v/>
      </c>
      <c r="AH638" s="89" t="str">
        <f t="shared" si="338"/>
        <v/>
      </c>
      <c r="AI638" s="89" t="str">
        <f t="shared" si="338"/>
        <v/>
      </c>
      <c r="AJ638" s="89" t="str">
        <f t="shared" si="338"/>
        <v/>
      </c>
      <c r="AK638" s="89" t="str">
        <f t="shared" si="338"/>
        <v/>
      </c>
      <c r="AL638" s="89" t="str">
        <f t="shared" si="338"/>
        <v/>
      </c>
      <c r="AM638" s="89" t="str">
        <f t="shared" si="338"/>
        <v/>
      </c>
      <c r="AN638" s="89" t="str">
        <f t="shared" si="338"/>
        <v/>
      </c>
      <c r="AO638" s="89" t="str">
        <f t="shared" si="338"/>
        <v/>
      </c>
      <c r="AP638" s="89" t="str">
        <f t="shared" si="338"/>
        <v/>
      </c>
      <c r="AQ638" s="89" t="str">
        <f t="shared" si="339"/>
        <v/>
      </c>
      <c r="AR638" s="89" t="str">
        <f t="shared" si="339"/>
        <v/>
      </c>
      <c r="AS638" s="89" t="str">
        <f t="shared" si="339"/>
        <v/>
      </c>
      <c r="AT638" s="89" t="str">
        <f t="shared" si="339"/>
        <v/>
      </c>
      <c r="AU638" s="89" t="str">
        <f t="shared" si="339"/>
        <v/>
      </c>
      <c r="AV638" s="89" t="str">
        <f t="shared" si="339"/>
        <v/>
      </c>
      <c r="AW638" s="89" t="str">
        <f t="shared" si="339"/>
        <v/>
      </c>
      <c r="AX638" s="89" t="str">
        <f t="shared" si="339"/>
        <v/>
      </c>
      <c r="AY638" s="89" t="str">
        <f t="shared" si="339"/>
        <v/>
      </c>
      <c r="AZ638" s="89" t="str">
        <f t="shared" si="339"/>
        <v/>
      </c>
      <c r="BA638" s="89" t="str">
        <f t="shared" si="339"/>
        <v/>
      </c>
      <c r="BB638" s="89" t="str">
        <f t="shared" si="339"/>
        <v/>
      </c>
      <c r="BC638" s="90" t="str">
        <f t="shared" si="339"/>
        <v/>
      </c>
      <c r="BE638" s="100" t="str">
        <f t="shared" si="308"/>
        <v/>
      </c>
      <c r="BF638" s="102" t="str">
        <f t="shared" si="309"/>
        <v/>
      </c>
    </row>
    <row r="639" spans="1:58" hidden="1" x14ac:dyDescent="0.55000000000000004">
      <c r="A639" s="80" t="str">
        <f>'Base de Dados 2013'!M638</f>
        <v>Geisel</v>
      </c>
      <c r="B639" s="81" t="str">
        <f>'Base de Dados 2013'!N638</f>
        <v>amarelo</v>
      </c>
      <c r="C639" s="88" t="str">
        <f t="shared" si="335"/>
        <v/>
      </c>
      <c r="D639" s="89" t="str">
        <f t="shared" si="335"/>
        <v/>
      </c>
      <c r="E639" s="89" t="str">
        <f t="shared" si="335"/>
        <v/>
      </c>
      <c r="F639" s="89" t="str">
        <f t="shared" si="335"/>
        <v/>
      </c>
      <c r="G639" s="89" t="str">
        <f t="shared" si="335"/>
        <v/>
      </c>
      <c r="H639" s="89" t="str">
        <f t="shared" si="335"/>
        <v/>
      </c>
      <c r="I639" s="89" t="str">
        <f t="shared" si="335"/>
        <v/>
      </c>
      <c r="J639" s="89" t="str">
        <f t="shared" si="335"/>
        <v/>
      </c>
      <c r="K639" s="89" t="str">
        <f t="shared" si="335"/>
        <v/>
      </c>
      <c r="L639" s="89" t="str">
        <f t="shared" si="335"/>
        <v/>
      </c>
      <c r="M639" s="89" t="str">
        <f t="shared" si="336"/>
        <v/>
      </c>
      <c r="N639" s="89" t="str">
        <f t="shared" si="336"/>
        <v/>
      </c>
      <c r="O639" s="89" t="str">
        <f t="shared" si="336"/>
        <v/>
      </c>
      <c r="P639" s="89">
        <f t="shared" si="336"/>
        <v>1</v>
      </c>
      <c r="Q639" s="89" t="str">
        <f t="shared" si="336"/>
        <v/>
      </c>
      <c r="R639" s="89" t="str">
        <f t="shared" si="336"/>
        <v/>
      </c>
      <c r="S639" s="89" t="str">
        <f t="shared" si="336"/>
        <v/>
      </c>
      <c r="T639" s="89" t="str">
        <f t="shared" si="336"/>
        <v/>
      </c>
      <c r="U639" s="89" t="str">
        <f t="shared" si="336"/>
        <v/>
      </c>
      <c r="V639" s="89" t="str">
        <f t="shared" si="336"/>
        <v/>
      </c>
      <c r="W639" s="89" t="str">
        <f t="shared" si="337"/>
        <v/>
      </c>
      <c r="X639" s="89" t="str">
        <f t="shared" si="337"/>
        <v/>
      </c>
      <c r="Y639" s="89" t="str">
        <f t="shared" si="337"/>
        <v/>
      </c>
      <c r="Z639" s="89" t="str">
        <f t="shared" si="337"/>
        <v/>
      </c>
      <c r="AA639" s="89" t="str">
        <f t="shared" si="337"/>
        <v/>
      </c>
      <c r="AB639" s="89" t="str">
        <f t="shared" si="337"/>
        <v/>
      </c>
      <c r="AC639" s="89" t="str">
        <f t="shared" si="337"/>
        <v/>
      </c>
      <c r="AD639" s="89" t="str">
        <f t="shared" si="337"/>
        <v/>
      </c>
      <c r="AE639" s="89" t="str">
        <f t="shared" si="337"/>
        <v/>
      </c>
      <c r="AF639" s="89" t="str">
        <f t="shared" si="337"/>
        <v/>
      </c>
      <c r="AG639" s="89" t="str">
        <f t="shared" si="338"/>
        <v/>
      </c>
      <c r="AH639" s="89" t="str">
        <f t="shared" si="338"/>
        <v/>
      </c>
      <c r="AI639" s="89" t="str">
        <f t="shared" si="338"/>
        <v/>
      </c>
      <c r="AJ639" s="89" t="str">
        <f t="shared" si="338"/>
        <v/>
      </c>
      <c r="AK639" s="89" t="str">
        <f t="shared" si="338"/>
        <v/>
      </c>
      <c r="AL639" s="89" t="str">
        <f t="shared" si="338"/>
        <v/>
      </c>
      <c r="AM639" s="89" t="str">
        <f t="shared" si="338"/>
        <v/>
      </c>
      <c r="AN639" s="89" t="str">
        <f t="shared" si="338"/>
        <v/>
      </c>
      <c r="AO639" s="89" t="str">
        <f t="shared" si="338"/>
        <v/>
      </c>
      <c r="AP639" s="89" t="str">
        <f t="shared" si="338"/>
        <v/>
      </c>
      <c r="AQ639" s="89" t="str">
        <f t="shared" si="339"/>
        <v/>
      </c>
      <c r="AR639" s="89" t="str">
        <f t="shared" si="339"/>
        <v/>
      </c>
      <c r="AS639" s="89" t="str">
        <f t="shared" si="339"/>
        <v/>
      </c>
      <c r="AT639" s="89" t="str">
        <f t="shared" si="339"/>
        <v/>
      </c>
      <c r="AU639" s="89" t="str">
        <f t="shared" si="339"/>
        <v/>
      </c>
      <c r="AV639" s="89" t="str">
        <f t="shared" si="339"/>
        <v/>
      </c>
      <c r="AW639" s="89" t="str">
        <f t="shared" si="339"/>
        <v/>
      </c>
      <c r="AX639" s="89" t="str">
        <f t="shared" si="339"/>
        <v/>
      </c>
      <c r="AY639" s="89" t="str">
        <f t="shared" si="339"/>
        <v/>
      </c>
      <c r="AZ639" s="89" t="str">
        <f t="shared" si="339"/>
        <v/>
      </c>
      <c r="BA639" s="89" t="str">
        <f t="shared" si="339"/>
        <v/>
      </c>
      <c r="BB639" s="89" t="str">
        <f t="shared" si="339"/>
        <v/>
      </c>
      <c r="BC639" s="90" t="str">
        <f t="shared" si="339"/>
        <v/>
      </c>
      <c r="BE639" s="100" t="str">
        <f t="shared" si="308"/>
        <v/>
      </c>
      <c r="BF639" s="102" t="str">
        <f t="shared" si="309"/>
        <v/>
      </c>
    </row>
    <row r="640" spans="1:58" hidden="1" x14ac:dyDescent="0.55000000000000004">
      <c r="A640" s="80" t="str">
        <f>'Base de Dados 2013'!M639</f>
        <v>Bela Vista</v>
      </c>
      <c r="B640" s="81" t="str">
        <f>'Base de Dados 2013'!N639</f>
        <v>verde</v>
      </c>
      <c r="C640" s="88" t="str">
        <f t="shared" si="335"/>
        <v/>
      </c>
      <c r="D640" s="89" t="str">
        <f t="shared" si="335"/>
        <v/>
      </c>
      <c r="E640" s="89" t="str">
        <f t="shared" si="335"/>
        <v/>
      </c>
      <c r="F640" s="89" t="str">
        <f t="shared" si="335"/>
        <v/>
      </c>
      <c r="G640" s="89" t="str">
        <f t="shared" si="335"/>
        <v/>
      </c>
      <c r="H640" s="89" t="str">
        <f t="shared" si="335"/>
        <v/>
      </c>
      <c r="I640" s="89" t="str">
        <f t="shared" si="335"/>
        <v/>
      </c>
      <c r="J640" s="89" t="str">
        <f t="shared" si="335"/>
        <v/>
      </c>
      <c r="K640" s="89">
        <f t="shared" si="335"/>
        <v>1</v>
      </c>
      <c r="L640" s="89" t="str">
        <f t="shared" si="335"/>
        <v/>
      </c>
      <c r="M640" s="89" t="str">
        <f t="shared" si="336"/>
        <v/>
      </c>
      <c r="N640" s="89" t="str">
        <f t="shared" si="336"/>
        <v/>
      </c>
      <c r="O640" s="89" t="str">
        <f t="shared" si="336"/>
        <v/>
      </c>
      <c r="P640" s="89" t="str">
        <f t="shared" si="336"/>
        <v/>
      </c>
      <c r="Q640" s="89" t="str">
        <f t="shared" si="336"/>
        <v/>
      </c>
      <c r="R640" s="89" t="str">
        <f t="shared" si="336"/>
        <v/>
      </c>
      <c r="S640" s="89" t="str">
        <f t="shared" si="336"/>
        <v/>
      </c>
      <c r="T640" s="89" t="str">
        <f t="shared" si="336"/>
        <v/>
      </c>
      <c r="U640" s="89" t="str">
        <f t="shared" si="336"/>
        <v/>
      </c>
      <c r="V640" s="89" t="str">
        <f t="shared" si="336"/>
        <v/>
      </c>
      <c r="W640" s="89" t="str">
        <f t="shared" si="337"/>
        <v/>
      </c>
      <c r="X640" s="89" t="str">
        <f t="shared" si="337"/>
        <v/>
      </c>
      <c r="Y640" s="89" t="str">
        <f t="shared" si="337"/>
        <v/>
      </c>
      <c r="Z640" s="89" t="str">
        <f t="shared" si="337"/>
        <v/>
      </c>
      <c r="AA640" s="89" t="str">
        <f t="shared" si="337"/>
        <v/>
      </c>
      <c r="AB640" s="89" t="str">
        <f t="shared" si="337"/>
        <v/>
      </c>
      <c r="AC640" s="89" t="str">
        <f t="shared" si="337"/>
        <v/>
      </c>
      <c r="AD640" s="89" t="str">
        <f t="shared" si="337"/>
        <v/>
      </c>
      <c r="AE640" s="89" t="str">
        <f t="shared" si="337"/>
        <v/>
      </c>
      <c r="AF640" s="89" t="str">
        <f t="shared" si="337"/>
        <v/>
      </c>
      <c r="AG640" s="89" t="str">
        <f t="shared" si="338"/>
        <v/>
      </c>
      <c r="AH640" s="89" t="str">
        <f t="shared" si="338"/>
        <v/>
      </c>
      <c r="AI640" s="89" t="str">
        <f t="shared" si="338"/>
        <v/>
      </c>
      <c r="AJ640" s="89" t="str">
        <f t="shared" si="338"/>
        <v/>
      </c>
      <c r="AK640" s="89" t="str">
        <f t="shared" si="338"/>
        <v/>
      </c>
      <c r="AL640" s="89" t="str">
        <f t="shared" si="338"/>
        <v/>
      </c>
      <c r="AM640" s="89" t="str">
        <f t="shared" si="338"/>
        <v/>
      </c>
      <c r="AN640" s="89" t="str">
        <f t="shared" si="338"/>
        <v/>
      </c>
      <c r="AO640" s="89" t="str">
        <f t="shared" si="338"/>
        <v/>
      </c>
      <c r="AP640" s="89" t="str">
        <f t="shared" si="338"/>
        <v/>
      </c>
      <c r="AQ640" s="89" t="str">
        <f t="shared" si="339"/>
        <v/>
      </c>
      <c r="AR640" s="89" t="str">
        <f t="shared" si="339"/>
        <v/>
      </c>
      <c r="AS640" s="89" t="str">
        <f t="shared" si="339"/>
        <v/>
      </c>
      <c r="AT640" s="89" t="str">
        <f t="shared" si="339"/>
        <v/>
      </c>
      <c r="AU640" s="89" t="str">
        <f t="shared" si="339"/>
        <v/>
      </c>
      <c r="AV640" s="89" t="str">
        <f t="shared" si="339"/>
        <v/>
      </c>
      <c r="AW640" s="89" t="str">
        <f t="shared" si="339"/>
        <v/>
      </c>
      <c r="AX640" s="89" t="str">
        <f t="shared" si="339"/>
        <v/>
      </c>
      <c r="AY640" s="89" t="str">
        <f t="shared" si="339"/>
        <v/>
      </c>
      <c r="AZ640" s="89" t="str">
        <f t="shared" si="339"/>
        <v/>
      </c>
      <c r="BA640" s="89" t="str">
        <f t="shared" si="339"/>
        <v/>
      </c>
      <c r="BB640" s="89" t="str">
        <f t="shared" si="339"/>
        <v/>
      </c>
      <c r="BC640" s="90" t="str">
        <f t="shared" si="339"/>
        <v/>
      </c>
      <c r="BE640" s="100" t="str">
        <f t="shared" si="308"/>
        <v/>
      </c>
      <c r="BF640" s="102" t="str">
        <f t="shared" si="309"/>
        <v/>
      </c>
    </row>
    <row r="641" spans="1:58" hidden="1" x14ac:dyDescent="0.55000000000000004">
      <c r="A641" s="80" t="str">
        <f>'Base de Dados 2013'!M640</f>
        <v>Bela Vista</v>
      </c>
      <c r="B641" s="81" t="str">
        <f>'Base de Dados 2013'!N640</f>
        <v>amarelo</v>
      </c>
      <c r="C641" s="88" t="str">
        <f t="shared" si="335"/>
        <v/>
      </c>
      <c r="D641" s="89" t="str">
        <f t="shared" si="335"/>
        <v/>
      </c>
      <c r="E641" s="89" t="str">
        <f t="shared" si="335"/>
        <v/>
      </c>
      <c r="F641" s="89" t="str">
        <f t="shared" si="335"/>
        <v/>
      </c>
      <c r="G641" s="89" t="str">
        <f t="shared" si="335"/>
        <v/>
      </c>
      <c r="H641" s="89" t="str">
        <f t="shared" si="335"/>
        <v/>
      </c>
      <c r="I641" s="89" t="str">
        <f t="shared" si="335"/>
        <v/>
      </c>
      <c r="J641" s="89" t="str">
        <f t="shared" si="335"/>
        <v/>
      </c>
      <c r="K641" s="89" t="str">
        <f t="shared" si="335"/>
        <v/>
      </c>
      <c r="L641" s="89">
        <f t="shared" si="335"/>
        <v>1</v>
      </c>
      <c r="M641" s="89" t="str">
        <f t="shared" si="336"/>
        <v/>
      </c>
      <c r="N641" s="89" t="str">
        <f t="shared" si="336"/>
        <v/>
      </c>
      <c r="O641" s="89" t="str">
        <f t="shared" si="336"/>
        <v/>
      </c>
      <c r="P641" s="89" t="str">
        <f t="shared" si="336"/>
        <v/>
      </c>
      <c r="Q641" s="89" t="str">
        <f t="shared" si="336"/>
        <v/>
      </c>
      <c r="R641" s="89" t="str">
        <f t="shared" si="336"/>
        <v/>
      </c>
      <c r="S641" s="89" t="str">
        <f t="shared" si="336"/>
        <v/>
      </c>
      <c r="T641" s="89" t="str">
        <f t="shared" si="336"/>
        <v/>
      </c>
      <c r="U641" s="89" t="str">
        <f t="shared" si="336"/>
        <v/>
      </c>
      <c r="V641" s="89" t="str">
        <f t="shared" si="336"/>
        <v/>
      </c>
      <c r="W641" s="89" t="str">
        <f t="shared" si="337"/>
        <v/>
      </c>
      <c r="X641" s="89" t="str">
        <f t="shared" si="337"/>
        <v/>
      </c>
      <c r="Y641" s="89" t="str">
        <f t="shared" si="337"/>
        <v/>
      </c>
      <c r="Z641" s="89" t="str">
        <f t="shared" si="337"/>
        <v/>
      </c>
      <c r="AA641" s="89" t="str">
        <f t="shared" si="337"/>
        <v/>
      </c>
      <c r="AB641" s="89" t="str">
        <f t="shared" si="337"/>
        <v/>
      </c>
      <c r="AC641" s="89" t="str">
        <f t="shared" si="337"/>
        <v/>
      </c>
      <c r="AD641" s="89" t="str">
        <f t="shared" si="337"/>
        <v/>
      </c>
      <c r="AE641" s="89" t="str">
        <f t="shared" si="337"/>
        <v/>
      </c>
      <c r="AF641" s="89" t="str">
        <f t="shared" si="337"/>
        <v/>
      </c>
      <c r="AG641" s="89" t="str">
        <f t="shared" si="338"/>
        <v/>
      </c>
      <c r="AH641" s="89" t="str">
        <f t="shared" si="338"/>
        <v/>
      </c>
      <c r="AI641" s="89" t="str">
        <f t="shared" si="338"/>
        <v/>
      </c>
      <c r="AJ641" s="89" t="str">
        <f t="shared" si="338"/>
        <v/>
      </c>
      <c r="AK641" s="89" t="str">
        <f t="shared" si="338"/>
        <v/>
      </c>
      <c r="AL641" s="89" t="str">
        <f t="shared" si="338"/>
        <v/>
      </c>
      <c r="AM641" s="89" t="str">
        <f t="shared" si="338"/>
        <v/>
      </c>
      <c r="AN641" s="89" t="str">
        <f t="shared" si="338"/>
        <v/>
      </c>
      <c r="AO641" s="89" t="str">
        <f t="shared" si="338"/>
        <v/>
      </c>
      <c r="AP641" s="89" t="str">
        <f t="shared" si="338"/>
        <v/>
      </c>
      <c r="AQ641" s="89" t="str">
        <f t="shared" si="339"/>
        <v/>
      </c>
      <c r="AR641" s="89" t="str">
        <f t="shared" si="339"/>
        <v/>
      </c>
      <c r="AS641" s="89" t="str">
        <f t="shared" si="339"/>
        <v/>
      </c>
      <c r="AT641" s="89" t="str">
        <f t="shared" si="339"/>
        <v/>
      </c>
      <c r="AU641" s="89" t="str">
        <f t="shared" si="339"/>
        <v/>
      </c>
      <c r="AV641" s="89" t="str">
        <f t="shared" si="339"/>
        <v/>
      </c>
      <c r="AW641" s="89" t="str">
        <f t="shared" si="339"/>
        <v/>
      </c>
      <c r="AX641" s="89" t="str">
        <f t="shared" si="339"/>
        <v/>
      </c>
      <c r="AY641" s="89" t="str">
        <f t="shared" si="339"/>
        <v/>
      </c>
      <c r="AZ641" s="89" t="str">
        <f t="shared" si="339"/>
        <v/>
      </c>
      <c r="BA641" s="89" t="str">
        <f t="shared" si="339"/>
        <v/>
      </c>
      <c r="BB641" s="89" t="str">
        <f t="shared" si="339"/>
        <v/>
      </c>
      <c r="BC641" s="90" t="str">
        <f t="shared" si="339"/>
        <v/>
      </c>
      <c r="BE641" s="100" t="str">
        <f t="shared" si="308"/>
        <v/>
      </c>
      <c r="BF641" s="102" t="str">
        <f t="shared" si="309"/>
        <v/>
      </c>
    </row>
    <row r="642" spans="1:58" hidden="1" x14ac:dyDescent="0.55000000000000004">
      <c r="A642" s="80" t="str">
        <f>'Base de Dados 2013'!M641</f>
        <v>Boulevard</v>
      </c>
      <c r="B642" s="81" t="str">
        <f>'Base de Dados 2013'!N641</f>
        <v>amarelo</v>
      </c>
      <c r="C642" s="88" t="str">
        <f t="shared" si="335"/>
        <v/>
      </c>
      <c r="D642" s="89" t="str">
        <f t="shared" si="335"/>
        <v/>
      </c>
      <c r="E642" s="89" t="str">
        <f t="shared" si="335"/>
        <v/>
      </c>
      <c r="F642" s="89" t="str">
        <f t="shared" si="335"/>
        <v/>
      </c>
      <c r="G642" s="89" t="str">
        <f t="shared" si="335"/>
        <v/>
      </c>
      <c r="H642" s="89" t="str">
        <f t="shared" si="335"/>
        <v/>
      </c>
      <c r="I642" s="89" t="str">
        <f t="shared" si="335"/>
        <v/>
      </c>
      <c r="J642" s="89" t="str">
        <f t="shared" si="335"/>
        <v/>
      </c>
      <c r="K642" s="89" t="str">
        <f t="shared" si="335"/>
        <v/>
      </c>
      <c r="L642" s="89" t="str">
        <f t="shared" si="335"/>
        <v/>
      </c>
      <c r="M642" s="89" t="str">
        <f t="shared" si="336"/>
        <v/>
      </c>
      <c r="N642" s="89" t="str">
        <f t="shared" si="336"/>
        <v/>
      </c>
      <c r="O642" s="89" t="str">
        <f t="shared" si="336"/>
        <v/>
      </c>
      <c r="P642" s="89" t="str">
        <f t="shared" si="336"/>
        <v/>
      </c>
      <c r="Q642" s="89" t="str">
        <f t="shared" si="336"/>
        <v/>
      </c>
      <c r="R642" s="89" t="str">
        <f t="shared" si="336"/>
        <v/>
      </c>
      <c r="S642" s="89" t="str">
        <f t="shared" si="336"/>
        <v/>
      </c>
      <c r="T642" s="89" t="str">
        <f t="shared" si="336"/>
        <v/>
      </c>
      <c r="U642" s="89" t="str">
        <f t="shared" si="336"/>
        <v/>
      </c>
      <c r="V642" s="89" t="str">
        <f t="shared" si="336"/>
        <v/>
      </c>
      <c r="W642" s="89" t="str">
        <f t="shared" si="337"/>
        <v/>
      </c>
      <c r="X642" s="89" t="str">
        <f t="shared" si="337"/>
        <v/>
      </c>
      <c r="Y642" s="89">
        <f t="shared" si="337"/>
        <v>1</v>
      </c>
      <c r="Z642" s="89" t="str">
        <f t="shared" si="337"/>
        <v/>
      </c>
      <c r="AA642" s="89" t="str">
        <f t="shared" si="337"/>
        <v/>
      </c>
      <c r="AB642" s="89" t="str">
        <f t="shared" si="337"/>
        <v/>
      </c>
      <c r="AC642" s="89" t="str">
        <f t="shared" si="337"/>
        <v/>
      </c>
      <c r="AD642" s="89" t="str">
        <f t="shared" si="337"/>
        <v/>
      </c>
      <c r="AE642" s="89" t="str">
        <f t="shared" si="337"/>
        <v/>
      </c>
      <c r="AF642" s="89" t="str">
        <f t="shared" si="337"/>
        <v/>
      </c>
      <c r="AG642" s="89" t="str">
        <f t="shared" si="338"/>
        <v/>
      </c>
      <c r="AH642" s="89" t="str">
        <f t="shared" si="338"/>
        <v/>
      </c>
      <c r="AI642" s="89" t="str">
        <f t="shared" si="338"/>
        <v/>
      </c>
      <c r="AJ642" s="89" t="str">
        <f t="shared" si="338"/>
        <v/>
      </c>
      <c r="AK642" s="89" t="str">
        <f t="shared" si="338"/>
        <v/>
      </c>
      <c r="AL642" s="89" t="str">
        <f t="shared" si="338"/>
        <v/>
      </c>
      <c r="AM642" s="89" t="str">
        <f t="shared" si="338"/>
        <v/>
      </c>
      <c r="AN642" s="89" t="str">
        <f t="shared" si="338"/>
        <v/>
      </c>
      <c r="AO642" s="89" t="str">
        <f t="shared" si="338"/>
        <v/>
      </c>
      <c r="AP642" s="89" t="str">
        <f t="shared" si="338"/>
        <v/>
      </c>
      <c r="AQ642" s="89" t="str">
        <f t="shared" si="339"/>
        <v/>
      </c>
      <c r="AR642" s="89" t="str">
        <f t="shared" si="339"/>
        <v/>
      </c>
      <c r="AS642" s="89" t="str">
        <f t="shared" si="339"/>
        <v/>
      </c>
      <c r="AT642" s="89" t="str">
        <f t="shared" si="339"/>
        <v/>
      </c>
      <c r="AU642" s="89" t="str">
        <f t="shared" si="339"/>
        <v/>
      </c>
      <c r="AV642" s="89" t="str">
        <f t="shared" si="339"/>
        <v/>
      </c>
      <c r="AW642" s="89" t="str">
        <f t="shared" si="339"/>
        <v/>
      </c>
      <c r="AX642" s="89" t="str">
        <f t="shared" si="339"/>
        <v/>
      </c>
      <c r="AY642" s="89" t="str">
        <f t="shared" si="339"/>
        <v/>
      </c>
      <c r="AZ642" s="89" t="str">
        <f t="shared" si="339"/>
        <v/>
      </c>
      <c r="BA642" s="89" t="str">
        <f t="shared" si="339"/>
        <v/>
      </c>
      <c r="BB642" s="89" t="str">
        <f t="shared" si="339"/>
        <v/>
      </c>
      <c r="BC642" s="90" t="str">
        <f t="shared" si="339"/>
        <v/>
      </c>
      <c r="BE642" s="100" t="str">
        <f t="shared" si="308"/>
        <v/>
      </c>
      <c r="BF642" s="102" t="str">
        <f t="shared" si="309"/>
        <v/>
      </c>
    </row>
    <row r="643" spans="1:58" hidden="1" x14ac:dyDescent="0.55000000000000004">
      <c r="A643" s="80" t="str">
        <f>'Base de Dados 2013'!M642</f>
        <v>Lençóis Paulista</v>
      </c>
      <c r="B643" s="81" t="str">
        <f>'Base de Dados 2013'!N642</f>
        <v>amarelo</v>
      </c>
      <c r="C643" s="88" t="str">
        <f t="shared" si="335"/>
        <v/>
      </c>
      <c r="D643" s="89" t="str">
        <f t="shared" si="335"/>
        <v/>
      </c>
      <c r="E643" s="89" t="str">
        <f t="shared" si="335"/>
        <v/>
      </c>
      <c r="F643" s="89" t="str">
        <f t="shared" si="335"/>
        <v/>
      </c>
      <c r="G643" s="89" t="str">
        <f t="shared" si="335"/>
        <v/>
      </c>
      <c r="H643" s="89" t="str">
        <f t="shared" si="335"/>
        <v/>
      </c>
      <c r="I643" s="89" t="str">
        <f t="shared" si="335"/>
        <v/>
      </c>
      <c r="J643" s="89" t="str">
        <f t="shared" si="335"/>
        <v/>
      </c>
      <c r="K643" s="89" t="str">
        <f t="shared" si="335"/>
        <v/>
      </c>
      <c r="L643" s="89" t="str">
        <f t="shared" si="335"/>
        <v/>
      </c>
      <c r="M643" s="89" t="str">
        <f t="shared" si="336"/>
        <v/>
      </c>
      <c r="N643" s="89" t="str">
        <f t="shared" si="336"/>
        <v/>
      </c>
      <c r="O643" s="89" t="str">
        <f t="shared" si="336"/>
        <v/>
      </c>
      <c r="P643" s="89" t="str">
        <f t="shared" si="336"/>
        <v/>
      </c>
      <c r="Q643" s="89" t="str">
        <f t="shared" si="336"/>
        <v/>
      </c>
      <c r="R643" s="89" t="str">
        <f t="shared" si="336"/>
        <v/>
      </c>
      <c r="S643" s="89" t="str">
        <f t="shared" si="336"/>
        <v/>
      </c>
      <c r="T643" s="89" t="str">
        <f t="shared" si="336"/>
        <v/>
      </c>
      <c r="U643" s="89" t="str">
        <f t="shared" si="336"/>
        <v/>
      </c>
      <c r="V643" s="89" t="str">
        <f t="shared" si="336"/>
        <v/>
      </c>
      <c r="W643" s="89" t="str">
        <f t="shared" si="337"/>
        <v/>
      </c>
      <c r="X643" s="89" t="str">
        <f t="shared" si="337"/>
        <v/>
      </c>
      <c r="Y643" s="89" t="str">
        <f t="shared" si="337"/>
        <v/>
      </c>
      <c r="Z643" s="89" t="str">
        <f t="shared" si="337"/>
        <v/>
      </c>
      <c r="AA643" s="89" t="str">
        <f t="shared" si="337"/>
        <v/>
      </c>
      <c r="AB643" s="89" t="str">
        <f t="shared" si="337"/>
        <v/>
      </c>
      <c r="AC643" s="89" t="str">
        <f t="shared" si="337"/>
        <v/>
      </c>
      <c r="AD643" s="89" t="str">
        <f t="shared" si="337"/>
        <v/>
      </c>
      <c r="AE643" s="89" t="str">
        <f t="shared" si="337"/>
        <v/>
      </c>
      <c r="AF643" s="89" t="str">
        <f t="shared" si="337"/>
        <v/>
      </c>
      <c r="AG643" s="89" t="str">
        <f t="shared" si="338"/>
        <v/>
      </c>
      <c r="AH643" s="89" t="str">
        <f t="shared" si="338"/>
        <v/>
      </c>
      <c r="AI643" s="89" t="str">
        <f t="shared" si="338"/>
        <v/>
      </c>
      <c r="AJ643" s="89" t="str">
        <f t="shared" si="338"/>
        <v/>
      </c>
      <c r="AK643" s="89" t="str">
        <f t="shared" si="338"/>
        <v/>
      </c>
      <c r="AL643" s="89" t="str">
        <f t="shared" si="338"/>
        <v/>
      </c>
      <c r="AM643" s="89" t="str">
        <f t="shared" si="338"/>
        <v/>
      </c>
      <c r="AN643" s="89" t="str">
        <f t="shared" si="338"/>
        <v/>
      </c>
      <c r="AO643" s="89">
        <f t="shared" si="338"/>
        <v>1</v>
      </c>
      <c r="AP643" s="89" t="str">
        <f t="shared" si="338"/>
        <v/>
      </c>
      <c r="AQ643" s="89" t="str">
        <f t="shared" si="339"/>
        <v/>
      </c>
      <c r="AR643" s="89" t="str">
        <f t="shared" si="339"/>
        <v/>
      </c>
      <c r="AS643" s="89" t="str">
        <f t="shared" si="339"/>
        <v/>
      </c>
      <c r="AT643" s="89" t="str">
        <f t="shared" si="339"/>
        <v/>
      </c>
      <c r="AU643" s="89" t="str">
        <f t="shared" si="339"/>
        <v/>
      </c>
      <c r="AV643" s="89" t="str">
        <f t="shared" si="339"/>
        <v/>
      </c>
      <c r="AW643" s="89" t="str">
        <f t="shared" si="339"/>
        <v/>
      </c>
      <c r="AX643" s="89" t="str">
        <f t="shared" si="339"/>
        <v/>
      </c>
      <c r="AY643" s="89" t="str">
        <f t="shared" si="339"/>
        <v/>
      </c>
      <c r="AZ643" s="89" t="str">
        <f t="shared" si="339"/>
        <v/>
      </c>
      <c r="BA643" s="89" t="str">
        <f t="shared" si="339"/>
        <v/>
      </c>
      <c r="BB643" s="89" t="str">
        <f t="shared" si="339"/>
        <v/>
      </c>
      <c r="BC643" s="90" t="str">
        <f t="shared" si="339"/>
        <v/>
      </c>
      <c r="BE643" s="100" t="str">
        <f t="shared" si="308"/>
        <v/>
      </c>
      <c r="BF643" s="102" t="str">
        <f t="shared" si="309"/>
        <v/>
      </c>
    </row>
    <row r="644" spans="1:58" hidden="1" x14ac:dyDescent="0.55000000000000004">
      <c r="A644" s="80" t="str">
        <f>'Base de Dados 2013'!M643</f>
        <v>Nações</v>
      </c>
      <c r="B644" s="81" t="str">
        <f>'Base de Dados 2013'!N643</f>
        <v>verde</v>
      </c>
      <c r="C644" s="88" t="str">
        <f t="shared" si="335"/>
        <v/>
      </c>
      <c r="D644" s="89" t="str">
        <f t="shared" si="335"/>
        <v/>
      </c>
      <c r="E644" s="89" t="str">
        <f t="shared" si="335"/>
        <v/>
      </c>
      <c r="F644" s="89" t="str">
        <f t="shared" si="335"/>
        <v/>
      </c>
      <c r="G644" s="89">
        <f t="shared" si="335"/>
        <v>1</v>
      </c>
      <c r="H644" s="89" t="str">
        <f t="shared" si="335"/>
        <v/>
      </c>
      <c r="I644" s="89" t="str">
        <f t="shared" si="335"/>
        <v/>
      </c>
      <c r="J644" s="89" t="str">
        <f t="shared" si="335"/>
        <v/>
      </c>
      <c r="K644" s="89" t="str">
        <f t="shared" si="335"/>
        <v/>
      </c>
      <c r="L644" s="89" t="str">
        <f t="shared" si="335"/>
        <v/>
      </c>
      <c r="M644" s="89" t="str">
        <f t="shared" si="336"/>
        <v/>
      </c>
      <c r="N644" s="89" t="str">
        <f t="shared" si="336"/>
        <v/>
      </c>
      <c r="O644" s="89" t="str">
        <f t="shared" si="336"/>
        <v/>
      </c>
      <c r="P644" s="89" t="str">
        <f t="shared" si="336"/>
        <v/>
      </c>
      <c r="Q644" s="89" t="str">
        <f t="shared" si="336"/>
        <v/>
      </c>
      <c r="R644" s="89" t="str">
        <f t="shared" si="336"/>
        <v/>
      </c>
      <c r="S644" s="89" t="str">
        <f t="shared" si="336"/>
        <v/>
      </c>
      <c r="T644" s="89" t="str">
        <f t="shared" si="336"/>
        <v/>
      </c>
      <c r="U644" s="89" t="str">
        <f t="shared" si="336"/>
        <v/>
      </c>
      <c r="V644" s="89" t="str">
        <f t="shared" si="336"/>
        <v/>
      </c>
      <c r="W644" s="89" t="str">
        <f t="shared" si="337"/>
        <v/>
      </c>
      <c r="X644" s="89" t="str">
        <f t="shared" si="337"/>
        <v/>
      </c>
      <c r="Y644" s="89" t="str">
        <f t="shared" si="337"/>
        <v/>
      </c>
      <c r="Z644" s="89" t="str">
        <f t="shared" si="337"/>
        <v/>
      </c>
      <c r="AA644" s="89" t="str">
        <f t="shared" si="337"/>
        <v/>
      </c>
      <c r="AB644" s="89" t="str">
        <f t="shared" si="337"/>
        <v/>
      </c>
      <c r="AC644" s="89" t="str">
        <f t="shared" si="337"/>
        <v/>
      </c>
      <c r="AD644" s="89" t="str">
        <f t="shared" si="337"/>
        <v/>
      </c>
      <c r="AE644" s="89" t="str">
        <f t="shared" si="337"/>
        <v/>
      </c>
      <c r="AF644" s="89" t="str">
        <f t="shared" si="337"/>
        <v/>
      </c>
      <c r="AG644" s="89" t="str">
        <f t="shared" si="338"/>
        <v/>
      </c>
      <c r="AH644" s="89" t="str">
        <f t="shared" si="338"/>
        <v/>
      </c>
      <c r="AI644" s="89" t="str">
        <f t="shared" si="338"/>
        <v/>
      </c>
      <c r="AJ644" s="89" t="str">
        <f t="shared" si="338"/>
        <v/>
      </c>
      <c r="AK644" s="89" t="str">
        <f t="shared" si="338"/>
        <v/>
      </c>
      <c r="AL644" s="89" t="str">
        <f t="shared" si="338"/>
        <v/>
      </c>
      <c r="AM644" s="89" t="str">
        <f t="shared" si="338"/>
        <v/>
      </c>
      <c r="AN644" s="89" t="str">
        <f t="shared" si="338"/>
        <v/>
      </c>
      <c r="AO644" s="89" t="str">
        <f t="shared" si="338"/>
        <v/>
      </c>
      <c r="AP644" s="89" t="str">
        <f t="shared" si="338"/>
        <v/>
      </c>
      <c r="AQ644" s="89" t="str">
        <f t="shared" si="339"/>
        <v/>
      </c>
      <c r="AR644" s="89" t="str">
        <f t="shared" si="339"/>
        <v/>
      </c>
      <c r="AS644" s="89" t="str">
        <f t="shared" si="339"/>
        <v/>
      </c>
      <c r="AT644" s="89" t="str">
        <f t="shared" si="339"/>
        <v/>
      </c>
      <c r="AU644" s="89" t="str">
        <f t="shared" si="339"/>
        <v/>
      </c>
      <c r="AV644" s="89" t="str">
        <f t="shared" si="339"/>
        <v/>
      </c>
      <c r="AW644" s="89" t="str">
        <f t="shared" si="339"/>
        <v/>
      </c>
      <c r="AX644" s="89" t="str">
        <f t="shared" si="339"/>
        <v/>
      </c>
      <c r="AY644" s="89" t="str">
        <f t="shared" si="339"/>
        <v/>
      </c>
      <c r="AZ644" s="89" t="str">
        <f t="shared" si="339"/>
        <v/>
      </c>
      <c r="BA644" s="89" t="str">
        <f t="shared" si="339"/>
        <v/>
      </c>
      <c r="BB644" s="89" t="str">
        <f t="shared" si="339"/>
        <v/>
      </c>
      <c r="BC644" s="90" t="str">
        <f t="shared" si="339"/>
        <v/>
      </c>
      <c r="BE644" s="100" t="str">
        <f t="shared" si="308"/>
        <v/>
      </c>
      <c r="BF644" s="102" t="str">
        <f t="shared" si="309"/>
        <v/>
      </c>
    </row>
    <row r="645" spans="1:58" hidden="1" x14ac:dyDescent="0.55000000000000004">
      <c r="A645" s="80" t="str">
        <f>'Base de Dados 2013'!M644</f>
        <v>Nações</v>
      </c>
      <c r="B645" s="81" t="str">
        <f>'Base de Dados 2013'!N644</f>
        <v>amarelo</v>
      </c>
      <c r="C645" s="88" t="str">
        <f t="shared" ref="C645:L654" si="340">IF(AND($A645=C$1,$B645=C$3),1,"")</f>
        <v/>
      </c>
      <c r="D645" s="89" t="str">
        <f t="shared" si="340"/>
        <v/>
      </c>
      <c r="E645" s="89" t="str">
        <f t="shared" si="340"/>
        <v/>
      </c>
      <c r="F645" s="89" t="str">
        <f t="shared" si="340"/>
        <v/>
      </c>
      <c r="G645" s="89" t="str">
        <f t="shared" si="340"/>
        <v/>
      </c>
      <c r="H645" s="89">
        <f t="shared" si="340"/>
        <v>1</v>
      </c>
      <c r="I645" s="89" t="str">
        <f t="shared" si="340"/>
        <v/>
      </c>
      <c r="J645" s="89" t="str">
        <f t="shared" si="340"/>
        <v/>
      </c>
      <c r="K645" s="89" t="str">
        <f t="shared" si="340"/>
        <v/>
      </c>
      <c r="L645" s="89" t="str">
        <f t="shared" si="340"/>
        <v/>
      </c>
      <c r="M645" s="89" t="str">
        <f t="shared" ref="M645:V654" si="341">IF(AND($A645=M$1,$B645=M$3),1,"")</f>
        <v/>
      </c>
      <c r="N645" s="89" t="str">
        <f t="shared" si="341"/>
        <v/>
      </c>
      <c r="O645" s="89" t="str">
        <f t="shared" si="341"/>
        <v/>
      </c>
      <c r="P645" s="89" t="str">
        <f t="shared" si="341"/>
        <v/>
      </c>
      <c r="Q645" s="89" t="str">
        <f t="shared" si="341"/>
        <v/>
      </c>
      <c r="R645" s="89" t="str">
        <f t="shared" si="341"/>
        <v/>
      </c>
      <c r="S645" s="89" t="str">
        <f t="shared" si="341"/>
        <v/>
      </c>
      <c r="T645" s="89" t="str">
        <f t="shared" si="341"/>
        <v/>
      </c>
      <c r="U645" s="89" t="str">
        <f t="shared" si="341"/>
        <v/>
      </c>
      <c r="V645" s="89" t="str">
        <f t="shared" si="341"/>
        <v/>
      </c>
      <c r="W645" s="89" t="str">
        <f t="shared" ref="W645:AF654" si="342">IF(AND($A645=W$1,$B645=W$3),1,"")</f>
        <v/>
      </c>
      <c r="X645" s="89" t="str">
        <f t="shared" si="342"/>
        <v/>
      </c>
      <c r="Y645" s="89" t="str">
        <f t="shared" si="342"/>
        <v/>
      </c>
      <c r="Z645" s="89" t="str">
        <f t="shared" si="342"/>
        <v/>
      </c>
      <c r="AA645" s="89" t="str">
        <f t="shared" si="342"/>
        <v/>
      </c>
      <c r="AB645" s="89" t="str">
        <f t="shared" si="342"/>
        <v/>
      </c>
      <c r="AC645" s="89" t="str">
        <f t="shared" si="342"/>
        <v/>
      </c>
      <c r="AD645" s="89" t="str">
        <f t="shared" si="342"/>
        <v/>
      </c>
      <c r="AE645" s="89" t="str">
        <f t="shared" si="342"/>
        <v/>
      </c>
      <c r="AF645" s="89" t="str">
        <f t="shared" si="342"/>
        <v/>
      </c>
      <c r="AG645" s="89" t="str">
        <f t="shared" ref="AG645:AP654" si="343">IF(AND($A645=AG$1,$B645=AG$3),1,"")</f>
        <v/>
      </c>
      <c r="AH645" s="89" t="str">
        <f t="shared" si="343"/>
        <v/>
      </c>
      <c r="AI645" s="89" t="str">
        <f t="shared" si="343"/>
        <v/>
      </c>
      <c r="AJ645" s="89" t="str">
        <f t="shared" si="343"/>
        <v/>
      </c>
      <c r="AK645" s="89" t="str">
        <f t="shared" si="343"/>
        <v/>
      </c>
      <c r="AL645" s="89" t="str">
        <f t="shared" si="343"/>
        <v/>
      </c>
      <c r="AM645" s="89" t="str">
        <f t="shared" si="343"/>
        <v/>
      </c>
      <c r="AN645" s="89" t="str">
        <f t="shared" si="343"/>
        <v/>
      </c>
      <c r="AO645" s="89" t="str">
        <f t="shared" si="343"/>
        <v/>
      </c>
      <c r="AP645" s="89" t="str">
        <f t="shared" si="343"/>
        <v/>
      </c>
      <c r="AQ645" s="89" t="str">
        <f t="shared" ref="AQ645:BC654" si="344">IF(AND($A645=AQ$1,$B645=AQ$3),1,"")</f>
        <v/>
      </c>
      <c r="AR645" s="89" t="str">
        <f t="shared" si="344"/>
        <v/>
      </c>
      <c r="AS645" s="89" t="str">
        <f t="shared" si="344"/>
        <v/>
      </c>
      <c r="AT645" s="89" t="str">
        <f t="shared" si="344"/>
        <v/>
      </c>
      <c r="AU645" s="89" t="str">
        <f t="shared" si="344"/>
        <v/>
      </c>
      <c r="AV645" s="89" t="str">
        <f t="shared" si="344"/>
        <v/>
      </c>
      <c r="AW645" s="89" t="str">
        <f t="shared" si="344"/>
        <v/>
      </c>
      <c r="AX645" s="89" t="str">
        <f t="shared" si="344"/>
        <v/>
      </c>
      <c r="AY645" s="89" t="str">
        <f t="shared" si="344"/>
        <v/>
      </c>
      <c r="AZ645" s="89" t="str">
        <f t="shared" si="344"/>
        <v/>
      </c>
      <c r="BA645" s="89" t="str">
        <f t="shared" si="344"/>
        <v/>
      </c>
      <c r="BB645" s="89" t="str">
        <f t="shared" si="344"/>
        <v/>
      </c>
      <c r="BC645" s="90" t="str">
        <f t="shared" si="344"/>
        <v/>
      </c>
      <c r="BE645" s="100" t="str">
        <f t="shared" ref="BE645:BE708" si="345">IF(AND($A645=BE$1,$B645=BE$3),1,"")</f>
        <v/>
      </c>
      <c r="BF645" s="102" t="str">
        <f t="shared" si="309"/>
        <v/>
      </c>
    </row>
    <row r="646" spans="1:58" hidden="1" x14ac:dyDescent="0.55000000000000004">
      <c r="A646" s="80" t="str">
        <f>'Base de Dados 2013'!M645</f>
        <v>Nações</v>
      </c>
      <c r="B646" s="81" t="str">
        <f>'Base de Dados 2013'!N645</f>
        <v>amarelo</v>
      </c>
      <c r="C646" s="88" t="str">
        <f t="shared" si="340"/>
        <v/>
      </c>
      <c r="D646" s="89" t="str">
        <f t="shared" si="340"/>
        <v/>
      </c>
      <c r="E646" s="89" t="str">
        <f t="shared" si="340"/>
        <v/>
      </c>
      <c r="F646" s="89" t="str">
        <f t="shared" si="340"/>
        <v/>
      </c>
      <c r="G646" s="89" t="str">
        <f t="shared" si="340"/>
        <v/>
      </c>
      <c r="H646" s="89">
        <f t="shared" si="340"/>
        <v>1</v>
      </c>
      <c r="I646" s="89" t="str">
        <f t="shared" si="340"/>
        <v/>
      </c>
      <c r="J646" s="89" t="str">
        <f t="shared" si="340"/>
        <v/>
      </c>
      <c r="K646" s="89" t="str">
        <f t="shared" si="340"/>
        <v/>
      </c>
      <c r="L646" s="89" t="str">
        <f t="shared" si="340"/>
        <v/>
      </c>
      <c r="M646" s="89" t="str">
        <f t="shared" si="341"/>
        <v/>
      </c>
      <c r="N646" s="89" t="str">
        <f t="shared" si="341"/>
        <v/>
      </c>
      <c r="O646" s="89" t="str">
        <f t="shared" si="341"/>
        <v/>
      </c>
      <c r="P646" s="89" t="str">
        <f t="shared" si="341"/>
        <v/>
      </c>
      <c r="Q646" s="89" t="str">
        <f t="shared" si="341"/>
        <v/>
      </c>
      <c r="R646" s="89" t="str">
        <f t="shared" si="341"/>
        <v/>
      </c>
      <c r="S646" s="89" t="str">
        <f t="shared" si="341"/>
        <v/>
      </c>
      <c r="T646" s="89" t="str">
        <f t="shared" si="341"/>
        <v/>
      </c>
      <c r="U646" s="89" t="str">
        <f t="shared" si="341"/>
        <v/>
      </c>
      <c r="V646" s="89" t="str">
        <f t="shared" si="341"/>
        <v/>
      </c>
      <c r="W646" s="89" t="str">
        <f t="shared" si="342"/>
        <v/>
      </c>
      <c r="X646" s="89" t="str">
        <f t="shared" si="342"/>
        <v/>
      </c>
      <c r="Y646" s="89" t="str">
        <f t="shared" si="342"/>
        <v/>
      </c>
      <c r="Z646" s="89" t="str">
        <f t="shared" si="342"/>
        <v/>
      </c>
      <c r="AA646" s="89" t="str">
        <f t="shared" si="342"/>
        <v/>
      </c>
      <c r="AB646" s="89" t="str">
        <f t="shared" si="342"/>
        <v/>
      </c>
      <c r="AC646" s="89" t="str">
        <f t="shared" si="342"/>
        <v/>
      </c>
      <c r="AD646" s="89" t="str">
        <f t="shared" si="342"/>
        <v/>
      </c>
      <c r="AE646" s="89" t="str">
        <f t="shared" si="342"/>
        <v/>
      </c>
      <c r="AF646" s="89" t="str">
        <f t="shared" si="342"/>
        <v/>
      </c>
      <c r="AG646" s="89" t="str">
        <f t="shared" si="343"/>
        <v/>
      </c>
      <c r="AH646" s="89" t="str">
        <f t="shared" si="343"/>
        <v/>
      </c>
      <c r="AI646" s="89" t="str">
        <f t="shared" si="343"/>
        <v/>
      </c>
      <c r="AJ646" s="89" t="str">
        <f t="shared" si="343"/>
        <v/>
      </c>
      <c r="AK646" s="89" t="str">
        <f t="shared" si="343"/>
        <v/>
      </c>
      <c r="AL646" s="89" t="str">
        <f t="shared" si="343"/>
        <v/>
      </c>
      <c r="AM646" s="89" t="str">
        <f t="shared" si="343"/>
        <v/>
      </c>
      <c r="AN646" s="89" t="str">
        <f t="shared" si="343"/>
        <v/>
      </c>
      <c r="AO646" s="89" t="str">
        <f t="shared" si="343"/>
        <v/>
      </c>
      <c r="AP646" s="89" t="str">
        <f t="shared" si="343"/>
        <v/>
      </c>
      <c r="AQ646" s="89" t="str">
        <f t="shared" si="344"/>
        <v/>
      </c>
      <c r="AR646" s="89" t="str">
        <f t="shared" si="344"/>
        <v/>
      </c>
      <c r="AS646" s="89" t="str">
        <f t="shared" si="344"/>
        <v/>
      </c>
      <c r="AT646" s="89" t="str">
        <f t="shared" si="344"/>
        <v/>
      </c>
      <c r="AU646" s="89" t="str">
        <f t="shared" si="344"/>
        <v/>
      </c>
      <c r="AV646" s="89" t="str">
        <f t="shared" si="344"/>
        <v/>
      </c>
      <c r="AW646" s="89" t="str">
        <f t="shared" si="344"/>
        <v/>
      </c>
      <c r="AX646" s="89" t="str">
        <f t="shared" si="344"/>
        <v/>
      </c>
      <c r="AY646" s="89" t="str">
        <f t="shared" si="344"/>
        <v/>
      </c>
      <c r="AZ646" s="89" t="str">
        <f t="shared" si="344"/>
        <v/>
      </c>
      <c r="BA646" s="89" t="str">
        <f t="shared" si="344"/>
        <v/>
      </c>
      <c r="BB646" s="89" t="str">
        <f t="shared" si="344"/>
        <v/>
      </c>
      <c r="BC646" s="90" t="str">
        <f t="shared" si="344"/>
        <v/>
      </c>
      <c r="BE646" s="100" t="str">
        <f t="shared" si="345"/>
        <v/>
      </c>
      <c r="BF646" s="102" t="str">
        <f t="shared" ref="BF646:BF709" si="346">IF(SUM(C646:BE646)=1,"","AQUI!")</f>
        <v/>
      </c>
    </row>
    <row r="647" spans="1:58" hidden="1" x14ac:dyDescent="0.55000000000000004">
      <c r="A647" s="80" t="str">
        <f>'Base de Dados 2013'!M646</f>
        <v>Nações</v>
      </c>
      <c r="B647" s="81" t="str">
        <f>'Base de Dados 2013'!N646</f>
        <v>amarelo</v>
      </c>
      <c r="C647" s="88" t="str">
        <f t="shared" si="340"/>
        <v/>
      </c>
      <c r="D647" s="89" t="str">
        <f t="shared" si="340"/>
        <v/>
      </c>
      <c r="E647" s="89" t="str">
        <f t="shared" si="340"/>
        <v/>
      </c>
      <c r="F647" s="89" t="str">
        <f t="shared" si="340"/>
        <v/>
      </c>
      <c r="G647" s="89" t="str">
        <f t="shared" si="340"/>
        <v/>
      </c>
      <c r="H647" s="89">
        <f t="shared" si="340"/>
        <v>1</v>
      </c>
      <c r="I647" s="89" t="str">
        <f t="shared" si="340"/>
        <v/>
      </c>
      <c r="J647" s="89" t="str">
        <f t="shared" si="340"/>
        <v/>
      </c>
      <c r="K647" s="89" t="str">
        <f t="shared" si="340"/>
        <v/>
      </c>
      <c r="L647" s="89" t="str">
        <f t="shared" si="340"/>
        <v/>
      </c>
      <c r="M647" s="89" t="str">
        <f t="shared" si="341"/>
        <v/>
      </c>
      <c r="N647" s="89" t="str">
        <f t="shared" si="341"/>
        <v/>
      </c>
      <c r="O647" s="89" t="str">
        <f t="shared" si="341"/>
        <v/>
      </c>
      <c r="P647" s="89" t="str">
        <f t="shared" si="341"/>
        <v/>
      </c>
      <c r="Q647" s="89" t="str">
        <f t="shared" si="341"/>
        <v/>
      </c>
      <c r="R647" s="89" t="str">
        <f t="shared" si="341"/>
        <v/>
      </c>
      <c r="S647" s="89" t="str">
        <f t="shared" si="341"/>
        <v/>
      </c>
      <c r="T647" s="89" t="str">
        <f t="shared" si="341"/>
        <v/>
      </c>
      <c r="U647" s="89" t="str">
        <f t="shared" si="341"/>
        <v/>
      </c>
      <c r="V647" s="89" t="str">
        <f t="shared" si="341"/>
        <v/>
      </c>
      <c r="W647" s="89" t="str">
        <f t="shared" si="342"/>
        <v/>
      </c>
      <c r="X647" s="89" t="str">
        <f t="shared" si="342"/>
        <v/>
      </c>
      <c r="Y647" s="89" t="str">
        <f t="shared" si="342"/>
        <v/>
      </c>
      <c r="Z647" s="89" t="str">
        <f t="shared" si="342"/>
        <v/>
      </c>
      <c r="AA647" s="89" t="str">
        <f t="shared" si="342"/>
        <v/>
      </c>
      <c r="AB647" s="89" t="str">
        <f t="shared" si="342"/>
        <v/>
      </c>
      <c r="AC647" s="89" t="str">
        <f t="shared" si="342"/>
        <v/>
      </c>
      <c r="AD647" s="89" t="str">
        <f t="shared" si="342"/>
        <v/>
      </c>
      <c r="AE647" s="89" t="str">
        <f t="shared" si="342"/>
        <v/>
      </c>
      <c r="AF647" s="89" t="str">
        <f t="shared" si="342"/>
        <v/>
      </c>
      <c r="AG647" s="89" t="str">
        <f t="shared" si="343"/>
        <v/>
      </c>
      <c r="AH647" s="89" t="str">
        <f t="shared" si="343"/>
        <v/>
      </c>
      <c r="AI647" s="89" t="str">
        <f t="shared" si="343"/>
        <v/>
      </c>
      <c r="AJ647" s="89" t="str">
        <f t="shared" si="343"/>
        <v/>
      </c>
      <c r="AK647" s="89" t="str">
        <f t="shared" si="343"/>
        <v/>
      </c>
      <c r="AL647" s="89" t="str">
        <f t="shared" si="343"/>
        <v/>
      </c>
      <c r="AM647" s="89" t="str">
        <f t="shared" si="343"/>
        <v/>
      </c>
      <c r="AN647" s="89" t="str">
        <f t="shared" si="343"/>
        <v/>
      </c>
      <c r="AO647" s="89" t="str">
        <f t="shared" si="343"/>
        <v/>
      </c>
      <c r="AP647" s="89" t="str">
        <f t="shared" si="343"/>
        <v/>
      </c>
      <c r="AQ647" s="89" t="str">
        <f t="shared" si="344"/>
        <v/>
      </c>
      <c r="AR647" s="89" t="str">
        <f t="shared" si="344"/>
        <v/>
      </c>
      <c r="AS647" s="89" t="str">
        <f t="shared" si="344"/>
        <v/>
      </c>
      <c r="AT647" s="89" t="str">
        <f t="shared" si="344"/>
        <v/>
      </c>
      <c r="AU647" s="89" t="str">
        <f t="shared" si="344"/>
        <v/>
      </c>
      <c r="AV647" s="89" t="str">
        <f t="shared" si="344"/>
        <v/>
      </c>
      <c r="AW647" s="89" t="str">
        <f t="shared" si="344"/>
        <v/>
      </c>
      <c r="AX647" s="89" t="str">
        <f t="shared" si="344"/>
        <v/>
      </c>
      <c r="AY647" s="89" t="str">
        <f t="shared" si="344"/>
        <v/>
      </c>
      <c r="AZ647" s="89" t="str">
        <f t="shared" si="344"/>
        <v/>
      </c>
      <c r="BA647" s="89" t="str">
        <f t="shared" si="344"/>
        <v/>
      </c>
      <c r="BB647" s="89" t="str">
        <f t="shared" si="344"/>
        <v/>
      </c>
      <c r="BC647" s="90" t="str">
        <f t="shared" si="344"/>
        <v/>
      </c>
      <c r="BE647" s="100" t="str">
        <f t="shared" si="345"/>
        <v/>
      </c>
      <c r="BF647" s="102" t="str">
        <f t="shared" si="346"/>
        <v/>
      </c>
    </row>
    <row r="648" spans="1:58" hidden="1" x14ac:dyDescent="0.55000000000000004">
      <c r="A648" s="80" t="str">
        <f>'Base de Dados 2013'!M647</f>
        <v>Pederneiras</v>
      </c>
      <c r="B648" s="81" t="str">
        <f>'Base de Dados 2013'!N647</f>
        <v>amarelo</v>
      </c>
      <c r="C648" s="88" t="str">
        <f t="shared" si="340"/>
        <v/>
      </c>
      <c r="D648" s="89" t="str">
        <f t="shared" si="340"/>
        <v/>
      </c>
      <c r="E648" s="89" t="str">
        <f t="shared" si="340"/>
        <v/>
      </c>
      <c r="F648" s="89" t="str">
        <f t="shared" si="340"/>
        <v/>
      </c>
      <c r="G648" s="89" t="str">
        <f t="shared" si="340"/>
        <v/>
      </c>
      <c r="H648" s="89" t="str">
        <f t="shared" si="340"/>
        <v/>
      </c>
      <c r="I648" s="89" t="str">
        <f t="shared" si="340"/>
        <v/>
      </c>
      <c r="J648" s="89" t="str">
        <f t="shared" si="340"/>
        <v/>
      </c>
      <c r="K648" s="89" t="str">
        <f t="shared" si="340"/>
        <v/>
      </c>
      <c r="L648" s="89" t="str">
        <f t="shared" si="340"/>
        <v/>
      </c>
      <c r="M648" s="89" t="str">
        <f t="shared" si="341"/>
        <v/>
      </c>
      <c r="N648" s="89" t="str">
        <f t="shared" si="341"/>
        <v/>
      </c>
      <c r="O648" s="89" t="str">
        <f t="shared" si="341"/>
        <v/>
      </c>
      <c r="P648" s="89" t="str">
        <f t="shared" si="341"/>
        <v/>
      </c>
      <c r="Q648" s="89" t="str">
        <f t="shared" si="341"/>
        <v/>
      </c>
      <c r="R648" s="89" t="str">
        <f t="shared" si="341"/>
        <v/>
      </c>
      <c r="S648" s="89" t="str">
        <f t="shared" si="341"/>
        <v/>
      </c>
      <c r="T648" s="89" t="str">
        <f t="shared" si="341"/>
        <v/>
      </c>
      <c r="U648" s="89" t="str">
        <f t="shared" si="341"/>
        <v/>
      </c>
      <c r="V648" s="89" t="str">
        <f t="shared" si="341"/>
        <v/>
      </c>
      <c r="W648" s="89" t="str">
        <f t="shared" si="342"/>
        <v/>
      </c>
      <c r="X648" s="89" t="str">
        <f t="shared" si="342"/>
        <v/>
      </c>
      <c r="Y648" s="89" t="str">
        <f t="shared" si="342"/>
        <v/>
      </c>
      <c r="Z648" s="89" t="str">
        <f t="shared" si="342"/>
        <v/>
      </c>
      <c r="AA648" s="89" t="str">
        <f t="shared" si="342"/>
        <v/>
      </c>
      <c r="AB648" s="89" t="str">
        <f t="shared" si="342"/>
        <v/>
      </c>
      <c r="AC648" s="89">
        <f t="shared" si="342"/>
        <v>1</v>
      </c>
      <c r="AD648" s="89" t="str">
        <f t="shared" si="342"/>
        <v/>
      </c>
      <c r="AE648" s="89" t="str">
        <f t="shared" si="342"/>
        <v/>
      </c>
      <c r="AF648" s="89" t="str">
        <f t="shared" si="342"/>
        <v/>
      </c>
      <c r="AG648" s="89" t="str">
        <f t="shared" si="343"/>
        <v/>
      </c>
      <c r="AH648" s="89" t="str">
        <f t="shared" si="343"/>
        <v/>
      </c>
      <c r="AI648" s="89" t="str">
        <f t="shared" si="343"/>
        <v/>
      </c>
      <c r="AJ648" s="89" t="str">
        <f t="shared" si="343"/>
        <v/>
      </c>
      <c r="AK648" s="89" t="str">
        <f t="shared" si="343"/>
        <v/>
      </c>
      <c r="AL648" s="89" t="str">
        <f t="shared" si="343"/>
        <v/>
      </c>
      <c r="AM648" s="89" t="str">
        <f t="shared" si="343"/>
        <v/>
      </c>
      <c r="AN648" s="89" t="str">
        <f t="shared" si="343"/>
        <v/>
      </c>
      <c r="AO648" s="89" t="str">
        <f t="shared" si="343"/>
        <v/>
      </c>
      <c r="AP648" s="89" t="str">
        <f t="shared" si="343"/>
        <v/>
      </c>
      <c r="AQ648" s="89" t="str">
        <f t="shared" si="344"/>
        <v/>
      </c>
      <c r="AR648" s="89" t="str">
        <f t="shared" si="344"/>
        <v/>
      </c>
      <c r="AS648" s="89" t="str">
        <f t="shared" si="344"/>
        <v/>
      </c>
      <c r="AT648" s="89" t="str">
        <f t="shared" si="344"/>
        <v/>
      </c>
      <c r="AU648" s="89" t="str">
        <f t="shared" si="344"/>
        <v/>
      </c>
      <c r="AV648" s="89" t="str">
        <f t="shared" si="344"/>
        <v/>
      </c>
      <c r="AW648" s="89" t="str">
        <f t="shared" si="344"/>
        <v/>
      </c>
      <c r="AX648" s="89" t="str">
        <f t="shared" si="344"/>
        <v/>
      </c>
      <c r="AY648" s="89" t="str">
        <f t="shared" si="344"/>
        <v/>
      </c>
      <c r="AZ648" s="89" t="str">
        <f t="shared" si="344"/>
        <v/>
      </c>
      <c r="BA648" s="89" t="str">
        <f t="shared" si="344"/>
        <v/>
      </c>
      <c r="BB648" s="89" t="str">
        <f t="shared" si="344"/>
        <v/>
      </c>
      <c r="BC648" s="90" t="str">
        <f t="shared" si="344"/>
        <v/>
      </c>
      <c r="BE648" s="100" t="str">
        <f t="shared" si="345"/>
        <v/>
      </c>
      <c r="BF648" s="102" t="str">
        <f t="shared" si="346"/>
        <v/>
      </c>
    </row>
    <row r="649" spans="1:58" hidden="1" x14ac:dyDescent="0.55000000000000004">
      <c r="A649" s="80" t="str">
        <f>'Base de Dados 2013'!M648</f>
        <v>Bela Vista</v>
      </c>
      <c r="B649" s="81" t="str">
        <f>'Base de Dados 2013'!N648</f>
        <v>verde</v>
      </c>
      <c r="C649" s="88" t="str">
        <f t="shared" si="340"/>
        <v/>
      </c>
      <c r="D649" s="89" t="str">
        <f t="shared" si="340"/>
        <v/>
      </c>
      <c r="E649" s="89" t="str">
        <f t="shared" si="340"/>
        <v/>
      </c>
      <c r="F649" s="89" t="str">
        <f t="shared" si="340"/>
        <v/>
      </c>
      <c r="G649" s="89" t="str">
        <f t="shared" si="340"/>
        <v/>
      </c>
      <c r="H649" s="89" t="str">
        <f t="shared" si="340"/>
        <v/>
      </c>
      <c r="I649" s="89" t="str">
        <f t="shared" si="340"/>
        <v/>
      </c>
      <c r="J649" s="89" t="str">
        <f t="shared" si="340"/>
        <v/>
      </c>
      <c r="K649" s="89">
        <f t="shared" si="340"/>
        <v>1</v>
      </c>
      <c r="L649" s="89" t="str">
        <f t="shared" si="340"/>
        <v/>
      </c>
      <c r="M649" s="89" t="str">
        <f t="shared" si="341"/>
        <v/>
      </c>
      <c r="N649" s="89" t="str">
        <f t="shared" si="341"/>
        <v/>
      </c>
      <c r="O649" s="89" t="str">
        <f t="shared" si="341"/>
        <v/>
      </c>
      <c r="P649" s="89" t="str">
        <f t="shared" si="341"/>
        <v/>
      </c>
      <c r="Q649" s="89" t="str">
        <f t="shared" si="341"/>
        <v/>
      </c>
      <c r="R649" s="89" t="str">
        <f t="shared" si="341"/>
        <v/>
      </c>
      <c r="S649" s="89" t="str">
        <f t="shared" si="341"/>
        <v/>
      </c>
      <c r="T649" s="89" t="str">
        <f t="shared" si="341"/>
        <v/>
      </c>
      <c r="U649" s="89" t="str">
        <f t="shared" si="341"/>
        <v/>
      </c>
      <c r="V649" s="89" t="str">
        <f t="shared" si="341"/>
        <v/>
      </c>
      <c r="W649" s="89" t="str">
        <f t="shared" si="342"/>
        <v/>
      </c>
      <c r="X649" s="89" t="str">
        <f t="shared" si="342"/>
        <v/>
      </c>
      <c r="Y649" s="89" t="str">
        <f t="shared" si="342"/>
        <v/>
      </c>
      <c r="Z649" s="89" t="str">
        <f t="shared" si="342"/>
        <v/>
      </c>
      <c r="AA649" s="89" t="str">
        <f t="shared" si="342"/>
        <v/>
      </c>
      <c r="AB649" s="89" t="str">
        <f t="shared" si="342"/>
        <v/>
      </c>
      <c r="AC649" s="89" t="str">
        <f t="shared" si="342"/>
        <v/>
      </c>
      <c r="AD649" s="89" t="str">
        <f t="shared" si="342"/>
        <v/>
      </c>
      <c r="AE649" s="89" t="str">
        <f t="shared" si="342"/>
        <v/>
      </c>
      <c r="AF649" s="89" t="str">
        <f t="shared" si="342"/>
        <v/>
      </c>
      <c r="AG649" s="89" t="str">
        <f t="shared" si="343"/>
        <v/>
      </c>
      <c r="AH649" s="89" t="str">
        <f t="shared" si="343"/>
        <v/>
      </c>
      <c r="AI649" s="89" t="str">
        <f t="shared" si="343"/>
        <v/>
      </c>
      <c r="AJ649" s="89" t="str">
        <f t="shared" si="343"/>
        <v/>
      </c>
      <c r="AK649" s="89" t="str">
        <f t="shared" si="343"/>
        <v/>
      </c>
      <c r="AL649" s="89" t="str">
        <f t="shared" si="343"/>
        <v/>
      </c>
      <c r="AM649" s="89" t="str">
        <f t="shared" si="343"/>
        <v/>
      </c>
      <c r="AN649" s="89" t="str">
        <f t="shared" si="343"/>
        <v/>
      </c>
      <c r="AO649" s="89" t="str">
        <f t="shared" si="343"/>
        <v/>
      </c>
      <c r="AP649" s="89" t="str">
        <f t="shared" si="343"/>
        <v/>
      </c>
      <c r="AQ649" s="89" t="str">
        <f t="shared" si="344"/>
        <v/>
      </c>
      <c r="AR649" s="89" t="str">
        <f t="shared" si="344"/>
        <v/>
      </c>
      <c r="AS649" s="89" t="str">
        <f t="shared" si="344"/>
        <v/>
      </c>
      <c r="AT649" s="89" t="str">
        <f t="shared" si="344"/>
        <v/>
      </c>
      <c r="AU649" s="89" t="str">
        <f t="shared" si="344"/>
        <v/>
      </c>
      <c r="AV649" s="89" t="str">
        <f t="shared" si="344"/>
        <v/>
      </c>
      <c r="AW649" s="89" t="str">
        <f t="shared" si="344"/>
        <v/>
      </c>
      <c r="AX649" s="89" t="str">
        <f t="shared" si="344"/>
        <v/>
      </c>
      <c r="AY649" s="89" t="str">
        <f t="shared" si="344"/>
        <v/>
      </c>
      <c r="AZ649" s="89" t="str">
        <f t="shared" si="344"/>
        <v/>
      </c>
      <c r="BA649" s="89" t="str">
        <f t="shared" si="344"/>
        <v/>
      </c>
      <c r="BB649" s="89" t="str">
        <f t="shared" si="344"/>
        <v/>
      </c>
      <c r="BC649" s="90" t="str">
        <f t="shared" si="344"/>
        <v/>
      </c>
      <c r="BE649" s="100" t="str">
        <f t="shared" si="345"/>
        <v/>
      </c>
      <c r="BF649" s="102" t="str">
        <f t="shared" si="346"/>
        <v/>
      </c>
    </row>
    <row r="650" spans="1:58" hidden="1" x14ac:dyDescent="0.55000000000000004">
      <c r="A650" s="80" t="str">
        <f>'Base de Dados 2013'!M649</f>
        <v>Pederneiras</v>
      </c>
      <c r="B650" s="81" t="str">
        <f>'Base de Dados 2013'!N649</f>
        <v>verde</v>
      </c>
      <c r="C650" s="88" t="str">
        <f t="shared" si="340"/>
        <v/>
      </c>
      <c r="D650" s="89" t="str">
        <f t="shared" si="340"/>
        <v/>
      </c>
      <c r="E650" s="89" t="str">
        <f t="shared" si="340"/>
        <v/>
      </c>
      <c r="F650" s="89" t="str">
        <f t="shared" si="340"/>
        <v/>
      </c>
      <c r="G650" s="89" t="str">
        <f t="shared" si="340"/>
        <v/>
      </c>
      <c r="H650" s="89" t="str">
        <f t="shared" si="340"/>
        <v/>
      </c>
      <c r="I650" s="89" t="str">
        <f t="shared" si="340"/>
        <v/>
      </c>
      <c r="J650" s="89" t="str">
        <f t="shared" si="340"/>
        <v/>
      </c>
      <c r="K650" s="89" t="str">
        <f t="shared" si="340"/>
        <v/>
      </c>
      <c r="L650" s="89" t="str">
        <f t="shared" si="340"/>
        <v/>
      </c>
      <c r="M650" s="89" t="str">
        <f t="shared" si="341"/>
        <v/>
      </c>
      <c r="N650" s="89" t="str">
        <f t="shared" si="341"/>
        <v/>
      </c>
      <c r="O650" s="89" t="str">
        <f t="shared" si="341"/>
        <v/>
      </c>
      <c r="P650" s="89" t="str">
        <f t="shared" si="341"/>
        <v/>
      </c>
      <c r="Q650" s="89" t="str">
        <f t="shared" si="341"/>
        <v/>
      </c>
      <c r="R650" s="89" t="str">
        <f t="shared" si="341"/>
        <v/>
      </c>
      <c r="S650" s="89" t="str">
        <f t="shared" si="341"/>
        <v/>
      </c>
      <c r="T650" s="89" t="str">
        <f t="shared" si="341"/>
        <v/>
      </c>
      <c r="U650" s="89" t="str">
        <f t="shared" si="341"/>
        <v/>
      </c>
      <c r="V650" s="89" t="str">
        <f t="shared" si="341"/>
        <v/>
      </c>
      <c r="W650" s="89" t="str">
        <f t="shared" si="342"/>
        <v/>
      </c>
      <c r="X650" s="89" t="str">
        <f t="shared" si="342"/>
        <v/>
      </c>
      <c r="Y650" s="89" t="str">
        <f t="shared" si="342"/>
        <v/>
      </c>
      <c r="Z650" s="89" t="str">
        <f t="shared" si="342"/>
        <v/>
      </c>
      <c r="AA650" s="89" t="str">
        <f t="shared" si="342"/>
        <v/>
      </c>
      <c r="AB650" s="89">
        <f t="shared" si="342"/>
        <v>1</v>
      </c>
      <c r="AC650" s="89" t="str">
        <f t="shared" si="342"/>
        <v/>
      </c>
      <c r="AD650" s="89" t="str">
        <f t="shared" si="342"/>
        <v/>
      </c>
      <c r="AE650" s="89" t="str">
        <f t="shared" si="342"/>
        <v/>
      </c>
      <c r="AF650" s="89" t="str">
        <f t="shared" si="342"/>
        <v/>
      </c>
      <c r="AG650" s="89" t="str">
        <f t="shared" si="343"/>
        <v/>
      </c>
      <c r="AH650" s="89" t="str">
        <f t="shared" si="343"/>
        <v/>
      </c>
      <c r="AI650" s="89" t="str">
        <f t="shared" si="343"/>
        <v/>
      </c>
      <c r="AJ650" s="89" t="str">
        <f t="shared" si="343"/>
        <v/>
      </c>
      <c r="AK650" s="89" t="str">
        <f t="shared" si="343"/>
        <v/>
      </c>
      <c r="AL650" s="89" t="str">
        <f t="shared" si="343"/>
        <v/>
      </c>
      <c r="AM650" s="89" t="str">
        <f t="shared" si="343"/>
        <v/>
      </c>
      <c r="AN650" s="89" t="str">
        <f t="shared" si="343"/>
        <v/>
      </c>
      <c r="AO650" s="89" t="str">
        <f t="shared" si="343"/>
        <v/>
      </c>
      <c r="AP650" s="89" t="str">
        <f t="shared" si="343"/>
        <v/>
      </c>
      <c r="AQ650" s="89" t="str">
        <f t="shared" si="344"/>
        <v/>
      </c>
      <c r="AR650" s="89" t="str">
        <f t="shared" si="344"/>
        <v/>
      </c>
      <c r="AS650" s="89" t="str">
        <f t="shared" si="344"/>
        <v/>
      </c>
      <c r="AT650" s="89" t="str">
        <f t="shared" si="344"/>
        <v/>
      </c>
      <c r="AU650" s="89" t="str">
        <f t="shared" si="344"/>
        <v/>
      </c>
      <c r="AV650" s="89" t="str">
        <f t="shared" si="344"/>
        <v/>
      </c>
      <c r="AW650" s="89" t="str">
        <f t="shared" si="344"/>
        <v/>
      </c>
      <c r="AX650" s="89" t="str">
        <f t="shared" si="344"/>
        <v/>
      </c>
      <c r="AY650" s="89" t="str">
        <f t="shared" si="344"/>
        <v/>
      </c>
      <c r="AZ650" s="89" t="str">
        <f t="shared" si="344"/>
        <v/>
      </c>
      <c r="BA650" s="89" t="str">
        <f t="shared" si="344"/>
        <v/>
      </c>
      <c r="BB650" s="89" t="str">
        <f t="shared" si="344"/>
        <v/>
      </c>
      <c r="BC650" s="90" t="str">
        <f t="shared" si="344"/>
        <v/>
      </c>
      <c r="BE650" s="100" t="str">
        <f t="shared" si="345"/>
        <v/>
      </c>
      <c r="BF650" s="102" t="str">
        <f t="shared" si="346"/>
        <v/>
      </c>
    </row>
    <row r="651" spans="1:58" hidden="1" x14ac:dyDescent="0.55000000000000004">
      <c r="A651" s="80" t="str">
        <f>'Base de Dados 2013'!M650</f>
        <v>Geisel</v>
      </c>
      <c r="B651" s="81" t="str">
        <f>'Base de Dados 2013'!N650</f>
        <v>amarelo</v>
      </c>
      <c r="C651" s="88" t="str">
        <f t="shared" si="340"/>
        <v/>
      </c>
      <c r="D651" s="89" t="str">
        <f t="shared" si="340"/>
        <v/>
      </c>
      <c r="E651" s="89" t="str">
        <f t="shared" si="340"/>
        <v/>
      </c>
      <c r="F651" s="89" t="str">
        <f t="shared" si="340"/>
        <v/>
      </c>
      <c r="G651" s="89" t="str">
        <f t="shared" si="340"/>
        <v/>
      </c>
      <c r="H651" s="89" t="str">
        <f t="shared" si="340"/>
        <v/>
      </c>
      <c r="I651" s="89" t="str">
        <f t="shared" si="340"/>
        <v/>
      </c>
      <c r="J651" s="89" t="str">
        <f t="shared" si="340"/>
        <v/>
      </c>
      <c r="K651" s="89" t="str">
        <f t="shared" si="340"/>
        <v/>
      </c>
      <c r="L651" s="89" t="str">
        <f t="shared" si="340"/>
        <v/>
      </c>
      <c r="M651" s="89" t="str">
        <f t="shared" si="341"/>
        <v/>
      </c>
      <c r="N651" s="89" t="str">
        <f t="shared" si="341"/>
        <v/>
      </c>
      <c r="O651" s="89" t="str">
        <f t="shared" si="341"/>
        <v/>
      </c>
      <c r="P651" s="89">
        <f t="shared" si="341"/>
        <v>1</v>
      </c>
      <c r="Q651" s="89" t="str">
        <f t="shared" si="341"/>
        <v/>
      </c>
      <c r="R651" s="89" t="str">
        <f t="shared" si="341"/>
        <v/>
      </c>
      <c r="S651" s="89" t="str">
        <f t="shared" si="341"/>
        <v/>
      </c>
      <c r="T651" s="89" t="str">
        <f t="shared" si="341"/>
        <v/>
      </c>
      <c r="U651" s="89" t="str">
        <f t="shared" si="341"/>
        <v/>
      </c>
      <c r="V651" s="89" t="str">
        <f t="shared" si="341"/>
        <v/>
      </c>
      <c r="W651" s="89" t="str">
        <f t="shared" si="342"/>
        <v/>
      </c>
      <c r="X651" s="89" t="str">
        <f t="shared" si="342"/>
        <v/>
      </c>
      <c r="Y651" s="89" t="str">
        <f t="shared" si="342"/>
        <v/>
      </c>
      <c r="Z651" s="89" t="str">
        <f t="shared" si="342"/>
        <v/>
      </c>
      <c r="AA651" s="89" t="str">
        <f t="shared" si="342"/>
        <v/>
      </c>
      <c r="AB651" s="89" t="str">
        <f t="shared" si="342"/>
        <v/>
      </c>
      <c r="AC651" s="89" t="str">
        <f t="shared" si="342"/>
        <v/>
      </c>
      <c r="AD651" s="89" t="str">
        <f t="shared" si="342"/>
        <v/>
      </c>
      <c r="AE651" s="89" t="str">
        <f t="shared" si="342"/>
        <v/>
      </c>
      <c r="AF651" s="89" t="str">
        <f t="shared" si="342"/>
        <v/>
      </c>
      <c r="AG651" s="89" t="str">
        <f t="shared" si="343"/>
        <v/>
      </c>
      <c r="AH651" s="89" t="str">
        <f t="shared" si="343"/>
        <v/>
      </c>
      <c r="AI651" s="89" t="str">
        <f t="shared" si="343"/>
        <v/>
      </c>
      <c r="AJ651" s="89" t="str">
        <f t="shared" si="343"/>
        <v/>
      </c>
      <c r="AK651" s="89" t="str">
        <f t="shared" si="343"/>
        <v/>
      </c>
      <c r="AL651" s="89" t="str">
        <f t="shared" si="343"/>
        <v/>
      </c>
      <c r="AM651" s="89" t="str">
        <f t="shared" si="343"/>
        <v/>
      </c>
      <c r="AN651" s="89" t="str">
        <f t="shared" si="343"/>
        <v/>
      </c>
      <c r="AO651" s="89" t="str">
        <f t="shared" si="343"/>
        <v/>
      </c>
      <c r="AP651" s="89" t="str">
        <f t="shared" si="343"/>
        <v/>
      </c>
      <c r="AQ651" s="89" t="str">
        <f t="shared" si="344"/>
        <v/>
      </c>
      <c r="AR651" s="89" t="str">
        <f t="shared" si="344"/>
        <v/>
      </c>
      <c r="AS651" s="89" t="str">
        <f t="shared" si="344"/>
        <v/>
      </c>
      <c r="AT651" s="89" t="str">
        <f t="shared" si="344"/>
        <v/>
      </c>
      <c r="AU651" s="89" t="str">
        <f t="shared" si="344"/>
        <v/>
      </c>
      <c r="AV651" s="89" t="str">
        <f t="shared" si="344"/>
        <v/>
      </c>
      <c r="AW651" s="89" t="str">
        <f t="shared" si="344"/>
        <v/>
      </c>
      <c r="AX651" s="89" t="str">
        <f t="shared" si="344"/>
        <v/>
      </c>
      <c r="AY651" s="89" t="str">
        <f t="shared" si="344"/>
        <v/>
      </c>
      <c r="AZ651" s="89" t="str">
        <f t="shared" si="344"/>
        <v/>
      </c>
      <c r="BA651" s="89" t="str">
        <f t="shared" si="344"/>
        <v/>
      </c>
      <c r="BB651" s="89" t="str">
        <f t="shared" si="344"/>
        <v/>
      </c>
      <c r="BC651" s="90" t="str">
        <f t="shared" si="344"/>
        <v/>
      </c>
      <c r="BE651" s="100" t="str">
        <f t="shared" si="345"/>
        <v/>
      </c>
      <c r="BF651" s="102" t="str">
        <f t="shared" si="346"/>
        <v/>
      </c>
    </row>
    <row r="652" spans="1:58" hidden="1" x14ac:dyDescent="0.55000000000000004">
      <c r="A652" s="80" t="str">
        <f>'Base de Dados 2013'!M651</f>
        <v>Nações</v>
      </c>
      <c r="B652" s="81" t="str">
        <f>'Base de Dados 2013'!N651</f>
        <v>verde</v>
      </c>
      <c r="C652" s="88" t="str">
        <f t="shared" si="340"/>
        <v/>
      </c>
      <c r="D652" s="89" t="str">
        <f t="shared" si="340"/>
        <v/>
      </c>
      <c r="E652" s="89" t="str">
        <f t="shared" si="340"/>
        <v/>
      </c>
      <c r="F652" s="89" t="str">
        <f t="shared" si="340"/>
        <v/>
      </c>
      <c r="G652" s="89">
        <f t="shared" si="340"/>
        <v>1</v>
      </c>
      <c r="H652" s="89" t="str">
        <f t="shared" si="340"/>
        <v/>
      </c>
      <c r="I652" s="89" t="str">
        <f t="shared" si="340"/>
        <v/>
      </c>
      <c r="J652" s="89" t="str">
        <f t="shared" si="340"/>
        <v/>
      </c>
      <c r="K652" s="89" t="str">
        <f t="shared" si="340"/>
        <v/>
      </c>
      <c r="L652" s="89" t="str">
        <f t="shared" si="340"/>
        <v/>
      </c>
      <c r="M652" s="89" t="str">
        <f t="shared" si="341"/>
        <v/>
      </c>
      <c r="N652" s="89" t="str">
        <f t="shared" si="341"/>
        <v/>
      </c>
      <c r="O652" s="89" t="str">
        <f t="shared" si="341"/>
        <v/>
      </c>
      <c r="P652" s="89" t="str">
        <f t="shared" si="341"/>
        <v/>
      </c>
      <c r="Q652" s="89" t="str">
        <f t="shared" si="341"/>
        <v/>
      </c>
      <c r="R652" s="89" t="str">
        <f t="shared" si="341"/>
        <v/>
      </c>
      <c r="S652" s="89" t="str">
        <f t="shared" si="341"/>
        <v/>
      </c>
      <c r="T652" s="89" t="str">
        <f t="shared" si="341"/>
        <v/>
      </c>
      <c r="U652" s="89" t="str">
        <f t="shared" si="341"/>
        <v/>
      </c>
      <c r="V652" s="89" t="str">
        <f t="shared" si="341"/>
        <v/>
      </c>
      <c r="W652" s="89" t="str">
        <f t="shared" si="342"/>
        <v/>
      </c>
      <c r="X652" s="89" t="str">
        <f t="shared" si="342"/>
        <v/>
      </c>
      <c r="Y652" s="89" t="str">
        <f t="shared" si="342"/>
        <v/>
      </c>
      <c r="Z652" s="89" t="str">
        <f t="shared" si="342"/>
        <v/>
      </c>
      <c r="AA652" s="89" t="str">
        <f t="shared" si="342"/>
        <v/>
      </c>
      <c r="AB652" s="89" t="str">
        <f t="shared" si="342"/>
        <v/>
      </c>
      <c r="AC652" s="89" t="str">
        <f t="shared" si="342"/>
        <v/>
      </c>
      <c r="AD652" s="89" t="str">
        <f t="shared" si="342"/>
        <v/>
      </c>
      <c r="AE652" s="89" t="str">
        <f t="shared" si="342"/>
        <v/>
      </c>
      <c r="AF652" s="89" t="str">
        <f t="shared" si="342"/>
        <v/>
      </c>
      <c r="AG652" s="89" t="str">
        <f t="shared" si="343"/>
        <v/>
      </c>
      <c r="AH652" s="89" t="str">
        <f t="shared" si="343"/>
        <v/>
      </c>
      <c r="AI652" s="89" t="str">
        <f t="shared" si="343"/>
        <v/>
      </c>
      <c r="AJ652" s="89" t="str">
        <f t="shared" si="343"/>
        <v/>
      </c>
      <c r="AK652" s="89" t="str">
        <f t="shared" si="343"/>
        <v/>
      </c>
      <c r="AL652" s="89" t="str">
        <f t="shared" si="343"/>
        <v/>
      </c>
      <c r="AM652" s="89" t="str">
        <f t="shared" si="343"/>
        <v/>
      </c>
      <c r="AN652" s="89" t="str">
        <f t="shared" si="343"/>
        <v/>
      </c>
      <c r="AO652" s="89" t="str">
        <f t="shared" si="343"/>
        <v/>
      </c>
      <c r="AP652" s="89" t="str">
        <f t="shared" si="343"/>
        <v/>
      </c>
      <c r="AQ652" s="89" t="str">
        <f t="shared" si="344"/>
        <v/>
      </c>
      <c r="AR652" s="89" t="str">
        <f t="shared" si="344"/>
        <v/>
      </c>
      <c r="AS652" s="89" t="str">
        <f t="shared" si="344"/>
        <v/>
      </c>
      <c r="AT652" s="89" t="str">
        <f t="shared" si="344"/>
        <v/>
      </c>
      <c r="AU652" s="89" t="str">
        <f t="shared" si="344"/>
        <v/>
      </c>
      <c r="AV652" s="89" t="str">
        <f t="shared" si="344"/>
        <v/>
      </c>
      <c r="AW652" s="89" t="str">
        <f t="shared" si="344"/>
        <v/>
      </c>
      <c r="AX652" s="89" t="str">
        <f t="shared" si="344"/>
        <v/>
      </c>
      <c r="AY652" s="89" t="str">
        <f t="shared" si="344"/>
        <v/>
      </c>
      <c r="AZ652" s="89" t="str">
        <f t="shared" si="344"/>
        <v/>
      </c>
      <c r="BA652" s="89" t="str">
        <f t="shared" si="344"/>
        <v/>
      </c>
      <c r="BB652" s="89" t="str">
        <f t="shared" si="344"/>
        <v/>
      </c>
      <c r="BC652" s="90" t="str">
        <f t="shared" si="344"/>
        <v/>
      </c>
      <c r="BE652" s="100" t="str">
        <f t="shared" si="345"/>
        <v/>
      </c>
      <c r="BF652" s="102" t="str">
        <f t="shared" si="346"/>
        <v/>
      </c>
    </row>
    <row r="653" spans="1:58" hidden="1" x14ac:dyDescent="0.55000000000000004">
      <c r="A653" s="80" t="str">
        <f>'Base de Dados 2013'!M652</f>
        <v>Geisel</v>
      </c>
      <c r="B653" s="81" t="str">
        <f>'Base de Dados 2013'!N652</f>
        <v>amarelo</v>
      </c>
      <c r="C653" s="88" t="str">
        <f t="shared" si="340"/>
        <v/>
      </c>
      <c r="D653" s="89" t="str">
        <f t="shared" si="340"/>
        <v/>
      </c>
      <c r="E653" s="89" t="str">
        <f t="shared" si="340"/>
        <v/>
      </c>
      <c r="F653" s="89" t="str">
        <f t="shared" si="340"/>
        <v/>
      </c>
      <c r="G653" s="89" t="str">
        <f t="shared" si="340"/>
        <v/>
      </c>
      <c r="H653" s="89" t="str">
        <f t="shared" si="340"/>
        <v/>
      </c>
      <c r="I653" s="89" t="str">
        <f t="shared" si="340"/>
        <v/>
      </c>
      <c r="J653" s="89" t="str">
        <f t="shared" si="340"/>
        <v/>
      </c>
      <c r="K653" s="89" t="str">
        <f t="shared" si="340"/>
        <v/>
      </c>
      <c r="L653" s="89" t="str">
        <f t="shared" si="340"/>
        <v/>
      </c>
      <c r="M653" s="89" t="str">
        <f t="shared" si="341"/>
        <v/>
      </c>
      <c r="N653" s="89" t="str">
        <f t="shared" si="341"/>
        <v/>
      </c>
      <c r="O653" s="89" t="str">
        <f t="shared" si="341"/>
        <v/>
      </c>
      <c r="P653" s="89">
        <f t="shared" si="341"/>
        <v>1</v>
      </c>
      <c r="Q653" s="89" t="str">
        <f t="shared" si="341"/>
        <v/>
      </c>
      <c r="R653" s="89" t="str">
        <f t="shared" si="341"/>
        <v/>
      </c>
      <c r="S653" s="89" t="str">
        <f t="shared" si="341"/>
        <v/>
      </c>
      <c r="T653" s="89" t="str">
        <f t="shared" si="341"/>
        <v/>
      </c>
      <c r="U653" s="89" t="str">
        <f t="shared" si="341"/>
        <v/>
      </c>
      <c r="V653" s="89" t="str">
        <f t="shared" si="341"/>
        <v/>
      </c>
      <c r="W653" s="89" t="str">
        <f t="shared" si="342"/>
        <v/>
      </c>
      <c r="X653" s="89" t="str">
        <f t="shared" si="342"/>
        <v/>
      </c>
      <c r="Y653" s="89" t="str">
        <f t="shared" si="342"/>
        <v/>
      </c>
      <c r="Z653" s="89" t="str">
        <f t="shared" si="342"/>
        <v/>
      </c>
      <c r="AA653" s="89" t="str">
        <f t="shared" si="342"/>
        <v/>
      </c>
      <c r="AB653" s="89" t="str">
        <f t="shared" si="342"/>
        <v/>
      </c>
      <c r="AC653" s="89" t="str">
        <f t="shared" si="342"/>
        <v/>
      </c>
      <c r="AD653" s="89" t="str">
        <f t="shared" si="342"/>
        <v/>
      </c>
      <c r="AE653" s="89" t="str">
        <f t="shared" si="342"/>
        <v/>
      </c>
      <c r="AF653" s="89" t="str">
        <f t="shared" si="342"/>
        <v/>
      </c>
      <c r="AG653" s="89" t="str">
        <f t="shared" si="343"/>
        <v/>
      </c>
      <c r="AH653" s="89" t="str">
        <f t="shared" si="343"/>
        <v/>
      </c>
      <c r="AI653" s="89" t="str">
        <f t="shared" si="343"/>
        <v/>
      </c>
      <c r="AJ653" s="89" t="str">
        <f t="shared" si="343"/>
        <v/>
      </c>
      <c r="AK653" s="89" t="str">
        <f t="shared" si="343"/>
        <v/>
      </c>
      <c r="AL653" s="89" t="str">
        <f t="shared" si="343"/>
        <v/>
      </c>
      <c r="AM653" s="89" t="str">
        <f t="shared" si="343"/>
        <v/>
      </c>
      <c r="AN653" s="89" t="str">
        <f t="shared" si="343"/>
        <v/>
      </c>
      <c r="AO653" s="89" t="str">
        <f t="shared" si="343"/>
        <v/>
      </c>
      <c r="AP653" s="89" t="str">
        <f t="shared" si="343"/>
        <v/>
      </c>
      <c r="AQ653" s="89" t="str">
        <f t="shared" si="344"/>
        <v/>
      </c>
      <c r="AR653" s="89" t="str">
        <f t="shared" si="344"/>
        <v/>
      </c>
      <c r="AS653" s="89" t="str">
        <f t="shared" si="344"/>
        <v/>
      </c>
      <c r="AT653" s="89" t="str">
        <f t="shared" si="344"/>
        <v/>
      </c>
      <c r="AU653" s="89" t="str">
        <f t="shared" si="344"/>
        <v/>
      </c>
      <c r="AV653" s="89" t="str">
        <f t="shared" si="344"/>
        <v/>
      </c>
      <c r="AW653" s="89" t="str">
        <f t="shared" si="344"/>
        <v/>
      </c>
      <c r="AX653" s="89" t="str">
        <f t="shared" si="344"/>
        <v/>
      </c>
      <c r="AY653" s="89" t="str">
        <f t="shared" si="344"/>
        <v/>
      </c>
      <c r="AZ653" s="89" t="str">
        <f t="shared" si="344"/>
        <v/>
      </c>
      <c r="BA653" s="89" t="str">
        <f t="shared" si="344"/>
        <v/>
      </c>
      <c r="BB653" s="89" t="str">
        <f t="shared" si="344"/>
        <v/>
      </c>
      <c r="BC653" s="90" t="str">
        <f t="shared" si="344"/>
        <v/>
      </c>
      <c r="BE653" s="100" t="str">
        <f t="shared" si="345"/>
        <v/>
      </c>
      <c r="BF653" s="102" t="str">
        <f t="shared" si="346"/>
        <v/>
      </c>
    </row>
    <row r="654" spans="1:58" hidden="1" x14ac:dyDescent="0.55000000000000004">
      <c r="A654" s="80" t="str">
        <f>'Base de Dados 2013'!M653</f>
        <v>Nações</v>
      </c>
      <c r="B654" s="81" t="str">
        <f>'Base de Dados 2013'!N653</f>
        <v>amarelo</v>
      </c>
      <c r="C654" s="88" t="str">
        <f t="shared" si="340"/>
        <v/>
      </c>
      <c r="D654" s="89" t="str">
        <f t="shared" si="340"/>
        <v/>
      </c>
      <c r="E654" s="89" t="str">
        <f t="shared" si="340"/>
        <v/>
      </c>
      <c r="F654" s="89" t="str">
        <f t="shared" si="340"/>
        <v/>
      </c>
      <c r="G654" s="89" t="str">
        <f t="shared" si="340"/>
        <v/>
      </c>
      <c r="H654" s="89">
        <f t="shared" si="340"/>
        <v>1</v>
      </c>
      <c r="I654" s="89" t="str">
        <f t="shared" si="340"/>
        <v/>
      </c>
      <c r="J654" s="89" t="str">
        <f t="shared" si="340"/>
        <v/>
      </c>
      <c r="K654" s="89" t="str">
        <f t="shared" si="340"/>
        <v/>
      </c>
      <c r="L654" s="89" t="str">
        <f t="shared" si="340"/>
        <v/>
      </c>
      <c r="M654" s="89" t="str">
        <f t="shared" si="341"/>
        <v/>
      </c>
      <c r="N654" s="89" t="str">
        <f t="shared" si="341"/>
        <v/>
      </c>
      <c r="O654" s="89" t="str">
        <f t="shared" si="341"/>
        <v/>
      </c>
      <c r="P654" s="89" t="str">
        <f t="shared" si="341"/>
        <v/>
      </c>
      <c r="Q654" s="89" t="str">
        <f t="shared" si="341"/>
        <v/>
      </c>
      <c r="R654" s="89" t="str">
        <f t="shared" si="341"/>
        <v/>
      </c>
      <c r="S654" s="89" t="str">
        <f t="shared" si="341"/>
        <v/>
      </c>
      <c r="T654" s="89" t="str">
        <f t="shared" si="341"/>
        <v/>
      </c>
      <c r="U654" s="89" t="str">
        <f t="shared" si="341"/>
        <v/>
      </c>
      <c r="V654" s="89" t="str">
        <f t="shared" si="341"/>
        <v/>
      </c>
      <c r="W654" s="89" t="str">
        <f t="shared" si="342"/>
        <v/>
      </c>
      <c r="X654" s="89" t="str">
        <f t="shared" si="342"/>
        <v/>
      </c>
      <c r="Y654" s="89" t="str">
        <f t="shared" si="342"/>
        <v/>
      </c>
      <c r="Z654" s="89" t="str">
        <f t="shared" si="342"/>
        <v/>
      </c>
      <c r="AA654" s="89" t="str">
        <f t="shared" si="342"/>
        <v/>
      </c>
      <c r="AB654" s="89" t="str">
        <f t="shared" si="342"/>
        <v/>
      </c>
      <c r="AC654" s="89" t="str">
        <f t="shared" si="342"/>
        <v/>
      </c>
      <c r="AD654" s="89" t="str">
        <f t="shared" si="342"/>
        <v/>
      </c>
      <c r="AE654" s="89" t="str">
        <f t="shared" si="342"/>
        <v/>
      </c>
      <c r="AF654" s="89" t="str">
        <f t="shared" si="342"/>
        <v/>
      </c>
      <c r="AG654" s="89" t="str">
        <f t="shared" si="343"/>
        <v/>
      </c>
      <c r="AH654" s="89" t="str">
        <f t="shared" si="343"/>
        <v/>
      </c>
      <c r="AI654" s="89" t="str">
        <f t="shared" si="343"/>
        <v/>
      </c>
      <c r="AJ654" s="89" t="str">
        <f t="shared" si="343"/>
        <v/>
      </c>
      <c r="AK654" s="89" t="str">
        <f t="shared" si="343"/>
        <v/>
      </c>
      <c r="AL654" s="89" t="str">
        <f t="shared" si="343"/>
        <v/>
      </c>
      <c r="AM654" s="89" t="str">
        <f t="shared" si="343"/>
        <v/>
      </c>
      <c r="AN654" s="89" t="str">
        <f t="shared" si="343"/>
        <v/>
      </c>
      <c r="AO654" s="89" t="str">
        <f t="shared" si="343"/>
        <v/>
      </c>
      <c r="AP654" s="89" t="str">
        <f t="shared" si="343"/>
        <v/>
      </c>
      <c r="AQ654" s="89" t="str">
        <f t="shared" si="344"/>
        <v/>
      </c>
      <c r="AR654" s="89" t="str">
        <f t="shared" si="344"/>
        <v/>
      </c>
      <c r="AS654" s="89" t="str">
        <f t="shared" si="344"/>
        <v/>
      </c>
      <c r="AT654" s="89" t="str">
        <f t="shared" si="344"/>
        <v/>
      </c>
      <c r="AU654" s="89" t="str">
        <f t="shared" si="344"/>
        <v/>
      </c>
      <c r="AV654" s="89" t="str">
        <f t="shared" si="344"/>
        <v/>
      </c>
      <c r="AW654" s="89" t="str">
        <f t="shared" si="344"/>
        <v/>
      </c>
      <c r="AX654" s="89" t="str">
        <f t="shared" si="344"/>
        <v/>
      </c>
      <c r="AY654" s="89" t="str">
        <f t="shared" si="344"/>
        <v/>
      </c>
      <c r="AZ654" s="89" t="str">
        <f t="shared" si="344"/>
        <v/>
      </c>
      <c r="BA654" s="89" t="str">
        <f t="shared" si="344"/>
        <v/>
      </c>
      <c r="BB654" s="89" t="str">
        <f t="shared" si="344"/>
        <v/>
      </c>
      <c r="BC654" s="90" t="str">
        <f t="shared" si="344"/>
        <v/>
      </c>
      <c r="BE654" s="100" t="str">
        <f t="shared" si="345"/>
        <v/>
      </c>
      <c r="BF654" s="102" t="str">
        <f t="shared" si="346"/>
        <v/>
      </c>
    </row>
    <row r="655" spans="1:58" hidden="1" x14ac:dyDescent="0.55000000000000004">
      <c r="A655" s="80" t="str">
        <f>'Base de Dados 2013'!M654</f>
        <v>Nações</v>
      </c>
      <c r="B655" s="81" t="str">
        <f>'Base de Dados 2013'!N654</f>
        <v>verde</v>
      </c>
      <c r="C655" s="88" t="str">
        <f t="shared" ref="C655:L664" si="347">IF(AND($A655=C$1,$B655=C$3),1,"")</f>
        <v/>
      </c>
      <c r="D655" s="89" t="str">
        <f t="shared" si="347"/>
        <v/>
      </c>
      <c r="E655" s="89" t="str">
        <f t="shared" si="347"/>
        <v/>
      </c>
      <c r="F655" s="89" t="str">
        <f t="shared" si="347"/>
        <v/>
      </c>
      <c r="G655" s="89">
        <f t="shared" si="347"/>
        <v>1</v>
      </c>
      <c r="H655" s="89" t="str">
        <f t="shared" si="347"/>
        <v/>
      </c>
      <c r="I655" s="89" t="str">
        <f t="shared" si="347"/>
        <v/>
      </c>
      <c r="J655" s="89" t="str">
        <f t="shared" si="347"/>
        <v/>
      </c>
      <c r="K655" s="89" t="str">
        <f t="shared" si="347"/>
        <v/>
      </c>
      <c r="L655" s="89" t="str">
        <f t="shared" si="347"/>
        <v/>
      </c>
      <c r="M655" s="89" t="str">
        <f t="shared" ref="M655:V664" si="348">IF(AND($A655=M$1,$B655=M$3),1,"")</f>
        <v/>
      </c>
      <c r="N655" s="89" t="str">
        <f t="shared" si="348"/>
        <v/>
      </c>
      <c r="O655" s="89" t="str">
        <f t="shared" si="348"/>
        <v/>
      </c>
      <c r="P655" s="89" t="str">
        <f t="shared" si="348"/>
        <v/>
      </c>
      <c r="Q655" s="89" t="str">
        <f t="shared" si="348"/>
        <v/>
      </c>
      <c r="R655" s="89" t="str">
        <f t="shared" si="348"/>
        <v/>
      </c>
      <c r="S655" s="89" t="str">
        <f t="shared" si="348"/>
        <v/>
      </c>
      <c r="T655" s="89" t="str">
        <f t="shared" si="348"/>
        <v/>
      </c>
      <c r="U655" s="89" t="str">
        <f t="shared" si="348"/>
        <v/>
      </c>
      <c r="V655" s="89" t="str">
        <f t="shared" si="348"/>
        <v/>
      </c>
      <c r="W655" s="89" t="str">
        <f t="shared" ref="W655:AF664" si="349">IF(AND($A655=W$1,$B655=W$3),1,"")</f>
        <v/>
      </c>
      <c r="X655" s="89" t="str">
        <f t="shared" si="349"/>
        <v/>
      </c>
      <c r="Y655" s="89" t="str">
        <f t="shared" si="349"/>
        <v/>
      </c>
      <c r="Z655" s="89" t="str">
        <f t="shared" si="349"/>
        <v/>
      </c>
      <c r="AA655" s="89" t="str">
        <f t="shared" si="349"/>
        <v/>
      </c>
      <c r="AB655" s="89" t="str">
        <f t="shared" si="349"/>
        <v/>
      </c>
      <c r="AC655" s="89" t="str">
        <f t="shared" si="349"/>
        <v/>
      </c>
      <c r="AD655" s="89" t="str">
        <f t="shared" si="349"/>
        <v/>
      </c>
      <c r="AE655" s="89" t="str">
        <f t="shared" si="349"/>
        <v/>
      </c>
      <c r="AF655" s="89" t="str">
        <f t="shared" si="349"/>
        <v/>
      </c>
      <c r="AG655" s="89" t="str">
        <f t="shared" ref="AG655:AP664" si="350">IF(AND($A655=AG$1,$B655=AG$3),1,"")</f>
        <v/>
      </c>
      <c r="AH655" s="89" t="str">
        <f t="shared" si="350"/>
        <v/>
      </c>
      <c r="AI655" s="89" t="str">
        <f t="shared" si="350"/>
        <v/>
      </c>
      <c r="AJ655" s="89" t="str">
        <f t="shared" si="350"/>
        <v/>
      </c>
      <c r="AK655" s="89" t="str">
        <f t="shared" si="350"/>
        <v/>
      </c>
      <c r="AL655" s="89" t="str">
        <f t="shared" si="350"/>
        <v/>
      </c>
      <c r="AM655" s="89" t="str">
        <f t="shared" si="350"/>
        <v/>
      </c>
      <c r="AN655" s="89" t="str">
        <f t="shared" si="350"/>
        <v/>
      </c>
      <c r="AO655" s="89" t="str">
        <f t="shared" si="350"/>
        <v/>
      </c>
      <c r="AP655" s="89" t="str">
        <f t="shared" si="350"/>
        <v/>
      </c>
      <c r="AQ655" s="89" t="str">
        <f t="shared" ref="AQ655:BC664" si="351">IF(AND($A655=AQ$1,$B655=AQ$3),1,"")</f>
        <v/>
      </c>
      <c r="AR655" s="89" t="str">
        <f t="shared" si="351"/>
        <v/>
      </c>
      <c r="AS655" s="89" t="str">
        <f t="shared" si="351"/>
        <v/>
      </c>
      <c r="AT655" s="89" t="str">
        <f t="shared" si="351"/>
        <v/>
      </c>
      <c r="AU655" s="89" t="str">
        <f t="shared" si="351"/>
        <v/>
      </c>
      <c r="AV655" s="89" t="str">
        <f t="shared" si="351"/>
        <v/>
      </c>
      <c r="AW655" s="89" t="str">
        <f t="shared" si="351"/>
        <v/>
      </c>
      <c r="AX655" s="89" t="str">
        <f t="shared" si="351"/>
        <v/>
      </c>
      <c r="AY655" s="89" t="str">
        <f t="shared" si="351"/>
        <v/>
      </c>
      <c r="AZ655" s="89" t="str">
        <f t="shared" si="351"/>
        <v/>
      </c>
      <c r="BA655" s="89" t="str">
        <f t="shared" si="351"/>
        <v/>
      </c>
      <c r="BB655" s="89" t="str">
        <f t="shared" si="351"/>
        <v/>
      </c>
      <c r="BC655" s="90" t="str">
        <f t="shared" si="351"/>
        <v/>
      </c>
      <c r="BE655" s="100" t="str">
        <f t="shared" si="345"/>
        <v/>
      </c>
      <c r="BF655" s="102" t="str">
        <f t="shared" si="346"/>
        <v/>
      </c>
    </row>
    <row r="656" spans="1:58" hidden="1" x14ac:dyDescent="0.55000000000000004">
      <c r="A656" s="80" t="str">
        <f>'Base de Dados 2013'!M655</f>
        <v>Pederneiras</v>
      </c>
      <c r="B656" s="81" t="str">
        <f>'Base de Dados 2013'!N655</f>
        <v>verde</v>
      </c>
      <c r="C656" s="88" t="str">
        <f t="shared" si="347"/>
        <v/>
      </c>
      <c r="D656" s="89" t="str">
        <f t="shared" si="347"/>
        <v/>
      </c>
      <c r="E656" s="89" t="str">
        <f t="shared" si="347"/>
        <v/>
      </c>
      <c r="F656" s="89" t="str">
        <f t="shared" si="347"/>
        <v/>
      </c>
      <c r="G656" s="89" t="str">
        <f t="shared" si="347"/>
        <v/>
      </c>
      <c r="H656" s="89" t="str">
        <f t="shared" si="347"/>
        <v/>
      </c>
      <c r="I656" s="89" t="str">
        <f t="shared" si="347"/>
        <v/>
      </c>
      <c r="J656" s="89" t="str">
        <f t="shared" si="347"/>
        <v/>
      </c>
      <c r="K656" s="89" t="str">
        <f t="shared" si="347"/>
        <v/>
      </c>
      <c r="L656" s="89" t="str">
        <f t="shared" si="347"/>
        <v/>
      </c>
      <c r="M656" s="89" t="str">
        <f t="shared" si="348"/>
        <v/>
      </c>
      <c r="N656" s="89" t="str">
        <f t="shared" si="348"/>
        <v/>
      </c>
      <c r="O656" s="89" t="str">
        <f t="shared" si="348"/>
        <v/>
      </c>
      <c r="P656" s="89" t="str">
        <f t="shared" si="348"/>
        <v/>
      </c>
      <c r="Q656" s="89" t="str">
        <f t="shared" si="348"/>
        <v/>
      </c>
      <c r="R656" s="89" t="str">
        <f t="shared" si="348"/>
        <v/>
      </c>
      <c r="S656" s="89" t="str">
        <f t="shared" si="348"/>
        <v/>
      </c>
      <c r="T656" s="89" t="str">
        <f t="shared" si="348"/>
        <v/>
      </c>
      <c r="U656" s="89" t="str">
        <f t="shared" si="348"/>
        <v/>
      </c>
      <c r="V656" s="89" t="str">
        <f t="shared" si="348"/>
        <v/>
      </c>
      <c r="W656" s="89" t="str">
        <f t="shared" si="349"/>
        <v/>
      </c>
      <c r="X656" s="89" t="str">
        <f t="shared" si="349"/>
        <v/>
      </c>
      <c r="Y656" s="89" t="str">
        <f t="shared" si="349"/>
        <v/>
      </c>
      <c r="Z656" s="89" t="str">
        <f t="shared" si="349"/>
        <v/>
      </c>
      <c r="AA656" s="89" t="str">
        <f t="shared" si="349"/>
        <v/>
      </c>
      <c r="AB656" s="89">
        <f t="shared" si="349"/>
        <v>1</v>
      </c>
      <c r="AC656" s="89" t="str">
        <f t="shared" si="349"/>
        <v/>
      </c>
      <c r="AD656" s="89" t="str">
        <f t="shared" si="349"/>
        <v/>
      </c>
      <c r="AE656" s="89" t="str">
        <f t="shared" si="349"/>
        <v/>
      </c>
      <c r="AF656" s="89" t="str">
        <f t="shared" si="349"/>
        <v/>
      </c>
      <c r="AG656" s="89" t="str">
        <f t="shared" si="350"/>
        <v/>
      </c>
      <c r="AH656" s="89" t="str">
        <f t="shared" si="350"/>
        <v/>
      </c>
      <c r="AI656" s="89" t="str">
        <f t="shared" si="350"/>
        <v/>
      </c>
      <c r="AJ656" s="89" t="str">
        <f t="shared" si="350"/>
        <v/>
      </c>
      <c r="AK656" s="89" t="str">
        <f t="shared" si="350"/>
        <v/>
      </c>
      <c r="AL656" s="89" t="str">
        <f t="shared" si="350"/>
        <v/>
      </c>
      <c r="AM656" s="89" t="str">
        <f t="shared" si="350"/>
        <v/>
      </c>
      <c r="AN656" s="89" t="str">
        <f t="shared" si="350"/>
        <v/>
      </c>
      <c r="AO656" s="89" t="str">
        <f t="shared" si="350"/>
        <v/>
      </c>
      <c r="AP656" s="89" t="str">
        <f t="shared" si="350"/>
        <v/>
      </c>
      <c r="AQ656" s="89" t="str">
        <f t="shared" si="351"/>
        <v/>
      </c>
      <c r="AR656" s="89" t="str">
        <f t="shared" si="351"/>
        <v/>
      </c>
      <c r="AS656" s="89" t="str">
        <f t="shared" si="351"/>
        <v/>
      </c>
      <c r="AT656" s="89" t="str">
        <f t="shared" si="351"/>
        <v/>
      </c>
      <c r="AU656" s="89" t="str">
        <f t="shared" si="351"/>
        <v/>
      </c>
      <c r="AV656" s="89" t="str">
        <f t="shared" si="351"/>
        <v/>
      </c>
      <c r="AW656" s="89" t="str">
        <f t="shared" si="351"/>
        <v/>
      </c>
      <c r="AX656" s="89" t="str">
        <f t="shared" si="351"/>
        <v/>
      </c>
      <c r="AY656" s="89" t="str">
        <f t="shared" si="351"/>
        <v/>
      </c>
      <c r="AZ656" s="89" t="str">
        <f t="shared" si="351"/>
        <v/>
      </c>
      <c r="BA656" s="89" t="str">
        <f t="shared" si="351"/>
        <v/>
      </c>
      <c r="BB656" s="89" t="str">
        <f t="shared" si="351"/>
        <v/>
      </c>
      <c r="BC656" s="90" t="str">
        <f t="shared" si="351"/>
        <v/>
      </c>
      <c r="BE656" s="100" t="str">
        <f t="shared" si="345"/>
        <v/>
      </c>
      <c r="BF656" s="102" t="str">
        <f t="shared" si="346"/>
        <v/>
      </c>
    </row>
    <row r="657" spans="1:58" hidden="1" x14ac:dyDescent="0.55000000000000004">
      <c r="A657" s="80" t="str">
        <f>'Base de Dados 2013'!M656</f>
        <v>Agudos</v>
      </c>
      <c r="B657" s="81" t="str">
        <f>'Base de Dados 2013'!N656</f>
        <v>amarelo</v>
      </c>
      <c r="C657" s="88" t="str">
        <f t="shared" si="347"/>
        <v/>
      </c>
      <c r="D657" s="89" t="str">
        <f t="shared" si="347"/>
        <v/>
      </c>
      <c r="E657" s="89" t="str">
        <f t="shared" si="347"/>
        <v/>
      </c>
      <c r="F657" s="89" t="str">
        <f t="shared" si="347"/>
        <v/>
      </c>
      <c r="G657" s="89" t="str">
        <f t="shared" si="347"/>
        <v/>
      </c>
      <c r="H657" s="89" t="str">
        <f t="shared" si="347"/>
        <v/>
      </c>
      <c r="I657" s="89" t="str">
        <f t="shared" si="347"/>
        <v/>
      </c>
      <c r="J657" s="89" t="str">
        <f t="shared" si="347"/>
        <v/>
      </c>
      <c r="K657" s="89" t="str">
        <f t="shared" si="347"/>
        <v/>
      </c>
      <c r="L657" s="89" t="str">
        <f t="shared" si="347"/>
        <v/>
      </c>
      <c r="M657" s="89" t="str">
        <f t="shared" si="348"/>
        <v/>
      </c>
      <c r="N657" s="89" t="str">
        <f t="shared" si="348"/>
        <v/>
      </c>
      <c r="O657" s="89" t="str">
        <f t="shared" si="348"/>
        <v/>
      </c>
      <c r="P657" s="89" t="str">
        <f t="shared" si="348"/>
        <v/>
      </c>
      <c r="Q657" s="89" t="str">
        <f t="shared" si="348"/>
        <v/>
      </c>
      <c r="R657" s="89" t="str">
        <f t="shared" si="348"/>
        <v/>
      </c>
      <c r="S657" s="89" t="str">
        <f t="shared" si="348"/>
        <v/>
      </c>
      <c r="T657" s="89" t="str">
        <f t="shared" si="348"/>
        <v/>
      </c>
      <c r="U657" s="89" t="str">
        <f t="shared" si="348"/>
        <v/>
      </c>
      <c r="V657" s="89" t="str">
        <f t="shared" si="348"/>
        <v/>
      </c>
      <c r="W657" s="89" t="str">
        <f t="shared" si="349"/>
        <v/>
      </c>
      <c r="X657" s="89" t="str">
        <f t="shared" si="349"/>
        <v/>
      </c>
      <c r="Y657" s="89" t="str">
        <f t="shared" si="349"/>
        <v/>
      </c>
      <c r="Z657" s="89" t="str">
        <f t="shared" si="349"/>
        <v/>
      </c>
      <c r="AA657" s="89" t="str">
        <f t="shared" si="349"/>
        <v/>
      </c>
      <c r="AB657" s="89" t="str">
        <f t="shared" si="349"/>
        <v/>
      </c>
      <c r="AC657" s="89" t="str">
        <f t="shared" si="349"/>
        <v/>
      </c>
      <c r="AD657" s="89" t="str">
        <f t="shared" si="349"/>
        <v/>
      </c>
      <c r="AE657" s="89" t="str">
        <f t="shared" si="349"/>
        <v/>
      </c>
      <c r="AF657" s="89" t="str">
        <f t="shared" si="349"/>
        <v/>
      </c>
      <c r="AG657" s="89">
        <f t="shared" si="350"/>
        <v>1</v>
      </c>
      <c r="AH657" s="89" t="str">
        <f t="shared" si="350"/>
        <v/>
      </c>
      <c r="AI657" s="89" t="str">
        <f t="shared" si="350"/>
        <v/>
      </c>
      <c r="AJ657" s="89" t="str">
        <f t="shared" si="350"/>
        <v/>
      </c>
      <c r="AK657" s="89" t="str">
        <f t="shared" si="350"/>
        <v/>
      </c>
      <c r="AL657" s="89" t="str">
        <f t="shared" si="350"/>
        <v/>
      </c>
      <c r="AM657" s="89" t="str">
        <f t="shared" si="350"/>
        <v/>
      </c>
      <c r="AN657" s="89" t="str">
        <f t="shared" si="350"/>
        <v/>
      </c>
      <c r="AO657" s="89" t="str">
        <f t="shared" si="350"/>
        <v/>
      </c>
      <c r="AP657" s="89" t="str">
        <f t="shared" si="350"/>
        <v/>
      </c>
      <c r="AQ657" s="89" t="str">
        <f t="shared" si="351"/>
        <v/>
      </c>
      <c r="AR657" s="89" t="str">
        <f t="shared" si="351"/>
        <v/>
      </c>
      <c r="AS657" s="89" t="str">
        <f t="shared" si="351"/>
        <v/>
      </c>
      <c r="AT657" s="89" t="str">
        <f t="shared" si="351"/>
        <v/>
      </c>
      <c r="AU657" s="89" t="str">
        <f t="shared" si="351"/>
        <v/>
      </c>
      <c r="AV657" s="89" t="str">
        <f t="shared" si="351"/>
        <v/>
      </c>
      <c r="AW657" s="89" t="str">
        <f t="shared" si="351"/>
        <v/>
      </c>
      <c r="AX657" s="89" t="str">
        <f t="shared" si="351"/>
        <v/>
      </c>
      <c r="AY657" s="89" t="str">
        <f t="shared" si="351"/>
        <v/>
      </c>
      <c r="AZ657" s="89" t="str">
        <f t="shared" si="351"/>
        <v/>
      </c>
      <c r="BA657" s="89" t="str">
        <f t="shared" si="351"/>
        <v/>
      </c>
      <c r="BB657" s="89" t="str">
        <f t="shared" si="351"/>
        <v/>
      </c>
      <c r="BC657" s="90" t="str">
        <f t="shared" si="351"/>
        <v/>
      </c>
      <c r="BE657" s="100" t="str">
        <f t="shared" si="345"/>
        <v/>
      </c>
      <c r="BF657" s="102" t="str">
        <f t="shared" si="346"/>
        <v/>
      </c>
    </row>
    <row r="658" spans="1:58" hidden="1" x14ac:dyDescent="0.55000000000000004">
      <c r="A658" s="80" t="str">
        <f>'Base de Dados 2013'!M657</f>
        <v>Nações</v>
      </c>
      <c r="B658" s="81" t="str">
        <f>'Base de Dados 2013'!N657</f>
        <v>amarelo</v>
      </c>
      <c r="C658" s="88" t="str">
        <f t="shared" si="347"/>
        <v/>
      </c>
      <c r="D658" s="89" t="str">
        <f t="shared" si="347"/>
        <v/>
      </c>
      <c r="E658" s="89" t="str">
        <f t="shared" si="347"/>
        <v/>
      </c>
      <c r="F658" s="89" t="str">
        <f t="shared" si="347"/>
        <v/>
      </c>
      <c r="G658" s="89" t="str">
        <f t="shared" si="347"/>
        <v/>
      </c>
      <c r="H658" s="89">
        <f t="shared" si="347"/>
        <v>1</v>
      </c>
      <c r="I658" s="89" t="str">
        <f t="shared" si="347"/>
        <v/>
      </c>
      <c r="J658" s="89" t="str">
        <f t="shared" si="347"/>
        <v/>
      </c>
      <c r="K658" s="89" t="str">
        <f t="shared" si="347"/>
        <v/>
      </c>
      <c r="L658" s="89" t="str">
        <f t="shared" si="347"/>
        <v/>
      </c>
      <c r="M658" s="89" t="str">
        <f t="shared" si="348"/>
        <v/>
      </c>
      <c r="N658" s="89" t="str">
        <f t="shared" si="348"/>
        <v/>
      </c>
      <c r="O658" s="89" t="str">
        <f t="shared" si="348"/>
        <v/>
      </c>
      <c r="P658" s="89" t="str">
        <f t="shared" si="348"/>
        <v/>
      </c>
      <c r="Q658" s="89" t="str">
        <f t="shared" si="348"/>
        <v/>
      </c>
      <c r="R658" s="89" t="str">
        <f t="shared" si="348"/>
        <v/>
      </c>
      <c r="S658" s="89" t="str">
        <f t="shared" si="348"/>
        <v/>
      </c>
      <c r="T658" s="89" t="str">
        <f t="shared" si="348"/>
        <v/>
      </c>
      <c r="U658" s="89" t="str">
        <f t="shared" si="348"/>
        <v/>
      </c>
      <c r="V658" s="89" t="str">
        <f t="shared" si="348"/>
        <v/>
      </c>
      <c r="W658" s="89" t="str">
        <f t="shared" si="349"/>
        <v/>
      </c>
      <c r="X658" s="89" t="str">
        <f t="shared" si="349"/>
        <v/>
      </c>
      <c r="Y658" s="89" t="str">
        <f t="shared" si="349"/>
        <v/>
      </c>
      <c r="Z658" s="89" t="str">
        <f t="shared" si="349"/>
        <v/>
      </c>
      <c r="AA658" s="89" t="str">
        <f t="shared" si="349"/>
        <v/>
      </c>
      <c r="AB658" s="89" t="str">
        <f t="shared" si="349"/>
        <v/>
      </c>
      <c r="AC658" s="89" t="str">
        <f t="shared" si="349"/>
        <v/>
      </c>
      <c r="AD658" s="89" t="str">
        <f t="shared" si="349"/>
        <v/>
      </c>
      <c r="AE658" s="89" t="str">
        <f t="shared" si="349"/>
        <v/>
      </c>
      <c r="AF658" s="89" t="str">
        <f t="shared" si="349"/>
        <v/>
      </c>
      <c r="AG658" s="89" t="str">
        <f t="shared" si="350"/>
        <v/>
      </c>
      <c r="AH658" s="89" t="str">
        <f t="shared" si="350"/>
        <v/>
      </c>
      <c r="AI658" s="89" t="str">
        <f t="shared" si="350"/>
        <v/>
      </c>
      <c r="AJ658" s="89" t="str">
        <f t="shared" si="350"/>
        <v/>
      </c>
      <c r="AK658" s="89" t="str">
        <f t="shared" si="350"/>
        <v/>
      </c>
      <c r="AL658" s="89" t="str">
        <f t="shared" si="350"/>
        <v/>
      </c>
      <c r="AM658" s="89" t="str">
        <f t="shared" si="350"/>
        <v/>
      </c>
      <c r="AN658" s="89" t="str">
        <f t="shared" si="350"/>
        <v/>
      </c>
      <c r="AO658" s="89" t="str">
        <f t="shared" si="350"/>
        <v/>
      </c>
      <c r="AP658" s="89" t="str">
        <f t="shared" si="350"/>
        <v/>
      </c>
      <c r="AQ658" s="89" t="str">
        <f t="shared" si="351"/>
        <v/>
      </c>
      <c r="AR658" s="89" t="str">
        <f t="shared" si="351"/>
        <v/>
      </c>
      <c r="AS658" s="89" t="str">
        <f t="shared" si="351"/>
        <v/>
      </c>
      <c r="AT658" s="89" t="str">
        <f t="shared" si="351"/>
        <v/>
      </c>
      <c r="AU658" s="89" t="str">
        <f t="shared" si="351"/>
        <v/>
      </c>
      <c r="AV658" s="89" t="str">
        <f t="shared" si="351"/>
        <v/>
      </c>
      <c r="AW658" s="89" t="str">
        <f t="shared" si="351"/>
        <v/>
      </c>
      <c r="AX658" s="89" t="str">
        <f t="shared" si="351"/>
        <v/>
      </c>
      <c r="AY658" s="89" t="str">
        <f t="shared" si="351"/>
        <v/>
      </c>
      <c r="AZ658" s="89" t="str">
        <f t="shared" si="351"/>
        <v/>
      </c>
      <c r="BA658" s="89" t="str">
        <f t="shared" si="351"/>
        <v/>
      </c>
      <c r="BB658" s="89" t="str">
        <f t="shared" si="351"/>
        <v/>
      </c>
      <c r="BC658" s="90" t="str">
        <f t="shared" si="351"/>
        <v/>
      </c>
      <c r="BE658" s="100" t="str">
        <f t="shared" si="345"/>
        <v/>
      </c>
      <c r="BF658" s="102" t="str">
        <f t="shared" si="346"/>
        <v/>
      </c>
    </row>
    <row r="659" spans="1:58" hidden="1" x14ac:dyDescent="0.55000000000000004">
      <c r="A659" s="80" t="str">
        <f>'Base de Dados 2013'!M658</f>
        <v>Geisel</v>
      </c>
      <c r="B659" s="81" t="str">
        <f>'Base de Dados 2013'!N658</f>
        <v>verde</v>
      </c>
      <c r="C659" s="88" t="str">
        <f t="shared" si="347"/>
        <v/>
      </c>
      <c r="D659" s="89" t="str">
        <f t="shared" si="347"/>
        <v/>
      </c>
      <c r="E659" s="89" t="str">
        <f t="shared" si="347"/>
        <v/>
      </c>
      <c r="F659" s="89" t="str">
        <f t="shared" si="347"/>
        <v/>
      </c>
      <c r="G659" s="89" t="str">
        <f t="shared" si="347"/>
        <v/>
      </c>
      <c r="H659" s="89" t="str">
        <f t="shared" si="347"/>
        <v/>
      </c>
      <c r="I659" s="89" t="str">
        <f t="shared" si="347"/>
        <v/>
      </c>
      <c r="J659" s="89" t="str">
        <f t="shared" si="347"/>
        <v/>
      </c>
      <c r="K659" s="89" t="str">
        <f t="shared" si="347"/>
        <v/>
      </c>
      <c r="L659" s="89" t="str">
        <f t="shared" si="347"/>
        <v/>
      </c>
      <c r="M659" s="89" t="str">
        <f t="shared" si="348"/>
        <v/>
      </c>
      <c r="N659" s="89" t="str">
        <f t="shared" si="348"/>
        <v/>
      </c>
      <c r="O659" s="89">
        <f t="shared" si="348"/>
        <v>1</v>
      </c>
      <c r="P659" s="89" t="str">
        <f t="shared" si="348"/>
        <v/>
      </c>
      <c r="Q659" s="89" t="str">
        <f t="shared" si="348"/>
        <v/>
      </c>
      <c r="R659" s="89" t="str">
        <f t="shared" si="348"/>
        <v/>
      </c>
      <c r="S659" s="89" t="str">
        <f t="shared" si="348"/>
        <v/>
      </c>
      <c r="T659" s="89" t="str">
        <f t="shared" si="348"/>
        <v/>
      </c>
      <c r="U659" s="89" t="str">
        <f t="shared" si="348"/>
        <v/>
      </c>
      <c r="V659" s="89" t="str">
        <f t="shared" si="348"/>
        <v/>
      </c>
      <c r="W659" s="89" t="str">
        <f t="shared" si="349"/>
        <v/>
      </c>
      <c r="X659" s="89" t="str">
        <f t="shared" si="349"/>
        <v/>
      </c>
      <c r="Y659" s="89" t="str">
        <f t="shared" si="349"/>
        <v/>
      </c>
      <c r="Z659" s="89" t="str">
        <f t="shared" si="349"/>
        <v/>
      </c>
      <c r="AA659" s="89" t="str">
        <f t="shared" si="349"/>
        <v/>
      </c>
      <c r="AB659" s="89" t="str">
        <f t="shared" si="349"/>
        <v/>
      </c>
      <c r="AC659" s="89" t="str">
        <f t="shared" si="349"/>
        <v/>
      </c>
      <c r="AD659" s="89" t="str">
        <f t="shared" si="349"/>
        <v/>
      </c>
      <c r="AE659" s="89" t="str">
        <f t="shared" si="349"/>
        <v/>
      </c>
      <c r="AF659" s="89" t="str">
        <f t="shared" si="349"/>
        <v/>
      </c>
      <c r="AG659" s="89" t="str">
        <f t="shared" si="350"/>
        <v/>
      </c>
      <c r="AH659" s="89" t="str">
        <f t="shared" si="350"/>
        <v/>
      </c>
      <c r="AI659" s="89" t="str">
        <f t="shared" si="350"/>
        <v/>
      </c>
      <c r="AJ659" s="89" t="str">
        <f t="shared" si="350"/>
        <v/>
      </c>
      <c r="AK659" s="89" t="str">
        <f t="shared" si="350"/>
        <v/>
      </c>
      <c r="AL659" s="89" t="str">
        <f t="shared" si="350"/>
        <v/>
      </c>
      <c r="AM659" s="89" t="str">
        <f t="shared" si="350"/>
        <v/>
      </c>
      <c r="AN659" s="89" t="str">
        <f t="shared" si="350"/>
        <v/>
      </c>
      <c r="AO659" s="89" t="str">
        <f t="shared" si="350"/>
        <v/>
      </c>
      <c r="AP659" s="89" t="str">
        <f t="shared" si="350"/>
        <v/>
      </c>
      <c r="AQ659" s="89" t="str">
        <f t="shared" si="351"/>
        <v/>
      </c>
      <c r="AR659" s="89" t="str">
        <f t="shared" si="351"/>
        <v/>
      </c>
      <c r="AS659" s="89" t="str">
        <f t="shared" si="351"/>
        <v/>
      </c>
      <c r="AT659" s="89" t="str">
        <f t="shared" si="351"/>
        <v/>
      </c>
      <c r="AU659" s="89" t="str">
        <f t="shared" si="351"/>
        <v/>
      </c>
      <c r="AV659" s="89" t="str">
        <f t="shared" si="351"/>
        <v/>
      </c>
      <c r="AW659" s="89" t="str">
        <f t="shared" si="351"/>
        <v/>
      </c>
      <c r="AX659" s="89" t="str">
        <f t="shared" si="351"/>
        <v/>
      </c>
      <c r="AY659" s="89" t="str">
        <f t="shared" si="351"/>
        <v/>
      </c>
      <c r="AZ659" s="89" t="str">
        <f t="shared" si="351"/>
        <v/>
      </c>
      <c r="BA659" s="89" t="str">
        <f t="shared" si="351"/>
        <v/>
      </c>
      <c r="BB659" s="89" t="str">
        <f t="shared" si="351"/>
        <v/>
      </c>
      <c r="BC659" s="90" t="str">
        <f t="shared" si="351"/>
        <v/>
      </c>
      <c r="BE659" s="100" t="str">
        <f t="shared" si="345"/>
        <v/>
      </c>
      <c r="BF659" s="102" t="str">
        <f t="shared" si="346"/>
        <v/>
      </c>
    </row>
    <row r="660" spans="1:58" hidden="1" x14ac:dyDescent="0.55000000000000004">
      <c r="A660" s="80" t="str">
        <f>'Base de Dados 2013'!M659</f>
        <v>Ipiranga</v>
      </c>
      <c r="B660" s="81" t="str">
        <f>'Base de Dados 2013'!N659</f>
        <v>verde</v>
      </c>
      <c r="C660" s="88" t="str">
        <f t="shared" si="347"/>
        <v/>
      </c>
      <c r="D660" s="89" t="str">
        <f t="shared" si="347"/>
        <v/>
      </c>
      <c r="E660" s="89" t="str">
        <f t="shared" si="347"/>
        <v/>
      </c>
      <c r="F660" s="89" t="str">
        <f t="shared" si="347"/>
        <v/>
      </c>
      <c r="G660" s="89" t="str">
        <f t="shared" si="347"/>
        <v/>
      </c>
      <c r="H660" s="89" t="str">
        <f t="shared" si="347"/>
        <v/>
      </c>
      <c r="I660" s="89" t="str">
        <f t="shared" si="347"/>
        <v/>
      </c>
      <c r="J660" s="89" t="str">
        <f t="shared" si="347"/>
        <v/>
      </c>
      <c r="K660" s="89" t="str">
        <f t="shared" si="347"/>
        <v/>
      </c>
      <c r="L660" s="89" t="str">
        <f t="shared" si="347"/>
        <v/>
      </c>
      <c r="M660" s="89" t="str">
        <f t="shared" si="348"/>
        <v/>
      </c>
      <c r="N660" s="89" t="str">
        <f t="shared" si="348"/>
        <v/>
      </c>
      <c r="O660" s="89" t="str">
        <f t="shared" si="348"/>
        <v/>
      </c>
      <c r="P660" s="89" t="str">
        <f t="shared" si="348"/>
        <v/>
      </c>
      <c r="Q660" s="89" t="str">
        <f t="shared" si="348"/>
        <v/>
      </c>
      <c r="R660" s="89" t="str">
        <f t="shared" si="348"/>
        <v/>
      </c>
      <c r="S660" s="89" t="str">
        <f t="shared" si="348"/>
        <v/>
      </c>
      <c r="T660" s="89">
        <f t="shared" si="348"/>
        <v>1</v>
      </c>
      <c r="U660" s="89" t="str">
        <f t="shared" si="348"/>
        <v/>
      </c>
      <c r="V660" s="89" t="str">
        <f t="shared" si="348"/>
        <v/>
      </c>
      <c r="W660" s="89" t="str">
        <f t="shared" si="349"/>
        <v/>
      </c>
      <c r="X660" s="89" t="str">
        <f t="shared" si="349"/>
        <v/>
      </c>
      <c r="Y660" s="89" t="str">
        <f t="shared" si="349"/>
        <v/>
      </c>
      <c r="Z660" s="89" t="str">
        <f t="shared" si="349"/>
        <v/>
      </c>
      <c r="AA660" s="89" t="str">
        <f t="shared" si="349"/>
        <v/>
      </c>
      <c r="AB660" s="89" t="str">
        <f t="shared" si="349"/>
        <v/>
      </c>
      <c r="AC660" s="89" t="str">
        <f t="shared" si="349"/>
        <v/>
      </c>
      <c r="AD660" s="89" t="str">
        <f t="shared" si="349"/>
        <v/>
      </c>
      <c r="AE660" s="89" t="str">
        <f t="shared" si="349"/>
        <v/>
      </c>
      <c r="AF660" s="89" t="str">
        <f t="shared" si="349"/>
        <v/>
      </c>
      <c r="AG660" s="89" t="str">
        <f t="shared" si="350"/>
        <v/>
      </c>
      <c r="AH660" s="89" t="str">
        <f t="shared" si="350"/>
        <v/>
      </c>
      <c r="AI660" s="89" t="str">
        <f t="shared" si="350"/>
        <v/>
      </c>
      <c r="AJ660" s="89" t="str">
        <f t="shared" si="350"/>
        <v/>
      </c>
      <c r="AK660" s="89" t="str">
        <f t="shared" si="350"/>
        <v/>
      </c>
      <c r="AL660" s="89" t="str">
        <f t="shared" si="350"/>
        <v/>
      </c>
      <c r="AM660" s="89" t="str">
        <f t="shared" si="350"/>
        <v/>
      </c>
      <c r="AN660" s="89" t="str">
        <f t="shared" si="350"/>
        <v/>
      </c>
      <c r="AO660" s="89" t="str">
        <f t="shared" si="350"/>
        <v/>
      </c>
      <c r="AP660" s="89" t="str">
        <f t="shared" si="350"/>
        <v/>
      </c>
      <c r="AQ660" s="89" t="str">
        <f t="shared" si="351"/>
        <v/>
      </c>
      <c r="AR660" s="89" t="str">
        <f t="shared" si="351"/>
        <v/>
      </c>
      <c r="AS660" s="89" t="str">
        <f t="shared" si="351"/>
        <v/>
      </c>
      <c r="AT660" s="89" t="str">
        <f t="shared" si="351"/>
        <v/>
      </c>
      <c r="AU660" s="89" t="str">
        <f t="shared" si="351"/>
        <v/>
      </c>
      <c r="AV660" s="89" t="str">
        <f t="shared" si="351"/>
        <v/>
      </c>
      <c r="AW660" s="89" t="str">
        <f t="shared" si="351"/>
        <v/>
      </c>
      <c r="AX660" s="89" t="str">
        <f t="shared" si="351"/>
        <v/>
      </c>
      <c r="AY660" s="89" t="str">
        <f t="shared" si="351"/>
        <v/>
      </c>
      <c r="AZ660" s="89" t="str">
        <f t="shared" si="351"/>
        <v/>
      </c>
      <c r="BA660" s="89" t="str">
        <f t="shared" si="351"/>
        <v/>
      </c>
      <c r="BB660" s="89" t="str">
        <f t="shared" si="351"/>
        <v/>
      </c>
      <c r="BC660" s="90" t="str">
        <f t="shared" si="351"/>
        <v/>
      </c>
      <c r="BE660" s="100" t="str">
        <f t="shared" si="345"/>
        <v/>
      </c>
      <c r="BF660" s="102" t="str">
        <f t="shared" si="346"/>
        <v/>
      </c>
    </row>
    <row r="661" spans="1:58" hidden="1" x14ac:dyDescent="0.55000000000000004">
      <c r="A661" s="80" t="str">
        <f>'Base de Dados 2013'!M660</f>
        <v>Nações</v>
      </c>
      <c r="B661" s="81" t="str">
        <f>'Base de Dados 2013'!N660</f>
        <v>amarelo</v>
      </c>
      <c r="C661" s="88" t="str">
        <f t="shared" si="347"/>
        <v/>
      </c>
      <c r="D661" s="89" t="str">
        <f t="shared" si="347"/>
        <v/>
      </c>
      <c r="E661" s="89" t="str">
        <f t="shared" si="347"/>
        <v/>
      </c>
      <c r="F661" s="89" t="str">
        <f t="shared" si="347"/>
        <v/>
      </c>
      <c r="G661" s="89" t="str">
        <f t="shared" si="347"/>
        <v/>
      </c>
      <c r="H661" s="89">
        <f t="shared" si="347"/>
        <v>1</v>
      </c>
      <c r="I661" s="89" t="str">
        <f t="shared" si="347"/>
        <v/>
      </c>
      <c r="J661" s="89" t="str">
        <f t="shared" si="347"/>
        <v/>
      </c>
      <c r="K661" s="89" t="str">
        <f t="shared" si="347"/>
        <v/>
      </c>
      <c r="L661" s="89" t="str">
        <f t="shared" si="347"/>
        <v/>
      </c>
      <c r="M661" s="89" t="str">
        <f t="shared" si="348"/>
        <v/>
      </c>
      <c r="N661" s="89" t="str">
        <f t="shared" si="348"/>
        <v/>
      </c>
      <c r="O661" s="89" t="str">
        <f t="shared" si="348"/>
        <v/>
      </c>
      <c r="P661" s="89" t="str">
        <f t="shared" si="348"/>
        <v/>
      </c>
      <c r="Q661" s="89" t="str">
        <f t="shared" si="348"/>
        <v/>
      </c>
      <c r="R661" s="89" t="str">
        <f t="shared" si="348"/>
        <v/>
      </c>
      <c r="S661" s="89" t="str">
        <f t="shared" si="348"/>
        <v/>
      </c>
      <c r="T661" s="89" t="str">
        <f t="shared" si="348"/>
        <v/>
      </c>
      <c r="U661" s="89" t="str">
        <f t="shared" si="348"/>
        <v/>
      </c>
      <c r="V661" s="89" t="str">
        <f t="shared" si="348"/>
        <v/>
      </c>
      <c r="W661" s="89" t="str">
        <f t="shared" si="349"/>
        <v/>
      </c>
      <c r="X661" s="89" t="str">
        <f t="shared" si="349"/>
        <v/>
      </c>
      <c r="Y661" s="89" t="str">
        <f t="shared" si="349"/>
        <v/>
      </c>
      <c r="Z661" s="89" t="str">
        <f t="shared" si="349"/>
        <v/>
      </c>
      <c r="AA661" s="89" t="str">
        <f t="shared" si="349"/>
        <v/>
      </c>
      <c r="AB661" s="89" t="str">
        <f t="shared" si="349"/>
        <v/>
      </c>
      <c r="AC661" s="89" t="str">
        <f t="shared" si="349"/>
        <v/>
      </c>
      <c r="AD661" s="89" t="str">
        <f t="shared" si="349"/>
        <v/>
      </c>
      <c r="AE661" s="89" t="str">
        <f t="shared" si="349"/>
        <v/>
      </c>
      <c r="AF661" s="89" t="str">
        <f t="shared" si="349"/>
        <v/>
      </c>
      <c r="AG661" s="89" t="str">
        <f t="shared" si="350"/>
        <v/>
      </c>
      <c r="AH661" s="89" t="str">
        <f t="shared" si="350"/>
        <v/>
      </c>
      <c r="AI661" s="89" t="str">
        <f t="shared" si="350"/>
        <v/>
      </c>
      <c r="AJ661" s="89" t="str">
        <f t="shared" si="350"/>
        <v/>
      </c>
      <c r="AK661" s="89" t="str">
        <f t="shared" si="350"/>
        <v/>
      </c>
      <c r="AL661" s="89" t="str">
        <f t="shared" si="350"/>
        <v/>
      </c>
      <c r="AM661" s="89" t="str">
        <f t="shared" si="350"/>
        <v/>
      </c>
      <c r="AN661" s="89" t="str">
        <f t="shared" si="350"/>
        <v/>
      </c>
      <c r="AO661" s="89" t="str">
        <f t="shared" si="350"/>
        <v/>
      </c>
      <c r="AP661" s="89" t="str">
        <f t="shared" si="350"/>
        <v/>
      </c>
      <c r="AQ661" s="89" t="str">
        <f t="shared" si="351"/>
        <v/>
      </c>
      <c r="AR661" s="89" t="str">
        <f t="shared" si="351"/>
        <v/>
      </c>
      <c r="AS661" s="89" t="str">
        <f t="shared" si="351"/>
        <v/>
      </c>
      <c r="AT661" s="89" t="str">
        <f t="shared" si="351"/>
        <v/>
      </c>
      <c r="AU661" s="89" t="str">
        <f t="shared" si="351"/>
        <v/>
      </c>
      <c r="AV661" s="89" t="str">
        <f t="shared" si="351"/>
        <v/>
      </c>
      <c r="AW661" s="89" t="str">
        <f t="shared" si="351"/>
        <v/>
      </c>
      <c r="AX661" s="89" t="str">
        <f t="shared" si="351"/>
        <v/>
      </c>
      <c r="AY661" s="89" t="str">
        <f t="shared" si="351"/>
        <v/>
      </c>
      <c r="AZ661" s="89" t="str">
        <f t="shared" si="351"/>
        <v/>
      </c>
      <c r="BA661" s="89" t="str">
        <f t="shared" si="351"/>
        <v/>
      </c>
      <c r="BB661" s="89" t="str">
        <f t="shared" si="351"/>
        <v/>
      </c>
      <c r="BC661" s="90" t="str">
        <f t="shared" si="351"/>
        <v/>
      </c>
      <c r="BE661" s="100" t="str">
        <f t="shared" si="345"/>
        <v/>
      </c>
      <c r="BF661" s="102" t="str">
        <f t="shared" si="346"/>
        <v/>
      </c>
    </row>
    <row r="662" spans="1:58" hidden="1" x14ac:dyDescent="0.55000000000000004">
      <c r="A662" s="80" t="str">
        <f>'Base de Dados 2013'!M661</f>
        <v>Bela Vista</v>
      </c>
      <c r="B662" s="81" t="str">
        <f>'Base de Dados 2013'!N661</f>
        <v>verde</v>
      </c>
      <c r="C662" s="88" t="str">
        <f t="shared" si="347"/>
        <v/>
      </c>
      <c r="D662" s="89" t="str">
        <f t="shared" si="347"/>
        <v/>
      </c>
      <c r="E662" s="89" t="str">
        <f t="shared" si="347"/>
        <v/>
      </c>
      <c r="F662" s="89" t="str">
        <f t="shared" si="347"/>
        <v/>
      </c>
      <c r="G662" s="89" t="str">
        <f t="shared" si="347"/>
        <v/>
      </c>
      <c r="H662" s="89" t="str">
        <f t="shared" si="347"/>
        <v/>
      </c>
      <c r="I662" s="89" t="str">
        <f t="shared" si="347"/>
        <v/>
      </c>
      <c r="J662" s="89" t="str">
        <f t="shared" si="347"/>
        <v/>
      </c>
      <c r="K662" s="89">
        <f t="shared" si="347"/>
        <v>1</v>
      </c>
      <c r="L662" s="89" t="str">
        <f t="shared" si="347"/>
        <v/>
      </c>
      <c r="M662" s="89" t="str">
        <f t="shared" si="348"/>
        <v/>
      </c>
      <c r="N662" s="89" t="str">
        <f t="shared" si="348"/>
        <v/>
      </c>
      <c r="O662" s="89" t="str">
        <f t="shared" si="348"/>
        <v/>
      </c>
      <c r="P662" s="89" t="str">
        <f t="shared" si="348"/>
        <v/>
      </c>
      <c r="Q662" s="89" t="str">
        <f t="shared" si="348"/>
        <v/>
      </c>
      <c r="R662" s="89" t="str">
        <f t="shared" si="348"/>
        <v/>
      </c>
      <c r="S662" s="89" t="str">
        <f t="shared" si="348"/>
        <v/>
      </c>
      <c r="T662" s="89" t="str">
        <f t="shared" si="348"/>
        <v/>
      </c>
      <c r="U662" s="89" t="str">
        <f t="shared" si="348"/>
        <v/>
      </c>
      <c r="V662" s="89" t="str">
        <f t="shared" si="348"/>
        <v/>
      </c>
      <c r="W662" s="89" t="str">
        <f t="shared" si="349"/>
        <v/>
      </c>
      <c r="X662" s="89" t="str">
        <f t="shared" si="349"/>
        <v/>
      </c>
      <c r="Y662" s="89" t="str">
        <f t="shared" si="349"/>
        <v/>
      </c>
      <c r="Z662" s="89" t="str">
        <f t="shared" si="349"/>
        <v/>
      </c>
      <c r="AA662" s="89" t="str">
        <f t="shared" si="349"/>
        <v/>
      </c>
      <c r="AB662" s="89" t="str">
        <f t="shared" si="349"/>
        <v/>
      </c>
      <c r="AC662" s="89" t="str">
        <f t="shared" si="349"/>
        <v/>
      </c>
      <c r="AD662" s="89" t="str">
        <f t="shared" si="349"/>
        <v/>
      </c>
      <c r="AE662" s="89" t="str">
        <f t="shared" si="349"/>
        <v/>
      </c>
      <c r="AF662" s="89" t="str">
        <f t="shared" si="349"/>
        <v/>
      </c>
      <c r="AG662" s="89" t="str">
        <f t="shared" si="350"/>
        <v/>
      </c>
      <c r="AH662" s="89" t="str">
        <f t="shared" si="350"/>
        <v/>
      </c>
      <c r="AI662" s="89" t="str">
        <f t="shared" si="350"/>
        <v/>
      </c>
      <c r="AJ662" s="89" t="str">
        <f t="shared" si="350"/>
        <v/>
      </c>
      <c r="AK662" s="89" t="str">
        <f t="shared" si="350"/>
        <v/>
      </c>
      <c r="AL662" s="89" t="str">
        <f t="shared" si="350"/>
        <v/>
      </c>
      <c r="AM662" s="89" t="str">
        <f t="shared" si="350"/>
        <v/>
      </c>
      <c r="AN662" s="89" t="str">
        <f t="shared" si="350"/>
        <v/>
      </c>
      <c r="AO662" s="89" t="str">
        <f t="shared" si="350"/>
        <v/>
      </c>
      <c r="AP662" s="89" t="str">
        <f t="shared" si="350"/>
        <v/>
      </c>
      <c r="AQ662" s="89" t="str">
        <f t="shared" si="351"/>
        <v/>
      </c>
      <c r="AR662" s="89" t="str">
        <f t="shared" si="351"/>
        <v/>
      </c>
      <c r="AS662" s="89" t="str">
        <f t="shared" si="351"/>
        <v/>
      </c>
      <c r="AT662" s="89" t="str">
        <f t="shared" si="351"/>
        <v/>
      </c>
      <c r="AU662" s="89" t="str">
        <f t="shared" si="351"/>
        <v/>
      </c>
      <c r="AV662" s="89" t="str">
        <f t="shared" si="351"/>
        <v/>
      </c>
      <c r="AW662" s="89" t="str">
        <f t="shared" si="351"/>
        <v/>
      </c>
      <c r="AX662" s="89" t="str">
        <f t="shared" si="351"/>
        <v/>
      </c>
      <c r="AY662" s="89" t="str">
        <f t="shared" si="351"/>
        <v/>
      </c>
      <c r="AZ662" s="89" t="str">
        <f t="shared" si="351"/>
        <v/>
      </c>
      <c r="BA662" s="89" t="str">
        <f t="shared" si="351"/>
        <v/>
      </c>
      <c r="BB662" s="89" t="str">
        <f t="shared" si="351"/>
        <v/>
      </c>
      <c r="BC662" s="90" t="str">
        <f t="shared" si="351"/>
        <v/>
      </c>
      <c r="BE662" s="100" t="str">
        <f t="shared" si="345"/>
        <v/>
      </c>
      <c r="BF662" s="102" t="str">
        <f t="shared" si="346"/>
        <v/>
      </c>
    </row>
    <row r="663" spans="1:58" hidden="1" x14ac:dyDescent="0.55000000000000004">
      <c r="A663" s="80" t="str">
        <f>'Base de Dados 2013'!M662</f>
        <v>Lençóis Paulista</v>
      </c>
      <c r="B663" s="81" t="str">
        <f>'Base de Dados 2013'!N662</f>
        <v>verde</v>
      </c>
      <c r="C663" s="88" t="str">
        <f t="shared" si="347"/>
        <v/>
      </c>
      <c r="D663" s="89" t="str">
        <f t="shared" si="347"/>
        <v/>
      </c>
      <c r="E663" s="89" t="str">
        <f t="shared" si="347"/>
        <v/>
      </c>
      <c r="F663" s="89" t="str">
        <f t="shared" si="347"/>
        <v/>
      </c>
      <c r="G663" s="89" t="str">
        <f t="shared" si="347"/>
        <v/>
      </c>
      <c r="H663" s="89" t="str">
        <f t="shared" si="347"/>
        <v/>
      </c>
      <c r="I663" s="89" t="str">
        <f t="shared" si="347"/>
        <v/>
      </c>
      <c r="J663" s="89" t="str">
        <f t="shared" si="347"/>
        <v/>
      </c>
      <c r="K663" s="89" t="str">
        <f t="shared" si="347"/>
        <v/>
      </c>
      <c r="L663" s="89" t="str">
        <f t="shared" si="347"/>
        <v/>
      </c>
      <c r="M663" s="89" t="str">
        <f t="shared" si="348"/>
        <v/>
      </c>
      <c r="N663" s="89" t="str">
        <f t="shared" si="348"/>
        <v/>
      </c>
      <c r="O663" s="89" t="str">
        <f t="shared" si="348"/>
        <v/>
      </c>
      <c r="P663" s="89" t="str">
        <f t="shared" si="348"/>
        <v/>
      </c>
      <c r="Q663" s="89" t="str">
        <f t="shared" si="348"/>
        <v/>
      </c>
      <c r="R663" s="89" t="str">
        <f t="shared" si="348"/>
        <v/>
      </c>
      <c r="S663" s="89" t="str">
        <f t="shared" si="348"/>
        <v/>
      </c>
      <c r="T663" s="89" t="str">
        <f t="shared" si="348"/>
        <v/>
      </c>
      <c r="U663" s="89" t="str">
        <f t="shared" si="348"/>
        <v/>
      </c>
      <c r="V663" s="89" t="str">
        <f t="shared" si="348"/>
        <v/>
      </c>
      <c r="W663" s="89" t="str">
        <f t="shared" si="349"/>
        <v/>
      </c>
      <c r="X663" s="89" t="str">
        <f t="shared" si="349"/>
        <v/>
      </c>
      <c r="Y663" s="89" t="str">
        <f t="shared" si="349"/>
        <v/>
      </c>
      <c r="Z663" s="89" t="str">
        <f t="shared" si="349"/>
        <v/>
      </c>
      <c r="AA663" s="89" t="str">
        <f t="shared" si="349"/>
        <v/>
      </c>
      <c r="AB663" s="89" t="str">
        <f t="shared" si="349"/>
        <v/>
      </c>
      <c r="AC663" s="89" t="str">
        <f t="shared" si="349"/>
        <v/>
      </c>
      <c r="AD663" s="89" t="str">
        <f t="shared" si="349"/>
        <v/>
      </c>
      <c r="AE663" s="89" t="str">
        <f t="shared" si="349"/>
        <v/>
      </c>
      <c r="AF663" s="89" t="str">
        <f t="shared" si="349"/>
        <v/>
      </c>
      <c r="AG663" s="89" t="str">
        <f t="shared" si="350"/>
        <v/>
      </c>
      <c r="AH663" s="89" t="str">
        <f t="shared" si="350"/>
        <v/>
      </c>
      <c r="AI663" s="89" t="str">
        <f t="shared" si="350"/>
        <v/>
      </c>
      <c r="AJ663" s="89" t="str">
        <f t="shared" si="350"/>
        <v/>
      </c>
      <c r="AK663" s="89" t="str">
        <f t="shared" si="350"/>
        <v/>
      </c>
      <c r="AL663" s="89" t="str">
        <f t="shared" si="350"/>
        <v/>
      </c>
      <c r="AM663" s="89" t="str">
        <f t="shared" si="350"/>
        <v/>
      </c>
      <c r="AN663" s="89">
        <f t="shared" si="350"/>
        <v>1</v>
      </c>
      <c r="AO663" s="89" t="str">
        <f t="shared" si="350"/>
        <v/>
      </c>
      <c r="AP663" s="89" t="str">
        <f t="shared" si="350"/>
        <v/>
      </c>
      <c r="AQ663" s="89" t="str">
        <f t="shared" si="351"/>
        <v/>
      </c>
      <c r="AR663" s="89" t="str">
        <f t="shared" si="351"/>
        <v/>
      </c>
      <c r="AS663" s="89" t="str">
        <f t="shared" si="351"/>
        <v/>
      </c>
      <c r="AT663" s="89" t="str">
        <f t="shared" si="351"/>
        <v/>
      </c>
      <c r="AU663" s="89" t="str">
        <f t="shared" si="351"/>
        <v/>
      </c>
      <c r="AV663" s="89" t="str">
        <f t="shared" si="351"/>
        <v/>
      </c>
      <c r="AW663" s="89" t="str">
        <f t="shared" si="351"/>
        <v/>
      </c>
      <c r="AX663" s="89" t="str">
        <f t="shared" si="351"/>
        <v/>
      </c>
      <c r="AY663" s="89" t="str">
        <f t="shared" si="351"/>
        <v/>
      </c>
      <c r="AZ663" s="89" t="str">
        <f t="shared" si="351"/>
        <v/>
      </c>
      <c r="BA663" s="89" t="str">
        <f t="shared" si="351"/>
        <v/>
      </c>
      <c r="BB663" s="89" t="str">
        <f t="shared" si="351"/>
        <v/>
      </c>
      <c r="BC663" s="90" t="str">
        <f t="shared" si="351"/>
        <v/>
      </c>
      <c r="BE663" s="100" t="str">
        <f t="shared" si="345"/>
        <v/>
      </c>
      <c r="BF663" s="102" t="str">
        <f t="shared" si="346"/>
        <v/>
      </c>
    </row>
    <row r="664" spans="1:58" hidden="1" x14ac:dyDescent="0.55000000000000004">
      <c r="A664" s="80" t="str">
        <f>'Base de Dados 2013'!M663</f>
        <v>Ipiranga</v>
      </c>
      <c r="B664" s="81" t="str">
        <f>'Base de Dados 2013'!N663</f>
        <v>amarelo</v>
      </c>
      <c r="C664" s="88" t="str">
        <f t="shared" si="347"/>
        <v/>
      </c>
      <c r="D664" s="89" t="str">
        <f t="shared" si="347"/>
        <v/>
      </c>
      <c r="E664" s="89" t="str">
        <f t="shared" si="347"/>
        <v/>
      </c>
      <c r="F664" s="89" t="str">
        <f t="shared" si="347"/>
        <v/>
      </c>
      <c r="G664" s="89" t="str">
        <f t="shared" si="347"/>
        <v/>
      </c>
      <c r="H664" s="89" t="str">
        <f t="shared" si="347"/>
        <v/>
      </c>
      <c r="I664" s="89" t="str">
        <f t="shared" si="347"/>
        <v/>
      </c>
      <c r="J664" s="89" t="str">
        <f t="shared" si="347"/>
        <v/>
      </c>
      <c r="K664" s="89" t="str">
        <f t="shared" si="347"/>
        <v/>
      </c>
      <c r="L664" s="89" t="str">
        <f t="shared" si="347"/>
        <v/>
      </c>
      <c r="M664" s="89" t="str">
        <f t="shared" si="348"/>
        <v/>
      </c>
      <c r="N664" s="89" t="str">
        <f t="shared" si="348"/>
        <v/>
      </c>
      <c r="O664" s="89" t="str">
        <f t="shared" si="348"/>
        <v/>
      </c>
      <c r="P664" s="89" t="str">
        <f t="shared" si="348"/>
        <v/>
      </c>
      <c r="Q664" s="89" t="str">
        <f t="shared" si="348"/>
        <v/>
      </c>
      <c r="R664" s="89" t="str">
        <f t="shared" si="348"/>
        <v/>
      </c>
      <c r="S664" s="89" t="str">
        <f t="shared" si="348"/>
        <v/>
      </c>
      <c r="T664" s="89" t="str">
        <f t="shared" si="348"/>
        <v/>
      </c>
      <c r="U664" s="89">
        <f t="shared" si="348"/>
        <v>1</v>
      </c>
      <c r="V664" s="89" t="str">
        <f t="shared" si="348"/>
        <v/>
      </c>
      <c r="W664" s="89" t="str">
        <f t="shared" si="349"/>
        <v/>
      </c>
      <c r="X664" s="89" t="str">
        <f t="shared" si="349"/>
        <v/>
      </c>
      <c r="Y664" s="89" t="str">
        <f t="shared" si="349"/>
        <v/>
      </c>
      <c r="Z664" s="89" t="str">
        <f t="shared" si="349"/>
        <v/>
      </c>
      <c r="AA664" s="89" t="str">
        <f t="shared" si="349"/>
        <v/>
      </c>
      <c r="AB664" s="89" t="str">
        <f t="shared" si="349"/>
        <v/>
      </c>
      <c r="AC664" s="89" t="str">
        <f t="shared" si="349"/>
        <v/>
      </c>
      <c r="AD664" s="89" t="str">
        <f t="shared" si="349"/>
        <v/>
      </c>
      <c r="AE664" s="89" t="str">
        <f t="shared" si="349"/>
        <v/>
      </c>
      <c r="AF664" s="89" t="str">
        <f t="shared" si="349"/>
        <v/>
      </c>
      <c r="AG664" s="89" t="str">
        <f t="shared" si="350"/>
        <v/>
      </c>
      <c r="AH664" s="89" t="str">
        <f t="shared" si="350"/>
        <v/>
      </c>
      <c r="AI664" s="89" t="str">
        <f t="shared" si="350"/>
        <v/>
      </c>
      <c r="AJ664" s="89" t="str">
        <f t="shared" si="350"/>
        <v/>
      </c>
      <c r="AK664" s="89" t="str">
        <f t="shared" si="350"/>
        <v/>
      </c>
      <c r="AL664" s="89" t="str">
        <f t="shared" si="350"/>
        <v/>
      </c>
      <c r="AM664" s="89" t="str">
        <f t="shared" si="350"/>
        <v/>
      </c>
      <c r="AN664" s="89" t="str">
        <f t="shared" si="350"/>
        <v/>
      </c>
      <c r="AO664" s="89" t="str">
        <f t="shared" si="350"/>
        <v/>
      </c>
      <c r="AP664" s="89" t="str">
        <f t="shared" si="350"/>
        <v/>
      </c>
      <c r="AQ664" s="89" t="str">
        <f t="shared" si="351"/>
        <v/>
      </c>
      <c r="AR664" s="89" t="str">
        <f t="shared" si="351"/>
        <v/>
      </c>
      <c r="AS664" s="89" t="str">
        <f t="shared" si="351"/>
        <v/>
      </c>
      <c r="AT664" s="89" t="str">
        <f t="shared" si="351"/>
        <v/>
      </c>
      <c r="AU664" s="89" t="str">
        <f t="shared" si="351"/>
        <v/>
      </c>
      <c r="AV664" s="89" t="str">
        <f t="shared" si="351"/>
        <v/>
      </c>
      <c r="AW664" s="89" t="str">
        <f t="shared" si="351"/>
        <v/>
      </c>
      <c r="AX664" s="89" t="str">
        <f t="shared" si="351"/>
        <v/>
      </c>
      <c r="AY664" s="89" t="str">
        <f t="shared" si="351"/>
        <v/>
      </c>
      <c r="AZ664" s="89" t="str">
        <f t="shared" si="351"/>
        <v/>
      </c>
      <c r="BA664" s="89" t="str">
        <f t="shared" si="351"/>
        <v/>
      </c>
      <c r="BB664" s="89" t="str">
        <f t="shared" si="351"/>
        <v/>
      </c>
      <c r="BC664" s="90" t="str">
        <f t="shared" si="351"/>
        <v/>
      </c>
      <c r="BE664" s="100" t="str">
        <f t="shared" si="345"/>
        <v/>
      </c>
      <c r="BF664" s="102" t="str">
        <f t="shared" si="346"/>
        <v/>
      </c>
    </row>
    <row r="665" spans="1:58" hidden="1" x14ac:dyDescent="0.55000000000000004">
      <c r="A665" s="80" t="str">
        <f>'Base de Dados 2013'!M664</f>
        <v>Nações</v>
      </c>
      <c r="B665" s="81" t="str">
        <f>'Base de Dados 2013'!N664</f>
        <v>azul</v>
      </c>
      <c r="C665" s="88" t="str">
        <f t="shared" ref="C665:L674" si="352">IF(AND($A665=C$1,$B665=C$3),1,"")</f>
        <v/>
      </c>
      <c r="D665" s="89" t="str">
        <f t="shared" si="352"/>
        <v/>
      </c>
      <c r="E665" s="89" t="str">
        <f t="shared" si="352"/>
        <v/>
      </c>
      <c r="F665" s="89" t="str">
        <f t="shared" si="352"/>
        <v/>
      </c>
      <c r="G665" s="89" t="str">
        <f t="shared" si="352"/>
        <v/>
      </c>
      <c r="H665" s="89" t="str">
        <f t="shared" si="352"/>
        <v/>
      </c>
      <c r="I665" s="89" t="str">
        <f t="shared" si="352"/>
        <v/>
      </c>
      <c r="J665" s="89">
        <f t="shared" si="352"/>
        <v>1</v>
      </c>
      <c r="K665" s="89" t="str">
        <f t="shared" si="352"/>
        <v/>
      </c>
      <c r="L665" s="89" t="str">
        <f t="shared" si="352"/>
        <v/>
      </c>
      <c r="M665" s="89" t="str">
        <f t="shared" ref="M665:V674" si="353">IF(AND($A665=M$1,$B665=M$3),1,"")</f>
        <v/>
      </c>
      <c r="N665" s="89" t="str">
        <f t="shared" si="353"/>
        <v/>
      </c>
      <c r="O665" s="89" t="str">
        <f t="shared" si="353"/>
        <v/>
      </c>
      <c r="P665" s="89" t="str">
        <f t="shared" si="353"/>
        <v/>
      </c>
      <c r="Q665" s="89" t="str">
        <f t="shared" si="353"/>
        <v/>
      </c>
      <c r="R665" s="89" t="str">
        <f t="shared" si="353"/>
        <v/>
      </c>
      <c r="S665" s="89" t="str">
        <f t="shared" si="353"/>
        <v/>
      </c>
      <c r="T665" s="89" t="str">
        <f t="shared" si="353"/>
        <v/>
      </c>
      <c r="U665" s="89" t="str">
        <f t="shared" si="353"/>
        <v/>
      </c>
      <c r="V665" s="89" t="str">
        <f t="shared" si="353"/>
        <v/>
      </c>
      <c r="W665" s="89" t="str">
        <f t="shared" ref="W665:AF674" si="354">IF(AND($A665=W$1,$B665=W$3),1,"")</f>
        <v/>
      </c>
      <c r="X665" s="89" t="str">
        <f t="shared" si="354"/>
        <v/>
      </c>
      <c r="Y665" s="89" t="str">
        <f t="shared" si="354"/>
        <v/>
      </c>
      <c r="Z665" s="89" t="str">
        <f t="shared" si="354"/>
        <v/>
      </c>
      <c r="AA665" s="89" t="str">
        <f t="shared" si="354"/>
        <v/>
      </c>
      <c r="AB665" s="89" t="str">
        <f t="shared" si="354"/>
        <v/>
      </c>
      <c r="AC665" s="89" t="str">
        <f t="shared" si="354"/>
        <v/>
      </c>
      <c r="AD665" s="89" t="str">
        <f t="shared" si="354"/>
        <v/>
      </c>
      <c r="AE665" s="89" t="str">
        <f t="shared" si="354"/>
        <v/>
      </c>
      <c r="AF665" s="89" t="str">
        <f t="shared" si="354"/>
        <v/>
      </c>
      <c r="AG665" s="89" t="str">
        <f t="shared" ref="AG665:AP674" si="355">IF(AND($A665=AG$1,$B665=AG$3),1,"")</f>
        <v/>
      </c>
      <c r="AH665" s="89" t="str">
        <f t="shared" si="355"/>
        <v/>
      </c>
      <c r="AI665" s="89" t="str">
        <f t="shared" si="355"/>
        <v/>
      </c>
      <c r="AJ665" s="89" t="str">
        <f t="shared" si="355"/>
        <v/>
      </c>
      <c r="AK665" s="89" t="str">
        <f t="shared" si="355"/>
        <v/>
      </c>
      <c r="AL665" s="89" t="str">
        <f t="shared" si="355"/>
        <v/>
      </c>
      <c r="AM665" s="89" t="str">
        <f t="shared" si="355"/>
        <v/>
      </c>
      <c r="AN665" s="89" t="str">
        <f t="shared" si="355"/>
        <v/>
      </c>
      <c r="AO665" s="89" t="str">
        <f t="shared" si="355"/>
        <v/>
      </c>
      <c r="AP665" s="89" t="str">
        <f t="shared" si="355"/>
        <v/>
      </c>
      <c r="AQ665" s="89" t="str">
        <f t="shared" ref="AQ665:BC674" si="356">IF(AND($A665=AQ$1,$B665=AQ$3),1,"")</f>
        <v/>
      </c>
      <c r="AR665" s="89" t="str">
        <f t="shared" si="356"/>
        <v/>
      </c>
      <c r="AS665" s="89" t="str">
        <f t="shared" si="356"/>
        <v/>
      </c>
      <c r="AT665" s="89" t="str">
        <f t="shared" si="356"/>
        <v/>
      </c>
      <c r="AU665" s="89" t="str">
        <f t="shared" si="356"/>
        <v/>
      </c>
      <c r="AV665" s="89" t="str">
        <f t="shared" si="356"/>
        <v/>
      </c>
      <c r="AW665" s="89" t="str">
        <f t="shared" si="356"/>
        <v/>
      </c>
      <c r="AX665" s="89" t="str">
        <f t="shared" si="356"/>
        <v/>
      </c>
      <c r="AY665" s="89" t="str">
        <f t="shared" si="356"/>
        <v/>
      </c>
      <c r="AZ665" s="89" t="str">
        <f t="shared" si="356"/>
        <v/>
      </c>
      <c r="BA665" s="89" t="str">
        <f t="shared" si="356"/>
        <v/>
      </c>
      <c r="BB665" s="89" t="str">
        <f t="shared" si="356"/>
        <v/>
      </c>
      <c r="BC665" s="90" t="str">
        <f t="shared" si="356"/>
        <v/>
      </c>
      <c r="BE665" s="100" t="str">
        <f t="shared" si="345"/>
        <v/>
      </c>
      <c r="BF665" s="102" t="str">
        <f t="shared" si="346"/>
        <v/>
      </c>
    </row>
    <row r="666" spans="1:58" hidden="1" x14ac:dyDescent="0.55000000000000004">
      <c r="A666" s="80" t="str">
        <f>'Base de Dados 2013'!M665</f>
        <v>Bela Vista</v>
      </c>
      <c r="B666" s="81" t="str">
        <f>'Base de Dados 2013'!N665</f>
        <v>verde</v>
      </c>
      <c r="C666" s="88" t="str">
        <f t="shared" si="352"/>
        <v/>
      </c>
      <c r="D666" s="89" t="str">
        <f t="shared" si="352"/>
        <v/>
      </c>
      <c r="E666" s="89" t="str">
        <f t="shared" si="352"/>
        <v/>
      </c>
      <c r="F666" s="89" t="str">
        <f t="shared" si="352"/>
        <v/>
      </c>
      <c r="G666" s="89" t="str">
        <f t="shared" si="352"/>
        <v/>
      </c>
      <c r="H666" s="89" t="str">
        <f t="shared" si="352"/>
        <v/>
      </c>
      <c r="I666" s="89" t="str">
        <f t="shared" si="352"/>
        <v/>
      </c>
      <c r="J666" s="89" t="str">
        <f t="shared" si="352"/>
        <v/>
      </c>
      <c r="K666" s="89">
        <f t="shared" si="352"/>
        <v>1</v>
      </c>
      <c r="L666" s="89" t="str">
        <f t="shared" si="352"/>
        <v/>
      </c>
      <c r="M666" s="89" t="str">
        <f t="shared" si="353"/>
        <v/>
      </c>
      <c r="N666" s="89" t="str">
        <f t="shared" si="353"/>
        <v/>
      </c>
      <c r="O666" s="89" t="str">
        <f t="shared" si="353"/>
        <v/>
      </c>
      <c r="P666" s="89" t="str">
        <f t="shared" si="353"/>
        <v/>
      </c>
      <c r="Q666" s="89" t="str">
        <f t="shared" si="353"/>
        <v/>
      </c>
      <c r="R666" s="89" t="str">
        <f t="shared" si="353"/>
        <v/>
      </c>
      <c r="S666" s="89" t="str">
        <f t="shared" si="353"/>
        <v/>
      </c>
      <c r="T666" s="89" t="str">
        <f t="shared" si="353"/>
        <v/>
      </c>
      <c r="U666" s="89" t="str">
        <f t="shared" si="353"/>
        <v/>
      </c>
      <c r="V666" s="89" t="str">
        <f t="shared" si="353"/>
        <v/>
      </c>
      <c r="W666" s="89" t="str">
        <f t="shared" si="354"/>
        <v/>
      </c>
      <c r="X666" s="89" t="str">
        <f t="shared" si="354"/>
        <v/>
      </c>
      <c r="Y666" s="89" t="str">
        <f t="shared" si="354"/>
        <v/>
      </c>
      <c r="Z666" s="89" t="str">
        <f t="shared" si="354"/>
        <v/>
      </c>
      <c r="AA666" s="89" t="str">
        <f t="shared" si="354"/>
        <v/>
      </c>
      <c r="AB666" s="89" t="str">
        <f t="shared" si="354"/>
        <v/>
      </c>
      <c r="AC666" s="89" t="str">
        <f t="shared" si="354"/>
        <v/>
      </c>
      <c r="AD666" s="89" t="str">
        <f t="shared" si="354"/>
        <v/>
      </c>
      <c r="AE666" s="89" t="str">
        <f t="shared" si="354"/>
        <v/>
      </c>
      <c r="AF666" s="89" t="str">
        <f t="shared" si="354"/>
        <v/>
      </c>
      <c r="AG666" s="89" t="str">
        <f t="shared" si="355"/>
        <v/>
      </c>
      <c r="AH666" s="89" t="str">
        <f t="shared" si="355"/>
        <v/>
      </c>
      <c r="AI666" s="89" t="str">
        <f t="shared" si="355"/>
        <v/>
      </c>
      <c r="AJ666" s="89" t="str">
        <f t="shared" si="355"/>
        <v/>
      </c>
      <c r="AK666" s="89" t="str">
        <f t="shared" si="355"/>
        <v/>
      </c>
      <c r="AL666" s="89" t="str">
        <f t="shared" si="355"/>
        <v/>
      </c>
      <c r="AM666" s="89" t="str">
        <f t="shared" si="355"/>
        <v/>
      </c>
      <c r="AN666" s="89" t="str">
        <f t="shared" si="355"/>
        <v/>
      </c>
      <c r="AO666" s="89" t="str">
        <f t="shared" si="355"/>
        <v/>
      </c>
      <c r="AP666" s="89" t="str">
        <f t="shared" si="355"/>
        <v/>
      </c>
      <c r="AQ666" s="89" t="str">
        <f t="shared" si="356"/>
        <v/>
      </c>
      <c r="AR666" s="89" t="str">
        <f t="shared" si="356"/>
        <v/>
      </c>
      <c r="AS666" s="89" t="str">
        <f t="shared" si="356"/>
        <v/>
      </c>
      <c r="AT666" s="89" t="str">
        <f t="shared" si="356"/>
        <v/>
      </c>
      <c r="AU666" s="89" t="str">
        <f t="shared" si="356"/>
        <v/>
      </c>
      <c r="AV666" s="89" t="str">
        <f t="shared" si="356"/>
        <v/>
      </c>
      <c r="AW666" s="89" t="str">
        <f t="shared" si="356"/>
        <v/>
      </c>
      <c r="AX666" s="89" t="str">
        <f t="shared" si="356"/>
        <v/>
      </c>
      <c r="AY666" s="89" t="str">
        <f t="shared" si="356"/>
        <v/>
      </c>
      <c r="AZ666" s="89" t="str">
        <f t="shared" si="356"/>
        <v/>
      </c>
      <c r="BA666" s="89" t="str">
        <f t="shared" si="356"/>
        <v/>
      </c>
      <c r="BB666" s="89" t="str">
        <f t="shared" si="356"/>
        <v/>
      </c>
      <c r="BC666" s="90" t="str">
        <f t="shared" si="356"/>
        <v/>
      </c>
      <c r="BE666" s="100" t="str">
        <f t="shared" si="345"/>
        <v/>
      </c>
      <c r="BF666" s="102" t="str">
        <f t="shared" si="346"/>
        <v/>
      </c>
    </row>
    <row r="667" spans="1:58" hidden="1" x14ac:dyDescent="0.55000000000000004">
      <c r="A667" s="80" t="str">
        <f>'Base de Dados 2013'!M666</f>
        <v>Mary Dota</v>
      </c>
      <c r="B667" s="81" t="str">
        <f>'Base de Dados 2013'!N666</f>
        <v>verde</v>
      </c>
      <c r="C667" s="88">
        <f t="shared" si="352"/>
        <v>1</v>
      </c>
      <c r="D667" s="89" t="str">
        <f t="shared" si="352"/>
        <v/>
      </c>
      <c r="E667" s="89" t="str">
        <f t="shared" si="352"/>
        <v/>
      </c>
      <c r="F667" s="89" t="str">
        <f t="shared" si="352"/>
        <v/>
      </c>
      <c r="G667" s="89" t="str">
        <f t="shared" si="352"/>
        <v/>
      </c>
      <c r="H667" s="89" t="str">
        <f t="shared" si="352"/>
        <v/>
      </c>
      <c r="I667" s="89" t="str">
        <f t="shared" si="352"/>
        <v/>
      </c>
      <c r="J667" s="89" t="str">
        <f t="shared" si="352"/>
        <v/>
      </c>
      <c r="K667" s="89" t="str">
        <f t="shared" si="352"/>
        <v/>
      </c>
      <c r="L667" s="89" t="str">
        <f t="shared" si="352"/>
        <v/>
      </c>
      <c r="M667" s="89" t="str">
        <f t="shared" si="353"/>
        <v/>
      </c>
      <c r="N667" s="89" t="str">
        <f t="shared" si="353"/>
        <v/>
      </c>
      <c r="O667" s="89" t="str">
        <f t="shared" si="353"/>
        <v/>
      </c>
      <c r="P667" s="89" t="str">
        <f t="shared" si="353"/>
        <v/>
      </c>
      <c r="Q667" s="89" t="str">
        <f t="shared" si="353"/>
        <v/>
      </c>
      <c r="R667" s="89" t="str">
        <f t="shared" si="353"/>
        <v/>
      </c>
      <c r="S667" s="89" t="str">
        <f t="shared" si="353"/>
        <v/>
      </c>
      <c r="T667" s="89" t="str">
        <f t="shared" si="353"/>
        <v/>
      </c>
      <c r="U667" s="89" t="str">
        <f t="shared" si="353"/>
        <v/>
      </c>
      <c r="V667" s="89" t="str">
        <f t="shared" si="353"/>
        <v/>
      </c>
      <c r="W667" s="89" t="str">
        <f t="shared" si="354"/>
        <v/>
      </c>
      <c r="X667" s="89" t="str">
        <f t="shared" si="354"/>
        <v/>
      </c>
      <c r="Y667" s="89" t="str">
        <f t="shared" si="354"/>
        <v/>
      </c>
      <c r="Z667" s="89" t="str">
        <f t="shared" si="354"/>
        <v/>
      </c>
      <c r="AA667" s="89" t="str">
        <f t="shared" si="354"/>
        <v/>
      </c>
      <c r="AB667" s="89" t="str">
        <f t="shared" si="354"/>
        <v/>
      </c>
      <c r="AC667" s="89" t="str">
        <f t="shared" si="354"/>
        <v/>
      </c>
      <c r="AD667" s="89" t="str">
        <f t="shared" si="354"/>
        <v/>
      </c>
      <c r="AE667" s="89" t="str">
        <f t="shared" si="354"/>
        <v/>
      </c>
      <c r="AF667" s="89" t="str">
        <f t="shared" si="354"/>
        <v/>
      </c>
      <c r="AG667" s="89" t="str">
        <f t="shared" si="355"/>
        <v/>
      </c>
      <c r="AH667" s="89" t="str">
        <f t="shared" si="355"/>
        <v/>
      </c>
      <c r="AI667" s="89" t="str">
        <f t="shared" si="355"/>
        <v/>
      </c>
      <c r="AJ667" s="89" t="str">
        <f t="shared" si="355"/>
        <v/>
      </c>
      <c r="AK667" s="89" t="str">
        <f t="shared" si="355"/>
        <v/>
      </c>
      <c r="AL667" s="89" t="str">
        <f t="shared" si="355"/>
        <v/>
      </c>
      <c r="AM667" s="89" t="str">
        <f t="shared" si="355"/>
        <v/>
      </c>
      <c r="AN667" s="89" t="str">
        <f t="shared" si="355"/>
        <v/>
      </c>
      <c r="AO667" s="89" t="str">
        <f t="shared" si="355"/>
        <v/>
      </c>
      <c r="AP667" s="89" t="str">
        <f t="shared" si="355"/>
        <v/>
      </c>
      <c r="AQ667" s="89" t="str">
        <f t="shared" si="356"/>
        <v/>
      </c>
      <c r="AR667" s="89" t="str">
        <f t="shared" si="356"/>
        <v/>
      </c>
      <c r="AS667" s="89" t="str">
        <f t="shared" si="356"/>
        <v/>
      </c>
      <c r="AT667" s="89" t="str">
        <f t="shared" si="356"/>
        <v/>
      </c>
      <c r="AU667" s="89" t="str">
        <f t="shared" si="356"/>
        <v/>
      </c>
      <c r="AV667" s="89" t="str">
        <f t="shared" si="356"/>
        <v/>
      </c>
      <c r="AW667" s="89" t="str">
        <f t="shared" si="356"/>
        <v/>
      </c>
      <c r="AX667" s="89" t="str">
        <f t="shared" si="356"/>
        <v/>
      </c>
      <c r="AY667" s="89" t="str">
        <f t="shared" si="356"/>
        <v/>
      </c>
      <c r="AZ667" s="89" t="str">
        <f t="shared" si="356"/>
        <v/>
      </c>
      <c r="BA667" s="89" t="str">
        <f t="shared" si="356"/>
        <v/>
      </c>
      <c r="BB667" s="89" t="str">
        <f t="shared" si="356"/>
        <v/>
      </c>
      <c r="BC667" s="90" t="str">
        <f t="shared" si="356"/>
        <v/>
      </c>
      <c r="BE667" s="100" t="str">
        <f t="shared" si="345"/>
        <v/>
      </c>
      <c r="BF667" s="102" t="str">
        <f t="shared" si="346"/>
        <v/>
      </c>
    </row>
    <row r="668" spans="1:58" hidden="1" x14ac:dyDescent="0.55000000000000004">
      <c r="A668" s="80" t="str">
        <f>'Base de Dados 2013'!M667</f>
        <v>Mary Dota</v>
      </c>
      <c r="B668" s="81" t="str">
        <f>'Base de Dados 2013'!N667</f>
        <v>azul</v>
      </c>
      <c r="C668" s="88" t="str">
        <f t="shared" si="352"/>
        <v/>
      </c>
      <c r="D668" s="89" t="str">
        <f t="shared" si="352"/>
        <v/>
      </c>
      <c r="E668" s="89" t="str">
        <f t="shared" si="352"/>
        <v/>
      </c>
      <c r="F668" s="89">
        <f t="shared" si="352"/>
        <v>1</v>
      </c>
      <c r="G668" s="89" t="str">
        <f t="shared" si="352"/>
        <v/>
      </c>
      <c r="H668" s="89" t="str">
        <f t="shared" si="352"/>
        <v/>
      </c>
      <c r="I668" s="89" t="str">
        <f t="shared" si="352"/>
        <v/>
      </c>
      <c r="J668" s="89" t="str">
        <f t="shared" si="352"/>
        <v/>
      </c>
      <c r="K668" s="89" t="str">
        <f t="shared" si="352"/>
        <v/>
      </c>
      <c r="L668" s="89" t="str">
        <f t="shared" si="352"/>
        <v/>
      </c>
      <c r="M668" s="89" t="str">
        <f t="shared" si="353"/>
        <v/>
      </c>
      <c r="N668" s="89" t="str">
        <f t="shared" si="353"/>
        <v/>
      </c>
      <c r="O668" s="89" t="str">
        <f t="shared" si="353"/>
        <v/>
      </c>
      <c r="P668" s="89" t="str">
        <f t="shared" si="353"/>
        <v/>
      </c>
      <c r="Q668" s="89" t="str">
        <f t="shared" si="353"/>
        <v/>
      </c>
      <c r="R668" s="89" t="str">
        <f t="shared" si="353"/>
        <v/>
      </c>
      <c r="S668" s="89" t="str">
        <f t="shared" si="353"/>
        <v/>
      </c>
      <c r="T668" s="89" t="str">
        <f t="shared" si="353"/>
        <v/>
      </c>
      <c r="U668" s="89" t="str">
        <f t="shared" si="353"/>
        <v/>
      </c>
      <c r="V668" s="89" t="str">
        <f t="shared" si="353"/>
        <v/>
      </c>
      <c r="W668" s="89" t="str">
        <f t="shared" si="354"/>
        <v/>
      </c>
      <c r="X668" s="89" t="str">
        <f t="shared" si="354"/>
        <v/>
      </c>
      <c r="Y668" s="89" t="str">
        <f t="shared" si="354"/>
        <v/>
      </c>
      <c r="Z668" s="89" t="str">
        <f t="shared" si="354"/>
        <v/>
      </c>
      <c r="AA668" s="89" t="str">
        <f t="shared" si="354"/>
        <v/>
      </c>
      <c r="AB668" s="89" t="str">
        <f t="shared" si="354"/>
        <v/>
      </c>
      <c r="AC668" s="89" t="str">
        <f t="shared" si="354"/>
        <v/>
      </c>
      <c r="AD668" s="89" t="str">
        <f t="shared" si="354"/>
        <v/>
      </c>
      <c r="AE668" s="89" t="str">
        <f t="shared" si="354"/>
        <v/>
      </c>
      <c r="AF668" s="89" t="str">
        <f t="shared" si="354"/>
        <v/>
      </c>
      <c r="AG668" s="89" t="str">
        <f t="shared" si="355"/>
        <v/>
      </c>
      <c r="AH668" s="89" t="str">
        <f t="shared" si="355"/>
        <v/>
      </c>
      <c r="AI668" s="89" t="str">
        <f t="shared" si="355"/>
        <v/>
      </c>
      <c r="AJ668" s="89" t="str">
        <f t="shared" si="355"/>
        <v/>
      </c>
      <c r="AK668" s="89" t="str">
        <f t="shared" si="355"/>
        <v/>
      </c>
      <c r="AL668" s="89" t="str">
        <f t="shared" si="355"/>
        <v/>
      </c>
      <c r="AM668" s="89" t="str">
        <f t="shared" si="355"/>
        <v/>
      </c>
      <c r="AN668" s="89" t="str">
        <f t="shared" si="355"/>
        <v/>
      </c>
      <c r="AO668" s="89" t="str">
        <f t="shared" si="355"/>
        <v/>
      </c>
      <c r="AP668" s="89" t="str">
        <f t="shared" si="355"/>
        <v/>
      </c>
      <c r="AQ668" s="89" t="str">
        <f t="shared" si="356"/>
        <v/>
      </c>
      <c r="AR668" s="89" t="str">
        <f t="shared" si="356"/>
        <v/>
      </c>
      <c r="AS668" s="89" t="str">
        <f t="shared" si="356"/>
        <v/>
      </c>
      <c r="AT668" s="89" t="str">
        <f t="shared" si="356"/>
        <v/>
      </c>
      <c r="AU668" s="89" t="str">
        <f t="shared" si="356"/>
        <v/>
      </c>
      <c r="AV668" s="89" t="str">
        <f t="shared" si="356"/>
        <v/>
      </c>
      <c r="AW668" s="89" t="str">
        <f t="shared" si="356"/>
        <v/>
      </c>
      <c r="AX668" s="89" t="str">
        <f t="shared" si="356"/>
        <v/>
      </c>
      <c r="AY668" s="89" t="str">
        <f t="shared" si="356"/>
        <v/>
      </c>
      <c r="AZ668" s="89" t="str">
        <f t="shared" si="356"/>
        <v/>
      </c>
      <c r="BA668" s="89" t="str">
        <f t="shared" si="356"/>
        <v/>
      </c>
      <c r="BB668" s="89" t="str">
        <f t="shared" si="356"/>
        <v/>
      </c>
      <c r="BC668" s="90" t="str">
        <f t="shared" si="356"/>
        <v/>
      </c>
      <c r="BE668" s="100" t="str">
        <f t="shared" si="345"/>
        <v/>
      </c>
      <c r="BF668" s="102" t="str">
        <f t="shared" si="346"/>
        <v/>
      </c>
    </row>
    <row r="669" spans="1:58" hidden="1" x14ac:dyDescent="0.55000000000000004">
      <c r="A669" s="80" t="str">
        <f>'Base de Dados 2013'!M668</f>
        <v>Nações</v>
      </c>
      <c r="B669" s="81" t="str">
        <f>'Base de Dados 2013'!N668</f>
        <v>amarelo</v>
      </c>
      <c r="C669" s="88" t="str">
        <f t="shared" si="352"/>
        <v/>
      </c>
      <c r="D669" s="89" t="str">
        <f t="shared" si="352"/>
        <v/>
      </c>
      <c r="E669" s="89" t="str">
        <f t="shared" si="352"/>
        <v/>
      </c>
      <c r="F669" s="89" t="str">
        <f t="shared" si="352"/>
        <v/>
      </c>
      <c r="G669" s="89" t="str">
        <f t="shared" si="352"/>
        <v/>
      </c>
      <c r="H669" s="89">
        <f t="shared" si="352"/>
        <v>1</v>
      </c>
      <c r="I669" s="89" t="str">
        <f t="shared" si="352"/>
        <v/>
      </c>
      <c r="J669" s="89" t="str">
        <f t="shared" si="352"/>
        <v/>
      </c>
      <c r="K669" s="89" t="str">
        <f t="shared" si="352"/>
        <v/>
      </c>
      <c r="L669" s="89" t="str">
        <f t="shared" si="352"/>
        <v/>
      </c>
      <c r="M669" s="89" t="str">
        <f t="shared" si="353"/>
        <v/>
      </c>
      <c r="N669" s="89" t="str">
        <f t="shared" si="353"/>
        <v/>
      </c>
      <c r="O669" s="89" t="str">
        <f t="shared" si="353"/>
        <v/>
      </c>
      <c r="P669" s="89" t="str">
        <f t="shared" si="353"/>
        <v/>
      </c>
      <c r="Q669" s="89" t="str">
        <f t="shared" si="353"/>
        <v/>
      </c>
      <c r="R669" s="89" t="str">
        <f t="shared" si="353"/>
        <v/>
      </c>
      <c r="S669" s="89" t="str">
        <f t="shared" si="353"/>
        <v/>
      </c>
      <c r="T669" s="89" t="str">
        <f t="shared" si="353"/>
        <v/>
      </c>
      <c r="U669" s="89" t="str">
        <f t="shared" si="353"/>
        <v/>
      </c>
      <c r="V669" s="89" t="str">
        <f t="shared" si="353"/>
        <v/>
      </c>
      <c r="W669" s="89" t="str">
        <f t="shared" si="354"/>
        <v/>
      </c>
      <c r="X669" s="89" t="str">
        <f t="shared" si="354"/>
        <v/>
      </c>
      <c r="Y669" s="89" t="str">
        <f t="shared" si="354"/>
        <v/>
      </c>
      <c r="Z669" s="89" t="str">
        <f t="shared" si="354"/>
        <v/>
      </c>
      <c r="AA669" s="89" t="str">
        <f t="shared" si="354"/>
        <v/>
      </c>
      <c r="AB669" s="89" t="str">
        <f t="shared" si="354"/>
        <v/>
      </c>
      <c r="AC669" s="89" t="str">
        <f t="shared" si="354"/>
        <v/>
      </c>
      <c r="AD669" s="89" t="str">
        <f t="shared" si="354"/>
        <v/>
      </c>
      <c r="AE669" s="89" t="str">
        <f t="shared" si="354"/>
        <v/>
      </c>
      <c r="AF669" s="89" t="str">
        <f t="shared" si="354"/>
        <v/>
      </c>
      <c r="AG669" s="89" t="str">
        <f t="shared" si="355"/>
        <v/>
      </c>
      <c r="AH669" s="89" t="str">
        <f t="shared" si="355"/>
        <v/>
      </c>
      <c r="AI669" s="89" t="str">
        <f t="shared" si="355"/>
        <v/>
      </c>
      <c r="AJ669" s="89" t="str">
        <f t="shared" si="355"/>
        <v/>
      </c>
      <c r="AK669" s="89" t="str">
        <f t="shared" si="355"/>
        <v/>
      </c>
      <c r="AL669" s="89" t="str">
        <f t="shared" si="355"/>
        <v/>
      </c>
      <c r="AM669" s="89" t="str">
        <f t="shared" si="355"/>
        <v/>
      </c>
      <c r="AN669" s="89" t="str">
        <f t="shared" si="355"/>
        <v/>
      </c>
      <c r="AO669" s="89" t="str">
        <f t="shared" si="355"/>
        <v/>
      </c>
      <c r="AP669" s="89" t="str">
        <f t="shared" si="355"/>
        <v/>
      </c>
      <c r="AQ669" s="89" t="str">
        <f t="shared" si="356"/>
        <v/>
      </c>
      <c r="AR669" s="89" t="str">
        <f t="shared" si="356"/>
        <v/>
      </c>
      <c r="AS669" s="89" t="str">
        <f t="shared" si="356"/>
        <v/>
      </c>
      <c r="AT669" s="89" t="str">
        <f t="shared" si="356"/>
        <v/>
      </c>
      <c r="AU669" s="89" t="str">
        <f t="shared" si="356"/>
        <v/>
      </c>
      <c r="AV669" s="89" t="str">
        <f t="shared" si="356"/>
        <v/>
      </c>
      <c r="AW669" s="89" t="str">
        <f t="shared" si="356"/>
        <v/>
      </c>
      <c r="AX669" s="89" t="str">
        <f t="shared" si="356"/>
        <v/>
      </c>
      <c r="AY669" s="89" t="str">
        <f t="shared" si="356"/>
        <v/>
      </c>
      <c r="AZ669" s="89" t="str">
        <f t="shared" si="356"/>
        <v/>
      </c>
      <c r="BA669" s="89" t="str">
        <f t="shared" si="356"/>
        <v/>
      </c>
      <c r="BB669" s="89" t="str">
        <f t="shared" si="356"/>
        <v/>
      </c>
      <c r="BC669" s="90" t="str">
        <f t="shared" si="356"/>
        <v/>
      </c>
      <c r="BE669" s="100" t="str">
        <f t="shared" si="345"/>
        <v/>
      </c>
      <c r="BF669" s="102" t="str">
        <f t="shared" si="346"/>
        <v/>
      </c>
    </row>
    <row r="670" spans="1:58" hidden="1" x14ac:dyDescent="0.55000000000000004">
      <c r="A670" s="80" t="str">
        <f>'Base de Dados 2013'!M669</f>
        <v>Geisel</v>
      </c>
      <c r="B670" s="81" t="str">
        <f>'Base de Dados 2013'!N669</f>
        <v>vermelho</v>
      </c>
      <c r="C670" s="88" t="str">
        <f t="shared" si="352"/>
        <v/>
      </c>
      <c r="D670" s="89" t="str">
        <f t="shared" si="352"/>
        <v/>
      </c>
      <c r="E670" s="89" t="str">
        <f t="shared" si="352"/>
        <v/>
      </c>
      <c r="F670" s="89" t="str">
        <f t="shared" si="352"/>
        <v/>
      </c>
      <c r="G670" s="89" t="str">
        <f t="shared" si="352"/>
        <v/>
      </c>
      <c r="H670" s="89" t="str">
        <f t="shared" si="352"/>
        <v/>
      </c>
      <c r="I670" s="89" t="str">
        <f t="shared" si="352"/>
        <v/>
      </c>
      <c r="J670" s="89" t="str">
        <f t="shared" si="352"/>
        <v/>
      </c>
      <c r="K670" s="89" t="str">
        <f t="shared" si="352"/>
        <v/>
      </c>
      <c r="L670" s="89" t="str">
        <f t="shared" si="352"/>
        <v/>
      </c>
      <c r="M670" s="89" t="str">
        <f t="shared" si="353"/>
        <v/>
      </c>
      <c r="N670" s="89" t="str">
        <f t="shared" si="353"/>
        <v/>
      </c>
      <c r="O670" s="89" t="str">
        <f t="shared" si="353"/>
        <v/>
      </c>
      <c r="P670" s="89" t="str">
        <f t="shared" si="353"/>
        <v/>
      </c>
      <c r="Q670" s="89">
        <f t="shared" si="353"/>
        <v>1</v>
      </c>
      <c r="R670" s="89" t="str">
        <f t="shared" si="353"/>
        <v/>
      </c>
      <c r="S670" s="89" t="str">
        <f t="shared" si="353"/>
        <v/>
      </c>
      <c r="T670" s="89" t="str">
        <f t="shared" si="353"/>
        <v/>
      </c>
      <c r="U670" s="89" t="str">
        <f t="shared" si="353"/>
        <v/>
      </c>
      <c r="V670" s="89" t="str">
        <f t="shared" si="353"/>
        <v/>
      </c>
      <c r="W670" s="89" t="str">
        <f t="shared" si="354"/>
        <v/>
      </c>
      <c r="X670" s="89" t="str">
        <f t="shared" si="354"/>
        <v/>
      </c>
      <c r="Y670" s="89" t="str">
        <f t="shared" si="354"/>
        <v/>
      </c>
      <c r="Z670" s="89" t="str">
        <f t="shared" si="354"/>
        <v/>
      </c>
      <c r="AA670" s="89" t="str">
        <f t="shared" si="354"/>
        <v/>
      </c>
      <c r="AB670" s="89" t="str">
        <f t="shared" si="354"/>
        <v/>
      </c>
      <c r="AC670" s="89" t="str">
        <f t="shared" si="354"/>
        <v/>
      </c>
      <c r="AD670" s="89" t="str">
        <f t="shared" si="354"/>
        <v/>
      </c>
      <c r="AE670" s="89" t="str">
        <f t="shared" si="354"/>
        <v/>
      </c>
      <c r="AF670" s="89" t="str">
        <f t="shared" si="354"/>
        <v/>
      </c>
      <c r="AG670" s="89" t="str">
        <f t="shared" si="355"/>
        <v/>
      </c>
      <c r="AH670" s="89" t="str">
        <f t="shared" si="355"/>
        <v/>
      </c>
      <c r="AI670" s="89" t="str">
        <f t="shared" si="355"/>
        <v/>
      </c>
      <c r="AJ670" s="89" t="str">
        <f t="shared" si="355"/>
        <v/>
      </c>
      <c r="AK670" s="89" t="str">
        <f t="shared" si="355"/>
        <v/>
      </c>
      <c r="AL670" s="89" t="str">
        <f t="shared" si="355"/>
        <v/>
      </c>
      <c r="AM670" s="89" t="str">
        <f t="shared" si="355"/>
        <v/>
      </c>
      <c r="AN670" s="89" t="str">
        <f t="shared" si="355"/>
        <v/>
      </c>
      <c r="AO670" s="89" t="str">
        <f t="shared" si="355"/>
        <v/>
      </c>
      <c r="AP670" s="89" t="str">
        <f t="shared" si="355"/>
        <v/>
      </c>
      <c r="AQ670" s="89" t="str">
        <f t="shared" si="356"/>
        <v/>
      </c>
      <c r="AR670" s="89" t="str">
        <f t="shared" si="356"/>
        <v/>
      </c>
      <c r="AS670" s="89" t="str">
        <f t="shared" si="356"/>
        <v/>
      </c>
      <c r="AT670" s="89" t="str">
        <f t="shared" si="356"/>
        <v/>
      </c>
      <c r="AU670" s="89" t="str">
        <f t="shared" si="356"/>
        <v/>
      </c>
      <c r="AV670" s="89" t="str">
        <f t="shared" si="356"/>
        <v/>
      </c>
      <c r="AW670" s="89" t="str">
        <f t="shared" si="356"/>
        <v/>
      </c>
      <c r="AX670" s="89" t="str">
        <f t="shared" si="356"/>
        <v/>
      </c>
      <c r="AY670" s="89" t="str">
        <f t="shared" si="356"/>
        <v/>
      </c>
      <c r="AZ670" s="89" t="str">
        <f t="shared" si="356"/>
        <v/>
      </c>
      <c r="BA670" s="89" t="str">
        <f t="shared" si="356"/>
        <v/>
      </c>
      <c r="BB670" s="89" t="str">
        <f t="shared" si="356"/>
        <v/>
      </c>
      <c r="BC670" s="90" t="str">
        <f t="shared" si="356"/>
        <v/>
      </c>
      <c r="BE670" s="100" t="str">
        <f t="shared" si="345"/>
        <v/>
      </c>
      <c r="BF670" s="102" t="str">
        <f t="shared" si="346"/>
        <v/>
      </c>
    </row>
    <row r="671" spans="1:58" hidden="1" x14ac:dyDescent="0.55000000000000004">
      <c r="A671" s="80" t="str">
        <f>'Base de Dados 2013'!M670</f>
        <v>Bela Vista</v>
      </c>
      <c r="B671" s="81" t="str">
        <f>'Base de Dados 2013'!N670</f>
        <v>amarelo</v>
      </c>
      <c r="C671" s="88" t="str">
        <f t="shared" si="352"/>
        <v/>
      </c>
      <c r="D671" s="89" t="str">
        <f t="shared" si="352"/>
        <v/>
      </c>
      <c r="E671" s="89" t="str">
        <f t="shared" si="352"/>
        <v/>
      </c>
      <c r="F671" s="89" t="str">
        <f t="shared" si="352"/>
        <v/>
      </c>
      <c r="G671" s="89" t="str">
        <f t="shared" si="352"/>
        <v/>
      </c>
      <c r="H671" s="89" t="str">
        <f t="shared" si="352"/>
        <v/>
      </c>
      <c r="I671" s="89" t="str">
        <f t="shared" si="352"/>
        <v/>
      </c>
      <c r="J671" s="89" t="str">
        <f t="shared" si="352"/>
        <v/>
      </c>
      <c r="K671" s="89" t="str">
        <f t="shared" si="352"/>
        <v/>
      </c>
      <c r="L671" s="89">
        <f t="shared" si="352"/>
        <v>1</v>
      </c>
      <c r="M671" s="89" t="str">
        <f t="shared" si="353"/>
        <v/>
      </c>
      <c r="N671" s="89" t="str">
        <f t="shared" si="353"/>
        <v/>
      </c>
      <c r="O671" s="89" t="str">
        <f t="shared" si="353"/>
        <v/>
      </c>
      <c r="P671" s="89" t="str">
        <f t="shared" si="353"/>
        <v/>
      </c>
      <c r="Q671" s="89" t="str">
        <f t="shared" si="353"/>
        <v/>
      </c>
      <c r="R671" s="89" t="str">
        <f t="shared" si="353"/>
        <v/>
      </c>
      <c r="S671" s="89" t="str">
        <f t="shared" si="353"/>
        <v/>
      </c>
      <c r="T671" s="89" t="str">
        <f t="shared" si="353"/>
        <v/>
      </c>
      <c r="U671" s="89" t="str">
        <f t="shared" si="353"/>
        <v/>
      </c>
      <c r="V671" s="89" t="str">
        <f t="shared" si="353"/>
        <v/>
      </c>
      <c r="W671" s="89" t="str">
        <f t="shared" si="354"/>
        <v/>
      </c>
      <c r="X671" s="89" t="str">
        <f t="shared" si="354"/>
        <v/>
      </c>
      <c r="Y671" s="89" t="str">
        <f t="shared" si="354"/>
        <v/>
      </c>
      <c r="Z671" s="89" t="str">
        <f t="shared" si="354"/>
        <v/>
      </c>
      <c r="AA671" s="89" t="str">
        <f t="shared" si="354"/>
        <v/>
      </c>
      <c r="AB671" s="89" t="str">
        <f t="shared" si="354"/>
        <v/>
      </c>
      <c r="AC671" s="89" t="str">
        <f t="shared" si="354"/>
        <v/>
      </c>
      <c r="AD671" s="89" t="str">
        <f t="shared" si="354"/>
        <v/>
      </c>
      <c r="AE671" s="89" t="str">
        <f t="shared" si="354"/>
        <v/>
      </c>
      <c r="AF671" s="89" t="str">
        <f t="shared" si="354"/>
        <v/>
      </c>
      <c r="AG671" s="89" t="str">
        <f t="shared" si="355"/>
        <v/>
      </c>
      <c r="AH671" s="89" t="str">
        <f t="shared" si="355"/>
        <v/>
      </c>
      <c r="AI671" s="89" t="str">
        <f t="shared" si="355"/>
        <v/>
      </c>
      <c r="AJ671" s="89" t="str">
        <f t="shared" si="355"/>
        <v/>
      </c>
      <c r="AK671" s="89" t="str">
        <f t="shared" si="355"/>
        <v/>
      </c>
      <c r="AL671" s="89" t="str">
        <f t="shared" si="355"/>
        <v/>
      </c>
      <c r="AM671" s="89" t="str">
        <f t="shared" si="355"/>
        <v/>
      </c>
      <c r="AN671" s="89" t="str">
        <f t="shared" si="355"/>
        <v/>
      </c>
      <c r="AO671" s="89" t="str">
        <f t="shared" si="355"/>
        <v/>
      </c>
      <c r="AP671" s="89" t="str">
        <f t="shared" si="355"/>
        <v/>
      </c>
      <c r="AQ671" s="89" t="str">
        <f t="shared" si="356"/>
        <v/>
      </c>
      <c r="AR671" s="89" t="str">
        <f t="shared" si="356"/>
        <v/>
      </c>
      <c r="AS671" s="89" t="str">
        <f t="shared" si="356"/>
        <v/>
      </c>
      <c r="AT671" s="89" t="str">
        <f t="shared" si="356"/>
        <v/>
      </c>
      <c r="AU671" s="89" t="str">
        <f t="shared" si="356"/>
        <v/>
      </c>
      <c r="AV671" s="89" t="str">
        <f t="shared" si="356"/>
        <v/>
      </c>
      <c r="AW671" s="89" t="str">
        <f t="shared" si="356"/>
        <v/>
      </c>
      <c r="AX671" s="89" t="str">
        <f t="shared" si="356"/>
        <v/>
      </c>
      <c r="AY671" s="89" t="str">
        <f t="shared" si="356"/>
        <v/>
      </c>
      <c r="AZ671" s="89" t="str">
        <f t="shared" si="356"/>
        <v/>
      </c>
      <c r="BA671" s="89" t="str">
        <f t="shared" si="356"/>
        <v/>
      </c>
      <c r="BB671" s="89" t="str">
        <f t="shared" si="356"/>
        <v/>
      </c>
      <c r="BC671" s="90" t="str">
        <f t="shared" si="356"/>
        <v/>
      </c>
      <c r="BE671" s="100" t="str">
        <f t="shared" si="345"/>
        <v/>
      </c>
      <c r="BF671" s="102" t="str">
        <f t="shared" si="346"/>
        <v/>
      </c>
    </row>
    <row r="672" spans="1:58" hidden="1" x14ac:dyDescent="0.55000000000000004">
      <c r="A672" s="80" t="str">
        <f>'Base de Dados 2013'!M671</f>
        <v>Ipiranga</v>
      </c>
      <c r="B672" s="81" t="str">
        <f>'Base de Dados 2013'!N671</f>
        <v>amarelo</v>
      </c>
      <c r="C672" s="88" t="str">
        <f t="shared" si="352"/>
        <v/>
      </c>
      <c r="D672" s="89" t="str">
        <f t="shared" si="352"/>
        <v/>
      </c>
      <c r="E672" s="89" t="str">
        <f t="shared" si="352"/>
        <v/>
      </c>
      <c r="F672" s="89" t="str">
        <f t="shared" si="352"/>
        <v/>
      </c>
      <c r="G672" s="89" t="str">
        <f t="shared" si="352"/>
        <v/>
      </c>
      <c r="H672" s="89" t="str">
        <f t="shared" si="352"/>
        <v/>
      </c>
      <c r="I672" s="89" t="str">
        <f t="shared" si="352"/>
        <v/>
      </c>
      <c r="J672" s="89" t="str">
        <f t="shared" si="352"/>
        <v/>
      </c>
      <c r="K672" s="89" t="str">
        <f t="shared" si="352"/>
        <v/>
      </c>
      <c r="L672" s="89" t="str">
        <f t="shared" si="352"/>
        <v/>
      </c>
      <c r="M672" s="89" t="str">
        <f t="shared" si="353"/>
        <v/>
      </c>
      <c r="N672" s="89" t="str">
        <f t="shared" si="353"/>
        <v/>
      </c>
      <c r="O672" s="89" t="str">
        <f t="shared" si="353"/>
        <v/>
      </c>
      <c r="P672" s="89" t="str">
        <f t="shared" si="353"/>
        <v/>
      </c>
      <c r="Q672" s="89" t="str">
        <f t="shared" si="353"/>
        <v/>
      </c>
      <c r="R672" s="89" t="str">
        <f t="shared" si="353"/>
        <v/>
      </c>
      <c r="S672" s="89" t="str">
        <f t="shared" si="353"/>
        <v/>
      </c>
      <c r="T672" s="89" t="str">
        <f t="shared" si="353"/>
        <v/>
      </c>
      <c r="U672" s="89">
        <f t="shared" si="353"/>
        <v>1</v>
      </c>
      <c r="V672" s="89" t="str">
        <f t="shared" si="353"/>
        <v/>
      </c>
      <c r="W672" s="89" t="str">
        <f t="shared" si="354"/>
        <v/>
      </c>
      <c r="X672" s="89" t="str">
        <f t="shared" si="354"/>
        <v/>
      </c>
      <c r="Y672" s="89" t="str">
        <f t="shared" si="354"/>
        <v/>
      </c>
      <c r="Z672" s="89" t="str">
        <f t="shared" si="354"/>
        <v/>
      </c>
      <c r="AA672" s="89" t="str">
        <f t="shared" si="354"/>
        <v/>
      </c>
      <c r="AB672" s="89" t="str">
        <f t="shared" si="354"/>
        <v/>
      </c>
      <c r="AC672" s="89" t="str">
        <f t="shared" si="354"/>
        <v/>
      </c>
      <c r="AD672" s="89" t="str">
        <f t="shared" si="354"/>
        <v/>
      </c>
      <c r="AE672" s="89" t="str">
        <f t="shared" si="354"/>
        <v/>
      </c>
      <c r="AF672" s="89" t="str">
        <f t="shared" si="354"/>
        <v/>
      </c>
      <c r="AG672" s="89" t="str">
        <f t="shared" si="355"/>
        <v/>
      </c>
      <c r="AH672" s="89" t="str">
        <f t="shared" si="355"/>
        <v/>
      </c>
      <c r="AI672" s="89" t="str">
        <f t="shared" si="355"/>
        <v/>
      </c>
      <c r="AJ672" s="89" t="str">
        <f t="shared" si="355"/>
        <v/>
      </c>
      <c r="AK672" s="89" t="str">
        <f t="shared" si="355"/>
        <v/>
      </c>
      <c r="AL672" s="89" t="str">
        <f t="shared" si="355"/>
        <v/>
      </c>
      <c r="AM672" s="89" t="str">
        <f t="shared" si="355"/>
        <v/>
      </c>
      <c r="AN672" s="89" t="str">
        <f t="shared" si="355"/>
        <v/>
      </c>
      <c r="AO672" s="89" t="str">
        <f t="shared" si="355"/>
        <v/>
      </c>
      <c r="AP672" s="89" t="str">
        <f t="shared" si="355"/>
        <v/>
      </c>
      <c r="AQ672" s="89" t="str">
        <f t="shared" si="356"/>
        <v/>
      </c>
      <c r="AR672" s="89" t="str">
        <f t="shared" si="356"/>
        <v/>
      </c>
      <c r="AS672" s="89" t="str">
        <f t="shared" si="356"/>
        <v/>
      </c>
      <c r="AT672" s="89" t="str">
        <f t="shared" si="356"/>
        <v/>
      </c>
      <c r="AU672" s="89" t="str">
        <f t="shared" si="356"/>
        <v/>
      </c>
      <c r="AV672" s="89" t="str">
        <f t="shared" si="356"/>
        <v/>
      </c>
      <c r="AW672" s="89" t="str">
        <f t="shared" si="356"/>
        <v/>
      </c>
      <c r="AX672" s="89" t="str">
        <f t="shared" si="356"/>
        <v/>
      </c>
      <c r="AY672" s="89" t="str">
        <f t="shared" si="356"/>
        <v/>
      </c>
      <c r="AZ672" s="89" t="str">
        <f t="shared" si="356"/>
        <v/>
      </c>
      <c r="BA672" s="89" t="str">
        <f t="shared" si="356"/>
        <v/>
      </c>
      <c r="BB672" s="89" t="str">
        <f t="shared" si="356"/>
        <v/>
      </c>
      <c r="BC672" s="90" t="str">
        <f t="shared" si="356"/>
        <v/>
      </c>
      <c r="BE672" s="100" t="str">
        <f t="shared" si="345"/>
        <v/>
      </c>
      <c r="BF672" s="102" t="str">
        <f t="shared" si="346"/>
        <v/>
      </c>
    </row>
    <row r="673" spans="1:58" hidden="1" x14ac:dyDescent="0.55000000000000004">
      <c r="A673" s="80" t="str">
        <f>'Base de Dados 2013'!M672</f>
        <v>Nações</v>
      </c>
      <c r="B673" s="81" t="str">
        <f>'Base de Dados 2013'!N672</f>
        <v>verde</v>
      </c>
      <c r="C673" s="88" t="str">
        <f t="shared" si="352"/>
        <v/>
      </c>
      <c r="D673" s="89" t="str">
        <f t="shared" si="352"/>
        <v/>
      </c>
      <c r="E673" s="89" t="str">
        <f t="shared" si="352"/>
        <v/>
      </c>
      <c r="F673" s="89" t="str">
        <f t="shared" si="352"/>
        <v/>
      </c>
      <c r="G673" s="89">
        <f t="shared" si="352"/>
        <v>1</v>
      </c>
      <c r="H673" s="89" t="str">
        <f t="shared" si="352"/>
        <v/>
      </c>
      <c r="I673" s="89" t="str">
        <f t="shared" si="352"/>
        <v/>
      </c>
      <c r="J673" s="89" t="str">
        <f t="shared" si="352"/>
        <v/>
      </c>
      <c r="K673" s="89" t="str">
        <f t="shared" si="352"/>
        <v/>
      </c>
      <c r="L673" s="89" t="str">
        <f t="shared" si="352"/>
        <v/>
      </c>
      <c r="M673" s="89" t="str">
        <f t="shared" si="353"/>
        <v/>
      </c>
      <c r="N673" s="89" t="str">
        <f t="shared" si="353"/>
        <v/>
      </c>
      <c r="O673" s="89" t="str">
        <f t="shared" si="353"/>
        <v/>
      </c>
      <c r="P673" s="89" t="str">
        <f t="shared" si="353"/>
        <v/>
      </c>
      <c r="Q673" s="89" t="str">
        <f t="shared" si="353"/>
        <v/>
      </c>
      <c r="R673" s="89" t="str">
        <f t="shared" si="353"/>
        <v/>
      </c>
      <c r="S673" s="89" t="str">
        <f t="shared" si="353"/>
        <v/>
      </c>
      <c r="T673" s="89" t="str">
        <f t="shared" si="353"/>
        <v/>
      </c>
      <c r="U673" s="89" t="str">
        <f t="shared" si="353"/>
        <v/>
      </c>
      <c r="V673" s="89" t="str">
        <f t="shared" si="353"/>
        <v/>
      </c>
      <c r="W673" s="89" t="str">
        <f t="shared" si="354"/>
        <v/>
      </c>
      <c r="X673" s="89" t="str">
        <f t="shared" si="354"/>
        <v/>
      </c>
      <c r="Y673" s="89" t="str">
        <f t="shared" si="354"/>
        <v/>
      </c>
      <c r="Z673" s="89" t="str">
        <f t="shared" si="354"/>
        <v/>
      </c>
      <c r="AA673" s="89" t="str">
        <f t="shared" si="354"/>
        <v/>
      </c>
      <c r="AB673" s="89" t="str">
        <f t="shared" si="354"/>
        <v/>
      </c>
      <c r="AC673" s="89" t="str">
        <f t="shared" si="354"/>
        <v/>
      </c>
      <c r="AD673" s="89" t="str">
        <f t="shared" si="354"/>
        <v/>
      </c>
      <c r="AE673" s="89" t="str">
        <f t="shared" si="354"/>
        <v/>
      </c>
      <c r="AF673" s="89" t="str">
        <f t="shared" si="354"/>
        <v/>
      </c>
      <c r="AG673" s="89" t="str">
        <f t="shared" si="355"/>
        <v/>
      </c>
      <c r="AH673" s="89" t="str">
        <f t="shared" si="355"/>
        <v/>
      </c>
      <c r="AI673" s="89" t="str">
        <f t="shared" si="355"/>
        <v/>
      </c>
      <c r="AJ673" s="89" t="str">
        <f t="shared" si="355"/>
        <v/>
      </c>
      <c r="AK673" s="89" t="str">
        <f t="shared" si="355"/>
        <v/>
      </c>
      <c r="AL673" s="89" t="str">
        <f t="shared" si="355"/>
        <v/>
      </c>
      <c r="AM673" s="89" t="str">
        <f t="shared" si="355"/>
        <v/>
      </c>
      <c r="AN673" s="89" t="str">
        <f t="shared" si="355"/>
        <v/>
      </c>
      <c r="AO673" s="89" t="str">
        <f t="shared" si="355"/>
        <v/>
      </c>
      <c r="AP673" s="89" t="str">
        <f t="shared" si="355"/>
        <v/>
      </c>
      <c r="AQ673" s="89" t="str">
        <f t="shared" si="356"/>
        <v/>
      </c>
      <c r="AR673" s="89" t="str">
        <f t="shared" si="356"/>
        <v/>
      </c>
      <c r="AS673" s="89" t="str">
        <f t="shared" si="356"/>
        <v/>
      </c>
      <c r="AT673" s="89" t="str">
        <f t="shared" si="356"/>
        <v/>
      </c>
      <c r="AU673" s="89" t="str">
        <f t="shared" si="356"/>
        <v/>
      </c>
      <c r="AV673" s="89" t="str">
        <f t="shared" si="356"/>
        <v/>
      </c>
      <c r="AW673" s="89" t="str">
        <f t="shared" si="356"/>
        <v/>
      </c>
      <c r="AX673" s="89" t="str">
        <f t="shared" si="356"/>
        <v/>
      </c>
      <c r="AY673" s="89" t="str">
        <f t="shared" si="356"/>
        <v/>
      </c>
      <c r="AZ673" s="89" t="str">
        <f t="shared" si="356"/>
        <v/>
      </c>
      <c r="BA673" s="89" t="str">
        <f t="shared" si="356"/>
        <v/>
      </c>
      <c r="BB673" s="89" t="str">
        <f t="shared" si="356"/>
        <v/>
      </c>
      <c r="BC673" s="90" t="str">
        <f t="shared" si="356"/>
        <v/>
      </c>
      <c r="BE673" s="100" t="str">
        <f t="shared" si="345"/>
        <v/>
      </c>
      <c r="BF673" s="102" t="str">
        <f t="shared" si="346"/>
        <v/>
      </c>
    </row>
    <row r="674" spans="1:58" hidden="1" x14ac:dyDescent="0.55000000000000004">
      <c r="A674" s="80" t="str">
        <f>'Base de Dados 2013'!M673</f>
        <v>Lençóis Paulista</v>
      </c>
      <c r="B674" s="81" t="str">
        <f>'Base de Dados 2013'!N673</f>
        <v>verde</v>
      </c>
      <c r="C674" s="88" t="str">
        <f t="shared" si="352"/>
        <v/>
      </c>
      <c r="D674" s="89" t="str">
        <f t="shared" si="352"/>
        <v/>
      </c>
      <c r="E674" s="89" t="str">
        <f t="shared" si="352"/>
        <v/>
      </c>
      <c r="F674" s="89" t="str">
        <f t="shared" si="352"/>
        <v/>
      </c>
      <c r="G674" s="89" t="str">
        <f t="shared" si="352"/>
        <v/>
      </c>
      <c r="H674" s="89" t="str">
        <f t="shared" si="352"/>
        <v/>
      </c>
      <c r="I674" s="89" t="str">
        <f t="shared" si="352"/>
        <v/>
      </c>
      <c r="J674" s="89" t="str">
        <f t="shared" si="352"/>
        <v/>
      </c>
      <c r="K674" s="89" t="str">
        <f t="shared" si="352"/>
        <v/>
      </c>
      <c r="L674" s="89" t="str">
        <f t="shared" si="352"/>
        <v/>
      </c>
      <c r="M674" s="89" t="str">
        <f t="shared" si="353"/>
        <v/>
      </c>
      <c r="N674" s="89" t="str">
        <f t="shared" si="353"/>
        <v/>
      </c>
      <c r="O674" s="89" t="str">
        <f t="shared" si="353"/>
        <v/>
      </c>
      <c r="P674" s="89" t="str">
        <f t="shared" si="353"/>
        <v/>
      </c>
      <c r="Q674" s="89" t="str">
        <f t="shared" si="353"/>
        <v/>
      </c>
      <c r="R674" s="89" t="str">
        <f t="shared" si="353"/>
        <v/>
      </c>
      <c r="S674" s="89" t="str">
        <f t="shared" si="353"/>
        <v/>
      </c>
      <c r="T674" s="89" t="str">
        <f t="shared" si="353"/>
        <v/>
      </c>
      <c r="U674" s="89" t="str">
        <f t="shared" si="353"/>
        <v/>
      </c>
      <c r="V674" s="89" t="str">
        <f t="shared" si="353"/>
        <v/>
      </c>
      <c r="W674" s="89" t="str">
        <f t="shared" si="354"/>
        <v/>
      </c>
      <c r="X674" s="89" t="str">
        <f t="shared" si="354"/>
        <v/>
      </c>
      <c r="Y674" s="89" t="str">
        <f t="shared" si="354"/>
        <v/>
      </c>
      <c r="Z674" s="89" t="str">
        <f t="shared" si="354"/>
        <v/>
      </c>
      <c r="AA674" s="89" t="str">
        <f t="shared" si="354"/>
        <v/>
      </c>
      <c r="AB674" s="89" t="str">
        <f t="shared" si="354"/>
        <v/>
      </c>
      <c r="AC674" s="89" t="str">
        <f t="shared" si="354"/>
        <v/>
      </c>
      <c r="AD674" s="89" t="str">
        <f t="shared" si="354"/>
        <v/>
      </c>
      <c r="AE674" s="89" t="str">
        <f t="shared" si="354"/>
        <v/>
      </c>
      <c r="AF674" s="89" t="str">
        <f t="shared" si="354"/>
        <v/>
      </c>
      <c r="AG674" s="89" t="str">
        <f t="shared" si="355"/>
        <v/>
      </c>
      <c r="AH674" s="89" t="str">
        <f t="shared" si="355"/>
        <v/>
      </c>
      <c r="AI674" s="89" t="str">
        <f t="shared" si="355"/>
        <v/>
      </c>
      <c r="AJ674" s="89" t="str">
        <f t="shared" si="355"/>
        <v/>
      </c>
      <c r="AK674" s="89" t="str">
        <f t="shared" si="355"/>
        <v/>
      </c>
      <c r="AL674" s="89" t="str">
        <f t="shared" si="355"/>
        <v/>
      </c>
      <c r="AM674" s="89" t="str">
        <f t="shared" si="355"/>
        <v/>
      </c>
      <c r="AN674" s="89">
        <f t="shared" si="355"/>
        <v>1</v>
      </c>
      <c r="AO674" s="89" t="str">
        <f t="shared" si="355"/>
        <v/>
      </c>
      <c r="AP674" s="89" t="str">
        <f t="shared" si="355"/>
        <v/>
      </c>
      <c r="AQ674" s="89" t="str">
        <f t="shared" si="356"/>
        <v/>
      </c>
      <c r="AR674" s="89" t="str">
        <f t="shared" si="356"/>
        <v/>
      </c>
      <c r="AS674" s="89" t="str">
        <f t="shared" si="356"/>
        <v/>
      </c>
      <c r="AT674" s="89" t="str">
        <f t="shared" si="356"/>
        <v/>
      </c>
      <c r="AU674" s="89" t="str">
        <f t="shared" si="356"/>
        <v/>
      </c>
      <c r="AV674" s="89" t="str">
        <f t="shared" si="356"/>
        <v/>
      </c>
      <c r="AW674" s="89" t="str">
        <f t="shared" si="356"/>
        <v/>
      </c>
      <c r="AX674" s="89" t="str">
        <f t="shared" si="356"/>
        <v/>
      </c>
      <c r="AY674" s="89" t="str">
        <f t="shared" si="356"/>
        <v/>
      </c>
      <c r="AZ674" s="89" t="str">
        <f t="shared" si="356"/>
        <v/>
      </c>
      <c r="BA674" s="89" t="str">
        <f t="shared" si="356"/>
        <v/>
      </c>
      <c r="BB674" s="89" t="str">
        <f t="shared" si="356"/>
        <v/>
      </c>
      <c r="BC674" s="90" t="str">
        <f t="shared" si="356"/>
        <v/>
      </c>
      <c r="BE674" s="100" t="str">
        <f t="shared" si="345"/>
        <v/>
      </c>
      <c r="BF674" s="102" t="str">
        <f t="shared" si="346"/>
        <v/>
      </c>
    </row>
    <row r="675" spans="1:58" hidden="1" x14ac:dyDescent="0.55000000000000004">
      <c r="A675" s="80" t="str">
        <f>'Base de Dados 2013'!M674</f>
        <v>Iacanga</v>
      </c>
      <c r="B675" s="81" t="str">
        <f>'Base de Dados 2013'!N674</f>
        <v>amarelo</v>
      </c>
      <c r="C675" s="88" t="str">
        <f t="shared" ref="C675:L684" si="357">IF(AND($A675=C$1,$B675=C$3),1,"")</f>
        <v/>
      </c>
      <c r="D675" s="89" t="str">
        <f t="shared" si="357"/>
        <v/>
      </c>
      <c r="E675" s="89" t="str">
        <f t="shared" si="357"/>
        <v/>
      </c>
      <c r="F675" s="89" t="str">
        <f t="shared" si="357"/>
        <v/>
      </c>
      <c r="G675" s="89" t="str">
        <f t="shared" si="357"/>
        <v/>
      </c>
      <c r="H675" s="89" t="str">
        <f t="shared" si="357"/>
        <v/>
      </c>
      <c r="I675" s="89" t="str">
        <f t="shared" si="357"/>
        <v/>
      </c>
      <c r="J675" s="89" t="str">
        <f t="shared" si="357"/>
        <v/>
      </c>
      <c r="K675" s="89" t="str">
        <f t="shared" si="357"/>
        <v/>
      </c>
      <c r="L675" s="89" t="str">
        <f t="shared" si="357"/>
        <v/>
      </c>
      <c r="M675" s="89" t="str">
        <f t="shared" ref="M675:V684" si="358">IF(AND($A675=M$1,$B675=M$3),1,"")</f>
        <v/>
      </c>
      <c r="N675" s="89" t="str">
        <f t="shared" si="358"/>
        <v/>
      </c>
      <c r="O675" s="89" t="str">
        <f t="shared" si="358"/>
        <v/>
      </c>
      <c r="P675" s="89" t="str">
        <f t="shared" si="358"/>
        <v/>
      </c>
      <c r="Q675" s="89" t="str">
        <f t="shared" si="358"/>
        <v/>
      </c>
      <c r="R675" s="89" t="str">
        <f t="shared" si="358"/>
        <v/>
      </c>
      <c r="S675" s="89" t="str">
        <f t="shared" si="358"/>
        <v/>
      </c>
      <c r="T675" s="89" t="str">
        <f t="shared" si="358"/>
        <v/>
      </c>
      <c r="U675" s="89" t="str">
        <f t="shared" si="358"/>
        <v/>
      </c>
      <c r="V675" s="89" t="str">
        <f t="shared" si="358"/>
        <v/>
      </c>
      <c r="W675" s="89" t="str">
        <f t="shared" ref="W675:AF684" si="359">IF(AND($A675=W$1,$B675=W$3),1,"")</f>
        <v/>
      </c>
      <c r="X675" s="89" t="str">
        <f t="shared" si="359"/>
        <v/>
      </c>
      <c r="Y675" s="89" t="str">
        <f t="shared" si="359"/>
        <v/>
      </c>
      <c r="Z675" s="89" t="str">
        <f t="shared" si="359"/>
        <v/>
      </c>
      <c r="AA675" s="89" t="str">
        <f t="shared" si="359"/>
        <v/>
      </c>
      <c r="AB675" s="89" t="str">
        <f t="shared" si="359"/>
        <v/>
      </c>
      <c r="AC675" s="89" t="str">
        <f t="shared" si="359"/>
        <v/>
      </c>
      <c r="AD675" s="89" t="str">
        <f t="shared" si="359"/>
        <v/>
      </c>
      <c r="AE675" s="89" t="str">
        <f t="shared" si="359"/>
        <v/>
      </c>
      <c r="AF675" s="89" t="str">
        <f t="shared" si="359"/>
        <v/>
      </c>
      <c r="AG675" s="89" t="str">
        <f t="shared" ref="AG675:AP684" si="360">IF(AND($A675=AG$1,$B675=AG$3),1,"")</f>
        <v/>
      </c>
      <c r="AH675" s="89" t="str">
        <f t="shared" si="360"/>
        <v/>
      </c>
      <c r="AI675" s="89" t="str">
        <f t="shared" si="360"/>
        <v/>
      </c>
      <c r="AJ675" s="89" t="str">
        <f t="shared" si="360"/>
        <v/>
      </c>
      <c r="AK675" s="89" t="str">
        <f t="shared" si="360"/>
        <v/>
      </c>
      <c r="AL675" s="89" t="str">
        <f t="shared" si="360"/>
        <v/>
      </c>
      <c r="AM675" s="89" t="str">
        <f t="shared" si="360"/>
        <v/>
      </c>
      <c r="AN675" s="89" t="str">
        <f t="shared" si="360"/>
        <v/>
      </c>
      <c r="AO675" s="89" t="str">
        <f t="shared" si="360"/>
        <v/>
      </c>
      <c r="AP675" s="89" t="str">
        <f t="shared" si="360"/>
        <v/>
      </c>
      <c r="AQ675" s="89" t="str">
        <f t="shared" ref="AQ675:BC684" si="361">IF(AND($A675=AQ$1,$B675=AQ$3),1,"")</f>
        <v/>
      </c>
      <c r="AR675" s="89" t="str">
        <f t="shared" si="361"/>
        <v/>
      </c>
      <c r="AS675" s="89" t="str">
        <f t="shared" si="361"/>
        <v/>
      </c>
      <c r="AT675" s="89" t="str">
        <f t="shared" si="361"/>
        <v/>
      </c>
      <c r="AU675" s="89" t="str">
        <f t="shared" si="361"/>
        <v/>
      </c>
      <c r="AV675" s="89" t="str">
        <f t="shared" si="361"/>
        <v/>
      </c>
      <c r="AW675" s="89" t="str">
        <f t="shared" si="361"/>
        <v/>
      </c>
      <c r="AX675" s="89" t="str">
        <f t="shared" si="361"/>
        <v/>
      </c>
      <c r="AY675" s="89" t="str">
        <f t="shared" si="361"/>
        <v/>
      </c>
      <c r="AZ675" s="89" t="str">
        <f t="shared" si="361"/>
        <v/>
      </c>
      <c r="BA675" s="89">
        <f t="shared" si="361"/>
        <v>1</v>
      </c>
      <c r="BB675" s="89" t="str">
        <f t="shared" si="361"/>
        <v/>
      </c>
      <c r="BC675" s="90" t="str">
        <f t="shared" si="361"/>
        <v/>
      </c>
      <c r="BE675" s="100" t="str">
        <f t="shared" si="345"/>
        <v/>
      </c>
      <c r="BF675" s="102" t="str">
        <f t="shared" si="346"/>
        <v/>
      </c>
    </row>
    <row r="676" spans="1:58" hidden="1" x14ac:dyDescent="0.55000000000000004">
      <c r="A676" s="80" t="str">
        <f>'Base de Dados 2013'!M675</f>
        <v>Nações</v>
      </c>
      <c r="B676" s="81" t="str">
        <f>'Base de Dados 2013'!N675</f>
        <v>verde</v>
      </c>
      <c r="C676" s="88" t="str">
        <f t="shared" si="357"/>
        <v/>
      </c>
      <c r="D676" s="89" t="str">
        <f t="shared" si="357"/>
        <v/>
      </c>
      <c r="E676" s="89" t="str">
        <f t="shared" si="357"/>
        <v/>
      </c>
      <c r="F676" s="89" t="str">
        <f t="shared" si="357"/>
        <v/>
      </c>
      <c r="G676" s="89">
        <f t="shared" si="357"/>
        <v>1</v>
      </c>
      <c r="H676" s="89" t="str">
        <f t="shared" si="357"/>
        <v/>
      </c>
      <c r="I676" s="89" t="str">
        <f t="shared" si="357"/>
        <v/>
      </c>
      <c r="J676" s="89" t="str">
        <f t="shared" si="357"/>
        <v/>
      </c>
      <c r="K676" s="89" t="str">
        <f t="shared" si="357"/>
        <v/>
      </c>
      <c r="L676" s="89" t="str">
        <f t="shared" si="357"/>
        <v/>
      </c>
      <c r="M676" s="89" t="str">
        <f t="shared" si="358"/>
        <v/>
      </c>
      <c r="N676" s="89" t="str">
        <f t="shared" si="358"/>
        <v/>
      </c>
      <c r="O676" s="89" t="str">
        <f t="shared" si="358"/>
        <v/>
      </c>
      <c r="P676" s="89" t="str">
        <f t="shared" si="358"/>
        <v/>
      </c>
      <c r="Q676" s="89" t="str">
        <f t="shared" si="358"/>
        <v/>
      </c>
      <c r="R676" s="89" t="str">
        <f t="shared" si="358"/>
        <v/>
      </c>
      <c r="S676" s="89" t="str">
        <f t="shared" si="358"/>
        <v/>
      </c>
      <c r="T676" s="89" t="str">
        <f t="shared" si="358"/>
        <v/>
      </c>
      <c r="U676" s="89" t="str">
        <f t="shared" si="358"/>
        <v/>
      </c>
      <c r="V676" s="89" t="str">
        <f t="shared" si="358"/>
        <v/>
      </c>
      <c r="W676" s="89" t="str">
        <f t="shared" si="359"/>
        <v/>
      </c>
      <c r="X676" s="89" t="str">
        <f t="shared" si="359"/>
        <v/>
      </c>
      <c r="Y676" s="89" t="str">
        <f t="shared" si="359"/>
        <v/>
      </c>
      <c r="Z676" s="89" t="str">
        <f t="shared" si="359"/>
        <v/>
      </c>
      <c r="AA676" s="89" t="str">
        <f t="shared" si="359"/>
        <v/>
      </c>
      <c r="AB676" s="89" t="str">
        <f t="shared" si="359"/>
        <v/>
      </c>
      <c r="AC676" s="89" t="str">
        <f t="shared" si="359"/>
        <v/>
      </c>
      <c r="AD676" s="89" t="str">
        <f t="shared" si="359"/>
        <v/>
      </c>
      <c r="AE676" s="89" t="str">
        <f t="shared" si="359"/>
        <v/>
      </c>
      <c r="AF676" s="89" t="str">
        <f t="shared" si="359"/>
        <v/>
      </c>
      <c r="AG676" s="89" t="str">
        <f t="shared" si="360"/>
        <v/>
      </c>
      <c r="AH676" s="89" t="str">
        <f t="shared" si="360"/>
        <v/>
      </c>
      <c r="AI676" s="89" t="str">
        <f t="shared" si="360"/>
        <v/>
      </c>
      <c r="AJ676" s="89" t="str">
        <f t="shared" si="360"/>
        <v/>
      </c>
      <c r="AK676" s="89" t="str">
        <f t="shared" si="360"/>
        <v/>
      </c>
      <c r="AL676" s="89" t="str">
        <f t="shared" si="360"/>
        <v/>
      </c>
      <c r="AM676" s="89" t="str">
        <f t="shared" si="360"/>
        <v/>
      </c>
      <c r="AN676" s="89" t="str">
        <f t="shared" si="360"/>
        <v/>
      </c>
      <c r="AO676" s="89" t="str">
        <f t="shared" si="360"/>
        <v/>
      </c>
      <c r="AP676" s="89" t="str">
        <f t="shared" si="360"/>
        <v/>
      </c>
      <c r="AQ676" s="89" t="str">
        <f t="shared" si="361"/>
        <v/>
      </c>
      <c r="AR676" s="89" t="str">
        <f t="shared" si="361"/>
        <v/>
      </c>
      <c r="AS676" s="89" t="str">
        <f t="shared" si="361"/>
        <v/>
      </c>
      <c r="AT676" s="89" t="str">
        <f t="shared" si="361"/>
        <v/>
      </c>
      <c r="AU676" s="89" t="str">
        <f t="shared" si="361"/>
        <v/>
      </c>
      <c r="AV676" s="89" t="str">
        <f t="shared" si="361"/>
        <v/>
      </c>
      <c r="AW676" s="89" t="str">
        <f t="shared" si="361"/>
        <v/>
      </c>
      <c r="AX676" s="89" t="str">
        <f t="shared" si="361"/>
        <v/>
      </c>
      <c r="AY676" s="89" t="str">
        <f t="shared" si="361"/>
        <v/>
      </c>
      <c r="AZ676" s="89" t="str">
        <f t="shared" si="361"/>
        <v/>
      </c>
      <c r="BA676" s="89" t="str">
        <f t="shared" si="361"/>
        <v/>
      </c>
      <c r="BB676" s="89" t="str">
        <f t="shared" si="361"/>
        <v/>
      </c>
      <c r="BC676" s="90" t="str">
        <f t="shared" si="361"/>
        <v/>
      </c>
      <c r="BE676" s="100" t="str">
        <f t="shared" si="345"/>
        <v/>
      </c>
      <c r="BF676" s="102" t="str">
        <f t="shared" si="346"/>
        <v/>
      </c>
    </row>
    <row r="677" spans="1:58" hidden="1" x14ac:dyDescent="0.55000000000000004">
      <c r="A677" s="80" t="str">
        <f>'Base de Dados 2013'!M676</f>
        <v>Mary Dota</v>
      </c>
      <c r="B677" s="81" t="str">
        <f>'Base de Dados 2013'!N676</f>
        <v>amarelo</v>
      </c>
      <c r="C677" s="88" t="str">
        <f t="shared" si="357"/>
        <v/>
      </c>
      <c r="D677" s="89">
        <f t="shared" si="357"/>
        <v>1</v>
      </c>
      <c r="E677" s="89" t="str">
        <f t="shared" si="357"/>
        <v/>
      </c>
      <c r="F677" s="89" t="str">
        <f t="shared" si="357"/>
        <v/>
      </c>
      <c r="G677" s="89" t="str">
        <f t="shared" si="357"/>
        <v/>
      </c>
      <c r="H677" s="89" t="str">
        <f t="shared" si="357"/>
        <v/>
      </c>
      <c r="I677" s="89" t="str">
        <f t="shared" si="357"/>
        <v/>
      </c>
      <c r="J677" s="89" t="str">
        <f t="shared" si="357"/>
        <v/>
      </c>
      <c r="K677" s="89" t="str">
        <f t="shared" si="357"/>
        <v/>
      </c>
      <c r="L677" s="89" t="str">
        <f t="shared" si="357"/>
        <v/>
      </c>
      <c r="M677" s="89" t="str">
        <f t="shared" si="358"/>
        <v/>
      </c>
      <c r="N677" s="89" t="str">
        <f t="shared" si="358"/>
        <v/>
      </c>
      <c r="O677" s="89" t="str">
        <f t="shared" si="358"/>
        <v/>
      </c>
      <c r="P677" s="89" t="str">
        <f t="shared" si="358"/>
        <v/>
      </c>
      <c r="Q677" s="89" t="str">
        <f t="shared" si="358"/>
        <v/>
      </c>
      <c r="R677" s="89" t="str">
        <f t="shared" si="358"/>
        <v/>
      </c>
      <c r="S677" s="89" t="str">
        <f t="shared" si="358"/>
        <v/>
      </c>
      <c r="T677" s="89" t="str">
        <f t="shared" si="358"/>
        <v/>
      </c>
      <c r="U677" s="89" t="str">
        <f t="shared" si="358"/>
        <v/>
      </c>
      <c r="V677" s="89" t="str">
        <f t="shared" si="358"/>
        <v/>
      </c>
      <c r="W677" s="89" t="str">
        <f t="shared" si="359"/>
        <v/>
      </c>
      <c r="X677" s="89" t="str">
        <f t="shared" si="359"/>
        <v/>
      </c>
      <c r="Y677" s="89" t="str">
        <f t="shared" si="359"/>
        <v/>
      </c>
      <c r="Z677" s="89" t="str">
        <f t="shared" si="359"/>
        <v/>
      </c>
      <c r="AA677" s="89" t="str">
        <f t="shared" si="359"/>
        <v/>
      </c>
      <c r="AB677" s="89" t="str">
        <f t="shared" si="359"/>
        <v/>
      </c>
      <c r="AC677" s="89" t="str">
        <f t="shared" si="359"/>
        <v/>
      </c>
      <c r="AD677" s="89" t="str">
        <f t="shared" si="359"/>
        <v/>
      </c>
      <c r="AE677" s="89" t="str">
        <f t="shared" si="359"/>
        <v/>
      </c>
      <c r="AF677" s="89" t="str">
        <f t="shared" si="359"/>
        <v/>
      </c>
      <c r="AG677" s="89" t="str">
        <f t="shared" si="360"/>
        <v/>
      </c>
      <c r="AH677" s="89" t="str">
        <f t="shared" si="360"/>
        <v/>
      </c>
      <c r="AI677" s="89" t="str">
        <f t="shared" si="360"/>
        <v/>
      </c>
      <c r="AJ677" s="89" t="str">
        <f t="shared" si="360"/>
        <v/>
      </c>
      <c r="AK677" s="89" t="str">
        <f t="shared" si="360"/>
        <v/>
      </c>
      <c r="AL677" s="89" t="str">
        <f t="shared" si="360"/>
        <v/>
      </c>
      <c r="AM677" s="89" t="str">
        <f t="shared" si="360"/>
        <v/>
      </c>
      <c r="AN677" s="89" t="str">
        <f t="shared" si="360"/>
        <v/>
      </c>
      <c r="AO677" s="89" t="str">
        <f t="shared" si="360"/>
        <v/>
      </c>
      <c r="AP677" s="89" t="str">
        <f t="shared" si="360"/>
        <v/>
      </c>
      <c r="AQ677" s="89" t="str">
        <f t="shared" si="361"/>
        <v/>
      </c>
      <c r="AR677" s="89" t="str">
        <f t="shared" si="361"/>
        <v/>
      </c>
      <c r="AS677" s="89" t="str">
        <f t="shared" si="361"/>
        <v/>
      </c>
      <c r="AT677" s="89" t="str">
        <f t="shared" si="361"/>
        <v/>
      </c>
      <c r="AU677" s="89" t="str">
        <f t="shared" si="361"/>
        <v/>
      </c>
      <c r="AV677" s="89" t="str">
        <f t="shared" si="361"/>
        <v/>
      </c>
      <c r="AW677" s="89" t="str">
        <f t="shared" si="361"/>
        <v/>
      </c>
      <c r="AX677" s="89" t="str">
        <f t="shared" si="361"/>
        <v/>
      </c>
      <c r="AY677" s="89" t="str">
        <f t="shared" si="361"/>
        <v/>
      </c>
      <c r="AZ677" s="89" t="str">
        <f t="shared" si="361"/>
        <v/>
      </c>
      <c r="BA677" s="89" t="str">
        <f t="shared" si="361"/>
        <v/>
      </c>
      <c r="BB677" s="89" t="str">
        <f t="shared" si="361"/>
        <v/>
      </c>
      <c r="BC677" s="90" t="str">
        <f t="shared" si="361"/>
        <v/>
      </c>
      <c r="BE677" s="100" t="str">
        <f t="shared" si="345"/>
        <v/>
      </c>
      <c r="BF677" s="102" t="str">
        <f t="shared" si="346"/>
        <v/>
      </c>
    </row>
    <row r="678" spans="1:58" hidden="1" x14ac:dyDescent="0.55000000000000004">
      <c r="A678" s="80" t="str">
        <f>'Base de Dados 2013'!M677</f>
        <v>Boulevard</v>
      </c>
      <c r="B678" s="81" t="str">
        <f>'Base de Dados 2013'!N677</f>
        <v>amarelo</v>
      </c>
      <c r="C678" s="88" t="str">
        <f t="shared" si="357"/>
        <v/>
      </c>
      <c r="D678" s="89" t="str">
        <f t="shared" si="357"/>
        <v/>
      </c>
      <c r="E678" s="89" t="str">
        <f t="shared" si="357"/>
        <v/>
      </c>
      <c r="F678" s="89" t="str">
        <f t="shared" si="357"/>
        <v/>
      </c>
      <c r="G678" s="89" t="str">
        <f t="shared" si="357"/>
        <v/>
      </c>
      <c r="H678" s="89" t="str">
        <f t="shared" si="357"/>
        <v/>
      </c>
      <c r="I678" s="89" t="str">
        <f t="shared" si="357"/>
        <v/>
      </c>
      <c r="J678" s="89" t="str">
        <f t="shared" si="357"/>
        <v/>
      </c>
      <c r="K678" s="89" t="str">
        <f t="shared" si="357"/>
        <v/>
      </c>
      <c r="L678" s="89" t="str">
        <f t="shared" si="357"/>
        <v/>
      </c>
      <c r="M678" s="89" t="str">
        <f t="shared" si="358"/>
        <v/>
      </c>
      <c r="N678" s="89" t="str">
        <f t="shared" si="358"/>
        <v/>
      </c>
      <c r="O678" s="89" t="str">
        <f t="shared" si="358"/>
        <v/>
      </c>
      <c r="P678" s="89" t="str">
        <f t="shared" si="358"/>
        <v/>
      </c>
      <c r="Q678" s="89" t="str">
        <f t="shared" si="358"/>
        <v/>
      </c>
      <c r="R678" s="89" t="str">
        <f t="shared" si="358"/>
        <v/>
      </c>
      <c r="S678" s="89" t="str">
        <f t="shared" si="358"/>
        <v/>
      </c>
      <c r="T678" s="89" t="str">
        <f t="shared" si="358"/>
        <v/>
      </c>
      <c r="U678" s="89" t="str">
        <f t="shared" si="358"/>
        <v/>
      </c>
      <c r="V678" s="89" t="str">
        <f t="shared" si="358"/>
        <v/>
      </c>
      <c r="W678" s="89" t="str">
        <f t="shared" si="359"/>
        <v/>
      </c>
      <c r="X678" s="89" t="str">
        <f t="shared" si="359"/>
        <v/>
      </c>
      <c r="Y678" s="89">
        <f t="shared" si="359"/>
        <v>1</v>
      </c>
      <c r="Z678" s="89" t="str">
        <f t="shared" si="359"/>
        <v/>
      </c>
      <c r="AA678" s="89" t="str">
        <f t="shared" si="359"/>
        <v/>
      </c>
      <c r="AB678" s="89" t="str">
        <f t="shared" si="359"/>
        <v/>
      </c>
      <c r="AC678" s="89" t="str">
        <f t="shared" si="359"/>
        <v/>
      </c>
      <c r="AD678" s="89" t="str">
        <f t="shared" si="359"/>
        <v/>
      </c>
      <c r="AE678" s="89" t="str">
        <f t="shared" si="359"/>
        <v/>
      </c>
      <c r="AF678" s="89" t="str">
        <f t="shared" si="359"/>
        <v/>
      </c>
      <c r="AG678" s="89" t="str">
        <f t="shared" si="360"/>
        <v/>
      </c>
      <c r="AH678" s="89" t="str">
        <f t="shared" si="360"/>
        <v/>
      </c>
      <c r="AI678" s="89" t="str">
        <f t="shared" si="360"/>
        <v/>
      </c>
      <c r="AJ678" s="89" t="str">
        <f t="shared" si="360"/>
        <v/>
      </c>
      <c r="AK678" s="89" t="str">
        <f t="shared" si="360"/>
        <v/>
      </c>
      <c r="AL678" s="89" t="str">
        <f t="shared" si="360"/>
        <v/>
      </c>
      <c r="AM678" s="89" t="str">
        <f t="shared" si="360"/>
        <v/>
      </c>
      <c r="AN678" s="89" t="str">
        <f t="shared" si="360"/>
        <v/>
      </c>
      <c r="AO678" s="89" t="str">
        <f t="shared" si="360"/>
        <v/>
      </c>
      <c r="AP678" s="89" t="str">
        <f t="shared" si="360"/>
        <v/>
      </c>
      <c r="AQ678" s="89" t="str">
        <f t="shared" si="361"/>
        <v/>
      </c>
      <c r="AR678" s="89" t="str">
        <f t="shared" si="361"/>
        <v/>
      </c>
      <c r="AS678" s="89" t="str">
        <f t="shared" si="361"/>
        <v/>
      </c>
      <c r="AT678" s="89" t="str">
        <f t="shared" si="361"/>
        <v/>
      </c>
      <c r="AU678" s="89" t="str">
        <f t="shared" si="361"/>
        <v/>
      </c>
      <c r="AV678" s="89" t="str">
        <f t="shared" si="361"/>
        <v/>
      </c>
      <c r="AW678" s="89" t="str">
        <f t="shared" si="361"/>
        <v/>
      </c>
      <c r="AX678" s="89" t="str">
        <f t="shared" si="361"/>
        <v/>
      </c>
      <c r="AY678" s="89" t="str">
        <f t="shared" si="361"/>
        <v/>
      </c>
      <c r="AZ678" s="89" t="str">
        <f t="shared" si="361"/>
        <v/>
      </c>
      <c r="BA678" s="89" t="str">
        <f t="shared" si="361"/>
        <v/>
      </c>
      <c r="BB678" s="89" t="str">
        <f t="shared" si="361"/>
        <v/>
      </c>
      <c r="BC678" s="90" t="str">
        <f t="shared" si="361"/>
        <v/>
      </c>
      <c r="BE678" s="100" t="str">
        <f t="shared" si="345"/>
        <v/>
      </c>
      <c r="BF678" s="102" t="str">
        <f t="shared" si="346"/>
        <v/>
      </c>
    </row>
    <row r="679" spans="1:58" hidden="1" x14ac:dyDescent="0.55000000000000004">
      <c r="A679" s="80" t="str">
        <f>'Base de Dados 2013'!M678</f>
        <v>Agudos</v>
      </c>
      <c r="B679" s="81" t="str">
        <f>'Base de Dados 2013'!N678</f>
        <v>verde</v>
      </c>
      <c r="C679" s="88" t="str">
        <f t="shared" si="357"/>
        <v/>
      </c>
      <c r="D679" s="89" t="str">
        <f t="shared" si="357"/>
        <v/>
      </c>
      <c r="E679" s="89" t="str">
        <f t="shared" si="357"/>
        <v/>
      </c>
      <c r="F679" s="89" t="str">
        <f t="shared" si="357"/>
        <v/>
      </c>
      <c r="G679" s="89" t="str">
        <f t="shared" si="357"/>
        <v/>
      </c>
      <c r="H679" s="89" t="str">
        <f t="shared" si="357"/>
        <v/>
      </c>
      <c r="I679" s="89" t="str">
        <f t="shared" si="357"/>
        <v/>
      </c>
      <c r="J679" s="89" t="str">
        <f t="shared" si="357"/>
        <v/>
      </c>
      <c r="K679" s="89" t="str">
        <f t="shared" si="357"/>
        <v/>
      </c>
      <c r="L679" s="89" t="str">
        <f t="shared" si="357"/>
        <v/>
      </c>
      <c r="M679" s="89" t="str">
        <f t="shared" si="358"/>
        <v/>
      </c>
      <c r="N679" s="89" t="str">
        <f t="shared" si="358"/>
        <v/>
      </c>
      <c r="O679" s="89" t="str">
        <f t="shared" si="358"/>
        <v/>
      </c>
      <c r="P679" s="89" t="str">
        <f t="shared" si="358"/>
        <v/>
      </c>
      <c r="Q679" s="89" t="str">
        <f t="shared" si="358"/>
        <v/>
      </c>
      <c r="R679" s="89" t="str">
        <f t="shared" si="358"/>
        <v/>
      </c>
      <c r="S679" s="89" t="str">
        <f t="shared" si="358"/>
        <v/>
      </c>
      <c r="T679" s="89" t="str">
        <f t="shared" si="358"/>
        <v/>
      </c>
      <c r="U679" s="89" t="str">
        <f t="shared" si="358"/>
        <v/>
      </c>
      <c r="V679" s="89" t="str">
        <f t="shared" si="358"/>
        <v/>
      </c>
      <c r="W679" s="89" t="str">
        <f t="shared" si="359"/>
        <v/>
      </c>
      <c r="X679" s="89" t="str">
        <f t="shared" si="359"/>
        <v/>
      </c>
      <c r="Y679" s="89" t="str">
        <f t="shared" si="359"/>
        <v/>
      </c>
      <c r="Z679" s="89" t="str">
        <f t="shared" si="359"/>
        <v/>
      </c>
      <c r="AA679" s="89" t="str">
        <f t="shared" si="359"/>
        <v/>
      </c>
      <c r="AB679" s="89" t="str">
        <f t="shared" si="359"/>
        <v/>
      </c>
      <c r="AC679" s="89" t="str">
        <f t="shared" si="359"/>
        <v/>
      </c>
      <c r="AD679" s="89" t="str">
        <f t="shared" si="359"/>
        <v/>
      </c>
      <c r="AE679" s="89" t="str">
        <f t="shared" si="359"/>
        <v/>
      </c>
      <c r="AF679" s="89">
        <f t="shared" si="359"/>
        <v>1</v>
      </c>
      <c r="AG679" s="89" t="str">
        <f t="shared" si="360"/>
        <v/>
      </c>
      <c r="AH679" s="89" t="str">
        <f t="shared" si="360"/>
        <v/>
      </c>
      <c r="AI679" s="89" t="str">
        <f t="shared" si="360"/>
        <v/>
      </c>
      <c r="AJ679" s="89" t="str">
        <f t="shared" si="360"/>
        <v/>
      </c>
      <c r="AK679" s="89" t="str">
        <f t="shared" si="360"/>
        <v/>
      </c>
      <c r="AL679" s="89" t="str">
        <f t="shared" si="360"/>
        <v/>
      </c>
      <c r="AM679" s="89" t="str">
        <f t="shared" si="360"/>
        <v/>
      </c>
      <c r="AN679" s="89" t="str">
        <f t="shared" si="360"/>
        <v/>
      </c>
      <c r="AO679" s="89" t="str">
        <f t="shared" si="360"/>
        <v/>
      </c>
      <c r="AP679" s="89" t="str">
        <f t="shared" si="360"/>
        <v/>
      </c>
      <c r="AQ679" s="89" t="str">
        <f t="shared" si="361"/>
        <v/>
      </c>
      <c r="AR679" s="89" t="str">
        <f t="shared" si="361"/>
        <v/>
      </c>
      <c r="AS679" s="89" t="str">
        <f t="shared" si="361"/>
        <v/>
      </c>
      <c r="AT679" s="89" t="str">
        <f t="shared" si="361"/>
        <v/>
      </c>
      <c r="AU679" s="89" t="str">
        <f t="shared" si="361"/>
        <v/>
      </c>
      <c r="AV679" s="89" t="str">
        <f t="shared" si="361"/>
        <v/>
      </c>
      <c r="AW679" s="89" t="str">
        <f t="shared" si="361"/>
        <v/>
      </c>
      <c r="AX679" s="89" t="str">
        <f t="shared" si="361"/>
        <v/>
      </c>
      <c r="AY679" s="89" t="str">
        <f t="shared" si="361"/>
        <v/>
      </c>
      <c r="AZ679" s="89" t="str">
        <f t="shared" si="361"/>
        <v/>
      </c>
      <c r="BA679" s="89" t="str">
        <f t="shared" si="361"/>
        <v/>
      </c>
      <c r="BB679" s="89" t="str">
        <f t="shared" si="361"/>
        <v/>
      </c>
      <c r="BC679" s="90" t="str">
        <f t="shared" si="361"/>
        <v/>
      </c>
      <c r="BE679" s="100" t="str">
        <f t="shared" si="345"/>
        <v/>
      </c>
      <c r="BF679" s="102" t="str">
        <f t="shared" si="346"/>
        <v/>
      </c>
    </row>
    <row r="680" spans="1:58" hidden="1" x14ac:dyDescent="0.55000000000000004">
      <c r="A680" s="80" t="str">
        <f>'Base de Dados 2013'!M679</f>
        <v>Iacanga</v>
      </c>
      <c r="B680" s="81" t="str">
        <f>'Base de Dados 2013'!N679</f>
        <v>verde</v>
      </c>
      <c r="C680" s="88" t="str">
        <f t="shared" si="357"/>
        <v/>
      </c>
      <c r="D680" s="89" t="str">
        <f t="shared" si="357"/>
        <v/>
      </c>
      <c r="E680" s="89" t="str">
        <f t="shared" si="357"/>
        <v/>
      </c>
      <c r="F680" s="89" t="str">
        <f t="shared" si="357"/>
        <v/>
      </c>
      <c r="G680" s="89" t="str">
        <f t="shared" si="357"/>
        <v/>
      </c>
      <c r="H680" s="89" t="str">
        <f t="shared" si="357"/>
        <v/>
      </c>
      <c r="I680" s="89" t="str">
        <f t="shared" si="357"/>
        <v/>
      </c>
      <c r="J680" s="89" t="str">
        <f t="shared" si="357"/>
        <v/>
      </c>
      <c r="K680" s="89" t="str">
        <f t="shared" si="357"/>
        <v/>
      </c>
      <c r="L680" s="89" t="str">
        <f t="shared" si="357"/>
        <v/>
      </c>
      <c r="M680" s="89" t="str">
        <f t="shared" si="358"/>
        <v/>
      </c>
      <c r="N680" s="89" t="str">
        <f t="shared" si="358"/>
        <v/>
      </c>
      <c r="O680" s="89" t="str">
        <f t="shared" si="358"/>
        <v/>
      </c>
      <c r="P680" s="89" t="str">
        <f t="shared" si="358"/>
        <v/>
      </c>
      <c r="Q680" s="89" t="str">
        <f t="shared" si="358"/>
        <v/>
      </c>
      <c r="R680" s="89" t="str">
        <f t="shared" si="358"/>
        <v/>
      </c>
      <c r="S680" s="89" t="str">
        <f t="shared" si="358"/>
        <v/>
      </c>
      <c r="T680" s="89" t="str">
        <f t="shared" si="358"/>
        <v/>
      </c>
      <c r="U680" s="89" t="str">
        <f t="shared" si="358"/>
        <v/>
      </c>
      <c r="V680" s="89" t="str">
        <f t="shared" si="358"/>
        <v/>
      </c>
      <c r="W680" s="89" t="str">
        <f t="shared" si="359"/>
        <v/>
      </c>
      <c r="X680" s="89" t="str">
        <f t="shared" si="359"/>
        <v/>
      </c>
      <c r="Y680" s="89" t="str">
        <f t="shared" si="359"/>
        <v/>
      </c>
      <c r="Z680" s="89" t="str">
        <f t="shared" si="359"/>
        <v/>
      </c>
      <c r="AA680" s="89" t="str">
        <f t="shared" si="359"/>
        <v/>
      </c>
      <c r="AB680" s="89" t="str">
        <f t="shared" si="359"/>
        <v/>
      </c>
      <c r="AC680" s="89" t="str">
        <f t="shared" si="359"/>
        <v/>
      </c>
      <c r="AD680" s="89" t="str">
        <f t="shared" si="359"/>
        <v/>
      </c>
      <c r="AE680" s="89" t="str">
        <f t="shared" si="359"/>
        <v/>
      </c>
      <c r="AF680" s="89" t="str">
        <f t="shared" si="359"/>
        <v/>
      </c>
      <c r="AG680" s="89" t="str">
        <f t="shared" si="360"/>
        <v/>
      </c>
      <c r="AH680" s="89" t="str">
        <f t="shared" si="360"/>
        <v/>
      </c>
      <c r="AI680" s="89" t="str">
        <f t="shared" si="360"/>
        <v/>
      </c>
      <c r="AJ680" s="89" t="str">
        <f t="shared" si="360"/>
        <v/>
      </c>
      <c r="AK680" s="89" t="str">
        <f t="shared" si="360"/>
        <v/>
      </c>
      <c r="AL680" s="89" t="str">
        <f t="shared" si="360"/>
        <v/>
      </c>
      <c r="AM680" s="89" t="str">
        <f t="shared" si="360"/>
        <v/>
      </c>
      <c r="AN680" s="89" t="str">
        <f t="shared" si="360"/>
        <v/>
      </c>
      <c r="AO680" s="89" t="str">
        <f t="shared" si="360"/>
        <v/>
      </c>
      <c r="AP680" s="89" t="str">
        <f t="shared" si="360"/>
        <v/>
      </c>
      <c r="AQ680" s="89" t="str">
        <f t="shared" si="361"/>
        <v/>
      </c>
      <c r="AR680" s="89" t="str">
        <f t="shared" si="361"/>
        <v/>
      </c>
      <c r="AS680" s="89" t="str">
        <f t="shared" si="361"/>
        <v/>
      </c>
      <c r="AT680" s="89" t="str">
        <f t="shared" si="361"/>
        <v/>
      </c>
      <c r="AU680" s="89" t="str">
        <f t="shared" si="361"/>
        <v/>
      </c>
      <c r="AV680" s="89" t="str">
        <f t="shared" si="361"/>
        <v/>
      </c>
      <c r="AW680" s="89" t="str">
        <f t="shared" si="361"/>
        <v/>
      </c>
      <c r="AX680" s="89" t="str">
        <f t="shared" si="361"/>
        <v/>
      </c>
      <c r="AY680" s="89" t="str">
        <f t="shared" si="361"/>
        <v/>
      </c>
      <c r="AZ680" s="89">
        <f t="shared" si="361"/>
        <v>1</v>
      </c>
      <c r="BA680" s="89" t="str">
        <f t="shared" si="361"/>
        <v/>
      </c>
      <c r="BB680" s="89" t="str">
        <f t="shared" si="361"/>
        <v/>
      </c>
      <c r="BC680" s="90" t="str">
        <f t="shared" si="361"/>
        <v/>
      </c>
      <c r="BE680" s="100" t="str">
        <f t="shared" si="345"/>
        <v/>
      </c>
      <c r="BF680" s="102" t="str">
        <f t="shared" si="346"/>
        <v/>
      </c>
    </row>
    <row r="681" spans="1:58" hidden="1" x14ac:dyDescent="0.55000000000000004">
      <c r="A681" s="80" t="str">
        <f>'Base de Dados 2013'!M680</f>
        <v>Nações</v>
      </c>
      <c r="B681" s="81" t="str">
        <f>'Base de Dados 2013'!N680</f>
        <v>verde</v>
      </c>
      <c r="C681" s="88" t="str">
        <f t="shared" si="357"/>
        <v/>
      </c>
      <c r="D681" s="89" t="str">
        <f t="shared" si="357"/>
        <v/>
      </c>
      <c r="E681" s="89" t="str">
        <f t="shared" si="357"/>
        <v/>
      </c>
      <c r="F681" s="89" t="str">
        <f t="shared" si="357"/>
        <v/>
      </c>
      <c r="G681" s="89">
        <f t="shared" si="357"/>
        <v>1</v>
      </c>
      <c r="H681" s="89" t="str">
        <f t="shared" si="357"/>
        <v/>
      </c>
      <c r="I681" s="89" t="str">
        <f t="shared" si="357"/>
        <v/>
      </c>
      <c r="J681" s="89" t="str">
        <f t="shared" si="357"/>
        <v/>
      </c>
      <c r="K681" s="89" t="str">
        <f t="shared" si="357"/>
        <v/>
      </c>
      <c r="L681" s="89" t="str">
        <f t="shared" si="357"/>
        <v/>
      </c>
      <c r="M681" s="89" t="str">
        <f t="shared" si="358"/>
        <v/>
      </c>
      <c r="N681" s="89" t="str">
        <f t="shared" si="358"/>
        <v/>
      </c>
      <c r="O681" s="89" t="str">
        <f t="shared" si="358"/>
        <v/>
      </c>
      <c r="P681" s="89" t="str">
        <f t="shared" si="358"/>
        <v/>
      </c>
      <c r="Q681" s="89" t="str">
        <f t="shared" si="358"/>
        <v/>
      </c>
      <c r="R681" s="89" t="str">
        <f t="shared" si="358"/>
        <v/>
      </c>
      <c r="S681" s="89" t="str">
        <f t="shared" si="358"/>
        <v/>
      </c>
      <c r="T681" s="89" t="str">
        <f t="shared" si="358"/>
        <v/>
      </c>
      <c r="U681" s="89" t="str">
        <f t="shared" si="358"/>
        <v/>
      </c>
      <c r="V681" s="89" t="str">
        <f t="shared" si="358"/>
        <v/>
      </c>
      <c r="W681" s="89" t="str">
        <f t="shared" si="359"/>
        <v/>
      </c>
      <c r="X681" s="89" t="str">
        <f t="shared" si="359"/>
        <v/>
      </c>
      <c r="Y681" s="89" t="str">
        <f t="shared" si="359"/>
        <v/>
      </c>
      <c r="Z681" s="89" t="str">
        <f t="shared" si="359"/>
        <v/>
      </c>
      <c r="AA681" s="89" t="str">
        <f t="shared" si="359"/>
        <v/>
      </c>
      <c r="AB681" s="89" t="str">
        <f t="shared" si="359"/>
        <v/>
      </c>
      <c r="AC681" s="89" t="str">
        <f t="shared" si="359"/>
        <v/>
      </c>
      <c r="AD681" s="89" t="str">
        <f t="shared" si="359"/>
        <v/>
      </c>
      <c r="AE681" s="89" t="str">
        <f t="shared" si="359"/>
        <v/>
      </c>
      <c r="AF681" s="89" t="str">
        <f t="shared" si="359"/>
        <v/>
      </c>
      <c r="AG681" s="89" t="str">
        <f t="shared" si="360"/>
        <v/>
      </c>
      <c r="AH681" s="89" t="str">
        <f t="shared" si="360"/>
        <v/>
      </c>
      <c r="AI681" s="89" t="str">
        <f t="shared" si="360"/>
        <v/>
      </c>
      <c r="AJ681" s="89" t="str">
        <f t="shared" si="360"/>
        <v/>
      </c>
      <c r="AK681" s="89" t="str">
        <f t="shared" si="360"/>
        <v/>
      </c>
      <c r="AL681" s="89" t="str">
        <f t="shared" si="360"/>
        <v/>
      </c>
      <c r="AM681" s="89" t="str">
        <f t="shared" si="360"/>
        <v/>
      </c>
      <c r="AN681" s="89" t="str">
        <f t="shared" si="360"/>
        <v/>
      </c>
      <c r="AO681" s="89" t="str">
        <f t="shared" si="360"/>
        <v/>
      </c>
      <c r="AP681" s="89" t="str">
        <f t="shared" si="360"/>
        <v/>
      </c>
      <c r="AQ681" s="89" t="str">
        <f t="shared" si="361"/>
        <v/>
      </c>
      <c r="AR681" s="89" t="str">
        <f t="shared" si="361"/>
        <v/>
      </c>
      <c r="AS681" s="89" t="str">
        <f t="shared" si="361"/>
        <v/>
      </c>
      <c r="AT681" s="89" t="str">
        <f t="shared" si="361"/>
        <v/>
      </c>
      <c r="AU681" s="89" t="str">
        <f t="shared" si="361"/>
        <v/>
      </c>
      <c r="AV681" s="89" t="str">
        <f t="shared" si="361"/>
        <v/>
      </c>
      <c r="AW681" s="89" t="str">
        <f t="shared" si="361"/>
        <v/>
      </c>
      <c r="AX681" s="89" t="str">
        <f t="shared" si="361"/>
        <v/>
      </c>
      <c r="AY681" s="89" t="str">
        <f t="shared" si="361"/>
        <v/>
      </c>
      <c r="AZ681" s="89" t="str">
        <f t="shared" si="361"/>
        <v/>
      </c>
      <c r="BA681" s="89" t="str">
        <f t="shared" si="361"/>
        <v/>
      </c>
      <c r="BB681" s="89" t="str">
        <f t="shared" si="361"/>
        <v/>
      </c>
      <c r="BC681" s="90" t="str">
        <f t="shared" si="361"/>
        <v/>
      </c>
      <c r="BE681" s="100" t="str">
        <f t="shared" si="345"/>
        <v/>
      </c>
      <c r="BF681" s="102" t="str">
        <f t="shared" si="346"/>
        <v/>
      </c>
    </row>
    <row r="682" spans="1:58" hidden="1" x14ac:dyDescent="0.55000000000000004">
      <c r="A682" s="80" t="str">
        <f>'Base de Dados 2013'!M681</f>
        <v>Bela Vista</v>
      </c>
      <c r="B682" s="81" t="str">
        <f>'Base de Dados 2013'!N681</f>
        <v>amarelo</v>
      </c>
      <c r="C682" s="88" t="str">
        <f t="shared" si="357"/>
        <v/>
      </c>
      <c r="D682" s="89" t="str">
        <f t="shared" si="357"/>
        <v/>
      </c>
      <c r="E682" s="89" t="str">
        <f t="shared" si="357"/>
        <v/>
      </c>
      <c r="F682" s="89" t="str">
        <f t="shared" si="357"/>
        <v/>
      </c>
      <c r="G682" s="89" t="str">
        <f t="shared" si="357"/>
        <v/>
      </c>
      <c r="H682" s="89" t="str">
        <f t="shared" si="357"/>
        <v/>
      </c>
      <c r="I682" s="89" t="str">
        <f t="shared" si="357"/>
        <v/>
      </c>
      <c r="J682" s="89" t="str">
        <f t="shared" si="357"/>
        <v/>
      </c>
      <c r="K682" s="89" t="str">
        <f t="shared" si="357"/>
        <v/>
      </c>
      <c r="L682" s="89">
        <f t="shared" si="357"/>
        <v>1</v>
      </c>
      <c r="M682" s="89" t="str">
        <f t="shared" si="358"/>
        <v/>
      </c>
      <c r="N682" s="89" t="str">
        <f t="shared" si="358"/>
        <v/>
      </c>
      <c r="O682" s="89" t="str">
        <f t="shared" si="358"/>
        <v/>
      </c>
      <c r="P682" s="89" t="str">
        <f t="shared" si="358"/>
        <v/>
      </c>
      <c r="Q682" s="89" t="str">
        <f t="shared" si="358"/>
        <v/>
      </c>
      <c r="R682" s="89" t="str">
        <f t="shared" si="358"/>
        <v/>
      </c>
      <c r="S682" s="89" t="str">
        <f t="shared" si="358"/>
        <v/>
      </c>
      <c r="T682" s="89" t="str">
        <f t="shared" si="358"/>
        <v/>
      </c>
      <c r="U682" s="89" t="str">
        <f t="shared" si="358"/>
        <v/>
      </c>
      <c r="V682" s="89" t="str">
        <f t="shared" si="358"/>
        <v/>
      </c>
      <c r="W682" s="89" t="str">
        <f t="shared" si="359"/>
        <v/>
      </c>
      <c r="X682" s="89" t="str">
        <f t="shared" si="359"/>
        <v/>
      </c>
      <c r="Y682" s="89" t="str">
        <f t="shared" si="359"/>
        <v/>
      </c>
      <c r="Z682" s="89" t="str">
        <f t="shared" si="359"/>
        <v/>
      </c>
      <c r="AA682" s="89" t="str">
        <f t="shared" si="359"/>
        <v/>
      </c>
      <c r="AB682" s="89" t="str">
        <f t="shared" si="359"/>
        <v/>
      </c>
      <c r="AC682" s="89" t="str">
        <f t="shared" si="359"/>
        <v/>
      </c>
      <c r="AD682" s="89" t="str">
        <f t="shared" si="359"/>
        <v/>
      </c>
      <c r="AE682" s="89" t="str">
        <f t="shared" si="359"/>
        <v/>
      </c>
      <c r="AF682" s="89" t="str">
        <f t="shared" si="359"/>
        <v/>
      </c>
      <c r="AG682" s="89" t="str">
        <f t="shared" si="360"/>
        <v/>
      </c>
      <c r="AH682" s="89" t="str">
        <f t="shared" si="360"/>
        <v/>
      </c>
      <c r="AI682" s="89" t="str">
        <f t="shared" si="360"/>
        <v/>
      </c>
      <c r="AJ682" s="89" t="str">
        <f t="shared" si="360"/>
        <v/>
      </c>
      <c r="AK682" s="89" t="str">
        <f t="shared" si="360"/>
        <v/>
      </c>
      <c r="AL682" s="89" t="str">
        <f t="shared" si="360"/>
        <v/>
      </c>
      <c r="AM682" s="89" t="str">
        <f t="shared" si="360"/>
        <v/>
      </c>
      <c r="AN682" s="89" t="str">
        <f t="shared" si="360"/>
        <v/>
      </c>
      <c r="AO682" s="89" t="str">
        <f t="shared" si="360"/>
        <v/>
      </c>
      <c r="AP682" s="89" t="str">
        <f t="shared" si="360"/>
        <v/>
      </c>
      <c r="AQ682" s="89" t="str">
        <f t="shared" si="361"/>
        <v/>
      </c>
      <c r="AR682" s="89" t="str">
        <f t="shared" si="361"/>
        <v/>
      </c>
      <c r="AS682" s="89" t="str">
        <f t="shared" si="361"/>
        <v/>
      </c>
      <c r="AT682" s="89" t="str">
        <f t="shared" si="361"/>
        <v/>
      </c>
      <c r="AU682" s="89" t="str">
        <f t="shared" si="361"/>
        <v/>
      </c>
      <c r="AV682" s="89" t="str">
        <f t="shared" si="361"/>
        <v/>
      </c>
      <c r="AW682" s="89" t="str">
        <f t="shared" si="361"/>
        <v/>
      </c>
      <c r="AX682" s="89" t="str">
        <f t="shared" si="361"/>
        <v/>
      </c>
      <c r="AY682" s="89" t="str">
        <f t="shared" si="361"/>
        <v/>
      </c>
      <c r="AZ682" s="89" t="str">
        <f t="shared" si="361"/>
        <v/>
      </c>
      <c r="BA682" s="89" t="str">
        <f t="shared" si="361"/>
        <v/>
      </c>
      <c r="BB682" s="89" t="str">
        <f t="shared" si="361"/>
        <v/>
      </c>
      <c r="BC682" s="90" t="str">
        <f t="shared" si="361"/>
        <v/>
      </c>
      <c r="BE682" s="100" t="str">
        <f t="shared" si="345"/>
        <v/>
      </c>
      <c r="BF682" s="102" t="str">
        <f t="shared" si="346"/>
        <v/>
      </c>
    </row>
    <row r="683" spans="1:58" hidden="1" x14ac:dyDescent="0.55000000000000004">
      <c r="A683" s="80" t="str">
        <f>'Base de Dados 2013'!M682</f>
        <v>Agudos</v>
      </c>
      <c r="B683" s="81" t="str">
        <f>'Base de Dados 2013'!N682</f>
        <v>verde</v>
      </c>
      <c r="C683" s="88" t="str">
        <f t="shared" si="357"/>
        <v/>
      </c>
      <c r="D683" s="89" t="str">
        <f t="shared" si="357"/>
        <v/>
      </c>
      <c r="E683" s="89" t="str">
        <f t="shared" si="357"/>
        <v/>
      </c>
      <c r="F683" s="89" t="str">
        <f t="shared" si="357"/>
        <v/>
      </c>
      <c r="G683" s="89" t="str">
        <f t="shared" si="357"/>
        <v/>
      </c>
      <c r="H683" s="89" t="str">
        <f t="shared" si="357"/>
        <v/>
      </c>
      <c r="I683" s="89" t="str">
        <f t="shared" si="357"/>
        <v/>
      </c>
      <c r="J683" s="89" t="str">
        <f t="shared" si="357"/>
        <v/>
      </c>
      <c r="K683" s="89" t="str">
        <f t="shared" si="357"/>
        <v/>
      </c>
      <c r="L683" s="89" t="str">
        <f t="shared" si="357"/>
        <v/>
      </c>
      <c r="M683" s="89" t="str">
        <f t="shared" si="358"/>
        <v/>
      </c>
      <c r="N683" s="89" t="str">
        <f t="shared" si="358"/>
        <v/>
      </c>
      <c r="O683" s="89" t="str">
        <f t="shared" si="358"/>
        <v/>
      </c>
      <c r="P683" s="89" t="str">
        <f t="shared" si="358"/>
        <v/>
      </c>
      <c r="Q683" s="89" t="str">
        <f t="shared" si="358"/>
        <v/>
      </c>
      <c r="R683" s="89" t="str">
        <f t="shared" si="358"/>
        <v/>
      </c>
      <c r="S683" s="89" t="str">
        <f t="shared" si="358"/>
        <v/>
      </c>
      <c r="T683" s="89" t="str">
        <f t="shared" si="358"/>
        <v/>
      </c>
      <c r="U683" s="89" t="str">
        <f t="shared" si="358"/>
        <v/>
      </c>
      <c r="V683" s="89" t="str">
        <f t="shared" si="358"/>
        <v/>
      </c>
      <c r="W683" s="89" t="str">
        <f t="shared" si="359"/>
        <v/>
      </c>
      <c r="X683" s="89" t="str">
        <f t="shared" si="359"/>
        <v/>
      </c>
      <c r="Y683" s="89" t="str">
        <f t="shared" si="359"/>
        <v/>
      </c>
      <c r="Z683" s="89" t="str">
        <f t="shared" si="359"/>
        <v/>
      </c>
      <c r="AA683" s="89" t="str">
        <f t="shared" si="359"/>
        <v/>
      </c>
      <c r="AB683" s="89" t="str">
        <f t="shared" si="359"/>
        <v/>
      </c>
      <c r="AC683" s="89" t="str">
        <f t="shared" si="359"/>
        <v/>
      </c>
      <c r="AD683" s="89" t="str">
        <f t="shared" si="359"/>
        <v/>
      </c>
      <c r="AE683" s="89" t="str">
        <f t="shared" si="359"/>
        <v/>
      </c>
      <c r="AF683" s="89">
        <f t="shared" si="359"/>
        <v>1</v>
      </c>
      <c r="AG683" s="89" t="str">
        <f t="shared" si="360"/>
        <v/>
      </c>
      <c r="AH683" s="89" t="str">
        <f t="shared" si="360"/>
        <v/>
      </c>
      <c r="AI683" s="89" t="str">
        <f t="shared" si="360"/>
        <v/>
      </c>
      <c r="AJ683" s="89" t="str">
        <f t="shared" si="360"/>
        <v/>
      </c>
      <c r="AK683" s="89" t="str">
        <f t="shared" si="360"/>
        <v/>
      </c>
      <c r="AL683" s="89" t="str">
        <f t="shared" si="360"/>
        <v/>
      </c>
      <c r="AM683" s="89" t="str">
        <f t="shared" si="360"/>
        <v/>
      </c>
      <c r="AN683" s="89" t="str">
        <f t="shared" si="360"/>
        <v/>
      </c>
      <c r="AO683" s="89" t="str">
        <f t="shared" si="360"/>
        <v/>
      </c>
      <c r="AP683" s="89" t="str">
        <f t="shared" si="360"/>
        <v/>
      </c>
      <c r="AQ683" s="89" t="str">
        <f t="shared" si="361"/>
        <v/>
      </c>
      <c r="AR683" s="89" t="str">
        <f t="shared" si="361"/>
        <v/>
      </c>
      <c r="AS683" s="89" t="str">
        <f t="shared" si="361"/>
        <v/>
      </c>
      <c r="AT683" s="89" t="str">
        <f t="shared" si="361"/>
        <v/>
      </c>
      <c r="AU683" s="89" t="str">
        <f t="shared" si="361"/>
        <v/>
      </c>
      <c r="AV683" s="89" t="str">
        <f t="shared" si="361"/>
        <v/>
      </c>
      <c r="AW683" s="89" t="str">
        <f t="shared" si="361"/>
        <v/>
      </c>
      <c r="AX683" s="89" t="str">
        <f t="shared" si="361"/>
        <v/>
      </c>
      <c r="AY683" s="89" t="str">
        <f t="shared" si="361"/>
        <v/>
      </c>
      <c r="AZ683" s="89" t="str">
        <f t="shared" si="361"/>
        <v/>
      </c>
      <c r="BA683" s="89" t="str">
        <f t="shared" si="361"/>
        <v/>
      </c>
      <c r="BB683" s="89" t="str">
        <f t="shared" si="361"/>
        <v/>
      </c>
      <c r="BC683" s="90" t="str">
        <f t="shared" si="361"/>
        <v/>
      </c>
      <c r="BE683" s="100" t="str">
        <f t="shared" si="345"/>
        <v/>
      </c>
      <c r="BF683" s="102" t="str">
        <f t="shared" si="346"/>
        <v/>
      </c>
    </row>
    <row r="684" spans="1:58" hidden="1" x14ac:dyDescent="0.55000000000000004">
      <c r="A684" s="80" t="str">
        <f>'Base de Dados 2013'!M683</f>
        <v>Pederneiras</v>
      </c>
      <c r="B684" s="81" t="str">
        <f>'Base de Dados 2013'!N683</f>
        <v>amarelo</v>
      </c>
      <c r="C684" s="88" t="str">
        <f t="shared" si="357"/>
        <v/>
      </c>
      <c r="D684" s="89" t="str">
        <f t="shared" si="357"/>
        <v/>
      </c>
      <c r="E684" s="89" t="str">
        <f t="shared" si="357"/>
        <v/>
      </c>
      <c r="F684" s="89" t="str">
        <f t="shared" si="357"/>
        <v/>
      </c>
      <c r="G684" s="89" t="str">
        <f t="shared" si="357"/>
        <v/>
      </c>
      <c r="H684" s="89" t="str">
        <f t="shared" si="357"/>
        <v/>
      </c>
      <c r="I684" s="89" t="str">
        <f t="shared" si="357"/>
        <v/>
      </c>
      <c r="J684" s="89" t="str">
        <f t="shared" si="357"/>
        <v/>
      </c>
      <c r="K684" s="89" t="str">
        <f t="shared" si="357"/>
        <v/>
      </c>
      <c r="L684" s="89" t="str">
        <f t="shared" si="357"/>
        <v/>
      </c>
      <c r="M684" s="89" t="str">
        <f t="shared" si="358"/>
        <v/>
      </c>
      <c r="N684" s="89" t="str">
        <f t="shared" si="358"/>
        <v/>
      </c>
      <c r="O684" s="89" t="str">
        <f t="shared" si="358"/>
        <v/>
      </c>
      <c r="P684" s="89" t="str">
        <f t="shared" si="358"/>
        <v/>
      </c>
      <c r="Q684" s="89" t="str">
        <f t="shared" si="358"/>
        <v/>
      </c>
      <c r="R684" s="89" t="str">
        <f t="shared" si="358"/>
        <v/>
      </c>
      <c r="S684" s="89" t="str">
        <f t="shared" si="358"/>
        <v/>
      </c>
      <c r="T684" s="89" t="str">
        <f t="shared" si="358"/>
        <v/>
      </c>
      <c r="U684" s="89" t="str">
        <f t="shared" si="358"/>
        <v/>
      </c>
      <c r="V684" s="89" t="str">
        <f t="shared" si="358"/>
        <v/>
      </c>
      <c r="W684" s="89" t="str">
        <f t="shared" si="359"/>
        <v/>
      </c>
      <c r="X684" s="89" t="str">
        <f t="shared" si="359"/>
        <v/>
      </c>
      <c r="Y684" s="89" t="str">
        <f t="shared" si="359"/>
        <v/>
      </c>
      <c r="Z684" s="89" t="str">
        <f t="shared" si="359"/>
        <v/>
      </c>
      <c r="AA684" s="89" t="str">
        <f t="shared" si="359"/>
        <v/>
      </c>
      <c r="AB684" s="89" t="str">
        <f t="shared" si="359"/>
        <v/>
      </c>
      <c r="AC684" s="89">
        <f t="shared" si="359"/>
        <v>1</v>
      </c>
      <c r="AD684" s="89" t="str">
        <f t="shared" si="359"/>
        <v/>
      </c>
      <c r="AE684" s="89" t="str">
        <f t="shared" si="359"/>
        <v/>
      </c>
      <c r="AF684" s="89" t="str">
        <f t="shared" si="359"/>
        <v/>
      </c>
      <c r="AG684" s="89" t="str">
        <f t="shared" si="360"/>
        <v/>
      </c>
      <c r="AH684" s="89" t="str">
        <f t="shared" si="360"/>
        <v/>
      </c>
      <c r="AI684" s="89" t="str">
        <f t="shared" si="360"/>
        <v/>
      </c>
      <c r="AJ684" s="89" t="str">
        <f t="shared" si="360"/>
        <v/>
      </c>
      <c r="AK684" s="89" t="str">
        <f t="shared" si="360"/>
        <v/>
      </c>
      <c r="AL684" s="89" t="str">
        <f t="shared" si="360"/>
        <v/>
      </c>
      <c r="AM684" s="89" t="str">
        <f t="shared" si="360"/>
        <v/>
      </c>
      <c r="AN684" s="89" t="str">
        <f t="shared" si="360"/>
        <v/>
      </c>
      <c r="AO684" s="89" t="str">
        <f t="shared" si="360"/>
        <v/>
      </c>
      <c r="AP684" s="89" t="str">
        <f t="shared" si="360"/>
        <v/>
      </c>
      <c r="AQ684" s="89" t="str">
        <f t="shared" si="361"/>
        <v/>
      </c>
      <c r="AR684" s="89" t="str">
        <f t="shared" si="361"/>
        <v/>
      </c>
      <c r="AS684" s="89" t="str">
        <f t="shared" si="361"/>
        <v/>
      </c>
      <c r="AT684" s="89" t="str">
        <f t="shared" si="361"/>
        <v/>
      </c>
      <c r="AU684" s="89" t="str">
        <f t="shared" si="361"/>
        <v/>
      </c>
      <c r="AV684" s="89" t="str">
        <f t="shared" si="361"/>
        <v/>
      </c>
      <c r="AW684" s="89" t="str">
        <f t="shared" si="361"/>
        <v/>
      </c>
      <c r="AX684" s="89" t="str">
        <f t="shared" si="361"/>
        <v/>
      </c>
      <c r="AY684" s="89" t="str">
        <f t="shared" si="361"/>
        <v/>
      </c>
      <c r="AZ684" s="89" t="str">
        <f t="shared" si="361"/>
        <v/>
      </c>
      <c r="BA684" s="89" t="str">
        <f t="shared" si="361"/>
        <v/>
      </c>
      <c r="BB684" s="89" t="str">
        <f t="shared" si="361"/>
        <v/>
      </c>
      <c r="BC684" s="90" t="str">
        <f t="shared" si="361"/>
        <v/>
      </c>
      <c r="BE684" s="100" t="str">
        <f t="shared" si="345"/>
        <v/>
      </c>
      <c r="BF684" s="102" t="str">
        <f t="shared" si="346"/>
        <v/>
      </c>
    </row>
    <row r="685" spans="1:58" hidden="1" x14ac:dyDescent="0.55000000000000004">
      <c r="A685" s="80" t="str">
        <f>'Base de Dados 2013'!M684</f>
        <v>Mary Dota</v>
      </c>
      <c r="B685" s="81" t="str">
        <f>'Base de Dados 2013'!N684</f>
        <v>amarelo</v>
      </c>
      <c r="C685" s="88" t="str">
        <f t="shared" ref="C685:L694" si="362">IF(AND($A685=C$1,$B685=C$3),1,"")</f>
        <v/>
      </c>
      <c r="D685" s="89">
        <f t="shared" si="362"/>
        <v>1</v>
      </c>
      <c r="E685" s="89" t="str">
        <f t="shared" si="362"/>
        <v/>
      </c>
      <c r="F685" s="89" t="str">
        <f t="shared" si="362"/>
        <v/>
      </c>
      <c r="G685" s="89" t="str">
        <f t="shared" si="362"/>
        <v/>
      </c>
      <c r="H685" s="89" t="str">
        <f t="shared" si="362"/>
        <v/>
      </c>
      <c r="I685" s="89" t="str">
        <f t="shared" si="362"/>
        <v/>
      </c>
      <c r="J685" s="89" t="str">
        <f t="shared" si="362"/>
        <v/>
      </c>
      <c r="K685" s="89" t="str">
        <f t="shared" si="362"/>
        <v/>
      </c>
      <c r="L685" s="89" t="str">
        <f t="shared" si="362"/>
        <v/>
      </c>
      <c r="M685" s="89" t="str">
        <f t="shared" ref="M685:V694" si="363">IF(AND($A685=M$1,$B685=M$3),1,"")</f>
        <v/>
      </c>
      <c r="N685" s="89" t="str">
        <f t="shared" si="363"/>
        <v/>
      </c>
      <c r="O685" s="89" t="str">
        <f t="shared" si="363"/>
        <v/>
      </c>
      <c r="P685" s="89" t="str">
        <f t="shared" si="363"/>
        <v/>
      </c>
      <c r="Q685" s="89" t="str">
        <f t="shared" si="363"/>
        <v/>
      </c>
      <c r="R685" s="89" t="str">
        <f t="shared" si="363"/>
        <v/>
      </c>
      <c r="S685" s="89" t="str">
        <f t="shared" si="363"/>
        <v/>
      </c>
      <c r="T685" s="89" t="str">
        <f t="shared" si="363"/>
        <v/>
      </c>
      <c r="U685" s="89" t="str">
        <f t="shared" si="363"/>
        <v/>
      </c>
      <c r="V685" s="89" t="str">
        <f t="shared" si="363"/>
        <v/>
      </c>
      <c r="W685" s="89" t="str">
        <f t="shared" ref="W685:AF694" si="364">IF(AND($A685=W$1,$B685=W$3),1,"")</f>
        <v/>
      </c>
      <c r="X685" s="89" t="str">
        <f t="shared" si="364"/>
        <v/>
      </c>
      <c r="Y685" s="89" t="str">
        <f t="shared" si="364"/>
        <v/>
      </c>
      <c r="Z685" s="89" t="str">
        <f t="shared" si="364"/>
        <v/>
      </c>
      <c r="AA685" s="89" t="str">
        <f t="shared" si="364"/>
        <v/>
      </c>
      <c r="AB685" s="89" t="str">
        <f t="shared" si="364"/>
        <v/>
      </c>
      <c r="AC685" s="89" t="str">
        <f t="shared" si="364"/>
        <v/>
      </c>
      <c r="AD685" s="89" t="str">
        <f t="shared" si="364"/>
        <v/>
      </c>
      <c r="AE685" s="89" t="str">
        <f t="shared" si="364"/>
        <v/>
      </c>
      <c r="AF685" s="89" t="str">
        <f t="shared" si="364"/>
        <v/>
      </c>
      <c r="AG685" s="89" t="str">
        <f t="shared" ref="AG685:AP694" si="365">IF(AND($A685=AG$1,$B685=AG$3),1,"")</f>
        <v/>
      </c>
      <c r="AH685" s="89" t="str">
        <f t="shared" si="365"/>
        <v/>
      </c>
      <c r="AI685" s="89" t="str">
        <f t="shared" si="365"/>
        <v/>
      </c>
      <c r="AJ685" s="89" t="str">
        <f t="shared" si="365"/>
        <v/>
      </c>
      <c r="AK685" s="89" t="str">
        <f t="shared" si="365"/>
        <v/>
      </c>
      <c r="AL685" s="89" t="str">
        <f t="shared" si="365"/>
        <v/>
      </c>
      <c r="AM685" s="89" t="str">
        <f t="shared" si="365"/>
        <v/>
      </c>
      <c r="AN685" s="89" t="str">
        <f t="shared" si="365"/>
        <v/>
      </c>
      <c r="AO685" s="89" t="str">
        <f t="shared" si="365"/>
        <v/>
      </c>
      <c r="AP685" s="89" t="str">
        <f t="shared" si="365"/>
        <v/>
      </c>
      <c r="AQ685" s="89" t="str">
        <f t="shared" ref="AQ685:BC694" si="366">IF(AND($A685=AQ$1,$B685=AQ$3),1,"")</f>
        <v/>
      </c>
      <c r="AR685" s="89" t="str">
        <f t="shared" si="366"/>
        <v/>
      </c>
      <c r="AS685" s="89" t="str">
        <f t="shared" si="366"/>
        <v/>
      </c>
      <c r="AT685" s="89" t="str">
        <f t="shared" si="366"/>
        <v/>
      </c>
      <c r="AU685" s="89" t="str">
        <f t="shared" si="366"/>
        <v/>
      </c>
      <c r="AV685" s="89" t="str">
        <f t="shared" si="366"/>
        <v/>
      </c>
      <c r="AW685" s="89" t="str">
        <f t="shared" si="366"/>
        <v/>
      </c>
      <c r="AX685" s="89" t="str">
        <f t="shared" si="366"/>
        <v/>
      </c>
      <c r="AY685" s="89" t="str">
        <f t="shared" si="366"/>
        <v/>
      </c>
      <c r="AZ685" s="89" t="str">
        <f t="shared" si="366"/>
        <v/>
      </c>
      <c r="BA685" s="89" t="str">
        <f t="shared" si="366"/>
        <v/>
      </c>
      <c r="BB685" s="89" t="str">
        <f t="shared" si="366"/>
        <v/>
      </c>
      <c r="BC685" s="90" t="str">
        <f t="shared" si="366"/>
        <v/>
      </c>
      <c r="BE685" s="100" t="str">
        <f t="shared" si="345"/>
        <v/>
      </c>
      <c r="BF685" s="102" t="str">
        <f t="shared" si="346"/>
        <v/>
      </c>
    </row>
    <row r="686" spans="1:58" hidden="1" x14ac:dyDescent="0.55000000000000004">
      <c r="A686" s="80" t="str">
        <f>'Base de Dados 2013'!M685</f>
        <v>Ipiranga</v>
      </c>
      <c r="B686" s="81" t="str">
        <f>'Base de Dados 2013'!N685</f>
        <v>amarelo</v>
      </c>
      <c r="C686" s="88" t="str">
        <f t="shared" si="362"/>
        <v/>
      </c>
      <c r="D686" s="89" t="str">
        <f t="shared" si="362"/>
        <v/>
      </c>
      <c r="E686" s="89" t="str">
        <f t="shared" si="362"/>
        <v/>
      </c>
      <c r="F686" s="89" t="str">
        <f t="shared" si="362"/>
        <v/>
      </c>
      <c r="G686" s="89" t="str">
        <f t="shared" si="362"/>
        <v/>
      </c>
      <c r="H686" s="89" t="str">
        <f t="shared" si="362"/>
        <v/>
      </c>
      <c r="I686" s="89" t="str">
        <f t="shared" si="362"/>
        <v/>
      </c>
      <c r="J686" s="89" t="str">
        <f t="shared" si="362"/>
        <v/>
      </c>
      <c r="K686" s="89" t="str">
        <f t="shared" si="362"/>
        <v/>
      </c>
      <c r="L686" s="89" t="str">
        <f t="shared" si="362"/>
        <v/>
      </c>
      <c r="M686" s="89" t="str">
        <f t="shared" si="363"/>
        <v/>
      </c>
      <c r="N686" s="89" t="str">
        <f t="shared" si="363"/>
        <v/>
      </c>
      <c r="O686" s="89" t="str">
        <f t="shared" si="363"/>
        <v/>
      </c>
      <c r="P686" s="89" t="str">
        <f t="shared" si="363"/>
        <v/>
      </c>
      <c r="Q686" s="89" t="str">
        <f t="shared" si="363"/>
        <v/>
      </c>
      <c r="R686" s="89" t="str">
        <f t="shared" si="363"/>
        <v/>
      </c>
      <c r="S686" s="89" t="str">
        <f t="shared" si="363"/>
        <v/>
      </c>
      <c r="T686" s="89" t="str">
        <f t="shared" si="363"/>
        <v/>
      </c>
      <c r="U686" s="89">
        <f t="shared" si="363"/>
        <v>1</v>
      </c>
      <c r="V686" s="89" t="str">
        <f t="shared" si="363"/>
        <v/>
      </c>
      <c r="W686" s="89" t="str">
        <f t="shared" si="364"/>
        <v/>
      </c>
      <c r="X686" s="89" t="str">
        <f t="shared" si="364"/>
        <v/>
      </c>
      <c r="Y686" s="89" t="str">
        <f t="shared" si="364"/>
        <v/>
      </c>
      <c r="Z686" s="89" t="str">
        <f t="shared" si="364"/>
        <v/>
      </c>
      <c r="AA686" s="89" t="str">
        <f t="shared" si="364"/>
        <v/>
      </c>
      <c r="AB686" s="89" t="str">
        <f t="shared" si="364"/>
        <v/>
      </c>
      <c r="AC686" s="89" t="str">
        <f t="shared" si="364"/>
        <v/>
      </c>
      <c r="AD686" s="89" t="str">
        <f t="shared" si="364"/>
        <v/>
      </c>
      <c r="AE686" s="89" t="str">
        <f t="shared" si="364"/>
        <v/>
      </c>
      <c r="AF686" s="89" t="str">
        <f t="shared" si="364"/>
        <v/>
      </c>
      <c r="AG686" s="89" t="str">
        <f t="shared" si="365"/>
        <v/>
      </c>
      <c r="AH686" s="89" t="str">
        <f t="shared" si="365"/>
        <v/>
      </c>
      <c r="AI686" s="89" t="str">
        <f t="shared" si="365"/>
        <v/>
      </c>
      <c r="AJ686" s="89" t="str">
        <f t="shared" si="365"/>
        <v/>
      </c>
      <c r="AK686" s="89" t="str">
        <f t="shared" si="365"/>
        <v/>
      </c>
      <c r="AL686" s="89" t="str">
        <f t="shared" si="365"/>
        <v/>
      </c>
      <c r="AM686" s="89" t="str">
        <f t="shared" si="365"/>
        <v/>
      </c>
      <c r="AN686" s="89" t="str">
        <f t="shared" si="365"/>
        <v/>
      </c>
      <c r="AO686" s="89" t="str">
        <f t="shared" si="365"/>
        <v/>
      </c>
      <c r="AP686" s="89" t="str">
        <f t="shared" si="365"/>
        <v/>
      </c>
      <c r="AQ686" s="89" t="str">
        <f t="shared" si="366"/>
        <v/>
      </c>
      <c r="AR686" s="89" t="str">
        <f t="shared" si="366"/>
        <v/>
      </c>
      <c r="AS686" s="89" t="str">
        <f t="shared" si="366"/>
        <v/>
      </c>
      <c r="AT686" s="89" t="str">
        <f t="shared" si="366"/>
        <v/>
      </c>
      <c r="AU686" s="89" t="str">
        <f t="shared" si="366"/>
        <v/>
      </c>
      <c r="AV686" s="89" t="str">
        <f t="shared" si="366"/>
        <v/>
      </c>
      <c r="AW686" s="89" t="str">
        <f t="shared" si="366"/>
        <v/>
      </c>
      <c r="AX686" s="89" t="str">
        <f t="shared" si="366"/>
        <v/>
      </c>
      <c r="AY686" s="89" t="str">
        <f t="shared" si="366"/>
        <v/>
      </c>
      <c r="AZ686" s="89" t="str">
        <f t="shared" si="366"/>
        <v/>
      </c>
      <c r="BA686" s="89" t="str">
        <f t="shared" si="366"/>
        <v/>
      </c>
      <c r="BB686" s="89" t="str">
        <f t="shared" si="366"/>
        <v/>
      </c>
      <c r="BC686" s="90" t="str">
        <f t="shared" si="366"/>
        <v/>
      </c>
      <c r="BE686" s="100" t="str">
        <f t="shared" si="345"/>
        <v/>
      </c>
      <c r="BF686" s="102" t="str">
        <f t="shared" si="346"/>
        <v/>
      </c>
    </row>
    <row r="687" spans="1:58" hidden="1" x14ac:dyDescent="0.55000000000000004">
      <c r="A687" s="80" t="str">
        <f>'Base de Dados 2013'!M686</f>
        <v>Bela Vista</v>
      </c>
      <c r="B687" s="81" t="str">
        <f>'Base de Dados 2013'!N686</f>
        <v>azul</v>
      </c>
      <c r="C687" s="88" t="str">
        <f t="shared" si="362"/>
        <v/>
      </c>
      <c r="D687" s="89" t="str">
        <f t="shared" si="362"/>
        <v/>
      </c>
      <c r="E687" s="89" t="str">
        <f t="shared" si="362"/>
        <v/>
      </c>
      <c r="F687" s="89" t="str">
        <f t="shared" si="362"/>
        <v/>
      </c>
      <c r="G687" s="89" t="str">
        <f t="shared" si="362"/>
        <v/>
      </c>
      <c r="H687" s="89" t="str">
        <f t="shared" si="362"/>
        <v/>
      </c>
      <c r="I687" s="89" t="str">
        <f t="shared" si="362"/>
        <v/>
      </c>
      <c r="J687" s="89" t="str">
        <f t="shared" si="362"/>
        <v/>
      </c>
      <c r="K687" s="89" t="str">
        <f t="shared" si="362"/>
        <v/>
      </c>
      <c r="L687" s="89" t="str">
        <f t="shared" si="362"/>
        <v/>
      </c>
      <c r="M687" s="89" t="str">
        <f t="shared" si="363"/>
        <v/>
      </c>
      <c r="N687" s="89">
        <f t="shared" si="363"/>
        <v>1</v>
      </c>
      <c r="O687" s="89" t="str">
        <f t="shared" si="363"/>
        <v/>
      </c>
      <c r="P687" s="89" t="str">
        <f t="shared" si="363"/>
        <v/>
      </c>
      <c r="Q687" s="89" t="str">
        <f t="shared" si="363"/>
        <v/>
      </c>
      <c r="R687" s="89" t="str">
        <f t="shared" si="363"/>
        <v/>
      </c>
      <c r="S687" s="89" t="str">
        <f t="shared" si="363"/>
        <v/>
      </c>
      <c r="T687" s="89" t="str">
        <f t="shared" si="363"/>
        <v/>
      </c>
      <c r="U687" s="89" t="str">
        <f t="shared" si="363"/>
        <v/>
      </c>
      <c r="V687" s="89" t="str">
        <f t="shared" si="363"/>
        <v/>
      </c>
      <c r="W687" s="89" t="str">
        <f t="shared" si="364"/>
        <v/>
      </c>
      <c r="X687" s="89" t="str">
        <f t="shared" si="364"/>
        <v/>
      </c>
      <c r="Y687" s="89" t="str">
        <f t="shared" si="364"/>
        <v/>
      </c>
      <c r="Z687" s="89" t="str">
        <f t="shared" si="364"/>
        <v/>
      </c>
      <c r="AA687" s="89" t="str">
        <f t="shared" si="364"/>
        <v/>
      </c>
      <c r="AB687" s="89" t="str">
        <f t="shared" si="364"/>
        <v/>
      </c>
      <c r="AC687" s="89" t="str">
        <f t="shared" si="364"/>
        <v/>
      </c>
      <c r="AD687" s="89" t="str">
        <f t="shared" si="364"/>
        <v/>
      </c>
      <c r="AE687" s="89" t="str">
        <f t="shared" si="364"/>
        <v/>
      </c>
      <c r="AF687" s="89" t="str">
        <f t="shared" si="364"/>
        <v/>
      </c>
      <c r="AG687" s="89" t="str">
        <f t="shared" si="365"/>
        <v/>
      </c>
      <c r="AH687" s="89" t="str">
        <f t="shared" si="365"/>
        <v/>
      </c>
      <c r="AI687" s="89" t="str">
        <f t="shared" si="365"/>
        <v/>
      </c>
      <c r="AJ687" s="89" t="str">
        <f t="shared" si="365"/>
        <v/>
      </c>
      <c r="AK687" s="89" t="str">
        <f t="shared" si="365"/>
        <v/>
      </c>
      <c r="AL687" s="89" t="str">
        <f t="shared" si="365"/>
        <v/>
      </c>
      <c r="AM687" s="89" t="str">
        <f t="shared" si="365"/>
        <v/>
      </c>
      <c r="AN687" s="89" t="str">
        <f t="shared" si="365"/>
        <v/>
      </c>
      <c r="AO687" s="89" t="str">
        <f t="shared" si="365"/>
        <v/>
      </c>
      <c r="AP687" s="89" t="str">
        <f t="shared" si="365"/>
        <v/>
      </c>
      <c r="AQ687" s="89" t="str">
        <f t="shared" si="366"/>
        <v/>
      </c>
      <c r="AR687" s="89" t="str">
        <f t="shared" si="366"/>
        <v/>
      </c>
      <c r="AS687" s="89" t="str">
        <f t="shared" si="366"/>
        <v/>
      </c>
      <c r="AT687" s="89" t="str">
        <f t="shared" si="366"/>
        <v/>
      </c>
      <c r="AU687" s="89" t="str">
        <f t="shared" si="366"/>
        <v/>
      </c>
      <c r="AV687" s="89" t="str">
        <f t="shared" si="366"/>
        <v/>
      </c>
      <c r="AW687" s="89" t="str">
        <f t="shared" si="366"/>
        <v/>
      </c>
      <c r="AX687" s="89" t="str">
        <f t="shared" si="366"/>
        <v/>
      </c>
      <c r="AY687" s="89" t="str">
        <f t="shared" si="366"/>
        <v/>
      </c>
      <c r="AZ687" s="89" t="str">
        <f t="shared" si="366"/>
        <v/>
      </c>
      <c r="BA687" s="89" t="str">
        <f t="shared" si="366"/>
        <v/>
      </c>
      <c r="BB687" s="89" t="str">
        <f t="shared" si="366"/>
        <v/>
      </c>
      <c r="BC687" s="90" t="str">
        <f t="shared" si="366"/>
        <v/>
      </c>
      <c r="BE687" s="100" t="str">
        <f t="shared" si="345"/>
        <v/>
      </c>
      <c r="BF687" s="102" t="str">
        <f t="shared" si="346"/>
        <v/>
      </c>
    </row>
    <row r="688" spans="1:58" hidden="1" x14ac:dyDescent="0.55000000000000004">
      <c r="A688" s="80" t="str">
        <f>'Base de Dados 2013'!M687</f>
        <v>Boulevard</v>
      </c>
      <c r="B688" s="81" t="str">
        <f>'Base de Dados 2013'!N687</f>
        <v>amarelo</v>
      </c>
      <c r="C688" s="88" t="str">
        <f t="shared" si="362"/>
        <v/>
      </c>
      <c r="D688" s="89" t="str">
        <f t="shared" si="362"/>
        <v/>
      </c>
      <c r="E688" s="89" t="str">
        <f t="shared" si="362"/>
        <v/>
      </c>
      <c r="F688" s="89" t="str">
        <f t="shared" si="362"/>
        <v/>
      </c>
      <c r="G688" s="89" t="str">
        <f t="shared" si="362"/>
        <v/>
      </c>
      <c r="H688" s="89" t="str">
        <f t="shared" si="362"/>
        <v/>
      </c>
      <c r="I688" s="89" t="str">
        <f t="shared" si="362"/>
        <v/>
      </c>
      <c r="J688" s="89" t="str">
        <f t="shared" si="362"/>
        <v/>
      </c>
      <c r="K688" s="89" t="str">
        <f t="shared" si="362"/>
        <v/>
      </c>
      <c r="L688" s="89" t="str">
        <f t="shared" si="362"/>
        <v/>
      </c>
      <c r="M688" s="89" t="str">
        <f t="shared" si="363"/>
        <v/>
      </c>
      <c r="N688" s="89" t="str">
        <f t="shared" si="363"/>
        <v/>
      </c>
      <c r="O688" s="89" t="str">
        <f t="shared" si="363"/>
        <v/>
      </c>
      <c r="P688" s="89" t="str">
        <f t="shared" si="363"/>
        <v/>
      </c>
      <c r="Q688" s="89" t="str">
        <f t="shared" si="363"/>
        <v/>
      </c>
      <c r="R688" s="89" t="str">
        <f t="shared" si="363"/>
        <v/>
      </c>
      <c r="S688" s="89" t="str">
        <f t="shared" si="363"/>
        <v/>
      </c>
      <c r="T688" s="89" t="str">
        <f t="shared" si="363"/>
        <v/>
      </c>
      <c r="U688" s="89" t="str">
        <f t="shared" si="363"/>
        <v/>
      </c>
      <c r="V688" s="89" t="str">
        <f t="shared" si="363"/>
        <v/>
      </c>
      <c r="W688" s="89" t="str">
        <f t="shared" si="364"/>
        <v/>
      </c>
      <c r="X688" s="89" t="str">
        <f t="shared" si="364"/>
        <v/>
      </c>
      <c r="Y688" s="89">
        <f t="shared" si="364"/>
        <v>1</v>
      </c>
      <c r="Z688" s="89" t="str">
        <f t="shared" si="364"/>
        <v/>
      </c>
      <c r="AA688" s="89" t="str">
        <f t="shared" si="364"/>
        <v/>
      </c>
      <c r="AB688" s="89" t="str">
        <f t="shared" si="364"/>
        <v/>
      </c>
      <c r="AC688" s="89" t="str">
        <f t="shared" si="364"/>
        <v/>
      </c>
      <c r="AD688" s="89" t="str">
        <f t="shared" si="364"/>
        <v/>
      </c>
      <c r="AE688" s="89" t="str">
        <f t="shared" si="364"/>
        <v/>
      </c>
      <c r="AF688" s="89" t="str">
        <f t="shared" si="364"/>
        <v/>
      </c>
      <c r="AG688" s="89" t="str">
        <f t="shared" si="365"/>
        <v/>
      </c>
      <c r="AH688" s="89" t="str">
        <f t="shared" si="365"/>
        <v/>
      </c>
      <c r="AI688" s="89" t="str">
        <f t="shared" si="365"/>
        <v/>
      </c>
      <c r="AJ688" s="89" t="str">
        <f t="shared" si="365"/>
        <v/>
      </c>
      <c r="AK688" s="89" t="str">
        <f t="shared" si="365"/>
        <v/>
      </c>
      <c r="AL688" s="89" t="str">
        <f t="shared" si="365"/>
        <v/>
      </c>
      <c r="AM688" s="89" t="str">
        <f t="shared" si="365"/>
        <v/>
      </c>
      <c r="AN688" s="89" t="str">
        <f t="shared" si="365"/>
        <v/>
      </c>
      <c r="AO688" s="89" t="str">
        <f t="shared" si="365"/>
        <v/>
      </c>
      <c r="AP688" s="89" t="str">
        <f t="shared" si="365"/>
        <v/>
      </c>
      <c r="AQ688" s="89" t="str">
        <f t="shared" si="366"/>
        <v/>
      </c>
      <c r="AR688" s="89" t="str">
        <f t="shared" si="366"/>
        <v/>
      </c>
      <c r="AS688" s="89" t="str">
        <f t="shared" si="366"/>
        <v/>
      </c>
      <c r="AT688" s="89" t="str">
        <f t="shared" si="366"/>
        <v/>
      </c>
      <c r="AU688" s="89" t="str">
        <f t="shared" si="366"/>
        <v/>
      </c>
      <c r="AV688" s="89" t="str">
        <f t="shared" si="366"/>
        <v/>
      </c>
      <c r="AW688" s="89" t="str">
        <f t="shared" si="366"/>
        <v/>
      </c>
      <c r="AX688" s="89" t="str">
        <f t="shared" si="366"/>
        <v/>
      </c>
      <c r="AY688" s="89" t="str">
        <f t="shared" si="366"/>
        <v/>
      </c>
      <c r="AZ688" s="89" t="str">
        <f t="shared" si="366"/>
        <v/>
      </c>
      <c r="BA688" s="89" t="str">
        <f t="shared" si="366"/>
        <v/>
      </c>
      <c r="BB688" s="89" t="str">
        <f t="shared" si="366"/>
        <v/>
      </c>
      <c r="BC688" s="90" t="str">
        <f t="shared" si="366"/>
        <v/>
      </c>
      <c r="BE688" s="100" t="str">
        <f t="shared" si="345"/>
        <v/>
      </c>
      <c r="BF688" s="102" t="str">
        <f t="shared" si="346"/>
        <v/>
      </c>
    </row>
    <row r="689" spans="1:58" hidden="1" x14ac:dyDescent="0.55000000000000004">
      <c r="A689" s="80" t="str">
        <f>'Base de Dados 2013'!M688</f>
        <v>Bela Vista</v>
      </c>
      <c r="B689" s="81" t="str">
        <f>'Base de Dados 2013'!N688</f>
        <v>verde</v>
      </c>
      <c r="C689" s="88" t="str">
        <f t="shared" si="362"/>
        <v/>
      </c>
      <c r="D689" s="89" t="str">
        <f t="shared" si="362"/>
        <v/>
      </c>
      <c r="E689" s="89" t="str">
        <f t="shared" si="362"/>
        <v/>
      </c>
      <c r="F689" s="89" t="str">
        <f t="shared" si="362"/>
        <v/>
      </c>
      <c r="G689" s="89" t="str">
        <f t="shared" si="362"/>
        <v/>
      </c>
      <c r="H689" s="89" t="str">
        <f t="shared" si="362"/>
        <v/>
      </c>
      <c r="I689" s="89" t="str">
        <f t="shared" si="362"/>
        <v/>
      </c>
      <c r="J689" s="89" t="str">
        <f t="shared" si="362"/>
        <v/>
      </c>
      <c r="K689" s="89">
        <f t="shared" si="362"/>
        <v>1</v>
      </c>
      <c r="L689" s="89" t="str">
        <f t="shared" si="362"/>
        <v/>
      </c>
      <c r="M689" s="89" t="str">
        <f t="shared" si="363"/>
        <v/>
      </c>
      <c r="N689" s="89" t="str">
        <f t="shared" si="363"/>
        <v/>
      </c>
      <c r="O689" s="89" t="str">
        <f t="shared" si="363"/>
        <v/>
      </c>
      <c r="P689" s="89" t="str">
        <f t="shared" si="363"/>
        <v/>
      </c>
      <c r="Q689" s="89" t="str">
        <f t="shared" si="363"/>
        <v/>
      </c>
      <c r="R689" s="89" t="str">
        <f t="shared" si="363"/>
        <v/>
      </c>
      <c r="S689" s="89" t="str">
        <f t="shared" si="363"/>
        <v/>
      </c>
      <c r="T689" s="89" t="str">
        <f t="shared" si="363"/>
        <v/>
      </c>
      <c r="U689" s="89" t="str">
        <f t="shared" si="363"/>
        <v/>
      </c>
      <c r="V689" s="89" t="str">
        <f t="shared" si="363"/>
        <v/>
      </c>
      <c r="W689" s="89" t="str">
        <f t="shared" si="364"/>
        <v/>
      </c>
      <c r="X689" s="89" t="str">
        <f t="shared" si="364"/>
        <v/>
      </c>
      <c r="Y689" s="89" t="str">
        <f t="shared" si="364"/>
        <v/>
      </c>
      <c r="Z689" s="89" t="str">
        <f t="shared" si="364"/>
        <v/>
      </c>
      <c r="AA689" s="89" t="str">
        <f t="shared" si="364"/>
        <v/>
      </c>
      <c r="AB689" s="89" t="str">
        <f t="shared" si="364"/>
        <v/>
      </c>
      <c r="AC689" s="89" t="str">
        <f t="shared" si="364"/>
        <v/>
      </c>
      <c r="AD689" s="89" t="str">
        <f t="shared" si="364"/>
        <v/>
      </c>
      <c r="AE689" s="89" t="str">
        <f t="shared" si="364"/>
        <v/>
      </c>
      <c r="AF689" s="89" t="str">
        <f t="shared" si="364"/>
        <v/>
      </c>
      <c r="AG689" s="89" t="str">
        <f t="shared" si="365"/>
        <v/>
      </c>
      <c r="AH689" s="89" t="str">
        <f t="shared" si="365"/>
        <v/>
      </c>
      <c r="AI689" s="89" t="str">
        <f t="shared" si="365"/>
        <v/>
      </c>
      <c r="AJ689" s="89" t="str">
        <f t="shared" si="365"/>
        <v/>
      </c>
      <c r="AK689" s="89" t="str">
        <f t="shared" si="365"/>
        <v/>
      </c>
      <c r="AL689" s="89" t="str">
        <f t="shared" si="365"/>
        <v/>
      </c>
      <c r="AM689" s="89" t="str">
        <f t="shared" si="365"/>
        <v/>
      </c>
      <c r="AN689" s="89" t="str">
        <f t="shared" si="365"/>
        <v/>
      </c>
      <c r="AO689" s="89" t="str">
        <f t="shared" si="365"/>
        <v/>
      </c>
      <c r="AP689" s="89" t="str">
        <f t="shared" si="365"/>
        <v/>
      </c>
      <c r="AQ689" s="89" t="str">
        <f t="shared" si="366"/>
        <v/>
      </c>
      <c r="AR689" s="89" t="str">
        <f t="shared" si="366"/>
        <v/>
      </c>
      <c r="AS689" s="89" t="str">
        <f t="shared" si="366"/>
        <v/>
      </c>
      <c r="AT689" s="89" t="str">
        <f t="shared" si="366"/>
        <v/>
      </c>
      <c r="AU689" s="89" t="str">
        <f t="shared" si="366"/>
        <v/>
      </c>
      <c r="AV689" s="89" t="str">
        <f t="shared" si="366"/>
        <v/>
      </c>
      <c r="AW689" s="89" t="str">
        <f t="shared" si="366"/>
        <v/>
      </c>
      <c r="AX689" s="89" t="str">
        <f t="shared" si="366"/>
        <v/>
      </c>
      <c r="AY689" s="89" t="str">
        <f t="shared" si="366"/>
        <v/>
      </c>
      <c r="AZ689" s="89" t="str">
        <f t="shared" si="366"/>
        <v/>
      </c>
      <c r="BA689" s="89" t="str">
        <f t="shared" si="366"/>
        <v/>
      </c>
      <c r="BB689" s="89" t="str">
        <f t="shared" si="366"/>
        <v/>
      </c>
      <c r="BC689" s="90" t="str">
        <f t="shared" si="366"/>
        <v/>
      </c>
      <c r="BE689" s="100" t="str">
        <f t="shared" si="345"/>
        <v/>
      </c>
      <c r="BF689" s="102" t="str">
        <f t="shared" si="346"/>
        <v/>
      </c>
    </row>
    <row r="690" spans="1:58" hidden="1" x14ac:dyDescent="0.55000000000000004">
      <c r="A690" s="80" t="str">
        <f>'Base de Dados 2013'!M689</f>
        <v>Nações</v>
      </c>
      <c r="B690" s="81" t="str">
        <f>'Base de Dados 2013'!N689</f>
        <v>azul</v>
      </c>
      <c r="C690" s="88" t="str">
        <f t="shared" si="362"/>
        <v/>
      </c>
      <c r="D690" s="89" t="str">
        <f t="shared" si="362"/>
        <v/>
      </c>
      <c r="E690" s="89" t="str">
        <f t="shared" si="362"/>
        <v/>
      </c>
      <c r="F690" s="89" t="str">
        <f t="shared" si="362"/>
        <v/>
      </c>
      <c r="G690" s="89" t="str">
        <f t="shared" si="362"/>
        <v/>
      </c>
      <c r="H690" s="89" t="str">
        <f t="shared" si="362"/>
        <v/>
      </c>
      <c r="I690" s="89" t="str">
        <f t="shared" si="362"/>
        <v/>
      </c>
      <c r="J690" s="89">
        <f t="shared" si="362"/>
        <v>1</v>
      </c>
      <c r="K690" s="89" t="str">
        <f t="shared" si="362"/>
        <v/>
      </c>
      <c r="L690" s="89" t="str">
        <f t="shared" si="362"/>
        <v/>
      </c>
      <c r="M690" s="89" t="str">
        <f t="shared" si="363"/>
        <v/>
      </c>
      <c r="N690" s="89" t="str">
        <f t="shared" si="363"/>
        <v/>
      </c>
      <c r="O690" s="89" t="str">
        <f t="shared" si="363"/>
        <v/>
      </c>
      <c r="P690" s="89" t="str">
        <f t="shared" si="363"/>
        <v/>
      </c>
      <c r="Q690" s="89" t="str">
        <f t="shared" si="363"/>
        <v/>
      </c>
      <c r="R690" s="89" t="str">
        <f t="shared" si="363"/>
        <v/>
      </c>
      <c r="S690" s="89" t="str">
        <f t="shared" si="363"/>
        <v/>
      </c>
      <c r="T690" s="89" t="str">
        <f t="shared" si="363"/>
        <v/>
      </c>
      <c r="U690" s="89" t="str">
        <f t="shared" si="363"/>
        <v/>
      </c>
      <c r="V690" s="89" t="str">
        <f t="shared" si="363"/>
        <v/>
      </c>
      <c r="W690" s="89" t="str">
        <f t="shared" si="364"/>
        <v/>
      </c>
      <c r="X690" s="89" t="str">
        <f t="shared" si="364"/>
        <v/>
      </c>
      <c r="Y690" s="89" t="str">
        <f t="shared" si="364"/>
        <v/>
      </c>
      <c r="Z690" s="89" t="str">
        <f t="shared" si="364"/>
        <v/>
      </c>
      <c r="AA690" s="89" t="str">
        <f t="shared" si="364"/>
        <v/>
      </c>
      <c r="AB690" s="89" t="str">
        <f t="shared" si="364"/>
        <v/>
      </c>
      <c r="AC690" s="89" t="str">
        <f t="shared" si="364"/>
        <v/>
      </c>
      <c r="AD690" s="89" t="str">
        <f t="shared" si="364"/>
        <v/>
      </c>
      <c r="AE690" s="89" t="str">
        <f t="shared" si="364"/>
        <v/>
      </c>
      <c r="AF690" s="89" t="str">
        <f t="shared" si="364"/>
        <v/>
      </c>
      <c r="AG690" s="89" t="str">
        <f t="shared" si="365"/>
        <v/>
      </c>
      <c r="AH690" s="89" t="str">
        <f t="shared" si="365"/>
        <v/>
      </c>
      <c r="AI690" s="89" t="str">
        <f t="shared" si="365"/>
        <v/>
      </c>
      <c r="AJ690" s="89" t="str">
        <f t="shared" si="365"/>
        <v/>
      </c>
      <c r="AK690" s="89" t="str">
        <f t="shared" si="365"/>
        <v/>
      </c>
      <c r="AL690" s="89" t="str">
        <f t="shared" si="365"/>
        <v/>
      </c>
      <c r="AM690" s="89" t="str">
        <f t="shared" si="365"/>
        <v/>
      </c>
      <c r="AN690" s="89" t="str">
        <f t="shared" si="365"/>
        <v/>
      </c>
      <c r="AO690" s="89" t="str">
        <f t="shared" si="365"/>
        <v/>
      </c>
      <c r="AP690" s="89" t="str">
        <f t="shared" si="365"/>
        <v/>
      </c>
      <c r="AQ690" s="89" t="str">
        <f t="shared" si="366"/>
        <v/>
      </c>
      <c r="AR690" s="89" t="str">
        <f t="shared" si="366"/>
        <v/>
      </c>
      <c r="AS690" s="89" t="str">
        <f t="shared" si="366"/>
        <v/>
      </c>
      <c r="AT690" s="89" t="str">
        <f t="shared" si="366"/>
        <v/>
      </c>
      <c r="AU690" s="89" t="str">
        <f t="shared" si="366"/>
        <v/>
      </c>
      <c r="AV690" s="89" t="str">
        <f t="shared" si="366"/>
        <v/>
      </c>
      <c r="AW690" s="89" t="str">
        <f t="shared" si="366"/>
        <v/>
      </c>
      <c r="AX690" s="89" t="str">
        <f t="shared" si="366"/>
        <v/>
      </c>
      <c r="AY690" s="89" t="str">
        <f t="shared" si="366"/>
        <v/>
      </c>
      <c r="AZ690" s="89" t="str">
        <f t="shared" si="366"/>
        <v/>
      </c>
      <c r="BA690" s="89" t="str">
        <f t="shared" si="366"/>
        <v/>
      </c>
      <c r="BB690" s="89" t="str">
        <f t="shared" si="366"/>
        <v/>
      </c>
      <c r="BC690" s="90" t="str">
        <f t="shared" si="366"/>
        <v/>
      </c>
      <c r="BE690" s="100" t="str">
        <f t="shared" si="345"/>
        <v/>
      </c>
      <c r="BF690" s="102" t="str">
        <f t="shared" si="346"/>
        <v/>
      </c>
    </row>
    <row r="691" spans="1:58" hidden="1" x14ac:dyDescent="0.55000000000000004">
      <c r="A691" s="80" t="str">
        <f>'Base de Dados 2013'!M690</f>
        <v>Pirajui</v>
      </c>
      <c r="B691" s="81" t="str">
        <f>'Base de Dados 2013'!N690</f>
        <v>verde</v>
      </c>
      <c r="C691" s="88" t="str">
        <f t="shared" si="362"/>
        <v/>
      </c>
      <c r="D691" s="89" t="str">
        <f t="shared" si="362"/>
        <v/>
      </c>
      <c r="E691" s="89" t="str">
        <f t="shared" si="362"/>
        <v/>
      </c>
      <c r="F691" s="89" t="str">
        <f t="shared" si="362"/>
        <v/>
      </c>
      <c r="G691" s="89" t="str">
        <f t="shared" si="362"/>
        <v/>
      </c>
      <c r="H691" s="89" t="str">
        <f t="shared" si="362"/>
        <v/>
      </c>
      <c r="I691" s="89" t="str">
        <f t="shared" si="362"/>
        <v/>
      </c>
      <c r="J691" s="89" t="str">
        <f t="shared" si="362"/>
        <v/>
      </c>
      <c r="K691" s="89" t="str">
        <f t="shared" si="362"/>
        <v/>
      </c>
      <c r="L691" s="89" t="str">
        <f t="shared" si="362"/>
        <v/>
      </c>
      <c r="M691" s="89" t="str">
        <f t="shared" si="363"/>
        <v/>
      </c>
      <c r="N691" s="89" t="str">
        <f t="shared" si="363"/>
        <v/>
      </c>
      <c r="O691" s="89" t="str">
        <f t="shared" si="363"/>
        <v/>
      </c>
      <c r="P691" s="89" t="str">
        <f t="shared" si="363"/>
        <v/>
      </c>
      <c r="Q691" s="89" t="str">
        <f t="shared" si="363"/>
        <v/>
      </c>
      <c r="R691" s="89" t="str">
        <f t="shared" si="363"/>
        <v/>
      </c>
      <c r="S691" s="89" t="str">
        <f t="shared" si="363"/>
        <v/>
      </c>
      <c r="T691" s="89" t="str">
        <f t="shared" si="363"/>
        <v/>
      </c>
      <c r="U691" s="89" t="str">
        <f t="shared" si="363"/>
        <v/>
      </c>
      <c r="V691" s="89" t="str">
        <f t="shared" si="363"/>
        <v/>
      </c>
      <c r="W691" s="89" t="str">
        <f t="shared" si="364"/>
        <v/>
      </c>
      <c r="X691" s="89" t="str">
        <f t="shared" si="364"/>
        <v/>
      </c>
      <c r="Y691" s="89" t="str">
        <f t="shared" si="364"/>
        <v/>
      </c>
      <c r="Z691" s="89" t="str">
        <f t="shared" si="364"/>
        <v/>
      </c>
      <c r="AA691" s="89" t="str">
        <f t="shared" si="364"/>
        <v/>
      </c>
      <c r="AB691" s="89" t="str">
        <f t="shared" si="364"/>
        <v/>
      </c>
      <c r="AC691" s="89" t="str">
        <f t="shared" si="364"/>
        <v/>
      </c>
      <c r="AD691" s="89" t="str">
        <f t="shared" si="364"/>
        <v/>
      </c>
      <c r="AE691" s="89" t="str">
        <f t="shared" si="364"/>
        <v/>
      </c>
      <c r="AF691" s="89" t="str">
        <f t="shared" si="364"/>
        <v/>
      </c>
      <c r="AG691" s="89" t="str">
        <f t="shared" si="365"/>
        <v/>
      </c>
      <c r="AH691" s="89" t="str">
        <f t="shared" si="365"/>
        <v/>
      </c>
      <c r="AI691" s="89" t="str">
        <f t="shared" si="365"/>
        <v/>
      </c>
      <c r="AJ691" s="89" t="str">
        <f t="shared" si="365"/>
        <v/>
      </c>
      <c r="AK691" s="89" t="str">
        <f t="shared" si="365"/>
        <v/>
      </c>
      <c r="AL691" s="89" t="str">
        <f t="shared" si="365"/>
        <v/>
      </c>
      <c r="AM691" s="89" t="str">
        <f t="shared" si="365"/>
        <v/>
      </c>
      <c r="AN691" s="89" t="str">
        <f t="shared" si="365"/>
        <v/>
      </c>
      <c r="AO691" s="89" t="str">
        <f t="shared" si="365"/>
        <v/>
      </c>
      <c r="AP691" s="89" t="str">
        <f t="shared" si="365"/>
        <v/>
      </c>
      <c r="AQ691" s="89" t="str">
        <f t="shared" si="366"/>
        <v/>
      </c>
      <c r="AR691" s="89">
        <f t="shared" si="366"/>
        <v>1</v>
      </c>
      <c r="AS691" s="89" t="str">
        <f t="shared" si="366"/>
        <v/>
      </c>
      <c r="AT691" s="89" t="str">
        <f t="shared" si="366"/>
        <v/>
      </c>
      <c r="AU691" s="89" t="str">
        <f t="shared" si="366"/>
        <v/>
      </c>
      <c r="AV691" s="89" t="str">
        <f t="shared" si="366"/>
        <v/>
      </c>
      <c r="AW691" s="89" t="str">
        <f t="shared" si="366"/>
        <v/>
      </c>
      <c r="AX691" s="89" t="str">
        <f t="shared" si="366"/>
        <v/>
      </c>
      <c r="AY691" s="89" t="str">
        <f t="shared" si="366"/>
        <v/>
      </c>
      <c r="AZ691" s="89" t="str">
        <f t="shared" si="366"/>
        <v/>
      </c>
      <c r="BA691" s="89" t="str">
        <f t="shared" si="366"/>
        <v/>
      </c>
      <c r="BB691" s="89" t="str">
        <f t="shared" si="366"/>
        <v/>
      </c>
      <c r="BC691" s="90" t="str">
        <f t="shared" si="366"/>
        <v/>
      </c>
      <c r="BE691" s="100" t="str">
        <f t="shared" si="345"/>
        <v/>
      </c>
      <c r="BF691" s="102" t="str">
        <f t="shared" si="346"/>
        <v/>
      </c>
    </row>
    <row r="692" spans="1:58" hidden="1" x14ac:dyDescent="0.55000000000000004">
      <c r="A692" s="80" t="str">
        <f>'Base de Dados 2013'!M691</f>
        <v>Pederneiras</v>
      </c>
      <c r="B692" s="81" t="str">
        <f>'Base de Dados 2013'!N691</f>
        <v>verde</v>
      </c>
      <c r="C692" s="88" t="str">
        <f t="shared" si="362"/>
        <v/>
      </c>
      <c r="D692" s="89" t="str">
        <f t="shared" si="362"/>
        <v/>
      </c>
      <c r="E692" s="89" t="str">
        <f t="shared" si="362"/>
        <v/>
      </c>
      <c r="F692" s="89" t="str">
        <f t="shared" si="362"/>
        <v/>
      </c>
      <c r="G692" s="89" t="str">
        <f t="shared" si="362"/>
        <v/>
      </c>
      <c r="H692" s="89" t="str">
        <f t="shared" si="362"/>
        <v/>
      </c>
      <c r="I692" s="89" t="str">
        <f t="shared" si="362"/>
        <v/>
      </c>
      <c r="J692" s="89" t="str">
        <f t="shared" si="362"/>
        <v/>
      </c>
      <c r="K692" s="89" t="str">
        <f t="shared" si="362"/>
        <v/>
      </c>
      <c r="L692" s="89" t="str">
        <f t="shared" si="362"/>
        <v/>
      </c>
      <c r="M692" s="89" t="str">
        <f t="shared" si="363"/>
        <v/>
      </c>
      <c r="N692" s="89" t="str">
        <f t="shared" si="363"/>
        <v/>
      </c>
      <c r="O692" s="89" t="str">
        <f t="shared" si="363"/>
        <v/>
      </c>
      <c r="P692" s="89" t="str">
        <f t="shared" si="363"/>
        <v/>
      </c>
      <c r="Q692" s="89" t="str">
        <f t="shared" si="363"/>
        <v/>
      </c>
      <c r="R692" s="89" t="str">
        <f t="shared" si="363"/>
        <v/>
      </c>
      <c r="S692" s="89" t="str">
        <f t="shared" si="363"/>
        <v/>
      </c>
      <c r="T692" s="89" t="str">
        <f t="shared" si="363"/>
        <v/>
      </c>
      <c r="U692" s="89" t="str">
        <f t="shared" si="363"/>
        <v/>
      </c>
      <c r="V692" s="89" t="str">
        <f t="shared" si="363"/>
        <v/>
      </c>
      <c r="W692" s="89" t="str">
        <f t="shared" si="364"/>
        <v/>
      </c>
      <c r="X692" s="89" t="str">
        <f t="shared" si="364"/>
        <v/>
      </c>
      <c r="Y692" s="89" t="str">
        <f t="shared" si="364"/>
        <v/>
      </c>
      <c r="Z692" s="89" t="str">
        <f t="shared" si="364"/>
        <v/>
      </c>
      <c r="AA692" s="89" t="str">
        <f t="shared" si="364"/>
        <v/>
      </c>
      <c r="AB692" s="89">
        <f t="shared" si="364"/>
        <v>1</v>
      </c>
      <c r="AC692" s="89" t="str">
        <f t="shared" si="364"/>
        <v/>
      </c>
      <c r="AD692" s="89" t="str">
        <f t="shared" si="364"/>
        <v/>
      </c>
      <c r="AE692" s="89" t="str">
        <f t="shared" si="364"/>
        <v/>
      </c>
      <c r="AF692" s="89" t="str">
        <f t="shared" si="364"/>
        <v/>
      </c>
      <c r="AG692" s="89" t="str">
        <f t="shared" si="365"/>
        <v/>
      </c>
      <c r="AH692" s="89" t="str">
        <f t="shared" si="365"/>
        <v/>
      </c>
      <c r="AI692" s="89" t="str">
        <f t="shared" si="365"/>
        <v/>
      </c>
      <c r="AJ692" s="89" t="str">
        <f t="shared" si="365"/>
        <v/>
      </c>
      <c r="AK692" s="89" t="str">
        <f t="shared" si="365"/>
        <v/>
      </c>
      <c r="AL692" s="89" t="str">
        <f t="shared" si="365"/>
        <v/>
      </c>
      <c r="AM692" s="89" t="str">
        <f t="shared" si="365"/>
        <v/>
      </c>
      <c r="AN692" s="89" t="str">
        <f t="shared" si="365"/>
        <v/>
      </c>
      <c r="AO692" s="89" t="str">
        <f t="shared" si="365"/>
        <v/>
      </c>
      <c r="AP692" s="89" t="str">
        <f t="shared" si="365"/>
        <v/>
      </c>
      <c r="AQ692" s="89" t="str">
        <f t="shared" si="366"/>
        <v/>
      </c>
      <c r="AR692" s="89" t="str">
        <f t="shared" si="366"/>
        <v/>
      </c>
      <c r="AS692" s="89" t="str">
        <f t="shared" si="366"/>
        <v/>
      </c>
      <c r="AT692" s="89" t="str">
        <f t="shared" si="366"/>
        <v/>
      </c>
      <c r="AU692" s="89" t="str">
        <f t="shared" si="366"/>
        <v/>
      </c>
      <c r="AV692" s="89" t="str">
        <f t="shared" si="366"/>
        <v/>
      </c>
      <c r="AW692" s="89" t="str">
        <f t="shared" si="366"/>
        <v/>
      </c>
      <c r="AX692" s="89" t="str">
        <f t="shared" si="366"/>
        <v/>
      </c>
      <c r="AY692" s="89" t="str">
        <f t="shared" si="366"/>
        <v/>
      </c>
      <c r="AZ692" s="89" t="str">
        <f t="shared" si="366"/>
        <v/>
      </c>
      <c r="BA692" s="89" t="str">
        <f t="shared" si="366"/>
        <v/>
      </c>
      <c r="BB692" s="89" t="str">
        <f t="shared" si="366"/>
        <v/>
      </c>
      <c r="BC692" s="90" t="str">
        <f t="shared" si="366"/>
        <v/>
      </c>
      <c r="BE692" s="100" t="str">
        <f t="shared" si="345"/>
        <v/>
      </c>
      <c r="BF692" s="102" t="str">
        <f t="shared" si="346"/>
        <v/>
      </c>
    </row>
    <row r="693" spans="1:58" hidden="1" x14ac:dyDescent="0.55000000000000004">
      <c r="A693" s="80" t="str">
        <f>'Base de Dados 2013'!M692</f>
        <v>Bela Vista</v>
      </c>
      <c r="B693" s="81" t="str">
        <f>'Base de Dados 2013'!N692</f>
        <v>amarelo</v>
      </c>
      <c r="C693" s="88" t="str">
        <f t="shared" si="362"/>
        <v/>
      </c>
      <c r="D693" s="89" t="str">
        <f t="shared" si="362"/>
        <v/>
      </c>
      <c r="E693" s="89" t="str">
        <f t="shared" si="362"/>
        <v/>
      </c>
      <c r="F693" s="89" t="str">
        <f t="shared" si="362"/>
        <v/>
      </c>
      <c r="G693" s="89" t="str">
        <f t="shared" si="362"/>
        <v/>
      </c>
      <c r="H693" s="89" t="str">
        <f t="shared" si="362"/>
        <v/>
      </c>
      <c r="I693" s="89" t="str">
        <f t="shared" si="362"/>
        <v/>
      </c>
      <c r="J693" s="89" t="str">
        <f t="shared" si="362"/>
        <v/>
      </c>
      <c r="K693" s="89" t="str">
        <f t="shared" si="362"/>
        <v/>
      </c>
      <c r="L693" s="89">
        <f t="shared" si="362"/>
        <v>1</v>
      </c>
      <c r="M693" s="89" t="str">
        <f t="shared" si="363"/>
        <v/>
      </c>
      <c r="N693" s="89" t="str">
        <f t="shared" si="363"/>
        <v/>
      </c>
      <c r="O693" s="89" t="str">
        <f t="shared" si="363"/>
        <v/>
      </c>
      <c r="P693" s="89" t="str">
        <f t="shared" si="363"/>
        <v/>
      </c>
      <c r="Q693" s="89" t="str">
        <f t="shared" si="363"/>
        <v/>
      </c>
      <c r="R693" s="89" t="str">
        <f t="shared" si="363"/>
        <v/>
      </c>
      <c r="S693" s="89" t="str">
        <f t="shared" si="363"/>
        <v/>
      </c>
      <c r="T693" s="89" t="str">
        <f t="shared" si="363"/>
        <v/>
      </c>
      <c r="U693" s="89" t="str">
        <f t="shared" si="363"/>
        <v/>
      </c>
      <c r="V693" s="89" t="str">
        <f t="shared" si="363"/>
        <v/>
      </c>
      <c r="W693" s="89" t="str">
        <f t="shared" si="364"/>
        <v/>
      </c>
      <c r="X693" s="89" t="str">
        <f t="shared" si="364"/>
        <v/>
      </c>
      <c r="Y693" s="89" t="str">
        <f t="shared" si="364"/>
        <v/>
      </c>
      <c r="Z693" s="89" t="str">
        <f t="shared" si="364"/>
        <v/>
      </c>
      <c r="AA693" s="89" t="str">
        <f t="shared" si="364"/>
        <v/>
      </c>
      <c r="AB693" s="89" t="str">
        <f t="shared" si="364"/>
        <v/>
      </c>
      <c r="AC693" s="89" t="str">
        <f t="shared" si="364"/>
        <v/>
      </c>
      <c r="AD693" s="89" t="str">
        <f t="shared" si="364"/>
        <v/>
      </c>
      <c r="AE693" s="89" t="str">
        <f t="shared" si="364"/>
        <v/>
      </c>
      <c r="AF693" s="89" t="str">
        <f t="shared" si="364"/>
        <v/>
      </c>
      <c r="AG693" s="89" t="str">
        <f t="shared" si="365"/>
        <v/>
      </c>
      <c r="AH693" s="89" t="str">
        <f t="shared" si="365"/>
        <v/>
      </c>
      <c r="AI693" s="89" t="str">
        <f t="shared" si="365"/>
        <v/>
      </c>
      <c r="AJ693" s="89" t="str">
        <f t="shared" si="365"/>
        <v/>
      </c>
      <c r="AK693" s="89" t="str">
        <f t="shared" si="365"/>
        <v/>
      </c>
      <c r="AL693" s="89" t="str">
        <f t="shared" si="365"/>
        <v/>
      </c>
      <c r="AM693" s="89" t="str">
        <f t="shared" si="365"/>
        <v/>
      </c>
      <c r="AN693" s="89" t="str">
        <f t="shared" si="365"/>
        <v/>
      </c>
      <c r="AO693" s="89" t="str">
        <f t="shared" si="365"/>
        <v/>
      </c>
      <c r="AP693" s="89" t="str">
        <f t="shared" si="365"/>
        <v/>
      </c>
      <c r="AQ693" s="89" t="str">
        <f t="shared" si="366"/>
        <v/>
      </c>
      <c r="AR693" s="89" t="str">
        <f t="shared" si="366"/>
        <v/>
      </c>
      <c r="AS693" s="89" t="str">
        <f t="shared" si="366"/>
        <v/>
      </c>
      <c r="AT693" s="89" t="str">
        <f t="shared" si="366"/>
        <v/>
      </c>
      <c r="AU693" s="89" t="str">
        <f t="shared" si="366"/>
        <v/>
      </c>
      <c r="AV693" s="89" t="str">
        <f t="shared" si="366"/>
        <v/>
      </c>
      <c r="AW693" s="89" t="str">
        <f t="shared" si="366"/>
        <v/>
      </c>
      <c r="AX693" s="89" t="str">
        <f t="shared" si="366"/>
        <v/>
      </c>
      <c r="AY693" s="89" t="str">
        <f t="shared" si="366"/>
        <v/>
      </c>
      <c r="AZ693" s="89" t="str">
        <f t="shared" si="366"/>
        <v/>
      </c>
      <c r="BA693" s="89" t="str">
        <f t="shared" si="366"/>
        <v/>
      </c>
      <c r="BB693" s="89" t="str">
        <f t="shared" si="366"/>
        <v/>
      </c>
      <c r="BC693" s="90" t="str">
        <f t="shared" si="366"/>
        <v/>
      </c>
      <c r="BE693" s="100" t="str">
        <f t="shared" si="345"/>
        <v/>
      </c>
      <c r="BF693" s="102" t="str">
        <f t="shared" si="346"/>
        <v/>
      </c>
    </row>
    <row r="694" spans="1:58" hidden="1" x14ac:dyDescent="0.55000000000000004">
      <c r="A694" s="80" t="str">
        <f>'Base de Dados 2013'!M693</f>
        <v>Geisel</v>
      </c>
      <c r="B694" s="81" t="str">
        <f>'Base de Dados 2013'!N693</f>
        <v>vermelho</v>
      </c>
      <c r="C694" s="88" t="str">
        <f t="shared" si="362"/>
        <v/>
      </c>
      <c r="D694" s="89" t="str">
        <f t="shared" si="362"/>
        <v/>
      </c>
      <c r="E694" s="89" t="str">
        <f t="shared" si="362"/>
        <v/>
      </c>
      <c r="F694" s="89" t="str">
        <f t="shared" si="362"/>
        <v/>
      </c>
      <c r="G694" s="89" t="str">
        <f t="shared" si="362"/>
        <v/>
      </c>
      <c r="H694" s="89" t="str">
        <f t="shared" si="362"/>
        <v/>
      </c>
      <c r="I694" s="89" t="str">
        <f t="shared" si="362"/>
        <v/>
      </c>
      <c r="J694" s="89" t="str">
        <f t="shared" si="362"/>
        <v/>
      </c>
      <c r="K694" s="89" t="str">
        <f t="shared" si="362"/>
        <v/>
      </c>
      <c r="L694" s="89" t="str">
        <f t="shared" si="362"/>
        <v/>
      </c>
      <c r="M694" s="89" t="str">
        <f t="shared" si="363"/>
        <v/>
      </c>
      <c r="N694" s="89" t="str">
        <f t="shared" si="363"/>
        <v/>
      </c>
      <c r="O694" s="89" t="str">
        <f t="shared" si="363"/>
        <v/>
      </c>
      <c r="P694" s="89" t="str">
        <f t="shared" si="363"/>
        <v/>
      </c>
      <c r="Q694" s="89">
        <f t="shared" si="363"/>
        <v>1</v>
      </c>
      <c r="R694" s="89" t="str">
        <f t="shared" si="363"/>
        <v/>
      </c>
      <c r="S694" s="89" t="str">
        <f t="shared" si="363"/>
        <v/>
      </c>
      <c r="T694" s="89" t="str">
        <f t="shared" si="363"/>
        <v/>
      </c>
      <c r="U694" s="89" t="str">
        <f t="shared" si="363"/>
        <v/>
      </c>
      <c r="V694" s="89" t="str">
        <f t="shared" si="363"/>
        <v/>
      </c>
      <c r="W694" s="89" t="str">
        <f t="shared" si="364"/>
        <v/>
      </c>
      <c r="X694" s="89" t="str">
        <f t="shared" si="364"/>
        <v/>
      </c>
      <c r="Y694" s="89" t="str">
        <f t="shared" si="364"/>
        <v/>
      </c>
      <c r="Z694" s="89" t="str">
        <f t="shared" si="364"/>
        <v/>
      </c>
      <c r="AA694" s="89" t="str">
        <f t="shared" si="364"/>
        <v/>
      </c>
      <c r="AB694" s="89" t="str">
        <f t="shared" si="364"/>
        <v/>
      </c>
      <c r="AC694" s="89" t="str">
        <f t="shared" si="364"/>
        <v/>
      </c>
      <c r="AD694" s="89" t="str">
        <f t="shared" si="364"/>
        <v/>
      </c>
      <c r="AE694" s="89" t="str">
        <f t="shared" si="364"/>
        <v/>
      </c>
      <c r="AF694" s="89" t="str">
        <f t="shared" si="364"/>
        <v/>
      </c>
      <c r="AG694" s="89" t="str">
        <f t="shared" si="365"/>
        <v/>
      </c>
      <c r="AH694" s="89" t="str">
        <f t="shared" si="365"/>
        <v/>
      </c>
      <c r="AI694" s="89" t="str">
        <f t="shared" si="365"/>
        <v/>
      </c>
      <c r="AJ694" s="89" t="str">
        <f t="shared" si="365"/>
        <v/>
      </c>
      <c r="AK694" s="89" t="str">
        <f t="shared" si="365"/>
        <v/>
      </c>
      <c r="AL694" s="89" t="str">
        <f t="shared" si="365"/>
        <v/>
      </c>
      <c r="AM694" s="89" t="str">
        <f t="shared" si="365"/>
        <v/>
      </c>
      <c r="AN694" s="89" t="str">
        <f t="shared" si="365"/>
        <v/>
      </c>
      <c r="AO694" s="89" t="str">
        <f t="shared" si="365"/>
        <v/>
      </c>
      <c r="AP694" s="89" t="str">
        <f t="shared" si="365"/>
        <v/>
      </c>
      <c r="AQ694" s="89" t="str">
        <f t="shared" si="366"/>
        <v/>
      </c>
      <c r="AR694" s="89" t="str">
        <f t="shared" si="366"/>
        <v/>
      </c>
      <c r="AS694" s="89" t="str">
        <f t="shared" si="366"/>
        <v/>
      </c>
      <c r="AT694" s="89" t="str">
        <f t="shared" si="366"/>
        <v/>
      </c>
      <c r="AU694" s="89" t="str">
        <f t="shared" si="366"/>
        <v/>
      </c>
      <c r="AV694" s="89" t="str">
        <f t="shared" si="366"/>
        <v/>
      </c>
      <c r="AW694" s="89" t="str">
        <f t="shared" si="366"/>
        <v/>
      </c>
      <c r="AX694" s="89" t="str">
        <f t="shared" si="366"/>
        <v/>
      </c>
      <c r="AY694" s="89" t="str">
        <f t="shared" si="366"/>
        <v/>
      </c>
      <c r="AZ694" s="89" t="str">
        <f t="shared" si="366"/>
        <v/>
      </c>
      <c r="BA694" s="89" t="str">
        <f t="shared" si="366"/>
        <v/>
      </c>
      <c r="BB694" s="89" t="str">
        <f t="shared" si="366"/>
        <v/>
      </c>
      <c r="BC694" s="90" t="str">
        <f t="shared" si="366"/>
        <v/>
      </c>
      <c r="BE694" s="100" t="str">
        <f t="shared" si="345"/>
        <v/>
      </c>
      <c r="BF694" s="102" t="str">
        <f t="shared" si="346"/>
        <v/>
      </c>
    </row>
    <row r="695" spans="1:58" hidden="1" x14ac:dyDescent="0.55000000000000004">
      <c r="A695" s="80" t="str">
        <f>'Base de Dados 2013'!M694</f>
        <v>Lençóis Paulista</v>
      </c>
      <c r="B695" s="81" t="str">
        <f>'Base de Dados 2013'!N694</f>
        <v>amarelo</v>
      </c>
      <c r="C695" s="88" t="str">
        <f t="shared" ref="C695:L704" si="367">IF(AND($A695=C$1,$B695=C$3),1,"")</f>
        <v/>
      </c>
      <c r="D695" s="89" t="str">
        <f t="shared" si="367"/>
        <v/>
      </c>
      <c r="E695" s="89" t="str">
        <f t="shared" si="367"/>
        <v/>
      </c>
      <c r="F695" s="89" t="str">
        <f t="shared" si="367"/>
        <v/>
      </c>
      <c r="G695" s="89" t="str">
        <f t="shared" si="367"/>
        <v/>
      </c>
      <c r="H695" s="89" t="str">
        <f t="shared" si="367"/>
        <v/>
      </c>
      <c r="I695" s="89" t="str">
        <f t="shared" si="367"/>
        <v/>
      </c>
      <c r="J695" s="89" t="str">
        <f t="shared" si="367"/>
        <v/>
      </c>
      <c r="K695" s="89" t="str">
        <f t="shared" si="367"/>
        <v/>
      </c>
      <c r="L695" s="89" t="str">
        <f t="shared" si="367"/>
        <v/>
      </c>
      <c r="M695" s="89" t="str">
        <f t="shared" ref="M695:V704" si="368">IF(AND($A695=M$1,$B695=M$3),1,"")</f>
        <v/>
      </c>
      <c r="N695" s="89" t="str">
        <f t="shared" si="368"/>
        <v/>
      </c>
      <c r="O695" s="89" t="str">
        <f t="shared" si="368"/>
        <v/>
      </c>
      <c r="P695" s="89" t="str">
        <f t="shared" si="368"/>
        <v/>
      </c>
      <c r="Q695" s="89" t="str">
        <f t="shared" si="368"/>
        <v/>
      </c>
      <c r="R695" s="89" t="str">
        <f t="shared" si="368"/>
        <v/>
      </c>
      <c r="S695" s="89" t="str">
        <f t="shared" si="368"/>
        <v/>
      </c>
      <c r="T695" s="89" t="str">
        <f t="shared" si="368"/>
        <v/>
      </c>
      <c r="U695" s="89" t="str">
        <f t="shared" si="368"/>
        <v/>
      </c>
      <c r="V695" s="89" t="str">
        <f t="shared" si="368"/>
        <v/>
      </c>
      <c r="W695" s="89" t="str">
        <f t="shared" ref="W695:AF704" si="369">IF(AND($A695=W$1,$B695=W$3),1,"")</f>
        <v/>
      </c>
      <c r="X695" s="89" t="str">
        <f t="shared" si="369"/>
        <v/>
      </c>
      <c r="Y695" s="89" t="str">
        <f t="shared" si="369"/>
        <v/>
      </c>
      <c r="Z695" s="89" t="str">
        <f t="shared" si="369"/>
        <v/>
      </c>
      <c r="AA695" s="89" t="str">
        <f t="shared" si="369"/>
        <v/>
      </c>
      <c r="AB695" s="89" t="str">
        <f t="shared" si="369"/>
        <v/>
      </c>
      <c r="AC695" s="89" t="str">
        <f t="shared" si="369"/>
        <v/>
      </c>
      <c r="AD695" s="89" t="str">
        <f t="shared" si="369"/>
        <v/>
      </c>
      <c r="AE695" s="89" t="str">
        <f t="shared" si="369"/>
        <v/>
      </c>
      <c r="AF695" s="89" t="str">
        <f t="shared" si="369"/>
        <v/>
      </c>
      <c r="AG695" s="89" t="str">
        <f t="shared" ref="AG695:AP704" si="370">IF(AND($A695=AG$1,$B695=AG$3),1,"")</f>
        <v/>
      </c>
      <c r="AH695" s="89" t="str">
        <f t="shared" si="370"/>
        <v/>
      </c>
      <c r="AI695" s="89" t="str">
        <f t="shared" si="370"/>
        <v/>
      </c>
      <c r="AJ695" s="89" t="str">
        <f t="shared" si="370"/>
        <v/>
      </c>
      <c r="AK695" s="89" t="str">
        <f t="shared" si="370"/>
        <v/>
      </c>
      <c r="AL695" s="89" t="str">
        <f t="shared" si="370"/>
        <v/>
      </c>
      <c r="AM695" s="89" t="str">
        <f t="shared" si="370"/>
        <v/>
      </c>
      <c r="AN695" s="89" t="str">
        <f t="shared" si="370"/>
        <v/>
      </c>
      <c r="AO695" s="89">
        <f t="shared" si="370"/>
        <v>1</v>
      </c>
      <c r="AP695" s="89" t="str">
        <f t="shared" si="370"/>
        <v/>
      </c>
      <c r="AQ695" s="89" t="str">
        <f t="shared" ref="AQ695:BC704" si="371">IF(AND($A695=AQ$1,$B695=AQ$3),1,"")</f>
        <v/>
      </c>
      <c r="AR695" s="89" t="str">
        <f t="shared" si="371"/>
        <v/>
      </c>
      <c r="AS695" s="89" t="str">
        <f t="shared" si="371"/>
        <v/>
      </c>
      <c r="AT695" s="89" t="str">
        <f t="shared" si="371"/>
        <v/>
      </c>
      <c r="AU695" s="89" t="str">
        <f t="shared" si="371"/>
        <v/>
      </c>
      <c r="AV695" s="89" t="str">
        <f t="shared" si="371"/>
        <v/>
      </c>
      <c r="AW695" s="89" t="str">
        <f t="shared" si="371"/>
        <v/>
      </c>
      <c r="AX695" s="89" t="str">
        <f t="shared" si="371"/>
        <v/>
      </c>
      <c r="AY695" s="89" t="str">
        <f t="shared" si="371"/>
        <v/>
      </c>
      <c r="AZ695" s="89" t="str">
        <f t="shared" si="371"/>
        <v/>
      </c>
      <c r="BA695" s="89" t="str">
        <f t="shared" si="371"/>
        <v/>
      </c>
      <c r="BB695" s="89" t="str">
        <f t="shared" si="371"/>
        <v/>
      </c>
      <c r="BC695" s="90" t="str">
        <f t="shared" si="371"/>
        <v/>
      </c>
      <c r="BE695" s="100" t="str">
        <f t="shared" si="345"/>
        <v/>
      </c>
      <c r="BF695" s="102" t="str">
        <f t="shared" si="346"/>
        <v/>
      </c>
    </row>
    <row r="696" spans="1:58" hidden="1" x14ac:dyDescent="0.55000000000000004">
      <c r="A696" s="80" t="str">
        <f>'Base de Dados 2013'!M695</f>
        <v>Boulevard</v>
      </c>
      <c r="B696" s="81" t="str">
        <f>'Base de Dados 2013'!N695</f>
        <v>verde</v>
      </c>
      <c r="C696" s="88" t="str">
        <f t="shared" si="367"/>
        <v/>
      </c>
      <c r="D696" s="89" t="str">
        <f t="shared" si="367"/>
        <v/>
      </c>
      <c r="E696" s="89" t="str">
        <f t="shared" si="367"/>
        <v/>
      </c>
      <c r="F696" s="89" t="str">
        <f t="shared" si="367"/>
        <v/>
      </c>
      <c r="G696" s="89" t="str">
        <f t="shared" si="367"/>
        <v/>
      </c>
      <c r="H696" s="89" t="str">
        <f t="shared" si="367"/>
        <v/>
      </c>
      <c r="I696" s="89" t="str">
        <f t="shared" si="367"/>
        <v/>
      </c>
      <c r="J696" s="89" t="str">
        <f t="shared" si="367"/>
        <v/>
      </c>
      <c r="K696" s="89" t="str">
        <f t="shared" si="367"/>
        <v/>
      </c>
      <c r="L696" s="89" t="str">
        <f t="shared" si="367"/>
        <v/>
      </c>
      <c r="M696" s="89" t="str">
        <f t="shared" si="368"/>
        <v/>
      </c>
      <c r="N696" s="89" t="str">
        <f t="shared" si="368"/>
        <v/>
      </c>
      <c r="O696" s="89" t="str">
        <f t="shared" si="368"/>
        <v/>
      </c>
      <c r="P696" s="89" t="str">
        <f t="shared" si="368"/>
        <v/>
      </c>
      <c r="Q696" s="89" t="str">
        <f t="shared" si="368"/>
        <v/>
      </c>
      <c r="R696" s="89" t="str">
        <f t="shared" si="368"/>
        <v/>
      </c>
      <c r="S696" s="89" t="str">
        <f t="shared" si="368"/>
        <v/>
      </c>
      <c r="T696" s="89" t="str">
        <f t="shared" si="368"/>
        <v/>
      </c>
      <c r="U696" s="89" t="str">
        <f t="shared" si="368"/>
        <v/>
      </c>
      <c r="V696" s="89" t="str">
        <f t="shared" si="368"/>
        <v/>
      </c>
      <c r="W696" s="89" t="str">
        <f t="shared" si="369"/>
        <v/>
      </c>
      <c r="X696" s="89">
        <f t="shared" si="369"/>
        <v>1</v>
      </c>
      <c r="Y696" s="89" t="str">
        <f t="shared" si="369"/>
        <v/>
      </c>
      <c r="Z696" s="89" t="str">
        <f t="shared" si="369"/>
        <v/>
      </c>
      <c r="AA696" s="89" t="str">
        <f t="shared" si="369"/>
        <v/>
      </c>
      <c r="AB696" s="89" t="str">
        <f t="shared" si="369"/>
        <v/>
      </c>
      <c r="AC696" s="89" t="str">
        <f t="shared" si="369"/>
        <v/>
      </c>
      <c r="AD696" s="89" t="str">
        <f t="shared" si="369"/>
        <v/>
      </c>
      <c r="AE696" s="89" t="str">
        <f t="shared" si="369"/>
        <v/>
      </c>
      <c r="AF696" s="89" t="str">
        <f t="shared" si="369"/>
        <v/>
      </c>
      <c r="AG696" s="89" t="str">
        <f t="shared" si="370"/>
        <v/>
      </c>
      <c r="AH696" s="89" t="str">
        <f t="shared" si="370"/>
        <v/>
      </c>
      <c r="AI696" s="89" t="str">
        <f t="shared" si="370"/>
        <v/>
      </c>
      <c r="AJ696" s="89" t="str">
        <f t="shared" si="370"/>
        <v/>
      </c>
      <c r="AK696" s="89" t="str">
        <f t="shared" si="370"/>
        <v/>
      </c>
      <c r="AL696" s="89" t="str">
        <f t="shared" si="370"/>
        <v/>
      </c>
      <c r="AM696" s="89" t="str">
        <f t="shared" si="370"/>
        <v/>
      </c>
      <c r="AN696" s="89" t="str">
        <f t="shared" si="370"/>
        <v/>
      </c>
      <c r="AO696" s="89" t="str">
        <f t="shared" si="370"/>
        <v/>
      </c>
      <c r="AP696" s="89" t="str">
        <f t="shared" si="370"/>
        <v/>
      </c>
      <c r="AQ696" s="89" t="str">
        <f t="shared" si="371"/>
        <v/>
      </c>
      <c r="AR696" s="89" t="str">
        <f t="shared" si="371"/>
        <v/>
      </c>
      <c r="AS696" s="89" t="str">
        <f t="shared" si="371"/>
        <v/>
      </c>
      <c r="AT696" s="89" t="str">
        <f t="shared" si="371"/>
        <v/>
      </c>
      <c r="AU696" s="89" t="str">
        <f t="shared" si="371"/>
        <v/>
      </c>
      <c r="AV696" s="89" t="str">
        <f t="shared" si="371"/>
        <v/>
      </c>
      <c r="AW696" s="89" t="str">
        <f t="shared" si="371"/>
        <v/>
      </c>
      <c r="AX696" s="89" t="str">
        <f t="shared" si="371"/>
        <v/>
      </c>
      <c r="AY696" s="89" t="str">
        <f t="shared" si="371"/>
        <v/>
      </c>
      <c r="AZ696" s="89" t="str">
        <f t="shared" si="371"/>
        <v/>
      </c>
      <c r="BA696" s="89" t="str">
        <f t="shared" si="371"/>
        <v/>
      </c>
      <c r="BB696" s="89" t="str">
        <f t="shared" si="371"/>
        <v/>
      </c>
      <c r="BC696" s="90" t="str">
        <f t="shared" si="371"/>
        <v/>
      </c>
      <c r="BE696" s="100" t="str">
        <f t="shared" si="345"/>
        <v/>
      </c>
      <c r="BF696" s="102" t="str">
        <f t="shared" si="346"/>
        <v/>
      </c>
    </row>
    <row r="697" spans="1:58" hidden="1" x14ac:dyDescent="0.55000000000000004">
      <c r="A697" s="80" t="str">
        <f>'Base de Dados 2013'!M696</f>
        <v>Bela Vista</v>
      </c>
      <c r="B697" s="81" t="str">
        <f>'Base de Dados 2013'!N696</f>
        <v>amarelo</v>
      </c>
      <c r="C697" s="88" t="str">
        <f t="shared" si="367"/>
        <v/>
      </c>
      <c r="D697" s="89" t="str">
        <f t="shared" si="367"/>
        <v/>
      </c>
      <c r="E697" s="89" t="str">
        <f t="shared" si="367"/>
        <v/>
      </c>
      <c r="F697" s="89" t="str">
        <f t="shared" si="367"/>
        <v/>
      </c>
      <c r="G697" s="89" t="str">
        <f t="shared" si="367"/>
        <v/>
      </c>
      <c r="H697" s="89" t="str">
        <f t="shared" si="367"/>
        <v/>
      </c>
      <c r="I697" s="89" t="str">
        <f t="shared" si="367"/>
        <v/>
      </c>
      <c r="J697" s="89" t="str">
        <f t="shared" si="367"/>
        <v/>
      </c>
      <c r="K697" s="89" t="str">
        <f t="shared" si="367"/>
        <v/>
      </c>
      <c r="L697" s="89">
        <f t="shared" si="367"/>
        <v>1</v>
      </c>
      <c r="M697" s="89" t="str">
        <f t="shared" si="368"/>
        <v/>
      </c>
      <c r="N697" s="89" t="str">
        <f t="shared" si="368"/>
        <v/>
      </c>
      <c r="O697" s="89" t="str">
        <f t="shared" si="368"/>
        <v/>
      </c>
      <c r="P697" s="89" t="str">
        <f t="shared" si="368"/>
        <v/>
      </c>
      <c r="Q697" s="89" t="str">
        <f t="shared" si="368"/>
        <v/>
      </c>
      <c r="R697" s="89" t="str">
        <f t="shared" si="368"/>
        <v/>
      </c>
      <c r="S697" s="89" t="str">
        <f t="shared" si="368"/>
        <v/>
      </c>
      <c r="T697" s="89" t="str">
        <f t="shared" si="368"/>
        <v/>
      </c>
      <c r="U697" s="89" t="str">
        <f t="shared" si="368"/>
        <v/>
      </c>
      <c r="V697" s="89" t="str">
        <f t="shared" si="368"/>
        <v/>
      </c>
      <c r="W697" s="89" t="str">
        <f t="shared" si="369"/>
        <v/>
      </c>
      <c r="X697" s="89" t="str">
        <f t="shared" si="369"/>
        <v/>
      </c>
      <c r="Y697" s="89" t="str">
        <f t="shared" si="369"/>
        <v/>
      </c>
      <c r="Z697" s="89" t="str">
        <f t="shared" si="369"/>
        <v/>
      </c>
      <c r="AA697" s="89" t="str">
        <f t="shared" si="369"/>
        <v/>
      </c>
      <c r="AB697" s="89" t="str">
        <f t="shared" si="369"/>
        <v/>
      </c>
      <c r="AC697" s="89" t="str">
        <f t="shared" si="369"/>
        <v/>
      </c>
      <c r="AD697" s="89" t="str">
        <f t="shared" si="369"/>
        <v/>
      </c>
      <c r="AE697" s="89" t="str">
        <f t="shared" si="369"/>
        <v/>
      </c>
      <c r="AF697" s="89" t="str">
        <f t="shared" si="369"/>
        <v/>
      </c>
      <c r="AG697" s="89" t="str">
        <f t="shared" si="370"/>
        <v/>
      </c>
      <c r="AH697" s="89" t="str">
        <f t="shared" si="370"/>
        <v/>
      </c>
      <c r="AI697" s="89" t="str">
        <f t="shared" si="370"/>
        <v/>
      </c>
      <c r="AJ697" s="89" t="str">
        <f t="shared" si="370"/>
        <v/>
      </c>
      <c r="AK697" s="89" t="str">
        <f t="shared" si="370"/>
        <v/>
      </c>
      <c r="AL697" s="89" t="str">
        <f t="shared" si="370"/>
        <v/>
      </c>
      <c r="AM697" s="89" t="str">
        <f t="shared" si="370"/>
        <v/>
      </c>
      <c r="AN697" s="89" t="str">
        <f t="shared" si="370"/>
        <v/>
      </c>
      <c r="AO697" s="89" t="str">
        <f t="shared" si="370"/>
        <v/>
      </c>
      <c r="AP697" s="89" t="str">
        <f t="shared" si="370"/>
        <v/>
      </c>
      <c r="AQ697" s="89" t="str">
        <f t="shared" si="371"/>
        <v/>
      </c>
      <c r="AR697" s="89" t="str">
        <f t="shared" si="371"/>
        <v/>
      </c>
      <c r="AS697" s="89" t="str">
        <f t="shared" si="371"/>
        <v/>
      </c>
      <c r="AT697" s="89" t="str">
        <f t="shared" si="371"/>
        <v/>
      </c>
      <c r="AU697" s="89" t="str">
        <f t="shared" si="371"/>
        <v/>
      </c>
      <c r="AV697" s="89" t="str">
        <f t="shared" si="371"/>
        <v/>
      </c>
      <c r="AW697" s="89" t="str">
        <f t="shared" si="371"/>
        <v/>
      </c>
      <c r="AX697" s="89" t="str">
        <f t="shared" si="371"/>
        <v/>
      </c>
      <c r="AY697" s="89" t="str">
        <f t="shared" si="371"/>
        <v/>
      </c>
      <c r="AZ697" s="89" t="str">
        <f t="shared" si="371"/>
        <v/>
      </c>
      <c r="BA697" s="89" t="str">
        <f t="shared" si="371"/>
        <v/>
      </c>
      <c r="BB697" s="89" t="str">
        <f t="shared" si="371"/>
        <v/>
      </c>
      <c r="BC697" s="90" t="str">
        <f t="shared" si="371"/>
        <v/>
      </c>
      <c r="BE697" s="100" t="str">
        <f t="shared" si="345"/>
        <v/>
      </c>
      <c r="BF697" s="102" t="str">
        <f t="shared" si="346"/>
        <v/>
      </c>
    </row>
    <row r="698" spans="1:58" hidden="1" x14ac:dyDescent="0.55000000000000004">
      <c r="A698" s="80" t="str">
        <f>'Base de Dados 2013'!M697</f>
        <v>Pederneiras</v>
      </c>
      <c r="B698" s="81" t="str">
        <f>'Base de Dados 2013'!N697</f>
        <v>amarelo</v>
      </c>
      <c r="C698" s="88" t="str">
        <f t="shared" si="367"/>
        <v/>
      </c>
      <c r="D698" s="89" t="str">
        <f t="shared" si="367"/>
        <v/>
      </c>
      <c r="E698" s="89" t="str">
        <f t="shared" si="367"/>
        <v/>
      </c>
      <c r="F698" s="89" t="str">
        <f t="shared" si="367"/>
        <v/>
      </c>
      <c r="G698" s="89" t="str">
        <f t="shared" si="367"/>
        <v/>
      </c>
      <c r="H698" s="89" t="str">
        <f t="shared" si="367"/>
        <v/>
      </c>
      <c r="I698" s="89" t="str">
        <f t="shared" si="367"/>
        <v/>
      </c>
      <c r="J698" s="89" t="str">
        <f t="shared" si="367"/>
        <v/>
      </c>
      <c r="K698" s="89" t="str">
        <f t="shared" si="367"/>
        <v/>
      </c>
      <c r="L698" s="89" t="str">
        <f t="shared" si="367"/>
        <v/>
      </c>
      <c r="M698" s="89" t="str">
        <f t="shared" si="368"/>
        <v/>
      </c>
      <c r="N698" s="89" t="str">
        <f t="shared" si="368"/>
        <v/>
      </c>
      <c r="O698" s="89" t="str">
        <f t="shared" si="368"/>
        <v/>
      </c>
      <c r="P698" s="89" t="str">
        <f t="shared" si="368"/>
        <v/>
      </c>
      <c r="Q698" s="89" t="str">
        <f t="shared" si="368"/>
        <v/>
      </c>
      <c r="R698" s="89" t="str">
        <f t="shared" si="368"/>
        <v/>
      </c>
      <c r="S698" s="89" t="str">
        <f t="shared" si="368"/>
        <v/>
      </c>
      <c r="T698" s="89" t="str">
        <f t="shared" si="368"/>
        <v/>
      </c>
      <c r="U698" s="89" t="str">
        <f t="shared" si="368"/>
        <v/>
      </c>
      <c r="V698" s="89" t="str">
        <f t="shared" si="368"/>
        <v/>
      </c>
      <c r="W698" s="89" t="str">
        <f t="shared" si="369"/>
        <v/>
      </c>
      <c r="X698" s="89" t="str">
        <f t="shared" si="369"/>
        <v/>
      </c>
      <c r="Y698" s="89" t="str">
        <f t="shared" si="369"/>
        <v/>
      </c>
      <c r="Z698" s="89" t="str">
        <f t="shared" si="369"/>
        <v/>
      </c>
      <c r="AA698" s="89" t="str">
        <f t="shared" si="369"/>
        <v/>
      </c>
      <c r="AB698" s="89" t="str">
        <f t="shared" si="369"/>
        <v/>
      </c>
      <c r="AC698" s="89">
        <f t="shared" si="369"/>
        <v>1</v>
      </c>
      <c r="AD698" s="89" t="str">
        <f t="shared" si="369"/>
        <v/>
      </c>
      <c r="AE698" s="89" t="str">
        <f t="shared" si="369"/>
        <v/>
      </c>
      <c r="AF698" s="89" t="str">
        <f t="shared" si="369"/>
        <v/>
      </c>
      <c r="AG698" s="89" t="str">
        <f t="shared" si="370"/>
        <v/>
      </c>
      <c r="AH698" s="89" t="str">
        <f t="shared" si="370"/>
        <v/>
      </c>
      <c r="AI698" s="89" t="str">
        <f t="shared" si="370"/>
        <v/>
      </c>
      <c r="AJ698" s="89" t="str">
        <f t="shared" si="370"/>
        <v/>
      </c>
      <c r="AK698" s="89" t="str">
        <f t="shared" si="370"/>
        <v/>
      </c>
      <c r="AL698" s="89" t="str">
        <f t="shared" si="370"/>
        <v/>
      </c>
      <c r="AM698" s="89" t="str">
        <f t="shared" si="370"/>
        <v/>
      </c>
      <c r="AN698" s="89" t="str">
        <f t="shared" si="370"/>
        <v/>
      </c>
      <c r="AO698" s="89" t="str">
        <f t="shared" si="370"/>
        <v/>
      </c>
      <c r="AP698" s="89" t="str">
        <f t="shared" si="370"/>
        <v/>
      </c>
      <c r="AQ698" s="89" t="str">
        <f t="shared" si="371"/>
        <v/>
      </c>
      <c r="AR698" s="89" t="str">
        <f t="shared" si="371"/>
        <v/>
      </c>
      <c r="AS698" s="89" t="str">
        <f t="shared" si="371"/>
        <v/>
      </c>
      <c r="AT698" s="89" t="str">
        <f t="shared" si="371"/>
        <v/>
      </c>
      <c r="AU698" s="89" t="str">
        <f t="shared" si="371"/>
        <v/>
      </c>
      <c r="AV698" s="89" t="str">
        <f t="shared" si="371"/>
        <v/>
      </c>
      <c r="AW698" s="89" t="str">
        <f t="shared" si="371"/>
        <v/>
      </c>
      <c r="AX698" s="89" t="str">
        <f t="shared" si="371"/>
        <v/>
      </c>
      <c r="AY698" s="89" t="str">
        <f t="shared" si="371"/>
        <v/>
      </c>
      <c r="AZ698" s="89" t="str">
        <f t="shared" si="371"/>
        <v/>
      </c>
      <c r="BA698" s="89" t="str">
        <f t="shared" si="371"/>
        <v/>
      </c>
      <c r="BB698" s="89" t="str">
        <f t="shared" si="371"/>
        <v/>
      </c>
      <c r="BC698" s="90" t="str">
        <f t="shared" si="371"/>
        <v/>
      </c>
      <c r="BE698" s="100" t="str">
        <f t="shared" si="345"/>
        <v/>
      </c>
      <c r="BF698" s="102" t="str">
        <f t="shared" si="346"/>
        <v/>
      </c>
    </row>
    <row r="699" spans="1:58" hidden="1" x14ac:dyDescent="0.55000000000000004">
      <c r="A699" s="80" t="str">
        <f>'Base de Dados 2013'!M698</f>
        <v>Mary Dota</v>
      </c>
      <c r="B699" s="81" t="str">
        <f>'Base de Dados 2013'!N698</f>
        <v>verde</v>
      </c>
      <c r="C699" s="88">
        <f t="shared" si="367"/>
        <v>1</v>
      </c>
      <c r="D699" s="89" t="str">
        <f t="shared" si="367"/>
        <v/>
      </c>
      <c r="E699" s="89" t="str">
        <f t="shared" si="367"/>
        <v/>
      </c>
      <c r="F699" s="89" t="str">
        <f t="shared" si="367"/>
        <v/>
      </c>
      <c r="G699" s="89" t="str">
        <f t="shared" si="367"/>
        <v/>
      </c>
      <c r="H699" s="89" t="str">
        <f t="shared" si="367"/>
        <v/>
      </c>
      <c r="I699" s="89" t="str">
        <f t="shared" si="367"/>
        <v/>
      </c>
      <c r="J699" s="89" t="str">
        <f t="shared" si="367"/>
        <v/>
      </c>
      <c r="K699" s="89" t="str">
        <f t="shared" si="367"/>
        <v/>
      </c>
      <c r="L699" s="89" t="str">
        <f t="shared" si="367"/>
        <v/>
      </c>
      <c r="M699" s="89" t="str">
        <f t="shared" si="368"/>
        <v/>
      </c>
      <c r="N699" s="89" t="str">
        <f t="shared" si="368"/>
        <v/>
      </c>
      <c r="O699" s="89" t="str">
        <f t="shared" si="368"/>
        <v/>
      </c>
      <c r="P699" s="89" t="str">
        <f t="shared" si="368"/>
        <v/>
      </c>
      <c r="Q699" s="89" t="str">
        <f t="shared" si="368"/>
        <v/>
      </c>
      <c r="R699" s="89" t="str">
        <f t="shared" si="368"/>
        <v/>
      </c>
      <c r="S699" s="89" t="str">
        <f t="shared" si="368"/>
        <v/>
      </c>
      <c r="T699" s="89" t="str">
        <f t="shared" si="368"/>
        <v/>
      </c>
      <c r="U699" s="89" t="str">
        <f t="shared" si="368"/>
        <v/>
      </c>
      <c r="V699" s="89" t="str">
        <f t="shared" si="368"/>
        <v/>
      </c>
      <c r="W699" s="89" t="str">
        <f t="shared" si="369"/>
        <v/>
      </c>
      <c r="X699" s="89" t="str">
        <f t="shared" si="369"/>
        <v/>
      </c>
      <c r="Y699" s="89" t="str">
        <f t="shared" si="369"/>
        <v/>
      </c>
      <c r="Z699" s="89" t="str">
        <f t="shared" si="369"/>
        <v/>
      </c>
      <c r="AA699" s="89" t="str">
        <f t="shared" si="369"/>
        <v/>
      </c>
      <c r="AB699" s="89" t="str">
        <f t="shared" si="369"/>
        <v/>
      </c>
      <c r="AC699" s="89" t="str">
        <f t="shared" si="369"/>
        <v/>
      </c>
      <c r="AD699" s="89" t="str">
        <f t="shared" si="369"/>
        <v/>
      </c>
      <c r="AE699" s="89" t="str">
        <f t="shared" si="369"/>
        <v/>
      </c>
      <c r="AF699" s="89" t="str">
        <f t="shared" si="369"/>
        <v/>
      </c>
      <c r="AG699" s="89" t="str">
        <f t="shared" si="370"/>
        <v/>
      </c>
      <c r="AH699" s="89" t="str">
        <f t="shared" si="370"/>
        <v/>
      </c>
      <c r="AI699" s="89" t="str">
        <f t="shared" si="370"/>
        <v/>
      </c>
      <c r="AJ699" s="89" t="str">
        <f t="shared" si="370"/>
        <v/>
      </c>
      <c r="AK699" s="89" t="str">
        <f t="shared" si="370"/>
        <v/>
      </c>
      <c r="AL699" s="89" t="str">
        <f t="shared" si="370"/>
        <v/>
      </c>
      <c r="AM699" s="89" t="str">
        <f t="shared" si="370"/>
        <v/>
      </c>
      <c r="AN699" s="89" t="str">
        <f t="shared" si="370"/>
        <v/>
      </c>
      <c r="AO699" s="89" t="str">
        <f t="shared" si="370"/>
        <v/>
      </c>
      <c r="AP699" s="89" t="str">
        <f t="shared" si="370"/>
        <v/>
      </c>
      <c r="AQ699" s="89" t="str">
        <f t="shared" si="371"/>
        <v/>
      </c>
      <c r="AR699" s="89" t="str">
        <f t="shared" si="371"/>
        <v/>
      </c>
      <c r="AS699" s="89" t="str">
        <f t="shared" si="371"/>
        <v/>
      </c>
      <c r="AT699" s="89" t="str">
        <f t="shared" si="371"/>
        <v/>
      </c>
      <c r="AU699" s="89" t="str">
        <f t="shared" si="371"/>
        <v/>
      </c>
      <c r="AV699" s="89" t="str">
        <f t="shared" si="371"/>
        <v/>
      </c>
      <c r="AW699" s="89" t="str">
        <f t="shared" si="371"/>
        <v/>
      </c>
      <c r="AX699" s="89" t="str">
        <f t="shared" si="371"/>
        <v/>
      </c>
      <c r="AY699" s="89" t="str">
        <f t="shared" si="371"/>
        <v/>
      </c>
      <c r="AZ699" s="89" t="str">
        <f t="shared" si="371"/>
        <v/>
      </c>
      <c r="BA699" s="89" t="str">
        <f t="shared" si="371"/>
        <v/>
      </c>
      <c r="BB699" s="89" t="str">
        <f t="shared" si="371"/>
        <v/>
      </c>
      <c r="BC699" s="90" t="str">
        <f t="shared" si="371"/>
        <v/>
      </c>
      <c r="BE699" s="100" t="str">
        <f t="shared" si="345"/>
        <v/>
      </c>
      <c r="BF699" s="102" t="str">
        <f t="shared" si="346"/>
        <v/>
      </c>
    </row>
    <row r="700" spans="1:58" hidden="1" x14ac:dyDescent="0.55000000000000004">
      <c r="A700" s="80" t="str">
        <f>'Base de Dados 2013'!M699</f>
        <v>Bela Vista</v>
      </c>
      <c r="B700" s="81" t="str">
        <f>'Base de Dados 2013'!N699</f>
        <v>verde</v>
      </c>
      <c r="C700" s="88" t="str">
        <f t="shared" si="367"/>
        <v/>
      </c>
      <c r="D700" s="89" t="str">
        <f t="shared" si="367"/>
        <v/>
      </c>
      <c r="E700" s="89" t="str">
        <f t="shared" si="367"/>
        <v/>
      </c>
      <c r="F700" s="89" t="str">
        <f t="shared" si="367"/>
        <v/>
      </c>
      <c r="G700" s="89" t="str">
        <f t="shared" si="367"/>
        <v/>
      </c>
      <c r="H700" s="89" t="str">
        <f t="shared" si="367"/>
        <v/>
      </c>
      <c r="I700" s="89" t="str">
        <f t="shared" si="367"/>
        <v/>
      </c>
      <c r="J700" s="89" t="str">
        <f t="shared" si="367"/>
        <v/>
      </c>
      <c r="K700" s="89">
        <f t="shared" si="367"/>
        <v>1</v>
      </c>
      <c r="L700" s="89" t="str">
        <f t="shared" si="367"/>
        <v/>
      </c>
      <c r="M700" s="89" t="str">
        <f t="shared" si="368"/>
        <v/>
      </c>
      <c r="N700" s="89" t="str">
        <f t="shared" si="368"/>
        <v/>
      </c>
      <c r="O700" s="89" t="str">
        <f t="shared" si="368"/>
        <v/>
      </c>
      <c r="P700" s="89" t="str">
        <f t="shared" si="368"/>
        <v/>
      </c>
      <c r="Q700" s="89" t="str">
        <f t="shared" si="368"/>
        <v/>
      </c>
      <c r="R700" s="89" t="str">
        <f t="shared" si="368"/>
        <v/>
      </c>
      <c r="S700" s="89" t="str">
        <f t="shared" si="368"/>
        <v/>
      </c>
      <c r="T700" s="89" t="str">
        <f t="shared" si="368"/>
        <v/>
      </c>
      <c r="U700" s="89" t="str">
        <f t="shared" si="368"/>
        <v/>
      </c>
      <c r="V700" s="89" t="str">
        <f t="shared" si="368"/>
        <v/>
      </c>
      <c r="W700" s="89" t="str">
        <f t="shared" si="369"/>
        <v/>
      </c>
      <c r="X700" s="89" t="str">
        <f t="shared" si="369"/>
        <v/>
      </c>
      <c r="Y700" s="89" t="str">
        <f t="shared" si="369"/>
        <v/>
      </c>
      <c r="Z700" s="89" t="str">
        <f t="shared" si="369"/>
        <v/>
      </c>
      <c r="AA700" s="89" t="str">
        <f t="shared" si="369"/>
        <v/>
      </c>
      <c r="AB700" s="89" t="str">
        <f t="shared" si="369"/>
        <v/>
      </c>
      <c r="AC700" s="89" t="str">
        <f t="shared" si="369"/>
        <v/>
      </c>
      <c r="AD700" s="89" t="str">
        <f t="shared" si="369"/>
        <v/>
      </c>
      <c r="AE700" s="89" t="str">
        <f t="shared" si="369"/>
        <v/>
      </c>
      <c r="AF700" s="89" t="str">
        <f t="shared" si="369"/>
        <v/>
      </c>
      <c r="AG700" s="89" t="str">
        <f t="shared" si="370"/>
        <v/>
      </c>
      <c r="AH700" s="89" t="str">
        <f t="shared" si="370"/>
        <v/>
      </c>
      <c r="AI700" s="89" t="str">
        <f t="shared" si="370"/>
        <v/>
      </c>
      <c r="AJ700" s="89" t="str">
        <f t="shared" si="370"/>
        <v/>
      </c>
      <c r="AK700" s="89" t="str">
        <f t="shared" si="370"/>
        <v/>
      </c>
      <c r="AL700" s="89" t="str">
        <f t="shared" si="370"/>
        <v/>
      </c>
      <c r="AM700" s="89" t="str">
        <f t="shared" si="370"/>
        <v/>
      </c>
      <c r="AN700" s="89" t="str">
        <f t="shared" si="370"/>
        <v/>
      </c>
      <c r="AO700" s="89" t="str">
        <f t="shared" si="370"/>
        <v/>
      </c>
      <c r="AP700" s="89" t="str">
        <f t="shared" si="370"/>
        <v/>
      </c>
      <c r="AQ700" s="89" t="str">
        <f t="shared" si="371"/>
        <v/>
      </c>
      <c r="AR700" s="89" t="str">
        <f t="shared" si="371"/>
        <v/>
      </c>
      <c r="AS700" s="89" t="str">
        <f t="shared" si="371"/>
        <v/>
      </c>
      <c r="AT700" s="89" t="str">
        <f t="shared" si="371"/>
        <v/>
      </c>
      <c r="AU700" s="89" t="str">
        <f t="shared" si="371"/>
        <v/>
      </c>
      <c r="AV700" s="89" t="str">
        <f t="shared" si="371"/>
        <v/>
      </c>
      <c r="AW700" s="89" t="str">
        <f t="shared" si="371"/>
        <v/>
      </c>
      <c r="AX700" s="89" t="str">
        <f t="shared" si="371"/>
        <v/>
      </c>
      <c r="AY700" s="89" t="str">
        <f t="shared" si="371"/>
        <v/>
      </c>
      <c r="AZ700" s="89" t="str">
        <f t="shared" si="371"/>
        <v/>
      </c>
      <c r="BA700" s="89" t="str">
        <f t="shared" si="371"/>
        <v/>
      </c>
      <c r="BB700" s="89" t="str">
        <f t="shared" si="371"/>
        <v/>
      </c>
      <c r="BC700" s="90" t="str">
        <f t="shared" si="371"/>
        <v/>
      </c>
      <c r="BE700" s="100" t="str">
        <f t="shared" si="345"/>
        <v/>
      </c>
      <c r="BF700" s="102" t="str">
        <f t="shared" si="346"/>
        <v/>
      </c>
    </row>
    <row r="701" spans="1:58" hidden="1" x14ac:dyDescent="0.55000000000000004">
      <c r="A701" s="80" t="str">
        <f>'Base de Dados 2013'!M700</f>
        <v>Mary Dota</v>
      </c>
      <c r="B701" s="81" t="str">
        <f>'Base de Dados 2013'!N700</f>
        <v>verde</v>
      </c>
      <c r="C701" s="88">
        <f t="shared" si="367"/>
        <v>1</v>
      </c>
      <c r="D701" s="89" t="str">
        <f t="shared" si="367"/>
        <v/>
      </c>
      <c r="E701" s="89" t="str">
        <f t="shared" si="367"/>
        <v/>
      </c>
      <c r="F701" s="89" t="str">
        <f t="shared" si="367"/>
        <v/>
      </c>
      <c r="G701" s="89" t="str">
        <f t="shared" si="367"/>
        <v/>
      </c>
      <c r="H701" s="89" t="str">
        <f t="shared" si="367"/>
        <v/>
      </c>
      <c r="I701" s="89" t="str">
        <f t="shared" si="367"/>
        <v/>
      </c>
      <c r="J701" s="89" t="str">
        <f t="shared" si="367"/>
        <v/>
      </c>
      <c r="K701" s="89" t="str">
        <f t="shared" si="367"/>
        <v/>
      </c>
      <c r="L701" s="89" t="str">
        <f t="shared" si="367"/>
        <v/>
      </c>
      <c r="M701" s="89" t="str">
        <f t="shared" si="368"/>
        <v/>
      </c>
      <c r="N701" s="89" t="str">
        <f t="shared" si="368"/>
        <v/>
      </c>
      <c r="O701" s="89" t="str">
        <f t="shared" si="368"/>
        <v/>
      </c>
      <c r="P701" s="89" t="str">
        <f t="shared" si="368"/>
        <v/>
      </c>
      <c r="Q701" s="89" t="str">
        <f t="shared" si="368"/>
        <v/>
      </c>
      <c r="R701" s="89" t="str">
        <f t="shared" si="368"/>
        <v/>
      </c>
      <c r="S701" s="89" t="str">
        <f t="shared" si="368"/>
        <v/>
      </c>
      <c r="T701" s="89" t="str">
        <f t="shared" si="368"/>
        <v/>
      </c>
      <c r="U701" s="89" t="str">
        <f t="shared" si="368"/>
        <v/>
      </c>
      <c r="V701" s="89" t="str">
        <f t="shared" si="368"/>
        <v/>
      </c>
      <c r="W701" s="89" t="str">
        <f t="shared" si="369"/>
        <v/>
      </c>
      <c r="X701" s="89" t="str">
        <f t="shared" si="369"/>
        <v/>
      </c>
      <c r="Y701" s="89" t="str">
        <f t="shared" si="369"/>
        <v/>
      </c>
      <c r="Z701" s="89" t="str">
        <f t="shared" si="369"/>
        <v/>
      </c>
      <c r="AA701" s="89" t="str">
        <f t="shared" si="369"/>
        <v/>
      </c>
      <c r="AB701" s="89" t="str">
        <f t="shared" si="369"/>
        <v/>
      </c>
      <c r="AC701" s="89" t="str">
        <f t="shared" si="369"/>
        <v/>
      </c>
      <c r="AD701" s="89" t="str">
        <f t="shared" si="369"/>
        <v/>
      </c>
      <c r="AE701" s="89" t="str">
        <f t="shared" si="369"/>
        <v/>
      </c>
      <c r="AF701" s="89" t="str">
        <f t="shared" si="369"/>
        <v/>
      </c>
      <c r="AG701" s="89" t="str">
        <f t="shared" si="370"/>
        <v/>
      </c>
      <c r="AH701" s="89" t="str">
        <f t="shared" si="370"/>
        <v/>
      </c>
      <c r="AI701" s="89" t="str">
        <f t="shared" si="370"/>
        <v/>
      </c>
      <c r="AJ701" s="89" t="str">
        <f t="shared" si="370"/>
        <v/>
      </c>
      <c r="AK701" s="89" t="str">
        <f t="shared" si="370"/>
        <v/>
      </c>
      <c r="AL701" s="89" t="str">
        <f t="shared" si="370"/>
        <v/>
      </c>
      <c r="AM701" s="89" t="str">
        <f t="shared" si="370"/>
        <v/>
      </c>
      <c r="AN701" s="89" t="str">
        <f t="shared" si="370"/>
        <v/>
      </c>
      <c r="AO701" s="89" t="str">
        <f t="shared" si="370"/>
        <v/>
      </c>
      <c r="AP701" s="89" t="str">
        <f t="shared" si="370"/>
        <v/>
      </c>
      <c r="AQ701" s="89" t="str">
        <f t="shared" si="371"/>
        <v/>
      </c>
      <c r="AR701" s="89" t="str">
        <f t="shared" si="371"/>
        <v/>
      </c>
      <c r="AS701" s="89" t="str">
        <f t="shared" si="371"/>
        <v/>
      </c>
      <c r="AT701" s="89" t="str">
        <f t="shared" si="371"/>
        <v/>
      </c>
      <c r="AU701" s="89" t="str">
        <f t="shared" si="371"/>
        <v/>
      </c>
      <c r="AV701" s="89" t="str">
        <f t="shared" si="371"/>
        <v/>
      </c>
      <c r="AW701" s="89" t="str">
        <f t="shared" si="371"/>
        <v/>
      </c>
      <c r="AX701" s="89" t="str">
        <f t="shared" si="371"/>
        <v/>
      </c>
      <c r="AY701" s="89" t="str">
        <f t="shared" si="371"/>
        <v/>
      </c>
      <c r="AZ701" s="89" t="str">
        <f t="shared" si="371"/>
        <v/>
      </c>
      <c r="BA701" s="89" t="str">
        <f t="shared" si="371"/>
        <v/>
      </c>
      <c r="BB701" s="89" t="str">
        <f t="shared" si="371"/>
        <v/>
      </c>
      <c r="BC701" s="90" t="str">
        <f t="shared" si="371"/>
        <v/>
      </c>
      <c r="BE701" s="100" t="str">
        <f t="shared" si="345"/>
        <v/>
      </c>
      <c r="BF701" s="102" t="str">
        <f t="shared" si="346"/>
        <v/>
      </c>
    </row>
    <row r="702" spans="1:58" hidden="1" x14ac:dyDescent="0.55000000000000004">
      <c r="A702" s="80" t="str">
        <f>'Base de Dados 2013'!M701</f>
        <v>Nações</v>
      </c>
      <c r="B702" s="81" t="str">
        <f>'Base de Dados 2013'!N701</f>
        <v>vermelho</v>
      </c>
      <c r="C702" s="88" t="str">
        <f t="shared" si="367"/>
        <v/>
      </c>
      <c r="D702" s="89" t="str">
        <f t="shared" si="367"/>
        <v/>
      </c>
      <c r="E702" s="89" t="str">
        <f t="shared" si="367"/>
        <v/>
      </c>
      <c r="F702" s="89" t="str">
        <f t="shared" si="367"/>
        <v/>
      </c>
      <c r="G702" s="89" t="str">
        <f t="shared" si="367"/>
        <v/>
      </c>
      <c r="H702" s="89" t="str">
        <f t="shared" si="367"/>
        <v/>
      </c>
      <c r="I702" s="89">
        <f t="shared" si="367"/>
        <v>1</v>
      </c>
      <c r="J702" s="89" t="str">
        <f t="shared" si="367"/>
        <v/>
      </c>
      <c r="K702" s="89" t="str">
        <f t="shared" si="367"/>
        <v/>
      </c>
      <c r="L702" s="89" t="str">
        <f t="shared" si="367"/>
        <v/>
      </c>
      <c r="M702" s="89" t="str">
        <f t="shared" si="368"/>
        <v/>
      </c>
      <c r="N702" s="89" t="str">
        <f t="shared" si="368"/>
        <v/>
      </c>
      <c r="O702" s="89" t="str">
        <f t="shared" si="368"/>
        <v/>
      </c>
      <c r="P702" s="89" t="str">
        <f t="shared" si="368"/>
        <v/>
      </c>
      <c r="Q702" s="89" t="str">
        <f t="shared" si="368"/>
        <v/>
      </c>
      <c r="R702" s="89" t="str">
        <f t="shared" si="368"/>
        <v/>
      </c>
      <c r="S702" s="89" t="str">
        <f t="shared" si="368"/>
        <v/>
      </c>
      <c r="T702" s="89" t="str">
        <f t="shared" si="368"/>
        <v/>
      </c>
      <c r="U702" s="89" t="str">
        <f t="shared" si="368"/>
        <v/>
      </c>
      <c r="V702" s="89" t="str">
        <f t="shared" si="368"/>
        <v/>
      </c>
      <c r="W702" s="89" t="str">
        <f t="shared" si="369"/>
        <v/>
      </c>
      <c r="X702" s="89" t="str">
        <f t="shared" si="369"/>
        <v/>
      </c>
      <c r="Y702" s="89" t="str">
        <f t="shared" si="369"/>
        <v/>
      </c>
      <c r="Z702" s="89" t="str">
        <f t="shared" si="369"/>
        <v/>
      </c>
      <c r="AA702" s="89" t="str">
        <f t="shared" si="369"/>
        <v/>
      </c>
      <c r="AB702" s="89" t="str">
        <f t="shared" si="369"/>
        <v/>
      </c>
      <c r="AC702" s="89" t="str">
        <f t="shared" si="369"/>
        <v/>
      </c>
      <c r="AD702" s="89" t="str">
        <f t="shared" si="369"/>
        <v/>
      </c>
      <c r="AE702" s="89" t="str">
        <f t="shared" si="369"/>
        <v/>
      </c>
      <c r="AF702" s="89" t="str">
        <f t="shared" si="369"/>
        <v/>
      </c>
      <c r="AG702" s="89" t="str">
        <f t="shared" si="370"/>
        <v/>
      </c>
      <c r="AH702" s="89" t="str">
        <f t="shared" si="370"/>
        <v/>
      </c>
      <c r="AI702" s="89" t="str">
        <f t="shared" si="370"/>
        <v/>
      </c>
      <c r="AJ702" s="89" t="str">
        <f t="shared" si="370"/>
        <v/>
      </c>
      <c r="AK702" s="89" t="str">
        <f t="shared" si="370"/>
        <v/>
      </c>
      <c r="AL702" s="89" t="str">
        <f t="shared" si="370"/>
        <v/>
      </c>
      <c r="AM702" s="89" t="str">
        <f t="shared" si="370"/>
        <v/>
      </c>
      <c r="AN702" s="89" t="str">
        <f t="shared" si="370"/>
        <v/>
      </c>
      <c r="AO702" s="89" t="str">
        <f t="shared" si="370"/>
        <v/>
      </c>
      <c r="AP702" s="89" t="str">
        <f t="shared" si="370"/>
        <v/>
      </c>
      <c r="AQ702" s="89" t="str">
        <f t="shared" si="371"/>
        <v/>
      </c>
      <c r="AR702" s="89" t="str">
        <f t="shared" si="371"/>
        <v/>
      </c>
      <c r="AS702" s="89" t="str">
        <f t="shared" si="371"/>
        <v/>
      </c>
      <c r="AT702" s="89" t="str">
        <f t="shared" si="371"/>
        <v/>
      </c>
      <c r="AU702" s="89" t="str">
        <f t="shared" si="371"/>
        <v/>
      </c>
      <c r="AV702" s="89" t="str">
        <f t="shared" si="371"/>
        <v/>
      </c>
      <c r="AW702" s="89" t="str">
        <f t="shared" si="371"/>
        <v/>
      </c>
      <c r="AX702" s="89" t="str">
        <f t="shared" si="371"/>
        <v/>
      </c>
      <c r="AY702" s="89" t="str">
        <f t="shared" si="371"/>
        <v/>
      </c>
      <c r="AZ702" s="89" t="str">
        <f t="shared" si="371"/>
        <v/>
      </c>
      <c r="BA702" s="89" t="str">
        <f t="shared" si="371"/>
        <v/>
      </c>
      <c r="BB702" s="89" t="str">
        <f t="shared" si="371"/>
        <v/>
      </c>
      <c r="BC702" s="90" t="str">
        <f t="shared" si="371"/>
        <v/>
      </c>
      <c r="BE702" s="100" t="str">
        <f t="shared" si="345"/>
        <v/>
      </c>
      <c r="BF702" s="102" t="str">
        <f t="shared" si="346"/>
        <v/>
      </c>
    </row>
    <row r="703" spans="1:58" hidden="1" x14ac:dyDescent="0.55000000000000004">
      <c r="A703" s="80" t="str">
        <f>'Base de Dados 2013'!M702</f>
        <v>Geisel</v>
      </c>
      <c r="B703" s="81" t="str">
        <f>'Base de Dados 2013'!N702</f>
        <v>vermelho</v>
      </c>
      <c r="C703" s="88" t="str">
        <f t="shared" si="367"/>
        <v/>
      </c>
      <c r="D703" s="89" t="str">
        <f t="shared" si="367"/>
        <v/>
      </c>
      <c r="E703" s="89" t="str">
        <f t="shared" si="367"/>
        <v/>
      </c>
      <c r="F703" s="89" t="str">
        <f t="shared" si="367"/>
        <v/>
      </c>
      <c r="G703" s="89" t="str">
        <f t="shared" si="367"/>
        <v/>
      </c>
      <c r="H703" s="89" t="str">
        <f t="shared" si="367"/>
        <v/>
      </c>
      <c r="I703" s="89" t="str">
        <f t="shared" si="367"/>
        <v/>
      </c>
      <c r="J703" s="89" t="str">
        <f t="shared" si="367"/>
        <v/>
      </c>
      <c r="K703" s="89" t="str">
        <f t="shared" si="367"/>
        <v/>
      </c>
      <c r="L703" s="89" t="str">
        <f t="shared" si="367"/>
        <v/>
      </c>
      <c r="M703" s="89" t="str">
        <f t="shared" si="368"/>
        <v/>
      </c>
      <c r="N703" s="89" t="str">
        <f t="shared" si="368"/>
        <v/>
      </c>
      <c r="O703" s="89" t="str">
        <f t="shared" si="368"/>
        <v/>
      </c>
      <c r="P703" s="89" t="str">
        <f t="shared" si="368"/>
        <v/>
      </c>
      <c r="Q703" s="89">
        <f t="shared" si="368"/>
        <v>1</v>
      </c>
      <c r="R703" s="89" t="str">
        <f t="shared" si="368"/>
        <v/>
      </c>
      <c r="S703" s="89" t="str">
        <f t="shared" si="368"/>
        <v/>
      </c>
      <c r="T703" s="89" t="str">
        <f t="shared" si="368"/>
        <v/>
      </c>
      <c r="U703" s="89" t="str">
        <f t="shared" si="368"/>
        <v/>
      </c>
      <c r="V703" s="89" t="str">
        <f t="shared" si="368"/>
        <v/>
      </c>
      <c r="W703" s="89" t="str">
        <f t="shared" si="369"/>
        <v/>
      </c>
      <c r="X703" s="89" t="str">
        <f t="shared" si="369"/>
        <v/>
      </c>
      <c r="Y703" s="89" t="str">
        <f t="shared" si="369"/>
        <v/>
      </c>
      <c r="Z703" s="89" t="str">
        <f t="shared" si="369"/>
        <v/>
      </c>
      <c r="AA703" s="89" t="str">
        <f t="shared" si="369"/>
        <v/>
      </c>
      <c r="AB703" s="89" t="str">
        <f t="shared" si="369"/>
        <v/>
      </c>
      <c r="AC703" s="89" t="str">
        <f t="shared" si="369"/>
        <v/>
      </c>
      <c r="AD703" s="89" t="str">
        <f t="shared" si="369"/>
        <v/>
      </c>
      <c r="AE703" s="89" t="str">
        <f t="shared" si="369"/>
        <v/>
      </c>
      <c r="AF703" s="89" t="str">
        <f t="shared" si="369"/>
        <v/>
      </c>
      <c r="AG703" s="89" t="str">
        <f t="shared" si="370"/>
        <v/>
      </c>
      <c r="AH703" s="89" t="str">
        <f t="shared" si="370"/>
        <v/>
      </c>
      <c r="AI703" s="89" t="str">
        <f t="shared" si="370"/>
        <v/>
      </c>
      <c r="AJ703" s="89" t="str">
        <f t="shared" si="370"/>
        <v/>
      </c>
      <c r="AK703" s="89" t="str">
        <f t="shared" si="370"/>
        <v/>
      </c>
      <c r="AL703" s="89" t="str">
        <f t="shared" si="370"/>
        <v/>
      </c>
      <c r="AM703" s="89" t="str">
        <f t="shared" si="370"/>
        <v/>
      </c>
      <c r="AN703" s="89" t="str">
        <f t="shared" si="370"/>
        <v/>
      </c>
      <c r="AO703" s="89" t="str">
        <f t="shared" si="370"/>
        <v/>
      </c>
      <c r="AP703" s="89" t="str">
        <f t="shared" si="370"/>
        <v/>
      </c>
      <c r="AQ703" s="89" t="str">
        <f t="shared" si="371"/>
        <v/>
      </c>
      <c r="AR703" s="89" t="str">
        <f t="shared" si="371"/>
        <v/>
      </c>
      <c r="AS703" s="89" t="str">
        <f t="shared" si="371"/>
        <v/>
      </c>
      <c r="AT703" s="89" t="str">
        <f t="shared" si="371"/>
        <v/>
      </c>
      <c r="AU703" s="89" t="str">
        <f t="shared" si="371"/>
        <v/>
      </c>
      <c r="AV703" s="89" t="str">
        <f t="shared" si="371"/>
        <v/>
      </c>
      <c r="AW703" s="89" t="str">
        <f t="shared" si="371"/>
        <v/>
      </c>
      <c r="AX703" s="89" t="str">
        <f t="shared" si="371"/>
        <v/>
      </c>
      <c r="AY703" s="89" t="str">
        <f t="shared" si="371"/>
        <v/>
      </c>
      <c r="AZ703" s="89" t="str">
        <f t="shared" si="371"/>
        <v/>
      </c>
      <c r="BA703" s="89" t="str">
        <f t="shared" si="371"/>
        <v/>
      </c>
      <c r="BB703" s="89" t="str">
        <f t="shared" si="371"/>
        <v/>
      </c>
      <c r="BC703" s="90" t="str">
        <f t="shared" si="371"/>
        <v/>
      </c>
      <c r="BE703" s="100" t="str">
        <f t="shared" si="345"/>
        <v/>
      </c>
      <c r="BF703" s="102" t="str">
        <f t="shared" si="346"/>
        <v/>
      </c>
    </row>
    <row r="704" spans="1:58" hidden="1" x14ac:dyDescent="0.55000000000000004">
      <c r="A704" s="80" t="str">
        <f>'Base de Dados 2013'!M703</f>
        <v>Boulevard</v>
      </c>
      <c r="B704" s="81" t="str">
        <f>'Base de Dados 2013'!N703</f>
        <v>verde</v>
      </c>
      <c r="C704" s="88" t="str">
        <f t="shared" si="367"/>
        <v/>
      </c>
      <c r="D704" s="89" t="str">
        <f t="shared" si="367"/>
        <v/>
      </c>
      <c r="E704" s="89" t="str">
        <f t="shared" si="367"/>
        <v/>
      </c>
      <c r="F704" s="89" t="str">
        <f t="shared" si="367"/>
        <v/>
      </c>
      <c r="G704" s="89" t="str">
        <f t="shared" si="367"/>
        <v/>
      </c>
      <c r="H704" s="89" t="str">
        <f t="shared" si="367"/>
        <v/>
      </c>
      <c r="I704" s="89" t="str">
        <f t="shared" si="367"/>
        <v/>
      </c>
      <c r="J704" s="89" t="str">
        <f t="shared" si="367"/>
        <v/>
      </c>
      <c r="K704" s="89" t="str">
        <f t="shared" si="367"/>
        <v/>
      </c>
      <c r="L704" s="89" t="str">
        <f t="shared" si="367"/>
        <v/>
      </c>
      <c r="M704" s="89" t="str">
        <f t="shared" si="368"/>
        <v/>
      </c>
      <c r="N704" s="89" t="str">
        <f t="shared" si="368"/>
        <v/>
      </c>
      <c r="O704" s="89" t="str">
        <f t="shared" si="368"/>
        <v/>
      </c>
      <c r="P704" s="89" t="str">
        <f t="shared" si="368"/>
        <v/>
      </c>
      <c r="Q704" s="89" t="str">
        <f t="shared" si="368"/>
        <v/>
      </c>
      <c r="R704" s="89" t="str">
        <f t="shared" si="368"/>
        <v/>
      </c>
      <c r="S704" s="89" t="str">
        <f t="shared" si="368"/>
        <v/>
      </c>
      <c r="T704" s="89" t="str">
        <f t="shared" si="368"/>
        <v/>
      </c>
      <c r="U704" s="89" t="str">
        <f t="shared" si="368"/>
        <v/>
      </c>
      <c r="V704" s="89" t="str">
        <f t="shared" si="368"/>
        <v/>
      </c>
      <c r="W704" s="89" t="str">
        <f t="shared" si="369"/>
        <v/>
      </c>
      <c r="X704" s="89">
        <f t="shared" si="369"/>
        <v>1</v>
      </c>
      <c r="Y704" s="89" t="str">
        <f t="shared" si="369"/>
        <v/>
      </c>
      <c r="Z704" s="89" t="str">
        <f t="shared" si="369"/>
        <v/>
      </c>
      <c r="AA704" s="89" t="str">
        <f t="shared" si="369"/>
        <v/>
      </c>
      <c r="AB704" s="89" t="str">
        <f t="shared" si="369"/>
        <v/>
      </c>
      <c r="AC704" s="89" t="str">
        <f t="shared" si="369"/>
        <v/>
      </c>
      <c r="AD704" s="89" t="str">
        <f t="shared" si="369"/>
        <v/>
      </c>
      <c r="AE704" s="89" t="str">
        <f t="shared" si="369"/>
        <v/>
      </c>
      <c r="AF704" s="89" t="str">
        <f t="shared" si="369"/>
        <v/>
      </c>
      <c r="AG704" s="89" t="str">
        <f t="shared" si="370"/>
        <v/>
      </c>
      <c r="AH704" s="89" t="str">
        <f t="shared" si="370"/>
        <v/>
      </c>
      <c r="AI704" s="89" t="str">
        <f t="shared" si="370"/>
        <v/>
      </c>
      <c r="AJ704" s="89" t="str">
        <f t="shared" si="370"/>
        <v/>
      </c>
      <c r="AK704" s="89" t="str">
        <f t="shared" si="370"/>
        <v/>
      </c>
      <c r="AL704" s="89" t="str">
        <f t="shared" si="370"/>
        <v/>
      </c>
      <c r="AM704" s="89" t="str">
        <f t="shared" si="370"/>
        <v/>
      </c>
      <c r="AN704" s="89" t="str">
        <f t="shared" si="370"/>
        <v/>
      </c>
      <c r="AO704" s="89" t="str">
        <f t="shared" si="370"/>
        <v/>
      </c>
      <c r="AP704" s="89" t="str">
        <f t="shared" si="370"/>
        <v/>
      </c>
      <c r="AQ704" s="89" t="str">
        <f t="shared" si="371"/>
        <v/>
      </c>
      <c r="AR704" s="89" t="str">
        <f t="shared" si="371"/>
        <v/>
      </c>
      <c r="AS704" s="89" t="str">
        <f t="shared" si="371"/>
        <v/>
      </c>
      <c r="AT704" s="89" t="str">
        <f t="shared" si="371"/>
        <v/>
      </c>
      <c r="AU704" s="89" t="str">
        <f t="shared" si="371"/>
        <v/>
      </c>
      <c r="AV704" s="89" t="str">
        <f t="shared" si="371"/>
        <v/>
      </c>
      <c r="AW704" s="89" t="str">
        <f t="shared" si="371"/>
        <v/>
      </c>
      <c r="AX704" s="89" t="str">
        <f t="shared" si="371"/>
        <v/>
      </c>
      <c r="AY704" s="89" t="str">
        <f t="shared" si="371"/>
        <v/>
      </c>
      <c r="AZ704" s="89" t="str">
        <f t="shared" si="371"/>
        <v/>
      </c>
      <c r="BA704" s="89" t="str">
        <f t="shared" si="371"/>
        <v/>
      </c>
      <c r="BB704" s="89" t="str">
        <f t="shared" si="371"/>
        <v/>
      </c>
      <c r="BC704" s="90" t="str">
        <f t="shared" si="371"/>
        <v/>
      </c>
      <c r="BE704" s="100" t="str">
        <f t="shared" si="345"/>
        <v/>
      </c>
      <c r="BF704" s="102" t="str">
        <f t="shared" si="346"/>
        <v/>
      </c>
    </row>
    <row r="705" spans="1:58" hidden="1" x14ac:dyDescent="0.55000000000000004">
      <c r="A705" s="80" t="str">
        <f>'Base de Dados 2013'!M704</f>
        <v>Bela Vista</v>
      </c>
      <c r="B705" s="81" t="str">
        <f>'Base de Dados 2013'!N704</f>
        <v>verde</v>
      </c>
      <c r="C705" s="88" t="str">
        <f t="shared" ref="C705:L714" si="372">IF(AND($A705=C$1,$B705=C$3),1,"")</f>
        <v/>
      </c>
      <c r="D705" s="89" t="str">
        <f t="shared" si="372"/>
        <v/>
      </c>
      <c r="E705" s="89" t="str">
        <f t="shared" si="372"/>
        <v/>
      </c>
      <c r="F705" s="89" t="str">
        <f t="shared" si="372"/>
        <v/>
      </c>
      <c r="G705" s="89" t="str">
        <f t="shared" si="372"/>
        <v/>
      </c>
      <c r="H705" s="89" t="str">
        <f t="shared" si="372"/>
        <v/>
      </c>
      <c r="I705" s="89" t="str">
        <f t="shared" si="372"/>
        <v/>
      </c>
      <c r="J705" s="89" t="str">
        <f t="shared" si="372"/>
        <v/>
      </c>
      <c r="K705" s="89">
        <f t="shared" si="372"/>
        <v>1</v>
      </c>
      <c r="L705" s="89" t="str">
        <f t="shared" si="372"/>
        <v/>
      </c>
      <c r="M705" s="89" t="str">
        <f t="shared" ref="M705:V714" si="373">IF(AND($A705=M$1,$B705=M$3),1,"")</f>
        <v/>
      </c>
      <c r="N705" s="89" t="str">
        <f t="shared" si="373"/>
        <v/>
      </c>
      <c r="O705" s="89" t="str">
        <f t="shared" si="373"/>
        <v/>
      </c>
      <c r="P705" s="89" t="str">
        <f t="shared" si="373"/>
        <v/>
      </c>
      <c r="Q705" s="89" t="str">
        <f t="shared" si="373"/>
        <v/>
      </c>
      <c r="R705" s="89" t="str">
        <f t="shared" si="373"/>
        <v/>
      </c>
      <c r="S705" s="89" t="str">
        <f t="shared" si="373"/>
        <v/>
      </c>
      <c r="T705" s="89" t="str">
        <f t="shared" si="373"/>
        <v/>
      </c>
      <c r="U705" s="89" t="str">
        <f t="shared" si="373"/>
        <v/>
      </c>
      <c r="V705" s="89" t="str">
        <f t="shared" si="373"/>
        <v/>
      </c>
      <c r="W705" s="89" t="str">
        <f t="shared" ref="W705:AF714" si="374">IF(AND($A705=W$1,$B705=W$3),1,"")</f>
        <v/>
      </c>
      <c r="X705" s="89" t="str">
        <f t="shared" si="374"/>
        <v/>
      </c>
      <c r="Y705" s="89" t="str">
        <f t="shared" si="374"/>
        <v/>
      </c>
      <c r="Z705" s="89" t="str">
        <f t="shared" si="374"/>
        <v/>
      </c>
      <c r="AA705" s="89" t="str">
        <f t="shared" si="374"/>
        <v/>
      </c>
      <c r="AB705" s="89" t="str">
        <f t="shared" si="374"/>
        <v/>
      </c>
      <c r="AC705" s="89" t="str">
        <f t="shared" si="374"/>
        <v/>
      </c>
      <c r="AD705" s="89" t="str">
        <f t="shared" si="374"/>
        <v/>
      </c>
      <c r="AE705" s="89" t="str">
        <f t="shared" si="374"/>
        <v/>
      </c>
      <c r="AF705" s="89" t="str">
        <f t="shared" si="374"/>
        <v/>
      </c>
      <c r="AG705" s="89" t="str">
        <f t="shared" ref="AG705:AP714" si="375">IF(AND($A705=AG$1,$B705=AG$3),1,"")</f>
        <v/>
      </c>
      <c r="AH705" s="89" t="str">
        <f t="shared" si="375"/>
        <v/>
      </c>
      <c r="AI705" s="89" t="str">
        <f t="shared" si="375"/>
        <v/>
      </c>
      <c r="AJ705" s="89" t="str">
        <f t="shared" si="375"/>
        <v/>
      </c>
      <c r="AK705" s="89" t="str">
        <f t="shared" si="375"/>
        <v/>
      </c>
      <c r="AL705" s="89" t="str">
        <f t="shared" si="375"/>
        <v/>
      </c>
      <c r="AM705" s="89" t="str">
        <f t="shared" si="375"/>
        <v/>
      </c>
      <c r="AN705" s="89" t="str">
        <f t="shared" si="375"/>
        <v/>
      </c>
      <c r="AO705" s="89" t="str">
        <f t="shared" si="375"/>
        <v/>
      </c>
      <c r="AP705" s="89" t="str">
        <f t="shared" si="375"/>
        <v/>
      </c>
      <c r="AQ705" s="89" t="str">
        <f t="shared" ref="AQ705:BC714" si="376">IF(AND($A705=AQ$1,$B705=AQ$3),1,"")</f>
        <v/>
      </c>
      <c r="AR705" s="89" t="str">
        <f t="shared" si="376"/>
        <v/>
      </c>
      <c r="AS705" s="89" t="str">
        <f t="shared" si="376"/>
        <v/>
      </c>
      <c r="AT705" s="89" t="str">
        <f t="shared" si="376"/>
        <v/>
      </c>
      <c r="AU705" s="89" t="str">
        <f t="shared" si="376"/>
        <v/>
      </c>
      <c r="AV705" s="89" t="str">
        <f t="shared" si="376"/>
        <v/>
      </c>
      <c r="AW705" s="89" t="str">
        <f t="shared" si="376"/>
        <v/>
      </c>
      <c r="AX705" s="89" t="str">
        <f t="shared" si="376"/>
        <v/>
      </c>
      <c r="AY705" s="89" t="str">
        <f t="shared" si="376"/>
        <v/>
      </c>
      <c r="AZ705" s="89" t="str">
        <f t="shared" si="376"/>
        <v/>
      </c>
      <c r="BA705" s="89" t="str">
        <f t="shared" si="376"/>
        <v/>
      </c>
      <c r="BB705" s="89" t="str">
        <f t="shared" si="376"/>
        <v/>
      </c>
      <c r="BC705" s="90" t="str">
        <f t="shared" si="376"/>
        <v/>
      </c>
      <c r="BE705" s="100" t="str">
        <f t="shared" si="345"/>
        <v/>
      </c>
      <c r="BF705" s="102" t="str">
        <f t="shared" si="346"/>
        <v/>
      </c>
    </row>
    <row r="706" spans="1:58" hidden="1" x14ac:dyDescent="0.55000000000000004">
      <c r="A706" s="80" t="str">
        <f>'Base de Dados 2013'!M705</f>
        <v>Boulevard</v>
      </c>
      <c r="B706" s="81" t="str">
        <f>'Base de Dados 2013'!N705</f>
        <v>verde</v>
      </c>
      <c r="C706" s="88" t="str">
        <f t="shared" si="372"/>
        <v/>
      </c>
      <c r="D706" s="89" t="str">
        <f t="shared" si="372"/>
        <v/>
      </c>
      <c r="E706" s="89" t="str">
        <f t="shared" si="372"/>
        <v/>
      </c>
      <c r="F706" s="89" t="str">
        <f t="shared" si="372"/>
        <v/>
      </c>
      <c r="G706" s="89" t="str">
        <f t="shared" si="372"/>
        <v/>
      </c>
      <c r="H706" s="89" t="str">
        <f t="shared" si="372"/>
        <v/>
      </c>
      <c r="I706" s="89" t="str">
        <f t="shared" si="372"/>
        <v/>
      </c>
      <c r="J706" s="89" t="str">
        <f t="shared" si="372"/>
        <v/>
      </c>
      <c r="K706" s="89" t="str">
        <f t="shared" si="372"/>
        <v/>
      </c>
      <c r="L706" s="89" t="str">
        <f t="shared" si="372"/>
        <v/>
      </c>
      <c r="M706" s="89" t="str">
        <f t="shared" si="373"/>
        <v/>
      </c>
      <c r="N706" s="89" t="str">
        <f t="shared" si="373"/>
        <v/>
      </c>
      <c r="O706" s="89" t="str">
        <f t="shared" si="373"/>
        <v/>
      </c>
      <c r="P706" s="89" t="str">
        <f t="shared" si="373"/>
        <v/>
      </c>
      <c r="Q706" s="89" t="str">
        <f t="shared" si="373"/>
        <v/>
      </c>
      <c r="R706" s="89" t="str">
        <f t="shared" si="373"/>
        <v/>
      </c>
      <c r="S706" s="89" t="str">
        <f t="shared" si="373"/>
        <v/>
      </c>
      <c r="T706" s="89" t="str">
        <f t="shared" si="373"/>
        <v/>
      </c>
      <c r="U706" s="89" t="str">
        <f t="shared" si="373"/>
        <v/>
      </c>
      <c r="V706" s="89" t="str">
        <f t="shared" si="373"/>
        <v/>
      </c>
      <c r="W706" s="89" t="str">
        <f t="shared" si="374"/>
        <v/>
      </c>
      <c r="X706" s="89">
        <f t="shared" si="374"/>
        <v>1</v>
      </c>
      <c r="Y706" s="89" t="str">
        <f t="shared" si="374"/>
        <v/>
      </c>
      <c r="Z706" s="89" t="str">
        <f t="shared" si="374"/>
        <v/>
      </c>
      <c r="AA706" s="89" t="str">
        <f t="shared" si="374"/>
        <v/>
      </c>
      <c r="AB706" s="89" t="str">
        <f t="shared" si="374"/>
        <v/>
      </c>
      <c r="AC706" s="89" t="str">
        <f t="shared" si="374"/>
        <v/>
      </c>
      <c r="AD706" s="89" t="str">
        <f t="shared" si="374"/>
        <v/>
      </c>
      <c r="AE706" s="89" t="str">
        <f t="shared" si="374"/>
        <v/>
      </c>
      <c r="AF706" s="89" t="str">
        <f t="shared" si="374"/>
        <v/>
      </c>
      <c r="AG706" s="89" t="str">
        <f t="shared" si="375"/>
        <v/>
      </c>
      <c r="AH706" s="89" t="str">
        <f t="shared" si="375"/>
        <v/>
      </c>
      <c r="AI706" s="89" t="str">
        <f t="shared" si="375"/>
        <v/>
      </c>
      <c r="AJ706" s="89" t="str">
        <f t="shared" si="375"/>
        <v/>
      </c>
      <c r="AK706" s="89" t="str">
        <f t="shared" si="375"/>
        <v/>
      </c>
      <c r="AL706" s="89" t="str">
        <f t="shared" si="375"/>
        <v/>
      </c>
      <c r="AM706" s="89" t="str">
        <f t="shared" si="375"/>
        <v/>
      </c>
      <c r="AN706" s="89" t="str">
        <f t="shared" si="375"/>
        <v/>
      </c>
      <c r="AO706" s="89" t="str">
        <f t="shared" si="375"/>
        <v/>
      </c>
      <c r="AP706" s="89" t="str">
        <f t="shared" si="375"/>
        <v/>
      </c>
      <c r="AQ706" s="89" t="str">
        <f t="shared" si="376"/>
        <v/>
      </c>
      <c r="AR706" s="89" t="str">
        <f t="shared" si="376"/>
        <v/>
      </c>
      <c r="AS706" s="89" t="str">
        <f t="shared" si="376"/>
        <v/>
      </c>
      <c r="AT706" s="89" t="str">
        <f t="shared" si="376"/>
        <v/>
      </c>
      <c r="AU706" s="89" t="str">
        <f t="shared" si="376"/>
        <v/>
      </c>
      <c r="AV706" s="89" t="str">
        <f t="shared" si="376"/>
        <v/>
      </c>
      <c r="AW706" s="89" t="str">
        <f t="shared" si="376"/>
        <v/>
      </c>
      <c r="AX706" s="89" t="str">
        <f t="shared" si="376"/>
        <v/>
      </c>
      <c r="AY706" s="89" t="str">
        <f t="shared" si="376"/>
        <v/>
      </c>
      <c r="AZ706" s="89" t="str">
        <f t="shared" si="376"/>
        <v/>
      </c>
      <c r="BA706" s="89" t="str">
        <f t="shared" si="376"/>
        <v/>
      </c>
      <c r="BB706" s="89" t="str">
        <f t="shared" si="376"/>
        <v/>
      </c>
      <c r="BC706" s="90" t="str">
        <f t="shared" si="376"/>
        <v/>
      </c>
      <c r="BE706" s="100" t="str">
        <f t="shared" si="345"/>
        <v/>
      </c>
      <c r="BF706" s="102" t="str">
        <f t="shared" si="346"/>
        <v/>
      </c>
    </row>
    <row r="707" spans="1:58" hidden="1" x14ac:dyDescent="0.55000000000000004">
      <c r="A707" s="80" t="str">
        <f>'Base de Dados 2013'!M706</f>
        <v>Arealva</v>
      </c>
      <c r="B707" s="81" t="str">
        <f>'Base de Dados 2013'!N706</f>
        <v>amarelo</v>
      </c>
      <c r="C707" s="88" t="str">
        <f t="shared" si="372"/>
        <v/>
      </c>
      <c r="D707" s="89" t="str">
        <f t="shared" si="372"/>
        <v/>
      </c>
      <c r="E707" s="89" t="str">
        <f t="shared" si="372"/>
        <v/>
      </c>
      <c r="F707" s="89" t="str">
        <f t="shared" si="372"/>
        <v/>
      </c>
      <c r="G707" s="89" t="str">
        <f t="shared" si="372"/>
        <v/>
      </c>
      <c r="H707" s="89" t="str">
        <f t="shared" si="372"/>
        <v/>
      </c>
      <c r="I707" s="89" t="str">
        <f t="shared" si="372"/>
        <v/>
      </c>
      <c r="J707" s="89" t="str">
        <f t="shared" si="372"/>
        <v/>
      </c>
      <c r="K707" s="89" t="str">
        <f t="shared" si="372"/>
        <v/>
      </c>
      <c r="L707" s="89" t="str">
        <f t="shared" si="372"/>
        <v/>
      </c>
      <c r="M707" s="89" t="str">
        <f t="shared" si="373"/>
        <v/>
      </c>
      <c r="N707" s="89" t="str">
        <f t="shared" si="373"/>
        <v/>
      </c>
      <c r="O707" s="89" t="str">
        <f t="shared" si="373"/>
        <v/>
      </c>
      <c r="P707" s="89" t="str">
        <f t="shared" si="373"/>
        <v/>
      </c>
      <c r="Q707" s="89" t="str">
        <f t="shared" si="373"/>
        <v/>
      </c>
      <c r="R707" s="89" t="str">
        <f t="shared" si="373"/>
        <v/>
      </c>
      <c r="S707" s="89" t="str">
        <f t="shared" si="373"/>
        <v/>
      </c>
      <c r="T707" s="89" t="str">
        <f t="shared" si="373"/>
        <v/>
      </c>
      <c r="U707" s="89" t="str">
        <f t="shared" si="373"/>
        <v/>
      </c>
      <c r="V707" s="89" t="str">
        <f t="shared" si="373"/>
        <v/>
      </c>
      <c r="W707" s="89" t="str">
        <f t="shared" si="374"/>
        <v/>
      </c>
      <c r="X707" s="89" t="str">
        <f t="shared" si="374"/>
        <v/>
      </c>
      <c r="Y707" s="89" t="str">
        <f t="shared" si="374"/>
        <v/>
      </c>
      <c r="Z707" s="89" t="str">
        <f t="shared" si="374"/>
        <v/>
      </c>
      <c r="AA707" s="89" t="str">
        <f t="shared" si="374"/>
        <v/>
      </c>
      <c r="AB707" s="89" t="str">
        <f t="shared" si="374"/>
        <v/>
      </c>
      <c r="AC707" s="89" t="str">
        <f t="shared" si="374"/>
        <v/>
      </c>
      <c r="AD707" s="89" t="str">
        <f t="shared" si="374"/>
        <v/>
      </c>
      <c r="AE707" s="89" t="str">
        <f t="shared" si="374"/>
        <v/>
      </c>
      <c r="AF707" s="89" t="str">
        <f t="shared" si="374"/>
        <v/>
      </c>
      <c r="AG707" s="89" t="str">
        <f t="shared" si="375"/>
        <v/>
      </c>
      <c r="AH707" s="89" t="str">
        <f t="shared" si="375"/>
        <v/>
      </c>
      <c r="AI707" s="89" t="str">
        <f t="shared" si="375"/>
        <v/>
      </c>
      <c r="AJ707" s="89" t="str">
        <f t="shared" si="375"/>
        <v/>
      </c>
      <c r="AK707" s="89">
        <f t="shared" si="375"/>
        <v>1</v>
      </c>
      <c r="AL707" s="89" t="str">
        <f t="shared" si="375"/>
        <v/>
      </c>
      <c r="AM707" s="89" t="str">
        <f t="shared" si="375"/>
        <v/>
      </c>
      <c r="AN707" s="89" t="str">
        <f t="shared" si="375"/>
        <v/>
      </c>
      <c r="AO707" s="89" t="str">
        <f t="shared" si="375"/>
        <v/>
      </c>
      <c r="AP707" s="89" t="str">
        <f t="shared" si="375"/>
        <v/>
      </c>
      <c r="AQ707" s="89" t="str">
        <f t="shared" si="376"/>
        <v/>
      </c>
      <c r="AR707" s="89" t="str">
        <f t="shared" si="376"/>
        <v/>
      </c>
      <c r="AS707" s="89" t="str">
        <f t="shared" si="376"/>
        <v/>
      </c>
      <c r="AT707" s="89" t="str">
        <f t="shared" si="376"/>
        <v/>
      </c>
      <c r="AU707" s="89" t="str">
        <f t="shared" si="376"/>
        <v/>
      </c>
      <c r="AV707" s="89" t="str">
        <f t="shared" si="376"/>
        <v/>
      </c>
      <c r="AW707" s="89" t="str">
        <f t="shared" si="376"/>
        <v/>
      </c>
      <c r="AX707" s="89" t="str">
        <f t="shared" si="376"/>
        <v/>
      </c>
      <c r="AY707" s="89" t="str">
        <f t="shared" si="376"/>
        <v/>
      </c>
      <c r="AZ707" s="89" t="str">
        <f t="shared" si="376"/>
        <v/>
      </c>
      <c r="BA707" s="89" t="str">
        <f t="shared" si="376"/>
        <v/>
      </c>
      <c r="BB707" s="89" t="str">
        <f t="shared" si="376"/>
        <v/>
      </c>
      <c r="BC707" s="90" t="str">
        <f t="shared" si="376"/>
        <v/>
      </c>
      <c r="BE707" s="100" t="str">
        <f t="shared" si="345"/>
        <v/>
      </c>
      <c r="BF707" s="102" t="str">
        <f t="shared" si="346"/>
        <v/>
      </c>
    </row>
    <row r="708" spans="1:58" hidden="1" x14ac:dyDescent="0.55000000000000004">
      <c r="A708" s="80" t="str">
        <f>'Base de Dados 2013'!M707</f>
        <v>Geisel</v>
      </c>
      <c r="B708" s="81" t="str">
        <f>'Base de Dados 2013'!N707</f>
        <v>verde</v>
      </c>
      <c r="C708" s="88" t="str">
        <f t="shared" si="372"/>
        <v/>
      </c>
      <c r="D708" s="89" t="str">
        <f t="shared" si="372"/>
        <v/>
      </c>
      <c r="E708" s="89" t="str">
        <f t="shared" si="372"/>
        <v/>
      </c>
      <c r="F708" s="89" t="str">
        <f t="shared" si="372"/>
        <v/>
      </c>
      <c r="G708" s="89" t="str">
        <f t="shared" si="372"/>
        <v/>
      </c>
      <c r="H708" s="89" t="str">
        <f t="shared" si="372"/>
        <v/>
      </c>
      <c r="I708" s="89" t="str">
        <f t="shared" si="372"/>
        <v/>
      </c>
      <c r="J708" s="89" t="str">
        <f t="shared" si="372"/>
        <v/>
      </c>
      <c r="K708" s="89" t="str">
        <f t="shared" si="372"/>
        <v/>
      </c>
      <c r="L708" s="89" t="str">
        <f t="shared" si="372"/>
        <v/>
      </c>
      <c r="M708" s="89" t="str">
        <f t="shared" si="373"/>
        <v/>
      </c>
      <c r="N708" s="89" t="str">
        <f t="shared" si="373"/>
        <v/>
      </c>
      <c r="O708" s="89">
        <f t="shared" si="373"/>
        <v>1</v>
      </c>
      <c r="P708" s="89" t="str">
        <f t="shared" si="373"/>
        <v/>
      </c>
      <c r="Q708" s="89" t="str">
        <f t="shared" si="373"/>
        <v/>
      </c>
      <c r="R708" s="89" t="str">
        <f t="shared" si="373"/>
        <v/>
      </c>
      <c r="S708" s="89" t="str">
        <f t="shared" si="373"/>
        <v/>
      </c>
      <c r="T708" s="89" t="str">
        <f t="shared" si="373"/>
        <v/>
      </c>
      <c r="U708" s="89" t="str">
        <f t="shared" si="373"/>
        <v/>
      </c>
      <c r="V708" s="89" t="str">
        <f t="shared" si="373"/>
        <v/>
      </c>
      <c r="W708" s="89" t="str">
        <f t="shared" si="374"/>
        <v/>
      </c>
      <c r="X708" s="89" t="str">
        <f t="shared" si="374"/>
        <v/>
      </c>
      <c r="Y708" s="89" t="str">
        <f t="shared" si="374"/>
        <v/>
      </c>
      <c r="Z708" s="89" t="str">
        <f t="shared" si="374"/>
        <v/>
      </c>
      <c r="AA708" s="89" t="str">
        <f t="shared" si="374"/>
        <v/>
      </c>
      <c r="AB708" s="89" t="str">
        <f t="shared" si="374"/>
        <v/>
      </c>
      <c r="AC708" s="89" t="str">
        <f t="shared" si="374"/>
        <v/>
      </c>
      <c r="AD708" s="89" t="str">
        <f t="shared" si="374"/>
        <v/>
      </c>
      <c r="AE708" s="89" t="str">
        <f t="shared" si="374"/>
        <v/>
      </c>
      <c r="AF708" s="89" t="str">
        <f t="shared" si="374"/>
        <v/>
      </c>
      <c r="AG708" s="89" t="str">
        <f t="shared" si="375"/>
        <v/>
      </c>
      <c r="AH708" s="89" t="str">
        <f t="shared" si="375"/>
        <v/>
      </c>
      <c r="AI708" s="89" t="str">
        <f t="shared" si="375"/>
        <v/>
      </c>
      <c r="AJ708" s="89" t="str">
        <f t="shared" si="375"/>
        <v/>
      </c>
      <c r="AK708" s="89" t="str">
        <f t="shared" si="375"/>
        <v/>
      </c>
      <c r="AL708" s="89" t="str">
        <f t="shared" si="375"/>
        <v/>
      </c>
      <c r="AM708" s="89" t="str">
        <f t="shared" si="375"/>
        <v/>
      </c>
      <c r="AN708" s="89" t="str">
        <f t="shared" si="375"/>
        <v/>
      </c>
      <c r="AO708" s="89" t="str">
        <f t="shared" si="375"/>
        <v/>
      </c>
      <c r="AP708" s="89" t="str">
        <f t="shared" si="375"/>
        <v/>
      </c>
      <c r="AQ708" s="89" t="str">
        <f t="shared" si="376"/>
        <v/>
      </c>
      <c r="AR708" s="89" t="str">
        <f t="shared" si="376"/>
        <v/>
      </c>
      <c r="AS708" s="89" t="str">
        <f t="shared" si="376"/>
        <v/>
      </c>
      <c r="AT708" s="89" t="str">
        <f t="shared" si="376"/>
        <v/>
      </c>
      <c r="AU708" s="89" t="str">
        <f t="shared" si="376"/>
        <v/>
      </c>
      <c r="AV708" s="89" t="str">
        <f t="shared" si="376"/>
        <v/>
      </c>
      <c r="AW708" s="89" t="str">
        <f t="shared" si="376"/>
        <v/>
      </c>
      <c r="AX708" s="89" t="str">
        <f t="shared" si="376"/>
        <v/>
      </c>
      <c r="AY708" s="89" t="str">
        <f t="shared" si="376"/>
        <v/>
      </c>
      <c r="AZ708" s="89" t="str">
        <f t="shared" si="376"/>
        <v/>
      </c>
      <c r="BA708" s="89" t="str">
        <f t="shared" si="376"/>
        <v/>
      </c>
      <c r="BB708" s="89" t="str">
        <f t="shared" si="376"/>
        <v/>
      </c>
      <c r="BC708" s="90" t="str">
        <f t="shared" si="376"/>
        <v/>
      </c>
      <c r="BE708" s="100" t="str">
        <f t="shared" si="345"/>
        <v/>
      </c>
      <c r="BF708" s="102" t="str">
        <f t="shared" si="346"/>
        <v/>
      </c>
    </row>
    <row r="709" spans="1:58" hidden="1" x14ac:dyDescent="0.55000000000000004">
      <c r="A709" s="80" t="str">
        <f>'Base de Dados 2013'!M708</f>
        <v>Nações</v>
      </c>
      <c r="B709" s="81" t="str">
        <f>'Base de Dados 2013'!N708</f>
        <v>verde</v>
      </c>
      <c r="C709" s="88" t="str">
        <f t="shared" si="372"/>
        <v/>
      </c>
      <c r="D709" s="89" t="str">
        <f t="shared" si="372"/>
        <v/>
      </c>
      <c r="E709" s="89" t="str">
        <f t="shared" si="372"/>
        <v/>
      </c>
      <c r="F709" s="89" t="str">
        <f t="shared" si="372"/>
        <v/>
      </c>
      <c r="G709" s="89">
        <f t="shared" si="372"/>
        <v>1</v>
      </c>
      <c r="H709" s="89" t="str">
        <f t="shared" si="372"/>
        <v/>
      </c>
      <c r="I709" s="89" t="str">
        <f t="shared" si="372"/>
        <v/>
      </c>
      <c r="J709" s="89" t="str">
        <f t="shared" si="372"/>
        <v/>
      </c>
      <c r="K709" s="89" t="str">
        <f t="shared" si="372"/>
        <v/>
      </c>
      <c r="L709" s="89" t="str">
        <f t="shared" si="372"/>
        <v/>
      </c>
      <c r="M709" s="89" t="str">
        <f t="shared" si="373"/>
        <v/>
      </c>
      <c r="N709" s="89" t="str">
        <f t="shared" si="373"/>
        <v/>
      </c>
      <c r="O709" s="89" t="str">
        <f t="shared" si="373"/>
        <v/>
      </c>
      <c r="P709" s="89" t="str">
        <f t="shared" si="373"/>
        <v/>
      </c>
      <c r="Q709" s="89" t="str">
        <f t="shared" si="373"/>
        <v/>
      </c>
      <c r="R709" s="89" t="str">
        <f t="shared" si="373"/>
        <v/>
      </c>
      <c r="S709" s="89" t="str">
        <f t="shared" si="373"/>
        <v/>
      </c>
      <c r="T709" s="89" t="str">
        <f t="shared" si="373"/>
        <v/>
      </c>
      <c r="U709" s="89" t="str">
        <f t="shared" si="373"/>
        <v/>
      </c>
      <c r="V709" s="89" t="str">
        <f t="shared" si="373"/>
        <v/>
      </c>
      <c r="W709" s="89" t="str">
        <f t="shared" si="374"/>
        <v/>
      </c>
      <c r="X709" s="89" t="str">
        <f t="shared" si="374"/>
        <v/>
      </c>
      <c r="Y709" s="89" t="str">
        <f t="shared" si="374"/>
        <v/>
      </c>
      <c r="Z709" s="89" t="str">
        <f t="shared" si="374"/>
        <v/>
      </c>
      <c r="AA709" s="89" t="str">
        <f t="shared" si="374"/>
        <v/>
      </c>
      <c r="AB709" s="89" t="str">
        <f t="shared" si="374"/>
        <v/>
      </c>
      <c r="AC709" s="89" t="str">
        <f t="shared" si="374"/>
        <v/>
      </c>
      <c r="AD709" s="89" t="str">
        <f t="shared" si="374"/>
        <v/>
      </c>
      <c r="AE709" s="89" t="str">
        <f t="shared" si="374"/>
        <v/>
      </c>
      <c r="AF709" s="89" t="str">
        <f t="shared" si="374"/>
        <v/>
      </c>
      <c r="AG709" s="89" t="str">
        <f t="shared" si="375"/>
        <v/>
      </c>
      <c r="AH709" s="89" t="str">
        <f t="shared" si="375"/>
        <v/>
      </c>
      <c r="AI709" s="89" t="str">
        <f t="shared" si="375"/>
        <v/>
      </c>
      <c r="AJ709" s="89" t="str">
        <f t="shared" si="375"/>
        <v/>
      </c>
      <c r="AK709" s="89" t="str">
        <f t="shared" si="375"/>
        <v/>
      </c>
      <c r="AL709" s="89" t="str">
        <f t="shared" si="375"/>
        <v/>
      </c>
      <c r="AM709" s="89" t="str">
        <f t="shared" si="375"/>
        <v/>
      </c>
      <c r="AN709" s="89" t="str">
        <f t="shared" si="375"/>
        <v/>
      </c>
      <c r="AO709" s="89" t="str">
        <f t="shared" si="375"/>
        <v/>
      </c>
      <c r="AP709" s="89" t="str">
        <f t="shared" si="375"/>
        <v/>
      </c>
      <c r="AQ709" s="89" t="str">
        <f t="shared" si="376"/>
        <v/>
      </c>
      <c r="AR709" s="89" t="str">
        <f t="shared" si="376"/>
        <v/>
      </c>
      <c r="AS709" s="89" t="str">
        <f t="shared" si="376"/>
        <v/>
      </c>
      <c r="AT709" s="89" t="str">
        <f t="shared" si="376"/>
        <v/>
      </c>
      <c r="AU709" s="89" t="str">
        <f t="shared" si="376"/>
        <v/>
      </c>
      <c r="AV709" s="89" t="str">
        <f t="shared" si="376"/>
        <v/>
      </c>
      <c r="AW709" s="89" t="str">
        <f t="shared" si="376"/>
        <v/>
      </c>
      <c r="AX709" s="89" t="str">
        <f t="shared" si="376"/>
        <v/>
      </c>
      <c r="AY709" s="89" t="str">
        <f t="shared" si="376"/>
        <v/>
      </c>
      <c r="AZ709" s="89" t="str">
        <f t="shared" si="376"/>
        <v/>
      </c>
      <c r="BA709" s="89" t="str">
        <f t="shared" si="376"/>
        <v/>
      </c>
      <c r="BB709" s="89" t="str">
        <f t="shared" si="376"/>
        <v/>
      </c>
      <c r="BC709" s="90" t="str">
        <f t="shared" si="376"/>
        <v/>
      </c>
      <c r="BE709" s="100" t="str">
        <f t="shared" ref="BE709:BE772" si="377">IF(AND($A709=BE$1,$B709=BE$3),1,"")</f>
        <v/>
      </c>
      <c r="BF709" s="102" t="str">
        <f t="shared" si="346"/>
        <v/>
      </c>
    </row>
    <row r="710" spans="1:58" hidden="1" x14ac:dyDescent="0.55000000000000004">
      <c r="A710" s="80" t="str">
        <f>'Base de Dados 2013'!M709</f>
        <v>Pirajui</v>
      </c>
      <c r="B710" s="81" t="str">
        <f>'Base de Dados 2013'!N709</f>
        <v>amarelo</v>
      </c>
      <c r="C710" s="88" t="str">
        <f t="shared" si="372"/>
        <v/>
      </c>
      <c r="D710" s="89" t="str">
        <f t="shared" si="372"/>
        <v/>
      </c>
      <c r="E710" s="89" t="str">
        <f t="shared" si="372"/>
        <v/>
      </c>
      <c r="F710" s="89" t="str">
        <f t="shared" si="372"/>
        <v/>
      </c>
      <c r="G710" s="89" t="str">
        <f t="shared" si="372"/>
        <v/>
      </c>
      <c r="H710" s="89" t="str">
        <f t="shared" si="372"/>
        <v/>
      </c>
      <c r="I710" s="89" t="str">
        <f t="shared" si="372"/>
        <v/>
      </c>
      <c r="J710" s="89" t="str">
        <f t="shared" si="372"/>
        <v/>
      </c>
      <c r="K710" s="89" t="str">
        <f t="shared" si="372"/>
        <v/>
      </c>
      <c r="L710" s="89" t="str">
        <f t="shared" si="372"/>
        <v/>
      </c>
      <c r="M710" s="89" t="str">
        <f t="shared" si="373"/>
        <v/>
      </c>
      <c r="N710" s="89" t="str">
        <f t="shared" si="373"/>
        <v/>
      </c>
      <c r="O710" s="89" t="str">
        <f t="shared" si="373"/>
        <v/>
      </c>
      <c r="P710" s="89" t="str">
        <f t="shared" si="373"/>
        <v/>
      </c>
      <c r="Q710" s="89" t="str">
        <f t="shared" si="373"/>
        <v/>
      </c>
      <c r="R710" s="89" t="str">
        <f t="shared" si="373"/>
        <v/>
      </c>
      <c r="S710" s="89" t="str">
        <f t="shared" si="373"/>
        <v/>
      </c>
      <c r="T710" s="89" t="str">
        <f t="shared" si="373"/>
        <v/>
      </c>
      <c r="U710" s="89" t="str">
        <f t="shared" si="373"/>
        <v/>
      </c>
      <c r="V710" s="89" t="str">
        <f t="shared" si="373"/>
        <v/>
      </c>
      <c r="W710" s="89" t="str">
        <f t="shared" si="374"/>
        <v/>
      </c>
      <c r="X710" s="89" t="str">
        <f t="shared" si="374"/>
        <v/>
      </c>
      <c r="Y710" s="89" t="str">
        <f t="shared" si="374"/>
        <v/>
      </c>
      <c r="Z710" s="89" t="str">
        <f t="shared" si="374"/>
        <v/>
      </c>
      <c r="AA710" s="89" t="str">
        <f t="shared" si="374"/>
        <v/>
      </c>
      <c r="AB710" s="89" t="str">
        <f t="shared" si="374"/>
        <v/>
      </c>
      <c r="AC710" s="89" t="str">
        <f t="shared" si="374"/>
        <v/>
      </c>
      <c r="AD710" s="89" t="str">
        <f t="shared" si="374"/>
        <v/>
      </c>
      <c r="AE710" s="89" t="str">
        <f t="shared" si="374"/>
        <v/>
      </c>
      <c r="AF710" s="89" t="str">
        <f t="shared" si="374"/>
        <v/>
      </c>
      <c r="AG710" s="89" t="str">
        <f t="shared" si="375"/>
        <v/>
      </c>
      <c r="AH710" s="89" t="str">
        <f t="shared" si="375"/>
        <v/>
      </c>
      <c r="AI710" s="89" t="str">
        <f t="shared" si="375"/>
        <v/>
      </c>
      <c r="AJ710" s="89" t="str">
        <f t="shared" si="375"/>
        <v/>
      </c>
      <c r="AK710" s="89" t="str">
        <f t="shared" si="375"/>
        <v/>
      </c>
      <c r="AL710" s="89" t="str">
        <f t="shared" si="375"/>
        <v/>
      </c>
      <c r="AM710" s="89" t="str">
        <f t="shared" si="375"/>
        <v/>
      </c>
      <c r="AN710" s="89" t="str">
        <f t="shared" si="375"/>
        <v/>
      </c>
      <c r="AO710" s="89" t="str">
        <f t="shared" si="375"/>
        <v/>
      </c>
      <c r="AP710" s="89" t="str">
        <f t="shared" si="375"/>
        <v/>
      </c>
      <c r="AQ710" s="89" t="str">
        <f t="shared" si="376"/>
        <v/>
      </c>
      <c r="AR710" s="89" t="str">
        <f t="shared" si="376"/>
        <v/>
      </c>
      <c r="AS710" s="89">
        <f t="shared" si="376"/>
        <v>1</v>
      </c>
      <c r="AT710" s="89" t="str">
        <f t="shared" si="376"/>
        <v/>
      </c>
      <c r="AU710" s="89" t="str">
        <f t="shared" si="376"/>
        <v/>
      </c>
      <c r="AV710" s="89" t="str">
        <f t="shared" si="376"/>
        <v/>
      </c>
      <c r="AW710" s="89" t="str">
        <f t="shared" si="376"/>
        <v/>
      </c>
      <c r="AX710" s="89" t="str">
        <f t="shared" si="376"/>
        <v/>
      </c>
      <c r="AY710" s="89" t="str">
        <f t="shared" si="376"/>
        <v/>
      </c>
      <c r="AZ710" s="89" t="str">
        <f t="shared" si="376"/>
        <v/>
      </c>
      <c r="BA710" s="89" t="str">
        <f t="shared" si="376"/>
        <v/>
      </c>
      <c r="BB710" s="89" t="str">
        <f t="shared" si="376"/>
        <v/>
      </c>
      <c r="BC710" s="90" t="str">
        <f t="shared" si="376"/>
        <v/>
      </c>
      <c r="BE710" s="100" t="str">
        <f t="shared" si="377"/>
        <v/>
      </c>
      <c r="BF710" s="102" t="str">
        <f t="shared" ref="BF710:BF773" si="378">IF(SUM(C710:BE710)=1,"","AQUI!")</f>
        <v/>
      </c>
    </row>
    <row r="711" spans="1:58" hidden="1" x14ac:dyDescent="0.55000000000000004">
      <c r="A711" s="80" t="str">
        <f>'Base de Dados 2013'!M710</f>
        <v>Pederneiras</v>
      </c>
      <c r="B711" s="81" t="str">
        <f>'Base de Dados 2013'!N710</f>
        <v>verde</v>
      </c>
      <c r="C711" s="88" t="str">
        <f t="shared" si="372"/>
        <v/>
      </c>
      <c r="D711" s="89" t="str">
        <f t="shared" si="372"/>
        <v/>
      </c>
      <c r="E711" s="89" t="str">
        <f t="shared" si="372"/>
        <v/>
      </c>
      <c r="F711" s="89" t="str">
        <f t="shared" si="372"/>
        <v/>
      </c>
      <c r="G711" s="89" t="str">
        <f t="shared" si="372"/>
        <v/>
      </c>
      <c r="H711" s="89" t="str">
        <f t="shared" si="372"/>
        <v/>
      </c>
      <c r="I711" s="89" t="str">
        <f t="shared" si="372"/>
        <v/>
      </c>
      <c r="J711" s="89" t="str">
        <f t="shared" si="372"/>
        <v/>
      </c>
      <c r="K711" s="89" t="str">
        <f t="shared" si="372"/>
        <v/>
      </c>
      <c r="L711" s="89" t="str">
        <f t="shared" si="372"/>
        <v/>
      </c>
      <c r="M711" s="89" t="str">
        <f t="shared" si="373"/>
        <v/>
      </c>
      <c r="N711" s="89" t="str">
        <f t="shared" si="373"/>
        <v/>
      </c>
      <c r="O711" s="89" t="str">
        <f t="shared" si="373"/>
        <v/>
      </c>
      <c r="P711" s="89" t="str">
        <f t="shared" si="373"/>
        <v/>
      </c>
      <c r="Q711" s="89" t="str">
        <f t="shared" si="373"/>
        <v/>
      </c>
      <c r="R711" s="89" t="str">
        <f t="shared" si="373"/>
        <v/>
      </c>
      <c r="S711" s="89" t="str">
        <f t="shared" si="373"/>
        <v/>
      </c>
      <c r="T711" s="89" t="str">
        <f t="shared" si="373"/>
        <v/>
      </c>
      <c r="U711" s="89" t="str">
        <f t="shared" si="373"/>
        <v/>
      </c>
      <c r="V711" s="89" t="str">
        <f t="shared" si="373"/>
        <v/>
      </c>
      <c r="W711" s="89" t="str">
        <f t="shared" si="374"/>
        <v/>
      </c>
      <c r="X711" s="89" t="str">
        <f t="shared" si="374"/>
        <v/>
      </c>
      <c r="Y711" s="89" t="str">
        <f t="shared" si="374"/>
        <v/>
      </c>
      <c r="Z711" s="89" t="str">
        <f t="shared" si="374"/>
        <v/>
      </c>
      <c r="AA711" s="89" t="str">
        <f t="shared" si="374"/>
        <v/>
      </c>
      <c r="AB711" s="89">
        <f t="shared" si="374"/>
        <v>1</v>
      </c>
      <c r="AC711" s="89" t="str">
        <f t="shared" si="374"/>
        <v/>
      </c>
      <c r="AD711" s="89" t="str">
        <f t="shared" si="374"/>
        <v/>
      </c>
      <c r="AE711" s="89" t="str">
        <f t="shared" si="374"/>
        <v/>
      </c>
      <c r="AF711" s="89" t="str">
        <f t="shared" si="374"/>
        <v/>
      </c>
      <c r="AG711" s="89" t="str">
        <f t="shared" si="375"/>
        <v/>
      </c>
      <c r="AH711" s="89" t="str">
        <f t="shared" si="375"/>
        <v/>
      </c>
      <c r="AI711" s="89" t="str">
        <f t="shared" si="375"/>
        <v/>
      </c>
      <c r="AJ711" s="89" t="str">
        <f t="shared" si="375"/>
        <v/>
      </c>
      <c r="AK711" s="89" t="str">
        <f t="shared" si="375"/>
        <v/>
      </c>
      <c r="AL711" s="89" t="str">
        <f t="shared" si="375"/>
        <v/>
      </c>
      <c r="AM711" s="89" t="str">
        <f t="shared" si="375"/>
        <v/>
      </c>
      <c r="AN711" s="89" t="str">
        <f t="shared" si="375"/>
        <v/>
      </c>
      <c r="AO711" s="89" t="str">
        <f t="shared" si="375"/>
        <v/>
      </c>
      <c r="AP711" s="89" t="str">
        <f t="shared" si="375"/>
        <v/>
      </c>
      <c r="AQ711" s="89" t="str">
        <f t="shared" si="376"/>
        <v/>
      </c>
      <c r="AR711" s="89" t="str">
        <f t="shared" si="376"/>
        <v/>
      </c>
      <c r="AS711" s="89" t="str">
        <f t="shared" si="376"/>
        <v/>
      </c>
      <c r="AT711" s="89" t="str">
        <f t="shared" si="376"/>
        <v/>
      </c>
      <c r="AU711" s="89" t="str">
        <f t="shared" si="376"/>
        <v/>
      </c>
      <c r="AV711" s="89" t="str">
        <f t="shared" si="376"/>
        <v/>
      </c>
      <c r="AW711" s="89" t="str">
        <f t="shared" si="376"/>
        <v/>
      </c>
      <c r="AX711" s="89" t="str">
        <f t="shared" si="376"/>
        <v/>
      </c>
      <c r="AY711" s="89" t="str">
        <f t="shared" si="376"/>
        <v/>
      </c>
      <c r="AZ711" s="89" t="str">
        <f t="shared" si="376"/>
        <v/>
      </c>
      <c r="BA711" s="89" t="str">
        <f t="shared" si="376"/>
        <v/>
      </c>
      <c r="BB711" s="89" t="str">
        <f t="shared" si="376"/>
        <v/>
      </c>
      <c r="BC711" s="90" t="str">
        <f t="shared" si="376"/>
        <v/>
      </c>
      <c r="BE711" s="100" t="str">
        <f t="shared" si="377"/>
        <v/>
      </c>
      <c r="BF711" s="102" t="str">
        <f t="shared" si="378"/>
        <v/>
      </c>
    </row>
    <row r="712" spans="1:58" hidden="1" x14ac:dyDescent="0.55000000000000004">
      <c r="A712" s="80" t="str">
        <f>'Base de Dados 2013'!M711</f>
        <v>Geisel</v>
      </c>
      <c r="B712" s="81" t="str">
        <f>'Base de Dados 2013'!N711</f>
        <v>verde</v>
      </c>
      <c r="C712" s="88" t="str">
        <f t="shared" si="372"/>
        <v/>
      </c>
      <c r="D712" s="89" t="str">
        <f t="shared" si="372"/>
        <v/>
      </c>
      <c r="E712" s="89" t="str">
        <f t="shared" si="372"/>
        <v/>
      </c>
      <c r="F712" s="89" t="str">
        <f t="shared" si="372"/>
        <v/>
      </c>
      <c r="G712" s="89" t="str">
        <f t="shared" si="372"/>
        <v/>
      </c>
      <c r="H712" s="89" t="str">
        <f t="shared" si="372"/>
        <v/>
      </c>
      <c r="I712" s="89" t="str">
        <f t="shared" si="372"/>
        <v/>
      </c>
      <c r="J712" s="89" t="str">
        <f t="shared" si="372"/>
        <v/>
      </c>
      <c r="K712" s="89" t="str">
        <f t="shared" si="372"/>
        <v/>
      </c>
      <c r="L712" s="89" t="str">
        <f t="shared" si="372"/>
        <v/>
      </c>
      <c r="M712" s="89" t="str">
        <f t="shared" si="373"/>
        <v/>
      </c>
      <c r="N712" s="89" t="str">
        <f t="shared" si="373"/>
        <v/>
      </c>
      <c r="O712" s="89">
        <f t="shared" si="373"/>
        <v>1</v>
      </c>
      <c r="P712" s="89" t="str">
        <f t="shared" si="373"/>
        <v/>
      </c>
      <c r="Q712" s="89" t="str">
        <f t="shared" si="373"/>
        <v/>
      </c>
      <c r="R712" s="89" t="str">
        <f t="shared" si="373"/>
        <v/>
      </c>
      <c r="S712" s="89" t="str">
        <f t="shared" si="373"/>
        <v/>
      </c>
      <c r="T712" s="89" t="str">
        <f t="shared" si="373"/>
        <v/>
      </c>
      <c r="U712" s="89" t="str">
        <f t="shared" si="373"/>
        <v/>
      </c>
      <c r="V712" s="89" t="str">
        <f t="shared" si="373"/>
        <v/>
      </c>
      <c r="W712" s="89" t="str">
        <f t="shared" si="374"/>
        <v/>
      </c>
      <c r="X712" s="89" t="str">
        <f t="shared" si="374"/>
        <v/>
      </c>
      <c r="Y712" s="89" t="str">
        <f t="shared" si="374"/>
        <v/>
      </c>
      <c r="Z712" s="89" t="str">
        <f t="shared" si="374"/>
        <v/>
      </c>
      <c r="AA712" s="89" t="str">
        <f t="shared" si="374"/>
        <v/>
      </c>
      <c r="AB712" s="89" t="str">
        <f t="shared" si="374"/>
        <v/>
      </c>
      <c r="AC712" s="89" t="str">
        <f t="shared" si="374"/>
        <v/>
      </c>
      <c r="AD712" s="89" t="str">
        <f t="shared" si="374"/>
        <v/>
      </c>
      <c r="AE712" s="89" t="str">
        <f t="shared" si="374"/>
        <v/>
      </c>
      <c r="AF712" s="89" t="str">
        <f t="shared" si="374"/>
        <v/>
      </c>
      <c r="AG712" s="89" t="str">
        <f t="shared" si="375"/>
        <v/>
      </c>
      <c r="AH712" s="89" t="str">
        <f t="shared" si="375"/>
        <v/>
      </c>
      <c r="AI712" s="89" t="str">
        <f t="shared" si="375"/>
        <v/>
      </c>
      <c r="AJ712" s="89" t="str">
        <f t="shared" si="375"/>
        <v/>
      </c>
      <c r="AK712" s="89" t="str">
        <f t="shared" si="375"/>
        <v/>
      </c>
      <c r="AL712" s="89" t="str">
        <f t="shared" si="375"/>
        <v/>
      </c>
      <c r="AM712" s="89" t="str">
        <f t="shared" si="375"/>
        <v/>
      </c>
      <c r="AN712" s="89" t="str">
        <f t="shared" si="375"/>
        <v/>
      </c>
      <c r="AO712" s="89" t="str">
        <f t="shared" si="375"/>
        <v/>
      </c>
      <c r="AP712" s="89" t="str">
        <f t="shared" si="375"/>
        <v/>
      </c>
      <c r="AQ712" s="89" t="str">
        <f t="shared" si="376"/>
        <v/>
      </c>
      <c r="AR712" s="89" t="str">
        <f t="shared" si="376"/>
        <v/>
      </c>
      <c r="AS712" s="89" t="str">
        <f t="shared" si="376"/>
        <v/>
      </c>
      <c r="AT712" s="89" t="str">
        <f t="shared" si="376"/>
        <v/>
      </c>
      <c r="AU712" s="89" t="str">
        <f t="shared" si="376"/>
        <v/>
      </c>
      <c r="AV712" s="89" t="str">
        <f t="shared" si="376"/>
        <v/>
      </c>
      <c r="AW712" s="89" t="str">
        <f t="shared" si="376"/>
        <v/>
      </c>
      <c r="AX712" s="89" t="str">
        <f t="shared" si="376"/>
        <v/>
      </c>
      <c r="AY712" s="89" t="str">
        <f t="shared" si="376"/>
        <v/>
      </c>
      <c r="AZ712" s="89" t="str">
        <f t="shared" si="376"/>
        <v/>
      </c>
      <c r="BA712" s="89" t="str">
        <f t="shared" si="376"/>
        <v/>
      </c>
      <c r="BB712" s="89" t="str">
        <f t="shared" si="376"/>
        <v/>
      </c>
      <c r="BC712" s="90" t="str">
        <f t="shared" si="376"/>
        <v/>
      </c>
      <c r="BE712" s="100" t="str">
        <f t="shared" si="377"/>
        <v/>
      </c>
      <c r="BF712" s="102" t="str">
        <f t="shared" si="378"/>
        <v/>
      </c>
    </row>
    <row r="713" spans="1:58" hidden="1" x14ac:dyDescent="0.55000000000000004">
      <c r="A713" s="80" t="str">
        <f>'Base de Dados 2013'!M712</f>
        <v>Nações</v>
      </c>
      <c r="B713" s="81" t="str">
        <f>'Base de Dados 2013'!N712</f>
        <v>verde</v>
      </c>
      <c r="C713" s="88" t="str">
        <f t="shared" si="372"/>
        <v/>
      </c>
      <c r="D713" s="89" t="str">
        <f t="shared" si="372"/>
        <v/>
      </c>
      <c r="E713" s="89" t="str">
        <f t="shared" si="372"/>
        <v/>
      </c>
      <c r="F713" s="89" t="str">
        <f t="shared" si="372"/>
        <v/>
      </c>
      <c r="G713" s="89">
        <f t="shared" si="372"/>
        <v>1</v>
      </c>
      <c r="H713" s="89" t="str">
        <f t="shared" si="372"/>
        <v/>
      </c>
      <c r="I713" s="89" t="str">
        <f t="shared" si="372"/>
        <v/>
      </c>
      <c r="J713" s="89" t="str">
        <f t="shared" si="372"/>
        <v/>
      </c>
      <c r="K713" s="89" t="str">
        <f t="shared" si="372"/>
        <v/>
      </c>
      <c r="L713" s="89" t="str">
        <f t="shared" si="372"/>
        <v/>
      </c>
      <c r="M713" s="89" t="str">
        <f t="shared" si="373"/>
        <v/>
      </c>
      <c r="N713" s="89" t="str">
        <f t="shared" si="373"/>
        <v/>
      </c>
      <c r="O713" s="89" t="str">
        <f t="shared" si="373"/>
        <v/>
      </c>
      <c r="P713" s="89" t="str">
        <f t="shared" si="373"/>
        <v/>
      </c>
      <c r="Q713" s="89" t="str">
        <f t="shared" si="373"/>
        <v/>
      </c>
      <c r="R713" s="89" t="str">
        <f t="shared" si="373"/>
        <v/>
      </c>
      <c r="S713" s="89" t="str">
        <f t="shared" si="373"/>
        <v/>
      </c>
      <c r="T713" s="89" t="str">
        <f t="shared" si="373"/>
        <v/>
      </c>
      <c r="U713" s="89" t="str">
        <f t="shared" si="373"/>
        <v/>
      </c>
      <c r="V713" s="89" t="str">
        <f t="shared" si="373"/>
        <v/>
      </c>
      <c r="W713" s="89" t="str">
        <f t="shared" si="374"/>
        <v/>
      </c>
      <c r="X713" s="89" t="str">
        <f t="shared" si="374"/>
        <v/>
      </c>
      <c r="Y713" s="89" t="str">
        <f t="shared" si="374"/>
        <v/>
      </c>
      <c r="Z713" s="89" t="str">
        <f t="shared" si="374"/>
        <v/>
      </c>
      <c r="AA713" s="89" t="str">
        <f t="shared" si="374"/>
        <v/>
      </c>
      <c r="AB713" s="89" t="str">
        <f t="shared" si="374"/>
        <v/>
      </c>
      <c r="AC713" s="89" t="str">
        <f t="shared" si="374"/>
        <v/>
      </c>
      <c r="AD713" s="89" t="str">
        <f t="shared" si="374"/>
        <v/>
      </c>
      <c r="AE713" s="89" t="str">
        <f t="shared" si="374"/>
        <v/>
      </c>
      <c r="AF713" s="89" t="str">
        <f t="shared" si="374"/>
        <v/>
      </c>
      <c r="AG713" s="89" t="str">
        <f t="shared" si="375"/>
        <v/>
      </c>
      <c r="AH713" s="89" t="str">
        <f t="shared" si="375"/>
        <v/>
      </c>
      <c r="AI713" s="89" t="str">
        <f t="shared" si="375"/>
        <v/>
      </c>
      <c r="AJ713" s="89" t="str">
        <f t="shared" si="375"/>
        <v/>
      </c>
      <c r="AK713" s="89" t="str">
        <f t="shared" si="375"/>
        <v/>
      </c>
      <c r="AL713" s="89" t="str">
        <f t="shared" si="375"/>
        <v/>
      </c>
      <c r="AM713" s="89" t="str">
        <f t="shared" si="375"/>
        <v/>
      </c>
      <c r="AN713" s="89" t="str">
        <f t="shared" si="375"/>
        <v/>
      </c>
      <c r="AO713" s="89" t="str">
        <f t="shared" si="375"/>
        <v/>
      </c>
      <c r="AP713" s="89" t="str">
        <f t="shared" si="375"/>
        <v/>
      </c>
      <c r="AQ713" s="89" t="str">
        <f t="shared" si="376"/>
        <v/>
      </c>
      <c r="AR713" s="89" t="str">
        <f t="shared" si="376"/>
        <v/>
      </c>
      <c r="AS713" s="89" t="str">
        <f t="shared" si="376"/>
        <v/>
      </c>
      <c r="AT713" s="89" t="str">
        <f t="shared" si="376"/>
        <v/>
      </c>
      <c r="AU713" s="89" t="str">
        <f t="shared" si="376"/>
        <v/>
      </c>
      <c r="AV713" s="89" t="str">
        <f t="shared" si="376"/>
        <v/>
      </c>
      <c r="AW713" s="89" t="str">
        <f t="shared" si="376"/>
        <v/>
      </c>
      <c r="AX713" s="89" t="str">
        <f t="shared" si="376"/>
        <v/>
      </c>
      <c r="AY713" s="89" t="str">
        <f t="shared" si="376"/>
        <v/>
      </c>
      <c r="AZ713" s="89" t="str">
        <f t="shared" si="376"/>
        <v/>
      </c>
      <c r="BA713" s="89" t="str">
        <f t="shared" si="376"/>
        <v/>
      </c>
      <c r="BB713" s="89" t="str">
        <f t="shared" si="376"/>
        <v/>
      </c>
      <c r="BC713" s="90" t="str">
        <f t="shared" si="376"/>
        <v/>
      </c>
      <c r="BE713" s="100" t="str">
        <f t="shared" si="377"/>
        <v/>
      </c>
      <c r="BF713" s="102" t="str">
        <f t="shared" si="378"/>
        <v/>
      </c>
    </row>
    <row r="714" spans="1:58" hidden="1" x14ac:dyDescent="0.55000000000000004">
      <c r="A714" s="80" t="str">
        <f>'Base de Dados 2013'!M713</f>
        <v>Pederneiras</v>
      </c>
      <c r="B714" s="81" t="str">
        <f>'Base de Dados 2013'!N713</f>
        <v>amarelo</v>
      </c>
      <c r="C714" s="88" t="str">
        <f t="shared" si="372"/>
        <v/>
      </c>
      <c r="D714" s="89" t="str">
        <f t="shared" si="372"/>
        <v/>
      </c>
      <c r="E714" s="89" t="str">
        <f t="shared" si="372"/>
        <v/>
      </c>
      <c r="F714" s="89" t="str">
        <f t="shared" si="372"/>
        <v/>
      </c>
      <c r="G714" s="89" t="str">
        <f t="shared" si="372"/>
        <v/>
      </c>
      <c r="H714" s="89" t="str">
        <f t="shared" si="372"/>
        <v/>
      </c>
      <c r="I714" s="89" t="str">
        <f t="shared" si="372"/>
        <v/>
      </c>
      <c r="J714" s="89" t="str">
        <f t="shared" si="372"/>
        <v/>
      </c>
      <c r="K714" s="89" t="str">
        <f t="shared" si="372"/>
        <v/>
      </c>
      <c r="L714" s="89" t="str">
        <f t="shared" si="372"/>
        <v/>
      </c>
      <c r="M714" s="89" t="str">
        <f t="shared" si="373"/>
        <v/>
      </c>
      <c r="N714" s="89" t="str">
        <f t="shared" si="373"/>
        <v/>
      </c>
      <c r="O714" s="89" t="str">
        <f t="shared" si="373"/>
        <v/>
      </c>
      <c r="P714" s="89" t="str">
        <f t="shared" si="373"/>
        <v/>
      </c>
      <c r="Q714" s="89" t="str">
        <f t="shared" si="373"/>
        <v/>
      </c>
      <c r="R714" s="89" t="str">
        <f t="shared" si="373"/>
        <v/>
      </c>
      <c r="S714" s="89" t="str">
        <f t="shared" si="373"/>
        <v/>
      </c>
      <c r="T714" s="89" t="str">
        <f t="shared" si="373"/>
        <v/>
      </c>
      <c r="U714" s="89" t="str">
        <f t="shared" si="373"/>
        <v/>
      </c>
      <c r="V714" s="89" t="str">
        <f t="shared" si="373"/>
        <v/>
      </c>
      <c r="W714" s="89" t="str">
        <f t="shared" si="374"/>
        <v/>
      </c>
      <c r="X714" s="89" t="str">
        <f t="shared" si="374"/>
        <v/>
      </c>
      <c r="Y714" s="89" t="str">
        <f t="shared" si="374"/>
        <v/>
      </c>
      <c r="Z714" s="89" t="str">
        <f t="shared" si="374"/>
        <v/>
      </c>
      <c r="AA714" s="89" t="str">
        <f t="shared" si="374"/>
        <v/>
      </c>
      <c r="AB714" s="89" t="str">
        <f t="shared" si="374"/>
        <v/>
      </c>
      <c r="AC714" s="89">
        <f t="shared" si="374"/>
        <v>1</v>
      </c>
      <c r="AD714" s="89" t="str">
        <f t="shared" si="374"/>
        <v/>
      </c>
      <c r="AE714" s="89" t="str">
        <f t="shared" si="374"/>
        <v/>
      </c>
      <c r="AF714" s="89" t="str">
        <f t="shared" si="374"/>
        <v/>
      </c>
      <c r="AG714" s="89" t="str">
        <f t="shared" si="375"/>
        <v/>
      </c>
      <c r="AH714" s="89" t="str">
        <f t="shared" si="375"/>
        <v/>
      </c>
      <c r="AI714" s="89" t="str">
        <f t="shared" si="375"/>
        <v/>
      </c>
      <c r="AJ714" s="89" t="str">
        <f t="shared" si="375"/>
        <v/>
      </c>
      <c r="AK714" s="89" t="str">
        <f t="shared" si="375"/>
        <v/>
      </c>
      <c r="AL714" s="89" t="str">
        <f t="shared" si="375"/>
        <v/>
      </c>
      <c r="AM714" s="89" t="str">
        <f t="shared" si="375"/>
        <v/>
      </c>
      <c r="AN714" s="89" t="str">
        <f t="shared" si="375"/>
        <v/>
      </c>
      <c r="AO714" s="89" t="str">
        <f t="shared" si="375"/>
        <v/>
      </c>
      <c r="AP714" s="89" t="str">
        <f t="shared" si="375"/>
        <v/>
      </c>
      <c r="AQ714" s="89" t="str">
        <f t="shared" si="376"/>
        <v/>
      </c>
      <c r="AR714" s="89" t="str">
        <f t="shared" si="376"/>
        <v/>
      </c>
      <c r="AS714" s="89" t="str">
        <f t="shared" si="376"/>
        <v/>
      </c>
      <c r="AT714" s="89" t="str">
        <f t="shared" si="376"/>
        <v/>
      </c>
      <c r="AU714" s="89" t="str">
        <f t="shared" si="376"/>
        <v/>
      </c>
      <c r="AV714" s="89" t="str">
        <f t="shared" si="376"/>
        <v/>
      </c>
      <c r="AW714" s="89" t="str">
        <f t="shared" si="376"/>
        <v/>
      </c>
      <c r="AX714" s="89" t="str">
        <f t="shared" si="376"/>
        <v/>
      </c>
      <c r="AY714" s="89" t="str">
        <f t="shared" si="376"/>
        <v/>
      </c>
      <c r="AZ714" s="89" t="str">
        <f t="shared" si="376"/>
        <v/>
      </c>
      <c r="BA714" s="89" t="str">
        <f t="shared" si="376"/>
        <v/>
      </c>
      <c r="BB714" s="89" t="str">
        <f t="shared" si="376"/>
        <v/>
      </c>
      <c r="BC714" s="90" t="str">
        <f t="shared" si="376"/>
        <v/>
      </c>
      <c r="BE714" s="100" t="str">
        <f t="shared" si="377"/>
        <v/>
      </c>
      <c r="BF714" s="102" t="str">
        <f t="shared" si="378"/>
        <v/>
      </c>
    </row>
    <row r="715" spans="1:58" hidden="1" x14ac:dyDescent="0.55000000000000004">
      <c r="A715" s="80" t="str">
        <f>'Base de Dados 2013'!M714</f>
        <v>Nações</v>
      </c>
      <c r="B715" s="81" t="str">
        <f>'Base de Dados 2013'!N714</f>
        <v>amarelo</v>
      </c>
      <c r="C715" s="88" t="str">
        <f t="shared" ref="C715:L724" si="379">IF(AND($A715=C$1,$B715=C$3),1,"")</f>
        <v/>
      </c>
      <c r="D715" s="89" t="str">
        <f t="shared" si="379"/>
        <v/>
      </c>
      <c r="E715" s="89" t="str">
        <f t="shared" si="379"/>
        <v/>
      </c>
      <c r="F715" s="89" t="str">
        <f t="shared" si="379"/>
        <v/>
      </c>
      <c r="G715" s="89" t="str">
        <f t="shared" si="379"/>
        <v/>
      </c>
      <c r="H715" s="89">
        <f t="shared" si="379"/>
        <v>1</v>
      </c>
      <c r="I715" s="89" t="str">
        <f t="shared" si="379"/>
        <v/>
      </c>
      <c r="J715" s="89" t="str">
        <f t="shared" si="379"/>
        <v/>
      </c>
      <c r="K715" s="89" t="str">
        <f t="shared" si="379"/>
        <v/>
      </c>
      <c r="L715" s="89" t="str">
        <f t="shared" si="379"/>
        <v/>
      </c>
      <c r="M715" s="89" t="str">
        <f t="shared" ref="M715:V724" si="380">IF(AND($A715=M$1,$B715=M$3),1,"")</f>
        <v/>
      </c>
      <c r="N715" s="89" t="str">
        <f t="shared" si="380"/>
        <v/>
      </c>
      <c r="O715" s="89" t="str">
        <f t="shared" si="380"/>
        <v/>
      </c>
      <c r="P715" s="89" t="str">
        <f t="shared" si="380"/>
        <v/>
      </c>
      <c r="Q715" s="89" t="str">
        <f t="shared" si="380"/>
        <v/>
      </c>
      <c r="R715" s="89" t="str">
        <f t="shared" si="380"/>
        <v/>
      </c>
      <c r="S715" s="89" t="str">
        <f t="shared" si="380"/>
        <v/>
      </c>
      <c r="T715" s="89" t="str">
        <f t="shared" si="380"/>
        <v/>
      </c>
      <c r="U715" s="89" t="str">
        <f t="shared" si="380"/>
        <v/>
      </c>
      <c r="V715" s="89" t="str">
        <f t="shared" si="380"/>
        <v/>
      </c>
      <c r="W715" s="89" t="str">
        <f t="shared" ref="W715:AF724" si="381">IF(AND($A715=W$1,$B715=W$3),1,"")</f>
        <v/>
      </c>
      <c r="X715" s="89" t="str">
        <f t="shared" si="381"/>
        <v/>
      </c>
      <c r="Y715" s="89" t="str">
        <f t="shared" si="381"/>
        <v/>
      </c>
      <c r="Z715" s="89" t="str">
        <f t="shared" si="381"/>
        <v/>
      </c>
      <c r="AA715" s="89" t="str">
        <f t="shared" si="381"/>
        <v/>
      </c>
      <c r="AB715" s="89" t="str">
        <f t="shared" si="381"/>
        <v/>
      </c>
      <c r="AC715" s="89" t="str">
        <f t="shared" si="381"/>
        <v/>
      </c>
      <c r="AD715" s="89" t="str">
        <f t="shared" si="381"/>
        <v/>
      </c>
      <c r="AE715" s="89" t="str">
        <f t="shared" si="381"/>
        <v/>
      </c>
      <c r="AF715" s="89" t="str">
        <f t="shared" si="381"/>
        <v/>
      </c>
      <c r="AG715" s="89" t="str">
        <f t="shared" ref="AG715:AP724" si="382">IF(AND($A715=AG$1,$B715=AG$3),1,"")</f>
        <v/>
      </c>
      <c r="AH715" s="89" t="str">
        <f t="shared" si="382"/>
        <v/>
      </c>
      <c r="AI715" s="89" t="str">
        <f t="shared" si="382"/>
        <v/>
      </c>
      <c r="AJ715" s="89" t="str">
        <f t="shared" si="382"/>
        <v/>
      </c>
      <c r="AK715" s="89" t="str">
        <f t="shared" si="382"/>
        <v/>
      </c>
      <c r="AL715" s="89" t="str">
        <f t="shared" si="382"/>
        <v/>
      </c>
      <c r="AM715" s="89" t="str">
        <f t="shared" si="382"/>
        <v/>
      </c>
      <c r="AN715" s="89" t="str">
        <f t="shared" si="382"/>
        <v/>
      </c>
      <c r="AO715" s="89" t="str">
        <f t="shared" si="382"/>
        <v/>
      </c>
      <c r="AP715" s="89" t="str">
        <f t="shared" si="382"/>
        <v/>
      </c>
      <c r="AQ715" s="89" t="str">
        <f t="shared" ref="AQ715:BC724" si="383">IF(AND($A715=AQ$1,$B715=AQ$3),1,"")</f>
        <v/>
      </c>
      <c r="AR715" s="89" t="str">
        <f t="shared" si="383"/>
        <v/>
      </c>
      <c r="AS715" s="89" t="str">
        <f t="shared" si="383"/>
        <v/>
      </c>
      <c r="AT715" s="89" t="str">
        <f t="shared" si="383"/>
        <v/>
      </c>
      <c r="AU715" s="89" t="str">
        <f t="shared" si="383"/>
        <v/>
      </c>
      <c r="AV715" s="89" t="str">
        <f t="shared" si="383"/>
        <v/>
      </c>
      <c r="AW715" s="89" t="str">
        <f t="shared" si="383"/>
        <v/>
      </c>
      <c r="AX715" s="89" t="str">
        <f t="shared" si="383"/>
        <v/>
      </c>
      <c r="AY715" s="89" t="str">
        <f t="shared" si="383"/>
        <v/>
      </c>
      <c r="AZ715" s="89" t="str">
        <f t="shared" si="383"/>
        <v/>
      </c>
      <c r="BA715" s="89" t="str">
        <f t="shared" si="383"/>
        <v/>
      </c>
      <c r="BB715" s="89" t="str">
        <f t="shared" si="383"/>
        <v/>
      </c>
      <c r="BC715" s="90" t="str">
        <f t="shared" si="383"/>
        <v/>
      </c>
      <c r="BE715" s="100" t="str">
        <f t="shared" si="377"/>
        <v/>
      </c>
      <c r="BF715" s="102" t="str">
        <f t="shared" si="378"/>
        <v/>
      </c>
    </row>
    <row r="716" spans="1:58" hidden="1" x14ac:dyDescent="0.55000000000000004">
      <c r="A716" s="80" t="str">
        <f>'Base de Dados 2013'!M715</f>
        <v>Ipiranga</v>
      </c>
      <c r="B716" s="81" t="str">
        <f>'Base de Dados 2013'!N715</f>
        <v>verde</v>
      </c>
      <c r="C716" s="88" t="str">
        <f t="shared" si="379"/>
        <v/>
      </c>
      <c r="D716" s="89" t="str">
        <f t="shared" si="379"/>
        <v/>
      </c>
      <c r="E716" s="89" t="str">
        <f t="shared" si="379"/>
        <v/>
      </c>
      <c r="F716" s="89" t="str">
        <f t="shared" si="379"/>
        <v/>
      </c>
      <c r="G716" s="89" t="str">
        <f t="shared" si="379"/>
        <v/>
      </c>
      <c r="H716" s="89" t="str">
        <f t="shared" si="379"/>
        <v/>
      </c>
      <c r="I716" s="89" t="str">
        <f t="shared" si="379"/>
        <v/>
      </c>
      <c r="J716" s="89" t="str">
        <f t="shared" si="379"/>
        <v/>
      </c>
      <c r="K716" s="89" t="str">
        <f t="shared" si="379"/>
        <v/>
      </c>
      <c r="L716" s="89" t="str">
        <f t="shared" si="379"/>
        <v/>
      </c>
      <c r="M716" s="89" t="str">
        <f t="shared" si="380"/>
        <v/>
      </c>
      <c r="N716" s="89" t="str">
        <f t="shared" si="380"/>
        <v/>
      </c>
      <c r="O716" s="89" t="str">
        <f t="shared" si="380"/>
        <v/>
      </c>
      <c r="P716" s="89" t="str">
        <f t="shared" si="380"/>
        <v/>
      </c>
      <c r="Q716" s="89" t="str">
        <f t="shared" si="380"/>
        <v/>
      </c>
      <c r="R716" s="89" t="str">
        <f t="shared" si="380"/>
        <v/>
      </c>
      <c r="S716" s="89" t="str">
        <f t="shared" si="380"/>
        <v/>
      </c>
      <c r="T716" s="89">
        <f t="shared" si="380"/>
        <v>1</v>
      </c>
      <c r="U716" s="89" t="str">
        <f t="shared" si="380"/>
        <v/>
      </c>
      <c r="V716" s="89" t="str">
        <f t="shared" si="380"/>
        <v/>
      </c>
      <c r="W716" s="89" t="str">
        <f t="shared" si="381"/>
        <v/>
      </c>
      <c r="X716" s="89" t="str">
        <f t="shared" si="381"/>
        <v/>
      </c>
      <c r="Y716" s="89" t="str">
        <f t="shared" si="381"/>
        <v/>
      </c>
      <c r="Z716" s="89" t="str">
        <f t="shared" si="381"/>
        <v/>
      </c>
      <c r="AA716" s="89" t="str">
        <f t="shared" si="381"/>
        <v/>
      </c>
      <c r="AB716" s="89" t="str">
        <f t="shared" si="381"/>
        <v/>
      </c>
      <c r="AC716" s="89" t="str">
        <f t="shared" si="381"/>
        <v/>
      </c>
      <c r="AD716" s="89" t="str">
        <f t="shared" si="381"/>
        <v/>
      </c>
      <c r="AE716" s="89" t="str">
        <f t="shared" si="381"/>
        <v/>
      </c>
      <c r="AF716" s="89" t="str">
        <f t="shared" si="381"/>
        <v/>
      </c>
      <c r="AG716" s="89" t="str">
        <f t="shared" si="382"/>
        <v/>
      </c>
      <c r="AH716" s="89" t="str">
        <f t="shared" si="382"/>
        <v/>
      </c>
      <c r="AI716" s="89" t="str">
        <f t="shared" si="382"/>
        <v/>
      </c>
      <c r="AJ716" s="89" t="str">
        <f t="shared" si="382"/>
        <v/>
      </c>
      <c r="AK716" s="89" t="str">
        <f t="shared" si="382"/>
        <v/>
      </c>
      <c r="AL716" s="89" t="str">
        <f t="shared" si="382"/>
        <v/>
      </c>
      <c r="AM716" s="89" t="str">
        <f t="shared" si="382"/>
        <v/>
      </c>
      <c r="AN716" s="89" t="str">
        <f t="shared" si="382"/>
        <v/>
      </c>
      <c r="AO716" s="89" t="str">
        <f t="shared" si="382"/>
        <v/>
      </c>
      <c r="AP716" s="89" t="str">
        <f t="shared" si="382"/>
        <v/>
      </c>
      <c r="AQ716" s="89" t="str">
        <f t="shared" si="383"/>
        <v/>
      </c>
      <c r="AR716" s="89" t="str">
        <f t="shared" si="383"/>
        <v/>
      </c>
      <c r="AS716" s="89" t="str">
        <f t="shared" si="383"/>
        <v/>
      </c>
      <c r="AT716" s="89" t="str">
        <f t="shared" si="383"/>
        <v/>
      </c>
      <c r="AU716" s="89" t="str">
        <f t="shared" si="383"/>
        <v/>
      </c>
      <c r="AV716" s="89" t="str">
        <f t="shared" si="383"/>
        <v/>
      </c>
      <c r="AW716" s="89" t="str">
        <f t="shared" si="383"/>
        <v/>
      </c>
      <c r="AX716" s="89" t="str">
        <f t="shared" si="383"/>
        <v/>
      </c>
      <c r="AY716" s="89" t="str">
        <f t="shared" si="383"/>
        <v/>
      </c>
      <c r="AZ716" s="89" t="str">
        <f t="shared" si="383"/>
        <v/>
      </c>
      <c r="BA716" s="89" t="str">
        <f t="shared" si="383"/>
        <v/>
      </c>
      <c r="BB716" s="89" t="str">
        <f t="shared" si="383"/>
        <v/>
      </c>
      <c r="BC716" s="90" t="str">
        <f t="shared" si="383"/>
        <v/>
      </c>
      <c r="BE716" s="100" t="str">
        <f t="shared" si="377"/>
        <v/>
      </c>
      <c r="BF716" s="102" t="str">
        <f t="shared" si="378"/>
        <v/>
      </c>
    </row>
    <row r="717" spans="1:58" hidden="1" x14ac:dyDescent="0.55000000000000004">
      <c r="A717" s="80" t="str">
        <f>'Base de Dados 2013'!M716</f>
        <v>Bela Vista</v>
      </c>
      <c r="B717" s="81" t="str">
        <f>'Base de Dados 2013'!N716</f>
        <v>verde</v>
      </c>
      <c r="C717" s="88" t="str">
        <f t="shared" si="379"/>
        <v/>
      </c>
      <c r="D717" s="89" t="str">
        <f t="shared" si="379"/>
        <v/>
      </c>
      <c r="E717" s="89" t="str">
        <f t="shared" si="379"/>
        <v/>
      </c>
      <c r="F717" s="89" t="str">
        <f t="shared" si="379"/>
        <v/>
      </c>
      <c r="G717" s="89" t="str">
        <f t="shared" si="379"/>
        <v/>
      </c>
      <c r="H717" s="89" t="str">
        <f t="shared" si="379"/>
        <v/>
      </c>
      <c r="I717" s="89" t="str">
        <f t="shared" si="379"/>
        <v/>
      </c>
      <c r="J717" s="89" t="str">
        <f t="shared" si="379"/>
        <v/>
      </c>
      <c r="K717" s="89">
        <f t="shared" si="379"/>
        <v>1</v>
      </c>
      <c r="L717" s="89" t="str">
        <f t="shared" si="379"/>
        <v/>
      </c>
      <c r="M717" s="89" t="str">
        <f t="shared" si="380"/>
        <v/>
      </c>
      <c r="N717" s="89" t="str">
        <f t="shared" si="380"/>
        <v/>
      </c>
      <c r="O717" s="89" t="str">
        <f t="shared" si="380"/>
        <v/>
      </c>
      <c r="P717" s="89" t="str">
        <f t="shared" si="380"/>
        <v/>
      </c>
      <c r="Q717" s="89" t="str">
        <f t="shared" si="380"/>
        <v/>
      </c>
      <c r="R717" s="89" t="str">
        <f t="shared" si="380"/>
        <v/>
      </c>
      <c r="S717" s="89" t="str">
        <f t="shared" si="380"/>
        <v/>
      </c>
      <c r="T717" s="89" t="str">
        <f t="shared" si="380"/>
        <v/>
      </c>
      <c r="U717" s="89" t="str">
        <f t="shared" si="380"/>
        <v/>
      </c>
      <c r="V717" s="89" t="str">
        <f t="shared" si="380"/>
        <v/>
      </c>
      <c r="W717" s="89" t="str">
        <f t="shared" si="381"/>
        <v/>
      </c>
      <c r="X717" s="89" t="str">
        <f t="shared" si="381"/>
        <v/>
      </c>
      <c r="Y717" s="89" t="str">
        <f t="shared" si="381"/>
        <v/>
      </c>
      <c r="Z717" s="89" t="str">
        <f t="shared" si="381"/>
        <v/>
      </c>
      <c r="AA717" s="89" t="str">
        <f t="shared" si="381"/>
        <v/>
      </c>
      <c r="AB717" s="89" t="str">
        <f t="shared" si="381"/>
        <v/>
      </c>
      <c r="AC717" s="89" t="str">
        <f t="shared" si="381"/>
        <v/>
      </c>
      <c r="AD717" s="89" t="str">
        <f t="shared" si="381"/>
        <v/>
      </c>
      <c r="AE717" s="89" t="str">
        <f t="shared" si="381"/>
        <v/>
      </c>
      <c r="AF717" s="89" t="str">
        <f t="shared" si="381"/>
        <v/>
      </c>
      <c r="AG717" s="89" t="str">
        <f t="shared" si="382"/>
        <v/>
      </c>
      <c r="AH717" s="89" t="str">
        <f t="shared" si="382"/>
        <v/>
      </c>
      <c r="AI717" s="89" t="str">
        <f t="shared" si="382"/>
        <v/>
      </c>
      <c r="AJ717" s="89" t="str">
        <f t="shared" si="382"/>
        <v/>
      </c>
      <c r="AK717" s="89" t="str">
        <f t="shared" si="382"/>
        <v/>
      </c>
      <c r="AL717" s="89" t="str">
        <f t="shared" si="382"/>
        <v/>
      </c>
      <c r="AM717" s="89" t="str">
        <f t="shared" si="382"/>
        <v/>
      </c>
      <c r="AN717" s="89" t="str">
        <f t="shared" si="382"/>
        <v/>
      </c>
      <c r="AO717" s="89" t="str">
        <f t="shared" si="382"/>
        <v/>
      </c>
      <c r="AP717" s="89" t="str">
        <f t="shared" si="382"/>
        <v/>
      </c>
      <c r="AQ717" s="89" t="str">
        <f t="shared" si="383"/>
        <v/>
      </c>
      <c r="AR717" s="89" t="str">
        <f t="shared" si="383"/>
        <v/>
      </c>
      <c r="AS717" s="89" t="str">
        <f t="shared" si="383"/>
        <v/>
      </c>
      <c r="AT717" s="89" t="str">
        <f t="shared" si="383"/>
        <v/>
      </c>
      <c r="AU717" s="89" t="str">
        <f t="shared" si="383"/>
        <v/>
      </c>
      <c r="AV717" s="89" t="str">
        <f t="shared" si="383"/>
        <v/>
      </c>
      <c r="AW717" s="89" t="str">
        <f t="shared" si="383"/>
        <v/>
      </c>
      <c r="AX717" s="89" t="str">
        <f t="shared" si="383"/>
        <v/>
      </c>
      <c r="AY717" s="89" t="str">
        <f t="shared" si="383"/>
        <v/>
      </c>
      <c r="AZ717" s="89" t="str">
        <f t="shared" si="383"/>
        <v/>
      </c>
      <c r="BA717" s="89" t="str">
        <f t="shared" si="383"/>
        <v/>
      </c>
      <c r="BB717" s="89" t="str">
        <f t="shared" si="383"/>
        <v/>
      </c>
      <c r="BC717" s="90" t="str">
        <f t="shared" si="383"/>
        <v/>
      </c>
      <c r="BE717" s="100" t="str">
        <f t="shared" si="377"/>
        <v/>
      </c>
      <c r="BF717" s="102" t="str">
        <f t="shared" si="378"/>
        <v/>
      </c>
    </row>
    <row r="718" spans="1:58" hidden="1" x14ac:dyDescent="0.55000000000000004">
      <c r="A718" s="80" t="str">
        <f>'Base de Dados 2013'!M717</f>
        <v>Bela Vista</v>
      </c>
      <c r="B718" s="81" t="str">
        <f>'Base de Dados 2013'!N717</f>
        <v>amarelo</v>
      </c>
      <c r="C718" s="88" t="str">
        <f t="shared" si="379"/>
        <v/>
      </c>
      <c r="D718" s="89" t="str">
        <f t="shared" si="379"/>
        <v/>
      </c>
      <c r="E718" s="89" t="str">
        <f t="shared" si="379"/>
        <v/>
      </c>
      <c r="F718" s="89" t="str">
        <f t="shared" si="379"/>
        <v/>
      </c>
      <c r="G718" s="89" t="str">
        <f t="shared" si="379"/>
        <v/>
      </c>
      <c r="H718" s="89" t="str">
        <f t="shared" si="379"/>
        <v/>
      </c>
      <c r="I718" s="89" t="str">
        <f t="shared" si="379"/>
        <v/>
      </c>
      <c r="J718" s="89" t="str">
        <f t="shared" si="379"/>
        <v/>
      </c>
      <c r="K718" s="89" t="str">
        <f t="shared" si="379"/>
        <v/>
      </c>
      <c r="L718" s="89">
        <f t="shared" si="379"/>
        <v>1</v>
      </c>
      <c r="M718" s="89" t="str">
        <f t="shared" si="380"/>
        <v/>
      </c>
      <c r="N718" s="89" t="str">
        <f t="shared" si="380"/>
        <v/>
      </c>
      <c r="O718" s="89" t="str">
        <f t="shared" si="380"/>
        <v/>
      </c>
      <c r="P718" s="89" t="str">
        <f t="shared" si="380"/>
        <v/>
      </c>
      <c r="Q718" s="89" t="str">
        <f t="shared" si="380"/>
        <v/>
      </c>
      <c r="R718" s="89" t="str">
        <f t="shared" si="380"/>
        <v/>
      </c>
      <c r="S718" s="89" t="str">
        <f t="shared" si="380"/>
        <v/>
      </c>
      <c r="T718" s="89" t="str">
        <f t="shared" si="380"/>
        <v/>
      </c>
      <c r="U718" s="89" t="str">
        <f t="shared" si="380"/>
        <v/>
      </c>
      <c r="V718" s="89" t="str">
        <f t="shared" si="380"/>
        <v/>
      </c>
      <c r="W718" s="89" t="str">
        <f t="shared" si="381"/>
        <v/>
      </c>
      <c r="X718" s="89" t="str">
        <f t="shared" si="381"/>
        <v/>
      </c>
      <c r="Y718" s="89" t="str">
        <f t="shared" si="381"/>
        <v/>
      </c>
      <c r="Z718" s="89" t="str">
        <f t="shared" si="381"/>
        <v/>
      </c>
      <c r="AA718" s="89" t="str">
        <f t="shared" si="381"/>
        <v/>
      </c>
      <c r="AB718" s="89" t="str">
        <f t="shared" si="381"/>
        <v/>
      </c>
      <c r="AC718" s="89" t="str">
        <f t="shared" si="381"/>
        <v/>
      </c>
      <c r="AD718" s="89" t="str">
        <f t="shared" si="381"/>
        <v/>
      </c>
      <c r="AE718" s="89" t="str">
        <f t="shared" si="381"/>
        <v/>
      </c>
      <c r="AF718" s="89" t="str">
        <f t="shared" si="381"/>
        <v/>
      </c>
      <c r="AG718" s="89" t="str">
        <f t="shared" si="382"/>
        <v/>
      </c>
      <c r="AH718" s="89" t="str">
        <f t="shared" si="382"/>
        <v/>
      </c>
      <c r="AI718" s="89" t="str">
        <f t="shared" si="382"/>
        <v/>
      </c>
      <c r="AJ718" s="89" t="str">
        <f t="shared" si="382"/>
        <v/>
      </c>
      <c r="AK718" s="89" t="str">
        <f t="shared" si="382"/>
        <v/>
      </c>
      <c r="AL718" s="89" t="str">
        <f t="shared" si="382"/>
        <v/>
      </c>
      <c r="AM718" s="89" t="str">
        <f t="shared" si="382"/>
        <v/>
      </c>
      <c r="AN718" s="89" t="str">
        <f t="shared" si="382"/>
        <v/>
      </c>
      <c r="AO718" s="89" t="str">
        <f t="shared" si="382"/>
        <v/>
      </c>
      <c r="AP718" s="89" t="str">
        <f t="shared" si="382"/>
        <v/>
      </c>
      <c r="AQ718" s="89" t="str">
        <f t="shared" si="383"/>
        <v/>
      </c>
      <c r="AR718" s="89" t="str">
        <f t="shared" si="383"/>
        <v/>
      </c>
      <c r="AS718" s="89" t="str">
        <f t="shared" si="383"/>
        <v/>
      </c>
      <c r="AT718" s="89" t="str">
        <f t="shared" si="383"/>
        <v/>
      </c>
      <c r="AU718" s="89" t="str">
        <f t="shared" si="383"/>
        <v/>
      </c>
      <c r="AV718" s="89" t="str">
        <f t="shared" si="383"/>
        <v/>
      </c>
      <c r="AW718" s="89" t="str">
        <f t="shared" si="383"/>
        <v/>
      </c>
      <c r="AX718" s="89" t="str">
        <f t="shared" si="383"/>
        <v/>
      </c>
      <c r="AY718" s="89" t="str">
        <f t="shared" si="383"/>
        <v/>
      </c>
      <c r="AZ718" s="89" t="str">
        <f t="shared" si="383"/>
        <v/>
      </c>
      <c r="BA718" s="89" t="str">
        <f t="shared" si="383"/>
        <v/>
      </c>
      <c r="BB718" s="89" t="str">
        <f t="shared" si="383"/>
        <v/>
      </c>
      <c r="BC718" s="90" t="str">
        <f t="shared" si="383"/>
        <v/>
      </c>
      <c r="BE718" s="100" t="str">
        <f t="shared" si="377"/>
        <v/>
      </c>
      <c r="BF718" s="102" t="str">
        <f t="shared" si="378"/>
        <v/>
      </c>
    </row>
    <row r="719" spans="1:58" hidden="1" x14ac:dyDescent="0.55000000000000004">
      <c r="A719" s="80" t="str">
        <f>'Base de Dados 2013'!M718</f>
        <v>Nações</v>
      </c>
      <c r="B719" s="81" t="str">
        <f>'Base de Dados 2013'!N718</f>
        <v>azul</v>
      </c>
      <c r="C719" s="88" t="str">
        <f t="shared" si="379"/>
        <v/>
      </c>
      <c r="D719" s="89" t="str">
        <f t="shared" si="379"/>
        <v/>
      </c>
      <c r="E719" s="89" t="str">
        <f t="shared" si="379"/>
        <v/>
      </c>
      <c r="F719" s="89" t="str">
        <f t="shared" si="379"/>
        <v/>
      </c>
      <c r="G719" s="89" t="str">
        <f t="shared" si="379"/>
        <v/>
      </c>
      <c r="H719" s="89" t="str">
        <f t="shared" si="379"/>
        <v/>
      </c>
      <c r="I719" s="89" t="str">
        <f t="shared" si="379"/>
        <v/>
      </c>
      <c r="J719" s="89">
        <f t="shared" si="379"/>
        <v>1</v>
      </c>
      <c r="K719" s="89" t="str">
        <f t="shared" si="379"/>
        <v/>
      </c>
      <c r="L719" s="89" t="str">
        <f t="shared" si="379"/>
        <v/>
      </c>
      <c r="M719" s="89" t="str">
        <f t="shared" si="380"/>
        <v/>
      </c>
      <c r="N719" s="89" t="str">
        <f t="shared" si="380"/>
        <v/>
      </c>
      <c r="O719" s="89" t="str">
        <f t="shared" si="380"/>
        <v/>
      </c>
      <c r="P719" s="89" t="str">
        <f t="shared" si="380"/>
        <v/>
      </c>
      <c r="Q719" s="89" t="str">
        <f t="shared" si="380"/>
        <v/>
      </c>
      <c r="R719" s="89" t="str">
        <f t="shared" si="380"/>
        <v/>
      </c>
      <c r="S719" s="89" t="str">
        <f t="shared" si="380"/>
        <v/>
      </c>
      <c r="T719" s="89" t="str">
        <f t="shared" si="380"/>
        <v/>
      </c>
      <c r="U719" s="89" t="str">
        <f t="shared" si="380"/>
        <v/>
      </c>
      <c r="V719" s="89" t="str">
        <f t="shared" si="380"/>
        <v/>
      </c>
      <c r="W719" s="89" t="str">
        <f t="shared" si="381"/>
        <v/>
      </c>
      <c r="X719" s="89" t="str">
        <f t="shared" si="381"/>
        <v/>
      </c>
      <c r="Y719" s="89" t="str">
        <f t="shared" si="381"/>
        <v/>
      </c>
      <c r="Z719" s="89" t="str">
        <f t="shared" si="381"/>
        <v/>
      </c>
      <c r="AA719" s="89" t="str">
        <f t="shared" si="381"/>
        <v/>
      </c>
      <c r="AB719" s="89" t="str">
        <f t="shared" si="381"/>
        <v/>
      </c>
      <c r="AC719" s="89" t="str">
        <f t="shared" si="381"/>
        <v/>
      </c>
      <c r="AD719" s="89" t="str">
        <f t="shared" si="381"/>
        <v/>
      </c>
      <c r="AE719" s="89" t="str">
        <f t="shared" si="381"/>
        <v/>
      </c>
      <c r="AF719" s="89" t="str">
        <f t="shared" si="381"/>
        <v/>
      </c>
      <c r="AG719" s="89" t="str">
        <f t="shared" si="382"/>
        <v/>
      </c>
      <c r="AH719" s="89" t="str">
        <f t="shared" si="382"/>
        <v/>
      </c>
      <c r="AI719" s="89" t="str">
        <f t="shared" si="382"/>
        <v/>
      </c>
      <c r="AJ719" s="89" t="str">
        <f t="shared" si="382"/>
        <v/>
      </c>
      <c r="AK719" s="89" t="str">
        <f t="shared" si="382"/>
        <v/>
      </c>
      <c r="AL719" s="89" t="str">
        <f t="shared" si="382"/>
        <v/>
      </c>
      <c r="AM719" s="89" t="str">
        <f t="shared" si="382"/>
        <v/>
      </c>
      <c r="AN719" s="89" t="str">
        <f t="shared" si="382"/>
        <v/>
      </c>
      <c r="AO719" s="89" t="str">
        <f t="shared" si="382"/>
        <v/>
      </c>
      <c r="AP719" s="89" t="str">
        <f t="shared" si="382"/>
        <v/>
      </c>
      <c r="AQ719" s="89" t="str">
        <f t="shared" si="383"/>
        <v/>
      </c>
      <c r="AR719" s="89" t="str">
        <f t="shared" si="383"/>
        <v/>
      </c>
      <c r="AS719" s="89" t="str">
        <f t="shared" si="383"/>
        <v/>
      </c>
      <c r="AT719" s="89" t="str">
        <f t="shared" si="383"/>
        <v/>
      </c>
      <c r="AU719" s="89" t="str">
        <f t="shared" si="383"/>
        <v/>
      </c>
      <c r="AV719" s="89" t="str">
        <f t="shared" si="383"/>
        <v/>
      </c>
      <c r="AW719" s="89" t="str">
        <f t="shared" si="383"/>
        <v/>
      </c>
      <c r="AX719" s="89" t="str">
        <f t="shared" si="383"/>
        <v/>
      </c>
      <c r="AY719" s="89" t="str">
        <f t="shared" si="383"/>
        <v/>
      </c>
      <c r="AZ719" s="89" t="str">
        <f t="shared" si="383"/>
        <v/>
      </c>
      <c r="BA719" s="89" t="str">
        <f t="shared" si="383"/>
        <v/>
      </c>
      <c r="BB719" s="89" t="str">
        <f t="shared" si="383"/>
        <v/>
      </c>
      <c r="BC719" s="90" t="str">
        <f t="shared" si="383"/>
        <v/>
      </c>
      <c r="BE719" s="100" t="str">
        <f t="shared" si="377"/>
        <v/>
      </c>
      <c r="BF719" s="102" t="str">
        <f t="shared" si="378"/>
        <v/>
      </c>
    </row>
    <row r="720" spans="1:58" hidden="1" x14ac:dyDescent="0.55000000000000004">
      <c r="A720" s="80" t="str">
        <f>'Base de Dados 2013'!M719</f>
        <v>Bela Vista</v>
      </c>
      <c r="B720" s="81" t="str">
        <f>'Base de Dados 2013'!N719</f>
        <v>verde</v>
      </c>
      <c r="C720" s="88" t="str">
        <f t="shared" si="379"/>
        <v/>
      </c>
      <c r="D720" s="89" t="str">
        <f t="shared" si="379"/>
        <v/>
      </c>
      <c r="E720" s="89" t="str">
        <f t="shared" si="379"/>
        <v/>
      </c>
      <c r="F720" s="89" t="str">
        <f t="shared" si="379"/>
        <v/>
      </c>
      <c r="G720" s="89" t="str">
        <f t="shared" si="379"/>
        <v/>
      </c>
      <c r="H720" s="89" t="str">
        <f t="shared" si="379"/>
        <v/>
      </c>
      <c r="I720" s="89" t="str">
        <f t="shared" si="379"/>
        <v/>
      </c>
      <c r="J720" s="89" t="str">
        <f t="shared" si="379"/>
        <v/>
      </c>
      <c r="K720" s="89">
        <f t="shared" si="379"/>
        <v>1</v>
      </c>
      <c r="L720" s="89" t="str">
        <f t="shared" si="379"/>
        <v/>
      </c>
      <c r="M720" s="89" t="str">
        <f t="shared" si="380"/>
        <v/>
      </c>
      <c r="N720" s="89" t="str">
        <f t="shared" si="380"/>
        <v/>
      </c>
      <c r="O720" s="89" t="str">
        <f t="shared" si="380"/>
        <v/>
      </c>
      <c r="P720" s="89" t="str">
        <f t="shared" si="380"/>
        <v/>
      </c>
      <c r="Q720" s="89" t="str">
        <f t="shared" si="380"/>
        <v/>
      </c>
      <c r="R720" s="89" t="str">
        <f t="shared" si="380"/>
        <v/>
      </c>
      <c r="S720" s="89" t="str">
        <f t="shared" si="380"/>
        <v/>
      </c>
      <c r="T720" s="89" t="str">
        <f t="shared" si="380"/>
        <v/>
      </c>
      <c r="U720" s="89" t="str">
        <f t="shared" si="380"/>
        <v/>
      </c>
      <c r="V720" s="89" t="str">
        <f t="shared" si="380"/>
        <v/>
      </c>
      <c r="W720" s="89" t="str">
        <f t="shared" si="381"/>
        <v/>
      </c>
      <c r="X720" s="89" t="str">
        <f t="shared" si="381"/>
        <v/>
      </c>
      <c r="Y720" s="89" t="str">
        <f t="shared" si="381"/>
        <v/>
      </c>
      <c r="Z720" s="89" t="str">
        <f t="shared" si="381"/>
        <v/>
      </c>
      <c r="AA720" s="89" t="str">
        <f t="shared" si="381"/>
        <v/>
      </c>
      <c r="AB720" s="89" t="str">
        <f t="shared" si="381"/>
        <v/>
      </c>
      <c r="AC720" s="89" t="str">
        <f t="shared" si="381"/>
        <v/>
      </c>
      <c r="AD720" s="89" t="str">
        <f t="shared" si="381"/>
        <v/>
      </c>
      <c r="AE720" s="89" t="str">
        <f t="shared" si="381"/>
        <v/>
      </c>
      <c r="AF720" s="89" t="str">
        <f t="shared" si="381"/>
        <v/>
      </c>
      <c r="AG720" s="89" t="str">
        <f t="shared" si="382"/>
        <v/>
      </c>
      <c r="AH720" s="89" t="str">
        <f t="shared" si="382"/>
        <v/>
      </c>
      <c r="AI720" s="89" t="str">
        <f t="shared" si="382"/>
        <v/>
      </c>
      <c r="AJ720" s="89" t="str">
        <f t="shared" si="382"/>
        <v/>
      </c>
      <c r="AK720" s="89" t="str">
        <f t="shared" si="382"/>
        <v/>
      </c>
      <c r="AL720" s="89" t="str">
        <f t="shared" si="382"/>
        <v/>
      </c>
      <c r="AM720" s="89" t="str">
        <f t="shared" si="382"/>
        <v/>
      </c>
      <c r="AN720" s="89" t="str">
        <f t="shared" si="382"/>
        <v/>
      </c>
      <c r="AO720" s="89" t="str">
        <f t="shared" si="382"/>
        <v/>
      </c>
      <c r="AP720" s="89" t="str">
        <f t="shared" si="382"/>
        <v/>
      </c>
      <c r="AQ720" s="89" t="str">
        <f t="shared" si="383"/>
        <v/>
      </c>
      <c r="AR720" s="89" t="str">
        <f t="shared" si="383"/>
        <v/>
      </c>
      <c r="AS720" s="89" t="str">
        <f t="shared" si="383"/>
        <v/>
      </c>
      <c r="AT720" s="89" t="str">
        <f t="shared" si="383"/>
        <v/>
      </c>
      <c r="AU720" s="89" t="str">
        <f t="shared" si="383"/>
        <v/>
      </c>
      <c r="AV720" s="89" t="str">
        <f t="shared" si="383"/>
        <v/>
      </c>
      <c r="AW720" s="89" t="str">
        <f t="shared" si="383"/>
        <v/>
      </c>
      <c r="AX720" s="89" t="str">
        <f t="shared" si="383"/>
        <v/>
      </c>
      <c r="AY720" s="89" t="str">
        <f t="shared" si="383"/>
        <v/>
      </c>
      <c r="AZ720" s="89" t="str">
        <f t="shared" si="383"/>
        <v/>
      </c>
      <c r="BA720" s="89" t="str">
        <f t="shared" si="383"/>
        <v/>
      </c>
      <c r="BB720" s="89" t="str">
        <f t="shared" si="383"/>
        <v/>
      </c>
      <c r="BC720" s="90" t="str">
        <f t="shared" si="383"/>
        <v/>
      </c>
      <c r="BE720" s="100" t="str">
        <f t="shared" si="377"/>
        <v/>
      </c>
      <c r="BF720" s="102" t="str">
        <f t="shared" si="378"/>
        <v/>
      </c>
    </row>
    <row r="721" spans="1:58" hidden="1" x14ac:dyDescent="0.55000000000000004">
      <c r="A721" s="80" t="str">
        <f>'Base de Dados 2013'!M720</f>
        <v>Agudos</v>
      </c>
      <c r="B721" s="81" t="str">
        <f>'Base de Dados 2013'!N720</f>
        <v>amarelo</v>
      </c>
      <c r="C721" s="88" t="str">
        <f t="shared" si="379"/>
        <v/>
      </c>
      <c r="D721" s="89" t="str">
        <f t="shared" si="379"/>
        <v/>
      </c>
      <c r="E721" s="89" t="str">
        <f t="shared" si="379"/>
        <v/>
      </c>
      <c r="F721" s="89" t="str">
        <f t="shared" si="379"/>
        <v/>
      </c>
      <c r="G721" s="89" t="str">
        <f t="shared" si="379"/>
        <v/>
      </c>
      <c r="H721" s="89" t="str">
        <f t="shared" si="379"/>
        <v/>
      </c>
      <c r="I721" s="89" t="str">
        <f t="shared" si="379"/>
        <v/>
      </c>
      <c r="J721" s="89" t="str">
        <f t="shared" si="379"/>
        <v/>
      </c>
      <c r="K721" s="89" t="str">
        <f t="shared" si="379"/>
        <v/>
      </c>
      <c r="L721" s="89" t="str">
        <f t="shared" si="379"/>
        <v/>
      </c>
      <c r="M721" s="89" t="str">
        <f t="shared" si="380"/>
        <v/>
      </c>
      <c r="N721" s="89" t="str">
        <f t="shared" si="380"/>
        <v/>
      </c>
      <c r="O721" s="89" t="str">
        <f t="shared" si="380"/>
        <v/>
      </c>
      <c r="P721" s="89" t="str">
        <f t="shared" si="380"/>
        <v/>
      </c>
      <c r="Q721" s="89" t="str">
        <f t="shared" si="380"/>
        <v/>
      </c>
      <c r="R721" s="89" t="str">
        <f t="shared" si="380"/>
        <v/>
      </c>
      <c r="S721" s="89" t="str">
        <f t="shared" si="380"/>
        <v/>
      </c>
      <c r="T721" s="89" t="str">
        <f t="shared" si="380"/>
        <v/>
      </c>
      <c r="U721" s="89" t="str">
        <f t="shared" si="380"/>
        <v/>
      </c>
      <c r="V721" s="89" t="str">
        <f t="shared" si="380"/>
        <v/>
      </c>
      <c r="W721" s="89" t="str">
        <f t="shared" si="381"/>
        <v/>
      </c>
      <c r="X721" s="89" t="str">
        <f t="shared" si="381"/>
        <v/>
      </c>
      <c r="Y721" s="89" t="str">
        <f t="shared" si="381"/>
        <v/>
      </c>
      <c r="Z721" s="89" t="str">
        <f t="shared" si="381"/>
        <v/>
      </c>
      <c r="AA721" s="89" t="str">
        <f t="shared" si="381"/>
        <v/>
      </c>
      <c r="AB721" s="89" t="str">
        <f t="shared" si="381"/>
        <v/>
      </c>
      <c r="AC721" s="89" t="str">
        <f t="shared" si="381"/>
        <v/>
      </c>
      <c r="AD721" s="89" t="str">
        <f t="shared" si="381"/>
        <v/>
      </c>
      <c r="AE721" s="89" t="str">
        <f t="shared" si="381"/>
        <v/>
      </c>
      <c r="AF721" s="89" t="str">
        <f t="shared" si="381"/>
        <v/>
      </c>
      <c r="AG721" s="89">
        <f t="shared" si="382"/>
        <v>1</v>
      </c>
      <c r="AH721" s="89" t="str">
        <f t="shared" si="382"/>
        <v/>
      </c>
      <c r="AI721" s="89" t="str">
        <f t="shared" si="382"/>
        <v/>
      </c>
      <c r="AJ721" s="89" t="str">
        <f t="shared" si="382"/>
        <v/>
      </c>
      <c r="AK721" s="89" t="str">
        <f t="shared" si="382"/>
        <v/>
      </c>
      <c r="AL721" s="89" t="str">
        <f t="shared" si="382"/>
        <v/>
      </c>
      <c r="AM721" s="89" t="str">
        <f t="shared" si="382"/>
        <v/>
      </c>
      <c r="AN721" s="89" t="str">
        <f t="shared" si="382"/>
        <v/>
      </c>
      <c r="AO721" s="89" t="str">
        <f t="shared" si="382"/>
        <v/>
      </c>
      <c r="AP721" s="89" t="str">
        <f t="shared" si="382"/>
        <v/>
      </c>
      <c r="AQ721" s="89" t="str">
        <f t="shared" si="383"/>
        <v/>
      </c>
      <c r="AR721" s="89" t="str">
        <f t="shared" si="383"/>
        <v/>
      </c>
      <c r="AS721" s="89" t="str">
        <f t="shared" si="383"/>
        <v/>
      </c>
      <c r="AT721" s="89" t="str">
        <f t="shared" si="383"/>
        <v/>
      </c>
      <c r="AU721" s="89" t="str">
        <f t="shared" si="383"/>
        <v/>
      </c>
      <c r="AV721" s="89" t="str">
        <f t="shared" si="383"/>
        <v/>
      </c>
      <c r="AW721" s="89" t="str">
        <f t="shared" si="383"/>
        <v/>
      </c>
      <c r="AX721" s="89" t="str">
        <f t="shared" si="383"/>
        <v/>
      </c>
      <c r="AY721" s="89" t="str">
        <f t="shared" si="383"/>
        <v/>
      </c>
      <c r="AZ721" s="89" t="str">
        <f t="shared" si="383"/>
        <v/>
      </c>
      <c r="BA721" s="89" t="str">
        <f t="shared" si="383"/>
        <v/>
      </c>
      <c r="BB721" s="89" t="str">
        <f t="shared" si="383"/>
        <v/>
      </c>
      <c r="BC721" s="90" t="str">
        <f t="shared" si="383"/>
        <v/>
      </c>
      <c r="BE721" s="100" t="str">
        <f t="shared" si="377"/>
        <v/>
      </c>
      <c r="BF721" s="102" t="str">
        <f t="shared" si="378"/>
        <v/>
      </c>
    </row>
    <row r="722" spans="1:58" hidden="1" x14ac:dyDescent="0.55000000000000004">
      <c r="A722" s="80" t="str">
        <f>'Base de Dados 2013'!M721</f>
        <v>Pederneiras</v>
      </c>
      <c r="B722" s="81" t="str">
        <f>'Base de Dados 2013'!N721</f>
        <v>amarelo</v>
      </c>
      <c r="C722" s="88" t="str">
        <f t="shared" si="379"/>
        <v/>
      </c>
      <c r="D722" s="89" t="str">
        <f t="shared" si="379"/>
        <v/>
      </c>
      <c r="E722" s="89" t="str">
        <f t="shared" si="379"/>
        <v/>
      </c>
      <c r="F722" s="89" t="str">
        <f t="shared" si="379"/>
        <v/>
      </c>
      <c r="G722" s="89" t="str">
        <f t="shared" si="379"/>
        <v/>
      </c>
      <c r="H722" s="89" t="str">
        <f t="shared" si="379"/>
        <v/>
      </c>
      <c r="I722" s="89" t="str">
        <f t="shared" si="379"/>
        <v/>
      </c>
      <c r="J722" s="89" t="str">
        <f t="shared" si="379"/>
        <v/>
      </c>
      <c r="K722" s="89" t="str">
        <f t="shared" si="379"/>
        <v/>
      </c>
      <c r="L722" s="89" t="str">
        <f t="shared" si="379"/>
        <v/>
      </c>
      <c r="M722" s="89" t="str">
        <f t="shared" si="380"/>
        <v/>
      </c>
      <c r="N722" s="89" t="str">
        <f t="shared" si="380"/>
        <v/>
      </c>
      <c r="O722" s="89" t="str">
        <f t="shared" si="380"/>
        <v/>
      </c>
      <c r="P722" s="89" t="str">
        <f t="shared" si="380"/>
        <v/>
      </c>
      <c r="Q722" s="89" t="str">
        <f t="shared" si="380"/>
        <v/>
      </c>
      <c r="R722" s="89" t="str">
        <f t="shared" si="380"/>
        <v/>
      </c>
      <c r="S722" s="89" t="str">
        <f t="shared" si="380"/>
        <v/>
      </c>
      <c r="T722" s="89" t="str">
        <f t="shared" si="380"/>
        <v/>
      </c>
      <c r="U722" s="89" t="str">
        <f t="shared" si="380"/>
        <v/>
      </c>
      <c r="V722" s="89" t="str">
        <f t="shared" si="380"/>
        <v/>
      </c>
      <c r="W722" s="89" t="str">
        <f t="shared" si="381"/>
        <v/>
      </c>
      <c r="X722" s="89" t="str">
        <f t="shared" si="381"/>
        <v/>
      </c>
      <c r="Y722" s="89" t="str">
        <f t="shared" si="381"/>
        <v/>
      </c>
      <c r="Z722" s="89" t="str">
        <f t="shared" si="381"/>
        <v/>
      </c>
      <c r="AA722" s="89" t="str">
        <f t="shared" si="381"/>
        <v/>
      </c>
      <c r="AB722" s="89" t="str">
        <f t="shared" si="381"/>
        <v/>
      </c>
      <c r="AC722" s="89">
        <f t="shared" si="381"/>
        <v>1</v>
      </c>
      <c r="AD722" s="89" t="str">
        <f t="shared" si="381"/>
        <v/>
      </c>
      <c r="AE722" s="89" t="str">
        <f t="shared" si="381"/>
        <v/>
      </c>
      <c r="AF722" s="89" t="str">
        <f t="shared" si="381"/>
        <v/>
      </c>
      <c r="AG722" s="89" t="str">
        <f t="shared" si="382"/>
        <v/>
      </c>
      <c r="AH722" s="89" t="str">
        <f t="shared" si="382"/>
        <v/>
      </c>
      <c r="AI722" s="89" t="str">
        <f t="shared" si="382"/>
        <v/>
      </c>
      <c r="AJ722" s="89" t="str">
        <f t="shared" si="382"/>
        <v/>
      </c>
      <c r="AK722" s="89" t="str">
        <f t="shared" si="382"/>
        <v/>
      </c>
      <c r="AL722" s="89" t="str">
        <f t="shared" si="382"/>
        <v/>
      </c>
      <c r="AM722" s="89" t="str">
        <f t="shared" si="382"/>
        <v/>
      </c>
      <c r="AN722" s="89" t="str">
        <f t="shared" si="382"/>
        <v/>
      </c>
      <c r="AO722" s="89" t="str">
        <f t="shared" si="382"/>
        <v/>
      </c>
      <c r="AP722" s="89" t="str">
        <f t="shared" si="382"/>
        <v/>
      </c>
      <c r="AQ722" s="89" t="str">
        <f t="shared" si="383"/>
        <v/>
      </c>
      <c r="AR722" s="89" t="str">
        <f t="shared" si="383"/>
        <v/>
      </c>
      <c r="AS722" s="89" t="str">
        <f t="shared" si="383"/>
        <v/>
      </c>
      <c r="AT722" s="89" t="str">
        <f t="shared" si="383"/>
        <v/>
      </c>
      <c r="AU722" s="89" t="str">
        <f t="shared" si="383"/>
        <v/>
      </c>
      <c r="AV722" s="89" t="str">
        <f t="shared" si="383"/>
        <v/>
      </c>
      <c r="AW722" s="89" t="str">
        <f t="shared" si="383"/>
        <v/>
      </c>
      <c r="AX722" s="89" t="str">
        <f t="shared" si="383"/>
        <v/>
      </c>
      <c r="AY722" s="89" t="str">
        <f t="shared" si="383"/>
        <v/>
      </c>
      <c r="AZ722" s="89" t="str">
        <f t="shared" si="383"/>
        <v/>
      </c>
      <c r="BA722" s="89" t="str">
        <f t="shared" si="383"/>
        <v/>
      </c>
      <c r="BB722" s="89" t="str">
        <f t="shared" si="383"/>
        <v/>
      </c>
      <c r="BC722" s="90" t="str">
        <f t="shared" si="383"/>
        <v/>
      </c>
      <c r="BE722" s="100" t="str">
        <f t="shared" si="377"/>
        <v/>
      </c>
      <c r="BF722" s="102" t="str">
        <f t="shared" si="378"/>
        <v/>
      </c>
    </row>
    <row r="723" spans="1:58" hidden="1" x14ac:dyDescent="0.55000000000000004">
      <c r="A723" s="80" t="str">
        <f>'Base de Dados 2013'!M722</f>
        <v>Mary Dota</v>
      </c>
      <c r="B723" s="81" t="str">
        <f>'Base de Dados 2013'!N722</f>
        <v>amarelo</v>
      </c>
      <c r="C723" s="88" t="str">
        <f t="shared" si="379"/>
        <v/>
      </c>
      <c r="D723" s="89">
        <f t="shared" si="379"/>
        <v>1</v>
      </c>
      <c r="E723" s="89" t="str">
        <f t="shared" si="379"/>
        <v/>
      </c>
      <c r="F723" s="89" t="str">
        <f t="shared" si="379"/>
        <v/>
      </c>
      <c r="G723" s="89" t="str">
        <f t="shared" si="379"/>
        <v/>
      </c>
      <c r="H723" s="89" t="str">
        <f t="shared" si="379"/>
        <v/>
      </c>
      <c r="I723" s="89" t="str">
        <f t="shared" si="379"/>
        <v/>
      </c>
      <c r="J723" s="89" t="str">
        <f t="shared" si="379"/>
        <v/>
      </c>
      <c r="K723" s="89" t="str">
        <f t="shared" si="379"/>
        <v/>
      </c>
      <c r="L723" s="89" t="str">
        <f t="shared" si="379"/>
        <v/>
      </c>
      <c r="M723" s="89" t="str">
        <f t="shared" si="380"/>
        <v/>
      </c>
      <c r="N723" s="89" t="str">
        <f t="shared" si="380"/>
        <v/>
      </c>
      <c r="O723" s="89" t="str">
        <f t="shared" si="380"/>
        <v/>
      </c>
      <c r="P723" s="89" t="str">
        <f t="shared" si="380"/>
        <v/>
      </c>
      <c r="Q723" s="89" t="str">
        <f t="shared" si="380"/>
        <v/>
      </c>
      <c r="R723" s="89" t="str">
        <f t="shared" si="380"/>
        <v/>
      </c>
      <c r="S723" s="89" t="str">
        <f t="shared" si="380"/>
        <v/>
      </c>
      <c r="T723" s="89" t="str">
        <f t="shared" si="380"/>
        <v/>
      </c>
      <c r="U723" s="89" t="str">
        <f t="shared" si="380"/>
        <v/>
      </c>
      <c r="V723" s="89" t="str">
        <f t="shared" si="380"/>
        <v/>
      </c>
      <c r="W723" s="89" t="str">
        <f t="shared" si="381"/>
        <v/>
      </c>
      <c r="X723" s="89" t="str">
        <f t="shared" si="381"/>
        <v/>
      </c>
      <c r="Y723" s="89" t="str">
        <f t="shared" si="381"/>
        <v/>
      </c>
      <c r="Z723" s="89" t="str">
        <f t="shared" si="381"/>
        <v/>
      </c>
      <c r="AA723" s="89" t="str">
        <f t="shared" si="381"/>
        <v/>
      </c>
      <c r="AB723" s="89" t="str">
        <f t="shared" si="381"/>
        <v/>
      </c>
      <c r="AC723" s="89" t="str">
        <f t="shared" si="381"/>
        <v/>
      </c>
      <c r="AD723" s="89" t="str">
        <f t="shared" si="381"/>
        <v/>
      </c>
      <c r="AE723" s="89" t="str">
        <f t="shared" si="381"/>
        <v/>
      </c>
      <c r="AF723" s="89" t="str">
        <f t="shared" si="381"/>
        <v/>
      </c>
      <c r="AG723" s="89" t="str">
        <f t="shared" si="382"/>
        <v/>
      </c>
      <c r="AH723" s="89" t="str">
        <f t="shared" si="382"/>
        <v/>
      </c>
      <c r="AI723" s="89" t="str">
        <f t="shared" si="382"/>
        <v/>
      </c>
      <c r="AJ723" s="89" t="str">
        <f t="shared" si="382"/>
        <v/>
      </c>
      <c r="AK723" s="89" t="str">
        <f t="shared" si="382"/>
        <v/>
      </c>
      <c r="AL723" s="89" t="str">
        <f t="shared" si="382"/>
        <v/>
      </c>
      <c r="AM723" s="89" t="str">
        <f t="shared" si="382"/>
        <v/>
      </c>
      <c r="AN723" s="89" t="str">
        <f t="shared" si="382"/>
        <v/>
      </c>
      <c r="AO723" s="89" t="str">
        <f t="shared" si="382"/>
        <v/>
      </c>
      <c r="AP723" s="89" t="str">
        <f t="shared" si="382"/>
        <v/>
      </c>
      <c r="AQ723" s="89" t="str">
        <f t="shared" si="383"/>
        <v/>
      </c>
      <c r="AR723" s="89" t="str">
        <f t="shared" si="383"/>
        <v/>
      </c>
      <c r="AS723" s="89" t="str">
        <f t="shared" si="383"/>
        <v/>
      </c>
      <c r="AT723" s="89" t="str">
        <f t="shared" si="383"/>
        <v/>
      </c>
      <c r="AU723" s="89" t="str">
        <f t="shared" si="383"/>
        <v/>
      </c>
      <c r="AV723" s="89" t="str">
        <f t="shared" si="383"/>
        <v/>
      </c>
      <c r="AW723" s="89" t="str">
        <f t="shared" si="383"/>
        <v/>
      </c>
      <c r="AX723" s="89" t="str">
        <f t="shared" si="383"/>
        <v/>
      </c>
      <c r="AY723" s="89" t="str">
        <f t="shared" si="383"/>
        <v/>
      </c>
      <c r="AZ723" s="89" t="str">
        <f t="shared" si="383"/>
        <v/>
      </c>
      <c r="BA723" s="89" t="str">
        <f t="shared" si="383"/>
        <v/>
      </c>
      <c r="BB723" s="89" t="str">
        <f t="shared" si="383"/>
        <v/>
      </c>
      <c r="BC723" s="90" t="str">
        <f t="shared" si="383"/>
        <v/>
      </c>
      <c r="BE723" s="100" t="str">
        <f t="shared" si="377"/>
        <v/>
      </c>
      <c r="BF723" s="102" t="str">
        <f t="shared" si="378"/>
        <v/>
      </c>
    </row>
    <row r="724" spans="1:58" hidden="1" x14ac:dyDescent="0.55000000000000004">
      <c r="A724" s="80" t="str">
        <f>'Base de Dados 2013'!M723</f>
        <v>Nações</v>
      </c>
      <c r="B724" s="81" t="str">
        <f>'Base de Dados 2013'!N723</f>
        <v>amarelo</v>
      </c>
      <c r="C724" s="88" t="str">
        <f t="shared" si="379"/>
        <v/>
      </c>
      <c r="D724" s="89" t="str">
        <f t="shared" si="379"/>
        <v/>
      </c>
      <c r="E724" s="89" t="str">
        <f t="shared" si="379"/>
        <v/>
      </c>
      <c r="F724" s="89" t="str">
        <f t="shared" si="379"/>
        <v/>
      </c>
      <c r="G724" s="89" t="str">
        <f t="shared" si="379"/>
        <v/>
      </c>
      <c r="H724" s="89">
        <f t="shared" si="379"/>
        <v>1</v>
      </c>
      <c r="I724" s="89" t="str">
        <f t="shared" si="379"/>
        <v/>
      </c>
      <c r="J724" s="89" t="str">
        <f t="shared" si="379"/>
        <v/>
      </c>
      <c r="K724" s="89" t="str">
        <f t="shared" si="379"/>
        <v/>
      </c>
      <c r="L724" s="89" t="str">
        <f t="shared" si="379"/>
        <v/>
      </c>
      <c r="M724" s="89" t="str">
        <f t="shared" si="380"/>
        <v/>
      </c>
      <c r="N724" s="89" t="str">
        <f t="shared" si="380"/>
        <v/>
      </c>
      <c r="O724" s="89" t="str">
        <f t="shared" si="380"/>
        <v/>
      </c>
      <c r="P724" s="89" t="str">
        <f t="shared" si="380"/>
        <v/>
      </c>
      <c r="Q724" s="89" t="str">
        <f t="shared" si="380"/>
        <v/>
      </c>
      <c r="R724" s="89" t="str">
        <f t="shared" si="380"/>
        <v/>
      </c>
      <c r="S724" s="89" t="str">
        <f t="shared" si="380"/>
        <v/>
      </c>
      <c r="T724" s="89" t="str">
        <f t="shared" si="380"/>
        <v/>
      </c>
      <c r="U724" s="89" t="str">
        <f t="shared" si="380"/>
        <v/>
      </c>
      <c r="V724" s="89" t="str">
        <f t="shared" si="380"/>
        <v/>
      </c>
      <c r="W724" s="89" t="str">
        <f t="shared" si="381"/>
        <v/>
      </c>
      <c r="X724" s="89" t="str">
        <f t="shared" si="381"/>
        <v/>
      </c>
      <c r="Y724" s="89" t="str">
        <f t="shared" si="381"/>
        <v/>
      </c>
      <c r="Z724" s="89" t="str">
        <f t="shared" si="381"/>
        <v/>
      </c>
      <c r="AA724" s="89" t="str">
        <f t="shared" si="381"/>
        <v/>
      </c>
      <c r="AB724" s="89" t="str">
        <f t="shared" si="381"/>
        <v/>
      </c>
      <c r="AC724" s="89" t="str">
        <f t="shared" si="381"/>
        <v/>
      </c>
      <c r="AD724" s="89" t="str">
        <f t="shared" si="381"/>
        <v/>
      </c>
      <c r="AE724" s="89" t="str">
        <f t="shared" si="381"/>
        <v/>
      </c>
      <c r="AF724" s="89" t="str">
        <f t="shared" si="381"/>
        <v/>
      </c>
      <c r="AG724" s="89" t="str">
        <f t="shared" si="382"/>
        <v/>
      </c>
      <c r="AH724" s="89" t="str">
        <f t="shared" si="382"/>
        <v/>
      </c>
      <c r="AI724" s="89" t="str">
        <f t="shared" si="382"/>
        <v/>
      </c>
      <c r="AJ724" s="89" t="str">
        <f t="shared" si="382"/>
        <v/>
      </c>
      <c r="AK724" s="89" t="str">
        <f t="shared" si="382"/>
        <v/>
      </c>
      <c r="AL724" s="89" t="str">
        <f t="shared" si="382"/>
        <v/>
      </c>
      <c r="AM724" s="89" t="str">
        <f t="shared" si="382"/>
        <v/>
      </c>
      <c r="AN724" s="89" t="str">
        <f t="shared" si="382"/>
        <v/>
      </c>
      <c r="AO724" s="89" t="str">
        <f t="shared" si="382"/>
        <v/>
      </c>
      <c r="AP724" s="89" t="str">
        <f t="shared" si="382"/>
        <v/>
      </c>
      <c r="AQ724" s="89" t="str">
        <f t="shared" si="383"/>
        <v/>
      </c>
      <c r="AR724" s="89" t="str">
        <f t="shared" si="383"/>
        <v/>
      </c>
      <c r="AS724" s="89" t="str">
        <f t="shared" si="383"/>
        <v/>
      </c>
      <c r="AT724" s="89" t="str">
        <f t="shared" si="383"/>
        <v/>
      </c>
      <c r="AU724" s="89" t="str">
        <f t="shared" si="383"/>
        <v/>
      </c>
      <c r="AV724" s="89" t="str">
        <f t="shared" si="383"/>
        <v/>
      </c>
      <c r="AW724" s="89" t="str">
        <f t="shared" si="383"/>
        <v/>
      </c>
      <c r="AX724" s="89" t="str">
        <f t="shared" si="383"/>
        <v/>
      </c>
      <c r="AY724" s="89" t="str">
        <f t="shared" si="383"/>
        <v/>
      </c>
      <c r="AZ724" s="89" t="str">
        <f t="shared" si="383"/>
        <v/>
      </c>
      <c r="BA724" s="89" t="str">
        <f t="shared" si="383"/>
        <v/>
      </c>
      <c r="BB724" s="89" t="str">
        <f t="shared" si="383"/>
        <v/>
      </c>
      <c r="BC724" s="90" t="str">
        <f t="shared" si="383"/>
        <v/>
      </c>
      <c r="BE724" s="100" t="str">
        <f t="shared" si="377"/>
        <v/>
      </c>
      <c r="BF724" s="102" t="str">
        <f t="shared" si="378"/>
        <v/>
      </c>
    </row>
    <row r="725" spans="1:58" hidden="1" x14ac:dyDescent="0.55000000000000004">
      <c r="A725" s="80" t="str">
        <f>'Base de Dados 2013'!M724</f>
        <v>Nações</v>
      </c>
      <c r="B725" s="81" t="str">
        <f>'Base de Dados 2013'!N724</f>
        <v>verde</v>
      </c>
      <c r="C725" s="88" t="str">
        <f t="shared" ref="C725:L734" si="384">IF(AND($A725=C$1,$B725=C$3),1,"")</f>
        <v/>
      </c>
      <c r="D725" s="89" t="str">
        <f t="shared" si="384"/>
        <v/>
      </c>
      <c r="E725" s="89" t="str">
        <f t="shared" si="384"/>
        <v/>
      </c>
      <c r="F725" s="89" t="str">
        <f t="shared" si="384"/>
        <v/>
      </c>
      <c r="G725" s="89">
        <f t="shared" si="384"/>
        <v>1</v>
      </c>
      <c r="H725" s="89" t="str">
        <f t="shared" si="384"/>
        <v/>
      </c>
      <c r="I725" s="89" t="str">
        <f t="shared" si="384"/>
        <v/>
      </c>
      <c r="J725" s="89" t="str">
        <f t="shared" si="384"/>
        <v/>
      </c>
      <c r="K725" s="89" t="str">
        <f t="shared" si="384"/>
        <v/>
      </c>
      <c r="L725" s="89" t="str">
        <f t="shared" si="384"/>
        <v/>
      </c>
      <c r="M725" s="89" t="str">
        <f t="shared" ref="M725:V734" si="385">IF(AND($A725=M$1,$B725=M$3),1,"")</f>
        <v/>
      </c>
      <c r="N725" s="89" t="str">
        <f t="shared" si="385"/>
        <v/>
      </c>
      <c r="O725" s="89" t="str">
        <f t="shared" si="385"/>
        <v/>
      </c>
      <c r="P725" s="89" t="str">
        <f t="shared" si="385"/>
        <v/>
      </c>
      <c r="Q725" s="89" t="str">
        <f t="shared" si="385"/>
        <v/>
      </c>
      <c r="R725" s="89" t="str">
        <f t="shared" si="385"/>
        <v/>
      </c>
      <c r="S725" s="89" t="str">
        <f t="shared" si="385"/>
        <v/>
      </c>
      <c r="T725" s="89" t="str">
        <f t="shared" si="385"/>
        <v/>
      </c>
      <c r="U725" s="89" t="str">
        <f t="shared" si="385"/>
        <v/>
      </c>
      <c r="V725" s="89" t="str">
        <f t="shared" si="385"/>
        <v/>
      </c>
      <c r="W725" s="89" t="str">
        <f t="shared" ref="W725:AF734" si="386">IF(AND($A725=W$1,$B725=W$3),1,"")</f>
        <v/>
      </c>
      <c r="X725" s="89" t="str">
        <f t="shared" si="386"/>
        <v/>
      </c>
      <c r="Y725" s="89" t="str">
        <f t="shared" si="386"/>
        <v/>
      </c>
      <c r="Z725" s="89" t="str">
        <f t="shared" si="386"/>
        <v/>
      </c>
      <c r="AA725" s="89" t="str">
        <f t="shared" si="386"/>
        <v/>
      </c>
      <c r="AB725" s="89" t="str">
        <f t="shared" si="386"/>
        <v/>
      </c>
      <c r="AC725" s="89" t="str">
        <f t="shared" si="386"/>
        <v/>
      </c>
      <c r="AD725" s="89" t="str">
        <f t="shared" si="386"/>
        <v/>
      </c>
      <c r="AE725" s="89" t="str">
        <f t="shared" si="386"/>
        <v/>
      </c>
      <c r="AF725" s="89" t="str">
        <f t="shared" si="386"/>
        <v/>
      </c>
      <c r="AG725" s="89" t="str">
        <f t="shared" ref="AG725:AP734" si="387">IF(AND($A725=AG$1,$B725=AG$3),1,"")</f>
        <v/>
      </c>
      <c r="AH725" s="89" t="str">
        <f t="shared" si="387"/>
        <v/>
      </c>
      <c r="AI725" s="89" t="str">
        <f t="shared" si="387"/>
        <v/>
      </c>
      <c r="AJ725" s="89" t="str">
        <f t="shared" si="387"/>
        <v/>
      </c>
      <c r="AK725" s="89" t="str">
        <f t="shared" si="387"/>
        <v/>
      </c>
      <c r="AL725" s="89" t="str">
        <f t="shared" si="387"/>
        <v/>
      </c>
      <c r="AM725" s="89" t="str">
        <f t="shared" si="387"/>
        <v/>
      </c>
      <c r="AN725" s="89" t="str">
        <f t="shared" si="387"/>
        <v/>
      </c>
      <c r="AO725" s="89" t="str">
        <f t="shared" si="387"/>
        <v/>
      </c>
      <c r="AP725" s="89" t="str">
        <f t="shared" si="387"/>
        <v/>
      </c>
      <c r="AQ725" s="89" t="str">
        <f t="shared" ref="AQ725:BC734" si="388">IF(AND($A725=AQ$1,$B725=AQ$3),1,"")</f>
        <v/>
      </c>
      <c r="AR725" s="89" t="str">
        <f t="shared" si="388"/>
        <v/>
      </c>
      <c r="AS725" s="89" t="str">
        <f t="shared" si="388"/>
        <v/>
      </c>
      <c r="AT725" s="89" t="str">
        <f t="shared" si="388"/>
        <v/>
      </c>
      <c r="AU725" s="89" t="str">
        <f t="shared" si="388"/>
        <v/>
      </c>
      <c r="AV725" s="89" t="str">
        <f t="shared" si="388"/>
        <v/>
      </c>
      <c r="AW725" s="89" t="str">
        <f t="shared" si="388"/>
        <v/>
      </c>
      <c r="AX725" s="89" t="str">
        <f t="shared" si="388"/>
        <v/>
      </c>
      <c r="AY725" s="89" t="str">
        <f t="shared" si="388"/>
        <v/>
      </c>
      <c r="AZ725" s="89" t="str">
        <f t="shared" si="388"/>
        <v/>
      </c>
      <c r="BA725" s="89" t="str">
        <f t="shared" si="388"/>
        <v/>
      </c>
      <c r="BB725" s="89" t="str">
        <f t="shared" si="388"/>
        <v/>
      </c>
      <c r="BC725" s="90" t="str">
        <f t="shared" si="388"/>
        <v/>
      </c>
      <c r="BE725" s="100" t="str">
        <f t="shared" si="377"/>
        <v/>
      </c>
      <c r="BF725" s="102" t="str">
        <f t="shared" si="378"/>
        <v/>
      </c>
    </row>
    <row r="726" spans="1:58" hidden="1" x14ac:dyDescent="0.55000000000000004">
      <c r="A726" s="80" t="str">
        <f>'Base de Dados 2013'!M725</f>
        <v>Agudos</v>
      </c>
      <c r="B726" s="81" t="str">
        <f>'Base de Dados 2013'!N725</f>
        <v>verde</v>
      </c>
      <c r="C726" s="88" t="str">
        <f t="shared" si="384"/>
        <v/>
      </c>
      <c r="D726" s="89" t="str">
        <f t="shared" si="384"/>
        <v/>
      </c>
      <c r="E726" s="89" t="str">
        <f t="shared" si="384"/>
        <v/>
      </c>
      <c r="F726" s="89" t="str">
        <f t="shared" si="384"/>
        <v/>
      </c>
      <c r="G726" s="89" t="str">
        <f t="shared" si="384"/>
        <v/>
      </c>
      <c r="H726" s="89" t="str">
        <f t="shared" si="384"/>
        <v/>
      </c>
      <c r="I726" s="89" t="str">
        <f t="shared" si="384"/>
        <v/>
      </c>
      <c r="J726" s="89" t="str">
        <f t="shared" si="384"/>
        <v/>
      </c>
      <c r="K726" s="89" t="str">
        <f t="shared" si="384"/>
        <v/>
      </c>
      <c r="L726" s="89" t="str">
        <f t="shared" si="384"/>
        <v/>
      </c>
      <c r="M726" s="89" t="str">
        <f t="shared" si="385"/>
        <v/>
      </c>
      <c r="N726" s="89" t="str">
        <f t="shared" si="385"/>
        <v/>
      </c>
      <c r="O726" s="89" t="str">
        <f t="shared" si="385"/>
        <v/>
      </c>
      <c r="P726" s="89" t="str">
        <f t="shared" si="385"/>
        <v/>
      </c>
      <c r="Q726" s="89" t="str">
        <f t="shared" si="385"/>
        <v/>
      </c>
      <c r="R726" s="89" t="str">
        <f t="shared" si="385"/>
        <v/>
      </c>
      <c r="S726" s="89" t="str">
        <f t="shared" si="385"/>
        <v/>
      </c>
      <c r="T726" s="89" t="str">
        <f t="shared" si="385"/>
        <v/>
      </c>
      <c r="U726" s="89" t="str">
        <f t="shared" si="385"/>
        <v/>
      </c>
      <c r="V726" s="89" t="str">
        <f t="shared" si="385"/>
        <v/>
      </c>
      <c r="W726" s="89" t="str">
        <f t="shared" si="386"/>
        <v/>
      </c>
      <c r="X726" s="89" t="str">
        <f t="shared" si="386"/>
        <v/>
      </c>
      <c r="Y726" s="89" t="str">
        <f t="shared" si="386"/>
        <v/>
      </c>
      <c r="Z726" s="89" t="str">
        <f t="shared" si="386"/>
        <v/>
      </c>
      <c r="AA726" s="89" t="str">
        <f t="shared" si="386"/>
        <v/>
      </c>
      <c r="AB726" s="89" t="str">
        <f t="shared" si="386"/>
        <v/>
      </c>
      <c r="AC726" s="89" t="str">
        <f t="shared" si="386"/>
        <v/>
      </c>
      <c r="AD726" s="89" t="str">
        <f t="shared" si="386"/>
        <v/>
      </c>
      <c r="AE726" s="89" t="str">
        <f t="shared" si="386"/>
        <v/>
      </c>
      <c r="AF726" s="89">
        <f t="shared" si="386"/>
        <v>1</v>
      </c>
      <c r="AG726" s="89" t="str">
        <f t="shared" si="387"/>
        <v/>
      </c>
      <c r="AH726" s="89" t="str">
        <f t="shared" si="387"/>
        <v/>
      </c>
      <c r="AI726" s="89" t="str">
        <f t="shared" si="387"/>
        <v/>
      </c>
      <c r="AJ726" s="89" t="str">
        <f t="shared" si="387"/>
        <v/>
      </c>
      <c r="AK726" s="89" t="str">
        <f t="shared" si="387"/>
        <v/>
      </c>
      <c r="AL726" s="89" t="str">
        <f t="shared" si="387"/>
        <v/>
      </c>
      <c r="AM726" s="89" t="str">
        <f t="shared" si="387"/>
        <v/>
      </c>
      <c r="AN726" s="89" t="str">
        <f t="shared" si="387"/>
        <v/>
      </c>
      <c r="AO726" s="89" t="str">
        <f t="shared" si="387"/>
        <v/>
      </c>
      <c r="AP726" s="89" t="str">
        <f t="shared" si="387"/>
        <v/>
      </c>
      <c r="AQ726" s="89" t="str">
        <f t="shared" si="388"/>
        <v/>
      </c>
      <c r="AR726" s="89" t="str">
        <f t="shared" si="388"/>
        <v/>
      </c>
      <c r="AS726" s="89" t="str">
        <f t="shared" si="388"/>
        <v/>
      </c>
      <c r="AT726" s="89" t="str">
        <f t="shared" si="388"/>
        <v/>
      </c>
      <c r="AU726" s="89" t="str">
        <f t="shared" si="388"/>
        <v/>
      </c>
      <c r="AV726" s="89" t="str">
        <f t="shared" si="388"/>
        <v/>
      </c>
      <c r="AW726" s="89" t="str">
        <f t="shared" si="388"/>
        <v/>
      </c>
      <c r="AX726" s="89" t="str">
        <f t="shared" si="388"/>
        <v/>
      </c>
      <c r="AY726" s="89" t="str">
        <f t="shared" si="388"/>
        <v/>
      </c>
      <c r="AZ726" s="89" t="str">
        <f t="shared" si="388"/>
        <v/>
      </c>
      <c r="BA726" s="89" t="str">
        <f t="shared" si="388"/>
        <v/>
      </c>
      <c r="BB726" s="89" t="str">
        <f t="shared" si="388"/>
        <v/>
      </c>
      <c r="BC726" s="90" t="str">
        <f t="shared" si="388"/>
        <v/>
      </c>
      <c r="BE726" s="100" t="str">
        <f t="shared" si="377"/>
        <v/>
      </c>
      <c r="BF726" s="102" t="str">
        <f t="shared" si="378"/>
        <v/>
      </c>
    </row>
    <row r="727" spans="1:58" hidden="1" x14ac:dyDescent="0.55000000000000004">
      <c r="A727" s="80" t="str">
        <f>'Base de Dados 2013'!M726</f>
        <v>Mary Dota</v>
      </c>
      <c r="B727" s="81" t="str">
        <f>'Base de Dados 2013'!N726</f>
        <v>amarelo</v>
      </c>
      <c r="C727" s="88" t="str">
        <f t="shared" si="384"/>
        <v/>
      </c>
      <c r="D727" s="89">
        <f t="shared" si="384"/>
        <v>1</v>
      </c>
      <c r="E727" s="89" t="str">
        <f t="shared" si="384"/>
        <v/>
      </c>
      <c r="F727" s="89" t="str">
        <f t="shared" si="384"/>
        <v/>
      </c>
      <c r="G727" s="89" t="str">
        <f t="shared" si="384"/>
        <v/>
      </c>
      <c r="H727" s="89" t="str">
        <f t="shared" si="384"/>
        <v/>
      </c>
      <c r="I727" s="89" t="str">
        <f t="shared" si="384"/>
        <v/>
      </c>
      <c r="J727" s="89" t="str">
        <f t="shared" si="384"/>
        <v/>
      </c>
      <c r="K727" s="89" t="str">
        <f t="shared" si="384"/>
        <v/>
      </c>
      <c r="L727" s="89" t="str">
        <f t="shared" si="384"/>
        <v/>
      </c>
      <c r="M727" s="89" t="str">
        <f t="shared" si="385"/>
        <v/>
      </c>
      <c r="N727" s="89" t="str">
        <f t="shared" si="385"/>
        <v/>
      </c>
      <c r="O727" s="89" t="str">
        <f t="shared" si="385"/>
        <v/>
      </c>
      <c r="P727" s="89" t="str">
        <f t="shared" si="385"/>
        <v/>
      </c>
      <c r="Q727" s="89" t="str">
        <f t="shared" si="385"/>
        <v/>
      </c>
      <c r="R727" s="89" t="str">
        <f t="shared" si="385"/>
        <v/>
      </c>
      <c r="S727" s="89" t="str">
        <f t="shared" si="385"/>
        <v/>
      </c>
      <c r="T727" s="89" t="str">
        <f t="shared" si="385"/>
        <v/>
      </c>
      <c r="U727" s="89" t="str">
        <f t="shared" si="385"/>
        <v/>
      </c>
      <c r="V727" s="89" t="str">
        <f t="shared" si="385"/>
        <v/>
      </c>
      <c r="W727" s="89" t="str">
        <f t="shared" si="386"/>
        <v/>
      </c>
      <c r="X727" s="89" t="str">
        <f t="shared" si="386"/>
        <v/>
      </c>
      <c r="Y727" s="89" t="str">
        <f t="shared" si="386"/>
        <v/>
      </c>
      <c r="Z727" s="89" t="str">
        <f t="shared" si="386"/>
        <v/>
      </c>
      <c r="AA727" s="89" t="str">
        <f t="shared" si="386"/>
        <v/>
      </c>
      <c r="AB727" s="89" t="str">
        <f t="shared" si="386"/>
        <v/>
      </c>
      <c r="AC727" s="89" t="str">
        <f t="shared" si="386"/>
        <v/>
      </c>
      <c r="AD727" s="89" t="str">
        <f t="shared" si="386"/>
        <v/>
      </c>
      <c r="AE727" s="89" t="str">
        <f t="shared" si="386"/>
        <v/>
      </c>
      <c r="AF727" s="89" t="str">
        <f t="shared" si="386"/>
        <v/>
      </c>
      <c r="AG727" s="89" t="str">
        <f t="shared" si="387"/>
        <v/>
      </c>
      <c r="AH727" s="89" t="str">
        <f t="shared" si="387"/>
        <v/>
      </c>
      <c r="AI727" s="89" t="str">
        <f t="shared" si="387"/>
        <v/>
      </c>
      <c r="AJ727" s="89" t="str">
        <f t="shared" si="387"/>
        <v/>
      </c>
      <c r="AK727" s="89" t="str">
        <f t="shared" si="387"/>
        <v/>
      </c>
      <c r="AL727" s="89" t="str">
        <f t="shared" si="387"/>
        <v/>
      </c>
      <c r="AM727" s="89" t="str">
        <f t="shared" si="387"/>
        <v/>
      </c>
      <c r="AN727" s="89" t="str">
        <f t="shared" si="387"/>
        <v/>
      </c>
      <c r="AO727" s="89" t="str">
        <f t="shared" si="387"/>
        <v/>
      </c>
      <c r="AP727" s="89" t="str">
        <f t="shared" si="387"/>
        <v/>
      </c>
      <c r="AQ727" s="89" t="str">
        <f t="shared" si="388"/>
        <v/>
      </c>
      <c r="AR727" s="89" t="str">
        <f t="shared" si="388"/>
        <v/>
      </c>
      <c r="AS727" s="89" t="str">
        <f t="shared" si="388"/>
        <v/>
      </c>
      <c r="AT727" s="89" t="str">
        <f t="shared" si="388"/>
        <v/>
      </c>
      <c r="AU727" s="89" t="str">
        <f t="shared" si="388"/>
        <v/>
      </c>
      <c r="AV727" s="89" t="str">
        <f t="shared" si="388"/>
        <v/>
      </c>
      <c r="AW727" s="89" t="str">
        <f t="shared" si="388"/>
        <v/>
      </c>
      <c r="AX727" s="89" t="str">
        <f t="shared" si="388"/>
        <v/>
      </c>
      <c r="AY727" s="89" t="str">
        <f t="shared" si="388"/>
        <v/>
      </c>
      <c r="AZ727" s="89" t="str">
        <f t="shared" si="388"/>
        <v/>
      </c>
      <c r="BA727" s="89" t="str">
        <f t="shared" si="388"/>
        <v/>
      </c>
      <c r="BB727" s="89" t="str">
        <f t="shared" si="388"/>
        <v/>
      </c>
      <c r="BC727" s="90" t="str">
        <f t="shared" si="388"/>
        <v/>
      </c>
      <c r="BE727" s="100" t="str">
        <f t="shared" si="377"/>
        <v/>
      </c>
      <c r="BF727" s="102" t="str">
        <f t="shared" si="378"/>
        <v/>
      </c>
    </row>
    <row r="728" spans="1:58" hidden="1" x14ac:dyDescent="0.55000000000000004">
      <c r="A728" s="80" t="str">
        <f>'Base de Dados 2013'!M727</f>
        <v>Pederneiras</v>
      </c>
      <c r="B728" s="81" t="str">
        <f>'Base de Dados 2013'!N727</f>
        <v>verde</v>
      </c>
      <c r="C728" s="88" t="str">
        <f t="shared" si="384"/>
        <v/>
      </c>
      <c r="D728" s="89" t="str">
        <f t="shared" si="384"/>
        <v/>
      </c>
      <c r="E728" s="89" t="str">
        <f t="shared" si="384"/>
        <v/>
      </c>
      <c r="F728" s="89" t="str">
        <f t="shared" si="384"/>
        <v/>
      </c>
      <c r="G728" s="89" t="str">
        <f t="shared" si="384"/>
        <v/>
      </c>
      <c r="H728" s="89" t="str">
        <f t="shared" si="384"/>
        <v/>
      </c>
      <c r="I728" s="89" t="str">
        <f t="shared" si="384"/>
        <v/>
      </c>
      <c r="J728" s="89" t="str">
        <f t="shared" si="384"/>
        <v/>
      </c>
      <c r="K728" s="89" t="str">
        <f t="shared" si="384"/>
        <v/>
      </c>
      <c r="L728" s="89" t="str">
        <f t="shared" si="384"/>
        <v/>
      </c>
      <c r="M728" s="89" t="str">
        <f t="shared" si="385"/>
        <v/>
      </c>
      <c r="N728" s="89" t="str">
        <f t="shared" si="385"/>
        <v/>
      </c>
      <c r="O728" s="89" t="str">
        <f t="shared" si="385"/>
        <v/>
      </c>
      <c r="P728" s="89" t="str">
        <f t="shared" si="385"/>
        <v/>
      </c>
      <c r="Q728" s="89" t="str">
        <f t="shared" si="385"/>
        <v/>
      </c>
      <c r="R728" s="89" t="str">
        <f t="shared" si="385"/>
        <v/>
      </c>
      <c r="S728" s="89" t="str">
        <f t="shared" si="385"/>
        <v/>
      </c>
      <c r="T728" s="89" t="str">
        <f t="shared" si="385"/>
        <v/>
      </c>
      <c r="U728" s="89" t="str">
        <f t="shared" si="385"/>
        <v/>
      </c>
      <c r="V728" s="89" t="str">
        <f t="shared" si="385"/>
        <v/>
      </c>
      <c r="W728" s="89" t="str">
        <f t="shared" si="386"/>
        <v/>
      </c>
      <c r="X728" s="89" t="str">
        <f t="shared" si="386"/>
        <v/>
      </c>
      <c r="Y728" s="89" t="str">
        <f t="shared" si="386"/>
        <v/>
      </c>
      <c r="Z728" s="89" t="str">
        <f t="shared" si="386"/>
        <v/>
      </c>
      <c r="AA728" s="89" t="str">
        <f t="shared" si="386"/>
        <v/>
      </c>
      <c r="AB728" s="89">
        <f t="shared" si="386"/>
        <v>1</v>
      </c>
      <c r="AC728" s="89" t="str">
        <f t="shared" si="386"/>
        <v/>
      </c>
      <c r="AD728" s="89" t="str">
        <f t="shared" si="386"/>
        <v/>
      </c>
      <c r="AE728" s="89" t="str">
        <f t="shared" si="386"/>
        <v/>
      </c>
      <c r="AF728" s="89" t="str">
        <f t="shared" si="386"/>
        <v/>
      </c>
      <c r="AG728" s="89" t="str">
        <f t="shared" si="387"/>
        <v/>
      </c>
      <c r="AH728" s="89" t="str">
        <f t="shared" si="387"/>
        <v/>
      </c>
      <c r="AI728" s="89" t="str">
        <f t="shared" si="387"/>
        <v/>
      </c>
      <c r="AJ728" s="89" t="str">
        <f t="shared" si="387"/>
        <v/>
      </c>
      <c r="AK728" s="89" t="str">
        <f t="shared" si="387"/>
        <v/>
      </c>
      <c r="AL728" s="89" t="str">
        <f t="shared" si="387"/>
        <v/>
      </c>
      <c r="AM728" s="89" t="str">
        <f t="shared" si="387"/>
        <v/>
      </c>
      <c r="AN728" s="89" t="str">
        <f t="shared" si="387"/>
        <v/>
      </c>
      <c r="AO728" s="89" t="str">
        <f t="shared" si="387"/>
        <v/>
      </c>
      <c r="AP728" s="89" t="str">
        <f t="shared" si="387"/>
        <v/>
      </c>
      <c r="AQ728" s="89" t="str">
        <f t="shared" si="388"/>
        <v/>
      </c>
      <c r="AR728" s="89" t="str">
        <f t="shared" si="388"/>
        <v/>
      </c>
      <c r="AS728" s="89" t="str">
        <f t="shared" si="388"/>
        <v/>
      </c>
      <c r="AT728" s="89" t="str">
        <f t="shared" si="388"/>
        <v/>
      </c>
      <c r="AU728" s="89" t="str">
        <f t="shared" si="388"/>
        <v/>
      </c>
      <c r="AV728" s="89" t="str">
        <f t="shared" si="388"/>
        <v/>
      </c>
      <c r="AW728" s="89" t="str">
        <f t="shared" si="388"/>
        <v/>
      </c>
      <c r="AX728" s="89" t="str">
        <f t="shared" si="388"/>
        <v/>
      </c>
      <c r="AY728" s="89" t="str">
        <f t="shared" si="388"/>
        <v/>
      </c>
      <c r="AZ728" s="89" t="str">
        <f t="shared" si="388"/>
        <v/>
      </c>
      <c r="BA728" s="89" t="str">
        <f t="shared" si="388"/>
        <v/>
      </c>
      <c r="BB728" s="89" t="str">
        <f t="shared" si="388"/>
        <v/>
      </c>
      <c r="BC728" s="90" t="str">
        <f t="shared" si="388"/>
        <v/>
      </c>
      <c r="BE728" s="100" t="str">
        <f t="shared" si="377"/>
        <v/>
      </c>
      <c r="BF728" s="102" t="str">
        <f t="shared" si="378"/>
        <v/>
      </c>
    </row>
    <row r="729" spans="1:58" hidden="1" x14ac:dyDescent="0.55000000000000004">
      <c r="A729" s="80" t="str">
        <f>'Base de Dados 2013'!M728</f>
        <v>Geisel</v>
      </c>
      <c r="B729" s="81" t="str">
        <f>'Base de Dados 2013'!N728</f>
        <v>verde</v>
      </c>
      <c r="C729" s="88" t="str">
        <f t="shared" si="384"/>
        <v/>
      </c>
      <c r="D729" s="89" t="str">
        <f t="shared" si="384"/>
        <v/>
      </c>
      <c r="E729" s="89" t="str">
        <f t="shared" si="384"/>
        <v/>
      </c>
      <c r="F729" s="89" t="str">
        <f t="shared" si="384"/>
        <v/>
      </c>
      <c r="G729" s="89" t="str">
        <f t="shared" si="384"/>
        <v/>
      </c>
      <c r="H729" s="89" t="str">
        <f t="shared" si="384"/>
        <v/>
      </c>
      <c r="I729" s="89" t="str">
        <f t="shared" si="384"/>
        <v/>
      </c>
      <c r="J729" s="89" t="str">
        <f t="shared" si="384"/>
        <v/>
      </c>
      <c r="K729" s="89" t="str">
        <f t="shared" si="384"/>
        <v/>
      </c>
      <c r="L729" s="89" t="str">
        <f t="shared" si="384"/>
        <v/>
      </c>
      <c r="M729" s="89" t="str">
        <f t="shared" si="385"/>
        <v/>
      </c>
      <c r="N729" s="89" t="str">
        <f t="shared" si="385"/>
        <v/>
      </c>
      <c r="O729" s="89">
        <f t="shared" si="385"/>
        <v>1</v>
      </c>
      <c r="P729" s="89" t="str">
        <f t="shared" si="385"/>
        <v/>
      </c>
      <c r="Q729" s="89" t="str">
        <f t="shared" si="385"/>
        <v/>
      </c>
      <c r="R729" s="89" t="str">
        <f t="shared" si="385"/>
        <v/>
      </c>
      <c r="S729" s="89" t="str">
        <f t="shared" si="385"/>
        <v/>
      </c>
      <c r="T729" s="89" t="str">
        <f t="shared" si="385"/>
        <v/>
      </c>
      <c r="U729" s="89" t="str">
        <f t="shared" si="385"/>
        <v/>
      </c>
      <c r="V729" s="89" t="str">
        <f t="shared" si="385"/>
        <v/>
      </c>
      <c r="W729" s="89" t="str">
        <f t="shared" si="386"/>
        <v/>
      </c>
      <c r="X729" s="89" t="str">
        <f t="shared" si="386"/>
        <v/>
      </c>
      <c r="Y729" s="89" t="str">
        <f t="shared" si="386"/>
        <v/>
      </c>
      <c r="Z729" s="89" t="str">
        <f t="shared" si="386"/>
        <v/>
      </c>
      <c r="AA729" s="89" t="str">
        <f t="shared" si="386"/>
        <v/>
      </c>
      <c r="AB729" s="89" t="str">
        <f t="shared" si="386"/>
        <v/>
      </c>
      <c r="AC729" s="89" t="str">
        <f t="shared" si="386"/>
        <v/>
      </c>
      <c r="AD729" s="89" t="str">
        <f t="shared" si="386"/>
        <v/>
      </c>
      <c r="AE729" s="89" t="str">
        <f t="shared" si="386"/>
        <v/>
      </c>
      <c r="AF729" s="89" t="str">
        <f t="shared" si="386"/>
        <v/>
      </c>
      <c r="AG729" s="89" t="str">
        <f t="shared" si="387"/>
        <v/>
      </c>
      <c r="AH729" s="89" t="str">
        <f t="shared" si="387"/>
        <v/>
      </c>
      <c r="AI729" s="89" t="str">
        <f t="shared" si="387"/>
        <v/>
      </c>
      <c r="AJ729" s="89" t="str">
        <f t="shared" si="387"/>
        <v/>
      </c>
      <c r="AK729" s="89" t="str">
        <f t="shared" si="387"/>
        <v/>
      </c>
      <c r="AL729" s="89" t="str">
        <f t="shared" si="387"/>
        <v/>
      </c>
      <c r="AM729" s="89" t="str">
        <f t="shared" si="387"/>
        <v/>
      </c>
      <c r="AN729" s="89" t="str">
        <f t="shared" si="387"/>
        <v/>
      </c>
      <c r="AO729" s="89" t="str">
        <f t="shared" si="387"/>
        <v/>
      </c>
      <c r="AP729" s="89" t="str">
        <f t="shared" si="387"/>
        <v/>
      </c>
      <c r="AQ729" s="89" t="str">
        <f t="shared" si="388"/>
        <v/>
      </c>
      <c r="AR729" s="89" t="str">
        <f t="shared" si="388"/>
        <v/>
      </c>
      <c r="AS729" s="89" t="str">
        <f t="shared" si="388"/>
        <v/>
      </c>
      <c r="AT729" s="89" t="str">
        <f t="shared" si="388"/>
        <v/>
      </c>
      <c r="AU729" s="89" t="str">
        <f t="shared" si="388"/>
        <v/>
      </c>
      <c r="AV729" s="89" t="str">
        <f t="shared" si="388"/>
        <v/>
      </c>
      <c r="AW729" s="89" t="str">
        <f t="shared" si="388"/>
        <v/>
      </c>
      <c r="AX729" s="89" t="str">
        <f t="shared" si="388"/>
        <v/>
      </c>
      <c r="AY729" s="89" t="str">
        <f t="shared" si="388"/>
        <v/>
      </c>
      <c r="AZ729" s="89" t="str">
        <f t="shared" si="388"/>
        <v/>
      </c>
      <c r="BA729" s="89" t="str">
        <f t="shared" si="388"/>
        <v/>
      </c>
      <c r="BB729" s="89" t="str">
        <f t="shared" si="388"/>
        <v/>
      </c>
      <c r="BC729" s="90" t="str">
        <f t="shared" si="388"/>
        <v/>
      </c>
      <c r="BE729" s="100" t="str">
        <f t="shared" si="377"/>
        <v/>
      </c>
      <c r="BF729" s="102" t="str">
        <f t="shared" si="378"/>
        <v/>
      </c>
    </row>
    <row r="730" spans="1:58" hidden="1" x14ac:dyDescent="0.55000000000000004">
      <c r="A730" s="80" t="str">
        <f>'Base de Dados 2013'!M729</f>
        <v>Geisel</v>
      </c>
      <c r="B730" s="81" t="str">
        <f>'Base de Dados 2013'!N729</f>
        <v>vermelho</v>
      </c>
      <c r="C730" s="88" t="str">
        <f t="shared" si="384"/>
        <v/>
      </c>
      <c r="D730" s="89" t="str">
        <f t="shared" si="384"/>
        <v/>
      </c>
      <c r="E730" s="89" t="str">
        <f t="shared" si="384"/>
        <v/>
      </c>
      <c r="F730" s="89" t="str">
        <f t="shared" si="384"/>
        <v/>
      </c>
      <c r="G730" s="89" t="str">
        <f t="shared" si="384"/>
        <v/>
      </c>
      <c r="H730" s="89" t="str">
        <f t="shared" si="384"/>
        <v/>
      </c>
      <c r="I730" s="89" t="str">
        <f t="shared" si="384"/>
        <v/>
      </c>
      <c r="J730" s="89" t="str">
        <f t="shared" si="384"/>
        <v/>
      </c>
      <c r="K730" s="89" t="str">
        <f t="shared" si="384"/>
        <v/>
      </c>
      <c r="L730" s="89" t="str">
        <f t="shared" si="384"/>
        <v/>
      </c>
      <c r="M730" s="89" t="str">
        <f t="shared" si="385"/>
        <v/>
      </c>
      <c r="N730" s="89" t="str">
        <f t="shared" si="385"/>
        <v/>
      </c>
      <c r="O730" s="89" t="str">
        <f t="shared" si="385"/>
        <v/>
      </c>
      <c r="P730" s="89" t="str">
        <f t="shared" si="385"/>
        <v/>
      </c>
      <c r="Q730" s="89">
        <f t="shared" si="385"/>
        <v>1</v>
      </c>
      <c r="R730" s="89" t="str">
        <f t="shared" si="385"/>
        <v/>
      </c>
      <c r="S730" s="89" t="str">
        <f t="shared" si="385"/>
        <v/>
      </c>
      <c r="T730" s="89" t="str">
        <f t="shared" si="385"/>
        <v/>
      </c>
      <c r="U730" s="89" t="str">
        <f t="shared" si="385"/>
        <v/>
      </c>
      <c r="V730" s="89" t="str">
        <f t="shared" si="385"/>
        <v/>
      </c>
      <c r="W730" s="89" t="str">
        <f t="shared" si="386"/>
        <v/>
      </c>
      <c r="X730" s="89" t="str">
        <f t="shared" si="386"/>
        <v/>
      </c>
      <c r="Y730" s="89" t="str">
        <f t="shared" si="386"/>
        <v/>
      </c>
      <c r="Z730" s="89" t="str">
        <f t="shared" si="386"/>
        <v/>
      </c>
      <c r="AA730" s="89" t="str">
        <f t="shared" si="386"/>
        <v/>
      </c>
      <c r="AB730" s="89" t="str">
        <f t="shared" si="386"/>
        <v/>
      </c>
      <c r="AC730" s="89" t="str">
        <f t="shared" si="386"/>
        <v/>
      </c>
      <c r="AD730" s="89" t="str">
        <f t="shared" si="386"/>
        <v/>
      </c>
      <c r="AE730" s="89" t="str">
        <f t="shared" si="386"/>
        <v/>
      </c>
      <c r="AF730" s="89" t="str">
        <f t="shared" si="386"/>
        <v/>
      </c>
      <c r="AG730" s="89" t="str">
        <f t="shared" si="387"/>
        <v/>
      </c>
      <c r="AH730" s="89" t="str">
        <f t="shared" si="387"/>
        <v/>
      </c>
      <c r="AI730" s="89" t="str">
        <f t="shared" si="387"/>
        <v/>
      </c>
      <c r="AJ730" s="89" t="str">
        <f t="shared" si="387"/>
        <v/>
      </c>
      <c r="AK730" s="89" t="str">
        <f t="shared" si="387"/>
        <v/>
      </c>
      <c r="AL730" s="89" t="str">
        <f t="shared" si="387"/>
        <v/>
      </c>
      <c r="AM730" s="89" t="str">
        <f t="shared" si="387"/>
        <v/>
      </c>
      <c r="AN730" s="89" t="str">
        <f t="shared" si="387"/>
        <v/>
      </c>
      <c r="AO730" s="89" t="str">
        <f t="shared" si="387"/>
        <v/>
      </c>
      <c r="AP730" s="89" t="str">
        <f t="shared" si="387"/>
        <v/>
      </c>
      <c r="AQ730" s="89" t="str">
        <f t="shared" si="388"/>
        <v/>
      </c>
      <c r="AR730" s="89" t="str">
        <f t="shared" si="388"/>
        <v/>
      </c>
      <c r="AS730" s="89" t="str">
        <f t="shared" si="388"/>
        <v/>
      </c>
      <c r="AT730" s="89" t="str">
        <f t="shared" si="388"/>
        <v/>
      </c>
      <c r="AU730" s="89" t="str">
        <f t="shared" si="388"/>
        <v/>
      </c>
      <c r="AV730" s="89" t="str">
        <f t="shared" si="388"/>
        <v/>
      </c>
      <c r="AW730" s="89" t="str">
        <f t="shared" si="388"/>
        <v/>
      </c>
      <c r="AX730" s="89" t="str">
        <f t="shared" si="388"/>
        <v/>
      </c>
      <c r="AY730" s="89" t="str">
        <f t="shared" si="388"/>
        <v/>
      </c>
      <c r="AZ730" s="89" t="str">
        <f t="shared" si="388"/>
        <v/>
      </c>
      <c r="BA730" s="89" t="str">
        <f t="shared" si="388"/>
        <v/>
      </c>
      <c r="BB730" s="89" t="str">
        <f t="shared" si="388"/>
        <v/>
      </c>
      <c r="BC730" s="90" t="str">
        <f t="shared" si="388"/>
        <v/>
      </c>
      <c r="BE730" s="100" t="str">
        <f t="shared" si="377"/>
        <v/>
      </c>
      <c r="BF730" s="102" t="str">
        <f t="shared" si="378"/>
        <v/>
      </c>
    </row>
    <row r="731" spans="1:58" hidden="1" x14ac:dyDescent="0.55000000000000004">
      <c r="A731" s="80" t="str">
        <f>'Base de Dados 2013'!M730</f>
        <v>Ipiranga</v>
      </c>
      <c r="B731" s="81" t="str">
        <f>'Base de Dados 2013'!N730</f>
        <v>amarelo</v>
      </c>
      <c r="C731" s="88" t="str">
        <f t="shared" si="384"/>
        <v/>
      </c>
      <c r="D731" s="89" t="str">
        <f t="shared" si="384"/>
        <v/>
      </c>
      <c r="E731" s="89" t="str">
        <f t="shared" si="384"/>
        <v/>
      </c>
      <c r="F731" s="89" t="str">
        <f t="shared" si="384"/>
        <v/>
      </c>
      <c r="G731" s="89" t="str">
        <f t="shared" si="384"/>
        <v/>
      </c>
      <c r="H731" s="89" t="str">
        <f t="shared" si="384"/>
        <v/>
      </c>
      <c r="I731" s="89" t="str">
        <f t="shared" si="384"/>
        <v/>
      </c>
      <c r="J731" s="89" t="str">
        <f t="shared" si="384"/>
        <v/>
      </c>
      <c r="K731" s="89" t="str">
        <f t="shared" si="384"/>
        <v/>
      </c>
      <c r="L731" s="89" t="str">
        <f t="shared" si="384"/>
        <v/>
      </c>
      <c r="M731" s="89" t="str">
        <f t="shared" si="385"/>
        <v/>
      </c>
      <c r="N731" s="89" t="str">
        <f t="shared" si="385"/>
        <v/>
      </c>
      <c r="O731" s="89" t="str">
        <f t="shared" si="385"/>
        <v/>
      </c>
      <c r="P731" s="89" t="str">
        <f t="shared" si="385"/>
        <v/>
      </c>
      <c r="Q731" s="89" t="str">
        <f t="shared" si="385"/>
        <v/>
      </c>
      <c r="R731" s="89" t="str">
        <f t="shared" si="385"/>
        <v/>
      </c>
      <c r="S731" s="89" t="str">
        <f t="shared" si="385"/>
        <v/>
      </c>
      <c r="T731" s="89" t="str">
        <f t="shared" si="385"/>
        <v/>
      </c>
      <c r="U731" s="89">
        <f t="shared" si="385"/>
        <v>1</v>
      </c>
      <c r="V731" s="89" t="str">
        <f t="shared" si="385"/>
        <v/>
      </c>
      <c r="W731" s="89" t="str">
        <f t="shared" si="386"/>
        <v/>
      </c>
      <c r="X731" s="89" t="str">
        <f t="shared" si="386"/>
        <v/>
      </c>
      <c r="Y731" s="89" t="str">
        <f t="shared" si="386"/>
        <v/>
      </c>
      <c r="Z731" s="89" t="str">
        <f t="shared" si="386"/>
        <v/>
      </c>
      <c r="AA731" s="89" t="str">
        <f t="shared" si="386"/>
        <v/>
      </c>
      <c r="AB731" s="89" t="str">
        <f t="shared" si="386"/>
        <v/>
      </c>
      <c r="AC731" s="89" t="str">
        <f t="shared" si="386"/>
        <v/>
      </c>
      <c r="AD731" s="89" t="str">
        <f t="shared" si="386"/>
        <v/>
      </c>
      <c r="AE731" s="89" t="str">
        <f t="shared" si="386"/>
        <v/>
      </c>
      <c r="AF731" s="89" t="str">
        <f t="shared" si="386"/>
        <v/>
      </c>
      <c r="AG731" s="89" t="str">
        <f t="shared" si="387"/>
        <v/>
      </c>
      <c r="AH731" s="89" t="str">
        <f t="shared" si="387"/>
        <v/>
      </c>
      <c r="AI731" s="89" t="str">
        <f t="shared" si="387"/>
        <v/>
      </c>
      <c r="AJ731" s="89" t="str">
        <f t="shared" si="387"/>
        <v/>
      </c>
      <c r="AK731" s="89" t="str">
        <f t="shared" si="387"/>
        <v/>
      </c>
      <c r="AL731" s="89" t="str">
        <f t="shared" si="387"/>
        <v/>
      </c>
      <c r="AM731" s="89" t="str">
        <f t="shared" si="387"/>
        <v/>
      </c>
      <c r="AN731" s="89" t="str">
        <f t="shared" si="387"/>
        <v/>
      </c>
      <c r="AO731" s="89" t="str">
        <f t="shared" si="387"/>
        <v/>
      </c>
      <c r="AP731" s="89" t="str">
        <f t="shared" si="387"/>
        <v/>
      </c>
      <c r="AQ731" s="89" t="str">
        <f t="shared" si="388"/>
        <v/>
      </c>
      <c r="AR731" s="89" t="str">
        <f t="shared" si="388"/>
        <v/>
      </c>
      <c r="AS731" s="89" t="str">
        <f t="shared" si="388"/>
        <v/>
      </c>
      <c r="AT731" s="89" t="str">
        <f t="shared" si="388"/>
        <v/>
      </c>
      <c r="AU731" s="89" t="str">
        <f t="shared" si="388"/>
        <v/>
      </c>
      <c r="AV731" s="89" t="str">
        <f t="shared" si="388"/>
        <v/>
      </c>
      <c r="AW731" s="89" t="str">
        <f t="shared" si="388"/>
        <v/>
      </c>
      <c r="AX731" s="89" t="str">
        <f t="shared" si="388"/>
        <v/>
      </c>
      <c r="AY731" s="89" t="str">
        <f t="shared" si="388"/>
        <v/>
      </c>
      <c r="AZ731" s="89" t="str">
        <f t="shared" si="388"/>
        <v/>
      </c>
      <c r="BA731" s="89" t="str">
        <f t="shared" si="388"/>
        <v/>
      </c>
      <c r="BB731" s="89" t="str">
        <f t="shared" si="388"/>
        <v/>
      </c>
      <c r="BC731" s="90" t="str">
        <f t="shared" si="388"/>
        <v/>
      </c>
      <c r="BE731" s="100" t="str">
        <f t="shared" si="377"/>
        <v/>
      </c>
      <c r="BF731" s="102" t="str">
        <f t="shared" si="378"/>
        <v/>
      </c>
    </row>
    <row r="732" spans="1:58" hidden="1" x14ac:dyDescent="0.55000000000000004">
      <c r="A732" s="80" t="str">
        <f>'Base de Dados 2013'!M731</f>
        <v>Nações</v>
      </c>
      <c r="B732" s="81" t="str">
        <f>'Base de Dados 2013'!N731</f>
        <v>amarelo</v>
      </c>
      <c r="C732" s="88" t="str">
        <f t="shared" si="384"/>
        <v/>
      </c>
      <c r="D732" s="89" t="str">
        <f t="shared" si="384"/>
        <v/>
      </c>
      <c r="E732" s="89" t="str">
        <f t="shared" si="384"/>
        <v/>
      </c>
      <c r="F732" s="89" t="str">
        <f t="shared" si="384"/>
        <v/>
      </c>
      <c r="G732" s="89" t="str">
        <f t="shared" si="384"/>
        <v/>
      </c>
      <c r="H732" s="89">
        <f t="shared" si="384"/>
        <v>1</v>
      </c>
      <c r="I732" s="89" t="str">
        <f t="shared" si="384"/>
        <v/>
      </c>
      <c r="J732" s="89" t="str">
        <f t="shared" si="384"/>
        <v/>
      </c>
      <c r="K732" s="89" t="str">
        <f t="shared" si="384"/>
        <v/>
      </c>
      <c r="L732" s="89" t="str">
        <f t="shared" si="384"/>
        <v/>
      </c>
      <c r="M732" s="89" t="str">
        <f t="shared" si="385"/>
        <v/>
      </c>
      <c r="N732" s="89" t="str">
        <f t="shared" si="385"/>
        <v/>
      </c>
      <c r="O732" s="89" t="str">
        <f t="shared" si="385"/>
        <v/>
      </c>
      <c r="P732" s="89" t="str">
        <f t="shared" si="385"/>
        <v/>
      </c>
      <c r="Q732" s="89" t="str">
        <f t="shared" si="385"/>
        <v/>
      </c>
      <c r="R732" s="89" t="str">
        <f t="shared" si="385"/>
        <v/>
      </c>
      <c r="S732" s="89" t="str">
        <f t="shared" si="385"/>
        <v/>
      </c>
      <c r="T732" s="89" t="str">
        <f t="shared" si="385"/>
        <v/>
      </c>
      <c r="U732" s="89" t="str">
        <f t="shared" si="385"/>
        <v/>
      </c>
      <c r="V732" s="89" t="str">
        <f t="shared" si="385"/>
        <v/>
      </c>
      <c r="W732" s="89" t="str">
        <f t="shared" si="386"/>
        <v/>
      </c>
      <c r="X732" s="89" t="str">
        <f t="shared" si="386"/>
        <v/>
      </c>
      <c r="Y732" s="89" t="str">
        <f t="shared" si="386"/>
        <v/>
      </c>
      <c r="Z732" s="89" t="str">
        <f t="shared" si="386"/>
        <v/>
      </c>
      <c r="AA732" s="89" t="str">
        <f t="shared" si="386"/>
        <v/>
      </c>
      <c r="AB732" s="89" t="str">
        <f t="shared" si="386"/>
        <v/>
      </c>
      <c r="AC732" s="89" t="str">
        <f t="shared" si="386"/>
        <v/>
      </c>
      <c r="AD732" s="89" t="str">
        <f t="shared" si="386"/>
        <v/>
      </c>
      <c r="AE732" s="89" t="str">
        <f t="shared" si="386"/>
        <v/>
      </c>
      <c r="AF732" s="89" t="str">
        <f t="shared" si="386"/>
        <v/>
      </c>
      <c r="AG732" s="89" t="str">
        <f t="shared" si="387"/>
        <v/>
      </c>
      <c r="AH732" s="89" t="str">
        <f t="shared" si="387"/>
        <v/>
      </c>
      <c r="AI732" s="89" t="str">
        <f t="shared" si="387"/>
        <v/>
      </c>
      <c r="AJ732" s="89" t="str">
        <f t="shared" si="387"/>
        <v/>
      </c>
      <c r="AK732" s="89" t="str">
        <f t="shared" si="387"/>
        <v/>
      </c>
      <c r="AL732" s="89" t="str">
        <f t="shared" si="387"/>
        <v/>
      </c>
      <c r="AM732" s="89" t="str">
        <f t="shared" si="387"/>
        <v/>
      </c>
      <c r="AN732" s="89" t="str">
        <f t="shared" si="387"/>
        <v/>
      </c>
      <c r="AO732" s="89" t="str">
        <f t="shared" si="387"/>
        <v/>
      </c>
      <c r="AP732" s="89" t="str">
        <f t="shared" si="387"/>
        <v/>
      </c>
      <c r="AQ732" s="89" t="str">
        <f t="shared" si="388"/>
        <v/>
      </c>
      <c r="AR732" s="89" t="str">
        <f t="shared" si="388"/>
        <v/>
      </c>
      <c r="AS732" s="89" t="str">
        <f t="shared" si="388"/>
        <v/>
      </c>
      <c r="AT732" s="89" t="str">
        <f t="shared" si="388"/>
        <v/>
      </c>
      <c r="AU732" s="89" t="str">
        <f t="shared" si="388"/>
        <v/>
      </c>
      <c r="AV732" s="89" t="str">
        <f t="shared" si="388"/>
        <v/>
      </c>
      <c r="AW732" s="89" t="str">
        <f t="shared" si="388"/>
        <v/>
      </c>
      <c r="AX732" s="89" t="str">
        <f t="shared" si="388"/>
        <v/>
      </c>
      <c r="AY732" s="89" t="str">
        <f t="shared" si="388"/>
        <v/>
      </c>
      <c r="AZ732" s="89" t="str">
        <f t="shared" si="388"/>
        <v/>
      </c>
      <c r="BA732" s="89" t="str">
        <f t="shared" si="388"/>
        <v/>
      </c>
      <c r="BB732" s="89" t="str">
        <f t="shared" si="388"/>
        <v/>
      </c>
      <c r="BC732" s="90" t="str">
        <f t="shared" si="388"/>
        <v/>
      </c>
      <c r="BE732" s="100" t="str">
        <f t="shared" si="377"/>
        <v/>
      </c>
      <c r="BF732" s="102" t="str">
        <f t="shared" si="378"/>
        <v/>
      </c>
    </row>
    <row r="733" spans="1:58" hidden="1" x14ac:dyDescent="0.55000000000000004">
      <c r="A733" s="80" t="str">
        <f>'Base de Dados 2013'!M732</f>
        <v>Geisel</v>
      </c>
      <c r="B733" s="81" t="str">
        <f>'Base de Dados 2013'!N732</f>
        <v>amarelo</v>
      </c>
      <c r="C733" s="88" t="str">
        <f t="shared" si="384"/>
        <v/>
      </c>
      <c r="D733" s="89" t="str">
        <f t="shared" si="384"/>
        <v/>
      </c>
      <c r="E733" s="89" t="str">
        <f t="shared" si="384"/>
        <v/>
      </c>
      <c r="F733" s="89" t="str">
        <f t="shared" si="384"/>
        <v/>
      </c>
      <c r="G733" s="89" t="str">
        <f t="shared" si="384"/>
        <v/>
      </c>
      <c r="H733" s="89" t="str">
        <f t="shared" si="384"/>
        <v/>
      </c>
      <c r="I733" s="89" t="str">
        <f t="shared" si="384"/>
        <v/>
      </c>
      <c r="J733" s="89" t="str">
        <f t="shared" si="384"/>
        <v/>
      </c>
      <c r="K733" s="89" t="str">
        <f t="shared" si="384"/>
        <v/>
      </c>
      <c r="L733" s="89" t="str">
        <f t="shared" si="384"/>
        <v/>
      </c>
      <c r="M733" s="89" t="str">
        <f t="shared" si="385"/>
        <v/>
      </c>
      <c r="N733" s="89" t="str">
        <f t="shared" si="385"/>
        <v/>
      </c>
      <c r="O733" s="89" t="str">
        <f t="shared" si="385"/>
        <v/>
      </c>
      <c r="P733" s="89">
        <f t="shared" si="385"/>
        <v>1</v>
      </c>
      <c r="Q733" s="89" t="str">
        <f t="shared" si="385"/>
        <v/>
      </c>
      <c r="R733" s="89" t="str">
        <f t="shared" si="385"/>
        <v/>
      </c>
      <c r="S733" s="89" t="str">
        <f t="shared" si="385"/>
        <v/>
      </c>
      <c r="T733" s="89" t="str">
        <f t="shared" si="385"/>
        <v/>
      </c>
      <c r="U733" s="89" t="str">
        <f t="shared" si="385"/>
        <v/>
      </c>
      <c r="V733" s="89" t="str">
        <f t="shared" si="385"/>
        <v/>
      </c>
      <c r="W733" s="89" t="str">
        <f t="shared" si="386"/>
        <v/>
      </c>
      <c r="X733" s="89" t="str">
        <f t="shared" si="386"/>
        <v/>
      </c>
      <c r="Y733" s="89" t="str">
        <f t="shared" si="386"/>
        <v/>
      </c>
      <c r="Z733" s="89" t="str">
        <f t="shared" si="386"/>
        <v/>
      </c>
      <c r="AA733" s="89" t="str">
        <f t="shared" si="386"/>
        <v/>
      </c>
      <c r="AB733" s="89" t="str">
        <f t="shared" si="386"/>
        <v/>
      </c>
      <c r="AC733" s="89" t="str">
        <f t="shared" si="386"/>
        <v/>
      </c>
      <c r="AD733" s="89" t="str">
        <f t="shared" si="386"/>
        <v/>
      </c>
      <c r="AE733" s="89" t="str">
        <f t="shared" si="386"/>
        <v/>
      </c>
      <c r="AF733" s="89" t="str">
        <f t="shared" si="386"/>
        <v/>
      </c>
      <c r="AG733" s="89" t="str">
        <f t="shared" si="387"/>
        <v/>
      </c>
      <c r="AH733" s="89" t="str">
        <f t="shared" si="387"/>
        <v/>
      </c>
      <c r="AI733" s="89" t="str">
        <f t="shared" si="387"/>
        <v/>
      </c>
      <c r="AJ733" s="89" t="str">
        <f t="shared" si="387"/>
        <v/>
      </c>
      <c r="AK733" s="89" t="str">
        <f t="shared" si="387"/>
        <v/>
      </c>
      <c r="AL733" s="89" t="str">
        <f t="shared" si="387"/>
        <v/>
      </c>
      <c r="AM733" s="89" t="str">
        <f t="shared" si="387"/>
        <v/>
      </c>
      <c r="AN733" s="89" t="str">
        <f t="shared" si="387"/>
        <v/>
      </c>
      <c r="AO733" s="89" t="str">
        <f t="shared" si="387"/>
        <v/>
      </c>
      <c r="AP733" s="89" t="str">
        <f t="shared" si="387"/>
        <v/>
      </c>
      <c r="AQ733" s="89" t="str">
        <f t="shared" si="388"/>
        <v/>
      </c>
      <c r="AR733" s="89" t="str">
        <f t="shared" si="388"/>
        <v/>
      </c>
      <c r="AS733" s="89" t="str">
        <f t="shared" si="388"/>
        <v/>
      </c>
      <c r="AT733" s="89" t="str">
        <f t="shared" si="388"/>
        <v/>
      </c>
      <c r="AU733" s="89" t="str">
        <f t="shared" si="388"/>
        <v/>
      </c>
      <c r="AV733" s="89" t="str">
        <f t="shared" si="388"/>
        <v/>
      </c>
      <c r="AW733" s="89" t="str">
        <f t="shared" si="388"/>
        <v/>
      </c>
      <c r="AX733" s="89" t="str">
        <f t="shared" si="388"/>
        <v/>
      </c>
      <c r="AY733" s="89" t="str">
        <f t="shared" si="388"/>
        <v/>
      </c>
      <c r="AZ733" s="89" t="str">
        <f t="shared" si="388"/>
        <v/>
      </c>
      <c r="BA733" s="89" t="str">
        <f t="shared" si="388"/>
        <v/>
      </c>
      <c r="BB733" s="89" t="str">
        <f t="shared" si="388"/>
        <v/>
      </c>
      <c r="BC733" s="90" t="str">
        <f t="shared" si="388"/>
        <v/>
      </c>
      <c r="BE733" s="100" t="str">
        <f t="shared" si="377"/>
        <v/>
      </c>
      <c r="BF733" s="102" t="str">
        <f t="shared" si="378"/>
        <v/>
      </c>
    </row>
    <row r="734" spans="1:58" hidden="1" x14ac:dyDescent="0.55000000000000004">
      <c r="A734" s="80" t="str">
        <f>'Base de Dados 2013'!M733</f>
        <v>Geisel</v>
      </c>
      <c r="B734" s="81" t="str">
        <f>'Base de Dados 2013'!N733</f>
        <v>amarelo</v>
      </c>
      <c r="C734" s="88" t="str">
        <f t="shared" si="384"/>
        <v/>
      </c>
      <c r="D734" s="89" t="str">
        <f t="shared" si="384"/>
        <v/>
      </c>
      <c r="E734" s="89" t="str">
        <f t="shared" si="384"/>
        <v/>
      </c>
      <c r="F734" s="89" t="str">
        <f t="shared" si="384"/>
        <v/>
      </c>
      <c r="G734" s="89" t="str">
        <f t="shared" si="384"/>
        <v/>
      </c>
      <c r="H734" s="89" t="str">
        <f t="shared" si="384"/>
        <v/>
      </c>
      <c r="I734" s="89" t="str">
        <f t="shared" si="384"/>
        <v/>
      </c>
      <c r="J734" s="89" t="str">
        <f t="shared" si="384"/>
        <v/>
      </c>
      <c r="K734" s="89" t="str">
        <f t="shared" si="384"/>
        <v/>
      </c>
      <c r="L734" s="89" t="str">
        <f t="shared" si="384"/>
        <v/>
      </c>
      <c r="M734" s="89" t="str">
        <f t="shared" si="385"/>
        <v/>
      </c>
      <c r="N734" s="89" t="str">
        <f t="shared" si="385"/>
        <v/>
      </c>
      <c r="O734" s="89" t="str">
        <f t="shared" si="385"/>
        <v/>
      </c>
      <c r="P734" s="89">
        <f t="shared" si="385"/>
        <v>1</v>
      </c>
      <c r="Q734" s="89" t="str">
        <f t="shared" si="385"/>
        <v/>
      </c>
      <c r="R734" s="89" t="str">
        <f t="shared" si="385"/>
        <v/>
      </c>
      <c r="S734" s="89" t="str">
        <f t="shared" si="385"/>
        <v/>
      </c>
      <c r="T734" s="89" t="str">
        <f t="shared" si="385"/>
        <v/>
      </c>
      <c r="U734" s="89" t="str">
        <f t="shared" si="385"/>
        <v/>
      </c>
      <c r="V734" s="89" t="str">
        <f t="shared" si="385"/>
        <v/>
      </c>
      <c r="W734" s="89" t="str">
        <f t="shared" si="386"/>
        <v/>
      </c>
      <c r="X734" s="89" t="str">
        <f t="shared" si="386"/>
        <v/>
      </c>
      <c r="Y734" s="89" t="str">
        <f t="shared" si="386"/>
        <v/>
      </c>
      <c r="Z734" s="89" t="str">
        <f t="shared" si="386"/>
        <v/>
      </c>
      <c r="AA734" s="89" t="str">
        <f t="shared" si="386"/>
        <v/>
      </c>
      <c r="AB734" s="89" t="str">
        <f t="shared" si="386"/>
        <v/>
      </c>
      <c r="AC734" s="89" t="str">
        <f t="shared" si="386"/>
        <v/>
      </c>
      <c r="AD734" s="89" t="str">
        <f t="shared" si="386"/>
        <v/>
      </c>
      <c r="AE734" s="89" t="str">
        <f t="shared" si="386"/>
        <v/>
      </c>
      <c r="AF734" s="89" t="str">
        <f t="shared" si="386"/>
        <v/>
      </c>
      <c r="AG734" s="89" t="str">
        <f t="shared" si="387"/>
        <v/>
      </c>
      <c r="AH734" s="89" t="str">
        <f t="shared" si="387"/>
        <v/>
      </c>
      <c r="AI734" s="89" t="str">
        <f t="shared" si="387"/>
        <v/>
      </c>
      <c r="AJ734" s="89" t="str">
        <f t="shared" si="387"/>
        <v/>
      </c>
      <c r="AK734" s="89" t="str">
        <f t="shared" si="387"/>
        <v/>
      </c>
      <c r="AL734" s="89" t="str">
        <f t="shared" si="387"/>
        <v/>
      </c>
      <c r="AM734" s="89" t="str">
        <f t="shared" si="387"/>
        <v/>
      </c>
      <c r="AN734" s="89" t="str">
        <f t="shared" si="387"/>
        <v/>
      </c>
      <c r="AO734" s="89" t="str">
        <f t="shared" si="387"/>
        <v/>
      </c>
      <c r="AP734" s="89" t="str">
        <f t="shared" si="387"/>
        <v/>
      </c>
      <c r="AQ734" s="89" t="str">
        <f t="shared" si="388"/>
        <v/>
      </c>
      <c r="AR734" s="89" t="str">
        <f t="shared" si="388"/>
        <v/>
      </c>
      <c r="AS734" s="89" t="str">
        <f t="shared" si="388"/>
        <v/>
      </c>
      <c r="AT734" s="89" t="str">
        <f t="shared" si="388"/>
        <v/>
      </c>
      <c r="AU734" s="89" t="str">
        <f t="shared" si="388"/>
        <v/>
      </c>
      <c r="AV734" s="89" t="str">
        <f t="shared" si="388"/>
        <v/>
      </c>
      <c r="AW734" s="89" t="str">
        <f t="shared" si="388"/>
        <v/>
      </c>
      <c r="AX734" s="89" t="str">
        <f t="shared" si="388"/>
        <v/>
      </c>
      <c r="AY734" s="89" t="str">
        <f t="shared" si="388"/>
        <v/>
      </c>
      <c r="AZ734" s="89" t="str">
        <f t="shared" si="388"/>
        <v/>
      </c>
      <c r="BA734" s="89" t="str">
        <f t="shared" si="388"/>
        <v/>
      </c>
      <c r="BB734" s="89" t="str">
        <f t="shared" si="388"/>
        <v/>
      </c>
      <c r="BC734" s="90" t="str">
        <f t="shared" si="388"/>
        <v/>
      </c>
      <c r="BE734" s="100" t="str">
        <f t="shared" si="377"/>
        <v/>
      </c>
      <c r="BF734" s="102" t="str">
        <f t="shared" si="378"/>
        <v/>
      </c>
    </row>
    <row r="735" spans="1:58" hidden="1" x14ac:dyDescent="0.55000000000000004">
      <c r="A735" s="80" t="str">
        <f>'Base de Dados 2013'!M734</f>
        <v>Bela Vista</v>
      </c>
      <c r="B735" s="81" t="str">
        <f>'Base de Dados 2013'!N734</f>
        <v>amarelo</v>
      </c>
      <c r="C735" s="88" t="str">
        <f t="shared" ref="C735:L744" si="389">IF(AND($A735=C$1,$B735=C$3),1,"")</f>
        <v/>
      </c>
      <c r="D735" s="89" t="str">
        <f t="shared" si="389"/>
        <v/>
      </c>
      <c r="E735" s="89" t="str">
        <f t="shared" si="389"/>
        <v/>
      </c>
      <c r="F735" s="89" t="str">
        <f t="shared" si="389"/>
        <v/>
      </c>
      <c r="G735" s="89" t="str">
        <f t="shared" si="389"/>
        <v/>
      </c>
      <c r="H735" s="89" t="str">
        <f t="shared" si="389"/>
        <v/>
      </c>
      <c r="I735" s="89" t="str">
        <f t="shared" si="389"/>
        <v/>
      </c>
      <c r="J735" s="89" t="str">
        <f t="shared" si="389"/>
        <v/>
      </c>
      <c r="K735" s="89" t="str">
        <f t="shared" si="389"/>
        <v/>
      </c>
      <c r="L735" s="89">
        <f t="shared" si="389"/>
        <v>1</v>
      </c>
      <c r="M735" s="89" t="str">
        <f t="shared" ref="M735:V744" si="390">IF(AND($A735=M$1,$B735=M$3),1,"")</f>
        <v/>
      </c>
      <c r="N735" s="89" t="str">
        <f t="shared" si="390"/>
        <v/>
      </c>
      <c r="O735" s="89" t="str">
        <f t="shared" si="390"/>
        <v/>
      </c>
      <c r="P735" s="89" t="str">
        <f t="shared" si="390"/>
        <v/>
      </c>
      <c r="Q735" s="89" t="str">
        <f t="shared" si="390"/>
        <v/>
      </c>
      <c r="R735" s="89" t="str">
        <f t="shared" si="390"/>
        <v/>
      </c>
      <c r="S735" s="89" t="str">
        <f t="shared" si="390"/>
        <v/>
      </c>
      <c r="T735" s="89" t="str">
        <f t="shared" si="390"/>
        <v/>
      </c>
      <c r="U735" s="89" t="str">
        <f t="shared" si="390"/>
        <v/>
      </c>
      <c r="V735" s="89" t="str">
        <f t="shared" si="390"/>
        <v/>
      </c>
      <c r="W735" s="89" t="str">
        <f t="shared" ref="W735:AF744" si="391">IF(AND($A735=W$1,$B735=W$3),1,"")</f>
        <v/>
      </c>
      <c r="X735" s="89" t="str">
        <f t="shared" si="391"/>
        <v/>
      </c>
      <c r="Y735" s="89" t="str">
        <f t="shared" si="391"/>
        <v/>
      </c>
      <c r="Z735" s="89" t="str">
        <f t="shared" si="391"/>
        <v/>
      </c>
      <c r="AA735" s="89" t="str">
        <f t="shared" si="391"/>
        <v/>
      </c>
      <c r="AB735" s="89" t="str">
        <f t="shared" si="391"/>
        <v/>
      </c>
      <c r="AC735" s="89" t="str">
        <f t="shared" si="391"/>
        <v/>
      </c>
      <c r="AD735" s="89" t="str">
        <f t="shared" si="391"/>
        <v/>
      </c>
      <c r="AE735" s="89" t="str">
        <f t="shared" si="391"/>
        <v/>
      </c>
      <c r="AF735" s="89" t="str">
        <f t="shared" si="391"/>
        <v/>
      </c>
      <c r="AG735" s="89" t="str">
        <f t="shared" ref="AG735:AP744" si="392">IF(AND($A735=AG$1,$B735=AG$3),1,"")</f>
        <v/>
      </c>
      <c r="AH735" s="89" t="str">
        <f t="shared" si="392"/>
        <v/>
      </c>
      <c r="AI735" s="89" t="str">
        <f t="shared" si="392"/>
        <v/>
      </c>
      <c r="AJ735" s="89" t="str">
        <f t="shared" si="392"/>
        <v/>
      </c>
      <c r="AK735" s="89" t="str">
        <f t="shared" si="392"/>
        <v/>
      </c>
      <c r="AL735" s="89" t="str">
        <f t="shared" si="392"/>
        <v/>
      </c>
      <c r="AM735" s="89" t="str">
        <f t="shared" si="392"/>
        <v/>
      </c>
      <c r="AN735" s="89" t="str">
        <f t="shared" si="392"/>
        <v/>
      </c>
      <c r="AO735" s="89" t="str">
        <f t="shared" si="392"/>
        <v/>
      </c>
      <c r="AP735" s="89" t="str">
        <f t="shared" si="392"/>
        <v/>
      </c>
      <c r="AQ735" s="89" t="str">
        <f t="shared" ref="AQ735:BC744" si="393">IF(AND($A735=AQ$1,$B735=AQ$3),1,"")</f>
        <v/>
      </c>
      <c r="AR735" s="89" t="str">
        <f t="shared" si="393"/>
        <v/>
      </c>
      <c r="AS735" s="89" t="str">
        <f t="shared" si="393"/>
        <v/>
      </c>
      <c r="AT735" s="89" t="str">
        <f t="shared" si="393"/>
        <v/>
      </c>
      <c r="AU735" s="89" t="str">
        <f t="shared" si="393"/>
        <v/>
      </c>
      <c r="AV735" s="89" t="str">
        <f t="shared" si="393"/>
        <v/>
      </c>
      <c r="AW735" s="89" t="str">
        <f t="shared" si="393"/>
        <v/>
      </c>
      <c r="AX735" s="89" t="str">
        <f t="shared" si="393"/>
        <v/>
      </c>
      <c r="AY735" s="89" t="str">
        <f t="shared" si="393"/>
        <v/>
      </c>
      <c r="AZ735" s="89" t="str">
        <f t="shared" si="393"/>
        <v/>
      </c>
      <c r="BA735" s="89" t="str">
        <f t="shared" si="393"/>
        <v/>
      </c>
      <c r="BB735" s="89" t="str">
        <f t="shared" si="393"/>
        <v/>
      </c>
      <c r="BC735" s="90" t="str">
        <f t="shared" si="393"/>
        <v/>
      </c>
      <c r="BE735" s="100" t="str">
        <f t="shared" si="377"/>
        <v/>
      </c>
      <c r="BF735" s="102" t="str">
        <f t="shared" si="378"/>
        <v/>
      </c>
    </row>
    <row r="736" spans="1:58" hidden="1" x14ac:dyDescent="0.55000000000000004">
      <c r="A736" s="80" t="str">
        <f>'Base de Dados 2013'!M735</f>
        <v>Lençóis Paulista</v>
      </c>
      <c r="B736" s="81" t="str">
        <f>'Base de Dados 2013'!N735</f>
        <v>amarelo</v>
      </c>
      <c r="C736" s="88" t="str">
        <f t="shared" si="389"/>
        <v/>
      </c>
      <c r="D736" s="89" t="str">
        <f t="shared" si="389"/>
        <v/>
      </c>
      <c r="E736" s="89" t="str">
        <f t="shared" si="389"/>
        <v/>
      </c>
      <c r="F736" s="89" t="str">
        <f t="shared" si="389"/>
        <v/>
      </c>
      <c r="G736" s="89" t="str">
        <f t="shared" si="389"/>
        <v/>
      </c>
      <c r="H736" s="89" t="str">
        <f t="shared" si="389"/>
        <v/>
      </c>
      <c r="I736" s="89" t="str">
        <f t="shared" si="389"/>
        <v/>
      </c>
      <c r="J736" s="89" t="str">
        <f t="shared" si="389"/>
        <v/>
      </c>
      <c r="K736" s="89" t="str">
        <f t="shared" si="389"/>
        <v/>
      </c>
      <c r="L736" s="89" t="str">
        <f t="shared" si="389"/>
        <v/>
      </c>
      <c r="M736" s="89" t="str">
        <f t="shared" si="390"/>
        <v/>
      </c>
      <c r="N736" s="89" t="str">
        <f t="shared" si="390"/>
        <v/>
      </c>
      <c r="O736" s="89" t="str">
        <f t="shared" si="390"/>
        <v/>
      </c>
      <c r="P736" s="89" t="str">
        <f t="shared" si="390"/>
        <v/>
      </c>
      <c r="Q736" s="89" t="str">
        <f t="shared" si="390"/>
        <v/>
      </c>
      <c r="R736" s="89" t="str">
        <f t="shared" si="390"/>
        <v/>
      </c>
      <c r="S736" s="89" t="str">
        <f t="shared" si="390"/>
        <v/>
      </c>
      <c r="T736" s="89" t="str">
        <f t="shared" si="390"/>
        <v/>
      </c>
      <c r="U736" s="89" t="str">
        <f t="shared" si="390"/>
        <v/>
      </c>
      <c r="V736" s="89" t="str">
        <f t="shared" si="390"/>
        <v/>
      </c>
      <c r="W736" s="89" t="str">
        <f t="shared" si="391"/>
        <v/>
      </c>
      <c r="X736" s="89" t="str">
        <f t="shared" si="391"/>
        <v/>
      </c>
      <c r="Y736" s="89" t="str">
        <f t="shared" si="391"/>
        <v/>
      </c>
      <c r="Z736" s="89" t="str">
        <f t="shared" si="391"/>
        <v/>
      </c>
      <c r="AA736" s="89" t="str">
        <f t="shared" si="391"/>
        <v/>
      </c>
      <c r="AB736" s="89" t="str">
        <f t="shared" si="391"/>
        <v/>
      </c>
      <c r="AC736" s="89" t="str">
        <f t="shared" si="391"/>
        <v/>
      </c>
      <c r="AD736" s="89" t="str">
        <f t="shared" si="391"/>
        <v/>
      </c>
      <c r="AE736" s="89" t="str">
        <f t="shared" si="391"/>
        <v/>
      </c>
      <c r="AF736" s="89" t="str">
        <f t="shared" si="391"/>
        <v/>
      </c>
      <c r="AG736" s="89" t="str">
        <f t="shared" si="392"/>
        <v/>
      </c>
      <c r="AH736" s="89" t="str">
        <f t="shared" si="392"/>
        <v/>
      </c>
      <c r="AI736" s="89" t="str">
        <f t="shared" si="392"/>
        <v/>
      </c>
      <c r="AJ736" s="89" t="str">
        <f t="shared" si="392"/>
        <v/>
      </c>
      <c r="AK736" s="89" t="str">
        <f t="shared" si="392"/>
        <v/>
      </c>
      <c r="AL736" s="89" t="str">
        <f t="shared" si="392"/>
        <v/>
      </c>
      <c r="AM736" s="89" t="str">
        <f t="shared" si="392"/>
        <v/>
      </c>
      <c r="AN736" s="89" t="str">
        <f t="shared" si="392"/>
        <v/>
      </c>
      <c r="AO736" s="89">
        <f t="shared" si="392"/>
        <v>1</v>
      </c>
      <c r="AP736" s="89" t="str">
        <f t="shared" si="392"/>
        <v/>
      </c>
      <c r="AQ736" s="89" t="str">
        <f t="shared" si="393"/>
        <v/>
      </c>
      <c r="AR736" s="89" t="str">
        <f t="shared" si="393"/>
        <v/>
      </c>
      <c r="AS736" s="89" t="str">
        <f t="shared" si="393"/>
        <v/>
      </c>
      <c r="AT736" s="89" t="str">
        <f t="shared" si="393"/>
        <v/>
      </c>
      <c r="AU736" s="89" t="str">
        <f t="shared" si="393"/>
        <v/>
      </c>
      <c r="AV736" s="89" t="str">
        <f t="shared" si="393"/>
        <v/>
      </c>
      <c r="AW736" s="89" t="str">
        <f t="shared" si="393"/>
        <v/>
      </c>
      <c r="AX736" s="89" t="str">
        <f t="shared" si="393"/>
        <v/>
      </c>
      <c r="AY736" s="89" t="str">
        <f t="shared" si="393"/>
        <v/>
      </c>
      <c r="AZ736" s="89" t="str">
        <f t="shared" si="393"/>
        <v/>
      </c>
      <c r="BA736" s="89" t="str">
        <f t="shared" si="393"/>
        <v/>
      </c>
      <c r="BB736" s="89" t="str">
        <f t="shared" si="393"/>
        <v/>
      </c>
      <c r="BC736" s="90" t="str">
        <f t="shared" si="393"/>
        <v/>
      </c>
      <c r="BE736" s="100" t="str">
        <f t="shared" si="377"/>
        <v/>
      </c>
      <c r="BF736" s="102" t="str">
        <f t="shared" si="378"/>
        <v/>
      </c>
    </row>
    <row r="737" spans="1:58" hidden="1" x14ac:dyDescent="0.55000000000000004">
      <c r="A737" s="80" t="str">
        <f>'Base de Dados 2013'!M736</f>
        <v>Geisel</v>
      </c>
      <c r="B737" s="81" t="str">
        <f>'Base de Dados 2013'!N736</f>
        <v>amarelo</v>
      </c>
      <c r="C737" s="88" t="str">
        <f t="shared" si="389"/>
        <v/>
      </c>
      <c r="D737" s="89" t="str">
        <f t="shared" si="389"/>
        <v/>
      </c>
      <c r="E737" s="89" t="str">
        <f t="shared" si="389"/>
        <v/>
      </c>
      <c r="F737" s="89" t="str">
        <f t="shared" si="389"/>
        <v/>
      </c>
      <c r="G737" s="89" t="str">
        <f t="shared" si="389"/>
        <v/>
      </c>
      <c r="H737" s="89" t="str">
        <f t="shared" si="389"/>
        <v/>
      </c>
      <c r="I737" s="89" t="str">
        <f t="shared" si="389"/>
        <v/>
      </c>
      <c r="J737" s="89" t="str">
        <f t="shared" si="389"/>
        <v/>
      </c>
      <c r="K737" s="89" t="str">
        <f t="shared" si="389"/>
        <v/>
      </c>
      <c r="L737" s="89" t="str">
        <f t="shared" si="389"/>
        <v/>
      </c>
      <c r="M737" s="89" t="str">
        <f t="shared" si="390"/>
        <v/>
      </c>
      <c r="N737" s="89" t="str">
        <f t="shared" si="390"/>
        <v/>
      </c>
      <c r="O737" s="89" t="str">
        <f t="shared" si="390"/>
        <v/>
      </c>
      <c r="P737" s="89">
        <f t="shared" si="390"/>
        <v>1</v>
      </c>
      <c r="Q737" s="89" t="str">
        <f t="shared" si="390"/>
        <v/>
      </c>
      <c r="R737" s="89" t="str">
        <f t="shared" si="390"/>
        <v/>
      </c>
      <c r="S737" s="89" t="str">
        <f t="shared" si="390"/>
        <v/>
      </c>
      <c r="T737" s="89" t="str">
        <f t="shared" si="390"/>
        <v/>
      </c>
      <c r="U737" s="89" t="str">
        <f t="shared" si="390"/>
        <v/>
      </c>
      <c r="V737" s="89" t="str">
        <f t="shared" si="390"/>
        <v/>
      </c>
      <c r="W737" s="89" t="str">
        <f t="shared" si="391"/>
        <v/>
      </c>
      <c r="X737" s="89" t="str">
        <f t="shared" si="391"/>
        <v/>
      </c>
      <c r="Y737" s="89" t="str">
        <f t="shared" si="391"/>
        <v/>
      </c>
      <c r="Z737" s="89" t="str">
        <f t="shared" si="391"/>
        <v/>
      </c>
      <c r="AA737" s="89" t="str">
        <f t="shared" si="391"/>
        <v/>
      </c>
      <c r="AB737" s="89" t="str">
        <f t="shared" si="391"/>
        <v/>
      </c>
      <c r="AC737" s="89" t="str">
        <f t="shared" si="391"/>
        <v/>
      </c>
      <c r="AD737" s="89" t="str">
        <f t="shared" si="391"/>
        <v/>
      </c>
      <c r="AE737" s="89" t="str">
        <f t="shared" si="391"/>
        <v/>
      </c>
      <c r="AF737" s="89" t="str">
        <f t="shared" si="391"/>
        <v/>
      </c>
      <c r="AG737" s="89" t="str">
        <f t="shared" si="392"/>
        <v/>
      </c>
      <c r="AH737" s="89" t="str">
        <f t="shared" si="392"/>
        <v/>
      </c>
      <c r="AI737" s="89" t="str">
        <f t="shared" si="392"/>
        <v/>
      </c>
      <c r="AJ737" s="89" t="str">
        <f t="shared" si="392"/>
        <v/>
      </c>
      <c r="AK737" s="89" t="str">
        <f t="shared" si="392"/>
        <v/>
      </c>
      <c r="AL737" s="89" t="str">
        <f t="shared" si="392"/>
        <v/>
      </c>
      <c r="AM737" s="89" t="str">
        <f t="shared" si="392"/>
        <v/>
      </c>
      <c r="AN737" s="89" t="str">
        <f t="shared" si="392"/>
        <v/>
      </c>
      <c r="AO737" s="89" t="str">
        <f t="shared" si="392"/>
        <v/>
      </c>
      <c r="AP737" s="89" t="str">
        <f t="shared" si="392"/>
        <v/>
      </c>
      <c r="AQ737" s="89" t="str">
        <f t="shared" si="393"/>
        <v/>
      </c>
      <c r="AR737" s="89" t="str">
        <f t="shared" si="393"/>
        <v/>
      </c>
      <c r="AS737" s="89" t="str">
        <f t="shared" si="393"/>
        <v/>
      </c>
      <c r="AT737" s="89" t="str">
        <f t="shared" si="393"/>
        <v/>
      </c>
      <c r="AU737" s="89" t="str">
        <f t="shared" si="393"/>
        <v/>
      </c>
      <c r="AV737" s="89" t="str">
        <f t="shared" si="393"/>
        <v/>
      </c>
      <c r="AW737" s="89" t="str">
        <f t="shared" si="393"/>
        <v/>
      </c>
      <c r="AX737" s="89" t="str">
        <f t="shared" si="393"/>
        <v/>
      </c>
      <c r="AY737" s="89" t="str">
        <f t="shared" si="393"/>
        <v/>
      </c>
      <c r="AZ737" s="89" t="str">
        <f t="shared" si="393"/>
        <v/>
      </c>
      <c r="BA737" s="89" t="str">
        <f t="shared" si="393"/>
        <v/>
      </c>
      <c r="BB737" s="89" t="str">
        <f t="shared" si="393"/>
        <v/>
      </c>
      <c r="BC737" s="90" t="str">
        <f t="shared" si="393"/>
        <v/>
      </c>
      <c r="BE737" s="100" t="str">
        <f t="shared" si="377"/>
        <v/>
      </c>
      <c r="BF737" s="102" t="str">
        <f t="shared" si="378"/>
        <v/>
      </c>
    </row>
    <row r="738" spans="1:58" hidden="1" x14ac:dyDescent="0.55000000000000004">
      <c r="A738" s="80" t="str">
        <f>'Base de Dados 2013'!M737</f>
        <v>Nações</v>
      </c>
      <c r="B738" s="81" t="str">
        <f>'Base de Dados 2013'!N737</f>
        <v>amarelo</v>
      </c>
      <c r="C738" s="88" t="str">
        <f t="shared" si="389"/>
        <v/>
      </c>
      <c r="D738" s="89" t="str">
        <f t="shared" si="389"/>
        <v/>
      </c>
      <c r="E738" s="89" t="str">
        <f t="shared" si="389"/>
        <v/>
      </c>
      <c r="F738" s="89" t="str">
        <f t="shared" si="389"/>
        <v/>
      </c>
      <c r="G738" s="89" t="str">
        <f t="shared" si="389"/>
        <v/>
      </c>
      <c r="H738" s="89">
        <f t="shared" si="389"/>
        <v>1</v>
      </c>
      <c r="I738" s="89" t="str">
        <f t="shared" si="389"/>
        <v/>
      </c>
      <c r="J738" s="89" t="str">
        <f t="shared" si="389"/>
        <v/>
      </c>
      <c r="K738" s="89" t="str">
        <f t="shared" si="389"/>
        <v/>
      </c>
      <c r="L738" s="89" t="str">
        <f t="shared" si="389"/>
        <v/>
      </c>
      <c r="M738" s="89" t="str">
        <f t="shared" si="390"/>
        <v/>
      </c>
      <c r="N738" s="89" t="str">
        <f t="shared" si="390"/>
        <v/>
      </c>
      <c r="O738" s="89" t="str">
        <f t="shared" si="390"/>
        <v/>
      </c>
      <c r="P738" s="89" t="str">
        <f t="shared" si="390"/>
        <v/>
      </c>
      <c r="Q738" s="89" t="str">
        <f t="shared" si="390"/>
        <v/>
      </c>
      <c r="R738" s="89" t="str">
        <f t="shared" si="390"/>
        <v/>
      </c>
      <c r="S738" s="89" t="str">
        <f t="shared" si="390"/>
        <v/>
      </c>
      <c r="T738" s="89" t="str">
        <f t="shared" si="390"/>
        <v/>
      </c>
      <c r="U738" s="89" t="str">
        <f t="shared" si="390"/>
        <v/>
      </c>
      <c r="V738" s="89" t="str">
        <f t="shared" si="390"/>
        <v/>
      </c>
      <c r="W738" s="89" t="str">
        <f t="shared" si="391"/>
        <v/>
      </c>
      <c r="X738" s="89" t="str">
        <f t="shared" si="391"/>
        <v/>
      </c>
      <c r="Y738" s="89" t="str">
        <f t="shared" si="391"/>
        <v/>
      </c>
      <c r="Z738" s="89" t="str">
        <f t="shared" si="391"/>
        <v/>
      </c>
      <c r="AA738" s="89" t="str">
        <f t="shared" si="391"/>
        <v/>
      </c>
      <c r="AB738" s="89" t="str">
        <f t="shared" si="391"/>
        <v/>
      </c>
      <c r="AC738" s="89" t="str">
        <f t="shared" si="391"/>
        <v/>
      </c>
      <c r="AD738" s="89" t="str">
        <f t="shared" si="391"/>
        <v/>
      </c>
      <c r="AE738" s="89" t="str">
        <f t="shared" si="391"/>
        <v/>
      </c>
      <c r="AF738" s="89" t="str">
        <f t="shared" si="391"/>
        <v/>
      </c>
      <c r="AG738" s="89" t="str">
        <f t="shared" si="392"/>
        <v/>
      </c>
      <c r="AH738" s="89" t="str">
        <f t="shared" si="392"/>
        <v/>
      </c>
      <c r="AI738" s="89" t="str">
        <f t="shared" si="392"/>
        <v/>
      </c>
      <c r="AJ738" s="89" t="str">
        <f t="shared" si="392"/>
        <v/>
      </c>
      <c r="AK738" s="89" t="str">
        <f t="shared" si="392"/>
        <v/>
      </c>
      <c r="AL738" s="89" t="str">
        <f t="shared" si="392"/>
        <v/>
      </c>
      <c r="AM738" s="89" t="str">
        <f t="shared" si="392"/>
        <v/>
      </c>
      <c r="AN738" s="89" t="str">
        <f t="shared" si="392"/>
        <v/>
      </c>
      <c r="AO738" s="89" t="str">
        <f t="shared" si="392"/>
        <v/>
      </c>
      <c r="AP738" s="89" t="str">
        <f t="shared" si="392"/>
        <v/>
      </c>
      <c r="AQ738" s="89" t="str">
        <f t="shared" si="393"/>
        <v/>
      </c>
      <c r="AR738" s="89" t="str">
        <f t="shared" si="393"/>
        <v/>
      </c>
      <c r="AS738" s="89" t="str">
        <f t="shared" si="393"/>
        <v/>
      </c>
      <c r="AT738" s="89" t="str">
        <f t="shared" si="393"/>
        <v/>
      </c>
      <c r="AU738" s="89" t="str">
        <f t="shared" si="393"/>
        <v/>
      </c>
      <c r="AV738" s="89" t="str">
        <f t="shared" si="393"/>
        <v/>
      </c>
      <c r="AW738" s="89" t="str">
        <f t="shared" si="393"/>
        <v/>
      </c>
      <c r="AX738" s="89" t="str">
        <f t="shared" si="393"/>
        <v/>
      </c>
      <c r="AY738" s="89" t="str">
        <f t="shared" si="393"/>
        <v/>
      </c>
      <c r="AZ738" s="89" t="str">
        <f t="shared" si="393"/>
        <v/>
      </c>
      <c r="BA738" s="89" t="str">
        <f t="shared" si="393"/>
        <v/>
      </c>
      <c r="BB738" s="89" t="str">
        <f t="shared" si="393"/>
        <v/>
      </c>
      <c r="BC738" s="90" t="str">
        <f t="shared" si="393"/>
        <v/>
      </c>
      <c r="BE738" s="100" t="str">
        <f t="shared" si="377"/>
        <v/>
      </c>
      <c r="BF738" s="102" t="str">
        <f t="shared" si="378"/>
        <v/>
      </c>
    </row>
    <row r="739" spans="1:58" hidden="1" x14ac:dyDescent="0.55000000000000004">
      <c r="A739" s="80" t="str">
        <f>'Base de Dados 2013'!M738</f>
        <v>Geisel</v>
      </c>
      <c r="B739" s="81" t="str">
        <f>'Base de Dados 2013'!N738</f>
        <v>verde</v>
      </c>
      <c r="C739" s="88" t="str">
        <f t="shared" si="389"/>
        <v/>
      </c>
      <c r="D739" s="89" t="str">
        <f t="shared" si="389"/>
        <v/>
      </c>
      <c r="E739" s="89" t="str">
        <f t="shared" si="389"/>
        <v/>
      </c>
      <c r="F739" s="89" t="str">
        <f t="shared" si="389"/>
        <v/>
      </c>
      <c r="G739" s="89" t="str">
        <f t="shared" si="389"/>
        <v/>
      </c>
      <c r="H739" s="89" t="str">
        <f t="shared" si="389"/>
        <v/>
      </c>
      <c r="I739" s="89" t="str">
        <f t="shared" si="389"/>
        <v/>
      </c>
      <c r="J739" s="89" t="str">
        <f t="shared" si="389"/>
        <v/>
      </c>
      <c r="K739" s="89" t="str">
        <f t="shared" si="389"/>
        <v/>
      </c>
      <c r="L739" s="89" t="str">
        <f t="shared" si="389"/>
        <v/>
      </c>
      <c r="M739" s="89" t="str">
        <f t="shared" si="390"/>
        <v/>
      </c>
      <c r="N739" s="89" t="str">
        <f t="shared" si="390"/>
        <v/>
      </c>
      <c r="O739" s="89">
        <f t="shared" si="390"/>
        <v>1</v>
      </c>
      <c r="P739" s="89" t="str">
        <f t="shared" si="390"/>
        <v/>
      </c>
      <c r="Q739" s="89" t="str">
        <f t="shared" si="390"/>
        <v/>
      </c>
      <c r="R739" s="89" t="str">
        <f t="shared" si="390"/>
        <v/>
      </c>
      <c r="S739" s="89" t="str">
        <f t="shared" si="390"/>
        <v/>
      </c>
      <c r="T739" s="89" t="str">
        <f t="shared" si="390"/>
        <v/>
      </c>
      <c r="U739" s="89" t="str">
        <f t="shared" si="390"/>
        <v/>
      </c>
      <c r="V739" s="89" t="str">
        <f t="shared" si="390"/>
        <v/>
      </c>
      <c r="W739" s="89" t="str">
        <f t="shared" si="391"/>
        <v/>
      </c>
      <c r="X739" s="89" t="str">
        <f t="shared" si="391"/>
        <v/>
      </c>
      <c r="Y739" s="89" t="str">
        <f t="shared" si="391"/>
        <v/>
      </c>
      <c r="Z739" s="89" t="str">
        <f t="shared" si="391"/>
        <v/>
      </c>
      <c r="AA739" s="89" t="str">
        <f t="shared" si="391"/>
        <v/>
      </c>
      <c r="AB739" s="89" t="str">
        <f t="shared" si="391"/>
        <v/>
      </c>
      <c r="AC739" s="89" t="str">
        <f t="shared" si="391"/>
        <v/>
      </c>
      <c r="AD739" s="89" t="str">
        <f t="shared" si="391"/>
        <v/>
      </c>
      <c r="AE739" s="89" t="str">
        <f t="shared" si="391"/>
        <v/>
      </c>
      <c r="AF739" s="89" t="str">
        <f t="shared" si="391"/>
        <v/>
      </c>
      <c r="AG739" s="89" t="str">
        <f t="shared" si="392"/>
        <v/>
      </c>
      <c r="AH739" s="89" t="str">
        <f t="shared" si="392"/>
        <v/>
      </c>
      <c r="AI739" s="89" t="str">
        <f t="shared" si="392"/>
        <v/>
      </c>
      <c r="AJ739" s="89" t="str">
        <f t="shared" si="392"/>
        <v/>
      </c>
      <c r="AK739" s="89" t="str">
        <f t="shared" si="392"/>
        <v/>
      </c>
      <c r="AL739" s="89" t="str">
        <f t="shared" si="392"/>
        <v/>
      </c>
      <c r="AM739" s="89" t="str">
        <f t="shared" si="392"/>
        <v/>
      </c>
      <c r="AN739" s="89" t="str">
        <f t="shared" si="392"/>
        <v/>
      </c>
      <c r="AO739" s="89" t="str">
        <f t="shared" si="392"/>
        <v/>
      </c>
      <c r="AP739" s="89" t="str">
        <f t="shared" si="392"/>
        <v/>
      </c>
      <c r="AQ739" s="89" t="str">
        <f t="shared" si="393"/>
        <v/>
      </c>
      <c r="AR739" s="89" t="str">
        <f t="shared" si="393"/>
        <v/>
      </c>
      <c r="AS739" s="89" t="str">
        <f t="shared" si="393"/>
        <v/>
      </c>
      <c r="AT739" s="89" t="str">
        <f t="shared" si="393"/>
        <v/>
      </c>
      <c r="AU739" s="89" t="str">
        <f t="shared" si="393"/>
        <v/>
      </c>
      <c r="AV739" s="89" t="str">
        <f t="shared" si="393"/>
        <v/>
      </c>
      <c r="AW739" s="89" t="str">
        <f t="shared" si="393"/>
        <v/>
      </c>
      <c r="AX739" s="89" t="str">
        <f t="shared" si="393"/>
        <v/>
      </c>
      <c r="AY739" s="89" t="str">
        <f t="shared" si="393"/>
        <v/>
      </c>
      <c r="AZ739" s="89" t="str">
        <f t="shared" si="393"/>
        <v/>
      </c>
      <c r="BA739" s="89" t="str">
        <f t="shared" si="393"/>
        <v/>
      </c>
      <c r="BB739" s="89" t="str">
        <f t="shared" si="393"/>
        <v/>
      </c>
      <c r="BC739" s="90" t="str">
        <f t="shared" si="393"/>
        <v/>
      </c>
      <c r="BE739" s="100" t="str">
        <f t="shared" si="377"/>
        <v/>
      </c>
      <c r="BF739" s="102" t="str">
        <f t="shared" si="378"/>
        <v/>
      </c>
    </row>
    <row r="740" spans="1:58" hidden="1" x14ac:dyDescent="0.55000000000000004">
      <c r="A740" s="80" t="str">
        <f>'Base de Dados 2013'!M739</f>
        <v>Geisel</v>
      </c>
      <c r="B740" s="81" t="str">
        <f>'Base de Dados 2013'!N739</f>
        <v>vermelho</v>
      </c>
      <c r="C740" s="88" t="str">
        <f t="shared" si="389"/>
        <v/>
      </c>
      <c r="D740" s="89" t="str">
        <f t="shared" si="389"/>
        <v/>
      </c>
      <c r="E740" s="89" t="str">
        <f t="shared" si="389"/>
        <v/>
      </c>
      <c r="F740" s="89" t="str">
        <f t="shared" si="389"/>
        <v/>
      </c>
      <c r="G740" s="89" t="str">
        <f t="shared" si="389"/>
        <v/>
      </c>
      <c r="H740" s="89" t="str">
        <f t="shared" si="389"/>
        <v/>
      </c>
      <c r="I740" s="89" t="str">
        <f t="shared" si="389"/>
        <v/>
      </c>
      <c r="J740" s="89" t="str">
        <f t="shared" si="389"/>
        <v/>
      </c>
      <c r="K740" s="89" t="str">
        <f t="shared" si="389"/>
        <v/>
      </c>
      <c r="L740" s="89" t="str">
        <f t="shared" si="389"/>
        <v/>
      </c>
      <c r="M740" s="89" t="str">
        <f t="shared" si="390"/>
        <v/>
      </c>
      <c r="N740" s="89" t="str">
        <f t="shared" si="390"/>
        <v/>
      </c>
      <c r="O740" s="89" t="str">
        <f t="shared" si="390"/>
        <v/>
      </c>
      <c r="P740" s="89" t="str">
        <f t="shared" si="390"/>
        <v/>
      </c>
      <c r="Q740" s="89">
        <f t="shared" si="390"/>
        <v>1</v>
      </c>
      <c r="R740" s="89" t="str">
        <f t="shared" si="390"/>
        <v/>
      </c>
      <c r="S740" s="89" t="str">
        <f t="shared" si="390"/>
        <v/>
      </c>
      <c r="T740" s="89" t="str">
        <f t="shared" si="390"/>
        <v/>
      </c>
      <c r="U740" s="89" t="str">
        <f t="shared" si="390"/>
        <v/>
      </c>
      <c r="V740" s="89" t="str">
        <f t="shared" si="390"/>
        <v/>
      </c>
      <c r="W740" s="89" t="str">
        <f t="shared" si="391"/>
        <v/>
      </c>
      <c r="X740" s="89" t="str">
        <f t="shared" si="391"/>
        <v/>
      </c>
      <c r="Y740" s="89" t="str">
        <f t="shared" si="391"/>
        <v/>
      </c>
      <c r="Z740" s="89" t="str">
        <f t="shared" si="391"/>
        <v/>
      </c>
      <c r="AA740" s="89" t="str">
        <f t="shared" si="391"/>
        <v/>
      </c>
      <c r="AB740" s="89" t="str">
        <f t="shared" si="391"/>
        <v/>
      </c>
      <c r="AC740" s="89" t="str">
        <f t="shared" si="391"/>
        <v/>
      </c>
      <c r="AD740" s="89" t="str">
        <f t="shared" si="391"/>
        <v/>
      </c>
      <c r="AE740" s="89" t="str">
        <f t="shared" si="391"/>
        <v/>
      </c>
      <c r="AF740" s="89" t="str">
        <f t="shared" si="391"/>
        <v/>
      </c>
      <c r="AG740" s="89" t="str">
        <f t="shared" si="392"/>
        <v/>
      </c>
      <c r="AH740" s="89" t="str">
        <f t="shared" si="392"/>
        <v/>
      </c>
      <c r="AI740" s="89" t="str">
        <f t="shared" si="392"/>
        <v/>
      </c>
      <c r="AJ740" s="89" t="str">
        <f t="shared" si="392"/>
        <v/>
      </c>
      <c r="AK740" s="89" t="str">
        <f t="shared" si="392"/>
        <v/>
      </c>
      <c r="AL740" s="89" t="str">
        <f t="shared" si="392"/>
        <v/>
      </c>
      <c r="AM740" s="89" t="str">
        <f t="shared" si="392"/>
        <v/>
      </c>
      <c r="AN740" s="89" t="str">
        <f t="shared" si="392"/>
        <v/>
      </c>
      <c r="AO740" s="89" t="str">
        <f t="shared" si="392"/>
        <v/>
      </c>
      <c r="AP740" s="89" t="str">
        <f t="shared" si="392"/>
        <v/>
      </c>
      <c r="AQ740" s="89" t="str">
        <f t="shared" si="393"/>
        <v/>
      </c>
      <c r="AR740" s="89" t="str">
        <f t="shared" si="393"/>
        <v/>
      </c>
      <c r="AS740" s="89" t="str">
        <f t="shared" si="393"/>
        <v/>
      </c>
      <c r="AT740" s="89" t="str">
        <f t="shared" si="393"/>
        <v/>
      </c>
      <c r="AU740" s="89" t="str">
        <f t="shared" si="393"/>
        <v/>
      </c>
      <c r="AV740" s="89" t="str">
        <f t="shared" si="393"/>
        <v/>
      </c>
      <c r="AW740" s="89" t="str">
        <f t="shared" si="393"/>
        <v/>
      </c>
      <c r="AX740" s="89" t="str">
        <f t="shared" si="393"/>
        <v/>
      </c>
      <c r="AY740" s="89" t="str">
        <f t="shared" si="393"/>
        <v/>
      </c>
      <c r="AZ740" s="89" t="str">
        <f t="shared" si="393"/>
        <v/>
      </c>
      <c r="BA740" s="89" t="str">
        <f t="shared" si="393"/>
        <v/>
      </c>
      <c r="BB740" s="89" t="str">
        <f t="shared" si="393"/>
        <v/>
      </c>
      <c r="BC740" s="90" t="str">
        <f t="shared" si="393"/>
        <v/>
      </c>
      <c r="BE740" s="100" t="str">
        <f t="shared" si="377"/>
        <v/>
      </c>
      <c r="BF740" s="102" t="str">
        <f t="shared" si="378"/>
        <v/>
      </c>
    </row>
    <row r="741" spans="1:58" hidden="1" x14ac:dyDescent="0.55000000000000004">
      <c r="A741" s="80" t="str">
        <f>'Base de Dados 2013'!M740</f>
        <v>Pirajui</v>
      </c>
      <c r="B741" s="81" t="str">
        <f>'Base de Dados 2013'!N740</f>
        <v>amarelo</v>
      </c>
      <c r="C741" s="88" t="str">
        <f t="shared" si="389"/>
        <v/>
      </c>
      <c r="D741" s="89" t="str">
        <f t="shared" si="389"/>
        <v/>
      </c>
      <c r="E741" s="89" t="str">
        <f t="shared" si="389"/>
        <v/>
      </c>
      <c r="F741" s="89" t="str">
        <f t="shared" si="389"/>
        <v/>
      </c>
      <c r="G741" s="89" t="str">
        <f t="shared" si="389"/>
        <v/>
      </c>
      <c r="H741" s="89" t="str">
        <f t="shared" si="389"/>
        <v/>
      </c>
      <c r="I741" s="89" t="str">
        <f t="shared" si="389"/>
        <v/>
      </c>
      <c r="J741" s="89" t="str">
        <f t="shared" si="389"/>
        <v/>
      </c>
      <c r="K741" s="89" t="str">
        <f t="shared" si="389"/>
        <v/>
      </c>
      <c r="L741" s="89" t="str">
        <f t="shared" si="389"/>
        <v/>
      </c>
      <c r="M741" s="89" t="str">
        <f t="shared" si="390"/>
        <v/>
      </c>
      <c r="N741" s="89" t="str">
        <f t="shared" si="390"/>
        <v/>
      </c>
      <c r="O741" s="89" t="str">
        <f t="shared" si="390"/>
        <v/>
      </c>
      <c r="P741" s="89" t="str">
        <f t="shared" si="390"/>
        <v/>
      </c>
      <c r="Q741" s="89" t="str">
        <f t="shared" si="390"/>
        <v/>
      </c>
      <c r="R741" s="89" t="str">
        <f t="shared" si="390"/>
        <v/>
      </c>
      <c r="S741" s="89" t="str">
        <f t="shared" si="390"/>
        <v/>
      </c>
      <c r="T741" s="89" t="str">
        <f t="shared" si="390"/>
        <v/>
      </c>
      <c r="U741" s="89" t="str">
        <f t="shared" si="390"/>
        <v/>
      </c>
      <c r="V741" s="89" t="str">
        <f t="shared" si="390"/>
        <v/>
      </c>
      <c r="W741" s="89" t="str">
        <f t="shared" si="391"/>
        <v/>
      </c>
      <c r="X741" s="89" t="str">
        <f t="shared" si="391"/>
        <v/>
      </c>
      <c r="Y741" s="89" t="str">
        <f t="shared" si="391"/>
        <v/>
      </c>
      <c r="Z741" s="89" t="str">
        <f t="shared" si="391"/>
        <v/>
      </c>
      <c r="AA741" s="89" t="str">
        <f t="shared" si="391"/>
        <v/>
      </c>
      <c r="AB741" s="89" t="str">
        <f t="shared" si="391"/>
        <v/>
      </c>
      <c r="AC741" s="89" t="str">
        <f t="shared" si="391"/>
        <v/>
      </c>
      <c r="AD741" s="89" t="str">
        <f t="shared" si="391"/>
        <v/>
      </c>
      <c r="AE741" s="89" t="str">
        <f t="shared" si="391"/>
        <v/>
      </c>
      <c r="AF741" s="89" t="str">
        <f t="shared" si="391"/>
        <v/>
      </c>
      <c r="AG741" s="89" t="str">
        <f t="shared" si="392"/>
        <v/>
      </c>
      <c r="AH741" s="89" t="str">
        <f t="shared" si="392"/>
        <v/>
      </c>
      <c r="AI741" s="89" t="str">
        <f t="shared" si="392"/>
        <v/>
      </c>
      <c r="AJ741" s="89" t="str">
        <f t="shared" si="392"/>
        <v/>
      </c>
      <c r="AK741" s="89" t="str">
        <f t="shared" si="392"/>
        <v/>
      </c>
      <c r="AL741" s="89" t="str">
        <f t="shared" si="392"/>
        <v/>
      </c>
      <c r="AM741" s="89" t="str">
        <f t="shared" si="392"/>
        <v/>
      </c>
      <c r="AN741" s="89" t="str">
        <f t="shared" si="392"/>
        <v/>
      </c>
      <c r="AO741" s="89" t="str">
        <f t="shared" si="392"/>
        <v/>
      </c>
      <c r="AP741" s="89" t="str">
        <f t="shared" si="392"/>
        <v/>
      </c>
      <c r="AQ741" s="89" t="str">
        <f t="shared" si="393"/>
        <v/>
      </c>
      <c r="AR741" s="89" t="str">
        <f t="shared" si="393"/>
        <v/>
      </c>
      <c r="AS741" s="89">
        <f t="shared" si="393"/>
        <v>1</v>
      </c>
      <c r="AT741" s="89" t="str">
        <f t="shared" si="393"/>
        <v/>
      </c>
      <c r="AU741" s="89" t="str">
        <f t="shared" si="393"/>
        <v/>
      </c>
      <c r="AV741" s="89" t="str">
        <f t="shared" si="393"/>
        <v/>
      </c>
      <c r="AW741" s="89" t="str">
        <f t="shared" si="393"/>
        <v/>
      </c>
      <c r="AX741" s="89" t="str">
        <f t="shared" si="393"/>
        <v/>
      </c>
      <c r="AY741" s="89" t="str">
        <f t="shared" si="393"/>
        <v/>
      </c>
      <c r="AZ741" s="89" t="str">
        <f t="shared" si="393"/>
        <v/>
      </c>
      <c r="BA741" s="89" t="str">
        <f t="shared" si="393"/>
        <v/>
      </c>
      <c r="BB741" s="89" t="str">
        <f t="shared" si="393"/>
        <v/>
      </c>
      <c r="BC741" s="90" t="str">
        <f t="shared" si="393"/>
        <v/>
      </c>
      <c r="BE741" s="100" t="str">
        <f t="shared" si="377"/>
        <v/>
      </c>
      <c r="BF741" s="102" t="str">
        <f t="shared" si="378"/>
        <v/>
      </c>
    </row>
    <row r="742" spans="1:58" hidden="1" x14ac:dyDescent="0.55000000000000004">
      <c r="A742" s="80" t="str">
        <f>'Base de Dados 2013'!M741</f>
        <v>Mary Dota</v>
      </c>
      <c r="B742" s="81" t="str">
        <f>'Base de Dados 2013'!N741</f>
        <v>verde</v>
      </c>
      <c r="C742" s="88">
        <f t="shared" si="389"/>
        <v>1</v>
      </c>
      <c r="D742" s="89" t="str">
        <f t="shared" si="389"/>
        <v/>
      </c>
      <c r="E742" s="89" t="str">
        <f t="shared" si="389"/>
        <v/>
      </c>
      <c r="F742" s="89" t="str">
        <f t="shared" si="389"/>
        <v/>
      </c>
      <c r="G742" s="89" t="str">
        <f t="shared" si="389"/>
        <v/>
      </c>
      <c r="H742" s="89" t="str">
        <f t="shared" si="389"/>
        <v/>
      </c>
      <c r="I742" s="89" t="str">
        <f t="shared" si="389"/>
        <v/>
      </c>
      <c r="J742" s="89" t="str">
        <f t="shared" si="389"/>
        <v/>
      </c>
      <c r="K742" s="89" t="str">
        <f t="shared" si="389"/>
        <v/>
      </c>
      <c r="L742" s="89" t="str">
        <f t="shared" si="389"/>
        <v/>
      </c>
      <c r="M742" s="89" t="str">
        <f t="shared" si="390"/>
        <v/>
      </c>
      <c r="N742" s="89" t="str">
        <f t="shared" si="390"/>
        <v/>
      </c>
      <c r="O742" s="89" t="str">
        <f t="shared" si="390"/>
        <v/>
      </c>
      <c r="P742" s="89" t="str">
        <f t="shared" si="390"/>
        <v/>
      </c>
      <c r="Q742" s="89" t="str">
        <f t="shared" si="390"/>
        <v/>
      </c>
      <c r="R742" s="89" t="str">
        <f t="shared" si="390"/>
        <v/>
      </c>
      <c r="S742" s="89" t="str">
        <f t="shared" si="390"/>
        <v/>
      </c>
      <c r="T742" s="89" t="str">
        <f t="shared" si="390"/>
        <v/>
      </c>
      <c r="U742" s="89" t="str">
        <f t="shared" si="390"/>
        <v/>
      </c>
      <c r="V742" s="89" t="str">
        <f t="shared" si="390"/>
        <v/>
      </c>
      <c r="W742" s="89" t="str">
        <f t="shared" si="391"/>
        <v/>
      </c>
      <c r="X742" s="89" t="str">
        <f t="shared" si="391"/>
        <v/>
      </c>
      <c r="Y742" s="89" t="str">
        <f t="shared" si="391"/>
        <v/>
      </c>
      <c r="Z742" s="89" t="str">
        <f t="shared" si="391"/>
        <v/>
      </c>
      <c r="AA742" s="89" t="str">
        <f t="shared" si="391"/>
        <v/>
      </c>
      <c r="AB742" s="89" t="str">
        <f t="shared" si="391"/>
        <v/>
      </c>
      <c r="AC742" s="89" t="str">
        <f t="shared" si="391"/>
        <v/>
      </c>
      <c r="AD742" s="89" t="str">
        <f t="shared" si="391"/>
        <v/>
      </c>
      <c r="AE742" s="89" t="str">
        <f t="shared" si="391"/>
        <v/>
      </c>
      <c r="AF742" s="89" t="str">
        <f t="shared" si="391"/>
        <v/>
      </c>
      <c r="AG742" s="89" t="str">
        <f t="shared" si="392"/>
        <v/>
      </c>
      <c r="AH742" s="89" t="str">
        <f t="shared" si="392"/>
        <v/>
      </c>
      <c r="AI742" s="89" t="str">
        <f t="shared" si="392"/>
        <v/>
      </c>
      <c r="AJ742" s="89" t="str">
        <f t="shared" si="392"/>
        <v/>
      </c>
      <c r="AK742" s="89" t="str">
        <f t="shared" si="392"/>
        <v/>
      </c>
      <c r="AL742" s="89" t="str">
        <f t="shared" si="392"/>
        <v/>
      </c>
      <c r="AM742" s="89" t="str">
        <f t="shared" si="392"/>
        <v/>
      </c>
      <c r="AN742" s="89" t="str">
        <f t="shared" si="392"/>
        <v/>
      </c>
      <c r="AO742" s="89" t="str">
        <f t="shared" si="392"/>
        <v/>
      </c>
      <c r="AP742" s="89" t="str">
        <f t="shared" si="392"/>
        <v/>
      </c>
      <c r="AQ742" s="89" t="str">
        <f t="shared" si="393"/>
        <v/>
      </c>
      <c r="AR742" s="89" t="str">
        <f t="shared" si="393"/>
        <v/>
      </c>
      <c r="AS742" s="89" t="str">
        <f t="shared" si="393"/>
        <v/>
      </c>
      <c r="AT742" s="89" t="str">
        <f t="shared" si="393"/>
        <v/>
      </c>
      <c r="AU742" s="89" t="str">
        <f t="shared" si="393"/>
        <v/>
      </c>
      <c r="AV742" s="89" t="str">
        <f t="shared" si="393"/>
        <v/>
      </c>
      <c r="AW742" s="89" t="str">
        <f t="shared" si="393"/>
        <v/>
      </c>
      <c r="AX742" s="89" t="str">
        <f t="shared" si="393"/>
        <v/>
      </c>
      <c r="AY742" s="89" t="str">
        <f t="shared" si="393"/>
        <v/>
      </c>
      <c r="AZ742" s="89" t="str">
        <f t="shared" si="393"/>
        <v/>
      </c>
      <c r="BA742" s="89" t="str">
        <f t="shared" si="393"/>
        <v/>
      </c>
      <c r="BB742" s="89" t="str">
        <f t="shared" si="393"/>
        <v/>
      </c>
      <c r="BC742" s="90" t="str">
        <f t="shared" si="393"/>
        <v/>
      </c>
      <c r="BE742" s="100" t="str">
        <f t="shared" si="377"/>
        <v/>
      </c>
      <c r="BF742" s="102" t="str">
        <f t="shared" si="378"/>
        <v/>
      </c>
    </row>
    <row r="743" spans="1:58" hidden="1" x14ac:dyDescent="0.55000000000000004">
      <c r="A743" s="80" t="str">
        <f>'Base de Dados 2013'!M742</f>
        <v>Agudos</v>
      </c>
      <c r="B743" s="81" t="str">
        <f>'Base de Dados 2013'!N742</f>
        <v>amarelo</v>
      </c>
      <c r="C743" s="88" t="str">
        <f t="shared" si="389"/>
        <v/>
      </c>
      <c r="D743" s="89" t="str">
        <f t="shared" si="389"/>
        <v/>
      </c>
      <c r="E743" s="89" t="str">
        <f t="shared" si="389"/>
        <v/>
      </c>
      <c r="F743" s="89" t="str">
        <f t="shared" si="389"/>
        <v/>
      </c>
      <c r="G743" s="89" t="str">
        <f t="shared" si="389"/>
        <v/>
      </c>
      <c r="H743" s="89" t="str">
        <f t="shared" si="389"/>
        <v/>
      </c>
      <c r="I743" s="89" t="str">
        <f t="shared" si="389"/>
        <v/>
      </c>
      <c r="J743" s="89" t="str">
        <f t="shared" si="389"/>
        <v/>
      </c>
      <c r="K743" s="89" t="str">
        <f t="shared" si="389"/>
        <v/>
      </c>
      <c r="L743" s="89" t="str">
        <f t="shared" si="389"/>
        <v/>
      </c>
      <c r="M743" s="89" t="str">
        <f t="shared" si="390"/>
        <v/>
      </c>
      <c r="N743" s="89" t="str">
        <f t="shared" si="390"/>
        <v/>
      </c>
      <c r="O743" s="89" t="str">
        <f t="shared" si="390"/>
        <v/>
      </c>
      <c r="P743" s="89" t="str">
        <f t="shared" si="390"/>
        <v/>
      </c>
      <c r="Q743" s="89" t="str">
        <f t="shared" si="390"/>
        <v/>
      </c>
      <c r="R743" s="89" t="str">
        <f t="shared" si="390"/>
        <v/>
      </c>
      <c r="S743" s="89" t="str">
        <f t="shared" si="390"/>
        <v/>
      </c>
      <c r="T743" s="89" t="str">
        <f t="shared" si="390"/>
        <v/>
      </c>
      <c r="U743" s="89" t="str">
        <f t="shared" si="390"/>
        <v/>
      </c>
      <c r="V743" s="89" t="str">
        <f t="shared" si="390"/>
        <v/>
      </c>
      <c r="W743" s="89" t="str">
        <f t="shared" si="391"/>
        <v/>
      </c>
      <c r="X743" s="89" t="str">
        <f t="shared" si="391"/>
        <v/>
      </c>
      <c r="Y743" s="89" t="str">
        <f t="shared" si="391"/>
        <v/>
      </c>
      <c r="Z743" s="89" t="str">
        <f t="shared" si="391"/>
        <v/>
      </c>
      <c r="AA743" s="89" t="str">
        <f t="shared" si="391"/>
        <v/>
      </c>
      <c r="AB743" s="89" t="str">
        <f t="shared" si="391"/>
        <v/>
      </c>
      <c r="AC743" s="89" t="str">
        <f t="shared" si="391"/>
        <v/>
      </c>
      <c r="AD743" s="89" t="str">
        <f t="shared" si="391"/>
        <v/>
      </c>
      <c r="AE743" s="89" t="str">
        <f t="shared" si="391"/>
        <v/>
      </c>
      <c r="AF743" s="89" t="str">
        <f t="shared" si="391"/>
        <v/>
      </c>
      <c r="AG743" s="89">
        <f t="shared" si="392"/>
        <v>1</v>
      </c>
      <c r="AH743" s="89" t="str">
        <f t="shared" si="392"/>
        <v/>
      </c>
      <c r="AI743" s="89" t="str">
        <f t="shared" si="392"/>
        <v/>
      </c>
      <c r="AJ743" s="89" t="str">
        <f t="shared" si="392"/>
        <v/>
      </c>
      <c r="AK743" s="89" t="str">
        <f t="shared" si="392"/>
        <v/>
      </c>
      <c r="AL743" s="89" t="str">
        <f t="shared" si="392"/>
        <v/>
      </c>
      <c r="AM743" s="89" t="str">
        <f t="shared" si="392"/>
        <v/>
      </c>
      <c r="AN743" s="89" t="str">
        <f t="shared" si="392"/>
        <v/>
      </c>
      <c r="AO743" s="89" t="str">
        <f t="shared" si="392"/>
        <v/>
      </c>
      <c r="AP743" s="89" t="str">
        <f t="shared" si="392"/>
        <v/>
      </c>
      <c r="AQ743" s="89" t="str">
        <f t="shared" si="393"/>
        <v/>
      </c>
      <c r="AR743" s="89" t="str">
        <f t="shared" si="393"/>
        <v/>
      </c>
      <c r="AS743" s="89" t="str">
        <f t="shared" si="393"/>
        <v/>
      </c>
      <c r="AT743" s="89" t="str">
        <f t="shared" si="393"/>
        <v/>
      </c>
      <c r="AU743" s="89" t="str">
        <f t="shared" si="393"/>
        <v/>
      </c>
      <c r="AV743" s="89" t="str">
        <f t="shared" si="393"/>
        <v/>
      </c>
      <c r="AW743" s="89" t="str">
        <f t="shared" si="393"/>
        <v/>
      </c>
      <c r="AX743" s="89" t="str">
        <f t="shared" si="393"/>
        <v/>
      </c>
      <c r="AY743" s="89" t="str">
        <f t="shared" si="393"/>
        <v/>
      </c>
      <c r="AZ743" s="89" t="str">
        <f t="shared" si="393"/>
        <v/>
      </c>
      <c r="BA743" s="89" t="str">
        <f t="shared" si="393"/>
        <v/>
      </c>
      <c r="BB743" s="89" t="str">
        <f t="shared" si="393"/>
        <v/>
      </c>
      <c r="BC743" s="90" t="str">
        <f t="shared" si="393"/>
        <v/>
      </c>
      <c r="BE743" s="100" t="str">
        <f t="shared" si="377"/>
        <v/>
      </c>
      <c r="BF743" s="102" t="str">
        <f t="shared" si="378"/>
        <v/>
      </c>
    </row>
    <row r="744" spans="1:58" hidden="1" x14ac:dyDescent="0.55000000000000004">
      <c r="A744" s="80" t="str">
        <f>'Base de Dados 2013'!M743</f>
        <v>Bela Vista</v>
      </c>
      <c r="B744" s="81" t="str">
        <f>'Base de Dados 2013'!N743</f>
        <v>amarelo</v>
      </c>
      <c r="C744" s="88" t="str">
        <f t="shared" si="389"/>
        <v/>
      </c>
      <c r="D744" s="89" t="str">
        <f t="shared" si="389"/>
        <v/>
      </c>
      <c r="E744" s="89" t="str">
        <f t="shared" si="389"/>
        <v/>
      </c>
      <c r="F744" s="89" t="str">
        <f t="shared" si="389"/>
        <v/>
      </c>
      <c r="G744" s="89" t="str">
        <f t="shared" si="389"/>
        <v/>
      </c>
      <c r="H744" s="89" t="str">
        <f t="shared" si="389"/>
        <v/>
      </c>
      <c r="I744" s="89" t="str">
        <f t="shared" si="389"/>
        <v/>
      </c>
      <c r="J744" s="89" t="str">
        <f t="shared" si="389"/>
        <v/>
      </c>
      <c r="K744" s="89" t="str">
        <f t="shared" si="389"/>
        <v/>
      </c>
      <c r="L744" s="89">
        <f t="shared" si="389"/>
        <v>1</v>
      </c>
      <c r="M744" s="89" t="str">
        <f t="shared" si="390"/>
        <v/>
      </c>
      <c r="N744" s="89" t="str">
        <f t="shared" si="390"/>
        <v/>
      </c>
      <c r="O744" s="89" t="str">
        <f t="shared" si="390"/>
        <v/>
      </c>
      <c r="P744" s="89" t="str">
        <f t="shared" si="390"/>
        <v/>
      </c>
      <c r="Q744" s="89" t="str">
        <f t="shared" si="390"/>
        <v/>
      </c>
      <c r="R744" s="89" t="str">
        <f t="shared" si="390"/>
        <v/>
      </c>
      <c r="S744" s="89" t="str">
        <f t="shared" si="390"/>
        <v/>
      </c>
      <c r="T744" s="89" t="str">
        <f t="shared" si="390"/>
        <v/>
      </c>
      <c r="U744" s="89" t="str">
        <f t="shared" si="390"/>
        <v/>
      </c>
      <c r="V744" s="89" t="str">
        <f t="shared" si="390"/>
        <v/>
      </c>
      <c r="W744" s="89" t="str">
        <f t="shared" si="391"/>
        <v/>
      </c>
      <c r="X744" s="89" t="str">
        <f t="shared" si="391"/>
        <v/>
      </c>
      <c r="Y744" s="89" t="str">
        <f t="shared" si="391"/>
        <v/>
      </c>
      <c r="Z744" s="89" t="str">
        <f t="shared" si="391"/>
        <v/>
      </c>
      <c r="AA744" s="89" t="str">
        <f t="shared" si="391"/>
        <v/>
      </c>
      <c r="AB744" s="89" t="str">
        <f t="shared" si="391"/>
        <v/>
      </c>
      <c r="AC744" s="89" t="str">
        <f t="shared" si="391"/>
        <v/>
      </c>
      <c r="AD744" s="89" t="str">
        <f t="shared" si="391"/>
        <v/>
      </c>
      <c r="AE744" s="89" t="str">
        <f t="shared" si="391"/>
        <v/>
      </c>
      <c r="AF744" s="89" t="str">
        <f t="shared" si="391"/>
        <v/>
      </c>
      <c r="AG744" s="89" t="str">
        <f t="shared" si="392"/>
        <v/>
      </c>
      <c r="AH744" s="89" t="str">
        <f t="shared" si="392"/>
        <v/>
      </c>
      <c r="AI744" s="89" t="str">
        <f t="shared" si="392"/>
        <v/>
      </c>
      <c r="AJ744" s="89" t="str">
        <f t="shared" si="392"/>
        <v/>
      </c>
      <c r="AK744" s="89" t="str">
        <f t="shared" si="392"/>
        <v/>
      </c>
      <c r="AL744" s="89" t="str">
        <f t="shared" si="392"/>
        <v/>
      </c>
      <c r="AM744" s="89" t="str">
        <f t="shared" si="392"/>
        <v/>
      </c>
      <c r="AN744" s="89" t="str">
        <f t="shared" si="392"/>
        <v/>
      </c>
      <c r="AO744" s="89" t="str">
        <f t="shared" si="392"/>
        <v/>
      </c>
      <c r="AP744" s="89" t="str">
        <f t="shared" si="392"/>
        <v/>
      </c>
      <c r="AQ744" s="89" t="str">
        <f t="shared" si="393"/>
        <v/>
      </c>
      <c r="AR744" s="89" t="str">
        <f t="shared" si="393"/>
        <v/>
      </c>
      <c r="AS744" s="89" t="str">
        <f t="shared" si="393"/>
        <v/>
      </c>
      <c r="AT744" s="89" t="str">
        <f t="shared" si="393"/>
        <v/>
      </c>
      <c r="AU744" s="89" t="str">
        <f t="shared" si="393"/>
        <v/>
      </c>
      <c r="AV744" s="89" t="str">
        <f t="shared" si="393"/>
        <v/>
      </c>
      <c r="AW744" s="89" t="str">
        <f t="shared" si="393"/>
        <v/>
      </c>
      <c r="AX744" s="89" t="str">
        <f t="shared" si="393"/>
        <v/>
      </c>
      <c r="AY744" s="89" t="str">
        <f t="shared" si="393"/>
        <v/>
      </c>
      <c r="AZ744" s="89" t="str">
        <f t="shared" si="393"/>
        <v/>
      </c>
      <c r="BA744" s="89" t="str">
        <f t="shared" si="393"/>
        <v/>
      </c>
      <c r="BB744" s="89" t="str">
        <f t="shared" si="393"/>
        <v/>
      </c>
      <c r="BC744" s="90" t="str">
        <f t="shared" si="393"/>
        <v/>
      </c>
      <c r="BE744" s="100" t="str">
        <f t="shared" si="377"/>
        <v/>
      </c>
      <c r="BF744" s="102" t="str">
        <f t="shared" si="378"/>
        <v/>
      </c>
    </row>
    <row r="745" spans="1:58" hidden="1" x14ac:dyDescent="0.55000000000000004">
      <c r="A745" s="80" t="str">
        <f>'Base de Dados 2013'!M744</f>
        <v>Geisel</v>
      </c>
      <c r="B745" s="81" t="str">
        <f>'Base de Dados 2013'!N744</f>
        <v>amarelo</v>
      </c>
      <c r="C745" s="88" t="str">
        <f t="shared" ref="C745:L754" si="394">IF(AND($A745=C$1,$B745=C$3),1,"")</f>
        <v/>
      </c>
      <c r="D745" s="89" t="str">
        <f t="shared" si="394"/>
        <v/>
      </c>
      <c r="E745" s="89" t="str">
        <f t="shared" si="394"/>
        <v/>
      </c>
      <c r="F745" s="89" t="str">
        <f t="shared" si="394"/>
        <v/>
      </c>
      <c r="G745" s="89" t="str">
        <f t="shared" si="394"/>
        <v/>
      </c>
      <c r="H745" s="89" t="str">
        <f t="shared" si="394"/>
        <v/>
      </c>
      <c r="I745" s="89" t="str">
        <f t="shared" si="394"/>
        <v/>
      </c>
      <c r="J745" s="89" t="str">
        <f t="shared" si="394"/>
        <v/>
      </c>
      <c r="K745" s="89" t="str">
        <f t="shared" si="394"/>
        <v/>
      </c>
      <c r="L745" s="89" t="str">
        <f t="shared" si="394"/>
        <v/>
      </c>
      <c r="M745" s="89" t="str">
        <f t="shared" ref="M745:V754" si="395">IF(AND($A745=M$1,$B745=M$3),1,"")</f>
        <v/>
      </c>
      <c r="N745" s="89" t="str">
        <f t="shared" si="395"/>
        <v/>
      </c>
      <c r="O745" s="89" t="str">
        <f t="shared" si="395"/>
        <v/>
      </c>
      <c r="P745" s="89">
        <f t="shared" si="395"/>
        <v>1</v>
      </c>
      <c r="Q745" s="89" t="str">
        <f t="shared" si="395"/>
        <v/>
      </c>
      <c r="R745" s="89" t="str">
        <f t="shared" si="395"/>
        <v/>
      </c>
      <c r="S745" s="89" t="str">
        <f t="shared" si="395"/>
        <v/>
      </c>
      <c r="T745" s="89" t="str">
        <f t="shared" si="395"/>
        <v/>
      </c>
      <c r="U745" s="89" t="str">
        <f t="shared" si="395"/>
        <v/>
      </c>
      <c r="V745" s="89" t="str">
        <f t="shared" si="395"/>
        <v/>
      </c>
      <c r="W745" s="89" t="str">
        <f t="shared" ref="W745:AF754" si="396">IF(AND($A745=W$1,$B745=W$3),1,"")</f>
        <v/>
      </c>
      <c r="X745" s="89" t="str">
        <f t="shared" si="396"/>
        <v/>
      </c>
      <c r="Y745" s="89" t="str">
        <f t="shared" si="396"/>
        <v/>
      </c>
      <c r="Z745" s="89" t="str">
        <f t="shared" si="396"/>
        <v/>
      </c>
      <c r="AA745" s="89" t="str">
        <f t="shared" si="396"/>
        <v/>
      </c>
      <c r="AB745" s="89" t="str">
        <f t="shared" si="396"/>
        <v/>
      </c>
      <c r="AC745" s="89" t="str">
        <f t="shared" si="396"/>
        <v/>
      </c>
      <c r="AD745" s="89" t="str">
        <f t="shared" si="396"/>
        <v/>
      </c>
      <c r="AE745" s="89" t="str">
        <f t="shared" si="396"/>
        <v/>
      </c>
      <c r="AF745" s="89" t="str">
        <f t="shared" si="396"/>
        <v/>
      </c>
      <c r="AG745" s="89" t="str">
        <f t="shared" ref="AG745:AP754" si="397">IF(AND($A745=AG$1,$B745=AG$3),1,"")</f>
        <v/>
      </c>
      <c r="AH745" s="89" t="str">
        <f t="shared" si="397"/>
        <v/>
      </c>
      <c r="AI745" s="89" t="str">
        <f t="shared" si="397"/>
        <v/>
      </c>
      <c r="AJ745" s="89" t="str">
        <f t="shared" si="397"/>
        <v/>
      </c>
      <c r="AK745" s="89" t="str">
        <f t="shared" si="397"/>
        <v/>
      </c>
      <c r="AL745" s="89" t="str">
        <f t="shared" si="397"/>
        <v/>
      </c>
      <c r="AM745" s="89" t="str">
        <f t="shared" si="397"/>
        <v/>
      </c>
      <c r="AN745" s="89" t="str">
        <f t="shared" si="397"/>
        <v/>
      </c>
      <c r="AO745" s="89" t="str">
        <f t="shared" si="397"/>
        <v/>
      </c>
      <c r="AP745" s="89" t="str">
        <f t="shared" si="397"/>
        <v/>
      </c>
      <c r="AQ745" s="89" t="str">
        <f t="shared" ref="AQ745:BC754" si="398">IF(AND($A745=AQ$1,$B745=AQ$3),1,"")</f>
        <v/>
      </c>
      <c r="AR745" s="89" t="str">
        <f t="shared" si="398"/>
        <v/>
      </c>
      <c r="AS745" s="89" t="str">
        <f t="shared" si="398"/>
        <v/>
      </c>
      <c r="AT745" s="89" t="str">
        <f t="shared" si="398"/>
        <v/>
      </c>
      <c r="AU745" s="89" t="str">
        <f t="shared" si="398"/>
        <v/>
      </c>
      <c r="AV745" s="89" t="str">
        <f t="shared" si="398"/>
        <v/>
      </c>
      <c r="AW745" s="89" t="str">
        <f t="shared" si="398"/>
        <v/>
      </c>
      <c r="AX745" s="89" t="str">
        <f t="shared" si="398"/>
        <v/>
      </c>
      <c r="AY745" s="89" t="str">
        <f t="shared" si="398"/>
        <v/>
      </c>
      <c r="AZ745" s="89" t="str">
        <f t="shared" si="398"/>
        <v/>
      </c>
      <c r="BA745" s="89" t="str">
        <f t="shared" si="398"/>
        <v/>
      </c>
      <c r="BB745" s="89" t="str">
        <f t="shared" si="398"/>
        <v/>
      </c>
      <c r="BC745" s="90" t="str">
        <f t="shared" si="398"/>
        <v/>
      </c>
      <c r="BE745" s="100" t="str">
        <f t="shared" si="377"/>
        <v/>
      </c>
      <c r="BF745" s="102" t="str">
        <f t="shared" si="378"/>
        <v/>
      </c>
    </row>
    <row r="746" spans="1:58" hidden="1" x14ac:dyDescent="0.55000000000000004">
      <c r="A746" s="80" t="str">
        <f>'Base de Dados 2013'!M745</f>
        <v>Nações</v>
      </c>
      <c r="B746" s="81" t="str">
        <f>'Base de Dados 2013'!N745</f>
        <v>verde</v>
      </c>
      <c r="C746" s="88" t="str">
        <f t="shared" si="394"/>
        <v/>
      </c>
      <c r="D746" s="89" t="str">
        <f t="shared" si="394"/>
        <v/>
      </c>
      <c r="E746" s="89" t="str">
        <f t="shared" si="394"/>
        <v/>
      </c>
      <c r="F746" s="89" t="str">
        <f t="shared" si="394"/>
        <v/>
      </c>
      <c r="G746" s="89">
        <f t="shared" si="394"/>
        <v>1</v>
      </c>
      <c r="H746" s="89" t="str">
        <f t="shared" si="394"/>
        <v/>
      </c>
      <c r="I746" s="89" t="str">
        <f t="shared" si="394"/>
        <v/>
      </c>
      <c r="J746" s="89" t="str">
        <f t="shared" si="394"/>
        <v/>
      </c>
      <c r="K746" s="89" t="str">
        <f t="shared" si="394"/>
        <v/>
      </c>
      <c r="L746" s="89" t="str">
        <f t="shared" si="394"/>
        <v/>
      </c>
      <c r="M746" s="89" t="str">
        <f t="shared" si="395"/>
        <v/>
      </c>
      <c r="N746" s="89" t="str">
        <f t="shared" si="395"/>
        <v/>
      </c>
      <c r="O746" s="89" t="str">
        <f t="shared" si="395"/>
        <v/>
      </c>
      <c r="P746" s="89" t="str">
        <f t="shared" si="395"/>
        <v/>
      </c>
      <c r="Q746" s="89" t="str">
        <f t="shared" si="395"/>
        <v/>
      </c>
      <c r="R746" s="89" t="str">
        <f t="shared" si="395"/>
        <v/>
      </c>
      <c r="S746" s="89" t="str">
        <f t="shared" si="395"/>
        <v/>
      </c>
      <c r="T746" s="89" t="str">
        <f t="shared" si="395"/>
        <v/>
      </c>
      <c r="U746" s="89" t="str">
        <f t="shared" si="395"/>
        <v/>
      </c>
      <c r="V746" s="89" t="str">
        <f t="shared" si="395"/>
        <v/>
      </c>
      <c r="W746" s="89" t="str">
        <f t="shared" si="396"/>
        <v/>
      </c>
      <c r="X746" s="89" t="str">
        <f t="shared" si="396"/>
        <v/>
      </c>
      <c r="Y746" s="89" t="str">
        <f t="shared" si="396"/>
        <v/>
      </c>
      <c r="Z746" s="89" t="str">
        <f t="shared" si="396"/>
        <v/>
      </c>
      <c r="AA746" s="89" t="str">
        <f t="shared" si="396"/>
        <v/>
      </c>
      <c r="AB746" s="89" t="str">
        <f t="shared" si="396"/>
        <v/>
      </c>
      <c r="AC746" s="89" t="str">
        <f t="shared" si="396"/>
        <v/>
      </c>
      <c r="AD746" s="89" t="str">
        <f t="shared" si="396"/>
        <v/>
      </c>
      <c r="AE746" s="89" t="str">
        <f t="shared" si="396"/>
        <v/>
      </c>
      <c r="AF746" s="89" t="str">
        <f t="shared" si="396"/>
        <v/>
      </c>
      <c r="AG746" s="89" t="str">
        <f t="shared" si="397"/>
        <v/>
      </c>
      <c r="AH746" s="89" t="str">
        <f t="shared" si="397"/>
        <v/>
      </c>
      <c r="AI746" s="89" t="str">
        <f t="shared" si="397"/>
        <v/>
      </c>
      <c r="AJ746" s="89" t="str">
        <f t="shared" si="397"/>
        <v/>
      </c>
      <c r="AK746" s="89" t="str">
        <f t="shared" si="397"/>
        <v/>
      </c>
      <c r="AL746" s="89" t="str">
        <f t="shared" si="397"/>
        <v/>
      </c>
      <c r="AM746" s="89" t="str">
        <f t="shared" si="397"/>
        <v/>
      </c>
      <c r="AN746" s="89" t="str">
        <f t="shared" si="397"/>
        <v/>
      </c>
      <c r="AO746" s="89" t="str">
        <f t="shared" si="397"/>
        <v/>
      </c>
      <c r="AP746" s="89" t="str">
        <f t="shared" si="397"/>
        <v/>
      </c>
      <c r="AQ746" s="89" t="str">
        <f t="shared" si="398"/>
        <v/>
      </c>
      <c r="AR746" s="89" t="str">
        <f t="shared" si="398"/>
        <v/>
      </c>
      <c r="AS746" s="89" t="str">
        <f t="shared" si="398"/>
        <v/>
      </c>
      <c r="AT746" s="89" t="str">
        <f t="shared" si="398"/>
        <v/>
      </c>
      <c r="AU746" s="89" t="str">
        <f t="shared" si="398"/>
        <v/>
      </c>
      <c r="AV746" s="89" t="str">
        <f t="shared" si="398"/>
        <v/>
      </c>
      <c r="AW746" s="89" t="str">
        <f t="shared" si="398"/>
        <v/>
      </c>
      <c r="AX746" s="89" t="str">
        <f t="shared" si="398"/>
        <v/>
      </c>
      <c r="AY746" s="89" t="str">
        <f t="shared" si="398"/>
        <v/>
      </c>
      <c r="AZ746" s="89" t="str">
        <f t="shared" si="398"/>
        <v/>
      </c>
      <c r="BA746" s="89" t="str">
        <f t="shared" si="398"/>
        <v/>
      </c>
      <c r="BB746" s="89" t="str">
        <f t="shared" si="398"/>
        <v/>
      </c>
      <c r="BC746" s="90" t="str">
        <f t="shared" si="398"/>
        <v/>
      </c>
      <c r="BE746" s="100" t="str">
        <f t="shared" si="377"/>
        <v/>
      </c>
      <c r="BF746" s="102" t="str">
        <f t="shared" si="378"/>
        <v/>
      </c>
    </row>
    <row r="747" spans="1:58" hidden="1" x14ac:dyDescent="0.55000000000000004">
      <c r="A747" s="80" t="str">
        <f>'Base de Dados 2013'!M746</f>
        <v>Mary Dota</v>
      </c>
      <c r="B747" s="81" t="str">
        <f>'Base de Dados 2013'!N746</f>
        <v>amarelo</v>
      </c>
      <c r="C747" s="88" t="str">
        <f t="shared" si="394"/>
        <v/>
      </c>
      <c r="D747" s="89">
        <f t="shared" si="394"/>
        <v>1</v>
      </c>
      <c r="E747" s="89" t="str">
        <f t="shared" si="394"/>
        <v/>
      </c>
      <c r="F747" s="89" t="str">
        <f t="shared" si="394"/>
        <v/>
      </c>
      <c r="G747" s="89" t="str">
        <f t="shared" si="394"/>
        <v/>
      </c>
      <c r="H747" s="89" t="str">
        <f t="shared" si="394"/>
        <v/>
      </c>
      <c r="I747" s="89" t="str">
        <f t="shared" si="394"/>
        <v/>
      </c>
      <c r="J747" s="89" t="str">
        <f t="shared" si="394"/>
        <v/>
      </c>
      <c r="K747" s="89" t="str">
        <f t="shared" si="394"/>
        <v/>
      </c>
      <c r="L747" s="89" t="str">
        <f t="shared" si="394"/>
        <v/>
      </c>
      <c r="M747" s="89" t="str">
        <f t="shared" si="395"/>
        <v/>
      </c>
      <c r="N747" s="89" t="str">
        <f t="shared" si="395"/>
        <v/>
      </c>
      <c r="O747" s="89" t="str">
        <f t="shared" si="395"/>
        <v/>
      </c>
      <c r="P747" s="89" t="str">
        <f t="shared" si="395"/>
        <v/>
      </c>
      <c r="Q747" s="89" t="str">
        <f t="shared" si="395"/>
        <v/>
      </c>
      <c r="R747" s="89" t="str">
        <f t="shared" si="395"/>
        <v/>
      </c>
      <c r="S747" s="89" t="str">
        <f t="shared" si="395"/>
        <v/>
      </c>
      <c r="T747" s="89" t="str">
        <f t="shared" si="395"/>
        <v/>
      </c>
      <c r="U747" s="89" t="str">
        <f t="shared" si="395"/>
        <v/>
      </c>
      <c r="V747" s="89" t="str">
        <f t="shared" si="395"/>
        <v/>
      </c>
      <c r="W747" s="89" t="str">
        <f t="shared" si="396"/>
        <v/>
      </c>
      <c r="X747" s="89" t="str">
        <f t="shared" si="396"/>
        <v/>
      </c>
      <c r="Y747" s="89" t="str">
        <f t="shared" si="396"/>
        <v/>
      </c>
      <c r="Z747" s="89" t="str">
        <f t="shared" si="396"/>
        <v/>
      </c>
      <c r="AA747" s="89" t="str">
        <f t="shared" si="396"/>
        <v/>
      </c>
      <c r="AB747" s="89" t="str">
        <f t="shared" si="396"/>
        <v/>
      </c>
      <c r="AC747" s="89" t="str">
        <f t="shared" si="396"/>
        <v/>
      </c>
      <c r="AD747" s="89" t="str">
        <f t="shared" si="396"/>
        <v/>
      </c>
      <c r="AE747" s="89" t="str">
        <f t="shared" si="396"/>
        <v/>
      </c>
      <c r="AF747" s="89" t="str">
        <f t="shared" si="396"/>
        <v/>
      </c>
      <c r="AG747" s="89" t="str">
        <f t="shared" si="397"/>
        <v/>
      </c>
      <c r="AH747" s="89" t="str">
        <f t="shared" si="397"/>
        <v/>
      </c>
      <c r="AI747" s="89" t="str">
        <f t="shared" si="397"/>
        <v/>
      </c>
      <c r="AJ747" s="89" t="str">
        <f t="shared" si="397"/>
        <v/>
      </c>
      <c r="AK747" s="89" t="str">
        <f t="shared" si="397"/>
        <v/>
      </c>
      <c r="AL747" s="89" t="str">
        <f t="shared" si="397"/>
        <v/>
      </c>
      <c r="AM747" s="89" t="str">
        <f t="shared" si="397"/>
        <v/>
      </c>
      <c r="AN747" s="89" t="str">
        <f t="shared" si="397"/>
        <v/>
      </c>
      <c r="AO747" s="89" t="str">
        <f t="shared" si="397"/>
        <v/>
      </c>
      <c r="AP747" s="89" t="str">
        <f t="shared" si="397"/>
        <v/>
      </c>
      <c r="AQ747" s="89" t="str">
        <f t="shared" si="398"/>
        <v/>
      </c>
      <c r="AR747" s="89" t="str">
        <f t="shared" si="398"/>
        <v/>
      </c>
      <c r="AS747" s="89" t="str">
        <f t="shared" si="398"/>
        <v/>
      </c>
      <c r="AT747" s="89" t="str">
        <f t="shared" si="398"/>
        <v/>
      </c>
      <c r="AU747" s="89" t="str">
        <f t="shared" si="398"/>
        <v/>
      </c>
      <c r="AV747" s="89" t="str">
        <f t="shared" si="398"/>
        <v/>
      </c>
      <c r="AW747" s="89" t="str">
        <f t="shared" si="398"/>
        <v/>
      </c>
      <c r="AX747" s="89" t="str">
        <f t="shared" si="398"/>
        <v/>
      </c>
      <c r="AY747" s="89" t="str">
        <f t="shared" si="398"/>
        <v/>
      </c>
      <c r="AZ747" s="89" t="str">
        <f t="shared" si="398"/>
        <v/>
      </c>
      <c r="BA747" s="89" t="str">
        <f t="shared" si="398"/>
        <v/>
      </c>
      <c r="BB747" s="89" t="str">
        <f t="shared" si="398"/>
        <v/>
      </c>
      <c r="BC747" s="90" t="str">
        <f t="shared" si="398"/>
        <v/>
      </c>
      <c r="BE747" s="100" t="str">
        <f t="shared" si="377"/>
        <v/>
      </c>
      <c r="BF747" s="102" t="str">
        <f t="shared" si="378"/>
        <v/>
      </c>
    </row>
    <row r="748" spans="1:58" hidden="1" x14ac:dyDescent="0.55000000000000004">
      <c r="A748" s="80" t="str">
        <f>'Base de Dados 2013'!M747</f>
        <v>Lençóis Paulista</v>
      </c>
      <c r="B748" s="81" t="str">
        <f>'Base de Dados 2013'!N747</f>
        <v>verde</v>
      </c>
      <c r="C748" s="88" t="str">
        <f t="shared" si="394"/>
        <v/>
      </c>
      <c r="D748" s="89" t="str">
        <f t="shared" si="394"/>
        <v/>
      </c>
      <c r="E748" s="89" t="str">
        <f t="shared" si="394"/>
        <v/>
      </c>
      <c r="F748" s="89" t="str">
        <f t="shared" si="394"/>
        <v/>
      </c>
      <c r="G748" s="89" t="str">
        <f t="shared" si="394"/>
        <v/>
      </c>
      <c r="H748" s="89" t="str">
        <f t="shared" si="394"/>
        <v/>
      </c>
      <c r="I748" s="89" t="str">
        <f t="shared" si="394"/>
        <v/>
      </c>
      <c r="J748" s="89" t="str">
        <f t="shared" si="394"/>
        <v/>
      </c>
      <c r="K748" s="89" t="str">
        <f t="shared" si="394"/>
        <v/>
      </c>
      <c r="L748" s="89" t="str">
        <f t="shared" si="394"/>
        <v/>
      </c>
      <c r="M748" s="89" t="str">
        <f t="shared" si="395"/>
        <v/>
      </c>
      <c r="N748" s="89" t="str">
        <f t="shared" si="395"/>
        <v/>
      </c>
      <c r="O748" s="89" t="str">
        <f t="shared" si="395"/>
        <v/>
      </c>
      <c r="P748" s="89" t="str">
        <f t="shared" si="395"/>
        <v/>
      </c>
      <c r="Q748" s="89" t="str">
        <f t="shared" si="395"/>
        <v/>
      </c>
      <c r="R748" s="89" t="str">
        <f t="shared" si="395"/>
        <v/>
      </c>
      <c r="S748" s="89" t="str">
        <f t="shared" si="395"/>
        <v/>
      </c>
      <c r="T748" s="89" t="str">
        <f t="shared" si="395"/>
        <v/>
      </c>
      <c r="U748" s="89" t="str">
        <f t="shared" si="395"/>
        <v/>
      </c>
      <c r="V748" s="89" t="str">
        <f t="shared" si="395"/>
        <v/>
      </c>
      <c r="W748" s="89" t="str">
        <f t="shared" si="396"/>
        <v/>
      </c>
      <c r="X748" s="89" t="str">
        <f t="shared" si="396"/>
        <v/>
      </c>
      <c r="Y748" s="89" t="str">
        <f t="shared" si="396"/>
        <v/>
      </c>
      <c r="Z748" s="89" t="str">
        <f t="shared" si="396"/>
        <v/>
      </c>
      <c r="AA748" s="89" t="str">
        <f t="shared" si="396"/>
        <v/>
      </c>
      <c r="AB748" s="89" t="str">
        <f t="shared" si="396"/>
        <v/>
      </c>
      <c r="AC748" s="89" t="str">
        <f t="shared" si="396"/>
        <v/>
      </c>
      <c r="AD748" s="89" t="str">
        <f t="shared" si="396"/>
        <v/>
      </c>
      <c r="AE748" s="89" t="str">
        <f t="shared" si="396"/>
        <v/>
      </c>
      <c r="AF748" s="89" t="str">
        <f t="shared" si="396"/>
        <v/>
      </c>
      <c r="AG748" s="89" t="str">
        <f t="shared" si="397"/>
        <v/>
      </c>
      <c r="AH748" s="89" t="str">
        <f t="shared" si="397"/>
        <v/>
      </c>
      <c r="AI748" s="89" t="str">
        <f t="shared" si="397"/>
        <v/>
      </c>
      <c r="AJ748" s="89" t="str">
        <f t="shared" si="397"/>
        <v/>
      </c>
      <c r="AK748" s="89" t="str">
        <f t="shared" si="397"/>
        <v/>
      </c>
      <c r="AL748" s="89" t="str">
        <f t="shared" si="397"/>
        <v/>
      </c>
      <c r="AM748" s="89" t="str">
        <f t="shared" si="397"/>
        <v/>
      </c>
      <c r="AN748" s="89">
        <f t="shared" si="397"/>
        <v>1</v>
      </c>
      <c r="AO748" s="89" t="str">
        <f t="shared" si="397"/>
        <v/>
      </c>
      <c r="AP748" s="89" t="str">
        <f t="shared" si="397"/>
        <v/>
      </c>
      <c r="AQ748" s="89" t="str">
        <f t="shared" si="398"/>
        <v/>
      </c>
      <c r="AR748" s="89" t="str">
        <f t="shared" si="398"/>
        <v/>
      </c>
      <c r="AS748" s="89" t="str">
        <f t="shared" si="398"/>
        <v/>
      </c>
      <c r="AT748" s="89" t="str">
        <f t="shared" si="398"/>
        <v/>
      </c>
      <c r="AU748" s="89" t="str">
        <f t="shared" si="398"/>
        <v/>
      </c>
      <c r="AV748" s="89" t="str">
        <f t="shared" si="398"/>
        <v/>
      </c>
      <c r="AW748" s="89" t="str">
        <f t="shared" si="398"/>
        <v/>
      </c>
      <c r="AX748" s="89" t="str">
        <f t="shared" si="398"/>
        <v/>
      </c>
      <c r="AY748" s="89" t="str">
        <f t="shared" si="398"/>
        <v/>
      </c>
      <c r="AZ748" s="89" t="str">
        <f t="shared" si="398"/>
        <v/>
      </c>
      <c r="BA748" s="89" t="str">
        <f t="shared" si="398"/>
        <v/>
      </c>
      <c r="BB748" s="89" t="str">
        <f t="shared" si="398"/>
        <v/>
      </c>
      <c r="BC748" s="90" t="str">
        <f t="shared" si="398"/>
        <v/>
      </c>
      <c r="BE748" s="100" t="str">
        <f t="shared" si="377"/>
        <v/>
      </c>
      <c r="BF748" s="102" t="str">
        <f t="shared" si="378"/>
        <v/>
      </c>
    </row>
    <row r="749" spans="1:58" hidden="1" x14ac:dyDescent="0.55000000000000004">
      <c r="A749" s="80" t="str">
        <f>'Base de Dados 2013'!M748</f>
        <v>Lençóis Paulista</v>
      </c>
      <c r="B749" s="81" t="str">
        <f>'Base de Dados 2013'!N748</f>
        <v>verde</v>
      </c>
      <c r="C749" s="88" t="str">
        <f t="shared" si="394"/>
        <v/>
      </c>
      <c r="D749" s="89" t="str">
        <f t="shared" si="394"/>
        <v/>
      </c>
      <c r="E749" s="89" t="str">
        <f t="shared" si="394"/>
        <v/>
      </c>
      <c r="F749" s="89" t="str">
        <f t="shared" si="394"/>
        <v/>
      </c>
      <c r="G749" s="89" t="str">
        <f t="shared" si="394"/>
        <v/>
      </c>
      <c r="H749" s="89" t="str">
        <f t="shared" si="394"/>
        <v/>
      </c>
      <c r="I749" s="89" t="str">
        <f t="shared" si="394"/>
        <v/>
      </c>
      <c r="J749" s="89" t="str">
        <f t="shared" si="394"/>
        <v/>
      </c>
      <c r="K749" s="89" t="str">
        <f t="shared" si="394"/>
        <v/>
      </c>
      <c r="L749" s="89" t="str">
        <f t="shared" si="394"/>
        <v/>
      </c>
      <c r="M749" s="89" t="str">
        <f t="shared" si="395"/>
        <v/>
      </c>
      <c r="N749" s="89" t="str">
        <f t="shared" si="395"/>
        <v/>
      </c>
      <c r="O749" s="89" t="str">
        <f t="shared" si="395"/>
        <v/>
      </c>
      <c r="P749" s="89" t="str">
        <f t="shared" si="395"/>
        <v/>
      </c>
      <c r="Q749" s="89" t="str">
        <f t="shared" si="395"/>
        <v/>
      </c>
      <c r="R749" s="89" t="str">
        <f t="shared" si="395"/>
        <v/>
      </c>
      <c r="S749" s="89" t="str">
        <f t="shared" si="395"/>
        <v/>
      </c>
      <c r="T749" s="89" t="str">
        <f t="shared" si="395"/>
        <v/>
      </c>
      <c r="U749" s="89" t="str">
        <f t="shared" si="395"/>
        <v/>
      </c>
      <c r="V749" s="89" t="str">
        <f t="shared" si="395"/>
        <v/>
      </c>
      <c r="W749" s="89" t="str">
        <f t="shared" si="396"/>
        <v/>
      </c>
      <c r="X749" s="89" t="str">
        <f t="shared" si="396"/>
        <v/>
      </c>
      <c r="Y749" s="89" t="str">
        <f t="shared" si="396"/>
        <v/>
      </c>
      <c r="Z749" s="89" t="str">
        <f t="shared" si="396"/>
        <v/>
      </c>
      <c r="AA749" s="89" t="str">
        <f t="shared" si="396"/>
        <v/>
      </c>
      <c r="AB749" s="89" t="str">
        <f t="shared" si="396"/>
        <v/>
      </c>
      <c r="AC749" s="89" t="str">
        <f t="shared" si="396"/>
        <v/>
      </c>
      <c r="AD749" s="89" t="str">
        <f t="shared" si="396"/>
        <v/>
      </c>
      <c r="AE749" s="89" t="str">
        <f t="shared" si="396"/>
        <v/>
      </c>
      <c r="AF749" s="89" t="str">
        <f t="shared" si="396"/>
        <v/>
      </c>
      <c r="AG749" s="89" t="str">
        <f t="shared" si="397"/>
        <v/>
      </c>
      <c r="AH749" s="89" t="str">
        <f t="shared" si="397"/>
        <v/>
      </c>
      <c r="AI749" s="89" t="str">
        <f t="shared" si="397"/>
        <v/>
      </c>
      <c r="AJ749" s="89" t="str">
        <f t="shared" si="397"/>
        <v/>
      </c>
      <c r="AK749" s="89" t="str">
        <f t="shared" si="397"/>
        <v/>
      </c>
      <c r="AL749" s="89" t="str">
        <f t="shared" si="397"/>
        <v/>
      </c>
      <c r="AM749" s="89" t="str">
        <f t="shared" si="397"/>
        <v/>
      </c>
      <c r="AN749" s="89">
        <f t="shared" si="397"/>
        <v>1</v>
      </c>
      <c r="AO749" s="89" t="str">
        <f t="shared" si="397"/>
        <v/>
      </c>
      <c r="AP749" s="89" t="str">
        <f t="shared" si="397"/>
        <v/>
      </c>
      <c r="AQ749" s="89" t="str">
        <f t="shared" si="398"/>
        <v/>
      </c>
      <c r="AR749" s="89" t="str">
        <f t="shared" si="398"/>
        <v/>
      </c>
      <c r="AS749" s="89" t="str">
        <f t="shared" si="398"/>
        <v/>
      </c>
      <c r="AT749" s="89" t="str">
        <f t="shared" si="398"/>
        <v/>
      </c>
      <c r="AU749" s="89" t="str">
        <f t="shared" si="398"/>
        <v/>
      </c>
      <c r="AV749" s="89" t="str">
        <f t="shared" si="398"/>
        <v/>
      </c>
      <c r="AW749" s="89" t="str">
        <f t="shared" si="398"/>
        <v/>
      </c>
      <c r="AX749" s="89" t="str">
        <f t="shared" si="398"/>
        <v/>
      </c>
      <c r="AY749" s="89" t="str">
        <f t="shared" si="398"/>
        <v/>
      </c>
      <c r="AZ749" s="89" t="str">
        <f t="shared" si="398"/>
        <v/>
      </c>
      <c r="BA749" s="89" t="str">
        <f t="shared" si="398"/>
        <v/>
      </c>
      <c r="BB749" s="89" t="str">
        <f t="shared" si="398"/>
        <v/>
      </c>
      <c r="BC749" s="90" t="str">
        <f t="shared" si="398"/>
        <v/>
      </c>
      <c r="BE749" s="100" t="str">
        <f t="shared" si="377"/>
        <v/>
      </c>
      <c r="BF749" s="102" t="str">
        <f t="shared" si="378"/>
        <v/>
      </c>
    </row>
    <row r="750" spans="1:58" hidden="1" x14ac:dyDescent="0.55000000000000004">
      <c r="A750" s="80" t="str">
        <f>'Base de Dados 2013'!M749</f>
        <v>Pederneiras</v>
      </c>
      <c r="B750" s="81" t="str">
        <f>'Base de Dados 2013'!N749</f>
        <v>vermelho</v>
      </c>
      <c r="C750" s="88" t="str">
        <f t="shared" si="394"/>
        <v/>
      </c>
      <c r="D750" s="89" t="str">
        <f t="shared" si="394"/>
        <v/>
      </c>
      <c r="E750" s="89" t="str">
        <f t="shared" si="394"/>
        <v/>
      </c>
      <c r="F750" s="89" t="str">
        <f t="shared" si="394"/>
        <v/>
      </c>
      <c r="G750" s="89" t="str">
        <f t="shared" si="394"/>
        <v/>
      </c>
      <c r="H750" s="89" t="str">
        <f t="shared" si="394"/>
        <v/>
      </c>
      <c r="I750" s="89" t="str">
        <f t="shared" si="394"/>
        <v/>
      </c>
      <c r="J750" s="89" t="str">
        <f t="shared" si="394"/>
        <v/>
      </c>
      <c r="K750" s="89" t="str">
        <f t="shared" si="394"/>
        <v/>
      </c>
      <c r="L750" s="89" t="str">
        <f t="shared" si="394"/>
        <v/>
      </c>
      <c r="M750" s="89" t="str">
        <f t="shared" si="395"/>
        <v/>
      </c>
      <c r="N750" s="89" t="str">
        <f t="shared" si="395"/>
        <v/>
      </c>
      <c r="O750" s="89" t="str">
        <f t="shared" si="395"/>
        <v/>
      </c>
      <c r="P750" s="89" t="str">
        <f t="shared" si="395"/>
        <v/>
      </c>
      <c r="Q750" s="89" t="str">
        <f t="shared" si="395"/>
        <v/>
      </c>
      <c r="R750" s="89" t="str">
        <f t="shared" si="395"/>
        <v/>
      </c>
      <c r="S750" s="89" t="str">
        <f t="shared" si="395"/>
        <v/>
      </c>
      <c r="T750" s="89" t="str">
        <f t="shared" si="395"/>
        <v/>
      </c>
      <c r="U750" s="89" t="str">
        <f t="shared" si="395"/>
        <v/>
      </c>
      <c r="V750" s="89" t="str">
        <f t="shared" si="395"/>
        <v/>
      </c>
      <c r="W750" s="89" t="str">
        <f t="shared" si="396"/>
        <v/>
      </c>
      <c r="X750" s="89" t="str">
        <f t="shared" si="396"/>
        <v/>
      </c>
      <c r="Y750" s="89" t="str">
        <f t="shared" si="396"/>
        <v/>
      </c>
      <c r="Z750" s="89" t="str">
        <f t="shared" si="396"/>
        <v/>
      </c>
      <c r="AA750" s="89" t="str">
        <f t="shared" si="396"/>
        <v/>
      </c>
      <c r="AB750" s="89" t="str">
        <f t="shared" si="396"/>
        <v/>
      </c>
      <c r="AC750" s="89" t="str">
        <f t="shared" si="396"/>
        <v/>
      </c>
      <c r="AD750" s="89">
        <f t="shared" si="396"/>
        <v>1</v>
      </c>
      <c r="AE750" s="89" t="str">
        <f t="shared" si="396"/>
        <v/>
      </c>
      <c r="AF750" s="89" t="str">
        <f t="shared" si="396"/>
        <v/>
      </c>
      <c r="AG750" s="89" t="str">
        <f t="shared" si="397"/>
        <v/>
      </c>
      <c r="AH750" s="89" t="str">
        <f t="shared" si="397"/>
        <v/>
      </c>
      <c r="AI750" s="89" t="str">
        <f t="shared" si="397"/>
        <v/>
      </c>
      <c r="AJ750" s="89" t="str">
        <f t="shared" si="397"/>
        <v/>
      </c>
      <c r="AK750" s="89" t="str">
        <f t="shared" si="397"/>
        <v/>
      </c>
      <c r="AL750" s="89" t="str">
        <f t="shared" si="397"/>
        <v/>
      </c>
      <c r="AM750" s="89" t="str">
        <f t="shared" si="397"/>
        <v/>
      </c>
      <c r="AN750" s="89" t="str">
        <f t="shared" si="397"/>
        <v/>
      </c>
      <c r="AO750" s="89" t="str">
        <f t="shared" si="397"/>
        <v/>
      </c>
      <c r="AP750" s="89" t="str">
        <f t="shared" si="397"/>
        <v/>
      </c>
      <c r="AQ750" s="89" t="str">
        <f t="shared" si="398"/>
        <v/>
      </c>
      <c r="AR750" s="89" t="str">
        <f t="shared" si="398"/>
        <v/>
      </c>
      <c r="AS750" s="89" t="str">
        <f t="shared" si="398"/>
        <v/>
      </c>
      <c r="AT750" s="89" t="str">
        <f t="shared" si="398"/>
        <v/>
      </c>
      <c r="AU750" s="89" t="str">
        <f t="shared" si="398"/>
        <v/>
      </c>
      <c r="AV750" s="89" t="str">
        <f t="shared" si="398"/>
        <v/>
      </c>
      <c r="AW750" s="89" t="str">
        <f t="shared" si="398"/>
        <v/>
      </c>
      <c r="AX750" s="89" t="str">
        <f t="shared" si="398"/>
        <v/>
      </c>
      <c r="AY750" s="89" t="str">
        <f t="shared" si="398"/>
        <v/>
      </c>
      <c r="AZ750" s="89" t="str">
        <f t="shared" si="398"/>
        <v/>
      </c>
      <c r="BA750" s="89" t="str">
        <f t="shared" si="398"/>
        <v/>
      </c>
      <c r="BB750" s="89" t="str">
        <f t="shared" si="398"/>
        <v/>
      </c>
      <c r="BC750" s="90" t="str">
        <f t="shared" si="398"/>
        <v/>
      </c>
      <c r="BE750" s="100" t="str">
        <f t="shared" si="377"/>
        <v/>
      </c>
      <c r="BF750" s="102" t="str">
        <f t="shared" si="378"/>
        <v/>
      </c>
    </row>
    <row r="751" spans="1:58" hidden="1" x14ac:dyDescent="0.55000000000000004">
      <c r="A751" s="80" t="str">
        <f>'Base de Dados 2013'!M750</f>
        <v>Mary Dota</v>
      </c>
      <c r="B751" s="81" t="str">
        <f>'Base de Dados 2013'!N750</f>
        <v>amarelo</v>
      </c>
      <c r="C751" s="88" t="str">
        <f t="shared" si="394"/>
        <v/>
      </c>
      <c r="D751" s="89">
        <f t="shared" si="394"/>
        <v>1</v>
      </c>
      <c r="E751" s="89" t="str">
        <f t="shared" si="394"/>
        <v/>
      </c>
      <c r="F751" s="89" t="str">
        <f t="shared" si="394"/>
        <v/>
      </c>
      <c r="G751" s="89" t="str">
        <f t="shared" si="394"/>
        <v/>
      </c>
      <c r="H751" s="89" t="str">
        <f t="shared" si="394"/>
        <v/>
      </c>
      <c r="I751" s="89" t="str">
        <f t="shared" si="394"/>
        <v/>
      </c>
      <c r="J751" s="89" t="str">
        <f t="shared" si="394"/>
        <v/>
      </c>
      <c r="K751" s="89" t="str">
        <f t="shared" si="394"/>
        <v/>
      </c>
      <c r="L751" s="89" t="str">
        <f t="shared" si="394"/>
        <v/>
      </c>
      <c r="M751" s="89" t="str">
        <f t="shared" si="395"/>
        <v/>
      </c>
      <c r="N751" s="89" t="str">
        <f t="shared" si="395"/>
        <v/>
      </c>
      <c r="O751" s="89" t="str">
        <f t="shared" si="395"/>
        <v/>
      </c>
      <c r="P751" s="89" t="str">
        <f t="shared" si="395"/>
        <v/>
      </c>
      <c r="Q751" s="89" t="str">
        <f t="shared" si="395"/>
        <v/>
      </c>
      <c r="R751" s="89" t="str">
        <f t="shared" si="395"/>
        <v/>
      </c>
      <c r="S751" s="89" t="str">
        <f t="shared" si="395"/>
        <v/>
      </c>
      <c r="T751" s="89" t="str">
        <f t="shared" si="395"/>
        <v/>
      </c>
      <c r="U751" s="89" t="str">
        <f t="shared" si="395"/>
        <v/>
      </c>
      <c r="V751" s="89" t="str">
        <f t="shared" si="395"/>
        <v/>
      </c>
      <c r="W751" s="89" t="str">
        <f t="shared" si="396"/>
        <v/>
      </c>
      <c r="X751" s="89" t="str">
        <f t="shared" si="396"/>
        <v/>
      </c>
      <c r="Y751" s="89" t="str">
        <f t="shared" si="396"/>
        <v/>
      </c>
      <c r="Z751" s="89" t="str">
        <f t="shared" si="396"/>
        <v/>
      </c>
      <c r="AA751" s="89" t="str">
        <f t="shared" si="396"/>
        <v/>
      </c>
      <c r="AB751" s="89" t="str">
        <f t="shared" si="396"/>
        <v/>
      </c>
      <c r="AC751" s="89" t="str">
        <f t="shared" si="396"/>
        <v/>
      </c>
      <c r="AD751" s="89" t="str">
        <f t="shared" si="396"/>
        <v/>
      </c>
      <c r="AE751" s="89" t="str">
        <f t="shared" si="396"/>
        <v/>
      </c>
      <c r="AF751" s="89" t="str">
        <f t="shared" si="396"/>
        <v/>
      </c>
      <c r="AG751" s="89" t="str">
        <f t="shared" si="397"/>
        <v/>
      </c>
      <c r="AH751" s="89" t="str">
        <f t="shared" si="397"/>
        <v/>
      </c>
      <c r="AI751" s="89" t="str">
        <f t="shared" si="397"/>
        <v/>
      </c>
      <c r="AJ751" s="89" t="str">
        <f t="shared" si="397"/>
        <v/>
      </c>
      <c r="AK751" s="89" t="str">
        <f t="shared" si="397"/>
        <v/>
      </c>
      <c r="AL751" s="89" t="str">
        <f t="shared" si="397"/>
        <v/>
      </c>
      <c r="AM751" s="89" t="str">
        <f t="shared" si="397"/>
        <v/>
      </c>
      <c r="AN751" s="89" t="str">
        <f t="shared" si="397"/>
        <v/>
      </c>
      <c r="AO751" s="89" t="str">
        <f t="shared" si="397"/>
        <v/>
      </c>
      <c r="AP751" s="89" t="str">
        <f t="shared" si="397"/>
        <v/>
      </c>
      <c r="AQ751" s="89" t="str">
        <f t="shared" si="398"/>
        <v/>
      </c>
      <c r="AR751" s="89" t="str">
        <f t="shared" si="398"/>
        <v/>
      </c>
      <c r="AS751" s="89" t="str">
        <f t="shared" si="398"/>
        <v/>
      </c>
      <c r="AT751" s="89" t="str">
        <f t="shared" si="398"/>
        <v/>
      </c>
      <c r="AU751" s="89" t="str">
        <f t="shared" si="398"/>
        <v/>
      </c>
      <c r="AV751" s="89" t="str">
        <f t="shared" si="398"/>
        <v/>
      </c>
      <c r="AW751" s="89" t="str">
        <f t="shared" si="398"/>
        <v/>
      </c>
      <c r="AX751" s="89" t="str">
        <f t="shared" si="398"/>
        <v/>
      </c>
      <c r="AY751" s="89" t="str">
        <f t="shared" si="398"/>
        <v/>
      </c>
      <c r="AZ751" s="89" t="str">
        <f t="shared" si="398"/>
        <v/>
      </c>
      <c r="BA751" s="89" t="str">
        <f t="shared" si="398"/>
        <v/>
      </c>
      <c r="BB751" s="89" t="str">
        <f t="shared" si="398"/>
        <v/>
      </c>
      <c r="BC751" s="90" t="str">
        <f t="shared" si="398"/>
        <v/>
      </c>
      <c r="BE751" s="100" t="str">
        <f t="shared" si="377"/>
        <v/>
      </c>
      <c r="BF751" s="102" t="str">
        <f t="shared" si="378"/>
        <v/>
      </c>
    </row>
    <row r="752" spans="1:58" hidden="1" x14ac:dyDescent="0.55000000000000004">
      <c r="A752" s="80" t="str">
        <f>'Base de Dados 2013'!M751</f>
        <v>Bela Vista</v>
      </c>
      <c r="B752" s="81" t="str">
        <f>'Base de Dados 2013'!N751</f>
        <v>verde</v>
      </c>
      <c r="C752" s="88" t="str">
        <f t="shared" si="394"/>
        <v/>
      </c>
      <c r="D752" s="89" t="str">
        <f t="shared" si="394"/>
        <v/>
      </c>
      <c r="E752" s="89" t="str">
        <f t="shared" si="394"/>
        <v/>
      </c>
      <c r="F752" s="89" t="str">
        <f t="shared" si="394"/>
        <v/>
      </c>
      <c r="G752" s="89" t="str">
        <f t="shared" si="394"/>
        <v/>
      </c>
      <c r="H752" s="89" t="str">
        <f t="shared" si="394"/>
        <v/>
      </c>
      <c r="I752" s="89" t="str">
        <f t="shared" si="394"/>
        <v/>
      </c>
      <c r="J752" s="89" t="str">
        <f t="shared" si="394"/>
        <v/>
      </c>
      <c r="K752" s="89">
        <f t="shared" si="394"/>
        <v>1</v>
      </c>
      <c r="L752" s="89" t="str">
        <f t="shared" si="394"/>
        <v/>
      </c>
      <c r="M752" s="89" t="str">
        <f t="shared" si="395"/>
        <v/>
      </c>
      <c r="N752" s="89" t="str">
        <f t="shared" si="395"/>
        <v/>
      </c>
      <c r="O752" s="89" t="str">
        <f t="shared" si="395"/>
        <v/>
      </c>
      <c r="P752" s="89" t="str">
        <f t="shared" si="395"/>
        <v/>
      </c>
      <c r="Q752" s="89" t="str">
        <f t="shared" si="395"/>
        <v/>
      </c>
      <c r="R752" s="89" t="str">
        <f t="shared" si="395"/>
        <v/>
      </c>
      <c r="S752" s="89" t="str">
        <f t="shared" si="395"/>
        <v/>
      </c>
      <c r="T752" s="89" t="str">
        <f t="shared" si="395"/>
        <v/>
      </c>
      <c r="U752" s="89" t="str">
        <f t="shared" si="395"/>
        <v/>
      </c>
      <c r="V752" s="89" t="str">
        <f t="shared" si="395"/>
        <v/>
      </c>
      <c r="W752" s="89" t="str">
        <f t="shared" si="396"/>
        <v/>
      </c>
      <c r="X752" s="89" t="str">
        <f t="shared" si="396"/>
        <v/>
      </c>
      <c r="Y752" s="89" t="str">
        <f t="shared" si="396"/>
        <v/>
      </c>
      <c r="Z752" s="89" t="str">
        <f t="shared" si="396"/>
        <v/>
      </c>
      <c r="AA752" s="89" t="str">
        <f t="shared" si="396"/>
        <v/>
      </c>
      <c r="AB752" s="89" t="str">
        <f t="shared" si="396"/>
        <v/>
      </c>
      <c r="AC752" s="89" t="str">
        <f t="shared" si="396"/>
        <v/>
      </c>
      <c r="AD752" s="89" t="str">
        <f t="shared" si="396"/>
        <v/>
      </c>
      <c r="AE752" s="89" t="str">
        <f t="shared" si="396"/>
        <v/>
      </c>
      <c r="AF752" s="89" t="str">
        <f t="shared" si="396"/>
        <v/>
      </c>
      <c r="AG752" s="89" t="str">
        <f t="shared" si="397"/>
        <v/>
      </c>
      <c r="AH752" s="89" t="str">
        <f t="shared" si="397"/>
        <v/>
      </c>
      <c r="AI752" s="89" t="str">
        <f t="shared" si="397"/>
        <v/>
      </c>
      <c r="AJ752" s="89" t="str">
        <f t="shared" si="397"/>
        <v/>
      </c>
      <c r="AK752" s="89" t="str">
        <f t="shared" si="397"/>
        <v/>
      </c>
      <c r="AL752" s="89" t="str">
        <f t="shared" si="397"/>
        <v/>
      </c>
      <c r="AM752" s="89" t="str">
        <f t="shared" si="397"/>
        <v/>
      </c>
      <c r="AN752" s="89" t="str">
        <f t="shared" si="397"/>
        <v/>
      </c>
      <c r="AO752" s="89" t="str">
        <f t="shared" si="397"/>
        <v/>
      </c>
      <c r="AP752" s="89" t="str">
        <f t="shared" si="397"/>
        <v/>
      </c>
      <c r="AQ752" s="89" t="str">
        <f t="shared" si="398"/>
        <v/>
      </c>
      <c r="AR752" s="89" t="str">
        <f t="shared" si="398"/>
        <v/>
      </c>
      <c r="AS752" s="89" t="str">
        <f t="shared" si="398"/>
        <v/>
      </c>
      <c r="AT752" s="89" t="str">
        <f t="shared" si="398"/>
        <v/>
      </c>
      <c r="AU752" s="89" t="str">
        <f t="shared" si="398"/>
        <v/>
      </c>
      <c r="AV752" s="89" t="str">
        <f t="shared" si="398"/>
        <v/>
      </c>
      <c r="AW752" s="89" t="str">
        <f t="shared" si="398"/>
        <v/>
      </c>
      <c r="AX752" s="89" t="str">
        <f t="shared" si="398"/>
        <v/>
      </c>
      <c r="AY752" s="89" t="str">
        <f t="shared" si="398"/>
        <v/>
      </c>
      <c r="AZ752" s="89" t="str">
        <f t="shared" si="398"/>
        <v/>
      </c>
      <c r="BA752" s="89" t="str">
        <f t="shared" si="398"/>
        <v/>
      </c>
      <c r="BB752" s="89" t="str">
        <f t="shared" si="398"/>
        <v/>
      </c>
      <c r="BC752" s="90" t="str">
        <f t="shared" si="398"/>
        <v/>
      </c>
      <c r="BE752" s="100" t="str">
        <f t="shared" si="377"/>
        <v/>
      </c>
      <c r="BF752" s="102" t="str">
        <f t="shared" si="378"/>
        <v/>
      </c>
    </row>
    <row r="753" spans="1:58" hidden="1" x14ac:dyDescent="0.55000000000000004">
      <c r="A753" s="80" t="str">
        <f>'Base de Dados 2013'!M752</f>
        <v>Pederneiras</v>
      </c>
      <c r="B753" s="81" t="str">
        <f>'Base de Dados 2013'!N752</f>
        <v>amarelo</v>
      </c>
      <c r="C753" s="88" t="str">
        <f t="shared" si="394"/>
        <v/>
      </c>
      <c r="D753" s="89" t="str">
        <f t="shared" si="394"/>
        <v/>
      </c>
      <c r="E753" s="89" t="str">
        <f t="shared" si="394"/>
        <v/>
      </c>
      <c r="F753" s="89" t="str">
        <f t="shared" si="394"/>
        <v/>
      </c>
      <c r="G753" s="89" t="str">
        <f t="shared" si="394"/>
        <v/>
      </c>
      <c r="H753" s="89" t="str">
        <f t="shared" si="394"/>
        <v/>
      </c>
      <c r="I753" s="89" t="str">
        <f t="shared" si="394"/>
        <v/>
      </c>
      <c r="J753" s="89" t="str">
        <f t="shared" si="394"/>
        <v/>
      </c>
      <c r="K753" s="89" t="str">
        <f t="shared" si="394"/>
        <v/>
      </c>
      <c r="L753" s="89" t="str">
        <f t="shared" si="394"/>
        <v/>
      </c>
      <c r="M753" s="89" t="str">
        <f t="shared" si="395"/>
        <v/>
      </c>
      <c r="N753" s="89" t="str">
        <f t="shared" si="395"/>
        <v/>
      </c>
      <c r="O753" s="89" t="str">
        <f t="shared" si="395"/>
        <v/>
      </c>
      <c r="P753" s="89" t="str">
        <f t="shared" si="395"/>
        <v/>
      </c>
      <c r="Q753" s="89" t="str">
        <f t="shared" si="395"/>
        <v/>
      </c>
      <c r="R753" s="89" t="str">
        <f t="shared" si="395"/>
        <v/>
      </c>
      <c r="S753" s="89" t="str">
        <f t="shared" si="395"/>
        <v/>
      </c>
      <c r="T753" s="89" t="str">
        <f t="shared" si="395"/>
        <v/>
      </c>
      <c r="U753" s="89" t="str">
        <f t="shared" si="395"/>
        <v/>
      </c>
      <c r="V753" s="89" t="str">
        <f t="shared" si="395"/>
        <v/>
      </c>
      <c r="W753" s="89" t="str">
        <f t="shared" si="396"/>
        <v/>
      </c>
      <c r="X753" s="89" t="str">
        <f t="shared" si="396"/>
        <v/>
      </c>
      <c r="Y753" s="89" t="str">
        <f t="shared" si="396"/>
        <v/>
      </c>
      <c r="Z753" s="89" t="str">
        <f t="shared" si="396"/>
        <v/>
      </c>
      <c r="AA753" s="89" t="str">
        <f t="shared" si="396"/>
        <v/>
      </c>
      <c r="AB753" s="89" t="str">
        <f t="shared" si="396"/>
        <v/>
      </c>
      <c r="AC753" s="89">
        <f t="shared" si="396"/>
        <v>1</v>
      </c>
      <c r="AD753" s="89" t="str">
        <f t="shared" si="396"/>
        <v/>
      </c>
      <c r="AE753" s="89" t="str">
        <f t="shared" si="396"/>
        <v/>
      </c>
      <c r="AF753" s="89" t="str">
        <f t="shared" si="396"/>
        <v/>
      </c>
      <c r="AG753" s="89" t="str">
        <f t="shared" si="397"/>
        <v/>
      </c>
      <c r="AH753" s="89" t="str">
        <f t="shared" si="397"/>
        <v/>
      </c>
      <c r="AI753" s="89" t="str">
        <f t="shared" si="397"/>
        <v/>
      </c>
      <c r="AJ753" s="89" t="str">
        <f t="shared" si="397"/>
        <v/>
      </c>
      <c r="AK753" s="89" t="str">
        <f t="shared" si="397"/>
        <v/>
      </c>
      <c r="AL753" s="89" t="str">
        <f t="shared" si="397"/>
        <v/>
      </c>
      <c r="AM753" s="89" t="str">
        <f t="shared" si="397"/>
        <v/>
      </c>
      <c r="AN753" s="89" t="str">
        <f t="shared" si="397"/>
        <v/>
      </c>
      <c r="AO753" s="89" t="str">
        <f t="shared" si="397"/>
        <v/>
      </c>
      <c r="AP753" s="89" t="str">
        <f t="shared" si="397"/>
        <v/>
      </c>
      <c r="AQ753" s="89" t="str">
        <f t="shared" si="398"/>
        <v/>
      </c>
      <c r="AR753" s="89" t="str">
        <f t="shared" si="398"/>
        <v/>
      </c>
      <c r="AS753" s="89" t="str">
        <f t="shared" si="398"/>
        <v/>
      </c>
      <c r="AT753" s="89" t="str">
        <f t="shared" si="398"/>
        <v/>
      </c>
      <c r="AU753" s="89" t="str">
        <f t="shared" si="398"/>
        <v/>
      </c>
      <c r="AV753" s="89" t="str">
        <f t="shared" si="398"/>
        <v/>
      </c>
      <c r="AW753" s="89" t="str">
        <f t="shared" si="398"/>
        <v/>
      </c>
      <c r="AX753" s="89" t="str">
        <f t="shared" si="398"/>
        <v/>
      </c>
      <c r="AY753" s="89" t="str">
        <f t="shared" si="398"/>
        <v/>
      </c>
      <c r="AZ753" s="89" t="str">
        <f t="shared" si="398"/>
        <v/>
      </c>
      <c r="BA753" s="89" t="str">
        <f t="shared" si="398"/>
        <v/>
      </c>
      <c r="BB753" s="89" t="str">
        <f t="shared" si="398"/>
        <v/>
      </c>
      <c r="BC753" s="90" t="str">
        <f t="shared" si="398"/>
        <v/>
      </c>
      <c r="BE753" s="100" t="str">
        <f t="shared" si="377"/>
        <v/>
      </c>
      <c r="BF753" s="102" t="str">
        <f t="shared" si="378"/>
        <v/>
      </c>
    </row>
    <row r="754" spans="1:58" hidden="1" x14ac:dyDescent="0.55000000000000004">
      <c r="A754" s="80" t="str">
        <f>'Base de Dados 2013'!M753</f>
        <v>Geisel</v>
      </c>
      <c r="B754" s="81" t="str">
        <f>'Base de Dados 2013'!N753</f>
        <v>vermelho</v>
      </c>
      <c r="C754" s="88" t="str">
        <f t="shared" si="394"/>
        <v/>
      </c>
      <c r="D754" s="89" t="str">
        <f t="shared" si="394"/>
        <v/>
      </c>
      <c r="E754" s="89" t="str">
        <f t="shared" si="394"/>
        <v/>
      </c>
      <c r="F754" s="89" t="str">
        <f t="shared" si="394"/>
        <v/>
      </c>
      <c r="G754" s="89" t="str">
        <f t="shared" si="394"/>
        <v/>
      </c>
      <c r="H754" s="89" t="str">
        <f t="shared" si="394"/>
        <v/>
      </c>
      <c r="I754" s="89" t="str">
        <f t="shared" si="394"/>
        <v/>
      </c>
      <c r="J754" s="89" t="str">
        <f t="shared" si="394"/>
        <v/>
      </c>
      <c r="K754" s="89" t="str">
        <f t="shared" si="394"/>
        <v/>
      </c>
      <c r="L754" s="89" t="str">
        <f t="shared" si="394"/>
        <v/>
      </c>
      <c r="M754" s="89" t="str">
        <f t="shared" si="395"/>
        <v/>
      </c>
      <c r="N754" s="89" t="str">
        <f t="shared" si="395"/>
        <v/>
      </c>
      <c r="O754" s="89" t="str">
        <f t="shared" si="395"/>
        <v/>
      </c>
      <c r="P754" s="89" t="str">
        <f t="shared" si="395"/>
        <v/>
      </c>
      <c r="Q754" s="89">
        <f t="shared" si="395"/>
        <v>1</v>
      </c>
      <c r="R754" s="89" t="str">
        <f t="shared" si="395"/>
        <v/>
      </c>
      <c r="S754" s="89" t="str">
        <f t="shared" si="395"/>
        <v/>
      </c>
      <c r="T754" s="89" t="str">
        <f t="shared" si="395"/>
        <v/>
      </c>
      <c r="U754" s="89" t="str">
        <f t="shared" si="395"/>
        <v/>
      </c>
      <c r="V754" s="89" t="str">
        <f t="shared" si="395"/>
        <v/>
      </c>
      <c r="W754" s="89" t="str">
        <f t="shared" si="396"/>
        <v/>
      </c>
      <c r="X754" s="89" t="str">
        <f t="shared" si="396"/>
        <v/>
      </c>
      <c r="Y754" s="89" t="str">
        <f t="shared" si="396"/>
        <v/>
      </c>
      <c r="Z754" s="89" t="str">
        <f t="shared" si="396"/>
        <v/>
      </c>
      <c r="AA754" s="89" t="str">
        <f t="shared" si="396"/>
        <v/>
      </c>
      <c r="AB754" s="89" t="str">
        <f t="shared" si="396"/>
        <v/>
      </c>
      <c r="AC754" s="89" t="str">
        <f t="shared" si="396"/>
        <v/>
      </c>
      <c r="AD754" s="89" t="str">
        <f t="shared" si="396"/>
        <v/>
      </c>
      <c r="AE754" s="89" t="str">
        <f t="shared" si="396"/>
        <v/>
      </c>
      <c r="AF754" s="89" t="str">
        <f t="shared" si="396"/>
        <v/>
      </c>
      <c r="AG754" s="89" t="str">
        <f t="shared" si="397"/>
        <v/>
      </c>
      <c r="AH754" s="89" t="str">
        <f t="shared" si="397"/>
        <v/>
      </c>
      <c r="AI754" s="89" t="str">
        <f t="shared" si="397"/>
        <v/>
      </c>
      <c r="AJ754" s="89" t="str">
        <f t="shared" si="397"/>
        <v/>
      </c>
      <c r="AK754" s="89" t="str">
        <f t="shared" si="397"/>
        <v/>
      </c>
      <c r="AL754" s="89" t="str">
        <f t="shared" si="397"/>
        <v/>
      </c>
      <c r="AM754" s="89" t="str">
        <f t="shared" si="397"/>
        <v/>
      </c>
      <c r="AN754" s="89" t="str">
        <f t="shared" si="397"/>
        <v/>
      </c>
      <c r="AO754" s="89" t="str">
        <f t="shared" si="397"/>
        <v/>
      </c>
      <c r="AP754" s="89" t="str">
        <f t="shared" si="397"/>
        <v/>
      </c>
      <c r="AQ754" s="89" t="str">
        <f t="shared" si="398"/>
        <v/>
      </c>
      <c r="AR754" s="89" t="str">
        <f t="shared" si="398"/>
        <v/>
      </c>
      <c r="AS754" s="89" t="str">
        <f t="shared" si="398"/>
        <v/>
      </c>
      <c r="AT754" s="89" t="str">
        <f t="shared" si="398"/>
        <v/>
      </c>
      <c r="AU754" s="89" t="str">
        <f t="shared" si="398"/>
        <v/>
      </c>
      <c r="AV754" s="89" t="str">
        <f t="shared" si="398"/>
        <v/>
      </c>
      <c r="AW754" s="89" t="str">
        <f t="shared" si="398"/>
        <v/>
      </c>
      <c r="AX754" s="89" t="str">
        <f t="shared" si="398"/>
        <v/>
      </c>
      <c r="AY754" s="89" t="str">
        <f t="shared" si="398"/>
        <v/>
      </c>
      <c r="AZ754" s="89" t="str">
        <f t="shared" si="398"/>
        <v/>
      </c>
      <c r="BA754" s="89" t="str">
        <f t="shared" si="398"/>
        <v/>
      </c>
      <c r="BB754" s="89" t="str">
        <f t="shared" si="398"/>
        <v/>
      </c>
      <c r="BC754" s="90" t="str">
        <f t="shared" si="398"/>
        <v/>
      </c>
      <c r="BE754" s="100" t="str">
        <f t="shared" si="377"/>
        <v/>
      </c>
      <c r="BF754" s="102" t="str">
        <f t="shared" si="378"/>
        <v/>
      </c>
    </row>
    <row r="755" spans="1:58" hidden="1" x14ac:dyDescent="0.55000000000000004">
      <c r="A755" s="80" t="str">
        <f>'Base de Dados 2013'!M754</f>
        <v>Bela Vista</v>
      </c>
      <c r="B755" s="81" t="str">
        <f>'Base de Dados 2013'!N754</f>
        <v>amarelo</v>
      </c>
      <c r="C755" s="88" t="str">
        <f t="shared" ref="C755:L764" si="399">IF(AND($A755=C$1,$B755=C$3),1,"")</f>
        <v/>
      </c>
      <c r="D755" s="89" t="str">
        <f t="shared" si="399"/>
        <v/>
      </c>
      <c r="E755" s="89" t="str">
        <f t="shared" si="399"/>
        <v/>
      </c>
      <c r="F755" s="89" t="str">
        <f t="shared" si="399"/>
        <v/>
      </c>
      <c r="G755" s="89" t="str">
        <f t="shared" si="399"/>
        <v/>
      </c>
      <c r="H755" s="89" t="str">
        <f t="shared" si="399"/>
        <v/>
      </c>
      <c r="I755" s="89" t="str">
        <f t="shared" si="399"/>
        <v/>
      </c>
      <c r="J755" s="89" t="str">
        <f t="shared" si="399"/>
        <v/>
      </c>
      <c r="K755" s="89" t="str">
        <f t="shared" si="399"/>
        <v/>
      </c>
      <c r="L755" s="89">
        <f t="shared" si="399"/>
        <v>1</v>
      </c>
      <c r="M755" s="89" t="str">
        <f t="shared" ref="M755:V764" si="400">IF(AND($A755=M$1,$B755=M$3),1,"")</f>
        <v/>
      </c>
      <c r="N755" s="89" t="str">
        <f t="shared" si="400"/>
        <v/>
      </c>
      <c r="O755" s="89" t="str">
        <f t="shared" si="400"/>
        <v/>
      </c>
      <c r="P755" s="89" t="str">
        <f t="shared" si="400"/>
        <v/>
      </c>
      <c r="Q755" s="89" t="str">
        <f t="shared" si="400"/>
        <v/>
      </c>
      <c r="R755" s="89" t="str">
        <f t="shared" si="400"/>
        <v/>
      </c>
      <c r="S755" s="89" t="str">
        <f t="shared" si="400"/>
        <v/>
      </c>
      <c r="T755" s="89" t="str">
        <f t="shared" si="400"/>
        <v/>
      </c>
      <c r="U755" s="89" t="str">
        <f t="shared" si="400"/>
        <v/>
      </c>
      <c r="V755" s="89" t="str">
        <f t="shared" si="400"/>
        <v/>
      </c>
      <c r="W755" s="89" t="str">
        <f t="shared" ref="W755:AF764" si="401">IF(AND($A755=W$1,$B755=W$3),1,"")</f>
        <v/>
      </c>
      <c r="X755" s="89" t="str">
        <f t="shared" si="401"/>
        <v/>
      </c>
      <c r="Y755" s="89" t="str">
        <f t="shared" si="401"/>
        <v/>
      </c>
      <c r="Z755" s="89" t="str">
        <f t="shared" si="401"/>
        <v/>
      </c>
      <c r="AA755" s="89" t="str">
        <f t="shared" si="401"/>
        <v/>
      </c>
      <c r="AB755" s="89" t="str">
        <f t="shared" si="401"/>
        <v/>
      </c>
      <c r="AC755" s="89" t="str">
        <f t="shared" si="401"/>
        <v/>
      </c>
      <c r="AD755" s="89" t="str">
        <f t="shared" si="401"/>
        <v/>
      </c>
      <c r="AE755" s="89" t="str">
        <f t="shared" si="401"/>
        <v/>
      </c>
      <c r="AF755" s="89" t="str">
        <f t="shared" si="401"/>
        <v/>
      </c>
      <c r="AG755" s="89" t="str">
        <f t="shared" ref="AG755:AP764" si="402">IF(AND($A755=AG$1,$B755=AG$3),1,"")</f>
        <v/>
      </c>
      <c r="AH755" s="89" t="str">
        <f t="shared" si="402"/>
        <v/>
      </c>
      <c r="AI755" s="89" t="str">
        <f t="shared" si="402"/>
        <v/>
      </c>
      <c r="AJ755" s="89" t="str">
        <f t="shared" si="402"/>
        <v/>
      </c>
      <c r="AK755" s="89" t="str">
        <f t="shared" si="402"/>
        <v/>
      </c>
      <c r="AL755" s="89" t="str">
        <f t="shared" si="402"/>
        <v/>
      </c>
      <c r="AM755" s="89" t="str">
        <f t="shared" si="402"/>
        <v/>
      </c>
      <c r="AN755" s="89" t="str">
        <f t="shared" si="402"/>
        <v/>
      </c>
      <c r="AO755" s="89" t="str">
        <f t="shared" si="402"/>
        <v/>
      </c>
      <c r="AP755" s="89" t="str">
        <f t="shared" si="402"/>
        <v/>
      </c>
      <c r="AQ755" s="89" t="str">
        <f t="shared" ref="AQ755:BC764" si="403">IF(AND($A755=AQ$1,$B755=AQ$3),1,"")</f>
        <v/>
      </c>
      <c r="AR755" s="89" t="str">
        <f t="shared" si="403"/>
        <v/>
      </c>
      <c r="AS755" s="89" t="str">
        <f t="shared" si="403"/>
        <v/>
      </c>
      <c r="AT755" s="89" t="str">
        <f t="shared" si="403"/>
        <v/>
      </c>
      <c r="AU755" s="89" t="str">
        <f t="shared" si="403"/>
        <v/>
      </c>
      <c r="AV755" s="89" t="str">
        <f t="shared" si="403"/>
        <v/>
      </c>
      <c r="AW755" s="89" t="str">
        <f t="shared" si="403"/>
        <v/>
      </c>
      <c r="AX755" s="89" t="str">
        <f t="shared" si="403"/>
        <v/>
      </c>
      <c r="AY755" s="89" t="str">
        <f t="shared" si="403"/>
        <v/>
      </c>
      <c r="AZ755" s="89" t="str">
        <f t="shared" si="403"/>
        <v/>
      </c>
      <c r="BA755" s="89" t="str">
        <f t="shared" si="403"/>
        <v/>
      </c>
      <c r="BB755" s="89" t="str">
        <f t="shared" si="403"/>
        <v/>
      </c>
      <c r="BC755" s="90" t="str">
        <f t="shared" si="403"/>
        <v/>
      </c>
      <c r="BE755" s="100" t="str">
        <f t="shared" si="377"/>
        <v/>
      </c>
      <c r="BF755" s="102" t="str">
        <f t="shared" si="378"/>
        <v/>
      </c>
    </row>
    <row r="756" spans="1:58" hidden="1" x14ac:dyDescent="0.55000000000000004">
      <c r="A756" s="80" t="str">
        <f>'Base de Dados 2013'!M755</f>
        <v>Ipiranga</v>
      </c>
      <c r="B756" s="81" t="str">
        <f>'Base de Dados 2013'!N755</f>
        <v>amarelo</v>
      </c>
      <c r="C756" s="88" t="str">
        <f t="shared" si="399"/>
        <v/>
      </c>
      <c r="D756" s="89" t="str">
        <f t="shared" si="399"/>
        <v/>
      </c>
      <c r="E756" s="89" t="str">
        <f t="shared" si="399"/>
        <v/>
      </c>
      <c r="F756" s="89" t="str">
        <f t="shared" si="399"/>
        <v/>
      </c>
      <c r="G756" s="89" t="str">
        <f t="shared" si="399"/>
        <v/>
      </c>
      <c r="H756" s="89" t="str">
        <f t="shared" si="399"/>
        <v/>
      </c>
      <c r="I756" s="89" t="str">
        <f t="shared" si="399"/>
        <v/>
      </c>
      <c r="J756" s="89" t="str">
        <f t="shared" si="399"/>
        <v/>
      </c>
      <c r="K756" s="89" t="str">
        <f t="shared" si="399"/>
        <v/>
      </c>
      <c r="L756" s="89" t="str">
        <f t="shared" si="399"/>
        <v/>
      </c>
      <c r="M756" s="89" t="str">
        <f t="shared" si="400"/>
        <v/>
      </c>
      <c r="N756" s="89" t="str">
        <f t="shared" si="400"/>
        <v/>
      </c>
      <c r="O756" s="89" t="str">
        <f t="shared" si="400"/>
        <v/>
      </c>
      <c r="P756" s="89" t="str">
        <f t="shared" si="400"/>
        <v/>
      </c>
      <c r="Q756" s="89" t="str">
        <f t="shared" si="400"/>
        <v/>
      </c>
      <c r="R756" s="89" t="str">
        <f t="shared" si="400"/>
        <v/>
      </c>
      <c r="S756" s="89" t="str">
        <f t="shared" si="400"/>
        <v/>
      </c>
      <c r="T756" s="89" t="str">
        <f t="shared" si="400"/>
        <v/>
      </c>
      <c r="U756" s="89">
        <f t="shared" si="400"/>
        <v>1</v>
      </c>
      <c r="V756" s="89" t="str">
        <f t="shared" si="400"/>
        <v/>
      </c>
      <c r="W756" s="89" t="str">
        <f t="shared" si="401"/>
        <v/>
      </c>
      <c r="X756" s="89" t="str">
        <f t="shared" si="401"/>
        <v/>
      </c>
      <c r="Y756" s="89" t="str">
        <f t="shared" si="401"/>
        <v/>
      </c>
      <c r="Z756" s="89" t="str">
        <f t="shared" si="401"/>
        <v/>
      </c>
      <c r="AA756" s="89" t="str">
        <f t="shared" si="401"/>
        <v/>
      </c>
      <c r="AB756" s="89" t="str">
        <f t="shared" si="401"/>
        <v/>
      </c>
      <c r="AC756" s="89" t="str">
        <f t="shared" si="401"/>
        <v/>
      </c>
      <c r="AD756" s="89" t="str">
        <f t="shared" si="401"/>
        <v/>
      </c>
      <c r="AE756" s="89" t="str">
        <f t="shared" si="401"/>
        <v/>
      </c>
      <c r="AF756" s="89" t="str">
        <f t="shared" si="401"/>
        <v/>
      </c>
      <c r="AG756" s="89" t="str">
        <f t="shared" si="402"/>
        <v/>
      </c>
      <c r="AH756" s="89" t="str">
        <f t="shared" si="402"/>
        <v/>
      </c>
      <c r="AI756" s="89" t="str">
        <f t="shared" si="402"/>
        <v/>
      </c>
      <c r="AJ756" s="89" t="str">
        <f t="shared" si="402"/>
        <v/>
      </c>
      <c r="AK756" s="89" t="str">
        <f t="shared" si="402"/>
        <v/>
      </c>
      <c r="AL756" s="89" t="str">
        <f t="shared" si="402"/>
        <v/>
      </c>
      <c r="AM756" s="89" t="str">
        <f t="shared" si="402"/>
        <v/>
      </c>
      <c r="AN756" s="89" t="str">
        <f t="shared" si="402"/>
        <v/>
      </c>
      <c r="AO756" s="89" t="str">
        <f t="shared" si="402"/>
        <v/>
      </c>
      <c r="AP756" s="89" t="str">
        <f t="shared" si="402"/>
        <v/>
      </c>
      <c r="AQ756" s="89" t="str">
        <f t="shared" si="403"/>
        <v/>
      </c>
      <c r="AR756" s="89" t="str">
        <f t="shared" si="403"/>
        <v/>
      </c>
      <c r="AS756" s="89" t="str">
        <f t="shared" si="403"/>
        <v/>
      </c>
      <c r="AT756" s="89" t="str">
        <f t="shared" si="403"/>
        <v/>
      </c>
      <c r="AU756" s="89" t="str">
        <f t="shared" si="403"/>
        <v/>
      </c>
      <c r="AV756" s="89" t="str">
        <f t="shared" si="403"/>
        <v/>
      </c>
      <c r="AW756" s="89" t="str">
        <f t="shared" si="403"/>
        <v/>
      </c>
      <c r="AX756" s="89" t="str">
        <f t="shared" si="403"/>
        <v/>
      </c>
      <c r="AY756" s="89" t="str">
        <f t="shared" si="403"/>
        <v/>
      </c>
      <c r="AZ756" s="89" t="str">
        <f t="shared" si="403"/>
        <v/>
      </c>
      <c r="BA756" s="89" t="str">
        <f t="shared" si="403"/>
        <v/>
      </c>
      <c r="BB756" s="89" t="str">
        <f t="shared" si="403"/>
        <v/>
      </c>
      <c r="BC756" s="90" t="str">
        <f t="shared" si="403"/>
        <v/>
      </c>
      <c r="BE756" s="100" t="str">
        <f t="shared" si="377"/>
        <v/>
      </c>
      <c r="BF756" s="102" t="str">
        <f t="shared" si="378"/>
        <v/>
      </c>
    </row>
    <row r="757" spans="1:58" hidden="1" x14ac:dyDescent="0.55000000000000004">
      <c r="A757" s="80" t="str">
        <f>'Base de Dados 2013'!M756</f>
        <v>Geisel</v>
      </c>
      <c r="B757" s="81" t="str">
        <f>'Base de Dados 2013'!N756</f>
        <v>amarelo</v>
      </c>
      <c r="C757" s="88" t="str">
        <f t="shared" si="399"/>
        <v/>
      </c>
      <c r="D757" s="89" t="str">
        <f t="shared" si="399"/>
        <v/>
      </c>
      <c r="E757" s="89" t="str">
        <f t="shared" si="399"/>
        <v/>
      </c>
      <c r="F757" s="89" t="str">
        <f t="shared" si="399"/>
        <v/>
      </c>
      <c r="G757" s="89" t="str">
        <f t="shared" si="399"/>
        <v/>
      </c>
      <c r="H757" s="89" t="str">
        <f t="shared" si="399"/>
        <v/>
      </c>
      <c r="I757" s="89" t="str">
        <f t="shared" si="399"/>
        <v/>
      </c>
      <c r="J757" s="89" t="str">
        <f t="shared" si="399"/>
        <v/>
      </c>
      <c r="K757" s="89" t="str">
        <f t="shared" si="399"/>
        <v/>
      </c>
      <c r="L757" s="89" t="str">
        <f t="shared" si="399"/>
        <v/>
      </c>
      <c r="M757" s="89" t="str">
        <f t="shared" si="400"/>
        <v/>
      </c>
      <c r="N757" s="89" t="str">
        <f t="shared" si="400"/>
        <v/>
      </c>
      <c r="O757" s="89" t="str">
        <f t="shared" si="400"/>
        <v/>
      </c>
      <c r="P757" s="89">
        <f t="shared" si="400"/>
        <v>1</v>
      </c>
      <c r="Q757" s="89" t="str">
        <f t="shared" si="400"/>
        <v/>
      </c>
      <c r="R757" s="89" t="str">
        <f t="shared" si="400"/>
        <v/>
      </c>
      <c r="S757" s="89" t="str">
        <f t="shared" si="400"/>
        <v/>
      </c>
      <c r="T757" s="89" t="str">
        <f t="shared" si="400"/>
        <v/>
      </c>
      <c r="U757" s="89" t="str">
        <f t="shared" si="400"/>
        <v/>
      </c>
      <c r="V757" s="89" t="str">
        <f t="shared" si="400"/>
        <v/>
      </c>
      <c r="W757" s="89" t="str">
        <f t="shared" si="401"/>
        <v/>
      </c>
      <c r="X757" s="89" t="str">
        <f t="shared" si="401"/>
        <v/>
      </c>
      <c r="Y757" s="89" t="str">
        <f t="shared" si="401"/>
        <v/>
      </c>
      <c r="Z757" s="89" t="str">
        <f t="shared" si="401"/>
        <v/>
      </c>
      <c r="AA757" s="89" t="str">
        <f t="shared" si="401"/>
        <v/>
      </c>
      <c r="AB757" s="89" t="str">
        <f t="shared" si="401"/>
        <v/>
      </c>
      <c r="AC757" s="89" t="str">
        <f t="shared" si="401"/>
        <v/>
      </c>
      <c r="AD757" s="89" t="str">
        <f t="shared" si="401"/>
        <v/>
      </c>
      <c r="AE757" s="89" t="str">
        <f t="shared" si="401"/>
        <v/>
      </c>
      <c r="AF757" s="89" t="str">
        <f t="shared" si="401"/>
        <v/>
      </c>
      <c r="AG757" s="89" t="str">
        <f t="shared" si="402"/>
        <v/>
      </c>
      <c r="AH757" s="89" t="str">
        <f t="shared" si="402"/>
        <v/>
      </c>
      <c r="AI757" s="89" t="str">
        <f t="shared" si="402"/>
        <v/>
      </c>
      <c r="AJ757" s="89" t="str">
        <f t="shared" si="402"/>
        <v/>
      </c>
      <c r="AK757" s="89" t="str">
        <f t="shared" si="402"/>
        <v/>
      </c>
      <c r="AL757" s="89" t="str">
        <f t="shared" si="402"/>
        <v/>
      </c>
      <c r="AM757" s="89" t="str">
        <f t="shared" si="402"/>
        <v/>
      </c>
      <c r="AN757" s="89" t="str">
        <f t="shared" si="402"/>
        <v/>
      </c>
      <c r="AO757" s="89" t="str">
        <f t="shared" si="402"/>
        <v/>
      </c>
      <c r="AP757" s="89" t="str">
        <f t="shared" si="402"/>
        <v/>
      </c>
      <c r="AQ757" s="89" t="str">
        <f t="shared" si="403"/>
        <v/>
      </c>
      <c r="AR757" s="89" t="str">
        <f t="shared" si="403"/>
        <v/>
      </c>
      <c r="AS757" s="89" t="str">
        <f t="shared" si="403"/>
        <v/>
      </c>
      <c r="AT757" s="89" t="str">
        <f t="shared" si="403"/>
        <v/>
      </c>
      <c r="AU757" s="89" t="str">
        <f t="shared" si="403"/>
        <v/>
      </c>
      <c r="AV757" s="89" t="str">
        <f t="shared" si="403"/>
        <v/>
      </c>
      <c r="AW757" s="89" t="str">
        <f t="shared" si="403"/>
        <v/>
      </c>
      <c r="AX757" s="89" t="str">
        <f t="shared" si="403"/>
        <v/>
      </c>
      <c r="AY757" s="89" t="str">
        <f t="shared" si="403"/>
        <v/>
      </c>
      <c r="AZ757" s="89" t="str">
        <f t="shared" si="403"/>
        <v/>
      </c>
      <c r="BA757" s="89" t="str">
        <f t="shared" si="403"/>
        <v/>
      </c>
      <c r="BB757" s="89" t="str">
        <f t="shared" si="403"/>
        <v/>
      </c>
      <c r="BC757" s="90" t="str">
        <f t="shared" si="403"/>
        <v/>
      </c>
      <c r="BE757" s="100" t="str">
        <f t="shared" si="377"/>
        <v/>
      </c>
      <c r="BF757" s="102" t="str">
        <f t="shared" si="378"/>
        <v/>
      </c>
    </row>
    <row r="758" spans="1:58" hidden="1" x14ac:dyDescent="0.55000000000000004">
      <c r="A758" s="80" t="str">
        <f>'Base de Dados 2013'!M757</f>
        <v>Geisel</v>
      </c>
      <c r="B758" s="81" t="str">
        <f>'Base de Dados 2013'!N757</f>
        <v>vermelho</v>
      </c>
      <c r="C758" s="88" t="str">
        <f t="shared" si="399"/>
        <v/>
      </c>
      <c r="D758" s="89" t="str">
        <f t="shared" si="399"/>
        <v/>
      </c>
      <c r="E758" s="89" t="str">
        <f t="shared" si="399"/>
        <v/>
      </c>
      <c r="F758" s="89" t="str">
        <f t="shared" si="399"/>
        <v/>
      </c>
      <c r="G758" s="89" t="str">
        <f t="shared" si="399"/>
        <v/>
      </c>
      <c r="H758" s="89" t="str">
        <f t="shared" si="399"/>
        <v/>
      </c>
      <c r="I758" s="89" t="str">
        <f t="shared" si="399"/>
        <v/>
      </c>
      <c r="J758" s="89" t="str">
        <f t="shared" si="399"/>
        <v/>
      </c>
      <c r="K758" s="89" t="str">
        <f t="shared" si="399"/>
        <v/>
      </c>
      <c r="L758" s="89" t="str">
        <f t="shared" si="399"/>
        <v/>
      </c>
      <c r="M758" s="89" t="str">
        <f t="shared" si="400"/>
        <v/>
      </c>
      <c r="N758" s="89" t="str">
        <f t="shared" si="400"/>
        <v/>
      </c>
      <c r="O758" s="89" t="str">
        <f t="shared" si="400"/>
        <v/>
      </c>
      <c r="P758" s="89" t="str">
        <f t="shared" si="400"/>
        <v/>
      </c>
      <c r="Q758" s="89">
        <f t="shared" si="400"/>
        <v>1</v>
      </c>
      <c r="R758" s="89" t="str">
        <f t="shared" si="400"/>
        <v/>
      </c>
      <c r="S758" s="89" t="str">
        <f t="shared" si="400"/>
        <v/>
      </c>
      <c r="T758" s="89" t="str">
        <f t="shared" si="400"/>
        <v/>
      </c>
      <c r="U758" s="89" t="str">
        <f t="shared" si="400"/>
        <v/>
      </c>
      <c r="V758" s="89" t="str">
        <f t="shared" si="400"/>
        <v/>
      </c>
      <c r="W758" s="89" t="str">
        <f t="shared" si="401"/>
        <v/>
      </c>
      <c r="X758" s="89" t="str">
        <f t="shared" si="401"/>
        <v/>
      </c>
      <c r="Y758" s="89" t="str">
        <f t="shared" si="401"/>
        <v/>
      </c>
      <c r="Z758" s="89" t="str">
        <f t="shared" si="401"/>
        <v/>
      </c>
      <c r="AA758" s="89" t="str">
        <f t="shared" si="401"/>
        <v/>
      </c>
      <c r="AB758" s="89" t="str">
        <f t="shared" si="401"/>
        <v/>
      </c>
      <c r="AC758" s="89" t="str">
        <f t="shared" si="401"/>
        <v/>
      </c>
      <c r="AD758" s="89" t="str">
        <f t="shared" si="401"/>
        <v/>
      </c>
      <c r="AE758" s="89" t="str">
        <f t="shared" si="401"/>
        <v/>
      </c>
      <c r="AF758" s="89" t="str">
        <f t="shared" si="401"/>
        <v/>
      </c>
      <c r="AG758" s="89" t="str">
        <f t="shared" si="402"/>
        <v/>
      </c>
      <c r="AH758" s="89" t="str">
        <f t="shared" si="402"/>
        <v/>
      </c>
      <c r="AI758" s="89" t="str">
        <f t="shared" si="402"/>
        <v/>
      </c>
      <c r="AJ758" s="89" t="str">
        <f t="shared" si="402"/>
        <v/>
      </c>
      <c r="AK758" s="89" t="str">
        <f t="shared" si="402"/>
        <v/>
      </c>
      <c r="AL758" s="89" t="str">
        <f t="shared" si="402"/>
        <v/>
      </c>
      <c r="AM758" s="89" t="str">
        <f t="shared" si="402"/>
        <v/>
      </c>
      <c r="AN758" s="89" t="str">
        <f t="shared" si="402"/>
        <v/>
      </c>
      <c r="AO758" s="89" t="str">
        <f t="shared" si="402"/>
        <v/>
      </c>
      <c r="AP758" s="89" t="str">
        <f t="shared" si="402"/>
        <v/>
      </c>
      <c r="AQ758" s="89" t="str">
        <f t="shared" si="403"/>
        <v/>
      </c>
      <c r="AR758" s="89" t="str">
        <f t="shared" si="403"/>
        <v/>
      </c>
      <c r="AS758" s="89" t="str">
        <f t="shared" si="403"/>
        <v/>
      </c>
      <c r="AT758" s="89" t="str">
        <f t="shared" si="403"/>
        <v/>
      </c>
      <c r="AU758" s="89" t="str">
        <f t="shared" si="403"/>
        <v/>
      </c>
      <c r="AV758" s="89" t="str">
        <f t="shared" si="403"/>
        <v/>
      </c>
      <c r="AW758" s="89" t="str">
        <f t="shared" si="403"/>
        <v/>
      </c>
      <c r="AX758" s="89" t="str">
        <f t="shared" si="403"/>
        <v/>
      </c>
      <c r="AY758" s="89" t="str">
        <f t="shared" si="403"/>
        <v/>
      </c>
      <c r="AZ758" s="89" t="str">
        <f t="shared" si="403"/>
        <v/>
      </c>
      <c r="BA758" s="89" t="str">
        <f t="shared" si="403"/>
        <v/>
      </c>
      <c r="BB758" s="89" t="str">
        <f t="shared" si="403"/>
        <v/>
      </c>
      <c r="BC758" s="90" t="str">
        <f t="shared" si="403"/>
        <v/>
      </c>
      <c r="BE758" s="100" t="str">
        <f t="shared" si="377"/>
        <v/>
      </c>
      <c r="BF758" s="102" t="str">
        <f t="shared" si="378"/>
        <v/>
      </c>
    </row>
    <row r="759" spans="1:58" hidden="1" x14ac:dyDescent="0.55000000000000004">
      <c r="A759" s="80" t="str">
        <f>'Base de Dados 2013'!M758</f>
        <v>Agudos</v>
      </c>
      <c r="B759" s="81" t="str">
        <f>'Base de Dados 2013'!N758</f>
        <v>amarelo</v>
      </c>
      <c r="C759" s="88" t="str">
        <f t="shared" si="399"/>
        <v/>
      </c>
      <c r="D759" s="89" t="str">
        <f t="shared" si="399"/>
        <v/>
      </c>
      <c r="E759" s="89" t="str">
        <f t="shared" si="399"/>
        <v/>
      </c>
      <c r="F759" s="89" t="str">
        <f t="shared" si="399"/>
        <v/>
      </c>
      <c r="G759" s="89" t="str">
        <f t="shared" si="399"/>
        <v/>
      </c>
      <c r="H759" s="89" t="str">
        <f t="shared" si="399"/>
        <v/>
      </c>
      <c r="I759" s="89" t="str">
        <f t="shared" si="399"/>
        <v/>
      </c>
      <c r="J759" s="89" t="str">
        <f t="shared" si="399"/>
        <v/>
      </c>
      <c r="K759" s="89" t="str">
        <f t="shared" si="399"/>
        <v/>
      </c>
      <c r="L759" s="89" t="str">
        <f t="shared" si="399"/>
        <v/>
      </c>
      <c r="M759" s="89" t="str">
        <f t="shared" si="400"/>
        <v/>
      </c>
      <c r="N759" s="89" t="str">
        <f t="shared" si="400"/>
        <v/>
      </c>
      <c r="O759" s="89" t="str">
        <f t="shared" si="400"/>
        <v/>
      </c>
      <c r="P759" s="89" t="str">
        <f t="shared" si="400"/>
        <v/>
      </c>
      <c r="Q759" s="89" t="str">
        <f t="shared" si="400"/>
        <v/>
      </c>
      <c r="R759" s="89" t="str">
        <f t="shared" si="400"/>
        <v/>
      </c>
      <c r="S759" s="89" t="str">
        <f t="shared" si="400"/>
        <v/>
      </c>
      <c r="T759" s="89" t="str">
        <f t="shared" si="400"/>
        <v/>
      </c>
      <c r="U759" s="89" t="str">
        <f t="shared" si="400"/>
        <v/>
      </c>
      <c r="V759" s="89" t="str">
        <f t="shared" si="400"/>
        <v/>
      </c>
      <c r="W759" s="89" t="str">
        <f t="shared" si="401"/>
        <v/>
      </c>
      <c r="X759" s="89" t="str">
        <f t="shared" si="401"/>
        <v/>
      </c>
      <c r="Y759" s="89" t="str">
        <f t="shared" si="401"/>
        <v/>
      </c>
      <c r="Z759" s="89" t="str">
        <f t="shared" si="401"/>
        <v/>
      </c>
      <c r="AA759" s="89" t="str">
        <f t="shared" si="401"/>
        <v/>
      </c>
      <c r="AB759" s="89" t="str">
        <f t="shared" si="401"/>
        <v/>
      </c>
      <c r="AC759" s="89" t="str">
        <f t="shared" si="401"/>
        <v/>
      </c>
      <c r="AD759" s="89" t="str">
        <f t="shared" si="401"/>
        <v/>
      </c>
      <c r="AE759" s="89" t="str">
        <f t="shared" si="401"/>
        <v/>
      </c>
      <c r="AF759" s="89" t="str">
        <f t="shared" si="401"/>
        <v/>
      </c>
      <c r="AG759" s="89">
        <f t="shared" si="402"/>
        <v>1</v>
      </c>
      <c r="AH759" s="89" t="str">
        <f t="shared" si="402"/>
        <v/>
      </c>
      <c r="AI759" s="89" t="str">
        <f t="shared" si="402"/>
        <v/>
      </c>
      <c r="AJ759" s="89" t="str">
        <f t="shared" si="402"/>
        <v/>
      </c>
      <c r="AK759" s="89" t="str">
        <f t="shared" si="402"/>
        <v/>
      </c>
      <c r="AL759" s="89" t="str">
        <f t="shared" si="402"/>
        <v/>
      </c>
      <c r="AM759" s="89" t="str">
        <f t="shared" si="402"/>
        <v/>
      </c>
      <c r="AN759" s="89" t="str">
        <f t="shared" si="402"/>
        <v/>
      </c>
      <c r="AO759" s="89" t="str">
        <f t="shared" si="402"/>
        <v/>
      </c>
      <c r="AP759" s="89" t="str">
        <f t="shared" si="402"/>
        <v/>
      </c>
      <c r="AQ759" s="89" t="str">
        <f t="shared" si="403"/>
        <v/>
      </c>
      <c r="AR759" s="89" t="str">
        <f t="shared" si="403"/>
        <v/>
      </c>
      <c r="AS759" s="89" t="str">
        <f t="shared" si="403"/>
        <v/>
      </c>
      <c r="AT759" s="89" t="str">
        <f t="shared" si="403"/>
        <v/>
      </c>
      <c r="AU759" s="89" t="str">
        <f t="shared" si="403"/>
        <v/>
      </c>
      <c r="AV759" s="89" t="str">
        <f t="shared" si="403"/>
        <v/>
      </c>
      <c r="AW759" s="89" t="str">
        <f t="shared" si="403"/>
        <v/>
      </c>
      <c r="AX759" s="89" t="str">
        <f t="shared" si="403"/>
        <v/>
      </c>
      <c r="AY759" s="89" t="str">
        <f t="shared" si="403"/>
        <v/>
      </c>
      <c r="AZ759" s="89" t="str">
        <f t="shared" si="403"/>
        <v/>
      </c>
      <c r="BA759" s="89" t="str">
        <f t="shared" si="403"/>
        <v/>
      </c>
      <c r="BB759" s="89" t="str">
        <f t="shared" si="403"/>
        <v/>
      </c>
      <c r="BC759" s="90" t="str">
        <f t="shared" si="403"/>
        <v/>
      </c>
      <c r="BE759" s="100" t="str">
        <f t="shared" si="377"/>
        <v/>
      </c>
      <c r="BF759" s="102" t="str">
        <f t="shared" si="378"/>
        <v/>
      </c>
    </row>
    <row r="760" spans="1:58" hidden="1" x14ac:dyDescent="0.55000000000000004">
      <c r="A760" s="80" t="str">
        <f>'Base de Dados 2013'!M759</f>
        <v>Bela Vista</v>
      </c>
      <c r="B760" s="81" t="str">
        <f>'Base de Dados 2013'!N759</f>
        <v>amarelo</v>
      </c>
      <c r="C760" s="88" t="str">
        <f t="shared" si="399"/>
        <v/>
      </c>
      <c r="D760" s="89" t="str">
        <f t="shared" si="399"/>
        <v/>
      </c>
      <c r="E760" s="89" t="str">
        <f t="shared" si="399"/>
        <v/>
      </c>
      <c r="F760" s="89" t="str">
        <f t="shared" si="399"/>
        <v/>
      </c>
      <c r="G760" s="89" t="str">
        <f t="shared" si="399"/>
        <v/>
      </c>
      <c r="H760" s="89" t="str">
        <f t="shared" si="399"/>
        <v/>
      </c>
      <c r="I760" s="89" t="str">
        <f t="shared" si="399"/>
        <v/>
      </c>
      <c r="J760" s="89" t="str">
        <f t="shared" si="399"/>
        <v/>
      </c>
      <c r="K760" s="89" t="str">
        <f t="shared" si="399"/>
        <v/>
      </c>
      <c r="L760" s="89">
        <f t="shared" si="399"/>
        <v>1</v>
      </c>
      <c r="M760" s="89" t="str">
        <f t="shared" si="400"/>
        <v/>
      </c>
      <c r="N760" s="89" t="str">
        <f t="shared" si="400"/>
        <v/>
      </c>
      <c r="O760" s="89" t="str">
        <f t="shared" si="400"/>
        <v/>
      </c>
      <c r="P760" s="89" t="str">
        <f t="shared" si="400"/>
        <v/>
      </c>
      <c r="Q760" s="89" t="str">
        <f t="shared" si="400"/>
        <v/>
      </c>
      <c r="R760" s="89" t="str">
        <f t="shared" si="400"/>
        <v/>
      </c>
      <c r="S760" s="89" t="str">
        <f t="shared" si="400"/>
        <v/>
      </c>
      <c r="T760" s="89" t="str">
        <f t="shared" si="400"/>
        <v/>
      </c>
      <c r="U760" s="89" t="str">
        <f t="shared" si="400"/>
        <v/>
      </c>
      <c r="V760" s="89" t="str">
        <f t="shared" si="400"/>
        <v/>
      </c>
      <c r="W760" s="89" t="str">
        <f t="shared" si="401"/>
        <v/>
      </c>
      <c r="X760" s="89" t="str">
        <f t="shared" si="401"/>
        <v/>
      </c>
      <c r="Y760" s="89" t="str">
        <f t="shared" si="401"/>
        <v/>
      </c>
      <c r="Z760" s="89" t="str">
        <f t="shared" si="401"/>
        <v/>
      </c>
      <c r="AA760" s="89" t="str">
        <f t="shared" si="401"/>
        <v/>
      </c>
      <c r="AB760" s="89" t="str">
        <f t="shared" si="401"/>
        <v/>
      </c>
      <c r="AC760" s="89" t="str">
        <f t="shared" si="401"/>
        <v/>
      </c>
      <c r="AD760" s="89" t="str">
        <f t="shared" si="401"/>
        <v/>
      </c>
      <c r="AE760" s="89" t="str">
        <f t="shared" si="401"/>
        <v/>
      </c>
      <c r="AF760" s="89" t="str">
        <f t="shared" si="401"/>
        <v/>
      </c>
      <c r="AG760" s="89" t="str">
        <f t="shared" si="402"/>
        <v/>
      </c>
      <c r="AH760" s="89" t="str">
        <f t="shared" si="402"/>
        <v/>
      </c>
      <c r="AI760" s="89" t="str">
        <f t="shared" si="402"/>
        <v/>
      </c>
      <c r="AJ760" s="89" t="str">
        <f t="shared" si="402"/>
        <v/>
      </c>
      <c r="AK760" s="89" t="str">
        <f t="shared" si="402"/>
        <v/>
      </c>
      <c r="AL760" s="89" t="str">
        <f t="shared" si="402"/>
        <v/>
      </c>
      <c r="AM760" s="89" t="str">
        <f t="shared" si="402"/>
        <v/>
      </c>
      <c r="AN760" s="89" t="str">
        <f t="shared" si="402"/>
        <v/>
      </c>
      <c r="AO760" s="89" t="str">
        <f t="shared" si="402"/>
        <v/>
      </c>
      <c r="AP760" s="89" t="str">
        <f t="shared" si="402"/>
        <v/>
      </c>
      <c r="AQ760" s="89" t="str">
        <f t="shared" si="403"/>
        <v/>
      </c>
      <c r="AR760" s="89" t="str">
        <f t="shared" si="403"/>
        <v/>
      </c>
      <c r="AS760" s="89" t="str">
        <f t="shared" si="403"/>
        <v/>
      </c>
      <c r="AT760" s="89" t="str">
        <f t="shared" si="403"/>
        <v/>
      </c>
      <c r="AU760" s="89" t="str">
        <f t="shared" si="403"/>
        <v/>
      </c>
      <c r="AV760" s="89" t="str">
        <f t="shared" si="403"/>
        <v/>
      </c>
      <c r="AW760" s="89" t="str">
        <f t="shared" si="403"/>
        <v/>
      </c>
      <c r="AX760" s="89" t="str">
        <f t="shared" si="403"/>
        <v/>
      </c>
      <c r="AY760" s="89" t="str">
        <f t="shared" si="403"/>
        <v/>
      </c>
      <c r="AZ760" s="89" t="str">
        <f t="shared" si="403"/>
        <v/>
      </c>
      <c r="BA760" s="89" t="str">
        <f t="shared" si="403"/>
        <v/>
      </c>
      <c r="BB760" s="89" t="str">
        <f t="shared" si="403"/>
        <v/>
      </c>
      <c r="BC760" s="90" t="str">
        <f t="shared" si="403"/>
        <v/>
      </c>
      <c r="BE760" s="100" t="str">
        <f t="shared" si="377"/>
        <v/>
      </c>
      <c r="BF760" s="102" t="str">
        <f t="shared" si="378"/>
        <v/>
      </c>
    </row>
    <row r="761" spans="1:58" hidden="1" x14ac:dyDescent="0.55000000000000004">
      <c r="A761" s="80" t="str">
        <f>'Base de Dados 2013'!M760</f>
        <v>Geisel</v>
      </c>
      <c r="B761" s="81" t="str">
        <f>'Base de Dados 2013'!N760</f>
        <v>amarelo</v>
      </c>
      <c r="C761" s="88" t="str">
        <f t="shared" si="399"/>
        <v/>
      </c>
      <c r="D761" s="89" t="str">
        <f t="shared" si="399"/>
        <v/>
      </c>
      <c r="E761" s="89" t="str">
        <f t="shared" si="399"/>
        <v/>
      </c>
      <c r="F761" s="89" t="str">
        <f t="shared" si="399"/>
        <v/>
      </c>
      <c r="G761" s="89" t="str">
        <f t="shared" si="399"/>
        <v/>
      </c>
      <c r="H761" s="89" t="str">
        <f t="shared" si="399"/>
        <v/>
      </c>
      <c r="I761" s="89" t="str">
        <f t="shared" si="399"/>
        <v/>
      </c>
      <c r="J761" s="89" t="str">
        <f t="shared" si="399"/>
        <v/>
      </c>
      <c r="K761" s="89" t="str">
        <f t="shared" si="399"/>
        <v/>
      </c>
      <c r="L761" s="89" t="str">
        <f t="shared" si="399"/>
        <v/>
      </c>
      <c r="M761" s="89" t="str">
        <f t="shared" si="400"/>
        <v/>
      </c>
      <c r="N761" s="89" t="str">
        <f t="shared" si="400"/>
        <v/>
      </c>
      <c r="O761" s="89" t="str">
        <f t="shared" si="400"/>
        <v/>
      </c>
      <c r="P761" s="89">
        <f t="shared" si="400"/>
        <v>1</v>
      </c>
      <c r="Q761" s="89" t="str">
        <f t="shared" si="400"/>
        <v/>
      </c>
      <c r="R761" s="89" t="str">
        <f t="shared" si="400"/>
        <v/>
      </c>
      <c r="S761" s="89" t="str">
        <f t="shared" si="400"/>
        <v/>
      </c>
      <c r="T761" s="89" t="str">
        <f t="shared" si="400"/>
        <v/>
      </c>
      <c r="U761" s="89" t="str">
        <f t="shared" si="400"/>
        <v/>
      </c>
      <c r="V761" s="89" t="str">
        <f t="shared" si="400"/>
        <v/>
      </c>
      <c r="W761" s="89" t="str">
        <f t="shared" si="401"/>
        <v/>
      </c>
      <c r="X761" s="89" t="str">
        <f t="shared" si="401"/>
        <v/>
      </c>
      <c r="Y761" s="89" t="str">
        <f t="shared" si="401"/>
        <v/>
      </c>
      <c r="Z761" s="89" t="str">
        <f t="shared" si="401"/>
        <v/>
      </c>
      <c r="AA761" s="89" t="str">
        <f t="shared" si="401"/>
        <v/>
      </c>
      <c r="AB761" s="89" t="str">
        <f t="shared" si="401"/>
        <v/>
      </c>
      <c r="AC761" s="89" t="str">
        <f t="shared" si="401"/>
        <v/>
      </c>
      <c r="AD761" s="89" t="str">
        <f t="shared" si="401"/>
        <v/>
      </c>
      <c r="AE761" s="89" t="str">
        <f t="shared" si="401"/>
        <v/>
      </c>
      <c r="AF761" s="89" t="str">
        <f t="shared" si="401"/>
        <v/>
      </c>
      <c r="AG761" s="89" t="str">
        <f t="shared" si="402"/>
        <v/>
      </c>
      <c r="AH761" s="89" t="str">
        <f t="shared" si="402"/>
        <v/>
      </c>
      <c r="AI761" s="89" t="str">
        <f t="shared" si="402"/>
        <v/>
      </c>
      <c r="AJ761" s="89" t="str">
        <f t="shared" si="402"/>
        <v/>
      </c>
      <c r="AK761" s="89" t="str">
        <f t="shared" si="402"/>
        <v/>
      </c>
      <c r="AL761" s="89" t="str">
        <f t="shared" si="402"/>
        <v/>
      </c>
      <c r="AM761" s="89" t="str">
        <f t="shared" si="402"/>
        <v/>
      </c>
      <c r="AN761" s="89" t="str">
        <f t="shared" si="402"/>
        <v/>
      </c>
      <c r="AO761" s="89" t="str">
        <f t="shared" si="402"/>
        <v/>
      </c>
      <c r="AP761" s="89" t="str">
        <f t="shared" si="402"/>
        <v/>
      </c>
      <c r="AQ761" s="89" t="str">
        <f t="shared" si="403"/>
        <v/>
      </c>
      <c r="AR761" s="89" t="str">
        <f t="shared" si="403"/>
        <v/>
      </c>
      <c r="AS761" s="89" t="str">
        <f t="shared" si="403"/>
        <v/>
      </c>
      <c r="AT761" s="89" t="str">
        <f t="shared" si="403"/>
        <v/>
      </c>
      <c r="AU761" s="89" t="str">
        <f t="shared" si="403"/>
        <v/>
      </c>
      <c r="AV761" s="89" t="str">
        <f t="shared" si="403"/>
        <v/>
      </c>
      <c r="AW761" s="89" t="str">
        <f t="shared" si="403"/>
        <v/>
      </c>
      <c r="AX761" s="89" t="str">
        <f t="shared" si="403"/>
        <v/>
      </c>
      <c r="AY761" s="89" t="str">
        <f t="shared" si="403"/>
        <v/>
      </c>
      <c r="AZ761" s="89" t="str">
        <f t="shared" si="403"/>
        <v/>
      </c>
      <c r="BA761" s="89" t="str">
        <f t="shared" si="403"/>
        <v/>
      </c>
      <c r="BB761" s="89" t="str">
        <f t="shared" si="403"/>
        <v/>
      </c>
      <c r="BC761" s="90" t="str">
        <f t="shared" si="403"/>
        <v/>
      </c>
      <c r="BE761" s="100" t="str">
        <f t="shared" si="377"/>
        <v/>
      </c>
      <c r="BF761" s="102" t="str">
        <f t="shared" si="378"/>
        <v/>
      </c>
    </row>
    <row r="762" spans="1:58" hidden="1" x14ac:dyDescent="0.55000000000000004">
      <c r="A762" s="80" t="str">
        <f>'Base de Dados 2013'!M761</f>
        <v>Agudos</v>
      </c>
      <c r="B762" s="81" t="str">
        <f>'Base de Dados 2013'!N761</f>
        <v>verde</v>
      </c>
      <c r="C762" s="88" t="str">
        <f t="shared" si="399"/>
        <v/>
      </c>
      <c r="D762" s="89" t="str">
        <f t="shared" si="399"/>
        <v/>
      </c>
      <c r="E762" s="89" t="str">
        <f t="shared" si="399"/>
        <v/>
      </c>
      <c r="F762" s="89" t="str">
        <f t="shared" si="399"/>
        <v/>
      </c>
      <c r="G762" s="89" t="str">
        <f t="shared" si="399"/>
        <v/>
      </c>
      <c r="H762" s="89" t="str">
        <f t="shared" si="399"/>
        <v/>
      </c>
      <c r="I762" s="89" t="str">
        <f t="shared" si="399"/>
        <v/>
      </c>
      <c r="J762" s="89" t="str">
        <f t="shared" si="399"/>
        <v/>
      </c>
      <c r="K762" s="89" t="str">
        <f t="shared" si="399"/>
        <v/>
      </c>
      <c r="L762" s="89" t="str">
        <f t="shared" si="399"/>
        <v/>
      </c>
      <c r="M762" s="89" t="str">
        <f t="shared" si="400"/>
        <v/>
      </c>
      <c r="N762" s="89" t="str">
        <f t="shared" si="400"/>
        <v/>
      </c>
      <c r="O762" s="89" t="str">
        <f t="shared" si="400"/>
        <v/>
      </c>
      <c r="P762" s="89" t="str">
        <f t="shared" si="400"/>
        <v/>
      </c>
      <c r="Q762" s="89" t="str">
        <f t="shared" si="400"/>
        <v/>
      </c>
      <c r="R762" s="89" t="str">
        <f t="shared" si="400"/>
        <v/>
      </c>
      <c r="S762" s="89" t="str">
        <f t="shared" si="400"/>
        <v/>
      </c>
      <c r="T762" s="89" t="str">
        <f t="shared" si="400"/>
        <v/>
      </c>
      <c r="U762" s="89" t="str">
        <f t="shared" si="400"/>
        <v/>
      </c>
      <c r="V762" s="89" t="str">
        <f t="shared" si="400"/>
        <v/>
      </c>
      <c r="W762" s="89" t="str">
        <f t="shared" si="401"/>
        <v/>
      </c>
      <c r="X762" s="89" t="str">
        <f t="shared" si="401"/>
        <v/>
      </c>
      <c r="Y762" s="89" t="str">
        <f t="shared" si="401"/>
        <v/>
      </c>
      <c r="Z762" s="89" t="str">
        <f t="shared" si="401"/>
        <v/>
      </c>
      <c r="AA762" s="89" t="str">
        <f t="shared" si="401"/>
        <v/>
      </c>
      <c r="AB762" s="89" t="str">
        <f t="shared" si="401"/>
        <v/>
      </c>
      <c r="AC762" s="89" t="str">
        <f t="shared" si="401"/>
        <v/>
      </c>
      <c r="AD762" s="89" t="str">
        <f t="shared" si="401"/>
        <v/>
      </c>
      <c r="AE762" s="89" t="str">
        <f t="shared" si="401"/>
        <v/>
      </c>
      <c r="AF762" s="89">
        <f t="shared" si="401"/>
        <v>1</v>
      </c>
      <c r="AG762" s="89" t="str">
        <f t="shared" si="402"/>
        <v/>
      </c>
      <c r="AH762" s="89" t="str">
        <f t="shared" si="402"/>
        <v/>
      </c>
      <c r="AI762" s="89" t="str">
        <f t="shared" si="402"/>
        <v/>
      </c>
      <c r="AJ762" s="89" t="str">
        <f t="shared" si="402"/>
        <v/>
      </c>
      <c r="AK762" s="89" t="str">
        <f t="shared" si="402"/>
        <v/>
      </c>
      <c r="AL762" s="89" t="str">
        <f t="shared" si="402"/>
        <v/>
      </c>
      <c r="AM762" s="89" t="str">
        <f t="shared" si="402"/>
        <v/>
      </c>
      <c r="AN762" s="89" t="str">
        <f t="shared" si="402"/>
        <v/>
      </c>
      <c r="AO762" s="89" t="str">
        <f t="shared" si="402"/>
        <v/>
      </c>
      <c r="AP762" s="89" t="str">
        <f t="shared" si="402"/>
        <v/>
      </c>
      <c r="AQ762" s="89" t="str">
        <f t="shared" si="403"/>
        <v/>
      </c>
      <c r="AR762" s="89" t="str">
        <f t="shared" si="403"/>
        <v/>
      </c>
      <c r="AS762" s="89" t="str">
        <f t="shared" si="403"/>
        <v/>
      </c>
      <c r="AT762" s="89" t="str">
        <f t="shared" si="403"/>
        <v/>
      </c>
      <c r="AU762" s="89" t="str">
        <f t="shared" si="403"/>
        <v/>
      </c>
      <c r="AV762" s="89" t="str">
        <f t="shared" si="403"/>
        <v/>
      </c>
      <c r="AW762" s="89" t="str">
        <f t="shared" si="403"/>
        <v/>
      </c>
      <c r="AX762" s="89" t="str">
        <f t="shared" si="403"/>
        <v/>
      </c>
      <c r="AY762" s="89" t="str">
        <f t="shared" si="403"/>
        <v/>
      </c>
      <c r="AZ762" s="89" t="str">
        <f t="shared" si="403"/>
        <v/>
      </c>
      <c r="BA762" s="89" t="str">
        <f t="shared" si="403"/>
        <v/>
      </c>
      <c r="BB762" s="89" t="str">
        <f t="shared" si="403"/>
        <v/>
      </c>
      <c r="BC762" s="90" t="str">
        <f t="shared" si="403"/>
        <v/>
      </c>
      <c r="BE762" s="100" t="str">
        <f t="shared" si="377"/>
        <v/>
      </c>
      <c r="BF762" s="102" t="str">
        <f t="shared" si="378"/>
        <v/>
      </c>
    </row>
    <row r="763" spans="1:58" hidden="1" x14ac:dyDescent="0.55000000000000004">
      <c r="A763" s="80" t="str">
        <f>'Base de Dados 2013'!M762</f>
        <v>Agudos</v>
      </c>
      <c r="B763" s="81" t="str">
        <f>'Base de Dados 2013'!N762</f>
        <v>amarelo</v>
      </c>
      <c r="C763" s="88" t="str">
        <f t="shared" si="399"/>
        <v/>
      </c>
      <c r="D763" s="89" t="str">
        <f t="shared" si="399"/>
        <v/>
      </c>
      <c r="E763" s="89" t="str">
        <f t="shared" si="399"/>
        <v/>
      </c>
      <c r="F763" s="89" t="str">
        <f t="shared" si="399"/>
        <v/>
      </c>
      <c r="G763" s="89" t="str">
        <f t="shared" si="399"/>
        <v/>
      </c>
      <c r="H763" s="89" t="str">
        <f t="shared" si="399"/>
        <v/>
      </c>
      <c r="I763" s="89" t="str">
        <f t="shared" si="399"/>
        <v/>
      </c>
      <c r="J763" s="89" t="str">
        <f t="shared" si="399"/>
        <v/>
      </c>
      <c r="K763" s="89" t="str">
        <f t="shared" si="399"/>
        <v/>
      </c>
      <c r="L763" s="89" t="str">
        <f t="shared" si="399"/>
        <v/>
      </c>
      <c r="M763" s="89" t="str">
        <f t="shared" si="400"/>
        <v/>
      </c>
      <c r="N763" s="89" t="str">
        <f t="shared" si="400"/>
        <v/>
      </c>
      <c r="O763" s="89" t="str">
        <f t="shared" si="400"/>
        <v/>
      </c>
      <c r="P763" s="89" t="str">
        <f t="shared" si="400"/>
        <v/>
      </c>
      <c r="Q763" s="89" t="str">
        <f t="shared" si="400"/>
        <v/>
      </c>
      <c r="R763" s="89" t="str">
        <f t="shared" si="400"/>
        <v/>
      </c>
      <c r="S763" s="89" t="str">
        <f t="shared" si="400"/>
        <v/>
      </c>
      <c r="T763" s="89" t="str">
        <f t="shared" si="400"/>
        <v/>
      </c>
      <c r="U763" s="89" t="str">
        <f t="shared" si="400"/>
        <v/>
      </c>
      <c r="V763" s="89" t="str">
        <f t="shared" si="400"/>
        <v/>
      </c>
      <c r="W763" s="89" t="str">
        <f t="shared" si="401"/>
        <v/>
      </c>
      <c r="X763" s="89" t="str">
        <f t="shared" si="401"/>
        <v/>
      </c>
      <c r="Y763" s="89" t="str">
        <f t="shared" si="401"/>
        <v/>
      </c>
      <c r="Z763" s="89" t="str">
        <f t="shared" si="401"/>
        <v/>
      </c>
      <c r="AA763" s="89" t="str">
        <f t="shared" si="401"/>
        <v/>
      </c>
      <c r="AB763" s="89" t="str">
        <f t="shared" si="401"/>
        <v/>
      </c>
      <c r="AC763" s="89" t="str">
        <f t="shared" si="401"/>
        <v/>
      </c>
      <c r="AD763" s="89" t="str">
        <f t="shared" si="401"/>
        <v/>
      </c>
      <c r="AE763" s="89" t="str">
        <f t="shared" si="401"/>
        <v/>
      </c>
      <c r="AF763" s="89" t="str">
        <f t="shared" si="401"/>
        <v/>
      </c>
      <c r="AG763" s="89">
        <f t="shared" si="402"/>
        <v>1</v>
      </c>
      <c r="AH763" s="89" t="str">
        <f t="shared" si="402"/>
        <v/>
      </c>
      <c r="AI763" s="89" t="str">
        <f t="shared" si="402"/>
        <v/>
      </c>
      <c r="AJ763" s="89" t="str">
        <f t="shared" si="402"/>
        <v/>
      </c>
      <c r="AK763" s="89" t="str">
        <f t="shared" si="402"/>
        <v/>
      </c>
      <c r="AL763" s="89" t="str">
        <f t="shared" si="402"/>
        <v/>
      </c>
      <c r="AM763" s="89" t="str">
        <f t="shared" si="402"/>
        <v/>
      </c>
      <c r="AN763" s="89" t="str">
        <f t="shared" si="402"/>
        <v/>
      </c>
      <c r="AO763" s="89" t="str">
        <f t="shared" si="402"/>
        <v/>
      </c>
      <c r="AP763" s="89" t="str">
        <f t="shared" si="402"/>
        <v/>
      </c>
      <c r="AQ763" s="89" t="str">
        <f t="shared" si="403"/>
        <v/>
      </c>
      <c r="AR763" s="89" t="str">
        <f t="shared" si="403"/>
        <v/>
      </c>
      <c r="AS763" s="89" t="str">
        <f t="shared" si="403"/>
        <v/>
      </c>
      <c r="AT763" s="89" t="str">
        <f t="shared" si="403"/>
        <v/>
      </c>
      <c r="AU763" s="89" t="str">
        <f t="shared" si="403"/>
        <v/>
      </c>
      <c r="AV763" s="89" t="str">
        <f t="shared" si="403"/>
        <v/>
      </c>
      <c r="AW763" s="89" t="str">
        <f t="shared" si="403"/>
        <v/>
      </c>
      <c r="AX763" s="89" t="str">
        <f t="shared" si="403"/>
        <v/>
      </c>
      <c r="AY763" s="89" t="str">
        <f t="shared" si="403"/>
        <v/>
      </c>
      <c r="AZ763" s="89" t="str">
        <f t="shared" si="403"/>
        <v/>
      </c>
      <c r="BA763" s="89" t="str">
        <f t="shared" si="403"/>
        <v/>
      </c>
      <c r="BB763" s="89" t="str">
        <f t="shared" si="403"/>
        <v/>
      </c>
      <c r="BC763" s="90" t="str">
        <f t="shared" si="403"/>
        <v/>
      </c>
      <c r="BE763" s="100" t="str">
        <f t="shared" si="377"/>
        <v/>
      </c>
      <c r="BF763" s="102" t="str">
        <f t="shared" si="378"/>
        <v/>
      </c>
    </row>
    <row r="764" spans="1:58" hidden="1" x14ac:dyDescent="0.55000000000000004">
      <c r="A764" s="80" t="str">
        <f>'Base de Dados 2013'!M763</f>
        <v>Pederneiras</v>
      </c>
      <c r="B764" s="81" t="str">
        <f>'Base de Dados 2013'!N763</f>
        <v>amarelo</v>
      </c>
      <c r="C764" s="88" t="str">
        <f t="shared" si="399"/>
        <v/>
      </c>
      <c r="D764" s="89" t="str">
        <f t="shared" si="399"/>
        <v/>
      </c>
      <c r="E764" s="89" t="str">
        <f t="shared" si="399"/>
        <v/>
      </c>
      <c r="F764" s="89" t="str">
        <f t="shared" si="399"/>
        <v/>
      </c>
      <c r="G764" s="89" t="str">
        <f t="shared" si="399"/>
        <v/>
      </c>
      <c r="H764" s="89" t="str">
        <f t="shared" si="399"/>
        <v/>
      </c>
      <c r="I764" s="89" t="str">
        <f t="shared" si="399"/>
        <v/>
      </c>
      <c r="J764" s="89" t="str">
        <f t="shared" si="399"/>
        <v/>
      </c>
      <c r="K764" s="89" t="str">
        <f t="shared" si="399"/>
        <v/>
      </c>
      <c r="L764" s="89" t="str">
        <f t="shared" si="399"/>
        <v/>
      </c>
      <c r="M764" s="89" t="str">
        <f t="shared" si="400"/>
        <v/>
      </c>
      <c r="N764" s="89" t="str">
        <f t="shared" si="400"/>
        <v/>
      </c>
      <c r="O764" s="89" t="str">
        <f t="shared" si="400"/>
        <v/>
      </c>
      <c r="P764" s="89" t="str">
        <f t="shared" si="400"/>
        <v/>
      </c>
      <c r="Q764" s="89" t="str">
        <f t="shared" si="400"/>
        <v/>
      </c>
      <c r="R764" s="89" t="str">
        <f t="shared" si="400"/>
        <v/>
      </c>
      <c r="S764" s="89" t="str">
        <f t="shared" si="400"/>
        <v/>
      </c>
      <c r="T764" s="89" t="str">
        <f t="shared" si="400"/>
        <v/>
      </c>
      <c r="U764" s="89" t="str">
        <f t="shared" si="400"/>
        <v/>
      </c>
      <c r="V764" s="89" t="str">
        <f t="shared" si="400"/>
        <v/>
      </c>
      <c r="W764" s="89" t="str">
        <f t="shared" si="401"/>
        <v/>
      </c>
      <c r="X764" s="89" t="str">
        <f t="shared" si="401"/>
        <v/>
      </c>
      <c r="Y764" s="89" t="str">
        <f t="shared" si="401"/>
        <v/>
      </c>
      <c r="Z764" s="89" t="str">
        <f t="shared" si="401"/>
        <v/>
      </c>
      <c r="AA764" s="89" t="str">
        <f t="shared" si="401"/>
        <v/>
      </c>
      <c r="AB764" s="89" t="str">
        <f t="shared" si="401"/>
        <v/>
      </c>
      <c r="AC764" s="89">
        <f t="shared" si="401"/>
        <v>1</v>
      </c>
      <c r="AD764" s="89" t="str">
        <f t="shared" si="401"/>
        <v/>
      </c>
      <c r="AE764" s="89" t="str">
        <f t="shared" si="401"/>
        <v/>
      </c>
      <c r="AF764" s="89" t="str">
        <f t="shared" si="401"/>
        <v/>
      </c>
      <c r="AG764" s="89" t="str">
        <f t="shared" si="402"/>
        <v/>
      </c>
      <c r="AH764" s="89" t="str">
        <f t="shared" si="402"/>
        <v/>
      </c>
      <c r="AI764" s="89" t="str">
        <f t="shared" si="402"/>
        <v/>
      </c>
      <c r="AJ764" s="89" t="str">
        <f t="shared" si="402"/>
        <v/>
      </c>
      <c r="AK764" s="89" t="str">
        <f t="shared" si="402"/>
        <v/>
      </c>
      <c r="AL764" s="89" t="str">
        <f t="shared" si="402"/>
        <v/>
      </c>
      <c r="AM764" s="89" t="str">
        <f t="shared" si="402"/>
        <v/>
      </c>
      <c r="AN764" s="89" t="str">
        <f t="shared" si="402"/>
        <v/>
      </c>
      <c r="AO764" s="89" t="str">
        <f t="shared" si="402"/>
        <v/>
      </c>
      <c r="AP764" s="89" t="str">
        <f t="shared" si="402"/>
        <v/>
      </c>
      <c r="AQ764" s="89" t="str">
        <f t="shared" si="403"/>
        <v/>
      </c>
      <c r="AR764" s="89" t="str">
        <f t="shared" si="403"/>
        <v/>
      </c>
      <c r="AS764" s="89" t="str">
        <f t="shared" si="403"/>
        <v/>
      </c>
      <c r="AT764" s="89" t="str">
        <f t="shared" si="403"/>
        <v/>
      </c>
      <c r="AU764" s="89" t="str">
        <f t="shared" si="403"/>
        <v/>
      </c>
      <c r="AV764" s="89" t="str">
        <f t="shared" si="403"/>
        <v/>
      </c>
      <c r="AW764" s="89" t="str">
        <f t="shared" si="403"/>
        <v/>
      </c>
      <c r="AX764" s="89" t="str">
        <f t="shared" si="403"/>
        <v/>
      </c>
      <c r="AY764" s="89" t="str">
        <f t="shared" si="403"/>
        <v/>
      </c>
      <c r="AZ764" s="89" t="str">
        <f t="shared" si="403"/>
        <v/>
      </c>
      <c r="BA764" s="89" t="str">
        <f t="shared" si="403"/>
        <v/>
      </c>
      <c r="BB764" s="89" t="str">
        <f t="shared" si="403"/>
        <v/>
      </c>
      <c r="BC764" s="90" t="str">
        <f t="shared" si="403"/>
        <v/>
      </c>
      <c r="BE764" s="100" t="str">
        <f t="shared" si="377"/>
        <v/>
      </c>
      <c r="BF764" s="102" t="str">
        <f t="shared" si="378"/>
        <v/>
      </c>
    </row>
    <row r="765" spans="1:58" hidden="1" x14ac:dyDescent="0.55000000000000004">
      <c r="A765" s="80" t="str">
        <f>'Base de Dados 2013'!M764</f>
        <v>Mary Dota</v>
      </c>
      <c r="B765" s="81" t="str">
        <f>'Base de Dados 2013'!N764</f>
        <v>verde</v>
      </c>
      <c r="C765" s="88">
        <f t="shared" ref="C765:L774" si="404">IF(AND($A765=C$1,$B765=C$3),1,"")</f>
        <v>1</v>
      </c>
      <c r="D765" s="89" t="str">
        <f t="shared" si="404"/>
        <v/>
      </c>
      <c r="E765" s="89" t="str">
        <f t="shared" si="404"/>
        <v/>
      </c>
      <c r="F765" s="89" t="str">
        <f t="shared" si="404"/>
        <v/>
      </c>
      <c r="G765" s="89" t="str">
        <f t="shared" si="404"/>
        <v/>
      </c>
      <c r="H765" s="89" t="str">
        <f t="shared" si="404"/>
        <v/>
      </c>
      <c r="I765" s="89" t="str">
        <f t="shared" si="404"/>
        <v/>
      </c>
      <c r="J765" s="89" t="str">
        <f t="shared" si="404"/>
        <v/>
      </c>
      <c r="K765" s="89" t="str">
        <f t="shared" si="404"/>
        <v/>
      </c>
      <c r="L765" s="89" t="str">
        <f t="shared" si="404"/>
        <v/>
      </c>
      <c r="M765" s="89" t="str">
        <f t="shared" ref="M765:V774" si="405">IF(AND($A765=M$1,$B765=M$3),1,"")</f>
        <v/>
      </c>
      <c r="N765" s="89" t="str">
        <f t="shared" si="405"/>
        <v/>
      </c>
      <c r="O765" s="89" t="str">
        <f t="shared" si="405"/>
        <v/>
      </c>
      <c r="P765" s="89" t="str">
        <f t="shared" si="405"/>
        <v/>
      </c>
      <c r="Q765" s="89" t="str">
        <f t="shared" si="405"/>
        <v/>
      </c>
      <c r="R765" s="89" t="str">
        <f t="shared" si="405"/>
        <v/>
      </c>
      <c r="S765" s="89" t="str">
        <f t="shared" si="405"/>
        <v/>
      </c>
      <c r="T765" s="89" t="str">
        <f t="shared" si="405"/>
        <v/>
      </c>
      <c r="U765" s="89" t="str">
        <f t="shared" si="405"/>
        <v/>
      </c>
      <c r="V765" s="89" t="str">
        <f t="shared" si="405"/>
        <v/>
      </c>
      <c r="W765" s="89" t="str">
        <f t="shared" ref="W765:AF774" si="406">IF(AND($A765=W$1,$B765=W$3),1,"")</f>
        <v/>
      </c>
      <c r="X765" s="89" t="str">
        <f t="shared" si="406"/>
        <v/>
      </c>
      <c r="Y765" s="89" t="str">
        <f t="shared" si="406"/>
        <v/>
      </c>
      <c r="Z765" s="89" t="str">
        <f t="shared" si="406"/>
        <v/>
      </c>
      <c r="AA765" s="89" t="str">
        <f t="shared" si="406"/>
        <v/>
      </c>
      <c r="AB765" s="89" t="str">
        <f t="shared" si="406"/>
        <v/>
      </c>
      <c r="AC765" s="89" t="str">
        <f t="shared" si="406"/>
        <v/>
      </c>
      <c r="AD765" s="89" t="str">
        <f t="shared" si="406"/>
        <v/>
      </c>
      <c r="AE765" s="89" t="str">
        <f t="shared" si="406"/>
        <v/>
      </c>
      <c r="AF765" s="89" t="str">
        <f t="shared" si="406"/>
        <v/>
      </c>
      <c r="AG765" s="89" t="str">
        <f t="shared" ref="AG765:AP774" si="407">IF(AND($A765=AG$1,$B765=AG$3),1,"")</f>
        <v/>
      </c>
      <c r="AH765" s="89" t="str">
        <f t="shared" si="407"/>
        <v/>
      </c>
      <c r="AI765" s="89" t="str">
        <f t="shared" si="407"/>
        <v/>
      </c>
      <c r="AJ765" s="89" t="str">
        <f t="shared" si="407"/>
        <v/>
      </c>
      <c r="AK765" s="89" t="str">
        <f t="shared" si="407"/>
        <v/>
      </c>
      <c r="AL765" s="89" t="str">
        <f t="shared" si="407"/>
        <v/>
      </c>
      <c r="AM765" s="89" t="str">
        <f t="shared" si="407"/>
        <v/>
      </c>
      <c r="AN765" s="89" t="str">
        <f t="shared" si="407"/>
        <v/>
      </c>
      <c r="AO765" s="89" t="str">
        <f t="shared" si="407"/>
        <v/>
      </c>
      <c r="AP765" s="89" t="str">
        <f t="shared" si="407"/>
        <v/>
      </c>
      <c r="AQ765" s="89" t="str">
        <f t="shared" ref="AQ765:BC774" si="408">IF(AND($A765=AQ$1,$B765=AQ$3),1,"")</f>
        <v/>
      </c>
      <c r="AR765" s="89" t="str">
        <f t="shared" si="408"/>
        <v/>
      </c>
      <c r="AS765" s="89" t="str">
        <f t="shared" si="408"/>
        <v/>
      </c>
      <c r="AT765" s="89" t="str">
        <f t="shared" si="408"/>
        <v/>
      </c>
      <c r="AU765" s="89" t="str">
        <f t="shared" si="408"/>
        <v/>
      </c>
      <c r="AV765" s="89" t="str">
        <f t="shared" si="408"/>
        <v/>
      </c>
      <c r="AW765" s="89" t="str">
        <f t="shared" si="408"/>
        <v/>
      </c>
      <c r="AX765" s="89" t="str">
        <f t="shared" si="408"/>
        <v/>
      </c>
      <c r="AY765" s="89" t="str">
        <f t="shared" si="408"/>
        <v/>
      </c>
      <c r="AZ765" s="89" t="str">
        <f t="shared" si="408"/>
        <v/>
      </c>
      <c r="BA765" s="89" t="str">
        <f t="shared" si="408"/>
        <v/>
      </c>
      <c r="BB765" s="89" t="str">
        <f t="shared" si="408"/>
        <v/>
      </c>
      <c r="BC765" s="90" t="str">
        <f t="shared" si="408"/>
        <v/>
      </c>
      <c r="BE765" s="100" t="str">
        <f t="shared" si="377"/>
        <v/>
      </c>
      <c r="BF765" s="102" t="str">
        <f t="shared" si="378"/>
        <v/>
      </c>
    </row>
    <row r="766" spans="1:58" hidden="1" x14ac:dyDescent="0.55000000000000004">
      <c r="A766" s="80" t="str">
        <f>'Base de Dados 2013'!M765</f>
        <v>Iacanga</v>
      </c>
      <c r="B766" s="81" t="str">
        <f>'Base de Dados 2013'!N765</f>
        <v>amarelo</v>
      </c>
      <c r="C766" s="88" t="str">
        <f t="shared" si="404"/>
        <v/>
      </c>
      <c r="D766" s="89" t="str">
        <f t="shared" si="404"/>
        <v/>
      </c>
      <c r="E766" s="89" t="str">
        <f t="shared" si="404"/>
        <v/>
      </c>
      <c r="F766" s="89" t="str">
        <f t="shared" si="404"/>
        <v/>
      </c>
      <c r="G766" s="89" t="str">
        <f t="shared" si="404"/>
        <v/>
      </c>
      <c r="H766" s="89" t="str">
        <f t="shared" si="404"/>
        <v/>
      </c>
      <c r="I766" s="89" t="str">
        <f t="shared" si="404"/>
        <v/>
      </c>
      <c r="J766" s="89" t="str">
        <f t="shared" si="404"/>
        <v/>
      </c>
      <c r="K766" s="89" t="str">
        <f t="shared" si="404"/>
        <v/>
      </c>
      <c r="L766" s="89" t="str">
        <f t="shared" si="404"/>
        <v/>
      </c>
      <c r="M766" s="89" t="str">
        <f t="shared" si="405"/>
        <v/>
      </c>
      <c r="N766" s="89" t="str">
        <f t="shared" si="405"/>
        <v/>
      </c>
      <c r="O766" s="89" t="str">
        <f t="shared" si="405"/>
        <v/>
      </c>
      <c r="P766" s="89" t="str">
        <f t="shared" si="405"/>
        <v/>
      </c>
      <c r="Q766" s="89" t="str">
        <f t="shared" si="405"/>
        <v/>
      </c>
      <c r="R766" s="89" t="str">
        <f t="shared" si="405"/>
        <v/>
      </c>
      <c r="S766" s="89" t="str">
        <f t="shared" si="405"/>
        <v/>
      </c>
      <c r="T766" s="89" t="str">
        <f t="shared" si="405"/>
        <v/>
      </c>
      <c r="U766" s="89" t="str">
        <f t="shared" si="405"/>
        <v/>
      </c>
      <c r="V766" s="89" t="str">
        <f t="shared" si="405"/>
        <v/>
      </c>
      <c r="W766" s="89" t="str">
        <f t="shared" si="406"/>
        <v/>
      </c>
      <c r="X766" s="89" t="str">
        <f t="shared" si="406"/>
        <v/>
      </c>
      <c r="Y766" s="89" t="str">
        <f t="shared" si="406"/>
        <v/>
      </c>
      <c r="Z766" s="89" t="str">
        <f t="shared" si="406"/>
        <v/>
      </c>
      <c r="AA766" s="89" t="str">
        <f t="shared" si="406"/>
        <v/>
      </c>
      <c r="AB766" s="89" t="str">
        <f t="shared" si="406"/>
        <v/>
      </c>
      <c r="AC766" s="89" t="str">
        <f t="shared" si="406"/>
        <v/>
      </c>
      <c r="AD766" s="89" t="str">
        <f t="shared" si="406"/>
        <v/>
      </c>
      <c r="AE766" s="89" t="str">
        <f t="shared" si="406"/>
        <v/>
      </c>
      <c r="AF766" s="89" t="str">
        <f t="shared" si="406"/>
        <v/>
      </c>
      <c r="AG766" s="89" t="str">
        <f t="shared" si="407"/>
        <v/>
      </c>
      <c r="AH766" s="89" t="str">
        <f t="shared" si="407"/>
        <v/>
      </c>
      <c r="AI766" s="89" t="str">
        <f t="shared" si="407"/>
        <v/>
      </c>
      <c r="AJ766" s="89" t="str">
        <f t="shared" si="407"/>
        <v/>
      </c>
      <c r="AK766" s="89" t="str">
        <f t="shared" si="407"/>
        <v/>
      </c>
      <c r="AL766" s="89" t="str">
        <f t="shared" si="407"/>
        <v/>
      </c>
      <c r="AM766" s="89" t="str">
        <f t="shared" si="407"/>
        <v/>
      </c>
      <c r="AN766" s="89" t="str">
        <f t="shared" si="407"/>
        <v/>
      </c>
      <c r="AO766" s="89" t="str">
        <f t="shared" si="407"/>
        <v/>
      </c>
      <c r="AP766" s="89" t="str">
        <f t="shared" si="407"/>
        <v/>
      </c>
      <c r="AQ766" s="89" t="str">
        <f t="shared" si="408"/>
        <v/>
      </c>
      <c r="AR766" s="89" t="str">
        <f t="shared" si="408"/>
        <v/>
      </c>
      <c r="AS766" s="89" t="str">
        <f t="shared" si="408"/>
        <v/>
      </c>
      <c r="AT766" s="89" t="str">
        <f t="shared" si="408"/>
        <v/>
      </c>
      <c r="AU766" s="89" t="str">
        <f t="shared" si="408"/>
        <v/>
      </c>
      <c r="AV766" s="89" t="str">
        <f t="shared" si="408"/>
        <v/>
      </c>
      <c r="AW766" s="89" t="str">
        <f t="shared" si="408"/>
        <v/>
      </c>
      <c r="AX766" s="89" t="str">
        <f t="shared" si="408"/>
        <v/>
      </c>
      <c r="AY766" s="89" t="str">
        <f t="shared" si="408"/>
        <v/>
      </c>
      <c r="AZ766" s="89" t="str">
        <f t="shared" si="408"/>
        <v/>
      </c>
      <c r="BA766" s="89">
        <f t="shared" si="408"/>
        <v>1</v>
      </c>
      <c r="BB766" s="89" t="str">
        <f t="shared" si="408"/>
        <v/>
      </c>
      <c r="BC766" s="90" t="str">
        <f t="shared" si="408"/>
        <v/>
      </c>
      <c r="BE766" s="100" t="str">
        <f t="shared" si="377"/>
        <v/>
      </c>
      <c r="BF766" s="102" t="str">
        <f t="shared" si="378"/>
        <v/>
      </c>
    </row>
    <row r="767" spans="1:58" hidden="1" x14ac:dyDescent="0.55000000000000004">
      <c r="A767" s="80" t="str">
        <f>'Base de Dados 2013'!M766</f>
        <v>Ipiranga</v>
      </c>
      <c r="B767" s="81" t="str">
        <f>'Base de Dados 2013'!N766</f>
        <v>verde</v>
      </c>
      <c r="C767" s="88" t="str">
        <f t="shared" si="404"/>
        <v/>
      </c>
      <c r="D767" s="89" t="str">
        <f t="shared" si="404"/>
        <v/>
      </c>
      <c r="E767" s="89" t="str">
        <f t="shared" si="404"/>
        <v/>
      </c>
      <c r="F767" s="89" t="str">
        <f t="shared" si="404"/>
        <v/>
      </c>
      <c r="G767" s="89" t="str">
        <f t="shared" si="404"/>
        <v/>
      </c>
      <c r="H767" s="89" t="str">
        <f t="shared" si="404"/>
        <v/>
      </c>
      <c r="I767" s="89" t="str">
        <f t="shared" si="404"/>
        <v/>
      </c>
      <c r="J767" s="89" t="str">
        <f t="shared" si="404"/>
        <v/>
      </c>
      <c r="K767" s="89" t="str">
        <f t="shared" si="404"/>
        <v/>
      </c>
      <c r="L767" s="89" t="str">
        <f t="shared" si="404"/>
        <v/>
      </c>
      <c r="M767" s="89" t="str">
        <f t="shared" si="405"/>
        <v/>
      </c>
      <c r="N767" s="89" t="str">
        <f t="shared" si="405"/>
        <v/>
      </c>
      <c r="O767" s="89" t="str">
        <f t="shared" si="405"/>
        <v/>
      </c>
      <c r="P767" s="89" t="str">
        <f t="shared" si="405"/>
        <v/>
      </c>
      <c r="Q767" s="89" t="str">
        <f t="shared" si="405"/>
        <v/>
      </c>
      <c r="R767" s="89" t="str">
        <f t="shared" si="405"/>
        <v/>
      </c>
      <c r="S767" s="89" t="str">
        <f t="shared" si="405"/>
        <v/>
      </c>
      <c r="T767" s="89">
        <f t="shared" si="405"/>
        <v>1</v>
      </c>
      <c r="U767" s="89" t="str">
        <f t="shared" si="405"/>
        <v/>
      </c>
      <c r="V767" s="89" t="str">
        <f t="shared" si="405"/>
        <v/>
      </c>
      <c r="W767" s="89" t="str">
        <f t="shared" si="406"/>
        <v/>
      </c>
      <c r="X767" s="89" t="str">
        <f t="shared" si="406"/>
        <v/>
      </c>
      <c r="Y767" s="89" t="str">
        <f t="shared" si="406"/>
        <v/>
      </c>
      <c r="Z767" s="89" t="str">
        <f t="shared" si="406"/>
        <v/>
      </c>
      <c r="AA767" s="89" t="str">
        <f t="shared" si="406"/>
        <v/>
      </c>
      <c r="AB767" s="89" t="str">
        <f t="shared" si="406"/>
        <v/>
      </c>
      <c r="AC767" s="89" t="str">
        <f t="shared" si="406"/>
        <v/>
      </c>
      <c r="AD767" s="89" t="str">
        <f t="shared" si="406"/>
        <v/>
      </c>
      <c r="AE767" s="89" t="str">
        <f t="shared" si="406"/>
        <v/>
      </c>
      <c r="AF767" s="89" t="str">
        <f t="shared" si="406"/>
        <v/>
      </c>
      <c r="AG767" s="89" t="str">
        <f t="shared" si="407"/>
        <v/>
      </c>
      <c r="AH767" s="89" t="str">
        <f t="shared" si="407"/>
        <v/>
      </c>
      <c r="AI767" s="89" t="str">
        <f t="shared" si="407"/>
        <v/>
      </c>
      <c r="AJ767" s="89" t="str">
        <f t="shared" si="407"/>
        <v/>
      </c>
      <c r="AK767" s="89" t="str">
        <f t="shared" si="407"/>
        <v/>
      </c>
      <c r="AL767" s="89" t="str">
        <f t="shared" si="407"/>
        <v/>
      </c>
      <c r="AM767" s="89" t="str">
        <f t="shared" si="407"/>
        <v/>
      </c>
      <c r="AN767" s="89" t="str">
        <f t="shared" si="407"/>
        <v/>
      </c>
      <c r="AO767" s="89" t="str">
        <f t="shared" si="407"/>
        <v/>
      </c>
      <c r="AP767" s="89" t="str">
        <f t="shared" si="407"/>
        <v/>
      </c>
      <c r="AQ767" s="89" t="str">
        <f t="shared" si="408"/>
        <v/>
      </c>
      <c r="AR767" s="89" t="str">
        <f t="shared" si="408"/>
        <v/>
      </c>
      <c r="AS767" s="89" t="str">
        <f t="shared" si="408"/>
        <v/>
      </c>
      <c r="AT767" s="89" t="str">
        <f t="shared" si="408"/>
        <v/>
      </c>
      <c r="AU767" s="89" t="str">
        <f t="shared" si="408"/>
        <v/>
      </c>
      <c r="AV767" s="89" t="str">
        <f t="shared" si="408"/>
        <v/>
      </c>
      <c r="AW767" s="89" t="str">
        <f t="shared" si="408"/>
        <v/>
      </c>
      <c r="AX767" s="89" t="str">
        <f t="shared" si="408"/>
        <v/>
      </c>
      <c r="AY767" s="89" t="str">
        <f t="shared" si="408"/>
        <v/>
      </c>
      <c r="AZ767" s="89" t="str">
        <f t="shared" si="408"/>
        <v/>
      </c>
      <c r="BA767" s="89" t="str">
        <f t="shared" si="408"/>
        <v/>
      </c>
      <c r="BB767" s="89" t="str">
        <f t="shared" si="408"/>
        <v/>
      </c>
      <c r="BC767" s="90" t="str">
        <f t="shared" si="408"/>
        <v/>
      </c>
      <c r="BE767" s="100" t="str">
        <f t="shared" si="377"/>
        <v/>
      </c>
      <c r="BF767" s="102" t="str">
        <f t="shared" si="378"/>
        <v/>
      </c>
    </row>
    <row r="768" spans="1:58" hidden="1" x14ac:dyDescent="0.55000000000000004">
      <c r="A768" s="80" t="str">
        <f>'Base de Dados 2013'!M767</f>
        <v>Geisel</v>
      </c>
      <c r="B768" s="81" t="str">
        <f>'Base de Dados 2013'!N767</f>
        <v>amarelo</v>
      </c>
      <c r="C768" s="88" t="str">
        <f t="shared" si="404"/>
        <v/>
      </c>
      <c r="D768" s="89" t="str">
        <f t="shared" si="404"/>
        <v/>
      </c>
      <c r="E768" s="89" t="str">
        <f t="shared" si="404"/>
        <v/>
      </c>
      <c r="F768" s="89" t="str">
        <f t="shared" si="404"/>
        <v/>
      </c>
      <c r="G768" s="89" t="str">
        <f t="shared" si="404"/>
        <v/>
      </c>
      <c r="H768" s="89" t="str">
        <f t="shared" si="404"/>
        <v/>
      </c>
      <c r="I768" s="89" t="str">
        <f t="shared" si="404"/>
        <v/>
      </c>
      <c r="J768" s="89" t="str">
        <f t="shared" si="404"/>
        <v/>
      </c>
      <c r="K768" s="89" t="str">
        <f t="shared" si="404"/>
        <v/>
      </c>
      <c r="L768" s="89" t="str">
        <f t="shared" si="404"/>
        <v/>
      </c>
      <c r="M768" s="89" t="str">
        <f t="shared" si="405"/>
        <v/>
      </c>
      <c r="N768" s="89" t="str">
        <f t="shared" si="405"/>
        <v/>
      </c>
      <c r="O768" s="89" t="str">
        <f t="shared" si="405"/>
        <v/>
      </c>
      <c r="P768" s="89">
        <f t="shared" si="405"/>
        <v>1</v>
      </c>
      <c r="Q768" s="89" t="str">
        <f t="shared" si="405"/>
        <v/>
      </c>
      <c r="R768" s="89" t="str">
        <f t="shared" si="405"/>
        <v/>
      </c>
      <c r="S768" s="89" t="str">
        <f t="shared" si="405"/>
        <v/>
      </c>
      <c r="T768" s="89" t="str">
        <f t="shared" si="405"/>
        <v/>
      </c>
      <c r="U768" s="89" t="str">
        <f t="shared" si="405"/>
        <v/>
      </c>
      <c r="V768" s="89" t="str">
        <f t="shared" si="405"/>
        <v/>
      </c>
      <c r="W768" s="89" t="str">
        <f t="shared" si="406"/>
        <v/>
      </c>
      <c r="X768" s="89" t="str">
        <f t="shared" si="406"/>
        <v/>
      </c>
      <c r="Y768" s="89" t="str">
        <f t="shared" si="406"/>
        <v/>
      </c>
      <c r="Z768" s="89" t="str">
        <f t="shared" si="406"/>
        <v/>
      </c>
      <c r="AA768" s="89" t="str">
        <f t="shared" si="406"/>
        <v/>
      </c>
      <c r="AB768" s="89" t="str">
        <f t="shared" si="406"/>
        <v/>
      </c>
      <c r="AC768" s="89" t="str">
        <f t="shared" si="406"/>
        <v/>
      </c>
      <c r="AD768" s="89" t="str">
        <f t="shared" si="406"/>
        <v/>
      </c>
      <c r="AE768" s="89" t="str">
        <f t="shared" si="406"/>
        <v/>
      </c>
      <c r="AF768" s="89" t="str">
        <f t="shared" si="406"/>
        <v/>
      </c>
      <c r="AG768" s="89" t="str">
        <f t="shared" si="407"/>
        <v/>
      </c>
      <c r="AH768" s="89" t="str">
        <f t="shared" si="407"/>
        <v/>
      </c>
      <c r="AI768" s="89" t="str">
        <f t="shared" si="407"/>
        <v/>
      </c>
      <c r="AJ768" s="89" t="str">
        <f t="shared" si="407"/>
        <v/>
      </c>
      <c r="AK768" s="89" t="str">
        <f t="shared" si="407"/>
        <v/>
      </c>
      <c r="AL768" s="89" t="str">
        <f t="shared" si="407"/>
        <v/>
      </c>
      <c r="AM768" s="89" t="str">
        <f t="shared" si="407"/>
        <v/>
      </c>
      <c r="AN768" s="89" t="str">
        <f t="shared" si="407"/>
        <v/>
      </c>
      <c r="AO768" s="89" t="str">
        <f t="shared" si="407"/>
        <v/>
      </c>
      <c r="AP768" s="89" t="str">
        <f t="shared" si="407"/>
        <v/>
      </c>
      <c r="AQ768" s="89" t="str">
        <f t="shared" si="408"/>
        <v/>
      </c>
      <c r="AR768" s="89" t="str">
        <f t="shared" si="408"/>
        <v/>
      </c>
      <c r="AS768" s="89" t="str">
        <f t="shared" si="408"/>
        <v/>
      </c>
      <c r="AT768" s="89" t="str">
        <f t="shared" si="408"/>
        <v/>
      </c>
      <c r="AU768" s="89" t="str">
        <f t="shared" si="408"/>
        <v/>
      </c>
      <c r="AV768" s="89" t="str">
        <f t="shared" si="408"/>
        <v/>
      </c>
      <c r="AW768" s="89" t="str">
        <f t="shared" si="408"/>
        <v/>
      </c>
      <c r="AX768" s="89" t="str">
        <f t="shared" si="408"/>
        <v/>
      </c>
      <c r="AY768" s="89" t="str">
        <f t="shared" si="408"/>
        <v/>
      </c>
      <c r="AZ768" s="89" t="str">
        <f t="shared" si="408"/>
        <v/>
      </c>
      <c r="BA768" s="89" t="str">
        <f t="shared" si="408"/>
        <v/>
      </c>
      <c r="BB768" s="89" t="str">
        <f t="shared" si="408"/>
        <v/>
      </c>
      <c r="BC768" s="90" t="str">
        <f t="shared" si="408"/>
        <v/>
      </c>
      <c r="BE768" s="100" t="str">
        <f t="shared" si="377"/>
        <v/>
      </c>
      <c r="BF768" s="102" t="str">
        <f t="shared" si="378"/>
        <v/>
      </c>
    </row>
    <row r="769" spans="1:58" hidden="1" x14ac:dyDescent="0.55000000000000004">
      <c r="A769" s="80" t="str">
        <f>'Base de Dados 2013'!M768</f>
        <v>Nações</v>
      </c>
      <c r="B769" s="81" t="str">
        <f>'Base de Dados 2013'!N768</f>
        <v>amarelo</v>
      </c>
      <c r="C769" s="88" t="str">
        <f t="shared" si="404"/>
        <v/>
      </c>
      <c r="D769" s="89" t="str">
        <f t="shared" si="404"/>
        <v/>
      </c>
      <c r="E769" s="89" t="str">
        <f t="shared" si="404"/>
        <v/>
      </c>
      <c r="F769" s="89" t="str">
        <f t="shared" si="404"/>
        <v/>
      </c>
      <c r="G769" s="89" t="str">
        <f t="shared" si="404"/>
        <v/>
      </c>
      <c r="H769" s="89">
        <f t="shared" si="404"/>
        <v>1</v>
      </c>
      <c r="I769" s="89" t="str">
        <f t="shared" si="404"/>
        <v/>
      </c>
      <c r="J769" s="89" t="str">
        <f t="shared" si="404"/>
        <v/>
      </c>
      <c r="K769" s="89" t="str">
        <f t="shared" si="404"/>
        <v/>
      </c>
      <c r="L769" s="89" t="str">
        <f t="shared" si="404"/>
        <v/>
      </c>
      <c r="M769" s="89" t="str">
        <f t="shared" si="405"/>
        <v/>
      </c>
      <c r="N769" s="89" t="str">
        <f t="shared" si="405"/>
        <v/>
      </c>
      <c r="O769" s="89" t="str">
        <f t="shared" si="405"/>
        <v/>
      </c>
      <c r="P769" s="89" t="str">
        <f t="shared" si="405"/>
        <v/>
      </c>
      <c r="Q769" s="89" t="str">
        <f t="shared" si="405"/>
        <v/>
      </c>
      <c r="R769" s="89" t="str">
        <f t="shared" si="405"/>
        <v/>
      </c>
      <c r="S769" s="89" t="str">
        <f t="shared" si="405"/>
        <v/>
      </c>
      <c r="T769" s="89" t="str">
        <f t="shared" si="405"/>
        <v/>
      </c>
      <c r="U769" s="89" t="str">
        <f t="shared" si="405"/>
        <v/>
      </c>
      <c r="V769" s="89" t="str">
        <f t="shared" si="405"/>
        <v/>
      </c>
      <c r="W769" s="89" t="str">
        <f t="shared" si="406"/>
        <v/>
      </c>
      <c r="X769" s="89" t="str">
        <f t="shared" si="406"/>
        <v/>
      </c>
      <c r="Y769" s="89" t="str">
        <f t="shared" si="406"/>
        <v/>
      </c>
      <c r="Z769" s="89" t="str">
        <f t="shared" si="406"/>
        <v/>
      </c>
      <c r="AA769" s="89" t="str">
        <f t="shared" si="406"/>
        <v/>
      </c>
      <c r="AB769" s="89" t="str">
        <f t="shared" si="406"/>
        <v/>
      </c>
      <c r="AC769" s="89" t="str">
        <f t="shared" si="406"/>
        <v/>
      </c>
      <c r="AD769" s="89" t="str">
        <f t="shared" si="406"/>
        <v/>
      </c>
      <c r="AE769" s="89" t="str">
        <f t="shared" si="406"/>
        <v/>
      </c>
      <c r="AF769" s="89" t="str">
        <f t="shared" si="406"/>
        <v/>
      </c>
      <c r="AG769" s="89" t="str">
        <f t="shared" si="407"/>
        <v/>
      </c>
      <c r="AH769" s="89" t="str">
        <f t="shared" si="407"/>
        <v/>
      </c>
      <c r="AI769" s="89" t="str">
        <f t="shared" si="407"/>
        <v/>
      </c>
      <c r="AJ769" s="89" t="str">
        <f t="shared" si="407"/>
        <v/>
      </c>
      <c r="AK769" s="89" t="str">
        <f t="shared" si="407"/>
        <v/>
      </c>
      <c r="AL769" s="89" t="str">
        <f t="shared" si="407"/>
        <v/>
      </c>
      <c r="AM769" s="89" t="str">
        <f t="shared" si="407"/>
        <v/>
      </c>
      <c r="AN769" s="89" t="str">
        <f t="shared" si="407"/>
        <v/>
      </c>
      <c r="AO769" s="89" t="str">
        <f t="shared" si="407"/>
        <v/>
      </c>
      <c r="AP769" s="89" t="str">
        <f t="shared" si="407"/>
        <v/>
      </c>
      <c r="AQ769" s="89" t="str">
        <f t="shared" si="408"/>
        <v/>
      </c>
      <c r="AR769" s="89" t="str">
        <f t="shared" si="408"/>
        <v/>
      </c>
      <c r="AS769" s="89" t="str">
        <f t="shared" si="408"/>
        <v/>
      </c>
      <c r="AT769" s="89" t="str">
        <f t="shared" si="408"/>
        <v/>
      </c>
      <c r="AU769" s="89" t="str">
        <f t="shared" si="408"/>
        <v/>
      </c>
      <c r="AV769" s="89" t="str">
        <f t="shared" si="408"/>
        <v/>
      </c>
      <c r="AW769" s="89" t="str">
        <f t="shared" si="408"/>
        <v/>
      </c>
      <c r="AX769" s="89" t="str">
        <f t="shared" si="408"/>
        <v/>
      </c>
      <c r="AY769" s="89" t="str">
        <f t="shared" si="408"/>
        <v/>
      </c>
      <c r="AZ769" s="89" t="str">
        <f t="shared" si="408"/>
        <v/>
      </c>
      <c r="BA769" s="89" t="str">
        <f t="shared" si="408"/>
        <v/>
      </c>
      <c r="BB769" s="89" t="str">
        <f t="shared" si="408"/>
        <v/>
      </c>
      <c r="BC769" s="90" t="str">
        <f t="shared" si="408"/>
        <v/>
      </c>
      <c r="BE769" s="100" t="str">
        <f t="shared" si="377"/>
        <v/>
      </c>
      <c r="BF769" s="102" t="str">
        <f t="shared" si="378"/>
        <v/>
      </c>
    </row>
    <row r="770" spans="1:58" hidden="1" x14ac:dyDescent="0.55000000000000004">
      <c r="A770" s="80" t="str">
        <f>'Base de Dados 2013'!M769</f>
        <v>Bela Vista</v>
      </c>
      <c r="B770" s="81" t="str">
        <f>'Base de Dados 2013'!N769</f>
        <v>verde</v>
      </c>
      <c r="C770" s="88" t="str">
        <f t="shared" si="404"/>
        <v/>
      </c>
      <c r="D770" s="89" t="str">
        <f t="shared" si="404"/>
        <v/>
      </c>
      <c r="E770" s="89" t="str">
        <f t="shared" si="404"/>
        <v/>
      </c>
      <c r="F770" s="89" t="str">
        <f t="shared" si="404"/>
        <v/>
      </c>
      <c r="G770" s="89" t="str">
        <f t="shared" si="404"/>
        <v/>
      </c>
      <c r="H770" s="89" t="str">
        <f t="shared" si="404"/>
        <v/>
      </c>
      <c r="I770" s="89" t="str">
        <f t="shared" si="404"/>
        <v/>
      </c>
      <c r="J770" s="89" t="str">
        <f t="shared" si="404"/>
        <v/>
      </c>
      <c r="K770" s="89">
        <f t="shared" si="404"/>
        <v>1</v>
      </c>
      <c r="L770" s="89" t="str">
        <f t="shared" si="404"/>
        <v/>
      </c>
      <c r="M770" s="89" t="str">
        <f t="shared" si="405"/>
        <v/>
      </c>
      <c r="N770" s="89" t="str">
        <f t="shared" si="405"/>
        <v/>
      </c>
      <c r="O770" s="89" t="str">
        <f t="shared" si="405"/>
        <v/>
      </c>
      <c r="P770" s="89" t="str">
        <f t="shared" si="405"/>
        <v/>
      </c>
      <c r="Q770" s="89" t="str">
        <f t="shared" si="405"/>
        <v/>
      </c>
      <c r="R770" s="89" t="str">
        <f t="shared" si="405"/>
        <v/>
      </c>
      <c r="S770" s="89" t="str">
        <f t="shared" si="405"/>
        <v/>
      </c>
      <c r="T770" s="89" t="str">
        <f t="shared" si="405"/>
        <v/>
      </c>
      <c r="U770" s="89" t="str">
        <f t="shared" si="405"/>
        <v/>
      </c>
      <c r="V770" s="89" t="str">
        <f t="shared" si="405"/>
        <v/>
      </c>
      <c r="W770" s="89" t="str">
        <f t="shared" si="406"/>
        <v/>
      </c>
      <c r="X770" s="89" t="str">
        <f t="shared" si="406"/>
        <v/>
      </c>
      <c r="Y770" s="89" t="str">
        <f t="shared" si="406"/>
        <v/>
      </c>
      <c r="Z770" s="89" t="str">
        <f t="shared" si="406"/>
        <v/>
      </c>
      <c r="AA770" s="89" t="str">
        <f t="shared" si="406"/>
        <v/>
      </c>
      <c r="AB770" s="89" t="str">
        <f t="shared" si="406"/>
        <v/>
      </c>
      <c r="AC770" s="89" t="str">
        <f t="shared" si="406"/>
        <v/>
      </c>
      <c r="AD770" s="89" t="str">
        <f t="shared" si="406"/>
        <v/>
      </c>
      <c r="AE770" s="89" t="str">
        <f t="shared" si="406"/>
        <v/>
      </c>
      <c r="AF770" s="89" t="str">
        <f t="shared" si="406"/>
        <v/>
      </c>
      <c r="AG770" s="89" t="str">
        <f t="shared" si="407"/>
        <v/>
      </c>
      <c r="AH770" s="89" t="str">
        <f t="shared" si="407"/>
        <v/>
      </c>
      <c r="AI770" s="89" t="str">
        <f t="shared" si="407"/>
        <v/>
      </c>
      <c r="AJ770" s="89" t="str">
        <f t="shared" si="407"/>
        <v/>
      </c>
      <c r="AK770" s="89" t="str">
        <f t="shared" si="407"/>
        <v/>
      </c>
      <c r="AL770" s="89" t="str">
        <f t="shared" si="407"/>
        <v/>
      </c>
      <c r="AM770" s="89" t="str">
        <f t="shared" si="407"/>
        <v/>
      </c>
      <c r="AN770" s="89" t="str">
        <f t="shared" si="407"/>
        <v/>
      </c>
      <c r="AO770" s="89" t="str">
        <f t="shared" si="407"/>
        <v/>
      </c>
      <c r="AP770" s="89" t="str">
        <f t="shared" si="407"/>
        <v/>
      </c>
      <c r="AQ770" s="89" t="str">
        <f t="shared" si="408"/>
        <v/>
      </c>
      <c r="AR770" s="89" t="str">
        <f t="shared" si="408"/>
        <v/>
      </c>
      <c r="AS770" s="89" t="str">
        <f t="shared" si="408"/>
        <v/>
      </c>
      <c r="AT770" s="89" t="str">
        <f t="shared" si="408"/>
        <v/>
      </c>
      <c r="AU770" s="89" t="str">
        <f t="shared" si="408"/>
        <v/>
      </c>
      <c r="AV770" s="89" t="str">
        <f t="shared" si="408"/>
        <v/>
      </c>
      <c r="AW770" s="89" t="str">
        <f t="shared" si="408"/>
        <v/>
      </c>
      <c r="AX770" s="89" t="str">
        <f t="shared" si="408"/>
        <v/>
      </c>
      <c r="AY770" s="89" t="str">
        <f t="shared" si="408"/>
        <v/>
      </c>
      <c r="AZ770" s="89" t="str">
        <f t="shared" si="408"/>
        <v/>
      </c>
      <c r="BA770" s="89" t="str">
        <f t="shared" si="408"/>
        <v/>
      </c>
      <c r="BB770" s="89" t="str">
        <f t="shared" si="408"/>
        <v/>
      </c>
      <c r="BC770" s="90" t="str">
        <f t="shared" si="408"/>
        <v/>
      </c>
      <c r="BE770" s="100" t="str">
        <f t="shared" si="377"/>
        <v/>
      </c>
      <c r="BF770" s="102" t="str">
        <f t="shared" si="378"/>
        <v/>
      </c>
    </row>
    <row r="771" spans="1:58" hidden="1" x14ac:dyDescent="0.55000000000000004">
      <c r="A771" s="80" t="str">
        <f>'Base de Dados 2013'!M770</f>
        <v>Pirajui</v>
      </c>
      <c r="B771" s="81" t="str">
        <f>'Base de Dados 2013'!N770</f>
        <v>amarelo</v>
      </c>
      <c r="C771" s="88" t="str">
        <f t="shared" si="404"/>
        <v/>
      </c>
      <c r="D771" s="89" t="str">
        <f t="shared" si="404"/>
        <v/>
      </c>
      <c r="E771" s="89" t="str">
        <f t="shared" si="404"/>
        <v/>
      </c>
      <c r="F771" s="89" t="str">
        <f t="shared" si="404"/>
        <v/>
      </c>
      <c r="G771" s="89" t="str">
        <f t="shared" si="404"/>
        <v/>
      </c>
      <c r="H771" s="89" t="str">
        <f t="shared" si="404"/>
        <v/>
      </c>
      <c r="I771" s="89" t="str">
        <f t="shared" si="404"/>
        <v/>
      </c>
      <c r="J771" s="89" t="str">
        <f t="shared" si="404"/>
        <v/>
      </c>
      <c r="K771" s="89" t="str">
        <f t="shared" si="404"/>
        <v/>
      </c>
      <c r="L771" s="89" t="str">
        <f t="shared" si="404"/>
        <v/>
      </c>
      <c r="M771" s="89" t="str">
        <f t="shared" si="405"/>
        <v/>
      </c>
      <c r="N771" s="89" t="str">
        <f t="shared" si="405"/>
        <v/>
      </c>
      <c r="O771" s="89" t="str">
        <f t="shared" si="405"/>
        <v/>
      </c>
      <c r="P771" s="89" t="str">
        <f t="shared" si="405"/>
        <v/>
      </c>
      <c r="Q771" s="89" t="str">
        <f t="shared" si="405"/>
        <v/>
      </c>
      <c r="R771" s="89" t="str">
        <f t="shared" si="405"/>
        <v/>
      </c>
      <c r="S771" s="89" t="str">
        <f t="shared" si="405"/>
        <v/>
      </c>
      <c r="T771" s="89" t="str">
        <f t="shared" si="405"/>
        <v/>
      </c>
      <c r="U771" s="89" t="str">
        <f t="shared" si="405"/>
        <v/>
      </c>
      <c r="V771" s="89" t="str">
        <f t="shared" si="405"/>
        <v/>
      </c>
      <c r="W771" s="89" t="str">
        <f t="shared" si="406"/>
        <v/>
      </c>
      <c r="X771" s="89" t="str">
        <f t="shared" si="406"/>
        <v/>
      </c>
      <c r="Y771" s="89" t="str">
        <f t="shared" si="406"/>
        <v/>
      </c>
      <c r="Z771" s="89" t="str">
        <f t="shared" si="406"/>
        <v/>
      </c>
      <c r="AA771" s="89" t="str">
        <f t="shared" si="406"/>
        <v/>
      </c>
      <c r="AB771" s="89" t="str">
        <f t="shared" si="406"/>
        <v/>
      </c>
      <c r="AC771" s="89" t="str">
        <f t="shared" si="406"/>
        <v/>
      </c>
      <c r="AD771" s="89" t="str">
        <f t="shared" si="406"/>
        <v/>
      </c>
      <c r="AE771" s="89" t="str">
        <f t="shared" si="406"/>
        <v/>
      </c>
      <c r="AF771" s="89" t="str">
        <f t="shared" si="406"/>
        <v/>
      </c>
      <c r="AG771" s="89" t="str">
        <f t="shared" si="407"/>
        <v/>
      </c>
      <c r="AH771" s="89" t="str">
        <f t="shared" si="407"/>
        <v/>
      </c>
      <c r="AI771" s="89" t="str">
        <f t="shared" si="407"/>
        <v/>
      </c>
      <c r="AJ771" s="89" t="str">
        <f t="shared" si="407"/>
        <v/>
      </c>
      <c r="AK771" s="89" t="str">
        <f t="shared" si="407"/>
        <v/>
      </c>
      <c r="AL771" s="89" t="str">
        <f t="shared" si="407"/>
        <v/>
      </c>
      <c r="AM771" s="89" t="str">
        <f t="shared" si="407"/>
        <v/>
      </c>
      <c r="AN771" s="89" t="str">
        <f t="shared" si="407"/>
        <v/>
      </c>
      <c r="AO771" s="89" t="str">
        <f t="shared" si="407"/>
        <v/>
      </c>
      <c r="AP771" s="89" t="str">
        <f t="shared" si="407"/>
        <v/>
      </c>
      <c r="AQ771" s="89" t="str">
        <f t="shared" si="408"/>
        <v/>
      </c>
      <c r="AR771" s="89" t="str">
        <f t="shared" si="408"/>
        <v/>
      </c>
      <c r="AS771" s="89">
        <f t="shared" si="408"/>
        <v>1</v>
      </c>
      <c r="AT771" s="89" t="str">
        <f t="shared" si="408"/>
        <v/>
      </c>
      <c r="AU771" s="89" t="str">
        <f t="shared" si="408"/>
        <v/>
      </c>
      <c r="AV771" s="89" t="str">
        <f t="shared" si="408"/>
        <v/>
      </c>
      <c r="AW771" s="89" t="str">
        <f t="shared" si="408"/>
        <v/>
      </c>
      <c r="AX771" s="89" t="str">
        <f t="shared" si="408"/>
        <v/>
      </c>
      <c r="AY771" s="89" t="str">
        <f t="shared" si="408"/>
        <v/>
      </c>
      <c r="AZ771" s="89" t="str">
        <f t="shared" si="408"/>
        <v/>
      </c>
      <c r="BA771" s="89" t="str">
        <f t="shared" si="408"/>
        <v/>
      </c>
      <c r="BB771" s="89" t="str">
        <f t="shared" si="408"/>
        <v/>
      </c>
      <c r="BC771" s="90" t="str">
        <f t="shared" si="408"/>
        <v/>
      </c>
      <c r="BE771" s="100" t="str">
        <f t="shared" si="377"/>
        <v/>
      </c>
      <c r="BF771" s="102" t="str">
        <f t="shared" si="378"/>
        <v/>
      </c>
    </row>
    <row r="772" spans="1:58" hidden="1" x14ac:dyDescent="0.55000000000000004">
      <c r="A772" s="80" t="str">
        <f>'Base de Dados 2013'!M771</f>
        <v>Bela Vista</v>
      </c>
      <c r="B772" s="81" t="str">
        <f>'Base de Dados 2013'!N771</f>
        <v>amarelo</v>
      </c>
      <c r="C772" s="88" t="str">
        <f t="shared" si="404"/>
        <v/>
      </c>
      <c r="D772" s="89" t="str">
        <f t="shared" si="404"/>
        <v/>
      </c>
      <c r="E772" s="89" t="str">
        <f t="shared" si="404"/>
        <v/>
      </c>
      <c r="F772" s="89" t="str">
        <f t="shared" si="404"/>
        <v/>
      </c>
      <c r="G772" s="89" t="str">
        <f t="shared" si="404"/>
        <v/>
      </c>
      <c r="H772" s="89" t="str">
        <f t="shared" si="404"/>
        <v/>
      </c>
      <c r="I772" s="89" t="str">
        <f t="shared" si="404"/>
        <v/>
      </c>
      <c r="J772" s="89" t="str">
        <f t="shared" si="404"/>
        <v/>
      </c>
      <c r="K772" s="89" t="str">
        <f t="shared" si="404"/>
        <v/>
      </c>
      <c r="L772" s="89">
        <f t="shared" si="404"/>
        <v>1</v>
      </c>
      <c r="M772" s="89" t="str">
        <f t="shared" si="405"/>
        <v/>
      </c>
      <c r="N772" s="89" t="str">
        <f t="shared" si="405"/>
        <v/>
      </c>
      <c r="O772" s="89" t="str">
        <f t="shared" si="405"/>
        <v/>
      </c>
      <c r="P772" s="89" t="str">
        <f t="shared" si="405"/>
        <v/>
      </c>
      <c r="Q772" s="89" t="str">
        <f t="shared" si="405"/>
        <v/>
      </c>
      <c r="R772" s="89" t="str">
        <f t="shared" si="405"/>
        <v/>
      </c>
      <c r="S772" s="89" t="str">
        <f t="shared" si="405"/>
        <v/>
      </c>
      <c r="T772" s="89" t="str">
        <f t="shared" si="405"/>
        <v/>
      </c>
      <c r="U772" s="89" t="str">
        <f t="shared" si="405"/>
        <v/>
      </c>
      <c r="V772" s="89" t="str">
        <f t="shared" si="405"/>
        <v/>
      </c>
      <c r="W772" s="89" t="str">
        <f t="shared" si="406"/>
        <v/>
      </c>
      <c r="X772" s="89" t="str">
        <f t="shared" si="406"/>
        <v/>
      </c>
      <c r="Y772" s="89" t="str">
        <f t="shared" si="406"/>
        <v/>
      </c>
      <c r="Z772" s="89" t="str">
        <f t="shared" si="406"/>
        <v/>
      </c>
      <c r="AA772" s="89" t="str">
        <f t="shared" si="406"/>
        <v/>
      </c>
      <c r="AB772" s="89" t="str">
        <f t="shared" si="406"/>
        <v/>
      </c>
      <c r="AC772" s="89" t="str">
        <f t="shared" si="406"/>
        <v/>
      </c>
      <c r="AD772" s="89" t="str">
        <f t="shared" si="406"/>
        <v/>
      </c>
      <c r="AE772" s="89" t="str">
        <f t="shared" si="406"/>
        <v/>
      </c>
      <c r="AF772" s="89" t="str">
        <f t="shared" si="406"/>
        <v/>
      </c>
      <c r="AG772" s="89" t="str">
        <f t="shared" si="407"/>
        <v/>
      </c>
      <c r="AH772" s="89" t="str">
        <f t="shared" si="407"/>
        <v/>
      </c>
      <c r="AI772" s="89" t="str">
        <f t="shared" si="407"/>
        <v/>
      </c>
      <c r="AJ772" s="89" t="str">
        <f t="shared" si="407"/>
        <v/>
      </c>
      <c r="AK772" s="89" t="str">
        <f t="shared" si="407"/>
        <v/>
      </c>
      <c r="AL772" s="89" t="str">
        <f t="shared" si="407"/>
        <v/>
      </c>
      <c r="AM772" s="89" t="str">
        <f t="shared" si="407"/>
        <v/>
      </c>
      <c r="AN772" s="89" t="str">
        <f t="shared" si="407"/>
        <v/>
      </c>
      <c r="AO772" s="89" t="str">
        <f t="shared" si="407"/>
        <v/>
      </c>
      <c r="AP772" s="89" t="str">
        <f t="shared" si="407"/>
        <v/>
      </c>
      <c r="AQ772" s="89" t="str">
        <f t="shared" si="408"/>
        <v/>
      </c>
      <c r="AR772" s="89" t="str">
        <f t="shared" si="408"/>
        <v/>
      </c>
      <c r="AS772" s="89" t="str">
        <f t="shared" si="408"/>
        <v/>
      </c>
      <c r="AT772" s="89" t="str">
        <f t="shared" si="408"/>
        <v/>
      </c>
      <c r="AU772" s="89" t="str">
        <f t="shared" si="408"/>
        <v/>
      </c>
      <c r="AV772" s="89" t="str">
        <f t="shared" si="408"/>
        <v/>
      </c>
      <c r="AW772" s="89" t="str">
        <f t="shared" si="408"/>
        <v/>
      </c>
      <c r="AX772" s="89" t="str">
        <f t="shared" si="408"/>
        <v/>
      </c>
      <c r="AY772" s="89" t="str">
        <f t="shared" si="408"/>
        <v/>
      </c>
      <c r="AZ772" s="89" t="str">
        <f t="shared" si="408"/>
        <v/>
      </c>
      <c r="BA772" s="89" t="str">
        <f t="shared" si="408"/>
        <v/>
      </c>
      <c r="BB772" s="89" t="str">
        <f t="shared" si="408"/>
        <v/>
      </c>
      <c r="BC772" s="90" t="str">
        <f t="shared" si="408"/>
        <v/>
      </c>
      <c r="BE772" s="100" t="str">
        <f t="shared" si="377"/>
        <v/>
      </c>
      <c r="BF772" s="102" t="str">
        <f t="shared" si="378"/>
        <v/>
      </c>
    </row>
    <row r="773" spans="1:58" hidden="1" x14ac:dyDescent="0.55000000000000004">
      <c r="A773" s="80" t="str">
        <f>'Base de Dados 2013'!M772</f>
        <v>Geisel</v>
      </c>
      <c r="B773" s="81" t="str">
        <f>'Base de Dados 2013'!N772</f>
        <v>vermelho</v>
      </c>
      <c r="C773" s="88" t="str">
        <f t="shared" si="404"/>
        <v/>
      </c>
      <c r="D773" s="89" t="str">
        <f t="shared" si="404"/>
        <v/>
      </c>
      <c r="E773" s="89" t="str">
        <f t="shared" si="404"/>
        <v/>
      </c>
      <c r="F773" s="89" t="str">
        <f t="shared" si="404"/>
        <v/>
      </c>
      <c r="G773" s="89" t="str">
        <f t="shared" si="404"/>
        <v/>
      </c>
      <c r="H773" s="89" t="str">
        <f t="shared" si="404"/>
        <v/>
      </c>
      <c r="I773" s="89" t="str">
        <f t="shared" si="404"/>
        <v/>
      </c>
      <c r="J773" s="89" t="str">
        <f t="shared" si="404"/>
        <v/>
      </c>
      <c r="K773" s="89" t="str">
        <f t="shared" si="404"/>
        <v/>
      </c>
      <c r="L773" s="89" t="str">
        <f t="shared" si="404"/>
        <v/>
      </c>
      <c r="M773" s="89" t="str">
        <f t="shared" si="405"/>
        <v/>
      </c>
      <c r="N773" s="89" t="str">
        <f t="shared" si="405"/>
        <v/>
      </c>
      <c r="O773" s="89" t="str">
        <f t="shared" si="405"/>
        <v/>
      </c>
      <c r="P773" s="89" t="str">
        <f t="shared" si="405"/>
        <v/>
      </c>
      <c r="Q773" s="89">
        <f t="shared" si="405"/>
        <v>1</v>
      </c>
      <c r="R773" s="89" t="str">
        <f t="shared" si="405"/>
        <v/>
      </c>
      <c r="S773" s="89" t="str">
        <f t="shared" si="405"/>
        <v/>
      </c>
      <c r="T773" s="89" t="str">
        <f t="shared" si="405"/>
        <v/>
      </c>
      <c r="U773" s="89" t="str">
        <f t="shared" si="405"/>
        <v/>
      </c>
      <c r="V773" s="89" t="str">
        <f t="shared" si="405"/>
        <v/>
      </c>
      <c r="W773" s="89" t="str">
        <f t="shared" si="406"/>
        <v/>
      </c>
      <c r="X773" s="89" t="str">
        <f t="shared" si="406"/>
        <v/>
      </c>
      <c r="Y773" s="89" t="str">
        <f t="shared" si="406"/>
        <v/>
      </c>
      <c r="Z773" s="89" t="str">
        <f t="shared" si="406"/>
        <v/>
      </c>
      <c r="AA773" s="89" t="str">
        <f t="shared" si="406"/>
        <v/>
      </c>
      <c r="AB773" s="89" t="str">
        <f t="shared" si="406"/>
        <v/>
      </c>
      <c r="AC773" s="89" t="str">
        <f t="shared" si="406"/>
        <v/>
      </c>
      <c r="AD773" s="89" t="str">
        <f t="shared" si="406"/>
        <v/>
      </c>
      <c r="AE773" s="89" t="str">
        <f t="shared" si="406"/>
        <v/>
      </c>
      <c r="AF773" s="89" t="str">
        <f t="shared" si="406"/>
        <v/>
      </c>
      <c r="AG773" s="89" t="str">
        <f t="shared" si="407"/>
        <v/>
      </c>
      <c r="AH773" s="89" t="str">
        <f t="shared" si="407"/>
        <v/>
      </c>
      <c r="AI773" s="89" t="str">
        <f t="shared" si="407"/>
        <v/>
      </c>
      <c r="AJ773" s="89" t="str">
        <f t="shared" si="407"/>
        <v/>
      </c>
      <c r="AK773" s="89" t="str">
        <f t="shared" si="407"/>
        <v/>
      </c>
      <c r="AL773" s="89" t="str">
        <f t="shared" si="407"/>
        <v/>
      </c>
      <c r="AM773" s="89" t="str">
        <f t="shared" si="407"/>
        <v/>
      </c>
      <c r="AN773" s="89" t="str">
        <f t="shared" si="407"/>
        <v/>
      </c>
      <c r="AO773" s="89" t="str">
        <f t="shared" si="407"/>
        <v/>
      </c>
      <c r="AP773" s="89" t="str">
        <f t="shared" si="407"/>
        <v/>
      </c>
      <c r="AQ773" s="89" t="str">
        <f t="shared" si="408"/>
        <v/>
      </c>
      <c r="AR773" s="89" t="str">
        <f t="shared" si="408"/>
        <v/>
      </c>
      <c r="AS773" s="89" t="str">
        <f t="shared" si="408"/>
        <v/>
      </c>
      <c r="AT773" s="89" t="str">
        <f t="shared" si="408"/>
        <v/>
      </c>
      <c r="AU773" s="89" t="str">
        <f t="shared" si="408"/>
        <v/>
      </c>
      <c r="AV773" s="89" t="str">
        <f t="shared" si="408"/>
        <v/>
      </c>
      <c r="AW773" s="89" t="str">
        <f t="shared" si="408"/>
        <v/>
      </c>
      <c r="AX773" s="89" t="str">
        <f t="shared" si="408"/>
        <v/>
      </c>
      <c r="AY773" s="89" t="str">
        <f t="shared" si="408"/>
        <v/>
      </c>
      <c r="AZ773" s="89" t="str">
        <f t="shared" si="408"/>
        <v/>
      </c>
      <c r="BA773" s="89" t="str">
        <f t="shared" si="408"/>
        <v/>
      </c>
      <c r="BB773" s="89" t="str">
        <f t="shared" si="408"/>
        <v/>
      </c>
      <c r="BC773" s="90" t="str">
        <f t="shared" si="408"/>
        <v/>
      </c>
      <c r="BE773" s="100" t="str">
        <f t="shared" ref="BE773:BE836" si="409">IF(AND($A773=BE$1,$B773=BE$3),1,"")</f>
        <v/>
      </c>
      <c r="BF773" s="102" t="str">
        <f t="shared" si="378"/>
        <v/>
      </c>
    </row>
    <row r="774" spans="1:58" hidden="1" x14ac:dyDescent="0.55000000000000004">
      <c r="A774" s="80" t="str">
        <f>'Base de Dados 2013'!M773</f>
        <v>Ipiranga</v>
      </c>
      <c r="B774" s="81" t="str">
        <f>'Base de Dados 2013'!N773</f>
        <v>amarelo</v>
      </c>
      <c r="C774" s="88" t="str">
        <f t="shared" si="404"/>
        <v/>
      </c>
      <c r="D774" s="89" t="str">
        <f t="shared" si="404"/>
        <v/>
      </c>
      <c r="E774" s="89" t="str">
        <f t="shared" si="404"/>
        <v/>
      </c>
      <c r="F774" s="89" t="str">
        <f t="shared" si="404"/>
        <v/>
      </c>
      <c r="G774" s="89" t="str">
        <f t="shared" si="404"/>
        <v/>
      </c>
      <c r="H774" s="89" t="str">
        <f t="shared" si="404"/>
        <v/>
      </c>
      <c r="I774" s="89" t="str">
        <f t="shared" si="404"/>
        <v/>
      </c>
      <c r="J774" s="89" t="str">
        <f t="shared" si="404"/>
        <v/>
      </c>
      <c r="K774" s="89" t="str">
        <f t="shared" si="404"/>
        <v/>
      </c>
      <c r="L774" s="89" t="str">
        <f t="shared" si="404"/>
        <v/>
      </c>
      <c r="M774" s="89" t="str">
        <f t="shared" si="405"/>
        <v/>
      </c>
      <c r="N774" s="89" t="str">
        <f t="shared" si="405"/>
        <v/>
      </c>
      <c r="O774" s="89" t="str">
        <f t="shared" si="405"/>
        <v/>
      </c>
      <c r="P774" s="89" t="str">
        <f t="shared" si="405"/>
        <v/>
      </c>
      <c r="Q774" s="89" t="str">
        <f t="shared" si="405"/>
        <v/>
      </c>
      <c r="R774" s="89" t="str">
        <f t="shared" si="405"/>
        <v/>
      </c>
      <c r="S774" s="89" t="str">
        <f t="shared" si="405"/>
        <v/>
      </c>
      <c r="T774" s="89" t="str">
        <f t="shared" si="405"/>
        <v/>
      </c>
      <c r="U774" s="89">
        <f t="shared" si="405"/>
        <v>1</v>
      </c>
      <c r="V774" s="89" t="str">
        <f t="shared" si="405"/>
        <v/>
      </c>
      <c r="W774" s="89" t="str">
        <f t="shared" si="406"/>
        <v/>
      </c>
      <c r="X774" s="89" t="str">
        <f t="shared" si="406"/>
        <v/>
      </c>
      <c r="Y774" s="89" t="str">
        <f t="shared" si="406"/>
        <v/>
      </c>
      <c r="Z774" s="89" t="str">
        <f t="shared" si="406"/>
        <v/>
      </c>
      <c r="AA774" s="89" t="str">
        <f t="shared" si="406"/>
        <v/>
      </c>
      <c r="AB774" s="89" t="str">
        <f t="shared" si="406"/>
        <v/>
      </c>
      <c r="AC774" s="89" t="str">
        <f t="shared" si="406"/>
        <v/>
      </c>
      <c r="AD774" s="89" t="str">
        <f t="shared" si="406"/>
        <v/>
      </c>
      <c r="AE774" s="89" t="str">
        <f t="shared" si="406"/>
        <v/>
      </c>
      <c r="AF774" s="89" t="str">
        <f t="shared" si="406"/>
        <v/>
      </c>
      <c r="AG774" s="89" t="str">
        <f t="shared" si="407"/>
        <v/>
      </c>
      <c r="AH774" s="89" t="str">
        <f t="shared" si="407"/>
        <v/>
      </c>
      <c r="AI774" s="89" t="str">
        <f t="shared" si="407"/>
        <v/>
      </c>
      <c r="AJ774" s="89" t="str">
        <f t="shared" si="407"/>
        <v/>
      </c>
      <c r="AK774" s="89" t="str">
        <f t="shared" si="407"/>
        <v/>
      </c>
      <c r="AL774" s="89" t="str">
        <f t="shared" si="407"/>
        <v/>
      </c>
      <c r="AM774" s="89" t="str">
        <f t="shared" si="407"/>
        <v/>
      </c>
      <c r="AN774" s="89" t="str">
        <f t="shared" si="407"/>
        <v/>
      </c>
      <c r="AO774" s="89" t="str">
        <f t="shared" si="407"/>
        <v/>
      </c>
      <c r="AP774" s="89" t="str">
        <f t="shared" si="407"/>
        <v/>
      </c>
      <c r="AQ774" s="89" t="str">
        <f t="shared" si="408"/>
        <v/>
      </c>
      <c r="AR774" s="89" t="str">
        <f t="shared" si="408"/>
        <v/>
      </c>
      <c r="AS774" s="89" t="str">
        <f t="shared" si="408"/>
        <v/>
      </c>
      <c r="AT774" s="89" t="str">
        <f t="shared" si="408"/>
        <v/>
      </c>
      <c r="AU774" s="89" t="str">
        <f t="shared" si="408"/>
        <v/>
      </c>
      <c r="AV774" s="89" t="str">
        <f t="shared" si="408"/>
        <v/>
      </c>
      <c r="AW774" s="89" t="str">
        <f t="shared" si="408"/>
        <v/>
      </c>
      <c r="AX774" s="89" t="str">
        <f t="shared" si="408"/>
        <v/>
      </c>
      <c r="AY774" s="89" t="str">
        <f t="shared" si="408"/>
        <v/>
      </c>
      <c r="AZ774" s="89" t="str">
        <f t="shared" si="408"/>
        <v/>
      </c>
      <c r="BA774" s="89" t="str">
        <f t="shared" si="408"/>
        <v/>
      </c>
      <c r="BB774" s="89" t="str">
        <f t="shared" si="408"/>
        <v/>
      </c>
      <c r="BC774" s="90" t="str">
        <f t="shared" si="408"/>
        <v/>
      </c>
      <c r="BE774" s="100" t="str">
        <f t="shared" si="409"/>
        <v/>
      </c>
      <c r="BF774" s="102" t="str">
        <f t="shared" ref="BF774:BF837" si="410">IF(SUM(C774:BE774)=1,"","AQUI!")</f>
        <v/>
      </c>
    </row>
    <row r="775" spans="1:58" hidden="1" x14ac:dyDescent="0.55000000000000004">
      <c r="A775" s="80" t="str">
        <f>'Base de Dados 2013'!M774</f>
        <v>Bela Vista</v>
      </c>
      <c r="B775" s="81" t="str">
        <f>'Base de Dados 2013'!N774</f>
        <v>amarelo</v>
      </c>
      <c r="C775" s="88" t="str">
        <f t="shared" ref="C775:L784" si="411">IF(AND($A775=C$1,$B775=C$3),1,"")</f>
        <v/>
      </c>
      <c r="D775" s="89" t="str">
        <f t="shared" si="411"/>
        <v/>
      </c>
      <c r="E775" s="89" t="str">
        <f t="shared" si="411"/>
        <v/>
      </c>
      <c r="F775" s="89" t="str">
        <f t="shared" si="411"/>
        <v/>
      </c>
      <c r="G775" s="89" t="str">
        <f t="shared" si="411"/>
        <v/>
      </c>
      <c r="H775" s="89" t="str">
        <f t="shared" si="411"/>
        <v/>
      </c>
      <c r="I775" s="89" t="str">
        <f t="shared" si="411"/>
        <v/>
      </c>
      <c r="J775" s="89" t="str">
        <f t="shared" si="411"/>
        <v/>
      </c>
      <c r="K775" s="89" t="str">
        <f t="shared" si="411"/>
        <v/>
      </c>
      <c r="L775" s="89">
        <f t="shared" si="411"/>
        <v>1</v>
      </c>
      <c r="M775" s="89" t="str">
        <f t="shared" ref="M775:V784" si="412">IF(AND($A775=M$1,$B775=M$3),1,"")</f>
        <v/>
      </c>
      <c r="N775" s="89" t="str">
        <f t="shared" si="412"/>
        <v/>
      </c>
      <c r="O775" s="89" t="str">
        <f t="shared" si="412"/>
        <v/>
      </c>
      <c r="P775" s="89" t="str">
        <f t="shared" si="412"/>
        <v/>
      </c>
      <c r="Q775" s="89" t="str">
        <f t="shared" si="412"/>
        <v/>
      </c>
      <c r="R775" s="89" t="str">
        <f t="shared" si="412"/>
        <v/>
      </c>
      <c r="S775" s="89" t="str">
        <f t="shared" si="412"/>
        <v/>
      </c>
      <c r="T775" s="89" t="str">
        <f t="shared" si="412"/>
        <v/>
      </c>
      <c r="U775" s="89" t="str">
        <f t="shared" si="412"/>
        <v/>
      </c>
      <c r="V775" s="89" t="str">
        <f t="shared" si="412"/>
        <v/>
      </c>
      <c r="W775" s="89" t="str">
        <f t="shared" ref="W775:AF784" si="413">IF(AND($A775=W$1,$B775=W$3),1,"")</f>
        <v/>
      </c>
      <c r="X775" s="89" t="str">
        <f t="shared" si="413"/>
        <v/>
      </c>
      <c r="Y775" s="89" t="str">
        <f t="shared" si="413"/>
        <v/>
      </c>
      <c r="Z775" s="89" t="str">
        <f t="shared" si="413"/>
        <v/>
      </c>
      <c r="AA775" s="89" t="str">
        <f t="shared" si="413"/>
        <v/>
      </c>
      <c r="AB775" s="89" t="str">
        <f t="shared" si="413"/>
        <v/>
      </c>
      <c r="AC775" s="89" t="str">
        <f t="shared" si="413"/>
        <v/>
      </c>
      <c r="AD775" s="89" t="str">
        <f t="shared" si="413"/>
        <v/>
      </c>
      <c r="AE775" s="89" t="str">
        <f t="shared" si="413"/>
        <v/>
      </c>
      <c r="AF775" s="89" t="str">
        <f t="shared" si="413"/>
        <v/>
      </c>
      <c r="AG775" s="89" t="str">
        <f t="shared" ref="AG775:AP784" si="414">IF(AND($A775=AG$1,$B775=AG$3),1,"")</f>
        <v/>
      </c>
      <c r="AH775" s="89" t="str">
        <f t="shared" si="414"/>
        <v/>
      </c>
      <c r="AI775" s="89" t="str">
        <f t="shared" si="414"/>
        <v/>
      </c>
      <c r="AJ775" s="89" t="str">
        <f t="shared" si="414"/>
        <v/>
      </c>
      <c r="AK775" s="89" t="str">
        <f t="shared" si="414"/>
        <v/>
      </c>
      <c r="AL775" s="89" t="str">
        <f t="shared" si="414"/>
        <v/>
      </c>
      <c r="AM775" s="89" t="str">
        <f t="shared" si="414"/>
        <v/>
      </c>
      <c r="AN775" s="89" t="str">
        <f t="shared" si="414"/>
        <v/>
      </c>
      <c r="AO775" s="89" t="str">
        <f t="shared" si="414"/>
        <v/>
      </c>
      <c r="AP775" s="89" t="str">
        <f t="shared" si="414"/>
        <v/>
      </c>
      <c r="AQ775" s="89" t="str">
        <f t="shared" ref="AQ775:BC784" si="415">IF(AND($A775=AQ$1,$B775=AQ$3),1,"")</f>
        <v/>
      </c>
      <c r="AR775" s="89" t="str">
        <f t="shared" si="415"/>
        <v/>
      </c>
      <c r="AS775" s="89" t="str">
        <f t="shared" si="415"/>
        <v/>
      </c>
      <c r="AT775" s="89" t="str">
        <f t="shared" si="415"/>
        <v/>
      </c>
      <c r="AU775" s="89" t="str">
        <f t="shared" si="415"/>
        <v/>
      </c>
      <c r="AV775" s="89" t="str">
        <f t="shared" si="415"/>
        <v/>
      </c>
      <c r="AW775" s="89" t="str">
        <f t="shared" si="415"/>
        <v/>
      </c>
      <c r="AX775" s="89" t="str">
        <f t="shared" si="415"/>
        <v/>
      </c>
      <c r="AY775" s="89" t="str">
        <f t="shared" si="415"/>
        <v/>
      </c>
      <c r="AZ775" s="89" t="str">
        <f t="shared" si="415"/>
        <v/>
      </c>
      <c r="BA775" s="89" t="str">
        <f t="shared" si="415"/>
        <v/>
      </c>
      <c r="BB775" s="89" t="str">
        <f t="shared" si="415"/>
        <v/>
      </c>
      <c r="BC775" s="90" t="str">
        <f t="shared" si="415"/>
        <v/>
      </c>
      <c r="BE775" s="100" t="str">
        <f t="shared" si="409"/>
        <v/>
      </c>
      <c r="BF775" s="102" t="str">
        <f t="shared" si="410"/>
        <v/>
      </c>
    </row>
    <row r="776" spans="1:58" hidden="1" x14ac:dyDescent="0.55000000000000004">
      <c r="A776" s="80" t="str">
        <f>'Base de Dados 2013'!M775</f>
        <v>Pirajui</v>
      </c>
      <c r="B776" s="81" t="str">
        <f>'Base de Dados 2013'!N775</f>
        <v>amarelo</v>
      </c>
      <c r="C776" s="88" t="str">
        <f t="shared" si="411"/>
        <v/>
      </c>
      <c r="D776" s="89" t="str">
        <f t="shared" si="411"/>
        <v/>
      </c>
      <c r="E776" s="89" t="str">
        <f t="shared" si="411"/>
        <v/>
      </c>
      <c r="F776" s="89" t="str">
        <f t="shared" si="411"/>
        <v/>
      </c>
      <c r="G776" s="89" t="str">
        <f t="shared" si="411"/>
        <v/>
      </c>
      <c r="H776" s="89" t="str">
        <f t="shared" si="411"/>
        <v/>
      </c>
      <c r="I776" s="89" t="str">
        <f t="shared" si="411"/>
        <v/>
      </c>
      <c r="J776" s="89" t="str">
        <f t="shared" si="411"/>
        <v/>
      </c>
      <c r="K776" s="89" t="str">
        <f t="shared" si="411"/>
        <v/>
      </c>
      <c r="L776" s="89" t="str">
        <f t="shared" si="411"/>
        <v/>
      </c>
      <c r="M776" s="89" t="str">
        <f t="shared" si="412"/>
        <v/>
      </c>
      <c r="N776" s="89" t="str">
        <f t="shared" si="412"/>
        <v/>
      </c>
      <c r="O776" s="89" t="str">
        <f t="shared" si="412"/>
        <v/>
      </c>
      <c r="P776" s="89" t="str">
        <f t="shared" si="412"/>
        <v/>
      </c>
      <c r="Q776" s="89" t="str">
        <f t="shared" si="412"/>
        <v/>
      </c>
      <c r="R776" s="89" t="str">
        <f t="shared" si="412"/>
        <v/>
      </c>
      <c r="S776" s="89" t="str">
        <f t="shared" si="412"/>
        <v/>
      </c>
      <c r="T776" s="89" t="str">
        <f t="shared" si="412"/>
        <v/>
      </c>
      <c r="U776" s="89" t="str">
        <f t="shared" si="412"/>
        <v/>
      </c>
      <c r="V776" s="89" t="str">
        <f t="shared" si="412"/>
        <v/>
      </c>
      <c r="W776" s="89" t="str">
        <f t="shared" si="413"/>
        <v/>
      </c>
      <c r="X776" s="89" t="str">
        <f t="shared" si="413"/>
        <v/>
      </c>
      <c r="Y776" s="89" t="str">
        <f t="shared" si="413"/>
        <v/>
      </c>
      <c r="Z776" s="89" t="str">
        <f t="shared" si="413"/>
        <v/>
      </c>
      <c r="AA776" s="89" t="str">
        <f t="shared" si="413"/>
        <v/>
      </c>
      <c r="AB776" s="89" t="str">
        <f t="shared" si="413"/>
        <v/>
      </c>
      <c r="AC776" s="89" t="str">
        <f t="shared" si="413"/>
        <v/>
      </c>
      <c r="AD776" s="89" t="str">
        <f t="shared" si="413"/>
        <v/>
      </c>
      <c r="AE776" s="89" t="str">
        <f t="shared" si="413"/>
        <v/>
      </c>
      <c r="AF776" s="89" t="str">
        <f t="shared" si="413"/>
        <v/>
      </c>
      <c r="AG776" s="89" t="str">
        <f t="shared" si="414"/>
        <v/>
      </c>
      <c r="AH776" s="89" t="str">
        <f t="shared" si="414"/>
        <v/>
      </c>
      <c r="AI776" s="89" t="str">
        <f t="shared" si="414"/>
        <v/>
      </c>
      <c r="AJ776" s="89" t="str">
        <f t="shared" si="414"/>
        <v/>
      </c>
      <c r="AK776" s="89" t="str">
        <f t="shared" si="414"/>
        <v/>
      </c>
      <c r="AL776" s="89" t="str">
        <f t="shared" si="414"/>
        <v/>
      </c>
      <c r="AM776" s="89" t="str">
        <f t="shared" si="414"/>
        <v/>
      </c>
      <c r="AN776" s="89" t="str">
        <f t="shared" si="414"/>
        <v/>
      </c>
      <c r="AO776" s="89" t="str">
        <f t="shared" si="414"/>
        <v/>
      </c>
      <c r="AP776" s="89" t="str">
        <f t="shared" si="414"/>
        <v/>
      </c>
      <c r="AQ776" s="89" t="str">
        <f t="shared" si="415"/>
        <v/>
      </c>
      <c r="AR776" s="89" t="str">
        <f t="shared" si="415"/>
        <v/>
      </c>
      <c r="AS776" s="89">
        <f t="shared" si="415"/>
        <v>1</v>
      </c>
      <c r="AT776" s="89" t="str">
        <f t="shared" si="415"/>
        <v/>
      </c>
      <c r="AU776" s="89" t="str">
        <f t="shared" si="415"/>
        <v/>
      </c>
      <c r="AV776" s="89" t="str">
        <f t="shared" si="415"/>
        <v/>
      </c>
      <c r="AW776" s="89" t="str">
        <f t="shared" si="415"/>
        <v/>
      </c>
      <c r="AX776" s="89" t="str">
        <f t="shared" si="415"/>
        <v/>
      </c>
      <c r="AY776" s="89" t="str">
        <f t="shared" si="415"/>
        <v/>
      </c>
      <c r="AZ776" s="89" t="str">
        <f t="shared" si="415"/>
        <v/>
      </c>
      <c r="BA776" s="89" t="str">
        <f t="shared" si="415"/>
        <v/>
      </c>
      <c r="BB776" s="89" t="str">
        <f t="shared" si="415"/>
        <v/>
      </c>
      <c r="BC776" s="90" t="str">
        <f t="shared" si="415"/>
        <v/>
      </c>
      <c r="BE776" s="100" t="str">
        <f t="shared" si="409"/>
        <v/>
      </c>
      <c r="BF776" s="102" t="str">
        <f t="shared" si="410"/>
        <v/>
      </c>
    </row>
    <row r="777" spans="1:58" hidden="1" x14ac:dyDescent="0.55000000000000004">
      <c r="A777" s="80" t="str">
        <f>'Base de Dados 2013'!M776</f>
        <v>Nações</v>
      </c>
      <c r="B777" s="81" t="str">
        <f>'Base de Dados 2013'!N776</f>
        <v>verde</v>
      </c>
      <c r="C777" s="88" t="str">
        <f t="shared" si="411"/>
        <v/>
      </c>
      <c r="D777" s="89" t="str">
        <f t="shared" si="411"/>
        <v/>
      </c>
      <c r="E777" s="89" t="str">
        <f t="shared" si="411"/>
        <v/>
      </c>
      <c r="F777" s="89" t="str">
        <f t="shared" si="411"/>
        <v/>
      </c>
      <c r="G777" s="89">
        <f t="shared" si="411"/>
        <v>1</v>
      </c>
      <c r="H777" s="89" t="str">
        <f t="shared" si="411"/>
        <v/>
      </c>
      <c r="I777" s="89" t="str">
        <f t="shared" si="411"/>
        <v/>
      </c>
      <c r="J777" s="89" t="str">
        <f t="shared" si="411"/>
        <v/>
      </c>
      <c r="K777" s="89" t="str">
        <f t="shared" si="411"/>
        <v/>
      </c>
      <c r="L777" s="89" t="str">
        <f t="shared" si="411"/>
        <v/>
      </c>
      <c r="M777" s="89" t="str">
        <f t="shared" si="412"/>
        <v/>
      </c>
      <c r="N777" s="89" t="str">
        <f t="shared" si="412"/>
        <v/>
      </c>
      <c r="O777" s="89" t="str">
        <f t="shared" si="412"/>
        <v/>
      </c>
      <c r="P777" s="89" t="str">
        <f t="shared" si="412"/>
        <v/>
      </c>
      <c r="Q777" s="89" t="str">
        <f t="shared" si="412"/>
        <v/>
      </c>
      <c r="R777" s="89" t="str">
        <f t="shared" si="412"/>
        <v/>
      </c>
      <c r="S777" s="89" t="str">
        <f t="shared" si="412"/>
        <v/>
      </c>
      <c r="T777" s="89" t="str">
        <f t="shared" si="412"/>
        <v/>
      </c>
      <c r="U777" s="89" t="str">
        <f t="shared" si="412"/>
        <v/>
      </c>
      <c r="V777" s="89" t="str">
        <f t="shared" si="412"/>
        <v/>
      </c>
      <c r="W777" s="89" t="str">
        <f t="shared" si="413"/>
        <v/>
      </c>
      <c r="X777" s="89" t="str">
        <f t="shared" si="413"/>
        <v/>
      </c>
      <c r="Y777" s="89" t="str">
        <f t="shared" si="413"/>
        <v/>
      </c>
      <c r="Z777" s="89" t="str">
        <f t="shared" si="413"/>
        <v/>
      </c>
      <c r="AA777" s="89" t="str">
        <f t="shared" si="413"/>
        <v/>
      </c>
      <c r="AB777" s="89" t="str">
        <f t="shared" si="413"/>
        <v/>
      </c>
      <c r="AC777" s="89" t="str">
        <f t="shared" si="413"/>
        <v/>
      </c>
      <c r="AD777" s="89" t="str">
        <f t="shared" si="413"/>
        <v/>
      </c>
      <c r="AE777" s="89" t="str">
        <f t="shared" si="413"/>
        <v/>
      </c>
      <c r="AF777" s="89" t="str">
        <f t="shared" si="413"/>
        <v/>
      </c>
      <c r="AG777" s="89" t="str">
        <f t="shared" si="414"/>
        <v/>
      </c>
      <c r="AH777" s="89" t="str">
        <f t="shared" si="414"/>
        <v/>
      </c>
      <c r="AI777" s="89" t="str">
        <f t="shared" si="414"/>
        <v/>
      </c>
      <c r="AJ777" s="89" t="str">
        <f t="shared" si="414"/>
        <v/>
      </c>
      <c r="AK777" s="89" t="str">
        <f t="shared" si="414"/>
        <v/>
      </c>
      <c r="AL777" s="89" t="str">
        <f t="shared" si="414"/>
        <v/>
      </c>
      <c r="AM777" s="89" t="str">
        <f t="shared" si="414"/>
        <v/>
      </c>
      <c r="AN777" s="89" t="str">
        <f t="shared" si="414"/>
        <v/>
      </c>
      <c r="AO777" s="89" t="str">
        <f t="shared" si="414"/>
        <v/>
      </c>
      <c r="AP777" s="89" t="str">
        <f t="shared" si="414"/>
        <v/>
      </c>
      <c r="AQ777" s="89" t="str">
        <f t="shared" si="415"/>
        <v/>
      </c>
      <c r="AR777" s="89" t="str">
        <f t="shared" si="415"/>
        <v/>
      </c>
      <c r="AS777" s="89" t="str">
        <f t="shared" si="415"/>
        <v/>
      </c>
      <c r="AT777" s="89" t="str">
        <f t="shared" si="415"/>
        <v/>
      </c>
      <c r="AU777" s="89" t="str">
        <f t="shared" si="415"/>
        <v/>
      </c>
      <c r="AV777" s="89" t="str">
        <f t="shared" si="415"/>
        <v/>
      </c>
      <c r="AW777" s="89" t="str">
        <f t="shared" si="415"/>
        <v/>
      </c>
      <c r="AX777" s="89" t="str">
        <f t="shared" si="415"/>
        <v/>
      </c>
      <c r="AY777" s="89" t="str">
        <f t="shared" si="415"/>
        <v/>
      </c>
      <c r="AZ777" s="89" t="str">
        <f t="shared" si="415"/>
        <v/>
      </c>
      <c r="BA777" s="89" t="str">
        <f t="shared" si="415"/>
        <v/>
      </c>
      <c r="BB777" s="89" t="str">
        <f t="shared" si="415"/>
        <v/>
      </c>
      <c r="BC777" s="90" t="str">
        <f t="shared" si="415"/>
        <v/>
      </c>
      <c r="BE777" s="100" t="str">
        <f t="shared" si="409"/>
        <v/>
      </c>
      <c r="BF777" s="102" t="str">
        <f t="shared" si="410"/>
        <v/>
      </c>
    </row>
    <row r="778" spans="1:58" hidden="1" x14ac:dyDescent="0.55000000000000004">
      <c r="A778" s="80" t="str">
        <f>'Base de Dados 2013'!M777</f>
        <v>Geisel</v>
      </c>
      <c r="B778" s="81" t="str">
        <f>'Base de Dados 2013'!N777</f>
        <v>amarelo</v>
      </c>
      <c r="C778" s="88" t="str">
        <f t="shared" si="411"/>
        <v/>
      </c>
      <c r="D778" s="89" t="str">
        <f t="shared" si="411"/>
        <v/>
      </c>
      <c r="E778" s="89" t="str">
        <f t="shared" si="411"/>
        <v/>
      </c>
      <c r="F778" s="89" t="str">
        <f t="shared" si="411"/>
        <v/>
      </c>
      <c r="G778" s="89" t="str">
        <f t="shared" si="411"/>
        <v/>
      </c>
      <c r="H778" s="89" t="str">
        <f t="shared" si="411"/>
        <v/>
      </c>
      <c r="I778" s="89" t="str">
        <f t="shared" si="411"/>
        <v/>
      </c>
      <c r="J778" s="89" t="str">
        <f t="shared" si="411"/>
        <v/>
      </c>
      <c r="K778" s="89" t="str">
        <f t="shared" si="411"/>
        <v/>
      </c>
      <c r="L778" s="89" t="str">
        <f t="shared" si="411"/>
        <v/>
      </c>
      <c r="M778" s="89" t="str">
        <f t="shared" si="412"/>
        <v/>
      </c>
      <c r="N778" s="89" t="str">
        <f t="shared" si="412"/>
        <v/>
      </c>
      <c r="O778" s="89" t="str">
        <f t="shared" si="412"/>
        <v/>
      </c>
      <c r="P778" s="89">
        <f t="shared" si="412"/>
        <v>1</v>
      </c>
      <c r="Q778" s="89" t="str">
        <f t="shared" si="412"/>
        <v/>
      </c>
      <c r="R778" s="89" t="str">
        <f t="shared" si="412"/>
        <v/>
      </c>
      <c r="S778" s="89" t="str">
        <f t="shared" si="412"/>
        <v/>
      </c>
      <c r="T778" s="89" t="str">
        <f t="shared" si="412"/>
        <v/>
      </c>
      <c r="U778" s="89" t="str">
        <f t="shared" si="412"/>
        <v/>
      </c>
      <c r="V778" s="89" t="str">
        <f t="shared" si="412"/>
        <v/>
      </c>
      <c r="W778" s="89" t="str">
        <f t="shared" si="413"/>
        <v/>
      </c>
      <c r="X778" s="89" t="str">
        <f t="shared" si="413"/>
        <v/>
      </c>
      <c r="Y778" s="89" t="str">
        <f t="shared" si="413"/>
        <v/>
      </c>
      <c r="Z778" s="89" t="str">
        <f t="shared" si="413"/>
        <v/>
      </c>
      <c r="AA778" s="89" t="str">
        <f t="shared" si="413"/>
        <v/>
      </c>
      <c r="AB778" s="89" t="str">
        <f t="shared" si="413"/>
        <v/>
      </c>
      <c r="AC778" s="89" t="str">
        <f t="shared" si="413"/>
        <v/>
      </c>
      <c r="AD778" s="89" t="str">
        <f t="shared" si="413"/>
        <v/>
      </c>
      <c r="AE778" s="89" t="str">
        <f t="shared" si="413"/>
        <v/>
      </c>
      <c r="AF778" s="89" t="str">
        <f t="shared" si="413"/>
        <v/>
      </c>
      <c r="AG778" s="89" t="str">
        <f t="shared" si="414"/>
        <v/>
      </c>
      <c r="AH778" s="89" t="str">
        <f t="shared" si="414"/>
        <v/>
      </c>
      <c r="AI778" s="89" t="str">
        <f t="shared" si="414"/>
        <v/>
      </c>
      <c r="AJ778" s="89" t="str">
        <f t="shared" si="414"/>
        <v/>
      </c>
      <c r="AK778" s="89" t="str">
        <f t="shared" si="414"/>
        <v/>
      </c>
      <c r="AL778" s="89" t="str">
        <f t="shared" si="414"/>
        <v/>
      </c>
      <c r="AM778" s="89" t="str">
        <f t="shared" si="414"/>
        <v/>
      </c>
      <c r="AN778" s="89" t="str">
        <f t="shared" si="414"/>
        <v/>
      </c>
      <c r="AO778" s="89" t="str">
        <f t="shared" si="414"/>
        <v/>
      </c>
      <c r="AP778" s="89" t="str">
        <f t="shared" si="414"/>
        <v/>
      </c>
      <c r="AQ778" s="89" t="str">
        <f t="shared" si="415"/>
        <v/>
      </c>
      <c r="AR778" s="89" t="str">
        <f t="shared" si="415"/>
        <v/>
      </c>
      <c r="AS778" s="89" t="str">
        <f t="shared" si="415"/>
        <v/>
      </c>
      <c r="AT778" s="89" t="str">
        <f t="shared" si="415"/>
        <v/>
      </c>
      <c r="AU778" s="89" t="str">
        <f t="shared" si="415"/>
        <v/>
      </c>
      <c r="AV778" s="89" t="str">
        <f t="shared" si="415"/>
        <v/>
      </c>
      <c r="AW778" s="89" t="str">
        <f t="shared" si="415"/>
        <v/>
      </c>
      <c r="AX778" s="89" t="str">
        <f t="shared" si="415"/>
        <v/>
      </c>
      <c r="AY778" s="89" t="str">
        <f t="shared" si="415"/>
        <v/>
      </c>
      <c r="AZ778" s="89" t="str">
        <f t="shared" si="415"/>
        <v/>
      </c>
      <c r="BA778" s="89" t="str">
        <f t="shared" si="415"/>
        <v/>
      </c>
      <c r="BB778" s="89" t="str">
        <f t="shared" si="415"/>
        <v/>
      </c>
      <c r="BC778" s="90" t="str">
        <f t="shared" si="415"/>
        <v/>
      </c>
      <c r="BE778" s="100" t="str">
        <f t="shared" si="409"/>
        <v/>
      </c>
      <c r="BF778" s="102" t="str">
        <f t="shared" si="410"/>
        <v/>
      </c>
    </row>
    <row r="779" spans="1:58" hidden="1" x14ac:dyDescent="0.55000000000000004">
      <c r="A779" s="80" t="str">
        <f>'Base de Dados 2013'!M778</f>
        <v>Agudos</v>
      </c>
      <c r="B779" s="81" t="str">
        <f>'Base de Dados 2013'!N778</f>
        <v>vermelho</v>
      </c>
      <c r="C779" s="88" t="str">
        <f t="shared" si="411"/>
        <v/>
      </c>
      <c r="D779" s="89" t="str">
        <f t="shared" si="411"/>
        <v/>
      </c>
      <c r="E779" s="89" t="str">
        <f t="shared" si="411"/>
        <v/>
      </c>
      <c r="F779" s="89" t="str">
        <f t="shared" si="411"/>
        <v/>
      </c>
      <c r="G779" s="89" t="str">
        <f t="shared" si="411"/>
        <v/>
      </c>
      <c r="H779" s="89" t="str">
        <f t="shared" si="411"/>
        <v/>
      </c>
      <c r="I779" s="89" t="str">
        <f t="shared" si="411"/>
        <v/>
      </c>
      <c r="J779" s="89" t="str">
        <f t="shared" si="411"/>
        <v/>
      </c>
      <c r="K779" s="89" t="str">
        <f t="shared" si="411"/>
        <v/>
      </c>
      <c r="L779" s="89" t="str">
        <f t="shared" si="411"/>
        <v/>
      </c>
      <c r="M779" s="89" t="str">
        <f t="shared" si="412"/>
        <v/>
      </c>
      <c r="N779" s="89" t="str">
        <f t="shared" si="412"/>
        <v/>
      </c>
      <c r="O779" s="89" t="str">
        <f t="shared" si="412"/>
        <v/>
      </c>
      <c r="P779" s="89" t="str">
        <f t="shared" si="412"/>
        <v/>
      </c>
      <c r="Q779" s="89" t="str">
        <f t="shared" si="412"/>
        <v/>
      </c>
      <c r="R779" s="89" t="str">
        <f t="shared" si="412"/>
        <v/>
      </c>
      <c r="S779" s="89" t="str">
        <f t="shared" si="412"/>
        <v/>
      </c>
      <c r="T779" s="89" t="str">
        <f t="shared" si="412"/>
        <v/>
      </c>
      <c r="U779" s="89" t="str">
        <f t="shared" si="412"/>
        <v/>
      </c>
      <c r="V779" s="89" t="str">
        <f t="shared" si="412"/>
        <v/>
      </c>
      <c r="W779" s="89" t="str">
        <f t="shared" si="413"/>
        <v/>
      </c>
      <c r="X779" s="89" t="str">
        <f t="shared" si="413"/>
        <v/>
      </c>
      <c r="Y779" s="89" t="str">
        <f t="shared" si="413"/>
        <v/>
      </c>
      <c r="Z779" s="89" t="str">
        <f t="shared" si="413"/>
        <v/>
      </c>
      <c r="AA779" s="89" t="str">
        <f t="shared" si="413"/>
        <v/>
      </c>
      <c r="AB779" s="89" t="str">
        <f t="shared" si="413"/>
        <v/>
      </c>
      <c r="AC779" s="89" t="str">
        <f t="shared" si="413"/>
        <v/>
      </c>
      <c r="AD779" s="89" t="str">
        <f t="shared" si="413"/>
        <v/>
      </c>
      <c r="AE779" s="89" t="str">
        <f t="shared" si="413"/>
        <v/>
      </c>
      <c r="AF779" s="89" t="str">
        <f t="shared" si="413"/>
        <v/>
      </c>
      <c r="AG779" s="89" t="str">
        <f t="shared" si="414"/>
        <v/>
      </c>
      <c r="AH779" s="89">
        <f t="shared" si="414"/>
        <v>1</v>
      </c>
      <c r="AI779" s="89" t="str">
        <f t="shared" si="414"/>
        <v/>
      </c>
      <c r="AJ779" s="89" t="str">
        <f t="shared" si="414"/>
        <v/>
      </c>
      <c r="AK779" s="89" t="str">
        <f t="shared" si="414"/>
        <v/>
      </c>
      <c r="AL779" s="89" t="str">
        <f t="shared" si="414"/>
        <v/>
      </c>
      <c r="AM779" s="89" t="str">
        <f t="shared" si="414"/>
        <v/>
      </c>
      <c r="AN779" s="89" t="str">
        <f t="shared" si="414"/>
        <v/>
      </c>
      <c r="AO779" s="89" t="str">
        <f t="shared" si="414"/>
        <v/>
      </c>
      <c r="AP779" s="89" t="str">
        <f t="shared" si="414"/>
        <v/>
      </c>
      <c r="AQ779" s="89" t="str">
        <f t="shared" si="415"/>
        <v/>
      </c>
      <c r="AR779" s="89" t="str">
        <f t="shared" si="415"/>
        <v/>
      </c>
      <c r="AS779" s="89" t="str">
        <f t="shared" si="415"/>
        <v/>
      </c>
      <c r="AT779" s="89" t="str">
        <f t="shared" si="415"/>
        <v/>
      </c>
      <c r="AU779" s="89" t="str">
        <f t="shared" si="415"/>
        <v/>
      </c>
      <c r="AV779" s="89" t="str">
        <f t="shared" si="415"/>
        <v/>
      </c>
      <c r="AW779" s="89" t="str">
        <f t="shared" si="415"/>
        <v/>
      </c>
      <c r="AX779" s="89" t="str">
        <f t="shared" si="415"/>
        <v/>
      </c>
      <c r="AY779" s="89" t="str">
        <f t="shared" si="415"/>
        <v/>
      </c>
      <c r="AZ779" s="89" t="str">
        <f t="shared" si="415"/>
        <v/>
      </c>
      <c r="BA779" s="89" t="str">
        <f t="shared" si="415"/>
        <v/>
      </c>
      <c r="BB779" s="89" t="str">
        <f t="shared" si="415"/>
        <v/>
      </c>
      <c r="BC779" s="90" t="str">
        <f t="shared" si="415"/>
        <v/>
      </c>
      <c r="BE779" s="100" t="str">
        <f t="shared" si="409"/>
        <v/>
      </c>
      <c r="BF779" s="102" t="str">
        <f t="shared" si="410"/>
        <v/>
      </c>
    </row>
    <row r="780" spans="1:58" hidden="1" x14ac:dyDescent="0.55000000000000004">
      <c r="A780" s="80" t="str">
        <f>'Base de Dados 2013'!M779</f>
        <v>Mary Dota</v>
      </c>
      <c r="B780" s="81" t="str">
        <f>'Base de Dados 2013'!N779</f>
        <v>verde</v>
      </c>
      <c r="C780" s="88">
        <f t="shared" si="411"/>
        <v>1</v>
      </c>
      <c r="D780" s="89" t="str">
        <f t="shared" si="411"/>
        <v/>
      </c>
      <c r="E780" s="89" t="str">
        <f t="shared" si="411"/>
        <v/>
      </c>
      <c r="F780" s="89" t="str">
        <f t="shared" si="411"/>
        <v/>
      </c>
      <c r="G780" s="89" t="str">
        <f t="shared" si="411"/>
        <v/>
      </c>
      <c r="H780" s="89" t="str">
        <f t="shared" si="411"/>
        <v/>
      </c>
      <c r="I780" s="89" t="str">
        <f t="shared" si="411"/>
        <v/>
      </c>
      <c r="J780" s="89" t="str">
        <f t="shared" si="411"/>
        <v/>
      </c>
      <c r="K780" s="89" t="str">
        <f t="shared" si="411"/>
        <v/>
      </c>
      <c r="L780" s="89" t="str">
        <f t="shared" si="411"/>
        <v/>
      </c>
      <c r="M780" s="89" t="str">
        <f t="shared" si="412"/>
        <v/>
      </c>
      <c r="N780" s="89" t="str">
        <f t="shared" si="412"/>
        <v/>
      </c>
      <c r="O780" s="89" t="str">
        <f t="shared" si="412"/>
        <v/>
      </c>
      <c r="P780" s="89" t="str">
        <f t="shared" si="412"/>
        <v/>
      </c>
      <c r="Q780" s="89" t="str">
        <f t="shared" si="412"/>
        <v/>
      </c>
      <c r="R780" s="89" t="str">
        <f t="shared" si="412"/>
        <v/>
      </c>
      <c r="S780" s="89" t="str">
        <f t="shared" si="412"/>
        <v/>
      </c>
      <c r="T780" s="89" t="str">
        <f t="shared" si="412"/>
        <v/>
      </c>
      <c r="U780" s="89" t="str">
        <f t="shared" si="412"/>
        <v/>
      </c>
      <c r="V780" s="89" t="str">
        <f t="shared" si="412"/>
        <v/>
      </c>
      <c r="W780" s="89" t="str">
        <f t="shared" si="413"/>
        <v/>
      </c>
      <c r="X780" s="89" t="str">
        <f t="shared" si="413"/>
        <v/>
      </c>
      <c r="Y780" s="89" t="str">
        <f t="shared" si="413"/>
        <v/>
      </c>
      <c r="Z780" s="89" t="str">
        <f t="shared" si="413"/>
        <v/>
      </c>
      <c r="AA780" s="89" t="str">
        <f t="shared" si="413"/>
        <v/>
      </c>
      <c r="AB780" s="89" t="str">
        <f t="shared" si="413"/>
        <v/>
      </c>
      <c r="AC780" s="89" t="str">
        <f t="shared" si="413"/>
        <v/>
      </c>
      <c r="AD780" s="89" t="str">
        <f t="shared" si="413"/>
        <v/>
      </c>
      <c r="AE780" s="89" t="str">
        <f t="shared" si="413"/>
        <v/>
      </c>
      <c r="AF780" s="89" t="str">
        <f t="shared" si="413"/>
        <v/>
      </c>
      <c r="AG780" s="89" t="str">
        <f t="shared" si="414"/>
        <v/>
      </c>
      <c r="AH780" s="89" t="str">
        <f t="shared" si="414"/>
        <v/>
      </c>
      <c r="AI780" s="89" t="str">
        <f t="shared" si="414"/>
        <v/>
      </c>
      <c r="AJ780" s="89" t="str">
        <f t="shared" si="414"/>
        <v/>
      </c>
      <c r="AK780" s="89" t="str">
        <f t="shared" si="414"/>
        <v/>
      </c>
      <c r="AL780" s="89" t="str">
        <f t="shared" si="414"/>
        <v/>
      </c>
      <c r="AM780" s="89" t="str">
        <f t="shared" si="414"/>
        <v/>
      </c>
      <c r="AN780" s="89" t="str">
        <f t="shared" si="414"/>
        <v/>
      </c>
      <c r="AO780" s="89" t="str">
        <f t="shared" si="414"/>
        <v/>
      </c>
      <c r="AP780" s="89" t="str">
        <f t="shared" si="414"/>
        <v/>
      </c>
      <c r="AQ780" s="89" t="str">
        <f t="shared" si="415"/>
        <v/>
      </c>
      <c r="AR780" s="89" t="str">
        <f t="shared" si="415"/>
        <v/>
      </c>
      <c r="AS780" s="89" t="str">
        <f t="shared" si="415"/>
        <v/>
      </c>
      <c r="AT780" s="89" t="str">
        <f t="shared" si="415"/>
        <v/>
      </c>
      <c r="AU780" s="89" t="str">
        <f t="shared" si="415"/>
        <v/>
      </c>
      <c r="AV780" s="89" t="str">
        <f t="shared" si="415"/>
        <v/>
      </c>
      <c r="AW780" s="89" t="str">
        <f t="shared" si="415"/>
        <v/>
      </c>
      <c r="AX780" s="89" t="str">
        <f t="shared" si="415"/>
        <v/>
      </c>
      <c r="AY780" s="89" t="str">
        <f t="shared" si="415"/>
        <v/>
      </c>
      <c r="AZ780" s="89" t="str">
        <f t="shared" si="415"/>
        <v/>
      </c>
      <c r="BA780" s="89" t="str">
        <f t="shared" si="415"/>
        <v/>
      </c>
      <c r="BB780" s="89" t="str">
        <f t="shared" si="415"/>
        <v/>
      </c>
      <c r="BC780" s="90" t="str">
        <f t="shared" si="415"/>
        <v/>
      </c>
      <c r="BE780" s="100" t="str">
        <f t="shared" si="409"/>
        <v/>
      </c>
      <c r="BF780" s="102" t="str">
        <f t="shared" si="410"/>
        <v/>
      </c>
    </row>
    <row r="781" spans="1:58" hidden="1" x14ac:dyDescent="0.55000000000000004">
      <c r="A781" s="80" t="str">
        <f>'Base de Dados 2013'!M780</f>
        <v>Agudos</v>
      </c>
      <c r="B781" s="81" t="str">
        <f>'Base de Dados 2013'!N780</f>
        <v>amarelo</v>
      </c>
      <c r="C781" s="88" t="str">
        <f t="shared" si="411"/>
        <v/>
      </c>
      <c r="D781" s="89" t="str">
        <f t="shared" si="411"/>
        <v/>
      </c>
      <c r="E781" s="89" t="str">
        <f t="shared" si="411"/>
        <v/>
      </c>
      <c r="F781" s="89" t="str">
        <f t="shared" si="411"/>
        <v/>
      </c>
      <c r="G781" s="89" t="str">
        <f t="shared" si="411"/>
        <v/>
      </c>
      <c r="H781" s="89" t="str">
        <f t="shared" si="411"/>
        <v/>
      </c>
      <c r="I781" s="89" t="str">
        <f t="shared" si="411"/>
        <v/>
      </c>
      <c r="J781" s="89" t="str">
        <f t="shared" si="411"/>
        <v/>
      </c>
      <c r="K781" s="89" t="str">
        <f t="shared" si="411"/>
        <v/>
      </c>
      <c r="L781" s="89" t="str">
        <f t="shared" si="411"/>
        <v/>
      </c>
      <c r="M781" s="89" t="str">
        <f t="shared" si="412"/>
        <v/>
      </c>
      <c r="N781" s="89" t="str">
        <f t="shared" si="412"/>
        <v/>
      </c>
      <c r="O781" s="89" t="str">
        <f t="shared" si="412"/>
        <v/>
      </c>
      <c r="P781" s="89" t="str">
        <f t="shared" si="412"/>
        <v/>
      </c>
      <c r="Q781" s="89" t="str">
        <f t="shared" si="412"/>
        <v/>
      </c>
      <c r="R781" s="89" t="str">
        <f t="shared" si="412"/>
        <v/>
      </c>
      <c r="S781" s="89" t="str">
        <f t="shared" si="412"/>
        <v/>
      </c>
      <c r="T781" s="89" t="str">
        <f t="shared" si="412"/>
        <v/>
      </c>
      <c r="U781" s="89" t="str">
        <f t="shared" si="412"/>
        <v/>
      </c>
      <c r="V781" s="89" t="str">
        <f t="shared" si="412"/>
        <v/>
      </c>
      <c r="W781" s="89" t="str">
        <f t="shared" si="413"/>
        <v/>
      </c>
      <c r="X781" s="89" t="str">
        <f t="shared" si="413"/>
        <v/>
      </c>
      <c r="Y781" s="89" t="str">
        <f t="shared" si="413"/>
        <v/>
      </c>
      <c r="Z781" s="89" t="str">
        <f t="shared" si="413"/>
        <v/>
      </c>
      <c r="AA781" s="89" t="str">
        <f t="shared" si="413"/>
        <v/>
      </c>
      <c r="AB781" s="89" t="str">
        <f t="shared" si="413"/>
        <v/>
      </c>
      <c r="AC781" s="89" t="str">
        <f t="shared" si="413"/>
        <v/>
      </c>
      <c r="AD781" s="89" t="str">
        <f t="shared" si="413"/>
        <v/>
      </c>
      <c r="AE781" s="89" t="str">
        <f t="shared" si="413"/>
        <v/>
      </c>
      <c r="AF781" s="89" t="str">
        <f t="shared" si="413"/>
        <v/>
      </c>
      <c r="AG781" s="89">
        <f t="shared" si="414"/>
        <v>1</v>
      </c>
      <c r="AH781" s="89" t="str">
        <f t="shared" si="414"/>
        <v/>
      </c>
      <c r="AI781" s="89" t="str">
        <f t="shared" si="414"/>
        <v/>
      </c>
      <c r="AJ781" s="89" t="str">
        <f t="shared" si="414"/>
        <v/>
      </c>
      <c r="AK781" s="89" t="str">
        <f t="shared" si="414"/>
        <v/>
      </c>
      <c r="AL781" s="89" t="str">
        <f t="shared" si="414"/>
        <v/>
      </c>
      <c r="AM781" s="89" t="str">
        <f t="shared" si="414"/>
        <v/>
      </c>
      <c r="AN781" s="89" t="str">
        <f t="shared" si="414"/>
        <v/>
      </c>
      <c r="AO781" s="89" t="str">
        <f t="shared" si="414"/>
        <v/>
      </c>
      <c r="AP781" s="89" t="str">
        <f t="shared" si="414"/>
        <v/>
      </c>
      <c r="AQ781" s="89" t="str">
        <f t="shared" si="415"/>
        <v/>
      </c>
      <c r="AR781" s="89" t="str">
        <f t="shared" si="415"/>
        <v/>
      </c>
      <c r="AS781" s="89" t="str">
        <f t="shared" si="415"/>
        <v/>
      </c>
      <c r="AT781" s="89" t="str">
        <f t="shared" si="415"/>
        <v/>
      </c>
      <c r="AU781" s="89" t="str">
        <f t="shared" si="415"/>
        <v/>
      </c>
      <c r="AV781" s="89" t="str">
        <f t="shared" si="415"/>
        <v/>
      </c>
      <c r="AW781" s="89" t="str">
        <f t="shared" si="415"/>
        <v/>
      </c>
      <c r="AX781" s="89" t="str">
        <f t="shared" si="415"/>
        <v/>
      </c>
      <c r="AY781" s="89" t="str">
        <f t="shared" si="415"/>
        <v/>
      </c>
      <c r="AZ781" s="89" t="str">
        <f t="shared" si="415"/>
        <v/>
      </c>
      <c r="BA781" s="89" t="str">
        <f t="shared" si="415"/>
        <v/>
      </c>
      <c r="BB781" s="89" t="str">
        <f t="shared" si="415"/>
        <v/>
      </c>
      <c r="BC781" s="90" t="str">
        <f t="shared" si="415"/>
        <v/>
      </c>
      <c r="BE781" s="100" t="str">
        <f t="shared" si="409"/>
        <v/>
      </c>
      <c r="BF781" s="102" t="str">
        <f t="shared" si="410"/>
        <v/>
      </c>
    </row>
    <row r="782" spans="1:58" hidden="1" x14ac:dyDescent="0.55000000000000004">
      <c r="A782" s="80" t="str">
        <f>'Base de Dados 2013'!M781</f>
        <v>Bela Vista</v>
      </c>
      <c r="B782" s="81" t="str">
        <f>'Base de Dados 2013'!N781</f>
        <v>amarelo</v>
      </c>
      <c r="C782" s="88" t="str">
        <f t="shared" si="411"/>
        <v/>
      </c>
      <c r="D782" s="89" t="str">
        <f t="shared" si="411"/>
        <v/>
      </c>
      <c r="E782" s="89" t="str">
        <f t="shared" si="411"/>
        <v/>
      </c>
      <c r="F782" s="89" t="str">
        <f t="shared" si="411"/>
        <v/>
      </c>
      <c r="G782" s="89" t="str">
        <f t="shared" si="411"/>
        <v/>
      </c>
      <c r="H782" s="89" t="str">
        <f t="shared" si="411"/>
        <v/>
      </c>
      <c r="I782" s="89" t="str">
        <f t="shared" si="411"/>
        <v/>
      </c>
      <c r="J782" s="89" t="str">
        <f t="shared" si="411"/>
        <v/>
      </c>
      <c r="K782" s="89" t="str">
        <f t="shared" si="411"/>
        <v/>
      </c>
      <c r="L782" s="89">
        <f t="shared" si="411"/>
        <v>1</v>
      </c>
      <c r="M782" s="89" t="str">
        <f t="shared" si="412"/>
        <v/>
      </c>
      <c r="N782" s="89" t="str">
        <f t="shared" si="412"/>
        <v/>
      </c>
      <c r="O782" s="89" t="str">
        <f t="shared" si="412"/>
        <v/>
      </c>
      <c r="P782" s="89" t="str">
        <f t="shared" si="412"/>
        <v/>
      </c>
      <c r="Q782" s="89" t="str">
        <f t="shared" si="412"/>
        <v/>
      </c>
      <c r="R782" s="89" t="str">
        <f t="shared" si="412"/>
        <v/>
      </c>
      <c r="S782" s="89" t="str">
        <f t="shared" si="412"/>
        <v/>
      </c>
      <c r="T782" s="89" t="str">
        <f t="shared" si="412"/>
        <v/>
      </c>
      <c r="U782" s="89" t="str">
        <f t="shared" si="412"/>
        <v/>
      </c>
      <c r="V782" s="89" t="str">
        <f t="shared" si="412"/>
        <v/>
      </c>
      <c r="W782" s="89" t="str">
        <f t="shared" si="413"/>
        <v/>
      </c>
      <c r="X782" s="89" t="str">
        <f t="shared" si="413"/>
        <v/>
      </c>
      <c r="Y782" s="89" t="str">
        <f t="shared" si="413"/>
        <v/>
      </c>
      <c r="Z782" s="89" t="str">
        <f t="shared" si="413"/>
        <v/>
      </c>
      <c r="AA782" s="89" t="str">
        <f t="shared" si="413"/>
        <v/>
      </c>
      <c r="AB782" s="89" t="str">
        <f t="shared" si="413"/>
        <v/>
      </c>
      <c r="AC782" s="89" t="str">
        <f t="shared" si="413"/>
        <v/>
      </c>
      <c r="AD782" s="89" t="str">
        <f t="shared" si="413"/>
        <v/>
      </c>
      <c r="AE782" s="89" t="str">
        <f t="shared" si="413"/>
        <v/>
      </c>
      <c r="AF782" s="89" t="str">
        <f t="shared" si="413"/>
        <v/>
      </c>
      <c r="AG782" s="89" t="str">
        <f t="shared" si="414"/>
        <v/>
      </c>
      <c r="AH782" s="89" t="str">
        <f t="shared" si="414"/>
        <v/>
      </c>
      <c r="AI782" s="89" t="str">
        <f t="shared" si="414"/>
        <v/>
      </c>
      <c r="AJ782" s="89" t="str">
        <f t="shared" si="414"/>
        <v/>
      </c>
      <c r="AK782" s="89" t="str">
        <f t="shared" si="414"/>
        <v/>
      </c>
      <c r="AL782" s="89" t="str">
        <f t="shared" si="414"/>
        <v/>
      </c>
      <c r="AM782" s="89" t="str">
        <f t="shared" si="414"/>
        <v/>
      </c>
      <c r="AN782" s="89" t="str">
        <f t="shared" si="414"/>
        <v/>
      </c>
      <c r="AO782" s="89" t="str">
        <f t="shared" si="414"/>
        <v/>
      </c>
      <c r="AP782" s="89" t="str">
        <f t="shared" si="414"/>
        <v/>
      </c>
      <c r="AQ782" s="89" t="str">
        <f t="shared" si="415"/>
        <v/>
      </c>
      <c r="AR782" s="89" t="str">
        <f t="shared" si="415"/>
        <v/>
      </c>
      <c r="AS782" s="89" t="str">
        <f t="shared" si="415"/>
        <v/>
      </c>
      <c r="AT782" s="89" t="str">
        <f t="shared" si="415"/>
        <v/>
      </c>
      <c r="AU782" s="89" t="str">
        <f t="shared" si="415"/>
        <v/>
      </c>
      <c r="AV782" s="89" t="str">
        <f t="shared" si="415"/>
        <v/>
      </c>
      <c r="AW782" s="89" t="str">
        <f t="shared" si="415"/>
        <v/>
      </c>
      <c r="AX782" s="89" t="str">
        <f t="shared" si="415"/>
        <v/>
      </c>
      <c r="AY782" s="89" t="str">
        <f t="shared" si="415"/>
        <v/>
      </c>
      <c r="AZ782" s="89" t="str">
        <f t="shared" si="415"/>
        <v/>
      </c>
      <c r="BA782" s="89" t="str">
        <f t="shared" si="415"/>
        <v/>
      </c>
      <c r="BB782" s="89" t="str">
        <f t="shared" si="415"/>
        <v/>
      </c>
      <c r="BC782" s="90" t="str">
        <f t="shared" si="415"/>
        <v/>
      </c>
      <c r="BE782" s="100" t="str">
        <f t="shared" si="409"/>
        <v/>
      </c>
      <c r="BF782" s="102" t="str">
        <f t="shared" si="410"/>
        <v/>
      </c>
    </row>
    <row r="783" spans="1:58" hidden="1" x14ac:dyDescent="0.55000000000000004">
      <c r="A783" s="80" t="str">
        <f>'Base de Dados 2013'!M782</f>
        <v>Nações</v>
      </c>
      <c r="B783" s="81" t="str">
        <f>'Base de Dados 2013'!N782</f>
        <v>amarelo</v>
      </c>
      <c r="C783" s="88" t="str">
        <f t="shared" si="411"/>
        <v/>
      </c>
      <c r="D783" s="89" t="str">
        <f t="shared" si="411"/>
        <v/>
      </c>
      <c r="E783" s="89" t="str">
        <f t="shared" si="411"/>
        <v/>
      </c>
      <c r="F783" s="89" t="str">
        <f t="shared" si="411"/>
        <v/>
      </c>
      <c r="G783" s="89" t="str">
        <f t="shared" si="411"/>
        <v/>
      </c>
      <c r="H783" s="89">
        <f t="shared" si="411"/>
        <v>1</v>
      </c>
      <c r="I783" s="89" t="str">
        <f t="shared" si="411"/>
        <v/>
      </c>
      <c r="J783" s="89" t="str">
        <f t="shared" si="411"/>
        <v/>
      </c>
      <c r="K783" s="89" t="str">
        <f t="shared" si="411"/>
        <v/>
      </c>
      <c r="L783" s="89" t="str">
        <f t="shared" si="411"/>
        <v/>
      </c>
      <c r="M783" s="89" t="str">
        <f t="shared" si="412"/>
        <v/>
      </c>
      <c r="N783" s="89" t="str">
        <f t="shared" si="412"/>
        <v/>
      </c>
      <c r="O783" s="89" t="str">
        <f t="shared" si="412"/>
        <v/>
      </c>
      <c r="P783" s="89" t="str">
        <f t="shared" si="412"/>
        <v/>
      </c>
      <c r="Q783" s="89" t="str">
        <f t="shared" si="412"/>
        <v/>
      </c>
      <c r="R783" s="89" t="str">
        <f t="shared" si="412"/>
        <v/>
      </c>
      <c r="S783" s="89" t="str">
        <f t="shared" si="412"/>
        <v/>
      </c>
      <c r="T783" s="89" t="str">
        <f t="shared" si="412"/>
        <v/>
      </c>
      <c r="U783" s="89" t="str">
        <f t="shared" si="412"/>
        <v/>
      </c>
      <c r="V783" s="89" t="str">
        <f t="shared" si="412"/>
        <v/>
      </c>
      <c r="W783" s="89" t="str">
        <f t="shared" si="413"/>
        <v/>
      </c>
      <c r="X783" s="89" t="str">
        <f t="shared" si="413"/>
        <v/>
      </c>
      <c r="Y783" s="89" t="str">
        <f t="shared" si="413"/>
        <v/>
      </c>
      <c r="Z783" s="89" t="str">
        <f t="shared" si="413"/>
        <v/>
      </c>
      <c r="AA783" s="89" t="str">
        <f t="shared" si="413"/>
        <v/>
      </c>
      <c r="AB783" s="89" t="str">
        <f t="shared" si="413"/>
        <v/>
      </c>
      <c r="AC783" s="89" t="str">
        <f t="shared" si="413"/>
        <v/>
      </c>
      <c r="AD783" s="89" t="str">
        <f t="shared" si="413"/>
        <v/>
      </c>
      <c r="AE783" s="89" t="str">
        <f t="shared" si="413"/>
        <v/>
      </c>
      <c r="AF783" s="89" t="str">
        <f t="shared" si="413"/>
        <v/>
      </c>
      <c r="AG783" s="89" t="str">
        <f t="shared" si="414"/>
        <v/>
      </c>
      <c r="AH783" s="89" t="str">
        <f t="shared" si="414"/>
        <v/>
      </c>
      <c r="AI783" s="89" t="str">
        <f t="shared" si="414"/>
        <v/>
      </c>
      <c r="AJ783" s="89" t="str">
        <f t="shared" si="414"/>
        <v/>
      </c>
      <c r="AK783" s="89" t="str">
        <f t="shared" si="414"/>
        <v/>
      </c>
      <c r="AL783" s="89" t="str">
        <f t="shared" si="414"/>
        <v/>
      </c>
      <c r="AM783" s="89" t="str">
        <f t="shared" si="414"/>
        <v/>
      </c>
      <c r="AN783" s="89" t="str">
        <f t="shared" si="414"/>
        <v/>
      </c>
      <c r="AO783" s="89" t="str">
        <f t="shared" si="414"/>
        <v/>
      </c>
      <c r="AP783" s="89" t="str">
        <f t="shared" si="414"/>
        <v/>
      </c>
      <c r="AQ783" s="89" t="str">
        <f t="shared" si="415"/>
        <v/>
      </c>
      <c r="AR783" s="89" t="str">
        <f t="shared" si="415"/>
        <v/>
      </c>
      <c r="AS783" s="89" t="str">
        <f t="shared" si="415"/>
        <v/>
      </c>
      <c r="AT783" s="89" t="str">
        <f t="shared" si="415"/>
        <v/>
      </c>
      <c r="AU783" s="89" t="str">
        <f t="shared" si="415"/>
        <v/>
      </c>
      <c r="AV783" s="89" t="str">
        <f t="shared" si="415"/>
        <v/>
      </c>
      <c r="AW783" s="89" t="str">
        <f t="shared" si="415"/>
        <v/>
      </c>
      <c r="AX783" s="89" t="str">
        <f t="shared" si="415"/>
        <v/>
      </c>
      <c r="AY783" s="89" t="str">
        <f t="shared" si="415"/>
        <v/>
      </c>
      <c r="AZ783" s="89" t="str">
        <f t="shared" si="415"/>
        <v/>
      </c>
      <c r="BA783" s="89" t="str">
        <f t="shared" si="415"/>
        <v/>
      </c>
      <c r="BB783" s="89" t="str">
        <f t="shared" si="415"/>
        <v/>
      </c>
      <c r="BC783" s="90" t="str">
        <f t="shared" si="415"/>
        <v/>
      </c>
      <c r="BE783" s="100" t="str">
        <f t="shared" si="409"/>
        <v/>
      </c>
      <c r="BF783" s="102" t="str">
        <f t="shared" si="410"/>
        <v/>
      </c>
    </row>
    <row r="784" spans="1:58" hidden="1" x14ac:dyDescent="0.55000000000000004">
      <c r="A784" s="80" t="str">
        <f>'Base de Dados 2013'!M783</f>
        <v>Mary Dota</v>
      </c>
      <c r="B784" s="81" t="str">
        <f>'Base de Dados 2013'!N783</f>
        <v>verde</v>
      </c>
      <c r="C784" s="88">
        <f t="shared" si="411"/>
        <v>1</v>
      </c>
      <c r="D784" s="89" t="str">
        <f t="shared" si="411"/>
        <v/>
      </c>
      <c r="E784" s="89" t="str">
        <f t="shared" si="411"/>
        <v/>
      </c>
      <c r="F784" s="89" t="str">
        <f t="shared" si="411"/>
        <v/>
      </c>
      <c r="G784" s="89" t="str">
        <f t="shared" si="411"/>
        <v/>
      </c>
      <c r="H784" s="89" t="str">
        <f t="shared" si="411"/>
        <v/>
      </c>
      <c r="I784" s="89" t="str">
        <f t="shared" si="411"/>
        <v/>
      </c>
      <c r="J784" s="89" t="str">
        <f t="shared" si="411"/>
        <v/>
      </c>
      <c r="K784" s="89" t="str">
        <f t="shared" si="411"/>
        <v/>
      </c>
      <c r="L784" s="89" t="str">
        <f t="shared" si="411"/>
        <v/>
      </c>
      <c r="M784" s="89" t="str">
        <f t="shared" si="412"/>
        <v/>
      </c>
      <c r="N784" s="89" t="str">
        <f t="shared" si="412"/>
        <v/>
      </c>
      <c r="O784" s="89" t="str">
        <f t="shared" si="412"/>
        <v/>
      </c>
      <c r="P784" s="89" t="str">
        <f t="shared" si="412"/>
        <v/>
      </c>
      <c r="Q784" s="89" t="str">
        <f t="shared" si="412"/>
        <v/>
      </c>
      <c r="R784" s="89" t="str">
        <f t="shared" si="412"/>
        <v/>
      </c>
      <c r="S784" s="89" t="str">
        <f t="shared" si="412"/>
        <v/>
      </c>
      <c r="T784" s="89" t="str">
        <f t="shared" si="412"/>
        <v/>
      </c>
      <c r="U784" s="89" t="str">
        <f t="shared" si="412"/>
        <v/>
      </c>
      <c r="V784" s="89" t="str">
        <f t="shared" si="412"/>
        <v/>
      </c>
      <c r="W784" s="89" t="str">
        <f t="shared" si="413"/>
        <v/>
      </c>
      <c r="X784" s="89" t="str">
        <f t="shared" si="413"/>
        <v/>
      </c>
      <c r="Y784" s="89" t="str">
        <f t="shared" si="413"/>
        <v/>
      </c>
      <c r="Z784" s="89" t="str">
        <f t="shared" si="413"/>
        <v/>
      </c>
      <c r="AA784" s="89" t="str">
        <f t="shared" si="413"/>
        <v/>
      </c>
      <c r="AB784" s="89" t="str">
        <f t="shared" si="413"/>
        <v/>
      </c>
      <c r="AC784" s="89" t="str">
        <f t="shared" si="413"/>
        <v/>
      </c>
      <c r="AD784" s="89" t="str">
        <f t="shared" si="413"/>
        <v/>
      </c>
      <c r="AE784" s="89" t="str">
        <f t="shared" si="413"/>
        <v/>
      </c>
      <c r="AF784" s="89" t="str">
        <f t="shared" si="413"/>
        <v/>
      </c>
      <c r="AG784" s="89" t="str">
        <f t="shared" si="414"/>
        <v/>
      </c>
      <c r="AH784" s="89" t="str">
        <f t="shared" si="414"/>
        <v/>
      </c>
      <c r="AI784" s="89" t="str">
        <f t="shared" si="414"/>
        <v/>
      </c>
      <c r="AJ784" s="89" t="str">
        <f t="shared" si="414"/>
        <v/>
      </c>
      <c r="AK784" s="89" t="str">
        <f t="shared" si="414"/>
        <v/>
      </c>
      <c r="AL784" s="89" t="str">
        <f t="shared" si="414"/>
        <v/>
      </c>
      <c r="AM784" s="89" t="str">
        <f t="shared" si="414"/>
        <v/>
      </c>
      <c r="AN784" s="89" t="str">
        <f t="shared" si="414"/>
        <v/>
      </c>
      <c r="AO784" s="89" t="str">
        <f t="shared" si="414"/>
        <v/>
      </c>
      <c r="AP784" s="89" t="str">
        <f t="shared" si="414"/>
        <v/>
      </c>
      <c r="AQ784" s="89" t="str">
        <f t="shared" si="415"/>
        <v/>
      </c>
      <c r="AR784" s="89" t="str">
        <f t="shared" si="415"/>
        <v/>
      </c>
      <c r="AS784" s="89" t="str">
        <f t="shared" si="415"/>
        <v/>
      </c>
      <c r="AT784" s="89" t="str">
        <f t="shared" si="415"/>
        <v/>
      </c>
      <c r="AU784" s="89" t="str">
        <f t="shared" si="415"/>
        <v/>
      </c>
      <c r="AV784" s="89" t="str">
        <f t="shared" si="415"/>
        <v/>
      </c>
      <c r="AW784" s="89" t="str">
        <f t="shared" si="415"/>
        <v/>
      </c>
      <c r="AX784" s="89" t="str">
        <f t="shared" si="415"/>
        <v/>
      </c>
      <c r="AY784" s="89" t="str">
        <f t="shared" si="415"/>
        <v/>
      </c>
      <c r="AZ784" s="89" t="str">
        <f t="shared" si="415"/>
        <v/>
      </c>
      <c r="BA784" s="89" t="str">
        <f t="shared" si="415"/>
        <v/>
      </c>
      <c r="BB784" s="89" t="str">
        <f t="shared" si="415"/>
        <v/>
      </c>
      <c r="BC784" s="90" t="str">
        <f t="shared" si="415"/>
        <v/>
      </c>
      <c r="BE784" s="100" t="str">
        <f t="shared" si="409"/>
        <v/>
      </c>
      <c r="BF784" s="102" t="str">
        <f t="shared" si="410"/>
        <v/>
      </c>
    </row>
    <row r="785" spans="1:58" hidden="1" x14ac:dyDescent="0.55000000000000004">
      <c r="A785" s="80" t="str">
        <f>'Base de Dados 2013'!M784</f>
        <v>Geisel</v>
      </c>
      <c r="B785" s="81" t="str">
        <f>'Base de Dados 2013'!N784</f>
        <v>verde</v>
      </c>
      <c r="C785" s="88" t="str">
        <f t="shared" ref="C785:L794" si="416">IF(AND($A785=C$1,$B785=C$3),1,"")</f>
        <v/>
      </c>
      <c r="D785" s="89" t="str">
        <f t="shared" si="416"/>
        <v/>
      </c>
      <c r="E785" s="89" t="str">
        <f t="shared" si="416"/>
        <v/>
      </c>
      <c r="F785" s="89" t="str">
        <f t="shared" si="416"/>
        <v/>
      </c>
      <c r="G785" s="89" t="str">
        <f t="shared" si="416"/>
        <v/>
      </c>
      <c r="H785" s="89" t="str">
        <f t="shared" si="416"/>
        <v/>
      </c>
      <c r="I785" s="89" t="str">
        <f t="shared" si="416"/>
        <v/>
      </c>
      <c r="J785" s="89" t="str">
        <f t="shared" si="416"/>
        <v/>
      </c>
      <c r="K785" s="89" t="str">
        <f t="shared" si="416"/>
        <v/>
      </c>
      <c r="L785" s="89" t="str">
        <f t="shared" si="416"/>
        <v/>
      </c>
      <c r="M785" s="89" t="str">
        <f t="shared" ref="M785:V794" si="417">IF(AND($A785=M$1,$B785=M$3),1,"")</f>
        <v/>
      </c>
      <c r="N785" s="89" t="str">
        <f t="shared" si="417"/>
        <v/>
      </c>
      <c r="O785" s="89">
        <f t="shared" si="417"/>
        <v>1</v>
      </c>
      <c r="P785" s="89" t="str">
        <f t="shared" si="417"/>
        <v/>
      </c>
      <c r="Q785" s="89" t="str">
        <f t="shared" si="417"/>
        <v/>
      </c>
      <c r="R785" s="89" t="str">
        <f t="shared" si="417"/>
        <v/>
      </c>
      <c r="S785" s="89" t="str">
        <f t="shared" si="417"/>
        <v/>
      </c>
      <c r="T785" s="89" t="str">
        <f t="shared" si="417"/>
        <v/>
      </c>
      <c r="U785" s="89" t="str">
        <f t="shared" si="417"/>
        <v/>
      </c>
      <c r="V785" s="89" t="str">
        <f t="shared" si="417"/>
        <v/>
      </c>
      <c r="W785" s="89" t="str">
        <f t="shared" ref="W785:AF794" si="418">IF(AND($A785=W$1,$B785=W$3),1,"")</f>
        <v/>
      </c>
      <c r="X785" s="89" t="str">
        <f t="shared" si="418"/>
        <v/>
      </c>
      <c r="Y785" s="89" t="str">
        <f t="shared" si="418"/>
        <v/>
      </c>
      <c r="Z785" s="89" t="str">
        <f t="shared" si="418"/>
        <v/>
      </c>
      <c r="AA785" s="89" t="str">
        <f t="shared" si="418"/>
        <v/>
      </c>
      <c r="AB785" s="89" t="str">
        <f t="shared" si="418"/>
        <v/>
      </c>
      <c r="AC785" s="89" t="str">
        <f t="shared" si="418"/>
        <v/>
      </c>
      <c r="AD785" s="89" t="str">
        <f t="shared" si="418"/>
        <v/>
      </c>
      <c r="AE785" s="89" t="str">
        <f t="shared" si="418"/>
        <v/>
      </c>
      <c r="AF785" s="89" t="str">
        <f t="shared" si="418"/>
        <v/>
      </c>
      <c r="AG785" s="89" t="str">
        <f t="shared" ref="AG785:AP794" si="419">IF(AND($A785=AG$1,$B785=AG$3),1,"")</f>
        <v/>
      </c>
      <c r="AH785" s="89" t="str">
        <f t="shared" si="419"/>
        <v/>
      </c>
      <c r="AI785" s="89" t="str">
        <f t="shared" si="419"/>
        <v/>
      </c>
      <c r="AJ785" s="89" t="str">
        <f t="shared" si="419"/>
        <v/>
      </c>
      <c r="AK785" s="89" t="str">
        <f t="shared" si="419"/>
        <v/>
      </c>
      <c r="AL785" s="89" t="str">
        <f t="shared" si="419"/>
        <v/>
      </c>
      <c r="AM785" s="89" t="str">
        <f t="shared" si="419"/>
        <v/>
      </c>
      <c r="AN785" s="89" t="str">
        <f t="shared" si="419"/>
        <v/>
      </c>
      <c r="AO785" s="89" t="str">
        <f t="shared" si="419"/>
        <v/>
      </c>
      <c r="AP785" s="89" t="str">
        <f t="shared" si="419"/>
        <v/>
      </c>
      <c r="AQ785" s="89" t="str">
        <f t="shared" ref="AQ785:BC794" si="420">IF(AND($A785=AQ$1,$B785=AQ$3),1,"")</f>
        <v/>
      </c>
      <c r="AR785" s="89" t="str">
        <f t="shared" si="420"/>
        <v/>
      </c>
      <c r="AS785" s="89" t="str">
        <f t="shared" si="420"/>
        <v/>
      </c>
      <c r="AT785" s="89" t="str">
        <f t="shared" si="420"/>
        <v/>
      </c>
      <c r="AU785" s="89" t="str">
        <f t="shared" si="420"/>
        <v/>
      </c>
      <c r="AV785" s="89" t="str">
        <f t="shared" si="420"/>
        <v/>
      </c>
      <c r="AW785" s="89" t="str">
        <f t="shared" si="420"/>
        <v/>
      </c>
      <c r="AX785" s="89" t="str">
        <f t="shared" si="420"/>
        <v/>
      </c>
      <c r="AY785" s="89" t="str">
        <f t="shared" si="420"/>
        <v/>
      </c>
      <c r="AZ785" s="89" t="str">
        <f t="shared" si="420"/>
        <v/>
      </c>
      <c r="BA785" s="89" t="str">
        <f t="shared" si="420"/>
        <v/>
      </c>
      <c r="BB785" s="89" t="str">
        <f t="shared" si="420"/>
        <v/>
      </c>
      <c r="BC785" s="90" t="str">
        <f t="shared" si="420"/>
        <v/>
      </c>
      <c r="BE785" s="100" t="str">
        <f t="shared" si="409"/>
        <v/>
      </c>
      <c r="BF785" s="102" t="str">
        <f t="shared" si="410"/>
        <v/>
      </c>
    </row>
    <row r="786" spans="1:58" hidden="1" x14ac:dyDescent="0.55000000000000004">
      <c r="A786" s="80" t="str">
        <f>'Base de Dados 2013'!M785</f>
        <v>Geisel</v>
      </c>
      <c r="B786" s="81" t="str">
        <f>'Base de Dados 2013'!N785</f>
        <v>amarelo</v>
      </c>
      <c r="C786" s="88" t="str">
        <f t="shared" si="416"/>
        <v/>
      </c>
      <c r="D786" s="89" t="str">
        <f t="shared" si="416"/>
        <v/>
      </c>
      <c r="E786" s="89" t="str">
        <f t="shared" si="416"/>
        <v/>
      </c>
      <c r="F786" s="89" t="str">
        <f t="shared" si="416"/>
        <v/>
      </c>
      <c r="G786" s="89" t="str">
        <f t="shared" si="416"/>
        <v/>
      </c>
      <c r="H786" s="89" t="str">
        <f t="shared" si="416"/>
        <v/>
      </c>
      <c r="I786" s="89" t="str">
        <f t="shared" si="416"/>
        <v/>
      </c>
      <c r="J786" s="89" t="str">
        <f t="shared" si="416"/>
        <v/>
      </c>
      <c r="K786" s="89" t="str">
        <f t="shared" si="416"/>
        <v/>
      </c>
      <c r="L786" s="89" t="str">
        <f t="shared" si="416"/>
        <v/>
      </c>
      <c r="M786" s="89" t="str">
        <f t="shared" si="417"/>
        <v/>
      </c>
      <c r="N786" s="89" t="str">
        <f t="shared" si="417"/>
        <v/>
      </c>
      <c r="O786" s="89" t="str">
        <f t="shared" si="417"/>
        <v/>
      </c>
      <c r="P786" s="89">
        <f t="shared" si="417"/>
        <v>1</v>
      </c>
      <c r="Q786" s="89" t="str">
        <f t="shared" si="417"/>
        <v/>
      </c>
      <c r="R786" s="89" t="str">
        <f t="shared" si="417"/>
        <v/>
      </c>
      <c r="S786" s="89" t="str">
        <f t="shared" si="417"/>
        <v/>
      </c>
      <c r="T786" s="89" t="str">
        <f t="shared" si="417"/>
        <v/>
      </c>
      <c r="U786" s="89" t="str">
        <f t="shared" si="417"/>
        <v/>
      </c>
      <c r="V786" s="89" t="str">
        <f t="shared" si="417"/>
        <v/>
      </c>
      <c r="W786" s="89" t="str">
        <f t="shared" si="418"/>
        <v/>
      </c>
      <c r="X786" s="89" t="str">
        <f t="shared" si="418"/>
        <v/>
      </c>
      <c r="Y786" s="89" t="str">
        <f t="shared" si="418"/>
        <v/>
      </c>
      <c r="Z786" s="89" t="str">
        <f t="shared" si="418"/>
        <v/>
      </c>
      <c r="AA786" s="89" t="str">
        <f t="shared" si="418"/>
        <v/>
      </c>
      <c r="AB786" s="89" t="str">
        <f t="shared" si="418"/>
        <v/>
      </c>
      <c r="AC786" s="89" t="str">
        <f t="shared" si="418"/>
        <v/>
      </c>
      <c r="AD786" s="89" t="str">
        <f t="shared" si="418"/>
        <v/>
      </c>
      <c r="AE786" s="89" t="str">
        <f t="shared" si="418"/>
        <v/>
      </c>
      <c r="AF786" s="89" t="str">
        <f t="shared" si="418"/>
        <v/>
      </c>
      <c r="AG786" s="89" t="str">
        <f t="shared" si="419"/>
        <v/>
      </c>
      <c r="AH786" s="89" t="str">
        <f t="shared" si="419"/>
        <v/>
      </c>
      <c r="AI786" s="89" t="str">
        <f t="shared" si="419"/>
        <v/>
      </c>
      <c r="AJ786" s="89" t="str">
        <f t="shared" si="419"/>
        <v/>
      </c>
      <c r="AK786" s="89" t="str">
        <f t="shared" si="419"/>
        <v/>
      </c>
      <c r="AL786" s="89" t="str">
        <f t="shared" si="419"/>
        <v/>
      </c>
      <c r="AM786" s="89" t="str">
        <f t="shared" si="419"/>
        <v/>
      </c>
      <c r="AN786" s="89" t="str">
        <f t="shared" si="419"/>
        <v/>
      </c>
      <c r="AO786" s="89" t="str">
        <f t="shared" si="419"/>
        <v/>
      </c>
      <c r="AP786" s="89" t="str">
        <f t="shared" si="419"/>
        <v/>
      </c>
      <c r="AQ786" s="89" t="str">
        <f t="shared" si="420"/>
        <v/>
      </c>
      <c r="AR786" s="89" t="str">
        <f t="shared" si="420"/>
        <v/>
      </c>
      <c r="AS786" s="89" t="str">
        <f t="shared" si="420"/>
        <v/>
      </c>
      <c r="AT786" s="89" t="str">
        <f t="shared" si="420"/>
        <v/>
      </c>
      <c r="AU786" s="89" t="str">
        <f t="shared" si="420"/>
        <v/>
      </c>
      <c r="AV786" s="89" t="str">
        <f t="shared" si="420"/>
        <v/>
      </c>
      <c r="AW786" s="89" t="str">
        <f t="shared" si="420"/>
        <v/>
      </c>
      <c r="AX786" s="89" t="str">
        <f t="shared" si="420"/>
        <v/>
      </c>
      <c r="AY786" s="89" t="str">
        <f t="shared" si="420"/>
        <v/>
      </c>
      <c r="AZ786" s="89" t="str">
        <f t="shared" si="420"/>
        <v/>
      </c>
      <c r="BA786" s="89" t="str">
        <f t="shared" si="420"/>
        <v/>
      </c>
      <c r="BB786" s="89" t="str">
        <f t="shared" si="420"/>
        <v/>
      </c>
      <c r="BC786" s="90" t="str">
        <f t="shared" si="420"/>
        <v/>
      </c>
      <c r="BE786" s="100" t="str">
        <f t="shared" si="409"/>
        <v/>
      </c>
      <c r="BF786" s="102" t="str">
        <f t="shared" si="410"/>
        <v/>
      </c>
    </row>
    <row r="787" spans="1:58" hidden="1" x14ac:dyDescent="0.55000000000000004">
      <c r="A787" s="80" t="str">
        <f>'Base de Dados 2013'!M786</f>
        <v>Nações</v>
      </c>
      <c r="B787" s="81" t="str">
        <f>'Base de Dados 2013'!N786</f>
        <v>amarelo</v>
      </c>
      <c r="C787" s="88" t="str">
        <f t="shared" si="416"/>
        <v/>
      </c>
      <c r="D787" s="89" t="str">
        <f t="shared" si="416"/>
        <v/>
      </c>
      <c r="E787" s="89" t="str">
        <f t="shared" si="416"/>
        <v/>
      </c>
      <c r="F787" s="89" t="str">
        <f t="shared" si="416"/>
        <v/>
      </c>
      <c r="G787" s="89" t="str">
        <f t="shared" si="416"/>
        <v/>
      </c>
      <c r="H787" s="89">
        <f t="shared" si="416"/>
        <v>1</v>
      </c>
      <c r="I787" s="89" t="str">
        <f t="shared" si="416"/>
        <v/>
      </c>
      <c r="J787" s="89" t="str">
        <f t="shared" si="416"/>
        <v/>
      </c>
      <c r="K787" s="89" t="str">
        <f t="shared" si="416"/>
        <v/>
      </c>
      <c r="L787" s="89" t="str">
        <f t="shared" si="416"/>
        <v/>
      </c>
      <c r="M787" s="89" t="str">
        <f t="shared" si="417"/>
        <v/>
      </c>
      <c r="N787" s="89" t="str">
        <f t="shared" si="417"/>
        <v/>
      </c>
      <c r="O787" s="89" t="str">
        <f t="shared" si="417"/>
        <v/>
      </c>
      <c r="P787" s="89" t="str">
        <f t="shared" si="417"/>
        <v/>
      </c>
      <c r="Q787" s="89" t="str">
        <f t="shared" si="417"/>
        <v/>
      </c>
      <c r="R787" s="89" t="str">
        <f t="shared" si="417"/>
        <v/>
      </c>
      <c r="S787" s="89" t="str">
        <f t="shared" si="417"/>
        <v/>
      </c>
      <c r="T787" s="89" t="str">
        <f t="shared" si="417"/>
        <v/>
      </c>
      <c r="U787" s="89" t="str">
        <f t="shared" si="417"/>
        <v/>
      </c>
      <c r="V787" s="89" t="str">
        <f t="shared" si="417"/>
        <v/>
      </c>
      <c r="W787" s="89" t="str">
        <f t="shared" si="418"/>
        <v/>
      </c>
      <c r="X787" s="89" t="str">
        <f t="shared" si="418"/>
        <v/>
      </c>
      <c r="Y787" s="89" t="str">
        <f t="shared" si="418"/>
        <v/>
      </c>
      <c r="Z787" s="89" t="str">
        <f t="shared" si="418"/>
        <v/>
      </c>
      <c r="AA787" s="89" t="str">
        <f t="shared" si="418"/>
        <v/>
      </c>
      <c r="AB787" s="89" t="str">
        <f t="shared" si="418"/>
        <v/>
      </c>
      <c r="AC787" s="89" t="str">
        <f t="shared" si="418"/>
        <v/>
      </c>
      <c r="AD787" s="89" t="str">
        <f t="shared" si="418"/>
        <v/>
      </c>
      <c r="AE787" s="89" t="str">
        <f t="shared" si="418"/>
        <v/>
      </c>
      <c r="AF787" s="89" t="str">
        <f t="shared" si="418"/>
        <v/>
      </c>
      <c r="AG787" s="89" t="str">
        <f t="shared" si="419"/>
        <v/>
      </c>
      <c r="AH787" s="89" t="str">
        <f t="shared" si="419"/>
        <v/>
      </c>
      <c r="AI787" s="89" t="str">
        <f t="shared" si="419"/>
        <v/>
      </c>
      <c r="AJ787" s="89" t="str">
        <f t="shared" si="419"/>
        <v/>
      </c>
      <c r="AK787" s="89" t="str">
        <f t="shared" si="419"/>
        <v/>
      </c>
      <c r="AL787" s="89" t="str">
        <f t="shared" si="419"/>
        <v/>
      </c>
      <c r="AM787" s="89" t="str">
        <f t="shared" si="419"/>
        <v/>
      </c>
      <c r="AN787" s="89" t="str">
        <f t="shared" si="419"/>
        <v/>
      </c>
      <c r="AO787" s="89" t="str">
        <f t="shared" si="419"/>
        <v/>
      </c>
      <c r="AP787" s="89" t="str">
        <f t="shared" si="419"/>
        <v/>
      </c>
      <c r="AQ787" s="89" t="str">
        <f t="shared" si="420"/>
        <v/>
      </c>
      <c r="AR787" s="89" t="str">
        <f t="shared" si="420"/>
        <v/>
      </c>
      <c r="AS787" s="89" t="str">
        <f t="shared" si="420"/>
        <v/>
      </c>
      <c r="AT787" s="89" t="str">
        <f t="shared" si="420"/>
        <v/>
      </c>
      <c r="AU787" s="89" t="str">
        <f t="shared" si="420"/>
        <v/>
      </c>
      <c r="AV787" s="89" t="str">
        <f t="shared" si="420"/>
        <v/>
      </c>
      <c r="AW787" s="89" t="str">
        <f t="shared" si="420"/>
        <v/>
      </c>
      <c r="AX787" s="89" t="str">
        <f t="shared" si="420"/>
        <v/>
      </c>
      <c r="AY787" s="89" t="str">
        <f t="shared" si="420"/>
        <v/>
      </c>
      <c r="AZ787" s="89" t="str">
        <f t="shared" si="420"/>
        <v/>
      </c>
      <c r="BA787" s="89" t="str">
        <f t="shared" si="420"/>
        <v/>
      </c>
      <c r="BB787" s="89" t="str">
        <f t="shared" si="420"/>
        <v/>
      </c>
      <c r="BC787" s="90" t="str">
        <f t="shared" si="420"/>
        <v/>
      </c>
      <c r="BE787" s="100" t="str">
        <f t="shared" si="409"/>
        <v/>
      </c>
      <c r="BF787" s="102" t="str">
        <f t="shared" si="410"/>
        <v/>
      </c>
    </row>
    <row r="788" spans="1:58" hidden="1" x14ac:dyDescent="0.55000000000000004">
      <c r="A788" s="80" t="str">
        <f>'Base de Dados 2013'!M787</f>
        <v>Nações</v>
      </c>
      <c r="B788" s="81" t="str">
        <f>'Base de Dados 2013'!N787</f>
        <v>verde</v>
      </c>
      <c r="C788" s="88" t="str">
        <f t="shared" si="416"/>
        <v/>
      </c>
      <c r="D788" s="89" t="str">
        <f t="shared" si="416"/>
        <v/>
      </c>
      <c r="E788" s="89" t="str">
        <f t="shared" si="416"/>
        <v/>
      </c>
      <c r="F788" s="89" t="str">
        <f t="shared" si="416"/>
        <v/>
      </c>
      <c r="G788" s="89">
        <f t="shared" si="416"/>
        <v>1</v>
      </c>
      <c r="H788" s="89" t="str">
        <f t="shared" si="416"/>
        <v/>
      </c>
      <c r="I788" s="89" t="str">
        <f t="shared" si="416"/>
        <v/>
      </c>
      <c r="J788" s="89" t="str">
        <f t="shared" si="416"/>
        <v/>
      </c>
      <c r="K788" s="89" t="str">
        <f t="shared" si="416"/>
        <v/>
      </c>
      <c r="L788" s="89" t="str">
        <f t="shared" si="416"/>
        <v/>
      </c>
      <c r="M788" s="89" t="str">
        <f t="shared" si="417"/>
        <v/>
      </c>
      <c r="N788" s="89" t="str">
        <f t="shared" si="417"/>
        <v/>
      </c>
      <c r="O788" s="89" t="str">
        <f t="shared" si="417"/>
        <v/>
      </c>
      <c r="P788" s="89" t="str">
        <f t="shared" si="417"/>
        <v/>
      </c>
      <c r="Q788" s="89" t="str">
        <f t="shared" si="417"/>
        <v/>
      </c>
      <c r="R788" s="89" t="str">
        <f t="shared" si="417"/>
        <v/>
      </c>
      <c r="S788" s="89" t="str">
        <f t="shared" si="417"/>
        <v/>
      </c>
      <c r="T788" s="89" t="str">
        <f t="shared" si="417"/>
        <v/>
      </c>
      <c r="U788" s="89" t="str">
        <f t="shared" si="417"/>
        <v/>
      </c>
      <c r="V788" s="89" t="str">
        <f t="shared" si="417"/>
        <v/>
      </c>
      <c r="W788" s="89" t="str">
        <f t="shared" si="418"/>
        <v/>
      </c>
      <c r="X788" s="89" t="str">
        <f t="shared" si="418"/>
        <v/>
      </c>
      <c r="Y788" s="89" t="str">
        <f t="shared" si="418"/>
        <v/>
      </c>
      <c r="Z788" s="89" t="str">
        <f t="shared" si="418"/>
        <v/>
      </c>
      <c r="AA788" s="89" t="str">
        <f t="shared" si="418"/>
        <v/>
      </c>
      <c r="AB788" s="89" t="str">
        <f t="shared" si="418"/>
        <v/>
      </c>
      <c r="AC788" s="89" t="str">
        <f t="shared" si="418"/>
        <v/>
      </c>
      <c r="AD788" s="89" t="str">
        <f t="shared" si="418"/>
        <v/>
      </c>
      <c r="AE788" s="89" t="str">
        <f t="shared" si="418"/>
        <v/>
      </c>
      <c r="AF788" s="89" t="str">
        <f t="shared" si="418"/>
        <v/>
      </c>
      <c r="AG788" s="89" t="str">
        <f t="shared" si="419"/>
        <v/>
      </c>
      <c r="AH788" s="89" t="str">
        <f t="shared" si="419"/>
        <v/>
      </c>
      <c r="AI788" s="89" t="str">
        <f t="shared" si="419"/>
        <v/>
      </c>
      <c r="AJ788" s="89" t="str">
        <f t="shared" si="419"/>
        <v/>
      </c>
      <c r="AK788" s="89" t="str">
        <f t="shared" si="419"/>
        <v/>
      </c>
      <c r="AL788" s="89" t="str">
        <f t="shared" si="419"/>
        <v/>
      </c>
      <c r="AM788" s="89" t="str">
        <f t="shared" si="419"/>
        <v/>
      </c>
      <c r="AN788" s="89" t="str">
        <f t="shared" si="419"/>
        <v/>
      </c>
      <c r="AO788" s="89" t="str">
        <f t="shared" si="419"/>
        <v/>
      </c>
      <c r="AP788" s="89" t="str">
        <f t="shared" si="419"/>
        <v/>
      </c>
      <c r="AQ788" s="89" t="str">
        <f t="shared" si="420"/>
        <v/>
      </c>
      <c r="AR788" s="89" t="str">
        <f t="shared" si="420"/>
        <v/>
      </c>
      <c r="AS788" s="89" t="str">
        <f t="shared" si="420"/>
        <v/>
      </c>
      <c r="AT788" s="89" t="str">
        <f t="shared" si="420"/>
        <v/>
      </c>
      <c r="AU788" s="89" t="str">
        <f t="shared" si="420"/>
        <v/>
      </c>
      <c r="AV788" s="89" t="str">
        <f t="shared" si="420"/>
        <v/>
      </c>
      <c r="AW788" s="89" t="str">
        <f t="shared" si="420"/>
        <v/>
      </c>
      <c r="AX788" s="89" t="str">
        <f t="shared" si="420"/>
        <v/>
      </c>
      <c r="AY788" s="89" t="str">
        <f t="shared" si="420"/>
        <v/>
      </c>
      <c r="AZ788" s="89" t="str">
        <f t="shared" si="420"/>
        <v/>
      </c>
      <c r="BA788" s="89" t="str">
        <f t="shared" si="420"/>
        <v/>
      </c>
      <c r="BB788" s="89" t="str">
        <f t="shared" si="420"/>
        <v/>
      </c>
      <c r="BC788" s="90" t="str">
        <f t="shared" si="420"/>
        <v/>
      </c>
      <c r="BE788" s="100" t="str">
        <f t="shared" si="409"/>
        <v/>
      </c>
      <c r="BF788" s="102" t="str">
        <f t="shared" si="410"/>
        <v/>
      </c>
    </row>
    <row r="789" spans="1:58" hidden="1" x14ac:dyDescent="0.55000000000000004">
      <c r="A789" s="80" t="str">
        <f>'Base de Dados 2013'!M788</f>
        <v>Mary Dota</v>
      </c>
      <c r="B789" s="81" t="str">
        <f>'Base de Dados 2013'!N788</f>
        <v>verde</v>
      </c>
      <c r="C789" s="88">
        <f t="shared" si="416"/>
        <v>1</v>
      </c>
      <c r="D789" s="89" t="str">
        <f t="shared" si="416"/>
        <v/>
      </c>
      <c r="E789" s="89" t="str">
        <f t="shared" si="416"/>
        <v/>
      </c>
      <c r="F789" s="89" t="str">
        <f t="shared" si="416"/>
        <v/>
      </c>
      <c r="G789" s="89" t="str">
        <f t="shared" si="416"/>
        <v/>
      </c>
      <c r="H789" s="89" t="str">
        <f t="shared" si="416"/>
        <v/>
      </c>
      <c r="I789" s="89" t="str">
        <f t="shared" si="416"/>
        <v/>
      </c>
      <c r="J789" s="89" t="str">
        <f t="shared" si="416"/>
        <v/>
      </c>
      <c r="K789" s="89" t="str">
        <f t="shared" si="416"/>
        <v/>
      </c>
      <c r="L789" s="89" t="str">
        <f t="shared" si="416"/>
        <v/>
      </c>
      <c r="M789" s="89" t="str">
        <f t="shared" si="417"/>
        <v/>
      </c>
      <c r="N789" s="89" t="str">
        <f t="shared" si="417"/>
        <v/>
      </c>
      <c r="O789" s="89" t="str">
        <f t="shared" si="417"/>
        <v/>
      </c>
      <c r="P789" s="89" t="str">
        <f t="shared" si="417"/>
        <v/>
      </c>
      <c r="Q789" s="89" t="str">
        <f t="shared" si="417"/>
        <v/>
      </c>
      <c r="R789" s="89" t="str">
        <f t="shared" si="417"/>
        <v/>
      </c>
      <c r="S789" s="89" t="str">
        <f t="shared" si="417"/>
        <v/>
      </c>
      <c r="T789" s="89" t="str">
        <f t="shared" si="417"/>
        <v/>
      </c>
      <c r="U789" s="89" t="str">
        <f t="shared" si="417"/>
        <v/>
      </c>
      <c r="V789" s="89" t="str">
        <f t="shared" si="417"/>
        <v/>
      </c>
      <c r="W789" s="89" t="str">
        <f t="shared" si="418"/>
        <v/>
      </c>
      <c r="X789" s="89" t="str">
        <f t="shared" si="418"/>
        <v/>
      </c>
      <c r="Y789" s="89" t="str">
        <f t="shared" si="418"/>
        <v/>
      </c>
      <c r="Z789" s="89" t="str">
        <f t="shared" si="418"/>
        <v/>
      </c>
      <c r="AA789" s="89" t="str">
        <f t="shared" si="418"/>
        <v/>
      </c>
      <c r="AB789" s="89" t="str">
        <f t="shared" si="418"/>
        <v/>
      </c>
      <c r="AC789" s="89" t="str">
        <f t="shared" si="418"/>
        <v/>
      </c>
      <c r="AD789" s="89" t="str">
        <f t="shared" si="418"/>
        <v/>
      </c>
      <c r="AE789" s="89" t="str">
        <f t="shared" si="418"/>
        <v/>
      </c>
      <c r="AF789" s="89" t="str">
        <f t="shared" si="418"/>
        <v/>
      </c>
      <c r="AG789" s="89" t="str">
        <f t="shared" si="419"/>
        <v/>
      </c>
      <c r="AH789" s="89" t="str">
        <f t="shared" si="419"/>
        <v/>
      </c>
      <c r="AI789" s="89" t="str">
        <f t="shared" si="419"/>
        <v/>
      </c>
      <c r="AJ789" s="89" t="str">
        <f t="shared" si="419"/>
        <v/>
      </c>
      <c r="AK789" s="89" t="str">
        <f t="shared" si="419"/>
        <v/>
      </c>
      <c r="AL789" s="89" t="str">
        <f t="shared" si="419"/>
        <v/>
      </c>
      <c r="AM789" s="89" t="str">
        <f t="shared" si="419"/>
        <v/>
      </c>
      <c r="AN789" s="89" t="str">
        <f t="shared" si="419"/>
        <v/>
      </c>
      <c r="AO789" s="89" t="str">
        <f t="shared" si="419"/>
        <v/>
      </c>
      <c r="AP789" s="89" t="str">
        <f t="shared" si="419"/>
        <v/>
      </c>
      <c r="AQ789" s="89" t="str">
        <f t="shared" si="420"/>
        <v/>
      </c>
      <c r="AR789" s="89" t="str">
        <f t="shared" si="420"/>
        <v/>
      </c>
      <c r="AS789" s="89" t="str">
        <f t="shared" si="420"/>
        <v/>
      </c>
      <c r="AT789" s="89" t="str">
        <f t="shared" si="420"/>
        <v/>
      </c>
      <c r="AU789" s="89" t="str">
        <f t="shared" si="420"/>
        <v/>
      </c>
      <c r="AV789" s="89" t="str">
        <f t="shared" si="420"/>
        <v/>
      </c>
      <c r="AW789" s="89" t="str">
        <f t="shared" si="420"/>
        <v/>
      </c>
      <c r="AX789" s="89" t="str">
        <f t="shared" si="420"/>
        <v/>
      </c>
      <c r="AY789" s="89" t="str">
        <f t="shared" si="420"/>
        <v/>
      </c>
      <c r="AZ789" s="89" t="str">
        <f t="shared" si="420"/>
        <v/>
      </c>
      <c r="BA789" s="89" t="str">
        <f t="shared" si="420"/>
        <v/>
      </c>
      <c r="BB789" s="89" t="str">
        <f t="shared" si="420"/>
        <v/>
      </c>
      <c r="BC789" s="90" t="str">
        <f t="shared" si="420"/>
        <v/>
      </c>
      <c r="BE789" s="100" t="str">
        <f t="shared" si="409"/>
        <v/>
      </c>
      <c r="BF789" s="102" t="str">
        <f t="shared" si="410"/>
        <v/>
      </c>
    </row>
    <row r="790" spans="1:58" hidden="1" x14ac:dyDescent="0.55000000000000004">
      <c r="A790" s="80" t="str">
        <f>'Base de Dados 2013'!M789</f>
        <v>Boulevard</v>
      </c>
      <c r="B790" s="81" t="str">
        <f>'Base de Dados 2013'!N789</f>
        <v>verde</v>
      </c>
      <c r="C790" s="88" t="str">
        <f t="shared" si="416"/>
        <v/>
      </c>
      <c r="D790" s="89" t="str">
        <f t="shared" si="416"/>
        <v/>
      </c>
      <c r="E790" s="89" t="str">
        <f t="shared" si="416"/>
        <v/>
      </c>
      <c r="F790" s="89" t="str">
        <f t="shared" si="416"/>
        <v/>
      </c>
      <c r="G790" s="89" t="str">
        <f t="shared" si="416"/>
        <v/>
      </c>
      <c r="H790" s="89" t="str">
        <f t="shared" si="416"/>
        <v/>
      </c>
      <c r="I790" s="89" t="str">
        <f t="shared" si="416"/>
        <v/>
      </c>
      <c r="J790" s="89" t="str">
        <f t="shared" si="416"/>
        <v/>
      </c>
      <c r="K790" s="89" t="str">
        <f t="shared" si="416"/>
        <v/>
      </c>
      <c r="L790" s="89" t="str">
        <f t="shared" si="416"/>
        <v/>
      </c>
      <c r="M790" s="89" t="str">
        <f t="shared" si="417"/>
        <v/>
      </c>
      <c r="N790" s="89" t="str">
        <f t="shared" si="417"/>
        <v/>
      </c>
      <c r="O790" s="89" t="str">
        <f t="shared" si="417"/>
        <v/>
      </c>
      <c r="P790" s="89" t="str">
        <f t="shared" si="417"/>
        <v/>
      </c>
      <c r="Q790" s="89" t="str">
        <f t="shared" si="417"/>
        <v/>
      </c>
      <c r="R790" s="89" t="str">
        <f t="shared" si="417"/>
        <v/>
      </c>
      <c r="S790" s="89" t="str">
        <f t="shared" si="417"/>
        <v/>
      </c>
      <c r="T790" s="89" t="str">
        <f t="shared" si="417"/>
        <v/>
      </c>
      <c r="U790" s="89" t="str">
        <f t="shared" si="417"/>
        <v/>
      </c>
      <c r="V790" s="89" t="str">
        <f t="shared" si="417"/>
        <v/>
      </c>
      <c r="W790" s="89" t="str">
        <f t="shared" si="418"/>
        <v/>
      </c>
      <c r="X790" s="89">
        <f t="shared" si="418"/>
        <v>1</v>
      </c>
      <c r="Y790" s="89" t="str">
        <f t="shared" si="418"/>
        <v/>
      </c>
      <c r="Z790" s="89" t="str">
        <f t="shared" si="418"/>
        <v/>
      </c>
      <c r="AA790" s="89" t="str">
        <f t="shared" si="418"/>
        <v/>
      </c>
      <c r="AB790" s="89" t="str">
        <f t="shared" si="418"/>
        <v/>
      </c>
      <c r="AC790" s="89" t="str">
        <f t="shared" si="418"/>
        <v/>
      </c>
      <c r="AD790" s="89" t="str">
        <f t="shared" si="418"/>
        <v/>
      </c>
      <c r="AE790" s="89" t="str">
        <f t="shared" si="418"/>
        <v/>
      </c>
      <c r="AF790" s="89" t="str">
        <f t="shared" si="418"/>
        <v/>
      </c>
      <c r="AG790" s="89" t="str">
        <f t="shared" si="419"/>
        <v/>
      </c>
      <c r="AH790" s="89" t="str">
        <f t="shared" si="419"/>
        <v/>
      </c>
      <c r="AI790" s="89" t="str">
        <f t="shared" si="419"/>
        <v/>
      </c>
      <c r="AJ790" s="89" t="str">
        <f t="shared" si="419"/>
        <v/>
      </c>
      <c r="AK790" s="89" t="str">
        <f t="shared" si="419"/>
        <v/>
      </c>
      <c r="AL790" s="89" t="str">
        <f t="shared" si="419"/>
        <v/>
      </c>
      <c r="AM790" s="89" t="str">
        <f t="shared" si="419"/>
        <v/>
      </c>
      <c r="AN790" s="89" t="str">
        <f t="shared" si="419"/>
        <v/>
      </c>
      <c r="AO790" s="89" t="str">
        <f t="shared" si="419"/>
        <v/>
      </c>
      <c r="AP790" s="89" t="str">
        <f t="shared" si="419"/>
        <v/>
      </c>
      <c r="AQ790" s="89" t="str">
        <f t="shared" si="420"/>
        <v/>
      </c>
      <c r="AR790" s="89" t="str">
        <f t="shared" si="420"/>
        <v/>
      </c>
      <c r="AS790" s="89" t="str">
        <f t="shared" si="420"/>
        <v/>
      </c>
      <c r="AT790" s="89" t="str">
        <f t="shared" si="420"/>
        <v/>
      </c>
      <c r="AU790" s="89" t="str">
        <f t="shared" si="420"/>
        <v/>
      </c>
      <c r="AV790" s="89" t="str">
        <f t="shared" si="420"/>
        <v/>
      </c>
      <c r="AW790" s="89" t="str">
        <f t="shared" si="420"/>
        <v/>
      </c>
      <c r="AX790" s="89" t="str">
        <f t="shared" si="420"/>
        <v/>
      </c>
      <c r="AY790" s="89" t="str">
        <f t="shared" si="420"/>
        <v/>
      </c>
      <c r="AZ790" s="89" t="str">
        <f t="shared" si="420"/>
        <v/>
      </c>
      <c r="BA790" s="89" t="str">
        <f t="shared" si="420"/>
        <v/>
      </c>
      <c r="BB790" s="89" t="str">
        <f t="shared" si="420"/>
        <v/>
      </c>
      <c r="BC790" s="90" t="str">
        <f t="shared" si="420"/>
        <v/>
      </c>
      <c r="BE790" s="100" t="str">
        <f t="shared" si="409"/>
        <v/>
      </c>
      <c r="BF790" s="102" t="str">
        <f t="shared" si="410"/>
        <v/>
      </c>
    </row>
    <row r="791" spans="1:58" hidden="1" x14ac:dyDescent="0.55000000000000004">
      <c r="A791" s="80" t="str">
        <f>'Base de Dados 2013'!M790</f>
        <v>Duartina</v>
      </c>
      <c r="B791" s="81" t="str">
        <f>'Base de Dados 2013'!N790</f>
        <v>verde</v>
      </c>
      <c r="C791" s="88" t="str">
        <f t="shared" si="416"/>
        <v/>
      </c>
      <c r="D791" s="89" t="str">
        <f t="shared" si="416"/>
        <v/>
      </c>
      <c r="E791" s="89" t="str">
        <f t="shared" si="416"/>
        <v/>
      </c>
      <c r="F791" s="89" t="str">
        <f t="shared" si="416"/>
        <v/>
      </c>
      <c r="G791" s="89" t="str">
        <f t="shared" si="416"/>
        <v/>
      </c>
      <c r="H791" s="89" t="str">
        <f t="shared" si="416"/>
        <v/>
      </c>
      <c r="I791" s="89" t="str">
        <f t="shared" si="416"/>
        <v/>
      </c>
      <c r="J791" s="89" t="str">
        <f t="shared" si="416"/>
        <v/>
      </c>
      <c r="K791" s="89" t="str">
        <f t="shared" si="416"/>
        <v/>
      </c>
      <c r="L791" s="89" t="str">
        <f t="shared" si="416"/>
        <v/>
      </c>
      <c r="M791" s="89" t="str">
        <f t="shared" si="417"/>
        <v/>
      </c>
      <c r="N791" s="89" t="str">
        <f t="shared" si="417"/>
        <v/>
      </c>
      <c r="O791" s="89" t="str">
        <f t="shared" si="417"/>
        <v/>
      </c>
      <c r="P791" s="89" t="str">
        <f t="shared" si="417"/>
        <v/>
      </c>
      <c r="Q791" s="89" t="str">
        <f t="shared" si="417"/>
        <v/>
      </c>
      <c r="R791" s="89" t="str">
        <f t="shared" si="417"/>
        <v/>
      </c>
      <c r="S791" s="89" t="str">
        <f t="shared" si="417"/>
        <v/>
      </c>
      <c r="T791" s="89" t="str">
        <f t="shared" si="417"/>
        <v/>
      </c>
      <c r="U791" s="89" t="str">
        <f t="shared" si="417"/>
        <v/>
      </c>
      <c r="V791" s="89" t="str">
        <f t="shared" si="417"/>
        <v/>
      </c>
      <c r="W791" s="89" t="str">
        <f t="shared" si="418"/>
        <v/>
      </c>
      <c r="X791" s="89" t="str">
        <f t="shared" si="418"/>
        <v/>
      </c>
      <c r="Y791" s="89" t="str">
        <f t="shared" si="418"/>
        <v/>
      </c>
      <c r="Z791" s="89" t="str">
        <f t="shared" si="418"/>
        <v/>
      </c>
      <c r="AA791" s="89" t="str">
        <f t="shared" si="418"/>
        <v/>
      </c>
      <c r="AB791" s="89" t="str">
        <f t="shared" si="418"/>
        <v/>
      </c>
      <c r="AC791" s="89" t="str">
        <f t="shared" si="418"/>
        <v/>
      </c>
      <c r="AD791" s="89" t="str">
        <f t="shared" si="418"/>
        <v/>
      </c>
      <c r="AE791" s="89" t="str">
        <f t="shared" si="418"/>
        <v/>
      </c>
      <c r="AF791" s="89" t="str">
        <f t="shared" si="418"/>
        <v/>
      </c>
      <c r="AG791" s="89" t="str">
        <f t="shared" si="419"/>
        <v/>
      </c>
      <c r="AH791" s="89" t="str">
        <f t="shared" si="419"/>
        <v/>
      </c>
      <c r="AI791" s="89" t="str">
        <f t="shared" si="419"/>
        <v/>
      </c>
      <c r="AJ791" s="89" t="str">
        <f t="shared" si="419"/>
        <v/>
      </c>
      <c r="AK791" s="89" t="str">
        <f t="shared" si="419"/>
        <v/>
      </c>
      <c r="AL791" s="89" t="str">
        <f t="shared" si="419"/>
        <v/>
      </c>
      <c r="AM791" s="89" t="str">
        <f t="shared" si="419"/>
        <v/>
      </c>
      <c r="AN791" s="89" t="str">
        <f t="shared" si="419"/>
        <v/>
      </c>
      <c r="AO791" s="89" t="str">
        <f t="shared" si="419"/>
        <v/>
      </c>
      <c r="AP791" s="89" t="str">
        <f t="shared" si="419"/>
        <v/>
      </c>
      <c r="AQ791" s="89" t="str">
        <f t="shared" si="420"/>
        <v/>
      </c>
      <c r="AR791" s="89" t="str">
        <f t="shared" si="420"/>
        <v/>
      </c>
      <c r="AS791" s="89" t="str">
        <f t="shared" si="420"/>
        <v/>
      </c>
      <c r="AT791" s="89" t="str">
        <f t="shared" si="420"/>
        <v/>
      </c>
      <c r="AU791" s="89" t="str">
        <f t="shared" si="420"/>
        <v/>
      </c>
      <c r="AV791" s="89">
        <f t="shared" si="420"/>
        <v>1</v>
      </c>
      <c r="AW791" s="89" t="str">
        <f t="shared" si="420"/>
        <v/>
      </c>
      <c r="AX791" s="89" t="str">
        <f t="shared" si="420"/>
        <v/>
      </c>
      <c r="AY791" s="89" t="str">
        <f t="shared" si="420"/>
        <v/>
      </c>
      <c r="AZ791" s="89" t="str">
        <f t="shared" si="420"/>
        <v/>
      </c>
      <c r="BA791" s="89" t="str">
        <f t="shared" si="420"/>
        <v/>
      </c>
      <c r="BB791" s="89" t="str">
        <f t="shared" si="420"/>
        <v/>
      </c>
      <c r="BC791" s="90" t="str">
        <f t="shared" si="420"/>
        <v/>
      </c>
      <c r="BE791" s="100" t="str">
        <f t="shared" si="409"/>
        <v/>
      </c>
      <c r="BF791" s="102" t="str">
        <f t="shared" si="410"/>
        <v/>
      </c>
    </row>
    <row r="792" spans="1:58" hidden="1" x14ac:dyDescent="0.55000000000000004">
      <c r="A792" s="80" t="str">
        <f>'Base de Dados 2013'!M791</f>
        <v>Iacanga</v>
      </c>
      <c r="B792" s="81" t="str">
        <f>'Base de Dados 2013'!N791</f>
        <v>verde</v>
      </c>
      <c r="C792" s="88" t="str">
        <f t="shared" si="416"/>
        <v/>
      </c>
      <c r="D792" s="89" t="str">
        <f t="shared" si="416"/>
        <v/>
      </c>
      <c r="E792" s="89" t="str">
        <f t="shared" si="416"/>
        <v/>
      </c>
      <c r="F792" s="89" t="str">
        <f t="shared" si="416"/>
        <v/>
      </c>
      <c r="G792" s="89" t="str">
        <f t="shared" si="416"/>
        <v/>
      </c>
      <c r="H792" s="89" t="str">
        <f t="shared" si="416"/>
        <v/>
      </c>
      <c r="I792" s="89" t="str">
        <f t="shared" si="416"/>
        <v/>
      </c>
      <c r="J792" s="89" t="str">
        <f t="shared" si="416"/>
        <v/>
      </c>
      <c r="K792" s="89" t="str">
        <f t="shared" si="416"/>
        <v/>
      </c>
      <c r="L792" s="89" t="str">
        <f t="shared" si="416"/>
        <v/>
      </c>
      <c r="M792" s="89" t="str">
        <f t="shared" si="417"/>
        <v/>
      </c>
      <c r="N792" s="89" t="str">
        <f t="shared" si="417"/>
        <v/>
      </c>
      <c r="O792" s="89" t="str">
        <f t="shared" si="417"/>
        <v/>
      </c>
      <c r="P792" s="89" t="str">
        <f t="shared" si="417"/>
        <v/>
      </c>
      <c r="Q792" s="89" t="str">
        <f t="shared" si="417"/>
        <v/>
      </c>
      <c r="R792" s="89" t="str">
        <f t="shared" si="417"/>
        <v/>
      </c>
      <c r="S792" s="89" t="str">
        <f t="shared" si="417"/>
        <v/>
      </c>
      <c r="T792" s="89" t="str">
        <f t="shared" si="417"/>
        <v/>
      </c>
      <c r="U792" s="89" t="str">
        <f t="shared" si="417"/>
        <v/>
      </c>
      <c r="V792" s="89" t="str">
        <f t="shared" si="417"/>
        <v/>
      </c>
      <c r="W792" s="89" t="str">
        <f t="shared" si="418"/>
        <v/>
      </c>
      <c r="X792" s="89" t="str">
        <f t="shared" si="418"/>
        <v/>
      </c>
      <c r="Y792" s="89" t="str">
        <f t="shared" si="418"/>
        <v/>
      </c>
      <c r="Z792" s="89" t="str">
        <f t="shared" si="418"/>
        <v/>
      </c>
      <c r="AA792" s="89" t="str">
        <f t="shared" si="418"/>
        <v/>
      </c>
      <c r="AB792" s="89" t="str">
        <f t="shared" si="418"/>
        <v/>
      </c>
      <c r="AC792" s="89" t="str">
        <f t="shared" si="418"/>
        <v/>
      </c>
      <c r="AD792" s="89" t="str">
        <f t="shared" si="418"/>
        <v/>
      </c>
      <c r="AE792" s="89" t="str">
        <f t="shared" si="418"/>
        <v/>
      </c>
      <c r="AF792" s="89" t="str">
        <f t="shared" si="418"/>
        <v/>
      </c>
      <c r="AG792" s="89" t="str">
        <f t="shared" si="419"/>
        <v/>
      </c>
      <c r="AH792" s="89" t="str">
        <f t="shared" si="419"/>
        <v/>
      </c>
      <c r="AI792" s="89" t="str">
        <f t="shared" si="419"/>
        <v/>
      </c>
      <c r="AJ792" s="89" t="str">
        <f t="shared" si="419"/>
        <v/>
      </c>
      <c r="AK792" s="89" t="str">
        <f t="shared" si="419"/>
        <v/>
      </c>
      <c r="AL792" s="89" t="str">
        <f t="shared" si="419"/>
        <v/>
      </c>
      <c r="AM792" s="89" t="str">
        <f t="shared" si="419"/>
        <v/>
      </c>
      <c r="AN792" s="89" t="str">
        <f t="shared" si="419"/>
        <v/>
      </c>
      <c r="AO792" s="89" t="str">
        <f t="shared" si="419"/>
        <v/>
      </c>
      <c r="AP792" s="89" t="str">
        <f t="shared" si="419"/>
        <v/>
      </c>
      <c r="AQ792" s="89" t="str">
        <f t="shared" si="420"/>
        <v/>
      </c>
      <c r="AR792" s="89" t="str">
        <f t="shared" si="420"/>
        <v/>
      </c>
      <c r="AS792" s="89" t="str">
        <f t="shared" si="420"/>
        <v/>
      </c>
      <c r="AT792" s="89" t="str">
        <f t="shared" si="420"/>
        <v/>
      </c>
      <c r="AU792" s="89" t="str">
        <f t="shared" si="420"/>
        <v/>
      </c>
      <c r="AV792" s="89" t="str">
        <f t="shared" si="420"/>
        <v/>
      </c>
      <c r="AW792" s="89" t="str">
        <f t="shared" si="420"/>
        <v/>
      </c>
      <c r="AX792" s="89" t="str">
        <f t="shared" si="420"/>
        <v/>
      </c>
      <c r="AY792" s="89" t="str">
        <f t="shared" si="420"/>
        <v/>
      </c>
      <c r="AZ792" s="89">
        <f t="shared" si="420"/>
        <v>1</v>
      </c>
      <c r="BA792" s="89" t="str">
        <f t="shared" si="420"/>
        <v/>
      </c>
      <c r="BB792" s="89" t="str">
        <f t="shared" si="420"/>
        <v/>
      </c>
      <c r="BC792" s="90" t="str">
        <f t="shared" si="420"/>
        <v/>
      </c>
      <c r="BE792" s="100" t="str">
        <f t="shared" si="409"/>
        <v/>
      </c>
      <c r="BF792" s="102" t="str">
        <f t="shared" si="410"/>
        <v/>
      </c>
    </row>
    <row r="793" spans="1:58" hidden="1" x14ac:dyDescent="0.55000000000000004">
      <c r="A793" s="80" t="str">
        <f>'Base de Dados 2013'!M792</f>
        <v>Lençóis Paulista</v>
      </c>
      <c r="B793" s="81" t="str">
        <f>'Base de Dados 2013'!N792</f>
        <v>verde</v>
      </c>
      <c r="C793" s="88" t="str">
        <f t="shared" si="416"/>
        <v/>
      </c>
      <c r="D793" s="89" t="str">
        <f t="shared" si="416"/>
        <v/>
      </c>
      <c r="E793" s="89" t="str">
        <f t="shared" si="416"/>
        <v/>
      </c>
      <c r="F793" s="89" t="str">
        <f t="shared" si="416"/>
        <v/>
      </c>
      <c r="G793" s="89" t="str">
        <f t="shared" si="416"/>
        <v/>
      </c>
      <c r="H793" s="89" t="str">
        <f t="shared" si="416"/>
        <v/>
      </c>
      <c r="I793" s="89" t="str">
        <f t="shared" si="416"/>
        <v/>
      </c>
      <c r="J793" s="89" t="str">
        <f t="shared" si="416"/>
        <v/>
      </c>
      <c r="K793" s="89" t="str">
        <f t="shared" si="416"/>
        <v/>
      </c>
      <c r="L793" s="89" t="str">
        <f t="shared" si="416"/>
        <v/>
      </c>
      <c r="M793" s="89" t="str">
        <f t="shared" si="417"/>
        <v/>
      </c>
      <c r="N793" s="89" t="str">
        <f t="shared" si="417"/>
        <v/>
      </c>
      <c r="O793" s="89" t="str">
        <f t="shared" si="417"/>
        <v/>
      </c>
      <c r="P793" s="89" t="str">
        <f t="shared" si="417"/>
        <v/>
      </c>
      <c r="Q793" s="89" t="str">
        <f t="shared" si="417"/>
        <v/>
      </c>
      <c r="R793" s="89" t="str">
        <f t="shared" si="417"/>
        <v/>
      </c>
      <c r="S793" s="89" t="str">
        <f t="shared" si="417"/>
        <v/>
      </c>
      <c r="T793" s="89" t="str">
        <f t="shared" si="417"/>
        <v/>
      </c>
      <c r="U793" s="89" t="str">
        <f t="shared" si="417"/>
        <v/>
      </c>
      <c r="V793" s="89" t="str">
        <f t="shared" si="417"/>
        <v/>
      </c>
      <c r="W793" s="89" t="str">
        <f t="shared" si="418"/>
        <v/>
      </c>
      <c r="X793" s="89" t="str">
        <f t="shared" si="418"/>
        <v/>
      </c>
      <c r="Y793" s="89" t="str">
        <f t="shared" si="418"/>
        <v/>
      </c>
      <c r="Z793" s="89" t="str">
        <f t="shared" si="418"/>
        <v/>
      </c>
      <c r="AA793" s="89" t="str">
        <f t="shared" si="418"/>
        <v/>
      </c>
      <c r="AB793" s="89" t="str">
        <f t="shared" si="418"/>
        <v/>
      </c>
      <c r="AC793" s="89" t="str">
        <f t="shared" si="418"/>
        <v/>
      </c>
      <c r="AD793" s="89" t="str">
        <f t="shared" si="418"/>
        <v/>
      </c>
      <c r="AE793" s="89" t="str">
        <f t="shared" si="418"/>
        <v/>
      </c>
      <c r="AF793" s="89" t="str">
        <f t="shared" si="418"/>
        <v/>
      </c>
      <c r="AG793" s="89" t="str">
        <f t="shared" si="419"/>
        <v/>
      </c>
      <c r="AH793" s="89" t="str">
        <f t="shared" si="419"/>
        <v/>
      </c>
      <c r="AI793" s="89" t="str">
        <f t="shared" si="419"/>
        <v/>
      </c>
      <c r="AJ793" s="89" t="str">
        <f t="shared" si="419"/>
        <v/>
      </c>
      <c r="AK793" s="89" t="str">
        <f t="shared" si="419"/>
        <v/>
      </c>
      <c r="AL793" s="89" t="str">
        <f t="shared" si="419"/>
        <v/>
      </c>
      <c r="AM793" s="89" t="str">
        <f t="shared" si="419"/>
        <v/>
      </c>
      <c r="AN793" s="89">
        <f t="shared" si="419"/>
        <v>1</v>
      </c>
      <c r="AO793" s="89" t="str">
        <f t="shared" si="419"/>
        <v/>
      </c>
      <c r="AP793" s="89" t="str">
        <f t="shared" si="419"/>
        <v/>
      </c>
      <c r="AQ793" s="89" t="str">
        <f t="shared" si="420"/>
        <v/>
      </c>
      <c r="AR793" s="89" t="str">
        <f t="shared" si="420"/>
        <v/>
      </c>
      <c r="AS793" s="89" t="str">
        <f t="shared" si="420"/>
        <v/>
      </c>
      <c r="AT793" s="89" t="str">
        <f t="shared" si="420"/>
        <v/>
      </c>
      <c r="AU793" s="89" t="str">
        <f t="shared" si="420"/>
        <v/>
      </c>
      <c r="AV793" s="89" t="str">
        <f t="shared" si="420"/>
        <v/>
      </c>
      <c r="AW793" s="89" t="str">
        <f t="shared" si="420"/>
        <v/>
      </c>
      <c r="AX793" s="89" t="str">
        <f t="shared" si="420"/>
        <v/>
      </c>
      <c r="AY793" s="89" t="str">
        <f t="shared" si="420"/>
        <v/>
      </c>
      <c r="AZ793" s="89" t="str">
        <f t="shared" si="420"/>
        <v/>
      </c>
      <c r="BA793" s="89" t="str">
        <f t="shared" si="420"/>
        <v/>
      </c>
      <c r="BB793" s="89" t="str">
        <f t="shared" si="420"/>
        <v/>
      </c>
      <c r="BC793" s="90" t="str">
        <f t="shared" si="420"/>
        <v/>
      </c>
      <c r="BE793" s="100" t="str">
        <f t="shared" si="409"/>
        <v/>
      </c>
      <c r="BF793" s="102" t="str">
        <f t="shared" si="410"/>
        <v/>
      </c>
    </row>
    <row r="794" spans="1:58" hidden="1" x14ac:dyDescent="0.55000000000000004">
      <c r="A794" s="80" t="str">
        <f>'Base de Dados 2013'!M793</f>
        <v>Bela Vista</v>
      </c>
      <c r="B794" s="81" t="str">
        <f>'Base de Dados 2013'!N793</f>
        <v>amarelo</v>
      </c>
      <c r="C794" s="88" t="str">
        <f t="shared" si="416"/>
        <v/>
      </c>
      <c r="D794" s="89" t="str">
        <f t="shared" si="416"/>
        <v/>
      </c>
      <c r="E794" s="89" t="str">
        <f t="shared" si="416"/>
        <v/>
      </c>
      <c r="F794" s="89" t="str">
        <f t="shared" si="416"/>
        <v/>
      </c>
      <c r="G794" s="89" t="str">
        <f t="shared" si="416"/>
        <v/>
      </c>
      <c r="H794" s="89" t="str">
        <f t="shared" si="416"/>
        <v/>
      </c>
      <c r="I794" s="89" t="str">
        <f t="shared" si="416"/>
        <v/>
      </c>
      <c r="J794" s="89" t="str">
        <f t="shared" si="416"/>
        <v/>
      </c>
      <c r="K794" s="89" t="str">
        <f t="shared" si="416"/>
        <v/>
      </c>
      <c r="L794" s="89">
        <f t="shared" si="416"/>
        <v>1</v>
      </c>
      <c r="M794" s="89" t="str">
        <f t="shared" si="417"/>
        <v/>
      </c>
      <c r="N794" s="89" t="str">
        <f t="shared" si="417"/>
        <v/>
      </c>
      <c r="O794" s="89" t="str">
        <f t="shared" si="417"/>
        <v/>
      </c>
      <c r="P794" s="89" t="str">
        <f t="shared" si="417"/>
        <v/>
      </c>
      <c r="Q794" s="89" t="str">
        <f t="shared" si="417"/>
        <v/>
      </c>
      <c r="R794" s="89" t="str">
        <f t="shared" si="417"/>
        <v/>
      </c>
      <c r="S794" s="89" t="str">
        <f t="shared" si="417"/>
        <v/>
      </c>
      <c r="T794" s="89" t="str">
        <f t="shared" si="417"/>
        <v/>
      </c>
      <c r="U794" s="89" t="str">
        <f t="shared" si="417"/>
        <v/>
      </c>
      <c r="V794" s="89" t="str">
        <f t="shared" si="417"/>
        <v/>
      </c>
      <c r="W794" s="89" t="str">
        <f t="shared" si="418"/>
        <v/>
      </c>
      <c r="X794" s="89" t="str">
        <f t="shared" si="418"/>
        <v/>
      </c>
      <c r="Y794" s="89" t="str">
        <f t="shared" si="418"/>
        <v/>
      </c>
      <c r="Z794" s="89" t="str">
        <f t="shared" si="418"/>
        <v/>
      </c>
      <c r="AA794" s="89" t="str">
        <f t="shared" si="418"/>
        <v/>
      </c>
      <c r="AB794" s="89" t="str">
        <f t="shared" si="418"/>
        <v/>
      </c>
      <c r="AC794" s="89" t="str">
        <f t="shared" si="418"/>
        <v/>
      </c>
      <c r="AD794" s="89" t="str">
        <f t="shared" si="418"/>
        <v/>
      </c>
      <c r="AE794" s="89" t="str">
        <f t="shared" si="418"/>
        <v/>
      </c>
      <c r="AF794" s="89" t="str">
        <f t="shared" si="418"/>
        <v/>
      </c>
      <c r="AG794" s="89" t="str">
        <f t="shared" si="419"/>
        <v/>
      </c>
      <c r="AH794" s="89" t="str">
        <f t="shared" si="419"/>
        <v/>
      </c>
      <c r="AI794" s="89" t="str">
        <f t="shared" si="419"/>
        <v/>
      </c>
      <c r="AJ794" s="89" t="str">
        <f t="shared" si="419"/>
        <v/>
      </c>
      <c r="AK794" s="89" t="str">
        <f t="shared" si="419"/>
        <v/>
      </c>
      <c r="AL794" s="89" t="str">
        <f t="shared" si="419"/>
        <v/>
      </c>
      <c r="AM794" s="89" t="str">
        <f t="shared" si="419"/>
        <v/>
      </c>
      <c r="AN794" s="89" t="str">
        <f t="shared" si="419"/>
        <v/>
      </c>
      <c r="AO794" s="89" t="str">
        <f t="shared" si="419"/>
        <v/>
      </c>
      <c r="AP794" s="89" t="str">
        <f t="shared" si="419"/>
        <v/>
      </c>
      <c r="AQ794" s="89" t="str">
        <f t="shared" si="420"/>
        <v/>
      </c>
      <c r="AR794" s="89" t="str">
        <f t="shared" si="420"/>
        <v/>
      </c>
      <c r="AS794" s="89" t="str">
        <f t="shared" si="420"/>
        <v/>
      </c>
      <c r="AT794" s="89" t="str">
        <f t="shared" si="420"/>
        <v/>
      </c>
      <c r="AU794" s="89" t="str">
        <f t="shared" si="420"/>
        <v/>
      </c>
      <c r="AV794" s="89" t="str">
        <f t="shared" si="420"/>
        <v/>
      </c>
      <c r="AW794" s="89" t="str">
        <f t="shared" si="420"/>
        <v/>
      </c>
      <c r="AX794" s="89" t="str">
        <f t="shared" si="420"/>
        <v/>
      </c>
      <c r="AY794" s="89" t="str">
        <f t="shared" si="420"/>
        <v/>
      </c>
      <c r="AZ794" s="89" t="str">
        <f t="shared" si="420"/>
        <v/>
      </c>
      <c r="BA794" s="89" t="str">
        <f t="shared" si="420"/>
        <v/>
      </c>
      <c r="BB794" s="89" t="str">
        <f t="shared" si="420"/>
        <v/>
      </c>
      <c r="BC794" s="90" t="str">
        <f t="shared" si="420"/>
        <v/>
      </c>
      <c r="BE794" s="100" t="str">
        <f t="shared" si="409"/>
        <v/>
      </c>
      <c r="BF794" s="102" t="str">
        <f t="shared" si="410"/>
        <v/>
      </c>
    </row>
    <row r="795" spans="1:58" hidden="1" x14ac:dyDescent="0.55000000000000004">
      <c r="A795" s="80" t="str">
        <f>'Base de Dados 2013'!M794</f>
        <v>Agudos</v>
      </c>
      <c r="B795" s="81" t="str">
        <f>'Base de Dados 2013'!N794</f>
        <v>amarelo</v>
      </c>
      <c r="C795" s="88" t="str">
        <f t="shared" ref="C795:L804" si="421">IF(AND($A795=C$1,$B795=C$3),1,"")</f>
        <v/>
      </c>
      <c r="D795" s="89" t="str">
        <f t="shared" si="421"/>
        <v/>
      </c>
      <c r="E795" s="89" t="str">
        <f t="shared" si="421"/>
        <v/>
      </c>
      <c r="F795" s="89" t="str">
        <f t="shared" si="421"/>
        <v/>
      </c>
      <c r="G795" s="89" t="str">
        <f t="shared" si="421"/>
        <v/>
      </c>
      <c r="H795" s="89" t="str">
        <f t="shared" si="421"/>
        <v/>
      </c>
      <c r="I795" s="89" t="str">
        <f t="shared" si="421"/>
        <v/>
      </c>
      <c r="J795" s="89" t="str">
        <f t="shared" si="421"/>
        <v/>
      </c>
      <c r="K795" s="89" t="str">
        <f t="shared" si="421"/>
        <v/>
      </c>
      <c r="L795" s="89" t="str">
        <f t="shared" si="421"/>
        <v/>
      </c>
      <c r="M795" s="89" t="str">
        <f t="shared" ref="M795:V804" si="422">IF(AND($A795=M$1,$B795=M$3),1,"")</f>
        <v/>
      </c>
      <c r="N795" s="89" t="str">
        <f t="shared" si="422"/>
        <v/>
      </c>
      <c r="O795" s="89" t="str">
        <f t="shared" si="422"/>
        <v/>
      </c>
      <c r="P795" s="89" t="str">
        <f t="shared" si="422"/>
        <v/>
      </c>
      <c r="Q795" s="89" t="str">
        <f t="shared" si="422"/>
        <v/>
      </c>
      <c r="R795" s="89" t="str">
        <f t="shared" si="422"/>
        <v/>
      </c>
      <c r="S795" s="89" t="str">
        <f t="shared" si="422"/>
        <v/>
      </c>
      <c r="T795" s="89" t="str">
        <f t="shared" si="422"/>
        <v/>
      </c>
      <c r="U795" s="89" t="str">
        <f t="shared" si="422"/>
        <v/>
      </c>
      <c r="V795" s="89" t="str">
        <f t="shared" si="422"/>
        <v/>
      </c>
      <c r="W795" s="89" t="str">
        <f t="shared" ref="W795:AF804" si="423">IF(AND($A795=W$1,$B795=W$3),1,"")</f>
        <v/>
      </c>
      <c r="X795" s="89" t="str">
        <f t="shared" si="423"/>
        <v/>
      </c>
      <c r="Y795" s="89" t="str">
        <f t="shared" si="423"/>
        <v/>
      </c>
      <c r="Z795" s="89" t="str">
        <f t="shared" si="423"/>
        <v/>
      </c>
      <c r="AA795" s="89" t="str">
        <f t="shared" si="423"/>
        <v/>
      </c>
      <c r="AB795" s="89" t="str">
        <f t="shared" si="423"/>
        <v/>
      </c>
      <c r="AC795" s="89" t="str">
        <f t="shared" si="423"/>
        <v/>
      </c>
      <c r="AD795" s="89" t="str">
        <f t="shared" si="423"/>
        <v/>
      </c>
      <c r="AE795" s="89" t="str">
        <f t="shared" si="423"/>
        <v/>
      </c>
      <c r="AF795" s="89" t="str">
        <f t="shared" si="423"/>
        <v/>
      </c>
      <c r="AG795" s="89">
        <f t="shared" ref="AG795:AP804" si="424">IF(AND($A795=AG$1,$B795=AG$3),1,"")</f>
        <v>1</v>
      </c>
      <c r="AH795" s="89" t="str">
        <f t="shared" si="424"/>
        <v/>
      </c>
      <c r="AI795" s="89" t="str">
        <f t="shared" si="424"/>
        <v/>
      </c>
      <c r="AJ795" s="89" t="str">
        <f t="shared" si="424"/>
        <v/>
      </c>
      <c r="AK795" s="89" t="str">
        <f t="shared" si="424"/>
        <v/>
      </c>
      <c r="AL795" s="89" t="str">
        <f t="shared" si="424"/>
        <v/>
      </c>
      <c r="AM795" s="89" t="str">
        <f t="shared" si="424"/>
        <v/>
      </c>
      <c r="AN795" s="89" t="str">
        <f t="shared" si="424"/>
        <v/>
      </c>
      <c r="AO795" s="89" t="str">
        <f t="shared" si="424"/>
        <v/>
      </c>
      <c r="AP795" s="89" t="str">
        <f t="shared" si="424"/>
        <v/>
      </c>
      <c r="AQ795" s="89" t="str">
        <f t="shared" ref="AQ795:BC804" si="425">IF(AND($A795=AQ$1,$B795=AQ$3),1,"")</f>
        <v/>
      </c>
      <c r="AR795" s="89" t="str">
        <f t="shared" si="425"/>
        <v/>
      </c>
      <c r="AS795" s="89" t="str">
        <f t="shared" si="425"/>
        <v/>
      </c>
      <c r="AT795" s="89" t="str">
        <f t="shared" si="425"/>
        <v/>
      </c>
      <c r="AU795" s="89" t="str">
        <f t="shared" si="425"/>
        <v/>
      </c>
      <c r="AV795" s="89" t="str">
        <f t="shared" si="425"/>
        <v/>
      </c>
      <c r="AW795" s="89" t="str">
        <f t="shared" si="425"/>
        <v/>
      </c>
      <c r="AX795" s="89" t="str">
        <f t="shared" si="425"/>
        <v/>
      </c>
      <c r="AY795" s="89" t="str">
        <f t="shared" si="425"/>
        <v/>
      </c>
      <c r="AZ795" s="89" t="str">
        <f t="shared" si="425"/>
        <v/>
      </c>
      <c r="BA795" s="89" t="str">
        <f t="shared" si="425"/>
        <v/>
      </c>
      <c r="BB795" s="89" t="str">
        <f t="shared" si="425"/>
        <v/>
      </c>
      <c r="BC795" s="90" t="str">
        <f t="shared" si="425"/>
        <v/>
      </c>
      <c r="BE795" s="100" t="str">
        <f t="shared" si="409"/>
        <v/>
      </c>
      <c r="BF795" s="102" t="str">
        <f t="shared" si="410"/>
        <v/>
      </c>
    </row>
    <row r="796" spans="1:58" hidden="1" x14ac:dyDescent="0.55000000000000004">
      <c r="A796" s="80" t="str">
        <f>'Base de Dados 2013'!M795</f>
        <v>Mary Dota</v>
      </c>
      <c r="B796" s="81" t="str">
        <f>'Base de Dados 2013'!N795</f>
        <v>verde</v>
      </c>
      <c r="C796" s="88">
        <f t="shared" si="421"/>
        <v>1</v>
      </c>
      <c r="D796" s="89" t="str">
        <f t="shared" si="421"/>
        <v/>
      </c>
      <c r="E796" s="89" t="str">
        <f t="shared" si="421"/>
        <v/>
      </c>
      <c r="F796" s="89" t="str">
        <f t="shared" si="421"/>
        <v/>
      </c>
      <c r="G796" s="89" t="str">
        <f t="shared" si="421"/>
        <v/>
      </c>
      <c r="H796" s="89" t="str">
        <f t="shared" si="421"/>
        <v/>
      </c>
      <c r="I796" s="89" t="str">
        <f t="shared" si="421"/>
        <v/>
      </c>
      <c r="J796" s="89" t="str">
        <f t="shared" si="421"/>
        <v/>
      </c>
      <c r="K796" s="89" t="str">
        <f t="shared" si="421"/>
        <v/>
      </c>
      <c r="L796" s="89" t="str">
        <f t="shared" si="421"/>
        <v/>
      </c>
      <c r="M796" s="89" t="str">
        <f t="shared" si="422"/>
        <v/>
      </c>
      <c r="N796" s="89" t="str">
        <f t="shared" si="422"/>
        <v/>
      </c>
      <c r="O796" s="89" t="str">
        <f t="shared" si="422"/>
        <v/>
      </c>
      <c r="P796" s="89" t="str">
        <f t="shared" si="422"/>
        <v/>
      </c>
      <c r="Q796" s="89" t="str">
        <f t="shared" si="422"/>
        <v/>
      </c>
      <c r="R796" s="89" t="str">
        <f t="shared" si="422"/>
        <v/>
      </c>
      <c r="S796" s="89" t="str">
        <f t="shared" si="422"/>
        <v/>
      </c>
      <c r="T796" s="89" t="str">
        <f t="shared" si="422"/>
        <v/>
      </c>
      <c r="U796" s="89" t="str">
        <f t="shared" si="422"/>
        <v/>
      </c>
      <c r="V796" s="89" t="str">
        <f t="shared" si="422"/>
        <v/>
      </c>
      <c r="W796" s="89" t="str">
        <f t="shared" si="423"/>
        <v/>
      </c>
      <c r="X796" s="89" t="str">
        <f t="shared" si="423"/>
        <v/>
      </c>
      <c r="Y796" s="89" t="str">
        <f t="shared" si="423"/>
        <v/>
      </c>
      <c r="Z796" s="89" t="str">
        <f t="shared" si="423"/>
        <v/>
      </c>
      <c r="AA796" s="89" t="str">
        <f t="shared" si="423"/>
        <v/>
      </c>
      <c r="AB796" s="89" t="str">
        <f t="shared" si="423"/>
        <v/>
      </c>
      <c r="AC796" s="89" t="str">
        <f t="shared" si="423"/>
        <v/>
      </c>
      <c r="AD796" s="89" t="str">
        <f t="shared" si="423"/>
        <v/>
      </c>
      <c r="AE796" s="89" t="str">
        <f t="shared" si="423"/>
        <v/>
      </c>
      <c r="AF796" s="89" t="str">
        <f t="shared" si="423"/>
        <v/>
      </c>
      <c r="AG796" s="89" t="str">
        <f t="shared" si="424"/>
        <v/>
      </c>
      <c r="AH796" s="89" t="str">
        <f t="shared" si="424"/>
        <v/>
      </c>
      <c r="AI796" s="89" t="str">
        <f t="shared" si="424"/>
        <v/>
      </c>
      <c r="AJ796" s="89" t="str">
        <f t="shared" si="424"/>
        <v/>
      </c>
      <c r="AK796" s="89" t="str">
        <f t="shared" si="424"/>
        <v/>
      </c>
      <c r="AL796" s="89" t="str">
        <f t="shared" si="424"/>
        <v/>
      </c>
      <c r="AM796" s="89" t="str">
        <f t="shared" si="424"/>
        <v/>
      </c>
      <c r="AN796" s="89" t="str">
        <f t="shared" si="424"/>
        <v/>
      </c>
      <c r="AO796" s="89" t="str">
        <f t="shared" si="424"/>
        <v/>
      </c>
      <c r="AP796" s="89" t="str">
        <f t="shared" si="424"/>
        <v/>
      </c>
      <c r="AQ796" s="89" t="str">
        <f t="shared" si="425"/>
        <v/>
      </c>
      <c r="AR796" s="89" t="str">
        <f t="shared" si="425"/>
        <v/>
      </c>
      <c r="AS796" s="89" t="str">
        <f t="shared" si="425"/>
        <v/>
      </c>
      <c r="AT796" s="89" t="str">
        <f t="shared" si="425"/>
        <v/>
      </c>
      <c r="AU796" s="89" t="str">
        <f t="shared" si="425"/>
        <v/>
      </c>
      <c r="AV796" s="89" t="str">
        <f t="shared" si="425"/>
        <v/>
      </c>
      <c r="AW796" s="89" t="str">
        <f t="shared" si="425"/>
        <v/>
      </c>
      <c r="AX796" s="89" t="str">
        <f t="shared" si="425"/>
        <v/>
      </c>
      <c r="AY796" s="89" t="str">
        <f t="shared" si="425"/>
        <v/>
      </c>
      <c r="AZ796" s="89" t="str">
        <f t="shared" si="425"/>
        <v/>
      </c>
      <c r="BA796" s="89" t="str">
        <f t="shared" si="425"/>
        <v/>
      </c>
      <c r="BB796" s="89" t="str">
        <f t="shared" si="425"/>
        <v/>
      </c>
      <c r="BC796" s="90" t="str">
        <f t="shared" si="425"/>
        <v/>
      </c>
      <c r="BE796" s="100" t="str">
        <f t="shared" si="409"/>
        <v/>
      </c>
      <c r="BF796" s="102" t="str">
        <f t="shared" si="410"/>
        <v/>
      </c>
    </row>
    <row r="797" spans="1:58" hidden="1" x14ac:dyDescent="0.55000000000000004">
      <c r="A797" s="80" t="str">
        <f>'Base de Dados 2013'!M796</f>
        <v>Lençóis Paulista</v>
      </c>
      <c r="B797" s="81" t="str">
        <f>'Base de Dados 2013'!N796</f>
        <v>verde</v>
      </c>
      <c r="C797" s="88" t="str">
        <f t="shared" si="421"/>
        <v/>
      </c>
      <c r="D797" s="89" t="str">
        <f t="shared" si="421"/>
        <v/>
      </c>
      <c r="E797" s="89" t="str">
        <f t="shared" si="421"/>
        <v/>
      </c>
      <c r="F797" s="89" t="str">
        <f t="shared" si="421"/>
        <v/>
      </c>
      <c r="G797" s="89" t="str">
        <f t="shared" si="421"/>
        <v/>
      </c>
      <c r="H797" s="89" t="str">
        <f t="shared" si="421"/>
        <v/>
      </c>
      <c r="I797" s="89" t="str">
        <f t="shared" si="421"/>
        <v/>
      </c>
      <c r="J797" s="89" t="str">
        <f t="shared" si="421"/>
        <v/>
      </c>
      <c r="K797" s="89" t="str">
        <f t="shared" si="421"/>
        <v/>
      </c>
      <c r="L797" s="89" t="str">
        <f t="shared" si="421"/>
        <v/>
      </c>
      <c r="M797" s="89" t="str">
        <f t="shared" si="422"/>
        <v/>
      </c>
      <c r="N797" s="89" t="str">
        <f t="shared" si="422"/>
        <v/>
      </c>
      <c r="O797" s="89" t="str">
        <f t="shared" si="422"/>
        <v/>
      </c>
      <c r="P797" s="89" t="str">
        <f t="shared" si="422"/>
        <v/>
      </c>
      <c r="Q797" s="89" t="str">
        <f t="shared" si="422"/>
        <v/>
      </c>
      <c r="R797" s="89" t="str">
        <f t="shared" si="422"/>
        <v/>
      </c>
      <c r="S797" s="89" t="str">
        <f t="shared" si="422"/>
        <v/>
      </c>
      <c r="T797" s="89" t="str">
        <f t="shared" si="422"/>
        <v/>
      </c>
      <c r="U797" s="89" t="str">
        <f t="shared" si="422"/>
        <v/>
      </c>
      <c r="V797" s="89" t="str">
        <f t="shared" si="422"/>
        <v/>
      </c>
      <c r="W797" s="89" t="str">
        <f t="shared" si="423"/>
        <v/>
      </c>
      <c r="X797" s="89" t="str">
        <f t="shared" si="423"/>
        <v/>
      </c>
      <c r="Y797" s="89" t="str">
        <f t="shared" si="423"/>
        <v/>
      </c>
      <c r="Z797" s="89" t="str">
        <f t="shared" si="423"/>
        <v/>
      </c>
      <c r="AA797" s="89" t="str">
        <f t="shared" si="423"/>
        <v/>
      </c>
      <c r="AB797" s="89" t="str">
        <f t="shared" si="423"/>
        <v/>
      </c>
      <c r="AC797" s="89" t="str">
        <f t="shared" si="423"/>
        <v/>
      </c>
      <c r="AD797" s="89" t="str">
        <f t="shared" si="423"/>
        <v/>
      </c>
      <c r="AE797" s="89" t="str">
        <f t="shared" si="423"/>
        <v/>
      </c>
      <c r="AF797" s="89" t="str">
        <f t="shared" si="423"/>
        <v/>
      </c>
      <c r="AG797" s="89" t="str">
        <f t="shared" si="424"/>
        <v/>
      </c>
      <c r="AH797" s="89" t="str">
        <f t="shared" si="424"/>
        <v/>
      </c>
      <c r="AI797" s="89" t="str">
        <f t="shared" si="424"/>
        <v/>
      </c>
      <c r="AJ797" s="89" t="str">
        <f t="shared" si="424"/>
        <v/>
      </c>
      <c r="AK797" s="89" t="str">
        <f t="shared" si="424"/>
        <v/>
      </c>
      <c r="AL797" s="89" t="str">
        <f t="shared" si="424"/>
        <v/>
      </c>
      <c r="AM797" s="89" t="str">
        <f t="shared" si="424"/>
        <v/>
      </c>
      <c r="AN797" s="89">
        <f t="shared" si="424"/>
        <v>1</v>
      </c>
      <c r="AO797" s="89" t="str">
        <f t="shared" si="424"/>
        <v/>
      </c>
      <c r="AP797" s="89" t="str">
        <f t="shared" si="424"/>
        <v/>
      </c>
      <c r="AQ797" s="89" t="str">
        <f t="shared" si="425"/>
        <v/>
      </c>
      <c r="AR797" s="89" t="str">
        <f t="shared" si="425"/>
        <v/>
      </c>
      <c r="AS797" s="89" t="str">
        <f t="shared" si="425"/>
        <v/>
      </c>
      <c r="AT797" s="89" t="str">
        <f t="shared" si="425"/>
        <v/>
      </c>
      <c r="AU797" s="89" t="str">
        <f t="shared" si="425"/>
        <v/>
      </c>
      <c r="AV797" s="89" t="str">
        <f t="shared" si="425"/>
        <v/>
      </c>
      <c r="AW797" s="89" t="str">
        <f t="shared" si="425"/>
        <v/>
      </c>
      <c r="AX797" s="89" t="str">
        <f t="shared" si="425"/>
        <v/>
      </c>
      <c r="AY797" s="89" t="str">
        <f t="shared" si="425"/>
        <v/>
      </c>
      <c r="AZ797" s="89" t="str">
        <f t="shared" si="425"/>
        <v/>
      </c>
      <c r="BA797" s="89" t="str">
        <f t="shared" si="425"/>
        <v/>
      </c>
      <c r="BB797" s="89" t="str">
        <f t="shared" si="425"/>
        <v/>
      </c>
      <c r="BC797" s="90" t="str">
        <f t="shared" si="425"/>
        <v/>
      </c>
      <c r="BE797" s="100" t="str">
        <f t="shared" si="409"/>
        <v/>
      </c>
      <c r="BF797" s="102" t="str">
        <f t="shared" si="410"/>
        <v/>
      </c>
    </row>
    <row r="798" spans="1:58" hidden="1" x14ac:dyDescent="0.55000000000000004">
      <c r="A798" s="80" t="str">
        <f>'Base de Dados 2013'!M797</f>
        <v>Ipiranga</v>
      </c>
      <c r="B798" s="81" t="str">
        <f>'Base de Dados 2013'!N797</f>
        <v>amarelo</v>
      </c>
      <c r="C798" s="88" t="str">
        <f t="shared" si="421"/>
        <v/>
      </c>
      <c r="D798" s="89" t="str">
        <f t="shared" si="421"/>
        <v/>
      </c>
      <c r="E798" s="89" t="str">
        <f t="shared" si="421"/>
        <v/>
      </c>
      <c r="F798" s="89" t="str">
        <f t="shared" si="421"/>
        <v/>
      </c>
      <c r="G798" s="89" t="str">
        <f t="shared" si="421"/>
        <v/>
      </c>
      <c r="H798" s="89" t="str">
        <f t="shared" si="421"/>
        <v/>
      </c>
      <c r="I798" s="89" t="str">
        <f t="shared" si="421"/>
        <v/>
      </c>
      <c r="J798" s="89" t="str">
        <f t="shared" si="421"/>
        <v/>
      </c>
      <c r="K798" s="89" t="str">
        <f t="shared" si="421"/>
        <v/>
      </c>
      <c r="L798" s="89" t="str">
        <f t="shared" si="421"/>
        <v/>
      </c>
      <c r="M798" s="89" t="str">
        <f t="shared" si="422"/>
        <v/>
      </c>
      <c r="N798" s="89" t="str">
        <f t="shared" si="422"/>
        <v/>
      </c>
      <c r="O798" s="89" t="str">
        <f t="shared" si="422"/>
        <v/>
      </c>
      <c r="P798" s="89" t="str">
        <f t="shared" si="422"/>
        <v/>
      </c>
      <c r="Q798" s="89" t="str">
        <f t="shared" si="422"/>
        <v/>
      </c>
      <c r="R798" s="89" t="str">
        <f t="shared" si="422"/>
        <v/>
      </c>
      <c r="S798" s="89" t="str">
        <f t="shared" si="422"/>
        <v/>
      </c>
      <c r="T798" s="89" t="str">
        <f t="shared" si="422"/>
        <v/>
      </c>
      <c r="U798" s="89">
        <f t="shared" si="422"/>
        <v>1</v>
      </c>
      <c r="V798" s="89" t="str">
        <f t="shared" si="422"/>
        <v/>
      </c>
      <c r="W798" s="89" t="str">
        <f t="shared" si="423"/>
        <v/>
      </c>
      <c r="X798" s="89" t="str">
        <f t="shared" si="423"/>
        <v/>
      </c>
      <c r="Y798" s="89" t="str">
        <f t="shared" si="423"/>
        <v/>
      </c>
      <c r="Z798" s="89" t="str">
        <f t="shared" si="423"/>
        <v/>
      </c>
      <c r="AA798" s="89" t="str">
        <f t="shared" si="423"/>
        <v/>
      </c>
      <c r="AB798" s="89" t="str">
        <f t="shared" si="423"/>
        <v/>
      </c>
      <c r="AC798" s="89" t="str">
        <f t="shared" si="423"/>
        <v/>
      </c>
      <c r="AD798" s="89" t="str">
        <f t="shared" si="423"/>
        <v/>
      </c>
      <c r="AE798" s="89" t="str">
        <f t="shared" si="423"/>
        <v/>
      </c>
      <c r="AF798" s="89" t="str">
        <f t="shared" si="423"/>
        <v/>
      </c>
      <c r="AG798" s="89" t="str">
        <f t="shared" si="424"/>
        <v/>
      </c>
      <c r="AH798" s="89" t="str">
        <f t="shared" si="424"/>
        <v/>
      </c>
      <c r="AI798" s="89" t="str">
        <f t="shared" si="424"/>
        <v/>
      </c>
      <c r="AJ798" s="89" t="str">
        <f t="shared" si="424"/>
        <v/>
      </c>
      <c r="AK798" s="89" t="str">
        <f t="shared" si="424"/>
        <v/>
      </c>
      <c r="AL798" s="89" t="str">
        <f t="shared" si="424"/>
        <v/>
      </c>
      <c r="AM798" s="89" t="str">
        <f t="shared" si="424"/>
        <v/>
      </c>
      <c r="AN798" s="89" t="str">
        <f t="shared" si="424"/>
        <v/>
      </c>
      <c r="AO798" s="89" t="str">
        <f t="shared" si="424"/>
        <v/>
      </c>
      <c r="AP798" s="89" t="str">
        <f t="shared" si="424"/>
        <v/>
      </c>
      <c r="AQ798" s="89" t="str">
        <f t="shared" si="425"/>
        <v/>
      </c>
      <c r="AR798" s="89" t="str">
        <f t="shared" si="425"/>
        <v/>
      </c>
      <c r="AS798" s="89" t="str">
        <f t="shared" si="425"/>
        <v/>
      </c>
      <c r="AT798" s="89" t="str">
        <f t="shared" si="425"/>
        <v/>
      </c>
      <c r="AU798" s="89" t="str">
        <f t="shared" si="425"/>
        <v/>
      </c>
      <c r="AV798" s="89" t="str">
        <f t="shared" si="425"/>
        <v/>
      </c>
      <c r="AW798" s="89" t="str">
        <f t="shared" si="425"/>
        <v/>
      </c>
      <c r="AX798" s="89" t="str">
        <f t="shared" si="425"/>
        <v/>
      </c>
      <c r="AY798" s="89" t="str">
        <f t="shared" si="425"/>
        <v/>
      </c>
      <c r="AZ798" s="89" t="str">
        <f t="shared" si="425"/>
        <v/>
      </c>
      <c r="BA798" s="89" t="str">
        <f t="shared" si="425"/>
        <v/>
      </c>
      <c r="BB798" s="89" t="str">
        <f t="shared" si="425"/>
        <v/>
      </c>
      <c r="BC798" s="90" t="str">
        <f t="shared" si="425"/>
        <v/>
      </c>
      <c r="BE798" s="100" t="str">
        <f t="shared" si="409"/>
        <v/>
      </c>
      <c r="BF798" s="102" t="str">
        <f t="shared" si="410"/>
        <v/>
      </c>
    </row>
    <row r="799" spans="1:58" hidden="1" x14ac:dyDescent="0.55000000000000004">
      <c r="A799" s="80" t="str">
        <f>'Base de Dados 2013'!M798</f>
        <v>Nações</v>
      </c>
      <c r="B799" s="81" t="str">
        <f>'Base de Dados 2013'!N798</f>
        <v>verde</v>
      </c>
      <c r="C799" s="88" t="str">
        <f t="shared" si="421"/>
        <v/>
      </c>
      <c r="D799" s="89" t="str">
        <f t="shared" si="421"/>
        <v/>
      </c>
      <c r="E799" s="89" t="str">
        <f t="shared" si="421"/>
        <v/>
      </c>
      <c r="F799" s="89" t="str">
        <f t="shared" si="421"/>
        <v/>
      </c>
      <c r="G799" s="89">
        <f t="shared" si="421"/>
        <v>1</v>
      </c>
      <c r="H799" s="89" t="str">
        <f t="shared" si="421"/>
        <v/>
      </c>
      <c r="I799" s="89" t="str">
        <f t="shared" si="421"/>
        <v/>
      </c>
      <c r="J799" s="89" t="str">
        <f t="shared" si="421"/>
        <v/>
      </c>
      <c r="K799" s="89" t="str">
        <f t="shared" si="421"/>
        <v/>
      </c>
      <c r="L799" s="89" t="str">
        <f t="shared" si="421"/>
        <v/>
      </c>
      <c r="M799" s="89" t="str">
        <f t="shared" si="422"/>
        <v/>
      </c>
      <c r="N799" s="89" t="str">
        <f t="shared" si="422"/>
        <v/>
      </c>
      <c r="O799" s="89" t="str">
        <f t="shared" si="422"/>
        <v/>
      </c>
      <c r="P799" s="89" t="str">
        <f t="shared" si="422"/>
        <v/>
      </c>
      <c r="Q799" s="89" t="str">
        <f t="shared" si="422"/>
        <v/>
      </c>
      <c r="R799" s="89" t="str">
        <f t="shared" si="422"/>
        <v/>
      </c>
      <c r="S799" s="89" t="str">
        <f t="shared" si="422"/>
        <v/>
      </c>
      <c r="T799" s="89" t="str">
        <f t="shared" si="422"/>
        <v/>
      </c>
      <c r="U799" s="89" t="str">
        <f t="shared" si="422"/>
        <v/>
      </c>
      <c r="V799" s="89" t="str">
        <f t="shared" si="422"/>
        <v/>
      </c>
      <c r="W799" s="89" t="str">
        <f t="shared" si="423"/>
        <v/>
      </c>
      <c r="X799" s="89" t="str">
        <f t="shared" si="423"/>
        <v/>
      </c>
      <c r="Y799" s="89" t="str">
        <f t="shared" si="423"/>
        <v/>
      </c>
      <c r="Z799" s="89" t="str">
        <f t="shared" si="423"/>
        <v/>
      </c>
      <c r="AA799" s="89" t="str">
        <f t="shared" si="423"/>
        <v/>
      </c>
      <c r="AB799" s="89" t="str">
        <f t="shared" si="423"/>
        <v/>
      </c>
      <c r="AC799" s="89" t="str">
        <f t="shared" si="423"/>
        <v/>
      </c>
      <c r="AD799" s="89" t="str">
        <f t="shared" si="423"/>
        <v/>
      </c>
      <c r="AE799" s="89" t="str">
        <f t="shared" si="423"/>
        <v/>
      </c>
      <c r="AF799" s="89" t="str">
        <f t="shared" si="423"/>
        <v/>
      </c>
      <c r="AG799" s="89" t="str">
        <f t="shared" si="424"/>
        <v/>
      </c>
      <c r="AH799" s="89" t="str">
        <f t="shared" si="424"/>
        <v/>
      </c>
      <c r="AI799" s="89" t="str">
        <f t="shared" si="424"/>
        <v/>
      </c>
      <c r="AJ799" s="89" t="str">
        <f t="shared" si="424"/>
        <v/>
      </c>
      <c r="AK799" s="89" t="str">
        <f t="shared" si="424"/>
        <v/>
      </c>
      <c r="AL799" s="89" t="str">
        <f t="shared" si="424"/>
        <v/>
      </c>
      <c r="AM799" s="89" t="str">
        <f t="shared" si="424"/>
        <v/>
      </c>
      <c r="AN799" s="89" t="str">
        <f t="shared" si="424"/>
        <v/>
      </c>
      <c r="AO799" s="89" t="str">
        <f t="shared" si="424"/>
        <v/>
      </c>
      <c r="AP799" s="89" t="str">
        <f t="shared" si="424"/>
        <v/>
      </c>
      <c r="AQ799" s="89" t="str">
        <f t="shared" si="425"/>
        <v/>
      </c>
      <c r="AR799" s="89" t="str">
        <f t="shared" si="425"/>
        <v/>
      </c>
      <c r="AS799" s="89" t="str">
        <f t="shared" si="425"/>
        <v/>
      </c>
      <c r="AT799" s="89" t="str">
        <f t="shared" si="425"/>
        <v/>
      </c>
      <c r="AU799" s="89" t="str">
        <f t="shared" si="425"/>
        <v/>
      </c>
      <c r="AV799" s="89" t="str">
        <f t="shared" si="425"/>
        <v/>
      </c>
      <c r="AW799" s="89" t="str">
        <f t="shared" si="425"/>
        <v/>
      </c>
      <c r="AX799" s="89" t="str">
        <f t="shared" si="425"/>
        <v/>
      </c>
      <c r="AY799" s="89" t="str">
        <f t="shared" si="425"/>
        <v/>
      </c>
      <c r="AZ799" s="89" t="str">
        <f t="shared" si="425"/>
        <v/>
      </c>
      <c r="BA799" s="89" t="str">
        <f t="shared" si="425"/>
        <v/>
      </c>
      <c r="BB799" s="89" t="str">
        <f t="shared" si="425"/>
        <v/>
      </c>
      <c r="BC799" s="90" t="str">
        <f t="shared" si="425"/>
        <v/>
      </c>
      <c r="BE799" s="100" t="str">
        <f t="shared" si="409"/>
        <v/>
      </c>
      <c r="BF799" s="102" t="str">
        <f t="shared" si="410"/>
        <v/>
      </c>
    </row>
    <row r="800" spans="1:58" hidden="1" x14ac:dyDescent="0.55000000000000004">
      <c r="A800" s="80" t="str">
        <f>'Base de Dados 2013'!M799</f>
        <v>Pirajui</v>
      </c>
      <c r="B800" s="81" t="str">
        <f>'Base de Dados 2013'!N799</f>
        <v>amarelo</v>
      </c>
      <c r="C800" s="88" t="str">
        <f t="shared" si="421"/>
        <v/>
      </c>
      <c r="D800" s="89" t="str">
        <f t="shared" si="421"/>
        <v/>
      </c>
      <c r="E800" s="89" t="str">
        <f t="shared" si="421"/>
        <v/>
      </c>
      <c r="F800" s="89" t="str">
        <f t="shared" si="421"/>
        <v/>
      </c>
      <c r="G800" s="89" t="str">
        <f t="shared" si="421"/>
        <v/>
      </c>
      <c r="H800" s="89" t="str">
        <f t="shared" si="421"/>
        <v/>
      </c>
      <c r="I800" s="89" t="str">
        <f t="shared" si="421"/>
        <v/>
      </c>
      <c r="J800" s="89" t="str">
        <f t="shared" si="421"/>
        <v/>
      </c>
      <c r="K800" s="89" t="str">
        <f t="shared" si="421"/>
        <v/>
      </c>
      <c r="L800" s="89" t="str">
        <f t="shared" si="421"/>
        <v/>
      </c>
      <c r="M800" s="89" t="str">
        <f t="shared" si="422"/>
        <v/>
      </c>
      <c r="N800" s="89" t="str">
        <f t="shared" si="422"/>
        <v/>
      </c>
      <c r="O800" s="89" t="str">
        <f t="shared" si="422"/>
        <v/>
      </c>
      <c r="P800" s="89" t="str">
        <f t="shared" si="422"/>
        <v/>
      </c>
      <c r="Q800" s="89" t="str">
        <f t="shared" si="422"/>
        <v/>
      </c>
      <c r="R800" s="89" t="str">
        <f t="shared" si="422"/>
        <v/>
      </c>
      <c r="S800" s="89" t="str">
        <f t="shared" si="422"/>
        <v/>
      </c>
      <c r="T800" s="89" t="str">
        <f t="shared" si="422"/>
        <v/>
      </c>
      <c r="U800" s="89" t="str">
        <f t="shared" si="422"/>
        <v/>
      </c>
      <c r="V800" s="89" t="str">
        <f t="shared" si="422"/>
        <v/>
      </c>
      <c r="W800" s="89" t="str">
        <f t="shared" si="423"/>
        <v/>
      </c>
      <c r="X800" s="89" t="str">
        <f t="shared" si="423"/>
        <v/>
      </c>
      <c r="Y800" s="89" t="str">
        <f t="shared" si="423"/>
        <v/>
      </c>
      <c r="Z800" s="89" t="str">
        <f t="shared" si="423"/>
        <v/>
      </c>
      <c r="AA800" s="89" t="str">
        <f t="shared" si="423"/>
        <v/>
      </c>
      <c r="AB800" s="89" t="str">
        <f t="shared" si="423"/>
        <v/>
      </c>
      <c r="AC800" s="89" t="str">
        <f t="shared" si="423"/>
        <v/>
      </c>
      <c r="AD800" s="89" t="str">
        <f t="shared" si="423"/>
        <v/>
      </c>
      <c r="AE800" s="89" t="str">
        <f t="shared" si="423"/>
        <v/>
      </c>
      <c r="AF800" s="89" t="str">
        <f t="shared" si="423"/>
        <v/>
      </c>
      <c r="AG800" s="89" t="str">
        <f t="shared" si="424"/>
        <v/>
      </c>
      <c r="AH800" s="89" t="str">
        <f t="shared" si="424"/>
        <v/>
      </c>
      <c r="AI800" s="89" t="str">
        <f t="shared" si="424"/>
        <v/>
      </c>
      <c r="AJ800" s="89" t="str">
        <f t="shared" si="424"/>
        <v/>
      </c>
      <c r="AK800" s="89" t="str">
        <f t="shared" si="424"/>
        <v/>
      </c>
      <c r="AL800" s="89" t="str">
        <f t="shared" si="424"/>
        <v/>
      </c>
      <c r="AM800" s="89" t="str">
        <f t="shared" si="424"/>
        <v/>
      </c>
      <c r="AN800" s="89" t="str">
        <f t="shared" si="424"/>
        <v/>
      </c>
      <c r="AO800" s="89" t="str">
        <f t="shared" si="424"/>
        <v/>
      </c>
      <c r="AP800" s="89" t="str">
        <f t="shared" si="424"/>
        <v/>
      </c>
      <c r="AQ800" s="89" t="str">
        <f t="shared" si="425"/>
        <v/>
      </c>
      <c r="AR800" s="89" t="str">
        <f t="shared" si="425"/>
        <v/>
      </c>
      <c r="AS800" s="89">
        <f t="shared" si="425"/>
        <v>1</v>
      </c>
      <c r="AT800" s="89" t="str">
        <f t="shared" si="425"/>
        <v/>
      </c>
      <c r="AU800" s="89" t="str">
        <f t="shared" si="425"/>
        <v/>
      </c>
      <c r="AV800" s="89" t="str">
        <f t="shared" si="425"/>
        <v/>
      </c>
      <c r="AW800" s="89" t="str">
        <f t="shared" si="425"/>
        <v/>
      </c>
      <c r="AX800" s="89" t="str">
        <f t="shared" si="425"/>
        <v/>
      </c>
      <c r="AY800" s="89" t="str">
        <f t="shared" si="425"/>
        <v/>
      </c>
      <c r="AZ800" s="89" t="str">
        <f t="shared" si="425"/>
        <v/>
      </c>
      <c r="BA800" s="89" t="str">
        <f t="shared" si="425"/>
        <v/>
      </c>
      <c r="BB800" s="89" t="str">
        <f t="shared" si="425"/>
        <v/>
      </c>
      <c r="BC800" s="90" t="str">
        <f t="shared" si="425"/>
        <v/>
      </c>
      <c r="BE800" s="100" t="str">
        <f t="shared" si="409"/>
        <v/>
      </c>
      <c r="BF800" s="102" t="str">
        <f t="shared" si="410"/>
        <v/>
      </c>
    </row>
    <row r="801" spans="1:58" hidden="1" x14ac:dyDescent="0.55000000000000004">
      <c r="A801" s="80" t="str">
        <f>'Base de Dados 2013'!M800</f>
        <v>Mary Dota</v>
      </c>
      <c r="B801" s="81" t="str">
        <f>'Base de Dados 2013'!N800</f>
        <v>verde</v>
      </c>
      <c r="C801" s="88">
        <f t="shared" si="421"/>
        <v>1</v>
      </c>
      <c r="D801" s="89" t="str">
        <f t="shared" si="421"/>
        <v/>
      </c>
      <c r="E801" s="89" t="str">
        <f t="shared" si="421"/>
        <v/>
      </c>
      <c r="F801" s="89" t="str">
        <f t="shared" si="421"/>
        <v/>
      </c>
      <c r="G801" s="89" t="str">
        <f t="shared" si="421"/>
        <v/>
      </c>
      <c r="H801" s="89" t="str">
        <f t="shared" si="421"/>
        <v/>
      </c>
      <c r="I801" s="89" t="str">
        <f t="shared" si="421"/>
        <v/>
      </c>
      <c r="J801" s="89" t="str">
        <f t="shared" si="421"/>
        <v/>
      </c>
      <c r="K801" s="89" t="str">
        <f t="shared" si="421"/>
        <v/>
      </c>
      <c r="L801" s="89" t="str">
        <f t="shared" si="421"/>
        <v/>
      </c>
      <c r="M801" s="89" t="str">
        <f t="shared" si="422"/>
        <v/>
      </c>
      <c r="N801" s="89" t="str">
        <f t="shared" si="422"/>
        <v/>
      </c>
      <c r="O801" s="89" t="str">
        <f t="shared" si="422"/>
        <v/>
      </c>
      <c r="P801" s="89" t="str">
        <f t="shared" si="422"/>
        <v/>
      </c>
      <c r="Q801" s="89" t="str">
        <f t="shared" si="422"/>
        <v/>
      </c>
      <c r="R801" s="89" t="str">
        <f t="shared" si="422"/>
        <v/>
      </c>
      <c r="S801" s="89" t="str">
        <f t="shared" si="422"/>
        <v/>
      </c>
      <c r="T801" s="89" t="str">
        <f t="shared" si="422"/>
        <v/>
      </c>
      <c r="U801" s="89" t="str">
        <f t="shared" si="422"/>
        <v/>
      </c>
      <c r="V801" s="89" t="str">
        <f t="shared" si="422"/>
        <v/>
      </c>
      <c r="W801" s="89" t="str">
        <f t="shared" si="423"/>
        <v/>
      </c>
      <c r="X801" s="89" t="str">
        <f t="shared" si="423"/>
        <v/>
      </c>
      <c r="Y801" s="89" t="str">
        <f t="shared" si="423"/>
        <v/>
      </c>
      <c r="Z801" s="89" t="str">
        <f t="shared" si="423"/>
        <v/>
      </c>
      <c r="AA801" s="89" t="str">
        <f t="shared" si="423"/>
        <v/>
      </c>
      <c r="AB801" s="89" t="str">
        <f t="shared" si="423"/>
        <v/>
      </c>
      <c r="AC801" s="89" t="str">
        <f t="shared" si="423"/>
        <v/>
      </c>
      <c r="AD801" s="89" t="str">
        <f t="shared" si="423"/>
        <v/>
      </c>
      <c r="AE801" s="89" t="str">
        <f t="shared" si="423"/>
        <v/>
      </c>
      <c r="AF801" s="89" t="str">
        <f t="shared" si="423"/>
        <v/>
      </c>
      <c r="AG801" s="89" t="str">
        <f t="shared" si="424"/>
        <v/>
      </c>
      <c r="AH801" s="89" t="str">
        <f t="shared" si="424"/>
        <v/>
      </c>
      <c r="AI801" s="89" t="str">
        <f t="shared" si="424"/>
        <v/>
      </c>
      <c r="AJ801" s="89" t="str">
        <f t="shared" si="424"/>
        <v/>
      </c>
      <c r="AK801" s="89" t="str">
        <f t="shared" si="424"/>
        <v/>
      </c>
      <c r="AL801" s="89" t="str">
        <f t="shared" si="424"/>
        <v/>
      </c>
      <c r="AM801" s="89" t="str">
        <f t="shared" si="424"/>
        <v/>
      </c>
      <c r="AN801" s="89" t="str">
        <f t="shared" si="424"/>
        <v/>
      </c>
      <c r="AO801" s="89" t="str">
        <f t="shared" si="424"/>
        <v/>
      </c>
      <c r="AP801" s="89" t="str">
        <f t="shared" si="424"/>
        <v/>
      </c>
      <c r="AQ801" s="89" t="str">
        <f t="shared" si="425"/>
        <v/>
      </c>
      <c r="AR801" s="89" t="str">
        <f t="shared" si="425"/>
        <v/>
      </c>
      <c r="AS801" s="89" t="str">
        <f t="shared" si="425"/>
        <v/>
      </c>
      <c r="AT801" s="89" t="str">
        <f t="shared" si="425"/>
        <v/>
      </c>
      <c r="AU801" s="89" t="str">
        <f t="shared" si="425"/>
        <v/>
      </c>
      <c r="AV801" s="89" t="str">
        <f t="shared" si="425"/>
        <v/>
      </c>
      <c r="AW801" s="89" t="str">
        <f t="shared" si="425"/>
        <v/>
      </c>
      <c r="AX801" s="89" t="str">
        <f t="shared" si="425"/>
        <v/>
      </c>
      <c r="AY801" s="89" t="str">
        <f t="shared" si="425"/>
        <v/>
      </c>
      <c r="AZ801" s="89" t="str">
        <f t="shared" si="425"/>
        <v/>
      </c>
      <c r="BA801" s="89" t="str">
        <f t="shared" si="425"/>
        <v/>
      </c>
      <c r="BB801" s="89" t="str">
        <f t="shared" si="425"/>
        <v/>
      </c>
      <c r="BC801" s="90" t="str">
        <f t="shared" si="425"/>
        <v/>
      </c>
      <c r="BE801" s="100" t="str">
        <f t="shared" si="409"/>
        <v/>
      </c>
      <c r="BF801" s="102" t="str">
        <f t="shared" si="410"/>
        <v/>
      </c>
    </row>
    <row r="802" spans="1:58" hidden="1" x14ac:dyDescent="0.55000000000000004">
      <c r="A802" s="80" t="str">
        <f>'Base de Dados 2013'!M801</f>
        <v>Bela Vista</v>
      </c>
      <c r="B802" s="81" t="str">
        <f>'Base de Dados 2013'!N801</f>
        <v>verde</v>
      </c>
      <c r="C802" s="88" t="str">
        <f t="shared" si="421"/>
        <v/>
      </c>
      <c r="D802" s="89" t="str">
        <f t="shared" si="421"/>
        <v/>
      </c>
      <c r="E802" s="89" t="str">
        <f t="shared" si="421"/>
        <v/>
      </c>
      <c r="F802" s="89" t="str">
        <f t="shared" si="421"/>
        <v/>
      </c>
      <c r="G802" s="89" t="str">
        <f t="shared" si="421"/>
        <v/>
      </c>
      <c r="H802" s="89" t="str">
        <f t="shared" si="421"/>
        <v/>
      </c>
      <c r="I802" s="89" t="str">
        <f t="shared" si="421"/>
        <v/>
      </c>
      <c r="J802" s="89" t="str">
        <f t="shared" si="421"/>
        <v/>
      </c>
      <c r="K802" s="89">
        <f t="shared" si="421"/>
        <v>1</v>
      </c>
      <c r="L802" s="89" t="str">
        <f t="shared" si="421"/>
        <v/>
      </c>
      <c r="M802" s="89" t="str">
        <f t="shared" si="422"/>
        <v/>
      </c>
      <c r="N802" s="89" t="str">
        <f t="shared" si="422"/>
        <v/>
      </c>
      <c r="O802" s="89" t="str">
        <f t="shared" si="422"/>
        <v/>
      </c>
      <c r="P802" s="89" t="str">
        <f t="shared" si="422"/>
        <v/>
      </c>
      <c r="Q802" s="89" t="str">
        <f t="shared" si="422"/>
        <v/>
      </c>
      <c r="R802" s="89" t="str">
        <f t="shared" si="422"/>
        <v/>
      </c>
      <c r="S802" s="89" t="str">
        <f t="shared" si="422"/>
        <v/>
      </c>
      <c r="T802" s="89" t="str">
        <f t="shared" si="422"/>
        <v/>
      </c>
      <c r="U802" s="89" t="str">
        <f t="shared" si="422"/>
        <v/>
      </c>
      <c r="V802" s="89" t="str">
        <f t="shared" si="422"/>
        <v/>
      </c>
      <c r="W802" s="89" t="str">
        <f t="shared" si="423"/>
        <v/>
      </c>
      <c r="X802" s="89" t="str">
        <f t="shared" si="423"/>
        <v/>
      </c>
      <c r="Y802" s="89" t="str">
        <f t="shared" si="423"/>
        <v/>
      </c>
      <c r="Z802" s="89" t="str">
        <f t="shared" si="423"/>
        <v/>
      </c>
      <c r="AA802" s="89" t="str">
        <f t="shared" si="423"/>
        <v/>
      </c>
      <c r="AB802" s="89" t="str">
        <f t="shared" si="423"/>
        <v/>
      </c>
      <c r="AC802" s="89" t="str">
        <f t="shared" si="423"/>
        <v/>
      </c>
      <c r="AD802" s="89" t="str">
        <f t="shared" si="423"/>
        <v/>
      </c>
      <c r="AE802" s="89" t="str">
        <f t="shared" si="423"/>
        <v/>
      </c>
      <c r="AF802" s="89" t="str">
        <f t="shared" si="423"/>
        <v/>
      </c>
      <c r="AG802" s="89" t="str">
        <f t="shared" si="424"/>
        <v/>
      </c>
      <c r="AH802" s="89" t="str">
        <f t="shared" si="424"/>
        <v/>
      </c>
      <c r="AI802" s="89" t="str">
        <f t="shared" si="424"/>
        <v/>
      </c>
      <c r="AJ802" s="89" t="str">
        <f t="shared" si="424"/>
        <v/>
      </c>
      <c r="AK802" s="89" t="str">
        <f t="shared" si="424"/>
        <v/>
      </c>
      <c r="AL802" s="89" t="str">
        <f t="shared" si="424"/>
        <v/>
      </c>
      <c r="AM802" s="89" t="str">
        <f t="shared" si="424"/>
        <v/>
      </c>
      <c r="AN802" s="89" t="str">
        <f t="shared" si="424"/>
        <v/>
      </c>
      <c r="AO802" s="89" t="str">
        <f t="shared" si="424"/>
        <v/>
      </c>
      <c r="AP802" s="89" t="str">
        <f t="shared" si="424"/>
        <v/>
      </c>
      <c r="AQ802" s="89" t="str">
        <f t="shared" si="425"/>
        <v/>
      </c>
      <c r="AR802" s="89" t="str">
        <f t="shared" si="425"/>
        <v/>
      </c>
      <c r="AS802" s="89" t="str">
        <f t="shared" si="425"/>
        <v/>
      </c>
      <c r="AT802" s="89" t="str">
        <f t="shared" si="425"/>
        <v/>
      </c>
      <c r="AU802" s="89" t="str">
        <f t="shared" si="425"/>
        <v/>
      </c>
      <c r="AV802" s="89" t="str">
        <f t="shared" si="425"/>
        <v/>
      </c>
      <c r="AW802" s="89" t="str">
        <f t="shared" si="425"/>
        <v/>
      </c>
      <c r="AX802" s="89" t="str">
        <f t="shared" si="425"/>
        <v/>
      </c>
      <c r="AY802" s="89" t="str">
        <f t="shared" si="425"/>
        <v/>
      </c>
      <c r="AZ802" s="89" t="str">
        <f t="shared" si="425"/>
        <v/>
      </c>
      <c r="BA802" s="89" t="str">
        <f t="shared" si="425"/>
        <v/>
      </c>
      <c r="BB802" s="89" t="str">
        <f t="shared" si="425"/>
        <v/>
      </c>
      <c r="BC802" s="90" t="str">
        <f t="shared" si="425"/>
        <v/>
      </c>
      <c r="BE802" s="100" t="str">
        <f t="shared" si="409"/>
        <v/>
      </c>
      <c r="BF802" s="102" t="str">
        <f t="shared" si="410"/>
        <v/>
      </c>
    </row>
    <row r="803" spans="1:58" hidden="1" x14ac:dyDescent="0.55000000000000004">
      <c r="A803" s="80" t="str">
        <f>'Base de Dados 2013'!M802</f>
        <v>Pederneiras</v>
      </c>
      <c r="B803" s="81" t="str">
        <f>'Base de Dados 2013'!N802</f>
        <v>verde</v>
      </c>
      <c r="C803" s="88" t="str">
        <f t="shared" si="421"/>
        <v/>
      </c>
      <c r="D803" s="89" t="str">
        <f t="shared" si="421"/>
        <v/>
      </c>
      <c r="E803" s="89" t="str">
        <f t="shared" si="421"/>
        <v/>
      </c>
      <c r="F803" s="89" t="str">
        <f t="shared" si="421"/>
        <v/>
      </c>
      <c r="G803" s="89" t="str">
        <f t="shared" si="421"/>
        <v/>
      </c>
      <c r="H803" s="89" t="str">
        <f t="shared" si="421"/>
        <v/>
      </c>
      <c r="I803" s="89" t="str">
        <f t="shared" si="421"/>
        <v/>
      </c>
      <c r="J803" s="89" t="str">
        <f t="shared" si="421"/>
        <v/>
      </c>
      <c r="K803" s="89" t="str">
        <f t="shared" si="421"/>
        <v/>
      </c>
      <c r="L803" s="89" t="str">
        <f t="shared" si="421"/>
        <v/>
      </c>
      <c r="M803" s="89" t="str">
        <f t="shared" si="422"/>
        <v/>
      </c>
      <c r="N803" s="89" t="str">
        <f t="shared" si="422"/>
        <v/>
      </c>
      <c r="O803" s="89" t="str">
        <f t="shared" si="422"/>
        <v/>
      </c>
      <c r="P803" s="89" t="str">
        <f t="shared" si="422"/>
        <v/>
      </c>
      <c r="Q803" s="89" t="str">
        <f t="shared" si="422"/>
        <v/>
      </c>
      <c r="R803" s="89" t="str">
        <f t="shared" si="422"/>
        <v/>
      </c>
      <c r="S803" s="89" t="str">
        <f t="shared" si="422"/>
        <v/>
      </c>
      <c r="T803" s="89" t="str">
        <f t="shared" si="422"/>
        <v/>
      </c>
      <c r="U803" s="89" t="str">
        <f t="shared" si="422"/>
        <v/>
      </c>
      <c r="V803" s="89" t="str">
        <f t="shared" si="422"/>
        <v/>
      </c>
      <c r="W803" s="89" t="str">
        <f t="shared" si="423"/>
        <v/>
      </c>
      <c r="X803" s="89" t="str">
        <f t="shared" si="423"/>
        <v/>
      </c>
      <c r="Y803" s="89" t="str">
        <f t="shared" si="423"/>
        <v/>
      </c>
      <c r="Z803" s="89" t="str">
        <f t="shared" si="423"/>
        <v/>
      </c>
      <c r="AA803" s="89" t="str">
        <f t="shared" si="423"/>
        <v/>
      </c>
      <c r="AB803" s="89">
        <f t="shared" si="423"/>
        <v>1</v>
      </c>
      <c r="AC803" s="89" t="str">
        <f t="shared" si="423"/>
        <v/>
      </c>
      <c r="AD803" s="89" t="str">
        <f t="shared" si="423"/>
        <v/>
      </c>
      <c r="AE803" s="89" t="str">
        <f t="shared" si="423"/>
        <v/>
      </c>
      <c r="AF803" s="89" t="str">
        <f t="shared" si="423"/>
        <v/>
      </c>
      <c r="AG803" s="89" t="str">
        <f t="shared" si="424"/>
        <v/>
      </c>
      <c r="AH803" s="89" t="str">
        <f t="shared" si="424"/>
        <v/>
      </c>
      <c r="AI803" s="89" t="str">
        <f t="shared" si="424"/>
        <v/>
      </c>
      <c r="AJ803" s="89" t="str">
        <f t="shared" si="424"/>
        <v/>
      </c>
      <c r="AK803" s="89" t="str">
        <f t="shared" si="424"/>
        <v/>
      </c>
      <c r="AL803" s="89" t="str">
        <f t="shared" si="424"/>
        <v/>
      </c>
      <c r="AM803" s="89" t="str">
        <f t="shared" si="424"/>
        <v/>
      </c>
      <c r="AN803" s="89" t="str">
        <f t="shared" si="424"/>
        <v/>
      </c>
      <c r="AO803" s="89" t="str">
        <f t="shared" si="424"/>
        <v/>
      </c>
      <c r="AP803" s="89" t="str">
        <f t="shared" si="424"/>
        <v/>
      </c>
      <c r="AQ803" s="89" t="str">
        <f t="shared" si="425"/>
        <v/>
      </c>
      <c r="AR803" s="89" t="str">
        <f t="shared" si="425"/>
        <v/>
      </c>
      <c r="AS803" s="89" t="str">
        <f t="shared" si="425"/>
        <v/>
      </c>
      <c r="AT803" s="89" t="str">
        <f t="shared" si="425"/>
        <v/>
      </c>
      <c r="AU803" s="89" t="str">
        <f t="shared" si="425"/>
        <v/>
      </c>
      <c r="AV803" s="89" t="str">
        <f t="shared" si="425"/>
        <v/>
      </c>
      <c r="AW803" s="89" t="str">
        <f t="shared" si="425"/>
        <v/>
      </c>
      <c r="AX803" s="89" t="str">
        <f t="shared" si="425"/>
        <v/>
      </c>
      <c r="AY803" s="89" t="str">
        <f t="shared" si="425"/>
        <v/>
      </c>
      <c r="AZ803" s="89" t="str">
        <f t="shared" si="425"/>
        <v/>
      </c>
      <c r="BA803" s="89" t="str">
        <f t="shared" si="425"/>
        <v/>
      </c>
      <c r="BB803" s="89" t="str">
        <f t="shared" si="425"/>
        <v/>
      </c>
      <c r="BC803" s="90" t="str">
        <f t="shared" si="425"/>
        <v/>
      </c>
      <c r="BE803" s="100" t="str">
        <f t="shared" si="409"/>
        <v/>
      </c>
      <c r="BF803" s="102" t="str">
        <f t="shared" si="410"/>
        <v/>
      </c>
    </row>
    <row r="804" spans="1:58" hidden="1" x14ac:dyDescent="0.55000000000000004">
      <c r="A804" s="80" t="str">
        <f>'Base de Dados 2013'!M803</f>
        <v>Nações</v>
      </c>
      <c r="B804" s="81" t="str">
        <f>'Base de Dados 2013'!N803</f>
        <v>amarelo</v>
      </c>
      <c r="C804" s="88" t="str">
        <f t="shared" si="421"/>
        <v/>
      </c>
      <c r="D804" s="89" t="str">
        <f t="shared" si="421"/>
        <v/>
      </c>
      <c r="E804" s="89" t="str">
        <f t="shared" si="421"/>
        <v/>
      </c>
      <c r="F804" s="89" t="str">
        <f t="shared" si="421"/>
        <v/>
      </c>
      <c r="G804" s="89" t="str">
        <f t="shared" si="421"/>
        <v/>
      </c>
      <c r="H804" s="89">
        <f t="shared" si="421"/>
        <v>1</v>
      </c>
      <c r="I804" s="89" t="str">
        <f t="shared" si="421"/>
        <v/>
      </c>
      <c r="J804" s="89" t="str">
        <f t="shared" si="421"/>
        <v/>
      </c>
      <c r="K804" s="89" t="str">
        <f t="shared" si="421"/>
        <v/>
      </c>
      <c r="L804" s="89" t="str">
        <f t="shared" si="421"/>
        <v/>
      </c>
      <c r="M804" s="89" t="str">
        <f t="shared" si="422"/>
        <v/>
      </c>
      <c r="N804" s="89" t="str">
        <f t="shared" si="422"/>
        <v/>
      </c>
      <c r="O804" s="89" t="str">
        <f t="shared" si="422"/>
        <v/>
      </c>
      <c r="P804" s="89" t="str">
        <f t="shared" si="422"/>
        <v/>
      </c>
      <c r="Q804" s="89" t="str">
        <f t="shared" si="422"/>
        <v/>
      </c>
      <c r="R804" s="89" t="str">
        <f t="shared" si="422"/>
        <v/>
      </c>
      <c r="S804" s="89" t="str">
        <f t="shared" si="422"/>
        <v/>
      </c>
      <c r="T804" s="89" t="str">
        <f t="shared" si="422"/>
        <v/>
      </c>
      <c r="U804" s="89" t="str">
        <f t="shared" si="422"/>
        <v/>
      </c>
      <c r="V804" s="89" t="str">
        <f t="shared" si="422"/>
        <v/>
      </c>
      <c r="W804" s="89" t="str">
        <f t="shared" si="423"/>
        <v/>
      </c>
      <c r="X804" s="89" t="str">
        <f t="shared" si="423"/>
        <v/>
      </c>
      <c r="Y804" s="89" t="str">
        <f t="shared" si="423"/>
        <v/>
      </c>
      <c r="Z804" s="89" t="str">
        <f t="shared" si="423"/>
        <v/>
      </c>
      <c r="AA804" s="89" t="str">
        <f t="shared" si="423"/>
        <v/>
      </c>
      <c r="AB804" s="89" t="str">
        <f t="shared" si="423"/>
        <v/>
      </c>
      <c r="AC804" s="89" t="str">
        <f t="shared" si="423"/>
        <v/>
      </c>
      <c r="AD804" s="89" t="str">
        <f t="shared" si="423"/>
        <v/>
      </c>
      <c r="AE804" s="89" t="str">
        <f t="shared" si="423"/>
        <v/>
      </c>
      <c r="AF804" s="89" t="str">
        <f t="shared" si="423"/>
        <v/>
      </c>
      <c r="AG804" s="89" t="str">
        <f t="shared" si="424"/>
        <v/>
      </c>
      <c r="AH804" s="89" t="str">
        <f t="shared" si="424"/>
        <v/>
      </c>
      <c r="AI804" s="89" t="str">
        <f t="shared" si="424"/>
        <v/>
      </c>
      <c r="AJ804" s="89" t="str">
        <f t="shared" si="424"/>
        <v/>
      </c>
      <c r="AK804" s="89" t="str">
        <f t="shared" si="424"/>
        <v/>
      </c>
      <c r="AL804" s="89" t="str">
        <f t="shared" si="424"/>
        <v/>
      </c>
      <c r="AM804" s="89" t="str">
        <f t="shared" si="424"/>
        <v/>
      </c>
      <c r="AN804" s="89" t="str">
        <f t="shared" si="424"/>
        <v/>
      </c>
      <c r="AO804" s="89" t="str">
        <f t="shared" si="424"/>
        <v/>
      </c>
      <c r="AP804" s="89" t="str">
        <f t="shared" si="424"/>
        <v/>
      </c>
      <c r="AQ804" s="89" t="str">
        <f t="shared" si="425"/>
        <v/>
      </c>
      <c r="AR804" s="89" t="str">
        <f t="shared" si="425"/>
        <v/>
      </c>
      <c r="AS804" s="89" t="str">
        <f t="shared" si="425"/>
        <v/>
      </c>
      <c r="AT804" s="89" t="str">
        <f t="shared" si="425"/>
        <v/>
      </c>
      <c r="AU804" s="89" t="str">
        <f t="shared" si="425"/>
        <v/>
      </c>
      <c r="AV804" s="89" t="str">
        <f t="shared" si="425"/>
        <v/>
      </c>
      <c r="AW804" s="89" t="str">
        <f t="shared" si="425"/>
        <v/>
      </c>
      <c r="AX804" s="89" t="str">
        <f t="shared" si="425"/>
        <v/>
      </c>
      <c r="AY804" s="89" t="str">
        <f t="shared" si="425"/>
        <v/>
      </c>
      <c r="AZ804" s="89" t="str">
        <f t="shared" si="425"/>
        <v/>
      </c>
      <c r="BA804" s="89" t="str">
        <f t="shared" si="425"/>
        <v/>
      </c>
      <c r="BB804" s="89" t="str">
        <f t="shared" si="425"/>
        <v/>
      </c>
      <c r="BC804" s="90" t="str">
        <f t="shared" si="425"/>
        <v/>
      </c>
      <c r="BE804" s="100" t="str">
        <f t="shared" si="409"/>
        <v/>
      </c>
      <c r="BF804" s="102" t="str">
        <f t="shared" si="410"/>
        <v/>
      </c>
    </row>
    <row r="805" spans="1:58" hidden="1" x14ac:dyDescent="0.55000000000000004">
      <c r="A805" s="80" t="str">
        <f>'Base de Dados 2013'!M804</f>
        <v>Bela Vista</v>
      </c>
      <c r="B805" s="81" t="str">
        <f>'Base de Dados 2013'!N804</f>
        <v>amarelo</v>
      </c>
      <c r="C805" s="88" t="str">
        <f t="shared" ref="C805:L814" si="426">IF(AND($A805=C$1,$B805=C$3),1,"")</f>
        <v/>
      </c>
      <c r="D805" s="89" t="str">
        <f t="shared" si="426"/>
        <v/>
      </c>
      <c r="E805" s="89" t="str">
        <f t="shared" si="426"/>
        <v/>
      </c>
      <c r="F805" s="89" t="str">
        <f t="shared" si="426"/>
        <v/>
      </c>
      <c r="G805" s="89" t="str">
        <f t="shared" si="426"/>
        <v/>
      </c>
      <c r="H805" s="89" t="str">
        <f t="shared" si="426"/>
        <v/>
      </c>
      <c r="I805" s="89" t="str">
        <f t="shared" si="426"/>
        <v/>
      </c>
      <c r="J805" s="89" t="str">
        <f t="shared" si="426"/>
        <v/>
      </c>
      <c r="K805" s="89" t="str">
        <f t="shared" si="426"/>
        <v/>
      </c>
      <c r="L805" s="89">
        <f t="shared" si="426"/>
        <v>1</v>
      </c>
      <c r="M805" s="89" t="str">
        <f t="shared" ref="M805:V814" si="427">IF(AND($A805=M$1,$B805=M$3),1,"")</f>
        <v/>
      </c>
      <c r="N805" s="89" t="str">
        <f t="shared" si="427"/>
        <v/>
      </c>
      <c r="O805" s="89" t="str">
        <f t="shared" si="427"/>
        <v/>
      </c>
      <c r="P805" s="89" t="str">
        <f t="shared" si="427"/>
        <v/>
      </c>
      <c r="Q805" s="89" t="str">
        <f t="shared" si="427"/>
        <v/>
      </c>
      <c r="R805" s="89" t="str">
        <f t="shared" si="427"/>
        <v/>
      </c>
      <c r="S805" s="89" t="str">
        <f t="shared" si="427"/>
        <v/>
      </c>
      <c r="T805" s="89" t="str">
        <f t="shared" si="427"/>
        <v/>
      </c>
      <c r="U805" s="89" t="str">
        <f t="shared" si="427"/>
        <v/>
      </c>
      <c r="V805" s="89" t="str">
        <f t="shared" si="427"/>
        <v/>
      </c>
      <c r="W805" s="89" t="str">
        <f t="shared" ref="W805:AF814" si="428">IF(AND($A805=W$1,$B805=W$3),1,"")</f>
        <v/>
      </c>
      <c r="X805" s="89" t="str">
        <f t="shared" si="428"/>
        <v/>
      </c>
      <c r="Y805" s="89" t="str">
        <f t="shared" si="428"/>
        <v/>
      </c>
      <c r="Z805" s="89" t="str">
        <f t="shared" si="428"/>
        <v/>
      </c>
      <c r="AA805" s="89" t="str">
        <f t="shared" si="428"/>
        <v/>
      </c>
      <c r="AB805" s="89" t="str">
        <f t="shared" si="428"/>
        <v/>
      </c>
      <c r="AC805" s="89" t="str">
        <f t="shared" si="428"/>
        <v/>
      </c>
      <c r="AD805" s="89" t="str">
        <f t="shared" si="428"/>
        <v/>
      </c>
      <c r="AE805" s="89" t="str">
        <f t="shared" si="428"/>
        <v/>
      </c>
      <c r="AF805" s="89" t="str">
        <f t="shared" si="428"/>
        <v/>
      </c>
      <c r="AG805" s="89" t="str">
        <f t="shared" ref="AG805:AP814" si="429">IF(AND($A805=AG$1,$B805=AG$3),1,"")</f>
        <v/>
      </c>
      <c r="AH805" s="89" t="str">
        <f t="shared" si="429"/>
        <v/>
      </c>
      <c r="AI805" s="89" t="str">
        <f t="shared" si="429"/>
        <v/>
      </c>
      <c r="AJ805" s="89" t="str">
        <f t="shared" si="429"/>
        <v/>
      </c>
      <c r="AK805" s="89" t="str">
        <f t="shared" si="429"/>
        <v/>
      </c>
      <c r="AL805" s="89" t="str">
        <f t="shared" si="429"/>
        <v/>
      </c>
      <c r="AM805" s="89" t="str">
        <f t="shared" si="429"/>
        <v/>
      </c>
      <c r="AN805" s="89" t="str">
        <f t="shared" si="429"/>
        <v/>
      </c>
      <c r="AO805" s="89" t="str">
        <f t="shared" si="429"/>
        <v/>
      </c>
      <c r="AP805" s="89" t="str">
        <f t="shared" si="429"/>
        <v/>
      </c>
      <c r="AQ805" s="89" t="str">
        <f t="shared" ref="AQ805:BC814" si="430">IF(AND($A805=AQ$1,$B805=AQ$3),1,"")</f>
        <v/>
      </c>
      <c r="AR805" s="89" t="str">
        <f t="shared" si="430"/>
        <v/>
      </c>
      <c r="AS805" s="89" t="str">
        <f t="shared" si="430"/>
        <v/>
      </c>
      <c r="AT805" s="89" t="str">
        <f t="shared" si="430"/>
        <v/>
      </c>
      <c r="AU805" s="89" t="str">
        <f t="shared" si="430"/>
        <v/>
      </c>
      <c r="AV805" s="89" t="str">
        <f t="shared" si="430"/>
        <v/>
      </c>
      <c r="AW805" s="89" t="str">
        <f t="shared" si="430"/>
        <v/>
      </c>
      <c r="AX805" s="89" t="str">
        <f t="shared" si="430"/>
        <v/>
      </c>
      <c r="AY805" s="89" t="str">
        <f t="shared" si="430"/>
        <v/>
      </c>
      <c r="AZ805" s="89" t="str">
        <f t="shared" si="430"/>
        <v/>
      </c>
      <c r="BA805" s="89" t="str">
        <f t="shared" si="430"/>
        <v/>
      </c>
      <c r="BB805" s="89" t="str">
        <f t="shared" si="430"/>
        <v/>
      </c>
      <c r="BC805" s="90" t="str">
        <f t="shared" si="430"/>
        <v/>
      </c>
      <c r="BE805" s="100" t="str">
        <f t="shared" si="409"/>
        <v/>
      </c>
      <c r="BF805" s="102" t="str">
        <f t="shared" si="410"/>
        <v/>
      </c>
    </row>
    <row r="806" spans="1:58" hidden="1" x14ac:dyDescent="0.55000000000000004">
      <c r="A806" s="80" t="str">
        <f>'Base de Dados 2013'!M805</f>
        <v>Nações</v>
      </c>
      <c r="B806" s="81" t="str">
        <f>'Base de Dados 2013'!N805</f>
        <v>amarelo</v>
      </c>
      <c r="C806" s="88" t="str">
        <f t="shared" si="426"/>
        <v/>
      </c>
      <c r="D806" s="89" t="str">
        <f t="shared" si="426"/>
        <v/>
      </c>
      <c r="E806" s="89" t="str">
        <f t="shared" si="426"/>
        <v/>
      </c>
      <c r="F806" s="89" t="str">
        <f t="shared" si="426"/>
        <v/>
      </c>
      <c r="G806" s="89" t="str">
        <f t="shared" si="426"/>
        <v/>
      </c>
      <c r="H806" s="89">
        <f t="shared" si="426"/>
        <v>1</v>
      </c>
      <c r="I806" s="89" t="str">
        <f t="shared" si="426"/>
        <v/>
      </c>
      <c r="J806" s="89" t="str">
        <f t="shared" si="426"/>
        <v/>
      </c>
      <c r="K806" s="89" t="str">
        <f t="shared" si="426"/>
        <v/>
      </c>
      <c r="L806" s="89" t="str">
        <f t="shared" si="426"/>
        <v/>
      </c>
      <c r="M806" s="89" t="str">
        <f t="shared" si="427"/>
        <v/>
      </c>
      <c r="N806" s="89" t="str">
        <f t="shared" si="427"/>
        <v/>
      </c>
      <c r="O806" s="89" t="str">
        <f t="shared" si="427"/>
        <v/>
      </c>
      <c r="P806" s="89" t="str">
        <f t="shared" si="427"/>
        <v/>
      </c>
      <c r="Q806" s="89" t="str">
        <f t="shared" si="427"/>
        <v/>
      </c>
      <c r="R806" s="89" t="str">
        <f t="shared" si="427"/>
        <v/>
      </c>
      <c r="S806" s="89" t="str">
        <f t="shared" si="427"/>
        <v/>
      </c>
      <c r="T806" s="89" t="str">
        <f t="shared" si="427"/>
        <v/>
      </c>
      <c r="U806" s="89" t="str">
        <f t="shared" si="427"/>
        <v/>
      </c>
      <c r="V806" s="89" t="str">
        <f t="shared" si="427"/>
        <v/>
      </c>
      <c r="W806" s="89" t="str">
        <f t="shared" si="428"/>
        <v/>
      </c>
      <c r="X806" s="89" t="str">
        <f t="shared" si="428"/>
        <v/>
      </c>
      <c r="Y806" s="89" t="str">
        <f t="shared" si="428"/>
        <v/>
      </c>
      <c r="Z806" s="89" t="str">
        <f t="shared" si="428"/>
        <v/>
      </c>
      <c r="AA806" s="89" t="str">
        <f t="shared" si="428"/>
        <v/>
      </c>
      <c r="AB806" s="89" t="str">
        <f t="shared" si="428"/>
        <v/>
      </c>
      <c r="AC806" s="89" t="str">
        <f t="shared" si="428"/>
        <v/>
      </c>
      <c r="AD806" s="89" t="str">
        <f t="shared" si="428"/>
        <v/>
      </c>
      <c r="AE806" s="89" t="str">
        <f t="shared" si="428"/>
        <v/>
      </c>
      <c r="AF806" s="89" t="str">
        <f t="shared" si="428"/>
        <v/>
      </c>
      <c r="AG806" s="89" t="str">
        <f t="shared" si="429"/>
        <v/>
      </c>
      <c r="AH806" s="89" t="str">
        <f t="shared" si="429"/>
        <v/>
      </c>
      <c r="AI806" s="89" t="str">
        <f t="shared" si="429"/>
        <v/>
      </c>
      <c r="AJ806" s="89" t="str">
        <f t="shared" si="429"/>
        <v/>
      </c>
      <c r="AK806" s="89" t="str">
        <f t="shared" si="429"/>
        <v/>
      </c>
      <c r="AL806" s="89" t="str">
        <f t="shared" si="429"/>
        <v/>
      </c>
      <c r="AM806" s="89" t="str">
        <f t="shared" si="429"/>
        <v/>
      </c>
      <c r="AN806" s="89" t="str">
        <f t="shared" si="429"/>
        <v/>
      </c>
      <c r="AO806" s="89" t="str">
        <f t="shared" si="429"/>
        <v/>
      </c>
      <c r="AP806" s="89" t="str">
        <f t="shared" si="429"/>
        <v/>
      </c>
      <c r="AQ806" s="89" t="str">
        <f t="shared" si="430"/>
        <v/>
      </c>
      <c r="AR806" s="89" t="str">
        <f t="shared" si="430"/>
        <v/>
      </c>
      <c r="AS806" s="89" t="str">
        <f t="shared" si="430"/>
        <v/>
      </c>
      <c r="AT806" s="89" t="str">
        <f t="shared" si="430"/>
        <v/>
      </c>
      <c r="AU806" s="89" t="str">
        <f t="shared" si="430"/>
        <v/>
      </c>
      <c r="AV806" s="89" t="str">
        <f t="shared" si="430"/>
        <v/>
      </c>
      <c r="AW806" s="89" t="str">
        <f t="shared" si="430"/>
        <v/>
      </c>
      <c r="AX806" s="89" t="str">
        <f t="shared" si="430"/>
        <v/>
      </c>
      <c r="AY806" s="89" t="str">
        <f t="shared" si="430"/>
        <v/>
      </c>
      <c r="AZ806" s="89" t="str">
        <f t="shared" si="430"/>
        <v/>
      </c>
      <c r="BA806" s="89" t="str">
        <f t="shared" si="430"/>
        <v/>
      </c>
      <c r="BB806" s="89" t="str">
        <f t="shared" si="430"/>
        <v/>
      </c>
      <c r="BC806" s="90" t="str">
        <f t="shared" si="430"/>
        <v/>
      </c>
      <c r="BE806" s="100" t="str">
        <f t="shared" si="409"/>
        <v/>
      </c>
      <c r="BF806" s="102" t="str">
        <f t="shared" si="410"/>
        <v/>
      </c>
    </row>
    <row r="807" spans="1:58" hidden="1" x14ac:dyDescent="0.55000000000000004">
      <c r="A807" s="80" t="str">
        <f>'Base de Dados 2013'!M806</f>
        <v>Geisel</v>
      </c>
      <c r="B807" s="81" t="str">
        <f>'Base de Dados 2013'!N806</f>
        <v>vermelho</v>
      </c>
      <c r="C807" s="88" t="str">
        <f t="shared" si="426"/>
        <v/>
      </c>
      <c r="D807" s="89" t="str">
        <f t="shared" si="426"/>
        <v/>
      </c>
      <c r="E807" s="89" t="str">
        <f t="shared" si="426"/>
        <v/>
      </c>
      <c r="F807" s="89" t="str">
        <f t="shared" si="426"/>
        <v/>
      </c>
      <c r="G807" s="89" t="str">
        <f t="shared" si="426"/>
        <v/>
      </c>
      <c r="H807" s="89" t="str">
        <f t="shared" si="426"/>
        <v/>
      </c>
      <c r="I807" s="89" t="str">
        <f t="shared" si="426"/>
        <v/>
      </c>
      <c r="J807" s="89" t="str">
        <f t="shared" si="426"/>
        <v/>
      </c>
      <c r="K807" s="89" t="str">
        <f t="shared" si="426"/>
        <v/>
      </c>
      <c r="L807" s="89" t="str">
        <f t="shared" si="426"/>
        <v/>
      </c>
      <c r="M807" s="89" t="str">
        <f t="shared" si="427"/>
        <v/>
      </c>
      <c r="N807" s="89" t="str">
        <f t="shared" si="427"/>
        <v/>
      </c>
      <c r="O807" s="89" t="str">
        <f t="shared" si="427"/>
        <v/>
      </c>
      <c r="P807" s="89" t="str">
        <f t="shared" si="427"/>
        <v/>
      </c>
      <c r="Q807" s="89">
        <f t="shared" si="427"/>
        <v>1</v>
      </c>
      <c r="R807" s="89" t="str">
        <f t="shared" si="427"/>
        <v/>
      </c>
      <c r="S807" s="89" t="str">
        <f t="shared" si="427"/>
        <v/>
      </c>
      <c r="T807" s="89" t="str">
        <f t="shared" si="427"/>
        <v/>
      </c>
      <c r="U807" s="89" t="str">
        <f t="shared" si="427"/>
        <v/>
      </c>
      <c r="V807" s="89" t="str">
        <f t="shared" si="427"/>
        <v/>
      </c>
      <c r="W807" s="89" t="str">
        <f t="shared" si="428"/>
        <v/>
      </c>
      <c r="X807" s="89" t="str">
        <f t="shared" si="428"/>
        <v/>
      </c>
      <c r="Y807" s="89" t="str">
        <f t="shared" si="428"/>
        <v/>
      </c>
      <c r="Z807" s="89" t="str">
        <f t="shared" si="428"/>
        <v/>
      </c>
      <c r="AA807" s="89" t="str">
        <f t="shared" si="428"/>
        <v/>
      </c>
      <c r="AB807" s="89" t="str">
        <f t="shared" si="428"/>
        <v/>
      </c>
      <c r="AC807" s="89" t="str">
        <f t="shared" si="428"/>
        <v/>
      </c>
      <c r="AD807" s="89" t="str">
        <f t="shared" si="428"/>
        <v/>
      </c>
      <c r="AE807" s="89" t="str">
        <f t="shared" si="428"/>
        <v/>
      </c>
      <c r="AF807" s="89" t="str">
        <f t="shared" si="428"/>
        <v/>
      </c>
      <c r="AG807" s="89" t="str">
        <f t="shared" si="429"/>
        <v/>
      </c>
      <c r="AH807" s="89" t="str">
        <f t="shared" si="429"/>
        <v/>
      </c>
      <c r="AI807" s="89" t="str">
        <f t="shared" si="429"/>
        <v/>
      </c>
      <c r="AJ807" s="89" t="str">
        <f t="shared" si="429"/>
        <v/>
      </c>
      <c r="AK807" s="89" t="str">
        <f t="shared" si="429"/>
        <v/>
      </c>
      <c r="AL807" s="89" t="str">
        <f t="shared" si="429"/>
        <v/>
      </c>
      <c r="AM807" s="89" t="str">
        <f t="shared" si="429"/>
        <v/>
      </c>
      <c r="AN807" s="89" t="str">
        <f t="shared" si="429"/>
        <v/>
      </c>
      <c r="AO807" s="89" t="str">
        <f t="shared" si="429"/>
        <v/>
      </c>
      <c r="AP807" s="89" t="str">
        <f t="shared" si="429"/>
        <v/>
      </c>
      <c r="AQ807" s="89" t="str">
        <f t="shared" si="430"/>
        <v/>
      </c>
      <c r="AR807" s="89" t="str">
        <f t="shared" si="430"/>
        <v/>
      </c>
      <c r="AS807" s="89" t="str">
        <f t="shared" si="430"/>
        <v/>
      </c>
      <c r="AT807" s="89" t="str">
        <f t="shared" si="430"/>
        <v/>
      </c>
      <c r="AU807" s="89" t="str">
        <f t="shared" si="430"/>
        <v/>
      </c>
      <c r="AV807" s="89" t="str">
        <f t="shared" si="430"/>
        <v/>
      </c>
      <c r="AW807" s="89" t="str">
        <f t="shared" si="430"/>
        <v/>
      </c>
      <c r="AX807" s="89" t="str">
        <f t="shared" si="430"/>
        <v/>
      </c>
      <c r="AY807" s="89" t="str">
        <f t="shared" si="430"/>
        <v/>
      </c>
      <c r="AZ807" s="89" t="str">
        <f t="shared" si="430"/>
        <v/>
      </c>
      <c r="BA807" s="89" t="str">
        <f t="shared" si="430"/>
        <v/>
      </c>
      <c r="BB807" s="89" t="str">
        <f t="shared" si="430"/>
        <v/>
      </c>
      <c r="BC807" s="90" t="str">
        <f t="shared" si="430"/>
        <v/>
      </c>
      <c r="BE807" s="100" t="str">
        <f t="shared" si="409"/>
        <v/>
      </c>
      <c r="BF807" s="102" t="str">
        <f t="shared" si="410"/>
        <v/>
      </c>
    </row>
    <row r="808" spans="1:58" hidden="1" x14ac:dyDescent="0.55000000000000004">
      <c r="A808" s="80" t="str">
        <f>'Base de Dados 2013'!M807</f>
        <v>Mary Dota</v>
      </c>
      <c r="B808" s="81" t="str">
        <f>'Base de Dados 2013'!N807</f>
        <v>verde</v>
      </c>
      <c r="C808" s="88">
        <f t="shared" si="426"/>
        <v>1</v>
      </c>
      <c r="D808" s="89" t="str">
        <f t="shared" si="426"/>
        <v/>
      </c>
      <c r="E808" s="89" t="str">
        <f t="shared" si="426"/>
        <v/>
      </c>
      <c r="F808" s="89" t="str">
        <f t="shared" si="426"/>
        <v/>
      </c>
      <c r="G808" s="89" t="str">
        <f t="shared" si="426"/>
        <v/>
      </c>
      <c r="H808" s="89" t="str">
        <f t="shared" si="426"/>
        <v/>
      </c>
      <c r="I808" s="89" t="str">
        <f t="shared" si="426"/>
        <v/>
      </c>
      <c r="J808" s="89" t="str">
        <f t="shared" si="426"/>
        <v/>
      </c>
      <c r="K808" s="89" t="str">
        <f t="shared" si="426"/>
        <v/>
      </c>
      <c r="L808" s="89" t="str">
        <f t="shared" si="426"/>
        <v/>
      </c>
      <c r="M808" s="89" t="str">
        <f t="shared" si="427"/>
        <v/>
      </c>
      <c r="N808" s="89" t="str">
        <f t="shared" si="427"/>
        <v/>
      </c>
      <c r="O808" s="89" t="str">
        <f t="shared" si="427"/>
        <v/>
      </c>
      <c r="P808" s="89" t="str">
        <f t="shared" si="427"/>
        <v/>
      </c>
      <c r="Q808" s="89" t="str">
        <f t="shared" si="427"/>
        <v/>
      </c>
      <c r="R808" s="89" t="str">
        <f t="shared" si="427"/>
        <v/>
      </c>
      <c r="S808" s="89" t="str">
        <f t="shared" si="427"/>
        <v/>
      </c>
      <c r="T808" s="89" t="str">
        <f t="shared" si="427"/>
        <v/>
      </c>
      <c r="U808" s="89" t="str">
        <f t="shared" si="427"/>
        <v/>
      </c>
      <c r="V808" s="89" t="str">
        <f t="shared" si="427"/>
        <v/>
      </c>
      <c r="W808" s="89" t="str">
        <f t="shared" si="428"/>
        <v/>
      </c>
      <c r="X808" s="89" t="str">
        <f t="shared" si="428"/>
        <v/>
      </c>
      <c r="Y808" s="89" t="str">
        <f t="shared" si="428"/>
        <v/>
      </c>
      <c r="Z808" s="89" t="str">
        <f t="shared" si="428"/>
        <v/>
      </c>
      <c r="AA808" s="89" t="str">
        <f t="shared" si="428"/>
        <v/>
      </c>
      <c r="AB808" s="89" t="str">
        <f t="shared" si="428"/>
        <v/>
      </c>
      <c r="AC808" s="89" t="str">
        <f t="shared" si="428"/>
        <v/>
      </c>
      <c r="AD808" s="89" t="str">
        <f t="shared" si="428"/>
        <v/>
      </c>
      <c r="AE808" s="89" t="str">
        <f t="shared" si="428"/>
        <v/>
      </c>
      <c r="AF808" s="89" t="str">
        <f t="shared" si="428"/>
        <v/>
      </c>
      <c r="AG808" s="89" t="str">
        <f t="shared" si="429"/>
        <v/>
      </c>
      <c r="AH808" s="89" t="str">
        <f t="shared" si="429"/>
        <v/>
      </c>
      <c r="AI808" s="89" t="str">
        <f t="shared" si="429"/>
        <v/>
      </c>
      <c r="AJ808" s="89" t="str">
        <f t="shared" si="429"/>
        <v/>
      </c>
      <c r="AK808" s="89" t="str">
        <f t="shared" si="429"/>
        <v/>
      </c>
      <c r="AL808" s="89" t="str">
        <f t="shared" si="429"/>
        <v/>
      </c>
      <c r="AM808" s="89" t="str">
        <f t="shared" si="429"/>
        <v/>
      </c>
      <c r="AN808" s="89" t="str">
        <f t="shared" si="429"/>
        <v/>
      </c>
      <c r="AO808" s="89" t="str">
        <f t="shared" si="429"/>
        <v/>
      </c>
      <c r="AP808" s="89" t="str">
        <f t="shared" si="429"/>
        <v/>
      </c>
      <c r="AQ808" s="89" t="str">
        <f t="shared" si="430"/>
        <v/>
      </c>
      <c r="AR808" s="89" t="str">
        <f t="shared" si="430"/>
        <v/>
      </c>
      <c r="AS808" s="89" t="str">
        <f t="shared" si="430"/>
        <v/>
      </c>
      <c r="AT808" s="89" t="str">
        <f t="shared" si="430"/>
        <v/>
      </c>
      <c r="AU808" s="89" t="str">
        <f t="shared" si="430"/>
        <v/>
      </c>
      <c r="AV808" s="89" t="str">
        <f t="shared" si="430"/>
        <v/>
      </c>
      <c r="AW808" s="89" t="str">
        <f t="shared" si="430"/>
        <v/>
      </c>
      <c r="AX808" s="89" t="str">
        <f t="shared" si="430"/>
        <v/>
      </c>
      <c r="AY808" s="89" t="str">
        <f t="shared" si="430"/>
        <v/>
      </c>
      <c r="AZ808" s="89" t="str">
        <f t="shared" si="430"/>
        <v/>
      </c>
      <c r="BA808" s="89" t="str">
        <f t="shared" si="430"/>
        <v/>
      </c>
      <c r="BB808" s="89" t="str">
        <f t="shared" si="430"/>
        <v/>
      </c>
      <c r="BC808" s="90" t="str">
        <f t="shared" si="430"/>
        <v/>
      </c>
      <c r="BE808" s="100" t="str">
        <f t="shared" si="409"/>
        <v/>
      </c>
      <c r="BF808" s="102" t="str">
        <f t="shared" si="410"/>
        <v/>
      </c>
    </row>
    <row r="809" spans="1:58" hidden="1" x14ac:dyDescent="0.55000000000000004">
      <c r="A809" s="80" t="str">
        <f>'Base de Dados 2013'!M808</f>
        <v>Geisel</v>
      </c>
      <c r="B809" s="81" t="str">
        <f>'Base de Dados 2013'!N808</f>
        <v>vermelho</v>
      </c>
      <c r="C809" s="88" t="str">
        <f t="shared" si="426"/>
        <v/>
      </c>
      <c r="D809" s="89" t="str">
        <f t="shared" si="426"/>
        <v/>
      </c>
      <c r="E809" s="89" t="str">
        <f t="shared" si="426"/>
        <v/>
      </c>
      <c r="F809" s="89" t="str">
        <f t="shared" si="426"/>
        <v/>
      </c>
      <c r="G809" s="89" t="str">
        <f t="shared" si="426"/>
        <v/>
      </c>
      <c r="H809" s="89" t="str">
        <f t="shared" si="426"/>
        <v/>
      </c>
      <c r="I809" s="89" t="str">
        <f t="shared" si="426"/>
        <v/>
      </c>
      <c r="J809" s="89" t="str">
        <f t="shared" si="426"/>
        <v/>
      </c>
      <c r="K809" s="89" t="str">
        <f t="shared" si="426"/>
        <v/>
      </c>
      <c r="L809" s="89" t="str">
        <f t="shared" si="426"/>
        <v/>
      </c>
      <c r="M809" s="89" t="str">
        <f t="shared" si="427"/>
        <v/>
      </c>
      <c r="N809" s="89" t="str">
        <f t="shared" si="427"/>
        <v/>
      </c>
      <c r="O809" s="89" t="str">
        <f t="shared" si="427"/>
        <v/>
      </c>
      <c r="P809" s="89" t="str">
        <f t="shared" si="427"/>
        <v/>
      </c>
      <c r="Q809" s="89">
        <f t="shared" si="427"/>
        <v>1</v>
      </c>
      <c r="R809" s="89" t="str">
        <f t="shared" si="427"/>
        <v/>
      </c>
      <c r="S809" s="89" t="str">
        <f t="shared" si="427"/>
        <v/>
      </c>
      <c r="T809" s="89" t="str">
        <f t="shared" si="427"/>
        <v/>
      </c>
      <c r="U809" s="89" t="str">
        <f t="shared" si="427"/>
        <v/>
      </c>
      <c r="V809" s="89" t="str">
        <f t="shared" si="427"/>
        <v/>
      </c>
      <c r="W809" s="89" t="str">
        <f t="shared" si="428"/>
        <v/>
      </c>
      <c r="X809" s="89" t="str">
        <f t="shared" si="428"/>
        <v/>
      </c>
      <c r="Y809" s="89" t="str">
        <f t="shared" si="428"/>
        <v/>
      </c>
      <c r="Z809" s="89" t="str">
        <f t="shared" si="428"/>
        <v/>
      </c>
      <c r="AA809" s="89" t="str">
        <f t="shared" si="428"/>
        <v/>
      </c>
      <c r="AB809" s="89" t="str">
        <f t="shared" si="428"/>
        <v/>
      </c>
      <c r="AC809" s="89" t="str">
        <f t="shared" si="428"/>
        <v/>
      </c>
      <c r="AD809" s="89" t="str">
        <f t="shared" si="428"/>
        <v/>
      </c>
      <c r="AE809" s="89" t="str">
        <f t="shared" si="428"/>
        <v/>
      </c>
      <c r="AF809" s="89" t="str">
        <f t="shared" si="428"/>
        <v/>
      </c>
      <c r="AG809" s="89" t="str">
        <f t="shared" si="429"/>
        <v/>
      </c>
      <c r="AH809" s="89" t="str">
        <f t="shared" si="429"/>
        <v/>
      </c>
      <c r="AI809" s="89" t="str">
        <f t="shared" si="429"/>
        <v/>
      </c>
      <c r="AJ809" s="89" t="str">
        <f t="shared" si="429"/>
        <v/>
      </c>
      <c r="AK809" s="89" t="str">
        <f t="shared" si="429"/>
        <v/>
      </c>
      <c r="AL809" s="89" t="str">
        <f t="shared" si="429"/>
        <v/>
      </c>
      <c r="AM809" s="89" t="str">
        <f t="shared" si="429"/>
        <v/>
      </c>
      <c r="AN809" s="89" t="str">
        <f t="shared" si="429"/>
        <v/>
      </c>
      <c r="AO809" s="89" t="str">
        <f t="shared" si="429"/>
        <v/>
      </c>
      <c r="AP809" s="89" t="str">
        <f t="shared" si="429"/>
        <v/>
      </c>
      <c r="AQ809" s="89" t="str">
        <f t="shared" si="430"/>
        <v/>
      </c>
      <c r="AR809" s="89" t="str">
        <f t="shared" si="430"/>
        <v/>
      </c>
      <c r="AS809" s="89" t="str">
        <f t="shared" si="430"/>
        <v/>
      </c>
      <c r="AT809" s="89" t="str">
        <f t="shared" si="430"/>
        <v/>
      </c>
      <c r="AU809" s="89" t="str">
        <f t="shared" si="430"/>
        <v/>
      </c>
      <c r="AV809" s="89" t="str">
        <f t="shared" si="430"/>
        <v/>
      </c>
      <c r="AW809" s="89" t="str">
        <f t="shared" si="430"/>
        <v/>
      </c>
      <c r="AX809" s="89" t="str">
        <f t="shared" si="430"/>
        <v/>
      </c>
      <c r="AY809" s="89" t="str">
        <f t="shared" si="430"/>
        <v/>
      </c>
      <c r="AZ809" s="89" t="str">
        <f t="shared" si="430"/>
        <v/>
      </c>
      <c r="BA809" s="89" t="str">
        <f t="shared" si="430"/>
        <v/>
      </c>
      <c r="BB809" s="89" t="str">
        <f t="shared" si="430"/>
        <v/>
      </c>
      <c r="BC809" s="90" t="str">
        <f t="shared" si="430"/>
        <v/>
      </c>
      <c r="BE809" s="100" t="str">
        <f t="shared" si="409"/>
        <v/>
      </c>
      <c r="BF809" s="102" t="str">
        <f t="shared" si="410"/>
        <v/>
      </c>
    </row>
    <row r="810" spans="1:58" hidden="1" x14ac:dyDescent="0.55000000000000004">
      <c r="A810" s="80" t="str">
        <f>'Base de Dados 2013'!M809</f>
        <v>Geisel</v>
      </c>
      <c r="B810" s="81" t="str">
        <f>'Base de Dados 2013'!N809</f>
        <v>verde</v>
      </c>
      <c r="C810" s="88" t="str">
        <f t="shared" si="426"/>
        <v/>
      </c>
      <c r="D810" s="89" t="str">
        <f t="shared" si="426"/>
        <v/>
      </c>
      <c r="E810" s="89" t="str">
        <f t="shared" si="426"/>
        <v/>
      </c>
      <c r="F810" s="89" t="str">
        <f t="shared" si="426"/>
        <v/>
      </c>
      <c r="G810" s="89" t="str">
        <f t="shared" si="426"/>
        <v/>
      </c>
      <c r="H810" s="89" t="str">
        <f t="shared" si="426"/>
        <v/>
      </c>
      <c r="I810" s="89" t="str">
        <f t="shared" si="426"/>
        <v/>
      </c>
      <c r="J810" s="89" t="str">
        <f t="shared" si="426"/>
        <v/>
      </c>
      <c r="K810" s="89" t="str">
        <f t="shared" si="426"/>
        <v/>
      </c>
      <c r="L810" s="89" t="str">
        <f t="shared" si="426"/>
        <v/>
      </c>
      <c r="M810" s="89" t="str">
        <f t="shared" si="427"/>
        <v/>
      </c>
      <c r="N810" s="89" t="str">
        <f t="shared" si="427"/>
        <v/>
      </c>
      <c r="O810" s="89">
        <f t="shared" si="427"/>
        <v>1</v>
      </c>
      <c r="P810" s="89" t="str">
        <f t="shared" si="427"/>
        <v/>
      </c>
      <c r="Q810" s="89" t="str">
        <f t="shared" si="427"/>
        <v/>
      </c>
      <c r="R810" s="89" t="str">
        <f t="shared" si="427"/>
        <v/>
      </c>
      <c r="S810" s="89" t="str">
        <f t="shared" si="427"/>
        <v/>
      </c>
      <c r="T810" s="89" t="str">
        <f t="shared" si="427"/>
        <v/>
      </c>
      <c r="U810" s="89" t="str">
        <f t="shared" si="427"/>
        <v/>
      </c>
      <c r="V810" s="89" t="str">
        <f t="shared" si="427"/>
        <v/>
      </c>
      <c r="W810" s="89" t="str">
        <f t="shared" si="428"/>
        <v/>
      </c>
      <c r="X810" s="89" t="str">
        <f t="shared" si="428"/>
        <v/>
      </c>
      <c r="Y810" s="89" t="str">
        <f t="shared" si="428"/>
        <v/>
      </c>
      <c r="Z810" s="89" t="str">
        <f t="shared" si="428"/>
        <v/>
      </c>
      <c r="AA810" s="89" t="str">
        <f t="shared" si="428"/>
        <v/>
      </c>
      <c r="AB810" s="89" t="str">
        <f t="shared" si="428"/>
        <v/>
      </c>
      <c r="AC810" s="89" t="str">
        <f t="shared" si="428"/>
        <v/>
      </c>
      <c r="AD810" s="89" t="str">
        <f t="shared" si="428"/>
        <v/>
      </c>
      <c r="AE810" s="89" t="str">
        <f t="shared" si="428"/>
        <v/>
      </c>
      <c r="AF810" s="89" t="str">
        <f t="shared" si="428"/>
        <v/>
      </c>
      <c r="AG810" s="89" t="str">
        <f t="shared" si="429"/>
        <v/>
      </c>
      <c r="AH810" s="89" t="str">
        <f t="shared" si="429"/>
        <v/>
      </c>
      <c r="AI810" s="89" t="str">
        <f t="shared" si="429"/>
        <v/>
      </c>
      <c r="AJ810" s="89" t="str">
        <f t="shared" si="429"/>
        <v/>
      </c>
      <c r="AK810" s="89" t="str">
        <f t="shared" si="429"/>
        <v/>
      </c>
      <c r="AL810" s="89" t="str">
        <f t="shared" si="429"/>
        <v/>
      </c>
      <c r="AM810" s="89" t="str">
        <f t="shared" si="429"/>
        <v/>
      </c>
      <c r="AN810" s="89" t="str">
        <f t="shared" si="429"/>
        <v/>
      </c>
      <c r="AO810" s="89" t="str">
        <f t="shared" si="429"/>
        <v/>
      </c>
      <c r="AP810" s="89" t="str">
        <f t="shared" si="429"/>
        <v/>
      </c>
      <c r="AQ810" s="89" t="str">
        <f t="shared" si="430"/>
        <v/>
      </c>
      <c r="AR810" s="89" t="str">
        <f t="shared" si="430"/>
        <v/>
      </c>
      <c r="AS810" s="89" t="str">
        <f t="shared" si="430"/>
        <v/>
      </c>
      <c r="AT810" s="89" t="str">
        <f t="shared" si="430"/>
        <v/>
      </c>
      <c r="AU810" s="89" t="str">
        <f t="shared" si="430"/>
        <v/>
      </c>
      <c r="AV810" s="89" t="str">
        <f t="shared" si="430"/>
        <v/>
      </c>
      <c r="AW810" s="89" t="str">
        <f t="shared" si="430"/>
        <v/>
      </c>
      <c r="AX810" s="89" t="str">
        <f t="shared" si="430"/>
        <v/>
      </c>
      <c r="AY810" s="89" t="str">
        <f t="shared" si="430"/>
        <v/>
      </c>
      <c r="AZ810" s="89" t="str">
        <f t="shared" si="430"/>
        <v/>
      </c>
      <c r="BA810" s="89" t="str">
        <f t="shared" si="430"/>
        <v/>
      </c>
      <c r="BB810" s="89" t="str">
        <f t="shared" si="430"/>
        <v/>
      </c>
      <c r="BC810" s="90" t="str">
        <f t="shared" si="430"/>
        <v/>
      </c>
      <c r="BE810" s="100" t="str">
        <f t="shared" si="409"/>
        <v/>
      </c>
      <c r="BF810" s="102" t="str">
        <f t="shared" si="410"/>
        <v/>
      </c>
    </row>
    <row r="811" spans="1:58" hidden="1" x14ac:dyDescent="0.55000000000000004">
      <c r="A811" s="80" t="str">
        <f>'Base de Dados 2013'!M810</f>
        <v>Bela Vista</v>
      </c>
      <c r="B811" s="81" t="str">
        <f>'Base de Dados 2013'!N810</f>
        <v>amarelo</v>
      </c>
      <c r="C811" s="88" t="str">
        <f t="shared" si="426"/>
        <v/>
      </c>
      <c r="D811" s="89" t="str">
        <f t="shared" si="426"/>
        <v/>
      </c>
      <c r="E811" s="89" t="str">
        <f t="shared" si="426"/>
        <v/>
      </c>
      <c r="F811" s="89" t="str">
        <f t="shared" si="426"/>
        <v/>
      </c>
      <c r="G811" s="89" t="str">
        <f t="shared" si="426"/>
        <v/>
      </c>
      <c r="H811" s="89" t="str">
        <f t="shared" si="426"/>
        <v/>
      </c>
      <c r="I811" s="89" t="str">
        <f t="shared" si="426"/>
        <v/>
      </c>
      <c r="J811" s="89" t="str">
        <f t="shared" si="426"/>
        <v/>
      </c>
      <c r="K811" s="89" t="str">
        <f t="shared" si="426"/>
        <v/>
      </c>
      <c r="L811" s="89">
        <f t="shared" si="426"/>
        <v>1</v>
      </c>
      <c r="M811" s="89" t="str">
        <f t="shared" si="427"/>
        <v/>
      </c>
      <c r="N811" s="89" t="str">
        <f t="shared" si="427"/>
        <v/>
      </c>
      <c r="O811" s="89" t="str">
        <f t="shared" si="427"/>
        <v/>
      </c>
      <c r="P811" s="89" t="str">
        <f t="shared" si="427"/>
        <v/>
      </c>
      <c r="Q811" s="89" t="str">
        <f t="shared" si="427"/>
        <v/>
      </c>
      <c r="R811" s="89" t="str">
        <f t="shared" si="427"/>
        <v/>
      </c>
      <c r="S811" s="89" t="str">
        <f t="shared" si="427"/>
        <v/>
      </c>
      <c r="T811" s="89" t="str">
        <f t="shared" si="427"/>
        <v/>
      </c>
      <c r="U811" s="89" t="str">
        <f t="shared" si="427"/>
        <v/>
      </c>
      <c r="V811" s="89" t="str">
        <f t="shared" si="427"/>
        <v/>
      </c>
      <c r="W811" s="89" t="str">
        <f t="shared" si="428"/>
        <v/>
      </c>
      <c r="X811" s="89" t="str">
        <f t="shared" si="428"/>
        <v/>
      </c>
      <c r="Y811" s="89" t="str">
        <f t="shared" si="428"/>
        <v/>
      </c>
      <c r="Z811" s="89" t="str">
        <f t="shared" si="428"/>
        <v/>
      </c>
      <c r="AA811" s="89" t="str">
        <f t="shared" si="428"/>
        <v/>
      </c>
      <c r="AB811" s="89" t="str">
        <f t="shared" si="428"/>
        <v/>
      </c>
      <c r="AC811" s="89" t="str">
        <f t="shared" si="428"/>
        <v/>
      </c>
      <c r="AD811" s="89" t="str">
        <f t="shared" si="428"/>
        <v/>
      </c>
      <c r="AE811" s="89" t="str">
        <f t="shared" si="428"/>
        <v/>
      </c>
      <c r="AF811" s="89" t="str">
        <f t="shared" si="428"/>
        <v/>
      </c>
      <c r="AG811" s="89" t="str">
        <f t="shared" si="429"/>
        <v/>
      </c>
      <c r="AH811" s="89" t="str">
        <f t="shared" si="429"/>
        <v/>
      </c>
      <c r="AI811" s="89" t="str">
        <f t="shared" si="429"/>
        <v/>
      </c>
      <c r="AJ811" s="89" t="str">
        <f t="shared" si="429"/>
        <v/>
      </c>
      <c r="AK811" s="89" t="str">
        <f t="shared" si="429"/>
        <v/>
      </c>
      <c r="AL811" s="89" t="str">
        <f t="shared" si="429"/>
        <v/>
      </c>
      <c r="AM811" s="89" t="str">
        <f t="shared" si="429"/>
        <v/>
      </c>
      <c r="AN811" s="89" t="str">
        <f t="shared" si="429"/>
        <v/>
      </c>
      <c r="AO811" s="89" t="str">
        <f t="shared" si="429"/>
        <v/>
      </c>
      <c r="AP811" s="89" t="str">
        <f t="shared" si="429"/>
        <v/>
      </c>
      <c r="AQ811" s="89" t="str">
        <f t="shared" si="430"/>
        <v/>
      </c>
      <c r="AR811" s="89" t="str">
        <f t="shared" si="430"/>
        <v/>
      </c>
      <c r="AS811" s="89" t="str">
        <f t="shared" si="430"/>
        <v/>
      </c>
      <c r="AT811" s="89" t="str">
        <f t="shared" si="430"/>
        <v/>
      </c>
      <c r="AU811" s="89" t="str">
        <f t="shared" si="430"/>
        <v/>
      </c>
      <c r="AV811" s="89" t="str">
        <f t="shared" si="430"/>
        <v/>
      </c>
      <c r="AW811" s="89" t="str">
        <f t="shared" si="430"/>
        <v/>
      </c>
      <c r="AX811" s="89" t="str">
        <f t="shared" si="430"/>
        <v/>
      </c>
      <c r="AY811" s="89" t="str">
        <f t="shared" si="430"/>
        <v/>
      </c>
      <c r="AZ811" s="89" t="str">
        <f t="shared" si="430"/>
        <v/>
      </c>
      <c r="BA811" s="89" t="str">
        <f t="shared" si="430"/>
        <v/>
      </c>
      <c r="BB811" s="89" t="str">
        <f t="shared" si="430"/>
        <v/>
      </c>
      <c r="BC811" s="90" t="str">
        <f t="shared" si="430"/>
        <v/>
      </c>
      <c r="BE811" s="100" t="str">
        <f t="shared" si="409"/>
        <v/>
      </c>
      <c r="BF811" s="102" t="str">
        <f t="shared" si="410"/>
        <v/>
      </c>
    </row>
    <row r="812" spans="1:58" hidden="1" x14ac:dyDescent="0.55000000000000004">
      <c r="A812" s="80" t="str">
        <f>'Base de Dados 2013'!M811</f>
        <v>Bela Vista</v>
      </c>
      <c r="B812" s="81" t="str">
        <f>'Base de Dados 2013'!N811</f>
        <v>verde</v>
      </c>
      <c r="C812" s="88" t="str">
        <f t="shared" si="426"/>
        <v/>
      </c>
      <c r="D812" s="89" t="str">
        <f t="shared" si="426"/>
        <v/>
      </c>
      <c r="E812" s="89" t="str">
        <f t="shared" si="426"/>
        <v/>
      </c>
      <c r="F812" s="89" t="str">
        <f t="shared" si="426"/>
        <v/>
      </c>
      <c r="G812" s="89" t="str">
        <f t="shared" si="426"/>
        <v/>
      </c>
      <c r="H812" s="89" t="str">
        <f t="shared" si="426"/>
        <v/>
      </c>
      <c r="I812" s="89" t="str">
        <f t="shared" si="426"/>
        <v/>
      </c>
      <c r="J812" s="89" t="str">
        <f t="shared" si="426"/>
        <v/>
      </c>
      <c r="K812" s="89">
        <f t="shared" si="426"/>
        <v>1</v>
      </c>
      <c r="L812" s="89" t="str">
        <f t="shared" si="426"/>
        <v/>
      </c>
      <c r="M812" s="89" t="str">
        <f t="shared" si="427"/>
        <v/>
      </c>
      <c r="N812" s="89" t="str">
        <f t="shared" si="427"/>
        <v/>
      </c>
      <c r="O812" s="89" t="str">
        <f t="shared" si="427"/>
        <v/>
      </c>
      <c r="P812" s="89" t="str">
        <f t="shared" si="427"/>
        <v/>
      </c>
      <c r="Q812" s="89" t="str">
        <f t="shared" si="427"/>
        <v/>
      </c>
      <c r="R812" s="89" t="str">
        <f t="shared" si="427"/>
        <v/>
      </c>
      <c r="S812" s="89" t="str">
        <f t="shared" si="427"/>
        <v/>
      </c>
      <c r="T812" s="89" t="str">
        <f t="shared" si="427"/>
        <v/>
      </c>
      <c r="U812" s="89" t="str">
        <f t="shared" si="427"/>
        <v/>
      </c>
      <c r="V812" s="89" t="str">
        <f t="shared" si="427"/>
        <v/>
      </c>
      <c r="W812" s="89" t="str">
        <f t="shared" si="428"/>
        <v/>
      </c>
      <c r="X812" s="89" t="str">
        <f t="shared" si="428"/>
        <v/>
      </c>
      <c r="Y812" s="89" t="str">
        <f t="shared" si="428"/>
        <v/>
      </c>
      <c r="Z812" s="89" t="str">
        <f t="shared" si="428"/>
        <v/>
      </c>
      <c r="AA812" s="89" t="str">
        <f t="shared" si="428"/>
        <v/>
      </c>
      <c r="AB812" s="89" t="str">
        <f t="shared" si="428"/>
        <v/>
      </c>
      <c r="AC812" s="89" t="str">
        <f t="shared" si="428"/>
        <v/>
      </c>
      <c r="AD812" s="89" t="str">
        <f t="shared" si="428"/>
        <v/>
      </c>
      <c r="AE812" s="89" t="str">
        <f t="shared" si="428"/>
        <v/>
      </c>
      <c r="AF812" s="89" t="str">
        <f t="shared" si="428"/>
        <v/>
      </c>
      <c r="AG812" s="89" t="str">
        <f t="shared" si="429"/>
        <v/>
      </c>
      <c r="AH812" s="89" t="str">
        <f t="shared" si="429"/>
        <v/>
      </c>
      <c r="AI812" s="89" t="str">
        <f t="shared" si="429"/>
        <v/>
      </c>
      <c r="AJ812" s="89" t="str">
        <f t="shared" si="429"/>
        <v/>
      </c>
      <c r="AK812" s="89" t="str">
        <f t="shared" si="429"/>
        <v/>
      </c>
      <c r="AL812" s="89" t="str">
        <f t="shared" si="429"/>
        <v/>
      </c>
      <c r="AM812" s="89" t="str">
        <f t="shared" si="429"/>
        <v/>
      </c>
      <c r="AN812" s="89" t="str">
        <f t="shared" si="429"/>
        <v/>
      </c>
      <c r="AO812" s="89" t="str">
        <f t="shared" si="429"/>
        <v/>
      </c>
      <c r="AP812" s="89" t="str">
        <f t="shared" si="429"/>
        <v/>
      </c>
      <c r="AQ812" s="89" t="str">
        <f t="shared" si="430"/>
        <v/>
      </c>
      <c r="AR812" s="89" t="str">
        <f t="shared" si="430"/>
        <v/>
      </c>
      <c r="AS812" s="89" t="str">
        <f t="shared" si="430"/>
        <v/>
      </c>
      <c r="AT812" s="89" t="str">
        <f t="shared" si="430"/>
        <v/>
      </c>
      <c r="AU812" s="89" t="str">
        <f t="shared" si="430"/>
        <v/>
      </c>
      <c r="AV812" s="89" t="str">
        <f t="shared" si="430"/>
        <v/>
      </c>
      <c r="AW812" s="89" t="str">
        <f t="shared" si="430"/>
        <v/>
      </c>
      <c r="AX812" s="89" t="str">
        <f t="shared" si="430"/>
        <v/>
      </c>
      <c r="AY812" s="89" t="str">
        <f t="shared" si="430"/>
        <v/>
      </c>
      <c r="AZ812" s="89" t="str">
        <f t="shared" si="430"/>
        <v/>
      </c>
      <c r="BA812" s="89" t="str">
        <f t="shared" si="430"/>
        <v/>
      </c>
      <c r="BB812" s="89" t="str">
        <f t="shared" si="430"/>
        <v/>
      </c>
      <c r="BC812" s="90" t="str">
        <f t="shared" si="430"/>
        <v/>
      </c>
      <c r="BE812" s="100" t="str">
        <f t="shared" si="409"/>
        <v/>
      </c>
      <c r="BF812" s="102" t="str">
        <f t="shared" si="410"/>
        <v/>
      </c>
    </row>
    <row r="813" spans="1:58" hidden="1" x14ac:dyDescent="0.55000000000000004">
      <c r="A813" s="80" t="str">
        <f>'Base de Dados 2013'!M812</f>
        <v>Nações</v>
      </c>
      <c r="B813" s="81" t="str">
        <f>'Base de Dados 2013'!N812</f>
        <v>amarelo</v>
      </c>
      <c r="C813" s="88" t="str">
        <f t="shared" si="426"/>
        <v/>
      </c>
      <c r="D813" s="89" t="str">
        <f t="shared" si="426"/>
        <v/>
      </c>
      <c r="E813" s="89" t="str">
        <f t="shared" si="426"/>
        <v/>
      </c>
      <c r="F813" s="89" t="str">
        <f t="shared" si="426"/>
        <v/>
      </c>
      <c r="G813" s="89" t="str">
        <f t="shared" si="426"/>
        <v/>
      </c>
      <c r="H813" s="89">
        <f t="shared" si="426"/>
        <v>1</v>
      </c>
      <c r="I813" s="89" t="str">
        <f t="shared" si="426"/>
        <v/>
      </c>
      <c r="J813" s="89" t="str">
        <f t="shared" si="426"/>
        <v/>
      </c>
      <c r="K813" s="89" t="str">
        <f t="shared" si="426"/>
        <v/>
      </c>
      <c r="L813" s="89" t="str">
        <f t="shared" si="426"/>
        <v/>
      </c>
      <c r="M813" s="89" t="str">
        <f t="shared" si="427"/>
        <v/>
      </c>
      <c r="N813" s="89" t="str">
        <f t="shared" si="427"/>
        <v/>
      </c>
      <c r="O813" s="89" t="str">
        <f t="shared" si="427"/>
        <v/>
      </c>
      <c r="P813" s="89" t="str">
        <f t="shared" si="427"/>
        <v/>
      </c>
      <c r="Q813" s="89" t="str">
        <f t="shared" si="427"/>
        <v/>
      </c>
      <c r="R813" s="89" t="str">
        <f t="shared" si="427"/>
        <v/>
      </c>
      <c r="S813" s="89" t="str">
        <f t="shared" si="427"/>
        <v/>
      </c>
      <c r="T813" s="89" t="str">
        <f t="shared" si="427"/>
        <v/>
      </c>
      <c r="U813" s="89" t="str">
        <f t="shared" si="427"/>
        <v/>
      </c>
      <c r="V813" s="89" t="str">
        <f t="shared" si="427"/>
        <v/>
      </c>
      <c r="W813" s="89" t="str">
        <f t="shared" si="428"/>
        <v/>
      </c>
      <c r="X813" s="89" t="str">
        <f t="shared" si="428"/>
        <v/>
      </c>
      <c r="Y813" s="89" t="str">
        <f t="shared" si="428"/>
        <v/>
      </c>
      <c r="Z813" s="89" t="str">
        <f t="shared" si="428"/>
        <v/>
      </c>
      <c r="AA813" s="89" t="str">
        <f t="shared" si="428"/>
        <v/>
      </c>
      <c r="AB813" s="89" t="str">
        <f t="shared" si="428"/>
        <v/>
      </c>
      <c r="AC813" s="89" t="str">
        <f t="shared" si="428"/>
        <v/>
      </c>
      <c r="AD813" s="89" t="str">
        <f t="shared" si="428"/>
        <v/>
      </c>
      <c r="AE813" s="89" t="str">
        <f t="shared" si="428"/>
        <v/>
      </c>
      <c r="AF813" s="89" t="str">
        <f t="shared" si="428"/>
        <v/>
      </c>
      <c r="AG813" s="89" t="str">
        <f t="shared" si="429"/>
        <v/>
      </c>
      <c r="AH813" s="89" t="str">
        <f t="shared" si="429"/>
        <v/>
      </c>
      <c r="AI813" s="89" t="str">
        <f t="shared" si="429"/>
        <v/>
      </c>
      <c r="AJ813" s="89" t="str">
        <f t="shared" si="429"/>
        <v/>
      </c>
      <c r="AK813" s="89" t="str">
        <f t="shared" si="429"/>
        <v/>
      </c>
      <c r="AL813" s="89" t="str">
        <f t="shared" si="429"/>
        <v/>
      </c>
      <c r="AM813" s="89" t="str">
        <f t="shared" si="429"/>
        <v/>
      </c>
      <c r="AN813" s="89" t="str">
        <f t="shared" si="429"/>
        <v/>
      </c>
      <c r="AO813" s="89" t="str">
        <f t="shared" si="429"/>
        <v/>
      </c>
      <c r="AP813" s="89" t="str">
        <f t="shared" si="429"/>
        <v/>
      </c>
      <c r="AQ813" s="89" t="str">
        <f t="shared" si="430"/>
        <v/>
      </c>
      <c r="AR813" s="89" t="str">
        <f t="shared" si="430"/>
        <v/>
      </c>
      <c r="AS813" s="89" t="str">
        <f t="shared" si="430"/>
        <v/>
      </c>
      <c r="AT813" s="89" t="str">
        <f t="shared" si="430"/>
        <v/>
      </c>
      <c r="AU813" s="89" t="str">
        <f t="shared" si="430"/>
        <v/>
      </c>
      <c r="AV813" s="89" t="str">
        <f t="shared" si="430"/>
        <v/>
      </c>
      <c r="AW813" s="89" t="str">
        <f t="shared" si="430"/>
        <v/>
      </c>
      <c r="AX813" s="89" t="str">
        <f t="shared" si="430"/>
        <v/>
      </c>
      <c r="AY813" s="89" t="str">
        <f t="shared" si="430"/>
        <v/>
      </c>
      <c r="AZ813" s="89" t="str">
        <f t="shared" si="430"/>
        <v/>
      </c>
      <c r="BA813" s="89" t="str">
        <f t="shared" si="430"/>
        <v/>
      </c>
      <c r="BB813" s="89" t="str">
        <f t="shared" si="430"/>
        <v/>
      </c>
      <c r="BC813" s="90" t="str">
        <f t="shared" si="430"/>
        <v/>
      </c>
      <c r="BE813" s="100" t="str">
        <f t="shared" si="409"/>
        <v/>
      </c>
      <c r="BF813" s="102" t="str">
        <f t="shared" si="410"/>
        <v/>
      </c>
    </row>
    <row r="814" spans="1:58" hidden="1" x14ac:dyDescent="0.55000000000000004">
      <c r="A814" s="80" t="str">
        <f>'Base de Dados 2013'!M813</f>
        <v>Geisel</v>
      </c>
      <c r="B814" s="81" t="str">
        <f>'Base de Dados 2013'!N813</f>
        <v>vermelho</v>
      </c>
      <c r="C814" s="88" t="str">
        <f t="shared" si="426"/>
        <v/>
      </c>
      <c r="D814" s="89" t="str">
        <f t="shared" si="426"/>
        <v/>
      </c>
      <c r="E814" s="89" t="str">
        <f t="shared" si="426"/>
        <v/>
      </c>
      <c r="F814" s="89" t="str">
        <f t="shared" si="426"/>
        <v/>
      </c>
      <c r="G814" s="89" t="str">
        <f t="shared" si="426"/>
        <v/>
      </c>
      <c r="H814" s="89" t="str">
        <f t="shared" si="426"/>
        <v/>
      </c>
      <c r="I814" s="89" t="str">
        <f t="shared" si="426"/>
        <v/>
      </c>
      <c r="J814" s="89" t="str">
        <f t="shared" si="426"/>
        <v/>
      </c>
      <c r="K814" s="89" t="str">
        <f t="shared" si="426"/>
        <v/>
      </c>
      <c r="L814" s="89" t="str">
        <f t="shared" si="426"/>
        <v/>
      </c>
      <c r="M814" s="89" t="str">
        <f t="shared" si="427"/>
        <v/>
      </c>
      <c r="N814" s="89" t="str">
        <f t="shared" si="427"/>
        <v/>
      </c>
      <c r="O814" s="89" t="str">
        <f t="shared" si="427"/>
        <v/>
      </c>
      <c r="P814" s="89" t="str">
        <f t="shared" si="427"/>
        <v/>
      </c>
      <c r="Q814" s="89">
        <f t="shared" si="427"/>
        <v>1</v>
      </c>
      <c r="R814" s="89" t="str">
        <f t="shared" si="427"/>
        <v/>
      </c>
      <c r="S814" s="89" t="str">
        <f t="shared" si="427"/>
        <v/>
      </c>
      <c r="T814" s="89" t="str">
        <f t="shared" si="427"/>
        <v/>
      </c>
      <c r="U814" s="89" t="str">
        <f t="shared" si="427"/>
        <v/>
      </c>
      <c r="V814" s="89" t="str">
        <f t="shared" si="427"/>
        <v/>
      </c>
      <c r="W814" s="89" t="str">
        <f t="shared" si="428"/>
        <v/>
      </c>
      <c r="X814" s="89" t="str">
        <f t="shared" si="428"/>
        <v/>
      </c>
      <c r="Y814" s="89" t="str">
        <f t="shared" si="428"/>
        <v/>
      </c>
      <c r="Z814" s="89" t="str">
        <f t="shared" si="428"/>
        <v/>
      </c>
      <c r="AA814" s="89" t="str">
        <f t="shared" si="428"/>
        <v/>
      </c>
      <c r="AB814" s="89" t="str">
        <f t="shared" si="428"/>
        <v/>
      </c>
      <c r="AC814" s="89" t="str">
        <f t="shared" si="428"/>
        <v/>
      </c>
      <c r="AD814" s="89" t="str">
        <f t="shared" si="428"/>
        <v/>
      </c>
      <c r="AE814" s="89" t="str">
        <f t="shared" si="428"/>
        <v/>
      </c>
      <c r="AF814" s="89" t="str">
        <f t="shared" si="428"/>
        <v/>
      </c>
      <c r="AG814" s="89" t="str">
        <f t="shared" si="429"/>
        <v/>
      </c>
      <c r="AH814" s="89" t="str">
        <f t="shared" si="429"/>
        <v/>
      </c>
      <c r="AI814" s="89" t="str">
        <f t="shared" si="429"/>
        <v/>
      </c>
      <c r="AJ814" s="89" t="str">
        <f t="shared" si="429"/>
        <v/>
      </c>
      <c r="AK814" s="89" t="str">
        <f t="shared" si="429"/>
        <v/>
      </c>
      <c r="AL814" s="89" t="str">
        <f t="shared" si="429"/>
        <v/>
      </c>
      <c r="AM814" s="89" t="str">
        <f t="shared" si="429"/>
        <v/>
      </c>
      <c r="AN814" s="89" t="str">
        <f t="shared" si="429"/>
        <v/>
      </c>
      <c r="AO814" s="89" t="str">
        <f t="shared" si="429"/>
        <v/>
      </c>
      <c r="AP814" s="89" t="str">
        <f t="shared" si="429"/>
        <v/>
      </c>
      <c r="AQ814" s="89" t="str">
        <f t="shared" si="430"/>
        <v/>
      </c>
      <c r="AR814" s="89" t="str">
        <f t="shared" si="430"/>
        <v/>
      </c>
      <c r="AS814" s="89" t="str">
        <f t="shared" si="430"/>
        <v/>
      </c>
      <c r="AT814" s="89" t="str">
        <f t="shared" si="430"/>
        <v/>
      </c>
      <c r="AU814" s="89" t="str">
        <f t="shared" si="430"/>
        <v/>
      </c>
      <c r="AV814" s="89" t="str">
        <f t="shared" si="430"/>
        <v/>
      </c>
      <c r="AW814" s="89" t="str">
        <f t="shared" si="430"/>
        <v/>
      </c>
      <c r="AX814" s="89" t="str">
        <f t="shared" si="430"/>
        <v/>
      </c>
      <c r="AY814" s="89" t="str">
        <f t="shared" si="430"/>
        <v/>
      </c>
      <c r="AZ814" s="89" t="str">
        <f t="shared" si="430"/>
        <v/>
      </c>
      <c r="BA814" s="89" t="str">
        <f t="shared" si="430"/>
        <v/>
      </c>
      <c r="BB814" s="89" t="str">
        <f t="shared" si="430"/>
        <v/>
      </c>
      <c r="BC814" s="90" t="str">
        <f t="shared" si="430"/>
        <v/>
      </c>
      <c r="BE814" s="100" t="str">
        <f t="shared" si="409"/>
        <v/>
      </c>
      <c r="BF814" s="102" t="str">
        <f t="shared" si="410"/>
        <v/>
      </c>
    </row>
    <row r="815" spans="1:58" hidden="1" x14ac:dyDescent="0.55000000000000004">
      <c r="A815" s="80" t="str">
        <f>'Base de Dados 2013'!M814</f>
        <v>Pederneiras</v>
      </c>
      <c r="B815" s="81" t="str">
        <f>'Base de Dados 2013'!N814</f>
        <v>verde</v>
      </c>
      <c r="C815" s="88" t="str">
        <f t="shared" ref="C815:L824" si="431">IF(AND($A815=C$1,$B815=C$3),1,"")</f>
        <v/>
      </c>
      <c r="D815" s="89" t="str">
        <f t="shared" si="431"/>
        <v/>
      </c>
      <c r="E815" s="89" t="str">
        <f t="shared" si="431"/>
        <v/>
      </c>
      <c r="F815" s="89" t="str">
        <f t="shared" si="431"/>
        <v/>
      </c>
      <c r="G815" s="89" t="str">
        <f t="shared" si="431"/>
        <v/>
      </c>
      <c r="H815" s="89" t="str">
        <f t="shared" si="431"/>
        <v/>
      </c>
      <c r="I815" s="89" t="str">
        <f t="shared" si="431"/>
        <v/>
      </c>
      <c r="J815" s="89" t="str">
        <f t="shared" si="431"/>
        <v/>
      </c>
      <c r="K815" s="89" t="str">
        <f t="shared" si="431"/>
        <v/>
      </c>
      <c r="L815" s="89" t="str">
        <f t="shared" si="431"/>
        <v/>
      </c>
      <c r="M815" s="89" t="str">
        <f t="shared" ref="M815:V824" si="432">IF(AND($A815=M$1,$B815=M$3),1,"")</f>
        <v/>
      </c>
      <c r="N815" s="89" t="str">
        <f t="shared" si="432"/>
        <v/>
      </c>
      <c r="O815" s="89" t="str">
        <f t="shared" si="432"/>
        <v/>
      </c>
      <c r="P815" s="89" t="str">
        <f t="shared" si="432"/>
        <v/>
      </c>
      <c r="Q815" s="89" t="str">
        <f t="shared" si="432"/>
        <v/>
      </c>
      <c r="R815" s="89" t="str">
        <f t="shared" si="432"/>
        <v/>
      </c>
      <c r="S815" s="89" t="str">
        <f t="shared" si="432"/>
        <v/>
      </c>
      <c r="T815" s="89" t="str">
        <f t="shared" si="432"/>
        <v/>
      </c>
      <c r="U815" s="89" t="str">
        <f t="shared" si="432"/>
        <v/>
      </c>
      <c r="V815" s="89" t="str">
        <f t="shared" si="432"/>
        <v/>
      </c>
      <c r="W815" s="89" t="str">
        <f t="shared" ref="W815:AF824" si="433">IF(AND($A815=W$1,$B815=W$3),1,"")</f>
        <v/>
      </c>
      <c r="X815" s="89" t="str">
        <f t="shared" si="433"/>
        <v/>
      </c>
      <c r="Y815" s="89" t="str">
        <f t="shared" si="433"/>
        <v/>
      </c>
      <c r="Z815" s="89" t="str">
        <f t="shared" si="433"/>
        <v/>
      </c>
      <c r="AA815" s="89" t="str">
        <f t="shared" si="433"/>
        <v/>
      </c>
      <c r="AB815" s="89">
        <f t="shared" si="433"/>
        <v>1</v>
      </c>
      <c r="AC815" s="89" t="str">
        <f t="shared" si="433"/>
        <v/>
      </c>
      <c r="AD815" s="89" t="str">
        <f t="shared" si="433"/>
        <v/>
      </c>
      <c r="AE815" s="89" t="str">
        <f t="shared" si="433"/>
        <v/>
      </c>
      <c r="AF815" s="89" t="str">
        <f t="shared" si="433"/>
        <v/>
      </c>
      <c r="AG815" s="89" t="str">
        <f t="shared" ref="AG815:AP824" si="434">IF(AND($A815=AG$1,$B815=AG$3),1,"")</f>
        <v/>
      </c>
      <c r="AH815" s="89" t="str">
        <f t="shared" si="434"/>
        <v/>
      </c>
      <c r="AI815" s="89" t="str">
        <f t="shared" si="434"/>
        <v/>
      </c>
      <c r="AJ815" s="89" t="str">
        <f t="shared" si="434"/>
        <v/>
      </c>
      <c r="AK815" s="89" t="str">
        <f t="shared" si="434"/>
        <v/>
      </c>
      <c r="AL815" s="89" t="str">
        <f t="shared" si="434"/>
        <v/>
      </c>
      <c r="AM815" s="89" t="str">
        <f t="shared" si="434"/>
        <v/>
      </c>
      <c r="AN815" s="89" t="str">
        <f t="shared" si="434"/>
        <v/>
      </c>
      <c r="AO815" s="89" t="str">
        <f t="shared" si="434"/>
        <v/>
      </c>
      <c r="AP815" s="89" t="str">
        <f t="shared" si="434"/>
        <v/>
      </c>
      <c r="AQ815" s="89" t="str">
        <f t="shared" ref="AQ815:BC824" si="435">IF(AND($A815=AQ$1,$B815=AQ$3),1,"")</f>
        <v/>
      </c>
      <c r="AR815" s="89" t="str">
        <f t="shared" si="435"/>
        <v/>
      </c>
      <c r="AS815" s="89" t="str">
        <f t="shared" si="435"/>
        <v/>
      </c>
      <c r="AT815" s="89" t="str">
        <f t="shared" si="435"/>
        <v/>
      </c>
      <c r="AU815" s="89" t="str">
        <f t="shared" si="435"/>
        <v/>
      </c>
      <c r="AV815" s="89" t="str">
        <f t="shared" si="435"/>
        <v/>
      </c>
      <c r="AW815" s="89" t="str">
        <f t="shared" si="435"/>
        <v/>
      </c>
      <c r="AX815" s="89" t="str">
        <f t="shared" si="435"/>
        <v/>
      </c>
      <c r="AY815" s="89" t="str">
        <f t="shared" si="435"/>
        <v/>
      </c>
      <c r="AZ815" s="89" t="str">
        <f t="shared" si="435"/>
        <v/>
      </c>
      <c r="BA815" s="89" t="str">
        <f t="shared" si="435"/>
        <v/>
      </c>
      <c r="BB815" s="89" t="str">
        <f t="shared" si="435"/>
        <v/>
      </c>
      <c r="BC815" s="90" t="str">
        <f t="shared" si="435"/>
        <v/>
      </c>
      <c r="BE815" s="100" t="str">
        <f t="shared" si="409"/>
        <v/>
      </c>
      <c r="BF815" s="102" t="str">
        <f t="shared" si="410"/>
        <v/>
      </c>
    </row>
    <row r="816" spans="1:58" hidden="1" x14ac:dyDescent="0.55000000000000004">
      <c r="A816" s="80" t="str">
        <f>'Base de Dados 2013'!M815</f>
        <v>Iacanga</v>
      </c>
      <c r="B816" s="81" t="str">
        <f>'Base de Dados 2013'!N815</f>
        <v>verde</v>
      </c>
      <c r="C816" s="88" t="str">
        <f t="shared" si="431"/>
        <v/>
      </c>
      <c r="D816" s="89" t="str">
        <f t="shared" si="431"/>
        <v/>
      </c>
      <c r="E816" s="89" t="str">
        <f t="shared" si="431"/>
        <v/>
      </c>
      <c r="F816" s="89" t="str">
        <f t="shared" si="431"/>
        <v/>
      </c>
      <c r="G816" s="89" t="str">
        <f t="shared" si="431"/>
        <v/>
      </c>
      <c r="H816" s="89" t="str">
        <f t="shared" si="431"/>
        <v/>
      </c>
      <c r="I816" s="89" t="str">
        <f t="shared" si="431"/>
        <v/>
      </c>
      <c r="J816" s="89" t="str">
        <f t="shared" si="431"/>
        <v/>
      </c>
      <c r="K816" s="89" t="str">
        <f t="shared" si="431"/>
        <v/>
      </c>
      <c r="L816" s="89" t="str">
        <f t="shared" si="431"/>
        <v/>
      </c>
      <c r="M816" s="89" t="str">
        <f t="shared" si="432"/>
        <v/>
      </c>
      <c r="N816" s="89" t="str">
        <f t="shared" si="432"/>
        <v/>
      </c>
      <c r="O816" s="89" t="str">
        <f t="shared" si="432"/>
        <v/>
      </c>
      <c r="P816" s="89" t="str">
        <f t="shared" si="432"/>
        <v/>
      </c>
      <c r="Q816" s="89" t="str">
        <f t="shared" si="432"/>
        <v/>
      </c>
      <c r="R816" s="89" t="str">
        <f t="shared" si="432"/>
        <v/>
      </c>
      <c r="S816" s="89" t="str">
        <f t="shared" si="432"/>
        <v/>
      </c>
      <c r="T816" s="89" t="str">
        <f t="shared" si="432"/>
        <v/>
      </c>
      <c r="U816" s="89" t="str">
        <f t="shared" si="432"/>
        <v/>
      </c>
      <c r="V816" s="89" t="str">
        <f t="shared" si="432"/>
        <v/>
      </c>
      <c r="W816" s="89" t="str">
        <f t="shared" si="433"/>
        <v/>
      </c>
      <c r="X816" s="89" t="str">
        <f t="shared" si="433"/>
        <v/>
      </c>
      <c r="Y816" s="89" t="str">
        <f t="shared" si="433"/>
        <v/>
      </c>
      <c r="Z816" s="89" t="str">
        <f t="shared" si="433"/>
        <v/>
      </c>
      <c r="AA816" s="89" t="str">
        <f t="shared" si="433"/>
        <v/>
      </c>
      <c r="AB816" s="89" t="str">
        <f t="shared" si="433"/>
        <v/>
      </c>
      <c r="AC816" s="89" t="str">
        <f t="shared" si="433"/>
        <v/>
      </c>
      <c r="AD816" s="89" t="str">
        <f t="shared" si="433"/>
        <v/>
      </c>
      <c r="AE816" s="89" t="str">
        <f t="shared" si="433"/>
        <v/>
      </c>
      <c r="AF816" s="89" t="str">
        <f t="shared" si="433"/>
        <v/>
      </c>
      <c r="AG816" s="89" t="str">
        <f t="shared" si="434"/>
        <v/>
      </c>
      <c r="AH816" s="89" t="str">
        <f t="shared" si="434"/>
        <v/>
      </c>
      <c r="AI816" s="89" t="str">
        <f t="shared" si="434"/>
        <v/>
      </c>
      <c r="AJ816" s="89" t="str">
        <f t="shared" si="434"/>
        <v/>
      </c>
      <c r="AK816" s="89" t="str">
        <f t="shared" si="434"/>
        <v/>
      </c>
      <c r="AL816" s="89" t="str">
        <f t="shared" si="434"/>
        <v/>
      </c>
      <c r="AM816" s="89" t="str">
        <f t="shared" si="434"/>
        <v/>
      </c>
      <c r="AN816" s="89" t="str">
        <f t="shared" si="434"/>
        <v/>
      </c>
      <c r="AO816" s="89" t="str">
        <f t="shared" si="434"/>
        <v/>
      </c>
      <c r="AP816" s="89" t="str">
        <f t="shared" si="434"/>
        <v/>
      </c>
      <c r="AQ816" s="89" t="str">
        <f t="shared" si="435"/>
        <v/>
      </c>
      <c r="AR816" s="89" t="str">
        <f t="shared" si="435"/>
        <v/>
      </c>
      <c r="AS816" s="89" t="str">
        <f t="shared" si="435"/>
        <v/>
      </c>
      <c r="AT816" s="89" t="str">
        <f t="shared" si="435"/>
        <v/>
      </c>
      <c r="AU816" s="89" t="str">
        <f t="shared" si="435"/>
        <v/>
      </c>
      <c r="AV816" s="89" t="str">
        <f t="shared" si="435"/>
        <v/>
      </c>
      <c r="AW816" s="89" t="str">
        <f t="shared" si="435"/>
        <v/>
      </c>
      <c r="AX816" s="89" t="str">
        <f t="shared" si="435"/>
        <v/>
      </c>
      <c r="AY816" s="89" t="str">
        <f t="shared" si="435"/>
        <v/>
      </c>
      <c r="AZ816" s="89">
        <f t="shared" si="435"/>
        <v>1</v>
      </c>
      <c r="BA816" s="89" t="str">
        <f t="shared" si="435"/>
        <v/>
      </c>
      <c r="BB816" s="89" t="str">
        <f t="shared" si="435"/>
        <v/>
      </c>
      <c r="BC816" s="90" t="str">
        <f t="shared" si="435"/>
        <v/>
      </c>
      <c r="BE816" s="100" t="str">
        <f t="shared" si="409"/>
        <v/>
      </c>
      <c r="BF816" s="102" t="str">
        <f t="shared" si="410"/>
        <v/>
      </c>
    </row>
    <row r="817" spans="1:58" hidden="1" x14ac:dyDescent="0.55000000000000004">
      <c r="A817" s="80" t="str">
        <f>'Base de Dados 2013'!M816</f>
        <v>Bela Vista</v>
      </c>
      <c r="B817" s="81" t="str">
        <f>'Base de Dados 2013'!N816</f>
        <v>verde</v>
      </c>
      <c r="C817" s="88" t="str">
        <f t="shared" si="431"/>
        <v/>
      </c>
      <c r="D817" s="89" t="str">
        <f t="shared" si="431"/>
        <v/>
      </c>
      <c r="E817" s="89" t="str">
        <f t="shared" si="431"/>
        <v/>
      </c>
      <c r="F817" s="89" t="str">
        <f t="shared" si="431"/>
        <v/>
      </c>
      <c r="G817" s="89" t="str">
        <f t="shared" si="431"/>
        <v/>
      </c>
      <c r="H817" s="89" t="str">
        <f t="shared" si="431"/>
        <v/>
      </c>
      <c r="I817" s="89" t="str">
        <f t="shared" si="431"/>
        <v/>
      </c>
      <c r="J817" s="89" t="str">
        <f t="shared" si="431"/>
        <v/>
      </c>
      <c r="K817" s="89">
        <f t="shared" si="431"/>
        <v>1</v>
      </c>
      <c r="L817" s="89" t="str">
        <f t="shared" si="431"/>
        <v/>
      </c>
      <c r="M817" s="89" t="str">
        <f t="shared" si="432"/>
        <v/>
      </c>
      <c r="N817" s="89" t="str">
        <f t="shared" si="432"/>
        <v/>
      </c>
      <c r="O817" s="89" t="str">
        <f t="shared" si="432"/>
        <v/>
      </c>
      <c r="P817" s="89" t="str">
        <f t="shared" si="432"/>
        <v/>
      </c>
      <c r="Q817" s="89" t="str">
        <f t="shared" si="432"/>
        <v/>
      </c>
      <c r="R817" s="89" t="str">
        <f t="shared" si="432"/>
        <v/>
      </c>
      <c r="S817" s="89" t="str">
        <f t="shared" si="432"/>
        <v/>
      </c>
      <c r="T817" s="89" t="str">
        <f t="shared" si="432"/>
        <v/>
      </c>
      <c r="U817" s="89" t="str">
        <f t="shared" si="432"/>
        <v/>
      </c>
      <c r="V817" s="89" t="str">
        <f t="shared" si="432"/>
        <v/>
      </c>
      <c r="W817" s="89" t="str">
        <f t="shared" si="433"/>
        <v/>
      </c>
      <c r="X817" s="89" t="str">
        <f t="shared" si="433"/>
        <v/>
      </c>
      <c r="Y817" s="89" t="str">
        <f t="shared" si="433"/>
        <v/>
      </c>
      <c r="Z817" s="89" t="str">
        <f t="shared" si="433"/>
        <v/>
      </c>
      <c r="AA817" s="89" t="str">
        <f t="shared" si="433"/>
        <v/>
      </c>
      <c r="AB817" s="89" t="str">
        <f t="shared" si="433"/>
        <v/>
      </c>
      <c r="AC817" s="89" t="str">
        <f t="shared" si="433"/>
        <v/>
      </c>
      <c r="AD817" s="89" t="str">
        <f t="shared" si="433"/>
        <v/>
      </c>
      <c r="AE817" s="89" t="str">
        <f t="shared" si="433"/>
        <v/>
      </c>
      <c r="AF817" s="89" t="str">
        <f t="shared" si="433"/>
        <v/>
      </c>
      <c r="AG817" s="89" t="str">
        <f t="shared" si="434"/>
        <v/>
      </c>
      <c r="AH817" s="89" t="str">
        <f t="shared" si="434"/>
        <v/>
      </c>
      <c r="AI817" s="89" t="str">
        <f t="shared" si="434"/>
        <v/>
      </c>
      <c r="AJ817" s="89" t="str">
        <f t="shared" si="434"/>
        <v/>
      </c>
      <c r="AK817" s="89" t="str">
        <f t="shared" si="434"/>
        <v/>
      </c>
      <c r="AL817" s="89" t="str">
        <f t="shared" si="434"/>
        <v/>
      </c>
      <c r="AM817" s="89" t="str">
        <f t="shared" si="434"/>
        <v/>
      </c>
      <c r="AN817" s="89" t="str">
        <f t="shared" si="434"/>
        <v/>
      </c>
      <c r="AO817" s="89" t="str">
        <f t="shared" si="434"/>
        <v/>
      </c>
      <c r="AP817" s="89" t="str">
        <f t="shared" si="434"/>
        <v/>
      </c>
      <c r="AQ817" s="89" t="str">
        <f t="shared" si="435"/>
        <v/>
      </c>
      <c r="AR817" s="89" t="str">
        <f t="shared" si="435"/>
        <v/>
      </c>
      <c r="AS817" s="89" t="str">
        <f t="shared" si="435"/>
        <v/>
      </c>
      <c r="AT817" s="89" t="str">
        <f t="shared" si="435"/>
        <v/>
      </c>
      <c r="AU817" s="89" t="str">
        <f t="shared" si="435"/>
        <v/>
      </c>
      <c r="AV817" s="89" t="str">
        <f t="shared" si="435"/>
        <v/>
      </c>
      <c r="AW817" s="89" t="str">
        <f t="shared" si="435"/>
        <v/>
      </c>
      <c r="AX817" s="89" t="str">
        <f t="shared" si="435"/>
        <v/>
      </c>
      <c r="AY817" s="89" t="str">
        <f t="shared" si="435"/>
        <v/>
      </c>
      <c r="AZ817" s="89" t="str">
        <f t="shared" si="435"/>
        <v/>
      </c>
      <c r="BA817" s="89" t="str">
        <f t="shared" si="435"/>
        <v/>
      </c>
      <c r="BB817" s="89" t="str">
        <f t="shared" si="435"/>
        <v/>
      </c>
      <c r="BC817" s="90" t="str">
        <f t="shared" si="435"/>
        <v/>
      </c>
      <c r="BE817" s="100" t="str">
        <f t="shared" si="409"/>
        <v/>
      </c>
      <c r="BF817" s="102" t="str">
        <f t="shared" si="410"/>
        <v/>
      </c>
    </row>
    <row r="818" spans="1:58" hidden="1" x14ac:dyDescent="0.55000000000000004">
      <c r="A818" s="80" t="str">
        <f>'Base de Dados 2013'!M817</f>
        <v>Ipiranga</v>
      </c>
      <c r="B818" s="81" t="str">
        <f>'Base de Dados 2013'!N817</f>
        <v>verde</v>
      </c>
      <c r="C818" s="88" t="str">
        <f t="shared" si="431"/>
        <v/>
      </c>
      <c r="D818" s="89" t="str">
        <f t="shared" si="431"/>
        <v/>
      </c>
      <c r="E818" s="89" t="str">
        <f t="shared" si="431"/>
        <v/>
      </c>
      <c r="F818" s="89" t="str">
        <f t="shared" si="431"/>
        <v/>
      </c>
      <c r="G818" s="89" t="str">
        <f t="shared" si="431"/>
        <v/>
      </c>
      <c r="H818" s="89" t="str">
        <f t="shared" si="431"/>
        <v/>
      </c>
      <c r="I818" s="89" t="str">
        <f t="shared" si="431"/>
        <v/>
      </c>
      <c r="J818" s="89" t="str">
        <f t="shared" si="431"/>
        <v/>
      </c>
      <c r="K818" s="89" t="str">
        <f t="shared" si="431"/>
        <v/>
      </c>
      <c r="L818" s="89" t="str">
        <f t="shared" si="431"/>
        <v/>
      </c>
      <c r="M818" s="89" t="str">
        <f t="shared" si="432"/>
        <v/>
      </c>
      <c r="N818" s="89" t="str">
        <f t="shared" si="432"/>
        <v/>
      </c>
      <c r="O818" s="89" t="str">
        <f t="shared" si="432"/>
        <v/>
      </c>
      <c r="P818" s="89" t="str">
        <f t="shared" si="432"/>
        <v/>
      </c>
      <c r="Q818" s="89" t="str">
        <f t="shared" si="432"/>
        <v/>
      </c>
      <c r="R818" s="89" t="str">
        <f t="shared" si="432"/>
        <v/>
      </c>
      <c r="S818" s="89" t="str">
        <f t="shared" si="432"/>
        <v/>
      </c>
      <c r="T818" s="89">
        <f t="shared" si="432"/>
        <v>1</v>
      </c>
      <c r="U818" s="89" t="str">
        <f t="shared" si="432"/>
        <v/>
      </c>
      <c r="V818" s="89" t="str">
        <f t="shared" si="432"/>
        <v/>
      </c>
      <c r="W818" s="89" t="str">
        <f t="shared" si="433"/>
        <v/>
      </c>
      <c r="X818" s="89" t="str">
        <f t="shared" si="433"/>
        <v/>
      </c>
      <c r="Y818" s="89" t="str">
        <f t="shared" si="433"/>
        <v/>
      </c>
      <c r="Z818" s="89" t="str">
        <f t="shared" si="433"/>
        <v/>
      </c>
      <c r="AA818" s="89" t="str">
        <f t="shared" si="433"/>
        <v/>
      </c>
      <c r="AB818" s="89" t="str">
        <f t="shared" si="433"/>
        <v/>
      </c>
      <c r="AC818" s="89" t="str">
        <f t="shared" si="433"/>
        <v/>
      </c>
      <c r="AD818" s="89" t="str">
        <f t="shared" si="433"/>
        <v/>
      </c>
      <c r="AE818" s="89" t="str">
        <f t="shared" si="433"/>
        <v/>
      </c>
      <c r="AF818" s="89" t="str">
        <f t="shared" si="433"/>
        <v/>
      </c>
      <c r="AG818" s="89" t="str">
        <f t="shared" si="434"/>
        <v/>
      </c>
      <c r="AH818" s="89" t="str">
        <f t="shared" si="434"/>
        <v/>
      </c>
      <c r="AI818" s="89" t="str">
        <f t="shared" si="434"/>
        <v/>
      </c>
      <c r="AJ818" s="89" t="str">
        <f t="shared" si="434"/>
        <v/>
      </c>
      <c r="AK818" s="89" t="str">
        <f t="shared" si="434"/>
        <v/>
      </c>
      <c r="AL818" s="89" t="str">
        <f t="shared" si="434"/>
        <v/>
      </c>
      <c r="AM818" s="89" t="str">
        <f t="shared" si="434"/>
        <v/>
      </c>
      <c r="AN818" s="89" t="str">
        <f t="shared" si="434"/>
        <v/>
      </c>
      <c r="AO818" s="89" t="str">
        <f t="shared" si="434"/>
        <v/>
      </c>
      <c r="AP818" s="89" t="str">
        <f t="shared" si="434"/>
        <v/>
      </c>
      <c r="AQ818" s="89" t="str">
        <f t="shared" si="435"/>
        <v/>
      </c>
      <c r="AR818" s="89" t="str">
        <f t="shared" si="435"/>
        <v/>
      </c>
      <c r="AS818" s="89" t="str">
        <f t="shared" si="435"/>
        <v/>
      </c>
      <c r="AT818" s="89" t="str">
        <f t="shared" si="435"/>
        <v/>
      </c>
      <c r="AU818" s="89" t="str">
        <f t="shared" si="435"/>
        <v/>
      </c>
      <c r="AV818" s="89" t="str">
        <f t="shared" si="435"/>
        <v/>
      </c>
      <c r="AW818" s="89" t="str">
        <f t="shared" si="435"/>
        <v/>
      </c>
      <c r="AX818" s="89" t="str">
        <f t="shared" si="435"/>
        <v/>
      </c>
      <c r="AY818" s="89" t="str">
        <f t="shared" si="435"/>
        <v/>
      </c>
      <c r="AZ818" s="89" t="str">
        <f t="shared" si="435"/>
        <v/>
      </c>
      <c r="BA818" s="89" t="str">
        <f t="shared" si="435"/>
        <v/>
      </c>
      <c r="BB818" s="89" t="str">
        <f t="shared" si="435"/>
        <v/>
      </c>
      <c r="BC818" s="90" t="str">
        <f t="shared" si="435"/>
        <v/>
      </c>
      <c r="BE818" s="100" t="str">
        <f t="shared" si="409"/>
        <v/>
      </c>
      <c r="BF818" s="102" t="str">
        <f t="shared" si="410"/>
        <v/>
      </c>
    </row>
    <row r="819" spans="1:58" hidden="1" x14ac:dyDescent="0.55000000000000004">
      <c r="A819" s="80" t="str">
        <f>'Base de Dados 2013'!M818</f>
        <v>Agudos</v>
      </c>
      <c r="B819" s="81" t="str">
        <f>'Base de Dados 2013'!N818</f>
        <v>verde</v>
      </c>
      <c r="C819" s="88" t="str">
        <f t="shared" si="431"/>
        <v/>
      </c>
      <c r="D819" s="89" t="str">
        <f t="shared" si="431"/>
        <v/>
      </c>
      <c r="E819" s="89" t="str">
        <f t="shared" si="431"/>
        <v/>
      </c>
      <c r="F819" s="89" t="str">
        <f t="shared" si="431"/>
        <v/>
      </c>
      <c r="G819" s="89" t="str">
        <f t="shared" si="431"/>
        <v/>
      </c>
      <c r="H819" s="89" t="str">
        <f t="shared" si="431"/>
        <v/>
      </c>
      <c r="I819" s="89" t="str">
        <f t="shared" si="431"/>
        <v/>
      </c>
      <c r="J819" s="89" t="str">
        <f t="shared" si="431"/>
        <v/>
      </c>
      <c r="K819" s="89" t="str">
        <f t="shared" si="431"/>
        <v/>
      </c>
      <c r="L819" s="89" t="str">
        <f t="shared" si="431"/>
        <v/>
      </c>
      <c r="M819" s="89" t="str">
        <f t="shared" si="432"/>
        <v/>
      </c>
      <c r="N819" s="89" t="str">
        <f t="shared" si="432"/>
        <v/>
      </c>
      <c r="O819" s="89" t="str">
        <f t="shared" si="432"/>
        <v/>
      </c>
      <c r="P819" s="89" t="str">
        <f t="shared" si="432"/>
        <v/>
      </c>
      <c r="Q819" s="89" t="str">
        <f t="shared" si="432"/>
        <v/>
      </c>
      <c r="R819" s="89" t="str">
        <f t="shared" si="432"/>
        <v/>
      </c>
      <c r="S819" s="89" t="str">
        <f t="shared" si="432"/>
        <v/>
      </c>
      <c r="T819" s="89" t="str">
        <f t="shared" si="432"/>
        <v/>
      </c>
      <c r="U819" s="89" t="str">
        <f t="shared" si="432"/>
        <v/>
      </c>
      <c r="V819" s="89" t="str">
        <f t="shared" si="432"/>
        <v/>
      </c>
      <c r="W819" s="89" t="str">
        <f t="shared" si="433"/>
        <v/>
      </c>
      <c r="X819" s="89" t="str">
        <f t="shared" si="433"/>
        <v/>
      </c>
      <c r="Y819" s="89" t="str">
        <f t="shared" si="433"/>
        <v/>
      </c>
      <c r="Z819" s="89" t="str">
        <f t="shared" si="433"/>
        <v/>
      </c>
      <c r="AA819" s="89" t="str">
        <f t="shared" si="433"/>
        <v/>
      </c>
      <c r="AB819" s="89" t="str">
        <f t="shared" si="433"/>
        <v/>
      </c>
      <c r="AC819" s="89" t="str">
        <f t="shared" si="433"/>
        <v/>
      </c>
      <c r="AD819" s="89" t="str">
        <f t="shared" si="433"/>
        <v/>
      </c>
      <c r="AE819" s="89" t="str">
        <f t="shared" si="433"/>
        <v/>
      </c>
      <c r="AF819" s="89">
        <f t="shared" si="433"/>
        <v>1</v>
      </c>
      <c r="AG819" s="89" t="str">
        <f t="shared" si="434"/>
        <v/>
      </c>
      <c r="AH819" s="89" t="str">
        <f t="shared" si="434"/>
        <v/>
      </c>
      <c r="AI819" s="89" t="str">
        <f t="shared" si="434"/>
        <v/>
      </c>
      <c r="AJ819" s="89" t="str">
        <f t="shared" si="434"/>
        <v/>
      </c>
      <c r="AK819" s="89" t="str">
        <f t="shared" si="434"/>
        <v/>
      </c>
      <c r="AL819" s="89" t="str">
        <f t="shared" si="434"/>
        <v/>
      </c>
      <c r="AM819" s="89" t="str">
        <f t="shared" si="434"/>
        <v/>
      </c>
      <c r="AN819" s="89" t="str">
        <f t="shared" si="434"/>
        <v/>
      </c>
      <c r="AO819" s="89" t="str">
        <f t="shared" si="434"/>
        <v/>
      </c>
      <c r="AP819" s="89" t="str">
        <f t="shared" si="434"/>
        <v/>
      </c>
      <c r="AQ819" s="89" t="str">
        <f t="shared" si="435"/>
        <v/>
      </c>
      <c r="AR819" s="89" t="str">
        <f t="shared" si="435"/>
        <v/>
      </c>
      <c r="AS819" s="89" t="str">
        <f t="shared" si="435"/>
        <v/>
      </c>
      <c r="AT819" s="89" t="str">
        <f t="shared" si="435"/>
        <v/>
      </c>
      <c r="AU819" s="89" t="str">
        <f t="shared" si="435"/>
        <v/>
      </c>
      <c r="AV819" s="89" t="str">
        <f t="shared" si="435"/>
        <v/>
      </c>
      <c r="AW819" s="89" t="str">
        <f t="shared" si="435"/>
        <v/>
      </c>
      <c r="AX819" s="89" t="str">
        <f t="shared" si="435"/>
        <v/>
      </c>
      <c r="AY819" s="89" t="str">
        <f t="shared" si="435"/>
        <v/>
      </c>
      <c r="AZ819" s="89" t="str">
        <f t="shared" si="435"/>
        <v/>
      </c>
      <c r="BA819" s="89" t="str">
        <f t="shared" si="435"/>
        <v/>
      </c>
      <c r="BB819" s="89" t="str">
        <f t="shared" si="435"/>
        <v/>
      </c>
      <c r="BC819" s="90" t="str">
        <f t="shared" si="435"/>
        <v/>
      </c>
      <c r="BE819" s="100" t="str">
        <f t="shared" si="409"/>
        <v/>
      </c>
      <c r="BF819" s="102" t="str">
        <f t="shared" si="410"/>
        <v/>
      </c>
    </row>
    <row r="820" spans="1:58" hidden="1" x14ac:dyDescent="0.55000000000000004">
      <c r="A820" s="80" t="str">
        <f>'Base de Dados 2013'!M819</f>
        <v>Nações</v>
      </c>
      <c r="B820" s="81" t="str">
        <f>'Base de Dados 2013'!N819</f>
        <v>amarelo</v>
      </c>
      <c r="C820" s="88" t="str">
        <f t="shared" si="431"/>
        <v/>
      </c>
      <c r="D820" s="89" t="str">
        <f t="shared" si="431"/>
        <v/>
      </c>
      <c r="E820" s="89" t="str">
        <f t="shared" si="431"/>
        <v/>
      </c>
      <c r="F820" s="89" t="str">
        <f t="shared" si="431"/>
        <v/>
      </c>
      <c r="G820" s="89" t="str">
        <f t="shared" si="431"/>
        <v/>
      </c>
      <c r="H820" s="89">
        <f t="shared" si="431"/>
        <v>1</v>
      </c>
      <c r="I820" s="89" t="str">
        <f t="shared" si="431"/>
        <v/>
      </c>
      <c r="J820" s="89" t="str">
        <f t="shared" si="431"/>
        <v/>
      </c>
      <c r="K820" s="89" t="str">
        <f t="shared" si="431"/>
        <v/>
      </c>
      <c r="L820" s="89" t="str">
        <f t="shared" si="431"/>
        <v/>
      </c>
      <c r="M820" s="89" t="str">
        <f t="shared" si="432"/>
        <v/>
      </c>
      <c r="N820" s="89" t="str">
        <f t="shared" si="432"/>
        <v/>
      </c>
      <c r="O820" s="89" t="str">
        <f t="shared" si="432"/>
        <v/>
      </c>
      <c r="P820" s="89" t="str">
        <f t="shared" si="432"/>
        <v/>
      </c>
      <c r="Q820" s="89" t="str">
        <f t="shared" si="432"/>
        <v/>
      </c>
      <c r="R820" s="89" t="str">
        <f t="shared" si="432"/>
        <v/>
      </c>
      <c r="S820" s="89" t="str">
        <f t="shared" si="432"/>
        <v/>
      </c>
      <c r="T820" s="89" t="str">
        <f t="shared" si="432"/>
        <v/>
      </c>
      <c r="U820" s="89" t="str">
        <f t="shared" si="432"/>
        <v/>
      </c>
      <c r="V820" s="89" t="str">
        <f t="shared" si="432"/>
        <v/>
      </c>
      <c r="W820" s="89" t="str">
        <f t="shared" si="433"/>
        <v/>
      </c>
      <c r="X820" s="89" t="str">
        <f t="shared" si="433"/>
        <v/>
      </c>
      <c r="Y820" s="89" t="str">
        <f t="shared" si="433"/>
        <v/>
      </c>
      <c r="Z820" s="89" t="str">
        <f t="shared" si="433"/>
        <v/>
      </c>
      <c r="AA820" s="89" t="str">
        <f t="shared" si="433"/>
        <v/>
      </c>
      <c r="AB820" s="89" t="str">
        <f t="shared" si="433"/>
        <v/>
      </c>
      <c r="AC820" s="89" t="str">
        <f t="shared" si="433"/>
        <v/>
      </c>
      <c r="AD820" s="89" t="str">
        <f t="shared" si="433"/>
        <v/>
      </c>
      <c r="AE820" s="89" t="str">
        <f t="shared" si="433"/>
        <v/>
      </c>
      <c r="AF820" s="89" t="str">
        <f t="shared" si="433"/>
        <v/>
      </c>
      <c r="AG820" s="89" t="str">
        <f t="shared" si="434"/>
        <v/>
      </c>
      <c r="AH820" s="89" t="str">
        <f t="shared" si="434"/>
        <v/>
      </c>
      <c r="AI820" s="89" t="str">
        <f t="shared" si="434"/>
        <v/>
      </c>
      <c r="AJ820" s="89" t="str">
        <f t="shared" si="434"/>
        <v/>
      </c>
      <c r="AK820" s="89" t="str">
        <f t="shared" si="434"/>
        <v/>
      </c>
      <c r="AL820" s="89" t="str">
        <f t="shared" si="434"/>
        <v/>
      </c>
      <c r="AM820" s="89" t="str">
        <f t="shared" si="434"/>
        <v/>
      </c>
      <c r="AN820" s="89" t="str">
        <f t="shared" si="434"/>
        <v/>
      </c>
      <c r="AO820" s="89" t="str">
        <f t="shared" si="434"/>
        <v/>
      </c>
      <c r="AP820" s="89" t="str">
        <f t="shared" si="434"/>
        <v/>
      </c>
      <c r="AQ820" s="89" t="str">
        <f t="shared" si="435"/>
        <v/>
      </c>
      <c r="AR820" s="89" t="str">
        <f t="shared" si="435"/>
        <v/>
      </c>
      <c r="AS820" s="89" t="str">
        <f t="shared" si="435"/>
        <v/>
      </c>
      <c r="AT820" s="89" t="str">
        <f t="shared" si="435"/>
        <v/>
      </c>
      <c r="AU820" s="89" t="str">
        <f t="shared" si="435"/>
        <v/>
      </c>
      <c r="AV820" s="89" t="str">
        <f t="shared" si="435"/>
        <v/>
      </c>
      <c r="AW820" s="89" t="str">
        <f t="shared" si="435"/>
        <v/>
      </c>
      <c r="AX820" s="89" t="str">
        <f t="shared" si="435"/>
        <v/>
      </c>
      <c r="AY820" s="89" t="str">
        <f t="shared" si="435"/>
        <v/>
      </c>
      <c r="AZ820" s="89" t="str">
        <f t="shared" si="435"/>
        <v/>
      </c>
      <c r="BA820" s="89" t="str">
        <f t="shared" si="435"/>
        <v/>
      </c>
      <c r="BB820" s="89" t="str">
        <f t="shared" si="435"/>
        <v/>
      </c>
      <c r="BC820" s="90" t="str">
        <f t="shared" si="435"/>
        <v/>
      </c>
      <c r="BE820" s="100" t="str">
        <f t="shared" si="409"/>
        <v/>
      </c>
      <c r="BF820" s="102" t="str">
        <f t="shared" si="410"/>
        <v/>
      </c>
    </row>
    <row r="821" spans="1:58" hidden="1" x14ac:dyDescent="0.55000000000000004">
      <c r="A821" s="80" t="str">
        <f>'Base de Dados 2013'!M820</f>
        <v>Geisel</v>
      </c>
      <c r="B821" s="81" t="str">
        <f>'Base de Dados 2013'!N820</f>
        <v>verde</v>
      </c>
      <c r="C821" s="88" t="str">
        <f t="shared" si="431"/>
        <v/>
      </c>
      <c r="D821" s="89" t="str">
        <f t="shared" si="431"/>
        <v/>
      </c>
      <c r="E821" s="89" t="str">
        <f t="shared" si="431"/>
        <v/>
      </c>
      <c r="F821" s="89" t="str">
        <f t="shared" si="431"/>
        <v/>
      </c>
      <c r="G821" s="89" t="str">
        <f t="shared" si="431"/>
        <v/>
      </c>
      <c r="H821" s="89" t="str">
        <f t="shared" si="431"/>
        <v/>
      </c>
      <c r="I821" s="89" t="str">
        <f t="shared" si="431"/>
        <v/>
      </c>
      <c r="J821" s="89" t="str">
        <f t="shared" si="431"/>
        <v/>
      </c>
      <c r="K821" s="89" t="str">
        <f t="shared" si="431"/>
        <v/>
      </c>
      <c r="L821" s="89" t="str">
        <f t="shared" si="431"/>
        <v/>
      </c>
      <c r="M821" s="89" t="str">
        <f t="shared" si="432"/>
        <v/>
      </c>
      <c r="N821" s="89" t="str">
        <f t="shared" si="432"/>
        <v/>
      </c>
      <c r="O821" s="89">
        <f t="shared" si="432"/>
        <v>1</v>
      </c>
      <c r="P821" s="89" t="str">
        <f t="shared" si="432"/>
        <v/>
      </c>
      <c r="Q821" s="89" t="str">
        <f t="shared" si="432"/>
        <v/>
      </c>
      <c r="R821" s="89" t="str">
        <f t="shared" si="432"/>
        <v/>
      </c>
      <c r="S821" s="89" t="str">
        <f t="shared" si="432"/>
        <v/>
      </c>
      <c r="T821" s="89" t="str">
        <f t="shared" si="432"/>
        <v/>
      </c>
      <c r="U821" s="89" t="str">
        <f t="shared" si="432"/>
        <v/>
      </c>
      <c r="V821" s="89" t="str">
        <f t="shared" si="432"/>
        <v/>
      </c>
      <c r="W821" s="89" t="str">
        <f t="shared" si="433"/>
        <v/>
      </c>
      <c r="X821" s="89" t="str">
        <f t="shared" si="433"/>
        <v/>
      </c>
      <c r="Y821" s="89" t="str">
        <f t="shared" si="433"/>
        <v/>
      </c>
      <c r="Z821" s="89" t="str">
        <f t="shared" si="433"/>
        <v/>
      </c>
      <c r="AA821" s="89" t="str">
        <f t="shared" si="433"/>
        <v/>
      </c>
      <c r="AB821" s="89" t="str">
        <f t="shared" si="433"/>
        <v/>
      </c>
      <c r="AC821" s="89" t="str">
        <f t="shared" si="433"/>
        <v/>
      </c>
      <c r="AD821" s="89" t="str">
        <f t="shared" si="433"/>
        <v/>
      </c>
      <c r="AE821" s="89" t="str">
        <f t="shared" si="433"/>
        <v/>
      </c>
      <c r="AF821" s="89" t="str">
        <f t="shared" si="433"/>
        <v/>
      </c>
      <c r="AG821" s="89" t="str">
        <f t="shared" si="434"/>
        <v/>
      </c>
      <c r="AH821" s="89" t="str">
        <f t="shared" si="434"/>
        <v/>
      </c>
      <c r="AI821" s="89" t="str">
        <f t="shared" si="434"/>
        <v/>
      </c>
      <c r="AJ821" s="89" t="str">
        <f t="shared" si="434"/>
        <v/>
      </c>
      <c r="AK821" s="89" t="str">
        <f t="shared" si="434"/>
        <v/>
      </c>
      <c r="AL821" s="89" t="str">
        <f t="shared" si="434"/>
        <v/>
      </c>
      <c r="AM821" s="89" t="str">
        <f t="shared" si="434"/>
        <v/>
      </c>
      <c r="AN821" s="89" t="str">
        <f t="shared" si="434"/>
        <v/>
      </c>
      <c r="AO821" s="89" t="str">
        <f t="shared" si="434"/>
        <v/>
      </c>
      <c r="AP821" s="89" t="str">
        <f t="shared" si="434"/>
        <v/>
      </c>
      <c r="AQ821" s="89" t="str">
        <f t="shared" si="435"/>
        <v/>
      </c>
      <c r="AR821" s="89" t="str">
        <f t="shared" si="435"/>
        <v/>
      </c>
      <c r="AS821" s="89" t="str">
        <f t="shared" si="435"/>
        <v/>
      </c>
      <c r="AT821" s="89" t="str">
        <f t="shared" si="435"/>
        <v/>
      </c>
      <c r="AU821" s="89" t="str">
        <f t="shared" si="435"/>
        <v/>
      </c>
      <c r="AV821" s="89" t="str">
        <f t="shared" si="435"/>
        <v/>
      </c>
      <c r="AW821" s="89" t="str">
        <f t="shared" si="435"/>
        <v/>
      </c>
      <c r="AX821" s="89" t="str">
        <f t="shared" si="435"/>
        <v/>
      </c>
      <c r="AY821" s="89" t="str">
        <f t="shared" si="435"/>
        <v/>
      </c>
      <c r="AZ821" s="89" t="str">
        <f t="shared" si="435"/>
        <v/>
      </c>
      <c r="BA821" s="89" t="str">
        <f t="shared" si="435"/>
        <v/>
      </c>
      <c r="BB821" s="89" t="str">
        <f t="shared" si="435"/>
        <v/>
      </c>
      <c r="BC821" s="90" t="str">
        <f t="shared" si="435"/>
        <v/>
      </c>
      <c r="BE821" s="100" t="str">
        <f t="shared" si="409"/>
        <v/>
      </c>
      <c r="BF821" s="102" t="str">
        <f t="shared" si="410"/>
        <v/>
      </c>
    </row>
    <row r="822" spans="1:58" hidden="1" x14ac:dyDescent="0.55000000000000004">
      <c r="A822" s="80" t="str">
        <f>'Base de Dados 2013'!M821</f>
        <v>Geisel</v>
      </c>
      <c r="B822" s="81" t="str">
        <f>'Base de Dados 2013'!N821</f>
        <v>verde</v>
      </c>
      <c r="C822" s="88" t="str">
        <f t="shared" si="431"/>
        <v/>
      </c>
      <c r="D822" s="89" t="str">
        <f t="shared" si="431"/>
        <v/>
      </c>
      <c r="E822" s="89" t="str">
        <f t="shared" si="431"/>
        <v/>
      </c>
      <c r="F822" s="89" t="str">
        <f t="shared" si="431"/>
        <v/>
      </c>
      <c r="G822" s="89" t="str">
        <f t="shared" si="431"/>
        <v/>
      </c>
      <c r="H822" s="89" t="str">
        <f t="shared" si="431"/>
        <v/>
      </c>
      <c r="I822" s="89" t="str">
        <f t="shared" si="431"/>
        <v/>
      </c>
      <c r="J822" s="89" t="str">
        <f t="shared" si="431"/>
        <v/>
      </c>
      <c r="K822" s="89" t="str">
        <f t="shared" si="431"/>
        <v/>
      </c>
      <c r="L822" s="89" t="str">
        <f t="shared" si="431"/>
        <v/>
      </c>
      <c r="M822" s="89" t="str">
        <f t="shared" si="432"/>
        <v/>
      </c>
      <c r="N822" s="89" t="str">
        <f t="shared" si="432"/>
        <v/>
      </c>
      <c r="O822" s="89">
        <f t="shared" si="432"/>
        <v>1</v>
      </c>
      <c r="P822" s="89" t="str">
        <f t="shared" si="432"/>
        <v/>
      </c>
      <c r="Q822" s="89" t="str">
        <f t="shared" si="432"/>
        <v/>
      </c>
      <c r="R822" s="89" t="str">
        <f t="shared" si="432"/>
        <v/>
      </c>
      <c r="S822" s="89" t="str">
        <f t="shared" si="432"/>
        <v/>
      </c>
      <c r="T822" s="89" t="str">
        <f t="shared" si="432"/>
        <v/>
      </c>
      <c r="U822" s="89" t="str">
        <f t="shared" si="432"/>
        <v/>
      </c>
      <c r="V822" s="89" t="str">
        <f t="shared" si="432"/>
        <v/>
      </c>
      <c r="W822" s="89" t="str">
        <f t="shared" si="433"/>
        <v/>
      </c>
      <c r="X822" s="89" t="str">
        <f t="shared" si="433"/>
        <v/>
      </c>
      <c r="Y822" s="89" t="str">
        <f t="shared" si="433"/>
        <v/>
      </c>
      <c r="Z822" s="89" t="str">
        <f t="shared" si="433"/>
        <v/>
      </c>
      <c r="AA822" s="89" t="str">
        <f t="shared" si="433"/>
        <v/>
      </c>
      <c r="AB822" s="89" t="str">
        <f t="shared" si="433"/>
        <v/>
      </c>
      <c r="AC822" s="89" t="str">
        <f t="shared" si="433"/>
        <v/>
      </c>
      <c r="AD822" s="89" t="str">
        <f t="shared" si="433"/>
        <v/>
      </c>
      <c r="AE822" s="89" t="str">
        <f t="shared" si="433"/>
        <v/>
      </c>
      <c r="AF822" s="89" t="str">
        <f t="shared" si="433"/>
        <v/>
      </c>
      <c r="AG822" s="89" t="str">
        <f t="shared" si="434"/>
        <v/>
      </c>
      <c r="AH822" s="89" t="str">
        <f t="shared" si="434"/>
        <v/>
      </c>
      <c r="AI822" s="89" t="str">
        <f t="shared" si="434"/>
        <v/>
      </c>
      <c r="AJ822" s="89" t="str">
        <f t="shared" si="434"/>
        <v/>
      </c>
      <c r="AK822" s="89" t="str">
        <f t="shared" si="434"/>
        <v/>
      </c>
      <c r="AL822" s="89" t="str">
        <f t="shared" si="434"/>
        <v/>
      </c>
      <c r="AM822" s="89" t="str">
        <f t="shared" si="434"/>
        <v/>
      </c>
      <c r="AN822" s="89" t="str">
        <f t="shared" si="434"/>
        <v/>
      </c>
      <c r="AO822" s="89" t="str">
        <f t="shared" si="434"/>
        <v/>
      </c>
      <c r="AP822" s="89" t="str">
        <f t="shared" si="434"/>
        <v/>
      </c>
      <c r="AQ822" s="89" t="str">
        <f t="shared" si="435"/>
        <v/>
      </c>
      <c r="AR822" s="89" t="str">
        <f t="shared" si="435"/>
        <v/>
      </c>
      <c r="AS822" s="89" t="str">
        <f t="shared" si="435"/>
        <v/>
      </c>
      <c r="AT822" s="89" t="str">
        <f t="shared" si="435"/>
        <v/>
      </c>
      <c r="AU822" s="89" t="str">
        <f t="shared" si="435"/>
        <v/>
      </c>
      <c r="AV822" s="89" t="str">
        <f t="shared" si="435"/>
        <v/>
      </c>
      <c r="AW822" s="89" t="str">
        <f t="shared" si="435"/>
        <v/>
      </c>
      <c r="AX822" s="89" t="str">
        <f t="shared" si="435"/>
        <v/>
      </c>
      <c r="AY822" s="89" t="str">
        <f t="shared" si="435"/>
        <v/>
      </c>
      <c r="AZ822" s="89" t="str">
        <f t="shared" si="435"/>
        <v/>
      </c>
      <c r="BA822" s="89" t="str">
        <f t="shared" si="435"/>
        <v/>
      </c>
      <c r="BB822" s="89" t="str">
        <f t="shared" si="435"/>
        <v/>
      </c>
      <c r="BC822" s="90" t="str">
        <f t="shared" si="435"/>
        <v/>
      </c>
      <c r="BE822" s="100" t="str">
        <f t="shared" si="409"/>
        <v/>
      </c>
      <c r="BF822" s="102" t="str">
        <f t="shared" si="410"/>
        <v/>
      </c>
    </row>
    <row r="823" spans="1:58" hidden="1" x14ac:dyDescent="0.55000000000000004">
      <c r="A823" s="80" t="str">
        <f>'Base de Dados 2013'!M822</f>
        <v>Ipiranga</v>
      </c>
      <c r="B823" s="81" t="str">
        <f>'Base de Dados 2013'!N822</f>
        <v>verde</v>
      </c>
      <c r="C823" s="88" t="str">
        <f t="shared" si="431"/>
        <v/>
      </c>
      <c r="D823" s="89" t="str">
        <f t="shared" si="431"/>
        <v/>
      </c>
      <c r="E823" s="89" t="str">
        <f t="shared" si="431"/>
        <v/>
      </c>
      <c r="F823" s="89" t="str">
        <f t="shared" si="431"/>
        <v/>
      </c>
      <c r="G823" s="89" t="str">
        <f t="shared" si="431"/>
        <v/>
      </c>
      <c r="H823" s="89" t="str">
        <f t="shared" si="431"/>
        <v/>
      </c>
      <c r="I823" s="89" t="str">
        <f t="shared" si="431"/>
        <v/>
      </c>
      <c r="J823" s="89" t="str">
        <f t="shared" si="431"/>
        <v/>
      </c>
      <c r="K823" s="89" t="str">
        <f t="shared" si="431"/>
        <v/>
      </c>
      <c r="L823" s="89" t="str">
        <f t="shared" si="431"/>
        <v/>
      </c>
      <c r="M823" s="89" t="str">
        <f t="shared" si="432"/>
        <v/>
      </c>
      <c r="N823" s="89" t="str">
        <f t="shared" si="432"/>
        <v/>
      </c>
      <c r="O823" s="89" t="str">
        <f t="shared" si="432"/>
        <v/>
      </c>
      <c r="P823" s="89" t="str">
        <f t="shared" si="432"/>
        <v/>
      </c>
      <c r="Q823" s="89" t="str">
        <f t="shared" si="432"/>
        <v/>
      </c>
      <c r="R823" s="89" t="str">
        <f t="shared" si="432"/>
        <v/>
      </c>
      <c r="S823" s="89" t="str">
        <f t="shared" si="432"/>
        <v/>
      </c>
      <c r="T823" s="89">
        <f t="shared" si="432"/>
        <v>1</v>
      </c>
      <c r="U823" s="89" t="str">
        <f t="shared" si="432"/>
        <v/>
      </c>
      <c r="V823" s="89" t="str">
        <f t="shared" si="432"/>
        <v/>
      </c>
      <c r="W823" s="89" t="str">
        <f t="shared" si="433"/>
        <v/>
      </c>
      <c r="X823" s="89" t="str">
        <f t="shared" si="433"/>
        <v/>
      </c>
      <c r="Y823" s="89" t="str">
        <f t="shared" si="433"/>
        <v/>
      </c>
      <c r="Z823" s="89" t="str">
        <f t="shared" si="433"/>
        <v/>
      </c>
      <c r="AA823" s="89" t="str">
        <f t="shared" si="433"/>
        <v/>
      </c>
      <c r="AB823" s="89" t="str">
        <f t="shared" si="433"/>
        <v/>
      </c>
      <c r="AC823" s="89" t="str">
        <f t="shared" si="433"/>
        <v/>
      </c>
      <c r="AD823" s="89" t="str">
        <f t="shared" si="433"/>
        <v/>
      </c>
      <c r="AE823" s="89" t="str">
        <f t="shared" si="433"/>
        <v/>
      </c>
      <c r="AF823" s="89" t="str">
        <f t="shared" si="433"/>
        <v/>
      </c>
      <c r="AG823" s="89" t="str">
        <f t="shared" si="434"/>
        <v/>
      </c>
      <c r="AH823" s="89" t="str">
        <f t="shared" si="434"/>
        <v/>
      </c>
      <c r="AI823" s="89" t="str">
        <f t="shared" si="434"/>
        <v/>
      </c>
      <c r="AJ823" s="89" t="str">
        <f t="shared" si="434"/>
        <v/>
      </c>
      <c r="AK823" s="89" t="str">
        <f t="shared" si="434"/>
        <v/>
      </c>
      <c r="AL823" s="89" t="str">
        <f t="shared" si="434"/>
        <v/>
      </c>
      <c r="AM823" s="89" t="str">
        <f t="shared" si="434"/>
        <v/>
      </c>
      <c r="AN823" s="89" t="str">
        <f t="shared" si="434"/>
        <v/>
      </c>
      <c r="AO823" s="89" t="str">
        <f t="shared" si="434"/>
        <v/>
      </c>
      <c r="AP823" s="89" t="str">
        <f t="shared" si="434"/>
        <v/>
      </c>
      <c r="AQ823" s="89" t="str">
        <f t="shared" si="435"/>
        <v/>
      </c>
      <c r="AR823" s="89" t="str">
        <f t="shared" si="435"/>
        <v/>
      </c>
      <c r="AS823" s="89" t="str">
        <f t="shared" si="435"/>
        <v/>
      </c>
      <c r="AT823" s="89" t="str">
        <f t="shared" si="435"/>
        <v/>
      </c>
      <c r="AU823" s="89" t="str">
        <f t="shared" si="435"/>
        <v/>
      </c>
      <c r="AV823" s="89" t="str">
        <f t="shared" si="435"/>
        <v/>
      </c>
      <c r="AW823" s="89" t="str">
        <f t="shared" si="435"/>
        <v/>
      </c>
      <c r="AX823" s="89" t="str">
        <f t="shared" si="435"/>
        <v/>
      </c>
      <c r="AY823" s="89" t="str">
        <f t="shared" si="435"/>
        <v/>
      </c>
      <c r="AZ823" s="89" t="str">
        <f t="shared" si="435"/>
        <v/>
      </c>
      <c r="BA823" s="89" t="str">
        <f t="shared" si="435"/>
        <v/>
      </c>
      <c r="BB823" s="89" t="str">
        <f t="shared" si="435"/>
        <v/>
      </c>
      <c r="BC823" s="90" t="str">
        <f t="shared" si="435"/>
        <v/>
      </c>
      <c r="BE823" s="100" t="str">
        <f t="shared" si="409"/>
        <v/>
      </c>
      <c r="BF823" s="102" t="str">
        <f t="shared" si="410"/>
        <v/>
      </c>
    </row>
    <row r="824" spans="1:58" hidden="1" x14ac:dyDescent="0.55000000000000004">
      <c r="A824" s="80" t="str">
        <f>'Base de Dados 2013'!M823</f>
        <v>Geisel</v>
      </c>
      <c r="B824" s="81" t="str">
        <f>'Base de Dados 2013'!N823</f>
        <v>vermelho</v>
      </c>
      <c r="C824" s="88" t="str">
        <f t="shared" si="431"/>
        <v/>
      </c>
      <c r="D824" s="89" t="str">
        <f t="shared" si="431"/>
        <v/>
      </c>
      <c r="E824" s="89" t="str">
        <f t="shared" si="431"/>
        <v/>
      </c>
      <c r="F824" s="89" t="str">
        <f t="shared" si="431"/>
        <v/>
      </c>
      <c r="G824" s="89" t="str">
        <f t="shared" si="431"/>
        <v/>
      </c>
      <c r="H824" s="89" t="str">
        <f t="shared" si="431"/>
        <v/>
      </c>
      <c r="I824" s="89" t="str">
        <f t="shared" si="431"/>
        <v/>
      </c>
      <c r="J824" s="89" t="str">
        <f t="shared" si="431"/>
        <v/>
      </c>
      <c r="K824" s="89" t="str">
        <f t="shared" si="431"/>
        <v/>
      </c>
      <c r="L824" s="89" t="str">
        <f t="shared" si="431"/>
        <v/>
      </c>
      <c r="M824" s="89" t="str">
        <f t="shared" si="432"/>
        <v/>
      </c>
      <c r="N824" s="89" t="str">
        <f t="shared" si="432"/>
        <v/>
      </c>
      <c r="O824" s="89" t="str">
        <f t="shared" si="432"/>
        <v/>
      </c>
      <c r="P824" s="89" t="str">
        <f t="shared" si="432"/>
        <v/>
      </c>
      <c r="Q824" s="89">
        <f t="shared" si="432"/>
        <v>1</v>
      </c>
      <c r="R824" s="89" t="str">
        <f t="shared" si="432"/>
        <v/>
      </c>
      <c r="S824" s="89" t="str">
        <f t="shared" si="432"/>
        <v/>
      </c>
      <c r="T824" s="89" t="str">
        <f t="shared" si="432"/>
        <v/>
      </c>
      <c r="U824" s="89" t="str">
        <f t="shared" si="432"/>
        <v/>
      </c>
      <c r="V824" s="89" t="str">
        <f t="shared" si="432"/>
        <v/>
      </c>
      <c r="W824" s="89" t="str">
        <f t="shared" si="433"/>
        <v/>
      </c>
      <c r="X824" s="89" t="str">
        <f t="shared" si="433"/>
        <v/>
      </c>
      <c r="Y824" s="89" t="str">
        <f t="shared" si="433"/>
        <v/>
      </c>
      <c r="Z824" s="89" t="str">
        <f t="shared" si="433"/>
        <v/>
      </c>
      <c r="AA824" s="89" t="str">
        <f t="shared" si="433"/>
        <v/>
      </c>
      <c r="AB824" s="89" t="str">
        <f t="shared" si="433"/>
        <v/>
      </c>
      <c r="AC824" s="89" t="str">
        <f t="shared" si="433"/>
        <v/>
      </c>
      <c r="AD824" s="89" t="str">
        <f t="shared" si="433"/>
        <v/>
      </c>
      <c r="AE824" s="89" t="str">
        <f t="shared" si="433"/>
        <v/>
      </c>
      <c r="AF824" s="89" t="str">
        <f t="shared" si="433"/>
        <v/>
      </c>
      <c r="AG824" s="89" t="str">
        <f t="shared" si="434"/>
        <v/>
      </c>
      <c r="AH824" s="89" t="str">
        <f t="shared" si="434"/>
        <v/>
      </c>
      <c r="AI824" s="89" t="str">
        <f t="shared" si="434"/>
        <v/>
      </c>
      <c r="AJ824" s="89" t="str">
        <f t="shared" si="434"/>
        <v/>
      </c>
      <c r="AK824" s="89" t="str">
        <f t="shared" si="434"/>
        <v/>
      </c>
      <c r="AL824" s="89" t="str">
        <f t="shared" si="434"/>
        <v/>
      </c>
      <c r="AM824" s="89" t="str">
        <f t="shared" si="434"/>
        <v/>
      </c>
      <c r="AN824" s="89" t="str">
        <f t="shared" si="434"/>
        <v/>
      </c>
      <c r="AO824" s="89" t="str">
        <f t="shared" si="434"/>
        <v/>
      </c>
      <c r="AP824" s="89" t="str">
        <f t="shared" si="434"/>
        <v/>
      </c>
      <c r="AQ824" s="89" t="str">
        <f t="shared" si="435"/>
        <v/>
      </c>
      <c r="AR824" s="89" t="str">
        <f t="shared" si="435"/>
        <v/>
      </c>
      <c r="AS824" s="89" t="str">
        <f t="shared" si="435"/>
        <v/>
      </c>
      <c r="AT824" s="89" t="str">
        <f t="shared" si="435"/>
        <v/>
      </c>
      <c r="AU824" s="89" t="str">
        <f t="shared" si="435"/>
        <v/>
      </c>
      <c r="AV824" s="89" t="str">
        <f t="shared" si="435"/>
        <v/>
      </c>
      <c r="AW824" s="89" t="str">
        <f t="shared" si="435"/>
        <v/>
      </c>
      <c r="AX824" s="89" t="str">
        <f t="shared" si="435"/>
        <v/>
      </c>
      <c r="AY824" s="89" t="str">
        <f t="shared" si="435"/>
        <v/>
      </c>
      <c r="AZ824" s="89" t="str">
        <f t="shared" si="435"/>
        <v/>
      </c>
      <c r="BA824" s="89" t="str">
        <f t="shared" si="435"/>
        <v/>
      </c>
      <c r="BB824" s="89" t="str">
        <f t="shared" si="435"/>
        <v/>
      </c>
      <c r="BC824" s="90" t="str">
        <f t="shared" si="435"/>
        <v/>
      </c>
      <c r="BE824" s="100" t="str">
        <f t="shared" si="409"/>
        <v/>
      </c>
      <c r="BF824" s="102" t="str">
        <f t="shared" si="410"/>
        <v/>
      </c>
    </row>
    <row r="825" spans="1:58" hidden="1" x14ac:dyDescent="0.55000000000000004">
      <c r="A825" s="80" t="str">
        <f>'Base de Dados 2013'!M824</f>
        <v>Bela Vista</v>
      </c>
      <c r="B825" s="81" t="str">
        <f>'Base de Dados 2013'!N824</f>
        <v>verde</v>
      </c>
      <c r="C825" s="88" t="str">
        <f t="shared" ref="C825:L834" si="436">IF(AND($A825=C$1,$B825=C$3),1,"")</f>
        <v/>
      </c>
      <c r="D825" s="89" t="str">
        <f t="shared" si="436"/>
        <v/>
      </c>
      <c r="E825" s="89" t="str">
        <f t="shared" si="436"/>
        <v/>
      </c>
      <c r="F825" s="89" t="str">
        <f t="shared" si="436"/>
        <v/>
      </c>
      <c r="G825" s="89" t="str">
        <f t="shared" si="436"/>
        <v/>
      </c>
      <c r="H825" s="89" t="str">
        <f t="shared" si="436"/>
        <v/>
      </c>
      <c r="I825" s="89" t="str">
        <f t="shared" si="436"/>
        <v/>
      </c>
      <c r="J825" s="89" t="str">
        <f t="shared" si="436"/>
        <v/>
      </c>
      <c r="K825" s="89">
        <f t="shared" si="436"/>
        <v>1</v>
      </c>
      <c r="L825" s="89" t="str">
        <f t="shared" si="436"/>
        <v/>
      </c>
      <c r="M825" s="89" t="str">
        <f t="shared" ref="M825:V834" si="437">IF(AND($A825=M$1,$B825=M$3),1,"")</f>
        <v/>
      </c>
      <c r="N825" s="89" t="str">
        <f t="shared" si="437"/>
        <v/>
      </c>
      <c r="O825" s="89" t="str">
        <f t="shared" si="437"/>
        <v/>
      </c>
      <c r="P825" s="89" t="str">
        <f t="shared" si="437"/>
        <v/>
      </c>
      <c r="Q825" s="89" t="str">
        <f t="shared" si="437"/>
        <v/>
      </c>
      <c r="R825" s="89" t="str">
        <f t="shared" si="437"/>
        <v/>
      </c>
      <c r="S825" s="89" t="str">
        <f t="shared" si="437"/>
        <v/>
      </c>
      <c r="T825" s="89" t="str">
        <f t="shared" si="437"/>
        <v/>
      </c>
      <c r="U825" s="89" t="str">
        <f t="shared" si="437"/>
        <v/>
      </c>
      <c r="V825" s="89" t="str">
        <f t="shared" si="437"/>
        <v/>
      </c>
      <c r="W825" s="89" t="str">
        <f t="shared" ref="W825:AF834" si="438">IF(AND($A825=W$1,$B825=W$3),1,"")</f>
        <v/>
      </c>
      <c r="X825" s="89" t="str">
        <f t="shared" si="438"/>
        <v/>
      </c>
      <c r="Y825" s="89" t="str">
        <f t="shared" si="438"/>
        <v/>
      </c>
      <c r="Z825" s="89" t="str">
        <f t="shared" si="438"/>
        <v/>
      </c>
      <c r="AA825" s="89" t="str">
        <f t="shared" si="438"/>
        <v/>
      </c>
      <c r="AB825" s="89" t="str">
        <f t="shared" si="438"/>
        <v/>
      </c>
      <c r="AC825" s="89" t="str">
        <f t="shared" si="438"/>
        <v/>
      </c>
      <c r="AD825" s="89" t="str">
        <f t="shared" si="438"/>
        <v/>
      </c>
      <c r="AE825" s="89" t="str">
        <f t="shared" si="438"/>
        <v/>
      </c>
      <c r="AF825" s="89" t="str">
        <f t="shared" si="438"/>
        <v/>
      </c>
      <c r="AG825" s="89" t="str">
        <f t="shared" ref="AG825:AP834" si="439">IF(AND($A825=AG$1,$B825=AG$3),1,"")</f>
        <v/>
      </c>
      <c r="AH825" s="89" t="str">
        <f t="shared" si="439"/>
        <v/>
      </c>
      <c r="AI825" s="89" t="str">
        <f t="shared" si="439"/>
        <v/>
      </c>
      <c r="AJ825" s="89" t="str">
        <f t="shared" si="439"/>
        <v/>
      </c>
      <c r="AK825" s="89" t="str">
        <f t="shared" si="439"/>
        <v/>
      </c>
      <c r="AL825" s="89" t="str">
        <f t="shared" si="439"/>
        <v/>
      </c>
      <c r="AM825" s="89" t="str">
        <f t="shared" si="439"/>
        <v/>
      </c>
      <c r="AN825" s="89" t="str">
        <f t="shared" si="439"/>
        <v/>
      </c>
      <c r="AO825" s="89" t="str">
        <f t="shared" si="439"/>
        <v/>
      </c>
      <c r="AP825" s="89" t="str">
        <f t="shared" si="439"/>
        <v/>
      </c>
      <c r="AQ825" s="89" t="str">
        <f t="shared" ref="AQ825:BC834" si="440">IF(AND($A825=AQ$1,$B825=AQ$3),1,"")</f>
        <v/>
      </c>
      <c r="AR825" s="89" t="str">
        <f t="shared" si="440"/>
        <v/>
      </c>
      <c r="AS825" s="89" t="str">
        <f t="shared" si="440"/>
        <v/>
      </c>
      <c r="AT825" s="89" t="str">
        <f t="shared" si="440"/>
        <v/>
      </c>
      <c r="AU825" s="89" t="str">
        <f t="shared" si="440"/>
        <v/>
      </c>
      <c r="AV825" s="89" t="str">
        <f t="shared" si="440"/>
        <v/>
      </c>
      <c r="AW825" s="89" t="str">
        <f t="shared" si="440"/>
        <v/>
      </c>
      <c r="AX825" s="89" t="str">
        <f t="shared" si="440"/>
        <v/>
      </c>
      <c r="AY825" s="89" t="str">
        <f t="shared" si="440"/>
        <v/>
      </c>
      <c r="AZ825" s="89" t="str">
        <f t="shared" si="440"/>
        <v/>
      </c>
      <c r="BA825" s="89" t="str">
        <f t="shared" si="440"/>
        <v/>
      </c>
      <c r="BB825" s="89" t="str">
        <f t="shared" si="440"/>
        <v/>
      </c>
      <c r="BC825" s="90" t="str">
        <f t="shared" si="440"/>
        <v/>
      </c>
      <c r="BE825" s="100" t="str">
        <f t="shared" si="409"/>
        <v/>
      </c>
      <c r="BF825" s="102" t="str">
        <f t="shared" si="410"/>
        <v/>
      </c>
    </row>
    <row r="826" spans="1:58" hidden="1" x14ac:dyDescent="0.55000000000000004">
      <c r="A826" s="80" t="str">
        <f>'Base de Dados 2013'!M825</f>
        <v>Ipiranga</v>
      </c>
      <c r="B826" s="81" t="str">
        <f>'Base de Dados 2013'!N825</f>
        <v>amarelo</v>
      </c>
      <c r="C826" s="88" t="str">
        <f t="shared" si="436"/>
        <v/>
      </c>
      <c r="D826" s="89" t="str">
        <f t="shared" si="436"/>
        <v/>
      </c>
      <c r="E826" s="89" t="str">
        <f t="shared" si="436"/>
        <v/>
      </c>
      <c r="F826" s="89" t="str">
        <f t="shared" si="436"/>
        <v/>
      </c>
      <c r="G826" s="89" t="str">
        <f t="shared" si="436"/>
        <v/>
      </c>
      <c r="H826" s="89" t="str">
        <f t="shared" si="436"/>
        <v/>
      </c>
      <c r="I826" s="89" t="str">
        <f t="shared" si="436"/>
        <v/>
      </c>
      <c r="J826" s="89" t="str">
        <f t="shared" si="436"/>
        <v/>
      </c>
      <c r="K826" s="89" t="str">
        <f t="shared" si="436"/>
        <v/>
      </c>
      <c r="L826" s="89" t="str">
        <f t="shared" si="436"/>
        <v/>
      </c>
      <c r="M826" s="89" t="str">
        <f t="shared" si="437"/>
        <v/>
      </c>
      <c r="N826" s="89" t="str">
        <f t="shared" si="437"/>
        <v/>
      </c>
      <c r="O826" s="89" t="str">
        <f t="shared" si="437"/>
        <v/>
      </c>
      <c r="P826" s="89" t="str">
        <f t="shared" si="437"/>
        <v/>
      </c>
      <c r="Q826" s="89" t="str">
        <f t="shared" si="437"/>
        <v/>
      </c>
      <c r="R826" s="89" t="str">
        <f t="shared" si="437"/>
        <v/>
      </c>
      <c r="S826" s="89" t="str">
        <f t="shared" si="437"/>
        <v/>
      </c>
      <c r="T826" s="89" t="str">
        <f t="shared" si="437"/>
        <v/>
      </c>
      <c r="U826" s="89">
        <f t="shared" si="437"/>
        <v>1</v>
      </c>
      <c r="V826" s="89" t="str">
        <f t="shared" si="437"/>
        <v/>
      </c>
      <c r="W826" s="89" t="str">
        <f t="shared" si="438"/>
        <v/>
      </c>
      <c r="X826" s="89" t="str">
        <f t="shared" si="438"/>
        <v/>
      </c>
      <c r="Y826" s="89" t="str">
        <f t="shared" si="438"/>
        <v/>
      </c>
      <c r="Z826" s="89" t="str">
        <f t="shared" si="438"/>
        <v/>
      </c>
      <c r="AA826" s="89" t="str">
        <f t="shared" si="438"/>
        <v/>
      </c>
      <c r="AB826" s="89" t="str">
        <f t="shared" si="438"/>
        <v/>
      </c>
      <c r="AC826" s="89" t="str">
        <f t="shared" si="438"/>
        <v/>
      </c>
      <c r="AD826" s="89" t="str">
        <f t="shared" si="438"/>
        <v/>
      </c>
      <c r="AE826" s="89" t="str">
        <f t="shared" si="438"/>
        <v/>
      </c>
      <c r="AF826" s="89" t="str">
        <f t="shared" si="438"/>
        <v/>
      </c>
      <c r="AG826" s="89" t="str">
        <f t="shared" si="439"/>
        <v/>
      </c>
      <c r="AH826" s="89" t="str">
        <f t="shared" si="439"/>
        <v/>
      </c>
      <c r="AI826" s="89" t="str">
        <f t="shared" si="439"/>
        <v/>
      </c>
      <c r="AJ826" s="89" t="str">
        <f t="shared" si="439"/>
        <v/>
      </c>
      <c r="AK826" s="89" t="str">
        <f t="shared" si="439"/>
        <v/>
      </c>
      <c r="AL826" s="89" t="str">
        <f t="shared" si="439"/>
        <v/>
      </c>
      <c r="AM826" s="89" t="str">
        <f t="shared" si="439"/>
        <v/>
      </c>
      <c r="AN826" s="89" t="str">
        <f t="shared" si="439"/>
        <v/>
      </c>
      <c r="AO826" s="89" t="str">
        <f t="shared" si="439"/>
        <v/>
      </c>
      <c r="AP826" s="89" t="str">
        <f t="shared" si="439"/>
        <v/>
      </c>
      <c r="AQ826" s="89" t="str">
        <f t="shared" si="440"/>
        <v/>
      </c>
      <c r="AR826" s="89" t="str">
        <f t="shared" si="440"/>
        <v/>
      </c>
      <c r="AS826" s="89" t="str">
        <f t="shared" si="440"/>
        <v/>
      </c>
      <c r="AT826" s="89" t="str">
        <f t="shared" si="440"/>
        <v/>
      </c>
      <c r="AU826" s="89" t="str">
        <f t="shared" si="440"/>
        <v/>
      </c>
      <c r="AV826" s="89" t="str">
        <f t="shared" si="440"/>
        <v/>
      </c>
      <c r="AW826" s="89" t="str">
        <f t="shared" si="440"/>
        <v/>
      </c>
      <c r="AX826" s="89" t="str">
        <f t="shared" si="440"/>
        <v/>
      </c>
      <c r="AY826" s="89" t="str">
        <f t="shared" si="440"/>
        <v/>
      </c>
      <c r="AZ826" s="89" t="str">
        <f t="shared" si="440"/>
        <v/>
      </c>
      <c r="BA826" s="89" t="str">
        <f t="shared" si="440"/>
        <v/>
      </c>
      <c r="BB826" s="89" t="str">
        <f t="shared" si="440"/>
        <v/>
      </c>
      <c r="BC826" s="90" t="str">
        <f t="shared" si="440"/>
        <v/>
      </c>
      <c r="BE826" s="100" t="str">
        <f t="shared" si="409"/>
        <v/>
      </c>
      <c r="BF826" s="102" t="str">
        <f t="shared" si="410"/>
        <v/>
      </c>
    </row>
    <row r="827" spans="1:58" hidden="1" x14ac:dyDescent="0.55000000000000004">
      <c r="A827" s="80" t="str">
        <f>'Base de Dados 2013'!M826</f>
        <v>Mary Dota</v>
      </c>
      <c r="B827" s="81" t="str">
        <f>'Base de Dados 2013'!N826</f>
        <v>amarelo</v>
      </c>
      <c r="C827" s="88" t="str">
        <f t="shared" si="436"/>
        <v/>
      </c>
      <c r="D827" s="89">
        <f t="shared" si="436"/>
        <v>1</v>
      </c>
      <c r="E827" s="89" t="str">
        <f t="shared" si="436"/>
        <v/>
      </c>
      <c r="F827" s="89" t="str">
        <f t="shared" si="436"/>
        <v/>
      </c>
      <c r="G827" s="89" t="str">
        <f t="shared" si="436"/>
        <v/>
      </c>
      <c r="H827" s="89" t="str">
        <f t="shared" si="436"/>
        <v/>
      </c>
      <c r="I827" s="89" t="str">
        <f t="shared" si="436"/>
        <v/>
      </c>
      <c r="J827" s="89" t="str">
        <f t="shared" si="436"/>
        <v/>
      </c>
      <c r="K827" s="89" t="str">
        <f t="shared" si="436"/>
        <v/>
      </c>
      <c r="L827" s="89" t="str">
        <f t="shared" si="436"/>
        <v/>
      </c>
      <c r="M827" s="89" t="str">
        <f t="shared" si="437"/>
        <v/>
      </c>
      <c r="N827" s="89" t="str">
        <f t="shared" si="437"/>
        <v/>
      </c>
      <c r="O827" s="89" t="str">
        <f t="shared" si="437"/>
        <v/>
      </c>
      <c r="P827" s="89" t="str">
        <f t="shared" si="437"/>
        <v/>
      </c>
      <c r="Q827" s="89" t="str">
        <f t="shared" si="437"/>
        <v/>
      </c>
      <c r="R827" s="89" t="str">
        <f t="shared" si="437"/>
        <v/>
      </c>
      <c r="S827" s="89" t="str">
        <f t="shared" si="437"/>
        <v/>
      </c>
      <c r="T827" s="89" t="str">
        <f t="shared" si="437"/>
        <v/>
      </c>
      <c r="U827" s="89" t="str">
        <f t="shared" si="437"/>
        <v/>
      </c>
      <c r="V827" s="89" t="str">
        <f t="shared" si="437"/>
        <v/>
      </c>
      <c r="W827" s="89" t="str">
        <f t="shared" si="438"/>
        <v/>
      </c>
      <c r="X827" s="89" t="str">
        <f t="shared" si="438"/>
        <v/>
      </c>
      <c r="Y827" s="89" t="str">
        <f t="shared" si="438"/>
        <v/>
      </c>
      <c r="Z827" s="89" t="str">
        <f t="shared" si="438"/>
        <v/>
      </c>
      <c r="AA827" s="89" t="str">
        <f t="shared" si="438"/>
        <v/>
      </c>
      <c r="AB827" s="89" t="str">
        <f t="shared" si="438"/>
        <v/>
      </c>
      <c r="AC827" s="89" t="str">
        <f t="shared" si="438"/>
        <v/>
      </c>
      <c r="AD827" s="89" t="str">
        <f t="shared" si="438"/>
        <v/>
      </c>
      <c r="AE827" s="89" t="str">
        <f t="shared" si="438"/>
        <v/>
      </c>
      <c r="AF827" s="89" t="str">
        <f t="shared" si="438"/>
        <v/>
      </c>
      <c r="AG827" s="89" t="str">
        <f t="shared" si="439"/>
        <v/>
      </c>
      <c r="AH827" s="89" t="str">
        <f t="shared" si="439"/>
        <v/>
      </c>
      <c r="AI827" s="89" t="str">
        <f t="shared" si="439"/>
        <v/>
      </c>
      <c r="AJ827" s="89" t="str">
        <f t="shared" si="439"/>
        <v/>
      </c>
      <c r="AK827" s="89" t="str">
        <f t="shared" si="439"/>
        <v/>
      </c>
      <c r="AL827" s="89" t="str">
        <f t="shared" si="439"/>
        <v/>
      </c>
      <c r="AM827" s="89" t="str">
        <f t="shared" si="439"/>
        <v/>
      </c>
      <c r="AN827" s="89" t="str">
        <f t="shared" si="439"/>
        <v/>
      </c>
      <c r="AO827" s="89" t="str">
        <f t="shared" si="439"/>
        <v/>
      </c>
      <c r="AP827" s="89" t="str">
        <f t="shared" si="439"/>
        <v/>
      </c>
      <c r="AQ827" s="89" t="str">
        <f t="shared" si="440"/>
        <v/>
      </c>
      <c r="AR827" s="89" t="str">
        <f t="shared" si="440"/>
        <v/>
      </c>
      <c r="AS827" s="89" t="str">
        <f t="shared" si="440"/>
        <v/>
      </c>
      <c r="AT827" s="89" t="str">
        <f t="shared" si="440"/>
        <v/>
      </c>
      <c r="AU827" s="89" t="str">
        <f t="shared" si="440"/>
        <v/>
      </c>
      <c r="AV827" s="89" t="str">
        <f t="shared" si="440"/>
        <v/>
      </c>
      <c r="AW827" s="89" t="str">
        <f t="shared" si="440"/>
        <v/>
      </c>
      <c r="AX827" s="89" t="str">
        <f t="shared" si="440"/>
        <v/>
      </c>
      <c r="AY827" s="89" t="str">
        <f t="shared" si="440"/>
        <v/>
      </c>
      <c r="AZ827" s="89" t="str">
        <f t="shared" si="440"/>
        <v/>
      </c>
      <c r="BA827" s="89" t="str">
        <f t="shared" si="440"/>
        <v/>
      </c>
      <c r="BB827" s="89" t="str">
        <f t="shared" si="440"/>
        <v/>
      </c>
      <c r="BC827" s="90" t="str">
        <f t="shared" si="440"/>
        <v/>
      </c>
      <c r="BE827" s="100" t="str">
        <f t="shared" si="409"/>
        <v/>
      </c>
      <c r="BF827" s="102" t="str">
        <f t="shared" si="410"/>
        <v/>
      </c>
    </row>
    <row r="828" spans="1:58" hidden="1" x14ac:dyDescent="0.55000000000000004">
      <c r="A828" s="80" t="str">
        <f>'Base de Dados 2013'!M827</f>
        <v>Duartina</v>
      </c>
      <c r="B828" s="81" t="str">
        <f>'Base de Dados 2013'!N827</f>
        <v>amarelo</v>
      </c>
      <c r="C828" s="88" t="str">
        <f t="shared" si="436"/>
        <v/>
      </c>
      <c r="D828" s="89" t="str">
        <f t="shared" si="436"/>
        <v/>
      </c>
      <c r="E828" s="89" t="str">
        <f t="shared" si="436"/>
        <v/>
      </c>
      <c r="F828" s="89" t="str">
        <f t="shared" si="436"/>
        <v/>
      </c>
      <c r="G828" s="89" t="str">
        <f t="shared" si="436"/>
        <v/>
      </c>
      <c r="H828" s="89" t="str">
        <f t="shared" si="436"/>
        <v/>
      </c>
      <c r="I828" s="89" t="str">
        <f t="shared" si="436"/>
        <v/>
      </c>
      <c r="J828" s="89" t="str">
        <f t="shared" si="436"/>
        <v/>
      </c>
      <c r="K828" s="89" t="str">
        <f t="shared" si="436"/>
        <v/>
      </c>
      <c r="L828" s="89" t="str">
        <f t="shared" si="436"/>
        <v/>
      </c>
      <c r="M828" s="89" t="str">
        <f t="shared" si="437"/>
        <v/>
      </c>
      <c r="N828" s="89" t="str">
        <f t="shared" si="437"/>
        <v/>
      </c>
      <c r="O828" s="89" t="str">
        <f t="shared" si="437"/>
        <v/>
      </c>
      <c r="P828" s="89" t="str">
        <f t="shared" si="437"/>
        <v/>
      </c>
      <c r="Q828" s="89" t="str">
        <f t="shared" si="437"/>
        <v/>
      </c>
      <c r="R828" s="89" t="str">
        <f t="shared" si="437"/>
        <v/>
      </c>
      <c r="S828" s="89" t="str">
        <f t="shared" si="437"/>
        <v/>
      </c>
      <c r="T828" s="89" t="str">
        <f t="shared" si="437"/>
        <v/>
      </c>
      <c r="U828" s="89" t="str">
        <f t="shared" si="437"/>
        <v/>
      </c>
      <c r="V828" s="89" t="str">
        <f t="shared" si="437"/>
        <v/>
      </c>
      <c r="W828" s="89" t="str">
        <f t="shared" si="438"/>
        <v/>
      </c>
      <c r="X828" s="89" t="str">
        <f t="shared" si="438"/>
        <v/>
      </c>
      <c r="Y828" s="89" t="str">
        <f t="shared" si="438"/>
        <v/>
      </c>
      <c r="Z828" s="89" t="str">
        <f t="shared" si="438"/>
        <v/>
      </c>
      <c r="AA828" s="89" t="str">
        <f t="shared" si="438"/>
        <v/>
      </c>
      <c r="AB828" s="89" t="str">
        <f t="shared" si="438"/>
        <v/>
      </c>
      <c r="AC828" s="89" t="str">
        <f t="shared" si="438"/>
        <v/>
      </c>
      <c r="AD828" s="89" t="str">
        <f t="shared" si="438"/>
        <v/>
      </c>
      <c r="AE828" s="89" t="str">
        <f t="shared" si="438"/>
        <v/>
      </c>
      <c r="AF828" s="89" t="str">
        <f t="shared" si="438"/>
        <v/>
      </c>
      <c r="AG828" s="89" t="str">
        <f t="shared" si="439"/>
        <v/>
      </c>
      <c r="AH828" s="89" t="str">
        <f t="shared" si="439"/>
        <v/>
      </c>
      <c r="AI828" s="89" t="str">
        <f t="shared" si="439"/>
        <v/>
      </c>
      <c r="AJ828" s="89" t="str">
        <f t="shared" si="439"/>
        <v/>
      </c>
      <c r="AK828" s="89" t="str">
        <f t="shared" si="439"/>
        <v/>
      </c>
      <c r="AL828" s="89" t="str">
        <f t="shared" si="439"/>
        <v/>
      </c>
      <c r="AM828" s="89" t="str">
        <f t="shared" si="439"/>
        <v/>
      </c>
      <c r="AN828" s="89" t="str">
        <f t="shared" si="439"/>
        <v/>
      </c>
      <c r="AO828" s="89" t="str">
        <f t="shared" si="439"/>
        <v/>
      </c>
      <c r="AP828" s="89" t="str">
        <f t="shared" si="439"/>
        <v/>
      </c>
      <c r="AQ828" s="89" t="str">
        <f t="shared" si="440"/>
        <v/>
      </c>
      <c r="AR828" s="89" t="str">
        <f t="shared" si="440"/>
        <v/>
      </c>
      <c r="AS828" s="89" t="str">
        <f t="shared" si="440"/>
        <v/>
      </c>
      <c r="AT828" s="89" t="str">
        <f t="shared" si="440"/>
        <v/>
      </c>
      <c r="AU828" s="89" t="str">
        <f t="shared" si="440"/>
        <v/>
      </c>
      <c r="AV828" s="89" t="str">
        <f t="shared" si="440"/>
        <v/>
      </c>
      <c r="AW828" s="89">
        <f t="shared" si="440"/>
        <v>1</v>
      </c>
      <c r="AX828" s="89" t="str">
        <f t="shared" si="440"/>
        <v/>
      </c>
      <c r="AY828" s="89" t="str">
        <f t="shared" si="440"/>
        <v/>
      </c>
      <c r="AZ828" s="89" t="str">
        <f t="shared" si="440"/>
        <v/>
      </c>
      <c r="BA828" s="89" t="str">
        <f t="shared" si="440"/>
        <v/>
      </c>
      <c r="BB828" s="89" t="str">
        <f t="shared" si="440"/>
        <v/>
      </c>
      <c r="BC828" s="90" t="str">
        <f t="shared" si="440"/>
        <v/>
      </c>
      <c r="BE828" s="100" t="str">
        <f t="shared" si="409"/>
        <v/>
      </c>
      <c r="BF828" s="102" t="str">
        <f t="shared" si="410"/>
        <v/>
      </c>
    </row>
    <row r="829" spans="1:58" hidden="1" x14ac:dyDescent="0.55000000000000004">
      <c r="A829" s="80" t="str">
        <f>'Base de Dados 2013'!M828</f>
        <v>Boulevard</v>
      </c>
      <c r="B829" s="81" t="str">
        <f>'Base de Dados 2013'!N828</f>
        <v>verde</v>
      </c>
      <c r="C829" s="88" t="str">
        <f t="shared" si="436"/>
        <v/>
      </c>
      <c r="D829" s="89" t="str">
        <f t="shared" si="436"/>
        <v/>
      </c>
      <c r="E829" s="89" t="str">
        <f t="shared" si="436"/>
        <v/>
      </c>
      <c r="F829" s="89" t="str">
        <f t="shared" si="436"/>
        <v/>
      </c>
      <c r="G829" s="89" t="str">
        <f t="shared" si="436"/>
        <v/>
      </c>
      <c r="H829" s="89" t="str">
        <f t="shared" si="436"/>
        <v/>
      </c>
      <c r="I829" s="89" t="str">
        <f t="shared" si="436"/>
        <v/>
      </c>
      <c r="J829" s="89" t="str">
        <f t="shared" si="436"/>
        <v/>
      </c>
      <c r="K829" s="89" t="str">
        <f t="shared" si="436"/>
        <v/>
      </c>
      <c r="L829" s="89" t="str">
        <f t="shared" si="436"/>
        <v/>
      </c>
      <c r="M829" s="89" t="str">
        <f t="shared" si="437"/>
        <v/>
      </c>
      <c r="N829" s="89" t="str">
        <f t="shared" si="437"/>
        <v/>
      </c>
      <c r="O829" s="89" t="str">
        <f t="shared" si="437"/>
        <v/>
      </c>
      <c r="P829" s="89" t="str">
        <f t="shared" si="437"/>
        <v/>
      </c>
      <c r="Q829" s="89" t="str">
        <f t="shared" si="437"/>
        <v/>
      </c>
      <c r="R829" s="89" t="str">
        <f t="shared" si="437"/>
        <v/>
      </c>
      <c r="S829" s="89" t="str">
        <f t="shared" si="437"/>
        <v/>
      </c>
      <c r="T829" s="89" t="str">
        <f t="shared" si="437"/>
        <v/>
      </c>
      <c r="U829" s="89" t="str">
        <f t="shared" si="437"/>
        <v/>
      </c>
      <c r="V829" s="89" t="str">
        <f t="shared" si="437"/>
        <v/>
      </c>
      <c r="W829" s="89" t="str">
        <f t="shared" si="438"/>
        <v/>
      </c>
      <c r="X829" s="89">
        <f t="shared" si="438"/>
        <v>1</v>
      </c>
      <c r="Y829" s="89" t="str">
        <f t="shared" si="438"/>
        <v/>
      </c>
      <c r="Z829" s="89" t="str">
        <f t="shared" si="438"/>
        <v/>
      </c>
      <c r="AA829" s="89" t="str">
        <f t="shared" si="438"/>
        <v/>
      </c>
      <c r="AB829" s="89" t="str">
        <f t="shared" si="438"/>
        <v/>
      </c>
      <c r="AC829" s="89" t="str">
        <f t="shared" si="438"/>
        <v/>
      </c>
      <c r="AD829" s="89" t="str">
        <f t="shared" si="438"/>
        <v/>
      </c>
      <c r="AE829" s="89" t="str">
        <f t="shared" si="438"/>
        <v/>
      </c>
      <c r="AF829" s="89" t="str">
        <f t="shared" si="438"/>
        <v/>
      </c>
      <c r="AG829" s="89" t="str">
        <f t="shared" si="439"/>
        <v/>
      </c>
      <c r="AH829" s="89" t="str">
        <f t="shared" si="439"/>
        <v/>
      </c>
      <c r="AI829" s="89" t="str">
        <f t="shared" si="439"/>
        <v/>
      </c>
      <c r="AJ829" s="89" t="str">
        <f t="shared" si="439"/>
        <v/>
      </c>
      <c r="AK829" s="89" t="str">
        <f t="shared" si="439"/>
        <v/>
      </c>
      <c r="AL829" s="89" t="str">
        <f t="shared" si="439"/>
        <v/>
      </c>
      <c r="AM829" s="89" t="str">
        <f t="shared" si="439"/>
        <v/>
      </c>
      <c r="AN829" s="89" t="str">
        <f t="shared" si="439"/>
        <v/>
      </c>
      <c r="AO829" s="89" t="str">
        <f t="shared" si="439"/>
        <v/>
      </c>
      <c r="AP829" s="89" t="str">
        <f t="shared" si="439"/>
        <v/>
      </c>
      <c r="AQ829" s="89" t="str">
        <f t="shared" si="440"/>
        <v/>
      </c>
      <c r="AR829" s="89" t="str">
        <f t="shared" si="440"/>
        <v/>
      </c>
      <c r="AS829" s="89" t="str">
        <f t="shared" si="440"/>
        <v/>
      </c>
      <c r="AT829" s="89" t="str">
        <f t="shared" si="440"/>
        <v/>
      </c>
      <c r="AU829" s="89" t="str">
        <f t="shared" si="440"/>
        <v/>
      </c>
      <c r="AV829" s="89" t="str">
        <f t="shared" si="440"/>
        <v/>
      </c>
      <c r="AW829" s="89" t="str">
        <f t="shared" si="440"/>
        <v/>
      </c>
      <c r="AX829" s="89" t="str">
        <f t="shared" si="440"/>
        <v/>
      </c>
      <c r="AY829" s="89" t="str">
        <f t="shared" si="440"/>
        <v/>
      </c>
      <c r="AZ829" s="89" t="str">
        <f t="shared" si="440"/>
        <v/>
      </c>
      <c r="BA829" s="89" t="str">
        <f t="shared" si="440"/>
        <v/>
      </c>
      <c r="BB829" s="89" t="str">
        <f t="shared" si="440"/>
        <v/>
      </c>
      <c r="BC829" s="90" t="str">
        <f t="shared" si="440"/>
        <v/>
      </c>
      <c r="BE829" s="100" t="str">
        <f t="shared" si="409"/>
        <v/>
      </c>
      <c r="BF829" s="102" t="str">
        <f t="shared" si="410"/>
        <v/>
      </c>
    </row>
    <row r="830" spans="1:58" hidden="1" x14ac:dyDescent="0.55000000000000004">
      <c r="A830" s="80" t="str">
        <f>'Base de Dados 2013'!M829</f>
        <v>Boulevard</v>
      </c>
      <c r="B830" s="81" t="str">
        <f>'Base de Dados 2013'!N829</f>
        <v>verde</v>
      </c>
      <c r="C830" s="88" t="str">
        <f t="shared" si="436"/>
        <v/>
      </c>
      <c r="D830" s="89" t="str">
        <f t="shared" si="436"/>
        <v/>
      </c>
      <c r="E830" s="89" t="str">
        <f t="shared" si="436"/>
        <v/>
      </c>
      <c r="F830" s="89" t="str">
        <f t="shared" si="436"/>
        <v/>
      </c>
      <c r="G830" s="89" t="str">
        <f t="shared" si="436"/>
        <v/>
      </c>
      <c r="H830" s="89" t="str">
        <f t="shared" si="436"/>
        <v/>
      </c>
      <c r="I830" s="89" t="str">
        <f t="shared" si="436"/>
        <v/>
      </c>
      <c r="J830" s="89" t="str">
        <f t="shared" si="436"/>
        <v/>
      </c>
      <c r="K830" s="89" t="str">
        <f t="shared" si="436"/>
        <v/>
      </c>
      <c r="L830" s="89" t="str">
        <f t="shared" si="436"/>
        <v/>
      </c>
      <c r="M830" s="89" t="str">
        <f t="shared" si="437"/>
        <v/>
      </c>
      <c r="N830" s="89" t="str">
        <f t="shared" si="437"/>
        <v/>
      </c>
      <c r="O830" s="89" t="str">
        <f t="shared" si="437"/>
        <v/>
      </c>
      <c r="P830" s="89" t="str">
        <f t="shared" si="437"/>
        <v/>
      </c>
      <c r="Q830" s="89" t="str">
        <f t="shared" si="437"/>
        <v/>
      </c>
      <c r="R830" s="89" t="str">
        <f t="shared" si="437"/>
        <v/>
      </c>
      <c r="S830" s="89" t="str">
        <f t="shared" si="437"/>
        <v/>
      </c>
      <c r="T830" s="89" t="str">
        <f t="shared" si="437"/>
        <v/>
      </c>
      <c r="U830" s="89" t="str">
        <f t="shared" si="437"/>
        <v/>
      </c>
      <c r="V830" s="89" t="str">
        <f t="shared" si="437"/>
        <v/>
      </c>
      <c r="W830" s="89" t="str">
        <f t="shared" si="438"/>
        <v/>
      </c>
      <c r="X830" s="89">
        <f t="shared" si="438"/>
        <v>1</v>
      </c>
      <c r="Y830" s="89" t="str">
        <f t="shared" si="438"/>
        <v/>
      </c>
      <c r="Z830" s="89" t="str">
        <f t="shared" si="438"/>
        <v/>
      </c>
      <c r="AA830" s="89" t="str">
        <f t="shared" si="438"/>
        <v/>
      </c>
      <c r="AB830" s="89" t="str">
        <f t="shared" si="438"/>
        <v/>
      </c>
      <c r="AC830" s="89" t="str">
        <f t="shared" si="438"/>
        <v/>
      </c>
      <c r="AD830" s="89" t="str">
        <f t="shared" si="438"/>
        <v/>
      </c>
      <c r="AE830" s="89" t="str">
        <f t="shared" si="438"/>
        <v/>
      </c>
      <c r="AF830" s="89" t="str">
        <f t="shared" si="438"/>
        <v/>
      </c>
      <c r="AG830" s="89" t="str">
        <f t="shared" si="439"/>
        <v/>
      </c>
      <c r="AH830" s="89" t="str">
        <f t="shared" si="439"/>
        <v/>
      </c>
      <c r="AI830" s="89" t="str">
        <f t="shared" si="439"/>
        <v/>
      </c>
      <c r="AJ830" s="89" t="str">
        <f t="shared" si="439"/>
        <v/>
      </c>
      <c r="AK830" s="89" t="str">
        <f t="shared" si="439"/>
        <v/>
      </c>
      <c r="AL830" s="89" t="str">
        <f t="shared" si="439"/>
        <v/>
      </c>
      <c r="AM830" s="89" t="str">
        <f t="shared" si="439"/>
        <v/>
      </c>
      <c r="AN830" s="89" t="str">
        <f t="shared" si="439"/>
        <v/>
      </c>
      <c r="AO830" s="89" t="str">
        <f t="shared" si="439"/>
        <v/>
      </c>
      <c r="AP830" s="89" t="str">
        <f t="shared" si="439"/>
        <v/>
      </c>
      <c r="AQ830" s="89" t="str">
        <f t="shared" si="440"/>
        <v/>
      </c>
      <c r="AR830" s="89" t="str">
        <f t="shared" si="440"/>
        <v/>
      </c>
      <c r="AS830" s="89" t="str">
        <f t="shared" si="440"/>
        <v/>
      </c>
      <c r="AT830" s="89" t="str">
        <f t="shared" si="440"/>
        <v/>
      </c>
      <c r="AU830" s="89" t="str">
        <f t="shared" si="440"/>
        <v/>
      </c>
      <c r="AV830" s="89" t="str">
        <f t="shared" si="440"/>
        <v/>
      </c>
      <c r="AW830" s="89" t="str">
        <f t="shared" si="440"/>
        <v/>
      </c>
      <c r="AX830" s="89" t="str">
        <f t="shared" si="440"/>
        <v/>
      </c>
      <c r="AY830" s="89" t="str">
        <f t="shared" si="440"/>
        <v/>
      </c>
      <c r="AZ830" s="89" t="str">
        <f t="shared" si="440"/>
        <v/>
      </c>
      <c r="BA830" s="89" t="str">
        <f t="shared" si="440"/>
        <v/>
      </c>
      <c r="BB830" s="89" t="str">
        <f t="shared" si="440"/>
        <v/>
      </c>
      <c r="BC830" s="90" t="str">
        <f t="shared" si="440"/>
        <v/>
      </c>
      <c r="BE830" s="100" t="str">
        <f t="shared" si="409"/>
        <v/>
      </c>
      <c r="BF830" s="102" t="str">
        <f t="shared" si="410"/>
        <v/>
      </c>
    </row>
    <row r="831" spans="1:58" hidden="1" x14ac:dyDescent="0.55000000000000004">
      <c r="A831" s="80" t="str">
        <f>'Base de Dados 2013'!M830</f>
        <v>Bela Vista</v>
      </c>
      <c r="B831" s="81" t="str">
        <f>'Base de Dados 2013'!N830</f>
        <v>verde</v>
      </c>
      <c r="C831" s="88" t="str">
        <f t="shared" si="436"/>
        <v/>
      </c>
      <c r="D831" s="89" t="str">
        <f t="shared" si="436"/>
        <v/>
      </c>
      <c r="E831" s="89" t="str">
        <f t="shared" si="436"/>
        <v/>
      </c>
      <c r="F831" s="89" t="str">
        <f t="shared" si="436"/>
        <v/>
      </c>
      <c r="G831" s="89" t="str">
        <f t="shared" si="436"/>
        <v/>
      </c>
      <c r="H831" s="89" t="str">
        <f t="shared" si="436"/>
        <v/>
      </c>
      <c r="I831" s="89" t="str">
        <f t="shared" si="436"/>
        <v/>
      </c>
      <c r="J831" s="89" t="str">
        <f t="shared" si="436"/>
        <v/>
      </c>
      <c r="K831" s="89">
        <f t="shared" si="436"/>
        <v>1</v>
      </c>
      <c r="L831" s="89" t="str">
        <f t="shared" si="436"/>
        <v/>
      </c>
      <c r="M831" s="89" t="str">
        <f t="shared" si="437"/>
        <v/>
      </c>
      <c r="N831" s="89" t="str">
        <f t="shared" si="437"/>
        <v/>
      </c>
      <c r="O831" s="89" t="str">
        <f t="shared" si="437"/>
        <v/>
      </c>
      <c r="P831" s="89" t="str">
        <f t="shared" si="437"/>
        <v/>
      </c>
      <c r="Q831" s="89" t="str">
        <f t="shared" si="437"/>
        <v/>
      </c>
      <c r="R831" s="89" t="str">
        <f t="shared" si="437"/>
        <v/>
      </c>
      <c r="S831" s="89" t="str">
        <f t="shared" si="437"/>
        <v/>
      </c>
      <c r="T831" s="89" t="str">
        <f t="shared" si="437"/>
        <v/>
      </c>
      <c r="U831" s="89" t="str">
        <f t="shared" si="437"/>
        <v/>
      </c>
      <c r="V831" s="89" t="str">
        <f t="shared" si="437"/>
        <v/>
      </c>
      <c r="W831" s="89" t="str">
        <f t="shared" si="438"/>
        <v/>
      </c>
      <c r="X831" s="89" t="str">
        <f t="shared" si="438"/>
        <v/>
      </c>
      <c r="Y831" s="89" t="str">
        <f t="shared" si="438"/>
        <v/>
      </c>
      <c r="Z831" s="89" t="str">
        <f t="shared" si="438"/>
        <v/>
      </c>
      <c r="AA831" s="89" t="str">
        <f t="shared" si="438"/>
        <v/>
      </c>
      <c r="AB831" s="89" t="str">
        <f t="shared" si="438"/>
        <v/>
      </c>
      <c r="AC831" s="89" t="str">
        <f t="shared" si="438"/>
        <v/>
      </c>
      <c r="AD831" s="89" t="str">
        <f t="shared" si="438"/>
        <v/>
      </c>
      <c r="AE831" s="89" t="str">
        <f t="shared" si="438"/>
        <v/>
      </c>
      <c r="AF831" s="89" t="str">
        <f t="shared" si="438"/>
        <v/>
      </c>
      <c r="AG831" s="89" t="str">
        <f t="shared" si="439"/>
        <v/>
      </c>
      <c r="AH831" s="89" t="str">
        <f t="shared" si="439"/>
        <v/>
      </c>
      <c r="AI831" s="89" t="str">
        <f t="shared" si="439"/>
        <v/>
      </c>
      <c r="AJ831" s="89" t="str">
        <f t="shared" si="439"/>
        <v/>
      </c>
      <c r="AK831" s="89" t="str">
        <f t="shared" si="439"/>
        <v/>
      </c>
      <c r="AL831" s="89" t="str">
        <f t="shared" si="439"/>
        <v/>
      </c>
      <c r="AM831" s="89" t="str">
        <f t="shared" si="439"/>
        <v/>
      </c>
      <c r="AN831" s="89" t="str">
        <f t="shared" si="439"/>
        <v/>
      </c>
      <c r="AO831" s="89" t="str">
        <f t="shared" si="439"/>
        <v/>
      </c>
      <c r="AP831" s="89" t="str">
        <f t="shared" si="439"/>
        <v/>
      </c>
      <c r="AQ831" s="89" t="str">
        <f t="shared" si="440"/>
        <v/>
      </c>
      <c r="AR831" s="89" t="str">
        <f t="shared" si="440"/>
        <v/>
      </c>
      <c r="AS831" s="89" t="str">
        <f t="shared" si="440"/>
        <v/>
      </c>
      <c r="AT831" s="89" t="str">
        <f t="shared" si="440"/>
        <v/>
      </c>
      <c r="AU831" s="89" t="str">
        <f t="shared" si="440"/>
        <v/>
      </c>
      <c r="AV831" s="89" t="str">
        <f t="shared" si="440"/>
        <v/>
      </c>
      <c r="AW831" s="89" t="str">
        <f t="shared" si="440"/>
        <v/>
      </c>
      <c r="AX831" s="89" t="str">
        <f t="shared" si="440"/>
        <v/>
      </c>
      <c r="AY831" s="89" t="str">
        <f t="shared" si="440"/>
        <v/>
      </c>
      <c r="AZ831" s="89" t="str">
        <f t="shared" si="440"/>
        <v/>
      </c>
      <c r="BA831" s="89" t="str">
        <f t="shared" si="440"/>
        <v/>
      </c>
      <c r="BB831" s="89" t="str">
        <f t="shared" si="440"/>
        <v/>
      </c>
      <c r="BC831" s="90" t="str">
        <f t="shared" si="440"/>
        <v/>
      </c>
      <c r="BE831" s="100" t="str">
        <f t="shared" si="409"/>
        <v/>
      </c>
      <c r="BF831" s="102" t="str">
        <f t="shared" si="410"/>
        <v/>
      </c>
    </row>
    <row r="832" spans="1:58" hidden="1" x14ac:dyDescent="0.55000000000000004">
      <c r="A832" s="80" t="str">
        <f>'Base de Dados 2013'!M831</f>
        <v>Mary Dota</v>
      </c>
      <c r="B832" s="81" t="str">
        <f>'Base de Dados 2013'!N831</f>
        <v>verde</v>
      </c>
      <c r="C832" s="88">
        <f t="shared" si="436"/>
        <v>1</v>
      </c>
      <c r="D832" s="89" t="str">
        <f t="shared" si="436"/>
        <v/>
      </c>
      <c r="E832" s="89" t="str">
        <f t="shared" si="436"/>
        <v/>
      </c>
      <c r="F832" s="89" t="str">
        <f t="shared" si="436"/>
        <v/>
      </c>
      <c r="G832" s="89" t="str">
        <f t="shared" si="436"/>
        <v/>
      </c>
      <c r="H832" s="89" t="str">
        <f t="shared" si="436"/>
        <v/>
      </c>
      <c r="I832" s="89" t="str">
        <f t="shared" si="436"/>
        <v/>
      </c>
      <c r="J832" s="89" t="str">
        <f t="shared" si="436"/>
        <v/>
      </c>
      <c r="K832" s="89" t="str">
        <f t="shared" si="436"/>
        <v/>
      </c>
      <c r="L832" s="89" t="str">
        <f t="shared" si="436"/>
        <v/>
      </c>
      <c r="M832" s="89" t="str">
        <f t="shared" si="437"/>
        <v/>
      </c>
      <c r="N832" s="89" t="str">
        <f t="shared" si="437"/>
        <v/>
      </c>
      <c r="O832" s="89" t="str">
        <f t="shared" si="437"/>
        <v/>
      </c>
      <c r="P832" s="89" t="str">
        <f t="shared" si="437"/>
        <v/>
      </c>
      <c r="Q832" s="89" t="str">
        <f t="shared" si="437"/>
        <v/>
      </c>
      <c r="R832" s="89" t="str">
        <f t="shared" si="437"/>
        <v/>
      </c>
      <c r="S832" s="89" t="str">
        <f t="shared" si="437"/>
        <v/>
      </c>
      <c r="T832" s="89" t="str">
        <f t="shared" si="437"/>
        <v/>
      </c>
      <c r="U832" s="89" t="str">
        <f t="shared" si="437"/>
        <v/>
      </c>
      <c r="V832" s="89" t="str">
        <f t="shared" si="437"/>
        <v/>
      </c>
      <c r="W832" s="89" t="str">
        <f t="shared" si="438"/>
        <v/>
      </c>
      <c r="X832" s="89" t="str">
        <f t="shared" si="438"/>
        <v/>
      </c>
      <c r="Y832" s="89" t="str">
        <f t="shared" si="438"/>
        <v/>
      </c>
      <c r="Z832" s="89" t="str">
        <f t="shared" si="438"/>
        <v/>
      </c>
      <c r="AA832" s="89" t="str">
        <f t="shared" si="438"/>
        <v/>
      </c>
      <c r="AB832" s="89" t="str">
        <f t="shared" si="438"/>
        <v/>
      </c>
      <c r="AC832" s="89" t="str">
        <f t="shared" si="438"/>
        <v/>
      </c>
      <c r="AD832" s="89" t="str">
        <f t="shared" si="438"/>
        <v/>
      </c>
      <c r="AE832" s="89" t="str">
        <f t="shared" si="438"/>
        <v/>
      </c>
      <c r="AF832" s="89" t="str">
        <f t="shared" si="438"/>
        <v/>
      </c>
      <c r="AG832" s="89" t="str">
        <f t="shared" si="439"/>
        <v/>
      </c>
      <c r="AH832" s="89" t="str">
        <f t="shared" si="439"/>
        <v/>
      </c>
      <c r="AI832" s="89" t="str">
        <f t="shared" si="439"/>
        <v/>
      </c>
      <c r="AJ832" s="89" t="str">
        <f t="shared" si="439"/>
        <v/>
      </c>
      <c r="AK832" s="89" t="str">
        <f t="shared" si="439"/>
        <v/>
      </c>
      <c r="AL832" s="89" t="str">
        <f t="shared" si="439"/>
        <v/>
      </c>
      <c r="AM832" s="89" t="str">
        <f t="shared" si="439"/>
        <v/>
      </c>
      <c r="AN832" s="89" t="str">
        <f t="shared" si="439"/>
        <v/>
      </c>
      <c r="AO832" s="89" t="str">
        <f t="shared" si="439"/>
        <v/>
      </c>
      <c r="AP832" s="89" t="str">
        <f t="shared" si="439"/>
        <v/>
      </c>
      <c r="AQ832" s="89" t="str">
        <f t="shared" si="440"/>
        <v/>
      </c>
      <c r="AR832" s="89" t="str">
        <f t="shared" si="440"/>
        <v/>
      </c>
      <c r="AS832" s="89" t="str">
        <f t="shared" si="440"/>
        <v/>
      </c>
      <c r="AT832" s="89" t="str">
        <f t="shared" si="440"/>
        <v/>
      </c>
      <c r="AU832" s="89" t="str">
        <f t="shared" si="440"/>
        <v/>
      </c>
      <c r="AV832" s="89" t="str">
        <f t="shared" si="440"/>
        <v/>
      </c>
      <c r="AW832" s="89" t="str">
        <f t="shared" si="440"/>
        <v/>
      </c>
      <c r="AX832" s="89" t="str">
        <f t="shared" si="440"/>
        <v/>
      </c>
      <c r="AY832" s="89" t="str">
        <f t="shared" si="440"/>
        <v/>
      </c>
      <c r="AZ832" s="89" t="str">
        <f t="shared" si="440"/>
        <v/>
      </c>
      <c r="BA832" s="89" t="str">
        <f t="shared" si="440"/>
        <v/>
      </c>
      <c r="BB832" s="89" t="str">
        <f t="shared" si="440"/>
        <v/>
      </c>
      <c r="BC832" s="90" t="str">
        <f t="shared" si="440"/>
        <v/>
      </c>
      <c r="BE832" s="100" t="str">
        <f t="shared" si="409"/>
        <v/>
      </c>
      <c r="BF832" s="102" t="str">
        <f t="shared" si="410"/>
        <v/>
      </c>
    </row>
    <row r="833" spans="1:58" hidden="1" x14ac:dyDescent="0.55000000000000004">
      <c r="A833" s="80" t="str">
        <f>'Base de Dados 2013'!M832</f>
        <v>Geisel</v>
      </c>
      <c r="B833" s="81" t="str">
        <f>'Base de Dados 2013'!N832</f>
        <v>amarelo</v>
      </c>
      <c r="C833" s="88" t="str">
        <f t="shared" si="436"/>
        <v/>
      </c>
      <c r="D833" s="89" t="str">
        <f t="shared" si="436"/>
        <v/>
      </c>
      <c r="E833" s="89" t="str">
        <f t="shared" si="436"/>
        <v/>
      </c>
      <c r="F833" s="89" t="str">
        <f t="shared" si="436"/>
        <v/>
      </c>
      <c r="G833" s="89" t="str">
        <f t="shared" si="436"/>
        <v/>
      </c>
      <c r="H833" s="89" t="str">
        <f t="shared" si="436"/>
        <v/>
      </c>
      <c r="I833" s="89" t="str">
        <f t="shared" si="436"/>
        <v/>
      </c>
      <c r="J833" s="89" t="str">
        <f t="shared" si="436"/>
        <v/>
      </c>
      <c r="K833" s="89" t="str">
        <f t="shared" si="436"/>
        <v/>
      </c>
      <c r="L833" s="89" t="str">
        <f t="shared" si="436"/>
        <v/>
      </c>
      <c r="M833" s="89" t="str">
        <f t="shared" si="437"/>
        <v/>
      </c>
      <c r="N833" s="89" t="str">
        <f t="shared" si="437"/>
        <v/>
      </c>
      <c r="O833" s="89" t="str">
        <f t="shared" si="437"/>
        <v/>
      </c>
      <c r="P833" s="89">
        <f t="shared" si="437"/>
        <v>1</v>
      </c>
      <c r="Q833" s="89" t="str">
        <f t="shared" si="437"/>
        <v/>
      </c>
      <c r="R833" s="89" t="str">
        <f t="shared" si="437"/>
        <v/>
      </c>
      <c r="S833" s="89" t="str">
        <f t="shared" si="437"/>
        <v/>
      </c>
      <c r="T833" s="89" t="str">
        <f t="shared" si="437"/>
        <v/>
      </c>
      <c r="U833" s="89" t="str">
        <f t="shared" si="437"/>
        <v/>
      </c>
      <c r="V833" s="89" t="str">
        <f t="shared" si="437"/>
        <v/>
      </c>
      <c r="W833" s="89" t="str">
        <f t="shared" si="438"/>
        <v/>
      </c>
      <c r="X833" s="89" t="str">
        <f t="shared" si="438"/>
        <v/>
      </c>
      <c r="Y833" s="89" t="str">
        <f t="shared" si="438"/>
        <v/>
      </c>
      <c r="Z833" s="89" t="str">
        <f t="shared" si="438"/>
        <v/>
      </c>
      <c r="AA833" s="89" t="str">
        <f t="shared" si="438"/>
        <v/>
      </c>
      <c r="AB833" s="89" t="str">
        <f t="shared" si="438"/>
        <v/>
      </c>
      <c r="AC833" s="89" t="str">
        <f t="shared" si="438"/>
        <v/>
      </c>
      <c r="AD833" s="89" t="str">
        <f t="shared" si="438"/>
        <v/>
      </c>
      <c r="AE833" s="89" t="str">
        <f t="shared" si="438"/>
        <v/>
      </c>
      <c r="AF833" s="89" t="str">
        <f t="shared" si="438"/>
        <v/>
      </c>
      <c r="AG833" s="89" t="str">
        <f t="shared" si="439"/>
        <v/>
      </c>
      <c r="AH833" s="89" t="str">
        <f t="shared" si="439"/>
        <v/>
      </c>
      <c r="AI833" s="89" t="str">
        <f t="shared" si="439"/>
        <v/>
      </c>
      <c r="AJ833" s="89" t="str">
        <f t="shared" si="439"/>
        <v/>
      </c>
      <c r="AK833" s="89" t="str">
        <f t="shared" si="439"/>
        <v/>
      </c>
      <c r="AL833" s="89" t="str">
        <f t="shared" si="439"/>
        <v/>
      </c>
      <c r="AM833" s="89" t="str">
        <f t="shared" si="439"/>
        <v/>
      </c>
      <c r="AN833" s="89" t="str">
        <f t="shared" si="439"/>
        <v/>
      </c>
      <c r="AO833" s="89" t="str">
        <f t="shared" si="439"/>
        <v/>
      </c>
      <c r="AP833" s="89" t="str">
        <f t="shared" si="439"/>
        <v/>
      </c>
      <c r="AQ833" s="89" t="str">
        <f t="shared" si="440"/>
        <v/>
      </c>
      <c r="AR833" s="89" t="str">
        <f t="shared" si="440"/>
        <v/>
      </c>
      <c r="AS833" s="89" t="str">
        <f t="shared" si="440"/>
        <v/>
      </c>
      <c r="AT833" s="89" t="str">
        <f t="shared" si="440"/>
        <v/>
      </c>
      <c r="AU833" s="89" t="str">
        <f t="shared" si="440"/>
        <v/>
      </c>
      <c r="AV833" s="89" t="str">
        <f t="shared" si="440"/>
        <v/>
      </c>
      <c r="AW833" s="89" t="str">
        <f t="shared" si="440"/>
        <v/>
      </c>
      <c r="AX833" s="89" t="str">
        <f t="shared" si="440"/>
        <v/>
      </c>
      <c r="AY833" s="89" t="str">
        <f t="shared" si="440"/>
        <v/>
      </c>
      <c r="AZ833" s="89" t="str">
        <f t="shared" si="440"/>
        <v/>
      </c>
      <c r="BA833" s="89" t="str">
        <f t="shared" si="440"/>
        <v/>
      </c>
      <c r="BB833" s="89" t="str">
        <f t="shared" si="440"/>
        <v/>
      </c>
      <c r="BC833" s="90" t="str">
        <f t="shared" si="440"/>
        <v/>
      </c>
      <c r="BE833" s="100" t="str">
        <f t="shared" si="409"/>
        <v/>
      </c>
      <c r="BF833" s="102" t="str">
        <f t="shared" si="410"/>
        <v/>
      </c>
    </row>
    <row r="834" spans="1:58" hidden="1" x14ac:dyDescent="0.55000000000000004">
      <c r="A834" s="80" t="str">
        <f>'Base de Dados 2013'!M833</f>
        <v>Nações</v>
      </c>
      <c r="B834" s="81" t="str">
        <f>'Base de Dados 2013'!N833</f>
        <v>verde</v>
      </c>
      <c r="C834" s="88" t="str">
        <f t="shared" si="436"/>
        <v/>
      </c>
      <c r="D834" s="89" t="str">
        <f t="shared" si="436"/>
        <v/>
      </c>
      <c r="E834" s="89" t="str">
        <f t="shared" si="436"/>
        <v/>
      </c>
      <c r="F834" s="89" t="str">
        <f t="shared" si="436"/>
        <v/>
      </c>
      <c r="G834" s="89">
        <f t="shared" si="436"/>
        <v>1</v>
      </c>
      <c r="H834" s="89" t="str">
        <f t="shared" si="436"/>
        <v/>
      </c>
      <c r="I834" s="89" t="str">
        <f t="shared" si="436"/>
        <v/>
      </c>
      <c r="J834" s="89" t="str">
        <f t="shared" si="436"/>
        <v/>
      </c>
      <c r="K834" s="89" t="str">
        <f t="shared" si="436"/>
        <v/>
      </c>
      <c r="L834" s="89" t="str">
        <f t="shared" si="436"/>
        <v/>
      </c>
      <c r="M834" s="89" t="str">
        <f t="shared" si="437"/>
        <v/>
      </c>
      <c r="N834" s="89" t="str">
        <f t="shared" si="437"/>
        <v/>
      </c>
      <c r="O834" s="89" t="str">
        <f t="shared" si="437"/>
        <v/>
      </c>
      <c r="P834" s="89" t="str">
        <f t="shared" si="437"/>
        <v/>
      </c>
      <c r="Q834" s="89" t="str">
        <f t="shared" si="437"/>
        <v/>
      </c>
      <c r="R834" s="89" t="str">
        <f t="shared" si="437"/>
        <v/>
      </c>
      <c r="S834" s="89" t="str">
        <f t="shared" si="437"/>
        <v/>
      </c>
      <c r="T834" s="89" t="str">
        <f t="shared" si="437"/>
        <v/>
      </c>
      <c r="U834" s="89" t="str">
        <f t="shared" si="437"/>
        <v/>
      </c>
      <c r="V834" s="89" t="str">
        <f t="shared" si="437"/>
        <v/>
      </c>
      <c r="W834" s="89" t="str">
        <f t="shared" si="438"/>
        <v/>
      </c>
      <c r="X834" s="89" t="str">
        <f t="shared" si="438"/>
        <v/>
      </c>
      <c r="Y834" s="89" t="str">
        <f t="shared" si="438"/>
        <v/>
      </c>
      <c r="Z834" s="89" t="str">
        <f t="shared" si="438"/>
        <v/>
      </c>
      <c r="AA834" s="89" t="str">
        <f t="shared" si="438"/>
        <v/>
      </c>
      <c r="AB834" s="89" t="str">
        <f t="shared" si="438"/>
        <v/>
      </c>
      <c r="AC834" s="89" t="str">
        <f t="shared" si="438"/>
        <v/>
      </c>
      <c r="AD834" s="89" t="str">
        <f t="shared" si="438"/>
        <v/>
      </c>
      <c r="AE834" s="89" t="str">
        <f t="shared" si="438"/>
        <v/>
      </c>
      <c r="AF834" s="89" t="str">
        <f t="shared" si="438"/>
        <v/>
      </c>
      <c r="AG834" s="89" t="str">
        <f t="shared" si="439"/>
        <v/>
      </c>
      <c r="AH834" s="89" t="str">
        <f t="shared" si="439"/>
        <v/>
      </c>
      <c r="AI834" s="89" t="str">
        <f t="shared" si="439"/>
        <v/>
      </c>
      <c r="AJ834" s="89" t="str">
        <f t="shared" si="439"/>
        <v/>
      </c>
      <c r="AK834" s="89" t="str">
        <f t="shared" si="439"/>
        <v/>
      </c>
      <c r="AL834" s="89" t="str">
        <f t="shared" si="439"/>
        <v/>
      </c>
      <c r="AM834" s="89" t="str">
        <f t="shared" si="439"/>
        <v/>
      </c>
      <c r="AN834" s="89" t="str">
        <f t="shared" si="439"/>
        <v/>
      </c>
      <c r="AO834" s="89" t="str">
        <f t="shared" si="439"/>
        <v/>
      </c>
      <c r="AP834" s="89" t="str">
        <f t="shared" si="439"/>
        <v/>
      </c>
      <c r="AQ834" s="89" t="str">
        <f t="shared" si="440"/>
        <v/>
      </c>
      <c r="AR834" s="89" t="str">
        <f t="shared" si="440"/>
        <v/>
      </c>
      <c r="AS834" s="89" t="str">
        <f t="shared" si="440"/>
        <v/>
      </c>
      <c r="AT834" s="89" t="str">
        <f t="shared" si="440"/>
        <v/>
      </c>
      <c r="AU834" s="89" t="str">
        <f t="shared" si="440"/>
        <v/>
      </c>
      <c r="AV834" s="89" t="str">
        <f t="shared" si="440"/>
        <v/>
      </c>
      <c r="AW834" s="89" t="str">
        <f t="shared" si="440"/>
        <v/>
      </c>
      <c r="AX834" s="89" t="str">
        <f t="shared" si="440"/>
        <v/>
      </c>
      <c r="AY834" s="89" t="str">
        <f t="shared" si="440"/>
        <v/>
      </c>
      <c r="AZ834" s="89" t="str">
        <f t="shared" si="440"/>
        <v/>
      </c>
      <c r="BA834" s="89" t="str">
        <f t="shared" si="440"/>
        <v/>
      </c>
      <c r="BB834" s="89" t="str">
        <f t="shared" si="440"/>
        <v/>
      </c>
      <c r="BC834" s="90" t="str">
        <f t="shared" si="440"/>
        <v/>
      </c>
      <c r="BE834" s="100" t="str">
        <f t="shared" si="409"/>
        <v/>
      </c>
      <c r="BF834" s="102" t="str">
        <f t="shared" si="410"/>
        <v/>
      </c>
    </row>
    <row r="835" spans="1:58" hidden="1" x14ac:dyDescent="0.55000000000000004">
      <c r="A835" s="80" t="str">
        <f>'Base de Dados 2013'!M834</f>
        <v>Lençóis Paulista</v>
      </c>
      <c r="B835" s="81" t="str">
        <f>'Base de Dados 2013'!N834</f>
        <v>verde</v>
      </c>
      <c r="C835" s="88" t="str">
        <f t="shared" ref="C835:L844" si="441">IF(AND($A835=C$1,$B835=C$3),1,"")</f>
        <v/>
      </c>
      <c r="D835" s="89" t="str">
        <f t="shared" si="441"/>
        <v/>
      </c>
      <c r="E835" s="89" t="str">
        <f t="shared" si="441"/>
        <v/>
      </c>
      <c r="F835" s="89" t="str">
        <f t="shared" si="441"/>
        <v/>
      </c>
      <c r="G835" s="89" t="str">
        <f t="shared" si="441"/>
        <v/>
      </c>
      <c r="H835" s="89" t="str">
        <f t="shared" si="441"/>
        <v/>
      </c>
      <c r="I835" s="89" t="str">
        <f t="shared" si="441"/>
        <v/>
      </c>
      <c r="J835" s="89" t="str">
        <f t="shared" si="441"/>
        <v/>
      </c>
      <c r="K835" s="89" t="str">
        <f t="shared" si="441"/>
        <v/>
      </c>
      <c r="L835" s="89" t="str">
        <f t="shared" si="441"/>
        <v/>
      </c>
      <c r="M835" s="89" t="str">
        <f t="shared" ref="M835:V844" si="442">IF(AND($A835=M$1,$B835=M$3),1,"")</f>
        <v/>
      </c>
      <c r="N835" s="89" t="str">
        <f t="shared" si="442"/>
        <v/>
      </c>
      <c r="O835" s="89" t="str">
        <f t="shared" si="442"/>
        <v/>
      </c>
      <c r="P835" s="89" t="str">
        <f t="shared" si="442"/>
        <v/>
      </c>
      <c r="Q835" s="89" t="str">
        <f t="shared" si="442"/>
        <v/>
      </c>
      <c r="R835" s="89" t="str">
        <f t="shared" si="442"/>
        <v/>
      </c>
      <c r="S835" s="89" t="str">
        <f t="shared" si="442"/>
        <v/>
      </c>
      <c r="T835" s="89" t="str">
        <f t="shared" si="442"/>
        <v/>
      </c>
      <c r="U835" s="89" t="str">
        <f t="shared" si="442"/>
        <v/>
      </c>
      <c r="V835" s="89" t="str">
        <f t="shared" si="442"/>
        <v/>
      </c>
      <c r="W835" s="89" t="str">
        <f t="shared" ref="W835:AF844" si="443">IF(AND($A835=W$1,$B835=W$3),1,"")</f>
        <v/>
      </c>
      <c r="X835" s="89" t="str">
        <f t="shared" si="443"/>
        <v/>
      </c>
      <c r="Y835" s="89" t="str">
        <f t="shared" si="443"/>
        <v/>
      </c>
      <c r="Z835" s="89" t="str">
        <f t="shared" si="443"/>
        <v/>
      </c>
      <c r="AA835" s="89" t="str">
        <f t="shared" si="443"/>
        <v/>
      </c>
      <c r="AB835" s="89" t="str">
        <f t="shared" si="443"/>
        <v/>
      </c>
      <c r="AC835" s="89" t="str">
        <f t="shared" si="443"/>
        <v/>
      </c>
      <c r="AD835" s="89" t="str">
        <f t="shared" si="443"/>
        <v/>
      </c>
      <c r="AE835" s="89" t="str">
        <f t="shared" si="443"/>
        <v/>
      </c>
      <c r="AF835" s="89" t="str">
        <f t="shared" si="443"/>
        <v/>
      </c>
      <c r="AG835" s="89" t="str">
        <f t="shared" ref="AG835:AP844" si="444">IF(AND($A835=AG$1,$B835=AG$3),1,"")</f>
        <v/>
      </c>
      <c r="AH835" s="89" t="str">
        <f t="shared" si="444"/>
        <v/>
      </c>
      <c r="AI835" s="89" t="str">
        <f t="shared" si="444"/>
        <v/>
      </c>
      <c r="AJ835" s="89" t="str">
        <f t="shared" si="444"/>
        <v/>
      </c>
      <c r="AK835" s="89" t="str">
        <f t="shared" si="444"/>
        <v/>
      </c>
      <c r="AL835" s="89" t="str">
        <f t="shared" si="444"/>
        <v/>
      </c>
      <c r="AM835" s="89" t="str">
        <f t="shared" si="444"/>
        <v/>
      </c>
      <c r="AN835" s="89">
        <f t="shared" si="444"/>
        <v>1</v>
      </c>
      <c r="AO835" s="89" t="str">
        <f t="shared" si="444"/>
        <v/>
      </c>
      <c r="AP835" s="89" t="str">
        <f t="shared" si="444"/>
        <v/>
      </c>
      <c r="AQ835" s="89" t="str">
        <f t="shared" ref="AQ835:BC844" si="445">IF(AND($A835=AQ$1,$B835=AQ$3),1,"")</f>
        <v/>
      </c>
      <c r="AR835" s="89" t="str">
        <f t="shared" si="445"/>
        <v/>
      </c>
      <c r="AS835" s="89" t="str">
        <f t="shared" si="445"/>
        <v/>
      </c>
      <c r="AT835" s="89" t="str">
        <f t="shared" si="445"/>
        <v/>
      </c>
      <c r="AU835" s="89" t="str">
        <f t="shared" si="445"/>
        <v/>
      </c>
      <c r="AV835" s="89" t="str">
        <f t="shared" si="445"/>
        <v/>
      </c>
      <c r="AW835" s="89" t="str">
        <f t="shared" si="445"/>
        <v/>
      </c>
      <c r="AX835" s="89" t="str">
        <f t="shared" si="445"/>
        <v/>
      </c>
      <c r="AY835" s="89" t="str">
        <f t="shared" si="445"/>
        <v/>
      </c>
      <c r="AZ835" s="89" t="str">
        <f t="shared" si="445"/>
        <v/>
      </c>
      <c r="BA835" s="89" t="str">
        <f t="shared" si="445"/>
        <v/>
      </c>
      <c r="BB835" s="89" t="str">
        <f t="shared" si="445"/>
        <v/>
      </c>
      <c r="BC835" s="90" t="str">
        <f t="shared" si="445"/>
        <v/>
      </c>
      <c r="BE835" s="100" t="str">
        <f t="shared" si="409"/>
        <v/>
      </c>
      <c r="BF835" s="102" t="str">
        <f t="shared" si="410"/>
        <v/>
      </c>
    </row>
    <row r="836" spans="1:58" hidden="1" x14ac:dyDescent="0.55000000000000004">
      <c r="A836" s="80" t="str">
        <f>'Base de Dados 2013'!M835</f>
        <v>Mary Dota</v>
      </c>
      <c r="B836" s="81" t="str">
        <f>'Base de Dados 2013'!N835</f>
        <v>azul</v>
      </c>
      <c r="C836" s="88" t="str">
        <f t="shared" si="441"/>
        <v/>
      </c>
      <c r="D836" s="89" t="str">
        <f t="shared" si="441"/>
        <v/>
      </c>
      <c r="E836" s="89" t="str">
        <f t="shared" si="441"/>
        <v/>
      </c>
      <c r="F836" s="89">
        <f t="shared" si="441"/>
        <v>1</v>
      </c>
      <c r="G836" s="89" t="str">
        <f t="shared" si="441"/>
        <v/>
      </c>
      <c r="H836" s="89" t="str">
        <f t="shared" si="441"/>
        <v/>
      </c>
      <c r="I836" s="89" t="str">
        <f t="shared" si="441"/>
        <v/>
      </c>
      <c r="J836" s="89" t="str">
        <f t="shared" si="441"/>
        <v/>
      </c>
      <c r="K836" s="89" t="str">
        <f t="shared" si="441"/>
        <v/>
      </c>
      <c r="L836" s="89" t="str">
        <f t="shared" si="441"/>
        <v/>
      </c>
      <c r="M836" s="89" t="str">
        <f t="shared" si="442"/>
        <v/>
      </c>
      <c r="N836" s="89" t="str">
        <f t="shared" si="442"/>
        <v/>
      </c>
      <c r="O836" s="89" t="str">
        <f t="shared" si="442"/>
        <v/>
      </c>
      <c r="P836" s="89" t="str">
        <f t="shared" si="442"/>
        <v/>
      </c>
      <c r="Q836" s="89" t="str">
        <f t="shared" si="442"/>
        <v/>
      </c>
      <c r="R836" s="89" t="str">
        <f t="shared" si="442"/>
        <v/>
      </c>
      <c r="S836" s="89" t="str">
        <f t="shared" si="442"/>
        <v/>
      </c>
      <c r="T836" s="89" t="str">
        <f t="shared" si="442"/>
        <v/>
      </c>
      <c r="U836" s="89" t="str">
        <f t="shared" si="442"/>
        <v/>
      </c>
      <c r="V836" s="89" t="str">
        <f t="shared" si="442"/>
        <v/>
      </c>
      <c r="W836" s="89" t="str">
        <f t="shared" si="443"/>
        <v/>
      </c>
      <c r="X836" s="89" t="str">
        <f t="shared" si="443"/>
        <v/>
      </c>
      <c r="Y836" s="89" t="str">
        <f t="shared" si="443"/>
        <v/>
      </c>
      <c r="Z836" s="89" t="str">
        <f t="shared" si="443"/>
        <v/>
      </c>
      <c r="AA836" s="89" t="str">
        <f t="shared" si="443"/>
        <v/>
      </c>
      <c r="AB836" s="89" t="str">
        <f t="shared" si="443"/>
        <v/>
      </c>
      <c r="AC836" s="89" t="str">
        <f t="shared" si="443"/>
        <v/>
      </c>
      <c r="AD836" s="89" t="str">
        <f t="shared" si="443"/>
        <v/>
      </c>
      <c r="AE836" s="89" t="str">
        <f t="shared" si="443"/>
        <v/>
      </c>
      <c r="AF836" s="89" t="str">
        <f t="shared" si="443"/>
        <v/>
      </c>
      <c r="AG836" s="89" t="str">
        <f t="shared" si="444"/>
        <v/>
      </c>
      <c r="AH836" s="89" t="str">
        <f t="shared" si="444"/>
        <v/>
      </c>
      <c r="AI836" s="89" t="str">
        <f t="shared" si="444"/>
        <v/>
      </c>
      <c r="AJ836" s="89" t="str">
        <f t="shared" si="444"/>
        <v/>
      </c>
      <c r="AK836" s="89" t="str">
        <f t="shared" si="444"/>
        <v/>
      </c>
      <c r="AL836" s="89" t="str">
        <f t="shared" si="444"/>
        <v/>
      </c>
      <c r="AM836" s="89" t="str">
        <f t="shared" si="444"/>
        <v/>
      </c>
      <c r="AN836" s="89" t="str">
        <f t="shared" si="444"/>
        <v/>
      </c>
      <c r="AO836" s="89" t="str">
        <f t="shared" si="444"/>
        <v/>
      </c>
      <c r="AP836" s="89" t="str">
        <f t="shared" si="444"/>
        <v/>
      </c>
      <c r="AQ836" s="89" t="str">
        <f t="shared" si="445"/>
        <v/>
      </c>
      <c r="AR836" s="89" t="str">
        <f t="shared" si="445"/>
        <v/>
      </c>
      <c r="AS836" s="89" t="str">
        <f t="shared" si="445"/>
        <v/>
      </c>
      <c r="AT836" s="89" t="str">
        <f t="shared" si="445"/>
        <v/>
      </c>
      <c r="AU836" s="89" t="str">
        <f t="shared" si="445"/>
        <v/>
      </c>
      <c r="AV836" s="89" t="str">
        <f t="shared" si="445"/>
        <v/>
      </c>
      <c r="AW836" s="89" t="str">
        <f t="shared" si="445"/>
        <v/>
      </c>
      <c r="AX836" s="89" t="str">
        <f t="shared" si="445"/>
        <v/>
      </c>
      <c r="AY836" s="89" t="str">
        <f t="shared" si="445"/>
        <v/>
      </c>
      <c r="AZ836" s="89" t="str">
        <f t="shared" si="445"/>
        <v/>
      </c>
      <c r="BA836" s="89" t="str">
        <f t="shared" si="445"/>
        <v/>
      </c>
      <c r="BB836" s="89" t="str">
        <f t="shared" si="445"/>
        <v/>
      </c>
      <c r="BC836" s="90" t="str">
        <f t="shared" si="445"/>
        <v/>
      </c>
      <c r="BE836" s="100" t="str">
        <f t="shared" si="409"/>
        <v/>
      </c>
      <c r="BF836" s="102" t="str">
        <f t="shared" si="410"/>
        <v/>
      </c>
    </row>
    <row r="837" spans="1:58" hidden="1" x14ac:dyDescent="0.55000000000000004">
      <c r="A837" s="80" t="str">
        <f>'Base de Dados 2013'!M836</f>
        <v>Geisel</v>
      </c>
      <c r="B837" s="81" t="str">
        <f>'Base de Dados 2013'!N836</f>
        <v>amarelo</v>
      </c>
      <c r="C837" s="88" t="str">
        <f t="shared" si="441"/>
        <v/>
      </c>
      <c r="D837" s="89" t="str">
        <f t="shared" si="441"/>
        <v/>
      </c>
      <c r="E837" s="89" t="str">
        <f t="shared" si="441"/>
        <v/>
      </c>
      <c r="F837" s="89" t="str">
        <f t="shared" si="441"/>
        <v/>
      </c>
      <c r="G837" s="89" t="str">
        <f t="shared" si="441"/>
        <v/>
      </c>
      <c r="H837" s="89" t="str">
        <f t="shared" si="441"/>
        <v/>
      </c>
      <c r="I837" s="89" t="str">
        <f t="shared" si="441"/>
        <v/>
      </c>
      <c r="J837" s="89" t="str">
        <f t="shared" si="441"/>
        <v/>
      </c>
      <c r="K837" s="89" t="str">
        <f t="shared" si="441"/>
        <v/>
      </c>
      <c r="L837" s="89" t="str">
        <f t="shared" si="441"/>
        <v/>
      </c>
      <c r="M837" s="89" t="str">
        <f t="shared" si="442"/>
        <v/>
      </c>
      <c r="N837" s="89" t="str">
        <f t="shared" si="442"/>
        <v/>
      </c>
      <c r="O837" s="89" t="str">
        <f t="shared" si="442"/>
        <v/>
      </c>
      <c r="P837" s="89">
        <f t="shared" si="442"/>
        <v>1</v>
      </c>
      <c r="Q837" s="89" t="str">
        <f t="shared" si="442"/>
        <v/>
      </c>
      <c r="R837" s="89" t="str">
        <f t="shared" si="442"/>
        <v/>
      </c>
      <c r="S837" s="89" t="str">
        <f t="shared" si="442"/>
        <v/>
      </c>
      <c r="T837" s="89" t="str">
        <f t="shared" si="442"/>
        <v/>
      </c>
      <c r="U837" s="89" t="str">
        <f t="shared" si="442"/>
        <v/>
      </c>
      <c r="V837" s="89" t="str">
        <f t="shared" si="442"/>
        <v/>
      </c>
      <c r="W837" s="89" t="str">
        <f t="shared" si="443"/>
        <v/>
      </c>
      <c r="X837" s="89" t="str">
        <f t="shared" si="443"/>
        <v/>
      </c>
      <c r="Y837" s="89" t="str">
        <f t="shared" si="443"/>
        <v/>
      </c>
      <c r="Z837" s="89" t="str">
        <f t="shared" si="443"/>
        <v/>
      </c>
      <c r="AA837" s="89" t="str">
        <f t="shared" si="443"/>
        <v/>
      </c>
      <c r="AB837" s="89" t="str">
        <f t="shared" si="443"/>
        <v/>
      </c>
      <c r="AC837" s="89" t="str">
        <f t="shared" si="443"/>
        <v/>
      </c>
      <c r="AD837" s="89" t="str">
        <f t="shared" si="443"/>
        <v/>
      </c>
      <c r="AE837" s="89" t="str">
        <f t="shared" si="443"/>
        <v/>
      </c>
      <c r="AF837" s="89" t="str">
        <f t="shared" si="443"/>
        <v/>
      </c>
      <c r="AG837" s="89" t="str">
        <f t="shared" si="444"/>
        <v/>
      </c>
      <c r="AH837" s="89" t="str">
        <f t="shared" si="444"/>
        <v/>
      </c>
      <c r="AI837" s="89" t="str">
        <f t="shared" si="444"/>
        <v/>
      </c>
      <c r="AJ837" s="89" t="str">
        <f t="shared" si="444"/>
        <v/>
      </c>
      <c r="AK837" s="89" t="str">
        <f t="shared" si="444"/>
        <v/>
      </c>
      <c r="AL837" s="89" t="str">
        <f t="shared" si="444"/>
        <v/>
      </c>
      <c r="AM837" s="89" t="str">
        <f t="shared" si="444"/>
        <v/>
      </c>
      <c r="AN837" s="89" t="str">
        <f t="shared" si="444"/>
        <v/>
      </c>
      <c r="AO837" s="89" t="str">
        <f t="shared" si="444"/>
        <v/>
      </c>
      <c r="AP837" s="89" t="str">
        <f t="shared" si="444"/>
        <v/>
      </c>
      <c r="AQ837" s="89" t="str">
        <f t="shared" si="445"/>
        <v/>
      </c>
      <c r="AR837" s="89" t="str">
        <f t="shared" si="445"/>
        <v/>
      </c>
      <c r="AS837" s="89" t="str">
        <f t="shared" si="445"/>
        <v/>
      </c>
      <c r="AT837" s="89" t="str">
        <f t="shared" si="445"/>
        <v/>
      </c>
      <c r="AU837" s="89" t="str">
        <f t="shared" si="445"/>
        <v/>
      </c>
      <c r="AV837" s="89" t="str">
        <f t="shared" si="445"/>
        <v/>
      </c>
      <c r="AW837" s="89" t="str">
        <f t="shared" si="445"/>
        <v/>
      </c>
      <c r="AX837" s="89" t="str">
        <f t="shared" si="445"/>
        <v/>
      </c>
      <c r="AY837" s="89" t="str">
        <f t="shared" si="445"/>
        <v/>
      </c>
      <c r="AZ837" s="89" t="str">
        <f t="shared" si="445"/>
        <v/>
      </c>
      <c r="BA837" s="89" t="str">
        <f t="shared" si="445"/>
        <v/>
      </c>
      <c r="BB837" s="89" t="str">
        <f t="shared" si="445"/>
        <v/>
      </c>
      <c r="BC837" s="90" t="str">
        <f t="shared" si="445"/>
        <v/>
      </c>
      <c r="BE837" s="100" t="str">
        <f t="shared" ref="BE837:BE900" si="446">IF(AND($A837=BE$1,$B837=BE$3),1,"")</f>
        <v/>
      </c>
      <c r="BF837" s="102" t="str">
        <f t="shared" si="410"/>
        <v/>
      </c>
    </row>
    <row r="838" spans="1:58" hidden="1" x14ac:dyDescent="0.55000000000000004">
      <c r="A838" s="80" t="str">
        <f>'Base de Dados 2013'!M837</f>
        <v>Bela Vista</v>
      </c>
      <c r="B838" s="81" t="str">
        <f>'Base de Dados 2013'!N837</f>
        <v>verde</v>
      </c>
      <c r="C838" s="88" t="str">
        <f t="shared" si="441"/>
        <v/>
      </c>
      <c r="D838" s="89" t="str">
        <f t="shared" si="441"/>
        <v/>
      </c>
      <c r="E838" s="89" t="str">
        <f t="shared" si="441"/>
        <v/>
      </c>
      <c r="F838" s="89" t="str">
        <f t="shared" si="441"/>
        <v/>
      </c>
      <c r="G838" s="89" t="str">
        <f t="shared" si="441"/>
        <v/>
      </c>
      <c r="H838" s="89" t="str">
        <f t="shared" si="441"/>
        <v/>
      </c>
      <c r="I838" s="89" t="str">
        <f t="shared" si="441"/>
        <v/>
      </c>
      <c r="J838" s="89" t="str">
        <f t="shared" si="441"/>
        <v/>
      </c>
      <c r="K838" s="89">
        <f t="shared" si="441"/>
        <v>1</v>
      </c>
      <c r="L838" s="89" t="str">
        <f t="shared" si="441"/>
        <v/>
      </c>
      <c r="M838" s="89" t="str">
        <f t="shared" si="442"/>
        <v/>
      </c>
      <c r="N838" s="89" t="str">
        <f t="shared" si="442"/>
        <v/>
      </c>
      <c r="O838" s="89" t="str">
        <f t="shared" si="442"/>
        <v/>
      </c>
      <c r="P838" s="89" t="str">
        <f t="shared" si="442"/>
        <v/>
      </c>
      <c r="Q838" s="89" t="str">
        <f t="shared" si="442"/>
        <v/>
      </c>
      <c r="R838" s="89" t="str">
        <f t="shared" si="442"/>
        <v/>
      </c>
      <c r="S838" s="89" t="str">
        <f t="shared" si="442"/>
        <v/>
      </c>
      <c r="T838" s="89" t="str">
        <f t="shared" si="442"/>
        <v/>
      </c>
      <c r="U838" s="89" t="str">
        <f t="shared" si="442"/>
        <v/>
      </c>
      <c r="V838" s="89" t="str">
        <f t="shared" si="442"/>
        <v/>
      </c>
      <c r="W838" s="89" t="str">
        <f t="shared" si="443"/>
        <v/>
      </c>
      <c r="X838" s="89" t="str">
        <f t="shared" si="443"/>
        <v/>
      </c>
      <c r="Y838" s="89" t="str">
        <f t="shared" si="443"/>
        <v/>
      </c>
      <c r="Z838" s="89" t="str">
        <f t="shared" si="443"/>
        <v/>
      </c>
      <c r="AA838" s="89" t="str">
        <f t="shared" si="443"/>
        <v/>
      </c>
      <c r="AB838" s="89" t="str">
        <f t="shared" si="443"/>
        <v/>
      </c>
      <c r="AC838" s="89" t="str">
        <f t="shared" si="443"/>
        <v/>
      </c>
      <c r="AD838" s="89" t="str">
        <f t="shared" si="443"/>
        <v/>
      </c>
      <c r="AE838" s="89" t="str">
        <f t="shared" si="443"/>
        <v/>
      </c>
      <c r="AF838" s="89" t="str">
        <f t="shared" si="443"/>
        <v/>
      </c>
      <c r="AG838" s="89" t="str">
        <f t="shared" si="444"/>
        <v/>
      </c>
      <c r="AH838" s="89" t="str">
        <f t="shared" si="444"/>
        <v/>
      </c>
      <c r="AI838" s="89" t="str">
        <f t="shared" si="444"/>
        <v/>
      </c>
      <c r="AJ838" s="89" t="str">
        <f t="shared" si="444"/>
        <v/>
      </c>
      <c r="AK838" s="89" t="str">
        <f t="shared" si="444"/>
        <v/>
      </c>
      <c r="AL838" s="89" t="str">
        <f t="shared" si="444"/>
        <v/>
      </c>
      <c r="AM838" s="89" t="str">
        <f t="shared" si="444"/>
        <v/>
      </c>
      <c r="AN838" s="89" t="str">
        <f t="shared" si="444"/>
        <v/>
      </c>
      <c r="AO838" s="89" t="str">
        <f t="shared" si="444"/>
        <v/>
      </c>
      <c r="AP838" s="89" t="str">
        <f t="shared" si="444"/>
        <v/>
      </c>
      <c r="AQ838" s="89" t="str">
        <f t="shared" si="445"/>
        <v/>
      </c>
      <c r="AR838" s="89" t="str">
        <f t="shared" si="445"/>
        <v/>
      </c>
      <c r="AS838" s="89" t="str">
        <f t="shared" si="445"/>
        <v/>
      </c>
      <c r="AT838" s="89" t="str">
        <f t="shared" si="445"/>
        <v/>
      </c>
      <c r="AU838" s="89" t="str">
        <f t="shared" si="445"/>
        <v/>
      </c>
      <c r="AV838" s="89" t="str">
        <f t="shared" si="445"/>
        <v/>
      </c>
      <c r="AW838" s="89" t="str">
        <f t="shared" si="445"/>
        <v/>
      </c>
      <c r="AX838" s="89" t="str">
        <f t="shared" si="445"/>
        <v/>
      </c>
      <c r="AY838" s="89" t="str">
        <f t="shared" si="445"/>
        <v/>
      </c>
      <c r="AZ838" s="89" t="str">
        <f t="shared" si="445"/>
        <v/>
      </c>
      <c r="BA838" s="89" t="str">
        <f t="shared" si="445"/>
        <v/>
      </c>
      <c r="BB838" s="89" t="str">
        <f t="shared" si="445"/>
        <v/>
      </c>
      <c r="BC838" s="90" t="str">
        <f t="shared" si="445"/>
        <v/>
      </c>
      <c r="BE838" s="100" t="str">
        <f t="shared" si="446"/>
        <v/>
      </c>
      <c r="BF838" s="102" t="str">
        <f t="shared" ref="BF838:BF901" si="447">IF(SUM(C838:BE838)=1,"","AQUI!")</f>
        <v/>
      </c>
    </row>
    <row r="839" spans="1:58" hidden="1" x14ac:dyDescent="0.55000000000000004">
      <c r="A839" s="80" t="str">
        <f>'Base de Dados 2013'!M838</f>
        <v>Boulevard</v>
      </c>
      <c r="B839" s="81" t="str">
        <f>'Base de Dados 2013'!N838</f>
        <v>amarelo</v>
      </c>
      <c r="C839" s="88" t="str">
        <f t="shared" si="441"/>
        <v/>
      </c>
      <c r="D839" s="89" t="str">
        <f t="shared" si="441"/>
        <v/>
      </c>
      <c r="E839" s="89" t="str">
        <f t="shared" si="441"/>
        <v/>
      </c>
      <c r="F839" s="89" t="str">
        <f t="shared" si="441"/>
        <v/>
      </c>
      <c r="G839" s="89" t="str">
        <f t="shared" si="441"/>
        <v/>
      </c>
      <c r="H839" s="89" t="str">
        <f t="shared" si="441"/>
        <v/>
      </c>
      <c r="I839" s="89" t="str">
        <f t="shared" si="441"/>
        <v/>
      </c>
      <c r="J839" s="89" t="str">
        <f t="shared" si="441"/>
        <v/>
      </c>
      <c r="K839" s="89" t="str">
        <f t="shared" si="441"/>
        <v/>
      </c>
      <c r="L839" s="89" t="str">
        <f t="shared" si="441"/>
        <v/>
      </c>
      <c r="M839" s="89" t="str">
        <f t="shared" si="442"/>
        <v/>
      </c>
      <c r="N839" s="89" t="str">
        <f t="shared" si="442"/>
        <v/>
      </c>
      <c r="O839" s="89" t="str">
        <f t="shared" si="442"/>
        <v/>
      </c>
      <c r="P839" s="89" t="str">
        <f t="shared" si="442"/>
        <v/>
      </c>
      <c r="Q839" s="89" t="str">
        <f t="shared" si="442"/>
        <v/>
      </c>
      <c r="R839" s="89" t="str">
        <f t="shared" si="442"/>
        <v/>
      </c>
      <c r="S839" s="89" t="str">
        <f t="shared" si="442"/>
        <v/>
      </c>
      <c r="T839" s="89" t="str">
        <f t="shared" si="442"/>
        <v/>
      </c>
      <c r="U839" s="89" t="str">
        <f t="shared" si="442"/>
        <v/>
      </c>
      <c r="V839" s="89" t="str">
        <f t="shared" si="442"/>
        <v/>
      </c>
      <c r="W839" s="89" t="str">
        <f t="shared" si="443"/>
        <v/>
      </c>
      <c r="X839" s="89" t="str">
        <f t="shared" si="443"/>
        <v/>
      </c>
      <c r="Y839" s="89">
        <f t="shared" si="443"/>
        <v>1</v>
      </c>
      <c r="Z839" s="89" t="str">
        <f t="shared" si="443"/>
        <v/>
      </c>
      <c r="AA839" s="89" t="str">
        <f t="shared" si="443"/>
        <v/>
      </c>
      <c r="AB839" s="89" t="str">
        <f t="shared" si="443"/>
        <v/>
      </c>
      <c r="AC839" s="89" t="str">
        <f t="shared" si="443"/>
        <v/>
      </c>
      <c r="AD839" s="89" t="str">
        <f t="shared" si="443"/>
        <v/>
      </c>
      <c r="AE839" s="89" t="str">
        <f t="shared" si="443"/>
        <v/>
      </c>
      <c r="AF839" s="89" t="str">
        <f t="shared" si="443"/>
        <v/>
      </c>
      <c r="AG839" s="89" t="str">
        <f t="shared" si="444"/>
        <v/>
      </c>
      <c r="AH839" s="89" t="str">
        <f t="shared" si="444"/>
        <v/>
      </c>
      <c r="AI839" s="89" t="str">
        <f t="shared" si="444"/>
        <v/>
      </c>
      <c r="AJ839" s="89" t="str">
        <f t="shared" si="444"/>
        <v/>
      </c>
      <c r="AK839" s="89" t="str">
        <f t="shared" si="444"/>
        <v/>
      </c>
      <c r="AL839" s="89" t="str">
        <f t="shared" si="444"/>
        <v/>
      </c>
      <c r="AM839" s="89" t="str">
        <f t="shared" si="444"/>
        <v/>
      </c>
      <c r="AN839" s="89" t="str">
        <f t="shared" si="444"/>
        <v/>
      </c>
      <c r="AO839" s="89" t="str">
        <f t="shared" si="444"/>
        <v/>
      </c>
      <c r="AP839" s="89" t="str">
        <f t="shared" si="444"/>
        <v/>
      </c>
      <c r="AQ839" s="89" t="str">
        <f t="shared" si="445"/>
        <v/>
      </c>
      <c r="AR839" s="89" t="str">
        <f t="shared" si="445"/>
        <v/>
      </c>
      <c r="AS839" s="89" t="str">
        <f t="shared" si="445"/>
        <v/>
      </c>
      <c r="AT839" s="89" t="str">
        <f t="shared" si="445"/>
        <v/>
      </c>
      <c r="AU839" s="89" t="str">
        <f t="shared" si="445"/>
        <v/>
      </c>
      <c r="AV839" s="89" t="str">
        <f t="shared" si="445"/>
        <v/>
      </c>
      <c r="AW839" s="89" t="str">
        <f t="shared" si="445"/>
        <v/>
      </c>
      <c r="AX839" s="89" t="str">
        <f t="shared" si="445"/>
        <v/>
      </c>
      <c r="AY839" s="89" t="str">
        <f t="shared" si="445"/>
        <v/>
      </c>
      <c r="AZ839" s="89" t="str">
        <f t="shared" si="445"/>
        <v/>
      </c>
      <c r="BA839" s="89" t="str">
        <f t="shared" si="445"/>
        <v/>
      </c>
      <c r="BB839" s="89" t="str">
        <f t="shared" si="445"/>
        <v/>
      </c>
      <c r="BC839" s="90" t="str">
        <f t="shared" si="445"/>
        <v/>
      </c>
      <c r="BE839" s="100" t="str">
        <f t="shared" si="446"/>
        <v/>
      </c>
      <c r="BF839" s="102" t="str">
        <f t="shared" si="447"/>
        <v/>
      </c>
    </row>
    <row r="840" spans="1:58" hidden="1" x14ac:dyDescent="0.55000000000000004">
      <c r="A840" s="80" t="str">
        <f>'Base de Dados 2013'!M839</f>
        <v>Agudos</v>
      </c>
      <c r="B840" s="81" t="str">
        <f>'Base de Dados 2013'!N839</f>
        <v>amarelo</v>
      </c>
      <c r="C840" s="88" t="str">
        <f t="shared" si="441"/>
        <v/>
      </c>
      <c r="D840" s="89" t="str">
        <f t="shared" si="441"/>
        <v/>
      </c>
      <c r="E840" s="89" t="str">
        <f t="shared" si="441"/>
        <v/>
      </c>
      <c r="F840" s="89" t="str">
        <f t="shared" si="441"/>
        <v/>
      </c>
      <c r="G840" s="89" t="str">
        <f t="shared" si="441"/>
        <v/>
      </c>
      <c r="H840" s="89" t="str">
        <f t="shared" si="441"/>
        <v/>
      </c>
      <c r="I840" s="89" t="str">
        <f t="shared" si="441"/>
        <v/>
      </c>
      <c r="J840" s="89" t="str">
        <f t="shared" si="441"/>
        <v/>
      </c>
      <c r="K840" s="89" t="str">
        <f t="shared" si="441"/>
        <v/>
      </c>
      <c r="L840" s="89" t="str">
        <f t="shared" si="441"/>
        <v/>
      </c>
      <c r="M840" s="89" t="str">
        <f t="shared" si="442"/>
        <v/>
      </c>
      <c r="N840" s="89" t="str">
        <f t="shared" si="442"/>
        <v/>
      </c>
      <c r="O840" s="89" t="str">
        <f t="shared" si="442"/>
        <v/>
      </c>
      <c r="P840" s="89" t="str">
        <f t="shared" si="442"/>
        <v/>
      </c>
      <c r="Q840" s="89" t="str">
        <f t="shared" si="442"/>
        <v/>
      </c>
      <c r="R840" s="89" t="str">
        <f t="shared" si="442"/>
        <v/>
      </c>
      <c r="S840" s="89" t="str">
        <f t="shared" si="442"/>
        <v/>
      </c>
      <c r="T840" s="89" t="str">
        <f t="shared" si="442"/>
        <v/>
      </c>
      <c r="U840" s="89" t="str">
        <f t="shared" si="442"/>
        <v/>
      </c>
      <c r="V840" s="89" t="str">
        <f t="shared" si="442"/>
        <v/>
      </c>
      <c r="W840" s="89" t="str">
        <f t="shared" si="443"/>
        <v/>
      </c>
      <c r="X840" s="89" t="str">
        <f t="shared" si="443"/>
        <v/>
      </c>
      <c r="Y840" s="89" t="str">
        <f t="shared" si="443"/>
        <v/>
      </c>
      <c r="Z840" s="89" t="str">
        <f t="shared" si="443"/>
        <v/>
      </c>
      <c r="AA840" s="89" t="str">
        <f t="shared" si="443"/>
        <v/>
      </c>
      <c r="AB840" s="89" t="str">
        <f t="shared" si="443"/>
        <v/>
      </c>
      <c r="AC840" s="89" t="str">
        <f t="shared" si="443"/>
        <v/>
      </c>
      <c r="AD840" s="89" t="str">
        <f t="shared" si="443"/>
        <v/>
      </c>
      <c r="AE840" s="89" t="str">
        <f t="shared" si="443"/>
        <v/>
      </c>
      <c r="AF840" s="89" t="str">
        <f t="shared" si="443"/>
        <v/>
      </c>
      <c r="AG840" s="89">
        <f t="shared" si="444"/>
        <v>1</v>
      </c>
      <c r="AH840" s="89" t="str">
        <f t="shared" si="444"/>
        <v/>
      </c>
      <c r="AI840" s="89" t="str">
        <f t="shared" si="444"/>
        <v/>
      </c>
      <c r="AJ840" s="89" t="str">
        <f t="shared" si="444"/>
        <v/>
      </c>
      <c r="AK840" s="89" t="str">
        <f t="shared" si="444"/>
        <v/>
      </c>
      <c r="AL840" s="89" t="str">
        <f t="shared" si="444"/>
        <v/>
      </c>
      <c r="AM840" s="89" t="str">
        <f t="shared" si="444"/>
        <v/>
      </c>
      <c r="AN840" s="89" t="str">
        <f t="shared" si="444"/>
        <v/>
      </c>
      <c r="AO840" s="89" t="str">
        <f t="shared" si="444"/>
        <v/>
      </c>
      <c r="AP840" s="89" t="str">
        <f t="shared" si="444"/>
        <v/>
      </c>
      <c r="AQ840" s="89" t="str">
        <f t="shared" si="445"/>
        <v/>
      </c>
      <c r="AR840" s="89" t="str">
        <f t="shared" si="445"/>
        <v/>
      </c>
      <c r="AS840" s="89" t="str">
        <f t="shared" si="445"/>
        <v/>
      </c>
      <c r="AT840" s="89" t="str">
        <f t="shared" si="445"/>
        <v/>
      </c>
      <c r="AU840" s="89" t="str">
        <f t="shared" si="445"/>
        <v/>
      </c>
      <c r="AV840" s="89" t="str">
        <f t="shared" si="445"/>
        <v/>
      </c>
      <c r="AW840" s="89" t="str">
        <f t="shared" si="445"/>
        <v/>
      </c>
      <c r="AX840" s="89" t="str">
        <f t="shared" si="445"/>
        <v/>
      </c>
      <c r="AY840" s="89" t="str">
        <f t="shared" si="445"/>
        <v/>
      </c>
      <c r="AZ840" s="89" t="str">
        <f t="shared" si="445"/>
        <v/>
      </c>
      <c r="BA840" s="89" t="str">
        <f t="shared" si="445"/>
        <v/>
      </c>
      <c r="BB840" s="89" t="str">
        <f t="shared" si="445"/>
        <v/>
      </c>
      <c r="BC840" s="90" t="str">
        <f t="shared" si="445"/>
        <v/>
      </c>
      <c r="BE840" s="100" t="str">
        <f t="shared" si="446"/>
        <v/>
      </c>
      <c r="BF840" s="102" t="str">
        <f t="shared" si="447"/>
        <v/>
      </c>
    </row>
    <row r="841" spans="1:58" hidden="1" x14ac:dyDescent="0.55000000000000004">
      <c r="A841" s="80" t="str">
        <f>'Base de Dados 2013'!M840</f>
        <v>Bela Vista</v>
      </c>
      <c r="B841" s="81" t="str">
        <f>'Base de Dados 2013'!N840</f>
        <v>amarelo</v>
      </c>
      <c r="C841" s="88" t="str">
        <f t="shared" si="441"/>
        <v/>
      </c>
      <c r="D841" s="89" t="str">
        <f t="shared" si="441"/>
        <v/>
      </c>
      <c r="E841" s="89" t="str">
        <f t="shared" si="441"/>
        <v/>
      </c>
      <c r="F841" s="89" t="str">
        <f t="shared" si="441"/>
        <v/>
      </c>
      <c r="G841" s="89" t="str">
        <f t="shared" si="441"/>
        <v/>
      </c>
      <c r="H841" s="89" t="str">
        <f t="shared" si="441"/>
        <v/>
      </c>
      <c r="I841" s="89" t="str">
        <f t="shared" si="441"/>
        <v/>
      </c>
      <c r="J841" s="89" t="str">
        <f t="shared" si="441"/>
        <v/>
      </c>
      <c r="K841" s="89" t="str">
        <f t="shared" si="441"/>
        <v/>
      </c>
      <c r="L841" s="89">
        <f t="shared" si="441"/>
        <v>1</v>
      </c>
      <c r="M841" s="89" t="str">
        <f t="shared" si="442"/>
        <v/>
      </c>
      <c r="N841" s="89" t="str">
        <f t="shared" si="442"/>
        <v/>
      </c>
      <c r="O841" s="89" t="str">
        <f t="shared" si="442"/>
        <v/>
      </c>
      <c r="P841" s="89" t="str">
        <f t="shared" si="442"/>
        <v/>
      </c>
      <c r="Q841" s="89" t="str">
        <f t="shared" si="442"/>
        <v/>
      </c>
      <c r="R841" s="89" t="str">
        <f t="shared" si="442"/>
        <v/>
      </c>
      <c r="S841" s="89" t="str">
        <f t="shared" si="442"/>
        <v/>
      </c>
      <c r="T841" s="89" t="str">
        <f t="shared" si="442"/>
        <v/>
      </c>
      <c r="U841" s="89" t="str">
        <f t="shared" si="442"/>
        <v/>
      </c>
      <c r="V841" s="89" t="str">
        <f t="shared" si="442"/>
        <v/>
      </c>
      <c r="W841" s="89" t="str">
        <f t="shared" si="443"/>
        <v/>
      </c>
      <c r="X841" s="89" t="str">
        <f t="shared" si="443"/>
        <v/>
      </c>
      <c r="Y841" s="89" t="str">
        <f t="shared" si="443"/>
        <v/>
      </c>
      <c r="Z841" s="89" t="str">
        <f t="shared" si="443"/>
        <v/>
      </c>
      <c r="AA841" s="89" t="str">
        <f t="shared" si="443"/>
        <v/>
      </c>
      <c r="AB841" s="89" t="str">
        <f t="shared" si="443"/>
        <v/>
      </c>
      <c r="AC841" s="89" t="str">
        <f t="shared" si="443"/>
        <v/>
      </c>
      <c r="AD841" s="89" t="str">
        <f t="shared" si="443"/>
        <v/>
      </c>
      <c r="AE841" s="89" t="str">
        <f t="shared" si="443"/>
        <v/>
      </c>
      <c r="AF841" s="89" t="str">
        <f t="shared" si="443"/>
        <v/>
      </c>
      <c r="AG841" s="89" t="str">
        <f t="shared" si="444"/>
        <v/>
      </c>
      <c r="AH841" s="89" t="str">
        <f t="shared" si="444"/>
        <v/>
      </c>
      <c r="AI841" s="89" t="str">
        <f t="shared" si="444"/>
        <v/>
      </c>
      <c r="AJ841" s="89" t="str">
        <f t="shared" si="444"/>
        <v/>
      </c>
      <c r="AK841" s="89" t="str">
        <f t="shared" si="444"/>
        <v/>
      </c>
      <c r="AL841" s="89" t="str">
        <f t="shared" si="444"/>
        <v/>
      </c>
      <c r="AM841" s="89" t="str">
        <f t="shared" si="444"/>
        <v/>
      </c>
      <c r="AN841" s="89" t="str">
        <f t="shared" si="444"/>
        <v/>
      </c>
      <c r="AO841" s="89" t="str">
        <f t="shared" si="444"/>
        <v/>
      </c>
      <c r="AP841" s="89" t="str">
        <f t="shared" si="444"/>
        <v/>
      </c>
      <c r="AQ841" s="89" t="str">
        <f t="shared" si="445"/>
        <v/>
      </c>
      <c r="AR841" s="89" t="str">
        <f t="shared" si="445"/>
        <v/>
      </c>
      <c r="AS841" s="89" t="str">
        <f t="shared" si="445"/>
        <v/>
      </c>
      <c r="AT841" s="89" t="str">
        <f t="shared" si="445"/>
        <v/>
      </c>
      <c r="AU841" s="89" t="str">
        <f t="shared" si="445"/>
        <v/>
      </c>
      <c r="AV841" s="89" t="str">
        <f t="shared" si="445"/>
        <v/>
      </c>
      <c r="AW841" s="89" t="str">
        <f t="shared" si="445"/>
        <v/>
      </c>
      <c r="AX841" s="89" t="str">
        <f t="shared" si="445"/>
        <v/>
      </c>
      <c r="AY841" s="89" t="str">
        <f t="shared" si="445"/>
        <v/>
      </c>
      <c r="AZ841" s="89" t="str">
        <f t="shared" si="445"/>
        <v/>
      </c>
      <c r="BA841" s="89" t="str">
        <f t="shared" si="445"/>
        <v/>
      </c>
      <c r="BB841" s="89" t="str">
        <f t="shared" si="445"/>
        <v/>
      </c>
      <c r="BC841" s="90" t="str">
        <f t="shared" si="445"/>
        <v/>
      </c>
      <c r="BE841" s="100" t="str">
        <f t="shared" si="446"/>
        <v/>
      </c>
      <c r="BF841" s="102" t="str">
        <f t="shared" si="447"/>
        <v/>
      </c>
    </row>
    <row r="842" spans="1:58" hidden="1" x14ac:dyDescent="0.55000000000000004">
      <c r="A842" s="80" t="str">
        <f>'Base de Dados 2013'!M841</f>
        <v>Ipiranga</v>
      </c>
      <c r="B842" s="81" t="str">
        <f>'Base de Dados 2013'!N841</f>
        <v>amarelo</v>
      </c>
      <c r="C842" s="88" t="str">
        <f t="shared" si="441"/>
        <v/>
      </c>
      <c r="D842" s="89" t="str">
        <f t="shared" si="441"/>
        <v/>
      </c>
      <c r="E842" s="89" t="str">
        <f t="shared" si="441"/>
        <v/>
      </c>
      <c r="F842" s="89" t="str">
        <f t="shared" si="441"/>
        <v/>
      </c>
      <c r="G842" s="89" t="str">
        <f t="shared" si="441"/>
        <v/>
      </c>
      <c r="H842" s="89" t="str">
        <f t="shared" si="441"/>
        <v/>
      </c>
      <c r="I842" s="89" t="str">
        <f t="shared" si="441"/>
        <v/>
      </c>
      <c r="J842" s="89" t="str">
        <f t="shared" si="441"/>
        <v/>
      </c>
      <c r="K842" s="89" t="str">
        <f t="shared" si="441"/>
        <v/>
      </c>
      <c r="L842" s="89" t="str">
        <f t="shared" si="441"/>
        <v/>
      </c>
      <c r="M842" s="89" t="str">
        <f t="shared" si="442"/>
        <v/>
      </c>
      <c r="N842" s="89" t="str">
        <f t="shared" si="442"/>
        <v/>
      </c>
      <c r="O842" s="89" t="str">
        <f t="shared" si="442"/>
        <v/>
      </c>
      <c r="P842" s="89" t="str">
        <f t="shared" si="442"/>
        <v/>
      </c>
      <c r="Q842" s="89" t="str">
        <f t="shared" si="442"/>
        <v/>
      </c>
      <c r="R842" s="89" t="str">
        <f t="shared" si="442"/>
        <v/>
      </c>
      <c r="S842" s="89" t="str">
        <f t="shared" si="442"/>
        <v/>
      </c>
      <c r="T842" s="89" t="str">
        <f t="shared" si="442"/>
        <v/>
      </c>
      <c r="U842" s="89">
        <f t="shared" si="442"/>
        <v>1</v>
      </c>
      <c r="V842" s="89" t="str">
        <f t="shared" si="442"/>
        <v/>
      </c>
      <c r="W842" s="89" t="str">
        <f t="shared" si="443"/>
        <v/>
      </c>
      <c r="X842" s="89" t="str">
        <f t="shared" si="443"/>
        <v/>
      </c>
      <c r="Y842" s="89" t="str">
        <f t="shared" si="443"/>
        <v/>
      </c>
      <c r="Z842" s="89" t="str">
        <f t="shared" si="443"/>
        <v/>
      </c>
      <c r="AA842" s="89" t="str">
        <f t="shared" si="443"/>
        <v/>
      </c>
      <c r="AB842" s="89" t="str">
        <f t="shared" si="443"/>
        <v/>
      </c>
      <c r="AC842" s="89" t="str">
        <f t="shared" si="443"/>
        <v/>
      </c>
      <c r="AD842" s="89" t="str">
        <f t="shared" si="443"/>
        <v/>
      </c>
      <c r="AE842" s="89" t="str">
        <f t="shared" si="443"/>
        <v/>
      </c>
      <c r="AF842" s="89" t="str">
        <f t="shared" si="443"/>
        <v/>
      </c>
      <c r="AG842" s="89" t="str">
        <f t="shared" si="444"/>
        <v/>
      </c>
      <c r="AH842" s="89" t="str">
        <f t="shared" si="444"/>
        <v/>
      </c>
      <c r="AI842" s="89" t="str">
        <f t="shared" si="444"/>
        <v/>
      </c>
      <c r="AJ842" s="89" t="str">
        <f t="shared" si="444"/>
        <v/>
      </c>
      <c r="AK842" s="89" t="str">
        <f t="shared" si="444"/>
        <v/>
      </c>
      <c r="AL842" s="89" t="str">
        <f t="shared" si="444"/>
        <v/>
      </c>
      <c r="AM842" s="89" t="str">
        <f t="shared" si="444"/>
        <v/>
      </c>
      <c r="AN842" s="89" t="str">
        <f t="shared" si="444"/>
        <v/>
      </c>
      <c r="AO842" s="89" t="str">
        <f t="shared" si="444"/>
        <v/>
      </c>
      <c r="AP842" s="89" t="str">
        <f t="shared" si="444"/>
        <v/>
      </c>
      <c r="AQ842" s="89" t="str">
        <f t="shared" si="445"/>
        <v/>
      </c>
      <c r="AR842" s="89" t="str">
        <f t="shared" si="445"/>
        <v/>
      </c>
      <c r="AS842" s="89" t="str">
        <f t="shared" si="445"/>
        <v/>
      </c>
      <c r="AT842" s="89" t="str">
        <f t="shared" si="445"/>
        <v/>
      </c>
      <c r="AU842" s="89" t="str">
        <f t="shared" si="445"/>
        <v/>
      </c>
      <c r="AV842" s="89" t="str">
        <f t="shared" si="445"/>
        <v/>
      </c>
      <c r="AW842" s="89" t="str">
        <f t="shared" si="445"/>
        <v/>
      </c>
      <c r="AX842" s="89" t="str">
        <f t="shared" si="445"/>
        <v/>
      </c>
      <c r="AY842" s="89" t="str">
        <f t="shared" si="445"/>
        <v/>
      </c>
      <c r="AZ842" s="89" t="str">
        <f t="shared" si="445"/>
        <v/>
      </c>
      <c r="BA842" s="89" t="str">
        <f t="shared" si="445"/>
        <v/>
      </c>
      <c r="BB842" s="89" t="str">
        <f t="shared" si="445"/>
        <v/>
      </c>
      <c r="BC842" s="90" t="str">
        <f t="shared" si="445"/>
        <v/>
      </c>
      <c r="BE842" s="100" t="str">
        <f t="shared" si="446"/>
        <v/>
      </c>
      <c r="BF842" s="102" t="str">
        <f t="shared" si="447"/>
        <v/>
      </c>
    </row>
    <row r="843" spans="1:58" hidden="1" x14ac:dyDescent="0.55000000000000004">
      <c r="A843" s="80" t="str">
        <f>'Base de Dados 2013'!M842</f>
        <v>Duartina</v>
      </c>
      <c r="B843" s="81" t="str">
        <f>'Base de Dados 2013'!N842</f>
        <v>amarelo</v>
      </c>
      <c r="C843" s="88" t="str">
        <f t="shared" si="441"/>
        <v/>
      </c>
      <c r="D843" s="89" t="str">
        <f t="shared" si="441"/>
        <v/>
      </c>
      <c r="E843" s="89" t="str">
        <f t="shared" si="441"/>
        <v/>
      </c>
      <c r="F843" s="89" t="str">
        <f t="shared" si="441"/>
        <v/>
      </c>
      <c r="G843" s="89" t="str">
        <f t="shared" si="441"/>
        <v/>
      </c>
      <c r="H843" s="89" t="str">
        <f t="shared" si="441"/>
        <v/>
      </c>
      <c r="I843" s="89" t="str">
        <f t="shared" si="441"/>
        <v/>
      </c>
      <c r="J843" s="89" t="str">
        <f t="shared" si="441"/>
        <v/>
      </c>
      <c r="K843" s="89" t="str">
        <f t="shared" si="441"/>
        <v/>
      </c>
      <c r="L843" s="89" t="str">
        <f t="shared" si="441"/>
        <v/>
      </c>
      <c r="M843" s="89" t="str">
        <f t="shared" si="442"/>
        <v/>
      </c>
      <c r="N843" s="89" t="str">
        <f t="shared" si="442"/>
        <v/>
      </c>
      <c r="O843" s="89" t="str">
        <f t="shared" si="442"/>
        <v/>
      </c>
      <c r="P843" s="89" t="str">
        <f t="shared" si="442"/>
        <v/>
      </c>
      <c r="Q843" s="89" t="str">
        <f t="shared" si="442"/>
        <v/>
      </c>
      <c r="R843" s="89" t="str">
        <f t="shared" si="442"/>
        <v/>
      </c>
      <c r="S843" s="89" t="str">
        <f t="shared" si="442"/>
        <v/>
      </c>
      <c r="T843" s="89" t="str">
        <f t="shared" si="442"/>
        <v/>
      </c>
      <c r="U843" s="89" t="str">
        <f t="shared" si="442"/>
        <v/>
      </c>
      <c r="V843" s="89" t="str">
        <f t="shared" si="442"/>
        <v/>
      </c>
      <c r="W843" s="89" t="str">
        <f t="shared" si="443"/>
        <v/>
      </c>
      <c r="X843" s="89" t="str">
        <f t="shared" si="443"/>
        <v/>
      </c>
      <c r="Y843" s="89" t="str">
        <f t="shared" si="443"/>
        <v/>
      </c>
      <c r="Z843" s="89" t="str">
        <f t="shared" si="443"/>
        <v/>
      </c>
      <c r="AA843" s="89" t="str">
        <f t="shared" si="443"/>
        <v/>
      </c>
      <c r="AB843" s="89" t="str">
        <f t="shared" si="443"/>
        <v/>
      </c>
      <c r="AC843" s="89" t="str">
        <f t="shared" si="443"/>
        <v/>
      </c>
      <c r="AD843" s="89" t="str">
        <f t="shared" si="443"/>
        <v/>
      </c>
      <c r="AE843" s="89" t="str">
        <f t="shared" si="443"/>
        <v/>
      </c>
      <c r="AF843" s="89" t="str">
        <f t="shared" si="443"/>
        <v/>
      </c>
      <c r="AG843" s="89" t="str">
        <f t="shared" si="444"/>
        <v/>
      </c>
      <c r="AH843" s="89" t="str">
        <f t="shared" si="444"/>
        <v/>
      </c>
      <c r="AI843" s="89" t="str">
        <f t="shared" si="444"/>
        <v/>
      </c>
      <c r="AJ843" s="89" t="str">
        <f t="shared" si="444"/>
        <v/>
      </c>
      <c r="AK843" s="89" t="str">
        <f t="shared" si="444"/>
        <v/>
      </c>
      <c r="AL843" s="89" t="str">
        <f t="shared" si="444"/>
        <v/>
      </c>
      <c r="AM843" s="89" t="str">
        <f t="shared" si="444"/>
        <v/>
      </c>
      <c r="AN843" s="89" t="str">
        <f t="shared" si="444"/>
        <v/>
      </c>
      <c r="AO843" s="89" t="str">
        <f t="shared" si="444"/>
        <v/>
      </c>
      <c r="AP843" s="89" t="str">
        <f t="shared" si="444"/>
        <v/>
      </c>
      <c r="AQ843" s="89" t="str">
        <f t="shared" si="445"/>
        <v/>
      </c>
      <c r="AR843" s="89" t="str">
        <f t="shared" si="445"/>
        <v/>
      </c>
      <c r="AS843" s="89" t="str">
        <f t="shared" si="445"/>
        <v/>
      </c>
      <c r="AT843" s="89" t="str">
        <f t="shared" si="445"/>
        <v/>
      </c>
      <c r="AU843" s="89" t="str">
        <f t="shared" si="445"/>
        <v/>
      </c>
      <c r="AV843" s="89" t="str">
        <f t="shared" si="445"/>
        <v/>
      </c>
      <c r="AW843" s="89">
        <f t="shared" si="445"/>
        <v>1</v>
      </c>
      <c r="AX843" s="89" t="str">
        <f t="shared" si="445"/>
        <v/>
      </c>
      <c r="AY843" s="89" t="str">
        <f t="shared" si="445"/>
        <v/>
      </c>
      <c r="AZ843" s="89" t="str">
        <f t="shared" si="445"/>
        <v/>
      </c>
      <c r="BA843" s="89" t="str">
        <f t="shared" si="445"/>
        <v/>
      </c>
      <c r="BB843" s="89" t="str">
        <f t="shared" si="445"/>
        <v/>
      </c>
      <c r="BC843" s="90" t="str">
        <f t="shared" si="445"/>
        <v/>
      </c>
      <c r="BE843" s="100" t="str">
        <f t="shared" si="446"/>
        <v/>
      </c>
      <c r="BF843" s="102" t="str">
        <f t="shared" si="447"/>
        <v/>
      </c>
    </row>
    <row r="844" spans="1:58" hidden="1" x14ac:dyDescent="0.55000000000000004">
      <c r="A844" s="80" t="str">
        <f>'Base de Dados 2013'!M843</f>
        <v>Agudos</v>
      </c>
      <c r="B844" s="81" t="str">
        <f>'Base de Dados 2013'!N843</f>
        <v>amarelo</v>
      </c>
      <c r="C844" s="88" t="str">
        <f t="shared" si="441"/>
        <v/>
      </c>
      <c r="D844" s="89" t="str">
        <f t="shared" si="441"/>
        <v/>
      </c>
      <c r="E844" s="89" t="str">
        <f t="shared" si="441"/>
        <v/>
      </c>
      <c r="F844" s="89" t="str">
        <f t="shared" si="441"/>
        <v/>
      </c>
      <c r="G844" s="89" t="str">
        <f t="shared" si="441"/>
        <v/>
      </c>
      <c r="H844" s="89" t="str">
        <f t="shared" si="441"/>
        <v/>
      </c>
      <c r="I844" s="89" t="str">
        <f t="shared" si="441"/>
        <v/>
      </c>
      <c r="J844" s="89" t="str">
        <f t="shared" si="441"/>
        <v/>
      </c>
      <c r="K844" s="89" t="str">
        <f t="shared" si="441"/>
        <v/>
      </c>
      <c r="L844" s="89" t="str">
        <f t="shared" si="441"/>
        <v/>
      </c>
      <c r="M844" s="89" t="str">
        <f t="shared" si="442"/>
        <v/>
      </c>
      <c r="N844" s="89" t="str">
        <f t="shared" si="442"/>
        <v/>
      </c>
      <c r="O844" s="89" t="str">
        <f t="shared" si="442"/>
        <v/>
      </c>
      <c r="P844" s="89" t="str">
        <f t="shared" si="442"/>
        <v/>
      </c>
      <c r="Q844" s="89" t="str">
        <f t="shared" si="442"/>
        <v/>
      </c>
      <c r="R844" s="89" t="str">
        <f t="shared" si="442"/>
        <v/>
      </c>
      <c r="S844" s="89" t="str">
        <f t="shared" si="442"/>
        <v/>
      </c>
      <c r="T844" s="89" t="str">
        <f t="shared" si="442"/>
        <v/>
      </c>
      <c r="U844" s="89" t="str">
        <f t="shared" si="442"/>
        <v/>
      </c>
      <c r="V844" s="89" t="str">
        <f t="shared" si="442"/>
        <v/>
      </c>
      <c r="W844" s="89" t="str">
        <f t="shared" si="443"/>
        <v/>
      </c>
      <c r="X844" s="89" t="str">
        <f t="shared" si="443"/>
        <v/>
      </c>
      <c r="Y844" s="89" t="str">
        <f t="shared" si="443"/>
        <v/>
      </c>
      <c r="Z844" s="89" t="str">
        <f t="shared" si="443"/>
        <v/>
      </c>
      <c r="AA844" s="89" t="str">
        <f t="shared" si="443"/>
        <v/>
      </c>
      <c r="AB844" s="89" t="str">
        <f t="shared" si="443"/>
        <v/>
      </c>
      <c r="AC844" s="89" t="str">
        <f t="shared" si="443"/>
        <v/>
      </c>
      <c r="AD844" s="89" t="str">
        <f t="shared" si="443"/>
        <v/>
      </c>
      <c r="AE844" s="89" t="str">
        <f t="shared" si="443"/>
        <v/>
      </c>
      <c r="AF844" s="89" t="str">
        <f t="shared" si="443"/>
        <v/>
      </c>
      <c r="AG844" s="89">
        <f t="shared" si="444"/>
        <v>1</v>
      </c>
      <c r="AH844" s="89" t="str">
        <f t="shared" si="444"/>
        <v/>
      </c>
      <c r="AI844" s="89" t="str">
        <f t="shared" si="444"/>
        <v/>
      </c>
      <c r="AJ844" s="89" t="str">
        <f t="shared" si="444"/>
        <v/>
      </c>
      <c r="AK844" s="89" t="str">
        <f t="shared" si="444"/>
        <v/>
      </c>
      <c r="AL844" s="89" t="str">
        <f t="shared" si="444"/>
        <v/>
      </c>
      <c r="AM844" s="89" t="str">
        <f t="shared" si="444"/>
        <v/>
      </c>
      <c r="AN844" s="89" t="str">
        <f t="shared" si="444"/>
        <v/>
      </c>
      <c r="AO844" s="89" t="str">
        <f t="shared" si="444"/>
        <v/>
      </c>
      <c r="AP844" s="89" t="str">
        <f t="shared" si="444"/>
        <v/>
      </c>
      <c r="AQ844" s="89" t="str">
        <f t="shared" si="445"/>
        <v/>
      </c>
      <c r="AR844" s="89" t="str">
        <f t="shared" si="445"/>
        <v/>
      </c>
      <c r="AS844" s="89" t="str">
        <f t="shared" si="445"/>
        <v/>
      </c>
      <c r="AT844" s="89" t="str">
        <f t="shared" si="445"/>
        <v/>
      </c>
      <c r="AU844" s="89" t="str">
        <f t="shared" si="445"/>
        <v/>
      </c>
      <c r="AV844" s="89" t="str">
        <f t="shared" si="445"/>
        <v/>
      </c>
      <c r="AW844" s="89" t="str">
        <f t="shared" si="445"/>
        <v/>
      </c>
      <c r="AX844" s="89" t="str">
        <f t="shared" si="445"/>
        <v/>
      </c>
      <c r="AY844" s="89" t="str">
        <f t="shared" si="445"/>
        <v/>
      </c>
      <c r="AZ844" s="89" t="str">
        <f t="shared" si="445"/>
        <v/>
      </c>
      <c r="BA844" s="89" t="str">
        <f t="shared" si="445"/>
        <v/>
      </c>
      <c r="BB844" s="89" t="str">
        <f t="shared" si="445"/>
        <v/>
      </c>
      <c r="BC844" s="90" t="str">
        <f t="shared" si="445"/>
        <v/>
      </c>
      <c r="BE844" s="100" t="str">
        <f t="shared" si="446"/>
        <v/>
      </c>
      <c r="BF844" s="102" t="str">
        <f t="shared" si="447"/>
        <v/>
      </c>
    </row>
    <row r="845" spans="1:58" hidden="1" x14ac:dyDescent="0.55000000000000004">
      <c r="A845" s="80" t="str">
        <f>'Base de Dados 2013'!M844</f>
        <v>Pederneiras</v>
      </c>
      <c r="B845" s="81" t="str">
        <f>'Base de Dados 2013'!N844</f>
        <v>amarelo</v>
      </c>
      <c r="C845" s="88" t="str">
        <f t="shared" ref="C845:L854" si="448">IF(AND($A845=C$1,$B845=C$3),1,"")</f>
        <v/>
      </c>
      <c r="D845" s="89" t="str">
        <f t="shared" si="448"/>
        <v/>
      </c>
      <c r="E845" s="89" t="str">
        <f t="shared" si="448"/>
        <v/>
      </c>
      <c r="F845" s="89" t="str">
        <f t="shared" si="448"/>
        <v/>
      </c>
      <c r="G845" s="89" t="str">
        <f t="shared" si="448"/>
        <v/>
      </c>
      <c r="H845" s="89" t="str">
        <f t="shared" si="448"/>
        <v/>
      </c>
      <c r="I845" s="89" t="str">
        <f t="shared" si="448"/>
        <v/>
      </c>
      <c r="J845" s="89" t="str">
        <f t="shared" si="448"/>
        <v/>
      </c>
      <c r="K845" s="89" t="str">
        <f t="shared" si="448"/>
        <v/>
      </c>
      <c r="L845" s="89" t="str">
        <f t="shared" si="448"/>
        <v/>
      </c>
      <c r="M845" s="89" t="str">
        <f t="shared" ref="M845:V854" si="449">IF(AND($A845=M$1,$B845=M$3),1,"")</f>
        <v/>
      </c>
      <c r="N845" s="89" t="str">
        <f t="shared" si="449"/>
        <v/>
      </c>
      <c r="O845" s="89" t="str">
        <f t="shared" si="449"/>
        <v/>
      </c>
      <c r="P845" s="89" t="str">
        <f t="shared" si="449"/>
        <v/>
      </c>
      <c r="Q845" s="89" t="str">
        <f t="shared" si="449"/>
        <v/>
      </c>
      <c r="R845" s="89" t="str">
        <f t="shared" si="449"/>
        <v/>
      </c>
      <c r="S845" s="89" t="str">
        <f t="shared" si="449"/>
        <v/>
      </c>
      <c r="T845" s="89" t="str">
        <f t="shared" si="449"/>
        <v/>
      </c>
      <c r="U845" s="89" t="str">
        <f t="shared" si="449"/>
        <v/>
      </c>
      <c r="V845" s="89" t="str">
        <f t="shared" si="449"/>
        <v/>
      </c>
      <c r="W845" s="89" t="str">
        <f t="shared" ref="W845:AF854" si="450">IF(AND($A845=W$1,$B845=W$3),1,"")</f>
        <v/>
      </c>
      <c r="X845" s="89" t="str">
        <f t="shared" si="450"/>
        <v/>
      </c>
      <c r="Y845" s="89" t="str">
        <f t="shared" si="450"/>
        <v/>
      </c>
      <c r="Z845" s="89" t="str">
        <f t="shared" si="450"/>
        <v/>
      </c>
      <c r="AA845" s="89" t="str">
        <f t="shared" si="450"/>
        <v/>
      </c>
      <c r="AB845" s="89" t="str">
        <f t="shared" si="450"/>
        <v/>
      </c>
      <c r="AC845" s="89">
        <f t="shared" si="450"/>
        <v>1</v>
      </c>
      <c r="AD845" s="89" t="str">
        <f t="shared" si="450"/>
        <v/>
      </c>
      <c r="AE845" s="89" t="str">
        <f t="shared" si="450"/>
        <v/>
      </c>
      <c r="AF845" s="89" t="str">
        <f t="shared" si="450"/>
        <v/>
      </c>
      <c r="AG845" s="89" t="str">
        <f t="shared" ref="AG845:AP854" si="451">IF(AND($A845=AG$1,$B845=AG$3),1,"")</f>
        <v/>
      </c>
      <c r="AH845" s="89" t="str">
        <f t="shared" si="451"/>
        <v/>
      </c>
      <c r="AI845" s="89" t="str">
        <f t="shared" si="451"/>
        <v/>
      </c>
      <c r="AJ845" s="89" t="str">
        <f t="shared" si="451"/>
        <v/>
      </c>
      <c r="AK845" s="89" t="str">
        <f t="shared" si="451"/>
        <v/>
      </c>
      <c r="AL845" s="89" t="str">
        <f t="shared" si="451"/>
        <v/>
      </c>
      <c r="AM845" s="89" t="str">
        <f t="shared" si="451"/>
        <v/>
      </c>
      <c r="AN845" s="89" t="str">
        <f t="shared" si="451"/>
        <v/>
      </c>
      <c r="AO845" s="89" t="str">
        <f t="shared" si="451"/>
        <v/>
      </c>
      <c r="AP845" s="89" t="str">
        <f t="shared" si="451"/>
        <v/>
      </c>
      <c r="AQ845" s="89" t="str">
        <f t="shared" ref="AQ845:BC854" si="452">IF(AND($A845=AQ$1,$B845=AQ$3),1,"")</f>
        <v/>
      </c>
      <c r="AR845" s="89" t="str">
        <f t="shared" si="452"/>
        <v/>
      </c>
      <c r="AS845" s="89" t="str">
        <f t="shared" si="452"/>
        <v/>
      </c>
      <c r="AT845" s="89" t="str">
        <f t="shared" si="452"/>
        <v/>
      </c>
      <c r="AU845" s="89" t="str">
        <f t="shared" si="452"/>
        <v/>
      </c>
      <c r="AV845" s="89" t="str">
        <f t="shared" si="452"/>
        <v/>
      </c>
      <c r="AW845" s="89" t="str">
        <f t="shared" si="452"/>
        <v/>
      </c>
      <c r="AX845" s="89" t="str">
        <f t="shared" si="452"/>
        <v/>
      </c>
      <c r="AY845" s="89" t="str">
        <f t="shared" si="452"/>
        <v/>
      </c>
      <c r="AZ845" s="89" t="str">
        <f t="shared" si="452"/>
        <v/>
      </c>
      <c r="BA845" s="89" t="str">
        <f t="shared" si="452"/>
        <v/>
      </c>
      <c r="BB845" s="89" t="str">
        <f t="shared" si="452"/>
        <v/>
      </c>
      <c r="BC845" s="90" t="str">
        <f t="shared" si="452"/>
        <v/>
      </c>
      <c r="BE845" s="100" t="str">
        <f t="shared" si="446"/>
        <v/>
      </c>
      <c r="BF845" s="102" t="str">
        <f t="shared" si="447"/>
        <v/>
      </c>
    </row>
    <row r="846" spans="1:58" hidden="1" x14ac:dyDescent="0.55000000000000004">
      <c r="A846" s="80" t="str">
        <f>'Base de Dados 2013'!M845</f>
        <v>Nações</v>
      </c>
      <c r="B846" s="81" t="str">
        <f>'Base de Dados 2013'!N845</f>
        <v>amarelo</v>
      </c>
      <c r="C846" s="88" t="str">
        <f t="shared" si="448"/>
        <v/>
      </c>
      <c r="D846" s="89" t="str">
        <f t="shared" si="448"/>
        <v/>
      </c>
      <c r="E846" s="89" t="str">
        <f t="shared" si="448"/>
        <v/>
      </c>
      <c r="F846" s="89" t="str">
        <f t="shared" si="448"/>
        <v/>
      </c>
      <c r="G846" s="89" t="str">
        <f t="shared" si="448"/>
        <v/>
      </c>
      <c r="H846" s="89">
        <f t="shared" si="448"/>
        <v>1</v>
      </c>
      <c r="I846" s="89" t="str">
        <f t="shared" si="448"/>
        <v/>
      </c>
      <c r="J846" s="89" t="str">
        <f t="shared" si="448"/>
        <v/>
      </c>
      <c r="K846" s="89" t="str">
        <f t="shared" si="448"/>
        <v/>
      </c>
      <c r="L846" s="89" t="str">
        <f t="shared" si="448"/>
        <v/>
      </c>
      <c r="M846" s="89" t="str">
        <f t="shared" si="449"/>
        <v/>
      </c>
      <c r="N846" s="89" t="str">
        <f t="shared" si="449"/>
        <v/>
      </c>
      <c r="O846" s="89" t="str">
        <f t="shared" si="449"/>
        <v/>
      </c>
      <c r="P846" s="89" t="str">
        <f t="shared" si="449"/>
        <v/>
      </c>
      <c r="Q846" s="89" t="str">
        <f t="shared" si="449"/>
        <v/>
      </c>
      <c r="R846" s="89" t="str">
        <f t="shared" si="449"/>
        <v/>
      </c>
      <c r="S846" s="89" t="str">
        <f t="shared" si="449"/>
        <v/>
      </c>
      <c r="T846" s="89" t="str">
        <f t="shared" si="449"/>
        <v/>
      </c>
      <c r="U846" s="89" t="str">
        <f t="shared" si="449"/>
        <v/>
      </c>
      <c r="V846" s="89" t="str">
        <f t="shared" si="449"/>
        <v/>
      </c>
      <c r="W846" s="89" t="str">
        <f t="shared" si="450"/>
        <v/>
      </c>
      <c r="X846" s="89" t="str">
        <f t="shared" si="450"/>
        <v/>
      </c>
      <c r="Y846" s="89" t="str">
        <f t="shared" si="450"/>
        <v/>
      </c>
      <c r="Z846" s="89" t="str">
        <f t="shared" si="450"/>
        <v/>
      </c>
      <c r="AA846" s="89" t="str">
        <f t="shared" si="450"/>
        <v/>
      </c>
      <c r="AB846" s="89" t="str">
        <f t="shared" si="450"/>
        <v/>
      </c>
      <c r="AC846" s="89" t="str">
        <f t="shared" si="450"/>
        <v/>
      </c>
      <c r="AD846" s="89" t="str">
        <f t="shared" si="450"/>
        <v/>
      </c>
      <c r="AE846" s="89" t="str">
        <f t="shared" si="450"/>
        <v/>
      </c>
      <c r="AF846" s="89" t="str">
        <f t="shared" si="450"/>
        <v/>
      </c>
      <c r="AG846" s="89" t="str">
        <f t="shared" si="451"/>
        <v/>
      </c>
      <c r="AH846" s="89" t="str">
        <f t="shared" si="451"/>
        <v/>
      </c>
      <c r="AI846" s="89" t="str">
        <f t="shared" si="451"/>
        <v/>
      </c>
      <c r="AJ846" s="89" t="str">
        <f t="shared" si="451"/>
        <v/>
      </c>
      <c r="AK846" s="89" t="str">
        <f t="shared" si="451"/>
        <v/>
      </c>
      <c r="AL846" s="89" t="str">
        <f t="shared" si="451"/>
        <v/>
      </c>
      <c r="AM846" s="89" t="str">
        <f t="shared" si="451"/>
        <v/>
      </c>
      <c r="AN846" s="89" t="str">
        <f t="shared" si="451"/>
        <v/>
      </c>
      <c r="AO846" s="89" t="str">
        <f t="shared" si="451"/>
        <v/>
      </c>
      <c r="AP846" s="89" t="str">
        <f t="shared" si="451"/>
        <v/>
      </c>
      <c r="AQ846" s="89" t="str">
        <f t="shared" si="452"/>
        <v/>
      </c>
      <c r="AR846" s="89" t="str">
        <f t="shared" si="452"/>
        <v/>
      </c>
      <c r="AS846" s="89" t="str">
        <f t="shared" si="452"/>
        <v/>
      </c>
      <c r="AT846" s="89" t="str">
        <f t="shared" si="452"/>
        <v/>
      </c>
      <c r="AU846" s="89" t="str">
        <f t="shared" si="452"/>
        <v/>
      </c>
      <c r="AV846" s="89" t="str">
        <f t="shared" si="452"/>
        <v/>
      </c>
      <c r="AW846" s="89" t="str">
        <f t="shared" si="452"/>
        <v/>
      </c>
      <c r="AX846" s="89" t="str">
        <f t="shared" si="452"/>
        <v/>
      </c>
      <c r="AY846" s="89" t="str">
        <f t="shared" si="452"/>
        <v/>
      </c>
      <c r="AZ846" s="89" t="str">
        <f t="shared" si="452"/>
        <v/>
      </c>
      <c r="BA846" s="89" t="str">
        <f t="shared" si="452"/>
        <v/>
      </c>
      <c r="BB846" s="89" t="str">
        <f t="shared" si="452"/>
        <v/>
      </c>
      <c r="BC846" s="90" t="str">
        <f t="shared" si="452"/>
        <v/>
      </c>
      <c r="BE846" s="100" t="str">
        <f t="shared" si="446"/>
        <v/>
      </c>
      <c r="BF846" s="102" t="str">
        <f t="shared" si="447"/>
        <v/>
      </c>
    </row>
    <row r="847" spans="1:58" hidden="1" x14ac:dyDescent="0.55000000000000004">
      <c r="A847" s="80" t="str">
        <f>'Base de Dados 2013'!M846</f>
        <v>Ipiranga</v>
      </c>
      <c r="B847" s="81" t="str">
        <f>'Base de Dados 2013'!N846</f>
        <v>verde</v>
      </c>
      <c r="C847" s="88" t="str">
        <f t="shared" si="448"/>
        <v/>
      </c>
      <c r="D847" s="89" t="str">
        <f t="shared" si="448"/>
        <v/>
      </c>
      <c r="E847" s="89" t="str">
        <f t="shared" si="448"/>
        <v/>
      </c>
      <c r="F847" s="89" t="str">
        <f t="shared" si="448"/>
        <v/>
      </c>
      <c r="G847" s="89" t="str">
        <f t="shared" si="448"/>
        <v/>
      </c>
      <c r="H847" s="89" t="str">
        <f t="shared" si="448"/>
        <v/>
      </c>
      <c r="I847" s="89" t="str">
        <f t="shared" si="448"/>
        <v/>
      </c>
      <c r="J847" s="89" t="str">
        <f t="shared" si="448"/>
        <v/>
      </c>
      <c r="K847" s="89" t="str">
        <f t="shared" si="448"/>
        <v/>
      </c>
      <c r="L847" s="89" t="str">
        <f t="shared" si="448"/>
        <v/>
      </c>
      <c r="M847" s="89" t="str">
        <f t="shared" si="449"/>
        <v/>
      </c>
      <c r="N847" s="89" t="str">
        <f t="shared" si="449"/>
        <v/>
      </c>
      <c r="O847" s="89" t="str">
        <f t="shared" si="449"/>
        <v/>
      </c>
      <c r="P847" s="89" t="str">
        <f t="shared" si="449"/>
        <v/>
      </c>
      <c r="Q847" s="89" t="str">
        <f t="shared" si="449"/>
        <v/>
      </c>
      <c r="R847" s="89" t="str">
        <f t="shared" si="449"/>
        <v/>
      </c>
      <c r="S847" s="89" t="str">
        <f t="shared" si="449"/>
        <v/>
      </c>
      <c r="T847" s="89">
        <f t="shared" si="449"/>
        <v>1</v>
      </c>
      <c r="U847" s="89" t="str">
        <f t="shared" si="449"/>
        <v/>
      </c>
      <c r="V847" s="89" t="str">
        <f t="shared" si="449"/>
        <v/>
      </c>
      <c r="W847" s="89" t="str">
        <f t="shared" si="450"/>
        <v/>
      </c>
      <c r="X847" s="89" t="str">
        <f t="shared" si="450"/>
        <v/>
      </c>
      <c r="Y847" s="89" t="str">
        <f t="shared" si="450"/>
        <v/>
      </c>
      <c r="Z847" s="89" t="str">
        <f t="shared" si="450"/>
        <v/>
      </c>
      <c r="AA847" s="89" t="str">
        <f t="shared" si="450"/>
        <v/>
      </c>
      <c r="AB847" s="89" t="str">
        <f t="shared" si="450"/>
        <v/>
      </c>
      <c r="AC847" s="89" t="str">
        <f t="shared" si="450"/>
        <v/>
      </c>
      <c r="AD847" s="89" t="str">
        <f t="shared" si="450"/>
        <v/>
      </c>
      <c r="AE847" s="89" t="str">
        <f t="shared" si="450"/>
        <v/>
      </c>
      <c r="AF847" s="89" t="str">
        <f t="shared" si="450"/>
        <v/>
      </c>
      <c r="AG847" s="89" t="str">
        <f t="shared" si="451"/>
        <v/>
      </c>
      <c r="AH847" s="89" t="str">
        <f t="shared" si="451"/>
        <v/>
      </c>
      <c r="AI847" s="89" t="str">
        <f t="shared" si="451"/>
        <v/>
      </c>
      <c r="AJ847" s="89" t="str">
        <f t="shared" si="451"/>
        <v/>
      </c>
      <c r="AK847" s="89" t="str">
        <f t="shared" si="451"/>
        <v/>
      </c>
      <c r="AL847" s="89" t="str">
        <f t="shared" si="451"/>
        <v/>
      </c>
      <c r="AM847" s="89" t="str">
        <f t="shared" si="451"/>
        <v/>
      </c>
      <c r="AN847" s="89" t="str">
        <f t="shared" si="451"/>
        <v/>
      </c>
      <c r="AO847" s="89" t="str">
        <f t="shared" si="451"/>
        <v/>
      </c>
      <c r="AP847" s="89" t="str">
        <f t="shared" si="451"/>
        <v/>
      </c>
      <c r="AQ847" s="89" t="str">
        <f t="shared" si="452"/>
        <v/>
      </c>
      <c r="AR847" s="89" t="str">
        <f t="shared" si="452"/>
        <v/>
      </c>
      <c r="AS847" s="89" t="str">
        <f t="shared" si="452"/>
        <v/>
      </c>
      <c r="AT847" s="89" t="str">
        <f t="shared" si="452"/>
        <v/>
      </c>
      <c r="AU847" s="89" t="str">
        <f t="shared" si="452"/>
        <v/>
      </c>
      <c r="AV847" s="89" t="str">
        <f t="shared" si="452"/>
        <v/>
      </c>
      <c r="AW847" s="89" t="str">
        <f t="shared" si="452"/>
        <v/>
      </c>
      <c r="AX847" s="89" t="str">
        <f t="shared" si="452"/>
        <v/>
      </c>
      <c r="AY847" s="89" t="str">
        <f t="shared" si="452"/>
        <v/>
      </c>
      <c r="AZ847" s="89" t="str">
        <f t="shared" si="452"/>
        <v/>
      </c>
      <c r="BA847" s="89" t="str">
        <f t="shared" si="452"/>
        <v/>
      </c>
      <c r="BB847" s="89" t="str">
        <f t="shared" si="452"/>
        <v/>
      </c>
      <c r="BC847" s="90" t="str">
        <f t="shared" si="452"/>
        <v/>
      </c>
      <c r="BE847" s="100" t="str">
        <f t="shared" si="446"/>
        <v/>
      </c>
      <c r="BF847" s="102" t="str">
        <f t="shared" si="447"/>
        <v/>
      </c>
    </row>
    <row r="848" spans="1:58" hidden="1" x14ac:dyDescent="0.55000000000000004">
      <c r="A848" s="80" t="str">
        <f>'Base de Dados 2013'!M847</f>
        <v>Mary Dota</v>
      </c>
      <c r="B848" s="81" t="str">
        <f>'Base de Dados 2013'!N847</f>
        <v>amarelo</v>
      </c>
      <c r="C848" s="88" t="str">
        <f t="shared" si="448"/>
        <v/>
      </c>
      <c r="D848" s="89">
        <f t="shared" si="448"/>
        <v>1</v>
      </c>
      <c r="E848" s="89" t="str">
        <f t="shared" si="448"/>
        <v/>
      </c>
      <c r="F848" s="89" t="str">
        <f t="shared" si="448"/>
        <v/>
      </c>
      <c r="G848" s="89" t="str">
        <f t="shared" si="448"/>
        <v/>
      </c>
      <c r="H848" s="89" t="str">
        <f t="shared" si="448"/>
        <v/>
      </c>
      <c r="I848" s="89" t="str">
        <f t="shared" si="448"/>
        <v/>
      </c>
      <c r="J848" s="89" t="str">
        <f t="shared" si="448"/>
        <v/>
      </c>
      <c r="K848" s="89" t="str">
        <f t="shared" si="448"/>
        <v/>
      </c>
      <c r="L848" s="89" t="str">
        <f t="shared" si="448"/>
        <v/>
      </c>
      <c r="M848" s="89" t="str">
        <f t="shared" si="449"/>
        <v/>
      </c>
      <c r="N848" s="89" t="str">
        <f t="shared" si="449"/>
        <v/>
      </c>
      <c r="O848" s="89" t="str">
        <f t="shared" si="449"/>
        <v/>
      </c>
      <c r="P848" s="89" t="str">
        <f t="shared" si="449"/>
        <v/>
      </c>
      <c r="Q848" s="89" t="str">
        <f t="shared" si="449"/>
        <v/>
      </c>
      <c r="R848" s="89" t="str">
        <f t="shared" si="449"/>
        <v/>
      </c>
      <c r="S848" s="89" t="str">
        <f t="shared" si="449"/>
        <v/>
      </c>
      <c r="T848" s="89" t="str">
        <f t="shared" si="449"/>
        <v/>
      </c>
      <c r="U848" s="89" t="str">
        <f t="shared" si="449"/>
        <v/>
      </c>
      <c r="V848" s="89" t="str">
        <f t="shared" si="449"/>
        <v/>
      </c>
      <c r="W848" s="89" t="str">
        <f t="shared" si="450"/>
        <v/>
      </c>
      <c r="X848" s="89" t="str">
        <f t="shared" si="450"/>
        <v/>
      </c>
      <c r="Y848" s="89" t="str">
        <f t="shared" si="450"/>
        <v/>
      </c>
      <c r="Z848" s="89" t="str">
        <f t="shared" si="450"/>
        <v/>
      </c>
      <c r="AA848" s="89" t="str">
        <f t="shared" si="450"/>
        <v/>
      </c>
      <c r="AB848" s="89" t="str">
        <f t="shared" si="450"/>
        <v/>
      </c>
      <c r="AC848" s="89" t="str">
        <f t="shared" si="450"/>
        <v/>
      </c>
      <c r="AD848" s="89" t="str">
        <f t="shared" si="450"/>
        <v/>
      </c>
      <c r="AE848" s="89" t="str">
        <f t="shared" si="450"/>
        <v/>
      </c>
      <c r="AF848" s="89" t="str">
        <f t="shared" si="450"/>
        <v/>
      </c>
      <c r="AG848" s="89" t="str">
        <f t="shared" si="451"/>
        <v/>
      </c>
      <c r="AH848" s="89" t="str">
        <f t="shared" si="451"/>
        <v/>
      </c>
      <c r="AI848" s="89" t="str">
        <f t="shared" si="451"/>
        <v/>
      </c>
      <c r="AJ848" s="89" t="str">
        <f t="shared" si="451"/>
        <v/>
      </c>
      <c r="AK848" s="89" t="str">
        <f t="shared" si="451"/>
        <v/>
      </c>
      <c r="AL848" s="89" t="str">
        <f t="shared" si="451"/>
        <v/>
      </c>
      <c r="AM848" s="89" t="str">
        <f t="shared" si="451"/>
        <v/>
      </c>
      <c r="AN848" s="89" t="str">
        <f t="shared" si="451"/>
        <v/>
      </c>
      <c r="AO848" s="89" t="str">
        <f t="shared" si="451"/>
        <v/>
      </c>
      <c r="AP848" s="89" t="str">
        <f t="shared" si="451"/>
        <v/>
      </c>
      <c r="AQ848" s="89" t="str">
        <f t="shared" si="452"/>
        <v/>
      </c>
      <c r="AR848" s="89" t="str">
        <f t="shared" si="452"/>
        <v/>
      </c>
      <c r="AS848" s="89" t="str">
        <f t="shared" si="452"/>
        <v/>
      </c>
      <c r="AT848" s="89" t="str">
        <f t="shared" si="452"/>
        <v/>
      </c>
      <c r="AU848" s="89" t="str">
        <f t="shared" si="452"/>
        <v/>
      </c>
      <c r="AV848" s="89" t="str">
        <f t="shared" si="452"/>
        <v/>
      </c>
      <c r="AW848" s="89" t="str">
        <f t="shared" si="452"/>
        <v/>
      </c>
      <c r="AX848" s="89" t="str">
        <f t="shared" si="452"/>
        <v/>
      </c>
      <c r="AY848" s="89" t="str">
        <f t="shared" si="452"/>
        <v/>
      </c>
      <c r="AZ848" s="89" t="str">
        <f t="shared" si="452"/>
        <v/>
      </c>
      <c r="BA848" s="89" t="str">
        <f t="shared" si="452"/>
        <v/>
      </c>
      <c r="BB848" s="89" t="str">
        <f t="shared" si="452"/>
        <v/>
      </c>
      <c r="BC848" s="90" t="str">
        <f t="shared" si="452"/>
        <v/>
      </c>
      <c r="BE848" s="100" t="str">
        <f t="shared" si="446"/>
        <v/>
      </c>
      <c r="BF848" s="102" t="str">
        <f t="shared" si="447"/>
        <v/>
      </c>
    </row>
    <row r="849" spans="1:58" hidden="1" x14ac:dyDescent="0.55000000000000004">
      <c r="A849" s="80" t="str">
        <f>'Base de Dados 2013'!M848</f>
        <v>Nações</v>
      </c>
      <c r="B849" s="81" t="str">
        <f>'Base de Dados 2013'!N848</f>
        <v>verde</v>
      </c>
      <c r="C849" s="88" t="str">
        <f t="shared" si="448"/>
        <v/>
      </c>
      <c r="D849" s="89" t="str">
        <f t="shared" si="448"/>
        <v/>
      </c>
      <c r="E849" s="89" t="str">
        <f t="shared" si="448"/>
        <v/>
      </c>
      <c r="F849" s="89" t="str">
        <f t="shared" si="448"/>
        <v/>
      </c>
      <c r="G849" s="89">
        <f t="shared" si="448"/>
        <v>1</v>
      </c>
      <c r="H849" s="89" t="str">
        <f t="shared" si="448"/>
        <v/>
      </c>
      <c r="I849" s="89" t="str">
        <f t="shared" si="448"/>
        <v/>
      </c>
      <c r="J849" s="89" t="str">
        <f t="shared" si="448"/>
        <v/>
      </c>
      <c r="K849" s="89" t="str">
        <f t="shared" si="448"/>
        <v/>
      </c>
      <c r="L849" s="89" t="str">
        <f t="shared" si="448"/>
        <v/>
      </c>
      <c r="M849" s="89" t="str">
        <f t="shared" si="449"/>
        <v/>
      </c>
      <c r="N849" s="89" t="str">
        <f t="shared" si="449"/>
        <v/>
      </c>
      <c r="O849" s="89" t="str">
        <f t="shared" si="449"/>
        <v/>
      </c>
      <c r="P849" s="89" t="str">
        <f t="shared" si="449"/>
        <v/>
      </c>
      <c r="Q849" s="89" t="str">
        <f t="shared" si="449"/>
        <v/>
      </c>
      <c r="R849" s="89" t="str">
        <f t="shared" si="449"/>
        <v/>
      </c>
      <c r="S849" s="89" t="str">
        <f t="shared" si="449"/>
        <v/>
      </c>
      <c r="T849" s="89" t="str">
        <f t="shared" si="449"/>
        <v/>
      </c>
      <c r="U849" s="89" t="str">
        <f t="shared" si="449"/>
        <v/>
      </c>
      <c r="V849" s="89" t="str">
        <f t="shared" si="449"/>
        <v/>
      </c>
      <c r="W849" s="89" t="str">
        <f t="shared" si="450"/>
        <v/>
      </c>
      <c r="X849" s="89" t="str">
        <f t="shared" si="450"/>
        <v/>
      </c>
      <c r="Y849" s="89" t="str">
        <f t="shared" si="450"/>
        <v/>
      </c>
      <c r="Z849" s="89" t="str">
        <f t="shared" si="450"/>
        <v/>
      </c>
      <c r="AA849" s="89" t="str">
        <f t="shared" si="450"/>
        <v/>
      </c>
      <c r="AB849" s="89" t="str">
        <f t="shared" si="450"/>
        <v/>
      </c>
      <c r="AC849" s="89" t="str">
        <f t="shared" si="450"/>
        <v/>
      </c>
      <c r="AD849" s="89" t="str">
        <f t="shared" si="450"/>
        <v/>
      </c>
      <c r="AE849" s="89" t="str">
        <f t="shared" si="450"/>
        <v/>
      </c>
      <c r="AF849" s="89" t="str">
        <f t="shared" si="450"/>
        <v/>
      </c>
      <c r="AG849" s="89" t="str">
        <f t="shared" si="451"/>
        <v/>
      </c>
      <c r="AH849" s="89" t="str">
        <f t="shared" si="451"/>
        <v/>
      </c>
      <c r="AI849" s="89" t="str">
        <f t="shared" si="451"/>
        <v/>
      </c>
      <c r="AJ849" s="89" t="str">
        <f t="shared" si="451"/>
        <v/>
      </c>
      <c r="AK849" s="89" t="str">
        <f t="shared" si="451"/>
        <v/>
      </c>
      <c r="AL849" s="89" t="str">
        <f t="shared" si="451"/>
        <v/>
      </c>
      <c r="AM849" s="89" t="str">
        <f t="shared" si="451"/>
        <v/>
      </c>
      <c r="AN849" s="89" t="str">
        <f t="shared" si="451"/>
        <v/>
      </c>
      <c r="AO849" s="89" t="str">
        <f t="shared" si="451"/>
        <v/>
      </c>
      <c r="AP849" s="89" t="str">
        <f t="shared" si="451"/>
        <v/>
      </c>
      <c r="AQ849" s="89" t="str">
        <f t="shared" si="452"/>
        <v/>
      </c>
      <c r="AR849" s="89" t="str">
        <f t="shared" si="452"/>
        <v/>
      </c>
      <c r="AS849" s="89" t="str">
        <f t="shared" si="452"/>
        <v/>
      </c>
      <c r="AT849" s="89" t="str">
        <f t="shared" si="452"/>
        <v/>
      </c>
      <c r="AU849" s="89" t="str">
        <f t="shared" si="452"/>
        <v/>
      </c>
      <c r="AV849" s="89" t="str">
        <f t="shared" si="452"/>
        <v/>
      </c>
      <c r="AW849" s="89" t="str">
        <f t="shared" si="452"/>
        <v/>
      </c>
      <c r="AX849" s="89" t="str">
        <f t="shared" si="452"/>
        <v/>
      </c>
      <c r="AY849" s="89" t="str">
        <f t="shared" si="452"/>
        <v/>
      </c>
      <c r="AZ849" s="89" t="str">
        <f t="shared" si="452"/>
        <v/>
      </c>
      <c r="BA849" s="89" t="str">
        <f t="shared" si="452"/>
        <v/>
      </c>
      <c r="BB849" s="89" t="str">
        <f t="shared" si="452"/>
        <v/>
      </c>
      <c r="BC849" s="90" t="str">
        <f t="shared" si="452"/>
        <v/>
      </c>
      <c r="BE849" s="100" t="str">
        <f t="shared" si="446"/>
        <v/>
      </c>
      <c r="BF849" s="102" t="str">
        <f t="shared" si="447"/>
        <v/>
      </c>
    </row>
    <row r="850" spans="1:58" hidden="1" x14ac:dyDescent="0.55000000000000004">
      <c r="A850" s="80" t="str">
        <f>'Base de Dados 2013'!M849</f>
        <v>Bela Vista</v>
      </c>
      <c r="B850" s="81" t="str">
        <f>'Base de Dados 2013'!N849</f>
        <v>verde</v>
      </c>
      <c r="C850" s="88" t="str">
        <f t="shared" si="448"/>
        <v/>
      </c>
      <c r="D850" s="89" t="str">
        <f t="shared" si="448"/>
        <v/>
      </c>
      <c r="E850" s="89" t="str">
        <f t="shared" si="448"/>
        <v/>
      </c>
      <c r="F850" s="89" t="str">
        <f t="shared" si="448"/>
        <v/>
      </c>
      <c r="G850" s="89" t="str">
        <f t="shared" si="448"/>
        <v/>
      </c>
      <c r="H850" s="89" t="str">
        <f t="shared" si="448"/>
        <v/>
      </c>
      <c r="I850" s="89" t="str">
        <f t="shared" si="448"/>
        <v/>
      </c>
      <c r="J850" s="89" t="str">
        <f t="shared" si="448"/>
        <v/>
      </c>
      <c r="K850" s="89">
        <f t="shared" si="448"/>
        <v>1</v>
      </c>
      <c r="L850" s="89" t="str">
        <f t="shared" si="448"/>
        <v/>
      </c>
      <c r="M850" s="89" t="str">
        <f t="shared" si="449"/>
        <v/>
      </c>
      <c r="N850" s="89" t="str">
        <f t="shared" si="449"/>
        <v/>
      </c>
      <c r="O850" s="89" t="str">
        <f t="shared" si="449"/>
        <v/>
      </c>
      <c r="P850" s="89" t="str">
        <f t="shared" si="449"/>
        <v/>
      </c>
      <c r="Q850" s="89" t="str">
        <f t="shared" si="449"/>
        <v/>
      </c>
      <c r="R850" s="89" t="str">
        <f t="shared" si="449"/>
        <v/>
      </c>
      <c r="S850" s="89" t="str">
        <f t="shared" si="449"/>
        <v/>
      </c>
      <c r="T850" s="89" t="str">
        <f t="shared" si="449"/>
        <v/>
      </c>
      <c r="U850" s="89" t="str">
        <f t="shared" si="449"/>
        <v/>
      </c>
      <c r="V850" s="89" t="str">
        <f t="shared" si="449"/>
        <v/>
      </c>
      <c r="W850" s="89" t="str">
        <f t="shared" si="450"/>
        <v/>
      </c>
      <c r="X850" s="89" t="str">
        <f t="shared" si="450"/>
        <v/>
      </c>
      <c r="Y850" s="89" t="str">
        <f t="shared" si="450"/>
        <v/>
      </c>
      <c r="Z850" s="89" t="str">
        <f t="shared" si="450"/>
        <v/>
      </c>
      <c r="AA850" s="89" t="str">
        <f t="shared" si="450"/>
        <v/>
      </c>
      <c r="AB850" s="89" t="str">
        <f t="shared" si="450"/>
        <v/>
      </c>
      <c r="AC850" s="89" t="str">
        <f t="shared" si="450"/>
        <v/>
      </c>
      <c r="AD850" s="89" t="str">
        <f t="shared" si="450"/>
        <v/>
      </c>
      <c r="AE850" s="89" t="str">
        <f t="shared" si="450"/>
        <v/>
      </c>
      <c r="AF850" s="89" t="str">
        <f t="shared" si="450"/>
        <v/>
      </c>
      <c r="AG850" s="89" t="str">
        <f t="shared" si="451"/>
        <v/>
      </c>
      <c r="AH850" s="89" t="str">
        <f t="shared" si="451"/>
        <v/>
      </c>
      <c r="AI850" s="89" t="str">
        <f t="shared" si="451"/>
        <v/>
      </c>
      <c r="AJ850" s="89" t="str">
        <f t="shared" si="451"/>
        <v/>
      </c>
      <c r="AK850" s="89" t="str">
        <f t="shared" si="451"/>
        <v/>
      </c>
      <c r="AL850" s="89" t="str">
        <f t="shared" si="451"/>
        <v/>
      </c>
      <c r="AM850" s="89" t="str">
        <f t="shared" si="451"/>
        <v/>
      </c>
      <c r="AN850" s="89" t="str">
        <f t="shared" si="451"/>
        <v/>
      </c>
      <c r="AO850" s="89" t="str">
        <f t="shared" si="451"/>
        <v/>
      </c>
      <c r="AP850" s="89" t="str">
        <f t="shared" si="451"/>
        <v/>
      </c>
      <c r="AQ850" s="89" t="str">
        <f t="shared" si="452"/>
        <v/>
      </c>
      <c r="AR850" s="89" t="str">
        <f t="shared" si="452"/>
        <v/>
      </c>
      <c r="AS850" s="89" t="str">
        <f t="shared" si="452"/>
        <v/>
      </c>
      <c r="AT850" s="89" t="str">
        <f t="shared" si="452"/>
        <v/>
      </c>
      <c r="AU850" s="89" t="str">
        <f t="shared" si="452"/>
        <v/>
      </c>
      <c r="AV850" s="89" t="str">
        <f t="shared" si="452"/>
        <v/>
      </c>
      <c r="AW850" s="89" t="str">
        <f t="shared" si="452"/>
        <v/>
      </c>
      <c r="AX850" s="89" t="str">
        <f t="shared" si="452"/>
        <v/>
      </c>
      <c r="AY850" s="89" t="str">
        <f t="shared" si="452"/>
        <v/>
      </c>
      <c r="AZ850" s="89" t="str">
        <f t="shared" si="452"/>
        <v/>
      </c>
      <c r="BA850" s="89" t="str">
        <f t="shared" si="452"/>
        <v/>
      </c>
      <c r="BB850" s="89" t="str">
        <f t="shared" si="452"/>
        <v/>
      </c>
      <c r="BC850" s="90" t="str">
        <f t="shared" si="452"/>
        <v/>
      </c>
      <c r="BE850" s="100" t="str">
        <f t="shared" si="446"/>
        <v/>
      </c>
      <c r="BF850" s="102" t="str">
        <f t="shared" si="447"/>
        <v/>
      </c>
    </row>
    <row r="851" spans="1:58" hidden="1" x14ac:dyDescent="0.55000000000000004">
      <c r="A851" s="80" t="str">
        <f>'Base de Dados 2013'!M850</f>
        <v>Ipiranga</v>
      </c>
      <c r="B851" s="81" t="str">
        <f>'Base de Dados 2013'!N850</f>
        <v>verde</v>
      </c>
      <c r="C851" s="88" t="str">
        <f t="shared" si="448"/>
        <v/>
      </c>
      <c r="D851" s="89" t="str">
        <f t="shared" si="448"/>
        <v/>
      </c>
      <c r="E851" s="89" t="str">
        <f t="shared" si="448"/>
        <v/>
      </c>
      <c r="F851" s="89" t="str">
        <f t="shared" si="448"/>
        <v/>
      </c>
      <c r="G851" s="89" t="str">
        <f t="shared" si="448"/>
        <v/>
      </c>
      <c r="H851" s="89" t="str">
        <f t="shared" si="448"/>
        <v/>
      </c>
      <c r="I851" s="89" t="str">
        <f t="shared" si="448"/>
        <v/>
      </c>
      <c r="J851" s="89" t="str">
        <f t="shared" si="448"/>
        <v/>
      </c>
      <c r="K851" s="89" t="str">
        <f t="shared" si="448"/>
        <v/>
      </c>
      <c r="L851" s="89" t="str">
        <f t="shared" si="448"/>
        <v/>
      </c>
      <c r="M851" s="89" t="str">
        <f t="shared" si="449"/>
        <v/>
      </c>
      <c r="N851" s="89" t="str">
        <f t="shared" si="449"/>
        <v/>
      </c>
      <c r="O851" s="89" t="str">
        <f t="shared" si="449"/>
        <v/>
      </c>
      <c r="P851" s="89" t="str">
        <f t="shared" si="449"/>
        <v/>
      </c>
      <c r="Q851" s="89" t="str">
        <f t="shared" si="449"/>
        <v/>
      </c>
      <c r="R851" s="89" t="str">
        <f t="shared" si="449"/>
        <v/>
      </c>
      <c r="S851" s="89" t="str">
        <f t="shared" si="449"/>
        <v/>
      </c>
      <c r="T851" s="89">
        <f t="shared" si="449"/>
        <v>1</v>
      </c>
      <c r="U851" s="89" t="str">
        <f t="shared" si="449"/>
        <v/>
      </c>
      <c r="V851" s="89" t="str">
        <f t="shared" si="449"/>
        <v/>
      </c>
      <c r="W851" s="89" t="str">
        <f t="shared" si="450"/>
        <v/>
      </c>
      <c r="X851" s="89" t="str">
        <f t="shared" si="450"/>
        <v/>
      </c>
      <c r="Y851" s="89" t="str">
        <f t="shared" si="450"/>
        <v/>
      </c>
      <c r="Z851" s="89" t="str">
        <f t="shared" si="450"/>
        <v/>
      </c>
      <c r="AA851" s="89" t="str">
        <f t="shared" si="450"/>
        <v/>
      </c>
      <c r="AB851" s="89" t="str">
        <f t="shared" si="450"/>
        <v/>
      </c>
      <c r="AC851" s="89" t="str">
        <f t="shared" si="450"/>
        <v/>
      </c>
      <c r="AD851" s="89" t="str">
        <f t="shared" si="450"/>
        <v/>
      </c>
      <c r="AE851" s="89" t="str">
        <f t="shared" si="450"/>
        <v/>
      </c>
      <c r="AF851" s="89" t="str">
        <f t="shared" si="450"/>
        <v/>
      </c>
      <c r="AG851" s="89" t="str">
        <f t="shared" si="451"/>
        <v/>
      </c>
      <c r="AH851" s="89" t="str">
        <f t="shared" si="451"/>
        <v/>
      </c>
      <c r="AI851" s="89" t="str">
        <f t="shared" si="451"/>
        <v/>
      </c>
      <c r="AJ851" s="89" t="str">
        <f t="shared" si="451"/>
        <v/>
      </c>
      <c r="AK851" s="89" t="str">
        <f t="shared" si="451"/>
        <v/>
      </c>
      <c r="AL851" s="89" t="str">
        <f t="shared" si="451"/>
        <v/>
      </c>
      <c r="AM851" s="89" t="str">
        <f t="shared" si="451"/>
        <v/>
      </c>
      <c r="AN851" s="89" t="str">
        <f t="shared" si="451"/>
        <v/>
      </c>
      <c r="AO851" s="89" t="str">
        <f t="shared" si="451"/>
        <v/>
      </c>
      <c r="AP851" s="89" t="str">
        <f t="shared" si="451"/>
        <v/>
      </c>
      <c r="AQ851" s="89" t="str">
        <f t="shared" si="452"/>
        <v/>
      </c>
      <c r="AR851" s="89" t="str">
        <f t="shared" si="452"/>
        <v/>
      </c>
      <c r="AS851" s="89" t="str">
        <f t="shared" si="452"/>
        <v/>
      </c>
      <c r="AT851" s="89" t="str">
        <f t="shared" si="452"/>
        <v/>
      </c>
      <c r="AU851" s="89" t="str">
        <f t="shared" si="452"/>
        <v/>
      </c>
      <c r="AV851" s="89" t="str">
        <f t="shared" si="452"/>
        <v/>
      </c>
      <c r="AW851" s="89" t="str">
        <f t="shared" si="452"/>
        <v/>
      </c>
      <c r="AX851" s="89" t="str">
        <f t="shared" si="452"/>
        <v/>
      </c>
      <c r="AY851" s="89" t="str">
        <f t="shared" si="452"/>
        <v/>
      </c>
      <c r="AZ851" s="89" t="str">
        <f t="shared" si="452"/>
        <v/>
      </c>
      <c r="BA851" s="89" t="str">
        <f t="shared" si="452"/>
        <v/>
      </c>
      <c r="BB851" s="89" t="str">
        <f t="shared" si="452"/>
        <v/>
      </c>
      <c r="BC851" s="90" t="str">
        <f t="shared" si="452"/>
        <v/>
      </c>
      <c r="BE851" s="100" t="str">
        <f t="shared" si="446"/>
        <v/>
      </c>
      <c r="BF851" s="102" t="str">
        <f t="shared" si="447"/>
        <v/>
      </c>
    </row>
    <row r="852" spans="1:58" hidden="1" x14ac:dyDescent="0.55000000000000004">
      <c r="A852" s="80" t="str">
        <f>'Base de Dados 2013'!M851</f>
        <v>Mary Dota</v>
      </c>
      <c r="B852" s="81" t="str">
        <f>'Base de Dados 2013'!N851</f>
        <v>amarelo</v>
      </c>
      <c r="C852" s="88" t="str">
        <f t="shared" si="448"/>
        <v/>
      </c>
      <c r="D852" s="89">
        <f t="shared" si="448"/>
        <v>1</v>
      </c>
      <c r="E852" s="89" t="str">
        <f t="shared" si="448"/>
        <v/>
      </c>
      <c r="F852" s="89" t="str">
        <f t="shared" si="448"/>
        <v/>
      </c>
      <c r="G852" s="89" t="str">
        <f t="shared" si="448"/>
        <v/>
      </c>
      <c r="H852" s="89" t="str">
        <f t="shared" si="448"/>
        <v/>
      </c>
      <c r="I852" s="89" t="str">
        <f t="shared" si="448"/>
        <v/>
      </c>
      <c r="J852" s="89" t="str">
        <f t="shared" si="448"/>
        <v/>
      </c>
      <c r="K852" s="89" t="str">
        <f t="shared" si="448"/>
        <v/>
      </c>
      <c r="L852" s="89" t="str">
        <f t="shared" si="448"/>
        <v/>
      </c>
      <c r="M852" s="89" t="str">
        <f t="shared" si="449"/>
        <v/>
      </c>
      <c r="N852" s="89" t="str">
        <f t="shared" si="449"/>
        <v/>
      </c>
      <c r="O852" s="89" t="str">
        <f t="shared" si="449"/>
        <v/>
      </c>
      <c r="P852" s="89" t="str">
        <f t="shared" si="449"/>
        <v/>
      </c>
      <c r="Q852" s="89" t="str">
        <f t="shared" si="449"/>
        <v/>
      </c>
      <c r="R852" s="89" t="str">
        <f t="shared" si="449"/>
        <v/>
      </c>
      <c r="S852" s="89" t="str">
        <f t="shared" si="449"/>
        <v/>
      </c>
      <c r="T852" s="89" t="str">
        <f t="shared" si="449"/>
        <v/>
      </c>
      <c r="U852" s="89" t="str">
        <f t="shared" si="449"/>
        <v/>
      </c>
      <c r="V852" s="89" t="str">
        <f t="shared" si="449"/>
        <v/>
      </c>
      <c r="W852" s="89" t="str">
        <f t="shared" si="450"/>
        <v/>
      </c>
      <c r="X852" s="89" t="str">
        <f t="shared" si="450"/>
        <v/>
      </c>
      <c r="Y852" s="89" t="str">
        <f t="shared" si="450"/>
        <v/>
      </c>
      <c r="Z852" s="89" t="str">
        <f t="shared" si="450"/>
        <v/>
      </c>
      <c r="AA852" s="89" t="str">
        <f t="shared" si="450"/>
        <v/>
      </c>
      <c r="AB852" s="89" t="str">
        <f t="shared" si="450"/>
        <v/>
      </c>
      <c r="AC852" s="89" t="str">
        <f t="shared" si="450"/>
        <v/>
      </c>
      <c r="AD852" s="89" t="str">
        <f t="shared" si="450"/>
        <v/>
      </c>
      <c r="AE852" s="89" t="str">
        <f t="shared" si="450"/>
        <v/>
      </c>
      <c r="AF852" s="89" t="str">
        <f t="shared" si="450"/>
        <v/>
      </c>
      <c r="AG852" s="89" t="str">
        <f t="shared" si="451"/>
        <v/>
      </c>
      <c r="AH852" s="89" t="str">
        <f t="shared" si="451"/>
        <v/>
      </c>
      <c r="AI852" s="89" t="str">
        <f t="shared" si="451"/>
        <v/>
      </c>
      <c r="AJ852" s="89" t="str">
        <f t="shared" si="451"/>
        <v/>
      </c>
      <c r="AK852" s="89" t="str">
        <f t="shared" si="451"/>
        <v/>
      </c>
      <c r="AL852" s="89" t="str">
        <f t="shared" si="451"/>
        <v/>
      </c>
      <c r="AM852" s="89" t="str">
        <f t="shared" si="451"/>
        <v/>
      </c>
      <c r="AN852" s="89" t="str">
        <f t="shared" si="451"/>
        <v/>
      </c>
      <c r="AO852" s="89" t="str">
        <f t="shared" si="451"/>
        <v/>
      </c>
      <c r="AP852" s="89" t="str">
        <f t="shared" si="451"/>
        <v/>
      </c>
      <c r="AQ852" s="89" t="str">
        <f t="shared" si="452"/>
        <v/>
      </c>
      <c r="AR852" s="89" t="str">
        <f t="shared" si="452"/>
        <v/>
      </c>
      <c r="AS852" s="89" t="str">
        <f t="shared" si="452"/>
        <v/>
      </c>
      <c r="AT852" s="89" t="str">
        <f t="shared" si="452"/>
        <v/>
      </c>
      <c r="AU852" s="89" t="str">
        <f t="shared" si="452"/>
        <v/>
      </c>
      <c r="AV852" s="89" t="str">
        <f t="shared" si="452"/>
        <v/>
      </c>
      <c r="AW852" s="89" t="str">
        <f t="shared" si="452"/>
        <v/>
      </c>
      <c r="AX852" s="89" t="str">
        <f t="shared" si="452"/>
        <v/>
      </c>
      <c r="AY852" s="89" t="str">
        <f t="shared" si="452"/>
        <v/>
      </c>
      <c r="AZ852" s="89" t="str">
        <f t="shared" si="452"/>
        <v/>
      </c>
      <c r="BA852" s="89" t="str">
        <f t="shared" si="452"/>
        <v/>
      </c>
      <c r="BB852" s="89" t="str">
        <f t="shared" si="452"/>
        <v/>
      </c>
      <c r="BC852" s="90" t="str">
        <f t="shared" si="452"/>
        <v/>
      </c>
      <c r="BE852" s="100" t="str">
        <f t="shared" si="446"/>
        <v/>
      </c>
      <c r="BF852" s="102" t="str">
        <f t="shared" si="447"/>
        <v/>
      </c>
    </row>
    <row r="853" spans="1:58" hidden="1" x14ac:dyDescent="0.55000000000000004">
      <c r="A853" s="80" t="str">
        <f>'Base de Dados 2013'!M852</f>
        <v>Lençóis Paulista</v>
      </c>
      <c r="B853" s="81" t="str">
        <f>'Base de Dados 2013'!N852</f>
        <v>amarelo</v>
      </c>
      <c r="C853" s="88" t="str">
        <f t="shared" si="448"/>
        <v/>
      </c>
      <c r="D853" s="89" t="str">
        <f t="shared" si="448"/>
        <v/>
      </c>
      <c r="E853" s="89" t="str">
        <f t="shared" si="448"/>
        <v/>
      </c>
      <c r="F853" s="89" t="str">
        <f t="shared" si="448"/>
        <v/>
      </c>
      <c r="G853" s="89" t="str">
        <f t="shared" si="448"/>
        <v/>
      </c>
      <c r="H853" s="89" t="str">
        <f t="shared" si="448"/>
        <v/>
      </c>
      <c r="I853" s="89" t="str">
        <f t="shared" si="448"/>
        <v/>
      </c>
      <c r="J853" s="89" t="str">
        <f t="shared" si="448"/>
        <v/>
      </c>
      <c r="K853" s="89" t="str">
        <f t="shared" si="448"/>
        <v/>
      </c>
      <c r="L853" s="89" t="str">
        <f t="shared" si="448"/>
        <v/>
      </c>
      <c r="M853" s="89" t="str">
        <f t="shared" si="449"/>
        <v/>
      </c>
      <c r="N853" s="89" t="str">
        <f t="shared" si="449"/>
        <v/>
      </c>
      <c r="O853" s="89" t="str">
        <f t="shared" si="449"/>
        <v/>
      </c>
      <c r="P853" s="89" t="str">
        <f t="shared" si="449"/>
        <v/>
      </c>
      <c r="Q853" s="89" t="str">
        <f t="shared" si="449"/>
        <v/>
      </c>
      <c r="R853" s="89" t="str">
        <f t="shared" si="449"/>
        <v/>
      </c>
      <c r="S853" s="89" t="str">
        <f t="shared" si="449"/>
        <v/>
      </c>
      <c r="T853" s="89" t="str">
        <f t="shared" si="449"/>
        <v/>
      </c>
      <c r="U853" s="89" t="str">
        <f t="shared" si="449"/>
        <v/>
      </c>
      <c r="V853" s="89" t="str">
        <f t="shared" si="449"/>
        <v/>
      </c>
      <c r="W853" s="89" t="str">
        <f t="shared" si="450"/>
        <v/>
      </c>
      <c r="X853" s="89" t="str">
        <f t="shared" si="450"/>
        <v/>
      </c>
      <c r="Y853" s="89" t="str">
        <f t="shared" si="450"/>
        <v/>
      </c>
      <c r="Z853" s="89" t="str">
        <f t="shared" si="450"/>
        <v/>
      </c>
      <c r="AA853" s="89" t="str">
        <f t="shared" si="450"/>
        <v/>
      </c>
      <c r="AB853" s="89" t="str">
        <f t="shared" si="450"/>
        <v/>
      </c>
      <c r="AC853" s="89" t="str">
        <f t="shared" si="450"/>
        <v/>
      </c>
      <c r="AD853" s="89" t="str">
        <f t="shared" si="450"/>
        <v/>
      </c>
      <c r="AE853" s="89" t="str">
        <f t="shared" si="450"/>
        <v/>
      </c>
      <c r="AF853" s="89" t="str">
        <f t="shared" si="450"/>
        <v/>
      </c>
      <c r="AG853" s="89" t="str">
        <f t="shared" si="451"/>
        <v/>
      </c>
      <c r="AH853" s="89" t="str">
        <f t="shared" si="451"/>
        <v/>
      </c>
      <c r="AI853" s="89" t="str">
        <f t="shared" si="451"/>
        <v/>
      </c>
      <c r="AJ853" s="89" t="str">
        <f t="shared" si="451"/>
        <v/>
      </c>
      <c r="AK853" s="89" t="str">
        <f t="shared" si="451"/>
        <v/>
      </c>
      <c r="AL853" s="89" t="str">
        <f t="shared" si="451"/>
        <v/>
      </c>
      <c r="AM853" s="89" t="str">
        <f t="shared" si="451"/>
        <v/>
      </c>
      <c r="AN853" s="89" t="str">
        <f t="shared" si="451"/>
        <v/>
      </c>
      <c r="AO853" s="89">
        <f t="shared" si="451"/>
        <v>1</v>
      </c>
      <c r="AP853" s="89" t="str">
        <f t="shared" si="451"/>
        <v/>
      </c>
      <c r="AQ853" s="89" t="str">
        <f t="shared" si="452"/>
        <v/>
      </c>
      <c r="AR853" s="89" t="str">
        <f t="shared" si="452"/>
        <v/>
      </c>
      <c r="AS853" s="89" t="str">
        <f t="shared" si="452"/>
        <v/>
      </c>
      <c r="AT853" s="89" t="str">
        <f t="shared" si="452"/>
        <v/>
      </c>
      <c r="AU853" s="89" t="str">
        <f t="shared" si="452"/>
        <v/>
      </c>
      <c r="AV853" s="89" t="str">
        <f t="shared" si="452"/>
        <v/>
      </c>
      <c r="AW853" s="89" t="str">
        <f t="shared" si="452"/>
        <v/>
      </c>
      <c r="AX853" s="89" t="str">
        <f t="shared" si="452"/>
        <v/>
      </c>
      <c r="AY853" s="89" t="str">
        <f t="shared" si="452"/>
        <v/>
      </c>
      <c r="AZ853" s="89" t="str">
        <f t="shared" si="452"/>
        <v/>
      </c>
      <c r="BA853" s="89" t="str">
        <f t="shared" si="452"/>
        <v/>
      </c>
      <c r="BB853" s="89" t="str">
        <f t="shared" si="452"/>
        <v/>
      </c>
      <c r="BC853" s="90" t="str">
        <f t="shared" si="452"/>
        <v/>
      </c>
      <c r="BE853" s="100" t="str">
        <f t="shared" si="446"/>
        <v/>
      </c>
      <c r="BF853" s="102" t="str">
        <f t="shared" si="447"/>
        <v/>
      </c>
    </row>
    <row r="854" spans="1:58" hidden="1" x14ac:dyDescent="0.55000000000000004">
      <c r="A854" s="80" t="str">
        <f>'Base de Dados 2013'!M853</f>
        <v>Mary Dota</v>
      </c>
      <c r="B854" s="81" t="str">
        <f>'Base de Dados 2013'!N853</f>
        <v>amarelo</v>
      </c>
      <c r="C854" s="88" t="str">
        <f t="shared" si="448"/>
        <v/>
      </c>
      <c r="D854" s="89">
        <f t="shared" si="448"/>
        <v>1</v>
      </c>
      <c r="E854" s="89" t="str">
        <f t="shared" si="448"/>
        <v/>
      </c>
      <c r="F854" s="89" t="str">
        <f t="shared" si="448"/>
        <v/>
      </c>
      <c r="G854" s="89" t="str">
        <f t="shared" si="448"/>
        <v/>
      </c>
      <c r="H854" s="89" t="str">
        <f t="shared" si="448"/>
        <v/>
      </c>
      <c r="I854" s="89" t="str">
        <f t="shared" si="448"/>
        <v/>
      </c>
      <c r="J854" s="89" t="str">
        <f t="shared" si="448"/>
        <v/>
      </c>
      <c r="K854" s="89" t="str">
        <f t="shared" si="448"/>
        <v/>
      </c>
      <c r="L854" s="89" t="str">
        <f t="shared" si="448"/>
        <v/>
      </c>
      <c r="M854" s="89" t="str">
        <f t="shared" si="449"/>
        <v/>
      </c>
      <c r="N854" s="89" t="str">
        <f t="shared" si="449"/>
        <v/>
      </c>
      <c r="O854" s="89" t="str">
        <f t="shared" si="449"/>
        <v/>
      </c>
      <c r="P854" s="89" t="str">
        <f t="shared" si="449"/>
        <v/>
      </c>
      <c r="Q854" s="89" t="str">
        <f t="shared" si="449"/>
        <v/>
      </c>
      <c r="R854" s="89" t="str">
        <f t="shared" si="449"/>
        <v/>
      </c>
      <c r="S854" s="89" t="str">
        <f t="shared" si="449"/>
        <v/>
      </c>
      <c r="T854" s="89" t="str">
        <f t="shared" si="449"/>
        <v/>
      </c>
      <c r="U854" s="89" t="str">
        <f t="shared" si="449"/>
        <v/>
      </c>
      <c r="V854" s="89" t="str">
        <f t="shared" si="449"/>
        <v/>
      </c>
      <c r="W854" s="89" t="str">
        <f t="shared" si="450"/>
        <v/>
      </c>
      <c r="X854" s="89" t="str">
        <f t="shared" si="450"/>
        <v/>
      </c>
      <c r="Y854" s="89" t="str">
        <f t="shared" si="450"/>
        <v/>
      </c>
      <c r="Z854" s="89" t="str">
        <f t="shared" si="450"/>
        <v/>
      </c>
      <c r="AA854" s="89" t="str">
        <f t="shared" si="450"/>
        <v/>
      </c>
      <c r="AB854" s="89" t="str">
        <f t="shared" si="450"/>
        <v/>
      </c>
      <c r="AC854" s="89" t="str">
        <f t="shared" si="450"/>
        <v/>
      </c>
      <c r="AD854" s="89" t="str">
        <f t="shared" si="450"/>
        <v/>
      </c>
      <c r="AE854" s="89" t="str">
        <f t="shared" si="450"/>
        <v/>
      </c>
      <c r="AF854" s="89" t="str">
        <f t="shared" si="450"/>
        <v/>
      </c>
      <c r="AG854" s="89" t="str">
        <f t="shared" si="451"/>
        <v/>
      </c>
      <c r="AH854" s="89" t="str">
        <f t="shared" si="451"/>
        <v/>
      </c>
      <c r="AI854" s="89" t="str">
        <f t="shared" si="451"/>
        <v/>
      </c>
      <c r="AJ854" s="89" t="str">
        <f t="shared" si="451"/>
        <v/>
      </c>
      <c r="AK854" s="89" t="str">
        <f t="shared" si="451"/>
        <v/>
      </c>
      <c r="AL854" s="89" t="str">
        <f t="shared" si="451"/>
        <v/>
      </c>
      <c r="AM854" s="89" t="str">
        <f t="shared" si="451"/>
        <v/>
      </c>
      <c r="AN854" s="89" t="str">
        <f t="shared" si="451"/>
        <v/>
      </c>
      <c r="AO854" s="89" t="str">
        <f t="shared" si="451"/>
        <v/>
      </c>
      <c r="AP854" s="89" t="str">
        <f t="shared" si="451"/>
        <v/>
      </c>
      <c r="AQ854" s="89" t="str">
        <f t="shared" si="452"/>
        <v/>
      </c>
      <c r="AR854" s="89" t="str">
        <f t="shared" si="452"/>
        <v/>
      </c>
      <c r="AS854" s="89" t="str">
        <f t="shared" si="452"/>
        <v/>
      </c>
      <c r="AT854" s="89" t="str">
        <f t="shared" si="452"/>
        <v/>
      </c>
      <c r="AU854" s="89" t="str">
        <f t="shared" si="452"/>
        <v/>
      </c>
      <c r="AV854" s="89" t="str">
        <f t="shared" si="452"/>
        <v/>
      </c>
      <c r="AW854" s="89" t="str">
        <f t="shared" si="452"/>
        <v/>
      </c>
      <c r="AX854" s="89" t="str">
        <f t="shared" si="452"/>
        <v/>
      </c>
      <c r="AY854" s="89" t="str">
        <f t="shared" si="452"/>
        <v/>
      </c>
      <c r="AZ854" s="89" t="str">
        <f t="shared" si="452"/>
        <v/>
      </c>
      <c r="BA854" s="89" t="str">
        <f t="shared" si="452"/>
        <v/>
      </c>
      <c r="BB854" s="89" t="str">
        <f t="shared" si="452"/>
        <v/>
      </c>
      <c r="BC854" s="90" t="str">
        <f t="shared" si="452"/>
        <v/>
      </c>
      <c r="BE854" s="100" t="str">
        <f t="shared" si="446"/>
        <v/>
      </c>
      <c r="BF854" s="102" t="str">
        <f t="shared" si="447"/>
        <v/>
      </c>
    </row>
    <row r="855" spans="1:58" hidden="1" x14ac:dyDescent="0.55000000000000004">
      <c r="A855" s="80" t="str">
        <f>'Base de Dados 2013'!M854</f>
        <v>Ipiranga</v>
      </c>
      <c r="B855" s="81" t="str">
        <f>'Base de Dados 2013'!N854</f>
        <v>verde</v>
      </c>
      <c r="C855" s="88" t="str">
        <f t="shared" ref="C855:L864" si="453">IF(AND($A855=C$1,$B855=C$3),1,"")</f>
        <v/>
      </c>
      <c r="D855" s="89" t="str">
        <f t="shared" si="453"/>
        <v/>
      </c>
      <c r="E855" s="89" t="str">
        <f t="shared" si="453"/>
        <v/>
      </c>
      <c r="F855" s="89" t="str">
        <f t="shared" si="453"/>
        <v/>
      </c>
      <c r="G855" s="89" t="str">
        <f t="shared" si="453"/>
        <v/>
      </c>
      <c r="H855" s="89" t="str">
        <f t="shared" si="453"/>
        <v/>
      </c>
      <c r="I855" s="89" t="str">
        <f t="shared" si="453"/>
        <v/>
      </c>
      <c r="J855" s="89" t="str">
        <f t="shared" si="453"/>
        <v/>
      </c>
      <c r="K855" s="89" t="str">
        <f t="shared" si="453"/>
        <v/>
      </c>
      <c r="L855" s="89" t="str">
        <f t="shared" si="453"/>
        <v/>
      </c>
      <c r="M855" s="89" t="str">
        <f t="shared" ref="M855:V864" si="454">IF(AND($A855=M$1,$B855=M$3),1,"")</f>
        <v/>
      </c>
      <c r="N855" s="89" t="str">
        <f t="shared" si="454"/>
        <v/>
      </c>
      <c r="O855" s="89" t="str">
        <f t="shared" si="454"/>
        <v/>
      </c>
      <c r="P855" s="89" t="str">
        <f t="shared" si="454"/>
        <v/>
      </c>
      <c r="Q855" s="89" t="str">
        <f t="shared" si="454"/>
        <v/>
      </c>
      <c r="R855" s="89" t="str">
        <f t="shared" si="454"/>
        <v/>
      </c>
      <c r="S855" s="89" t="str">
        <f t="shared" si="454"/>
        <v/>
      </c>
      <c r="T855" s="89">
        <f t="shared" si="454"/>
        <v>1</v>
      </c>
      <c r="U855" s="89" t="str">
        <f t="shared" si="454"/>
        <v/>
      </c>
      <c r="V855" s="89" t="str">
        <f t="shared" si="454"/>
        <v/>
      </c>
      <c r="W855" s="89" t="str">
        <f t="shared" ref="W855:AF864" si="455">IF(AND($A855=W$1,$B855=W$3),1,"")</f>
        <v/>
      </c>
      <c r="X855" s="89" t="str">
        <f t="shared" si="455"/>
        <v/>
      </c>
      <c r="Y855" s="89" t="str">
        <f t="shared" si="455"/>
        <v/>
      </c>
      <c r="Z855" s="89" t="str">
        <f t="shared" si="455"/>
        <v/>
      </c>
      <c r="AA855" s="89" t="str">
        <f t="shared" si="455"/>
        <v/>
      </c>
      <c r="AB855" s="89" t="str">
        <f t="shared" si="455"/>
        <v/>
      </c>
      <c r="AC855" s="89" t="str">
        <f t="shared" si="455"/>
        <v/>
      </c>
      <c r="AD855" s="89" t="str">
        <f t="shared" si="455"/>
        <v/>
      </c>
      <c r="AE855" s="89" t="str">
        <f t="shared" si="455"/>
        <v/>
      </c>
      <c r="AF855" s="89" t="str">
        <f t="shared" si="455"/>
        <v/>
      </c>
      <c r="AG855" s="89" t="str">
        <f t="shared" ref="AG855:AP864" si="456">IF(AND($A855=AG$1,$B855=AG$3),1,"")</f>
        <v/>
      </c>
      <c r="AH855" s="89" t="str">
        <f t="shared" si="456"/>
        <v/>
      </c>
      <c r="AI855" s="89" t="str">
        <f t="shared" si="456"/>
        <v/>
      </c>
      <c r="AJ855" s="89" t="str">
        <f t="shared" si="456"/>
        <v/>
      </c>
      <c r="AK855" s="89" t="str">
        <f t="shared" si="456"/>
        <v/>
      </c>
      <c r="AL855" s="89" t="str">
        <f t="shared" si="456"/>
        <v/>
      </c>
      <c r="AM855" s="89" t="str">
        <f t="shared" si="456"/>
        <v/>
      </c>
      <c r="AN855" s="89" t="str">
        <f t="shared" si="456"/>
        <v/>
      </c>
      <c r="AO855" s="89" t="str">
        <f t="shared" si="456"/>
        <v/>
      </c>
      <c r="AP855" s="89" t="str">
        <f t="shared" si="456"/>
        <v/>
      </c>
      <c r="AQ855" s="89" t="str">
        <f t="shared" ref="AQ855:BC864" si="457">IF(AND($A855=AQ$1,$B855=AQ$3),1,"")</f>
        <v/>
      </c>
      <c r="AR855" s="89" t="str">
        <f t="shared" si="457"/>
        <v/>
      </c>
      <c r="AS855" s="89" t="str">
        <f t="shared" si="457"/>
        <v/>
      </c>
      <c r="AT855" s="89" t="str">
        <f t="shared" si="457"/>
        <v/>
      </c>
      <c r="AU855" s="89" t="str">
        <f t="shared" si="457"/>
        <v/>
      </c>
      <c r="AV855" s="89" t="str">
        <f t="shared" si="457"/>
        <v/>
      </c>
      <c r="AW855" s="89" t="str">
        <f t="shared" si="457"/>
        <v/>
      </c>
      <c r="AX855" s="89" t="str">
        <f t="shared" si="457"/>
        <v/>
      </c>
      <c r="AY855" s="89" t="str">
        <f t="shared" si="457"/>
        <v/>
      </c>
      <c r="AZ855" s="89" t="str">
        <f t="shared" si="457"/>
        <v/>
      </c>
      <c r="BA855" s="89" t="str">
        <f t="shared" si="457"/>
        <v/>
      </c>
      <c r="BB855" s="89" t="str">
        <f t="shared" si="457"/>
        <v/>
      </c>
      <c r="BC855" s="90" t="str">
        <f t="shared" si="457"/>
        <v/>
      </c>
      <c r="BE855" s="100" t="str">
        <f t="shared" si="446"/>
        <v/>
      </c>
      <c r="BF855" s="102" t="str">
        <f t="shared" si="447"/>
        <v/>
      </c>
    </row>
    <row r="856" spans="1:58" hidden="1" x14ac:dyDescent="0.55000000000000004">
      <c r="A856" s="80" t="str">
        <f>'Base de Dados 2013'!M855</f>
        <v>Boulevard</v>
      </c>
      <c r="B856" s="81" t="str">
        <f>'Base de Dados 2013'!N855</f>
        <v>amarelo</v>
      </c>
      <c r="C856" s="88" t="str">
        <f t="shared" si="453"/>
        <v/>
      </c>
      <c r="D856" s="89" t="str">
        <f t="shared" si="453"/>
        <v/>
      </c>
      <c r="E856" s="89" t="str">
        <f t="shared" si="453"/>
        <v/>
      </c>
      <c r="F856" s="89" t="str">
        <f t="shared" si="453"/>
        <v/>
      </c>
      <c r="G856" s="89" t="str">
        <f t="shared" si="453"/>
        <v/>
      </c>
      <c r="H856" s="89" t="str">
        <f t="shared" si="453"/>
        <v/>
      </c>
      <c r="I856" s="89" t="str">
        <f t="shared" si="453"/>
        <v/>
      </c>
      <c r="J856" s="89" t="str">
        <f t="shared" si="453"/>
        <v/>
      </c>
      <c r="K856" s="89" t="str">
        <f t="shared" si="453"/>
        <v/>
      </c>
      <c r="L856" s="89" t="str">
        <f t="shared" si="453"/>
        <v/>
      </c>
      <c r="M856" s="89" t="str">
        <f t="shared" si="454"/>
        <v/>
      </c>
      <c r="N856" s="89" t="str">
        <f t="shared" si="454"/>
        <v/>
      </c>
      <c r="O856" s="89" t="str">
        <f t="shared" si="454"/>
        <v/>
      </c>
      <c r="P856" s="89" t="str">
        <f t="shared" si="454"/>
        <v/>
      </c>
      <c r="Q856" s="89" t="str">
        <f t="shared" si="454"/>
        <v/>
      </c>
      <c r="R856" s="89" t="str">
        <f t="shared" si="454"/>
        <v/>
      </c>
      <c r="S856" s="89" t="str">
        <f t="shared" si="454"/>
        <v/>
      </c>
      <c r="T856" s="89" t="str">
        <f t="shared" si="454"/>
        <v/>
      </c>
      <c r="U856" s="89" t="str">
        <f t="shared" si="454"/>
        <v/>
      </c>
      <c r="V856" s="89" t="str">
        <f t="shared" si="454"/>
        <v/>
      </c>
      <c r="W856" s="89" t="str">
        <f t="shared" si="455"/>
        <v/>
      </c>
      <c r="X856" s="89" t="str">
        <f t="shared" si="455"/>
        <v/>
      </c>
      <c r="Y856" s="89">
        <f t="shared" si="455"/>
        <v>1</v>
      </c>
      <c r="Z856" s="89" t="str">
        <f t="shared" si="455"/>
        <v/>
      </c>
      <c r="AA856" s="89" t="str">
        <f t="shared" si="455"/>
        <v/>
      </c>
      <c r="AB856" s="89" t="str">
        <f t="shared" si="455"/>
        <v/>
      </c>
      <c r="AC856" s="89" t="str">
        <f t="shared" si="455"/>
        <v/>
      </c>
      <c r="AD856" s="89" t="str">
        <f t="shared" si="455"/>
        <v/>
      </c>
      <c r="AE856" s="89" t="str">
        <f t="shared" si="455"/>
        <v/>
      </c>
      <c r="AF856" s="89" t="str">
        <f t="shared" si="455"/>
        <v/>
      </c>
      <c r="AG856" s="89" t="str">
        <f t="shared" si="456"/>
        <v/>
      </c>
      <c r="AH856" s="89" t="str">
        <f t="shared" si="456"/>
        <v/>
      </c>
      <c r="AI856" s="89" t="str">
        <f t="shared" si="456"/>
        <v/>
      </c>
      <c r="AJ856" s="89" t="str">
        <f t="shared" si="456"/>
        <v/>
      </c>
      <c r="AK856" s="89" t="str">
        <f t="shared" si="456"/>
        <v/>
      </c>
      <c r="AL856" s="89" t="str">
        <f t="shared" si="456"/>
        <v/>
      </c>
      <c r="AM856" s="89" t="str">
        <f t="shared" si="456"/>
        <v/>
      </c>
      <c r="AN856" s="89" t="str">
        <f t="shared" si="456"/>
        <v/>
      </c>
      <c r="AO856" s="89" t="str">
        <f t="shared" si="456"/>
        <v/>
      </c>
      <c r="AP856" s="89" t="str">
        <f t="shared" si="456"/>
        <v/>
      </c>
      <c r="AQ856" s="89" t="str">
        <f t="shared" si="457"/>
        <v/>
      </c>
      <c r="AR856" s="89" t="str">
        <f t="shared" si="457"/>
        <v/>
      </c>
      <c r="AS856" s="89" t="str">
        <f t="shared" si="457"/>
        <v/>
      </c>
      <c r="AT856" s="89" t="str">
        <f t="shared" si="457"/>
        <v/>
      </c>
      <c r="AU856" s="89" t="str">
        <f t="shared" si="457"/>
        <v/>
      </c>
      <c r="AV856" s="89" t="str">
        <f t="shared" si="457"/>
        <v/>
      </c>
      <c r="AW856" s="89" t="str">
        <f t="shared" si="457"/>
        <v/>
      </c>
      <c r="AX856" s="89" t="str">
        <f t="shared" si="457"/>
        <v/>
      </c>
      <c r="AY856" s="89" t="str">
        <f t="shared" si="457"/>
        <v/>
      </c>
      <c r="AZ856" s="89" t="str">
        <f t="shared" si="457"/>
        <v/>
      </c>
      <c r="BA856" s="89" t="str">
        <f t="shared" si="457"/>
        <v/>
      </c>
      <c r="BB856" s="89" t="str">
        <f t="shared" si="457"/>
        <v/>
      </c>
      <c r="BC856" s="90" t="str">
        <f t="shared" si="457"/>
        <v/>
      </c>
      <c r="BE856" s="100" t="str">
        <f t="shared" si="446"/>
        <v/>
      </c>
      <c r="BF856" s="102" t="str">
        <f t="shared" si="447"/>
        <v/>
      </c>
    </row>
    <row r="857" spans="1:58" hidden="1" x14ac:dyDescent="0.55000000000000004">
      <c r="A857" s="80" t="str">
        <f>'Base de Dados 2013'!M856</f>
        <v>Mary Dota</v>
      </c>
      <c r="B857" s="81" t="str">
        <f>'Base de Dados 2013'!N856</f>
        <v>amarelo</v>
      </c>
      <c r="C857" s="88" t="str">
        <f t="shared" si="453"/>
        <v/>
      </c>
      <c r="D857" s="89">
        <f t="shared" si="453"/>
        <v>1</v>
      </c>
      <c r="E857" s="89" t="str">
        <f t="shared" si="453"/>
        <v/>
      </c>
      <c r="F857" s="89" t="str">
        <f t="shared" si="453"/>
        <v/>
      </c>
      <c r="G857" s="89" t="str">
        <f t="shared" si="453"/>
        <v/>
      </c>
      <c r="H857" s="89" t="str">
        <f t="shared" si="453"/>
        <v/>
      </c>
      <c r="I857" s="89" t="str">
        <f t="shared" si="453"/>
        <v/>
      </c>
      <c r="J857" s="89" t="str">
        <f t="shared" si="453"/>
        <v/>
      </c>
      <c r="K857" s="89" t="str">
        <f t="shared" si="453"/>
        <v/>
      </c>
      <c r="L857" s="89" t="str">
        <f t="shared" si="453"/>
        <v/>
      </c>
      <c r="M857" s="89" t="str">
        <f t="shared" si="454"/>
        <v/>
      </c>
      <c r="N857" s="89" t="str">
        <f t="shared" si="454"/>
        <v/>
      </c>
      <c r="O857" s="89" t="str">
        <f t="shared" si="454"/>
        <v/>
      </c>
      <c r="P857" s="89" t="str">
        <f t="shared" si="454"/>
        <v/>
      </c>
      <c r="Q857" s="89" t="str">
        <f t="shared" si="454"/>
        <v/>
      </c>
      <c r="R857" s="89" t="str">
        <f t="shared" si="454"/>
        <v/>
      </c>
      <c r="S857" s="89" t="str">
        <f t="shared" si="454"/>
        <v/>
      </c>
      <c r="T857" s="89" t="str">
        <f t="shared" si="454"/>
        <v/>
      </c>
      <c r="U857" s="89" t="str">
        <f t="shared" si="454"/>
        <v/>
      </c>
      <c r="V857" s="89" t="str">
        <f t="shared" si="454"/>
        <v/>
      </c>
      <c r="W857" s="89" t="str">
        <f t="shared" si="455"/>
        <v/>
      </c>
      <c r="X857" s="89" t="str">
        <f t="shared" si="455"/>
        <v/>
      </c>
      <c r="Y857" s="89" t="str">
        <f t="shared" si="455"/>
        <v/>
      </c>
      <c r="Z857" s="89" t="str">
        <f t="shared" si="455"/>
        <v/>
      </c>
      <c r="AA857" s="89" t="str">
        <f t="shared" si="455"/>
        <v/>
      </c>
      <c r="AB857" s="89" t="str">
        <f t="shared" si="455"/>
        <v/>
      </c>
      <c r="AC857" s="89" t="str">
        <f t="shared" si="455"/>
        <v/>
      </c>
      <c r="AD857" s="89" t="str">
        <f t="shared" si="455"/>
        <v/>
      </c>
      <c r="AE857" s="89" t="str">
        <f t="shared" si="455"/>
        <v/>
      </c>
      <c r="AF857" s="89" t="str">
        <f t="shared" si="455"/>
        <v/>
      </c>
      <c r="AG857" s="89" t="str">
        <f t="shared" si="456"/>
        <v/>
      </c>
      <c r="AH857" s="89" t="str">
        <f t="shared" si="456"/>
        <v/>
      </c>
      <c r="AI857" s="89" t="str">
        <f t="shared" si="456"/>
        <v/>
      </c>
      <c r="AJ857" s="89" t="str">
        <f t="shared" si="456"/>
        <v/>
      </c>
      <c r="AK857" s="89" t="str">
        <f t="shared" si="456"/>
        <v/>
      </c>
      <c r="AL857" s="89" t="str">
        <f t="shared" si="456"/>
        <v/>
      </c>
      <c r="AM857" s="89" t="str">
        <f t="shared" si="456"/>
        <v/>
      </c>
      <c r="AN857" s="89" t="str">
        <f t="shared" si="456"/>
        <v/>
      </c>
      <c r="AO857" s="89" t="str">
        <f t="shared" si="456"/>
        <v/>
      </c>
      <c r="AP857" s="89" t="str">
        <f t="shared" si="456"/>
        <v/>
      </c>
      <c r="AQ857" s="89" t="str">
        <f t="shared" si="457"/>
        <v/>
      </c>
      <c r="AR857" s="89" t="str">
        <f t="shared" si="457"/>
        <v/>
      </c>
      <c r="AS857" s="89" t="str">
        <f t="shared" si="457"/>
        <v/>
      </c>
      <c r="AT857" s="89" t="str">
        <f t="shared" si="457"/>
        <v/>
      </c>
      <c r="AU857" s="89" t="str">
        <f t="shared" si="457"/>
        <v/>
      </c>
      <c r="AV857" s="89" t="str">
        <f t="shared" si="457"/>
        <v/>
      </c>
      <c r="AW857" s="89" t="str">
        <f t="shared" si="457"/>
        <v/>
      </c>
      <c r="AX857" s="89" t="str">
        <f t="shared" si="457"/>
        <v/>
      </c>
      <c r="AY857" s="89" t="str">
        <f t="shared" si="457"/>
        <v/>
      </c>
      <c r="AZ857" s="89" t="str">
        <f t="shared" si="457"/>
        <v/>
      </c>
      <c r="BA857" s="89" t="str">
        <f t="shared" si="457"/>
        <v/>
      </c>
      <c r="BB857" s="89" t="str">
        <f t="shared" si="457"/>
        <v/>
      </c>
      <c r="BC857" s="90" t="str">
        <f t="shared" si="457"/>
        <v/>
      </c>
      <c r="BE857" s="100" t="str">
        <f t="shared" si="446"/>
        <v/>
      </c>
      <c r="BF857" s="102" t="str">
        <f t="shared" si="447"/>
        <v/>
      </c>
    </row>
    <row r="858" spans="1:58" hidden="1" x14ac:dyDescent="0.55000000000000004">
      <c r="A858" s="80" t="str">
        <f>'Base de Dados 2013'!M857</f>
        <v>Bela Vista</v>
      </c>
      <c r="B858" s="81" t="str">
        <f>'Base de Dados 2013'!N857</f>
        <v>amarelo</v>
      </c>
      <c r="C858" s="88" t="str">
        <f t="shared" si="453"/>
        <v/>
      </c>
      <c r="D858" s="89" t="str">
        <f t="shared" si="453"/>
        <v/>
      </c>
      <c r="E858" s="89" t="str">
        <f t="shared" si="453"/>
        <v/>
      </c>
      <c r="F858" s="89" t="str">
        <f t="shared" si="453"/>
        <v/>
      </c>
      <c r="G858" s="89" t="str">
        <f t="shared" si="453"/>
        <v/>
      </c>
      <c r="H858" s="89" t="str">
        <f t="shared" si="453"/>
        <v/>
      </c>
      <c r="I858" s="89" t="str">
        <f t="shared" si="453"/>
        <v/>
      </c>
      <c r="J858" s="89" t="str">
        <f t="shared" si="453"/>
        <v/>
      </c>
      <c r="K858" s="89" t="str">
        <f t="shared" si="453"/>
        <v/>
      </c>
      <c r="L858" s="89">
        <f t="shared" si="453"/>
        <v>1</v>
      </c>
      <c r="M858" s="89" t="str">
        <f t="shared" si="454"/>
        <v/>
      </c>
      <c r="N858" s="89" t="str">
        <f t="shared" si="454"/>
        <v/>
      </c>
      <c r="O858" s="89" t="str">
        <f t="shared" si="454"/>
        <v/>
      </c>
      <c r="P858" s="89" t="str">
        <f t="shared" si="454"/>
        <v/>
      </c>
      <c r="Q858" s="89" t="str">
        <f t="shared" si="454"/>
        <v/>
      </c>
      <c r="R858" s="89" t="str">
        <f t="shared" si="454"/>
        <v/>
      </c>
      <c r="S858" s="89" t="str">
        <f t="shared" si="454"/>
        <v/>
      </c>
      <c r="T858" s="89" t="str">
        <f t="shared" si="454"/>
        <v/>
      </c>
      <c r="U858" s="89" t="str">
        <f t="shared" si="454"/>
        <v/>
      </c>
      <c r="V858" s="89" t="str">
        <f t="shared" si="454"/>
        <v/>
      </c>
      <c r="W858" s="89" t="str">
        <f t="shared" si="455"/>
        <v/>
      </c>
      <c r="X858" s="89" t="str">
        <f t="shared" si="455"/>
        <v/>
      </c>
      <c r="Y858" s="89" t="str">
        <f t="shared" si="455"/>
        <v/>
      </c>
      <c r="Z858" s="89" t="str">
        <f t="shared" si="455"/>
        <v/>
      </c>
      <c r="AA858" s="89" t="str">
        <f t="shared" si="455"/>
        <v/>
      </c>
      <c r="AB858" s="89" t="str">
        <f t="shared" si="455"/>
        <v/>
      </c>
      <c r="AC858" s="89" t="str">
        <f t="shared" si="455"/>
        <v/>
      </c>
      <c r="AD858" s="89" t="str">
        <f t="shared" si="455"/>
        <v/>
      </c>
      <c r="AE858" s="89" t="str">
        <f t="shared" si="455"/>
        <v/>
      </c>
      <c r="AF858" s="89" t="str">
        <f t="shared" si="455"/>
        <v/>
      </c>
      <c r="AG858" s="89" t="str">
        <f t="shared" si="456"/>
        <v/>
      </c>
      <c r="AH858" s="89" t="str">
        <f t="shared" si="456"/>
        <v/>
      </c>
      <c r="AI858" s="89" t="str">
        <f t="shared" si="456"/>
        <v/>
      </c>
      <c r="AJ858" s="89" t="str">
        <f t="shared" si="456"/>
        <v/>
      </c>
      <c r="AK858" s="89" t="str">
        <f t="shared" si="456"/>
        <v/>
      </c>
      <c r="AL858" s="89" t="str">
        <f t="shared" si="456"/>
        <v/>
      </c>
      <c r="AM858" s="89" t="str">
        <f t="shared" si="456"/>
        <v/>
      </c>
      <c r="AN858" s="89" t="str">
        <f t="shared" si="456"/>
        <v/>
      </c>
      <c r="AO858" s="89" t="str">
        <f t="shared" si="456"/>
        <v/>
      </c>
      <c r="AP858" s="89" t="str">
        <f t="shared" si="456"/>
        <v/>
      </c>
      <c r="AQ858" s="89" t="str">
        <f t="shared" si="457"/>
        <v/>
      </c>
      <c r="AR858" s="89" t="str">
        <f t="shared" si="457"/>
        <v/>
      </c>
      <c r="AS858" s="89" t="str">
        <f t="shared" si="457"/>
        <v/>
      </c>
      <c r="AT858" s="89" t="str">
        <f t="shared" si="457"/>
        <v/>
      </c>
      <c r="AU858" s="89" t="str">
        <f t="shared" si="457"/>
        <v/>
      </c>
      <c r="AV858" s="89" t="str">
        <f t="shared" si="457"/>
        <v/>
      </c>
      <c r="AW858" s="89" t="str">
        <f t="shared" si="457"/>
        <v/>
      </c>
      <c r="AX858" s="89" t="str">
        <f t="shared" si="457"/>
        <v/>
      </c>
      <c r="AY858" s="89" t="str">
        <f t="shared" si="457"/>
        <v/>
      </c>
      <c r="AZ858" s="89" t="str">
        <f t="shared" si="457"/>
        <v/>
      </c>
      <c r="BA858" s="89" t="str">
        <f t="shared" si="457"/>
        <v/>
      </c>
      <c r="BB858" s="89" t="str">
        <f t="shared" si="457"/>
        <v/>
      </c>
      <c r="BC858" s="90" t="str">
        <f t="shared" si="457"/>
        <v/>
      </c>
      <c r="BE858" s="100" t="str">
        <f t="shared" si="446"/>
        <v/>
      </c>
      <c r="BF858" s="102" t="str">
        <f t="shared" si="447"/>
        <v/>
      </c>
    </row>
    <row r="859" spans="1:58" hidden="1" x14ac:dyDescent="0.55000000000000004">
      <c r="A859" s="80" t="str">
        <f>'Base de Dados 2013'!M858</f>
        <v>Bela Vista</v>
      </c>
      <c r="B859" s="81" t="str">
        <f>'Base de Dados 2013'!N858</f>
        <v>verde</v>
      </c>
      <c r="C859" s="88" t="str">
        <f t="shared" si="453"/>
        <v/>
      </c>
      <c r="D859" s="89" t="str">
        <f t="shared" si="453"/>
        <v/>
      </c>
      <c r="E859" s="89" t="str">
        <f t="shared" si="453"/>
        <v/>
      </c>
      <c r="F859" s="89" t="str">
        <f t="shared" si="453"/>
        <v/>
      </c>
      <c r="G859" s="89" t="str">
        <f t="shared" si="453"/>
        <v/>
      </c>
      <c r="H859" s="89" t="str">
        <f t="shared" si="453"/>
        <v/>
      </c>
      <c r="I859" s="89" t="str">
        <f t="shared" si="453"/>
        <v/>
      </c>
      <c r="J859" s="89" t="str">
        <f t="shared" si="453"/>
        <v/>
      </c>
      <c r="K859" s="89">
        <f t="shared" si="453"/>
        <v>1</v>
      </c>
      <c r="L859" s="89" t="str">
        <f t="shared" si="453"/>
        <v/>
      </c>
      <c r="M859" s="89" t="str">
        <f t="shared" si="454"/>
        <v/>
      </c>
      <c r="N859" s="89" t="str">
        <f t="shared" si="454"/>
        <v/>
      </c>
      <c r="O859" s="89" t="str">
        <f t="shared" si="454"/>
        <v/>
      </c>
      <c r="P859" s="89" t="str">
        <f t="shared" si="454"/>
        <v/>
      </c>
      <c r="Q859" s="89" t="str">
        <f t="shared" si="454"/>
        <v/>
      </c>
      <c r="R859" s="89" t="str">
        <f t="shared" si="454"/>
        <v/>
      </c>
      <c r="S859" s="89" t="str">
        <f t="shared" si="454"/>
        <v/>
      </c>
      <c r="T859" s="89" t="str">
        <f t="shared" si="454"/>
        <v/>
      </c>
      <c r="U859" s="89" t="str">
        <f t="shared" si="454"/>
        <v/>
      </c>
      <c r="V859" s="89" t="str">
        <f t="shared" si="454"/>
        <v/>
      </c>
      <c r="W859" s="89" t="str">
        <f t="shared" si="455"/>
        <v/>
      </c>
      <c r="X859" s="89" t="str">
        <f t="shared" si="455"/>
        <v/>
      </c>
      <c r="Y859" s="89" t="str">
        <f t="shared" si="455"/>
        <v/>
      </c>
      <c r="Z859" s="89" t="str">
        <f t="shared" si="455"/>
        <v/>
      </c>
      <c r="AA859" s="89" t="str">
        <f t="shared" si="455"/>
        <v/>
      </c>
      <c r="AB859" s="89" t="str">
        <f t="shared" si="455"/>
        <v/>
      </c>
      <c r="AC859" s="89" t="str">
        <f t="shared" si="455"/>
        <v/>
      </c>
      <c r="AD859" s="89" t="str">
        <f t="shared" si="455"/>
        <v/>
      </c>
      <c r="AE859" s="89" t="str">
        <f t="shared" si="455"/>
        <v/>
      </c>
      <c r="AF859" s="89" t="str">
        <f t="shared" si="455"/>
        <v/>
      </c>
      <c r="AG859" s="89" t="str">
        <f t="shared" si="456"/>
        <v/>
      </c>
      <c r="AH859" s="89" t="str">
        <f t="shared" si="456"/>
        <v/>
      </c>
      <c r="AI859" s="89" t="str">
        <f t="shared" si="456"/>
        <v/>
      </c>
      <c r="AJ859" s="89" t="str">
        <f t="shared" si="456"/>
        <v/>
      </c>
      <c r="AK859" s="89" t="str">
        <f t="shared" si="456"/>
        <v/>
      </c>
      <c r="AL859" s="89" t="str">
        <f t="shared" si="456"/>
        <v/>
      </c>
      <c r="AM859" s="89" t="str">
        <f t="shared" si="456"/>
        <v/>
      </c>
      <c r="AN859" s="89" t="str">
        <f t="shared" si="456"/>
        <v/>
      </c>
      <c r="AO859" s="89" t="str">
        <f t="shared" si="456"/>
        <v/>
      </c>
      <c r="AP859" s="89" t="str">
        <f t="shared" si="456"/>
        <v/>
      </c>
      <c r="AQ859" s="89" t="str">
        <f t="shared" si="457"/>
        <v/>
      </c>
      <c r="AR859" s="89" t="str">
        <f t="shared" si="457"/>
        <v/>
      </c>
      <c r="AS859" s="89" t="str">
        <f t="shared" si="457"/>
        <v/>
      </c>
      <c r="AT859" s="89" t="str">
        <f t="shared" si="457"/>
        <v/>
      </c>
      <c r="AU859" s="89" t="str">
        <f t="shared" si="457"/>
        <v/>
      </c>
      <c r="AV859" s="89" t="str">
        <f t="shared" si="457"/>
        <v/>
      </c>
      <c r="AW859" s="89" t="str">
        <f t="shared" si="457"/>
        <v/>
      </c>
      <c r="AX859" s="89" t="str">
        <f t="shared" si="457"/>
        <v/>
      </c>
      <c r="AY859" s="89" t="str">
        <f t="shared" si="457"/>
        <v/>
      </c>
      <c r="AZ859" s="89" t="str">
        <f t="shared" si="457"/>
        <v/>
      </c>
      <c r="BA859" s="89" t="str">
        <f t="shared" si="457"/>
        <v/>
      </c>
      <c r="BB859" s="89" t="str">
        <f t="shared" si="457"/>
        <v/>
      </c>
      <c r="BC859" s="90" t="str">
        <f t="shared" si="457"/>
        <v/>
      </c>
      <c r="BE859" s="100" t="str">
        <f t="shared" si="446"/>
        <v/>
      </c>
      <c r="BF859" s="102" t="str">
        <f t="shared" si="447"/>
        <v/>
      </c>
    </row>
    <row r="860" spans="1:58" hidden="1" x14ac:dyDescent="0.55000000000000004">
      <c r="A860" s="80" t="str">
        <f>'Base de Dados 2013'!M859</f>
        <v>Geisel</v>
      </c>
      <c r="B860" s="81" t="str">
        <f>'Base de Dados 2013'!N859</f>
        <v>verde</v>
      </c>
      <c r="C860" s="88" t="str">
        <f t="shared" si="453"/>
        <v/>
      </c>
      <c r="D860" s="89" t="str">
        <f t="shared" si="453"/>
        <v/>
      </c>
      <c r="E860" s="89" t="str">
        <f t="shared" si="453"/>
        <v/>
      </c>
      <c r="F860" s="89" t="str">
        <f t="shared" si="453"/>
        <v/>
      </c>
      <c r="G860" s="89" t="str">
        <f t="shared" si="453"/>
        <v/>
      </c>
      <c r="H860" s="89" t="str">
        <f t="shared" si="453"/>
        <v/>
      </c>
      <c r="I860" s="89" t="str">
        <f t="shared" si="453"/>
        <v/>
      </c>
      <c r="J860" s="89" t="str">
        <f t="shared" si="453"/>
        <v/>
      </c>
      <c r="K860" s="89" t="str">
        <f t="shared" si="453"/>
        <v/>
      </c>
      <c r="L860" s="89" t="str">
        <f t="shared" si="453"/>
        <v/>
      </c>
      <c r="M860" s="89" t="str">
        <f t="shared" si="454"/>
        <v/>
      </c>
      <c r="N860" s="89" t="str">
        <f t="shared" si="454"/>
        <v/>
      </c>
      <c r="O860" s="89">
        <f t="shared" si="454"/>
        <v>1</v>
      </c>
      <c r="P860" s="89" t="str">
        <f t="shared" si="454"/>
        <v/>
      </c>
      <c r="Q860" s="89" t="str">
        <f t="shared" si="454"/>
        <v/>
      </c>
      <c r="R860" s="89" t="str">
        <f t="shared" si="454"/>
        <v/>
      </c>
      <c r="S860" s="89" t="str">
        <f t="shared" si="454"/>
        <v/>
      </c>
      <c r="T860" s="89" t="str">
        <f t="shared" si="454"/>
        <v/>
      </c>
      <c r="U860" s="89" t="str">
        <f t="shared" si="454"/>
        <v/>
      </c>
      <c r="V860" s="89" t="str">
        <f t="shared" si="454"/>
        <v/>
      </c>
      <c r="W860" s="89" t="str">
        <f t="shared" si="455"/>
        <v/>
      </c>
      <c r="X860" s="89" t="str">
        <f t="shared" si="455"/>
        <v/>
      </c>
      <c r="Y860" s="89" t="str">
        <f t="shared" si="455"/>
        <v/>
      </c>
      <c r="Z860" s="89" t="str">
        <f t="shared" si="455"/>
        <v/>
      </c>
      <c r="AA860" s="89" t="str">
        <f t="shared" si="455"/>
        <v/>
      </c>
      <c r="AB860" s="89" t="str">
        <f t="shared" si="455"/>
        <v/>
      </c>
      <c r="AC860" s="89" t="str">
        <f t="shared" si="455"/>
        <v/>
      </c>
      <c r="AD860" s="89" t="str">
        <f t="shared" si="455"/>
        <v/>
      </c>
      <c r="AE860" s="89" t="str">
        <f t="shared" si="455"/>
        <v/>
      </c>
      <c r="AF860" s="89" t="str">
        <f t="shared" si="455"/>
        <v/>
      </c>
      <c r="AG860" s="89" t="str">
        <f t="shared" si="456"/>
        <v/>
      </c>
      <c r="AH860" s="89" t="str">
        <f t="shared" si="456"/>
        <v/>
      </c>
      <c r="AI860" s="89" t="str">
        <f t="shared" si="456"/>
        <v/>
      </c>
      <c r="AJ860" s="89" t="str">
        <f t="shared" si="456"/>
        <v/>
      </c>
      <c r="AK860" s="89" t="str">
        <f t="shared" si="456"/>
        <v/>
      </c>
      <c r="AL860" s="89" t="str">
        <f t="shared" si="456"/>
        <v/>
      </c>
      <c r="AM860" s="89" t="str">
        <f t="shared" si="456"/>
        <v/>
      </c>
      <c r="AN860" s="89" t="str">
        <f t="shared" si="456"/>
        <v/>
      </c>
      <c r="AO860" s="89" t="str">
        <f t="shared" si="456"/>
        <v/>
      </c>
      <c r="AP860" s="89" t="str">
        <f t="shared" si="456"/>
        <v/>
      </c>
      <c r="AQ860" s="89" t="str">
        <f t="shared" si="457"/>
        <v/>
      </c>
      <c r="AR860" s="89" t="str">
        <f t="shared" si="457"/>
        <v/>
      </c>
      <c r="AS860" s="89" t="str">
        <f t="shared" si="457"/>
        <v/>
      </c>
      <c r="AT860" s="89" t="str">
        <f t="shared" si="457"/>
        <v/>
      </c>
      <c r="AU860" s="89" t="str">
        <f t="shared" si="457"/>
        <v/>
      </c>
      <c r="AV860" s="89" t="str">
        <f t="shared" si="457"/>
        <v/>
      </c>
      <c r="AW860" s="89" t="str">
        <f t="shared" si="457"/>
        <v/>
      </c>
      <c r="AX860" s="89" t="str">
        <f t="shared" si="457"/>
        <v/>
      </c>
      <c r="AY860" s="89" t="str">
        <f t="shared" si="457"/>
        <v/>
      </c>
      <c r="AZ860" s="89" t="str">
        <f t="shared" si="457"/>
        <v/>
      </c>
      <c r="BA860" s="89" t="str">
        <f t="shared" si="457"/>
        <v/>
      </c>
      <c r="BB860" s="89" t="str">
        <f t="shared" si="457"/>
        <v/>
      </c>
      <c r="BC860" s="90" t="str">
        <f t="shared" si="457"/>
        <v/>
      </c>
      <c r="BE860" s="100" t="str">
        <f t="shared" si="446"/>
        <v/>
      </c>
      <c r="BF860" s="102" t="str">
        <f t="shared" si="447"/>
        <v/>
      </c>
    </row>
    <row r="861" spans="1:58" hidden="1" x14ac:dyDescent="0.55000000000000004">
      <c r="A861" s="80" t="str">
        <f>'Base de Dados 2013'!M860</f>
        <v>Pederneiras</v>
      </c>
      <c r="B861" s="81" t="str">
        <f>'Base de Dados 2013'!N860</f>
        <v>verde</v>
      </c>
      <c r="C861" s="88" t="str">
        <f t="shared" si="453"/>
        <v/>
      </c>
      <c r="D861" s="89" t="str">
        <f t="shared" si="453"/>
        <v/>
      </c>
      <c r="E861" s="89" t="str">
        <f t="shared" si="453"/>
        <v/>
      </c>
      <c r="F861" s="89" t="str">
        <f t="shared" si="453"/>
        <v/>
      </c>
      <c r="G861" s="89" t="str">
        <f t="shared" si="453"/>
        <v/>
      </c>
      <c r="H861" s="89" t="str">
        <f t="shared" si="453"/>
        <v/>
      </c>
      <c r="I861" s="89" t="str">
        <f t="shared" si="453"/>
        <v/>
      </c>
      <c r="J861" s="89" t="str">
        <f t="shared" si="453"/>
        <v/>
      </c>
      <c r="K861" s="89" t="str">
        <f t="shared" si="453"/>
        <v/>
      </c>
      <c r="L861" s="89" t="str">
        <f t="shared" si="453"/>
        <v/>
      </c>
      <c r="M861" s="89" t="str">
        <f t="shared" si="454"/>
        <v/>
      </c>
      <c r="N861" s="89" t="str">
        <f t="shared" si="454"/>
        <v/>
      </c>
      <c r="O861" s="89" t="str">
        <f t="shared" si="454"/>
        <v/>
      </c>
      <c r="P861" s="89" t="str">
        <f t="shared" si="454"/>
        <v/>
      </c>
      <c r="Q861" s="89" t="str">
        <f t="shared" si="454"/>
        <v/>
      </c>
      <c r="R861" s="89" t="str">
        <f t="shared" si="454"/>
        <v/>
      </c>
      <c r="S861" s="89" t="str">
        <f t="shared" si="454"/>
        <v/>
      </c>
      <c r="T861" s="89" t="str">
        <f t="shared" si="454"/>
        <v/>
      </c>
      <c r="U861" s="89" t="str">
        <f t="shared" si="454"/>
        <v/>
      </c>
      <c r="V861" s="89" t="str">
        <f t="shared" si="454"/>
        <v/>
      </c>
      <c r="W861" s="89" t="str">
        <f t="shared" si="455"/>
        <v/>
      </c>
      <c r="X861" s="89" t="str">
        <f t="shared" si="455"/>
        <v/>
      </c>
      <c r="Y861" s="89" t="str">
        <f t="shared" si="455"/>
        <v/>
      </c>
      <c r="Z861" s="89" t="str">
        <f t="shared" si="455"/>
        <v/>
      </c>
      <c r="AA861" s="89" t="str">
        <f t="shared" si="455"/>
        <v/>
      </c>
      <c r="AB861" s="89">
        <f t="shared" si="455"/>
        <v>1</v>
      </c>
      <c r="AC861" s="89" t="str">
        <f t="shared" si="455"/>
        <v/>
      </c>
      <c r="AD861" s="89" t="str">
        <f t="shared" si="455"/>
        <v/>
      </c>
      <c r="AE861" s="89" t="str">
        <f t="shared" si="455"/>
        <v/>
      </c>
      <c r="AF861" s="89" t="str">
        <f t="shared" si="455"/>
        <v/>
      </c>
      <c r="AG861" s="89" t="str">
        <f t="shared" si="456"/>
        <v/>
      </c>
      <c r="AH861" s="89" t="str">
        <f t="shared" si="456"/>
        <v/>
      </c>
      <c r="AI861" s="89" t="str">
        <f t="shared" si="456"/>
        <v/>
      </c>
      <c r="AJ861" s="89" t="str">
        <f t="shared" si="456"/>
        <v/>
      </c>
      <c r="AK861" s="89" t="str">
        <f t="shared" si="456"/>
        <v/>
      </c>
      <c r="AL861" s="89" t="str">
        <f t="shared" si="456"/>
        <v/>
      </c>
      <c r="AM861" s="89" t="str">
        <f t="shared" si="456"/>
        <v/>
      </c>
      <c r="AN861" s="89" t="str">
        <f t="shared" si="456"/>
        <v/>
      </c>
      <c r="AO861" s="89" t="str">
        <f t="shared" si="456"/>
        <v/>
      </c>
      <c r="AP861" s="89" t="str">
        <f t="shared" si="456"/>
        <v/>
      </c>
      <c r="AQ861" s="89" t="str">
        <f t="shared" si="457"/>
        <v/>
      </c>
      <c r="AR861" s="89" t="str">
        <f t="shared" si="457"/>
        <v/>
      </c>
      <c r="AS861" s="89" t="str">
        <f t="shared" si="457"/>
        <v/>
      </c>
      <c r="AT861" s="89" t="str">
        <f t="shared" si="457"/>
        <v/>
      </c>
      <c r="AU861" s="89" t="str">
        <f t="shared" si="457"/>
        <v/>
      </c>
      <c r="AV861" s="89" t="str">
        <f t="shared" si="457"/>
        <v/>
      </c>
      <c r="AW861" s="89" t="str">
        <f t="shared" si="457"/>
        <v/>
      </c>
      <c r="AX861" s="89" t="str">
        <f t="shared" si="457"/>
        <v/>
      </c>
      <c r="AY861" s="89" t="str">
        <f t="shared" si="457"/>
        <v/>
      </c>
      <c r="AZ861" s="89" t="str">
        <f t="shared" si="457"/>
        <v/>
      </c>
      <c r="BA861" s="89" t="str">
        <f t="shared" si="457"/>
        <v/>
      </c>
      <c r="BB861" s="89" t="str">
        <f t="shared" si="457"/>
        <v/>
      </c>
      <c r="BC861" s="90" t="str">
        <f t="shared" si="457"/>
        <v/>
      </c>
      <c r="BE861" s="100" t="str">
        <f t="shared" si="446"/>
        <v/>
      </c>
      <c r="BF861" s="102" t="str">
        <f t="shared" si="447"/>
        <v/>
      </c>
    </row>
    <row r="862" spans="1:58" hidden="1" x14ac:dyDescent="0.55000000000000004">
      <c r="A862" s="80" t="str">
        <f>'Base de Dados 2013'!M861</f>
        <v>Lençóis Paulista</v>
      </c>
      <c r="B862" s="81" t="str">
        <f>'Base de Dados 2013'!N861</f>
        <v>verde</v>
      </c>
      <c r="C862" s="88" t="str">
        <f t="shared" si="453"/>
        <v/>
      </c>
      <c r="D862" s="89" t="str">
        <f t="shared" si="453"/>
        <v/>
      </c>
      <c r="E862" s="89" t="str">
        <f t="shared" si="453"/>
        <v/>
      </c>
      <c r="F862" s="89" t="str">
        <f t="shared" si="453"/>
        <v/>
      </c>
      <c r="G862" s="89" t="str">
        <f t="shared" si="453"/>
        <v/>
      </c>
      <c r="H862" s="89" t="str">
        <f t="shared" si="453"/>
        <v/>
      </c>
      <c r="I862" s="89" t="str">
        <f t="shared" si="453"/>
        <v/>
      </c>
      <c r="J862" s="89" t="str">
        <f t="shared" si="453"/>
        <v/>
      </c>
      <c r="K862" s="89" t="str">
        <f t="shared" si="453"/>
        <v/>
      </c>
      <c r="L862" s="89" t="str">
        <f t="shared" si="453"/>
        <v/>
      </c>
      <c r="M862" s="89" t="str">
        <f t="shared" si="454"/>
        <v/>
      </c>
      <c r="N862" s="89" t="str">
        <f t="shared" si="454"/>
        <v/>
      </c>
      <c r="O862" s="89" t="str">
        <f t="shared" si="454"/>
        <v/>
      </c>
      <c r="P862" s="89" t="str">
        <f t="shared" si="454"/>
        <v/>
      </c>
      <c r="Q862" s="89" t="str">
        <f t="shared" si="454"/>
        <v/>
      </c>
      <c r="R862" s="89" t="str">
        <f t="shared" si="454"/>
        <v/>
      </c>
      <c r="S862" s="89" t="str">
        <f t="shared" si="454"/>
        <v/>
      </c>
      <c r="T862" s="89" t="str">
        <f t="shared" si="454"/>
        <v/>
      </c>
      <c r="U862" s="89" t="str">
        <f t="shared" si="454"/>
        <v/>
      </c>
      <c r="V862" s="89" t="str">
        <f t="shared" si="454"/>
        <v/>
      </c>
      <c r="W862" s="89" t="str">
        <f t="shared" si="455"/>
        <v/>
      </c>
      <c r="X862" s="89" t="str">
        <f t="shared" si="455"/>
        <v/>
      </c>
      <c r="Y862" s="89" t="str">
        <f t="shared" si="455"/>
        <v/>
      </c>
      <c r="Z862" s="89" t="str">
        <f t="shared" si="455"/>
        <v/>
      </c>
      <c r="AA862" s="89" t="str">
        <f t="shared" si="455"/>
        <v/>
      </c>
      <c r="AB862" s="89" t="str">
        <f t="shared" si="455"/>
        <v/>
      </c>
      <c r="AC862" s="89" t="str">
        <f t="shared" si="455"/>
        <v/>
      </c>
      <c r="AD862" s="89" t="str">
        <f t="shared" si="455"/>
        <v/>
      </c>
      <c r="AE862" s="89" t="str">
        <f t="shared" si="455"/>
        <v/>
      </c>
      <c r="AF862" s="89" t="str">
        <f t="shared" si="455"/>
        <v/>
      </c>
      <c r="AG862" s="89" t="str">
        <f t="shared" si="456"/>
        <v/>
      </c>
      <c r="AH862" s="89" t="str">
        <f t="shared" si="456"/>
        <v/>
      </c>
      <c r="AI862" s="89" t="str">
        <f t="shared" si="456"/>
        <v/>
      </c>
      <c r="AJ862" s="89" t="str">
        <f t="shared" si="456"/>
        <v/>
      </c>
      <c r="AK862" s="89" t="str">
        <f t="shared" si="456"/>
        <v/>
      </c>
      <c r="AL862" s="89" t="str">
        <f t="shared" si="456"/>
        <v/>
      </c>
      <c r="AM862" s="89" t="str">
        <f t="shared" si="456"/>
        <v/>
      </c>
      <c r="AN862" s="89">
        <f t="shared" si="456"/>
        <v>1</v>
      </c>
      <c r="AO862" s="89" t="str">
        <f t="shared" si="456"/>
        <v/>
      </c>
      <c r="AP862" s="89" t="str">
        <f t="shared" si="456"/>
        <v/>
      </c>
      <c r="AQ862" s="89" t="str">
        <f t="shared" si="457"/>
        <v/>
      </c>
      <c r="AR862" s="89" t="str">
        <f t="shared" si="457"/>
        <v/>
      </c>
      <c r="AS862" s="89" t="str">
        <f t="shared" si="457"/>
        <v/>
      </c>
      <c r="AT862" s="89" t="str">
        <f t="shared" si="457"/>
        <v/>
      </c>
      <c r="AU862" s="89" t="str">
        <f t="shared" si="457"/>
        <v/>
      </c>
      <c r="AV862" s="89" t="str">
        <f t="shared" si="457"/>
        <v/>
      </c>
      <c r="AW862" s="89" t="str">
        <f t="shared" si="457"/>
        <v/>
      </c>
      <c r="AX862" s="89" t="str">
        <f t="shared" si="457"/>
        <v/>
      </c>
      <c r="AY862" s="89" t="str">
        <f t="shared" si="457"/>
        <v/>
      </c>
      <c r="AZ862" s="89" t="str">
        <f t="shared" si="457"/>
        <v/>
      </c>
      <c r="BA862" s="89" t="str">
        <f t="shared" si="457"/>
        <v/>
      </c>
      <c r="BB862" s="89" t="str">
        <f t="shared" si="457"/>
        <v/>
      </c>
      <c r="BC862" s="90" t="str">
        <f t="shared" si="457"/>
        <v/>
      </c>
      <c r="BE862" s="100" t="str">
        <f t="shared" si="446"/>
        <v/>
      </c>
      <c r="BF862" s="102" t="str">
        <f t="shared" si="447"/>
        <v/>
      </c>
    </row>
    <row r="863" spans="1:58" hidden="1" x14ac:dyDescent="0.55000000000000004">
      <c r="A863" s="80" t="str">
        <f>'Base de Dados 2013'!M862</f>
        <v>Geisel</v>
      </c>
      <c r="B863" s="81" t="str">
        <f>'Base de Dados 2013'!N862</f>
        <v>amarelo</v>
      </c>
      <c r="C863" s="88" t="str">
        <f t="shared" si="453"/>
        <v/>
      </c>
      <c r="D863" s="89" t="str">
        <f t="shared" si="453"/>
        <v/>
      </c>
      <c r="E863" s="89" t="str">
        <f t="shared" si="453"/>
        <v/>
      </c>
      <c r="F863" s="89" t="str">
        <f t="shared" si="453"/>
        <v/>
      </c>
      <c r="G863" s="89" t="str">
        <f t="shared" si="453"/>
        <v/>
      </c>
      <c r="H863" s="89" t="str">
        <f t="shared" si="453"/>
        <v/>
      </c>
      <c r="I863" s="89" t="str">
        <f t="shared" si="453"/>
        <v/>
      </c>
      <c r="J863" s="89" t="str">
        <f t="shared" si="453"/>
        <v/>
      </c>
      <c r="K863" s="89" t="str">
        <f t="shared" si="453"/>
        <v/>
      </c>
      <c r="L863" s="89" t="str">
        <f t="shared" si="453"/>
        <v/>
      </c>
      <c r="M863" s="89" t="str">
        <f t="shared" si="454"/>
        <v/>
      </c>
      <c r="N863" s="89" t="str">
        <f t="shared" si="454"/>
        <v/>
      </c>
      <c r="O863" s="89" t="str">
        <f t="shared" si="454"/>
        <v/>
      </c>
      <c r="P863" s="89">
        <f t="shared" si="454"/>
        <v>1</v>
      </c>
      <c r="Q863" s="89" t="str">
        <f t="shared" si="454"/>
        <v/>
      </c>
      <c r="R863" s="89" t="str">
        <f t="shared" si="454"/>
        <v/>
      </c>
      <c r="S863" s="89" t="str">
        <f t="shared" si="454"/>
        <v/>
      </c>
      <c r="T863" s="89" t="str">
        <f t="shared" si="454"/>
        <v/>
      </c>
      <c r="U863" s="89" t="str">
        <f t="shared" si="454"/>
        <v/>
      </c>
      <c r="V863" s="89" t="str">
        <f t="shared" si="454"/>
        <v/>
      </c>
      <c r="W863" s="89" t="str">
        <f t="shared" si="455"/>
        <v/>
      </c>
      <c r="X863" s="89" t="str">
        <f t="shared" si="455"/>
        <v/>
      </c>
      <c r="Y863" s="89" t="str">
        <f t="shared" si="455"/>
        <v/>
      </c>
      <c r="Z863" s="89" t="str">
        <f t="shared" si="455"/>
        <v/>
      </c>
      <c r="AA863" s="89" t="str">
        <f t="shared" si="455"/>
        <v/>
      </c>
      <c r="AB863" s="89" t="str">
        <f t="shared" si="455"/>
        <v/>
      </c>
      <c r="AC863" s="89" t="str">
        <f t="shared" si="455"/>
        <v/>
      </c>
      <c r="AD863" s="89" t="str">
        <f t="shared" si="455"/>
        <v/>
      </c>
      <c r="AE863" s="89" t="str">
        <f t="shared" si="455"/>
        <v/>
      </c>
      <c r="AF863" s="89" t="str">
        <f t="shared" si="455"/>
        <v/>
      </c>
      <c r="AG863" s="89" t="str">
        <f t="shared" si="456"/>
        <v/>
      </c>
      <c r="AH863" s="89" t="str">
        <f t="shared" si="456"/>
        <v/>
      </c>
      <c r="AI863" s="89" t="str">
        <f t="shared" si="456"/>
        <v/>
      </c>
      <c r="AJ863" s="89" t="str">
        <f t="shared" si="456"/>
        <v/>
      </c>
      <c r="AK863" s="89" t="str">
        <f t="shared" si="456"/>
        <v/>
      </c>
      <c r="AL863" s="89" t="str">
        <f t="shared" si="456"/>
        <v/>
      </c>
      <c r="AM863" s="89" t="str">
        <f t="shared" si="456"/>
        <v/>
      </c>
      <c r="AN863" s="89" t="str">
        <f t="shared" si="456"/>
        <v/>
      </c>
      <c r="AO863" s="89" t="str">
        <f t="shared" si="456"/>
        <v/>
      </c>
      <c r="AP863" s="89" t="str">
        <f t="shared" si="456"/>
        <v/>
      </c>
      <c r="AQ863" s="89" t="str">
        <f t="shared" si="457"/>
        <v/>
      </c>
      <c r="AR863" s="89" t="str">
        <f t="shared" si="457"/>
        <v/>
      </c>
      <c r="AS863" s="89" t="str">
        <f t="shared" si="457"/>
        <v/>
      </c>
      <c r="AT863" s="89" t="str">
        <f t="shared" si="457"/>
        <v/>
      </c>
      <c r="AU863" s="89" t="str">
        <f t="shared" si="457"/>
        <v/>
      </c>
      <c r="AV863" s="89" t="str">
        <f t="shared" si="457"/>
        <v/>
      </c>
      <c r="AW863" s="89" t="str">
        <f t="shared" si="457"/>
        <v/>
      </c>
      <c r="AX863" s="89" t="str">
        <f t="shared" si="457"/>
        <v/>
      </c>
      <c r="AY863" s="89" t="str">
        <f t="shared" si="457"/>
        <v/>
      </c>
      <c r="AZ863" s="89" t="str">
        <f t="shared" si="457"/>
        <v/>
      </c>
      <c r="BA863" s="89" t="str">
        <f t="shared" si="457"/>
        <v/>
      </c>
      <c r="BB863" s="89" t="str">
        <f t="shared" si="457"/>
        <v/>
      </c>
      <c r="BC863" s="90" t="str">
        <f t="shared" si="457"/>
        <v/>
      </c>
      <c r="BE863" s="100" t="str">
        <f t="shared" si="446"/>
        <v/>
      </c>
      <c r="BF863" s="102" t="str">
        <f t="shared" si="447"/>
        <v/>
      </c>
    </row>
    <row r="864" spans="1:58" hidden="1" x14ac:dyDescent="0.55000000000000004">
      <c r="A864" s="80" t="str">
        <f>'Base de Dados 2013'!M863</f>
        <v>Iacanga</v>
      </c>
      <c r="B864" s="81" t="str">
        <f>'Base de Dados 2013'!N863</f>
        <v>verde</v>
      </c>
      <c r="C864" s="88" t="str">
        <f t="shared" si="453"/>
        <v/>
      </c>
      <c r="D864" s="89" t="str">
        <f t="shared" si="453"/>
        <v/>
      </c>
      <c r="E864" s="89" t="str">
        <f t="shared" si="453"/>
        <v/>
      </c>
      <c r="F864" s="89" t="str">
        <f t="shared" si="453"/>
        <v/>
      </c>
      <c r="G864" s="89" t="str">
        <f t="shared" si="453"/>
        <v/>
      </c>
      <c r="H864" s="89" t="str">
        <f t="shared" si="453"/>
        <v/>
      </c>
      <c r="I864" s="89" t="str">
        <f t="shared" si="453"/>
        <v/>
      </c>
      <c r="J864" s="89" t="str">
        <f t="shared" si="453"/>
        <v/>
      </c>
      <c r="K864" s="89" t="str">
        <f t="shared" si="453"/>
        <v/>
      </c>
      <c r="L864" s="89" t="str">
        <f t="shared" si="453"/>
        <v/>
      </c>
      <c r="M864" s="89" t="str">
        <f t="shared" si="454"/>
        <v/>
      </c>
      <c r="N864" s="89" t="str">
        <f t="shared" si="454"/>
        <v/>
      </c>
      <c r="O864" s="89" t="str">
        <f t="shared" si="454"/>
        <v/>
      </c>
      <c r="P864" s="89" t="str">
        <f t="shared" si="454"/>
        <v/>
      </c>
      <c r="Q864" s="89" t="str">
        <f t="shared" si="454"/>
        <v/>
      </c>
      <c r="R864" s="89" t="str">
        <f t="shared" si="454"/>
        <v/>
      </c>
      <c r="S864" s="89" t="str">
        <f t="shared" si="454"/>
        <v/>
      </c>
      <c r="T864" s="89" t="str">
        <f t="shared" si="454"/>
        <v/>
      </c>
      <c r="U864" s="89" t="str">
        <f t="shared" si="454"/>
        <v/>
      </c>
      <c r="V864" s="89" t="str">
        <f t="shared" si="454"/>
        <v/>
      </c>
      <c r="W864" s="89" t="str">
        <f t="shared" si="455"/>
        <v/>
      </c>
      <c r="X864" s="89" t="str">
        <f t="shared" si="455"/>
        <v/>
      </c>
      <c r="Y864" s="89" t="str">
        <f t="shared" si="455"/>
        <v/>
      </c>
      <c r="Z864" s="89" t="str">
        <f t="shared" si="455"/>
        <v/>
      </c>
      <c r="AA864" s="89" t="str">
        <f t="shared" si="455"/>
        <v/>
      </c>
      <c r="AB864" s="89" t="str">
        <f t="shared" si="455"/>
        <v/>
      </c>
      <c r="AC864" s="89" t="str">
        <f t="shared" si="455"/>
        <v/>
      </c>
      <c r="AD864" s="89" t="str">
        <f t="shared" si="455"/>
        <v/>
      </c>
      <c r="AE864" s="89" t="str">
        <f t="shared" si="455"/>
        <v/>
      </c>
      <c r="AF864" s="89" t="str">
        <f t="shared" si="455"/>
        <v/>
      </c>
      <c r="AG864" s="89" t="str">
        <f t="shared" si="456"/>
        <v/>
      </c>
      <c r="AH864" s="89" t="str">
        <f t="shared" si="456"/>
        <v/>
      </c>
      <c r="AI864" s="89" t="str">
        <f t="shared" si="456"/>
        <v/>
      </c>
      <c r="AJ864" s="89" t="str">
        <f t="shared" si="456"/>
        <v/>
      </c>
      <c r="AK864" s="89" t="str">
        <f t="shared" si="456"/>
        <v/>
      </c>
      <c r="AL864" s="89" t="str">
        <f t="shared" si="456"/>
        <v/>
      </c>
      <c r="AM864" s="89" t="str">
        <f t="shared" si="456"/>
        <v/>
      </c>
      <c r="AN864" s="89" t="str">
        <f t="shared" si="456"/>
        <v/>
      </c>
      <c r="AO864" s="89" t="str">
        <f t="shared" si="456"/>
        <v/>
      </c>
      <c r="AP864" s="89" t="str">
        <f t="shared" si="456"/>
        <v/>
      </c>
      <c r="AQ864" s="89" t="str">
        <f t="shared" si="457"/>
        <v/>
      </c>
      <c r="AR864" s="89" t="str">
        <f t="shared" si="457"/>
        <v/>
      </c>
      <c r="AS864" s="89" t="str">
        <f t="shared" si="457"/>
        <v/>
      </c>
      <c r="AT864" s="89" t="str">
        <f t="shared" si="457"/>
        <v/>
      </c>
      <c r="AU864" s="89" t="str">
        <f t="shared" si="457"/>
        <v/>
      </c>
      <c r="AV864" s="89" t="str">
        <f t="shared" si="457"/>
        <v/>
      </c>
      <c r="AW864" s="89" t="str">
        <f t="shared" si="457"/>
        <v/>
      </c>
      <c r="AX864" s="89" t="str">
        <f t="shared" si="457"/>
        <v/>
      </c>
      <c r="AY864" s="89" t="str">
        <f t="shared" si="457"/>
        <v/>
      </c>
      <c r="AZ864" s="89">
        <f t="shared" si="457"/>
        <v>1</v>
      </c>
      <c r="BA864" s="89" t="str">
        <f t="shared" si="457"/>
        <v/>
      </c>
      <c r="BB864" s="89" t="str">
        <f t="shared" si="457"/>
        <v/>
      </c>
      <c r="BC864" s="90" t="str">
        <f t="shared" si="457"/>
        <v/>
      </c>
      <c r="BE864" s="100" t="str">
        <f t="shared" si="446"/>
        <v/>
      </c>
      <c r="BF864" s="102" t="str">
        <f t="shared" si="447"/>
        <v/>
      </c>
    </row>
    <row r="865" spans="1:58" hidden="1" x14ac:dyDescent="0.55000000000000004">
      <c r="A865" s="80" t="str">
        <f>'Base de Dados 2013'!M864</f>
        <v>Geisel</v>
      </c>
      <c r="B865" s="81" t="str">
        <f>'Base de Dados 2013'!N864</f>
        <v>vermelho</v>
      </c>
      <c r="C865" s="88" t="str">
        <f t="shared" ref="C865:L874" si="458">IF(AND($A865=C$1,$B865=C$3),1,"")</f>
        <v/>
      </c>
      <c r="D865" s="89" t="str">
        <f t="shared" si="458"/>
        <v/>
      </c>
      <c r="E865" s="89" t="str">
        <f t="shared" si="458"/>
        <v/>
      </c>
      <c r="F865" s="89" t="str">
        <f t="shared" si="458"/>
        <v/>
      </c>
      <c r="G865" s="89" t="str">
        <f t="shared" si="458"/>
        <v/>
      </c>
      <c r="H865" s="89" t="str">
        <f t="shared" si="458"/>
        <v/>
      </c>
      <c r="I865" s="89" t="str">
        <f t="shared" si="458"/>
        <v/>
      </c>
      <c r="J865" s="89" t="str">
        <f t="shared" si="458"/>
        <v/>
      </c>
      <c r="K865" s="89" t="str">
        <f t="shared" si="458"/>
        <v/>
      </c>
      <c r="L865" s="89" t="str">
        <f t="shared" si="458"/>
        <v/>
      </c>
      <c r="M865" s="89" t="str">
        <f t="shared" ref="M865:V874" si="459">IF(AND($A865=M$1,$B865=M$3),1,"")</f>
        <v/>
      </c>
      <c r="N865" s="89" t="str">
        <f t="shared" si="459"/>
        <v/>
      </c>
      <c r="O865" s="89" t="str">
        <f t="shared" si="459"/>
        <v/>
      </c>
      <c r="P865" s="89" t="str">
        <f t="shared" si="459"/>
        <v/>
      </c>
      <c r="Q865" s="89">
        <f t="shared" si="459"/>
        <v>1</v>
      </c>
      <c r="R865" s="89" t="str">
        <f t="shared" si="459"/>
        <v/>
      </c>
      <c r="S865" s="89" t="str">
        <f t="shared" si="459"/>
        <v/>
      </c>
      <c r="T865" s="89" t="str">
        <f t="shared" si="459"/>
        <v/>
      </c>
      <c r="U865" s="89" t="str">
        <f t="shared" si="459"/>
        <v/>
      </c>
      <c r="V865" s="89" t="str">
        <f t="shared" si="459"/>
        <v/>
      </c>
      <c r="W865" s="89" t="str">
        <f t="shared" ref="W865:AF874" si="460">IF(AND($A865=W$1,$B865=W$3),1,"")</f>
        <v/>
      </c>
      <c r="X865" s="89" t="str">
        <f t="shared" si="460"/>
        <v/>
      </c>
      <c r="Y865" s="89" t="str">
        <f t="shared" si="460"/>
        <v/>
      </c>
      <c r="Z865" s="89" t="str">
        <f t="shared" si="460"/>
        <v/>
      </c>
      <c r="AA865" s="89" t="str">
        <f t="shared" si="460"/>
        <v/>
      </c>
      <c r="AB865" s="89" t="str">
        <f t="shared" si="460"/>
        <v/>
      </c>
      <c r="AC865" s="89" t="str">
        <f t="shared" si="460"/>
        <v/>
      </c>
      <c r="AD865" s="89" t="str">
        <f t="shared" si="460"/>
        <v/>
      </c>
      <c r="AE865" s="89" t="str">
        <f t="shared" si="460"/>
        <v/>
      </c>
      <c r="AF865" s="89" t="str">
        <f t="shared" si="460"/>
        <v/>
      </c>
      <c r="AG865" s="89" t="str">
        <f t="shared" ref="AG865:AP874" si="461">IF(AND($A865=AG$1,$B865=AG$3),1,"")</f>
        <v/>
      </c>
      <c r="AH865" s="89" t="str">
        <f t="shared" si="461"/>
        <v/>
      </c>
      <c r="AI865" s="89" t="str">
        <f t="shared" si="461"/>
        <v/>
      </c>
      <c r="AJ865" s="89" t="str">
        <f t="shared" si="461"/>
        <v/>
      </c>
      <c r="AK865" s="89" t="str">
        <f t="shared" si="461"/>
        <v/>
      </c>
      <c r="AL865" s="89" t="str">
        <f t="shared" si="461"/>
        <v/>
      </c>
      <c r="AM865" s="89" t="str">
        <f t="shared" si="461"/>
        <v/>
      </c>
      <c r="AN865" s="89" t="str">
        <f t="shared" si="461"/>
        <v/>
      </c>
      <c r="AO865" s="89" t="str">
        <f t="shared" si="461"/>
        <v/>
      </c>
      <c r="AP865" s="89" t="str">
        <f t="shared" si="461"/>
        <v/>
      </c>
      <c r="AQ865" s="89" t="str">
        <f t="shared" ref="AQ865:BC874" si="462">IF(AND($A865=AQ$1,$B865=AQ$3),1,"")</f>
        <v/>
      </c>
      <c r="AR865" s="89" t="str">
        <f t="shared" si="462"/>
        <v/>
      </c>
      <c r="AS865" s="89" t="str">
        <f t="shared" si="462"/>
        <v/>
      </c>
      <c r="AT865" s="89" t="str">
        <f t="shared" si="462"/>
        <v/>
      </c>
      <c r="AU865" s="89" t="str">
        <f t="shared" si="462"/>
        <v/>
      </c>
      <c r="AV865" s="89" t="str">
        <f t="shared" si="462"/>
        <v/>
      </c>
      <c r="AW865" s="89" t="str">
        <f t="shared" si="462"/>
        <v/>
      </c>
      <c r="AX865" s="89" t="str">
        <f t="shared" si="462"/>
        <v/>
      </c>
      <c r="AY865" s="89" t="str">
        <f t="shared" si="462"/>
        <v/>
      </c>
      <c r="AZ865" s="89" t="str">
        <f t="shared" si="462"/>
        <v/>
      </c>
      <c r="BA865" s="89" t="str">
        <f t="shared" si="462"/>
        <v/>
      </c>
      <c r="BB865" s="89" t="str">
        <f t="shared" si="462"/>
        <v/>
      </c>
      <c r="BC865" s="90" t="str">
        <f t="shared" si="462"/>
        <v/>
      </c>
      <c r="BE865" s="100" t="str">
        <f t="shared" si="446"/>
        <v/>
      </c>
      <c r="BF865" s="102" t="str">
        <f t="shared" si="447"/>
        <v/>
      </c>
    </row>
    <row r="866" spans="1:58" hidden="1" x14ac:dyDescent="0.55000000000000004">
      <c r="A866" s="80" t="str">
        <f>'Base de Dados 2013'!M865</f>
        <v>Pederneiras</v>
      </c>
      <c r="B866" s="81" t="str">
        <f>'Base de Dados 2013'!N865</f>
        <v>verde</v>
      </c>
      <c r="C866" s="88" t="str">
        <f t="shared" si="458"/>
        <v/>
      </c>
      <c r="D866" s="89" t="str">
        <f t="shared" si="458"/>
        <v/>
      </c>
      <c r="E866" s="89" t="str">
        <f t="shared" si="458"/>
        <v/>
      </c>
      <c r="F866" s="89" t="str">
        <f t="shared" si="458"/>
        <v/>
      </c>
      <c r="G866" s="89" t="str">
        <f t="shared" si="458"/>
        <v/>
      </c>
      <c r="H866" s="89" t="str">
        <f t="shared" si="458"/>
        <v/>
      </c>
      <c r="I866" s="89" t="str">
        <f t="shared" si="458"/>
        <v/>
      </c>
      <c r="J866" s="89" t="str">
        <f t="shared" si="458"/>
        <v/>
      </c>
      <c r="K866" s="89" t="str">
        <f t="shared" si="458"/>
        <v/>
      </c>
      <c r="L866" s="89" t="str">
        <f t="shared" si="458"/>
        <v/>
      </c>
      <c r="M866" s="89" t="str">
        <f t="shared" si="459"/>
        <v/>
      </c>
      <c r="N866" s="89" t="str">
        <f t="shared" si="459"/>
        <v/>
      </c>
      <c r="O866" s="89" t="str">
        <f t="shared" si="459"/>
        <v/>
      </c>
      <c r="P866" s="89" t="str">
        <f t="shared" si="459"/>
        <v/>
      </c>
      <c r="Q866" s="89" t="str">
        <f t="shared" si="459"/>
        <v/>
      </c>
      <c r="R866" s="89" t="str">
        <f t="shared" si="459"/>
        <v/>
      </c>
      <c r="S866" s="89" t="str">
        <f t="shared" si="459"/>
        <v/>
      </c>
      <c r="T866" s="89" t="str">
        <f t="shared" si="459"/>
        <v/>
      </c>
      <c r="U866" s="89" t="str">
        <f t="shared" si="459"/>
        <v/>
      </c>
      <c r="V866" s="89" t="str">
        <f t="shared" si="459"/>
        <v/>
      </c>
      <c r="W866" s="89" t="str">
        <f t="shared" si="460"/>
        <v/>
      </c>
      <c r="X866" s="89" t="str">
        <f t="shared" si="460"/>
        <v/>
      </c>
      <c r="Y866" s="89" t="str">
        <f t="shared" si="460"/>
        <v/>
      </c>
      <c r="Z866" s="89" t="str">
        <f t="shared" si="460"/>
        <v/>
      </c>
      <c r="AA866" s="89" t="str">
        <f t="shared" si="460"/>
        <v/>
      </c>
      <c r="AB866" s="89">
        <f t="shared" si="460"/>
        <v>1</v>
      </c>
      <c r="AC866" s="89" t="str">
        <f t="shared" si="460"/>
        <v/>
      </c>
      <c r="AD866" s="89" t="str">
        <f t="shared" si="460"/>
        <v/>
      </c>
      <c r="AE866" s="89" t="str">
        <f t="shared" si="460"/>
        <v/>
      </c>
      <c r="AF866" s="89" t="str">
        <f t="shared" si="460"/>
        <v/>
      </c>
      <c r="AG866" s="89" t="str">
        <f t="shared" si="461"/>
        <v/>
      </c>
      <c r="AH866" s="89" t="str">
        <f t="shared" si="461"/>
        <v/>
      </c>
      <c r="AI866" s="89" t="str">
        <f t="shared" si="461"/>
        <v/>
      </c>
      <c r="AJ866" s="89" t="str">
        <f t="shared" si="461"/>
        <v/>
      </c>
      <c r="AK866" s="89" t="str">
        <f t="shared" si="461"/>
        <v/>
      </c>
      <c r="AL866" s="89" t="str">
        <f t="shared" si="461"/>
        <v/>
      </c>
      <c r="AM866" s="89" t="str">
        <f t="shared" si="461"/>
        <v/>
      </c>
      <c r="AN866" s="89" t="str">
        <f t="shared" si="461"/>
        <v/>
      </c>
      <c r="AO866" s="89" t="str">
        <f t="shared" si="461"/>
        <v/>
      </c>
      <c r="AP866" s="89" t="str">
        <f t="shared" si="461"/>
        <v/>
      </c>
      <c r="AQ866" s="89" t="str">
        <f t="shared" si="462"/>
        <v/>
      </c>
      <c r="AR866" s="89" t="str">
        <f t="shared" si="462"/>
        <v/>
      </c>
      <c r="AS866" s="89" t="str">
        <f t="shared" si="462"/>
        <v/>
      </c>
      <c r="AT866" s="89" t="str">
        <f t="shared" si="462"/>
        <v/>
      </c>
      <c r="AU866" s="89" t="str">
        <f t="shared" si="462"/>
        <v/>
      </c>
      <c r="AV866" s="89" t="str">
        <f t="shared" si="462"/>
        <v/>
      </c>
      <c r="AW866" s="89" t="str">
        <f t="shared" si="462"/>
        <v/>
      </c>
      <c r="AX866" s="89" t="str">
        <f t="shared" si="462"/>
        <v/>
      </c>
      <c r="AY866" s="89" t="str">
        <f t="shared" si="462"/>
        <v/>
      </c>
      <c r="AZ866" s="89" t="str">
        <f t="shared" si="462"/>
        <v/>
      </c>
      <c r="BA866" s="89" t="str">
        <f t="shared" si="462"/>
        <v/>
      </c>
      <c r="BB866" s="89" t="str">
        <f t="shared" si="462"/>
        <v/>
      </c>
      <c r="BC866" s="90" t="str">
        <f t="shared" si="462"/>
        <v/>
      </c>
      <c r="BE866" s="100" t="str">
        <f t="shared" si="446"/>
        <v/>
      </c>
      <c r="BF866" s="102" t="str">
        <f t="shared" si="447"/>
        <v/>
      </c>
    </row>
    <row r="867" spans="1:58" hidden="1" x14ac:dyDescent="0.55000000000000004">
      <c r="A867" s="80" t="str">
        <f>'Base de Dados 2013'!M866</f>
        <v>Ipiranga</v>
      </c>
      <c r="B867" s="81" t="str">
        <f>'Base de Dados 2013'!N866</f>
        <v>amarelo</v>
      </c>
      <c r="C867" s="88" t="str">
        <f t="shared" si="458"/>
        <v/>
      </c>
      <c r="D867" s="89" t="str">
        <f t="shared" si="458"/>
        <v/>
      </c>
      <c r="E867" s="89" t="str">
        <f t="shared" si="458"/>
        <v/>
      </c>
      <c r="F867" s="89" t="str">
        <f t="shared" si="458"/>
        <v/>
      </c>
      <c r="G867" s="89" t="str">
        <f t="shared" si="458"/>
        <v/>
      </c>
      <c r="H867" s="89" t="str">
        <f t="shared" si="458"/>
        <v/>
      </c>
      <c r="I867" s="89" t="str">
        <f t="shared" si="458"/>
        <v/>
      </c>
      <c r="J867" s="89" t="str">
        <f t="shared" si="458"/>
        <v/>
      </c>
      <c r="K867" s="89" t="str">
        <f t="shared" si="458"/>
        <v/>
      </c>
      <c r="L867" s="89" t="str">
        <f t="shared" si="458"/>
        <v/>
      </c>
      <c r="M867" s="89" t="str">
        <f t="shared" si="459"/>
        <v/>
      </c>
      <c r="N867" s="89" t="str">
        <f t="shared" si="459"/>
        <v/>
      </c>
      <c r="O867" s="89" t="str">
        <f t="shared" si="459"/>
        <v/>
      </c>
      <c r="P867" s="89" t="str">
        <f t="shared" si="459"/>
        <v/>
      </c>
      <c r="Q867" s="89" t="str">
        <f t="shared" si="459"/>
        <v/>
      </c>
      <c r="R867" s="89" t="str">
        <f t="shared" si="459"/>
        <v/>
      </c>
      <c r="S867" s="89" t="str">
        <f t="shared" si="459"/>
        <v/>
      </c>
      <c r="T867" s="89" t="str">
        <f t="shared" si="459"/>
        <v/>
      </c>
      <c r="U867" s="89">
        <f t="shared" si="459"/>
        <v>1</v>
      </c>
      <c r="V867" s="89" t="str">
        <f t="shared" si="459"/>
        <v/>
      </c>
      <c r="W867" s="89" t="str">
        <f t="shared" si="460"/>
        <v/>
      </c>
      <c r="X867" s="89" t="str">
        <f t="shared" si="460"/>
        <v/>
      </c>
      <c r="Y867" s="89" t="str">
        <f t="shared" si="460"/>
        <v/>
      </c>
      <c r="Z867" s="89" t="str">
        <f t="shared" si="460"/>
        <v/>
      </c>
      <c r="AA867" s="89" t="str">
        <f t="shared" si="460"/>
        <v/>
      </c>
      <c r="AB867" s="89" t="str">
        <f t="shared" si="460"/>
        <v/>
      </c>
      <c r="AC867" s="89" t="str">
        <f t="shared" si="460"/>
        <v/>
      </c>
      <c r="AD867" s="89" t="str">
        <f t="shared" si="460"/>
        <v/>
      </c>
      <c r="AE867" s="89" t="str">
        <f t="shared" si="460"/>
        <v/>
      </c>
      <c r="AF867" s="89" t="str">
        <f t="shared" si="460"/>
        <v/>
      </c>
      <c r="AG867" s="89" t="str">
        <f t="shared" si="461"/>
        <v/>
      </c>
      <c r="AH867" s="89" t="str">
        <f t="shared" si="461"/>
        <v/>
      </c>
      <c r="AI867" s="89" t="str">
        <f t="shared" si="461"/>
        <v/>
      </c>
      <c r="AJ867" s="89" t="str">
        <f t="shared" si="461"/>
        <v/>
      </c>
      <c r="AK867" s="89" t="str">
        <f t="shared" si="461"/>
        <v/>
      </c>
      <c r="AL867" s="89" t="str">
        <f t="shared" si="461"/>
        <v/>
      </c>
      <c r="AM867" s="89" t="str">
        <f t="shared" si="461"/>
        <v/>
      </c>
      <c r="AN867" s="89" t="str">
        <f t="shared" si="461"/>
        <v/>
      </c>
      <c r="AO867" s="89" t="str">
        <f t="shared" si="461"/>
        <v/>
      </c>
      <c r="AP867" s="89" t="str">
        <f t="shared" si="461"/>
        <v/>
      </c>
      <c r="AQ867" s="89" t="str">
        <f t="shared" si="462"/>
        <v/>
      </c>
      <c r="AR867" s="89" t="str">
        <f t="shared" si="462"/>
        <v/>
      </c>
      <c r="AS867" s="89" t="str">
        <f t="shared" si="462"/>
        <v/>
      </c>
      <c r="AT867" s="89" t="str">
        <f t="shared" si="462"/>
        <v/>
      </c>
      <c r="AU867" s="89" t="str">
        <f t="shared" si="462"/>
        <v/>
      </c>
      <c r="AV867" s="89" t="str">
        <f t="shared" si="462"/>
        <v/>
      </c>
      <c r="AW867" s="89" t="str">
        <f t="shared" si="462"/>
        <v/>
      </c>
      <c r="AX867" s="89" t="str">
        <f t="shared" si="462"/>
        <v/>
      </c>
      <c r="AY867" s="89" t="str">
        <f t="shared" si="462"/>
        <v/>
      </c>
      <c r="AZ867" s="89" t="str">
        <f t="shared" si="462"/>
        <v/>
      </c>
      <c r="BA867" s="89" t="str">
        <f t="shared" si="462"/>
        <v/>
      </c>
      <c r="BB867" s="89" t="str">
        <f t="shared" si="462"/>
        <v/>
      </c>
      <c r="BC867" s="90" t="str">
        <f t="shared" si="462"/>
        <v/>
      </c>
      <c r="BE867" s="100" t="str">
        <f t="shared" si="446"/>
        <v/>
      </c>
      <c r="BF867" s="102" t="str">
        <f t="shared" si="447"/>
        <v/>
      </c>
    </row>
    <row r="868" spans="1:58" hidden="1" x14ac:dyDescent="0.55000000000000004">
      <c r="A868" s="80" t="str">
        <f>'Base de Dados 2013'!M867</f>
        <v>Mary Dota</v>
      </c>
      <c r="B868" s="81" t="str">
        <f>'Base de Dados 2013'!N867</f>
        <v>amarelo</v>
      </c>
      <c r="C868" s="88" t="str">
        <f t="shared" si="458"/>
        <v/>
      </c>
      <c r="D868" s="89">
        <f t="shared" si="458"/>
        <v>1</v>
      </c>
      <c r="E868" s="89" t="str">
        <f t="shared" si="458"/>
        <v/>
      </c>
      <c r="F868" s="89" t="str">
        <f t="shared" si="458"/>
        <v/>
      </c>
      <c r="G868" s="89" t="str">
        <f t="shared" si="458"/>
        <v/>
      </c>
      <c r="H868" s="89" t="str">
        <f t="shared" si="458"/>
        <v/>
      </c>
      <c r="I868" s="89" t="str">
        <f t="shared" si="458"/>
        <v/>
      </c>
      <c r="J868" s="89" t="str">
        <f t="shared" si="458"/>
        <v/>
      </c>
      <c r="K868" s="89" t="str">
        <f t="shared" si="458"/>
        <v/>
      </c>
      <c r="L868" s="89" t="str">
        <f t="shared" si="458"/>
        <v/>
      </c>
      <c r="M868" s="89" t="str">
        <f t="shared" si="459"/>
        <v/>
      </c>
      <c r="N868" s="89" t="str">
        <f t="shared" si="459"/>
        <v/>
      </c>
      <c r="O868" s="89" t="str">
        <f t="shared" si="459"/>
        <v/>
      </c>
      <c r="P868" s="89" t="str">
        <f t="shared" si="459"/>
        <v/>
      </c>
      <c r="Q868" s="89" t="str">
        <f t="shared" si="459"/>
        <v/>
      </c>
      <c r="R868" s="89" t="str">
        <f t="shared" si="459"/>
        <v/>
      </c>
      <c r="S868" s="89" t="str">
        <f t="shared" si="459"/>
        <v/>
      </c>
      <c r="T868" s="89" t="str">
        <f t="shared" si="459"/>
        <v/>
      </c>
      <c r="U868" s="89" t="str">
        <f t="shared" si="459"/>
        <v/>
      </c>
      <c r="V868" s="89" t="str">
        <f t="shared" si="459"/>
        <v/>
      </c>
      <c r="W868" s="89" t="str">
        <f t="shared" si="460"/>
        <v/>
      </c>
      <c r="X868" s="89" t="str">
        <f t="shared" si="460"/>
        <v/>
      </c>
      <c r="Y868" s="89" t="str">
        <f t="shared" si="460"/>
        <v/>
      </c>
      <c r="Z868" s="89" t="str">
        <f t="shared" si="460"/>
        <v/>
      </c>
      <c r="AA868" s="89" t="str">
        <f t="shared" si="460"/>
        <v/>
      </c>
      <c r="AB868" s="89" t="str">
        <f t="shared" si="460"/>
        <v/>
      </c>
      <c r="AC868" s="89" t="str">
        <f t="shared" si="460"/>
        <v/>
      </c>
      <c r="AD868" s="89" t="str">
        <f t="shared" si="460"/>
        <v/>
      </c>
      <c r="AE868" s="89" t="str">
        <f t="shared" si="460"/>
        <v/>
      </c>
      <c r="AF868" s="89" t="str">
        <f t="shared" si="460"/>
        <v/>
      </c>
      <c r="AG868" s="89" t="str">
        <f t="shared" si="461"/>
        <v/>
      </c>
      <c r="AH868" s="89" t="str">
        <f t="shared" si="461"/>
        <v/>
      </c>
      <c r="AI868" s="89" t="str">
        <f t="shared" si="461"/>
        <v/>
      </c>
      <c r="AJ868" s="89" t="str">
        <f t="shared" si="461"/>
        <v/>
      </c>
      <c r="AK868" s="89" t="str">
        <f t="shared" si="461"/>
        <v/>
      </c>
      <c r="AL868" s="89" t="str">
        <f t="shared" si="461"/>
        <v/>
      </c>
      <c r="AM868" s="89" t="str">
        <f t="shared" si="461"/>
        <v/>
      </c>
      <c r="AN868" s="89" t="str">
        <f t="shared" si="461"/>
        <v/>
      </c>
      <c r="AO868" s="89" t="str">
        <f t="shared" si="461"/>
        <v/>
      </c>
      <c r="AP868" s="89" t="str">
        <f t="shared" si="461"/>
        <v/>
      </c>
      <c r="AQ868" s="89" t="str">
        <f t="shared" si="462"/>
        <v/>
      </c>
      <c r="AR868" s="89" t="str">
        <f t="shared" si="462"/>
        <v/>
      </c>
      <c r="AS868" s="89" t="str">
        <f t="shared" si="462"/>
        <v/>
      </c>
      <c r="AT868" s="89" t="str">
        <f t="shared" si="462"/>
        <v/>
      </c>
      <c r="AU868" s="89" t="str">
        <f t="shared" si="462"/>
        <v/>
      </c>
      <c r="AV868" s="89" t="str">
        <f t="shared" si="462"/>
        <v/>
      </c>
      <c r="AW868" s="89" t="str">
        <f t="shared" si="462"/>
        <v/>
      </c>
      <c r="AX868" s="89" t="str">
        <f t="shared" si="462"/>
        <v/>
      </c>
      <c r="AY868" s="89" t="str">
        <f t="shared" si="462"/>
        <v/>
      </c>
      <c r="AZ868" s="89" t="str">
        <f t="shared" si="462"/>
        <v/>
      </c>
      <c r="BA868" s="89" t="str">
        <f t="shared" si="462"/>
        <v/>
      </c>
      <c r="BB868" s="89" t="str">
        <f t="shared" si="462"/>
        <v/>
      </c>
      <c r="BC868" s="90" t="str">
        <f t="shared" si="462"/>
        <v/>
      </c>
      <c r="BE868" s="100" t="str">
        <f t="shared" si="446"/>
        <v/>
      </c>
      <c r="BF868" s="102" t="str">
        <f t="shared" si="447"/>
        <v/>
      </c>
    </row>
    <row r="869" spans="1:58" hidden="1" x14ac:dyDescent="0.55000000000000004">
      <c r="A869" s="80" t="str">
        <f>'Base de Dados 2013'!M868</f>
        <v>Bela Vista</v>
      </c>
      <c r="B869" s="81" t="str">
        <f>'Base de Dados 2013'!N868</f>
        <v>verde</v>
      </c>
      <c r="C869" s="88" t="str">
        <f t="shared" si="458"/>
        <v/>
      </c>
      <c r="D869" s="89" t="str">
        <f t="shared" si="458"/>
        <v/>
      </c>
      <c r="E869" s="89" t="str">
        <f t="shared" si="458"/>
        <v/>
      </c>
      <c r="F869" s="89" t="str">
        <f t="shared" si="458"/>
        <v/>
      </c>
      <c r="G869" s="89" t="str">
        <f t="shared" si="458"/>
        <v/>
      </c>
      <c r="H869" s="89" t="str">
        <f t="shared" si="458"/>
        <v/>
      </c>
      <c r="I869" s="89" t="str">
        <f t="shared" si="458"/>
        <v/>
      </c>
      <c r="J869" s="89" t="str">
        <f t="shared" si="458"/>
        <v/>
      </c>
      <c r="K869" s="89">
        <f t="shared" si="458"/>
        <v>1</v>
      </c>
      <c r="L869" s="89" t="str">
        <f t="shared" si="458"/>
        <v/>
      </c>
      <c r="M869" s="89" t="str">
        <f t="shared" si="459"/>
        <v/>
      </c>
      <c r="N869" s="89" t="str">
        <f t="shared" si="459"/>
        <v/>
      </c>
      <c r="O869" s="89" t="str">
        <f t="shared" si="459"/>
        <v/>
      </c>
      <c r="P869" s="89" t="str">
        <f t="shared" si="459"/>
        <v/>
      </c>
      <c r="Q869" s="89" t="str">
        <f t="shared" si="459"/>
        <v/>
      </c>
      <c r="R869" s="89" t="str">
        <f t="shared" si="459"/>
        <v/>
      </c>
      <c r="S869" s="89" t="str">
        <f t="shared" si="459"/>
        <v/>
      </c>
      <c r="T869" s="89" t="str">
        <f t="shared" si="459"/>
        <v/>
      </c>
      <c r="U869" s="89" t="str">
        <f t="shared" si="459"/>
        <v/>
      </c>
      <c r="V869" s="89" t="str">
        <f t="shared" si="459"/>
        <v/>
      </c>
      <c r="W869" s="89" t="str">
        <f t="shared" si="460"/>
        <v/>
      </c>
      <c r="X869" s="89" t="str">
        <f t="shared" si="460"/>
        <v/>
      </c>
      <c r="Y869" s="89" t="str">
        <f t="shared" si="460"/>
        <v/>
      </c>
      <c r="Z869" s="89" t="str">
        <f t="shared" si="460"/>
        <v/>
      </c>
      <c r="AA869" s="89" t="str">
        <f t="shared" si="460"/>
        <v/>
      </c>
      <c r="AB869" s="89" t="str">
        <f t="shared" si="460"/>
        <v/>
      </c>
      <c r="AC869" s="89" t="str">
        <f t="shared" si="460"/>
        <v/>
      </c>
      <c r="AD869" s="89" t="str">
        <f t="shared" si="460"/>
        <v/>
      </c>
      <c r="AE869" s="89" t="str">
        <f t="shared" si="460"/>
        <v/>
      </c>
      <c r="AF869" s="89" t="str">
        <f t="shared" si="460"/>
        <v/>
      </c>
      <c r="AG869" s="89" t="str">
        <f t="shared" si="461"/>
        <v/>
      </c>
      <c r="AH869" s="89" t="str">
        <f t="shared" si="461"/>
        <v/>
      </c>
      <c r="AI869" s="89" t="str">
        <f t="shared" si="461"/>
        <v/>
      </c>
      <c r="AJ869" s="89" t="str">
        <f t="shared" si="461"/>
        <v/>
      </c>
      <c r="AK869" s="89" t="str">
        <f t="shared" si="461"/>
        <v/>
      </c>
      <c r="AL869" s="89" t="str">
        <f t="shared" si="461"/>
        <v/>
      </c>
      <c r="AM869" s="89" t="str">
        <f t="shared" si="461"/>
        <v/>
      </c>
      <c r="AN869" s="89" t="str">
        <f t="shared" si="461"/>
        <v/>
      </c>
      <c r="AO869" s="89" t="str">
        <f t="shared" si="461"/>
        <v/>
      </c>
      <c r="AP869" s="89" t="str">
        <f t="shared" si="461"/>
        <v/>
      </c>
      <c r="AQ869" s="89" t="str">
        <f t="shared" si="462"/>
        <v/>
      </c>
      <c r="AR869" s="89" t="str">
        <f t="shared" si="462"/>
        <v/>
      </c>
      <c r="AS869" s="89" t="str">
        <f t="shared" si="462"/>
        <v/>
      </c>
      <c r="AT869" s="89" t="str">
        <f t="shared" si="462"/>
        <v/>
      </c>
      <c r="AU869" s="89" t="str">
        <f t="shared" si="462"/>
        <v/>
      </c>
      <c r="AV869" s="89" t="str">
        <f t="shared" si="462"/>
        <v/>
      </c>
      <c r="AW869" s="89" t="str">
        <f t="shared" si="462"/>
        <v/>
      </c>
      <c r="AX869" s="89" t="str">
        <f t="shared" si="462"/>
        <v/>
      </c>
      <c r="AY869" s="89" t="str">
        <f t="shared" si="462"/>
        <v/>
      </c>
      <c r="AZ869" s="89" t="str">
        <f t="shared" si="462"/>
        <v/>
      </c>
      <c r="BA869" s="89" t="str">
        <f t="shared" si="462"/>
        <v/>
      </c>
      <c r="BB869" s="89" t="str">
        <f t="shared" si="462"/>
        <v/>
      </c>
      <c r="BC869" s="90" t="str">
        <f t="shared" si="462"/>
        <v/>
      </c>
      <c r="BE869" s="100" t="str">
        <f t="shared" si="446"/>
        <v/>
      </c>
      <c r="BF869" s="102" t="str">
        <f t="shared" si="447"/>
        <v/>
      </c>
    </row>
    <row r="870" spans="1:58" hidden="1" x14ac:dyDescent="0.55000000000000004">
      <c r="A870" s="80" t="str">
        <f>'Base de Dados 2013'!M869</f>
        <v>Agudos</v>
      </c>
      <c r="B870" s="81" t="str">
        <f>'Base de Dados 2013'!N869</f>
        <v>amarelo</v>
      </c>
      <c r="C870" s="88" t="str">
        <f t="shared" si="458"/>
        <v/>
      </c>
      <c r="D870" s="89" t="str">
        <f t="shared" si="458"/>
        <v/>
      </c>
      <c r="E870" s="89" t="str">
        <f t="shared" si="458"/>
        <v/>
      </c>
      <c r="F870" s="89" t="str">
        <f t="shared" si="458"/>
        <v/>
      </c>
      <c r="G870" s="89" t="str">
        <f t="shared" si="458"/>
        <v/>
      </c>
      <c r="H870" s="89" t="str">
        <f t="shared" si="458"/>
        <v/>
      </c>
      <c r="I870" s="89" t="str">
        <f t="shared" si="458"/>
        <v/>
      </c>
      <c r="J870" s="89" t="str">
        <f t="shared" si="458"/>
        <v/>
      </c>
      <c r="K870" s="89" t="str">
        <f t="shared" si="458"/>
        <v/>
      </c>
      <c r="L870" s="89" t="str">
        <f t="shared" si="458"/>
        <v/>
      </c>
      <c r="M870" s="89" t="str">
        <f t="shared" si="459"/>
        <v/>
      </c>
      <c r="N870" s="89" t="str">
        <f t="shared" si="459"/>
        <v/>
      </c>
      <c r="O870" s="89" t="str">
        <f t="shared" si="459"/>
        <v/>
      </c>
      <c r="P870" s="89" t="str">
        <f t="shared" si="459"/>
        <v/>
      </c>
      <c r="Q870" s="89" t="str">
        <f t="shared" si="459"/>
        <v/>
      </c>
      <c r="R870" s="89" t="str">
        <f t="shared" si="459"/>
        <v/>
      </c>
      <c r="S870" s="89" t="str">
        <f t="shared" si="459"/>
        <v/>
      </c>
      <c r="T870" s="89" t="str">
        <f t="shared" si="459"/>
        <v/>
      </c>
      <c r="U870" s="89" t="str">
        <f t="shared" si="459"/>
        <v/>
      </c>
      <c r="V870" s="89" t="str">
        <f t="shared" si="459"/>
        <v/>
      </c>
      <c r="W870" s="89" t="str">
        <f t="shared" si="460"/>
        <v/>
      </c>
      <c r="X870" s="89" t="str">
        <f t="shared" si="460"/>
        <v/>
      </c>
      <c r="Y870" s="89" t="str">
        <f t="shared" si="460"/>
        <v/>
      </c>
      <c r="Z870" s="89" t="str">
        <f t="shared" si="460"/>
        <v/>
      </c>
      <c r="AA870" s="89" t="str">
        <f t="shared" si="460"/>
        <v/>
      </c>
      <c r="AB870" s="89" t="str">
        <f t="shared" si="460"/>
        <v/>
      </c>
      <c r="AC870" s="89" t="str">
        <f t="shared" si="460"/>
        <v/>
      </c>
      <c r="AD870" s="89" t="str">
        <f t="shared" si="460"/>
        <v/>
      </c>
      <c r="AE870" s="89" t="str">
        <f t="shared" si="460"/>
        <v/>
      </c>
      <c r="AF870" s="89" t="str">
        <f t="shared" si="460"/>
        <v/>
      </c>
      <c r="AG870" s="89">
        <f t="shared" si="461"/>
        <v>1</v>
      </c>
      <c r="AH870" s="89" t="str">
        <f t="shared" si="461"/>
        <v/>
      </c>
      <c r="AI870" s="89" t="str">
        <f t="shared" si="461"/>
        <v/>
      </c>
      <c r="AJ870" s="89" t="str">
        <f t="shared" si="461"/>
        <v/>
      </c>
      <c r="AK870" s="89" t="str">
        <f t="shared" si="461"/>
        <v/>
      </c>
      <c r="AL870" s="89" t="str">
        <f t="shared" si="461"/>
        <v/>
      </c>
      <c r="AM870" s="89" t="str">
        <f t="shared" si="461"/>
        <v/>
      </c>
      <c r="AN870" s="89" t="str">
        <f t="shared" si="461"/>
        <v/>
      </c>
      <c r="AO870" s="89" t="str">
        <f t="shared" si="461"/>
        <v/>
      </c>
      <c r="AP870" s="89" t="str">
        <f t="shared" si="461"/>
        <v/>
      </c>
      <c r="AQ870" s="89" t="str">
        <f t="shared" si="462"/>
        <v/>
      </c>
      <c r="AR870" s="89" t="str">
        <f t="shared" si="462"/>
        <v/>
      </c>
      <c r="AS870" s="89" t="str">
        <f t="shared" si="462"/>
        <v/>
      </c>
      <c r="AT870" s="89" t="str">
        <f t="shared" si="462"/>
        <v/>
      </c>
      <c r="AU870" s="89" t="str">
        <f t="shared" si="462"/>
        <v/>
      </c>
      <c r="AV870" s="89" t="str">
        <f t="shared" si="462"/>
        <v/>
      </c>
      <c r="AW870" s="89" t="str">
        <f t="shared" si="462"/>
        <v/>
      </c>
      <c r="AX870" s="89" t="str">
        <f t="shared" si="462"/>
        <v/>
      </c>
      <c r="AY870" s="89" t="str">
        <f t="shared" si="462"/>
        <v/>
      </c>
      <c r="AZ870" s="89" t="str">
        <f t="shared" si="462"/>
        <v/>
      </c>
      <c r="BA870" s="89" t="str">
        <f t="shared" si="462"/>
        <v/>
      </c>
      <c r="BB870" s="89" t="str">
        <f t="shared" si="462"/>
        <v/>
      </c>
      <c r="BC870" s="90" t="str">
        <f t="shared" si="462"/>
        <v/>
      </c>
      <c r="BE870" s="100" t="str">
        <f t="shared" si="446"/>
        <v/>
      </c>
      <c r="BF870" s="102" t="str">
        <f t="shared" si="447"/>
        <v/>
      </c>
    </row>
    <row r="871" spans="1:58" hidden="1" x14ac:dyDescent="0.55000000000000004">
      <c r="A871" s="80" t="str">
        <f>'Base de Dados 2013'!M870</f>
        <v>Bela Vista</v>
      </c>
      <c r="B871" s="81" t="str">
        <f>'Base de Dados 2013'!N870</f>
        <v>verde</v>
      </c>
      <c r="C871" s="88" t="str">
        <f t="shared" si="458"/>
        <v/>
      </c>
      <c r="D871" s="89" t="str">
        <f t="shared" si="458"/>
        <v/>
      </c>
      <c r="E871" s="89" t="str">
        <f t="shared" si="458"/>
        <v/>
      </c>
      <c r="F871" s="89" t="str">
        <f t="shared" si="458"/>
        <v/>
      </c>
      <c r="G871" s="89" t="str">
        <f t="shared" si="458"/>
        <v/>
      </c>
      <c r="H871" s="89" t="str">
        <f t="shared" si="458"/>
        <v/>
      </c>
      <c r="I871" s="89" t="str">
        <f t="shared" si="458"/>
        <v/>
      </c>
      <c r="J871" s="89" t="str">
        <f t="shared" si="458"/>
        <v/>
      </c>
      <c r="K871" s="89">
        <f t="shared" si="458"/>
        <v>1</v>
      </c>
      <c r="L871" s="89" t="str">
        <f t="shared" si="458"/>
        <v/>
      </c>
      <c r="M871" s="89" t="str">
        <f t="shared" si="459"/>
        <v/>
      </c>
      <c r="N871" s="89" t="str">
        <f t="shared" si="459"/>
        <v/>
      </c>
      <c r="O871" s="89" t="str">
        <f t="shared" si="459"/>
        <v/>
      </c>
      <c r="P871" s="89" t="str">
        <f t="shared" si="459"/>
        <v/>
      </c>
      <c r="Q871" s="89" t="str">
        <f t="shared" si="459"/>
        <v/>
      </c>
      <c r="R871" s="89" t="str">
        <f t="shared" si="459"/>
        <v/>
      </c>
      <c r="S871" s="89" t="str">
        <f t="shared" si="459"/>
        <v/>
      </c>
      <c r="T871" s="89" t="str">
        <f t="shared" si="459"/>
        <v/>
      </c>
      <c r="U871" s="89" t="str">
        <f t="shared" si="459"/>
        <v/>
      </c>
      <c r="V871" s="89" t="str">
        <f t="shared" si="459"/>
        <v/>
      </c>
      <c r="W871" s="89" t="str">
        <f t="shared" si="460"/>
        <v/>
      </c>
      <c r="X871" s="89" t="str">
        <f t="shared" si="460"/>
        <v/>
      </c>
      <c r="Y871" s="89" t="str">
        <f t="shared" si="460"/>
        <v/>
      </c>
      <c r="Z871" s="89" t="str">
        <f t="shared" si="460"/>
        <v/>
      </c>
      <c r="AA871" s="89" t="str">
        <f t="shared" si="460"/>
        <v/>
      </c>
      <c r="AB871" s="89" t="str">
        <f t="shared" si="460"/>
        <v/>
      </c>
      <c r="AC871" s="89" t="str">
        <f t="shared" si="460"/>
        <v/>
      </c>
      <c r="AD871" s="89" t="str">
        <f t="shared" si="460"/>
        <v/>
      </c>
      <c r="AE871" s="89" t="str">
        <f t="shared" si="460"/>
        <v/>
      </c>
      <c r="AF871" s="89" t="str">
        <f t="shared" si="460"/>
        <v/>
      </c>
      <c r="AG871" s="89" t="str">
        <f t="shared" si="461"/>
        <v/>
      </c>
      <c r="AH871" s="89" t="str">
        <f t="shared" si="461"/>
        <v/>
      </c>
      <c r="AI871" s="89" t="str">
        <f t="shared" si="461"/>
        <v/>
      </c>
      <c r="AJ871" s="89" t="str">
        <f t="shared" si="461"/>
        <v/>
      </c>
      <c r="AK871" s="89" t="str">
        <f t="shared" si="461"/>
        <v/>
      </c>
      <c r="AL871" s="89" t="str">
        <f t="shared" si="461"/>
        <v/>
      </c>
      <c r="AM871" s="89" t="str">
        <f t="shared" si="461"/>
        <v/>
      </c>
      <c r="AN871" s="89" t="str">
        <f t="shared" si="461"/>
        <v/>
      </c>
      <c r="AO871" s="89" t="str">
        <f t="shared" si="461"/>
        <v/>
      </c>
      <c r="AP871" s="89" t="str">
        <f t="shared" si="461"/>
        <v/>
      </c>
      <c r="AQ871" s="89" t="str">
        <f t="shared" si="462"/>
        <v/>
      </c>
      <c r="AR871" s="89" t="str">
        <f t="shared" si="462"/>
        <v/>
      </c>
      <c r="AS871" s="89" t="str">
        <f t="shared" si="462"/>
        <v/>
      </c>
      <c r="AT871" s="89" t="str">
        <f t="shared" si="462"/>
        <v/>
      </c>
      <c r="AU871" s="89" t="str">
        <f t="shared" si="462"/>
        <v/>
      </c>
      <c r="AV871" s="89" t="str">
        <f t="shared" si="462"/>
        <v/>
      </c>
      <c r="AW871" s="89" t="str">
        <f t="shared" si="462"/>
        <v/>
      </c>
      <c r="AX871" s="89" t="str">
        <f t="shared" si="462"/>
        <v/>
      </c>
      <c r="AY871" s="89" t="str">
        <f t="shared" si="462"/>
        <v/>
      </c>
      <c r="AZ871" s="89" t="str">
        <f t="shared" si="462"/>
        <v/>
      </c>
      <c r="BA871" s="89" t="str">
        <f t="shared" si="462"/>
        <v/>
      </c>
      <c r="BB871" s="89" t="str">
        <f t="shared" si="462"/>
        <v/>
      </c>
      <c r="BC871" s="90" t="str">
        <f t="shared" si="462"/>
        <v/>
      </c>
      <c r="BE871" s="100" t="str">
        <f t="shared" si="446"/>
        <v/>
      </c>
      <c r="BF871" s="102" t="str">
        <f t="shared" si="447"/>
        <v/>
      </c>
    </row>
    <row r="872" spans="1:58" hidden="1" x14ac:dyDescent="0.55000000000000004">
      <c r="A872" s="80" t="str">
        <f>'Base de Dados 2013'!M871</f>
        <v>Iacanga</v>
      </c>
      <c r="B872" s="81" t="str">
        <f>'Base de Dados 2013'!N871</f>
        <v>verde</v>
      </c>
      <c r="C872" s="88" t="str">
        <f t="shared" si="458"/>
        <v/>
      </c>
      <c r="D872" s="89" t="str">
        <f t="shared" si="458"/>
        <v/>
      </c>
      <c r="E872" s="89" t="str">
        <f t="shared" si="458"/>
        <v/>
      </c>
      <c r="F872" s="89" t="str">
        <f t="shared" si="458"/>
        <v/>
      </c>
      <c r="G872" s="89" t="str">
        <f t="shared" si="458"/>
        <v/>
      </c>
      <c r="H872" s="89" t="str">
        <f t="shared" si="458"/>
        <v/>
      </c>
      <c r="I872" s="89" t="str">
        <f t="shared" si="458"/>
        <v/>
      </c>
      <c r="J872" s="89" t="str">
        <f t="shared" si="458"/>
        <v/>
      </c>
      <c r="K872" s="89" t="str">
        <f t="shared" si="458"/>
        <v/>
      </c>
      <c r="L872" s="89" t="str">
        <f t="shared" si="458"/>
        <v/>
      </c>
      <c r="M872" s="89" t="str">
        <f t="shared" si="459"/>
        <v/>
      </c>
      <c r="N872" s="89" t="str">
        <f t="shared" si="459"/>
        <v/>
      </c>
      <c r="O872" s="89" t="str">
        <f t="shared" si="459"/>
        <v/>
      </c>
      <c r="P872" s="89" t="str">
        <f t="shared" si="459"/>
        <v/>
      </c>
      <c r="Q872" s="89" t="str">
        <f t="shared" si="459"/>
        <v/>
      </c>
      <c r="R872" s="89" t="str">
        <f t="shared" si="459"/>
        <v/>
      </c>
      <c r="S872" s="89" t="str">
        <f t="shared" si="459"/>
        <v/>
      </c>
      <c r="T872" s="89" t="str">
        <f t="shared" si="459"/>
        <v/>
      </c>
      <c r="U872" s="89" t="str">
        <f t="shared" si="459"/>
        <v/>
      </c>
      <c r="V872" s="89" t="str">
        <f t="shared" si="459"/>
        <v/>
      </c>
      <c r="W872" s="89" t="str">
        <f t="shared" si="460"/>
        <v/>
      </c>
      <c r="X872" s="89" t="str">
        <f t="shared" si="460"/>
        <v/>
      </c>
      <c r="Y872" s="89" t="str">
        <f t="shared" si="460"/>
        <v/>
      </c>
      <c r="Z872" s="89" t="str">
        <f t="shared" si="460"/>
        <v/>
      </c>
      <c r="AA872" s="89" t="str">
        <f t="shared" si="460"/>
        <v/>
      </c>
      <c r="AB872" s="89" t="str">
        <f t="shared" si="460"/>
        <v/>
      </c>
      <c r="AC872" s="89" t="str">
        <f t="shared" si="460"/>
        <v/>
      </c>
      <c r="AD872" s="89" t="str">
        <f t="shared" si="460"/>
        <v/>
      </c>
      <c r="AE872" s="89" t="str">
        <f t="shared" si="460"/>
        <v/>
      </c>
      <c r="AF872" s="89" t="str">
        <f t="shared" si="460"/>
        <v/>
      </c>
      <c r="AG872" s="89" t="str">
        <f t="shared" si="461"/>
        <v/>
      </c>
      <c r="AH872" s="89" t="str">
        <f t="shared" si="461"/>
        <v/>
      </c>
      <c r="AI872" s="89" t="str">
        <f t="shared" si="461"/>
        <v/>
      </c>
      <c r="AJ872" s="89" t="str">
        <f t="shared" si="461"/>
        <v/>
      </c>
      <c r="AK872" s="89" t="str">
        <f t="shared" si="461"/>
        <v/>
      </c>
      <c r="AL872" s="89" t="str">
        <f t="shared" si="461"/>
        <v/>
      </c>
      <c r="AM872" s="89" t="str">
        <f t="shared" si="461"/>
        <v/>
      </c>
      <c r="AN872" s="89" t="str">
        <f t="shared" si="461"/>
        <v/>
      </c>
      <c r="AO872" s="89" t="str">
        <f t="shared" si="461"/>
        <v/>
      </c>
      <c r="AP872" s="89" t="str">
        <f t="shared" si="461"/>
        <v/>
      </c>
      <c r="AQ872" s="89" t="str">
        <f t="shared" si="462"/>
        <v/>
      </c>
      <c r="AR872" s="89" t="str">
        <f t="shared" si="462"/>
        <v/>
      </c>
      <c r="AS872" s="89" t="str">
        <f t="shared" si="462"/>
        <v/>
      </c>
      <c r="AT872" s="89" t="str">
        <f t="shared" si="462"/>
        <v/>
      </c>
      <c r="AU872" s="89" t="str">
        <f t="shared" si="462"/>
        <v/>
      </c>
      <c r="AV872" s="89" t="str">
        <f t="shared" si="462"/>
        <v/>
      </c>
      <c r="AW872" s="89" t="str">
        <f t="shared" si="462"/>
        <v/>
      </c>
      <c r="AX872" s="89" t="str">
        <f t="shared" si="462"/>
        <v/>
      </c>
      <c r="AY872" s="89" t="str">
        <f t="shared" si="462"/>
        <v/>
      </c>
      <c r="AZ872" s="89">
        <f t="shared" si="462"/>
        <v>1</v>
      </c>
      <c r="BA872" s="89" t="str">
        <f t="shared" si="462"/>
        <v/>
      </c>
      <c r="BB872" s="89" t="str">
        <f t="shared" si="462"/>
        <v/>
      </c>
      <c r="BC872" s="90" t="str">
        <f t="shared" si="462"/>
        <v/>
      </c>
      <c r="BE872" s="100" t="str">
        <f t="shared" si="446"/>
        <v/>
      </c>
      <c r="BF872" s="102" t="str">
        <f t="shared" si="447"/>
        <v/>
      </c>
    </row>
    <row r="873" spans="1:58" hidden="1" x14ac:dyDescent="0.55000000000000004">
      <c r="A873" s="80" t="str">
        <f>'Base de Dados 2013'!M872</f>
        <v>Pederneiras</v>
      </c>
      <c r="B873" s="81" t="str">
        <f>'Base de Dados 2013'!N872</f>
        <v>amarelo</v>
      </c>
      <c r="C873" s="88" t="str">
        <f t="shared" si="458"/>
        <v/>
      </c>
      <c r="D873" s="89" t="str">
        <f t="shared" si="458"/>
        <v/>
      </c>
      <c r="E873" s="89" t="str">
        <f t="shared" si="458"/>
        <v/>
      </c>
      <c r="F873" s="89" t="str">
        <f t="shared" si="458"/>
        <v/>
      </c>
      <c r="G873" s="89" t="str">
        <f t="shared" si="458"/>
        <v/>
      </c>
      <c r="H873" s="89" t="str">
        <f t="shared" si="458"/>
        <v/>
      </c>
      <c r="I873" s="89" t="str">
        <f t="shared" si="458"/>
        <v/>
      </c>
      <c r="J873" s="89" t="str">
        <f t="shared" si="458"/>
        <v/>
      </c>
      <c r="K873" s="89" t="str">
        <f t="shared" si="458"/>
        <v/>
      </c>
      <c r="L873" s="89" t="str">
        <f t="shared" si="458"/>
        <v/>
      </c>
      <c r="M873" s="89" t="str">
        <f t="shared" si="459"/>
        <v/>
      </c>
      <c r="N873" s="89" t="str">
        <f t="shared" si="459"/>
        <v/>
      </c>
      <c r="O873" s="89" t="str">
        <f t="shared" si="459"/>
        <v/>
      </c>
      <c r="P873" s="89" t="str">
        <f t="shared" si="459"/>
        <v/>
      </c>
      <c r="Q873" s="89" t="str">
        <f t="shared" si="459"/>
        <v/>
      </c>
      <c r="R873" s="89" t="str">
        <f t="shared" si="459"/>
        <v/>
      </c>
      <c r="S873" s="89" t="str">
        <f t="shared" si="459"/>
        <v/>
      </c>
      <c r="T873" s="89" t="str">
        <f t="shared" si="459"/>
        <v/>
      </c>
      <c r="U873" s="89" t="str">
        <f t="shared" si="459"/>
        <v/>
      </c>
      <c r="V873" s="89" t="str">
        <f t="shared" si="459"/>
        <v/>
      </c>
      <c r="W873" s="89" t="str">
        <f t="shared" si="460"/>
        <v/>
      </c>
      <c r="X873" s="89" t="str">
        <f t="shared" si="460"/>
        <v/>
      </c>
      <c r="Y873" s="89" t="str">
        <f t="shared" si="460"/>
        <v/>
      </c>
      <c r="Z873" s="89" t="str">
        <f t="shared" si="460"/>
        <v/>
      </c>
      <c r="AA873" s="89" t="str">
        <f t="shared" si="460"/>
        <v/>
      </c>
      <c r="AB873" s="89" t="str">
        <f t="shared" si="460"/>
        <v/>
      </c>
      <c r="AC873" s="89">
        <f t="shared" si="460"/>
        <v>1</v>
      </c>
      <c r="AD873" s="89" t="str">
        <f t="shared" si="460"/>
        <v/>
      </c>
      <c r="AE873" s="89" t="str">
        <f t="shared" si="460"/>
        <v/>
      </c>
      <c r="AF873" s="89" t="str">
        <f t="shared" si="460"/>
        <v/>
      </c>
      <c r="AG873" s="89" t="str">
        <f t="shared" si="461"/>
        <v/>
      </c>
      <c r="AH873" s="89" t="str">
        <f t="shared" si="461"/>
        <v/>
      </c>
      <c r="AI873" s="89" t="str">
        <f t="shared" si="461"/>
        <v/>
      </c>
      <c r="AJ873" s="89" t="str">
        <f t="shared" si="461"/>
        <v/>
      </c>
      <c r="AK873" s="89" t="str">
        <f t="shared" si="461"/>
        <v/>
      </c>
      <c r="AL873" s="89" t="str">
        <f t="shared" si="461"/>
        <v/>
      </c>
      <c r="AM873" s="89" t="str">
        <f t="shared" si="461"/>
        <v/>
      </c>
      <c r="AN873" s="89" t="str">
        <f t="shared" si="461"/>
        <v/>
      </c>
      <c r="AO873" s="89" t="str">
        <f t="shared" si="461"/>
        <v/>
      </c>
      <c r="AP873" s="89" t="str">
        <f t="shared" si="461"/>
        <v/>
      </c>
      <c r="AQ873" s="89" t="str">
        <f t="shared" si="462"/>
        <v/>
      </c>
      <c r="AR873" s="89" t="str">
        <f t="shared" si="462"/>
        <v/>
      </c>
      <c r="AS873" s="89" t="str">
        <f t="shared" si="462"/>
        <v/>
      </c>
      <c r="AT873" s="89" t="str">
        <f t="shared" si="462"/>
        <v/>
      </c>
      <c r="AU873" s="89" t="str">
        <f t="shared" si="462"/>
        <v/>
      </c>
      <c r="AV873" s="89" t="str">
        <f t="shared" si="462"/>
        <v/>
      </c>
      <c r="AW873" s="89" t="str">
        <f t="shared" si="462"/>
        <v/>
      </c>
      <c r="AX873" s="89" t="str">
        <f t="shared" si="462"/>
        <v/>
      </c>
      <c r="AY873" s="89" t="str">
        <f t="shared" si="462"/>
        <v/>
      </c>
      <c r="AZ873" s="89" t="str">
        <f t="shared" si="462"/>
        <v/>
      </c>
      <c r="BA873" s="89" t="str">
        <f t="shared" si="462"/>
        <v/>
      </c>
      <c r="BB873" s="89" t="str">
        <f t="shared" si="462"/>
        <v/>
      </c>
      <c r="BC873" s="90" t="str">
        <f t="shared" si="462"/>
        <v/>
      </c>
      <c r="BE873" s="100" t="str">
        <f t="shared" si="446"/>
        <v/>
      </c>
      <c r="BF873" s="102" t="str">
        <f t="shared" si="447"/>
        <v/>
      </c>
    </row>
    <row r="874" spans="1:58" hidden="1" x14ac:dyDescent="0.55000000000000004">
      <c r="A874" s="80" t="str">
        <f>'Base de Dados 2013'!M873</f>
        <v>Pederneiras</v>
      </c>
      <c r="B874" s="81" t="str">
        <f>'Base de Dados 2013'!N873</f>
        <v>amarelo</v>
      </c>
      <c r="C874" s="88" t="str">
        <f t="shared" si="458"/>
        <v/>
      </c>
      <c r="D874" s="89" t="str">
        <f t="shared" si="458"/>
        <v/>
      </c>
      <c r="E874" s="89" t="str">
        <f t="shared" si="458"/>
        <v/>
      </c>
      <c r="F874" s="89" t="str">
        <f t="shared" si="458"/>
        <v/>
      </c>
      <c r="G874" s="89" t="str">
        <f t="shared" si="458"/>
        <v/>
      </c>
      <c r="H874" s="89" t="str">
        <f t="shared" si="458"/>
        <v/>
      </c>
      <c r="I874" s="89" t="str">
        <f t="shared" si="458"/>
        <v/>
      </c>
      <c r="J874" s="89" t="str">
        <f t="shared" si="458"/>
        <v/>
      </c>
      <c r="K874" s="89" t="str">
        <f t="shared" si="458"/>
        <v/>
      </c>
      <c r="L874" s="89" t="str">
        <f t="shared" si="458"/>
        <v/>
      </c>
      <c r="M874" s="89" t="str">
        <f t="shared" si="459"/>
        <v/>
      </c>
      <c r="N874" s="89" t="str">
        <f t="shared" si="459"/>
        <v/>
      </c>
      <c r="O874" s="89" t="str">
        <f t="shared" si="459"/>
        <v/>
      </c>
      <c r="P874" s="89" t="str">
        <f t="shared" si="459"/>
        <v/>
      </c>
      <c r="Q874" s="89" t="str">
        <f t="shared" si="459"/>
        <v/>
      </c>
      <c r="R874" s="89" t="str">
        <f t="shared" si="459"/>
        <v/>
      </c>
      <c r="S874" s="89" t="str">
        <f t="shared" si="459"/>
        <v/>
      </c>
      <c r="T874" s="89" t="str">
        <f t="shared" si="459"/>
        <v/>
      </c>
      <c r="U874" s="89" t="str">
        <f t="shared" si="459"/>
        <v/>
      </c>
      <c r="V874" s="89" t="str">
        <f t="shared" si="459"/>
        <v/>
      </c>
      <c r="W874" s="89" t="str">
        <f t="shared" si="460"/>
        <v/>
      </c>
      <c r="X874" s="89" t="str">
        <f t="shared" si="460"/>
        <v/>
      </c>
      <c r="Y874" s="89" t="str">
        <f t="shared" si="460"/>
        <v/>
      </c>
      <c r="Z874" s="89" t="str">
        <f t="shared" si="460"/>
        <v/>
      </c>
      <c r="AA874" s="89" t="str">
        <f t="shared" si="460"/>
        <v/>
      </c>
      <c r="AB874" s="89" t="str">
        <f t="shared" si="460"/>
        <v/>
      </c>
      <c r="AC874" s="89">
        <f t="shared" si="460"/>
        <v>1</v>
      </c>
      <c r="AD874" s="89" t="str">
        <f t="shared" si="460"/>
        <v/>
      </c>
      <c r="AE874" s="89" t="str">
        <f t="shared" si="460"/>
        <v/>
      </c>
      <c r="AF874" s="89" t="str">
        <f t="shared" si="460"/>
        <v/>
      </c>
      <c r="AG874" s="89" t="str">
        <f t="shared" si="461"/>
        <v/>
      </c>
      <c r="AH874" s="89" t="str">
        <f t="shared" si="461"/>
        <v/>
      </c>
      <c r="AI874" s="89" t="str">
        <f t="shared" si="461"/>
        <v/>
      </c>
      <c r="AJ874" s="89" t="str">
        <f t="shared" si="461"/>
        <v/>
      </c>
      <c r="AK874" s="89" t="str">
        <f t="shared" si="461"/>
        <v/>
      </c>
      <c r="AL874" s="89" t="str">
        <f t="shared" si="461"/>
        <v/>
      </c>
      <c r="AM874" s="89" t="str">
        <f t="shared" si="461"/>
        <v/>
      </c>
      <c r="AN874" s="89" t="str">
        <f t="shared" si="461"/>
        <v/>
      </c>
      <c r="AO874" s="89" t="str">
        <f t="shared" si="461"/>
        <v/>
      </c>
      <c r="AP874" s="89" t="str">
        <f t="shared" si="461"/>
        <v/>
      </c>
      <c r="AQ874" s="89" t="str">
        <f t="shared" si="462"/>
        <v/>
      </c>
      <c r="AR874" s="89" t="str">
        <f t="shared" si="462"/>
        <v/>
      </c>
      <c r="AS874" s="89" t="str">
        <f t="shared" si="462"/>
        <v/>
      </c>
      <c r="AT874" s="89" t="str">
        <f t="shared" si="462"/>
        <v/>
      </c>
      <c r="AU874" s="89" t="str">
        <f t="shared" si="462"/>
        <v/>
      </c>
      <c r="AV874" s="89" t="str">
        <f t="shared" si="462"/>
        <v/>
      </c>
      <c r="AW874" s="89" t="str">
        <f t="shared" si="462"/>
        <v/>
      </c>
      <c r="AX874" s="89" t="str">
        <f t="shared" si="462"/>
        <v/>
      </c>
      <c r="AY874" s="89" t="str">
        <f t="shared" si="462"/>
        <v/>
      </c>
      <c r="AZ874" s="89" t="str">
        <f t="shared" si="462"/>
        <v/>
      </c>
      <c r="BA874" s="89" t="str">
        <f t="shared" si="462"/>
        <v/>
      </c>
      <c r="BB874" s="89" t="str">
        <f t="shared" si="462"/>
        <v/>
      </c>
      <c r="BC874" s="90" t="str">
        <f t="shared" si="462"/>
        <v/>
      </c>
      <c r="BE874" s="100" t="str">
        <f t="shared" si="446"/>
        <v/>
      </c>
      <c r="BF874" s="102" t="str">
        <f t="shared" si="447"/>
        <v/>
      </c>
    </row>
    <row r="875" spans="1:58" hidden="1" x14ac:dyDescent="0.55000000000000004">
      <c r="A875" s="80" t="str">
        <f>'Base de Dados 2013'!M874</f>
        <v>Geisel</v>
      </c>
      <c r="B875" s="81" t="str">
        <f>'Base de Dados 2013'!N874</f>
        <v>amarelo</v>
      </c>
      <c r="C875" s="88" t="str">
        <f t="shared" ref="C875:L884" si="463">IF(AND($A875=C$1,$B875=C$3),1,"")</f>
        <v/>
      </c>
      <c r="D875" s="89" t="str">
        <f t="shared" si="463"/>
        <v/>
      </c>
      <c r="E875" s="89" t="str">
        <f t="shared" si="463"/>
        <v/>
      </c>
      <c r="F875" s="89" t="str">
        <f t="shared" si="463"/>
        <v/>
      </c>
      <c r="G875" s="89" t="str">
        <f t="shared" si="463"/>
        <v/>
      </c>
      <c r="H875" s="89" t="str">
        <f t="shared" si="463"/>
        <v/>
      </c>
      <c r="I875" s="89" t="str">
        <f t="shared" si="463"/>
        <v/>
      </c>
      <c r="J875" s="89" t="str">
        <f t="shared" si="463"/>
        <v/>
      </c>
      <c r="K875" s="89" t="str">
        <f t="shared" si="463"/>
        <v/>
      </c>
      <c r="L875" s="89" t="str">
        <f t="shared" si="463"/>
        <v/>
      </c>
      <c r="M875" s="89" t="str">
        <f t="shared" ref="M875:V884" si="464">IF(AND($A875=M$1,$B875=M$3),1,"")</f>
        <v/>
      </c>
      <c r="N875" s="89" t="str">
        <f t="shared" si="464"/>
        <v/>
      </c>
      <c r="O875" s="89" t="str">
        <f t="shared" si="464"/>
        <v/>
      </c>
      <c r="P875" s="89">
        <f t="shared" si="464"/>
        <v>1</v>
      </c>
      <c r="Q875" s="89" t="str">
        <f t="shared" si="464"/>
        <v/>
      </c>
      <c r="R875" s="89" t="str">
        <f t="shared" si="464"/>
        <v/>
      </c>
      <c r="S875" s="89" t="str">
        <f t="shared" si="464"/>
        <v/>
      </c>
      <c r="T875" s="89" t="str">
        <f t="shared" si="464"/>
        <v/>
      </c>
      <c r="U875" s="89" t="str">
        <f t="shared" si="464"/>
        <v/>
      </c>
      <c r="V875" s="89" t="str">
        <f t="shared" si="464"/>
        <v/>
      </c>
      <c r="W875" s="89" t="str">
        <f t="shared" ref="W875:AF884" si="465">IF(AND($A875=W$1,$B875=W$3),1,"")</f>
        <v/>
      </c>
      <c r="X875" s="89" t="str">
        <f t="shared" si="465"/>
        <v/>
      </c>
      <c r="Y875" s="89" t="str">
        <f t="shared" si="465"/>
        <v/>
      </c>
      <c r="Z875" s="89" t="str">
        <f t="shared" si="465"/>
        <v/>
      </c>
      <c r="AA875" s="89" t="str">
        <f t="shared" si="465"/>
        <v/>
      </c>
      <c r="AB875" s="89" t="str">
        <f t="shared" si="465"/>
        <v/>
      </c>
      <c r="AC875" s="89" t="str">
        <f t="shared" si="465"/>
        <v/>
      </c>
      <c r="AD875" s="89" t="str">
        <f t="shared" si="465"/>
        <v/>
      </c>
      <c r="AE875" s="89" t="str">
        <f t="shared" si="465"/>
        <v/>
      </c>
      <c r="AF875" s="89" t="str">
        <f t="shared" si="465"/>
        <v/>
      </c>
      <c r="AG875" s="89" t="str">
        <f t="shared" ref="AG875:AP884" si="466">IF(AND($A875=AG$1,$B875=AG$3),1,"")</f>
        <v/>
      </c>
      <c r="AH875" s="89" t="str">
        <f t="shared" si="466"/>
        <v/>
      </c>
      <c r="AI875" s="89" t="str">
        <f t="shared" si="466"/>
        <v/>
      </c>
      <c r="AJ875" s="89" t="str">
        <f t="shared" si="466"/>
        <v/>
      </c>
      <c r="AK875" s="89" t="str">
        <f t="shared" si="466"/>
        <v/>
      </c>
      <c r="AL875" s="89" t="str">
        <f t="shared" si="466"/>
        <v/>
      </c>
      <c r="AM875" s="89" t="str">
        <f t="shared" si="466"/>
        <v/>
      </c>
      <c r="AN875" s="89" t="str">
        <f t="shared" si="466"/>
        <v/>
      </c>
      <c r="AO875" s="89" t="str">
        <f t="shared" si="466"/>
        <v/>
      </c>
      <c r="AP875" s="89" t="str">
        <f t="shared" si="466"/>
        <v/>
      </c>
      <c r="AQ875" s="89" t="str">
        <f t="shared" ref="AQ875:BC884" si="467">IF(AND($A875=AQ$1,$B875=AQ$3),1,"")</f>
        <v/>
      </c>
      <c r="AR875" s="89" t="str">
        <f t="shared" si="467"/>
        <v/>
      </c>
      <c r="AS875" s="89" t="str">
        <f t="shared" si="467"/>
        <v/>
      </c>
      <c r="AT875" s="89" t="str">
        <f t="shared" si="467"/>
        <v/>
      </c>
      <c r="AU875" s="89" t="str">
        <f t="shared" si="467"/>
        <v/>
      </c>
      <c r="AV875" s="89" t="str">
        <f t="shared" si="467"/>
        <v/>
      </c>
      <c r="AW875" s="89" t="str">
        <f t="shared" si="467"/>
        <v/>
      </c>
      <c r="AX875" s="89" t="str">
        <f t="shared" si="467"/>
        <v/>
      </c>
      <c r="AY875" s="89" t="str">
        <f t="shared" si="467"/>
        <v/>
      </c>
      <c r="AZ875" s="89" t="str">
        <f t="shared" si="467"/>
        <v/>
      </c>
      <c r="BA875" s="89" t="str">
        <f t="shared" si="467"/>
        <v/>
      </c>
      <c r="BB875" s="89" t="str">
        <f t="shared" si="467"/>
        <v/>
      </c>
      <c r="BC875" s="90" t="str">
        <f t="shared" si="467"/>
        <v/>
      </c>
      <c r="BE875" s="100" t="str">
        <f t="shared" si="446"/>
        <v/>
      </c>
      <c r="BF875" s="102" t="str">
        <f t="shared" si="447"/>
        <v/>
      </c>
    </row>
    <row r="876" spans="1:58" hidden="1" x14ac:dyDescent="0.55000000000000004">
      <c r="A876" s="80" t="str">
        <f>'Base de Dados 2013'!M875</f>
        <v>Geisel</v>
      </c>
      <c r="B876" s="81" t="str">
        <f>'Base de Dados 2013'!N875</f>
        <v>amarelo</v>
      </c>
      <c r="C876" s="88" t="str">
        <f t="shared" si="463"/>
        <v/>
      </c>
      <c r="D876" s="89" t="str">
        <f t="shared" si="463"/>
        <v/>
      </c>
      <c r="E876" s="89" t="str">
        <f t="shared" si="463"/>
        <v/>
      </c>
      <c r="F876" s="89" t="str">
        <f t="shared" si="463"/>
        <v/>
      </c>
      <c r="G876" s="89" t="str">
        <f t="shared" si="463"/>
        <v/>
      </c>
      <c r="H876" s="89" t="str">
        <f t="shared" si="463"/>
        <v/>
      </c>
      <c r="I876" s="89" t="str">
        <f t="shared" si="463"/>
        <v/>
      </c>
      <c r="J876" s="89" t="str">
        <f t="shared" si="463"/>
        <v/>
      </c>
      <c r="K876" s="89" t="str">
        <f t="shared" si="463"/>
        <v/>
      </c>
      <c r="L876" s="89" t="str">
        <f t="shared" si="463"/>
        <v/>
      </c>
      <c r="M876" s="89" t="str">
        <f t="shared" si="464"/>
        <v/>
      </c>
      <c r="N876" s="89" t="str">
        <f t="shared" si="464"/>
        <v/>
      </c>
      <c r="O876" s="89" t="str">
        <f t="shared" si="464"/>
        <v/>
      </c>
      <c r="P876" s="89">
        <f t="shared" si="464"/>
        <v>1</v>
      </c>
      <c r="Q876" s="89" t="str">
        <f t="shared" si="464"/>
        <v/>
      </c>
      <c r="R876" s="89" t="str">
        <f t="shared" si="464"/>
        <v/>
      </c>
      <c r="S876" s="89" t="str">
        <f t="shared" si="464"/>
        <v/>
      </c>
      <c r="T876" s="89" t="str">
        <f t="shared" si="464"/>
        <v/>
      </c>
      <c r="U876" s="89" t="str">
        <f t="shared" si="464"/>
        <v/>
      </c>
      <c r="V876" s="89" t="str">
        <f t="shared" si="464"/>
        <v/>
      </c>
      <c r="W876" s="89" t="str">
        <f t="shared" si="465"/>
        <v/>
      </c>
      <c r="X876" s="89" t="str">
        <f t="shared" si="465"/>
        <v/>
      </c>
      <c r="Y876" s="89" t="str">
        <f t="shared" si="465"/>
        <v/>
      </c>
      <c r="Z876" s="89" t="str">
        <f t="shared" si="465"/>
        <v/>
      </c>
      <c r="AA876" s="89" t="str">
        <f t="shared" si="465"/>
        <v/>
      </c>
      <c r="AB876" s="89" t="str">
        <f t="shared" si="465"/>
        <v/>
      </c>
      <c r="AC876" s="89" t="str">
        <f t="shared" si="465"/>
        <v/>
      </c>
      <c r="AD876" s="89" t="str">
        <f t="shared" si="465"/>
        <v/>
      </c>
      <c r="AE876" s="89" t="str">
        <f t="shared" si="465"/>
        <v/>
      </c>
      <c r="AF876" s="89" t="str">
        <f t="shared" si="465"/>
        <v/>
      </c>
      <c r="AG876" s="89" t="str">
        <f t="shared" si="466"/>
        <v/>
      </c>
      <c r="AH876" s="89" t="str">
        <f t="shared" si="466"/>
        <v/>
      </c>
      <c r="AI876" s="89" t="str">
        <f t="shared" si="466"/>
        <v/>
      </c>
      <c r="AJ876" s="89" t="str">
        <f t="shared" si="466"/>
        <v/>
      </c>
      <c r="AK876" s="89" t="str">
        <f t="shared" si="466"/>
        <v/>
      </c>
      <c r="AL876" s="89" t="str">
        <f t="shared" si="466"/>
        <v/>
      </c>
      <c r="AM876" s="89" t="str">
        <f t="shared" si="466"/>
        <v/>
      </c>
      <c r="AN876" s="89" t="str">
        <f t="shared" si="466"/>
        <v/>
      </c>
      <c r="AO876" s="89" t="str">
        <f t="shared" si="466"/>
        <v/>
      </c>
      <c r="AP876" s="89" t="str">
        <f t="shared" si="466"/>
        <v/>
      </c>
      <c r="AQ876" s="89" t="str">
        <f t="shared" si="467"/>
        <v/>
      </c>
      <c r="AR876" s="89" t="str">
        <f t="shared" si="467"/>
        <v/>
      </c>
      <c r="AS876" s="89" t="str">
        <f t="shared" si="467"/>
        <v/>
      </c>
      <c r="AT876" s="89" t="str">
        <f t="shared" si="467"/>
        <v/>
      </c>
      <c r="AU876" s="89" t="str">
        <f t="shared" si="467"/>
        <v/>
      </c>
      <c r="AV876" s="89" t="str">
        <f t="shared" si="467"/>
        <v/>
      </c>
      <c r="AW876" s="89" t="str">
        <f t="shared" si="467"/>
        <v/>
      </c>
      <c r="AX876" s="89" t="str">
        <f t="shared" si="467"/>
        <v/>
      </c>
      <c r="AY876" s="89" t="str">
        <f t="shared" si="467"/>
        <v/>
      </c>
      <c r="AZ876" s="89" t="str">
        <f t="shared" si="467"/>
        <v/>
      </c>
      <c r="BA876" s="89" t="str">
        <f t="shared" si="467"/>
        <v/>
      </c>
      <c r="BB876" s="89" t="str">
        <f t="shared" si="467"/>
        <v/>
      </c>
      <c r="BC876" s="90" t="str">
        <f t="shared" si="467"/>
        <v/>
      </c>
      <c r="BE876" s="100" t="str">
        <f t="shared" si="446"/>
        <v/>
      </c>
      <c r="BF876" s="102" t="str">
        <f t="shared" si="447"/>
        <v/>
      </c>
    </row>
    <row r="877" spans="1:58" hidden="1" x14ac:dyDescent="0.55000000000000004">
      <c r="A877" s="80" t="str">
        <f>'Base de Dados 2013'!M876</f>
        <v>Boulevard</v>
      </c>
      <c r="B877" s="81" t="str">
        <f>'Base de Dados 2013'!N876</f>
        <v>amarelo</v>
      </c>
      <c r="C877" s="88" t="str">
        <f t="shared" si="463"/>
        <v/>
      </c>
      <c r="D877" s="89" t="str">
        <f t="shared" si="463"/>
        <v/>
      </c>
      <c r="E877" s="89" t="str">
        <f t="shared" si="463"/>
        <v/>
      </c>
      <c r="F877" s="89" t="str">
        <f t="shared" si="463"/>
        <v/>
      </c>
      <c r="G877" s="89" t="str">
        <f t="shared" si="463"/>
        <v/>
      </c>
      <c r="H877" s="89" t="str">
        <f t="shared" si="463"/>
        <v/>
      </c>
      <c r="I877" s="89" t="str">
        <f t="shared" si="463"/>
        <v/>
      </c>
      <c r="J877" s="89" t="str">
        <f t="shared" si="463"/>
        <v/>
      </c>
      <c r="K877" s="89" t="str">
        <f t="shared" si="463"/>
        <v/>
      </c>
      <c r="L877" s="89" t="str">
        <f t="shared" si="463"/>
        <v/>
      </c>
      <c r="M877" s="89" t="str">
        <f t="shared" si="464"/>
        <v/>
      </c>
      <c r="N877" s="89" t="str">
        <f t="shared" si="464"/>
        <v/>
      </c>
      <c r="O877" s="89" t="str">
        <f t="shared" si="464"/>
        <v/>
      </c>
      <c r="P877" s="89" t="str">
        <f t="shared" si="464"/>
        <v/>
      </c>
      <c r="Q877" s="89" t="str">
        <f t="shared" si="464"/>
        <v/>
      </c>
      <c r="R877" s="89" t="str">
        <f t="shared" si="464"/>
        <v/>
      </c>
      <c r="S877" s="89" t="str">
        <f t="shared" si="464"/>
        <v/>
      </c>
      <c r="T877" s="89" t="str">
        <f t="shared" si="464"/>
        <v/>
      </c>
      <c r="U877" s="89" t="str">
        <f t="shared" si="464"/>
        <v/>
      </c>
      <c r="V877" s="89" t="str">
        <f t="shared" si="464"/>
        <v/>
      </c>
      <c r="W877" s="89" t="str">
        <f t="shared" si="465"/>
        <v/>
      </c>
      <c r="X877" s="89" t="str">
        <f t="shared" si="465"/>
        <v/>
      </c>
      <c r="Y877" s="89">
        <f t="shared" si="465"/>
        <v>1</v>
      </c>
      <c r="Z877" s="89" t="str">
        <f t="shared" si="465"/>
        <v/>
      </c>
      <c r="AA877" s="89" t="str">
        <f t="shared" si="465"/>
        <v/>
      </c>
      <c r="AB877" s="89" t="str">
        <f t="shared" si="465"/>
        <v/>
      </c>
      <c r="AC877" s="89" t="str">
        <f t="shared" si="465"/>
        <v/>
      </c>
      <c r="AD877" s="89" t="str">
        <f t="shared" si="465"/>
        <v/>
      </c>
      <c r="AE877" s="89" t="str">
        <f t="shared" si="465"/>
        <v/>
      </c>
      <c r="AF877" s="89" t="str">
        <f t="shared" si="465"/>
        <v/>
      </c>
      <c r="AG877" s="89" t="str">
        <f t="shared" si="466"/>
        <v/>
      </c>
      <c r="AH877" s="89" t="str">
        <f t="shared" si="466"/>
        <v/>
      </c>
      <c r="AI877" s="89" t="str">
        <f t="shared" si="466"/>
        <v/>
      </c>
      <c r="AJ877" s="89" t="str">
        <f t="shared" si="466"/>
        <v/>
      </c>
      <c r="AK877" s="89" t="str">
        <f t="shared" si="466"/>
        <v/>
      </c>
      <c r="AL877" s="89" t="str">
        <f t="shared" si="466"/>
        <v/>
      </c>
      <c r="AM877" s="89" t="str">
        <f t="shared" si="466"/>
        <v/>
      </c>
      <c r="AN877" s="89" t="str">
        <f t="shared" si="466"/>
        <v/>
      </c>
      <c r="AO877" s="89" t="str">
        <f t="shared" si="466"/>
        <v/>
      </c>
      <c r="AP877" s="89" t="str">
        <f t="shared" si="466"/>
        <v/>
      </c>
      <c r="AQ877" s="89" t="str">
        <f t="shared" si="467"/>
        <v/>
      </c>
      <c r="AR877" s="89" t="str">
        <f t="shared" si="467"/>
        <v/>
      </c>
      <c r="AS877" s="89" t="str">
        <f t="shared" si="467"/>
        <v/>
      </c>
      <c r="AT877" s="89" t="str">
        <f t="shared" si="467"/>
        <v/>
      </c>
      <c r="AU877" s="89" t="str">
        <f t="shared" si="467"/>
        <v/>
      </c>
      <c r="AV877" s="89" t="str">
        <f t="shared" si="467"/>
        <v/>
      </c>
      <c r="AW877" s="89" t="str">
        <f t="shared" si="467"/>
        <v/>
      </c>
      <c r="AX877" s="89" t="str">
        <f t="shared" si="467"/>
        <v/>
      </c>
      <c r="AY877" s="89" t="str">
        <f t="shared" si="467"/>
        <v/>
      </c>
      <c r="AZ877" s="89" t="str">
        <f t="shared" si="467"/>
        <v/>
      </c>
      <c r="BA877" s="89" t="str">
        <f t="shared" si="467"/>
        <v/>
      </c>
      <c r="BB877" s="89" t="str">
        <f t="shared" si="467"/>
        <v/>
      </c>
      <c r="BC877" s="90" t="str">
        <f t="shared" si="467"/>
        <v/>
      </c>
      <c r="BE877" s="100" t="str">
        <f t="shared" si="446"/>
        <v/>
      </c>
      <c r="BF877" s="102" t="str">
        <f t="shared" si="447"/>
        <v/>
      </c>
    </row>
    <row r="878" spans="1:58" hidden="1" x14ac:dyDescent="0.55000000000000004">
      <c r="A878" s="80" t="str">
        <f>'Base de Dados 2013'!M877</f>
        <v>Pirajui</v>
      </c>
      <c r="B878" s="81" t="str">
        <f>'Base de Dados 2013'!N877</f>
        <v>vermelho</v>
      </c>
      <c r="C878" s="88" t="str">
        <f t="shared" si="463"/>
        <v/>
      </c>
      <c r="D878" s="89" t="str">
        <f t="shared" si="463"/>
        <v/>
      </c>
      <c r="E878" s="89" t="str">
        <f t="shared" si="463"/>
        <v/>
      </c>
      <c r="F878" s="89" t="str">
        <f t="shared" si="463"/>
        <v/>
      </c>
      <c r="G878" s="89" t="str">
        <f t="shared" si="463"/>
        <v/>
      </c>
      <c r="H878" s="89" t="str">
        <f t="shared" si="463"/>
        <v/>
      </c>
      <c r="I878" s="89" t="str">
        <f t="shared" si="463"/>
        <v/>
      </c>
      <c r="J878" s="89" t="str">
        <f t="shared" si="463"/>
        <v/>
      </c>
      <c r="K878" s="89" t="str">
        <f t="shared" si="463"/>
        <v/>
      </c>
      <c r="L878" s="89" t="str">
        <f t="shared" si="463"/>
        <v/>
      </c>
      <c r="M878" s="89" t="str">
        <f t="shared" si="464"/>
        <v/>
      </c>
      <c r="N878" s="89" t="str">
        <f t="shared" si="464"/>
        <v/>
      </c>
      <c r="O878" s="89" t="str">
        <f t="shared" si="464"/>
        <v/>
      </c>
      <c r="P878" s="89" t="str">
        <f t="shared" si="464"/>
        <v/>
      </c>
      <c r="Q878" s="89" t="str">
        <f t="shared" si="464"/>
        <v/>
      </c>
      <c r="R878" s="89" t="str">
        <f t="shared" si="464"/>
        <v/>
      </c>
      <c r="S878" s="89" t="str">
        <f t="shared" si="464"/>
        <v/>
      </c>
      <c r="T878" s="89" t="str">
        <f t="shared" si="464"/>
        <v/>
      </c>
      <c r="U878" s="89" t="str">
        <f t="shared" si="464"/>
        <v/>
      </c>
      <c r="V878" s="89" t="str">
        <f t="shared" si="464"/>
        <v/>
      </c>
      <c r="W878" s="89" t="str">
        <f t="shared" si="465"/>
        <v/>
      </c>
      <c r="X878" s="89" t="str">
        <f t="shared" si="465"/>
        <v/>
      </c>
      <c r="Y878" s="89" t="str">
        <f t="shared" si="465"/>
        <v/>
      </c>
      <c r="Z878" s="89" t="str">
        <f t="shared" si="465"/>
        <v/>
      </c>
      <c r="AA878" s="89" t="str">
        <f t="shared" si="465"/>
        <v/>
      </c>
      <c r="AB878" s="89" t="str">
        <f t="shared" si="465"/>
        <v/>
      </c>
      <c r="AC878" s="89" t="str">
        <f t="shared" si="465"/>
        <v/>
      </c>
      <c r="AD878" s="89" t="str">
        <f t="shared" si="465"/>
        <v/>
      </c>
      <c r="AE878" s="89" t="str">
        <f t="shared" si="465"/>
        <v/>
      </c>
      <c r="AF878" s="89" t="str">
        <f t="shared" si="465"/>
        <v/>
      </c>
      <c r="AG878" s="89" t="str">
        <f t="shared" si="466"/>
        <v/>
      </c>
      <c r="AH878" s="89" t="str">
        <f t="shared" si="466"/>
        <v/>
      </c>
      <c r="AI878" s="89" t="str">
        <f t="shared" si="466"/>
        <v/>
      </c>
      <c r="AJ878" s="89" t="str">
        <f t="shared" si="466"/>
        <v/>
      </c>
      <c r="AK878" s="89" t="str">
        <f t="shared" si="466"/>
        <v/>
      </c>
      <c r="AL878" s="89" t="str">
        <f t="shared" si="466"/>
        <v/>
      </c>
      <c r="AM878" s="89" t="str">
        <f t="shared" si="466"/>
        <v/>
      </c>
      <c r="AN878" s="89" t="str">
        <f t="shared" si="466"/>
        <v/>
      </c>
      <c r="AO878" s="89" t="str">
        <f t="shared" si="466"/>
        <v/>
      </c>
      <c r="AP878" s="89" t="str">
        <f t="shared" si="466"/>
        <v/>
      </c>
      <c r="AQ878" s="89" t="str">
        <f t="shared" si="467"/>
        <v/>
      </c>
      <c r="AR878" s="89" t="str">
        <f t="shared" si="467"/>
        <v/>
      </c>
      <c r="AS878" s="89" t="str">
        <f t="shared" si="467"/>
        <v/>
      </c>
      <c r="AT878" s="89">
        <f t="shared" si="467"/>
        <v>1</v>
      </c>
      <c r="AU878" s="89" t="str">
        <f t="shared" si="467"/>
        <v/>
      </c>
      <c r="AV878" s="89" t="str">
        <f t="shared" si="467"/>
        <v/>
      </c>
      <c r="AW878" s="89" t="str">
        <f t="shared" si="467"/>
        <v/>
      </c>
      <c r="AX878" s="89" t="str">
        <f t="shared" si="467"/>
        <v/>
      </c>
      <c r="AY878" s="89" t="str">
        <f t="shared" si="467"/>
        <v/>
      </c>
      <c r="AZ878" s="89" t="str">
        <f t="shared" si="467"/>
        <v/>
      </c>
      <c r="BA878" s="89" t="str">
        <f t="shared" si="467"/>
        <v/>
      </c>
      <c r="BB878" s="89" t="str">
        <f t="shared" si="467"/>
        <v/>
      </c>
      <c r="BC878" s="90" t="str">
        <f t="shared" si="467"/>
        <v/>
      </c>
      <c r="BE878" s="100" t="str">
        <f t="shared" si="446"/>
        <v/>
      </c>
      <c r="BF878" s="102" t="str">
        <f t="shared" si="447"/>
        <v/>
      </c>
    </row>
    <row r="879" spans="1:58" hidden="1" x14ac:dyDescent="0.55000000000000004">
      <c r="A879" s="80" t="str">
        <f>'Base de Dados 2013'!M878</f>
        <v>Bela Vista</v>
      </c>
      <c r="B879" s="81" t="str">
        <f>'Base de Dados 2013'!N878</f>
        <v>amarelo</v>
      </c>
      <c r="C879" s="88" t="str">
        <f t="shared" si="463"/>
        <v/>
      </c>
      <c r="D879" s="89" t="str">
        <f t="shared" si="463"/>
        <v/>
      </c>
      <c r="E879" s="89" t="str">
        <f t="shared" si="463"/>
        <v/>
      </c>
      <c r="F879" s="89" t="str">
        <f t="shared" si="463"/>
        <v/>
      </c>
      <c r="G879" s="89" t="str">
        <f t="shared" si="463"/>
        <v/>
      </c>
      <c r="H879" s="89" t="str">
        <f t="shared" si="463"/>
        <v/>
      </c>
      <c r="I879" s="89" t="str">
        <f t="shared" si="463"/>
        <v/>
      </c>
      <c r="J879" s="89" t="str">
        <f t="shared" si="463"/>
        <v/>
      </c>
      <c r="K879" s="89" t="str">
        <f t="shared" si="463"/>
        <v/>
      </c>
      <c r="L879" s="89">
        <f t="shared" si="463"/>
        <v>1</v>
      </c>
      <c r="M879" s="89" t="str">
        <f t="shared" si="464"/>
        <v/>
      </c>
      <c r="N879" s="89" t="str">
        <f t="shared" si="464"/>
        <v/>
      </c>
      <c r="O879" s="89" t="str">
        <f t="shared" si="464"/>
        <v/>
      </c>
      <c r="P879" s="89" t="str">
        <f t="shared" si="464"/>
        <v/>
      </c>
      <c r="Q879" s="89" t="str">
        <f t="shared" si="464"/>
        <v/>
      </c>
      <c r="R879" s="89" t="str">
        <f t="shared" si="464"/>
        <v/>
      </c>
      <c r="S879" s="89" t="str">
        <f t="shared" si="464"/>
        <v/>
      </c>
      <c r="T879" s="89" t="str">
        <f t="shared" si="464"/>
        <v/>
      </c>
      <c r="U879" s="89" t="str">
        <f t="shared" si="464"/>
        <v/>
      </c>
      <c r="V879" s="89" t="str">
        <f t="shared" si="464"/>
        <v/>
      </c>
      <c r="W879" s="89" t="str">
        <f t="shared" si="465"/>
        <v/>
      </c>
      <c r="X879" s="89" t="str">
        <f t="shared" si="465"/>
        <v/>
      </c>
      <c r="Y879" s="89" t="str">
        <f t="shared" si="465"/>
        <v/>
      </c>
      <c r="Z879" s="89" t="str">
        <f t="shared" si="465"/>
        <v/>
      </c>
      <c r="AA879" s="89" t="str">
        <f t="shared" si="465"/>
        <v/>
      </c>
      <c r="AB879" s="89" t="str">
        <f t="shared" si="465"/>
        <v/>
      </c>
      <c r="AC879" s="89" t="str">
        <f t="shared" si="465"/>
        <v/>
      </c>
      <c r="AD879" s="89" t="str">
        <f t="shared" si="465"/>
        <v/>
      </c>
      <c r="AE879" s="89" t="str">
        <f t="shared" si="465"/>
        <v/>
      </c>
      <c r="AF879" s="89" t="str">
        <f t="shared" si="465"/>
        <v/>
      </c>
      <c r="AG879" s="89" t="str">
        <f t="shared" si="466"/>
        <v/>
      </c>
      <c r="AH879" s="89" t="str">
        <f t="shared" si="466"/>
        <v/>
      </c>
      <c r="AI879" s="89" t="str">
        <f t="shared" si="466"/>
        <v/>
      </c>
      <c r="AJ879" s="89" t="str">
        <f t="shared" si="466"/>
        <v/>
      </c>
      <c r="AK879" s="89" t="str">
        <f t="shared" si="466"/>
        <v/>
      </c>
      <c r="AL879" s="89" t="str">
        <f t="shared" si="466"/>
        <v/>
      </c>
      <c r="AM879" s="89" t="str">
        <f t="shared" si="466"/>
        <v/>
      </c>
      <c r="AN879" s="89" t="str">
        <f t="shared" si="466"/>
        <v/>
      </c>
      <c r="AO879" s="89" t="str">
        <f t="shared" si="466"/>
        <v/>
      </c>
      <c r="AP879" s="89" t="str">
        <f t="shared" si="466"/>
        <v/>
      </c>
      <c r="AQ879" s="89" t="str">
        <f t="shared" si="467"/>
        <v/>
      </c>
      <c r="AR879" s="89" t="str">
        <f t="shared" si="467"/>
        <v/>
      </c>
      <c r="AS879" s="89" t="str">
        <f t="shared" si="467"/>
        <v/>
      </c>
      <c r="AT879" s="89" t="str">
        <f t="shared" si="467"/>
        <v/>
      </c>
      <c r="AU879" s="89" t="str">
        <f t="shared" si="467"/>
        <v/>
      </c>
      <c r="AV879" s="89" t="str">
        <f t="shared" si="467"/>
        <v/>
      </c>
      <c r="AW879" s="89" t="str">
        <f t="shared" si="467"/>
        <v/>
      </c>
      <c r="AX879" s="89" t="str">
        <f t="shared" si="467"/>
        <v/>
      </c>
      <c r="AY879" s="89" t="str">
        <f t="shared" si="467"/>
        <v/>
      </c>
      <c r="AZ879" s="89" t="str">
        <f t="shared" si="467"/>
        <v/>
      </c>
      <c r="BA879" s="89" t="str">
        <f t="shared" si="467"/>
        <v/>
      </c>
      <c r="BB879" s="89" t="str">
        <f t="shared" si="467"/>
        <v/>
      </c>
      <c r="BC879" s="90" t="str">
        <f t="shared" si="467"/>
        <v/>
      </c>
      <c r="BE879" s="100" t="str">
        <f t="shared" si="446"/>
        <v/>
      </c>
      <c r="BF879" s="102" t="str">
        <f t="shared" si="447"/>
        <v/>
      </c>
    </row>
    <row r="880" spans="1:58" hidden="1" x14ac:dyDescent="0.55000000000000004">
      <c r="A880" s="80" t="str">
        <f>'Base de Dados 2013'!M879</f>
        <v>Agudos</v>
      </c>
      <c r="B880" s="81" t="str">
        <f>'Base de Dados 2013'!N879</f>
        <v>verde</v>
      </c>
      <c r="C880" s="88" t="str">
        <f t="shared" si="463"/>
        <v/>
      </c>
      <c r="D880" s="89" t="str">
        <f t="shared" si="463"/>
        <v/>
      </c>
      <c r="E880" s="89" t="str">
        <f t="shared" si="463"/>
        <v/>
      </c>
      <c r="F880" s="89" t="str">
        <f t="shared" si="463"/>
        <v/>
      </c>
      <c r="G880" s="89" t="str">
        <f t="shared" si="463"/>
        <v/>
      </c>
      <c r="H880" s="89" t="str">
        <f t="shared" si="463"/>
        <v/>
      </c>
      <c r="I880" s="89" t="str">
        <f t="shared" si="463"/>
        <v/>
      </c>
      <c r="J880" s="89" t="str">
        <f t="shared" si="463"/>
        <v/>
      </c>
      <c r="K880" s="89" t="str">
        <f t="shared" si="463"/>
        <v/>
      </c>
      <c r="L880" s="89" t="str">
        <f t="shared" si="463"/>
        <v/>
      </c>
      <c r="M880" s="89" t="str">
        <f t="shared" si="464"/>
        <v/>
      </c>
      <c r="N880" s="89" t="str">
        <f t="shared" si="464"/>
        <v/>
      </c>
      <c r="O880" s="89" t="str">
        <f t="shared" si="464"/>
        <v/>
      </c>
      <c r="P880" s="89" t="str">
        <f t="shared" si="464"/>
        <v/>
      </c>
      <c r="Q880" s="89" t="str">
        <f t="shared" si="464"/>
        <v/>
      </c>
      <c r="R880" s="89" t="str">
        <f t="shared" si="464"/>
        <v/>
      </c>
      <c r="S880" s="89" t="str">
        <f t="shared" si="464"/>
        <v/>
      </c>
      <c r="T880" s="89" t="str">
        <f t="shared" si="464"/>
        <v/>
      </c>
      <c r="U880" s="89" t="str">
        <f t="shared" si="464"/>
        <v/>
      </c>
      <c r="V880" s="89" t="str">
        <f t="shared" si="464"/>
        <v/>
      </c>
      <c r="W880" s="89" t="str">
        <f t="shared" si="465"/>
        <v/>
      </c>
      <c r="X880" s="89" t="str">
        <f t="shared" si="465"/>
        <v/>
      </c>
      <c r="Y880" s="89" t="str">
        <f t="shared" si="465"/>
        <v/>
      </c>
      <c r="Z880" s="89" t="str">
        <f t="shared" si="465"/>
        <v/>
      </c>
      <c r="AA880" s="89" t="str">
        <f t="shared" si="465"/>
        <v/>
      </c>
      <c r="AB880" s="89" t="str">
        <f t="shared" si="465"/>
        <v/>
      </c>
      <c r="AC880" s="89" t="str">
        <f t="shared" si="465"/>
        <v/>
      </c>
      <c r="AD880" s="89" t="str">
        <f t="shared" si="465"/>
        <v/>
      </c>
      <c r="AE880" s="89" t="str">
        <f t="shared" si="465"/>
        <v/>
      </c>
      <c r="AF880" s="89">
        <f t="shared" si="465"/>
        <v>1</v>
      </c>
      <c r="AG880" s="89" t="str">
        <f t="shared" si="466"/>
        <v/>
      </c>
      <c r="AH880" s="89" t="str">
        <f t="shared" si="466"/>
        <v/>
      </c>
      <c r="AI880" s="89" t="str">
        <f t="shared" si="466"/>
        <v/>
      </c>
      <c r="AJ880" s="89" t="str">
        <f t="shared" si="466"/>
        <v/>
      </c>
      <c r="AK880" s="89" t="str">
        <f t="shared" si="466"/>
        <v/>
      </c>
      <c r="AL880" s="89" t="str">
        <f t="shared" si="466"/>
        <v/>
      </c>
      <c r="AM880" s="89" t="str">
        <f t="shared" si="466"/>
        <v/>
      </c>
      <c r="AN880" s="89" t="str">
        <f t="shared" si="466"/>
        <v/>
      </c>
      <c r="AO880" s="89" t="str">
        <f t="shared" si="466"/>
        <v/>
      </c>
      <c r="AP880" s="89" t="str">
        <f t="shared" si="466"/>
        <v/>
      </c>
      <c r="AQ880" s="89" t="str">
        <f t="shared" si="467"/>
        <v/>
      </c>
      <c r="AR880" s="89" t="str">
        <f t="shared" si="467"/>
        <v/>
      </c>
      <c r="AS880" s="89" t="str">
        <f t="shared" si="467"/>
        <v/>
      </c>
      <c r="AT880" s="89" t="str">
        <f t="shared" si="467"/>
        <v/>
      </c>
      <c r="AU880" s="89" t="str">
        <f t="shared" si="467"/>
        <v/>
      </c>
      <c r="AV880" s="89" t="str">
        <f t="shared" si="467"/>
        <v/>
      </c>
      <c r="AW880" s="89" t="str">
        <f t="shared" si="467"/>
        <v/>
      </c>
      <c r="AX880" s="89" t="str">
        <f t="shared" si="467"/>
        <v/>
      </c>
      <c r="AY880" s="89" t="str">
        <f t="shared" si="467"/>
        <v/>
      </c>
      <c r="AZ880" s="89" t="str">
        <f t="shared" si="467"/>
        <v/>
      </c>
      <c r="BA880" s="89" t="str">
        <f t="shared" si="467"/>
        <v/>
      </c>
      <c r="BB880" s="89" t="str">
        <f t="shared" si="467"/>
        <v/>
      </c>
      <c r="BC880" s="90" t="str">
        <f t="shared" si="467"/>
        <v/>
      </c>
      <c r="BE880" s="100" t="str">
        <f t="shared" si="446"/>
        <v/>
      </c>
      <c r="BF880" s="102" t="str">
        <f t="shared" si="447"/>
        <v/>
      </c>
    </row>
    <row r="881" spans="1:58" hidden="1" x14ac:dyDescent="0.55000000000000004">
      <c r="A881" s="80" t="str">
        <f>'Base de Dados 2013'!M880</f>
        <v>Ipiranga</v>
      </c>
      <c r="B881" s="81" t="str">
        <f>'Base de Dados 2013'!N880</f>
        <v>amarelo</v>
      </c>
      <c r="C881" s="88" t="str">
        <f t="shared" si="463"/>
        <v/>
      </c>
      <c r="D881" s="89" t="str">
        <f t="shared" si="463"/>
        <v/>
      </c>
      <c r="E881" s="89" t="str">
        <f t="shared" si="463"/>
        <v/>
      </c>
      <c r="F881" s="89" t="str">
        <f t="shared" si="463"/>
        <v/>
      </c>
      <c r="G881" s="89" t="str">
        <f t="shared" si="463"/>
        <v/>
      </c>
      <c r="H881" s="89" t="str">
        <f t="shared" si="463"/>
        <v/>
      </c>
      <c r="I881" s="89" t="str">
        <f t="shared" si="463"/>
        <v/>
      </c>
      <c r="J881" s="89" t="str">
        <f t="shared" si="463"/>
        <v/>
      </c>
      <c r="K881" s="89" t="str">
        <f t="shared" si="463"/>
        <v/>
      </c>
      <c r="L881" s="89" t="str">
        <f t="shared" si="463"/>
        <v/>
      </c>
      <c r="M881" s="89" t="str">
        <f t="shared" si="464"/>
        <v/>
      </c>
      <c r="N881" s="89" t="str">
        <f t="shared" si="464"/>
        <v/>
      </c>
      <c r="O881" s="89" t="str">
        <f t="shared" si="464"/>
        <v/>
      </c>
      <c r="P881" s="89" t="str">
        <f t="shared" si="464"/>
        <v/>
      </c>
      <c r="Q881" s="89" t="str">
        <f t="shared" si="464"/>
        <v/>
      </c>
      <c r="R881" s="89" t="str">
        <f t="shared" si="464"/>
        <v/>
      </c>
      <c r="S881" s="89" t="str">
        <f t="shared" si="464"/>
        <v/>
      </c>
      <c r="T881" s="89" t="str">
        <f t="shared" si="464"/>
        <v/>
      </c>
      <c r="U881" s="89">
        <f t="shared" si="464"/>
        <v>1</v>
      </c>
      <c r="V881" s="89" t="str">
        <f t="shared" si="464"/>
        <v/>
      </c>
      <c r="W881" s="89" t="str">
        <f t="shared" si="465"/>
        <v/>
      </c>
      <c r="X881" s="89" t="str">
        <f t="shared" si="465"/>
        <v/>
      </c>
      <c r="Y881" s="89" t="str">
        <f t="shared" si="465"/>
        <v/>
      </c>
      <c r="Z881" s="89" t="str">
        <f t="shared" si="465"/>
        <v/>
      </c>
      <c r="AA881" s="89" t="str">
        <f t="shared" si="465"/>
        <v/>
      </c>
      <c r="AB881" s="89" t="str">
        <f t="shared" si="465"/>
        <v/>
      </c>
      <c r="AC881" s="89" t="str">
        <f t="shared" si="465"/>
        <v/>
      </c>
      <c r="AD881" s="89" t="str">
        <f t="shared" si="465"/>
        <v/>
      </c>
      <c r="AE881" s="89" t="str">
        <f t="shared" si="465"/>
        <v/>
      </c>
      <c r="AF881" s="89" t="str">
        <f t="shared" si="465"/>
        <v/>
      </c>
      <c r="AG881" s="89" t="str">
        <f t="shared" si="466"/>
        <v/>
      </c>
      <c r="AH881" s="89" t="str">
        <f t="shared" si="466"/>
        <v/>
      </c>
      <c r="AI881" s="89" t="str">
        <f t="shared" si="466"/>
        <v/>
      </c>
      <c r="AJ881" s="89" t="str">
        <f t="shared" si="466"/>
        <v/>
      </c>
      <c r="AK881" s="89" t="str">
        <f t="shared" si="466"/>
        <v/>
      </c>
      <c r="AL881" s="89" t="str">
        <f t="shared" si="466"/>
        <v/>
      </c>
      <c r="AM881" s="89" t="str">
        <f t="shared" si="466"/>
        <v/>
      </c>
      <c r="AN881" s="89" t="str">
        <f t="shared" si="466"/>
        <v/>
      </c>
      <c r="AO881" s="89" t="str">
        <f t="shared" si="466"/>
        <v/>
      </c>
      <c r="AP881" s="89" t="str">
        <f t="shared" si="466"/>
        <v/>
      </c>
      <c r="AQ881" s="89" t="str">
        <f t="shared" si="467"/>
        <v/>
      </c>
      <c r="AR881" s="89" t="str">
        <f t="shared" si="467"/>
        <v/>
      </c>
      <c r="AS881" s="89" t="str">
        <f t="shared" si="467"/>
        <v/>
      </c>
      <c r="AT881" s="89" t="str">
        <f t="shared" si="467"/>
        <v/>
      </c>
      <c r="AU881" s="89" t="str">
        <f t="shared" si="467"/>
        <v/>
      </c>
      <c r="AV881" s="89" t="str">
        <f t="shared" si="467"/>
        <v/>
      </c>
      <c r="AW881" s="89" t="str">
        <f t="shared" si="467"/>
        <v/>
      </c>
      <c r="AX881" s="89" t="str">
        <f t="shared" si="467"/>
        <v/>
      </c>
      <c r="AY881" s="89" t="str">
        <f t="shared" si="467"/>
        <v/>
      </c>
      <c r="AZ881" s="89" t="str">
        <f t="shared" si="467"/>
        <v/>
      </c>
      <c r="BA881" s="89" t="str">
        <f t="shared" si="467"/>
        <v/>
      </c>
      <c r="BB881" s="89" t="str">
        <f t="shared" si="467"/>
        <v/>
      </c>
      <c r="BC881" s="90" t="str">
        <f t="shared" si="467"/>
        <v/>
      </c>
      <c r="BE881" s="100" t="str">
        <f t="shared" si="446"/>
        <v/>
      </c>
      <c r="BF881" s="102" t="str">
        <f t="shared" si="447"/>
        <v/>
      </c>
    </row>
    <row r="882" spans="1:58" hidden="1" x14ac:dyDescent="0.55000000000000004">
      <c r="A882" s="80" t="str">
        <f>'Base de Dados 2013'!M881</f>
        <v>Agudos</v>
      </c>
      <c r="B882" s="81" t="str">
        <f>'Base de Dados 2013'!N881</f>
        <v>amarelo</v>
      </c>
      <c r="C882" s="88" t="str">
        <f t="shared" si="463"/>
        <v/>
      </c>
      <c r="D882" s="89" t="str">
        <f t="shared" si="463"/>
        <v/>
      </c>
      <c r="E882" s="89" t="str">
        <f t="shared" si="463"/>
        <v/>
      </c>
      <c r="F882" s="89" t="str">
        <f t="shared" si="463"/>
        <v/>
      </c>
      <c r="G882" s="89" t="str">
        <f t="shared" si="463"/>
        <v/>
      </c>
      <c r="H882" s="89" t="str">
        <f t="shared" si="463"/>
        <v/>
      </c>
      <c r="I882" s="89" t="str">
        <f t="shared" si="463"/>
        <v/>
      </c>
      <c r="J882" s="89" t="str">
        <f t="shared" si="463"/>
        <v/>
      </c>
      <c r="K882" s="89" t="str">
        <f t="shared" si="463"/>
        <v/>
      </c>
      <c r="L882" s="89" t="str">
        <f t="shared" si="463"/>
        <v/>
      </c>
      <c r="M882" s="89" t="str">
        <f t="shared" si="464"/>
        <v/>
      </c>
      <c r="N882" s="89" t="str">
        <f t="shared" si="464"/>
        <v/>
      </c>
      <c r="O882" s="89" t="str">
        <f t="shared" si="464"/>
        <v/>
      </c>
      <c r="P882" s="89" t="str">
        <f t="shared" si="464"/>
        <v/>
      </c>
      <c r="Q882" s="89" t="str">
        <f t="shared" si="464"/>
        <v/>
      </c>
      <c r="R882" s="89" t="str">
        <f t="shared" si="464"/>
        <v/>
      </c>
      <c r="S882" s="89" t="str">
        <f t="shared" si="464"/>
        <v/>
      </c>
      <c r="T882" s="89" t="str">
        <f t="shared" si="464"/>
        <v/>
      </c>
      <c r="U882" s="89" t="str">
        <f t="shared" si="464"/>
        <v/>
      </c>
      <c r="V882" s="89" t="str">
        <f t="shared" si="464"/>
        <v/>
      </c>
      <c r="W882" s="89" t="str">
        <f t="shared" si="465"/>
        <v/>
      </c>
      <c r="X882" s="89" t="str">
        <f t="shared" si="465"/>
        <v/>
      </c>
      <c r="Y882" s="89" t="str">
        <f t="shared" si="465"/>
        <v/>
      </c>
      <c r="Z882" s="89" t="str">
        <f t="shared" si="465"/>
        <v/>
      </c>
      <c r="AA882" s="89" t="str">
        <f t="shared" si="465"/>
        <v/>
      </c>
      <c r="AB882" s="89" t="str">
        <f t="shared" si="465"/>
        <v/>
      </c>
      <c r="AC882" s="89" t="str">
        <f t="shared" si="465"/>
        <v/>
      </c>
      <c r="AD882" s="89" t="str">
        <f t="shared" si="465"/>
        <v/>
      </c>
      <c r="AE882" s="89" t="str">
        <f t="shared" si="465"/>
        <v/>
      </c>
      <c r="AF882" s="89" t="str">
        <f t="shared" si="465"/>
        <v/>
      </c>
      <c r="AG882" s="89">
        <f t="shared" si="466"/>
        <v>1</v>
      </c>
      <c r="AH882" s="89" t="str">
        <f t="shared" si="466"/>
        <v/>
      </c>
      <c r="AI882" s="89" t="str">
        <f t="shared" si="466"/>
        <v/>
      </c>
      <c r="AJ882" s="89" t="str">
        <f t="shared" si="466"/>
        <v/>
      </c>
      <c r="AK882" s="89" t="str">
        <f t="shared" si="466"/>
        <v/>
      </c>
      <c r="AL882" s="89" t="str">
        <f t="shared" si="466"/>
        <v/>
      </c>
      <c r="AM882" s="89" t="str">
        <f t="shared" si="466"/>
        <v/>
      </c>
      <c r="AN882" s="89" t="str">
        <f t="shared" si="466"/>
        <v/>
      </c>
      <c r="AO882" s="89" t="str">
        <f t="shared" si="466"/>
        <v/>
      </c>
      <c r="AP882" s="89" t="str">
        <f t="shared" si="466"/>
        <v/>
      </c>
      <c r="AQ882" s="89" t="str">
        <f t="shared" si="467"/>
        <v/>
      </c>
      <c r="AR882" s="89" t="str">
        <f t="shared" si="467"/>
        <v/>
      </c>
      <c r="AS882" s="89" t="str">
        <f t="shared" si="467"/>
        <v/>
      </c>
      <c r="AT882" s="89" t="str">
        <f t="shared" si="467"/>
        <v/>
      </c>
      <c r="AU882" s="89" t="str">
        <f t="shared" si="467"/>
        <v/>
      </c>
      <c r="AV882" s="89" t="str">
        <f t="shared" si="467"/>
        <v/>
      </c>
      <c r="AW882" s="89" t="str">
        <f t="shared" si="467"/>
        <v/>
      </c>
      <c r="AX882" s="89" t="str">
        <f t="shared" si="467"/>
        <v/>
      </c>
      <c r="AY882" s="89" t="str">
        <f t="shared" si="467"/>
        <v/>
      </c>
      <c r="AZ882" s="89" t="str">
        <f t="shared" si="467"/>
        <v/>
      </c>
      <c r="BA882" s="89" t="str">
        <f t="shared" si="467"/>
        <v/>
      </c>
      <c r="BB882" s="89" t="str">
        <f t="shared" si="467"/>
        <v/>
      </c>
      <c r="BC882" s="90" t="str">
        <f t="shared" si="467"/>
        <v/>
      </c>
      <c r="BE882" s="100" t="str">
        <f t="shared" si="446"/>
        <v/>
      </c>
      <c r="BF882" s="102" t="str">
        <f t="shared" si="447"/>
        <v/>
      </c>
    </row>
    <row r="883" spans="1:58" hidden="1" x14ac:dyDescent="0.55000000000000004">
      <c r="A883" s="80" t="str">
        <f>'Base de Dados 2013'!M882</f>
        <v>Boulevard</v>
      </c>
      <c r="B883" s="81" t="str">
        <f>'Base de Dados 2013'!N882</f>
        <v>amarelo</v>
      </c>
      <c r="C883" s="88" t="str">
        <f t="shared" si="463"/>
        <v/>
      </c>
      <c r="D883" s="89" t="str">
        <f t="shared" si="463"/>
        <v/>
      </c>
      <c r="E883" s="89" t="str">
        <f t="shared" si="463"/>
        <v/>
      </c>
      <c r="F883" s="89" t="str">
        <f t="shared" si="463"/>
        <v/>
      </c>
      <c r="G883" s="89" t="str">
        <f t="shared" si="463"/>
        <v/>
      </c>
      <c r="H883" s="89" t="str">
        <f t="shared" si="463"/>
        <v/>
      </c>
      <c r="I883" s="89" t="str">
        <f t="shared" si="463"/>
        <v/>
      </c>
      <c r="J883" s="89" t="str">
        <f t="shared" si="463"/>
        <v/>
      </c>
      <c r="K883" s="89" t="str">
        <f t="shared" si="463"/>
        <v/>
      </c>
      <c r="L883" s="89" t="str">
        <f t="shared" si="463"/>
        <v/>
      </c>
      <c r="M883" s="89" t="str">
        <f t="shared" si="464"/>
        <v/>
      </c>
      <c r="N883" s="89" t="str">
        <f t="shared" si="464"/>
        <v/>
      </c>
      <c r="O883" s="89" t="str">
        <f t="shared" si="464"/>
        <v/>
      </c>
      <c r="P883" s="89" t="str">
        <f t="shared" si="464"/>
        <v/>
      </c>
      <c r="Q883" s="89" t="str">
        <f t="shared" si="464"/>
        <v/>
      </c>
      <c r="R883" s="89" t="str">
        <f t="shared" si="464"/>
        <v/>
      </c>
      <c r="S883" s="89" t="str">
        <f t="shared" si="464"/>
        <v/>
      </c>
      <c r="T883" s="89" t="str">
        <f t="shared" si="464"/>
        <v/>
      </c>
      <c r="U883" s="89" t="str">
        <f t="shared" si="464"/>
        <v/>
      </c>
      <c r="V883" s="89" t="str">
        <f t="shared" si="464"/>
        <v/>
      </c>
      <c r="W883" s="89" t="str">
        <f t="shared" si="465"/>
        <v/>
      </c>
      <c r="X883" s="89" t="str">
        <f t="shared" si="465"/>
        <v/>
      </c>
      <c r="Y883" s="89">
        <f t="shared" si="465"/>
        <v>1</v>
      </c>
      <c r="Z883" s="89" t="str">
        <f t="shared" si="465"/>
        <v/>
      </c>
      <c r="AA883" s="89" t="str">
        <f t="shared" si="465"/>
        <v/>
      </c>
      <c r="AB883" s="89" t="str">
        <f t="shared" si="465"/>
        <v/>
      </c>
      <c r="AC883" s="89" t="str">
        <f t="shared" si="465"/>
        <v/>
      </c>
      <c r="AD883" s="89" t="str">
        <f t="shared" si="465"/>
        <v/>
      </c>
      <c r="AE883" s="89" t="str">
        <f t="shared" si="465"/>
        <v/>
      </c>
      <c r="AF883" s="89" t="str">
        <f t="shared" si="465"/>
        <v/>
      </c>
      <c r="AG883" s="89" t="str">
        <f t="shared" si="466"/>
        <v/>
      </c>
      <c r="AH883" s="89" t="str">
        <f t="shared" si="466"/>
        <v/>
      </c>
      <c r="AI883" s="89" t="str">
        <f t="shared" si="466"/>
        <v/>
      </c>
      <c r="AJ883" s="89" t="str">
        <f t="shared" si="466"/>
        <v/>
      </c>
      <c r="AK883" s="89" t="str">
        <f t="shared" si="466"/>
        <v/>
      </c>
      <c r="AL883" s="89" t="str">
        <f t="shared" si="466"/>
        <v/>
      </c>
      <c r="AM883" s="89" t="str">
        <f t="shared" si="466"/>
        <v/>
      </c>
      <c r="AN883" s="89" t="str">
        <f t="shared" si="466"/>
        <v/>
      </c>
      <c r="AO883" s="89" t="str">
        <f t="shared" si="466"/>
        <v/>
      </c>
      <c r="AP883" s="89" t="str">
        <f t="shared" si="466"/>
        <v/>
      </c>
      <c r="AQ883" s="89" t="str">
        <f t="shared" si="467"/>
        <v/>
      </c>
      <c r="AR883" s="89" t="str">
        <f t="shared" si="467"/>
        <v/>
      </c>
      <c r="AS883" s="89" t="str">
        <f t="shared" si="467"/>
        <v/>
      </c>
      <c r="AT883" s="89" t="str">
        <f t="shared" si="467"/>
        <v/>
      </c>
      <c r="AU883" s="89" t="str">
        <f t="shared" si="467"/>
        <v/>
      </c>
      <c r="AV883" s="89" t="str">
        <f t="shared" si="467"/>
        <v/>
      </c>
      <c r="AW883" s="89" t="str">
        <f t="shared" si="467"/>
        <v/>
      </c>
      <c r="AX883" s="89" t="str">
        <f t="shared" si="467"/>
        <v/>
      </c>
      <c r="AY883" s="89" t="str">
        <f t="shared" si="467"/>
        <v/>
      </c>
      <c r="AZ883" s="89" t="str">
        <f t="shared" si="467"/>
        <v/>
      </c>
      <c r="BA883" s="89" t="str">
        <f t="shared" si="467"/>
        <v/>
      </c>
      <c r="BB883" s="89" t="str">
        <f t="shared" si="467"/>
        <v/>
      </c>
      <c r="BC883" s="90" t="str">
        <f t="shared" si="467"/>
        <v/>
      </c>
      <c r="BE883" s="100" t="str">
        <f t="shared" si="446"/>
        <v/>
      </c>
      <c r="BF883" s="102" t="str">
        <f t="shared" si="447"/>
        <v/>
      </c>
    </row>
    <row r="884" spans="1:58" hidden="1" x14ac:dyDescent="0.55000000000000004">
      <c r="A884" s="80" t="str">
        <f>'Base de Dados 2013'!M883</f>
        <v>Mary Dota</v>
      </c>
      <c r="B884" s="81" t="str">
        <f>'Base de Dados 2013'!N883</f>
        <v>verde</v>
      </c>
      <c r="C884" s="88">
        <f t="shared" si="463"/>
        <v>1</v>
      </c>
      <c r="D884" s="89" t="str">
        <f t="shared" si="463"/>
        <v/>
      </c>
      <c r="E884" s="89" t="str">
        <f t="shared" si="463"/>
        <v/>
      </c>
      <c r="F884" s="89" t="str">
        <f t="shared" si="463"/>
        <v/>
      </c>
      <c r="G884" s="89" t="str">
        <f t="shared" si="463"/>
        <v/>
      </c>
      <c r="H884" s="89" t="str">
        <f t="shared" si="463"/>
        <v/>
      </c>
      <c r="I884" s="89" t="str">
        <f t="shared" si="463"/>
        <v/>
      </c>
      <c r="J884" s="89" t="str">
        <f t="shared" si="463"/>
        <v/>
      </c>
      <c r="K884" s="89" t="str">
        <f t="shared" si="463"/>
        <v/>
      </c>
      <c r="L884" s="89" t="str">
        <f t="shared" si="463"/>
        <v/>
      </c>
      <c r="M884" s="89" t="str">
        <f t="shared" si="464"/>
        <v/>
      </c>
      <c r="N884" s="89" t="str">
        <f t="shared" si="464"/>
        <v/>
      </c>
      <c r="O884" s="89" t="str">
        <f t="shared" si="464"/>
        <v/>
      </c>
      <c r="P884" s="89" t="str">
        <f t="shared" si="464"/>
        <v/>
      </c>
      <c r="Q884" s="89" t="str">
        <f t="shared" si="464"/>
        <v/>
      </c>
      <c r="R884" s="89" t="str">
        <f t="shared" si="464"/>
        <v/>
      </c>
      <c r="S884" s="89" t="str">
        <f t="shared" si="464"/>
        <v/>
      </c>
      <c r="T884" s="89" t="str">
        <f t="shared" si="464"/>
        <v/>
      </c>
      <c r="U884" s="89" t="str">
        <f t="shared" si="464"/>
        <v/>
      </c>
      <c r="V884" s="89" t="str">
        <f t="shared" si="464"/>
        <v/>
      </c>
      <c r="W884" s="89" t="str">
        <f t="shared" si="465"/>
        <v/>
      </c>
      <c r="X884" s="89" t="str">
        <f t="shared" si="465"/>
        <v/>
      </c>
      <c r="Y884" s="89" t="str">
        <f t="shared" si="465"/>
        <v/>
      </c>
      <c r="Z884" s="89" t="str">
        <f t="shared" si="465"/>
        <v/>
      </c>
      <c r="AA884" s="89" t="str">
        <f t="shared" si="465"/>
        <v/>
      </c>
      <c r="AB884" s="89" t="str">
        <f t="shared" si="465"/>
        <v/>
      </c>
      <c r="AC884" s="89" t="str">
        <f t="shared" si="465"/>
        <v/>
      </c>
      <c r="AD884" s="89" t="str">
        <f t="shared" si="465"/>
        <v/>
      </c>
      <c r="AE884" s="89" t="str">
        <f t="shared" si="465"/>
        <v/>
      </c>
      <c r="AF884" s="89" t="str">
        <f t="shared" si="465"/>
        <v/>
      </c>
      <c r="AG884" s="89" t="str">
        <f t="shared" si="466"/>
        <v/>
      </c>
      <c r="AH884" s="89" t="str">
        <f t="shared" si="466"/>
        <v/>
      </c>
      <c r="AI884" s="89" t="str">
        <f t="shared" si="466"/>
        <v/>
      </c>
      <c r="AJ884" s="89" t="str">
        <f t="shared" si="466"/>
        <v/>
      </c>
      <c r="AK884" s="89" t="str">
        <f t="shared" si="466"/>
        <v/>
      </c>
      <c r="AL884" s="89" t="str">
        <f t="shared" si="466"/>
        <v/>
      </c>
      <c r="AM884" s="89" t="str">
        <f t="shared" si="466"/>
        <v/>
      </c>
      <c r="AN884" s="89" t="str">
        <f t="shared" si="466"/>
        <v/>
      </c>
      <c r="AO884" s="89" t="str">
        <f t="shared" si="466"/>
        <v/>
      </c>
      <c r="AP884" s="89" t="str">
        <f t="shared" si="466"/>
        <v/>
      </c>
      <c r="AQ884" s="89" t="str">
        <f t="shared" si="467"/>
        <v/>
      </c>
      <c r="AR884" s="89" t="str">
        <f t="shared" si="467"/>
        <v/>
      </c>
      <c r="AS884" s="89" t="str">
        <f t="shared" si="467"/>
        <v/>
      </c>
      <c r="AT884" s="89" t="str">
        <f t="shared" si="467"/>
        <v/>
      </c>
      <c r="AU884" s="89" t="str">
        <f t="shared" si="467"/>
        <v/>
      </c>
      <c r="AV884" s="89" t="str">
        <f t="shared" si="467"/>
        <v/>
      </c>
      <c r="AW884" s="89" t="str">
        <f t="shared" si="467"/>
        <v/>
      </c>
      <c r="AX884" s="89" t="str">
        <f t="shared" si="467"/>
        <v/>
      </c>
      <c r="AY884" s="89" t="str">
        <f t="shared" si="467"/>
        <v/>
      </c>
      <c r="AZ884" s="89" t="str">
        <f t="shared" si="467"/>
        <v/>
      </c>
      <c r="BA884" s="89" t="str">
        <f t="shared" si="467"/>
        <v/>
      </c>
      <c r="BB884" s="89" t="str">
        <f t="shared" si="467"/>
        <v/>
      </c>
      <c r="BC884" s="90" t="str">
        <f t="shared" si="467"/>
        <v/>
      </c>
      <c r="BE884" s="100" t="str">
        <f t="shared" si="446"/>
        <v/>
      </c>
      <c r="BF884" s="102" t="str">
        <f t="shared" si="447"/>
        <v/>
      </c>
    </row>
    <row r="885" spans="1:58" hidden="1" x14ac:dyDescent="0.55000000000000004">
      <c r="A885" s="80" t="str">
        <f>'Base de Dados 2013'!M884</f>
        <v>Duartina</v>
      </c>
      <c r="B885" s="81" t="str">
        <f>'Base de Dados 2013'!N884</f>
        <v>verde</v>
      </c>
      <c r="C885" s="88" t="str">
        <f t="shared" ref="C885:L894" si="468">IF(AND($A885=C$1,$B885=C$3),1,"")</f>
        <v/>
      </c>
      <c r="D885" s="89" t="str">
        <f t="shared" si="468"/>
        <v/>
      </c>
      <c r="E885" s="89" t="str">
        <f t="shared" si="468"/>
        <v/>
      </c>
      <c r="F885" s="89" t="str">
        <f t="shared" si="468"/>
        <v/>
      </c>
      <c r="G885" s="89" t="str">
        <f t="shared" si="468"/>
        <v/>
      </c>
      <c r="H885" s="89" t="str">
        <f t="shared" si="468"/>
        <v/>
      </c>
      <c r="I885" s="89" t="str">
        <f t="shared" si="468"/>
        <v/>
      </c>
      <c r="J885" s="89" t="str">
        <f t="shared" si="468"/>
        <v/>
      </c>
      <c r="K885" s="89" t="str">
        <f t="shared" si="468"/>
        <v/>
      </c>
      <c r="L885" s="89" t="str">
        <f t="shared" si="468"/>
        <v/>
      </c>
      <c r="M885" s="89" t="str">
        <f t="shared" ref="M885:V894" si="469">IF(AND($A885=M$1,$B885=M$3),1,"")</f>
        <v/>
      </c>
      <c r="N885" s="89" t="str">
        <f t="shared" si="469"/>
        <v/>
      </c>
      <c r="O885" s="89" t="str">
        <f t="shared" si="469"/>
        <v/>
      </c>
      <c r="P885" s="89" t="str">
        <f t="shared" si="469"/>
        <v/>
      </c>
      <c r="Q885" s="89" t="str">
        <f t="shared" si="469"/>
        <v/>
      </c>
      <c r="R885" s="89" t="str">
        <f t="shared" si="469"/>
        <v/>
      </c>
      <c r="S885" s="89" t="str">
        <f t="shared" si="469"/>
        <v/>
      </c>
      <c r="T885" s="89" t="str">
        <f t="shared" si="469"/>
        <v/>
      </c>
      <c r="U885" s="89" t="str">
        <f t="shared" si="469"/>
        <v/>
      </c>
      <c r="V885" s="89" t="str">
        <f t="shared" si="469"/>
        <v/>
      </c>
      <c r="W885" s="89" t="str">
        <f t="shared" ref="W885:AF894" si="470">IF(AND($A885=W$1,$B885=W$3),1,"")</f>
        <v/>
      </c>
      <c r="X885" s="89" t="str">
        <f t="shared" si="470"/>
        <v/>
      </c>
      <c r="Y885" s="89" t="str">
        <f t="shared" si="470"/>
        <v/>
      </c>
      <c r="Z885" s="89" t="str">
        <f t="shared" si="470"/>
        <v/>
      </c>
      <c r="AA885" s="89" t="str">
        <f t="shared" si="470"/>
        <v/>
      </c>
      <c r="AB885" s="89" t="str">
        <f t="shared" si="470"/>
        <v/>
      </c>
      <c r="AC885" s="89" t="str">
        <f t="shared" si="470"/>
        <v/>
      </c>
      <c r="AD885" s="89" t="str">
        <f t="shared" si="470"/>
        <v/>
      </c>
      <c r="AE885" s="89" t="str">
        <f t="shared" si="470"/>
        <v/>
      </c>
      <c r="AF885" s="89" t="str">
        <f t="shared" si="470"/>
        <v/>
      </c>
      <c r="AG885" s="89" t="str">
        <f t="shared" ref="AG885:AP894" si="471">IF(AND($A885=AG$1,$B885=AG$3),1,"")</f>
        <v/>
      </c>
      <c r="AH885" s="89" t="str">
        <f t="shared" si="471"/>
        <v/>
      </c>
      <c r="AI885" s="89" t="str">
        <f t="shared" si="471"/>
        <v/>
      </c>
      <c r="AJ885" s="89" t="str">
        <f t="shared" si="471"/>
        <v/>
      </c>
      <c r="AK885" s="89" t="str">
        <f t="shared" si="471"/>
        <v/>
      </c>
      <c r="AL885" s="89" t="str">
        <f t="shared" si="471"/>
        <v/>
      </c>
      <c r="AM885" s="89" t="str">
        <f t="shared" si="471"/>
        <v/>
      </c>
      <c r="AN885" s="89" t="str">
        <f t="shared" si="471"/>
        <v/>
      </c>
      <c r="AO885" s="89" t="str">
        <f t="shared" si="471"/>
        <v/>
      </c>
      <c r="AP885" s="89" t="str">
        <f t="shared" si="471"/>
        <v/>
      </c>
      <c r="AQ885" s="89" t="str">
        <f t="shared" ref="AQ885:BC894" si="472">IF(AND($A885=AQ$1,$B885=AQ$3),1,"")</f>
        <v/>
      </c>
      <c r="AR885" s="89" t="str">
        <f t="shared" si="472"/>
        <v/>
      </c>
      <c r="AS885" s="89" t="str">
        <f t="shared" si="472"/>
        <v/>
      </c>
      <c r="AT885" s="89" t="str">
        <f t="shared" si="472"/>
        <v/>
      </c>
      <c r="AU885" s="89" t="str">
        <f t="shared" si="472"/>
        <v/>
      </c>
      <c r="AV885" s="89">
        <f t="shared" si="472"/>
        <v>1</v>
      </c>
      <c r="AW885" s="89" t="str">
        <f t="shared" si="472"/>
        <v/>
      </c>
      <c r="AX885" s="89" t="str">
        <f t="shared" si="472"/>
        <v/>
      </c>
      <c r="AY885" s="89" t="str">
        <f t="shared" si="472"/>
        <v/>
      </c>
      <c r="AZ885" s="89" t="str">
        <f t="shared" si="472"/>
        <v/>
      </c>
      <c r="BA885" s="89" t="str">
        <f t="shared" si="472"/>
        <v/>
      </c>
      <c r="BB885" s="89" t="str">
        <f t="shared" si="472"/>
        <v/>
      </c>
      <c r="BC885" s="90" t="str">
        <f t="shared" si="472"/>
        <v/>
      </c>
      <c r="BE885" s="100" t="str">
        <f t="shared" si="446"/>
        <v/>
      </c>
      <c r="BF885" s="102" t="str">
        <f t="shared" si="447"/>
        <v/>
      </c>
    </row>
    <row r="886" spans="1:58" hidden="1" x14ac:dyDescent="0.55000000000000004">
      <c r="A886" s="80" t="str">
        <f>'Base de Dados 2013'!M885</f>
        <v>Nações</v>
      </c>
      <c r="B886" s="81" t="str">
        <f>'Base de Dados 2013'!N885</f>
        <v>amarelo</v>
      </c>
      <c r="C886" s="88" t="str">
        <f t="shared" si="468"/>
        <v/>
      </c>
      <c r="D886" s="89" t="str">
        <f t="shared" si="468"/>
        <v/>
      </c>
      <c r="E886" s="89" t="str">
        <f t="shared" si="468"/>
        <v/>
      </c>
      <c r="F886" s="89" t="str">
        <f t="shared" si="468"/>
        <v/>
      </c>
      <c r="G886" s="89" t="str">
        <f t="shared" si="468"/>
        <v/>
      </c>
      <c r="H886" s="89">
        <f t="shared" si="468"/>
        <v>1</v>
      </c>
      <c r="I886" s="89" t="str">
        <f t="shared" si="468"/>
        <v/>
      </c>
      <c r="J886" s="89" t="str">
        <f t="shared" si="468"/>
        <v/>
      </c>
      <c r="K886" s="89" t="str">
        <f t="shared" si="468"/>
        <v/>
      </c>
      <c r="L886" s="89" t="str">
        <f t="shared" si="468"/>
        <v/>
      </c>
      <c r="M886" s="89" t="str">
        <f t="shared" si="469"/>
        <v/>
      </c>
      <c r="N886" s="89" t="str">
        <f t="shared" si="469"/>
        <v/>
      </c>
      <c r="O886" s="89" t="str">
        <f t="shared" si="469"/>
        <v/>
      </c>
      <c r="P886" s="89" t="str">
        <f t="shared" si="469"/>
        <v/>
      </c>
      <c r="Q886" s="89" t="str">
        <f t="shared" si="469"/>
        <v/>
      </c>
      <c r="R886" s="89" t="str">
        <f t="shared" si="469"/>
        <v/>
      </c>
      <c r="S886" s="89" t="str">
        <f t="shared" si="469"/>
        <v/>
      </c>
      <c r="T886" s="89" t="str">
        <f t="shared" si="469"/>
        <v/>
      </c>
      <c r="U886" s="89" t="str">
        <f t="shared" si="469"/>
        <v/>
      </c>
      <c r="V886" s="89" t="str">
        <f t="shared" si="469"/>
        <v/>
      </c>
      <c r="W886" s="89" t="str">
        <f t="shared" si="470"/>
        <v/>
      </c>
      <c r="X886" s="89" t="str">
        <f t="shared" si="470"/>
        <v/>
      </c>
      <c r="Y886" s="89" t="str">
        <f t="shared" si="470"/>
        <v/>
      </c>
      <c r="Z886" s="89" t="str">
        <f t="shared" si="470"/>
        <v/>
      </c>
      <c r="AA886" s="89" t="str">
        <f t="shared" si="470"/>
        <v/>
      </c>
      <c r="AB886" s="89" t="str">
        <f t="shared" si="470"/>
        <v/>
      </c>
      <c r="AC886" s="89" t="str">
        <f t="shared" si="470"/>
        <v/>
      </c>
      <c r="AD886" s="89" t="str">
        <f t="shared" si="470"/>
        <v/>
      </c>
      <c r="AE886" s="89" t="str">
        <f t="shared" si="470"/>
        <v/>
      </c>
      <c r="AF886" s="89" t="str">
        <f t="shared" si="470"/>
        <v/>
      </c>
      <c r="AG886" s="89" t="str">
        <f t="shared" si="471"/>
        <v/>
      </c>
      <c r="AH886" s="89" t="str">
        <f t="shared" si="471"/>
        <v/>
      </c>
      <c r="AI886" s="89" t="str">
        <f t="shared" si="471"/>
        <v/>
      </c>
      <c r="AJ886" s="89" t="str">
        <f t="shared" si="471"/>
        <v/>
      </c>
      <c r="AK886" s="89" t="str">
        <f t="shared" si="471"/>
        <v/>
      </c>
      <c r="AL886" s="89" t="str">
        <f t="shared" si="471"/>
        <v/>
      </c>
      <c r="AM886" s="89" t="str">
        <f t="shared" si="471"/>
        <v/>
      </c>
      <c r="AN886" s="89" t="str">
        <f t="shared" si="471"/>
        <v/>
      </c>
      <c r="AO886" s="89" t="str">
        <f t="shared" si="471"/>
        <v/>
      </c>
      <c r="AP886" s="89" t="str">
        <f t="shared" si="471"/>
        <v/>
      </c>
      <c r="AQ886" s="89" t="str">
        <f t="shared" si="472"/>
        <v/>
      </c>
      <c r="AR886" s="89" t="str">
        <f t="shared" si="472"/>
        <v/>
      </c>
      <c r="AS886" s="89" t="str">
        <f t="shared" si="472"/>
        <v/>
      </c>
      <c r="AT886" s="89" t="str">
        <f t="shared" si="472"/>
        <v/>
      </c>
      <c r="AU886" s="89" t="str">
        <f t="shared" si="472"/>
        <v/>
      </c>
      <c r="AV886" s="89" t="str">
        <f t="shared" si="472"/>
        <v/>
      </c>
      <c r="AW886" s="89" t="str">
        <f t="shared" si="472"/>
        <v/>
      </c>
      <c r="AX886" s="89" t="str">
        <f t="shared" si="472"/>
        <v/>
      </c>
      <c r="AY886" s="89" t="str">
        <f t="shared" si="472"/>
        <v/>
      </c>
      <c r="AZ886" s="89" t="str">
        <f t="shared" si="472"/>
        <v/>
      </c>
      <c r="BA886" s="89" t="str">
        <f t="shared" si="472"/>
        <v/>
      </c>
      <c r="BB886" s="89" t="str">
        <f t="shared" si="472"/>
        <v/>
      </c>
      <c r="BC886" s="90" t="str">
        <f t="shared" si="472"/>
        <v/>
      </c>
      <c r="BE886" s="100" t="str">
        <f t="shared" si="446"/>
        <v/>
      </c>
      <c r="BF886" s="102" t="str">
        <f t="shared" si="447"/>
        <v/>
      </c>
    </row>
    <row r="887" spans="1:58" hidden="1" x14ac:dyDescent="0.55000000000000004">
      <c r="A887" s="80" t="str">
        <f>'Base de Dados 2013'!M886</f>
        <v>Nações</v>
      </c>
      <c r="B887" s="81" t="str">
        <f>'Base de Dados 2013'!N886</f>
        <v>azul</v>
      </c>
      <c r="C887" s="88" t="str">
        <f t="shared" si="468"/>
        <v/>
      </c>
      <c r="D887" s="89" t="str">
        <f t="shared" si="468"/>
        <v/>
      </c>
      <c r="E887" s="89" t="str">
        <f t="shared" si="468"/>
        <v/>
      </c>
      <c r="F887" s="89" t="str">
        <f t="shared" si="468"/>
        <v/>
      </c>
      <c r="G887" s="89" t="str">
        <f t="shared" si="468"/>
        <v/>
      </c>
      <c r="H887" s="89" t="str">
        <f t="shared" si="468"/>
        <v/>
      </c>
      <c r="I887" s="89" t="str">
        <f t="shared" si="468"/>
        <v/>
      </c>
      <c r="J887" s="89">
        <f t="shared" si="468"/>
        <v>1</v>
      </c>
      <c r="K887" s="89" t="str">
        <f t="shared" si="468"/>
        <v/>
      </c>
      <c r="L887" s="89" t="str">
        <f t="shared" si="468"/>
        <v/>
      </c>
      <c r="M887" s="89" t="str">
        <f t="shared" si="469"/>
        <v/>
      </c>
      <c r="N887" s="89" t="str">
        <f t="shared" si="469"/>
        <v/>
      </c>
      <c r="O887" s="89" t="str">
        <f t="shared" si="469"/>
        <v/>
      </c>
      <c r="P887" s="89" t="str">
        <f t="shared" si="469"/>
        <v/>
      </c>
      <c r="Q887" s="89" t="str">
        <f t="shared" si="469"/>
        <v/>
      </c>
      <c r="R887" s="89" t="str">
        <f t="shared" si="469"/>
        <v/>
      </c>
      <c r="S887" s="89" t="str">
        <f t="shared" si="469"/>
        <v/>
      </c>
      <c r="T887" s="89" t="str">
        <f t="shared" si="469"/>
        <v/>
      </c>
      <c r="U887" s="89" t="str">
        <f t="shared" si="469"/>
        <v/>
      </c>
      <c r="V887" s="89" t="str">
        <f t="shared" si="469"/>
        <v/>
      </c>
      <c r="W887" s="89" t="str">
        <f t="shared" si="470"/>
        <v/>
      </c>
      <c r="X887" s="89" t="str">
        <f t="shared" si="470"/>
        <v/>
      </c>
      <c r="Y887" s="89" t="str">
        <f t="shared" si="470"/>
        <v/>
      </c>
      <c r="Z887" s="89" t="str">
        <f t="shared" si="470"/>
        <v/>
      </c>
      <c r="AA887" s="89" t="str">
        <f t="shared" si="470"/>
        <v/>
      </c>
      <c r="AB887" s="89" t="str">
        <f t="shared" si="470"/>
        <v/>
      </c>
      <c r="AC887" s="89" t="str">
        <f t="shared" si="470"/>
        <v/>
      </c>
      <c r="AD887" s="89" t="str">
        <f t="shared" si="470"/>
        <v/>
      </c>
      <c r="AE887" s="89" t="str">
        <f t="shared" si="470"/>
        <v/>
      </c>
      <c r="AF887" s="89" t="str">
        <f t="shared" si="470"/>
        <v/>
      </c>
      <c r="AG887" s="89" t="str">
        <f t="shared" si="471"/>
        <v/>
      </c>
      <c r="AH887" s="89" t="str">
        <f t="shared" si="471"/>
        <v/>
      </c>
      <c r="AI887" s="89" t="str">
        <f t="shared" si="471"/>
        <v/>
      </c>
      <c r="AJ887" s="89" t="str">
        <f t="shared" si="471"/>
        <v/>
      </c>
      <c r="AK887" s="89" t="str">
        <f t="shared" si="471"/>
        <v/>
      </c>
      <c r="AL887" s="89" t="str">
        <f t="shared" si="471"/>
        <v/>
      </c>
      <c r="AM887" s="89" t="str">
        <f t="shared" si="471"/>
        <v/>
      </c>
      <c r="AN887" s="89" t="str">
        <f t="shared" si="471"/>
        <v/>
      </c>
      <c r="AO887" s="89" t="str">
        <f t="shared" si="471"/>
        <v/>
      </c>
      <c r="AP887" s="89" t="str">
        <f t="shared" si="471"/>
        <v/>
      </c>
      <c r="AQ887" s="89" t="str">
        <f t="shared" si="472"/>
        <v/>
      </c>
      <c r="AR887" s="89" t="str">
        <f t="shared" si="472"/>
        <v/>
      </c>
      <c r="AS887" s="89" t="str">
        <f t="shared" si="472"/>
        <v/>
      </c>
      <c r="AT887" s="89" t="str">
        <f t="shared" si="472"/>
        <v/>
      </c>
      <c r="AU887" s="89" t="str">
        <f t="shared" si="472"/>
        <v/>
      </c>
      <c r="AV887" s="89" t="str">
        <f t="shared" si="472"/>
        <v/>
      </c>
      <c r="AW887" s="89" t="str">
        <f t="shared" si="472"/>
        <v/>
      </c>
      <c r="AX887" s="89" t="str">
        <f t="shared" si="472"/>
        <v/>
      </c>
      <c r="AY887" s="89" t="str">
        <f t="shared" si="472"/>
        <v/>
      </c>
      <c r="AZ887" s="89" t="str">
        <f t="shared" si="472"/>
        <v/>
      </c>
      <c r="BA887" s="89" t="str">
        <f t="shared" si="472"/>
        <v/>
      </c>
      <c r="BB887" s="89" t="str">
        <f t="shared" si="472"/>
        <v/>
      </c>
      <c r="BC887" s="90" t="str">
        <f t="shared" si="472"/>
        <v/>
      </c>
      <c r="BE887" s="100" t="str">
        <f t="shared" si="446"/>
        <v/>
      </c>
      <c r="BF887" s="102" t="str">
        <f t="shared" si="447"/>
        <v/>
      </c>
    </row>
    <row r="888" spans="1:58" hidden="1" x14ac:dyDescent="0.55000000000000004">
      <c r="A888" s="80" t="str">
        <f>'Base de Dados 2013'!M887</f>
        <v>Lençóis Paulista</v>
      </c>
      <c r="B888" s="81" t="str">
        <f>'Base de Dados 2013'!N887</f>
        <v>verde</v>
      </c>
      <c r="C888" s="88" t="str">
        <f t="shared" si="468"/>
        <v/>
      </c>
      <c r="D888" s="89" t="str">
        <f t="shared" si="468"/>
        <v/>
      </c>
      <c r="E888" s="89" t="str">
        <f t="shared" si="468"/>
        <v/>
      </c>
      <c r="F888" s="89" t="str">
        <f t="shared" si="468"/>
        <v/>
      </c>
      <c r="G888" s="89" t="str">
        <f t="shared" si="468"/>
        <v/>
      </c>
      <c r="H888" s="89" t="str">
        <f t="shared" si="468"/>
        <v/>
      </c>
      <c r="I888" s="89" t="str">
        <f t="shared" si="468"/>
        <v/>
      </c>
      <c r="J888" s="89" t="str">
        <f t="shared" si="468"/>
        <v/>
      </c>
      <c r="K888" s="89" t="str">
        <f t="shared" si="468"/>
        <v/>
      </c>
      <c r="L888" s="89" t="str">
        <f t="shared" si="468"/>
        <v/>
      </c>
      <c r="M888" s="89" t="str">
        <f t="shared" si="469"/>
        <v/>
      </c>
      <c r="N888" s="89" t="str">
        <f t="shared" si="469"/>
        <v/>
      </c>
      <c r="O888" s="89" t="str">
        <f t="shared" si="469"/>
        <v/>
      </c>
      <c r="P888" s="89" t="str">
        <f t="shared" si="469"/>
        <v/>
      </c>
      <c r="Q888" s="89" t="str">
        <f t="shared" si="469"/>
        <v/>
      </c>
      <c r="R888" s="89" t="str">
        <f t="shared" si="469"/>
        <v/>
      </c>
      <c r="S888" s="89" t="str">
        <f t="shared" si="469"/>
        <v/>
      </c>
      <c r="T888" s="89" t="str">
        <f t="shared" si="469"/>
        <v/>
      </c>
      <c r="U888" s="89" t="str">
        <f t="shared" si="469"/>
        <v/>
      </c>
      <c r="V888" s="89" t="str">
        <f t="shared" si="469"/>
        <v/>
      </c>
      <c r="W888" s="89" t="str">
        <f t="shared" si="470"/>
        <v/>
      </c>
      <c r="X888" s="89" t="str">
        <f t="shared" si="470"/>
        <v/>
      </c>
      <c r="Y888" s="89" t="str">
        <f t="shared" si="470"/>
        <v/>
      </c>
      <c r="Z888" s="89" t="str">
        <f t="shared" si="470"/>
        <v/>
      </c>
      <c r="AA888" s="89" t="str">
        <f t="shared" si="470"/>
        <v/>
      </c>
      <c r="AB888" s="89" t="str">
        <f t="shared" si="470"/>
        <v/>
      </c>
      <c r="AC888" s="89" t="str">
        <f t="shared" si="470"/>
        <v/>
      </c>
      <c r="AD888" s="89" t="str">
        <f t="shared" si="470"/>
        <v/>
      </c>
      <c r="AE888" s="89" t="str">
        <f t="shared" si="470"/>
        <v/>
      </c>
      <c r="AF888" s="89" t="str">
        <f t="shared" si="470"/>
        <v/>
      </c>
      <c r="AG888" s="89" t="str">
        <f t="shared" si="471"/>
        <v/>
      </c>
      <c r="AH888" s="89" t="str">
        <f t="shared" si="471"/>
        <v/>
      </c>
      <c r="AI888" s="89" t="str">
        <f t="shared" si="471"/>
        <v/>
      </c>
      <c r="AJ888" s="89" t="str">
        <f t="shared" si="471"/>
        <v/>
      </c>
      <c r="AK888" s="89" t="str">
        <f t="shared" si="471"/>
        <v/>
      </c>
      <c r="AL888" s="89" t="str">
        <f t="shared" si="471"/>
        <v/>
      </c>
      <c r="AM888" s="89" t="str">
        <f t="shared" si="471"/>
        <v/>
      </c>
      <c r="AN888" s="89">
        <f t="shared" si="471"/>
        <v>1</v>
      </c>
      <c r="AO888" s="89" t="str">
        <f t="shared" si="471"/>
        <v/>
      </c>
      <c r="AP888" s="89" t="str">
        <f t="shared" si="471"/>
        <v/>
      </c>
      <c r="AQ888" s="89" t="str">
        <f t="shared" si="472"/>
        <v/>
      </c>
      <c r="AR888" s="89" t="str">
        <f t="shared" si="472"/>
        <v/>
      </c>
      <c r="AS888" s="89" t="str">
        <f t="shared" si="472"/>
        <v/>
      </c>
      <c r="AT888" s="89" t="str">
        <f t="shared" si="472"/>
        <v/>
      </c>
      <c r="AU888" s="89" t="str">
        <f t="shared" si="472"/>
        <v/>
      </c>
      <c r="AV888" s="89" t="str">
        <f t="shared" si="472"/>
        <v/>
      </c>
      <c r="AW888" s="89" t="str">
        <f t="shared" si="472"/>
        <v/>
      </c>
      <c r="AX888" s="89" t="str">
        <f t="shared" si="472"/>
        <v/>
      </c>
      <c r="AY888" s="89" t="str">
        <f t="shared" si="472"/>
        <v/>
      </c>
      <c r="AZ888" s="89" t="str">
        <f t="shared" si="472"/>
        <v/>
      </c>
      <c r="BA888" s="89" t="str">
        <f t="shared" si="472"/>
        <v/>
      </c>
      <c r="BB888" s="89" t="str">
        <f t="shared" si="472"/>
        <v/>
      </c>
      <c r="BC888" s="90" t="str">
        <f t="shared" si="472"/>
        <v/>
      </c>
      <c r="BE888" s="100" t="str">
        <f t="shared" si="446"/>
        <v/>
      </c>
      <c r="BF888" s="102" t="str">
        <f t="shared" si="447"/>
        <v/>
      </c>
    </row>
    <row r="889" spans="1:58" hidden="1" x14ac:dyDescent="0.55000000000000004">
      <c r="A889" s="80" t="str">
        <f>'Base de Dados 2013'!M888</f>
        <v>Nações</v>
      </c>
      <c r="B889" s="81" t="str">
        <f>'Base de Dados 2013'!N888</f>
        <v>amarelo</v>
      </c>
      <c r="C889" s="88" t="str">
        <f t="shared" si="468"/>
        <v/>
      </c>
      <c r="D889" s="89" t="str">
        <f t="shared" si="468"/>
        <v/>
      </c>
      <c r="E889" s="89" t="str">
        <f t="shared" si="468"/>
        <v/>
      </c>
      <c r="F889" s="89" t="str">
        <f t="shared" si="468"/>
        <v/>
      </c>
      <c r="G889" s="89" t="str">
        <f t="shared" si="468"/>
        <v/>
      </c>
      <c r="H889" s="89">
        <f t="shared" si="468"/>
        <v>1</v>
      </c>
      <c r="I889" s="89" t="str">
        <f t="shared" si="468"/>
        <v/>
      </c>
      <c r="J889" s="89" t="str">
        <f t="shared" si="468"/>
        <v/>
      </c>
      <c r="K889" s="89" t="str">
        <f t="shared" si="468"/>
        <v/>
      </c>
      <c r="L889" s="89" t="str">
        <f t="shared" si="468"/>
        <v/>
      </c>
      <c r="M889" s="89" t="str">
        <f t="shared" si="469"/>
        <v/>
      </c>
      <c r="N889" s="89" t="str">
        <f t="shared" si="469"/>
        <v/>
      </c>
      <c r="O889" s="89" t="str">
        <f t="shared" si="469"/>
        <v/>
      </c>
      <c r="P889" s="89" t="str">
        <f t="shared" si="469"/>
        <v/>
      </c>
      <c r="Q889" s="89" t="str">
        <f t="shared" si="469"/>
        <v/>
      </c>
      <c r="R889" s="89" t="str">
        <f t="shared" si="469"/>
        <v/>
      </c>
      <c r="S889" s="89" t="str">
        <f t="shared" si="469"/>
        <v/>
      </c>
      <c r="T889" s="89" t="str">
        <f t="shared" si="469"/>
        <v/>
      </c>
      <c r="U889" s="89" t="str">
        <f t="shared" si="469"/>
        <v/>
      </c>
      <c r="V889" s="89" t="str">
        <f t="shared" si="469"/>
        <v/>
      </c>
      <c r="W889" s="89" t="str">
        <f t="shared" si="470"/>
        <v/>
      </c>
      <c r="X889" s="89" t="str">
        <f t="shared" si="470"/>
        <v/>
      </c>
      <c r="Y889" s="89" t="str">
        <f t="shared" si="470"/>
        <v/>
      </c>
      <c r="Z889" s="89" t="str">
        <f t="shared" si="470"/>
        <v/>
      </c>
      <c r="AA889" s="89" t="str">
        <f t="shared" si="470"/>
        <v/>
      </c>
      <c r="AB889" s="89" t="str">
        <f t="shared" si="470"/>
        <v/>
      </c>
      <c r="AC889" s="89" t="str">
        <f t="shared" si="470"/>
        <v/>
      </c>
      <c r="AD889" s="89" t="str">
        <f t="shared" si="470"/>
        <v/>
      </c>
      <c r="AE889" s="89" t="str">
        <f t="shared" si="470"/>
        <v/>
      </c>
      <c r="AF889" s="89" t="str">
        <f t="shared" si="470"/>
        <v/>
      </c>
      <c r="AG889" s="89" t="str">
        <f t="shared" si="471"/>
        <v/>
      </c>
      <c r="AH889" s="89" t="str">
        <f t="shared" si="471"/>
        <v/>
      </c>
      <c r="AI889" s="89" t="str">
        <f t="shared" si="471"/>
        <v/>
      </c>
      <c r="AJ889" s="89" t="str">
        <f t="shared" si="471"/>
        <v/>
      </c>
      <c r="AK889" s="89" t="str">
        <f t="shared" si="471"/>
        <v/>
      </c>
      <c r="AL889" s="89" t="str">
        <f t="shared" si="471"/>
        <v/>
      </c>
      <c r="AM889" s="89" t="str">
        <f t="shared" si="471"/>
        <v/>
      </c>
      <c r="AN889" s="89" t="str">
        <f t="shared" si="471"/>
        <v/>
      </c>
      <c r="AO889" s="89" t="str">
        <f t="shared" si="471"/>
        <v/>
      </c>
      <c r="AP889" s="89" t="str">
        <f t="shared" si="471"/>
        <v/>
      </c>
      <c r="AQ889" s="89" t="str">
        <f t="shared" si="472"/>
        <v/>
      </c>
      <c r="AR889" s="89" t="str">
        <f t="shared" si="472"/>
        <v/>
      </c>
      <c r="AS889" s="89" t="str">
        <f t="shared" si="472"/>
        <v/>
      </c>
      <c r="AT889" s="89" t="str">
        <f t="shared" si="472"/>
        <v/>
      </c>
      <c r="AU889" s="89" t="str">
        <f t="shared" si="472"/>
        <v/>
      </c>
      <c r="AV889" s="89" t="str">
        <f t="shared" si="472"/>
        <v/>
      </c>
      <c r="AW889" s="89" t="str">
        <f t="shared" si="472"/>
        <v/>
      </c>
      <c r="AX889" s="89" t="str">
        <f t="shared" si="472"/>
        <v/>
      </c>
      <c r="AY889" s="89" t="str">
        <f t="shared" si="472"/>
        <v/>
      </c>
      <c r="AZ889" s="89" t="str">
        <f t="shared" si="472"/>
        <v/>
      </c>
      <c r="BA889" s="89" t="str">
        <f t="shared" si="472"/>
        <v/>
      </c>
      <c r="BB889" s="89" t="str">
        <f t="shared" si="472"/>
        <v/>
      </c>
      <c r="BC889" s="90" t="str">
        <f t="shared" si="472"/>
        <v/>
      </c>
      <c r="BE889" s="100" t="str">
        <f t="shared" si="446"/>
        <v/>
      </c>
      <c r="BF889" s="102" t="str">
        <f t="shared" si="447"/>
        <v/>
      </c>
    </row>
    <row r="890" spans="1:58" hidden="1" x14ac:dyDescent="0.55000000000000004">
      <c r="A890" s="80" t="str">
        <f>'Base de Dados 2013'!M889</f>
        <v>Ipiranga</v>
      </c>
      <c r="B890" s="81" t="str">
        <f>'Base de Dados 2013'!N889</f>
        <v>azul</v>
      </c>
      <c r="C890" s="88" t="str">
        <f t="shared" si="468"/>
        <v/>
      </c>
      <c r="D890" s="89" t="str">
        <f t="shared" si="468"/>
        <v/>
      </c>
      <c r="E890" s="89" t="str">
        <f t="shared" si="468"/>
        <v/>
      </c>
      <c r="F890" s="89" t="str">
        <f t="shared" si="468"/>
        <v/>
      </c>
      <c r="G890" s="89" t="str">
        <f t="shared" si="468"/>
        <v/>
      </c>
      <c r="H890" s="89" t="str">
        <f t="shared" si="468"/>
        <v/>
      </c>
      <c r="I890" s="89" t="str">
        <f t="shared" si="468"/>
        <v/>
      </c>
      <c r="J890" s="89" t="str">
        <f t="shared" si="468"/>
        <v/>
      </c>
      <c r="K890" s="89" t="str">
        <f t="shared" si="468"/>
        <v/>
      </c>
      <c r="L890" s="89" t="str">
        <f t="shared" si="468"/>
        <v/>
      </c>
      <c r="M890" s="89" t="str">
        <f t="shared" si="469"/>
        <v/>
      </c>
      <c r="N890" s="89" t="str">
        <f t="shared" si="469"/>
        <v/>
      </c>
      <c r="O890" s="89" t="str">
        <f t="shared" si="469"/>
        <v/>
      </c>
      <c r="P890" s="89" t="str">
        <f t="shared" si="469"/>
        <v/>
      </c>
      <c r="Q890" s="89" t="str">
        <f t="shared" si="469"/>
        <v/>
      </c>
      <c r="R890" s="89" t="str">
        <f t="shared" si="469"/>
        <v/>
      </c>
      <c r="S890" s="89" t="str">
        <f t="shared" si="469"/>
        <v/>
      </c>
      <c r="T890" s="89" t="str">
        <f t="shared" si="469"/>
        <v/>
      </c>
      <c r="U890" s="89" t="str">
        <f t="shared" si="469"/>
        <v/>
      </c>
      <c r="V890" s="89" t="str">
        <f t="shared" si="469"/>
        <v/>
      </c>
      <c r="W890" s="89">
        <f t="shared" si="470"/>
        <v>1</v>
      </c>
      <c r="X890" s="89" t="str">
        <f t="shared" si="470"/>
        <v/>
      </c>
      <c r="Y890" s="89" t="str">
        <f t="shared" si="470"/>
        <v/>
      </c>
      <c r="Z890" s="89" t="str">
        <f t="shared" si="470"/>
        <v/>
      </c>
      <c r="AA890" s="89" t="str">
        <f t="shared" si="470"/>
        <v/>
      </c>
      <c r="AB890" s="89" t="str">
        <f t="shared" si="470"/>
        <v/>
      </c>
      <c r="AC890" s="89" t="str">
        <f t="shared" si="470"/>
        <v/>
      </c>
      <c r="AD890" s="89" t="str">
        <f t="shared" si="470"/>
        <v/>
      </c>
      <c r="AE890" s="89" t="str">
        <f t="shared" si="470"/>
        <v/>
      </c>
      <c r="AF890" s="89" t="str">
        <f t="shared" si="470"/>
        <v/>
      </c>
      <c r="AG890" s="89" t="str">
        <f t="shared" si="471"/>
        <v/>
      </c>
      <c r="AH890" s="89" t="str">
        <f t="shared" si="471"/>
        <v/>
      </c>
      <c r="AI890" s="89" t="str">
        <f t="shared" si="471"/>
        <v/>
      </c>
      <c r="AJ890" s="89" t="str">
        <f t="shared" si="471"/>
        <v/>
      </c>
      <c r="AK890" s="89" t="str">
        <f t="shared" si="471"/>
        <v/>
      </c>
      <c r="AL890" s="89" t="str">
        <f t="shared" si="471"/>
        <v/>
      </c>
      <c r="AM890" s="89" t="str">
        <f t="shared" si="471"/>
        <v/>
      </c>
      <c r="AN890" s="89" t="str">
        <f t="shared" si="471"/>
        <v/>
      </c>
      <c r="AO890" s="89" t="str">
        <f t="shared" si="471"/>
        <v/>
      </c>
      <c r="AP890" s="89" t="str">
        <f t="shared" si="471"/>
        <v/>
      </c>
      <c r="AQ890" s="89" t="str">
        <f t="shared" si="472"/>
        <v/>
      </c>
      <c r="AR890" s="89" t="str">
        <f t="shared" si="472"/>
        <v/>
      </c>
      <c r="AS890" s="89" t="str">
        <f t="shared" si="472"/>
        <v/>
      </c>
      <c r="AT890" s="89" t="str">
        <f t="shared" si="472"/>
        <v/>
      </c>
      <c r="AU890" s="89" t="str">
        <f t="shared" si="472"/>
        <v/>
      </c>
      <c r="AV890" s="89" t="str">
        <f t="shared" si="472"/>
        <v/>
      </c>
      <c r="AW890" s="89" t="str">
        <f t="shared" si="472"/>
        <v/>
      </c>
      <c r="AX890" s="89" t="str">
        <f t="shared" si="472"/>
        <v/>
      </c>
      <c r="AY890" s="89" t="str">
        <f t="shared" si="472"/>
        <v/>
      </c>
      <c r="AZ890" s="89" t="str">
        <f t="shared" si="472"/>
        <v/>
      </c>
      <c r="BA890" s="89" t="str">
        <f t="shared" si="472"/>
        <v/>
      </c>
      <c r="BB890" s="89" t="str">
        <f t="shared" si="472"/>
        <v/>
      </c>
      <c r="BC890" s="90" t="str">
        <f t="shared" si="472"/>
        <v/>
      </c>
      <c r="BE890" s="100" t="str">
        <f t="shared" si="446"/>
        <v/>
      </c>
      <c r="BF890" s="102" t="str">
        <f t="shared" si="447"/>
        <v/>
      </c>
    </row>
    <row r="891" spans="1:58" hidden="1" x14ac:dyDescent="0.55000000000000004">
      <c r="A891" s="80" t="str">
        <f>'Base de Dados 2013'!M890</f>
        <v>Bela Vista</v>
      </c>
      <c r="B891" s="81" t="str">
        <f>'Base de Dados 2013'!N890</f>
        <v>azul</v>
      </c>
      <c r="C891" s="88" t="str">
        <f t="shared" si="468"/>
        <v/>
      </c>
      <c r="D891" s="89" t="str">
        <f t="shared" si="468"/>
        <v/>
      </c>
      <c r="E891" s="89" t="str">
        <f t="shared" si="468"/>
        <v/>
      </c>
      <c r="F891" s="89" t="str">
        <f t="shared" si="468"/>
        <v/>
      </c>
      <c r="G891" s="89" t="str">
        <f t="shared" si="468"/>
        <v/>
      </c>
      <c r="H891" s="89" t="str">
        <f t="shared" si="468"/>
        <v/>
      </c>
      <c r="I891" s="89" t="str">
        <f t="shared" si="468"/>
        <v/>
      </c>
      <c r="J891" s="89" t="str">
        <f t="shared" si="468"/>
        <v/>
      </c>
      <c r="K891" s="89" t="str">
        <f t="shared" si="468"/>
        <v/>
      </c>
      <c r="L891" s="89" t="str">
        <f t="shared" si="468"/>
        <v/>
      </c>
      <c r="M891" s="89" t="str">
        <f t="shared" si="469"/>
        <v/>
      </c>
      <c r="N891" s="89">
        <f t="shared" si="469"/>
        <v>1</v>
      </c>
      <c r="O891" s="89" t="str">
        <f t="shared" si="469"/>
        <v/>
      </c>
      <c r="P891" s="89" t="str">
        <f t="shared" si="469"/>
        <v/>
      </c>
      <c r="Q891" s="89" t="str">
        <f t="shared" si="469"/>
        <v/>
      </c>
      <c r="R891" s="89" t="str">
        <f t="shared" si="469"/>
        <v/>
      </c>
      <c r="S891" s="89" t="str">
        <f t="shared" si="469"/>
        <v/>
      </c>
      <c r="T891" s="89" t="str">
        <f t="shared" si="469"/>
        <v/>
      </c>
      <c r="U891" s="89" t="str">
        <f t="shared" si="469"/>
        <v/>
      </c>
      <c r="V891" s="89" t="str">
        <f t="shared" si="469"/>
        <v/>
      </c>
      <c r="W891" s="89" t="str">
        <f t="shared" si="470"/>
        <v/>
      </c>
      <c r="X891" s="89" t="str">
        <f t="shared" si="470"/>
        <v/>
      </c>
      <c r="Y891" s="89" t="str">
        <f t="shared" si="470"/>
        <v/>
      </c>
      <c r="Z891" s="89" t="str">
        <f t="shared" si="470"/>
        <v/>
      </c>
      <c r="AA891" s="89" t="str">
        <f t="shared" si="470"/>
        <v/>
      </c>
      <c r="AB891" s="89" t="str">
        <f t="shared" si="470"/>
        <v/>
      </c>
      <c r="AC891" s="89" t="str">
        <f t="shared" si="470"/>
        <v/>
      </c>
      <c r="AD891" s="89" t="str">
        <f t="shared" si="470"/>
        <v/>
      </c>
      <c r="AE891" s="89" t="str">
        <f t="shared" si="470"/>
        <v/>
      </c>
      <c r="AF891" s="89" t="str">
        <f t="shared" si="470"/>
        <v/>
      </c>
      <c r="AG891" s="89" t="str">
        <f t="shared" si="471"/>
        <v/>
      </c>
      <c r="AH891" s="89" t="str">
        <f t="shared" si="471"/>
        <v/>
      </c>
      <c r="AI891" s="89" t="str">
        <f t="shared" si="471"/>
        <v/>
      </c>
      <c r="AJ891" s="89" t="str">
        <f t="shared" si="471"/>
        <v/>
      </c>
      <c r="AK891" s="89" t="str">
        <f t="shared" si="471"/>
        <v/>
      </c>
      <c r="AL891" s="89" t="str">
        <f t="shared" si="471"/>
        <v/>
      </c>
      <c r="AM891" s="89" t="str">
        <f t="shared" si="471"/>
        <v/>
      </c>
      <c r="AN891" s="89" t="str">
        <f t="shared" si="471"/>
        <v/>
      </c>
      <c r="AO891" s="89" t="str">
        <f t="shared" si="471"/>
        <v/>
      </c>
      <c r="AP891" s="89" t="str">
        <f t="shared" si="471"/>
        <v/>
      </c>
      <c r="AQ891" s="89" t="str">
        <f t="shared" si="472"/>
        <v/>
      </c>
      <c r="AR891" s="89" t="str">
        <f t="shared" si="472"/>
        <v/>
      </c>
      <c r="AS891" s="89" t="str">
        <f t="shared" si="472"/>
        <v/>
      </c>
      <c r="AT891" s="89" t="str">
        <f t="shared" si="472"/>
        <v/>
      </c>
      <c r="AU891" s="89" t="str">
        <f t="shared" si="472"/>
        <v/>
      </c>
      <c r="AV891" s="89" t="str">
        <f t="shared" si="472"/>
        <v/>
      </c>
      <c r="AW891" s="89" t="str">
        <f t="shared" si="472"/>
        <v/>
      </c>
      <c r="AX891" s="89" t="str">
        <f t="shared" si="472"/>
        <v/>
      </c>
      <c r="AY891" s="89" t="str">
        <f t="shared" si="472"/>
        <v/>
      </c>
      <c r="AZ891" s="89" t="str">
        <f t="shared" si="472"/>
        <v/>
      </c>
      <c r="BA891" s="89" t="str">
        <f t="shared" si="472"/>
        <v/>
      </c>
      <c r="BB891" s="89" t="str">
        <f t="shared" si="472"/>
        <v/>
      </c>
      <c r="BC891" s="90" t="str">
        <f t="shared" si="472"/>
        <v/>
      </c>
      <c r="BE891" s="100" t="str">
        <f t="shared" si="446"/>
        <v/>
      </c>
      <c r="BF891" s="102" t="str">
        <f t="shared" si="447"/>
        <v/>
      </c>
    </row>
    <row r="892" spans="1:58" hidden="1" x14ac:dyDescent="0.55000000000000004">
      <c r="A892" s="80" t="str">
        <f>'Base de Dados 2013'!M891</f>
        <v>Mary Dota</v>
      </c>
      <c r="B892" s="81" t="str">
        <f>'Base de Dados 2013'!N891</f>
        <v>verde</v>
      </c>
      <c r="C892" s="88">
        <f t="shared" si="468"/>
        <v>1</v>
      </c>
      <c r="D892" s="89" t="str">
        <f t="shared" si="468"/>
        <v/>
      </c>
      <c r="E892" s="89" t="str">
        <f t="shared" si="468"/>
        <v/>
      </c>
      <c r="F892" s="89" t="str">
        <f t="shared" si="468"/>
        <v/>
      </c>
      <c r="G892" s="89" t="str">
        <f t="shared" si="468"/>
        <v/>
      </c>
      <c r="H892" s="89" t="str">
        <f t="shared" si="468"/>
        <v/>
      </c>
      <c r="I892" s="89" t="str">
        <f t="shared" si="468"/>
        <v/>
      </c>
      <c r="J892" s="89" t="str">
        <f t="shared" si="468"/>
        <v/>
      </c>
      <c r="K892" s="89" t="str">
        <f t="shared" si="468"/>
        <v/>
      </c>
      <c r="L892" s="89" t="str">
        <f t="shared" si="468"/>
        <v/>
      </c>
      <c r="M892" s="89" t="str">
        <f t="shared" si="469"/>
        <v/>
      </c>
      <c r="N892" s="89" t="str">
        <f t="shared" si="469"/>
        <v/>
      </c>
      <c r="O892" s="89" t="str">
        <f t="shared" si="469"/>
        <v/>
      </c>
      <c r="P892" s="89" t="str">
        <f t="shared" si="469"/>
        <v/>
      </c>
      <c r="Q892" s="89" t="str">
        <f t="shared" si="469"/>
        <v/>
      </c>
      <c r="R892" s="89" t="str">
        <f t="shared" si="469"/>
        <v/>
      </c>
      <c r="S892" s="89" t="str">
        <f t="shared" si="469"/>
        <v/>
      </c>
      <c r="T892" s="89" t="str">
        <f t="shared" si="469"/>
        <v/>
      </c>
      <c r="U892" s="89" t="str">
        <f t="shared" si="469"/>
        <v/>
      </c>
      <c r="V892" s="89" t="str">
        <f t="shared" si="469"/>
        <v/>
      </c>
      <c r="W892" s="89" t="str">
        <f t="shared" si="470"/>
        <v/>
      </c>
      <c r="X892" s="89" t="str">
        <f t="shared" si="470"/>
        <v/>
      </c>
      <c r="Y892" s="89" t="str">
        <f t="shared" si="470"/>
        <v/>
      </c>
      <c r="Z892" s="89" t="str">
        <f t="shared" si="470"/>
        <v/>
      </c>
      <c r="AA892" s="89" t="str">
        <f t="shared" si="470"/>
        <v/>
      </c>
      <c r="AB892" s="89" t="str">
        <f t="shared" si="470"/>
        <v/>
      </c>
      <c r="AC892" s="89" t="str">
        <f t="shared" si="470"/>
        <v/>
      </c>
      <c r="AD892" s="89" t="str">
        <f t="shared" si="470"/>
        <v/>
      </c>
      <c r="AE892" s="89" t="str">
        <f t="shared" si="470"/>
        <v/>
      </c>
      <c r="AF892" s="89" t="str">
        <f t="shared" si="470"/>
        <v/>
      </c>
      <c r="AG892" s="89" t="str">
        <f t="shared" si="471"/>
        <v/>
      </c>
      <c r="AH892" s="89" t="str">
        <f t="shared" si="471"/>
        <v/>
      </c>
      <c r="AI892" s="89" t="str">
        <f t="shared" si="471"/>
        <v/>
      </c>
      <c r="AJ892" s="89" t="str">
        <f t="shared" si="471"/>
        <v/>
      </c>
      <c r="AK892" s="89" t="str">
        <f t="shared" si="471"/>
        <v/>
      </c>
      <c r="AL892" s="89" t="str">
        <f t="shared" si="471"/>
        <v/>
      </c>
      <c r="AM892" s="89" t="str">
        <f t="shared" si="471"/>
        <v/>
      </c>
      <c r="AN892" s="89" t="str">
        <f t="shared" si="471"/>
        <v/>
      </c>
      <c r="AO892" s="89" t="str">
        <f t="shared" si="471"/>
        <v/>
      </c>
      <c r="AP892" s="89" t="str">
        <f t="shared" si="471"/>
        <v/>
      </c>
      <c r="AQ892" s="89" t="str">
        <f t="shared" si="472"/>
        <v/>
      </c>
      <c r="AR892" s="89" t="str">
        <f t="shared" si="472"/>
        <v/>
      </c>
      <c r="AS892" s="89" t="str">
        <f t="shared" si="472"/>
        <v/>
      </c>
      <c r="AT892" s="89" t="str">
        <f t="shared" si="472"/>
        <v/>
      </c>
      <c r="AU892" s="89" t="str">
        <f t="shared" si="472"/>
        <v/>
      </c>
      <c r="AV892" s="89" t="str">
        <f t="shared" si="472"/>
        <v/>
      </c>
      <c r="AW892" s="89" t="str">
        <f t="shared" si="472"/>
        <v/>
      </c>
      <c r="AX892" s="89" t="str">
        <f t="shared" si="472"/>
        <v/>
      </c>
      <c r="AY892" s="89" t="str">
        <f t="shared" si="472"/>
        <v/>
      </c>
      <c r="AZ892" s="89" t="str">
        <f t="shared" si="472"/>
        <v/>
      </c>
      <c r="BA892" s="89" t="str">
        <f t="shared" si="472"/>
        <v/>
      </c>
      <c r="BB892" s="89" t="str">
        <f t="shared" si="472"/>
        <v/>
      </c>
      <c r="BC892" s="90" t="str">
        <f t="shared" si="472"/>
        <v/>
      </c>
      <c r="BE892" s="100" t="str">
        <f t="shared" si="446"/>
        <v/>
      </c>
      <c r="BF892" s="102" t="str">
        <f t="shared" si="447"/>
        <v/>
      </c>
    </row>
    <row r="893" spans="1:58" hidden="1" x14ac:dyDescent="0.55000000000000004">
      <c r="A893" s="80" t="str">
        <f>'Base de Dados 2013'!M892</f>
        <v>Arealva</v>
      </c>
      <c r="B893" s="81" t="str">
        <f>'Base de Dados 2013'!N892</f>
        <v>verde</v>
      </c>
      <c r="C893" s="88" t="str">
        <f t="shared" si="468"/>
        <v/>
      </c>
      <c r="D893" s="89" t="str">
        <f t="shared" si="468"/>
        <v/>
      </c>
      <c r="E893" s="89" t="str">
        <f t="shared" si="468"/>
        <v/>
      </c>
      <c r="F893" s="89" t="str">
        <f t="shared" si="468"/>
        <v/>
      </c>
      <c r="G893" s="89" t="str">
        <f t="shared" si="468"/>
        <v/>
      </c>
      <c r="H893" s="89" t="str">
        <f t="shared" si="468"/>
        <v/>
      </c>
      <c r="I893" s="89" t="str">
        <f t="shared" si="468"/>
        <v/>
      </c>
      <c r="J893" s="89" t="str">
        <f t="shared" si="468"/>
        <v/>
      </c>
      <c r="K893" s="89" t="str">
        <f t="shared" si="468"/>
        <v/>
      </c>
      <c r="L893" s="89" t="str">
        <f t="shared" si="468"/>
        <v/>
      </c>
      <c r="M893" s="89" t="str">
        <f t="shared" si="469"/>
        <v/>
      </c>
      <c r="N893" s="89" t="str">
        <f t="shared" si="469"/>
        <v/>
      </c>
      <c r="O893" s="89" t="str">
        <f t="shared" si="469"/>
        <v/>
      </c>
      <c r="P893" s="89" t="str">
        <f t="shared" si="469"/>
        <v/>
      </c>
      <c r="Q893" s="89" t="str">
        <f t="shared" si="469"/>
        <v/>
      </c>
      <c r="R893" s="89" t="str">
        <f t="shared" si="469"/>
        <v/>
      </c>
      <c r="S893" s="89" t="str">
        <f t="shared" si="469"/>
        <v/>
      </c>
      <c r="T893" s="89" t="str">
        <f t="shared" si="469"/>
        <v/>
      </c>
      <c r="U893" s="89" t="str">
        <f t="shared" si="469"/>
        <v/>
      </c>
      <c r="V893" s="89" t="str">
        <f t="shared" si="469"/>
        <v/>
      </c>
      <c r="W893" s="89" t="str">
        <f t="shared" si="470"/>
        <v/>
      </c>
      <c r="X893" s="89" t="str">
        <f t="shared" si="470"/>
        <v/>
      </c>
      <c r="Y893" s="89" t="str">
        <f t="shared" si="470"/>
        <v/>
      </c>
      <c r="Z893" s="89" t="str">
        <f t="shared" si="470"/>
        <v/>
      </c>
      <c r="AA893" s="89" t="str">
        <f t="shared" si="470"/>
        <v/>
      </c>
      <c r="AB893" s="89" t="str">
        <f t="shared" si="470"/>
        <v/>
      </c>
      <c r="AC893" s="89" t="str">
        <f t="shared" si="470"/>
        <v/>
      </c>
      <c r="AD893" s="89" t="str">
        <f t="shared" si="470"/>
        <v/>
      </c>
      <c r="AE893" s="89" t="str">
        <f t="shared" si="470"/>
        <v/>
      </c>
      <c r="AF893" s="89" t="str">
        <f t="shared" si="470"/>
        <v/>
      </c>
      <c r="AG893" s="89" t="str">
        <f t="shared" si="471"/>
        <v/>
      </c>
      <c r="AH893" s="89" t="str">
        <f t="shared" si="471"/>
        <v/>
      </c>
      <c r="AI893" s="89" t="str">
        <f t="shared" si="471"/>
        <v/>
      </c>
      <c r="AJ893" s="89">
        <f t="shared" si="471"/>
        <v>1</v>
      </c>
      <c r="AK893" s="89" t="str">
        <f t="shared" si="471"/>
        <v/>
      </c>
      <c r="AL893" s="89" t="str">
        <f t="shared" si="471"/>
        <v/>
      </c>
      <c r="AM893" s="89" t="str">
        <f t="shared" si="471"/>
        <v/>
      </c>
      <c r="AN893" s="89" t="str">
        <f t="shared" si="471"/>
        <v/>
      </c>
      <c r="AO893" s="89" t="str">
        <f t="shared" si="471"/>
        <v/>
      </c>
      <c r="AP893" s="89" t="str">
        <f t="shared" si="471"/>
        <v/>
      </c>
      <c r="AQ893" s="89" t="str">
        <f t="shared" si="472"/>
        <v/>
      </c>
      <c r="AR893" s="89" t="str">
        <f t="shared" si="472"/>
        <v/>
      </c>
      <c r="AS893" s="89" t="str">
        <f t="shared" si="472"/>
        <v/>
      </c>
      <c r="AT893" s="89" t="str">
        <f t="shared" si="472"/>
        <v/>
      </c>
      <c r="AU893" s="89" t="str">
        <f t="shared" si="472"/>
        <v/>
      </c>
      <c r="AV893" s="89" t="str">
        <f t="shared" si="472"/>
        <v/>
      </c>
      <c r="AW893" s="89" t="str">
        <f t="shared" si="472"/>
        <v/>
      </c>
      <c r="AX893" s="89" t="str">
        <f t="shared" si="472"/>
        <v/>
      </c>
      <c r="AY893" s="89" t="str">
        <f t="shared" si="472"/>
        <v/>
      </c>
      <c r="AZ893" s="89" t="str">
        <f t="shared" si="472"/>
        <v/>
      </c>
      <c r="BA893" s="89" t="str">
        <f t="shared" si="472"/>
        <v/>
      </c>
      <c r="BB893" s="89" t="str">
        <f t="shared" si="472"/>
        <v/>
      </c>
      <c r="BC893" s="90" t="str">
        <f t="shared" si="472"/>
        <v/>
      </c>
      <c r="BE893" s="100" t="str">
        <f t="shared" si="446"/>
        <v/>
      </c>
      <c r="BF893" s="102" t="str">
        <f t="shared" si="447"/>
        <v/>
      </c>
    </row>
    <row r="894" spans="1:58" hidden="1" x14ac:dyDescent="0.55000000000000004">
      <c r="A894" s="80" t="str">
        <f>'Base de Dados 2013'!M893</f>
        <v>Bela Vista</v>
      </c>
      <c r="B894" s="81" t="str">
        <f>'Base de Dados 2013'!N893</f>
        <v>amarelo</v>
      </c>
      <c r="C894" s="88" t="str">
        <f t="shared" si="468"/>
        <v/>
      </c>
      <c r="D894" s="89" t="str">
        <f t="shared" si="468"/>
        <v/>
      </c>
      <c r="E894" s="89" t="str">
        <f t="shared" si="468"/>
        <v/>
      </c>
      <c r="F894" s="89" t="str">
        <f t="shared" si="468"/>
        <v/>
      </c>
      <c r="G894" s="89" t="str">
        <f t="shared" si="468"/>
        <v/>
      </c>
      <c r="H894" s="89" t="str">
        <f t="shared" si="468"/>
        <v/>
      </c>
      <c r="I894" s="89" t="str">
        <f t="shared" si="468"/>
        <v/>
      </c>
      <c r="J894" s="89" t="str">
        <f t="shared" si="468"/>
        <v/>
      </c>
      <c r="K894" s="89" t="str">
        <f t="shared" si="468"/>
        <v/>
      </c>
      <c r="L894" s="89">
        <f t="shared" si="468"/>
        <v>1</v>
      </c>
      <c r="M894" s="89" t="str">
        <f t="shared" si="469"/>
        <v/>
      </c>
      <c r="N894" s="89" t="str">
        <f t="shared" si="469"/>
        <v/>
      </c>
      <c r="O894" s="89" t="str">
        <f t="shared" si="469"/>
        <v/>
      </c>
      <c r="P894" s="89" t="str">
        <f t="shared" si="469"/>
        <v/>
      </c>
      <c r="Q894" s="89" t="str">
        <f t="shared" si="469"/>
        <v/>
      </c>
      <c r="R894" s="89" t="str">
        <f t="shared" si="469"/>
        <v/>
      </c>
      <c r="S894" s="89" t="str">
        <f t="shared" si="469"/>
        <v/>
      </c>
      <c r="T894" s="89" t="str">
        <f t="shared" si="469"/>
        <v/>
      </c>
      <c r="U894" s="89" t="str">
        <f t="shared" si="469"/>
        <v/>
      </c>
      <c r="V894" s="89" t="str">
        <f t="shared" si="469"/>
        <v/>
      </c>
      <c r="W894" s="89" t="str">
        <f t="shared" si="470"/>
        <v/>
      </c>
      <c r="X894" s="89" t="str">
        <f t="shared" si="470"/>
        <v/>
      </c>
      <c r="Y894" s="89" t="str">
        <f t="shared" si="470"/>
        <v/>
      </c>
      <c r="Z894" s="89" t="str">
        <f t="shared" si="470"/>
        <v/>
      </c>
      <c r="AA894" s="89" t="str">
        <f t="shared" si="470"/>
        <v/>
      </c>
      <c r="AB894" s="89" t="str">
        <f t="shared" si="470"/>
        <v/>
      </c>
      <c r="AC894" s="89" t="str">
        <f t="shared" si="470"/>
        <v/>
      </c>
      <c r="AD894" s="89" t="str">
        <f t="shared" si="470"/>
        <v/>
      </c>
      <c r="AE894" s="89" t="str">
        <f t="shared" si="470"/>
        <v/>
      </c>
      <c r="AF894" s="89" t="str">
        <f t="shared" si="470"/>
        <v/>
      </c>
      <c r="AG894" s="89" t="str">
        <f t="shared" si="471"/>
        <v/>
      </c>
      <c r="AH894" s="89" t="str">
        <f t="shared" si="471"/>
        <v/>
      </c>
      <c r="AI894" s="89" t="str">
        <f t="shared" si="471"/>
        <v/>
      </c>
      <c r="AJ894" s="89" t="str">
        <f t="shared" si="471"/>
        <v/>
      </c>
      <c r="AK894" s="89" t="str">
        <f t="shared" si="471"/>
        <v/>
      </c>
      <c r="AL894" s="89" t="str">
        <f t="shared" si="471"/>
        <v/>
      </c>
      <c r="AM894" s="89" t="str">
        <f t="shared" si="471"/>
        <v/>
      </c>
      <c r="AN894" s="89" t="str">
        <f t="shared" si="471"/>
        <v/>
      </c>
      <c r="AO894" s="89" t="str">
        <f t="shared" si="471"/>
        <v/>
      </c>
      <c r="AP894" s="89" t="str">
        <f t="shared" si="471"/>
        <v/>
      </c>
      <c r="AQ894" s="89" t="str">
        <f t="shared" si="472"/>
        <v/>
      </c>
      <c r="AR894" s="89" t="str">
        <f t="shared" si="472"/>
        <v/>
      </c>
      <c r="AS894" s="89" t="str">
        <f t="shared" si="472"/>
        <v/>
      </c>
      <c r="AT894" s="89" t="str">
        <f t="shared" si="472"/>
        <v/>
      </c>
      <c r="AU894" s="89" t="str">
        <f t="shared" si="472"/>
        <v/>
      </c>
      <c r="AV894" s="89" t="str">
        <f t="shared" si="472"/>
        <v/>
      </c>
      <c r="AW894" s="89" t="str">
        <f t="shared" si="472"/>
        <v/>
      </c>
      <c r="AX894" s="89" t="str">
        <f t="shared" si="472"/>
        <v/>
      </c>
      <c r="AY894" s="89" t="str">
        <f t="shared" si="472"/>
        <v/>
      </c>
      <c r="AZ894" s="89" t="str">
        <f t="shared" si="472"/>
        <v/>
      </c>
      <c r="BA894" s="89" t="str">
        <f t="shared" si="472"/>
        <v/>
      </c>
      <c r="BB894" s="89" t="str">
        <f t="shared" si="472"/>
        <v/>
      </c>
      <c r="BC894" s="90" t="str">
        <f t="shared" si="472"/>
        <v/>
      </c>
      <c r="BE894" s="100" t="str">
        <f t="shared" si="446"/>
        <v/>
      </c>
      <c r="BF894" s="102" t="str">
        <f t="shared" si="447"/>
        <v/>
      </c>
    </row>
    <row r="895" spans="1:58" hidden="1" x14ac:dyDescent="0.55000000000000004">
      <c r="A895" s="80" t="str">
        <f>'Base de Dados 2013'!M894</f>
        <v>Geisel</v>
      </c>
      <c r="B895" s="81" t="str">
        <f>'Base de Dados 2013'!N894</f>
        <v>amarelo</v>
      </c>
      <c r="C895" s="88" t="str">
        <f t="shared" ref="C895:L904" si="473">IF(AND($A895=C$1,$B895=C$3),1,"")</f>
        <v/>
      </c>
      <c r="D895" s="89" t="str">
        <f t="shared" si="473"/>
        <v/>
      </c>
      <c r="E895" s="89" t="str">
        <f t="shared" si="473"/>
        <v/>
      </c>
      <c r="F895" s="89" t="str">
        <f t="shared" si="473"/>
        <v/>
      </c>
      <c r="G895" s="89" t="str">
        <f t="shared" si="473"/>
        <v/>
      </c>
      <c r="H895" s="89" t="str">
        <f t="shared" si="473"/>
        <v/>
      </c>
      <c r="I895" s="89" t="str">
        <f t="shared" si="473"/>
        <v/>
      </c>
      <c r="J895" s="89" t="str">
        <f t="shared" si="473"/>
        <v/>
      </c>
      <c r="K895" s="89" t="str">
        <f t="shared" si="473"/>
        <v/>
      </c>
      <c r="L895" s="89" t="str">
        <f t="shared" si="473"/>
        <v/>
      </c>
      <c r="M895" s="89" t="str">
        <f t="shared" ref="M895:V904" si="474">IF(AND($A895=M$1,$B895=M$3),1,"")</f>
        <v/>
      </c>
      <c r="N895" s="89" t="str">
        <f t="shared" si="474"/>
        <v/>
      </c>
      <c r="O895" s="89" t="str">
        <f t="shared" si="474"/>
        <v/>
      </c>
      <c r="P895" s="89">
        <f t="shared" si="474"/>
        <v>1</v>
      </c>
      <c r="Q895" s="89" t="str">
        <f t="shared" si="474"/>
        <v/>
      </c>
      <c r="R895" s="89" t="str">
        <f t="shared" si="474"/>
        <v/>
      </c>
      <c r="S895" s="89" t="str">
        <f t="shared" si="474"/>
        <v/>
      </c>
      <c r="T895" s="89" t="str">
        <f t="shared" si="474"/>
        <v/>
      </c>
      <c r="U895" s="89" t="str">
        <f t="shared" si="474"/>
        <v/>
      </c>
      <c r="V895" s="89" t="str">
        <f t="shared" si="474"/>
        <v/>
      </c>
      <c r="W895" s="89" t="str">
        <f t="shared" ref="W895:AF904" si="475">IF(AND($A895=W$1,$B895=W$3),1,"")</f>
        <v/>
      </c>
      <c r="X895" s="89" t="str">
        <f t="shared" si="475"/>
        <v/>
      </c>
      <c r="Y895" s="89" t="str">
        <f t="shared" si="475"/>
        <v/>
      </c>
      <c r="Z895" s="89" t="str">
        <f t="shared" si="475"/>
        <v/>
      </c>
      <c r="AA895" s="89" t="str">
        <f t="shared" si="475"/>
        <v/>
      </c>
      <c r="AB895" s="89" t="str">
        <f t="shared" si="475"/>
        <v/>
      </c>
      <c r="AC895" s="89" t="str">
        <f t="shared" si="475"/>
        <v/>
      </c>
      <c r="AD895" s="89" t="str">
        <f t="shared" si="475"/>
        <v/>
      </c>
      <c r="AE895" s="89" t="str">
        <f t="shared" si="475"/>
        <v/>
      </c>
      <c r="AF895" s="89" t="str">
        <f t="shared" si="475"/>
        <v/>
      </c>
      <c r="AG895" s="89" t="str">
        <f t="shared" ref="AG895:AP904" si="476">IF(AND($A895=AG$1,$B895=AG$3),1,"")</f>
        <v/>
      </c>
      <c r="AH895" s="89" t="str">
        <f t="shared" si="476"/>
        <v/>
      </c>
      <c r="AI895" s="89" t="str">
        <f t="shared" si="476"/>
        <v/>
      </c>
      <c r="AJ895" s="89" t="str">
        <f t="shared" si="476"/>
        <v/>
      </c>
      <c r="AK895" s="89" t="str">
        <f t="shared" si="476"/>
        <v/>
      </c>
      <c r="AL895" s="89" t="str">
        <f t="shared" si="476"/>
        <v/>
      </c>
      <c r="AM895" s="89" t="str">
        <f t="shared" si="476"/>
        <v/>
      </c>
      <c r="AN895" s="89" t="str">
        <f t="shared" si="476"/>
        <v/>
      </c>
      <c r="AO895" s="89" t="str">
        <f t="shared" si="476"/>
        <v/>
      </c>
      <c r="AP895" s="89" t="str">
        <f t="shared" si="476"/>
        <v/>
      </c>
      <c r="AQ895" s="89" t="str">
        <f t="shared" ref="AQ895:BC904" si="477">IF(AND($A895=AQ$1,$B895=AQ$3),1,"")</f>
        <v/>
      </c>
      <c r="AR895" s="89" t="str">
        <f t="shared" si="477"/>
        <v/>
      </c>
      <c r="AS895" s="89" t="str">
        <f t="shared" si="477"/>
        <v/>
      </c>
      <c r="AT895" s="89" t="str">
        <f t="shared" si="477"/>
        <v/>
      </c>
      <c r="AU895" s="89" t="str">
        <f t="shared" si="477"/>
        <v/>
      </c>
      <c r="AV895" s="89" t="str">
        <f t="shared" si="477"/>
        <v/>
      </c>
      <c r="AW895" s="89" t="str">
        <f t="shared" si="477"/>
        <v/>
      </c>
      <c r="AX895" s="89" t="str">
        <f t="shared" si="477"/>
        <v/>
      </c>
      <c r="AY895" s="89" t="str">
        <f t="shared" si="477"/>
        <v/>
      </c>
      <c r="AZ895" s="89" t="str">
        <f t="shared" si="477"/>
        <v/>
      </c>
      <c r="BA895" s="89" t="str">
        <f t="shared" si="477"/>
        <v/>
      </c>
      <c r="BB895" s="89" t="str">
        <f t="shared" si="477"/>
        <v/>
      </c>
      <c r="BC895" s="90" t="str">
        <f t="shared" si="477"/>
        <v/>
      </c>
      <c r="BE895" s="100" t="str">
        <f t="shared" si="446"/>
        <v/>
      </c>
      <c r="BF895" s="102" t="str">
        <f t="shared" si="447"/>
        <v/>
      </c>
    </row>
    <row r="896" spans="1:58" hidden="1" x14ac:dyDescent="0.55000000000000004">
      <c r="A896" s="80" t="str">
        <f>'Base de Dados 2013'!M895</f>
        <v>Geisel</v>
      </c>
      <c r="B896" s="81" t="str">
        <f>'Base de Dados 2013'!N895</f>
        <v>amarelo</v>
      </c>
      <c r="C896" s="88" t="str">
        <f t="shared" si="473"/>
        <v/>
      </c>
      <c r="D896" s="89" t="str">
        <f t="shared" si="473"/>
        <v/>
      </c>
      <c r="E896" s="89" t="str">
        <f t="shared" si="473"/>
        <v/>
      </c>
      <c r="F896" s="89" t="str">
        <f t="shared" si="473"/>
        <v/>
      </c>
      <c r="G896" s="89" t="str">
        <f t="shared" si="473"/>
        <v/>
      </c>
      <c r="H896" s="89" t="str">
        <f t="shared" si="473"/>
        <v/>
      </c>
      <c r="I896" s="89" t="str">
        <f t="shared" si="473"/>
        <v/>
      </c>
      <c r="J896" s="89" t="str">
        <f t="shared" si="473"/>
        <v/>
      </c>
      <c r="K896" s="89" t="str">
        <f t="shared" si="473"/>
        <v/>
      </c>
      <c r="L896" s="89" t="str">
        <f t="shared" si="473"/>
        <v/>
      </c>
      <c r="M896" s="89" t="str">
        <f t="shared" si="474"/>
        <v/>
      </c>
      <c r="N896" s="89" t="str">
        <f t="shared" si="474"/>
        <v/>
      </c>
      <c r="O896" s="89" t="str">
        <f t="shared" si="474"/>
        <v/>
      </c>
      <c r="P896" s="89">
        <f t="shared" si="474"/>
        <v>1</v>
      </c>
      <c r="Q896" s="89" t="str">
        <f t="shared" si="474"/>
        <v/>
      </c>
      <c r="R896" s="89" t="str">
        <f t="shared" si="474"/>
        <v/>
      </c>
      <c r="S896" s="89" t="str">
        <f t="shared" si="474"/>
        <v/>
      </c>
      <c r="T896" s="89" t="str">
        <f t="shared" si="474"/>
        <v/>
      </c>
      <c r="U896" s="89" t="str">
        <f t="shared" si="474"/>
        <v/>
      </c>
      <c r="V896" s="89" t="str">
        <f t="shared" si="474"/>
        <v/>
      </c>
      <c r="W896" s="89" t="str">
        <f t="shared" si="475"/>
        <v/>
      </c>
      <c r="X896" s="89" t="str">
        <f t="shared" si="475"/>
        <v/>
      </c>
      <c r="Y896" s="89" t="str">
        <f t="shared" si="475"/>
        <v/>
      </c>
      <c r="Z896" s="89" t="str">
        <f t="shared" si="475"/>
        <v/>
      </c>
      <c r="AA896" s="89" t="str">
        <f t="shared" si="475"/>
        <v/>
      </c>
      <c r="AB896" s="89" t="str">
        <f t="shared" si="475"/>
        <v/>
      </c>
      <c r="AC896" s="89" t="str">
        <f t="shared" si="475"/>
        <v/>
      </c>
      <c r="AD896" s="89" t="str">
        <f t="shared" si="475"/>
        <v/>
      </c>
      <c r="AE896" s="89" t="str">
        <f t="shared" si="475"/>
        <v/>
      </c>
      <c r="AF896" s="89" t="str">
        <f t="shared" si="475"/>
        <v/>
      </c>
      <c r="AG896" s="89" t="str">
        <f t="shared" si="476"/>
        <v/>
      </c>
      <c r="AH896" s="89" t="str">
        <f t="shared" si="476"/>
        <v/>
      </c>
      <c r="AI896" s="89" t="str">
        <f t="shared" si="476"/>
        <v/>
      </c>
      <c r="AJ896" s="89" t="str">
        <f t="shared" si="476"/>
        <v/>
      </c>
      <c r="AK896" s="89" t="str">
        <f t="shared" si="476"/>
        <v/>
      </c>
      <c r="AL896" s="89" t="str">
        <f t="shared" si="476"/>
        <v/>
      </c>
      <c r="AM896" s="89" t="str">
        <f t="shared" si="476"/>
        <v/>
      </c>
      <c r="AN896" s="89" t="str">
        <f t="shared" si="476"/>
        <v/>
      </c>
      <c r="AO896" s="89" t="str">
        <f t="shared" si="476"/>
        <v/>
      </c>
      <c r="AP896" s="89" t="str">
        <f t="shared" si="476"/>
        <v/>
      </c>
      <c r="AQ896" s="89" t="str">
        <f t="shared" si="477"/>
        <v/>
      </c>
      <c r="AR896" s="89" t="str">
        <f t="shared" si="477"/>
        <v/>
      </c>
      <c r="AS896" s="89" t="str">
        <f t="shared" si="477"/>
        <v/>
      </c>
      <c r="AT896" s="89" t="str">
        <f t="shared" si="477"/>
        <v/>
      </c>
      <c r="AU896" s="89" t="str">
        <f t="shared" si="477"/>
        <v/>
      </c>
      <c r="AV896" s="89" t="str">
        <f t="shared" si="477"/>
        <v/>
      </c>
      <c r="AW896" s="89" t="str">
        <f t="shared" si="477"/>
        <v/>
      </c>
      <c r="AX896" s="89" t="str">
        <f t="shared" si="477"/>
        <v/>
      </c>
      <c r="AY896" s="89" t="str">
        <f t="shared" si="477"/>
        <v/>
      </c>
      <c r="AZ896" s="89" t="str">
        <f t="shared" si="477"/>
        <v/>
      </c>
      <c r="BA896" s="89" t="str">
        <f t="shared" si="477"/>
        <v/>
      </c>
      <c r="BB896" s="89" t="str">
        <f t="shared" si="477"/>
        <v/>
      </c>
      <c r="BC896" s="90" t="str">
        <f t="shared" si="477"/>
        <v/>
      </c>
      <c r="BE896" s="100" t="str">
        <f t="shared" si="446"/>
        <v/>
      </c>
      <c r="BF896" s="102" t="str">
        <f t="shared" si="447"/>
        <v/>
      </c>
    </row>
    <row r="897" spans="1:58" hidden="1" x14ac:dyDescent="0.55000000000000004">
      <c r="A897" s="80" t="str">
        <f>'Base de Dados 2013'!M896</f>
        <v>Ipiranga</v>
      </c>
      <c r="B897" s="81" t="str">
        <f>'Base de Dados 2013'!N896</f>
        <v>azul</v>
      </c>
      <c r="C897" s="88" t="str">
        <f t="shared" si="473"/>
        <v/>
      </c>
      <c r="D897" s="89" t="str">
        <f t="shared" si="473"/>
        <v/>
      </c>
      <c r="E897" s="89" t="str">
        <f t="shared" si="473"/>
        <v/>
      </c>
      <c r="F897" s="89" t="str">
        <f t="shared" si="473"/>
        <v/>
      </c>
      <c r="G897" s="89" t="str">
        <f t="shared" si="473"/>
        <v/>
      </c>
      <c r="H897" s="89" t="str">
        <f t="shared" si="473"/>
        <v/>
      </c>
      <c r="I897" s="89" t="str">
        <f t="shared" si="473"/>
        <v/>
      </c>
      <c r="J897" s="89" t="str">
        <f t="shared" si="473"/>
        <v/>
      </c>
      <c r="K897" s="89" t="str">
        <f t="shared" si="473"/>
        <v/>
      </c>
      <c r="L897" s="89" t="str">
        <f t="shared" si="473"/>
        <v/>
      </c>
      <c r="M897" s="89" t="str">
        <f t="shared" si="474"/>
        <v/>
      </c>
      <c r="N897" s="89" t="str">
        <f t="shared" si="474"/>
        <v/>
      </c>
      <c r="O897" s="89" t="str">
        <f t="shared" si="474"/>
        <v/>
      </c>
      <c r="P897" s="89" t="str">
        <f t="shared" si="474"/>
        <v/>
      </c>
      <c r="Q897" s="89" t="str">
        <f t="shared" si="474"/>
        <v/>
      </c>
      <c r="R897" s="89" t="str">
        <f t="shared" si="474"/>
        <v/>
      </c>
      <c r="S897" s="89" t="str">
        <f t="shared" si="474"/>
        <v/>
      </c>
      <c r="T897" s="89" t="str">
        <f t="shared" si="474"/>
        <v/>
      </c>
      <c r="U897" s="89" t="str">
        <f t="shared" si="474"/>
        <v/>
      </c>
      <c r="V897" s="89" t="str">
        <f t="shared" si="474"/>
        <v/>
      </c>
      <c r="W897" s="89">
        <f t="shared" si="475"/>
        <v>1</v>
      </c>
      <c r="X897" s="89" t="str">
        <f t="shared" si="475"/>
        <v/>
      </c>
      <c r="Y897" s="89" t="str">
        <f t="shared" si="475"/>
        <v/>
      </c>
      <c r="Z897" s="89" t="str">
        <f t="shared" si="475"/>
        <v/>
      </c>
      <c r="AA897" s="89" t="str">
        <f t="shared" si="475"/>
        <v/>
      </c>
      <c r="AB897" s="89" t="str">
        <f t="shared" si="475"/>
        <v/>
      </c>
      <c r="AC897" s="89" t="str">
        <f t="shared" si="475"/>
        <v/>
      </c>
      <c r="AD897" s="89" t="str">
        <f t="shared" si="475"/>
        <v/>
      </c>
      <c r="AE897" s="89" t="str">
        <f t="shared" si="475"/>
        <v/>
      </c>
      <c r="AF897" s="89" t="str">
        <f t="shared" si="475"/>
        <v/>
      </c>
      <c r="AG897" s="89" t="str">
        <f t="shared" si="476"/>
        <v/>
      </c>
      <c r="AH897" s="89" t="str">
        <f t="shared" si="476"/>
        <v/>
      </c>
      <c r="AI897" s="89" t="str">
        <f t="shared" si="476"/>
        <v/>
      </c>
      <c r="AJ897" s="89" t="str">
        <f t="shared" si="476"/>
        <v/>
      </c>
      <c r="AK897" s="89" t="str">
        <f t="shared" si="476"/>
        <v/>
      </c>
      <c r="AL897" s="89" t="str">
        <f t="shared" si="476"/>
        <v/>
      </c>
      <c r="AM897" s="89" t="str">
        <f t="shared" si="476"/>
        <v/>
      </c>
      <c r="AN897" s="89" t="str">
        <f t="shared" si="476"/>
        <v/>
      </c>
      <c r="AO897" s="89" t="str">
        <f t="shared" si="476"/>
        <v/>
      </c>
      <c r="AP897" s="89" t="str">
        <f t="shared" si="476"/>
        <v/>
      </c>
      <c r="AQ897" s="89" t="str">
        <f t="shared" si="477"/>
        <v/>
      </c>
      <c r="AR897" s="89" t="str">
        <f t="shared" si="477"/>
        <v/>
      </c>
      <c r="AS897" s="89" t="str">
        <f t="shared" si="477"/>
        <v/>
      </c>
      <c r="AT897" s="89" t="str">
        <f t="shared" si="477"/>
        <v/>
      </c>
      <c r="AU897" s="89" t="str">
        <f t="shared" si="477"/>
        <v/>
      </c>
      <c r="AV897" s="89" t="str">
        <f t="shared" si="477"/>
        <v/>
      </c>
      <c r="AW897" s="89" t="str">
        <f t="shared" si="477"/>
        <v/>
      </c>
      <c r="AX897" s="89" t="str">
        <f t="shared" si="477"/>
        <v/>
      </c>
      <c r="AY897" s="89" t="str">
        <f t="shared" si="477"/>
        <v/>
      </c>
      <c r="AZ897" s="89" t="str">
        <f t="shared" si="477"/>
        <v/>
      </c>
      <c r="BA897" s="89" t="str">
        <f t="shared" si="477"/>
        <v/>
      </c>
      <c r="BB897" s="89" t="str">
        <f t="shared" si="477"/>
        <v/>
      </c>
      <c r="BC897" s="90" t="str">
        <f t="shared" si="477"/>
        <v/>
      </c>
      <c r="BE897" s="100" t="str">
        <f t="shared" si="446"/>
        <v/>
      </c>
      <c r="BF897" s="102" t="str">
        <f t="shared" si="447"/>
        <v/>
      </c>
    </row>
    <row r="898" spans="1:58" hidden="1" x14ac:dyDescent="0.55000000000000004">
      <c r="A898" s="80" t="str">
        <f>'Base de Dados 2013'!M897</f>
        <v>Nações</v>
      </c>
      <c r="B898" s="81" t="str">
        <f>'Base de Dados 2013'!N897</f>
        <v>amarelo</v>
      </c>
      <c r="C898" s="88" t="str">
        <f t="shared" si="473"/>
        <v/>
      </c>
      <c r="D898" s="89" t="str">
        <f t="shared" si="473"/>
        <v/>
      </c>
      <c r="E898" s="89" t="str">
        <f t="shared" si="473"/>
        <v/>
      </c>
      <c r="F898" s="89" t="str">
        <f t="shared" si="473"/>
        <v/>
      </c>
      <c r="G898" s="89" t="str">
        <f t="shared" si="473"/>
        <v/>
      </c>
      <c r="H898" s="89">
        <f t="shared" si="473"/>
        <v>1</v>
      </c>
      <c r="I898" s="89" t="str">
        <f t="shared" si="473"/>
        <v/>
      </c>
      <c r="J898" s="89" t="str">
        <f t="shared" si="473"/>
        <v/>
      </c>
      <c r="K898" s="89" t="str">
        <f t="shared" si="473"/>
        <v/>
      </c>
      <c r="L898" s="89" t="str">
        <f t="shared" si="473"/>
        <v/>
      </c>
      <c r="M898" s="89" t="str">
        <f t="shared" si="474"/>
        <v/>
      </c>
      <c r="N898" s="89" t="str">
        <f t="shared" si="474"/>
        <v/>
      </c>
      <c r="O898" s="89" t="str">
        <f t="shared" si="474"/>
        <v/>
      </c>
      <c r="P898" s="89" t="str">
        <f t="shared" si="474"/>
        <v/>
      </c>
      <c r="Q898" s="89" t="str">
        <f t="shared" si="474"/>
        <v/>
      </c>
      <c r="R898" s="89" t="str">
        <f t="shared" si="474"/>
        <v/>
      </c>
      <c r="S898" s="89" t="str">
        <f t="shared" si="474"/>
        <v/>
      </c>
      <c r="T898" s="89" t="str">
        <f t="shared" si="474"/>
        <v/>
      </c>
      <c r="U898" s="89" t="str">
        <f t="shared" si="474"/>
        <v/>
      </c>
      <c r="V898" s="89" t="str">
        <f t="shared" si="474"/>
        <v/>
      </c>
      <c r="W898" s="89" t="str">
        <f t="shared" si="475"/>
        <v/>
      </c>
      <c r="X898" s="89" t="str">
        <f t="shared" si="475"/>
        <v/>
      </c>
      <c r="Y898" s="89" t="str">
        <f t="shared" si="475"/>
        <v/>
      </c>
      <c r="Z898" s="89" t="str">
        <f t="shared" si="475"/>
        <v/>
      </c>
      <c r="AA898" s="89" t="str">
        <f t="shared" si="475"/>
        <v/>
      </c>
      <c r="AB898" s="89" t="str">
        <f t="shared" si="475"/>
        <v/>
      </c>
      <c r="AC898" s="89" t="str">
        <f t="shared" si="475"/>
        <v/>
      </c>
      <c r="AD898" s="89" t="str">
        <f t="shared" si="475"/>
        <v/>
      </c>
      <c r="AE898" s="89" t="str">
        <f t="shared" si="475"/>
        <v/>
      </c>
      <c r="AF898" s="89" t="str">
        <f t="shared" si="475"/>
        <v/>
      </c>
      <c r="AG898" s="89" t="str">
        <f t="shared" si="476"/>
        <v/>
      </c>
      <c r="AH898" s="89" t="str">
        <f t="shared" si="476"/>
        <v/>
      </c>
      <c r="AI898" s="89" t="str">
        <f t="shared" si="476"/>
        <v/>
      </c>
      <c r="AJ898" s="89" t="str">
        <f t="shared" si="476"/>
        <v/>
      </c>
      <c r="AK898" s="89" t="str">
        <f t="shared" si="476"/>
        <v/>
      </c>
      <c r="AL898" s="89" t="str">
        <f t="shared" si="476"/>
        <v/>
      </c>
      <c r="AM898" s="89" t="str">
        <f t="shared" si="476"/>
        <v/>
      </c>
      <c r="AN898" s="89" t="str">
        <f t="shared" si="476"/>
        <v/>
      </c>
      <c r="AO898" s="89" t="str">
        <f t="shared" si="476"/>
        <v/>
      </c>
      <c r="AP898" s="89" t="str">
        <f t="shared" si="476"/>
        <v/>
      </c>
      <c r="AQ898" s="89" t="str">
        <f t="shared" si="477"/>
        <v/>
      </c>
      <c r="AR898" s="89" t="str">
        <f t="shared" si="477"/>
        <v/>
      </c>
      <c r="AS898" s="89" t="str">
        <f t="shared" si="477"/>
        <v/>
      </c>
      <c r="AT898" s="89" t="str">
        <f t="shared" si="477"/>
        <v/>
      </c>
      <c r="AU898" s="89" t="str">
        <f t="shared" si="477"/>
        <v/>
      </c>
      <c r="AV898" s="89" t="str">
        <f t="shared" si="477"/>
        <v/>
      </c>
      <c r="AW898" s="89" t="str">
        <f t="shared" si="477"/>
        <v/>
      </c>
      <c r="AX898" s="89" t="str">
        <f t="shared" si="477"/>
        <v/>
      </c>
      <c r="AY898" s="89" t="str">
        <f t="shared" si="477"/>
        <v/>
      </c>
      <c r="AZ898" s="89" t="str">
        <f t="shared" si="477"/>
        <v/>
      </c>
      <c r="BA898" s="89" t="str">
        <f t="shared" si="477"/>
        <v/>
      </c>
      <c r="BB898" s="89" t="str">
        <f t="shared" si="477"/>
        <v/>
      </c>
      <c r="BC898" s="90" t="str">
        <f t="shared" si="477"/>
        <v/>
      </c>
      <c r="BE898" s="100" t="str">
        <f t="shared" si="446"/>
        <v/>
      </c>
      <c r="BF898" s="102" t="str">
        <f t="shared" si="447"/>
        <v/>
      </c>
    </row>
    <row r="899" spans="1:58" hidden="1" x14ac:dyDescent="0.55000000000000004">
      <c r="A899" s="80" t="str">
        <f>'Base de Dados 2013'!M898</f>
        <v>Nações</v>
      </c>
      <c r="B899" s="81" t="str">
        <f>'Base de Dados 2013'!N898</f>
        <v>amarelo</v>
      </c>
      <c r="C899" s="88" t="str">
        <f t="shared" si="473"/>
        <v/>
      </c>
      <c r="D899" s="89" t="str">
        <f t="shared" si="473"/>
        <v/>
      </c>
      <c r="E899" s="89" t="str">
        <f t="shared" si="473"/>
        <v/>
      </c>
      <c r="F899" s="89" t="str">
        <f t="shared" si="473"/>
        <v/>
      </c>
      <c r="G899" s="89" t="str">
        <f t="shared" si="473"/>
        <v/>
      </c>
      <c r="H899" s="89">
        <f t="shared" si="473"/>
        <v>1</v>
      </c>
      <c r="I899" s="89" t="str">
        <f t="shared" si="473"/>
        <v/>
      </c>
      <c r="J899" s="89" t="str">
        <f t="shared" si="473"/>
        <v/>
      </c>
      <c r="K899" s="89" t="str">
        <f t="shared" si="473"/>
        <v/>
      </c>
      <c r="L899" s="89" t="str">
        <f t="shared" si="473"/>
        <v/>
      </c>
      <c r="M899" s="89" t="str">
        <f t="shared" si="474"/>
        <v/>
      </c>
      <c r="N899" s="89" t="str">
        <f t="shared" si="474"/>
        <v/>
      </c>
      <c r="O899" s="89" t="str">
        <f t="shared" si="474"/>
        <v/>
      </c>
      <c r="P899" s="89" t="str">
        <f t="shared" si="474"/>
        <v/>
      </c>
      <c r="Q899" s="89" t="str">
        <f t="shared" si="474"/>
        <v/>
      </c>
      <c r="R899" s="89" t="str">
        <f t="shared" si="474"/>
        <v/>
      </c>
      <c r="S899" s="89" t="str">
        <f t="shared" si="474"/>
        <v/>
      </c>
      <c r="T899" s="89" t="str">
        <f t="shared" si="474"/>
        <v/>
      </c>
      <c r="U899" s="89" t="str">
        <f t="shared" si="474"/>
        <v/>
      </c>
      <c r="V899" s="89" t="str">
        <f t="shared" si="474"/>
        <v/>
      </c>
      <c r="W899" s="89" t="str">
        <f t="shared" si="475"/>
        <v/>
      </c>
      <c r="X899" s="89" t="str">
        <f t="shared" si="475"/>
        <v/>
      </c>
      <c r="Y899" s="89" t="str">
        <f t="shared" si="475"/>
        <v/>
      </c>
      <c r="Z899" s="89" t="str">
        <f t="shared" si="475"/>
        <v/>
      </c>
      <c r="AA899" s="89" t="str">
        <f t="shared" si="475"/>
        <v/>
      </c>
      <c r="AB899" s="89" t="str">
        <f t="shared" si="475"/>
        <v/>
      </c>
      <c r="AC899" s="89" t="str">
        <f t="shared" si="475"/>
        <v/>
      </c>
      <c r="AD899" s="89" t="str">
        <f t="shared" si="475"/>
        <v/>
      </c>
      <c r="AE899" s="89" t="str">
        <f t="shared" si="475"/>
        <v/>
      </c>
      <c r="AF899" s="89" t="str">
        <f t="shared" si="475"/>
        <v/>
      </c>
      <c r="AG899" s="89" t="str">
        <f t="shared" si="476"/>
        <v/>
      </c>
      <c r="AH899" s="89" t="str">
        <f t="shared" si="476"/>
        <v/>
      </c>
      <c r="AI899" s="89" t="str">
        <f t="shared" si="476"/>
        <v/>
      </c>
      <c r="AJ899" s="89" t="str">
        <f t="shared" si="476"/>
        <v/>
      </c>
      <c r="AK899" s="89" t="str">
        <f t="shared" si="476"/>
        <v/>
      </c>
      <c r="AL899" s="89" t="str">
        <f t="shared" si="476"/>
        <v/>
      </c>
      <c r="AM899" s="89" t="str">
        <f t="shared" si="476"/>
        <v/>
      </c>
      <c r="AN899" s="89" t="str">
        <f t="shared" si="476"/>
        <v/>
      </c>
      <c r="AO899" s="89" t="str">
        <f t="shared" si="476"/>
        <v/>
      </c>
      <c r="AP899" s="89" t="str">
        <f t="shared" si="476"/>
        <v/>
      </c>
      <c r="AQ899" s="89" t="str">
        <f t="shared" si="477"/>
        <v/>
      </c>
      <c r="AR899" s="89" t="str">
        <f t="shared" si="477"/>
        <v/>
      </c>
      <c r="AS899" s="89" t="str">
        <f t="shared" si="477"/>
        <v/>
      </c>
      <c r="AT899" s="89" t="str">
        <f t="shared" si="477"/>
        <v/>
      </c>
      <c r="AU899" s="89" t="str">
        <f t="shared" si="477"/>
        <v/>
      </c>
      <c r="AV899" s="89" t="str">
        <f t="shared" si="477"/>
        <v/>
      </c>
      <c r="AW899" s="89" t="str">
        <f t="shared" si="477"/>
        <v/>
      </c>
      <c r="AX899" s="89" t="str">
        <f t="shared" si="477"/>
        <v/>
      </c>
      <c r="AY899" s="89" t="str">
        <f t="shared" si="477"/>
        <v/>
      </c>
      <c r="AZ899" s="89" t="str">
        <f t="shared" si="477"/>
        <v/>
      </c>
      <c r="BA899" s="89" t="str">
        <f t="shared" si="477"/>
        <v/>
      </c>
      <c r="BB899" s="89" t="str">
        <f t="shared" si="477"/>
        <v/>
      </c>
      <c r="BC899" s="90" t="str">
        <f t="shared" si="477"/>
        <v/>
      </c>
      <c r="BE899" s="100" t="str">
        <f t="shared" si="446"/>
        <v/>
      </c>
      <c r="BF899" s="102" t="str">
        <f t="shared" si="447"/>
        <v/>
      </c>
    </row>
    <row r="900" spans="1:58" hidden="1" x14ac:dyDescent="0.55000000000000004">
      <c r="A900" s="80" t="str">
        <f>'Base de Dados 2013'!M899</f>
        <v>Geisel</v>
      </c>
      <c r="B900" s="81" t="str">
        <f>'Base de Dados 2013'!N899</f>
        <v>amarelo</v>
      </c>
      <c r="C900" s="88" t="str">
        <f t="shared" si="473"/>
        <v/>
      </c>
      <c r="D900" s="89" t="str">
        <f t="shared" si="473"/>
        <v/>
      </c>
      <c r="E900" s="89" t="str">
        <f t="shared" si="473"/>
        <v/>
      </c>
      <c r="F900" s="89" t="str">
        <f t="shared" si="473"/>
        <v/>
      </c>
      <c r="G900" s="89" t="str">
        <f t="shared" si="473"/>
        <v/>
      </c>
      <c r="H900" s="89" t="str">
        <f t="shared" si="473"/>
        <v/>
      </c>
      <c r="I900" s="89" t="str">
        <f t="shared" si="473"/>
        <v/>
      </c>
      <c r="J900" s="89" t="str">
        <f t="shared" si="473"/>
        <v/>
      </c>
      <c r="K900" s="89" t="str">
        <f t="shared" si="473"/>
        <v/>
      </c>
      <c r="L900" s="89" t="str">
        <f t="shared" si="473"/>
        <v/>
      </c>
      <c r="M900" s="89" t="str">
        <f t="shared" si="474"/>
        <v/>
      </c>
      <c r="N900" s="89" t="str">
        <f t="shared" si="474"/>
        <v/>
      </c>
      <c r="O900" s="89" t="str">
        <f t="shared" si="474"/>
        <v/>
      </c>
      <c r="P900" s="89">
        <f t="shared" si="474"/>
        <v>1</v>
      </c>
      <c r="Q900" s="89" t="str">
        <f t="shared" si="474"/>
        <v/>
      </c>
      <c r="R900" s="89" t="str">
        <f t="shared" si="474"/>
        <v/>
      </c>
      <c r="S900" s="89" t="str">
        <f t="shared" si="474"/>
        <v/>
      </c>
      <c r="T900" s="89" t="str">
        <f t="shared" si="474"/>
        <v/>
      </c>
      <c r="U900" s="89" t="str">
        <f t="shared" si="474"/>
        <v/>
      </c>
      <c r="V900" s="89" t="str">
        <f t="shared" si="474"/>
        <v/>
      </c>
      <c r="W900" s="89" t="str">
        <f t="shared" si="475"/>
        <v/>
      </c>
      <c r="X900" s="89" t="str">
        <f t="shared" si="475"/>
        <v/>
      </c>
      <c r="Y900" s="89" t="str">
        <f t="shared" si="475"/>
        <v/>
      </c>
      <c r="Z900" s="89" t="str">
        <f t="shared" si="475"/>
        <v/>
      </c>
      <c r="AA900" s="89" t="str">
        <f t="shared" si="475"/>
        <v/>
      </c>
      <c r="AB900" s="89" t="str">
        <f t="shared" si="475"/>
        <v/>
      </c>
      <c r="AC900" s="89" t="str">
        <f t="shared" si="475"/>
        <v/>
      </c>
      <c r="AD900" s="89" t="str">
        <f t="shared" si="475"/>
        <v/>
      </c>
      <c r="AE900" s="89" t="str">
        <f t="shared" si="475"/>
        <v/>
      </c>
      <c r="AF900" s="89" t="str">
        <f t="shared" si="475"/>
        <v/>
      </c>
      <c r="AG900" s="89" t="str">
        <f t="shared" si="476"/>
        <v/>
      </c>
      <c r="AH900" s="89" t="str">
        <f t="shared" si="476"/>
        <v/>
      </c>
      <c r="AI900" s="89" t="str">
        <f t="shared" si="476"/>
        <v/>
      </c>
      <c r="AJ900" s="89" t="str">
        <f t="shared" si="476"/>
        <v/>
      </c>
      <c r="AK900" s="89" t="str">
        <f t="shared" si="476"/>
        <v/>
      </c>
      <c r="AL900" s="89" t="str">
        <f t="shared" si="476"/>
        <v/>
      </c>
      <c r="AM900" s="89" t="str">
        <f t="shared" si="476"/>
        <v/>
      </c>
      <c r="AN900" s="89" t="str">
        <f t="shared" si="476"/>
        <v/>
      </c>
      <c r="AO900" s="89" t="str">
        <f t="shared" si="476"/>
        <v/>
      </c>
      <c r="AP900" s="89" t="str">
        <f t="shared" si="476"/>
        <v/>
      </c>
      <c r="AQ900" s="89" t="str">
        <f t="shared" si="477"/>
        <v/>
      </c>
      <c r="AR900" s="89" t="str">
        <f t="shared" si="477"/>
        <v/>
      </c>
      <c r="AS900" s="89" t="str">
        <f t="shared" si="477"/>
        <v/>
      </c>
      <c r="AT900" s="89" t="str">
        <f t="shared" si="477"/>
        <v/>
      </c>
      <c r="AU900" s="89" t="str">
        <f t="shared" si="477"/>
        <v/>
      </c>
      <c r="AV900" s="89" t="str">
        <f t="shared" si="477"/>
        <v/>
      </c>
      <c r="AW900" s="89" t="str">
        <f t="shared" si="477"/>
        <v/>
      </c>
      <c r="AX900" s="89" t="str">
        <f t="shared" si="477"/>
        <v/>
      </c>
      <c r="AY900" s="89" t="str">
        <f t="shared" si="477"/>
        <v/>
      </c>
      <c r="AZ900" s="89" t="str">
        <f t="shared" si="477"/>
        <v/>
      </c>
      <c r="BA900" s="89" t="str">
        <f t="shared" si="477"/>
        <v/>
      </c>
      <c r="BB900" s="89" t="str">
        <f t="shared" si="477"/>
        <v/>
      </c>
      <c r="BC900" s="90" t="str">
        <f t="shared" si="477"/>
        <v/>
      </c>
      <c r="BE900" s="100" t="str">
        <f t="shared" si="446"/>
        <v/>
      </c>
      <c r="BF900" s="102" t="str">
        <f t="shared" si="447"/>
        <v/>
      </c>
    </row>
    <row r="901" spans="1:58" hidden="1" x14ac:dyDescent="0.55000000000000004">
      <c r="A901" s="80" t="str">
        <f>'Base de Dados 2013'!M900</f>
        <v>Ipiranga</v>
      </c>
      <c r="B901" s="81" t="str">
        <f>'Base de Dados 2013'!N900</f>
        <v>verde</v>
      </c>
      <c r="C901" s="88" t="str">
        <f t="shared" si="473"/>
        <v/>
      </c>
      <c r="D901" s="89" t="str">
        <f t="shared" si="473"/>
        <v/>
      </c>
      <c r="E901" s="89" t="str">
        <f t="shared" si="473"/>
        <v/>
      </c>
      <c r="F901" s="89" t="str">
        <f t="shared" si="473"/>
        <v/>
      </c>
      <c r="G901" s="89" t="str">
        <f t="shared" si="473"/>
        <v/>
      </c>
      <c r="H901" s="89" t="str">
        <f t="shared" si="473"/>
        <v/>
      </c>
      <c r="I901" s="89" t="str">
        <f t="shared" si="473"/>
        <v/>
      </c>
      <c r="J901" s="89" t="str">
        <f t="shared" si="473"/>
        <v/>
      </c>
      <c r="K901" s="89" t="str">
        <f t="shared" si="473"/>
        <v/>
      </c>
      <c r="L901" s="89" t="str">
        <f t="shared" si="473"/>
        <v/>
      </c>
      <c r="M901" s="89" t="str">
        <f t="shared" si="474"/>
        <v/>
      </c>
      <c r="N901" s="89" t="str">
        <f t="shared" si="474"/>
        <v/>
      </c>
      <c r="O901" s="89" t="str">
        <f t="shared" si="474"/>
        <v/>
      </c>
      <c r="P901" s="89" t="str">
        <f t="shared" si="474"/>
        <v/>
      </c>
      <c r="Q901" s="89" t="str">
        <f t="shared" si="474"/>
        <v/>
      </c>
      <c r="R901" s="89" t="str">
        <f t="shared" si="474"/>
        <v/>
      </c>
      <c r="S901" s="89" t="str">
        <f t="shared" si="474"/>
        <v/>
      </c>
      <c r="T901" s="89">
        <f t="shared" si="474"/>
        <v>1</v>
      </c>
      <c r="U901" s="89" t="str">
        <f t="shared" si="474"/>
        <v/>
      </c>
      <c r="V901" s="89" t="str">
        <f t="shared" si="474"/>
        <v/>
      </c>
      <c r="W901" s="89" t="str">
        <f t="shared" si="475"/>
        <v/>
      </c>
      <c r="X901" s="89" t="str">
        <f t="shared" si="475"/>
        <v/>
      </c>
      <c r="Y901" s="89" t="str">
        <f t="shared" si="475"/>
        <v/>
      </c>
      <c r="Z901" s="89" t="str">
        <f t="shared" si="475"/>
        <v/>
      </c>
      <c r="AA901" s="89" t="str">
        <f t="shared" si="475"/>
        <v/>
      </c>
      <c r="AB901" s="89" t="str">
        <f t="shared" si="475"/>
        <v/>
      </c>
      <c r="AC901" s="89" t="str">
        <f t="shared" si="475"/>
        <v/>
      </c>
      <c r="AD901" s="89" t="str">
        <f t="shared" si="475"/>
        <v/>
      </c>
      <c r="AE901" s="89" t="str">
        <f t="shared" si="475"/>
        <v/>
      </c>
      <c r="AF901" s="89" t="str">
        <f t="shared" si="475"/>
        <v/>
      </c>
      <c r="AG901" s="89" t="str">
        <f t="shared" si="476"/>
        <v/>
      </c>
      <c r="AH901" s="89" t="str">
        <f t="shared" si="476"/>
        <v/>
      </c>
      <c r="AI901" s="89" t="str">
        <f t="shared" si="476"/>
        <v/>
      </c>
      <c r="AJ901" s="89" t="str">
        <f t="shared" si="476"/>
        <v/>
      </c>
      <c r="AK901" s="89" t="str">
        <f t="shared" si="476"/>
        <v/>
      </c>
      <c r="AL901" s="89" t="str">
        <f t="shared" si="476"/>
        <v/>
      </c>
      <c r="AM901" s="89" t="str">
        <f t="shared" si="476"/>
        <v/>
      </c>
      <c r="AN901" s="89" t="str">
        <f t="shared" si="476"/>
        <v/>
      </c>
      <c r="AO901" s="89" t="str">
        <f t="shared" si="476"/>
        <v/>
      </c>
      <c r="AP901" s="89" t="str">
        <f t="shared" si="476"/>
        <v/>
      </c>
      <c r="AQ901" s="89" t="str">
        <f t="shared" si="477"/>
        <v/>
      </c>
      <c r="AR901" s="89" t="str">
        <f t="shared" si="477"/>
        <v/>
      </c>
      <c r="AS901" s="89" t="str">
        <f t="shared" si="477"/>
        <v/>
      </c>
      <c r="AT901" s="89" t="str">
        <f t="shared" si="477"/>
        <v/>
      </c>
      <c r="AU901" s="89" t="str">
        <f t="shared" si="477"/>
        <v/>
      </c>
      <c r="AV901" s="89" t="str">
        <f t="shared" si="477"/>
        <v/>
      </c>
      <c r="AW901" s="89" t="str">
        <f t="shared" si="477"/>
        <v/>
      </c>
      <c r="AX901" s="89" t="str">
        <f t="shared" si="477"/>
        <v/>
      </c>
      <c r="AY901" s="89" t="str">
        <f t="shared" si="477"/>
        <v/>
      </c>
      <c r="AZ901" s="89" t="str">
        <f t="shared" si="477"/>
        <v/>
      </c>
      <c r="BA901" s="89" t="str">
        <f t="shared" si="477"/>
        <v/>
      </c>
      <c r="BB901" s="89" t="str">
        <f t="shared" si="477"/>
        <v/>
      </c>
      <c r="BC901" s="90" t="str">
        <f t="shared" si="477"/>
        <v/>
      </c>
      <c r="BE901" s="100" t="str">
        <f t="shared" ref="BE901:BE933" si="478">IF(AND($A901=BE$1,$B901=BE$3),1,"")</f>
        <v/>
      </c>
      <c r="BF901" s="102" t="str">
        <f t="shared" si="447"/>
        <v/>
      </c>
    </row>
    <row r="902" spans="1:58" hidden="1" x14ac:dyDescent="0.55000000000000004">
      <c r="A902" s="80" t="str">
        <f>'Base de Dados 2013'!M901</f>
        <v>Geisel</v>
      </c>
      <c r="B902" s="81" t="str">
        <f>'Base de Dados 2013'!N901</f>
        <v>amarelo</v>
      </c>
      <c r="C902" s="88" t="str">
        <f t="shared" si="473"/>
        <v/>
      </c>
      <c r="D902" s="89" t="str">
        <f t="shared" si="473"/>
        <v/>
      </c>
      <c r="E902" s="89" t="str">
        <f t="shared" si="473"/>
        <v/>
      </c>
      <c r="F902" s="89" t="str">
        <f t="shared" si="473"/>
        <v/>
      </c>
      <c r="G902" s="89" t="str">
        <f t="shared" si="473"/>
        <v/>
      </c>
      <c r="H902" s="89" t="str">
        <f t="shared" si="473"/>
        <v/>
      </c>
      <c r="I902" s="89" t="str">
        <f t="shared" si="473"/>
        <v/>
      </c>
      <c r="J902" s="89" t="str">
        <f t="shared" si="473"/>
        <v/>
      </c>
      <c r="K902" s="89" t="str">
        <f t="shared" si="473"/>
        <v/>
      </c>
      <c r="L902" s="89" t="str">
        <f t="shared" si="473"/>
        <v/>
      </c>
      <c r="M902" s="89" t="str">
        <f t="shared" si="474"/>
        <v/>
      </c>
      <c r="N902" s="89" t="str">
        <f t="shared" si="474"/>
        <v/>
      </c>
      <c r="O902" s="89" t="str">
        <f t="shared" si="474"/>
        <v/>
      </c>
      <c r="P902" s="89">
        <f t="shared" si="474"/>
        <v>1</v>
      </c>
      <c r="Q902" s="89" t="str">
        <f t="shared" si="474"/>
        <v/>
      </c>
      <c r="R902" s="89" t="str">
        <f t="shared" si="474"/>
        <v/>
      </c>
      <c r="S902" s="89" t="str">
        <f t="shared" si="474"/>
        <v/>
      </c>
      <c r="T902" s="89" t="str">
        <f t="shared" si="474"/>
        <v/>
      </c>
      <c r="U902" s="89" t="str">
        <f t="shared" si="474"/>
        <v/>
      </c>
      <c r="V902" s="89" t="str">
        <f t="shared" si="474"/>
        <v/>
      </c>
      <c r="W902" s="89" t="str">
        <f t="shared" si="475"/>
        <v/>
      </c>
      <c r="X902" s="89" t="str">
        <f t="shared" si="475"/>
        <v/>
      </c>
      <c r="Y902" s="89" t="str">
        <f t="shared" si="475"/>
        <v/>
      </c>
      <c r="Z902" s="89" t="str">
        <f t="shared" si="475"/>
        <v/>
      </c>
      <c r="AA902" s="89" t="str">
        <f t="shared" si="475"/>
        <v/>
      </c>
      <c r="AB902" s="89" t="str">
        <f t="shared" si="475"/>
        <v/>
      </c>
      <c r="AC902" s="89" t="str">
        <f t="shared" si="475"/>
        <v/>
      </c>
      <c r="AD902" s="89" t="str">
        <f t="shared" si="475"/>
        <v/>
      </c>
      <c r="AE902" s="89" t="str">
        <f t="shared" si="475"/>
        <v/>
      </c>
      <c r="AF902" s="89" t="str">
        <f t="shared" si="475"/>
        <v/>
      </c>
      <c r="AG902" s="89" t="str">
        <f t="shared" si="476"/>
        <v/>
      </c>
      <c r="AH902" s="89" t="str">
        <f t="shared" si="476"/>
        <v/>
      </c>
      <c r="AI902" s="89" t="str">
        <f t="shared" si="476"/>
        <v/>
      </c>
      <c r="AJ902" s="89" t="str">
        <f t="shared" si="476"/>
        <v/>
      </c>
      <c r="AK902" s="89" t="str">
        <f t="shared" si="476"/>
        <v/>
      </c>
      <c r="AL902" s="89" t="str">
        <f t="shared" si="476"/>
        <v/>
      </c>
      <c r="AM902" s="89" t="str">
        <f t="shared" si="476"/>
        <v/>
      </c>
      <c r="AN902" s="89" t="str">
        <f t="shared" si="476"/>
        <v/>
      </c>
      <c r="AO902" s="89" t="str">
        <f t="shared" si="476"/>
        <v/>
      </c>
      <c r="AP902" s="89" t="str">
        <f t="shared" si="476"/>
        <v/>
      </c>
      <c r="AQ902" s="89" t="str">
        <f t="shared" si="477"/>
        <v/>
      </c>
      <c r="AR902" s="89" t="str">
        <f t="shared" si="477"/>
        <v/>
      </c>
      <c r="AS902" s="89" t="str">
        <f t="shared" si="477"/>
        <v/>
      </c>
      <c r="AT902" s="89" t="str">
        <f t="shared" si="477"/>
        <v/>
      </c>
      <c r="AU902" s="89" t="str">
        <f t="shared" si="477"/>
        <v/>
      </c>
      <c r="AV902" s="89" t="str">
        <f t="shared" si="477"/>
        <v/>
      </c>
      <c r="AW902" s="89" t="str">
        <f t="shared" si="477"/>
        <v/>
      </c>
      <c r="AX902" s="89" t="str">
        <f t="shared" si="477"/>
        <v/>
      </c>
      <c r="AY902" s="89" t="str">
        <f t="shared" si="477"/>
        <v/>
      </c>
      <c r="AZ902" s="89" t="str">
        <f t="shared" si="477"/>
        <v/>
      </c>
      <c r="BA902" s="89" t="str">
        <f t="shared" si="477"/>
        <v/>
      </c>
      <c r="BB902" s="89" t="str">
        <f t="shared" si="477"/>
        <v/>
      </c>
      <c r="BC902" s="90" t="str">
        <f t="shared" si="477"/>
        <v/>
      </c>
      <c r="BE902" s="100" t="str">
        <f t="shared" si="478"/>
        <v/>
      </c>
      <c r="BF902" s="102" t="str">
        <f t="shared" ref="BF902:BF933" si="479">IF(SUM(C902:BE902)=1,"","AQUI!")</f>
        <v/>
      </c>
    </row>
    <row r="903" spans="1:58" hidden="1" x14ac:dyDescent="0.55000000000000004">
      <c r="A903" s="80" t="str">
        <f>'Base de Dados 2013'!M902</f>
        <v>Geisel</v>
      </c>
      <c r="B903" s="81" t="str">
        <f>'Base de Dados 2013'!N902</f>
        <v>amarelo</v>
      </c>
      <c r="C903" s="88" t="str">
        <f t="shared" si="473"/>
        <v/>
      </c>
      <c r="D903" s="89" t="str">
        <f t="shared" si="473"/>
        <v/>
      </c>
      <c r="E903" s="89" t="str">
        <f t="shared" si="473"/>
        <v/>
      </c>
      <c r="F903" s="89" t="str">
        <f t="shared" si="473"/>
        <v/>
      </c>
      <c r="G903" s="89" t="str">
        <f t="shared" si="473"/>
        <v/>
      </c>
      <c r="H903" s="89" t="str">
        <f t="shared" si="473"/>
        <v/>
      </c>
      <c r="I903" s="89" t="str">
        <f t="shared" si="473"/>
        <v/>
      </c>
      <c r="J903" s="89" t="str">
        <f t="shared" si="473"/>
        <v/>
      </c>
      <c r="K903" s="89" t="str">
        <f t="shared" si="473"/>
        <v/>
      </c>
      <c r="L903" s="89" t="str">
        <f t="shared" si="473"/>
        <v/>
      </c>
      <c r="M903" s="89" t="str">
        <f t="shared" si="474"/>
        <v/>
      </c>
      <c r="N903" s="89" t="str">
        <f t="shared" si="474"/>
        <v/>
      </c>
      <c r="O903" s="89" t="str">
        <f t="shared" si="474"/>
        <v/>
      </c>
      <c r="P903" s="89">
        <f t="shared" si="474"/>
        <v>1</v>
      </c>
      <c r="Q903" s="89" t="str">
        <f t="shared" si="474"/>
        <v/>
      </c>
      <c r="R903" s="89" t="str">
        <f t="shared" si="474"/>
        <v/>
      </c>
      <c r="S903" s="89" t="str">
        <f t="shared" si="474"/>
        <v/>
      </c>
      <c r="T903" s="89" t="str">
        <f t="shared" si="474"/>
        <v/>
      </c>
      <c r="U903" s="89" t="str">
        <f t="shared" si="474"/>
        <v/>
      </c>
      <c r="V903" s="89" t="str">
        <f t="shared" si="474"/>
        <v/>
      </c>
      <c r="W903" s="89" t="str">
        <f t="shared" si="475"/>
        <v/>
      </c>
      <c r="X903" s="89" t="str">
        <f t="shared" si="475"/>
        <v/>
      </c>
      <c r="Y903" s="89" t="str">
        <f t="shared" si="475"/>
        <v/>
      </c>
      <c r="Z903" s="89" t="str">
        <f t="shared" si="475"/>
        <v/>
      </c>
      <c r="AA903" s="89" t="str">
        <f t="shared" si="475"/>
        <v/>
      </c>
      <c r="AB903" s="89" t="str">
        <f t="shared" si="475"/>
        <v/>
      </c>
      <c r="AC903" s="89" t="str">
        <f t="shared" si="475"/>
        <v/>
      </c>
      <c r="AD903" s="89" t="str">
        <f t="shared" si="475"/>
        <v/>
      </c>
      <c r="AE903" s="89" t="str">
        <f t="shared" si="475"/>
        <v/>
      </c>
      <c r="AF903" s="89" t="str">
        <f t="shared" si="475"/>
        <v/>
      </c>
      <c r="AG903" s="89" t="str">
        <f t="shared" si="476"/>
        <v/>
      </c>
      <c r="AH903" s="89" t="str">
        <f t="shared" si="476"/>
        <v/>
      </c>
      <c r="AI903" s="89" t="str">
        <f t="shared" si="476"/>
        <v/>
      </c>
      <c r="AJ903" s="89" t="str">
        <f t="shared" si="476"/>
        <v/>
      </c>
      <c r="AK903" s="89" t="str">
        <f t="shared" si="476"/>
        <v/>
      </c>
      <c r="AL903" s="89" t="str">
        <f t="shared" si="476"/>
        <v/>
      </c>
      <c r="AM903" s="89" t="str">
        <f t="shared" si="476"/>
        <v/>
      </c>
      <c r="AN903" s="89" t="str">
        <f t="shared" si="476"/>
        <v/>
      </c>
      <c r="AO903" s="89" t="str">
        <f t="shared" si="476"/>
        <v/>
      </c>
      <c r="AP903" s="89" t="str">
        <f t="shared" si="476"/>
        <v/>
      </c>
      <c r="AQ903" s="89" t="str">
        <f t="shared" si="477"/>
        <v/>
      </c>
      <c r="AR903" s="89" t="str">
        <f t="shared" si="477"/>
        <v/>
      </c>
      <c r="AS903" s="89" t="str">
        <f t="shared" si="477"/>
        <v/>
      </c>
      <c r="AT903" s="89" t="str">
        <f t="shared" si="477"/>
        <v/>
      </c>
      <c r="AU903" s="89" t="str">
        <f t="shared" si="477"/>
        <v/>
      </c>
      <c r="AV903" s="89" t="str">
        <f t="shared" si="477"/>
        <v/>
      </c>
      <c r="AW903" s="89" t="str">
        <f t="shared" si="477"/>
        <v/>
      </c>
      <c r="AX903" s="89" t="str">
        <f t="shared" si="477"/>
        <v/>
      </c>
      <c r="AY903" s="89" t="str">
        <f t="shared" si="477"/>
        <v/>
      </c>
      <c r="AZ903" s="89" t="str">
        <f t="shared" si="477"/>
        <v/>
      </c>
      <c r="BA903" s="89" t="str">
        <f t="shared" si="477"/>
        <v/>
      </c>
      <c r="BB903" s="89" t="str">
        <f t="shared" si="477"/>
        <v/>
      </c>
      <c r="BC903" s="90" t="str">
        <f t="shared" si="477"/>
        <v/>
      </c>
      <c r="BE903" s="100" t="str">
        <f t="shared" si="478"/>
        <v/>
      </c>
      <c r="BF903" s="102" t="str">
        <f t="shared" si="479"/>
        <v/>
      </c>
    </row>
    <row r="904" spans="1:58" hidden="1" x14ac:dyDescent="0.55000000000000004">
      <c r="A904" s="80" t="str">
        <f>'Base de Dados 2013'!M903</f>
        <v>Nações</v>
      </c>
      <c r="B904" s="81" t="str">
        <f>'Base de Dados 2013'!N903</f>
        <v>verde</v>
      </c>
      <c r="C904" s="88" t="str">
        <f t="shared" si="473"/>
        <v/>
      </c>
      <c r="D904" s="89" t="str">
        <f t="shared" si="473"/>
        <v/>
      </c>
      <c r="E904" s="89" t="str">
        <f t="shared" si="473"/>
        <v/>
      </c>
      <c r="F904" s="89" t="str">
        <f t="shared" si="473"/>
        <v/>
      </c>
      <c r="G904" s="89">
        <f t="shared" si="473"/>
        <v>1</v>
      </c>
      <c r="H904" s="89" t="str">
        <f t="shared" si="473"/>
        <v/>
      </c>
      <c r="I904" s="89" t="str">
        <f t="shared" si="473"/>
        <v/>
      </c>
      <c r="J904" s="89" t="str">
        <f t="shared" si="473"/>
        <v/>
      </c>
      <c r="K904" s="89" t="str">
        <f t="shared" si="473"/>
        <v/>
      </c>
      <c r="L904" s="89" t="str">
        <f t="shared" si="473"/>
        <v/>
      </c>
      <c r="M904" s="89" t="str">
        <f t="shared" si="474"/>
        <v/>
      </c>
      <c r="N904" s="89" t="str">
        <f t="shared" si="474"/>
        <v/>
      </c>
      <c r="O904" s="89" t="str">
        <f t="shared" si="474"/>
        <v/>
      </c>
      <c r="P904" s="89" t="str">
        <f t="shared" si="474"/>
        <v/>
      </c>
      <c r="Q904" s="89" t="str">
        <f t="shared" si="474"/>
        <v/>
      </c>
      <c r="R904" s="89" t="str">
        <f t="shared" si="474"/>
        <v/>
      </c>
      <c r="S904" s="89" t="str">
        <f t="shared" si="474"/>
        <v/>
      </c>
      <c r="T904" s="89" t="str">
        <f t="shared" si="474"/>
        <v/>
      </c>
      <c r="U904" s="89" t="str">
        <f t="shared" si="474"/>
        <v/>
      </c>
      <c r="V904" s="89" t="str">
        <f t="shared" si="474"/>
        <v/>
      </c>
      <c r="W904" s="89" t="str">
        <f t="shared" si="475"/>
        <v/>
      </c>
      <c r="X904" s="89" t="str">
        <f t="shared" si="475"/>
        <v/>
      </c>
      <c r="Y904" s="89" t="str">
        <f t="shared" si="475"/>
        <v/>
      </c>
      <c r="Z904" s="89" t="str">
        <f t="shared" si="475"/>
        <v/>
      </c>
      <c r="AA904" s="89" t="str">
        <f t="shared" si="475"/>
        <v/>
      </c>
      <c r="AB904" s="89" t="str">
        <f t="shared" si="475"/>
        <v/>
      </c>
      <c r="AC904" s="89" t="str">
        <f t="shared" si="475"/>
        <v/>
      </c>
      <c r="AD904" s="89" t="str">
        <f t="shared" si="475"/>
        <v/>
      </c>
      <c r="AE904" s="89" t="str">
        <f t="shared" si="475"/>
        <v/>
      </c>
      <c r="AF904" s="89" t="str">
        <f t="shared" si="475"/>
        <v/>
      </c>
      <c r="AG904" s="89" t="str">
        <f t="shared" si="476"/>
        <v/>
      </c>
      <c r="AH904" s="89" t="str">
        <f t="shared" si="476"/>
        <v/>
      </c>
      <c r="AI904" s="89" t="str">
        <f t="shared" si="476"/>
        <v/>
      </c>
      <c r="AJ904" s="89" t="str">
        <f t="shared" si="476"/>
        <v/>
      </c>
      <c r="AK904" s="89" t="str">
        <f t="shared" si="476"/>
        <v/>
      </c>
      <c r="AL904" s="89" t="str">
        <f t="shared" si="476"/>
        <v/>
      </c>
      <c r="AM904" s="89" t="str">
        <f t="shared" si="476"/>
        <v/>
      </c>
      <c r="AN904" s="89" t="str">
        <f t="shared" si="476"/>
        <v/>
      </c>
      <c r="AO904" s="89" t="str">
        <f t="shared" si="476"/>
        <v/>
      </c>
      <c r="AP904" s="89" t="str">
        <f t="shared" si="476"/>
        <v/>
      </c>
      <c r="AQ904" s="89" t="str">
        <f t="shared" si="477"/>
        <v/>
      </c>
      <c r="AR904" s="89" t="str">
        <f t="shared" si="477"/>
        <v/>
      </c>
      <c r="AS904" s="89" t="str">
        <f t="shared" si="477"/>
        <v/>
      </c>
      <c r="AT904" s="89" t="str">
        <f t="shared" si="477"/>
        <v/>
      </c>
      <c r="AU904" s="89" t="str">
        <f t="shared" si="477"/>
        <v/>
      </c>
      <c r="AV904" s="89" t="str">
        <f t="shared" si="477"/>
        <v/>
      </c>
      <c r="AW904" s="89" t="str">
        <f t="shared" si="477"/>
        <v/>
      </c>
      <c r="AX904" s="89" t="str">
        <f t="shared" si="477"/>
        <v/>
      </c>
      <c r="AY904" s="89" t="str">
        <f t="shared" si="477"/>
        <v/>
      </c>
      <c r="AZ904" s="89" t="str">
        <f t="shared" si="477"/>
        <v/>
      </c>
      <c r="BA904" s="89" t="str">
        <f t="shared" si="477"/>
        <v/>
      </c>
      <c r="BB904" s="89" t="str">
        <f t="shared" si="477"/>
        <v/>
      </c>
      <c r="BC904" s="90" t="str">
        <f t="shared" si="477"/>
        <v/>
      </c>
      <c r="BE904" s="100" t="str">
        <f t="shared" si="478"/>
        <v/>
      </c>
      <c r="BF904" s="102" t="str">
        <f t="shared" si="479"/>
        <v/>
      </c>
    </row>
    <row r="905" spans="1:58" hidden="1" x14ac:dyDescent="0.55000000000000004">
      <c r="A905" s="80" t="str">
        <f>'Base de Dados 2013'!M904</f>
        <v>Nações</v>
      </c>
      <c r="B905" s="81" t="str">
        <f>'Base de Dados 2013'!N904</f>
        <v>amarelo</v>
      </c>
      <c r="C905" s="88" t="str">
        <f t="shared" ref="C905:L914" si="480">IF(AND($A905=C$1,$B905=C$3),1,"")</f>
        <v/>
      </c>
      <c r="D905" s="89" t="str">
        <f t="shared" si="480"/>
        <v/>
      </c>
      <c r="E905" s="89" t="str">
        <f t="shared" si="480"/>
        <v/>
      </c>
      <c r="F905" s="89" t="str">
        <f t="shared" si="480"/>
        <v/>
      </c>
      <c r="G905" s="89" t="str">
        <f t="shared" si="480"/>
        <v/>
      </c>
      <c r="H905" s="89">
        <f t="shared" si="480"/>
        <v>1</v>
      </c>
      <c r="I905" s="89" t="str">
        <f t="shared" si="480"/>
        <v/>
      </c>
      <c r="J905" s="89" t="str">
        <f t="shared" si="480"/>
        <v/>
      </c>
      <c r="K905" s="89" t="str">
        <f t="shared" si="480"/>
        <v/>
      </c>
      <c r="L905" s="89" t="str">
        <f t="shared" si="480"/>
        <v/>
      </c>
      <c r="M905" s="89" t="str">
        <f t="shared" ref="M905:V914" si="481">IF(AND($A905=M$1,$B905=M$3),1,"")</f>
        <v/>
      </c>
      <c r="N905" s="89" t="str">
        <f t="shared" si="481"/>
        <v/>
      </c>
      <c r="O905" s="89" t="str">
        <f t="shared" si="481"/>
        <v/>
      </c>
      <c r="P905" s="89" t="str">
        <f t="shared" si="481"/>
        <v/>
      </c>
      <c r="Q905" s="89" t="str">
        <f t="shared" si="481"/>
        <v/>
      </c>
      <c r="R905" s="89" t="str">
        <f t="shared" si="481"/>
        <v/>
      </c>
      <c r="S905" s="89" t="str">
        <f t="shared" si="481"/>
        <v/>
      </c>
      <c r="T905" s="89" t="str">
        <f t="shared" si="481"/>
        <v/>
      </c>
      <c r="U905" s="89" t="str">
        <f t="shared" si="481"/>
        <v/>
      </c>
      <c r="V905" s="89" t="str">
        <f t="shared" si="481"/>
        <v/>
      </c>
      <c r="W905" s="89" t="str">
        <f t="shared" ref="W905:AF914" si="482">IF(AND($A905=W$1,$B905=W$3),1,"")</f>
        <v/>
      </c>
      <c r="X905" s="89" t="str">
        <f t="shared" si="482"/>
        <v/>
      </c>
      <c r="Y905" s="89" t="str">
        <f t="shared" si="482"/>
        <v/>
      </c>
      <c r="Z905" s="89" t="str">
        <f t="shared" si="482"/>
        <v/>
      </c>
      <c r="AA905" s="89" t="str">
        <f t="shared" si="482"/>
        <v/>
      </c>
      <c r="AB905" s="89" t="str">
        <f t="shared" si="482"/>
        <v/>
      </c>
      <c r="AC905" s="89" t="str">
        <f t="shared" si="482"/>
        <v/>
      </c>
      <c r="AD905" s="89" t="str">
        <f t="shared" si="482"/>
        <v/>
      </c>
      <c r="AE905" s="89" t="str">
        <f t="shared" si="482"/>
        <v/>
      </c>
      <c r="AF905" s="89" t="str">
        <f t="shared" si="482"/>
        <v/>
      </c>
      <c r="AG905" s="89" t="str">
        <f t="shared" ref="AG905:AP914" si="483">IF(AND($A905=AG$1,$B905=AG$3),1,"")</f>
        <v/>
      </c>
      <c r="AH905" s="89" t="str">
        <f t="shared" si="483"/>
        <v/>
      </c>
      <c r="AI905" s="89" t="str">
        <f t="shared" si="483"/>
        <v/>
      </c>
      <c r="AJ905" s="89" t="str">
        <f t="shared" si="483"/>
        <v/>
      </c>
      <c r="AK905" s="89" t="str">
        <f t="shared" si="483"/>
        <v/>
      </c>
      <c r="AL905" s="89" t="str">
        <f t="shared" si="483"/>
        <v/>
      </c>
      <c r="AM905" s="89" t="str">
        <f t="shared" si="483"/>
        <v/>
      </c>
      <c r="AN905" s="89" t="str">
        <f t="shared" si="483"/>
        <v/>
      </c>
      <c r="AO905" s="89" t="str">
        <f t="shared" si="483"/>
        <v/>
      </c>
      <c r="AP905" s="89" t="str">
        <f t="shared" si="483"/>
        <v/>
      </c>
      <c r="AQ905" s="89" t="str">
        <f t="shared" ref="AQ905:BC914" si="484">IF(AND($A905=AQ$1,$B905=AQ$3),1,"")</f>
        <v/>
      </c>
      <c r="AR905" s="89" t="str">
        <f t="shared" si="484"/>
        <v/>
      </c>
      <c r="AS905" s="89" t="str">
        <f t="shared" si="484"/>
        <v/>
      </c>
      <c r="AT905" s="89" t="str">
        <f t="shared" si="484"/>
        <v/>
      </c>
      <c r="AU905" s="89" t="str">
        <f t="shared" si="484"/>
        <v/>
      </c>
      <c r="AV905" s="89" t="str">
        <f t="shared" si="484"/>
        <v/>
      </c>
      <c r="AW905" s="89" t="str">
        <f t="shared" si="484"/>
        <v/>
      </c>
      <c r="AX905" s="89" t="str">
        <f t="shared" si="484"/>
        <v/>
      </c>
      <c r="AY905" s="89" t="str">
        <f t="shared" si="484"/>
        <v/>
      </c>
      <c r="AZ905" s="89" t="str">
        <f t="shared" si="484"/>
        <v/>
      </c>
      <c r="BA905" s="89" t="str">
        <f t="shared" si="484"/>
        <v/>
      </c>
      <c r="BB905" s="89" t="str">
        <f t="shared" si="484"/>
        <v/>
      </c>
      <c r="BC905" s="90" t="str">
        <f t="shared" si="484"/>
        <v/>
      </c>
      <c r="BE905" s="100" t="str">
        <f t="shared" si="478"/>
        <v/>
      </c>
      <c r="BF905" s="102" t="str">
        <f t="shared" si="479"/>
        <v/>
      </c>
    </row>
    <row r="906" spans="1:58" hidden="1" x14ac:dyDescent="0.55000000000000004">
      <c r="A906" s="80" t="str">
        <f>'Base de Dados 2013'!M905</f>
        <v>Ipiranga</v>
      </c>
      <c r="B906" s="81" t="str">
        <f>'Base de Dados 2013'!N905</f>
        <v>azul</v>
      </c>
      <c r="C906" s="88" t="str">
        <f t="shared" si="480"/>
        <v/>
      </c>
      <c r="D906" s="89" t="str">
        <f t="shared" si="480"/>
        <v/>
      </c>
      <c r="E906" s="89" t="str">
        <f t="shared" si="480"/>
        <v/>
      </c>
      <c r="F906" s="89" t="str">
        <f t="shared" si="480"/>
        <v/>
      </c>
      <c r="G906" s="89" t="str">
        <f t="shared" si="480"/>
        <v/>
      </c>
      <c r="H906" s="89" t="str">
        <f t="shared" si="480"/>
        <v/>
      </c>
      <c r="I906" s="89" t="str">
        <f t="shared" si="480"/>
        <v/>
      </c>
      <c r="J906" s="89" t="str">
        <f t="shared" si="480"/>
        <v/>
      </c>
      <c r="K906" s="89" t="str">
        <f t="shared" si="480"/>
        <v/>
      </c>
      <c r="L906" s="89" t="str">
        <f t="shared" si="480"/>
        <v/>
      </c>
      <c r="M906" s="89" t="str">
        <f t="shared" si="481"/>
        <v/>
      </c>
      <c r="N906" s="89" t="str">
        <f t="shared" si="481"/>
        <v/>
      </c>
      <c r="O906" s="89" t="str">
        <f t="shared" si="481"/>
        <v/>
      </c>
      <c r="P906" s="89" t="str">
        <f t="shared" si="481"/>
        <v/>
      </c>
      <c r="Q906" s="89" t="str">
        <f t="shared" si="481"/>
        <v/>
      </c>
      <c r="R906" s="89" t="str">
        <f t="shared" si="481"/>
        <v/>
      </c>
      <c r="S906" s="89" t="str">
        <f t="shared" si="481"/>
        <v/>
      </c>
      <c r="T906" s="89" t="str">
        <f t="shared" si="481"/>
        <v/>
      </c>
      <c r="U906" s="89" t="str">
        <f t="shared" si="481"/>
        <v/>
      </c>
      <c r="V906" s="89" t="str">
        <f t="shared" si="481"/>
        <v/>
      </c>
      <c r="W906" s="89">
        <f t="shared" si="482"/>
        <v>1</v>
      </c>
      <c r="X906" s="89" t="str">
        <f t="shared" si="482"/>
        <v/>
      </c>
      <c r="Y906" s="89" t="str">
        <f t="shared" si="482"/>
        <v/>
      </c>
      <c r="Z906" s="89" t="str">
        <f t="shared" si="482"/>
        <v/>
      </c>
      <c r="AA906" s="89" t="str">
        <f t="shared" si="482"/>
        <v/>
      </c>
      <c r="AB906" s="89" t="str">
        <f t="shared" si="482"/>
        <v/>
      </c>
      <c r="AC906" s="89" t="str">
        <f t="shared" si="482"/>
        <v/>
      </c>
      <c r="AD906" s="89" t="str">
        <f t="shared" si="482"/>
        <v/>
      </c>
      <c r="AE906" s="89" t="str">
        <f t="shared" si="482"/>
        <v/>
      </c>
      <c r="AF906" s="89" t="str">
        <f t="shared" si="482"/>
        <v/>
      </c>
      <c r="AG906" s="89" t="str">
        <f t="shared" si="483"/>
        <v/>
      </c>
      <c r="AH906" s="89" t="str">
        <f t="shared" si="483"/>
        <v/>
      </c>
      <c r="AI906" s="89" t="str">
        <f t="shared" si="483"/>
        <v/>
      </c>
      <c r="AJ906" s="89" t="str">
        <f t="shared" si="483"/>
        <v/>
      </c>
      <c r="AK906" s="89" t="str">
        <f t="shared" si="483"/>
        <v/>
      </c>
      <c r="AL906" s="89" t="str">
        <f t="shared" si="483"/>
        <v/>
      </c>
      <c r="AM906" s="89" t="str">
        <f t="shared" si="483"/>
        <v/>
      </c>
      <c r="AN906" s="89" t="str">
        <f t="shared" si="483"/>
        <v/>
      </c>
      <c r="AO906" s="89" t="str">
        <f t="shared" si="483"/>
        <v/>
      </c>
      <c r="AP906" s="89" t="str">
        <f t="shared" si="483"/>
        <v/>
      </c>
      <c r="AQ906" s="89" t="str">
        <f t="shared" si="484"/>
        <v/>
      </c>
      <c r="AR906" s="89" t="str">
        <f t="shared" si="484"/>
        <v/>
      </c>
      <c r="AS906" s="89" t="str">
        <f t="shared" si="484"/>
        <v/>
      </c>
      <c r="AT906" s="89" t="str">
        <f t="shared" si="484"/>
        <v/>
      </c>
      <c r="AU906" s="89" t="str">
        <f t="shared" si="484"/>
        <v/>
      </c>
      <c r="AV906" s="89" t="str">
        <f t="shared" si="484"/>
        <v/>
      </c>
      <c r="AW906" s="89" t="str">
        <f t="shared" si="484"/>
        <v/>
      </c>
      <c r="AX906" s="89" t="str">
        <f t="shared" si="484"/>
        <v/>
      </c>
      <c r="AY906" s="89" t="str">
        <f t="shared" si="484"/>
        <v/>
      </c>
      <c r="AZ906" s="89" t="str">
        <f t="shared" si="484"/>
        <v/>
      </c>
      <c r="BA906" s="89" t="str">
        <f t="shared" si="484"/>
        <v/>
      </c>
      <c r="BB906" s="89" t="str">
        <f t="shared" si="484"/>
        <v/>
      </c>
      <c r="BC906" s="90" t="str">
        <f t="shared" si="484"/>
        <v/>
      </c>
      <c r="BE906" s="100" t="str">
        <f t="shared" si="478"/>
        <v/>
      </c>
      <c r="BF906" s="102" t="str">
        <f t="shared" si="479"/>
        <v/>
      </c>
    </row>
    <row r="907" spans="1:58" hidden="1" x14ac:dyDescent="0.55000000000000004">
      <c r="A907" s="80" t="str">
        <f>'Base de Dados 2013'!M906</f>
        <v>Mary Dota</v>
      </c>
      <c r="B907" s="81" t="str">
        <f>'Base de Dados 2013'!N906</f>
        <v>amarelo</v>
      </c>
      <c r="C907" s="88" t="str">
        <f t="shared" si="480"/>
        <v/>
      </c>
      <c r="D907" s="89">
        <f t="shared" si="480"/>
        <v>1</v>
      </c>
      <c r="E907" s="89" t="str">
        <f t="shared" si="480"/>
        <v/>
      </c>
      <c r="F907" s="89" t="str">
        <f t="shared" si="480"/>
        <v/>
      </c>
      <c r="G907" s="89" t="str">
        <f t="shared" si="480"/>
        <v/>
      </c>
      <c r="H907" s="89" t="str">
        <f t="shared" si="480"/>
        <v/>
      </c>
      <c r="I907" s="89" t="str">
        <f t="shared" si="480"/>
        <v/>
      </c>
      <c r="J907" s="89" t="str">
        <f t="shared" si="480"/>
        <v/>
      </c>
      <c r="K907" s="89" t="str">
        <f t="shared" si="480"/>
        <v/>
      </c>
      <c r="L907" s="89" t="str">
        <f t="shared" si="480"/>
        <v/>
      </c>
      <c r="M907" s="89" t="str">
        <f t="shared" si="481"/>
        <v/>
      </c>
      <c r="N907" s="89" t="str">
        <f t="shared" si="481"/>
        <v/>
      </c>
      <c r="O907" s="89" t="str">
        <f t="shared" si="481"/>
        <v/>
      </c>
      <c r="P907" s="89" t="str">
        <f t="shared" si="481"/>
        <v/>
      </c>
      <c r="Q907" s="89" t="str">
        <f t="shared" si="481"/>
        <v/>
      </c>
      <c r="R907" s="89" t="str">
        <f t="shared" si="481"/>
        <v/>
      </c>
      <c r="S907" s="89" t="str">
        <f t="shared" si="481"/>
        <v/>
      </c>
      <c r="T907" s="89" t="str">
        <f t="shared" si="481"/>
        <v/>
      </c>
      <c r="U907" s="89" t="str">
        <f t="shared" si="481"/>
        <v/>
      </c>
      <c r="V907" s="89" t="str">
        <f t="shared" si="481"/>
        <v/>
      </c>
      <c r="W907" s="89" t="str">
        <f t="shared" si="482"/>
        <v/>
      </c>
      <c r="X907" s="89" t="str">
        <f t="shared" si="482"/>
        <v/>
      </c>
      <c r="Y907" s="89" t="str">
        <f t="shared" si="482"/>
        <v/>
      </c>
      <c r="Z907" s="89" t="str">
        <f t="shared" si="482"/>
        <v/>
      </c>
      <c r="AA907" s="89" t="str">
        <f t="shared" si="482"/>
        <v/>
      </c>
      <c r="AB907" s="89" t="str">
        <f t="shared" si="482"/>
        <v/>
      </c>
      <c r="AC907" s="89" t="str">
        <f t="shared" si="482"/>
        <v/>
      </c>
      <c r="AD907" s="89" t="str">
        <f t="shared" si="482"/>
        <v/>
      </c>
      <c r="AE907" s="89" t="str">
        <f t="shared" si="482"/>
        <v/>
      </c>
      <c r="AF907" s="89" t="str">
        <f t="shared" si="482"/>
        <v/>
      </c>
      <c r="AG907" s="89" t="str">
        <f t="shared" si="483"/>
        <v/>
      </c>
      <c r="AH907" s="89" t="str">
        <f t="shared" si="483"/>
        <v/>
      </c>
      <c r="AI907" s="89" t="str">
        <f t="shared" si="483"/>
        <v/>
      </c>
      <c r="AJ907" s="89" t="str">
        <f t="shared" si="483"/>
        <v/>
      </c>
      <c r="AK907" s="89" t="str">
        <f t="shared" si="483"/>
        <v/>
      </c>
      <c r="AL907" s="89" t="str">
        <f t="shared" si="483"/>
        <v/>
      </c>
      <c r="AM907" s="89" t="str">
        <f t="shared" si="483"/>
        <v/>
      </c>
      <c r="AN907" s="89" t="str">
        <f t="shared" si="483"/>
        <v/>
      </c>
      <c r="AO907" s="89" t="str">
        <f t="shared" si="483"/>
        <v/>
      </c>
      <c r="AP907" s="89" t="str">
        <f t="shared" si="483"/>
        <v/>
      </c>
      <c r="AQ907" s="89" t="str">
        <f t="shared" si="484"/>
        <v/>
      </c>
      <c r="AR907" s="89" t="str">
        <f t="shared" si="484"/>
        <v/>
      </c>
      <c r="AS907" s="89" t="str">
        <f t="shared" si="484"/>
        <v/>
      </c>
      <c r="AT907" s="89" t="str">
        <f t="shared" si="484"/>
        <v/>
      </c>
      <c r="AU907" s="89" t="str">
        <f t="shared" si="484"/>
        <v/>
      </c>
      <c r="AV907" s="89" t="str">
        <f t="shared" si="484"/>
        <v/>
      </c>
      <c r="AW907" s="89" t="str">
        <f t="shared" si="484"/>
        <v/>
      </c>
      <c r="AX907" s="89" t="str">
        <f t="shared" si="484"/>
        <v/>
      </c>
      <c r="AY907" s="89" t="str">
        <f t="shared" si="484"/>
        <v/>
      </c>
      <c r="AZ907" s="89" t="str">
        <f t="shared" si="484"/>
        <v/>
      </c>
      <c r="BA907" s="89" t="str">
        <f t="shared" si="484"/>
        <v/>
      </c>
      <c r="BB907" s="89" t="str">
        <f t="shared" si="484"/>
        <v/>
      </c>
      <c r="BC907" s="90" t="str">
        <f t="shared" si="484"/>
        <v/>
      </c>
      <c r="BE907" s="100" t="str">
        <f t="shared" si="478"/>
        <v/>
      </c>
      <c r="BF907" s="102" t="str">
        <f t="shared" si="479"/>
        <v/>
      </c>
    </row>
    <row r="908" spans="1:58" hidden="1" x14ac:dyDescent="0.55000000000000004">
      <c r="A908" s="80" t="str">
        <f>'Base de Dados 2013'!M907</f>
        <v>Arealva</v>
      </c>
      <c r="B908" s="81" t="str">
        <f>'Base de Dados 2013'!N907</f>
        <v>amarelo</v>
      </c>
      <c r="C908" s="88" t="str">
        <f t="shared" si="480"/>
        <v/>
      </c>
      <c r="D908" s="89" t="str">
        <f t="shared" si="480"/>
        <v/>
      </c>
      <c r="E908" s="89" t="str">
        <f t="shared" si="480"/>
        <v/>
      </c>
      <c r="F908" s="89" t="str">
        <f t="shared" si="480"/>
        <v/>
      </c>
      <c r="G908" s="89" t="str">
        <f t="shared" si="480"/>
        <v/>
      </c>
      <c r="H908" s="89" t="str">
        <f t="shared" si="480"/>
        <v/>
      </c>
      <c r="I908" s="89" t="str">
        <f t="shared" si="480"/>
        <v/>
      </c>
      <c r="J908" s="89" t="str">
        <f t="shared" si="480"/>
        <v/>
      </c>
      <c r="K908" s="89" t="str">
        <f t="shared" si="480"/>
        <v/>
      </c>
      <c r="L908" s="89" t="str">
        <f t="shared" si="480"/>
        <v/>
      </c>
      <c r="M908" s="89" t="str">
        <f t="shared" si="481"/>
        <v/>
      </c>
      <c r="N908" s="89" t="str">
        <f t="shared" si="481"/>
        <v/>
      </c>
      <c r="O908" s="89" t="str">
        <f t="shared" si="481"/>
        <v/>
      </c>
      <c r="P908" s="89" t="str">
        <f t="shared" si="481"/>
        <v/>
      </c>
      <c r="Q908" s="89" t="str">
        <f t="shared" si="481"/>
        <v/>
      </c>
      <c r="R908" s="89" t="str">
        <f t="shared" si="481"/>
        <v/>
      </c>
      <c r="S908" s="89" t="str">
        <f t="shared" si="481"/>
        <v/>
      </c>
      <c r="T908" s="89" t="str">
        <f t="shared" si="481"/>
        <v/>
      </c>
      <c r="U908" s="89" t="str">
        <f t="shared" si="481"/>
        <v/>
      </c>
      <c r="V908" s="89" t="str">
        <f t="shared" si="481"/>
        <v/>
      </c>
      <c r="W908" s="89" t="str">
        <f t="shared" si="482"/>
        <v/>
      </c>
      <c r="X908" s="89" t="str">
        <f t="shared" si="482"/>
        <v/>
      </c>
      <c r="Y908" s="89" t="str">
        <f t="shared" si="482"/>
        <v/>
      </c>
      <c r="Z908" s="89" t="str">
        <f t="shared" si="482"/>
        <v/>
      </c>
      <c r="AA908" s="89" t="str">
        <f t="shared" si="482"/>
        <v/>
      </c>
      <c r="AB908" s="89" t="str">
        <f t="shared" si="482"/>
        <v/>
      </c>
      <c r="AC908" s="89" t="str">
        <f t="shared" si="482"/>
        <v/>
      </c>
      <c r="AD908" s="89" t="str">
        <f t="shared" si="482"/>
        <v/>
      </c>
      <c r="AE908" s="89" t="str">
        <f t="shared" si="482"/>
        <v/>
      </c>
      <c r="AF908" s="89" t="str">
        <f t="shared" si="482"/>
        <v/>
      </c>
      <c r="AG908" s="89" t="str">
        <f t="shared" si="483"/>
        <v/>
      </c>
      <c r="AH908" s="89" t="str">
        <f t="shared" si="483"/>
        <v/>
      </c>
      <c r="AI908" s="89" t="str">
        <f t="shared" si="483"/>
        <v/>
      </c>
      <c r="AJ908" s="89" t="str">
        <f t="shared" si="483"/>
        <v/>
      </c>
      <c r="AK908" s="89">
        <f t="shared" si="483"/>
        <v>1</v>
      </c>
      <c r="AL908" s="89" t="str">
        <f t="shared" si="483"/>
        <v/>
      </c>
      <c r="AM908" s="89" t="str">
        <f t="shared" si="483"/>
        <v/>
      </c>
      <c r="AN908" s="89" t="str">
        <f t="shared" si="483"/>
        <v/>
      </c>
      <c r="AO908" s="89" t="str">
        <f t="shared" si="483"/>
        <v/>
      </c>
      <c r="AP908" s="89" t="str">
        <f t="shared" si="483"/>
        <v/>
      </c>
      <c r="AQ908" s="89" t="str">
        <f t="shared" si="484"/>
        <v/>
      </c>
      <c r="AR908" s="89" t="str">
        <f t="shared" si="484"/>
        <v/>
      </c>
      <c r="AS908" s="89" t="str">
        <f t="shared" si="484"/>
        <v/>
      </c>
      <c r="AT908" s="89" t="str">
        <f t="shared" si="484"/>
        <v/>
      </c>
      <c r="AU908" s="89" t="str">
        <f t="shared" si="484"/>
        <v/>
      </c>
      <c r="AV908" s="89" t="str">
        <f t="shared" si="484"/>
        <v/>
      </c>
      <c r="AW908" s="89" t="str">
        <f t="shared" si="484"/>
        <v/>
      </c>
      <c r="AX908" s="89" t="str">
        <f t="shared" si="484"/>
        <v/>
      </c>
      <c r="AY908" s="89" t="str">
        <f t="shared" si="484"/>
        <v/>
      </c>
      <c r="AZ908" s="89" t="str">
        <f t="shared" si="484"/>
        <v/>
      </c>
      <c r="BA908" s="89" t="str">
        <f t="shared" si="484"/>
        <v/>
      </c>
      <c r="BB908" s="89" t="str">
        <f t="shared" si="484"/>
        <v/>
      </c>
      <c r="BC908" s="90" t="str">
        <f t="shared" si="484"/>
        <v/>
      </c>
      <c r="BE908" s="100" t="str">
        <f t="shared" si="478"/>
        <v/>
      </c>
      <c r="BF908" s="102" t="str">
        <f t="shared" si="479"/>
        <v/>
      </c>
    </row>
    <row r="909" spans="1:58" hidden="1" x14ac:dyDescent="0.55000000000000004">
      <c r="A909" s="80" t="str">
        <f>'Base de Dados 2013'!M908</f>
        <v>Geisel</v>
      </c>
      <c r="B909" s="81" t="str">
        <f>'Base de Dados 2013'!N908</f>
        <v>amarelo</v>
      </c>
      <c r="C909" s="88" t="str">
        <f t="shared" si="480"/>
        <v/>
      </c>
      <c r="D909" s="89" t="str">
        <f t="shared" si="480"/>
        <v/>
      </c>
      <c r="E909" s="89" t="str">
        <f t="shared" si="480"/>
        <v/>
      </c>
      <c r="F909" s="89" t="str">
        <f t="shared" si="480"/>
        <v/>
      </c>
      <c r="G909" s="89" t="str">
        <f t="shared" si="480"/>
        <v/>
      </c>
      <c r="H909" s="89" t="str">
        <f t="shared" si="480"/>
        <v/>
      </c>
      <c r="I909" s="89" t="str">
        <f t="shared" si="480"/>
        <v/>
      </c>
      <c r="J909" s="89" t="str">
        <f t="shared" si="480"/>
        <v/>
      </c>
      <c r="K909" s="89" t="str">
        <f t="shared" si="480"/>
        <v/>
      </c>
      <c r="L909" s="89" t="str">
        <f t="shared" si="480"/>
        <v/>
      </c>
      <c r="M909" s="89" t="str">
        <f t="shared" si="481"/>
        <v/>
      </c>
      <c r="N909" s="89" t="str">
        <f t="shared" si="481"/>
        <v/>
      </c>
      <c r="O909" s="89" t="str">
        <f t="shared" si="481"/>
        <v/>
      </c>
      <c r="P909" s="89">
        <f t="shared" si="481"/>
        <v>1</v>
      </c>
      <c r="Q909" s="89" t="str">
        <f t="shared" si="481"/>
        <v/>
      </c>
      <c r="R909" s="89" t="str">
        <f t="shared" si="481"/>
        <v/>
      </c>
      <c r="S909" s="89" t="str">
        <f t="shared" si="481"/>
        <v/>
      </c>
      <c r="T909" s="89" t="str">
        <f t="shared" si="481"/>
        <v/>
      </c>
      <c r="U909" s="89" t="str">
        <f t="shared" si="481"/>
        <v/>
      </c>
      <c r="V909" s="89" t="str">
        <f t="shared" si="481"/>
        <v/>
      </c>
      <c r="W909" s="89" t="str">
        <f t="shared" si="482"/>
        <v/>
      </c>
      <c r="X909" s="89" t="str">
        <f t="shared" si="482"/>
        <v/>
      </c>
      <c r="Y909" s="89" t="str">
        <f t="shared" si="482"/>
        <v/>
      </c>
      <c r="Z909" s="89" t="str">
        <f t="shared" si="482"/>
        <v/>
      </c>
      <c r="AA909" s="89" t="str">
        <f t="shared" si="482"/>
        <v/>
      </c>
      <c r="AB909" s="89" t="str">
        <f t="shared" si="482"/>
        <v/>
      </c>
      <c r="AC909" s="89" t="str">
        <f t="shared" si="482"/>
        <v/>
      </c>
      <c r="AD909" s="89" t="str">
        <f t="shared" si="482"/>
        <v/>
      </c>
      <c r="AE909" s="89" t="str">
        <f t="shared" si="482"/>
        <v/>
      </c>
      <c r="AF909" s="89" t="str">
        <f t="shared" si="482"/>
        <v/>
      </c>
      <c r="AG909" s="89" t="str">
        <f t="shared" si="483"/>
        <v/>
      </c>
      <c r="AH909" s="89" t="str">
        <f t="shared" si="483"/>
        <v/>
      </c>
      <c r="AI909" s="89" t="str">
        <f t="shared" si="483"/>
        <v/>
      </c>
      <c r="AJ909" s="89" t="str">
        <f t="shared" si="483"/>
        <v/>
      </c>
      <c r="AK909" s="89" t="str">
        <f t="shared" si="483"/>
        <v/>
      </c>
      <c r="AL909" s="89" t="str">
        <f t="shared" si="483"/>
        <v/>
      </c>
      <c r="AM909" s="89" t="str">
        <f t="shared" si="483"/>
        <v/>
      </c>
      <c r="AN909" s="89" t="str">
        <f t="shared" si="483"/>
        <v/>
      </c>
      <c r="AO909" s="89" t="str">
        <f t="shared" si="483"/>
        <v/>
      </c>
      <c r="AP909" s="89" t="str">
        <f t="shared" si="483"/>
        <v/>
      </c>
      <c r="AQ909" s="89" t="str">
        <f t="shared" si="484"/>
        <v/>
      </c>
      <c r="AR909" s="89" t="str">
        <f t="shared" si="484"/>
        <v/>
      </c>
      <c r="AS909" s="89" t="str">
        <f t="shared" si="484"/>
        <v/>
      </c>
      <c r="AT909" s="89" t="str">
        <f t="shared" si="484"/>
        <v/>
      </c>
      <c r="AU909" s="89" t="str">
        <f t="shared" si="484"/>
        <v/>
      </c>
      <c r="AV909" s="89" t="str">
        <f t="shared" si="484"/>
        <v/>
      </c>
      <c r="AW909" s="89" t="str">
        <f t="shared" si="484"/>
        <v/>
      </c>
      <c r="AX909" s="89" t="str">
        <f t="shared" si="484"/>
        <v/>
      </c>
      <c r="AY909" s="89" t="str">
        <f t="shared" si="484"/>
        <v/>
      </c>
      <c r="AZ909" s="89" t="str">
        <f t="shared" si="484"/>
        <v/>
      </c>
      <c r="BA909" s="89" t="str">
        <f t="shared" si="484"/>
        <v/>
      </c>
      <c r="BB909" s="89" t="str">
        <f t="shared" si="484"/>
        <v/>
      </c>
      <c r="BC909" s="90" t="str">
        <f t="shared" si="484"/>
        <v/>
      </c>
      <c r="BE909" s="100" t="str">
        <f t="shared" si="478"/>
        <v/>
      </c>
      <c r="BF909" s="102" t="str">
        <f t="shared" si="479"/>
        <v/>
      </c>
    </row>
    <row r="910" spans="1:58" hidden="1" x14ac:dyDescent="0.55000000000000004">
      <c r="A910" s="80" t="str">
        <f>'Base de Dados 2013'!M909</f>
        <v>Bela Vista</v>
      </c>
      <c r="B910" s="81" t="str">
        <f>'Base de Dados 2013'!N909</f>
        <v>azul</v>
      </c>
      <c r="C910" s="88" t="str">
        <f t="shared" si="480"/>
        <v/>
      </c>
      <c r="D910" s="89" t="str">
        <f t="shared" si="480"/>
        <v/>
      </c>
      <c r="E910" s="89" t="str">
        <f t="shared" si="480"/>
        <v/>
      </c>
      <c r="F910" s="89" t="str">
        <f t="shared" si="480"/>
        <v/>
      </c>
      <c r="G910" s="89" t="str">
        <f t="shared" si="480"/>
        <v/>
      </c>
      <c r="H910" s="89" t="str">
        <f t="shared" si="480"/>
        <v/>
      </c>
      <c r="I910" s="89" t="str">
        <f t="shared" si="480"/>
        <v/>
      </c>
      <c r="J910" s="89" t="str">
        <f t="shared" si="480"/>
        <v/>
      </c>
      <c r="K910" s="89" t="str">
        <f t="shared" si="480"/>
        <v/>
      </c>
      <c r="L910" s="89" t="str">
        <f t="shared" si="480"/>
        <v/>
      </c>
      <c r="M910" s="89" t="str">
        <f t="shared" si="481"/>
        <v/>
      </c>
      <c r="N910" s="89">
        <f t="shared" si="481"/>
        <v>1</v>
      </c>
      <c r="O910" s="89" t="str">
        <f t="shared" si="481"/>
        <v/>
      </c>
      <c r="P910" s="89" t="str">
        <f t="shared" si="481"/>
        <v/>
      </c>
      <c r="Q910" s="89" t="str">
        <f t="shared" si="481"/>
        <v/>
      </c>
      <c r="R910" s="89" t="str">
        <f t="shared" si="481"/>
        <v/>
      </c>
      <c r="S910" s="89" t="str">
        <f t="shared" si="481"/>
        <v/>
      </c>
      <c r="T910" s="89" t="str">
        <f t="shared" si="481"/>
        <v/>
      </c>
      <c r="U910" s="89" t="str">
        <f t="shared" si="481"/>
        <v/>
      </c>
      <c r="V910" s="89" t="str">
        <f t="shared" si="481"/>
        <v/>
      </c>
      <c r="W910" s="89" t="str">
        <f t="shared" si="482"/>
        <v/>
      </c>
      <c r="X910" s="89" t="str">
        <f t="shared" si="482"/>
        <v/>
      </c>
      <c r="Y910" s="89" t="str">
        <f t="shared" si="482"/>
        <v/>
      </c>
      <c r="Z910" s="89" t="str">
        <f t="shared" si="482"/>
        <v/>
      </c>
      <c r="AA910" s="89" t="str">
        <f t="shared" si="482"/>
        <v/>
      </c>
      <c r="AB910" s="89" t="str">
        <f t="shared" si="482"/>
        <v/>
      </c>
      <c r="AC910" s="89" t="str">
        <f t="shared" si="482"/>
        <v/>
      </c>
      <c r="AD910" s="89" t="str">
        <f t="shared" si="482"/>
        <v/>
      </c>
      <c r="AE910" s="89" t="str">
        <f t="shared" si="482"/>
        <v/>
      </c>
      <c r="AF910" s="89" t="str">
        <f t="shared" si="482"/>
        <v/>
      </c>
      <c r="AG910" s="89" t="str">
        <f t="shared" si="483"/>
        <v/>
      </c>
      <c r="AH910" s="89" t="str">
        <f t="shared" si="483"/>
        <v/>
      </c>
      <c r="AI910" s="89" t="str">
        <f t="shared" si="483"/>
        <v/>
      </c>
      <c r="AJ910" s="89" t="str">
        <f t="shared" si="483"/>
        <v/>
      </c>
      <c r="AK910" s="89" t="str">
        <f t="shared" si="483"/>
        <v/>
      </c>
      <c r="AL910" s="89" t="str">
        <f t="shared" si="483"/>
        <v/>
      </c>
      <c r="AM910" s="89" t="str">
        <f t="shared" si="483"/>
        <v/>
      </c>
      <c r="AN910" s="89" t="str">
        <f t="shared" si="483"/>
        <v/>
      </c>
      <c r="AO910" s="89" t="str">
        <f t="shared" si="483"/>
        <v/>
      </c>
      <c r="AP910" s="89" t="str">
        <f t="shared" si="483"/>
        <v/>
      </c>
      <c r="AQ910" s="89" t="str">
        <f t="shared" si="484"/>
        <v/>
      </c>
      <c r="AR910" s="89" t="str">
        <f t="shared" si="484"/>
        <v/>
      </c>
      <c r="AS910" s="89" t="str">
        <f t="shared" si="484"/>
        <v/>
      </c>
      <c r="AT910" s="89" t="str">
        <f t="shared" si="484"/>
        <v/>
      </c>
      <c r="AU910" s="89" t="str">
        <f t="shared" si="484"/>
        <v/>
      </c>
      <c r="AV910" s="89" t="str">
        <f t="shared" si="484"/>
        <v/>
      </c>
      <c r="AW910" s="89" t="str">
        <f t="shared" si="484"/>
        <v/>
      </c>
      <c r="AX910" s="89" t="str">
        <f t="shared" si="484"/>
        <v/>
      </c>
      <c r="AY910" s="89" t="str">
        <f t="shared" si="484"/>
        <v/>
      </c>
      <c r="AZ910" s="89" t="str">
        <f t="shared" si="484"/>
        <v/>
      </c>
      <c r="BA910" s="89" t="str">
        <f t="shared" si="484"/>
        <v/>
      </c>
      <c r="BB910" s="89" t="str">
        <f t="shared" si="484"/>
        <v/>
      </c>
      <c r="BC910" s="90" t="str">
        <f t="shared" si="484"/>
        <v/>
      </c>
      <c r="BE910" s="100" t="str">
        <f t="shared" si="478"/>
        <v/>
      </c>
      <c r="BF910" s="102" t="str">
        <f t="shared" si="479"/>
        <v/>
      </c>
    </row>
    <row r="911" spans="1:58" hidden="1" x14ac:dyDescent="0.55000000000000004">
      <c r="A911" s="80" t="str">
        <f>'Base de Dados 2013'!M910</f>
        <v>Lençóis Paulista</v>
      </c>
      <c r="B911" s="81" t="str">
        <f>'Base de Dados 2013'!N910</f>
        <v>verde</v>
      </c>
      <c r="C911" s="88" t="str">
        <f t="shared" si="480"/>
        <v/>
      </c>
      <c r="D911" s="89" t="str">
        <f t="shared" si="480"/>
        <v/>
      </c>
      <c r="E911" s="89" t="str">
        <f t="shared" si="480"/>
        <v/>
      </c>
      <c r="F911" s="89" t="str">
        <f t="shared" si="480"/>
        <v/>
      </c>
      <c r="G911" s="89" t="str">
        <f t="shared" si="480"/>
        <v/>
      </c>
      <c r="H911" s="89" t="str">
        <f t="shared" si="480"/>
        <v/>
      </c>
      <c r="I911" s="89" t="str">
        <f t="shared" si="480"/>
        <v/>
      </c>
      <c r="J911" s="89" t="str">
        <f t="shared" si="480"/>
        <v/>
      </c>
      <c r="K911" s="89" t="str">
        <f t="shared" si="480"/>
        <v/>
      </c>
      <c r="L911" s="89" t="str">
        <f t="shared" si="480"/>
        <v/>
      </c>
      <c r="M911" s="89" t="str">
        <f t="shared" si="481"/>
        <v/>
      </c>
      <c r="N911" s="89" t="str">
        <f t="shared" si="481"/>
        <v/>
      </c>
      <c r="O911" s="89" t="str">
        <f t="shared" si="481"/>
        <v/>
      </c>
      <c r="P911" s="89" t="str">
        <f t="shared" si="481"/>
        <v/>
      </c>
      <c r="Q911" s="89" t="str">
        <f t="shared" si="481"/>
        <v/>
      </c>
      <c r="R911" s="89" t="str">
        <f t="shared" si="481"/>
        <v/>
      </c>
      <c r="S911" s="89" t="str">
        <f t="shared" si="481"/>
        <v/>
      </c>
      <c r="T911" s="89" t="str">
        <f t="shared" si="481"/>
        <v/>
      </c>
      <c r="U911" s="89" t="str">
        <f t="shared" si="481"/>
        <v/>
      </c>
      <c r="V911" s="89" t="str">
        <f t="shared" si="481"/>
        <v/>
      </c>
      <c r="W911" s="89" t="str">
        <f t="shared" si="482"/>
        <v/>
      </c>
      <c r="X911" s="89" t="str">
        <f t="shared" si="482"/>
        <v/>
      </c>
      <c r="Y911" s="89" t="str">
        <f t="shared" si="482"/>
        <v/>
      </c>
      <c r="Z911" s="89" t="str">
        <f t="shared" si="482"/>
        <v/>
      </c>
      <c r="AA911" s="89" t="str">
        <f t="shared" si="482"/>
        <v/>
      </c>
      <c r="AB911" s="89" t="str">
        <f t="shared" si="482"/>
        <v/>
      </c>
      <c r="AC911" s="89" t="str">
        <f t="shared" si="482"/>
        <v/>
      </c>
      <c r="AD911" s="89" t="str">
        <f t="shared" si="482"/>
        <v/>
      </c>
      <c r="AE911" s="89" t="str">
        <f t="shared" si="482"/>
        <v/>
      </c>
      <c r="AF911" s="89" t="str">
        <f t="shared" si="482"/>
        <v/>
      </c>
      <c r="AG911" s="89" t="str">
        <f t="shared" si="483"/>
        <v/>
      </c>
      <c r="AH911" s="89" t="str">
        <f t="shared" si="483"/>
        <v/>
      </c>
      <c r="AI911" s="89" t="str">
        <f t="shared" si="483"/>
        <v/>
      </c>
      <c r="AJ911" s="89" t="str">
        <f t="shared" si="483"/>
        <v/>
      </c>
      <c r="AK911" s="89" t="str">
        <f t="shared" si="483"/>
        <v/>
      </c>
      <c r="AL911" s="89" t="str">
        <f t="shared" si="483"/>
        <v/>
      </c>
      <c r="AM911" s="89" t="str">
        <f t="shared" si="483"/>
        <v/>
      </c>
      <c r="AN911" s="89">
        <f t="shared" si="483"/>
        <v>1</v>
      </c>
      <c r="AO911" s="89" t="str">
        <f t="shared" si="483"/>
        <v/>
      </c>
      <c r="AP911" s="89" t="str">
        <f t="shared" si="483"/>
        <v/>
      </c>
      <c r="AQ911" s="89" t="str">
        <f t="shared" si="484"/>
        <v/>
      </c>
      <c r="AR911" s="89" t="str">
        <f t="shared" si="484"/>
        <v/>
      </c>
      <c r="AS911" s="89" t="str">
        <f t="shared" si="484"/>
        <v/>
      </c>
      <c r="AT911" s="89" t="str">
        <f t="shared" si="484"/>
        <v/>
      </c>
      <c r="AU911" s="89" t="str">
        <f t="shared" si="484"/>
        <v/>
      </c>
      <c r="AV911" s="89" t="str">
        <f t="shared" si="484"/>
        <v/>
      </c>
      <c r="AW911" s="89" t="str">
        <f t="shared" si="484"/>
        <v/>
      </c>
      <c r="AX911" s="89" t="str">
        <f t="shared" si="484"/>
        <v/>
      </c>
      <c r="AY911" s="89" t="str">
        <f t="shared" si="484"/>
        <v/>
      </c>
      <c r="AZ911" s="89" t="str">
        <f t="shared" si="484"/>
        <v/>
      </c>
      <c r="BA911" s="89" t="str">
        <f t="shared" si="484"/>
        <v/>
      </c>
      <c r="BB911" s="89" t="str">
        <f t="shared" si="484"/>
        <v/>
      </c>
      <c r="BC911" s="90" t="str">
        <f t="shared" si="484"/>
        <v/>
      </c>
      <c r="BE911" s="100" t="str">
        <f t="shared" si="478"/>
        <v/>
      </c>
      <c r="BF911" s="102" t="str">
        <f t="shared" si="479"/>
        <v/>
      </c>
    </row>
    <row r="912" spans="1:58" hidden="1" x14ac:dyDescent="0.55000000000000004">
      <c r="A912" s="80" t="str">
        <f>'Base de Dados 2013'!M911</f>
        <v>Boulevard</v>
      </c>
      <c r="B912" s="81" t="str">
        <f>'Base de Dados 2013'!N911</f>
        <v>verde</v>
      </c>
      <c r="C912" s="88" t="str">
        <f t="shared" si="480"/>
        <v/>
      </c>
      <c r="D912" s="89" t="str">
        <f t="shared" si="480"/>
        <v/>
      </c>
      <c r="E912" s="89" t="str">
        <f t="shared" si="480"/>
        <v/>
      </c>
      <c r="F912" s="89" t="str">
        <f t="shared" si="480"/>
        <v/>
      </c>
      <c r="G912" s="89" t="str">
        <f t="shared" si="480"/>
        <v/>
      </c>
      <c r="H912" s="89" t="str">
        <f t="shared" si="480"/>
        <v/>
      </c>
      <c r="I912" s="89" t="str">
        <f t="shared" si="480"/>
        <v/>
      </c>
      <c r="J912" s="89" t="str">
        <f t="shared" si="480"/>
        <v/>
      </c>
      <c r="K912" s="89" t="str">
        <f t="shared" si="480"/>
        <v/>
      </c>
      <c r="L912" s="89" t="str">
        <f t="shared" si="480"/>
        <v/>
      </c>
      <c r="M912" s="89" t="str">
        <f t="shared" si="481"/>
        <v/>
      </c>
      <c r="N912" s="89" t="str">
        <f t="shared" si="481"/>
        <v/>
      </c>
      <c r="O912" s="89" t="str">
        <f t="shared" si="481"/>
        <v/>
      </c>
      <c r="P912" s="89" t="str">
        <f t="shared" si="481"/>
        <v/>
      </c>
      <c r="Q912" s="89" t="str">
        <f t="shared" si="481"/>
        <v/>
      </c>
      <c r="R912" s="89" t="str">
        <f t="shared" si="481"/>
        <v/>
      </c>
      <c r="S912" s="89" t="str">
        <f t="shared" si="481"/>
        <v/>
      </c>
      <c r="T912" s="89" t="str">
        <f t="shared" si="481"/>
        <v/>
      </c>
      <c r="U912" s="89" t="str">
        <f t="shared" si="481"/>
        <v/>
      </c>
      <c r="V912" s="89" t="str">
        <f t="shared" si="481"/>
        <v/>
      </c>
      <c r="W912" s="89" t="str">
        <f t="shared" si="482"/>
        <v/>
      </c>
      <c r="X912" s="89">
        <f t="shared" si="482"/>
        <v>1</v>
      </c>
      <c r="Y912" s="89" t="str">
        <f t="shared" si="482"/>
        <v/>
      </c>
      <c r="Z912" s="89" t="str">
        <f t="shared" si="482"/>
        <v/>
      </c>
      <c r="AA912" s="89" t="str">
        <f t="shared" si="482"/>
        <v/>
      </c>
      <c r="AB912" s="89" t="str">
        <f t="shared" si="482"/>
        <v/>
      </c>
      <c r="AC912" s="89" t="str">
        <f t="shared" si="482"/>
        <v/>
      </c>
      <c r="AD912" s="89" t="str">
        <f t="shared" si="482"/>
        <v/>
      </c>
      <c r="AE912" s="89" t="str">
        <f t="shared" si="482"/>
        <v/>
      </c>
      <c r="AF912" s="89" t="str">
        <f t="shared" si="482"/>
        <v/>
      </c>
      <c r="AG912" s="89" t="str">
        <f t="shared" si="483"/>
        <v/>
      </c>
      <c r="AH912" s="89" t="str">
        <f t="shared" si="483"/>
        <v/>
      </c>
      <c r="AI912" s="89" t="str">
        <f t="shared" si="483"/>
        <v/>
      </c>
      <c r="AJ912" s="89" t="str">
        <f t="shared" si="483"/>
        <v/>
      </c>
      <c r="AK912" s="89" t="str">
        <f t="shared" si="483"/>
        <v/>
      </c>
      <c r="AL912" s="89" t="str">
        <f t="shared" si="483"/>
        <v/>
      </c>
      <c r="AM912" s="89" t="str">
        <f t="shared" si="483"/>
        <v/>
      </c>
      <c r="AN912" s="89" t="str">
        <f t="shared" si="483"/>
        <v/>
      </c>
      <c r="AO912" s="89" t="str">
        <f t="shared" si="483"/>
        <v/>
      </c>
      <c r="AP912" s="89" t="str">
        <f t="shared" si="483"/>
        <v/>
      </c>
      <c r="AQ912" s="89" t="str">
        <f t="shared" si="484"/>
        <v/>
      </c>
      <c r="AR912" s="89" t="str">
        <f t="shared" si="484"/>
        <v/>
      </c>
      <c r="AS912" s="89" t="str">
        <f t="shared" si="484"/>
        <v/>
      </c>
      <c r="AT912" s="89" t="str">
        <f t="shared" si="484"/>
        <v/>
      </c>
      <c r="AU912" s="89" t="str">
        <f t="shared" si="484"/>
        <v/>
      </c>
      <c r="AV912" s="89" t="str">
        <f t="shared" si="484"/>
        <v/>
      </c>
      <c r="AW912" s="89" t="str">
        <f t="shared" si="484"/>
        <v/>
      </c>
      <c r="AX912" s="89" t="str">
        <f t="shared" si="484"/>
        <v/>
      </c>
      <c r="AY912" s="89" t="str">
        <f t="shared" si="484"/>
        <v/>
      </c>
      <c r="AZ912" s="89" t="str">
        <f t="shared" si="484"/>
        <v/>
      </c>
      <c r="BA912" s="89" t="str">
        <f t="shared" si="484"/>
        <v/>
      </c>
      <c r="BB912" s="89" t="str">
        <f t="shared" si="484"/>
        <v/>
      </c>
      <c r="BC912" s="90" t="str">
        <f t="shared" si="484"/>
        <v/>
      </c>
      <c r="BE912" s="100" t="str">
        <f t="shared" si="478"/>
        <v/>
      </c>
      <c r="BF912" s="102" t="str">
        <f t="shared" si="479"/>
        <v/>
      </c>
    </row>
    <row r="913" spans="1:58" hidden="1" x14ac:dyDescent="0.55000000000000004">
      <c r="A913" s="80" t="str">
        <f>'Base de Dados 2013'!M912</f>
        <v>Boulevard</v>
      </c>
      <c r="B913" s="81" t="str">
        <f>'Base de Dados 2013'!N912</f>
        <v>azul</v>
      </c>
      <c r="C913" s="88" t="str">
        <f t="shared" si="480"/>
        <v/>
      </c>
      <c r="D913" s="89" t="str">
        <f t="shared" si="480"/>
        <v/>
      </c>
      <c r="E913" s="89" t="str">
        <f t="shared" si="480"/>
        <v/>
      </c>
      <c r="F913" s="89" t="str">
        <f t="shared" si="480"/>
        <v/>
      </c>
      <c r="G913" s="89" t="str">
        <f t="shared" si="480"/>
        <v/>
      </c>
      <c r="H913" s="89" t="str">
        <f t="shared" si="480"/>
        <v/>
      </c>
      <c r="I913" s="89" t="str">
        <f t="shared" si="480"/>
        <v/>
      </c>
      <c r="J913" s="89" t="str">
        <f t="shared" si="480"/>
        <v/>
      </c>
      <c r="K913" s="89" t="str">
        <f t="shared" si="480"/>
        <v/>
      </c>
      <c r="L913" s="89" t="str">
        <f t="shared" si="480"/>
        <v/>
      </c>
      <c r="M913" s="89" t="str">
        <f t="shared" si="481"/>
        <v/>
      </c>
      <c r="N913" s="89" t="str">
        <f t="shared" si="481"/>
        <v/>
      </c>
      <c r="O913" s="89" t="str">
        <f t="shared" si="481"/>
        <v/>
      </c>
      <c r="P913" s="89" t="str">
        <f t="shared" si="481"/>
        <v/>
      </c>
      <c r="Q913" s="89" t="str">
        <f t="shared" si="481"/>
        <v/>
      </c>
      <c r="R913" s="89" t="str">
        <f t="shared" si="481"/>
        <v/>
      </c>
      <c r="S913" s="89" t="str">
        <f t="shared" si="481"/>
        <v/>
      </c>
      <c r="T913" s="89" t="str">
        <f t="shared" si="481"/>
        <v/>
      </c>
      <c r="U913" s="89" t="str">
        <f t="shared" si="481"/>
        <v/>
      </c>
      <c r="V913" s="89" t="str">
        <f t="shared" si="481"/>
        <v/>
      </c>
      <c r="W913" s="89" t="str">
        <f t="shared" si="482"/>
        <v/>
      </c>
      <c r="X913" s="89" t="str">
        <f t="shared" si="482"/>
        <v/>
      </c>
      <c r="Y913" s="89" t="str">
        <f t="shared" si="482"/>
        <v/>
      </c>
      <c r="Z913" s="89" t="str">
        <f t="shared" si="482"/>
        <v/>
      </c>
      <c r="AA913" s="89">
        <f t="shared" si="482"/>
        <v>1</v>
      </c>
      <c r="AB913" s="89" t="str">
        <f t="shared" si="482"/>
        <v/>
      </c>
      <c r="AC913" s="89" t="str">
        <f t="shared" si="482"/>
        <v/>
      </c>
      <c r="AD913" s="89" t="str">
        <f t="shared" si="482"/>
        <v/>
      </c>
      <c r="AE913" s="89" t="str">
        <f t="shared" si="482"/>
        <v/>
      </c>
      <c r="AF913" s="89" t="str">
        <f t="shared" si="482"/>
        <v/>
      </c>
      <c r="AG913" s="89" t="str">
        <f t="shared" si="483"/>
        <v/>
      </c>
      <c r="AH913" s="89" t="str">
        <f t="shared" si="483"/>
        <v/>
      </c>
      <c r="AI913" s="89" t="str">
        <f t="shared" si="483"/>
        <v/>
      </c>
      <c r="AJ913" s="89" t="str">
        <f t="shared" si="483"/>
        <v/>
      </c>
      <c r="AK913" s="89" t="str">
        <f t="shared" si="483"/>
        <v/>
      </c>
      <c r="AL913" s="89" t="str">
        <f t="shared" si="483"/>
        <v/>
      </c>
      <c r="AM913" s="89" t="str">
        <f t="shared" si="483"/>
        <v/>
      </c>
      <c r="AN913" s="89" t="str">
        <f t="shared" si="483"/>
        <v/>
      </c>
      <c r="AO913" s="89" t="str">
        <f t="shared" si="483"/>
        <v/>
      </c>
      <c r="AP913" s="89" t="str">
        <f t="shared" si="483"/>
        <v/>
      </c>
      <c r="AQ913" s="89" t="str">
        <f t="shared" si="484"/>
        <v/>
      </c>
      <c r="AR913" s="89" t="str">
        <f t="shared" si="484"/>
        <v/>
      </c>
      <c r="AS913" s="89" t="str">
        <f t="shared" si="484"/>
        <v/>
      </c>
      <c r="AT913" s="89" t="str">
        <f t="shared" si="484"/>
        <v/>
      </c>
      <c r="AU913" s="89" t="str">
        <f t="shared" si="484"/>
        <v/>
      </c>
      <c r="AV913" s="89" t="str">
        <f t="shared" si="484"/>
        <v/>
      </c>
      <c r="AW913" s="89" t="str">
        <f t="shared" si="484"/>
        <v/>
      </c>
      <c r="AX913" s="89" t="str">
        <f t="shared" si="484"/>
        <v/>
      </c>
      <c r="AY913" s="89" t="str">
        <f t="shared" si="484"/>
        <v/>
      </c>
      <c r="AZ913" s="89" t="str">
        <f t="shared" si="484"/>
        <v/>
      </c>
      <c r="BA913" s="89" t="str">
        <f t="shared" si="484"/>
        <v/>
      </c>
      <c r="BB913" s="89" t="str">
        <f t="shared" si="484"/>
        <v/>
      </c>
      <c r="BC913" s="90" t="str">
        <f t="shared" si="484"/>
        <v/>
      </c>
      <c r="BE913" s="100" t="str">
        <f t="shared" si="478"/>
        <v/>
      </c>
      <c r="BF913" s="102" t="str">
        <f t="shared" si="479"/>
        <v/>
      </c>
    </row>
    <row r="914" spans="1:58" hidden="1" x14ac:dyDescent="0.55000000000000004">
      <c r="A914" s="80" t="str">
        <f>'Base de Dados 2013'!M913</f>
        <v>Nações</v>
      </c>
      <c r="B914" s="81" t="str">
        <f>'Base de Dados 2013'!N913</f>
        <v>azul</v>
      </c>
      <c r="C914" s="88" t="str">
        <f t="shared" si="480"/>
        <v/>
      </c>
      <c r="D914" s="89" t="str">
        <f t="shared" si="480"/>
        <v/>
      </c>
      <c r="E914" s="89" t="str">
        <f t="shared" si="480"/>
        <v/>
      </c>
      <c r="F914" s="89" t="str">
        <f t="shared" si="480"/>
        <v/>
      </c>
      <c r="G914" s="89" t="str">
        <f t="shared" si="480"/>
        <v/>
      </c>
      <c r="H914" s="89" t="str">
        <f t="shared" si="480"/>
        <v/>
      </c>
      <c r="I914" s="89" t="str">
        <f t="shared" si="480"/>
        <v/>
      </c>
      <c r="J914" s="89">
        <f t="shared" si="480"/>
        <v>1</v>
      </c>
      <c r="K914" s="89" t="str">
        <f t="shared" si="480"/>
        <v/>
      </c>
      <c r="L914" s="89" t="str">
        <f t="shared" si="480"/>
        <v/>
      </c>
      <c r="M914" s="89" t="str">
        <f t="shared" si="481"/>
        <v/>
      </c>
      <c r="N914" s="89" t="str">
        <f t="shared" si="481"/>
        <v/>
      </c>
      <c r="O914" s="89" t="str">
        <f t="shared" si="481"/>
        <v/>
      </c>
      <c r="P914" s="89" t="str">
        <f t="shared" si="481"/>
        <v/>
      </c>
      <c r="Q914" s="89" t="str">
        <f t="shared" si="481"/>
        <v/>
      </c>
      <c r="R914" s="89" t="str">
        <f t="shared" si="481"/>
        <v/>
      </c>
      <c r="S914" s="89" t="str">
        <f t="shared" si="481"/>
        <v/>
      </c>
      <c r="T914" s="89" t="str">
        <f t="shared" si="481"/>
        <v/>
      </c>
      <c r="U914" s="89" t="str">
        <f t="shared" si="481"/>
        <v/>
      </c>
      <c r="V914" s="89" t="str">
        <f t="shared" si="481"/>
        <v/>
      </c>
      <c r="W914" s="89" t="str">
        <f t="shared" si="482"/>
        <v/>
      </c>
      <c r="X914" s="89" t="str">
        <f t="shared" si="482"/>
        <v/>
      </c>
      <c r="Y914" s="89" t="str">
        <f t="shared" si="482"/>
        <v/>
      </c>
      <c r="Z914" s="89" t="str">
        <f t="shared" si="482"/>
        <v/>
      </c>
      <c r="AA914" s="89" t="str">
        <f t="shared" si="482"/>
        <v/>
      </c>
      <c r="AB914" s="89" t="str">
        <f t="shared" si="482"/>
        <v/>
      </c>
      <c r="AC914" s="89" t="str">
        <f t="shared" si="482"/>
        <v/>
      </c>
      <c r="AD914" s="89" t="str">
        <f t="shared" si="482"/>
        <v/>
      </c>
      <c r="AE914" s="89" t="str">
        <f t="shared" si="482"/>
        <v/>
      </c>
      <c r="AF914" s="89" t="str">
        <f t="shared" si="482"/>
        <v/>
      </c>
      <c r="AG914" s="89" t="str">
        <f t="shared" si="483"/>
        <v/>
      </c>
      <c r="AH914" s="89" t="str">
        <f t="shared" si="483"/>
        <v/>
      </c>
      <c r="AI914" s="89" t="str">
        <f t="shared" si="483"/>
        <v/>
      </c>
      <c r="AJ914" s="89" t="str">
        <f t="shared" si="483"/>
        <v/>
      </c>
      <c r="AK914" s="89" t="str">
        <f t="shared" si="483"/>
        <v/>
      </c>
      <c r="AL914" s="89" t="str">
        <f t="shared" si="483"/>
        <v/>
      </c>
      <c r="AM914" s="89" t="str">
        <f t="shared" si="483"/>
        <v/>
      </c>
      <c r="AN914" s="89" t="str">
        <f t="shared" si="483"/>
        <v/>
      </c>
      <c r="AO914" s="89" t="str">
        <f t="shared" si="483"/>
        <v/>
      </c>
      <c r="AP914" s="89" t="str">
        <f t="shared" si="483"/>
        <v/>
      </c>
      <c r="AQ914" s="89" t="str">
        <f t="shared" si="484"/>
        <v/>
      </c>
      <c r="AR914" s="89" t="str">
        <f t="shared" si="484"/>
        <v/>
      </c>
      <c r="AS914" s="89" t="str">
        <f t="shared" si="484"/>
        <v/>
      </c>
      <c r="AT914" s="89" t="str">
        <f t="shared" si="484"/>
        <v/>
      </c>
      <c r="AU914" s="89" t="str">
        <f t="shared" si="484"/>
        <v/>
      </c>
      <c r="AV914" s="89" t="str">
        <f t="shared" si="484"/>
        <v/>
      </c>
      <c r="AW914" s="89" t="str">
        <f t="shared" si="484"/>
        <v/>
      </c>
      <c r="AX914" s="89" t="str">
        <f t="shared" si="484"/>
        <v/>
      </c>
      <c r="AY914" s="89" t="str">
        <f t="shared" si="484"/>
        <v/>
      </c>
      <c r="AZ914" s="89" t="str">
        <f t="shared" si="484"/>
        <v/>
      </c>
      <c r="BA914" s="89" t="str">
        <f t="shared" si="484"/>
        <v/>
      </c>
      <c r="BB914" s="89" t="str">
        <f t="shared" si="484"/>
        <v/>
      </c>
      <c r="BC914" s="90" t="str">
        <f t="shared" si="484"/>
        <v/>
      </c>
      <c r="BE914" s="100" t="str">
        <f t="shared" si="478"/>
        <v/>
      </c>
      <c r="BF914" s="102" t="str">
        <f t="shared" si="479"/>
        <v/>
      </c>
    </row>
    <row r="915" spans="1:58" hidden="1" x14ac:dyDescent="0.55000000000000004">
      <c r="A915" s="80" t="str">
        <f>'Base de Dados 2013'!M914</f>
        <v>Nações</v>
      </c>
      <c r="B915" s="81" t="str">
        <f>'Base de Dados 2013'!N914</f>
        <v>amarelo</v>
      </c>
      <c r="C915" s="88" t="str">
        <f t="shared" ref="C915:L924" si="485">IF(AND($A915=C$1,$B915=C$3),1,"")</f>
        <v/>
      </c>
      <c r="D915" s="89" t="str">
        <f t="shared" si="485"/>
        <v/>
      </c>
      <c r="E915" s="89" t="str">
        <f t="shared" si="485"/>
        <v/>
      </c>
      <c r="F915" s="89" t="str">
        <f t="shared" si="485"/>
        <v/>
      </c>
      <c r="G915" s="89" t="str">
        <f t="shared" si="485"/>
        <v/>
      </c>
      <c r="H915" s="89">
        <f t="shared" si="485"/>
        <v>1</v>
      </c>
      <c r="I915" s="89" t="str">
        <f t="shared" si="485"/>
        <v/>
      </c>
      <c r="J915" s="89" t="str">
        <f t="shared" si="485"/>
        <v/>
      </c>
      <c r="K915" s="89" t="str">
        <f t="shared" si="485"/>
        <v/>
      </c>
      <c r="L915" s="89" t="str">
        <f t="shared" si="485"/>
        <v/>
      </c>
      <c r="M915" s="89" t="str">
        <f t="shared" ref="M915:V924" si="486">IF(AND($A915=M$1,$B915=M$3),1,"")</f>
        <v/>
      </c>
      <c r="N915" s="89" t="str">
        <f t="shared" si="486"/>
        <v/>
      </c>
      <c r="O915" s="89" t="str">
        <f t="shared" si="486"/>
        <v/>
      </c>
      <c r="P915" s="89" t="str">
        <f t="shared" si="486"/>
        <v/>
      </c>
      <c r="Q915" s="89" t="str">
        <f t="shared" si="486"/>
        <v/>
      </c>
      <c r="R915" s="89" t="str">
        <f t="shared" si="486"/>
        <v/>
      </c>
      <c r="S915" s="89" t="str">
        <f t="shared" si="486"/>
        <v/>
      </c>
      <c r="T915" s="89" t="str">
        <f t="shared" si="486"/>
        <v/>
      </c>
      <c r="U915" s="89" t="str">
        <f t="shared" si="486"/>
        <v/>
      </c>
      <c r="V915" s="89" t="str">
        <f t="shared" si="486"/>
        <v/>
      </c>
      <c r="W915" s="89" t="str">
        <f t="shared" ref="W915:AF924" si="487">IF(AND($A915=W$1,$B915=W$3),1,"")</f>
        <v/>
      </c>
      <c r="X915" s="89" t="str">
        <f t="shared" si="487"/>
        <v/>
      </c>
      <c r="Y915" s="89" t="str">
        <f t="shared" si="487"/>
        <v/>
      </c>
      <c r="Z915" s="89" t="str">
        <f t="shared" si="487"/>
        <v/>
      </c>
      <c r="AA915" s="89" t="str">
        <f t="shared" si="487"/>
        <v/>
      </c>
      <c r="AB915" s="89" t="str">
        <f t="shared" si="487"/>
        <v/>
      </c>
      <c r="AC915" s="89" t="str">
        <f t="shared" si="487"/>
        <v/>
      </c>
      <c r="AD915" s="89" t="str">
        <f t="shared" si="487"/>
        <v/>
      </c>
      <c r="AE915" s="89" t="str">
        <f t="shared" si="487"/>
        <v/>
      </c>
      <c r="AF915" s="89" t="str">
        <f t="shared" si="487"/>
        <v/>
      </c>
      <c r="AG915" s="89" t="str">
        <f t="shared" ref="AG915:AP924" si="488">IF(AND($A915=AG$1,$B915=AG$3),1,"")</f>
        <v/>
      </c>
      <c r="AH915" s="89" t="str">
        <f t="shared" si="488"/>
        <v/>
      </c>
      <c r="AI915" s="89" t="str">
        <f t="shared" si="488"/>
        <v/>
      </c>
      <c r="AJ915" s="89" t="str">
        <f t="shared" si="488"/>
        <v/>
      </c>
      <c r="AK915" s="89" t="str">
        <f t="shared" si="488"/>
        <v/>
      </c>
      <c r="AL915" s="89" t="str">
        <f t="shared" si="488"/>
        <v/>
      </c>
      <c r="AM915" s="89" t="str">
        <f t="shared" si="488"/>
        <v/>
      </c>
      <c r="AN915" s="89" t="str">
        <f t="shared" si="488"/>
        <v/>
      </c>
      <c r="AO915" s="89" t="str">
        <f t="shared" si="488"/>
        <v/>
      </c>
      <c r="AP915" s="89" t="str">
        <f t="shared" si="488"/>
        <v/>
      </c>
      <c r="AQ915" s="89" t="str">
        <f t="shared" ref="AQ915:BC924" si="489">IF(AND($A915=AQ$1,$B915=AQ$3),1,"")</f>
        <v/>
      </c>
      <c r="AR915" s="89" t="str">
        <f t="shared" si="489"/>
        <v/>
      </c>
      <c r="AS915" s="89" t="str">
        <f t="shared" si="489"/>
        <v/>
      </c>
      <c r="AT915" s="89" t="str">
        <f t="shared" si="489"/>
        <v/>
      </c>
      <c r="AU915" s="89" t="str">
        <f t="shared" si="489"/>
        <v/>
      </c>
      <c r="AV915" s="89" t="str">
        <f t="shared" si="489"/>
        <v/>
      </c>
      <c r="AW915" s="89" t="str">
        <f t="shared" si="489"/>
        <v/>
      </c>
      <c r="AX915" s="89" t="str">
        <f t="shared" si="489"/>
        <v/>
      </c>
      <c r="AY915" s="89" t="str">
        <f t="shared" si="489"/>
        <v/>
      </c>
      <c r="AZ915" s="89" t="str">
        <f t="shared" si="489"/>
        <v/>
      </c>
      <c r="BA915" s="89" t="str">
        <f t="shared" si="489"/>
        <v/>
      </c>
      <c r="BB915" s="89" t="str">
        <f t="shared" si="489"/>
        <v/>
      </c>
      <c r="BC915" s="90" t="str">
        <f t="shared" si="489"/>
        <v/>
      </c>
      <c r="BE915" s="100" t="str">
        <f t="shared" si="478"/>
        <v/>
      </c>
      <c r="BF915" s="102" t="str">
        <f t="shared" si="479"/>
        <v/>
      </c>
    </row>
    <row r="916" spans="1:58" hidden="1" x14ac:dyDescent="0.55000000000000004">
      <c r="A916" s="80" t="str">
        <f>'Base de Dados 2013'!M915</f>
        <v>Mary Dota</v>
      </c>
      <c r="B916" s="81" t="str">
        <f>'Base de Dados 2013'!N915</f>
        <v>verde</v>
      </c>
      <c r="C916" s="88">
        <f t="shared" si="485"/>
        <v>1</v>
      </c>
      <c r="D916" s="89" t="str">
        <f t="shared" si="485"/>
        <v/>
      </c>
      <c r="E916" s="89" t="str">
        <f t="shared" si="485"/>
        <v/>
      </c>
      <c r="F916" s="89" t="str">
        <f t="shared" si="485"/>
        <v/>
      </c>
      <c r="G916" s="89" t="str">
        <f t="shared" si="485"/>
        <v/>
      </c>
      <c r="H916" s="89" t="str">
        <f t="shared" si="485"/>
        <v/>
      </c>
      <c r="I916" s="89" t="str">
        <f t="shared" si="485"/>
        <v/>
      </c>
      <c r="J916" s="89" t="str">
        <f t="shared" si="485"/>
        <v/>
      </c>
      <c r="K916" s="89" t="str">
        <f t="shared" si="485"/>
        <v/>
      </c>
      <c r="L916" s="89" t="str">
        <f t="shared" si="485"/>
        <v/>
      </c>
      <c r="M916" s="89" t="str">
        <f t="shared" si="486"/>
        <v/>
      </c>
      <c r="N916" s="89" t="str">
        <f t="shared" si="486"/>
        <v/>
      </c>
      <c r="O916" s="89" t="str">
        <f t="shared" si="486"/>
        <v/>
      </c>
      <c r="P916" s="89" t="str">
        <f t="shared" si="486"/>
        <v/>
      </c>
      <c r="Q916" s="89" t="str">
        <f t="shared" si="486"/>
        <v/>
      </c>
      <c r="R916" s="89" t="str">
        <f t="shared" si="486"/>
        <v/>
      </c>
      <c r="S916" s="89" t="str">
        <f t="shared" si="486"/>
        <v/>
      </c>
      <c r="T916" s="89" t="str">
        <f t="shared" si="486"/>
        <v/>
      </c>
      <c r="U916" s="89" t="str">
        <f t="shared" si="486"/>
        <v/>
      </c>
      <c r="V916" s="89" t="str">
        <f t="shared" si="486"/>
        <v/>
      </c>
      <c r="W916" s="89" t="str">
        <f t="shared" si="487"/>
        <v/>
      </c>
      <c r="X916" s="89" t="str">
        <f t="shared" si="487"/>
        <v/>
      </c>
      <c r="Y916" s="89" t="str">
        <f t="shared" si="487"/>
        <v/>
      </c>
      <c r="Z916" s="89" t="str">
        <f t="shared" si="487"/>
        <v/>
      </c>
      <c r="AA916" s="89" t="str">
        <f t="shared" si="487"/>
        <v/>
      </c>
      <c r="AB916" s="89" t="str">
        <f t="shared" si="487"/>
        <v/>
      </c>
      <c r="AC916" s="89" t="str">
        <f t="shared" si="487"/>
        <v/>
      </c>
      <c r="AD916" s="89" t="str">
        <f t="shared" si="487"/>
        <v/>
      </c>
      <c r="AE916" s="89" t="str">
        <f t="shared" si="487"/>
        <v/>
      </c>
      <c r="AF916" s="89" t="str">
        <f t="shared" si="487"/>
        <v/>
      </c>
      <c r="AG916" s="89" t="str">
        <f t="shared" si="488"/>
        <v/>
      </c>
      <c r="AH916" s="89" t="str">
        <f t="shared" si="488"/>
        <v/>
      </c>
      <c r="AI916" s="89" t="str">
        <f t="shared" si="488"/>
        <v/>
      </c>
      <c r="AJ916" s="89" t="str">
        <f t="shared" si="488"/>
        <v/>
      </c>
      <c r="AK916" s="89" t="str">
        <f t="shared" si="488"/>
        <v/>
      </c>
      <c r="AL916" s="89" t="str">
        <f t="shared" si="488"/>
        <v/>
      </c>
      <c r="AM916" s="89" t="str">
        <f t="shared" si="488"/>
        <v/>
      </c>
      <c r="AN916" s="89" t="str">
        <f t="shared" si="488"/>
        <v/>
      </c>
      <c r="AO916" s="89" t="str">
        <f t="shared" si="488"/>
        <v/>
      </c>
      <c r="AP916" s="89" t="str">
        <f t="shared" si="488"/>
        <v/>
      </c>
      <c r="AQ916" s="89" t="str">
        <f t="shared" si="489"/>
        <v/>
      </c>
      <c r="AR916" s="89" t="str">
        <f t="shared" si="489"/>
        <v/>
      </c>
      <c r="AS916" s="89" t="str">
        <f t="shared" si="489"/>
        <v/>
      </c>
      <c r="AT916" s="89" t="str">
        <f t="shared" si="489"/>
        <v/>
      </c>
      <c r="AU916" s="89" t="str">
        <f t="shared" si="489"/>
        <v/>
      </c>
      <c r="AV916" s="89" t="str">
        <f t="shared" si="489"/>
        <v/>
      </c>
      <c r="AW916" s="89" t="str">
        <f t="shared" si="489"/>
        <v/>
      </c>
      <c r="AX916" s="89" t="str">
        <f t="shared" si="489"/>
        <v/>
      </c>
      <c r="AY916" s="89" t="str">
        <f t="shared" si="489"/>
        <v/>
      </c>
      <c r="AZ916" s="89" t="str">
        <f t="shared" si="489"/>
        <v/>
      </c>
      <c r="BA916" s="89" t="str">
        <f t="shared" si="489"/>
        <v/>
      </c>
      <c r="BB916" s="89" t="str">
        <f t="shared" si="489"/>
        <v/>
      </c>
      <c r="BC916" s="90" t="str">
        <f t="shared" si="489"/>
        <v/>
      </c>
      <c r="BE916" s="100" t="str">
        <f t="shared" si="478"/>
        <v/>
      </c>
      <c r="BF916" s="102" t="str">
        <f t="shared" si="479"/>
        <v/>
      </c>
    </row>
    <row r="917" spans="1:58" hidden="1" x14ac:dyDescent="0.55000000000000004">
      <c r="A917" s="80" t="str">
        <f>'Base de Dados 2013'!M916</f>
        <v>Nações</v>
      </c>
      <c r="B917" s="81" t="str">
        <f>'Base de Dados 2013'!N916</f>
        <v>verde</v>
      </c>
      <c r="C917" s="88" t="str">
        <f t="shared" si="485"/>
        <v/>
      </c>
      <c r="D917" s="89" t="str">
        <f t="shared" si="485"/>
        <v/>
      </c>
      <c r="E917" s="89" t="str">
        <f t="shared" si="485"/>
        <v/>
      </c>
      <c r="F917" s="89" t="str">
        <f t="shared" si="485"/>
        <v/>
      </c>
      <c r="G917" s="89">
        <f t="shared" si="485"/>
        <v>1</v>
      </c>
      <c r="H917" s="89" t="str">
        <f t="shared" si="485"/>
        <v/>
      </c>
      <c r="I917" s="89" t="str">
        <f t="shared" si="485"/>
        <v/>
      </c>
      <c r="J917" s="89" t="str">
        <f t="shared" si="485"/>
        <v/>
      </c>
      <c r="K917" s="89" t="str">
        <f t="shared" si="485"/>
        <v/>
      </c>
      <c r="L917" s="89" t="str">
        <f t="shared" si="485"/>
        <v/>
      </c>
      <c r="M917" s="89" t="str">
        <f t="shared" si="486"/>
        <v/>
      </c>
      <c r="N917" s="89" t="str">
        <f t="shared" si="486"/>
        <v/>
      </c>
      <c r="O917" s="89" t="str">
        <f t="shared" si="486"/>
        <v/>
      </c>
      <c r="P917" s="89" t="str">
        <f t="shared" si="486"/>
        <v/>
      </c>
      <c r="Q917" s="89" t="str">
        <f t="shared" si="486"/>
        <v/>
      </c>
      <c r="R917" s="89" t="str">
        <f t="shared" si="486"/>
        <v/>
      </c>
      <c r="S917" s="89" t="str">
        <f t="shared" si="486"/>
        <v/>
      </c>
      <c r="T917" s="89" t="str">
        <f t="shared" si="486"/>
        <v/>
      </c>
      <c r="U917" s="89" t="str">
        <f t="shared" si="486"/>
        <v/>
      </c>
      <c r="V917" s="89" t="str">
        <f t="shared" si="486"/>
        <v/>
      </c>
      <c r="W917" s="89" t="str">
        <f t="shared" si="487"/>
        <v/>
      </c>
      <c r="X917" s="89" t="str">
        <f t="shared" si="487"/>
        <v/>
      </c>
      <c r="Y917" s="89" t="str">
        <f t="shared" si="487"/>
        <v/>
      </c>
      <c r="Z917" s="89" t="str">
        <f t="shared" si="487"/>
        <v/>
      </c>
      <c r="AA917" s="89" t="str">
        <f t="shared" si="487"/>
        <v/>
      </c>
      <c r="AB917" s="89" t="str">
        <f t="shared" si="487"/>
        <v/>
      </c>
      <c r="AC917" s="89" t="str">
        <f t="shared" si="487"/>
        <v/>
      </c>
      <c r="AD917" s="89" t="str">
        <f t="shared" si="487"/>
        <v/>
      </c>
      <c r="AE917" s="89" t="str">
        <f t="shared" si="487"/>
        <v/>
      </c>
      <c r="AF917" s="89" t="str">
        <f t="shared" si="487"/>
        <v/>
      </c>
      <c r="AG917" s="89" t="str">
        <f t="shared" si="488"/>
        <v/>
      </c>
      <c r="AH917" s="89" t="str">
        <f t="shared" si="488"/>
        <v/>
      </c>
      <c r="AI917" s="89" t="str">
        <f t="shared" si="488"/>
        <v/>
      </c>
      <c r="AJ917" s="89" t="str">
        <f t="shared" si="488"/>
        <v/>
      </c>
      <c r="AK917" s="89" t="str">
        <f t="shared" si="488"/>
        <v/>
      </c>
      <c r="AL917" s="89" t="str">
        <f t="shared" si="488"/>
        <v/>
      </c>
      <c r="AM917" s="89" t="str">
        <f t="shared" si="488"/>
        <v/>
      </c>
      <c r="AN917" s="89" t="str">
        <f t="shared" si="488"/>
        <v/>
      </c>
      <c r="AO917" s="89" t="str">
        <f t="shared" si="488"/>
        <v/>
      </c>
      <c r="AP917" s="89" t="str">
        <f t="shared" si="488"/>
        <v/>
      </c>
      <c r="AQ917" s="89" t="str">
        <f t="shared" si="489"/>
        <v/>
      </c>
      <c r="AR917" s="89" t="str">
        <f t="shared" si="489"/>
        <v/>
      </c>
      <c r="AS917" s="89" t="str">
        <f t="shared" si="489"/>
        <v/>
      </c>
      <c r="AT917" s="89" t="str">
        <f t="shared" si="489"/>
        <v/>
      </c>
      <c r="AU917" s="89" t="str">
        <f t="shared" si="489"/>
        <v/>
      </c>
      <c r="AV917" s="89" t="str">
        <f t="shared" si="489"/>
        <v/>
      </c>
      <c r="AW917" s="89" t="str">
        <f t="shared" si="489"/>
        <v/>
      </c>
      <c r="AX917" s="89" t="str">
        <f t="shared" si="489"/>
        <v/>
      </c>
      <c r="AY917" s="89" t="str">
        <f t="shared" si="489"/>
        <v/>
      </c>
      <c r="AZ917" s="89" t="str">
        <f t="shared" si="489"/>
        <v/>
      </c>
      <c r="BA917" s="89" t="str">
        <f t="shared" si="489"/>
        <v/>
      </c>
      <c r="BB917" s="89" t="str">
        <f t="shared" si="489"/>
        <v/>
      </c>
      <c r="BC917" s="90" t="str">
        <f t="shared" si="489"/>
        <v/>
      </c>
      <c r="BE917" s="100" t="str">
        <f t="shared" si="478"/>
        <v/>
      </c>
      <c r="BF917" s="102" t="str">
        <f t="shared" si="479"/>
        <v/>
      </c>
    </row>
    <row r="918" spans="1:58" hidden="1" x14ac:dyDescent="0.55000000000000004">
      <c r="A918" s="80" t="str">
        <f>'Base de Dados 2013'!M917</f>
        <v>Pirajui</v>
      </c>
      <c r="B918" s="81" t="str">
        <f>'Base de Dados 2013'!N917</f>
        <v>amarelo</v>
      </c>
      <c r="C918" s="88" t="str">
        <f t="shared" si="485"/>
        <v/>
      </c>
      <c r="D918" s="89" t="str">
        <f t="shared" si="485"/>
        <v/>
      </c>
      <c r="E918" s="89" t="str">
        <f t="shared" si="485"/>
        <v/>
      </c>
      <c r="F918" s="89" t="str">
        <f t="shared" si="485"/>
        <v/>
      </c>
      <c r="G918" s="89" t="str">
        <f t="shared" si="485"/>
        <v/>
      </c>
      <c r="H918" s="89" t="str">
        <f t="shared" si="485"/>
        <v/>
      </c>
      <c r="I918" s="89" t="str">
        <f t="shared" si="485"/>
        <v/>
      </c>
      <c r="J918" s="89" t="str">
        <f t="shared" si="485"/>
        <v/>
      </c>
      <c r="K918" s="89" t="str">
        <f t="shared" si="485"/>
        <v/>
      </c>
      <c r="L918" s="89" t="str">
        <f t="shared" si="485"/>
        <v/>
      </c>
      <c r="M918" s="89" t="str">
        <f t="shared" si="486"/>
        <v/>
      </c>
      <c r="N918" s="89" t="str">
        <f t="shared" si="486"/>
        <v/>
      </c>
      <c r="O918" s="89" t="str">
        <f t="shared" si="486"/>
        <v/>
      </c>
      <c r="P918" s="89" t="str">
        <f t="shared" si="486"/>
        <v/>
      </c>
      <c r="Q918" s="89" t="str">
        <f t="shared" si="486"/>
        <v/>
      </c>
      <c r="R918" s="89" t="str">
        <f t="shared" si="486"/>
        <v/>
      </c>
      <c r="S918" s="89" t="str">
        <f t="shared" si="486"/>
        <v/>
      </c>
      <c r="T918" s="89" t="str">
        <f t="shared" si="486"/>
        <v/>
      </c>
      <c r="U918" s="89" t="str">
        <f t="shared" si="486"/>
        <v/>
      </c>
      <c r="V918" s="89" t="str">
        <f t="shared" si="486"/>
        <v/>
      </c>
      <c r="W918" s="89" t="str">
        <f t="shared" si="487"/>
        <v/>
      </c>
      <c r="X918" s="89" t="str">
        <f t="shared" si="487"/>
        <v/>
      </c>
      <c r="Y918" s="89" t="str">
        <f t="shared" si="487"/>
        <v/>
      </c>
      <c r="Z918" s="89" t="str">
        <f t="shared" si="487"/>
        <v/>
      </c>
      <c r="AA918" s="89" t="str">
        <f t="shared" si="487"/>
        <v/>
      </c>
      <c r="AB918" s="89" t="str">
        <f t="shared" si="487"/>
        <v/>
      </c>
      <c r="AC918" s="89" t="str">
        <f t="shared" si="487"/>
        <v/>
      </c>
      <c r="AD918" s="89" t="str">
        <f t="shared" si="487"/>
        <v/>
      </c>
      <c r="AE918" s="89" t="str">
        <f t="shared" si="487"/>
        <v/>
      </c>
      <c r="AF918" s="89" t="str">
        <f t="shared" si="487"/>
        <v/>
      </c>
      <c r="AG918" s="89" t="str">
        <f t="shared" si="488"/>
        <v/>
      </c>
      <c r="AH918" s="89" t="str">
        <f t="shared" si="488"/>
        <v/>
      </c>
      <c r="AI918" s="89" t="str">
        <f t="shared" si="488"/>
        <v/>
      </c>
      <c r="AJ918" s="89" t="str">
        <f t="shared" si="488"/>
        <v/>
      </c>
      <c r="AK918" s="89" t="str">
        <f t="shared" si="488"/>
        <v/>
      </c>
      <c r="AL918" s="89" t="str">
        <f t="shared" si="488"/>
        <v/>
      </c>
      <c r="AM918" s="89" t="str">
        <f t="shared" si="488"/>
        <v/>
      </c>
      <c r="AN918" s="89" t="str">
        <f t="shared" si="488"/>
        <v/>
      </c>
      <c r="AO918" s="89" t="str">
        <f t="shared" si="488"/>
        <v/>
      </c>
      <c r="AP918" s="89" t="str">
        <f t="shared" si="488"/>
        <v/>
      </c>
      <c r="AQ918" s="89" t="str">
        <f t="shared" si="489"/>
        <v/>
      </c>
      <c r="AR918" s="89" t="str">
        <f t="shared" si="489"/>
        <v/>
      </c>
      <c r="AS918" s="89">
        <f t="shared" si="489"/>
        <v>1</v>
      </c>
      <c r="AT918" s="89" t="str">
        <f t="shared" si="489"/>
        <v/>
      </c>
      <c r="AU918" s="89" t="str">
        <f t="shared" si="489"/>
        <v/>
      </c>
      <c r="AV918" s="89" t="str">
        <f t="shared" si="489"/>
        <v/>
      </c>
      <c r="AW918" s="89" t="str">
        <f t="shared" si="489"/>
        <v/>
      </c>
      <c r="AX918" s="89" t="str">
        <f t="shared" si="489"/>
        <v/>
      </c>
      <c r="AY918" s="89" t="str">
        <f t="shared" si="489"/>
        <v/>
      </c>
      <c r="AZ918" s="89" t="str">
        <f t="shared" si="489"/>
        <v/>
      </c>
      <c r="BA918" s="89" t="str">
        <f t="shared" si="489"/>
        <v/>
      </c>
      <c r="BB918" s="89" t="str">
        <f t="shared" si="489"/>
        <v/>
      </c>
      <c r="BC918" s="90" t="str">
        <f t="shared" si="489"/>
        <v/>
      </c>
      <c r="BE918" s="100" t="str">
        <f t="shared" si="478"/>
        <v/>
      </c>
      <c r="BF918" s="102" t="str">
        <f t="shared" si="479"/>
        <v/>
      </c>
    </row>
    <row r="919" spans="1:58" hidden="1" x14ac:dyDescent="0.55000000000000004">
      <c r="A919" s="80" t="str">
        <f>'Base de Dados 2013'!M918</f>
        <v>Bela Vista</v>
      </c>
      <c r="B919" s="81" t="str">
        <f>'Base de Dados 2013'!N918</f>
        <v>amarelo</v>
      </c>
      <c r="C919" s="88" t="str">
        <f t="shared" si="485"/>
        <v/>
      </c>
      <c r="D919" s="89" t="str">
        <f t="shared" si="485"/>
        <v/>
      </c>
      <c r="E919" s="89" t="str">
        <f t="shared" si="485"/>
        <v/>
      </c>
      <c r="F919" s="89" t="str">
        <f t="shared" si="485"/>
        <v/>
      </c>
      <c r="G919" s="89" t="str">
        <f t="shared" si="485"/>
        <v/>
      </c>
      <c r="H919" s="89" t="str">
        <f t="shared" si="485"/>
        <v/>
      </c>
      <c r="I919" s="89" t="str">
        <f t="shared" si="485"/>
        <v/>
      </c>
      <c r="J919" s="89" t="str">
        <f t="shared" si="485"/>
        <v/>
      </c>
      <c r="K919" s="89" t="str">
        <f t="shared" si="485"/>
        <v/>
      </c>
      <c r="L919" s="89">
        <f t="shared" si="485"/>
        <v>1</v>
      </c>
      <c r="M919" s="89" t="str">
        <f t="shared" si="486"/>
        <v/>
      </c>
      <c r="N919" s="89" t="str">
        <f t="shared" si="486"/>
        <v/>
      </c>
      <c r="O919" s="89" t="str">
        <f t="shared" si="486"/>
        <v/>
      </c>
      <c r="P919" s="89" t="str">
        <f t="shared" si="486"/>
        <v/>
      </c>
      <c r="Q919" s="89" t="str">
        <f t="shared" si="486"/>
        <v/>
      </c>
      <c r="R919" s="89" t="str">
        <f t="shared" si="486"/>
        <v/>
      </c>
      <c r="S919" s="89" t="str">
        <f t="shared" si="486"/>
        <v/>
      </c>
      <c r="T919" s="89" t="str">
        <f t="shared" si="486"/>
        <v/>
      </c>
      <c r="U919" s="89" t="str">
        <f t="shared" si="486"/>
        <v/>
      </c>
      <c r="V919" s="89" t="str">
        <f t="shared" si="486"/>
        <v/>
      </c>
      <c r="W919" s="89" t="str">
        <f t="shared" si="487"/>
        <v/>
      </c>
      <c r="X919" s="89" t="str">
        <f t="shared" si="487"/>
        <v/>
      </c>
      <c r="Y919" s="89" t="str">
        <f t="shared" si="487"/>
        <v/>
      </c>
      <c r="Z919" s="89" t="str">
        <f t="shared" si="487"/>
        <v/>
      </c>
      <c r="AA919" s="89" t="str">
        <f t="shared" si="487"/>
        <v/>
      </c>
      <c r="AB919" s="89" t="str">
        <f t="shared" si="487"/>
        <v/>
      </c>
      <c r="AC919" s="89" t="str">
        <f t="shared" si="487"/>
        <v/>
      </c>
      <c r="AD919" s="89" t="str">
        <f t="shared" si="487"/>
        <v/>
      </c>
      <c r="AE919" s="89" t="str">
        <f t="shared" si="487"/>
        <v/>
      </c>
      <c r="AF919" s="89" t="str">
        <f t="shared" si="487"/>
        <v/>
      </c>
      <c r="AG919" s="89" t="str">
        <f t="shared" si="488"/>
        <v/>
      </c>
      <c r="AH919" s="89" t="str">
        <f t="shared" si="488"/>
        <v/>
      </c>
      <c r="AI919" s="89" t="str">
        <f t="shared" si="488"/>
        <v/>
      </c>
      <c r="AJ919" s="89" t="str">
        <f t="shared" si="488"/>
        <v/>
      </c>
      <c r="AK919" s="89" t="str">
        <f t="shared" si="488"/>
        <v/>
      </c>
      <c r="AL919" s="89" t="str">
        <f t="shared" si="488"/>
        <v/>
      </c>
      <c r="AM919" s="89" t="str">
        <f t="shared" si="488"/>
        <v/>
      </c>
      <c r="AN919" s="89" t="str">
        <f t="shared" si="488"/>
        <v/>
      </c>
      <c r="AO919" s="89" t="str">
        <f t="shared" si="488"/>
        <v/>
      </c>
      <c r="AP919" s="89" t="str">
        <f t="shared" si="488"/>
        <v/>
      </c>
      <c r="AQ919" s="89" t="str">
        <f t="shared" si="489"/>
        <v/>
      </c>
      <c r="AR919" s="89" t="str">
        <f t="shared" si="489"/>
        <v/>
      </c>
      <c r="AS919" s="89" t="str">
        <f t="shared" si="489"/>
        <v/>
      </c>
      <c r="AT919" s="89" t="str">
        <f t="shared" si="489"/>
        <v/>
      </c>
      <c r="AU919" s="89" t="str">
        <f t="shared" si="489"/>
        <v/>
      </c>
      <c r="AV919" s="89" t="str">
        <f t="shared" si="489"/>
        <v/>
      </c>
      <c r="AW919" s="89" t="str">
        <f t="shared" si="489"/>
        <v/>
      </c>
      <c r="AX919" s="89" t="str">
        <f t="shared" si="489"/>
        <v/>
      </c>
      <c r="AY919" s="89" t="str">
        <f t="shared" si="489"/>
        <v/>
      </c>
      <c r="AZ919" s="89" t="str">
        <f t="shared" si="489"/>
        <v/>
      </c>
      <c r="BA919" s="89" t="str">
        <f t="shared" si="489"/>
        <v/>
      </c>
      <c r="BB919" s="89" t="str">
        <f t="shared" si="489"/>
        <v/>
      </c>
      <c r="BC919" s="90" t="str">
        <f t="shared" si="489"/>
        <v/>
      </c>
      <c r="BE919" s="100" t="str">
        <f t="shared" si="478"/>
        <v/>
      </c>
      <c r="BF919" s="102" t="str">
        <f t="shared" si="479"/>
        <v/>
      </c>
    </row>
    <row r="920" spans="1:58" hidden="1" x14ac:dyDescent="0.55000000000000004">
      <c r="A920" s="80" t="str">
        <f>'Base de Dados 2013'!M919</f>
        <v>Bela Vista</v>
      </c>
      <c r="B920" s="81" t="str">
        <f>'Base de Dados 2013'!N919</f>
        <v>amarelo</v>
      </c>
      <c r="C920" s="88" t="str">
        <f t="shared" si="485"/>
        <v/>
      </c>
      <c r="D920" s="89" t="str">
        <f t="shared" si="485"/>
        <v/>
      </c>
      <c r="E920" s="89" t="str">
        <f t="shared" si="485"/>
        <v/>
      </c>
      <c r="F920" s="89" t="str">
        <f t="shared" si="485"/>
        <v/>
      </c>
      <c r="G920" s="89" t="str">
        <f t="shared" si="485"/>
        <v/>
      </c>
      <c r="H920" s="89" t="str">
        <f t="shared" si="485"/>
        <v/>
      </c>
      <c r="I920" s="89" t="str">
        <f t="shared" si="485"/>
        <v/>
      </c>
      <c r="J920" s="89" t="str">
        <f t="shared" si="485"/>
        <v/>
      </c>
      <c r="K920" s="89" t="str">
        <f t="shared" si="485"/>
        <v/>
      </c>
      <c r="L920" s="89">
        <f t="shared" si="485"/>
        <v>1</v>
      </c>
      <c r="M920" s="89" t="str">
        <f t="shared" si="486"/>
        <v/>
      </c>
      <c r="N920" s="89" t="str">
        <f t="shared" si="486"/>
        <v/>
      </c>
      <c r="O920" s="89" t="str">
        <f t="shared" si="486"/>
        <v/>
      </c>
      <c r="P920" s="89" t="str">
        <f t="shared" si="486"/>
        <v/>
      </c>
      <c r="Q920" s="89" t="str">
        <f t="shared" si="486"/>
        <v/>
      </c>
      <c r="R920" s="89" t="str">
        <f t="shared" si="486"/>
        <v/>
      </c>
      <c r="S920" s="89" t="str">
        <f t="shared" si="486"/>
        <v/>
      </c>
      <c r="T920" s="89" t="str">
        <f t="shared" si="486"/>
        <v/>
      </c>
      <c r="U920" s="89" t="str">
        <f t="shared" si="486"/>
        <v/>
      </c>
      <c r="V920" s="89" t="str">
        <f t="shared" si="486"/>
        <v/>
      </c>
      <c r="W920" s="89" t="str">
        <f t="shared" si="487"/>
        <v/>
      </c>
      <c r="X920" s="89" t="str">
        <f t="shared" si="487"/>
        <v/>
      </c>
      <c r="Y920" s="89" t="str">
        <f t="shared" si="487"/>
        <v/>
      </c>
      <c r="Z920" s="89" t="str">
        <f t="shared" si="487"/>
        <v/>
      </c>
      <c r="AA920" s="89" t="str">
        <f t="shared" si="487"/>
        <v/>
      </c>
      <c r="AB920" s="89" t="str">
        <f t="shared" si="487"/>
        <v/>
      </c>
      <c r="AC920" s="89" t="str">
        <f t="shared" si="487"/>
        <v/>
      </c>
      <c r="AD920" s="89" t="str">
        <f t="shared" si="487"/>
        <v/>
      </c>
      <c r="AE920" s="89" t="str">
        <f t="shared" si="487"/>
        <v/>
      </c>
      <c r="AF920" s="89" t="str">
        <f t="shared" si="487"/>
        <v/>
      </c>
      <c r="AG920" s="89" t="str">
        <f t="shared" si="488"/>
        <v/>
      </c>
      <c r="AH920" s="89" t="str">
        <f t="shared" si="488"/>
        <v/>
      </c>
      <c r="AI920" s="89" t="str">
        <f t="shared" si="488"/>
        <v/>
      </c>
      <c r="AJ920" s="89" t="str">
        <f t="shared" si="488"/>
        <v/>
      </c>
      <c r="AK920" s="89" t="str">
        <f t="shared" si="488"/>
        <v/>
      </c>
      <c r="AL920" s="89" t="str">
        <f t="shared" si="488"/>
        <v/>
      </c>
      <c r="AM920" s="89" t="str">
        <f t="shared" si="488"/>
        <v/>
      </c>
      <c r="AN920" s="89" t="str">
        <f t="shared" si="488"/>
        <v/>
      </c>
      <c r="AO920" s="89" t="str">
        <f t="shared" si="488"/>
        <v/>
      </c>
      <c r="AP920" s="89" t="str">
        <f t="shared" si="488"/>
        <v/>
      </c>
      <c r="AQ920" s="89" t="str">
        <f t="shared" si="489"/>
        <v/>
      </c>
      <c r="AR920" s="89" t="str">
        <f t="shared" si="489"/>
        <v/>
      </c>
      <c r="AS920" s="89" t="str">
        <f t="shared" si="489"/>
        <v/>
      </c>
      <c r="AT920" s="89" t="str">
        <f t="shared" si="489"/>
        <v/>
      </c>
      <c r="AU920" s="89" t="str">
        <f t="shared" si="489"/>
        <v/>
      </c>
      <c r="AV920" s="89" t="str">
        <f t="shared" si="489"/>
        <v/>
      </c>
      <c r="AW920" s="89" t="str">
        <f t="shared" si="489"/>
        <v/>
      </c>
      <c r="AX920" s="89" t="str">
        <f t="shared" si="489"/>
        <v/>
      </c>
      <c r="AY920" s="89" t="str">
        <f t="shared" si="489"/>
        <v/>
      </c>
      <c r="AZ920" s="89" t="str">
        <f t="shared" si="489"/>
        <v/>
      </c>
      <c r="BA920" s="89" t="str">
        <f t="shared" si="489"/>
        <v/>
      </c>
      <c r="BB920" s="89" t="str">
        <f t="shared" si="489"/>
        <v/>
      </c>
      <c r="BC920" s="90" t="str">
        <f t="shared" si="489"/>
        <v/>
      </c>
      <c r="BE920" s="100" t="str">
        <f t="shared" si="478"/>
        <v/>
      </c>
      <c r="BF920" s="102" t="str">
        <f t="shared" si="479"/>
        <v/>
      </c>
    </row>
    <row r="921" spans="1:58" hidden="1" x14ac:dyDescent="0.55000000000000004">
      <c r="A921" s="80" t="str">
        <f>'Base de Dados 2013'!M920</f>
        <v>Pederneiras</v>
      </c>
      <c r="B921" s="81" t="str">
        <f>'Base de Dados 2013'!N920</f>
        <v>amarelo</v>
      </c>
      <c r="C921" s="88" t="str">
        <f t="shared" si="485"/>
        <v/>
      </c>
      <c r="D921" s="89" t="str">
        <f t="shared" si="485"/>
        <v/>
      </c>
      <c r="E921" s="89" t="str">
        <f t="shared" si="485"/>
        <v/>
      </c>
      <c r="F921" s="89" t="str">
        <f t="shared" si="485"/>
        <v/>
      </c>
      <c r="G921" s="89" t="str">
        <f t="shared" si="485"/>
        <v/>
      </c>
      <c r="H921" s="89" t="str">
        <f t="shared" si="485"/>
        <v/>
      </c>
      <c r="I921" s="89" t="str">
        <f t="shared" si="485"/>
        <v/>
      </c>
      <c r="J921" s="89" t="str">
        <f t="shared" si="485"/>
        <v/>
      </c>
      <c r="K921" s="89" t="str">
        <f t="shared" si="485"/>
        <v/>
      </c>
      <c r="L921" s="89" t="str">
        <f t="shared" si="485"/>
        <v/>
      </c>
      <c r="M921" s="89" t="str">
        <f t="shared" si="486"/>
        <v/>
      </c>
      <c r="N921" s="89" t="str">
        <f t="shared" si="486"/>
        <v/>
      </c>
      <c r="O921" s="89" t="str">
        <f t="shared" si="486"/>
        <v/>
      </c>
      <c r="P921" s="89" t="str">
        <f t="shared" si="486"/>
        <v/>
      </c>
      <c r="Q921" s="89" t="str">
        <f t="shared" si="486"/>
        <v/>
      </c>
      <c r="R921" s="89" t="str">
        <f t="shared" si="486"/>
        <v/>
      </c>
      <c r="S921" s="89" t="str">
        <f t="shared" si="486"/>
        <v/>
      </c>
      <c r="T921" s="89" t="str">
        <f t="shared" si="486"/>
        <v/>
      </c>
      <c r="U921" s="89" t="str">
        <f t="shared" si="486"/>
        <v/>
      </c>
      <c r="V921" s="89" t="str">
        <f t="shared" si="486"/>
        <v/>
      </c>
      <c r="W921" s="89" t="str">
        <f t="shared" si="487"/>
        <v/>
      </c>
      <c r="X921" s="89" t="str">
        <f t="shared" si="487"/>
        <v/>
      </c>
      <c r="Y921" s="89" t="str">
        <f t="shared" si="487"/>
        <v/>
      </c>
      <c r="Z921" s="89" t="str">
        <f t="shared" si="487"/>
        <v/>
      </c>
      <c r="AA921" s="89" t="str">
        <f t="shared" si="487"/>
        <v/>
      </c>
      <c r="AB921" s="89" t="str">
        <f t="shared" si="487"/>
        <v/>
      </c>
      <c r="AC921" s="89">
        <f t="shared" si="487"/>
        <v>1</v>
      </c>
      <c r="AD921" s="89" t="str">
        <f t="shared" si="487"/>
        <v/>
      </c>
      <c r="AE921" s="89" t="str">
        <f t="shared" si="487"/>
        <v/>
      </c>
      <c r="AF921" s="89" t="str">
        <f t="shared" si="487"/>
        <v/>
      </c>
      <c r="AG921" s="89" t="str">
        <f t="shared" si="488"/>
        <v/>
      </c>
      <c r="AH921" s="89" t="str">
        <f t="shared" si="488"/>
        <v/>
      </c>
      <c r="AI921" s="89" t="str">
        <f t="shared" si="488"/>
        <v/>
      </c>
      <c r="AJ921" s="89" t="str">
        <f t="shared" si="488"/>
        <v/>
      </c>
      <c r="AK921" s="89" t="str">
        <f t="shared" si="488"/>
        <v/>
      </c>
      <c r="AL921" s="89" t="str">
        <f t="shared" si="488"/>
        <v/>
      </c>
      <c r="AM921" s="89" t="str">
        <f t="shared" si="488"/>
        <v/>
      </c>
      <c r="AN921" s="89" t="str">
        <f t="shared" si="488"/>
        <v/>
      </c>
      <c r="AO921" s="89" t="str">
        <f t="shared" si="488"/>
        <v/>
      </c>
      <c r="AP921" s="89" t="str">
        <f t="shared" si="488"/>
        <v/>
      </c>
      <c r="AQ921" s="89" t="str">
        <f t="shared" si="489"/>
        <v/>
      </c>
      <c r="AR921" s="89" t="str">
        <f t="shared" si="489"/>
        <v/>
      </c>
      <c r="AS921" s="89" t="str">
        <f t="shared" si="489"/>
        <v/>
      </c>
      <c r="AT921" s="89" t="str">
        <f t="shared" si="489"/>
        <v/>
      </c>
      <c r="AU921" s="89" t="str">
        <f t="shared" si="489"/>
        <v/>
      </c>
      <c r="AV921" s="89" t="str">
        <f t="shared" si="489"/>
        <v/>
      </c>
      <c r="AW921" s="89" t="str">
        <f t="shared" si="489"/>
        <v/>
      </c>
      <c r="AX921" s="89" t="str">
        <f t="shared" si="489"/>
        <v/>
      </c>
      <c r="AY921" s="89" t="str">
        <f t="shared" si="489"/>
        <v/>
      </c>
      <c r="AZ921" s="89" t="str">
        <f t="shared" si="489"/>
        <v/>
      </c>
      <c r="BA921" s="89" t="str">
        <f t="shared" si="489"/>
        <v/>
      </c>
      <c r="BB921" s="89" t="str">
        <f t="shared" si="489"/>
        <v/>
      </c>
      <c r="BC921" s="90" t="str">
        <f t="shared" si="489"/>
        <v/>
      </c>
      <c r="BE921" s="100" t="str">
        <f t="shared" si="478"/>
        <v/>
      </c>
      <c r="BF921" s="102" t="str">
        <f t="shared" si="479"/>
        <v/>
      </c>
    </row>
    <row r="922" spans="1:58" hidden="1" x14ac:dyDescent="0.55000000000000004">
      <c r="A922" s="80" t="str">
        <f>'Base de Dados 2013'!M921</f>
        <v>Mary Dota</v>
      </c>
      <c r="B922" s="81" t="str">
        <f>'Base de Dados 2013'!N921</f>
        <v>azul</v>
      </c>
      <c r="C922" s="88" t="str">
        <f t="shared" si="485"/>
        <v/>
      </c>
      <c r="D922" s="89" t="str">
        <f t="shared" si="485"/>
        <v/>
      </c>
      <c r="E922" s="89" t="str">
        <f t="shared" si="485"/>
        <v/>
      </c>
      <c r="F922" s="89">
        <f t="shared" si="485"/>
        <v>1</v>
      </c>
      <c r="G922" s="89" t="str">
        <f t="shared" si="485"/>
        <v/>
      </c>
      <c r="H922" s="89" t="str">
        <f t="shared" si="485"/>
        <v/>
      </c>
      <c r="I922" s="89" t="str">
        <f t="shared" si="485"/>
        <v/>
      </c>
      <c r="J922" s="89" t="str">
        <f t="shared" si="485"/>
        <v/>
      </c>
      <c r="K922" s="89" t="str">
        <f t="shared" si="485"/>
        <v/>
      </c>
      <c r="L922" s="89" t="str">
        <f t="shared" si="485"/>
        <v/>
      </c>
      <c r="M922" s="89" t="str">
        <f t="shared" si="486"/>
        <v/>
      </c>
      <c r="N922" s="89" t="str">
        <f t="shared" si="486"/>
        <v/>
      </c>
      <c r="O922" s="89" t="str">
        <f t="shared" si="486"/>
        <v/>
      </c>
      <c r="P922" s="89" t="str">
        <f t="shared" si="486"/>
        <v/>
      </c>
      <c r="Q922" s="89" t="str">
        <f t="shared" si="486"/>
        <v/>
      </c>
      <c r="R922" s="89" t="str">
        <f t="shared" si="486"/>
        <v/>
      </c>
      <c r="S922" s="89" t="str">
        <f t="shared" si="486"/>
        <v/>
      </c>
      <c r="T922" s="89" t="str">
        <f t="shared" si="486"/>
        <v/>
      </c>
      <c r="U922" s="89" t="str">
        <f t="shared" si="486"/>
        <v/>
      </c>
      <c r="V922" s="89" t="str">
        <f t="shared" si="486"/>
        <v/>
      </c>
      <c r="W922" s="89" t="str">
        <f t="shared" si="487"/>
        <v/>
      </c>
      <c r="X922" s="89" t="str">
        <f t="shared" si="487"/>
        <v/>
      </c>
      <c r="Y922" s="89" t="str">
        <f t="shared" si="487"/>
        <v/>
      </c>
      <c r="Z922" s="89" t="str">
        <f t="shared" si="487"/>
        <v/>
      </c>
      <c r="AA922" s="89" t="str">
        <f t="shared" si="487"/>
        <v/>
      </c>
      <c r="AB922" s="89" t="str">
        <f t="shared" si="487"/>
        <v/>
      </c>
      <c r="AC922" s="89" t="str">
        <f t="shared" si="487"/>
        <v/>
      </c>
      <c r="AD922" s="89" t="str">
        <f t="shared" si="487"/>
        <v/>
      </c>
      <c r="AE922" s="89" t="str">
        <f t="shared" si="487"/>
        <v/>
      </c>
      <c r="AF922" s="89" t="str">
        <f t="shared" si="487"/>
        <v/>
      </c>
      <c r="AG922" s="89" t="str">
        <f t="shared" si="488"/>
        <v/>
      </c>
      <c r="AH922" s="89" t="str">
        <f t="shared" si="488"/>
        <v/>
      </c>
      <c r="AI922" s="89" t="str">
        <f t="shared" si="488"/>
        <v/>
      </c>
      <c r="AJ922" s="89" t="str">
        <f t="shared" si="488"/>
        <v/>
      </c>
      <c r="AK922" s="89" t="str">
        <f t="shared" si="488"/>
        <v/>
      </c>
      <c r="AL922" s="89" t="str">
        <f t="shared" si="488"/>
        <v/>
      </c>
      <c r="AM922" s="89" t="str">
        <f t="shared" si="488"/>
        <v/>
      </c>
      <c r="AN922" s="89" t="str">
        <f t="shared" si="488"/>
        <v/>
      </c>
      <c r="AO922" s="89" t="str">
        <f t="shared" si="488"/>
        <v/>
      </c>
      <c r="AP922" s="89" t="str">
        <f t="shared" si="488"/>
        <v/>
      </c>
      <c r="AQ922" s="89" t="str">
        <f t="shared" si="489"/>
        <v/>
      </c>
      <c r="AR922" s="89" t="str">
        <f t="shared" si="489"/>
        <v/>
      </c>
      <c r="AS922" s="89" t="str">
        <f t="shared" si="489"/>
        <v/>
      </c>
      <c r="AT922" s="89" t="str">
        <f t="shared" si="489"/>
        <v/>
      </c>
      <c r="AU922" s="89" t="str">
        <f t="shared" si="489"/>
        <v/>
      </c>
      <c r="AV922" s="89" t="str">
        <f t="shared" si="489"/>
        <v/>
      </c>
      <c r="AW922" s="89" t="str">
        <f t="shared" si="489"/>
        <v/>
      </c>
      <c r="AX922" s="89" t="str">
        <f t="shared" si="489"/>
        <v/>
      </c>
      <c r="AY922" s="89" t="str">
        <f t="shared" si="489"/>
        <v/>
      </c>
      <c r="AZ922" s="89" t="str">
        <f t="shared" si="489"/>
        <v/>
      </c>
      <c r="BA922" s="89" t="str">
        <f t="shared" si="489"/>
        <v/>
      </c>
      <c r="BB922" s="89" t="str">
        <f t="shared" si="489"/>
        <v/>
      </c>
      <c r="BC922" s="90" t="str">
        <f t="shared" si="489"/>
        <v/>
      </c>
      <c r="BE922" s="100" t="str">
        <f t="shared" si="478"/>
        <v/>
      </c>
      <c r="BF922" s="102" t="str">
        <f t="shared" si="479"/>
        <v/>
      </c>
    </row>
    <row r="923" spans="1:58" hidden="1" x14ac:dyDescent="0.55000000000000004">
      <c r="A923" s="80" t="str">
        <f>'Base de Dados 2013'!M922</f>
        <v>Boulevard</v>
      </c>
      <c r="B923" s="81" t="str">
        <f>'Base de Dados 2013'!N922</f>
        <v>verde</v>
      </c>
      <c r="C923" s="88" t="str">
        <f t="shared" si="485"/>
        <v/>
      </c>
      <c r="D923" s="89" t="str">
        <f t="shared" si="485"/>
        <v/>
      </c>
      <c r="E923" s="89" t="str">
        <f t="shared" si="485"/>
        <v/>
      </c>
      <c r="F923" s="89" t="str">
        <f t="shared" si="485"/>
        <v/>
      </c>
      <c r="G923" s="89" t="str">
        <f t="shared" si="485"/>
        <v/>
      </c>
      <c r="H923" s="89" t="str">
        <f t="shared" si="485"/>
        <v/>
      </c>
      <c r="I923" s="89" t="str">
        <f t="shared" si="485"/>
        <v/>
      </c>
      <c r="J923" s="89" t="str">
        <f t="shared" si="485"/>
        <v/>
      </c>
      <c r="K923" s="89" t="str">
        <f t="shared" si="485"/>
        <v/>
      </c>
      <c r="L923" s="89" t="str">
        <f t="shared" si="485"/>
        <v/>
      </c>
      <c r="M923" s="89" t="str">
        <f t="shared" si="486"/>
        <v/>
      </c>
      <c r="N923" s="89" t="str">
        <f t="shared" si="486"/>
        <v/>
      </c>
      <c r="O923" s="89" t="str">
        <f t="shared" si="486"/>
        <v/>
      </c>
      <c r="P923" s="89" t="str">
        <f t="shared" si="486"/>
        <v/>
      </c>
      <c r="Q923" s="89" t="str">
        <f t="shared" si="486"/>
        <v/>
      </c>
      <c r="R923" s="89" t="str">
        <f t="shared" si="486"/>
        <v/>
      </c>
      <c r="S923" s="89" t="str">
        <f t="shared" si="486"/>
        <v/>
      </c>
      <c r="T923" s="89" t="str">
        <f t="shared" si="486"/>
        <v/>
      </c>
      <c r="U923" s="89" t="str">
        <f t="shared" si="486"/>
        <v/>
      </c>
      <c r="V923" s="89" t="str">
        <f t="shared" si="486"/>
        <v/>
      </c>
      <c r="W923" s="89" t="str">
        <f t="shared" si="487"/>
        <v/>
      </c>
      <c r="X923" s="89">
        <f t="shared" si="487"/>
        <v>1</v>
      </c>
      <c r="Y923" s="89" t="str">
        <f t="shared" si="487"/>
        <v/>
      </c>
      <c r="Z923" s="89" t="str">
        <f t="shared" si="487"/>
        <v/>
      </c>
      <c r="AA923" s="89" t="str">
        <f t="shared" si="487"/>
        <v/>
      </c>
      <c r="AB923" s="89" t="str">
        <f t="shared" si="487"/>
        <v/>
      </c>
      <c r="AC923" s="89" t="str">
        <f t="shared" si="487"/>
        <v/>
      </c>
      <c r="AD923" s="89" t="str">
        <f t="shared" si="487"/>
        <v/>
      </c>
      <c r="AE923" s="89" t="str">
        <f t="shared" si="487"/>
        <v/>
      </c>
      <c r="AF923" s="89" t="str">
        <f t="shared" si="487"/>
        <v/>
      </c>
      <c r="AG923" s="89" t="str">
        <f t="shared" si="488"/>
        <v/>
      </c>
      <c r="AH923" s="89" t="str">
        <f t="shared" si="488"/>
        <v/>
      </c>
      <c r="AI923" s="89" t="str">
        <f t="shared" si="488"/>
        <v/>
      </c>
      <c r="AJ923" s="89" t="str">
        <f t="shared" si="488"/>
        <v/>
      </c>
      <c r="AK923" s="89" t="str">
        <f t="shared" si="488"/>
        <v/>
      </c>
      <c r="AL923" s="89" t="str">
        <f t="shared" si="488"/>
        <v/>
      </c>
      <c r="AM923" s="89" t="str">
        <f t="shared" si="488"/>
        <v/>
      </c>
      <c r="AN923" s="89" t="str">
        <f t="shared" si="488"/>
        <v/>
      </c>
      <c r="AO923" s="89" t="str">
        <f t="shared" si="488"/>
        <v/>
      </c>
      <c r="AP923" s="89" t="str">
        <f t="shared" si="488"/>
        <v/>
      </c>
      <c r="AQ923" s="89" t="str">
        <f t="shared" si="489"/>
        <v/>
      </c>
      <c r="AR923" s="89" t="str">
        <f t="shared" si="489"/>
        <v/>
      </c>
      <c r="AS923" s="89" t="str">
        <f t="shared" si="489"/>
        <v/>
      </c>
      <c r="AT923" s="89" t="str">
        <f t="shared" si="489"/>
        <v/>
      </c>
      <c r="AU923" s="89" t="str">
        <f t="shared" si="489"/>
        <v/>
      </c>
      <c r="AV923" s="89" t="str">
        <f t="shared" si="489"/>
        <v/>
      </c>
      <c r="AW923" s="89" t="str">
        <f t="shared" si="489"/>
        <v/>
      </c>
      <c r="AX923" s="89" t="str">
        <f t="shared" si="489"/>
        <v/>
      </c>
      <c r="AY923" s="89" t="str">
        <f t="shared" si="489"/>
        <v/>
      </c>
      <c r="AZ923" s="89" t="str">
        <f t="shared" si="489"/>
        <v/>
      </c>
      <c r="BA923" s="89" t="str">
        <f t="shared" si="489"/>
        <v/>
      </c>
      <c r="BB923" s="89" t="str">
        <f t="shared" si="489"/>
        <v/>
      </c>
      <c r="BC923" s="90" t="str">
        <f t="shared" si="489"/>
        <v/>
      </c>
      <c r="BE923" s="100" t="str">
        <f t="shared" si="478"/>
        <v/>
      </c>
      <c r="BF923" s="102" t="str">
        <f t="shared" si="479"/>
        <v/>
      </c>
    </row>
    <row r="924" spans="1:58" hidden="1" x14ac:dyDescent="0.55000000000000004">
      <c r="A924" s="80" t="str">
        <f>'Base de Dados 2013'!M923</f>
        <v>Bela Vista</v>
      </c>
      <c r="B924" s="81" t="str">
        <f>'Base de Dados 2013'!N923</f>
        <v>verde</v>
      </c>
      <c r="C924" s="88" t="str">
        <f t="shared" si="485"/>
        <v/>
      </c>
      <c r="D924" s="89" t="str">
        <f t="shared" si="485"/>
        <v/>
      </c>
      <c r="E924" s="89" t="str">
        <f t="shared" si="485"/>
        <v/>
      </c>
      <c r="F924" s="89" t="str">
        <f t="shared" si="485"/>
        <v/>
      </c>
      <c r="G924" s="89" t="str">
        <f t="shared" si="485"/>
        <v/>
      </c>
      <c r="H924" s="89" t="str">
        <f t="shared" si="485"/>
        <v/>
      </c>
      <c r="I924" s="89" t="str">
        <f t="shared" si="485"/>
        <v/>
      </c>
      <c r="J924" s="89" t="str">
        <f t="shared" si="485"/>
        <v/>
      </c>
      <c r="K924" s="89">
        <f t="shared" si="485"/>
        <v>1</v>
      </c>
      <c r="L924" s="89" t="str">
        <f t="shared" si="485"/>
        <v/>
      </c>
      <c r="M924" s="89" t="str">
        <f t="shared" si="486"/>
        <v/>
      </c>
      <c r="N924" s="89" t="str">
        <f t="shared" si="486"/>
        <v/>
      </c>
      <c r="O924" s="89" t="str">
        <f t="shared" si="486"/>
        <v/>
      </c>
      <c r="P924" s="89" t="str">
        <f t="shared" si="486"/>
        <v/>
      </c>
      <c r="Q924" s="89" t="str">
        <f t="shared" si="486"/>
        <v/>
      </c>
      <c r="R924" s="89" t="str">
        <f t="shared" si="486"/>
        <v/>
      </c>
      <c r="S924" s="89" t="str">
        <f t="shared" si="486"/>
        <v/>
      </c>
      <c r="T924" s="89" t="str">
        <f t="shared" si="486"/>
        <v/>
      </c>
      <c r="U924" s="89" t="str">
        <f t="shared" si="486"/>
        <v/>
      </c>
      <c r="V924" s="89" t="str">
        <f t="shared" si="486"/>
        <v/>
      </c>
      <c r="W924" s="89" t="str">
        <f t="shared" si="487"/>
        <v/>
      </c>
      <c r="X924" s="89" t="str">
        <f t="shared" si="487"/>
        <v/>
      </c>
      <c r="Y924" s="89" t="str">
        <f t="shared" si="487"/>
        <v/>
      </c>
      <c r="Z924" s="89" t="str">
        <f t="shared" si="487"/>
        <v/>
      </c>
      <c r="AA924" s="89" t="str">
        <f t="shared" si="487"/>
        <v/>
      </c>
      <c r="AB924" s="89" t="str">
        <f t="shared" si="487"/>
        <v/>
      </c>
      <c r="AC924" s="89" t="str">
        <f t="shared" si="487"/>
        <v/>
      </c>
      <c r="AD924" s="89" t="str">
        <f t="shared" si="487"/>
        <v/>
      </c>
      <c r="AE924" s="89" t="str">
        <f t="shared" si="487"/>
        <v/>
      </c>
      <c r="AF924" s="89" t="str">
        <f t="shared" si="487"/>
        <v/>
      </c>
      <c r="AG924" s="89" t="str">
        <f t="shared" si="488"/>
        <v/>
      </c>
      <c r="AH924" s="89" t="str">
        <f t="shared" si="488"/>
        <v/>
      </c>
      <c r="AI924" s="89" t="str">
        <f t="shared" si="488"/>
        <v/>
      </c>
      <c r="AJ924" s="89" t="str">
        <f t="shared" si="488"/>
        <v/>
      </c>
      <c r="AK924" s="89" t="str">
        <f t="shared" si="488"/>
        <v/>
      </c>
      <c r="AL924" s="89" t="str">
        <f t="shared" si="488"/>
        <v/>
      </c>
      <c r="AM924" s="89" t="str">
        <f t="shared" si="488"/>
        <v/>
      </c>
      <c r="AN924" s="89" t="str">
        <f t="shared" si="488"/>
        <v/>
      </c>
      <c r="AO924" s="89" t="str">
        <f t="shared" si="488"/>
        <v/>
      </c>
      <c r="AP924" s="89" t="str">
        <f t="shared" si="488"/>
        <v/>
      </c>
      <c r="AQ924" s="89" t="str">
        <f t="shared" si="489"/>
        <v/>
      </c>
      <c r="AR924" s="89" t="str">
        <f t="shared" si="489"/>
        <v/>
      </c>
      <c r="AS924" s="89" t="str">
        <f t="shared" si="489"/>
        <v/>
      </c>
      <c r="AT924" s="89" t="str">
        <f t="shared" si="489"/>
        <v/>
      </c>
      <c r="AU924" s="89" t="str">
        <f t="shared" si="489"/>
        <v/>
      </c>
      <c r="AV924" s="89" t="str">
        <f t="shared" si="489"/>
        <v/>
      </c>
      <c r="AW924" s="89" t="str">
        <f t="shared" si="489"/>
        <v/>
      </c>
      <c r="AX924" s="89" t="str">
        <f t="shared" si="489"/>
        <v/>
      </c>
      <c r="AY924" s="89" t="str">
        <f t="shared" si="489"/>
        <v/>
      </c>
      <c r="AZ924" s="89" t="str">
        <f t="shared" si="489"/>
        <v/>
      </c>
      <c r="BA924" s="89" t="str">
        <f t="shared" si="489"/>
        <v/>
      </c>
      <c r="BB924" s="89" t="str">
        <f t="shared" si="489"/>
        <v/>
      </c>
      <c r="BC924" s="90" t="str">
        <f t="shared" si="489"/>
        <v/>
      </c>
      <c r="BE924" s="100" t="str">
        <f t="shared" si="478"/>
        <v/>
      </c>
      <c r="BF924" s="102" t="str">
        <f t="shared" si="479"/>
        <v/>
      </c>
    </row>
    <row r="925" spans="1:58" hidden="1" x14ac:dyDescent="0.55000000000000004">
      <c r="A925" s="80" t="str">
        <f>'Base de Dados 2013'!M924</f>
        <v>Nações</v>
      </c>
      <c r="B925" s="81" t="str">
        <f>'Base de Dados 2013'!N924</f>
        <v>azul</v>
      </c>
      <c r="C925" s="88" t="str">
        <f t="shared" ref="C925:L933" si="490">IF(AND($A925=C$1,$B925=C$3),1,"")</f>
        <v/>
      </c>
      <c r="D925" s="89" t="str">
        <f t="shared" si="490"/>
        <v/>
      </c>
      <c r="E925" s="89" t="str">
        <f t="shared" si="490"/>
        <v/>
      </c>
      <c r="F925" s="89" t="str">
        <f t="shared" si="490"/>
        <v/>
      </c>
      <c r="G925" s="89" t="str">
        <f t="shared" si="490"/>
        <v/>
      </c>
      <c r="H925" s="89" t="str">
        <f t="shared" si="490"/>
        <v/>
      </c>
      <c r="I925" s="89" t="str">
        <f t="shared" si="490"/>
        <v/>
      </c>
      <c r="J925" s="89">
        <f t="shared" si="490"/>
        <v>1</v>
      </c>
      <c r="K925" s="89" t="str">
        <f t="shared" si="490"/>
        <v/>
      </c>
      <c r="L925" s="89" t="str">
        <f t="shared" si="490"/>
        <v/>
      </c>
      <c r="M925" s="89" t="str">
        <f t="shared" ref="M925:V933" si="491">IF(AND($A925=M$1,$B925=M$3),1,"")</f>
        <v/>
      </c>
      <c r="N925" s="89" t="str">
        <f t="shared" si="491"/>
        <v/>
      </c>
      <c r="O925" s="89" t="str">
        <f t="shared" si="491"/>
        <v/>
      </c>
      <c r="P925" s="89" t="str">
        <f t="shared" si="491"/>
        <v/>
      </c>
      <c r="Q925" s="89" t="str">
        <f t="shared" si="491"/>
        <v/>
      </c>
      <c r="R925" s="89" t="str">
        <f t="shared" si="491"/>
        <v/>
      </c>
      <c r="S925" s="89" t="str">
        <f t="shared" si="491"/>
        <v/>
      </c>
      <c r="T925" s="89" t="str">
        <f t="shared" si="491"/>
        <v/>
      </c>
      <c r="U925" s="89" t="str">
        <f t="shared" si="491"/>
        <v/>
      </c>
      <c r="V925" s="89" t="str">
        <f t="shared" si="491"/>
        <v/>
      </c>
      <c r="W925" s="89" t="str">
        <f t="shared" ref="W925:AF933" si="492">IF(AND($A925=W$1,$B925=W$3),1,"")</f>
        <v/>
      </c>
      <c r="X925" s="89" t="str">
        <f t="shared" si="492"/>
        <v/>
      </c>
      <c r="Y925" s="89" t="str">
        <f t="shared" si="492"/>
        <v/>
      </c>
      <c r="Z925" s="89" t="str">
        <f t="shared" si="492"/>
        <v/>
      </c>
      <c r="AA925" s="89" t="str">
        <f t="shared" si="492"/>
        <v/>
      </c>
      <c r="AB925" s="89" t="str">
        <f t="shared" si="492"/>
        <v/>
      </c>
      <c r="AC925" s="89" t="str">
        <f t="shared" si="492"/>
        <v/>
      </c>
      <c r="AD925" s="89" t="str">
        <f t="shared" si="492"/>
        <v/>
      </c>
      <c r="AE925" s="89" t="str">
        <f t="shared" si="492"/>
        <v/>
      </c>
      <c r="AF925" s="89" t="str">
        <f t="shared" si="492"/>
        <v/>
      </c>
      <c r="AG925" s="89" t="str">
        <f t="shared" ref="AG925:AP933" si="493">IF(AND($A925=AG$1,$B925=AG$3),1,"")</f>
        <v/>
      </c>
      <c r="AH925" s="89" t="str">
        <f t="shared" si="493"/>
        <v/>
      </c>
      <c r="AI925" s="89" t="str">
        <f t="shared" si="493"/>
        <v/>
      </c>
      <c r="AJ925" s="89" t="str">
        <f t="shared" si="493"/>
        <v/>
      </c>
      <c r="AK925" s="89" t="str">
        <f t="shared" si="493"/>
        <v/>
      </c>
      <c r="AL925" s="89" t="str">
        <f t="shared" si="493"/>
        <v/>
      </c>
      <c r="AM925" s="89" t="str">
        <f t="shared" si="493"/>
        <v/>
      </c>
      <c r="AN925" s="89" t="str">
        <f t="shared" si="493"/>
        <v/>
      </c>
      <c r="AO925" s="89" t="str">
        <f t="shared" si="493"/>
        <v/>
      </c>
      <c r="AP925" s="89" t="str">
        <f t="shared" si="493"/>
        <v/>
      </c>
      <c r="AQ925" s="89" t="str">
        <f t="shared" ref="AQ925:BC933" si="494">IF(AND($A925=AQ$1,$B925=AQ$3),1,"")</f>
        <v/>
      </c>
      <c r="AR925" s="89" t="str">
        <f t="shared" si="494"/>
        <v/>
      </c>
      <c r="AS925" s="89" t="str">
        <f t="shared" si="494"/>
        <v/>
      </c>
      <c r="AT925" s="89" t="str">
        <f t="shared" si="494"/>
        <v/>
      </c>
      <c r="AU925" s="89" t="str">
        <f t="shared" si="494"/>
        <v/>
      </c>
      <c r="AV925" s="89" t="str">
        <f t="shared" si="494"/>
        <v/>
      </c>
      <c r="AW925" s="89" t="str">
        <f t="shared" si="494"/>
        <v/>
      </c>
      <c r="AX925" s="89" t="str">
        <f t="shared" si="494"/>
        <v/>
      </c>
      <c r="AY925" s="89" t="str">
        <f t="shared" si="494"/>
        <v/>
      </c>
      <c r="AZ925" s="89" t="str">
        <f t="shared" si="494"/>
        <v/>
      </c>
      <c r="BA925" s="89" t="str">
        <f t="shared" si="494"/>
        <v/>
      </c>
      <c r="BB925" s="89" t="str">
        <f t="shared" si="494"/>
        <v/>
      </c>
      <c r="BC925" s="90" t="str">
        <f t="shared" si="494"/>
        <v/>
      </c>
      <c r="BE925" s="100" t="str">
        <f t="shared" si="478"/>
        <v/>
      </c>
      <c r="BF925" s="102" t="str">
        <f t="shared" si="479"/>
        <v/>
      </c>
    </row>
    <row r="926" spans="1:58" hidden="1" x14ac:dyDescent="0.55000000000000004">
      <c r="A926" s="80" t="str">
        <f>'Base de Dados 2013'!M925</f>
        <v>Bela Vista</v>
      </c>
      <c r="B926" s="81" t="str">
        <f>'Base de Dados 2013'!N925</f>
        <v>azul</v>
      </c>
      <c r="C926" s="88" t="str">
        <f t="shared" si="490"/>
        <v/>
      </c>
      <c r="D926" s="89" t="str">
        <f t="shared" si="490"/>
        <v/>
      </c>
      <c r="E926" s="89" t="str">
        <f t="shared" si="490"/>
        <v/>
      </c>
      <c r="F926" s="89" t="str">
        <f t="shared" si="490"/>
        <v/>
      </c>
      <c r="G926" s="89" t="str">
        <f t="shared" si="490"/>
        <v/>
      </c>
      <c r="H926" s="89" t="str">
        <f t="shared" si="490"/>
        <v/>
      </c>
      <c r="I926" s="89" t="str">
        <f t="shared" si="490"/>
        <v/>
      </c>
      <c r="J926" s="89" t="str">
        <f t="shared" si="490"/>
        <v/>
      </c>
      <c r="K926" s="89" t="str">
        <f t="shared" si="490"/>
        <v/>
      </c>
      <c r="L926" s="89" t="str">
        <f t="shared" si="490"/>
        <v/>
      </c>
      <c r="M926" s="89" t="str">
        <f t="shared" si="491"/>
        <v/>
      </c>
      <c r="N926" s="89">
        <f t="shared" si="491"/>
        <v>1</v>
      </c>
      <c r="O926" s="89" t="str">
        <f t="shared" si="491"/>
        <v/>
      </c>
      <c r="P926" s="89" t="str">
        <f t="shared" si="491"/>
        <v/>
      </c>
      <c r="Q926" s="89" t="str">
        <f t="shared" si="491"/>
        <v/>
      </c>
      <c r="R926" s="89" t="str">
        <f t="shared" si="491"/>
        <v/>
      </c>
      <c r="S926" s="89" t="str">
        <f t="shared" si="491"/>
        <v/>
      </c>
      <c r="T926" s="89" t="str">
        <f t="shared" si="491"/>
        <v/>
      </c>
      <c r="U926" s="89" t="str">
        <f t="shared" si="491"/>
        <v/>
      </c>
      <c r="V926" s="89" t="str">
        <f t="shared" si="491"/>
        <v/>
      </c>
      <c r="W926" s="89" t="str">
        <f t="shared" si="492"/>
        <v/>
      </c>
      <c r="X926" s="89" t="str">
        <f t="shared" si="492"/>
        <v/>
      </c>
      <c r="Y926" s="89" t="str">
        <f t="shared" si="492"/>
        <v/>
      </c>
      <c r="Z926" s="89" t="str">
        <f t="shared" si="492"/>
        <v/>
      </c>
      <c r="AA926" s="89" t="str">
        <f t="shared" si="492"/>
        <v/>
      </c>
      <c r="AB926" s="89" t="str">
        <f t="shared" si="492"/>
        <v/>
      </c>
      <c r="AC926" s="89" t="str">
        <f t="shared" si="492"/>
        <v/>
      </c>
      <c r="AD926" s="89" t="str">
        <f t="shared" si="492"/>
        <v/>
      </c>
      <c r="AE926" s="89" t="str">
        <f t="shared" si="492"/>
        <v/>
      </c>
      <c r="AF926" s="89" t="str">
        <f t="shared" si="492"/>
        <v/>
      </c>
      <c r="AG926" s="89" t="str">
        <f t="shared" si="493"/>
        <v/>
      </c>
      <c r="AH926" s="89" t="str">
        <f t="shared" si="493"/>
        <v/>
      </c>
      <c r="AI926" s="89" t="str">
        <f t="shared" si="493"/>
        <v/>
      </c>
      <c r="AJ926" s="89" t="str">
        <f t="shared" si="493"/>
        <v/>
      </c>
      <c r="AK926" s="89" t="str">
        <f t="shared" si="493"/>
        <v/>
      </c>
      <c r="AL926" s="89" t="str">
        <f t="shared" si="493"/>
        <v/>
      </c>
      <c r="AM926" s="89" t="str">
        <f t="shared" si="493"/>
        <v/>
      </c>
      <c r="AN926" s="89" t="str">
        <f t="shared" si="493"/>
        <v/>
      </c>
      <c r="AO926" s="89" t="str">
        <f t="shared" si="493"/>
        <v/>
      </c>
      <c r="AP926" s="89" t="str">
        <f t="shared" si="493"/>
        <v/>
      </c>
      <c r="AQ926" s="89" t="str">
        <f t="shared" si="494"/>
        <v/>
      </c>
      <c r="AR926" s="89" t="str">
        <f t="shared" si="494"/>
        <v/>
      </c>
      <c r="AS926" s="89" t="str">
        <f t="shared" si="494"/>
        <v/>
      </c>
      <c r="AT926" s="89" t="str">
        <f t="shared" si="494"/>
        <v/>
      </c>
      <c r="AU926" s="89" t="str">
        <f t="shared" si="494"/>
        <v/>
      </c>
      <c r="AV926" s="89" t="str">
        <f t="shared" si="494"/>
        <v/>
      </c>
      <c r="AW926" s="89" t="str">
        <f t="shared" si="494"/>
        <v/>
      </c>
      <c r="AX926" s="89" t="str">
        <f t="shared" si="494"/>
        <v/>
      </c>
      <c r="AY926" s="89" t="str">
        <f t="shared" si="494"/>
        <v/>
      </c>
      <c r="AZ926" s="89" t="str">
        <f t="shared" si="494"/>
        <v/>
      </c>
      <c r="BA926" s="89" t="str">
        <f t="shared" si="494"/>
        <v/>
      </c>
      <c r="BB926" s="89" t="str">
        <f t="shared" si="494"/>
        <v/>
      </c>
      <c r="BC926" s="90" t="str">
        <f t="shared" si="494"/>
        <v/>
      </c>
      <c r="BE926" s="100" t="str">
        <f t="shared" si="478"/>
        <v/>
      </c>
      <c r="BF926" s="102" t="str">
        <f t="shared" si="479"/>
        <v/>
      </c>
    </row>
    <row r="927" spans="1:58" hidden="1" x14ac:dyDescent="0.55000000000000004">
      <c r="A927" s="80" t="str">
        <f>'Base de Dados 2013'!M926</f>
        <v>Agudos</v>
      </c>
      <c r="B927" s="81" t="str">
        <f>'Base de Dados 2013'!N926</f>
        <v>azul</v>
      </c>
      <c r="C927" s="88" t="str">
        <f t="shared" si="490"/>
        <v/>
      </c>
      <c r="D927" s="89" t="str">
        <f t="shared" si="490"/>
        <v/>
      </c>
      <c r="E927" s="89" t="str">
        <f t="shared" si="490"/>
        <v/>
      </c>
      <c r="F927" s="89" t="str">
        <f t="shared" si="490"/>
        <v/>
      </c>
      <c r="G927" s="89" t="str">
        <f t="shared" si="490"/>
        <v/>
      </c>
      <c r="H927" s="89" t="str">
        <f t="shared" si="490"/>
        <v/>
      </c>
      <c r="I927" s="89" t="str">
        <f t="shared" si="490"/>
        <v/>
      </c>
      <c r="J927" s="89" t="str">
        <f t="shared" si="490"/>
        <v/>
      </c>
      <c r="K927" s="89" t="str">
        <f t="shared" si="490"/>
        <v/>
      </c>
      <c r="L927" s="89" t="str">
        <f t="shared" si="490"/>
        <v/>
      </c>
      <c r="M927" s="89" t="str">
        <f t="shared" si="491"/>
        <v/>
      </c>
      <c r="N927" s="89" t="str">
        <f t="shared" si="491"/>
        <v/>
      </c>
      <c r="O927" s="89" t="str">
        <f t="shared" si="491"/>
        <v/>
      </c>
      <c r="P927" s="89" t="str">
        <f t="shared" si="491"/>
        <v/>
      </c>
      <c r="Q927" s="89" t="str">
        <f t="shared" si="491"/>
        <v/>
      </c>
      <c r="R927" s="89" t="str">
        <f t="shared" si="491"/>
        <v/>
      </c>
      <c r="S927" s="89" t="str">
        <f t="shared" si="491"/>
        <v/>
      </c>
      <c r="T927" s="89" t="str">
        <f t="shared" si="491"/>
        <v/>
      </c>
      <c r="U927" s="89" t="str">
        <f t="shared" si="491"/>
        <v/>
      </c>
      <c r="V927" s="89" t="str">
        <f t="shared" si="491"/>
        <v/>
      </c>
      <c r="W927" s="89" t="str">
        <f t="shared" si="492"/>
        <v/>
      </c>
      <c r="X927" s="89" t="str">
        <f t="shared" si="492"/>
        <v/>
      </c>
      <c r="Y927" s="89" t="str">
        <f t="shared" si="492"/>
        <v/>
      </c>
      <c r="Z927" s="89" t="str">
        <f t="shared" si="492"/>
        <v/>
      </c>
      <c r="AA927" s="89" t="str">
        <f t="shared" si="492"/>
        <v/>
      </c>
      <c r="AB927" s="89" t="str">
        <f t="shared" si="492"/>
        <v/>
      </c>
      <c r="AC927" s="89" t="str">
        <f t="shared" si="492"/>
        <v/>
      </c>
      <c r="AD927" s="89" t="str">
        <f t="shared" si="492"/>
        <v/>
      </c>
      <c r="AE927" s="89" t="str">
        <f t="shared" si="492"/>
        <v/>
      </c>
      <c r="AF927" s="89" t="str">
        <f t="shared" si="492"/>
        <v/>
      </c>
      <c r="AG927" s="89" t="str">
        <f t="shared" si="493"/>
        <v/>
      </c>
      <c r="AH927" s="89" t="str">
        <f t="shared" si="493"/>
        <v/>
      </c>
      <c r="AI927" s="89">
        <f t="shared" si="493"/>
        <v>1</v>
      </c>
      <c r="AJ927" s="89" t="str">
        <f t="shared" si="493"/>
        <v/>
      </c>
      <c r="AK927" s="89" t="str">
        <f t="shared" si="493"/>
        <v/>
      </c>
      <c r="AL927" s="89" t="str">
        <f t="shared" si="493"/>
        <v/>
      </c>
      <c r="AM927" s="89" t="str">
        <f t="shared" si="493"/>
        <v/>
      </c>
      <c r="AN927" s="89" t="str">
        <f t="shared" si="493"/>
        <v/>
      </c>
      <c r="AO927" s="89" t="str">
        <f t="shared" si="493"/>
        <v/>
      </c>
      <c r="AP927" s="89" t="str">
        <f t="shared" si="493"/>
        <v/>
      </c>
      <c r="AQ927" s="89" t="str">
        <f t="shared" si="494"/>
        <v/>
      </c>
      <c r="AR927" s="89" t="str">
        <f t="shared" si="494"/>
        <v/>
      </c>
      <c r="AS927" s="89" t="str">
        <f t="shared" si="494"/>
        <v/>
      </c>
      <c r="AT927" s="89" t="str">
        <f t="shared" si="494"/>
        <v/>
      </c>
      <c r="AU927" s="89" t="str">
        <f t="shared" si="494"/>
        <v/>
      </c>
      <c r="AV927" s="89" t="str">
        <f t="shared" si="494"/>
        <v/>
      </c>
      <c r="AW927" s="89" t="str">
        <f t="shared" si="494"/>
        <v/>
      </c>
      <c r="AX927" s="89" t="str">
        <f t="shared" si="494"/>
        <v/>
      </c>
      <c r="AY927" s="89" t="str">
        <f t="shared" si="494"/>
        <v/>
      </c>
      <c r="AZ927" s="89" t="str">
        <f t="shared" si="494"/>
        <v/>
      </c>
      <c r="BA927" s="89" t="str">
        <f t="shared" si="494"/>
        <v/>
      </c>
      <c r="BB927" s="89" t="str">
        <f t="shared" si="494"/>
        <v/>
      </c>
      <c r="BC927" s="90" t="str">
        <f t="shared" si="494"/>
        <v/>
      </c>
      <c r="BE927" s="100" t="str">
        <f t="shared" si="478"/>
        <v/>
      </c>
      <c r="BF927" s="102" t="str">
        <f t="shared" si="479"/>
        <v/>
      </c>
    </row>
    <row r="928" spans="1:58" hidden="1" x14ac:dyDescent="0.55000000000000004">
      <c r="A928" s="80" t="str">
        <f>'Base de Dados 2013'!M927</f>
        <v>Geisel</v>
      </c>
      <c r="B928" s="81" t="str">
        <f>'Base de Dados 2013'!N927</f>
        <v>azul</v>
      </c>
      <c r="C928" s="88" t="str">
        <f t="shared" si="490"/>
        <v/>
      </c>
      <c r="D928" s="89" t="str">
        <f t="shared" si="490"/>
        <v/>
      </c>
      <c r="E928" s="89" t="str">
        <f t="shared" si="490"/>
        <v/>
      </c>
      <c r="F928" s="89" t="str">
        <f t="shared" si="490"/>
        <v/>
      </c>
      <c r="G928" s="89" t="str">
        <f t="shared" si="490"/>
        <v/>
      </c>
      <c r="H928" s="89" t="str">
        <f t="shared" si="490"/>
        <v/>
      </c>
      <c r="I928" s="89" t="str">
        <f t="shared" si="490"/>
        <v/>
      </c>
      <c r="J928" s="89" t="str">
        <f t="shared" si="490"/>
        <v/>
      </c>
      <c r="K928" s="89" t="str">
        <f t="shared" si="490"/>
        <v/>
      </c>
      <c r="L928" s="89" t="str">
        <f t="shared" si="490"/>
        <v/>
      </c>
      <c r="M928" s="89" t="str">
        <f t="shared" si="491"/>
        <v/>
      </c>
      <c r="N928" s="89" t="str">
        <f t="shared" si="491"/>
        <v/>
      </c>
      <c r="O928" s="89" t="str">
        <f t="shared" si="491"/>
        <v/>
      </c>
      <c r="P928" s="89" t="str">
        <f t="shared" si="491"/>
        <v/>
      </c>
      <c r="Q928" s="89" t="str">
        <f t="shared" si="491"/>
        <v/>
      </c>
      <c r="R928" s="89">
        <f t="shared" si="491"/>
        <v>1</v>
      </c>
      <c r="S928" s="89" t="str">
        <f t="shared" si="491"/>
        <v/>
      </c>
      <c r="T928" s="89" t="str">
        <f t="shared" si="491"/>
        <v/>
      </c>
      <c r="U928" s="89" t="str">
        <f t="shared" si="491"/>
        <v/>
      </c>
      <c r="V928" s="89" t="str">
        <f t="shared" si="491"/>
        <v/>
      </c>
      <c r="W928" s="89" t="str">
        <f t="shared" si="492"/>
        <v/>
      </c>
      <c r="X928" s="89" t="str">
        <f t="shared" si="492"/>
        <v/>
      </c>
      <c r="Y928" s="89" t="str">
        <f t="shared" si="492"/>
        <v/>
      </c>
      <c r="Z928" s="89" t="str">
        <f t="shared" si="492"/>
        <v/>
      </c>
      <c r="AA928" s="89" t="str">
        <f t="shared" si="492"/>
        <v/>
      </c>
      <c r="AB928" s="89" t="str">
        <f t="shared" si="492"/>
        <v/>
      </c>
      <c r="AC928" s="89" t="str">
        <f t="shared" si="492"/>
        <v/>
      </c>
      <c r="AD928" s="89" t="str">
        <f t="shared" si="492"/>
        <v/>
      </c>
      <c r="AE928" s="89" t="str">
        <f t="shared" si="492"/>
        <v/>
      </c>
      <c r="AF928" s="89" t="str">
        <f t="shared" si="492"/>
        <v/>
      </c>
      <c r="AG928" s="89" t="str">
        <f t="shared" si="493"/>
        <v/>
      </c>
      <c r="AH928" s="89" t="str">
        <f t="shared" si="493"/>
        <v/>
      </c>
      <c r="AI928" s="89" t="str">
        <f t="shared" si="493"/>
        <v/>
      </c>
      <c r="AJ928" s="89" t="str">
        <f t="shared" si="493"/>
        <v/>
      </c>
      <c r="AK928" s="89" t="str">
        <f t="shared" si="493"/>
        <v/>
      </c>
      <c r="AL928" s="89" t="str">
        <f t="shared" si="493"/>
        <v/>
      </c>
      <c r="AM928" s="89" t="str">
        <f t="shared" si="493"/>
        <v/>
      </c>
      <c r="AN928" s="89" t="str">
        <f t="shared" si="493"/>
        <v/>
      </c>
      <c r="AO928" s="89" t="str">
        <f t="shared" si="493"/>
        <v/>
      </c>
      <c r="AP928" s="89" t="str">
        <f t="shared" si="493"/>
        <v/>
      </c>
      <c r="AQ928" s="89" t="str">
        <f t="shared" si="494"/>
        <v/>
      </c>
      <c r="AR928" s="89" t="str">
        <f t="shared" si="494"/>
        <v/>
      </c>
      <c r="AS928" s="89" t="str">
        <f t="shared" si="494"/>
        <v/>
      </c>
      <c r="AT928" s="89" t="str">
        <f t="shared" si="494"/>
        <v/>
      </c>
      <c r="AU928" s="89" t="str">
        <f t="shared" si="494"/>
        <v/>
      </c>
      <c r="AV928" s="89" t="str">
        <f t="shared" si="494"/>
        <v/>
      </c>
      <c r="AW928" s="89" t="str">
        <f t="shared" si="494"/>
        <v/>
      </c>
      <c r="AX928" s="89" t="str">
        <f t="shared" si="494"/>
        <v/>
      </c>
      <c r="AY928" s="89" t="str">
        <f t="shared" si="494"/>
        <v/>
      </c>
      <c r="AZ928" s="89" t="str">
        <f t="shared" si="494"/>
        <v/>
      </c>
      <c r="BA928" s="89" t="str">
        <f t="shared" si="494"/>
        <v/>
      </c>
      <c r="BB928" s="89" t="str">
        <f t="shared" si="494"/>
        <v/>
      </c>
      <c r="BC928" s="90" t="str">
        <f t="shared" si="494"/>
        <v/>
      </c>
      <c r="BE928" s="100" t="str">
        <f t="shared" si="478"/>
        <v/>
      </c>
      <c r="BF928" s="102" t="str">
        <f t="shared" si="479"/>
        <v/>
      </c>
    </row>
    <row r="929" spans="1:69" hidden="1" x14ac:dyDescent="0.55000000000000004">
      <c r="A929" s="80" t="str">
        <f>'Base de Dados 2013'!M928</f>
        <v>Ipiranga</v>
      </c>
      <c r="B929" s="81" t="str">
        <f>'Base de Dados 2013'!N928</f>
        <v>azul</v>
      </c>
      <c r="C929" s="88" t="str">
        <f t="shared" si="490"/>
        <v/>
      </c>
      <c r="D929" s="89" t="str">
        <f t="shared" si="490"/>
        <v/>
      </c>
      <c r="E929" s="89" t="str">
        <f t="shared" si="490"/>
        <v/>
      </c>
      <c r="F929" s="89" t="str">
        <f t="shared" si="490"/>
        <v/>
      </c>
      <c r="G929" s="89" t="str">
        <f t="shared" si="490"/>
        <v/>
      </c>
      <c r="H929" s="89" t="str">
        <f t="shared" si="490"/>
        <v/>
      </c>
      <c r="I929" s="89" t="str">
        <f t="shared" si="490"/>
        <v/>
      </c>
      <c r="J929" s="89" t="str">
        <f t="shared" si="490"/>
        <v/>
      </c>
      <c r="K929" s="89" t="str">
        <f t="shared" si="490"/>
        <v/>
      </c>
      <c r="L929" s="89" t="str">
        <f t="shared" si="490"/>
        <v/>
      </c>
      <c r="M929" s="89" t="str">
        <f t="shared" si="491"/>
        <v/>
      </c>
      <c r="N929" s="89" t="str">
        <f t="shared" si="491"/>
        <v/>
      </c>
      <c r="O929" s="89" t="str">
        <f t="shared" si="491"/>
        <v/>
      </c>
      <c r="P929" s="89" t="str">
        <f t="shared" si="491"/>
        <v/>
      </c>
      <c r="Q929" s="89" t="str">
        <f t="shared" si="491"/>
        <v/>
      </c>
      <c r="R929" s="89" t="str">
        <f t="shared" si="491"/>
        <v/>
      </c>
      <c r="S929" s="89" t="str">
        <f t="shared" si="491"/>
        <v/>
      </c>
      <c r="T929" s="89" t="str">
        <f t="shared" si="491"/>
        <v/>
      </c>
      <c r="U929" s="89" t="str">
        <f t="shared" si="491"/>
        <v/>
      </c>
      <c r="V929" s="89" t="str">
        <f t="shared" si="491"/>
        <v/>
      </c>
      <c r="W929" s="89">
        <f t="shared" si="492"/>
        <v>1</v>
      </c>
      <c r="X929" s="89" t="str">
        <f t="shared" si="492"/>
        <v/>
      </c>
      <c r="Y929" s="89" t="str">
        <f t="shared" si="492"/>
        <v/>
      </c>
      <c r="Z929" s="89" t="str">
        <f t="shared" si="492"/>
        <v/>
      </c>
      <c r="AA929" s="89" t="str">
        <f t="shared" si="492"/>
        <v/>
      </c>
      <c r="AB929" s="89" t="str">
        <f t="shared" si="492"/>
        <v/>
      </c>
      <c r="AC929" s="89" t="str">
        <f t="shared" si="492"/>
        <v/>
      </c>
      <c r="AD929" s="89" t="str">
        <f t="shared" si="492"/>
        <v/>
      </c>
      <c r="AE929" s="89" t="str">
        <f t="shared" si="492"/>
        <v/>
      </c>
      <c r="AF929" s="89" t="str">
        <f t="shared" si="492"/>
        <v/>
      </c>
      <c r="AG929" s="89" t="str">
        <f t="shared" si="493"/>
        <v/>
      </c>
      <c r="AH929" s="89" t="str">
        <f t="shared" si="493"/>
        <v/>
      </c>
      <c r="AI929" s="89" t="str">
        <f t="shared" si="493"/>
        <v/>
      </c>
      <c r="AJ929" s="89" t="str">
        <f t="shared" si="493"/>
        <v/>
      </c>
      <c r="AK929" s="89" t="str">
        <f t="shared" si="493"/>
        <v/>
      </c>
      <c r="AL929" s="89" t="str">
        <f t="shared" si="493"/>
        <v/>
      </c>
      <c r="AM929" s="89" t="str">
        <f t="shared" si="493"/>
        <v/>
      </c>
      <c r="AN929" s="89" t="str">
        <f t="shared" si="493"/>
        <v/>
      </c>
      <c r="AO929" s="89" t="str">
        <f t="shared" si="493"/>
        <v/>
      </c>
      <c r="AP929" s="89" t="str">
        <f t="shared" si="493"/>
        <v/>
      </c>
      <c r="AQ929" s="89" t="str">
        <f t="shared" si="494"/>
        <v/>
      </c>
      <c r="AR929" s="89" t="str">
        <f t="shared" si="494"/>
        <v/>
      </c>
      <c r="AS929" s="89" t="str">
        <f t="shared" si="494"/>
        <v/>
      </c>
      <c r="AT929" s="89" t="str">
        <f t="shared" si="494"/>
        <v/>
      </c>
      <c r="AU929" s="89" t="str">
        <f t="shared" si="494"/>
        <v/>
      </c>
      <c r="AV929" s="89" t="str">
        <f t="shared" si="494"/>
        <v/>
      </c>
      <c r="AW929" s="89" t="str">
        <f t="shared" si="494"/>
        <v/>
      </c>
      <c r="AX929" s="89" t="str">
        <f t="shared" si="494"/>
        <v/>
      </c>
      <c r="AY929" s="89" t="str">
        <f t="shared" si="494"/>
        <v/>
      </c>
      <c r="AZ929" s="89" t="str">
        <f t="shared" si="494"/>
        <v/>
      </c>
      <c r="BA929" s="89" t="str">
        <f t="shared" si="494"/>
        <v/>
      </c>
      <c r="BB929" s="89" t="str">
        <f t="shared" si="494"/>
        <v/>
      </c>
      <c r="BC929" s="90" t="str">
        <f t="shared" si="494"/>
        <v/>
      </c>
      <c r="BE929" s="100" t="str">
        <f t="shared" si="478"/>
        <v/>
      </c>
      <c r="BF929" s="102" t="str">
        <f t="shared" si="479"/>
        <v/>
      </c>
    </row>
    <row r="930" spans="1:69" hidden="1" x14ac:dyDescent="0.55000000000000004">
      <c r="A930" s="80" t="str">
        <f>'Base de Dados 2013'!M929</f>
        <v>Iacanga</v>
      </c>
      <c r="B930" s="81" t="str">
        <f>'Base de Dados 2013'!N929</f>
        <v>verde</v>
      </c>
      <c r="C930" s="88" t="str">
        <f t="shared" si="490"/>
        <v/>
      </c>
      <c r="D930" s="89" t="str">
        <f t="shared" si="490"/>
        <v/>
      </c>
      <c r="E930" s="89" t="str">
        <f t="shared" si="490"/>
        <v/>
      </c>
      <c r="F930" s="89" t="str">
        <f t="shared" si="490"/>
        <v/>
      </c>
      <c r="G930" s="89" t="str">
        <f t="shared" si="490"/>
        <v/>
      </c>
      <c r="H930" s="89" t="str">
        <f t="shared" si="490"/>
        <v/>
      </c>
      <c r="I930" s="89" t="str">
        <f t="shared" si="490"/>
        <v/>
      </c>
      <c r="J930" s="89" t="str">
        <f t="shared" si="490"/>
        <v/>
      </c>
      <c r="K930" s="89" t="str">
        <f t="shared" si="490"/>
        <v/>
      </c>
      <c r="L930" s="89" t="str">
        <f t="shared" si="490"/>
        <v/>
      </c>
      <c r="M930" s="89" t="str">
        <f t="shared" si="491"/>
        <v/>
      </c>
      <c r="N930" s="89" t="str">
        <f t="shared" si="491"/>
        <v/>
      </c>
      <c r="O930" s="89" t="str">
        <f t="shared" si="491"/>
        <v/>
      </c>
      <c r="P930" s="89" t="str">
        <f t="shared" si="491"/>
        <v/>
      </c>
      <c r="Q930" s="89" t="str">
        <f t="shared" si="491"/>
        <v/>
      </c>
      <c r="R930" s="89" t="str">
        <f t="shared" si="491"/>
        <v/>
      </c>
      <c r="S930" s="89" t="str">
        <f t="shared" si="491"/>
        <v/>
      </c>
      <c r="T930" s="89" t="str">
        <f t="shared" si="491"/>
        <v/>
      </c>
      <c r="U930" s="89" t="str">
        <f t="shared" si="491"/>
        <v/>
      </c>
      <c r="V930" s="89" t="str">
        <f t="shared" si="491"/>
        <v/>
      </c>
      <c r="W930" s="89" t="str">
        <f t="shared" si="492"/>
        <v/>
      </c>
      <c r="X930" s="89" t="str">
        <f t="shared" si="492"/>
        <v/>
      </c>
      <c r="Y930" s="89" t="str">
        <f t="shared" si="492"/>
        <v/>
      </c>
      <c r="Z930" s="89" t="str">
        <f t="shared" si="492"/>
        <v/>
      </c>
      <c r="AA930" s="89" t="str">
        <f t="shared" si="492"/>
        <v/>
      </c>
      <c r="AB930" s="89" t="str">
        <f t="shared" si="492"/>
        <v/>
      </c>
      <c r="AC930" s="89" t="str">
        <f t="shared" si="492"/>
        <v/>
      </c>
      <c r="AD930" s="89" t="str">
        <f t="shared" si="492"/>
        <v/>
      </c>
      <c r="AE930" s="89" t="str">
        <f t="shared" si="492"/>
        <v/>
      </c>
      <c r="AF930" s="89" t="str">
        <f t="shared" si="492"/>
        <v/>
      </c>
      <c r="AG930" s="89" t="str">
        <f t="shared" si="493"/>
        <v/>
      </c>
      <c r="AH930" s="89" t="str">
        <f t="shared" si="493"/>
        <v/>
      </c>
      <c r="AI930" s="89" t="str">
        <f t="shared" si="493"/>
        <v/>
      </c>
      <c r="AJ930" s="89" t="str">
        <f t="shared" si="493"/>
        <v/>
      </c>
      <c r="AK930" s="89" t="str">
        <f t="shared" si="493"/>
        <v/>
      </c>
      <c r="AL930" s="89" t="str">
        <f t="shared" si="493"/>
        <v/>
      </c>
      <c r="AM930" s="89" t="str">
        <f t="shared" si="493"/>
        <v/>
      </c>
      <c r="AN930" s="89" t="str">
        <f t="shared" si="493"/>
        <v/>
      </c>
      <c r="AO930" s="89" t="str">
        <f t="shared" si="493"/>
        <v/>
      </c>
      <c r="AP930" s="89" t="str">
        <f t="shared" si="493"/>
        <v/>
      </c>
      <c r="AQ930" s="89" t="str">
        <f t="shared" si="494"/>
        <v/>
      </c>
      <c r="AR930" s="89" t="str">
        <f t="shared" si="494"/>
        <v/>
      </c>
      <c r="AS930" s="89" t="str">
        <f t="shared" si="494"/>
        <v/>
      </c>
      <c r="AT930" s="89" t="str">
        <f t="shared" si="494"/>
        <v/>
      </c>
      <c r="AU930" s="89" t="str">
        <f t="shared" si="494"/>
        <v/>
      </c>
      <c r="AV930" s="89" t="str">
        <f t="shared" si="494"/>
        <v/>
      </c>
      <c r="AW930" s="89" t="str">
        <f t="shared" si="494"/>
        <v/>
      </c>
      <c r="AX930" s="89" t="str">
        <f t="shared" si="494"/>
        <v/>
      </c>
      <c r="AY930" s="89" t="str">
        <f t="shared" si="494"/>
        <v/>
      </c>
      <c r="AZ930" s="89">
        <f t="shared" si="494"/>
        <v>1</v>
      </c>
      <c r="BA930" s="89" t="str">
        <f t="shared" si="494"/>
        <v/>
      </c>
      <c r="BB930" s="89" t="str">
        <f t="shared" si="494"/>
        <v/>
      </c>
      <c r="BC930" s="90" t="str">
        <f t="shared" si="494"/>
        <v/>
      </c>
      <c r="BE930" s="100" t="str">
        <f t="shared" si="478"/>
        <v/>
      </c>
      <c r="BF930" s="102" t="str">
        <f t="shared" si="479"/>
        <v/>
      </c>
    </row>
    <row r="931" spans="1:69" hidden="1" x14ac:dyDescent="0.55000000000000004">
      <c r="A931" s="80" t="str">
        <f>'Base de Dados 2013'!M930</f>
        <v>Ipiranga</v>
      </c>
      <c r="B931" s="81" t="str">
        <f>'Base de Dados 2013'!N930</f>
        <v>verde</v>
      </c>
      <c r="C931" s="88" t="str">
        <f t="shared" si="490"/>
        <v/>
      </c>
      <c r="D931" s="89" t="str">
        <f t="shared" si="490"/>
        <v/>
      </c>
      <c r="E931" s="89" t="str">
        <f t="shared" si="490"/>
        <v/>
      </c>
      <c r="F931" s="89" t="str">
        <f t="shared" si="490"/>
        <v/>
      </c>
      <c r="G931" s="89" t="str">
        <f t="shared" si="490"/>
        <v/>
      </c>
      <c r="H931" s="89" t="str">
        <f t="shared" si="490"/>
        <v/>
      </c>
      <c r="I931" s="89" t="str">
        <f t="shared" si="490"/>
        <v/>
      </c>
      <c r="J931" s="89" t="str">
        <f t="shared" si="490"/>
        <v/>
      </c>
      <c r="K931" s="89" t="str">
        <f t="shared" si="490"/>
        <v/>
      </c>
      <c r="L931" s="89" t="str">
        <f t="shared" si="490"/>
        <v/>
      </c>
      <c r="M931" s="89" t="str">
        <f t="shared" si="491"/>
        <v/>
      </c>
      <c r="N931" s="89" t="str">
        <f t="shared" si="491"/>
        <v/>
      </c>
      <c r="O931" s="89" t="str">
        <f t="shared" si="491"/>
        <v/>
      </c>
      <c r="P931" s="89" t="str">
        <f t="shared" si="491"/>
        <v/>
      </c>
      <c r="Q931" s="89" t="str">
        <f t="shared" si="491"/>
        <v/>
      </c>
      <c r="R931" s="89" t="str">
        <f t="shared" si="491"/>
        <v/>
      </c>
      <c r="S931" s="89" t="str">
        <f t="shared" si="491"/>
        <v/>
      </c>
      <c r="T931" s="89">
        <f t="shared" si="491"/>
        <v>1</v>
      </c>
      <c r="U931" s="89" t="str">
        <f t="shared" si="491"/>
        <v/>
      </c>
      <c r="V931" s="89" t="str">
        <f t="shared" si="491"/>
        <v/>
      </c>
      <c r="W931" s="89" t="str">
        <f t="shared" si="492"/>
        <v/>
      </c>
      <c r="X931" s="89" t="str">
        <f t="shared" si="492"/>
        <v/>
      </c>
      <c r="Y931" s="89" t="str">
        <f t="shared" si="492"/>
        <v/>
      </c>
      <c r="Z931" s="89" t="str">
        <f t="shared" si="492"/>
        <v/>
      </c>
      <c r="AA931" s="89" t="str">
        <f t="shared" si="492"/>
        <v/>
      </c>
      <c r="AB931" s="89" t="str">
        <f t="shared" si="492"/>
        <v/>
      </c>
      <c r="AC931" s="89" t="str">
        <f t="shared" si="492"/>
        <v/>
      </c>
      <c r="AD931" s="89" t="str">
        <f t="shared" si="492"/>
        <v/>
      </c>
      <c r="AE931" s="89" t="str">
        <f t="shared" si="492"/>
        <v/>
      </c>
      <c r="AF931" s="89" t="str">
        <f t="shared" si="492"/>
        <v/>
      </c>
      <c r="AG931" s="89" t="str">
        <f t="shared" si="493"/>
        <v/>
      </c>
      <c r="AH931" s="89" t="str">
        <f t="shared" si="493"/>
        <v/>
      </c>
      <c r="AI931" s="89" t="str">
        <f t="shared" si="493"/>
        <v/>
      </c>
      <c r="AJ931" s="89" t="str">
        <f t="shared" si="493"/>
        <v/>
      </c>
      <c r="AK931" s="89" t="str">
        <f t="shared" si="493"/>
        <v/>
      </c>
      <c r="AL931" s="89" t="str">
        <f t="shared" si="493"/>
        <v/>
      </c>
      <c r="AM931" s="89" t="str">
        <f t="shared" si="493"/>
        <v/>
      </c>
      <c r="AN931" s="89" t="str">
        <f t="shared" si="493"/>
        <v/>
      </c>
      <c r="AO931" s="89" t="str">
        <f t="shared" si="493"/>
        <v/>
      </c>
      <c r="AP931" s="89" t="str">
        <f t="shared" si="493"/>
        <v/>
      </c>
      <c r="AQ931" s="89" t="str">
        <f t="shared" si="494"/>
        <v/>
      </c>
      <c r="AR931" s="89" t="str">
        <f t="shared" si="494"/>
        <v/>
      </c>
      <c r="AS931" s="89" t="str">
        <f t="shared" si="494"/>
        <v/>
      </c>
      <c r="AT931" s="89" t="str">
        <f t="shared" si="494"/>
        <v/>
      </c>
      <c r="AU931" s="89" t="str">
        <f t="shared" si="494"/>
        <v/>
      </c>
      <c r="AV931" s="89" t="str">
        <f t="shared" si="494"/>
        <v/>
      </c>
      <c r="AW931" s="89" t="str">
        <f t="shared" si="494"/>
        <v/>
      </c>
      <c r="AX931" s="89" t="str">
        <f t="shared" si="494"/>
        <v/>
      </c>
      <c r="AY931" s="89" t="str">
        <f t="shared" si="494"/>
        <v/>
      </c>
      <c r="AZ931" s="89" t="str">
        <f t="shared" si="494"/>
        <v/>
      </c>
      <c r="BA931" s="89" t="str">
        <f t="shared" si="494"/>
        <v/>
      </c>
      <c r="BB931" s="89" t="str">
        <f t="shared" si="494"/>
        <v/>
      </c>
      <c r="BC931" s="90" t="str">
        <f t="shared" si="494"/>
        <v/>
      </c>
      <c r="BE931" s="100" t="str">
        <f t="shared" si="478"/>
        <v/>
      </c>
      <c r="BF931" s="102" t="str">
        <f t="shared" si="479"/>
        <v/>
      </c>
    </row>
    <row r="932" spans="1:69" hidden="1" x14ac:dyDescent="0.55000000000000004">
      <c r="A932" s="80" t="str">
        <f>'Base de Dados 2013'!M931</f>
        <v>Geisel</v>
      </c>
      <c r="B932" s="81" t="str">
        <f>'Base de Dados 2013'!N931</f>
        <v>verde</v>
      </c>
      <c r="C932" s="88" t="str">
        <f t="shared" si="490"/>
        <v/>
      </c>
      <c r="D932" s="89" t="str">
        <f t="shared" si="490"/>
        <v/>
      </c>
      <c r="E932" s="89" t="str">
        <f t="shared" si="490"/>
        <v/>
      </c>
      <c r="F932" s="89" t="str">
        <f t="shared" si="490"/>
        <v/>
      </c>
      <c r="G932" s="89" t="str">
        <f t="shared" si="490"/>
        <v/>
      </c>
      <c r="H932" s="89" t="str">
        <f t="shared" si="490"/>
        <v/>
      </c>
      <c r="I932" s="89" t="str">
        <f t="shared" si="490"/>
        <v/>
      </c>
      <c r="J932" s="89" t="str">
        <f t="shared" si="490"/>
        <v/>
      </c>
      <c r="K932" s="89" t="str">
        <f t="shared" si="490"/>
        <v/>
      </c>
      <c r="L932" s="89" t="str">
        <f t="shared" si="490"/>
        <v/>
      </c>
      <c r="M932" s="89" t="str">
        <f t="shared" si="491"/>
        <v/>
      </c>
      <c r="N932" s="89" t="str">
        <f t="shared" si="491"/>
        <v/>
      </c>
      <c r="O932" s="89">
        <f t="shared" si="491"/>
        <v>1</v>
      </c>
      <c r="P932" s="89" t="str">
        <f t="shared" si="491"/>
        <v/>
      </c>
      <c r="Q932" s="89" t="str">
        <f t="shared" si="491"/>
        <v/>
      </c>
      <c r="R932" s="89" t="str">
        <f t="shared" si="491"/>
        <v/>
      </c>
      <c r="S932" s="89" t="str">
        <f t="shared" si="491"/>
        <v/>
      </c>
      <c r="T932" s="89" t="str">
        <f t="shared" si="491"/>
        <v/>
      </c>
      <c r="U932" s="89" t="str">
        <f t="shared" si="491"/>
        <v/>
      </c>
      <c r="V932" s="89" t="str">
        <f t="shared" si="491"/>
        <v/>
      </c>
      <c r="W932" s="89" t="str">
        <f t="shared" si="492"/>
        <v/>
      </c>
      <c r="X932" s="89" t="str">
        <f t="shared" si="492"/>
        <v/>
      </c>
      <c r="Y932" s="89" t="str">
        <f t="shared" si="492"/>
        <v/>
      </c>
      <c r="Z932" s="89" t="str">
        <f t="shared" si="492"/>
        <v/>
      </c>
      <c r="AA932" s="89" t="str">
        <f t="shared" si="492"/>
        <v/>
      </c>
      <c r="AB932" s="89" t="str">
        <f t="shared" si="492"/>
        <v/>
      </c>
      <c r="AC932" s="89" t="str">
        <f t="shared" si="492"/>
        <v/>
      </c>
      <c r="AD932" s="89" t="str">
        <f t="shared" si="492"/>
        <v/>
      </c>
      <c r="AE932" s="89" t="str">
        <f t="shared" si="492"/>
        <v/>
      </c>
      <c r="AF932" s="89" t="str">
        <f t="shared" si="492"/>
        <v/>
      </c>
      <c r="AG932" s="89" t="str">
        <f t="shared" si="493"/>
        <v/>
      </c>
      <c r="AH932" s="89" t="str">
        <f t="shared" si="493"/>
        <v/>
      </c>
      <c r="AI932" s="89" t="str">
        <f t="shared" si="493"/>
        <v/>
      </c>
      <c r="AJ932" s="89" t="str">
        <f t="shared" si="493"/>
        <v/>
      </c>
      <c r="AK932" s="89" t="str">
        <f t="shared" si="493"/>
        <v/>
      </c>
      <c r="AL932" s="89" t="str">
        <f t="shared" si="493"/>
        <v/>
      </c>
      <c r="AM932" s="89" t="str">
        <f t="shared" si="493"/>
        <v/>
      </c>
      <c r="AN932" s="89" t="str">
        <f t="shared" si="493"/>
        <v/>
      </c>
      <c r="AO932" s="89" t="str">
        <f t="shared" si="493"/>
        <v/>
      </c>
      <c r="AP932" s="89" t="str">
        <f t="shared" si="493"/>
        <v/>
      </c>
      <c r="AQ932" s="89" t="str">
        <f t="shared" si="494"/>
        <v/>
      </c>
      <c r="AR932" s="89" t="str">
        <f t="shared" si="494"/>
        <v/>
      </c>
      <c r="AS932" s="89" t="str">
        <f t="shared" si="494"/>
        <v/>
      </c>
      <c r="AT932" s="89" t="str">
        <f t="shared" si="494"/>
        <v/>
      </c>
      <c r="AU932" s="89" t="str">
        <f t="shared" si="494"/>
        <v/>
      </c>
      <c r="AV932" s="89" t="str">
        <f t="shared" si="494"/>
        <v/>
      </c>
      <c r="AW932" s="89" t="str">
        <f t="shared" si="494"/>
        <v/>
      </c>
      <c r="AX932" s="89" t="str">
        <f t="shared" si="494"/>
        <v/>
      </c>
      <c r="AY932" s="89" t="str">
        <f t="shared" si="494"/>
        <v/>
      </c>
      <c r="AZ932" s="89" t="str">
        <f t="shared" si="494"/>
        <v/>
      </c>
      <c r="BA932" s="89" t="str">
        <f t="shared" si="494"/>
        <v/>
      </c>
      <c r="BB932" s="89" t="str">
        <f t="shared" si="494"/>
        <v/>
      </c>
      <c r="BC932" s="90" t="str">
        <f t="shared" si="494"/>
        <v/>
      </c>
      <c r="BE932" s="100" t="str">
        <f t="shared" si="478"/>
        <v/>
      </c>
      <c r="BF932" s="102" t="str">
        <f t="shared" si="479"/>
        <v/>
      </c>
    </row>
    <row r="933" spans="1:69" ht="14.7" hidden="1" thickBot="1" x14ac:dyDescent="0.6">
      <c r="A933" s="82" t="str">
        <f>'Base de Dados 2013'!M932</f>
        <v>Nações</v>
      </c>
      <c r="B933" s="83" t="str">
        <f>'Base de Dados 2013'!N932</f>
        <v>verde</v>
      </c>
      <c r="C933" s="91" t="str">
        <f t="shared" si="490"/>
        <v/>
      </c>
      <c r="D933" s="92" t="str">
        <f t="shared" si="490"/>
        <v/>
      </c>
      <c r="E933" s="92" t="str">
        <f t="shared" si="490"/>
        <v/>
      </c>
      <c r="F933" s="92" t="str">
        <f t="shared" si="490"/>
        <v/>
      </c>
      <c r="G933" s="92">
        <f t="shared" si="490"/>
        <v>1</v>
      </c>
      <c r="H933" s="92" t="str">
        <f t="shared" si="490"/>
        <v/>
      </c>
      <c r="I933" s="92" t="str">
        <f t="shared" si="490"/>
        <v/>
      </c>
      <c r="J933" s="92" t="str">
        <f t="shared" si="490"/>
        <v/>
      </c>
      <c r="K933" s="92" t="str">
        <f t="shared" si="490"/>
        <v/>
      </c>
      <c r="L933" s="92" t="str">
        <f t="shared" si="490"/>
        <v/>
      </c>
      <c r="M933" s="92" t="str">
        <f t="shared" si="491"/>
        <v/>
      </c>
      <c r="N933" s="92" t="str">
        <f t="shared" si="491"/>
        <v/>
      </c>
      <c r="O933" s="92" t="str">
        <f t="shared" si="491"/>
        <v/>
      </c>
      <c r="P933" s="92" t="str">
        <f t="shared" si="491"/>
        <v/>
      </c>
      <c r="Q933" s="92" t="str">
        <f t="shared" si="491"/>
        <v/>
      </c>
      <c r="R933" s="92" t="str">
        <f t="shared" si="491"/>
        <v/>
      </c>
      <c r="S933" s="92" t="str">
        <f t="shared" si="491"/>
        <v/>
      </c>
      <c r="T933" s="92" t="str">
        <f t="shared" si="491"/>
        <v/>
      </c>
      <c r="U933" s="92" t="str">
        <f t="shared" si="491"/>
        <v/>
      </c>
      <c r="V933" s="92" t="str">
        <f t="shared" si="491"/>
        <v/>
      </c>
      <c r="W933" s="92" t="str">
        <f t="shared" si="492"/>
        <v/>
      </c>
      <c r="X933" s="92" t="str">
        <f t="shared" si="492"/>
        <v/>
      </c>
      <c r="Y933" s="92" t="str">
        <f t="shared" si="492"/>
        <v/>
      </c>
      <c r="Z933" s="92" t="str">
        <f t="shared" si="492"/>
        <v/>
      </c>
      <c r="AA933" s="92" t="str">
        <f t="shared" si="492"/>
        <v/>
      </c>
      <c r="AB933" s="92" t="str">
        <f t="shared" si="492"/>
        <v/>
      </c>
      <c r="AC933" s="92" t="str">
        <f t="shared" si="492"/>
        <v/>
      </c>
      <c r="AD933" s="92" t="str">
        <f t="shared" si="492"/>
        <v/>
      </c>
      <c r="AE933" s="92" t="str">
        <f t="shared" si="492"/>
        <v/>
      </c>
      <c r="AF933" s="92" t="str">
        <f t="shared" si="492"/>
        <v/>
      </c>
      <c r="AG933" s="92" t="str">
        <f t="shared" si="493"/>
        <v/>
      </c>
      <c r="AH933" s="92" t="str">
        <f t="shared" si="493"/>
        <v/>
      </c>
      <c r="AI933" s="92" t="str">
        <f t="shared" si="493"/>
        <v/>
      </c>
      <c r="AJ933" s="92" t="str">
        <f t="shared" si="493"/>
        <v/>
      </c>
      <c r="AK933" s="92" t="str">
        <f t="shared" si="493"/>
        <v/>
      </c>
      <c r="AL933" s="92" t="str">
        <f t="shared" si="493"/>
        <v/>
      </c>
      <c r="AM933" s="92" t="str">
        <f t="shared" si="493"/>
        <v/>
      </c>
      <c r="AN933" s="92" t="str">
        <f t="shared" si="493"/>
        <v/>
      </c>
      <c r="AO933" s="92" t="str">
        <f t="shared" si="493"/>
        <v/>
      </c>
      <c r="AP933" s="92" t="str">
        <f t="shared" si="493"/>
        <v/>
      </c>
      <c r="AQ933" s="92" t="str">
        <f t="shared" si="494"/>
        <v/>
      </c>
      <c r="AR933" s="92" t="str">
        <f t="shared" si="494"/>
        <v/>
      </c>
      <c r="AS933" s="92" t="str">
        <f t="shared" si="494"/>
        <v/>
      </c>
      <c r="AT933" s="92" t="str">
        <f t="shared" si="494"/>
        <v/>
      </c>
      <c r="AU933" s="92" t="str">
        <f t="shared" si="494"/>
        <v/>
      </c>
      <c r="AV933" s="92" t="str">
        <f t="shared" si="494"/>
        <v/>
      </c>
      <c r="AW933" s="92" t="str">
        <f t="shared" si="494"/>
        <v/>
      </c>
      <c r="AX933" s="92" t="str">
        <f t="shared" si="494"/>
        <v/>
      </c>
      <c r="AY933" s="92" t="str">
        <f t="shared" si="494"/>
        <v/>
      </c>
      <c r="AZ933" s="92" t="str">
        <f t="shared" si="494"/>
        <v/>
      </c>
      <c r="BA933" s="92" t="str">
        <f t="shared" si="494"/>
        <v/>
      </c>
      <c r="BB933" s="92" t="str">
        <f t="shared" si="494"/>
        <v/>
      </c>
      <c r="BC933" s="93" t="str">
        <f t="shared" si="494"/>
        <v/>
      </c>
      <c r="BE933" s="101" t="str">
        <f t="shared" si="478"/>
        <v/>
      </c>
      <c r="BF933" s="102" t="str">
        <f t="shared" si="479"/>
        <v/>
      </c>
    </row>
    <row r="935" spans="1:69" x14ac:dyDescent="0.55000000000000004">
      <c r="A935" s="227" t="s">
        <v>443</v>
      </c>
      <c r="B935" s="227"/>
      <c r="C935">
        <f>SUM(C5:C933)</f>
        <v>35</v>
      </c>
      <c r="D935">
        <f t="shared" ref="D935:BE935" si="495">SUM(D5:D933)</f>
        <v>40</v>
      </c>
      <c r="E935">
        <f t="shared" si="495"/>
        <v>0</v>
      </c>
      <c r="F935">
        <f t="shared" si="495"/>
        <v>11</v>
      </c>
      <c r="G935">
        <f t="shared" si="495"/>
        <v>53</v>
      </c>
      <c r="H935">
        <f t="shared" si="495"/>
        <v>80</v>
      </c>
      <c r="I935">
        <f t="shared" si="495"/>
        <v>2</v>
      </c>
      <c r="J935">
        <f t="shared" si="495"/>
        <v>16</v>
      </c>
      <c r="K935">
        <f t="shared" si="495"/>
        <v>59</v>
      </c>
      <c r="L935">
        <f t="shared" si="495"/>
        <v>67</v>
      </c>
      <c r="M935">
        <f t="shared" si="495"/>
        <v>1</v>
      </c>
      <c r="N935">
        <f t="shared" si="495"/>
        <v>21</v>
      </c>
      <c r="O935">
        <f t="shared" si="495"/>
        <v>42</v>
      </c>
      <c r="P935">
        <f t="shared" si="495"/>
        <v>61</v>
      </c>
      <c r="Q935">
        <f t="shared" si="495"/>
        <v>54</v>
      </c>
      <c r="R935">
        <f t="shared" si="495"/>
        <v>7</v>
      </c>
      <c r="S935">
        <f t="shared" si="495"/>
        <v>0</v>
      </c>
      <c r="T935">
        <f t="shared" si="495"/>
        <v>49</v>
      </c>
      <c r="U935">
        <f t="shared" si="495"/>
        <v>45</v>
      </c>
      <c r="V935">
        <f t="shared" si="495"/>
        <v>3</v>
      </c>
      <c r="W935">
        <f t="shared" si="495"/>
        <v>9</v>
      </c>
      <c r="X935">
        <f t="shared" si="495"/>
        <v>17</v>
      </c>
      <c r="Y935">
        <f t="shared" si="495"/>
        <v>16</v>
      </c>
      <c r="Z935">
        <f t="shared" si="495"/>
        <v>0</v>
      </c>
      <c r="AA935">
        <f t="shared" si="495"/>
        <v>6</v>
      </c>
      <c r="AB935">
        <f t="shared" si="495"/>
        <v>25</v>
      </c>
      <c r="AC935">
        <f t="shared" si="495"/>
        <v>27</v>
      </c>
      <c r="AD935">
        <f t="shared" si="495"/>
        <v>2</v>
      </c>
      <c r="AE935">
        <f t="shared" si="495"/>
        <v>2</v>
      </c>
      <c r="AF935">
        <f t="shared" si="495"/>
        <v>29</v>
      </c>
      <c r="AG935">
        <f t="shared" si="495"/>
        <v>23</v>
      </c>
      <c r="AH935">
        <f t="shared" si="495"/>
        <v>3</v>
      </c>
      <c r="AI935">
        <f t="shared" si="495"/>
        <v>5</v>
      </c>
      <c r="AJ935">
        <f t="shared" si="495"/>
        <v>9</v>
      </c>
      <c r="AK935">
        <f t="shared" si="495"/>
        <v>7</v>
      </c>
      <c r="AL935">
        <f t="shared" si="495"/>
        <v>0</v>
      </c>
      <c r="AM935">
        <f t="shared" si="495"/>
        <v>0</v>
      </c>
      <c r="AN935">
        <f t="shared" si="495"/>
        <v>31</v>
      </c>
      <c r="AO935">
        <f t="shared" si="495"/>
        <v>16</v>
      </c>
      <c r="AP935">
        <f t="shared" si="495"/>
        <v>0</v>
      </c>
      <c r="AQ935">
        <f t="shared" si="495"/>
        <v>0</v>
      </c>
      <c r="AR935">
        <f t="shared" si="495"/>
        <v>8</v>
      </c>
      <c r="AS935">
        <f t="shared" si="495"/>
        <v>15</v>
      </c>
      <c r="AT935">
        <f t="shared" si="495"/>
        <v>1</v>
      </c>
      <c r="AU935">
        <f t="shared" si="495"/>
        <v>0</v>
      </c>
      <c r="AV935">
        <f t="shared" si="495"/>
        <v>4</v>
      </c>
      <c r="AW935">
        <f t="shared" si="495"/>
        <v>8</v>
      </c>
      <c r="AX935">
        <f t="shared" si="495"/>
        <v>0</v>
      </c>
      <c r="AY935">
        <f t="shared" si="495"/>
        <v>1</v>
      </c>
      <c r="AZ935">
        <f t="shared" si="495"/>
        <v>10</v>
      </c>
      <c r="BA935">
        <f t="shared" si="495"/>
        <v>9</v>
      </c>
      <c r="BB935">
        <f t="shared" si="495"/>
        <v>0</v>
      </c>
      <c r="BC935">
        <f t="shared" si="495"/>
        <v>0</v>
      </c>
      <c r="BE935">
        <f t="shared" si="495"/>
        <v>0</v>
      </c>
      <c r="BG935">
        <f>SUM(C935:BE935)</f>
        <v>929</v>
      </c>
    </row>
    <row r="936" spans="1:69" x14ac:dyDescent="0.55000000000000004">
      <c r="A936" s="227"/>
      <c r="B936" s="227"/>
      <c r="C936" s="117">
        <f>C935/$BG$935</f>
        <v>3.7674919268030141E-2</v>
      </c>
      <c r="D936" s="117">
        <f t="shared" ref="D936:BE936" si="496">D935/$BG$935</f>
        <v>4.3057050592034449E-2</v>
      </c>
      <c r="E936" s="117">
        <f t="shared" si="496"/>
        <v>0</v>
      </c>
      <c r="F936" s="117">
        <f t="shared" si="496"/>
        <v>1.1840688912809472E-2</v>
      </c>
      <c r="G936" s="117">
        <f t="shared" si="496"/>
        <v>5.7050592034445638E-2</v>
      </c>
      <c r="H936" s="117">
        <f t="shared" si="496"/>
        <v>8.6114101184068897E-2</v>
      </c>
      <c r="I936" s="117">
        <f t="shared" si="496"/>
        <v>2.1528525296017221E-3</v>
      </c>
      <c r="J936" s="117">
        <f t="shared" si="496"/>
        <v>1.7222820236813777E-2</v>
      </c>
      <c r="K936" s="117">
        <f t="shared" si="496"/>
        <v>6.3509149623250813E-2</v>
      </c>
      <c r="L936" s="117">
        <f t="shared" si="496"/>
        <v>7.2120559741657694E-2</v>
      </c>
      <c r="M936" s="117">
        <f t="shared" si="496"/>
        <v>1.076426264800861E-3</v>
      </c>
      <c r="N936" s="117">
        <f t="shared" si="496"/>
        <v>2.2604951560818085E-2</v>
      </c>
      <c r="O936" s="117">
        <f t="shared" si="496"/>
        <v>4.5209903121636169E-2</v>
      </c>
      <c r="P936" s="117">
        <f t="shared" si="496"/>
        <v>6.5662002152852533E-2</v>
      </c>
      <c r="Q936" s="117">
        <f t="shared" si="496"/>
        <v>5.8127018299246498E-2</v>
      </c>
      <c r="R936" s="117">
        <f t="shared" si="496"/>
        <v>7.5349838536060282E-3</v>
      </c>
      <c r="S936" s="117">
        <f t="shared" si="496"/>
        <v>0</v>
      </c>
      <c r="T936" s="117">
        <f t="shared" si="496"/>
        <v>5.2744886975242197E-2</v>
      </c>
      <c r="U936" s="117">
        <f t="shared" si="496"/>
        <v>4.843918191603875E-2</v>
      </c>
      <c r="V936" s="117">
        <f t="shared" si="496"/>
        <v>3.2292787944025836E-3</v>
      </c>
      <c r="W936" s="117">
        <f t="shared" si="496"/>
        <v>9.6878363832077503E-3</v>
      </c>
      <c r="X936" s="117">
        <f t="shared" si="496"/>
        <v>1.829924650161464E-2</v>
      </c>
      <c r="Y936" s="117">
        <f t="shared" si="496"/>
        <v>1.7222820236813777E-2</v>
      </c>
      <c r="Z936" s="117">
        <f t="shared" si="496"/>
        <v>0</v>
      </c>
      <c r="AA936" s="117">
        <f t="shared" si="496"/>
        <v>6.4585575888051671E-3</v>
      </c>
      <c r="AB936" s="117">
        <f t="shared" si="496"/>
        <v>2.6910656620021529E-2</v>
      </c>
      <c r="AC936" s="117">
        <f t="shared" si="496"/>
        <v>2.9063509149623249E-2</v>
      </c>
      <c r="AD936" s="117">
        <f t="shared" si="496"/>
        <v>2.1528525296017221E-3</v>
      </c>
      <c r="AE936" s="117">
        <f t="shared" si="496"/>
        <v>2.1528525296017221E-3</v>
      </c>
      <c r="AF936" s="117">
        <f t="shared" si="496"/>
        <v>3.1216361679224973E-2</v>
      </c>
      <c r="AG936" s="117">
        <f t="shared" si="496"/>
        <v>2.4757804090419805E-2</v>
      </c>
      <c r="AH936" s="117">
        <f t="shared" si="496"/>
        <v>3.2292787944025836E-3</v>
      </c>
      <c r="AI936" s="117">
        <f t="shared" si="496"/>
        <v>5.3821313240043061E-3</v>
      </c>
      <c r="AJ936" s="117">
        <f t="shared" si="496"/>
        <v>9.6878363832077503E-3</v>
      </c>
      <c r="AK936" s="117">
        <f t="shared" si="496"/>
        <v>7.5349838536060282E-3</v>
      </c>
      <c r="AL936" s="117">
        <f t="shared" si="496"/>
        <v>0</v>
      </c>
      <c r="AM936" s="117">
        <f t="shared" si="496"/>
        <v>0</v>
      </c>
      <c r="AN936" s="117">
        <f t="shared" si="496"/>
        <v>3.3369214208826693E-2</v>
      </c>
      <c r="AO936" s="117">
        <f t="shared" si="496"/>
        <v>1.7222820236813777E-2</v>
      </c>
      <c r="AP936" s="117">
        <f t="shared" si="496"/>
        <v>0</v>
      </c>
      <c r="AQ936" s="117">
        <f t="shared" si="496"/>
        <v>0</v>
      </c>
      <c r="AR936" s="117">
        <f t="shared" si="496"/>
        <v>8.6114101184068884E-3</v>
      </c>
      <c r="AS936" s="117">
        <f t="shared" si="496"/>
        <v>1.6146393972012917E-2</v>
      </c>
      <c r="AT936" s="117">
        <f t="shared" si="496"/>
        <v>1.076426264800861E-3</v>
      </c>
      <c r="AU936" s="117">
        <f t="shared" si="496"/>
        <v>0</v>
      </c>
      <c r="AV936" s="117">
        <f t="shared" si="496"/>
        <v>4.3057050592034442E-3</v>
      </c>
      <c r="AW936" s="117">
        <f t="shared" si="496"/>
        <v>8.6114101184068884E-3</v>
      </c>
      <c r="AX936" s="117">
        <f t="shared" si="496"/>
        <v>0</v>
      </c>
      <c r="AY936" s="117">
        <f t="shared" si="496"/>
        <v>1.076426264800861E-3</v>
      </c>
      <c r="AZ936" s="117">
        <f t="shared" si="496"/>
        <v>1.0764262648008612E-2</v>
      </c>
      <c r="BA936" s="117">
        <f t="shared" si="496"/>
        <v>9.6878363832077503E-3</v>
      </c>
      <c r="BB936" s="117">
        <f t="shared" si="496"/>
        <v>0</v>
      </c>
      <c r="BC936" s="117">
        <f t="shared" si="496"/>
        <v>0</v>
      </c>
      <c r="BD936" s="117"/>
      <c r="BE936" s="117">
        <f t="shared" si="496"/>
        <v>0</v>
      </c>
    </row>
    <row r="937" spans="1:69" x14ac:dyDescent="0.55000000000000004">
      <c r="A937" s="227"/>
      <c r="B937" s="227"/>
    </row>
    <row r="938" spans="1:69" x14ac:dyDescent="0.55000000000000004">
      <c r="A938" s="227"/>
      <c r="B938" s="227"/>
      <c r="C938" s="208" t="s">
        <v>394</v>
      </c>
      <c r="D938" s="209"/>
      <c r="E938" s="103">
        <f>C936*$B$956</f>
        <v>0.13912676446259964</v>
      </c>
      <c r="G938" s="208" t="s">
        <v>383</v>
      </c>
      <c r="H938" s="209"/>
      <c r="I938" s="103">
        <f>G936*$B$956</f>
        <v>0.21067767190050801</v>
      </c>
      <c r="K938" s="208" t="s">
        <v>434</v>
      </c>
      <c r="L938" s="209"/>
      <c r="M938" s="103">
        <f>K936*$B$956</f>
        <v>0.23452797437981085</v>
      </c>
      <c r="O938" s="208" t="s">
        <v>445</v>
      </c>
      <c r="P938" s="209"/>
      <c r="Q938" s="103">
        <f>O936*$B$956</f>
        <v>0.16695211735511958</v>
      </c>
      <c r="T938" s="208" t="s">
        <v>404</v>
      </c>
      <c r="U938" s="209"/>
      <c r="V938" s="103">
        <f>T936*$B$956</f>
        <v>0.1947774702476395</v>
      </c>
      <c r="X938" s="208" t="s">
        <v>438</v>
      </c>
      <c r="Y938" s="209"/>
      <c r="Z938" s="103">
        <f>X936*$B$956</f>
        <v>6.7575857024691252E-2</v>
      </c>
      <c r="AB938" s="208" t="s">
        <v>378</v>
      </c>
      <c r="AC938" s="209"/>
      <c r="AD938" s="103">
        <f>AB936*$B$956</f>
        <v>9.9376260330428318E-2</v>
      </c>
      <c r="AF938" s="208" t="s">
        <v>399</v>
      </c>
      <c r="AG938" s="209"/>
      <c r="AH938" s="103">
        <f>AF936*$B$956</f>
        <v>0.11527646198329684</v>
      </c>
      <c r="AJ938" s="208" t="s">
        <v>409</v>
      </c>
      <c r="AK938" s="209"/>
      <c r="AL938" s="103">
        <f>AJ936*$B$956</f>
        <v>3.5775453718954194E-2</v>
      </c>
      <c r="AN938" s="208" t="s">
        <v>388</v>
      </c>
      <c r="AO938" s="209"/>
      <c r="AP938" s="103">
        <f>AN936*$B$956</f>
        <v>0.1232265628097311</v>
      </c>
      <c r="AR938" s="208" t="s">
        <v>414</v>
      </c>
      <c r="AS938" s="209"/>
      <c r="AT938" s="103">
        <f>AR936*$B$956</f>
        <v>3.1800403305737059E-2</v>
      </c>
      <c r="AV938" s="208" t="s">
        <v>424</v>
      </c>
      <c r="AW938" s="209"/>
      <c r="AX938" s="103">
        <f>AV936*$B$956</f>
        <v>1.5900201652868529E-2</v>
      </c>
      <c r="AZ938" s="208" t="s">
        <v>419</v>
      </c>
      <c r="BA938" s="209"/>
      <c r="BB938" s="103">
        <f>AZ936*$B$956</f>
        <v>3.9750504132171328E-2</v>
      </c>
      <c r="BE938" s="108" t="s">
        <v>429</v>
      </c>
      <c r="BF938" s="107">
        <f>BE936*$B$956</f>
        <v>0</v>
      </c>
      <c r="BG938" s="98"/>
      <c r="BH938" s="109" t="s">
        <v>430</v>
      </c>
      <c r="BI938" s="103">
        <f>SUM(E938,I938,M938,Q938,V938,Z938,AD938,AH938,AL938,AP938,AT938,AX938,BB938)</f>
        <v>1.4747437033035562</v>
      </c>
    </row>
    <row r="939" spans="1:69" x14ac:dyDescent="0.55000000000000004">
      <c r="A939" s="227"/>
      <c r="B939" s="227"/>
      <c r="C939" s="210" t="s">
        <v>395</v>
      </c>
      <c r="D939" s="211"/>
      <c r="E939" s="104">
        <f>D936*$B$956</f>
        <v>0.15900201652868531</v>
      </c>
      <c r="G939" s="210" t="s">
        <v>384</v>
      </c>
      <c r="H939" s="211"/>
      <c r="I939" s="104">
        <f>H936*$B$956</f>
        <v>0.31800403305737063</v>
      </c>
      <c r="K939" s="210" t="s">
        <v>435</v>
      </c>
      <c r="L939" s="211"/>
      <c r="M939" s="104">
        <f>L936*$B$956</f>
        <v>0.2663283776855479</v>
      </c>
      <c r="O939" s="210" t="s">
        <v>446</v>
      </c>
      <c r="P939" s="211"/>
      <c r="Q939" s="104">
        <f>P936*$B$956</f>
        <v>0.24247807520624509</v>
      </c>
      <c r="T939" s="210" t="s">
        <v>405</v>
      </c>
      <c r="U939" s="211"/>
      <c r="V939" s="104">
        <f>U936*$B$956</f>
        <v>0.17887726859477096</v>
      </c>
      <c r="X939" s="210" t="s">
        <v>439</v>
      </c>
      <c r="Y939" s="211"/>
      <c r="Z939" s="104">
        <f>Y936*$B$956</f>
        <v>6.3600806611474117E-2</v>
      </c>
      <c r="AB939" s="210" t="s">
        <v>379</v>
      </c>
      <c r="AC939" s="211"/>
      <c r="AD939" s="104">
        <f>AC936*$B$956</f>
        <v>0.10732636115686257</v>
      </c>
      <c r="AF939" s="210" t="s">
        <v>400</v>
      </c>
      <c r="AG939" s="211"/>
      <c r="AH939" s="104">
        <f>AG936*$B$956</f>
        <v>9.1426159503994048E-2</v>
      </c>
      <c r="AJ939" s="210" t="s">
        <v>410</v>
      </c>
      <c r="AK939" s="211"/>
      <c r="AL939" s="104">
        <f>AK936*$B$956</f>
        <v>2.7825352892519931E-2</v>
      </c>
      <c r="AN939" s="210" t="s">
        <v>389</v>
      </c>
      <c r="AO939" s="211"/>
      <c r="AP939" s="104">
        <f>AO936*$B$956</f>
        <v>6.3600806611474117E-2</v>
      </c>
      <c r="AR939" s="210" t="s">
        <v>415</v>
      </c>
      <c r="AS939" s="211"/>
      <c r="AT939" s="104">
        <f>AS936*$B$956</f>
        <v>5.9625756198256989E-2</v>
      </c>
      <c r="AV939" s="210" t="s">
        <v>425</v>
      </c>
      <c r="AW939" s="211"/>
      <c r="AX939" s="104">
        <f>AW936*$B$956</f>
        <v>3.1800403305737059E-2</v>
      </c>
      <c r="AZ939" s="210" t="s">
        <v>420</v>
      </c>
      <c r="BA939" s="211"/>
      <c r="BB939" s="104">
        <f>BA936*$B$956</f>
        <v>3.5775453718954194E-2</v>
      </c>
      <c r="BE939" s="110"/>
      <c r="BF939" s="111"/>
      <c r="BG939" s="98"/>
      <c r="BH939" s="112" t="s">
        <v>431</v>
      </c>
      <c r="BI939" s="104">
        <f t="shared" ref="BI939:BI941" si="497">SUM(E939,I939,M939,Q939,V939,Z939,AD939,AH939,AL939,AP939,AT939,AX939,BB939)</f>
        <v>1.645670871071893</v>
      </c>
    </row>
    <row r="940" spans="1:69" x14ac:dyDescent="0.55000000000000004">
      <c r="A940" s="227"/>
      <c r="B940" s="227"/>
      <c r="C940" s="212" t="s">
        <v>396</v>
      </c>
      <c r="D940" s="213"/>
      <c r="E940" s="105">
        <f>E936*$B$956</f>
        <v>0</v>
      </c>
      <c r="G940" s="212" t="s">
        <v>385</v>
      </c>
      <c r="H940" s="213"/>
      <c r="I940" s="105">
        <f>I936*$B$956</f>
        <v>7.9501008264342646E-3</v>
      </c>
      <c r="K940" s="212" t="s">
        <v>436</v>
      </c>
      <c r="L940" s="213"/>
      <c r="M940" s="105">
        <f>M936*$B$956</f>
        <v>3.9750504132171323E-3</v>
      </c>
      <c r="O940" s="212" t="s">
        <v>447</v>
      </c>
      <c r="P940" s="213"/>
      <c r="Q940" s="105">
        <f>Q936*$B$956</f>
        <v>0.21465272231372515</v>
      </c>
      <c r="T940" s="212" t="s">
        <v>406</v>
      </c>
      <c r="U940" s="213"/>
      <c r="V940" s="105">
        <f>V936*$B$956</f>
        <v>1.1925151239651398E-2</v>
      </c>
      <c r="X940" s="212" t="s">
        <v>440</v>
      </c>
      <c r="Y940" s="213"/>
      <c r="Z940" s="105">
        <f>Z936*$B$956</f>
        <v>0</v>
      </c>
      <c r="AB940" s="212" t="s">
        <v>380</v>
      </c>
      <c r="AC940" s="213"/>
      <c r="AD940" s="105">
        <f>AD936*$B$956</f>
        <v>7.9501008264342646E-3</v>
      </c>
      <c r="AF940" s="212" t="s">
        <v>401</v>
      </c>
      <c r="AG940" s="213"/>
      <c r="AH940" s="105">
        <f>AH936*$B$956</f>
        <v>1.1925151239651398E-2</v>
      </c>
      <c r="AJ940" s="212" t="s">
        <v>411</v>
      </c>
      <c r="AK940" s="213"/>
      <c r="AL940" s="105">
        <f>AL936*$B$956</f>
        <v>0</v>
      </c>
      <c r="AN940" s="212" t="s">
        <v>390</v>
      </c>
      <c r="AO940" s="213"/>
      <c r="AP940" s="105">
        <f>AP936*$B$956</f>
        <v>0</v>
      </c>
      <c r="AR940" s="212" t="s">
        <v>416</v>
      </c>
      <c r="AS940" s="213"/>
      <c r="AT940" s="105">
        <f>AT936*$B$956</f>
        <v>3.9750504132171323E-3</v>
      </c>
      <c r="AV940" s="212" t="s">
        <v>426</v>
      </c>
      <c r="AW940" s="213"/>
      <c r="AX940" s="105">
        <f>AX936*$B$956</f>
        <v>0</v>
      </c>
      <c r="AZ940" s="212" t="s">
        <v>421</v>
      </c>
      <c r="BA940" s="213"/>
      <c r="BB940" s="105">
        <f>BB936*$B$956</f>
        <v>0</v>
      </c>
      <c r="BE940" s="110"/>
      <c r="BF940" s="111"/>
      <c r="BG940" s="98"/>
      <c r="BH940" s="113" t="s">
        <v>432</v>
      </c>
      <c r="BI940" s="105">
        <f t="shared" si="497"/>
        <v>0.26235332727233074</v>
      </c>
    </row>
    <row r="941" spans="1:69" x14ac:dyDescent="0.55000000000000004">
      <c r="A941" s="227"/>
      <c r="B941" s="227"/>
      <c r="C941" s="214" t="s">
        <v>397</v>
      </c>
      <c r="D941" s="215"/>
      <c r="E941" s="106">
        <f>F936*$B$956</f>
        <v>4.3725554545388456E-2</v>
      </c>
      <c r="G941" s="214" t="s">
        <v>386</v>
      </c>
      <c r="H941" s="215"/>
      <c r="I941" s="106">
        <f>J936*$B$956</f>
        <v>6.3600806611474117E-2</v>
      </c>
      <c r="K941" s="214" t="s">
        <v>437</v>
      </c>
      <c r="L941" s="215"/>
      <c r="M941" s="106">
        <f>N936*$B$956</f>
        <v>8.3476058677559792E-2</v>
      </c>
      <c r="O941" s="214" t="s">
        <v>448</v>
      </c>
      <c r="P941" s="215"/>
      <c r="Q941" s="106">
        <f>R936*$B$956</f>
        <v>2.7825352892519931E-2</v>
      </c>
      <c r="T941" s="214" t="s">
        <v>407</v>
      </c>
      <c r="U941" s="215"/>
      <c r="V941" s="106">
        <f>W936*$B$956</f>
        <v>3.5775453718954194E-2</v>
      </c>
      <c r="X941" s="214" t="s">
        <v>441</v>
      </c>
      <c r="Y941" s="215"/>
      <c r="Z941" s="106">
        <f>AA936*$B$956</f>
        <v>2.3850302479302796E-2</v>
      </c>
      <c r="AB941" s="214" t="s">
        <v>381</v>
      </c>
      <c r="AC941" s="215"/>
      <c r="AD941" s="106">
        <f>AE936*$B$956</f>
        <v>7.9501008264342646E-3</v>
      </c>
      <c r="AF941" s="214" t="s">
        <v>402</v>
      </c>
      <c r="AG941" s="215"/>
      <c r="AH941" s="106">
        <f>AI936*$B$956</f>
        <v>1.9875252066085664E-2</v>
      </c>
      <c r="AJ941" s="214" t="s">
        <v>412</v>
      </c>
      <c r="AK941" s="215"/>
      <c r="AL941" s="106">
        <f>AM936*$B$956</f>
        <v>0</v>
      </c>
      <c r="AN941" s="214" t="s">
        <v>391</v>
      </c>
      <c r="AO941" s="215"/>
      <c r="AP941" s="106">
        <f>AQ936*$B$956</f>
        <v>0</v>
      </c>
      <c r="AR941" s="214" t="s">
        <v>417</v>
      </c>
      <c r="AS941" s="215"/>
      <c r="AT941" s="106">
        <f>AU936*$B$956</f>
        <v>0</v>
      </c>
      <c r="AV941" s="214" t="s">
        <v>427</v>
      </c>
      <c r="AW941" s="215"/>
      <c r="AX941" s="106">
        <f>AY936*$B$956</f>
        <v>3.9750504132171323E-3</v>
      </c>
      <c r="AZ941" s="214" t="s">
        <v>422</v>
      </c>
      <c r="BA941" s="215"/>
      <c r="BB941" s="106">
        <f>BC936*$B$956</f>
        <v>0</v>
      </c>
      <c r="BE941" s="110"/>
      <c r="BF941" s="111"/>
      <c r="BG941" s="98"/>
      <c r="BH941" s="114" t="s">
        <v>433</v>
      </c>
      <c r="BI941" s="115">
        <f t="shared" si="497"/>
        <v>0.3100539322309363</v>
      </c>
    </row>
    <row r="942" spans="1:69" x14ac:dyDescent="0.55000000000000004">
      <c r="A942" s="227"/>
      <c r="B942" s="227"/>
      <c r="C942" s="216" t="s">
        <v>398</v>
      </c>
      <c r="D942" s="217"/>
      <c r="E942" s="107">
        <f>SUM(E938:E941)</f>
        <v>0.34185433553667338</v>
      </c>
      <c r="G942" s="216" t="s">
        <v>387</v>
      </c>
      <c r="H942" s="217"/>
      <c r="I942" s="107">
        <f>SUM(I938:I941)</f>
        <v>0.60023261239578707</v>
      </c>
      <c r="K942" s="216" t="s">
        <v>393</v>
      </c>
      <c r="L942" s="217"/>
      <c r="M942" s="107">
        <f>SUM(M938:M941)</f>
        <v>0.58830746115613564</v>
      </c>
      <c r="O942" s="229" t="s">
        <v>449</v>
      </c>
      <c r="P942" s="230"/>
      <c r="Q942" s="118">
        <f>S936*B956</f>
        <v>0</v>
      </c>
      <c r="T942" s="216" t="s">
        <v>408</v>
      </c>
      <c r="U942" s="217"/>
      <c r="V942" s="107">
        <f>SUM(V938:V941)</f>
        <v>0.42135534380101602</v>
      </c>
      <c r="X942" s="216" t="s">
        <v>442</v>
      </c>
      <c r="Y942" s="217"/>
      <c r="Z942" s="107">
        <f>SUM(Z938:Z941)</f>
        <v>0.15502696611546818</v>
      </c>
      <c r="AB942" s="216" t="s">
        <v>382</v>
      </c>
      <c r="AC942" s="217"/>
      <c r="AD942" s="107">
        <f>SUM(AD938:AD941)</f>
        <v>0.22260282314015944</v>
      </c>
      <c r="AF942" s="216" t="s">
        <v>403</v>
      </c>
      <c r="AG942" s="217"/>
      <c r="AH942" s="107">
        <f>SUM(AH938:AH941)</f>
        <v>0.23850302479302798</v>
      </c>
      <c r="AJ942" s="216" t="s">
        <v>413</v>
      </c>
      <c r="AK942" s="217"/>
      <c r="AL942" s="107">
        <f>SUM(AL938:AL941)</f>
        <v>6.3600806611474131E-2</v>
      </c>
      <c r="AN942" s="216" t="s">
        <v>392</v>
      </c>
      <c r="AO942" s="217"/>
      <c r="AP942" s="107">
        <f>SUM(AP938:AP941)</f>
        <v>0.1868273694212052</v>
      </c>
      <c r="AR942" s="216" t="s">
        <v>418</v>
      </c>
      <c r="AS942" s="217"/>
      <c r="AT942" s="107">
        <f>SUM(AT938:AT941)</f>
        <v>9.5401209917211183E-2</v>
      </c>
      <c r="AV942" s="216" t="s">
        <v>428</v>
      </c>
      <c r="AW942" s="217"/>
      <c r="AX942" s="107">
        <f>SUM(AX938:AX941)</f>
        <v>5.1675655371822726E-2</v>
      </c>
      <c r="AZ942" s="216" t="s">
        <v>423</v>
      </c>
      <c r="BA942" s="217"/>
      <c r="BB942" s="107">
        <f>SUM(BB938:BB941)</f>
        <v>7.5525957851125522E-2</v>
      </c>
    </row>
    <row r="943" spans="1:69" x14ac:dyDescent="0.55000000000000004">
      <c r="O943" s="216" t="s">
        <v>450</v>
      </c>
      <c r="P943" s="217"/>
      <c r="Q943" s="107">
        <f>SUM(Q938:Q942)</f>
        <v>0.65190826776760979</v>
      </c>
      <c r="BK943" s="116"/>
      <c r="BL943" s="116"/>
      <c r="BM943" s="116"/>
      <c r="BN943" s="116"/>
      <c r="BO943" s="116"/>
      <c r="BP943" s="116"/>
      <c r="BQ943" s="116"/>
    </row>
    <row r="944" spans="1:69" x14ac:dyDescent="0.55000000000000004">
      <c r="BK944" s="116"/>
      <c r="BL944" s="231" t="s">
        <v>451</v>
      </c>
      <c r="BM944" s="232"/>
      <c r="BN944" s="232"/>
      <c r="BO944" s="232"/>
      <c r="BP944" s="233"/>
      <c r="BQ944" s="116"/>
    </row>
    <row r="945" spans="1:69" s="116" customFormat="1" x14ac:dyDescent="0.55000000000000004">
      <c r="BL945" s="119" t="s">
        <v>3</v>
      </c>
      <c r="BM945" s="120" t="s">
        <v>17</v>
      </c>
      <c r="BN945" s="120" t="s">
        <v>22</v>
      </c>
      <c r="BO945" s="120" t="s">
        <v>11</v>
      </c>
      <c r="BP945" s="121">
        <v>0</v>
      </c>
    </row>
    <row r="946" spans="1:69" x14ac:dyDescent="0.55000000000000004">
      <c r="BK946" s="116"/>
      <c r="BL946" s="122">
        <f>SUM(C935,G935,K935,O935,T935,X935,AB935,AF935,AJ935,AN935,AR935,AV935,AZ935)</f>
        <v>371</v>
      </c>
      <c r="BM946" s="123">
        <f t="shared" ref="BM946:BO946" si="498">SUM(D935,H935,L935,P935,U935,Y935,AC935,AG935,AK935,AO935,AS935,AW935,BA935)</f>
        <v>414</v>
      </c>
      <c r="BN946" s="123">
        <f t="shared" si="498"/>
        <v>66</v>
      </c>
      <c r="BO946" s="123">
        <f t="shared" si="498"/>
        <v>78</v>
      </c>
      <c r="BP946" s="124">
        <f>SUM(BE935,S935)</f>
        <v>0</v>
      </c>
      <c r="BQ946" s="116"/>
    </row>
    <row r="947" spans="1:69" x14ac:dyDescent="0.55000000000000004">
      <c r="A947" s="228" t="s">
        <v>444</v>
      </c>
      <c r="B947" s="228"/>
      <c r="C947">
        <f t="shared" ref="C947:R947" si="499">C935</f>
        <v>35</v>
      </c>
      <c r="D947">
        <f t="shared" si="499"/>
        <v>40</v>
      </c>
      <c r="E947">
        <f t="shared" si="499"/>
        <v>0</v>
      </c>
      <c r="F947">
        <f t="shared" si="499"/>
        <v>11</v>
      </c>
      <c r="G947">
        <f t="shared" si="499"/>
        <v>53</v>
      </c>
      <c r="H947">
        <f t="shared" si="499"/>
        <v>80</v>
      </c>
      <c r="I947">
        <f t="shared" si="499"/>
        <v>2</v>
      </c>
      <c r="J947">
        <f t="shared" si="499"/>
        <v>16</v>
      </c>
      <c r="K947">
        <f t="shared" si="499"/>
        <v>59</v>
      </c>
      <c r="L947">
        <f t="shared" si="499"/>
        <v>67</v>
      </c>
      <c r="M947">
        <f t="shared" si="499"/>
        <v>1</v>
      </c>
      <c r="N947">
        <f t="shared" si="499"/>
        <v>21</v>
      </c>
      <c r="O947">
        <f t="shared" si="499"/>
        <v>42</v>
      </c>
      <c r="P947">
        <f t="shared" si="499"/>
        <v>61</v>
      </c>
      <c r="Q947">
        <f t="shared" si="499"/>
        <v>54</v>
      </c>
      <c r="R947">
        <f t="shared" si="499"/>
        <v>7</v>
      </c>
      <c r="T947">
        <f t="shared" ref="T947:BC947" si="500">T935</f>
        <v>49</v>
      </c>
      <c r="U947">
        <f t="shared" si="500"/>
        <v>45</v>
      </c>
      <c r="V947">
        <f t="shared" si="500"/>
        <v>3</v>
      </c>
      <c r="W947">
        <f t="shared" si="500"/>
        <v>9</v>
      </c>
      <c r="X947">
        <f t="shared" si="500"/>
        <v>17</v>
      </c>
      <c r="Y947">
        <f t="shared" si="500"/>
        <v>16</v>
      </c>
      <c r="Z947">
        <f t="shared" si="500"/>
        <v>0</v>
      </c>
      <c r="AA947">
        <f t="shared" si="500"/>
        <v>6</v>
      </c>
      <c r="AB947">
        <f t="shared" si="500"/>
        <v>25</v>
      </c>
      <c r="AC947">
        <f t="shared" si="500"/>
        <v>27</v>
      </c>
      <c r="AD947">
        <f t="shared" si="500"/>
        <v>2</v>
      </c>
      <c r="AE947">
        <f t="shared" si="500"/>
        <v>2</v>
      </c>
      <c r="AF947">
        <f t="shared" si="500"/>
        <v>29</v>
      </c>
      <c r="AG947">
        <f t="shared" si="500"/>
        <v>23</v>
      </c>
      <c r="AH947">
        <f t="shared" si="500"/>
        <v>3</v>
      </c>
      <c r="AI947">
        <f t="shared" si="500"/>
        <v>5</v>
      </c>
      <c r="AJ947">
        <f t="shared" si="500"/>
        <v>9</v>
      </c>
      <c r="AK947">
        <f t="shared" si="500"/>
        <v>7</v>
      </c>
      <c r="AL947">
        <f t="shared" si="500"/>
        <v>0</v>
      </c>
      <c r="AM947">
        <f t="shared" si="500"/>
        <v>0</v>
      </c>
      <c r="AN947">
        <f t="shared" si="500"/>
        <v>31</v>
      </c>
      <c r="AO947">
        <f t="shared" si="500"/>
        <v>16</v>
      </c>
      <c r="AP947">
        <f t="shared" si="500"/>
        <v>0</v>
      </c>
      <c r="AQ947">
        <f t="shared" si="500"/>
        <v>0</v>
      </c>
      <c r="AR947">
        <f t="shared" si="500"/>
        <v>8</v>
      </c>
      <c r="AS947">
        <f t="shared" si="500"/>
        <v>15</v>
      </c>
      <c r="AT947">
        <f t="shared" si="500"/>
        <v>1</v>
      </c>
      <c r="AU947">
        <f t="shared" si="500"/>
        <v>0</v>
      </c>
      <c r="AV947">
        <f t="shared" si="500"/>
        <v>4</v>
      </c>
      <c r="AW947">
        <f t="shared" si="500"/>
        <v>8</v>
      </c>
      <c r="AX947">
        <f t="shared" si="500"/>
        <v>0</v>
      </c>
      <c r="AY947">
        <f t="shared" si="500"/>
        <v>1</v>
      </c>
      <c r="AZ947">
        <f t="shared" si="500"/>
        <v>10</v>
      </c>
      <c r="BA947">
        <f t="shared" si="500"/>
        <v>9</v>
      </c>
      <c r="BB947">
        <f t="shared" si="500"/>
        <v>0</v>
      </c>
      <c r="BC947">
        <f t="shared" si="500"/>
        <v>0</v>
      </c>
      <c r="BG947">
        <f>SUM(C947:BC947)</f>
        <v>929</v>
      </c>
      <c r="BK947" s="116"/>
      <c r="BL947" s="116"/>
      <c r="BM947" s="116"/>
      <c r="BN947" s="116"/>
      <c r="BO947" s="116"/>
      <c r="BP947" s="116"/>
      <c r="BQ947" s="116"/>
    </row>
    <row r="948" spans="1:69" x14ac:dyDescent="0.55000000000000004">
      <c r="A948" s="228"/>
      <c r="B948" s="228"/>
      <c r="C948" s="117">
        <f t="shared" ref="C948:R948" si="501">C947/$BG$947</f>
        <v>3.7674919268030141E-2</v>
      </c>
      <c r="D948" s="117">
        <f t="shared" si="501"/>
        <v>4.3057050592034449E-2</v>
      </c>
      <c r="E948" s="117">
        <f t="shared" si="501"/>
        <v>0</v>
      </c>
      <c r="F948" s="117">
        <f t="shared" si="501"/>
        <v>1.1840688912809472E-2</v>
      </c>
      <c r="G948" s="117">
        <f t="shared" si="501"/>
        <v>5.7050592034445638E-2</v>
      </c>
      <c r="H948" s="117">
        <f t="shared" si="501"/>
        <v>8.6114101184068897E-2</v>
      </c>
      <c r="I948" s="117">
        <f t="shared" si="501"/>
        <v>2.1528525296017221E-3</v>
      </c>
      <c r="J948" s="117">
        <f t="shared" si="501"/>
        <v>1.7222820236813777E-2</v>
      </c>
      <c r="K948" s="117">
        <f t="shared" si="501"/>
        <v>6.3509149623250813E-2</v>
      </c>
      <c r="L948" s="117">
        <f t="shared" si="501"/>
        <v>7.2120559741657694E-2</v>
      </c>
      <c r="M948" s="117">
        <f t="shared" si="501"/>
        <v>1.076426264800861E-3</v>
      </c>
      <c r="N948" s="117">
        <f t="shared" si="501"/>
        <v>2.2604951560818085E-2</v>
      </c>
      <c r="O948" s="117">
        <f t="shared" si="501"/>
        <v>4.5209903121636169E-2</v>
      </c>
      <c r="P948" s="117">
        <f t="shared" si="501"/>
        <v>6.5662002152852533E-2</v>
      </c>
      <c r="Q948" s="117">
        <f t="shared" si="501"/>
        <v>5.8127018299246498E-2</v>
      </c>
      <c r="R948" s="117">
        <f t="shared" si="501"/>
        <v>7.5349838536060282E-3</v>
      </c>
      <c r="S948" s="117"/>
      <c r="T948" s="117">
        <f t="shared" ref="T948:BC948" si="502">T947/$BG$947</f>
        <v>5.2744886975242197E-2</v>
      </c>
      <c r="U948" s="117">
        <f t="shared" si="502"/>
        <v>4.843918191603875E-2</v>
      </c>
      <c r="V948" s="117">
        <f t="shared" si="502"/>
        <v>3.2292787944025836E-3</v>
      </c>
      <c r="W948" s="117">
        <f t="shared" si="502"/>
        <v>9.6878363832077503E-3</v>
      </c>
      <c r="X948" s="117">
        <f t="shared" si="502"/>
        <v>1.829924650161464E-2</v>
      </c>
      <c r="Y948" s="117">
        <f t="shared" si="502"/>
        <v>1.7222820236813777E-2</v>
      </c>
      <c r="Z948" s="117">
        <f t="shared" si="502"/>
        <v>0</v>
      </c>
      <c r="AA948" s="117">
        <f t="shared" si="502"/>
        <v>6.4585575888051671E-3</v>
      </c>
      <c r="AB948" s="117">
        <f t="shared" si="502"/>
        <v>2.6910656620021529E-2</v>
      </c>
      <c r="AC948" s="117">
        <f t="shared" si="502"/>
        <v>2.9063509149623249E-2</v>
      </c>
      <c r="AD948" s="117">
        <f t="shared" si="502"/>
        <v>2.1528525296017221E-3</v>
      </c>
      <c r="AE948" s="117">
        <f t="shared" si="502"/>
        <v>2.1528525296017221E-3</v>
      </c>
      <c r="AF948" s="117">
        <f t="shared" si="502"/>
        <v>3.1216361679224973E-2</v>
      </c>
      <c r="AG948" s="117">
        <f t="shared" si="502"/>
        <v>2.4757804090419805E-2</v>
      </c>
      <c r="AH948" s="117">
        <f t="shared" si="502"/>
        <v>3.2292787944025836E-3</v>
      </c>
      <c r="AI948" s="117">
        <f t="shared" si="502"/>
        <v>5.3821313240043061E-3</v>
      </c>
      <c r="AJ948" s="117">
        <f t="shared" si="502"/>
        <v>9.6878363832077503E-3</v>
      </c>
      <c r="AK948" s="117">
        <f t="shared" si="502"/>
        <v>7.5349838536060282E-3</v>
      </c>
      <c r="AL948" s="117">
        <f t="shared" si="502"/>
        <v>0</v>
      </c>
      <c r="AM948" s="117">
        <f t="shared" si="502"/>
        <v>0</v>
      </c>
      <c r="AN948" s="117">
        <f t="shared" si="502"/>
        <v>3.3369214208826693E-2</v>
      </c>
      <c r="AO948" s="117">
        <f t="shared" si="502"/>
        <v>1.7222820236813777E-2</v>
      </c>
      <c r="AP948" s="117">
        <f t="shared" si="502"/>
        <v>0</v>
      </c>
      <c r="AQ948" s="117">
        <f t="shared" si="502"/>
        <v>0</v>
      </c>
      <c r="AR948" s="117">
        <f t="shared" si="502"/>
        <v>8.6114101184068884E-3</v>
      </c>
      <c r="AS948" s="117">
        <f t="shared" si="502"/>
        <v>1.6146393972012917E-2</v>
      </c>
      <c r="AT948" s="117">
        <f t="shared" si="502"/>
        <v>1.076426264800861E-3</v>
      </c>
      <c r="AU948" s="117">
        <f t="shared" si="502"/>
        <v>0</v>
      </c>
      <c r="AV948" s="117">
        <f t="shared" si="502"/>
        <v>4.3057050592034442E-3</v>
      </c>
      <c r="AW948" s="117">
        <f t="shared" si="502"/>
        <v>8.6114101184068884E-3</v>
      </c>
      <c r="AX948" s="117">
        <f t="shared" si="502"/>
        <v>0</v>
      </c>
      <c r="AY948" s="117">
        <f t="shared" si="502"/>
        <v>1.076426264800861E-3</v>
      </c>
      <c r="AZ948" s="117">
        <f t="shared" si="502"/>
        <v>1.0764262648008612E-2</v>
      </c>
      <c r="BA948" s="117">
        <f t="shared" si="502"/>
        <v>9.6878363832077503E-3</v>
      </c>
      <c r="BB948" s="117">
        <f t="shared" si="502"/>
        <v>0</v>
      </c>
      <c r="BC948" s="117">
        <f t="shared" si="502"/>
        <v>0</v>
      </c>
    </row>
    <row r="949" spans="1:69" x14ac:dyDescent="0.55000000000000004">
      <c r="A949" s="228"/>
      <c r="B949" s="228"/>
    </row>
    <row r="950" spans="1:69" x14ac:dyDescent="0.55000000000000004">
      <c r="A950" s="228"/>
      <c r="B950" s="228"/>
      <c r="C950" s="208" t="s">
        <v>394</v>
      </c>
      <c r="D950" s="209"/>
      <c r="E950" s="103">
        <f>C948*$B$956</f>
        <v>0.13912676446259964</v>
      </c>
      <c r="G950" s="208" t="s">
        <v>383</v>
      </c>
      <c r="H950" s="209"/>
      <c r="I950" s="103">
        <f>G948*$B$956</f>
        <v>0.21067767190050801</v>
      </c>
      <c r="K950" s="208" t="s">
        <v>434</v>
      </c>
      <c r="L950" s="209"/>
      <c r="M950" s="103">
        <f>K948*$B$956</f>
        <v>0.23452797437981085</v>
      </c>
      <c r="O950" s="208" t="s">
        <v>445</v>
      </c>
      <c r="P950" s="209"/>
      <c r="Q950" s="103">
        <f>O948*$B$956</f>
        <v>0.16695211735511958</v>
      </c>
      <c r="T950" s="208" t="s">
        <v>404</v>
      </c>
      <c r="U950" s="209"/>
      <c r="V950" s="103">
        <f>T948*$B$956</f>
        <v>0.1947774702476395</v>
      </c>
      <c r="X950" s="208" t="s">
        <v>438</v>
      </c>
      <c r="Y950" s="209"/>
      <c r="Z950" s="103">
        <f>X948*$B$956</f>
        <v>6.7575857024691252E-2</v>
      </c>
      <c r="AB950" s="208" t="s">
        <v>378</v>
      </c>
      <c r="AC950" s="209"/>
      <c r="AD950" s="103">
        <f>AB948*$B$956</f>
        <v>9.9376260330428318E-2</v>
      </c>
      <c r="AF950" s="208" t="s">
        <v>399</v>
      </c>
      <c r="AG950" s="209"/>
      <c r="AH950" s="103">
        <f>AF948*$B$956</f>
        <v>0.11527646198329684</v>
      </c>
      <c r="AJ950" s="208" t="s">
        <v>409</v>
      </c>
      <c r="AK950" s="209"/>
      <c r="AL950" s="103">
        <f>AJ948*$B$956</f>
        <v>3.5775453718954194E-2</v>
      </c>
      <c r="AN950" s="208" t="s">
        <v>388</v>
      </c>
      <c r="AO950" s="209"/>
      <c r="AP950" s="103">
        <f>AN948*$B$956</f>
        <v>0.1232265628097311</v>
      </c>
      <c r="AR950" s="208" t="s">
        <v>414</v>
      </c>
      <c r="AS950" s="209"/>
      <c r="AT950" s="103">
        <f>AR948*$B$956</f>
        <v>3.1800403305737059E-2</v>
      </c>
      <c r="AV950" s="208" t="s">
        <v>424</v>
      </c>
      <c r="AW950" s="209"/>
      <c r="AX950" s="103">
        <f>AV948*$B$956</f>
        <v>1.5900201652868529E-2</v>
      </c>
      <c r="AZ950" s="208" t="s">
        <v>419</v>
      </c>
      <c r="BA950" s="209"/>
      <c r="BB950" s="103">
        <f>AZ948*$B$956</f>
        <v>3.9750504132171328E-2</v>
      </c>
      <c r="BH950" s="109" t="s">
        <v>430</v>
      </c>
      <c r="BI950" s="103">
        <f>SUM(E950,I950,M950,Q950,V950,Z950,AD950,AH950,AL950,AP950,AT950,AX950,BB950)</f>
        <v>1.4747437033035562</v>
      </c>
    </row>
    <row r="951" spans="1:69" x14ac:dyDescent="0.55000000000000004">
      <c r="A951" s="228"/>
      <c r="B951" s="228"/>
      <c r="C951" s="210" t="s">
        <v>395</v>
      </c>
      <c r="D951" s="211"/>
      <c r="E951" s="104">
        <f>D948*$B$956</f>
        <v>0.15900201652868531</v>
      </c>
      <c r="G951" s="210" t="s">
        <v>384</v>
      </c>
      <c r="H951" s="211"/>
      <c r="I951" s="104">
        <f>H948*$B$956</f>
        <v>0.31800403305737063</v>
      </c>
      <c r="K951" s="210" t="s">
        <v>435</v>
      </c>
      <c r="L951" s="211"/>
      <c r="M951" s="104">
        <f>L948*$B$956</f>
        <v>0.2663283776855479</v>
      </c>
      <c r="O951" s="210" t="s">
        <v>446</v>
      </c>
      <c r="P951" s="211"/>
      <c r="Q951" s="104">
        <f>P948*$B$956</f>
        <v>0.24247807520624509</v>
      </c>
      <c r="T951" s="210" t="s">
        <v>405</v>
      </c>
      <c r="U951" s="211"/>
      <c r="V951" s="104">
        <f>U948*$B$956</f>
        <v>0.17887726859477096</v>
      </c>
      <c r="X951" s="210" t="s">
        <v>439</v>
      </c>
      <c r="Y951" s="211"/>
      <c r="Z951" s="104">
        <f>Y948*$B$956</f>
        <v>6.3600806611474117E-2</v>
      </c>
      <c r="AB951" s="210" t="s">
        <v>379</v>
      </c>
      <c r="AC951" s="211"/>
      <c r="AD951" s="104">
        <f>AC948*$B$956</f>
        <v>0.10732636115686257</v>
      </c>
      <c r="AF951" s="210" t="s">
        <v>400</v>
      </c>
      <c r="AG951" s="211"/>
      <c r="AH951" s="104">
        <f>AG948*$B$956</f>
        <v>9.1426159503994048E-2</v>
      </c>
      <c r="AJ951" s="210" t="s">
        <v>410</v>
      </c>
      <c r="AK951" s="211"/>
      <c r="AL951" s="104">
        <f>AK948*$B$956</f>
        <v>2.7825352892519931E-2</v>
      </c>
      <c r="AN951" s="210" t="s">
        <v>389</v>
      </c>
      <c r="AO951" s="211"/>
      <c r="AP951" s="104">
        <f>AO948*$B$956</f>
        <v>6.3600806611474117E-2</v>
      </c>
      <c r="AR951" s="210" t="s">
        <v>415</v>
      </c>
      <c r="AS951" s="211"/>
      <c r="AT951" s="104">
        <f>AS948*$B$956</f>
        <v>5.9625756198256989E-2</v>
      </c>
      <c r="AV951" s="210" t="s">
        <v>425</v>
      </c>
      <c r="AW951" s="211"/>
      <c r="AX951" s="104">
        <f>AW948*$B$956</f>
        <v>3.1800403305737059E-2</v>
      </c>
      <c r="AZ951" s="210" t="s">
        <v>420</v>
      </c>
      <c r="BA951" s="211"/>
      <c r="BB951" s="104">
        <f>BA948*$B$956</f>
        <v>3.5775453718954194E-2</v>
      </c>
      <c r="BH951" s="112" t="s">
        <v>431</v>
      </c>
      <c r="BI951" s="104">
        <f t="shared" ref="BI951:BI953" si="503">SUM(E951,I951,M951,Q951,V951,Z951,AD951,AH951,AL951,AP951,AT951,AX951,BB951)</f>
        <v>1.645670871071893</v>
      </c>
    </row>
    <row r="952" spans="1:69" x14ac:dyDescent="0.55000000000000004">
      <c r="A952" s="228"/>
      <c r="B952" s="228"/>
      <c r="C952" s="212" t="s">
        <v>396</v>
      </c>
      <c r="D952" s="213"/>
      <c r="E952" s="105">
        <f>E948*$B$956</f>
        <v>0</v>
      </c>
      <c r="G952" s="212" t="s">
        <v>385</v>
      </c>
      <c r="H952" s="213"/>
      <c r="I952" s="105">
        <f>I948*$B$956</f>
        <v>7.9501008264342646E-3</v>
      </c>
      <c r="K952" s="212" t="s">
        <v>436</v>
      </c>
      <c r="L952" s="213"/>
      <c r="M952" s="105">
        <f>M948*$B$956</f>
        <v>3.9750504132171323E-3</v>
      </c>
      <c r="O952" s="212" t="s">
        <v>447</v>
      </c>
      <c r="P952" s="213"/>
      <c r="Q952" s="105">
        <f>Q948*$B$956</f>
        <v>0.21465272231372515</v>
      </c>
      <c r="T952" s="212" t="s">
        <v>406</v>
      </c>
      <c r="U952" s="213"/>
      <c r="V952" s="105">
        <f>V948*$B$956</f>
        <v>1.1925151239651398E-2</v>
      </c>
      <c r="X952" s="212" t="s">
        <v>440</v>
      </c>
      <c r="Y952" s="213"/>
      <c r="Z952" s="105">
        <f>Z948*$B$956</f>
        <v>0</v>
      </c>
      <c r="AB952" s="212" t="s">
        <v>380</v>
      </c>
      <c r="AC952" s="213"/>
      <c r="AD952" s="105">
        <f>AD948*$B$956</f>
        <v>7.9501008264342646E-3</v>
      </c>
      <c r="AF952" s="212" t="s">
        <v>401</v>
      </c>
      <c r="AG952" s="213"/>
      <c r="AH952" s="105">
        <f>AH948*$B$956</f>
        <v>1.1925151239651398E-2</v>
      </c>
      <c r="AJ952" s="212" t="s">
        <v>411</v>
      </c>
      <c r="AK952" s="213"/>
      <c r="AL952" s="105">
        <f>AL948*$B$956</f>
        <v>0</v>
      </c>
      <c r="AN952" s="212" t="s">
        <v>390</v>
      </c>
      <c r="AO952" s="213"/>
      <c r="AP952" s="105">
        <f>AP948*$B$956</f>
        <v>0</v>
      </c>
      <c r="AR952" s="212" t="s">
        <v>416</v>
      </c>
      <c r="AS952" s="213"/>
      <c r="AT952" s="105">
        <f>AT948*$B$956</f>
        <v>3.9750504132171323E-3</v>
      </c>
      <c r="AV952" s="212" t="s">
        <v>426</v>
      </c>
      <c r="AW952" s="213"/>
      <c r="AX952" s="105">
        <f>AX948*$B$956</f>
        <v>0</v>
      </c>
      <c r="AZ952" s="212" t="s">
        <v>421</v>
      </c>
      <c r="BA952" s="213"/>
      <c r="BB952" s="105">
        <f>BB948*$B$956</f>
        <v>0</v>
      </c>
      <c r="BH952" s="113" t="s">
        <v>432</v>
      </c>
      <c r="BI952" s="105">
        <f t="shared" si="503"/>
        <v>0.26235332727233074</v>
      </c>
    </row>
    <row r="953" spans="1:69" x14ac:dyDescent="0.55000000000000004">
      <c r="A953" s="228"/>
      <c r="B953" s="228"/>
      <c r="C953" s="214" t="s">
        <v>397</v>
      </c>
      <c r="D953" s="215"/>
      <c r="E953" s="106">
        <f>F948*$B$956</f>
        <v>4.3725554545388456E-2</v>
      </c>
      <c r="G953" s="214" t="s">
        <v>386</v>
      </c>
      <c r="H953" s="215"/>
      <c r="I953" s="106">
        <f>J948*$B$956</f>
        <v>6.3600806611474117E-2</v>
      </c>
      <c r="K953" s="214" t="s">
        <v>437</v>
      </c>
      <c r="L953" s="215"/>
      <c r="M953" s="106">
        <f>N948*$B$956</f>
        <v>8.3476058677559792E-2</v>
      </c>
      <c r="O953" s="214" t="s">
        <v>448</v>
      </c>
      <c r="P953" s="215"/>
      <c r="Q953" s="106">
        <f>R948*$B$956</f>
        <v>2.7825352892519931E-2</v>
      </c>
      <c r="T953" s="214" t="s">
        <v>407</v>
      </c>
      <c r="U953" s="215"/>
      <c r="V953" s="106">
        <f>W948*$B$956</f>
        <v>3.5775453718954194E-2</v>
      </c>
      <c r="X953" s="214" t="s">
        <v>441</v>
      </c>
      <c r="Y953" s="215"/>
      <c r="Z953" s="106">
        <f>AA948*$B$956</f>
        <v>2.3850302479302796E-2</v>
      </c>
      <c r="AB953" s="214" t="s">
        <v>381</v>
      </c>
      <c r="AC953" s="215"/>
      <c r="AD953" s="106">
        <f>AE948*$B$956</f>
        <v>7.9501008264342646E-3</v>
      </c>
      <c r="AF953" s="214" t="s">
        <v>402</v>
      </c>
      <c r="AG953" s="215"/>
      <c r="AH953" s="106">
        <f>AI948*$B$956</f>
        <v>1.9875252066085664E-2</v>
      </c>
      <c r="AJ953" s="214" t="s">
        <v>412</v>
      </c>
      <c r="AK953" s="215"/>
      <c r="AL953" s="106">
        <f>AM948*$B$956</f>
        <v>0</v>
      </c>
      <c r="AN953" s="214" t="s">
        <v>391</v>
      </c>
      <c r="AO953" s="215"/>
      <c r="AP953" s="106">
        <f>AQ948*$B$956</f>
        <v>0</v>
      </c>
      <c r="AR953" s="214" t="s">
        <v>417</v>
      </c>
      <c r="AS953" s="215"/>
      <c r="AT953" s="106">
        <f>AU948*$B$956</f>
        <v>0</v>
      </c>
      <c r="AV953" s="214" t="s">
        <v>427</v>
      </c>
      <c r="AW953" s="215"/>
      <c r="AX953" s="106">
        <f>AY948*$B$956</f>
        <v>3.9750504132171323E-3</v>
      </c>
      <c r="AZ953" s="214" t="s">
        <v>422</v>
      </c>
      <c r="BA953" s="215"/>
      <c r="BB953" s="106">
        <f>BC948*$B$956</f>
        <v>0</v>
      </c>
      <c r="BH953" s="114" t="s">
        <v>433</v>
      </c>
      <c r="BI953" s="115">
        <f t="shared" si="503"/>
        <v>0.3100539322309363</v>
      </c>
    </row>
    <row r="954" spans="1:69" x14ac:dyDescent="0.55000000000000004">
      <c r="A954" s="228"/>
      <c r="B954" s="228"/>
      <c r="C954" s="216" t="s">
        <v>398</v>
      </c>
      <c r="D954" s="217"/>
      <c r="E954" s="107">
        <f>SUM(E950:E953)</f>
        <v>0.34185433553667338</v>
      </c>
      <c r="G954" s="216" t="s">
        <v>387</v>
      </c>
      <c r="H954" s="217"/>
      <c r="I954" s="107">
        <f>SUM(I950:I953)</f>
        <v>0.60023261239578707</v>
      </c>
      <c r="K954" s="216" t="s">
        <v>393</v>
      </c>
      <c r="L954" s="217"/>
      <c r="M954" s="107">
        <f>SUM(M950:M953)</f>
        <v>0.58830746115613564</v>
      </c>
      <c r="O954" s="216" t="s">
        <v>450</v>
      </c>
      <c r="P954" s="217"/>
      <c r="Q954" s="107">
        <f>SUM(Q950:Q953)</f>
        <v>0.65190826776760979</v>
      </c>
      <c r="T954" s="216" t="s">
        <v>408</v>
      </c>
      <c r="U954" s="217"/>
      <c r="V954" s="107">
        <f>SUM(V950:V953)</f>
        <v>0.42135534380101602</v>
      </c>
      <c r="X954" s="216" t="s">
        <v>442</v>
      </c>
      <c r="Y954" s="217"/>
      <c r="Z954" s="107">
        <f>SUM(Z950:Z953)</f>
        <v>0.15502696611546818</v>
      </c>
      <c r="AB954" s="216" t="s">
        <v>382</v>
      </c>
      <c r="AC954" s="217"/>
      <c r="AD954" s="107">
        <f>SUM(AD950:AD953)</f>
        <v>0.22260282314015944</v>
      </c>
      <c r="AF954" s="216" t="s">
        <v>403</v>
      </c>
      <c r="AG954" s="217"/>
      <c r="AH954" s="107">
        <f>SUM(AH950:AH953)</f>
        <v>0.23850302479302798</v>
      </c>
      <c r="AJ954" s="216" t="s">
        <v>413</v>
      </c>
      <c r="AK954" s="217"/>
      <c r="AL954" s="107">
        <f>SUM(AL950:AL953)</f>
        <v>6.3600806611474131E-2</v>
      </c>
      <c r="AN954" s="216" t="s">
        <v>392</v>
      </c>
      <c r="AO954" s="217"/>
      <c r="AP954" s="107">
        <f>SUM(AP950:AP953)</f>
        <v>0.1868273694212052</v>
      </c>
      <c r="AR954" s="216" t="s">
        <v>418</v>
      </c>
      <c r="AS954" s="217"/>
      <c r="AT954" s="107">
        <f>SUM(AT950:AT953)</f>
        <v>9.5401209917211183E-2</v>
      </c>
      <c r="AV954" s="216" t="s">
        <v>428</v>
      </c>
      <c r="AW954" s="217"/>
      <c r="AX954" s="107">
        <f>SUM(AX950:AX953)</f>
        <v>5.1675655371822726E-2</v>
      </c>
      <c r="AZ954" s="216" t="s">
        <v>423</v>
      </c>
      <c r="BA954" s="217"/>
      <c r="BB954" s="107">
        <f>SUM(BB950:BB953)</f>
        <v>7.5525957851125522E-2</v>
      </c>
    </row>
    <row r="956" spans="1:69" x14ac:dyDescent="0.55000000000000004">
      <c r="A956" s="77" t="s">
        <v>357</v>
      </c>
      <c r="B956" s="78">
        <f>λ</f>
        <v>3.6928218338787162</v>
      </c>
    </row>
  </sheetData>
  <mergeCells count="203">
    <mergeCell ref="AN952:AO952"/>
    <mergeCell ref="AR952:AS952"/>
    <mergeCell ref="AV952:AW952"/>
    <mergeCell ref="AZ952:BA952"/>
    <mergeCell ref="C953:D953"/>
    <mergeCell ref="G953:H953"/>
    <mergeCell ref="C954:D954"/>
    <mergeCell ref="G954:H954"/>
    <mergeCell ref="K954:L954"/>
    <mergeCell ref="T954:U954"/>
    <mergeCell ref="X954:Y954"/>
    <mergeCell ref="AB954:AC954"/>
    <mergeCell ref="AF954:AG954"/>
    <mergeCell ref="O954:P954"/>
    <mergeCell ref="BL944:BP944"/>
    <mergeCell ref="AR953:AS953"/>
    <mergeCell ref="AV953:AW953"/>
    <mergeCell ref="AZ953:BA953"/>
    <mergeCell ref="AR954:AS954"/>
    <mergeCell ref="AV954:AW954"/>
    <mergeCell ref="AZ954:BA954"/>
    <mergeCell ref="X953:Y953"/>
    <mergeCell ref="AB953:AC953"/>
    <mergeCell ref="AF953:AG953"/>
    <mergeCell ref="AJ953:AK953"/>
    <mergeCell ref="AN953:AO953"/>
    <mergeCell ref="AN950:AO950"/>
    <mergeCell ref="AR950:AS950"/>
    <mergeCell ref="AV950:AW950"/>
    <mergeCell ref="AZ950:BA950"/>
    <mergeCell ref="AN951:AO951"/>
    <mergeCell ref="AR951:AS951"/>
    <mergeCell ref="AV951:AW951"/>
    <mergeCell ref="AJ954:AK954"/>
    <mergeCell ref="AN954:AO954"/>
    <mergeCell ref="AB952:AC952"/>
    <mergeCell ref="AF952:AG952"/>
    <mergeCell ref="AJ952:AK952"/>
    <mergeCell ref="AB950:AC950"/>
    <mergeCell ref="AF950:AG950"/>
    <mergeCell ref="AJ950:AK950"/>
    <mergeCell ref="AZ951:BA951"/>
    <mergeCell ref="C950:D950"/>
    <mergeCell ref="G950:H950"/>
    <mergeCell ref="K950:L950"/>
    <mergeCell ref="O950:P950"/>
    <mergeCell ref="C951:D951"/>
    <mergeCell ref="G951:H951"/>
    <mergeCell ref="K951:L951"/>
    <mergeCell ref="O951:P951"/>
    <mergeCell ref="T951:U951"/>
    <mergeCell ref="X951:Y951"/>
    <mergeCell ref="AB951:AC951"/>
    <mergeCell ref="AF951:AG951"/>
    <mergeCell ref="AJ951:AK951"/>
    <mergeCell ref="A947:B954"/>
    <mergeCell ref="O942:P942"/>
    <mergeCell ref="X938:Y938"/>
    <mergeCell ref="X939:Y939"/>
    <mergeCell ref="X940:Y940"/>
    <mergeCell ref="X941:Y941"/>
    <mergeCell ref="X942:Y942"/>
    <mergeCell ref="T938:U938"/>
    <mergeCell ref="T939:U939"/>
    <mergeCell ref="T940:U940"/>
    <mergeCell ref="T941:U941"/>
    <mergeCell ref="T942:U942"/>
    <mergeCell ref="O943:P943"/>
    <mergeCell ref="K953:L953"/>
    <mergeCell ref="O953:P953"/>
    <mergeCell ref="T953:U953"/>
    <mergeCell ref="C952:D952"/>
    <mergeCell ref="G952:H952"/>
    <mergeCell ref="K952:L952"/>
    <mergeCell ref="O952:P952"/>
    <mergeCell ref="T952:U952"/>
    <mergeCell ref="X952:Y952"/>
    <mergeCell ref="T950:U950"/>
    <mergeCell ref="X950:Y950"/>
    <mergeCell ref="AV938:AW938"/>
    <mergeCell ref="AV939:AW939"/>
    <mergeCell ref="AV940:AW940"/>
    <mergeCell ref="AV941:AW941"/>
    <mergeCell ref="AV942:AW942"/>
    <mergeCell ref="AZ938:BA938"/>
    <mergeCell ref="AZ939:BA939"/>
    <mergeCell ref="AZ940:BA940"/>
    <mergeCell ref="AZ941:BA941"/>
    <mergeCell ref="AZ942:BA942"/>
    <mergeCell ref="AR938:AS938"/>
    <mergeCell ref="AR939:AS939"/>
    <mergeCell ref="AR940:AS940"/>
    <mergeCell ref="AR941:AS941"/>
    <mergeCell ref="AR942:AS942"/>
    <mergeCell ref="AJ938:AK938"/>
    <mergeCell ref="AJ939:AK939"/>
    <mergeCell ref="AJ940:AK940"/>
    <mergeCell ref="AJ941:AK941"/>
    <mergeCell ref="AJ942:AK942"/>
    <mergeCell ref="AN938:AO938"/>
    <mergeCell ref="AN939:AO939"/>
    <mergeCell ref="AN940:AO940"/>
    <mergeCell ref="AN941:AO941"/>
    <mergeCell ref="AN942:AO942"/>
    <mergeCell ref="AF938:AG938"/>
    <mergeCell ref="AF939:AG939"/>
    <mergeCell ref="AF940:AG940"/>
    <mergeCell ref="AF941:AG941"/>
    <mergeCell ref="AF942:AG942"/>
    <mergeCell ref="C938:D938"/>
    <mergeCell ref="C939:D939"/>
    <mergeCell ref="C940:D940"/>
    <mergeCell ref="C941:D941"/>
    <mergeCell ref="C942:D942"/>
    <mergeCell ref="O938:P938"/>
    <mergeCell ref="O939:P939"/>
    <mergeCell ref="O940:P940"/>
    <mergeCell ref="O941:P941"/>
    <mergeCell ref="K938:L938"/>
    <mergeCell ref="K939:L939"/>
    <mergeCell ref="K940:L940"/>
    <mergeCell ref="K941:L941"/>
    <mergeCell ref="K942:L942"/>
    <mergeCell ref="G938:H938"/>
    <mergeCell ref="G939:H939"/>
    <mergeCell ref="G940:H940"/>
    <mergeCell ref="G941:H941"/>
    <mergeCell ref="G942:H942"/>
    <mergeCell ref="AB938:AC938"/>
    <mergeCell ref="AB939:AC939"/>
    <mergeCell ref="AB940:AC940"/>
    <mergeCell ref="AB941:AC941"/>
    <mergeCell ref="AB942:AC942"/>
    <mergeCell ref="A2:A4"/>
    <mergeCell ref="B2:B4"/>
    <mergeCell ref="C2:F2"/>
    <mergeCell ref="G2:J2"/>
    <mergeCell ref="K2:N2"/>
    <mergeCell ref="I3:I4"/>
    <mergeCell ref="J3:J4"/>
    <mergeCell ref="K3:K4"/>
    <mergeCell ref="L3:L4"/>
    <mergeCell ref="H3:H4"/>
    <mergeCell ref="T2:W2"/>
    <mergeCell ref="AB2:AE2"/>
    <mergeCell ref="A935:B942"/>
    <mergeCell ref="AE3:AE4"/>
    <mergeCell ref="AJ2:AM2"/>
    <mergeCell ref="X2:AA2"/>
    <mergeCell ref="O2:S2"/>
    <mergeCell ref="S3:S4"/>
    <mergeCell ref="C3:C4"/>
    <mergeCell ref="D3:D4"/>
    <mergeCell ref="E3:E4"/>
    <mergeCell ref="F3:F4"/>
    <mergeCell ref="G3:G4"/>
    <mergeCell ref="R3:R4"/>
    <mergeCell ref="AG3:AG4"/>
    <mergeCell ref="AH3:AH4"/>
    <mergeCell ref="AJ3:AJ4"/>
    <mergeCell ref="AK3:AK4"/>
    <mergeCell ref="AL3:AL4"/>
    <mergeCell ref="AM3:AM4"/>
    <mergeCell ref="AV2:AY2"/>
    <mergeCell ref="AZ2:BC2"/>
    <mergeCell ref="BE2:BE4"/>
    <mergeCell ref="AN2:AQ2"/>
    <mergeCell ref="AR2:AU2"/>
    <mergeCell ref="M3:M4"/>
    <mergeCell ref="N3:N4"/>
    <mergeCell ref="O3:O4"/>
    <mergeCell ref="P3:P4"/>
    <mergeCell ref="Q3:Q4"/>
    <mergeCell ref="AI3:AI4"/>
    <mergeCell ref="T3:T4"/>
    <mergeCell ref="U3:U4"/>
    <mergeCell ref="V3:V4"/>
    <mergeCell ref="W3:W4"/>
    <mergeCell ref="AB3:AB4"/>
    <mergeCell ref="AC3:AC4"/>
    <mergeCell ref="X3:X4"/>
    <mergeCell ref="Y3:Y4"/>
    <mergeCell ref="Z3:Z4"/>
    <mergeCell ref="AA3:AA4"/>
    <mergeCell ref="AD3:AD4"/>
    <mergeCell ref="AF3:AF4"/>
    <mergeCell ref="AF2:AI2"/>
    <mergeCell ref="AZ3:AZ4"/>
    <mergeCell ref="BA3:BA4"/>
    <mergeCell ref="BB3:BB4"/>
    <mergeCell ref="BC3:BC4"/>
    <mergeCell ref="AU3:AU4"/>
    <mergeCell ref="AN3:AN4"/>
    <mergeCell ref="AO3:AO4"/>
    <mergeCell ref="AP3:AP4"/>
    <mergeCell ref="AQ3:AQ4"/>
    <mergeCell ref="AR3:AR4"/>
    <mergeCell ref="AV3:AV4"/>
    <mergeCell ref="AW3:AW4"/>
    <mergeCell ref="AX3:AX4"/>
    <mergeCell ref="AY3:AY4"/>
    <mergeCell ref="AS3:AS4"/>
    <mergeCell ref="AT3:AT4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7"/>
  <sheetViews>
    <sheetView workbookViewId="0">
      <selection activeCell="B817" sqref="B817"/>
    </sheetView>
  </sheetViews>
  <sheetFormatPr defaultRowHeight="14.4" x14ac:dyDescent="0.55000000000000004"/>
  <cols>
    <col min="1" max="1" width="18.15625" bestFit="1" customWidth="1"/>
    <col min="28" max="51" width="8.83984375" customWidth="1"/>
  </cols>
  <sheetData>
    <row r="1" spans="1:53" ht="15" customHeight="1" x14ac:dyDescent="0.55000000000000004">
      <c r="A1" s="167" t="s">
        <v>341</v>
      </c>
      <c r="B1" s="234" t="s">
        <v>4</v>
      </c>
      <c r="C1" s="234" t="s">
        <v>36</v>
      </c>
      <c r="D1" s="234" t="s">
        <v>20</v>
      </c>
      <c r="E1" s="234" t="s">
        <v>7</v>
      </c>
      <c r="F1" s="234" t="s">
        <v>39</v>
      </c>
      <c r="G1" s="234" t="s">
        <v>12</v>
      </c>
      <c r="H1" s="243" t="s">
        <v>132</v>
      </c>
      <c r="I1" s="243" t="s">
        <v>133</v>
      </c>
      <c r="J1" s="243" t="s">
        <v>274</v>
      </c>
      <c r="K1" s="234" t="s">
        <v>14</v>
      </c>
      <c r="L1" s="234" t="s">
        <v>23</v>
      </c>
      <c r="M1" s="234" t="s">
        <v>25</v>
      </c>
      <c r="N1" s="243" t="s">
        <v>182</v>
      </c>
      <c r="O1" s="243" t="s">
        <v>168</v>
      </c>
      <c r="P1" s="234" t="s">
        <v>31</v>
      </c>
      <c r="Q1" s="234" t="s">
        <v>54</v>
      </c>
      <c r="R1" s="234" t="s">
        <v>53</v>
      </c>
      <c r="S1" s="243" t="s">
        <v>100</v>
      </c>
      <c r="T1" s="243" t="s">
        <v>95</v>
      </c>
      <c r="U1" s="234" t="s">
        <v>52</v>
      </c>
      <c r="V1" s="234" t="s">
        <v>49</v>
      </c>
      <c r="W1" s="234" t="s">
        <v>18</v>
      </c>
      <c r="X1" s="225" t="s">
        <v>9</v>
      </c>
      <c r="Y1" s="237" t="s">
        <v>452</v>
      </c>
      <c r="AB1" s="240" t="s">
        <v>4</v>
      </c>
      <c r="AC1" s="234" t="s">
        <v>36</v>
      </c>
      <c r="AD1" s="234" t="s">
        <v>20</v>
      </c>
      <c r="AE1" s="234" t="s">
        <v>7</v>
      </c>
      <c r="AF1" s="234" t="s">
        <v>39</v>
      </c>
      <c r="AG1" s="234" t="s">
        <v>12</v>
      </c>
      <c r="AH1" s="243" t="s">
        <v>132</v>
      </c>
      <c r="AI1" s="243" t="s">
        <v>133</v>
      </c>
      <c r="AJ1" s="243" t="s">
        <v>274</v>
      </c>
      <c r="AK1" s="234" t="s">
        <v>14</v>
      </c>
      <c r="AL1" s="234" t="s">
        <v>23</v>
      </c>
      <c r="AM1" s="234" t="s">
        <v>25</v>
      </c>
      <c r="AN1" s="243" t="s">
        <v>182</v>
      </c>
      <c r="AO1" s="243" t="s">
        <v>168</v>
      </c>
      <c r="AP1" s="234" t="s">
        <v>31</v>
      </c>
      <c r="AQ1" s="234" t="s">
        <v>54</v>
      </c>
      <c r="AR1" s="234" t="s">
        <v>53</v>
      </c>
      <c r="AS1" s="243" t="s">
        <v>100</v>
      </c>
      <c r="AT1" s="243" t="s">
        <v>95</v>
      </c>
      <c r="AU1" s="234" t="s">
        <v>52</v>
      </c>
      <c r="AV1" s="234" t="s">
        <v>49</v>
      </c>
      <c r="AW1" s="234" t="s">
        <v>18</v>
      </c>
      <c r="AX1" s="225" t="s">
        <v>9</v>
      </c>
      <c r="AY1" s="237" t="s">
        <v>452</v>
      </c>
    </row>
    <row r="2" spans="1:53" x14ac:dyDescent="0.55000000000000004">
      <c r="A2" s="168"/>
      <c r="B2" s="235"/>
      <c r="C2" s="235"/>
      <c r="D2" s="235"/>
      <c r="E2" s="235"/>
      <c r="F2" s="235"/>
      <c r="G2" s="235"/>
      <c r="H2" s="244"/>
      <c r="I2" s="244"/>
      <c r="J2" s="244"/>
      <c r="K2" s="235"/>
      <c r="L2" s="235"/>
      <c r="M2" s="235"/>
      <c r="N2" s="244"/>
      <c r="O2" s="244"/>
      <c r="P2" s="235"/>
      <c r="Q2" s="235"/>
      <c r="R2" s="235"/>
      <c r="S2" s="244"/>
      <c r="T2" s="244"/>
      <c r="U2" s="235"/>
      <c r="V2" s="235"/>
      <c r="W2" s="235"/>
      <c r="X2" s="192"/>
      <c r="Y2" s="238"/>
      <c r="AB2" s="241"/>
      <c r="AC2" s="235"/>
      <c r="AD2" s="235"/>
      <c r="AE2" s="235"/>
      <c r="AF2" s="235"/>
      <c r="AG2" s="235"/>
      <c r="AH2" s="244"/>
      <c r="AI2" s="244"/>
      <c r="AJ2" s="244"/>
      <c r="AK2" s="235"/>
      <c r="AL2" s="235"/>
      <c r="AM2" s="235"/>
      <c r="AN2" s="244"/>
      <c r="AO2" s="244"/>
      <c r="AP2" s="235"/>
      <c r="AQ2" s="235"/>
      <c r="AR2" s="235"/>
      <c r="AS2" s="244"/>
      <c r="AT2" s="244"/>
      <c r="AU2" s="235"/>
      <c r="AV2" s="235"/>
      <c r="AW2" s="235"/>
      <c r="AX2" s="192"/>
      <c r="AY2" s="238"/>
    </row>
    <row r="3" spans="1:53" ht="14.7" thickBot="1" x14ac:dyDescent="0.6">
      <c r="A3" s="169"/>
      <c r="B3" s="236"/>
      <c r="C3" s="236"/>
      <c r="D3" s="236"/>
      <c r="E3" s="236"/>
      <c r="F3" s="236"/>
      <c r="G3" s="236"/>
      <c r="H3" s="245"/>
      <c r="I3" s="245"/>
      <c r="J3" s="245"/>
      <c r="K3" s="236"/>
      <c r="L3" s="236"/>
      <c r="M3" s="236"/>
      <c r="N3" s="245"/>
      <c r="O3" s="245"/>
      <c r="P3" s="236"/>
      <c r="Q3" s="236"/>
      <c r="R3" s="236"/>
      <c r="S3" s="245"/>
      <c r="T3" s="245"/>
      <c r="U3" s="236"/>
      <c r="V3" s="236"/>
      <c r="W3" s="236"/>
      <c r="X3" s="193"/>
      <c r="Y3" s="239"/>
      <c r="AB3" s="242"/>
      <c r="AC3" s="236"/>
      <c r="AD3" s="236"/>
      <c r="AE3" s="236"/>
      <c r="AF3" s="236"/>
      <c r="AG3" s="236"/>
      <c r="AH3" s="245"/>
      <c r="AI3" s="245"/>
      <c r="AJ3" s="245"/>
      <c r="AK3" s="236"/>
      <c r="AL3" s="236"/>
      <c r="AM3" s="236"/>
      <c r="AN3" s="245"/>
      <c r="AO3" s="245"/>
      <c r="AP3" s="236"/>
      <c r="AQ3" s="236"/>
      <c r="AR3" s="236"/>
      <c r="AS3" s="245"/>
      <c r="AT3" s="245"/>
      <c r="AU3" s="236"/>
      <c r="AV3" s="236"/>
      <c r="AW3" s="236"/>
      <c r="AX3" s="193"/>
      <c r="AY3" s="239"/>
    </row>
    <row r="4" spans="1:53" x14ac:dyDescent="0.55000000000000004">
      <c r="A4" s="75" t="str">
        <f>'Base de Dados 2013'!O4</f>
        <v>USB 572</v>
      </c>
      <c r="B4" s="85">
        <f>IF($A4=B$1,1,"")</f>
        <v>1</v>
      </c>
      <c r="C4" s="86" t="str">
        <f>IF($A4=C$1,1,"")</f>
        <v/>
      </c>
      <c r="D4" s="86" t="str">
        <f>IF($A4=D$1,1,"")</f>
        <v/>
      </c>
      <c r="E4" s="86" t="str">
        <f t="shared" ref="E4:Y14" si="0">IF($A4=E$1,1,"")</f>
        <v/>
      </c>
      <c r="F4" s="86" t="str">
        <f t="shared" ref="F4:F67" si="1">IF($A4=F$1,1,"")</f>
        <v/>
      </c>
      <c r="G4" s="86" t="str">
        <f t="shared" si="0"/>
        <v/>
      </c>
      <c r="H4" s="86" t="str">
        <f t="shared" si="0"/>
        <v/>
      </c>
      <c r="I4" s="86" t="str">
        <f t="shared" si="0"/>
        <v/>
      </c>
      <c r="J4" s="86" t="str">
        <f t="shared" si="0"/>
        <v/>
      </c>
      <c r="K4" s="86" t="str">
        <f t="shared" si="0"/>
        <v/>
      </c>
      <c r="L4" s="86" t="str">
        <f t="shared" si="0"/>
        <v/>
      </c>
      <c r="M4" s="86" t="str">
        <f t="shared" si="0"/>
        <v/>
      </c>
      <c r="N4" s="86" t="str">
        <f t="shared" si="0"/>
        <v/>
      </c>
      <c r="O4" s="86" t="str">
        <f t="shared" si="0"/>
        <v/>
      </c>
      <c r="P4" s="86" t="str">
        <f t="shared" si="0"/>
        <v/>
      </c>
      <c r="Q4" s="86" t="str">
        <f t="shared" si="0"/>
        <v/>
      </c>
      <c r="R4" s="86" t="str">
        <f t="shared" si="0"/>
        <v/>
      </c>
      <c r="S4" s="86" t="str">
        <f t="shared" si="0"/>
        <v/>
      </c>
      <c r="T4" s="86" t="str">
        <f t="shared" si="0"/>
        <v/>
      </c>
      <c r="U4" s="86" t="str">
        <f t="shared" si="0"/>
        <v/>
      </c>
      <c r="V4" s="86" t="str">
        <f t="shared" si="0"/>
        <v/>
      </c>
      <c r="W4" s="86" t="str">
        <f t="shared" si="0"/>
        <v/>
      </c>
      <c r="X4" s="86" t="str">
        <f t="shared" si="0"/>
        <v/>
      </c>
      <c r="Y4" s="87" t="str">
        <f t="shared" si="0"/>
        <v/>
      </c>
      <c r="Z4" s="102" t="str">
        <f>IF(SUM(B4:Y4)=1,"","AQUI!")</f>
        <v/>
      </c>
      <c r="AB4" s="85">
        <f>IF(B4=1,B4*('Base de Dados 2013'!$AN4-'Base de Dados 2013'!$AH4),"")</f>
        <v>61</v>
      </c>
      <c r="AC4" s="86" t="str">
        <f>IF(C4=1,C4*('Base de Dados 2013'!$AN4-'Base de Dados 2013'!$AH4),"")</f>
        <v/>
      </c>
      <c r="AD4" s="86" t="str">
        <f>IF(D4=1,D4*('Base de Dados 2013'!$AN4-'Base de Dados 2013'!$AH4),"")</f>
        <v/>
      </c>
      <c r="AE4" s="86" t="str">
        <f>IF(E4=1,E4*('Base de Dados 2013'!$AN4-'Base de Dados 2013'!$AH4),"")</f>
        <v/>
      </c>
      <c r="AF4" s="86" t="str">
        <f>IF(F4=1,F4*('Base de Dados 2013'!$AN4-'Base de Dados 2013'!$AH4),"")</f>
        <v/>
      </c>
      <c r="AG4" s="86" t="str">
        <f>IF(G4=1,G4*('Base de Dados 2013'!$AN4-'Base de Dados 2013'!$AH4),"")</f>
        <v/>
      </c>
      <c r="AH4" s="86" t="str">
        <f>IF(H4=1,H4*('Base de Dados 2013'!$AN4-'Base de Dados 2013'!$AH4),"")</f>
        <v/>
      </c>
      <c r="AI4" s="86" t="str">
        <f>IF(I4=1,I4*('Base de Dados 2013'!$AN4-'Base de Dados 2013'!$AH4),"")</f>
        <v/>
      </c>
      <c r="AJ4" s="86" t="str">
        <f>IF(J4=1,J4*('Base de Dados 2013'!$AN4-'Base de Dados 2013'!$AH4),"")</f>
        <v/>
      </c>
      <c r="AK4" s="86" t="str">
        <f>IF(K4=1,K4*('Base de Dados 2013'!$AN4-'Base de Dados 2013'!$AH4),"")</f>
        <v/>
      </c>
      <c r="AL4" s="86" t="str">
        <f>IF(L4=1,L4*('Base de Dados 2013'!$AN4-'Base de Dados 2013'!$AH4),"")</f>
        <v/>
      </c>
      <c r="AM4" s="86" t="str">
        <f>IF(M4=1,M4*('Base de Dados 2013'!$AN4-'Base de Dados 2013'!$AH4),"")</f>
        <v/>
      </c>
      <c r="AN4" s="86" t="str">
        <f>IF(N4=1,N4*('Base de Dados 2013'!$AN4-'Base de Dados 2013'!$AH4),"")</f>
        <v/>
      </c>
      <c r="AO4" s="86" t="str">
        <f>IF(O4=1,O4*('Base de Dados 2013'!$AN4-'Base de Dados 2013'!$AH4),"")</f>
        <v/>
      </c>
      <c r="AP4" s="86" t="str">
        <f>IF(P4=1,P4*('Base de Dados 2013'!$AN4-'Base de Dados 2013'!$AH4),"")</f>
        <v/>
      </c>
      <c r="AQ4" s="86" t="str">
        <f>IF(Q4=1,Q4*('Base de Dados 2013'!$AN4-'Base de Dados 2013'!$AH4),"")</f>
        <v/>
      </c>
      <c r="AR4" s="86" t="str">
        <f>IF(R4=1,R4*('Base de Dados 2013'!$AN4-'Base de Dados 2013'!$AH4),"")</f>
        <v/>
      </c>
      <c r="AS4" s="86" t="str">
        <f>IF(S4=1,S4*('Base de Dados 2013'!$AN4-'Base de Dados 2013'!$AH4),"")</f>
        <v/>
      </c>
      <c r="AT4" s="86" t="str">
        <f>IF(T4=1,T4*('Base de Dados 2013'!$AN4-'Base de Dados 2013'!$AH4),"")</f>
        <v/>
      </c>
      <c r="AU4" s="86" t="str">
        <f>IF(U4=1,U4*('Base de Dados 2013'!$AN4-'Base de Dados 2013'!$AH4),"")</f>
        <v/>
      </c>
      <c r="AV4" s="86" t="str">
        <f>IF(V4=1,V4*('Base de Dados 2013'!$AN4-'Base de Dados 2013'!$AH4),"")</f>
        <v/>
      </c>
      <c r="AW4" s="86" t="str">
        <f>IF(W4=1,W4*('Base de Dados 2013'!$AN4-'Base de Dados 2013'!$AH4),"")</f>
        <v/>
      </c>
      <c r="AX4" s="86" t="str">
        <f>IF(X4=1,X4*('Base de Dados 2013'!$AN4-'Base de Dados 2013'!$AH4),"")</f>
        <v/>
      </c>
      <c r="AY4" s="87" t="str">
        <f>IF(Y4=1,Y4*('Base de Dados 2013'!$AN4-'Base de Dados 2013'!$AH4),"")</f>
        <v/>
      </c>
      <c r="AZ4" t="str">
        <f>IF(SUM(AB4:AY4)&lt;=0,"AQUI!","")</f>
        <v/>
      </c>
      <c r="BA4" t="str">
        <f t="shared" ref="BA4:BA59" si="2">IF(SUM(AB4:AY4)&gt;200,"AQUI!","")</f>
        <v/>
      </c>
    </row>
    <row r="5" spans="1:53" x14ac:dyDescent="0.55000000000000004">
      <c r="A5" s="75" t="str">
        <f>'Base de Dados 2013'!O5</f>
        <v>USB 558</v>
      </c>
      <c r="B5" s="88" t="str">
        <f t="shared" ref="B5:W15" si="3">IF($A5=B$1,1,"")</f>
        <v/>
      </c>
      <c r="C5" s="89" t="str">
        <f t="shared" ref="C5:D24" si="4">IF($A5=C$1,1,"")</f>
        <v/>
      </c>
      <c r="D5" s="89" t="str">
        <f t="shared" si="4"/>
        <v/>
      </c>
      <c r="E5" s="89">
        <f t="shared" si="3"/>
        <v>1</v>
      </c>
      <c r="F5" s="89" t="str">
        <f t="shared" si="1"/>
        <v/>
      </c>
      <c r="G5" s="89" t="str">
        <f t="shared" si="3"/>
        <v/>
      </c>
      <c r="H5" s="89" t="str">
        <f t="shared" si="0"/>
        <v/>
      </c>
      <c r="I5" s="89" t="str">
        <f t="shared" si="0"/>
        <v/>
      </c>
      <c r="J5" s="89" t="str">
        <f t="shared" si="0"/>
        <v/>
      </c>
      <c r="K5" s="89" t="str">
        <f t="shared" si="3"/>
        <v/>
      </c>
      <c r="L5" s="89" t="str">
        <f t="shared" si="3"/>
        <v/>
      </c>
      <c r="M5" s="89" t="str">
        <f t="shared" si="3"/>
        <v/>
      </c>
      <c r="N5" s="89" t="str">
        <f t="shared" si="0"/>
        <v/>
      </c>
      <c r="O5" s="89" t="str">
        <f t="shared" si="0"/>
        <v/>
      </c>
      <c r="P5" s="89" t="str">
        <f t="shared" si="3"/>
        <v/>
      </c>
      <c r="Q5" s="89" t="str">
        <f t="shared" si="3"/>
        <v/>
      </c>
      <c r="R5" s="89" t="str">
        <f t="shared" si="3"/>
        <v/>
      </c>
      <c r="S5" s="89" t="str">
        <f t="shared" si="0"/>
        <v/>
      </c>
      <c r="T5" s="89" t="str">
        <f t="shared" si="0"/>
        <v/>
      </c>
      <c r="U5" s="89" t="str">
        <f t="shared" si="3"/>
        <v/>
      </c>
      <c r="V5" s="89" t="str">
        <f t="shared" si="3"/>
        <v/>
      </c>
      <c r="W5" s="89" t="str">
        <f t="shared" si="3"/>
        <v/>
      </c>
      <c r="X5" s="89" t="str">
        <f t="shared" ref="X5:Y14" si="5">IF($A5=X$1,1,"")</f>
        <v/>
      </c>
      <c r="Y5" s="90" t="str">
        <f t="shared" si="5"/>
        <v/>
      </c>
      <c r="Z5" s="102" t="str">
        <f t="shared" ref="Z5:Z55" si="6">IF(SUM(B5:Y5)=1,"","AQUI!")</f>
        <v/>
      </c>
      <c r="AB5" s="88" t="str">
        <f>IF(B5=1,B5*('Base de Dados 2013'!$AN5-'Base de Dados 2013'!$AH5),"")</f>
        <v/>
      </c>
      <c r="AC5" s="89" t="str">
        <f>IF(C5=1,C5*('Base de Dados 2013'!$AN5-'Base de Dados 2013'!$AH5),"")</f>
        <v/>
      </c>
      <c r="AD5" s="89" t="str">
        <f>IF(D5=1,D5*('Base de Dados 2013'!$AN5-'Base de Dados 2013'!$AH5),"")</f>
        <v/>
      </c>
      <c r="AE5" s="89">
        <f>IF(E5=1,E5*('Base de Dados 2013'!$AN5-'Base de Dados 2013'!$AH5),"")</f>
        <v>33</v>
      </c>
      <c r="AF5" s="89" t="str">
        <f>IF(F5=1,F5*('Base de Dados 2013'!$AN5-'Base de Dados 2013'!$AH5),"")</f>
        <v/>
      </c>
      <c r="AG5" s="89" t="str">
        <f>IF(G5=1,G5*('Base de Dados 2013'!$AN5-'Base de Dados 2013'!$AH5),"")</f>
        <v/>
      </c>
      <c r="AH5" s="89" t="str">
        <f>IF(H5=1,H5*('Base de Dados 2013'!$AN5-'Base de Dados 2013'!$AH5),"")</f>
        <v/>
      </c>
      <c r="AI5" s="89" t="str">
        <f>IF(I5=1,I5*('Base de Dados 2013'!$AN5-'Base de Dados 2013'!$AH5),"")</f>
        <v/>
      </c>
      <c r="AJ5" s="89" t="str">
        <f>IF(J5=1,J5*('Base de Dados 2013'!$AN5-'Base de Dados 2013'!$AH5),"")</f>
        <v/>
      </c>
      <c r="AK5" s="89" t="str">
        <f>IF(K5=1,K5*('Base de Dados 2013'!$AN5-'Base de Dados 2013'!$AH5),"")</f>
        <v/>
      </c>
      <c r="AL5" s="89" t="str">
        <f>IF(L5=1,L5*('Base de Dados 2013'!$AN5-'Base de Dados 2013'!$AH5),"")</f>
        <v/>
      </c>
      <c r="AM5" s="89" t="str">
        <f>IF(M5=1,M5*('Base de Dados 2013'!$AN5-'Base de Dados 2013'!$AH5),"")</f>
        <v/>
      </c>
      <c r="AN5" s="89" t="str">
        <f>IF(N5=1,N5*('Base de Dados 2013'!$AN5-'Base de Dados 2013'!$AH5),"")</f>
        <v/>
      </c>
      <c r="AO5" s="89" t="str">
        <f>IF(O5=1,O5*('Base de Dados 2013'!$AN5-'Base de Dados 2013'!$AH5),"")</f>
        <v/>
      </c>
      <c r="AP5" s="89" t="str">
        <f>IF(P5=1,P5*('Base de Dados 2013'!$AN5-'Base de Dados 2013'!$AH5),"")</f>
        <v/>
      </c>
      <c r="AQ5" s="89" t="str">
        <f>IF(Q5=1,Q5*('Base de Dados 2013'!$AN5-'Base de Dados 2013'!$AH5),"")</f>
        <v/>
      </c>
      <c r="AR5" s="89" t="str">
        <f>IF(R5=1,R5*('Base de Dados 2013'!$AN5-'Base de Dados 2013'!$AH5),"")</f>
        <v/>
      </c>
      <c r="AS5" s="89" t="str">
        <f>IF(S5=1,S5*('Base de Dados 2013'!$AN5-'Base de Dados 2013'!$AH5),"")</f>
        <v/>
      </c>
      <c r="AT5" s="89" t="str">
        <f>IF(T5=1,T5*('Base de Dados 2013'!$AN5-'Base de Dados 2013'!$AH5),"")</f>
        <v/>
      </c>
      <c r="AU5" s="89" t="str">
        <f>IF(U5=1,U5*('Base de Dados 2013'!$AN5-'Base de Dados 2013'!$AH5),"")</f>
        <v/>
      </c>
      <c r="AV5" s="89" t="str">
        <f>IF(V5=1,V5*('Base de Dados 2013'!$AN5-'Base de Dados 2013'!$AH5),"")</f>
        <v/>
      </c>
      <c r="AW5" s="89" t="str">
        <f>IF(W5=1,W5*('Base de Dados 2013'!$AN5-'Base de Dados 2013'!$AH5),"")</f>
        <v/>
      </c>
      <c r="AX5" s="89" t="str">
        <f>IF(X5=1,X5*('Base de Dados 2013'!$AN5-'Base de Dados 2013'!$AH5),"")</f>
        <v/>
      </c>
      <c r="AY5" s="90" t="str">
        <f>IF(Y5=1,Y5*('Base de Dados 2013'!$AN5-'Base de Dados 2013'!$AH5),"")</f>
        <v/>
      </c>
      <c r="AZ5" t="str">
        <f t="shared" ref="AZ5:AZ65" si="7">IF(SUM(AB5:AY5)&lt;=0,"AQUI!","")</f>
        <v/>
      </c>
      <c r="BA5" t="str">
        <f t="shared" si="2"/>
        <v/>
      </c>
    </row>
    <row r="6" spans="1:53" x14ac:dyDescent="0.55000000000000004">
      <c r="A6" s="75" t="str">
        <f>'Base de Dados 2013'!O6</f>
        <v>AG 245</v>
      </c>
      <c r="B6" s="88" t="str">
        <f t="shared" si="3"/>
        <v/>
      </c>
      <c r="C6" s="89" t="str">
        <f t="shared" si="4"/>
        <v/>
      </c>
      <c r="D6" s="89" t="str">
        <f t="shared" si="4"/>
        <v/>
      </c>
      <c r="E6" s="89" t="str">
        <f t="shared" si="3"/>
        <v/>
      </c>
      <c r="F6" s="89" t="str">
        <f t="shared" si="1"/>
        <v/>
      </c>
      <c r="G6" s="89" t="str">
        <f t="shared" si="3"/>
        <v/>
      </c>
      <c r="H6" s="89" t="str">
        <f t="shared" si="0"/>
        <v/>
      </c>
      <c r="I6" s="89" t="str">
        <f t="shared" si="0"/>
        <v/>
      </c>
      <c r="J6" s="89" t="str">
        <f t="shared" si="0"/>
        <v/>
      </c>
      <c r="K6" s="89" t="str">
        <f t="shared" si="3"/>
        <v/>
      </c>
      <c r="L6" s="89" t="str">
        <f t="shared" si="3"/>
        <v/>
      </c>
      <c r="M6" s="89" t="str">
        <f t="shared" si="3"/>
        <v/>
      </c>
      <c r="N6" s="89" t="str">
        <f t="shared" si="0"/>
        <v/>
      </c>
      <c r="O6" s="89" t="str">
        <f t="shared" si="0"/>
        <v/>
      </c>
      <c r="P6" s="89" t="str">
        <f t="shared" si="3"/>
        <v/>
      </c>
      <c r="Q6" s="89" t="str">
        <f t="shared" si="3"/>
        <v/>
      </c>
      <c r="R6" s="89" t="str">
        <f t="shared" si="3"/>
        <v/>
      </c>
      <c r="S6" s="89" t="str">
        <f t="shared" si="0"/>
        <v/>
      </c>
      <c r="T6" s="89" t="str">
        <f t="shared" si="0"/>
        <v/>
      </c>
      <c r="U6" s="89" t="str">
        <f t="shared" si="3"/>
        <v/>
      </c>
      <c r="V6" s="89" t="str">
        <f t="shared" si="3"/>
        <v/>
      </c>
      <c r="W6" s="89" t="str">
        <f t="shared" si="3"/>
        <v/>
      </c>
      <c r="X6" s="89">
        <f t="shared" si="5"/>
        <v>1</v>
      </c>
      <c r="Y6" s="90" t="str">
        <f t="shared" si="5"/>
        <v/>
      </c>
      <c r="Z6" s="102" t="str">
        <f t="shared" si="6"/>
        <v/>
      </c>
      <c r="AB6" s="88" t="str">
        <f>IF(B6=1,B6*('Base de Dados 2013'!$AN6-'Base de Dados 2013'!$AH6),"")</f>
        <v/>
      </c>
      <c r="AC6" s="89" t="str">
        <f>IF(C6=1,C6*('Base de Dados 2013'!$AN6-'Base de Dados 2013'!$AH6),"")</f>
        <v/>
      </c>
      <c r="AD6" s="89" t="str">
        <f>IF(D6=1,D6*('Base de Dados 2013'!$AN6-'Base de Dados 2013'!$AH6),"")</f>
        <v/>
      </c>
      <c r="AE6" s="89" t="str">
        <f>IF(E6=1,E6*('Base de Dados 2013'!$AN6-'Base de Dados 2013'!$AH6),"")</f>
        <v/>
      </c>
      <c r="AF6" s="89" t="str">
        <f>IF(F6=1,F6*('Base de Dados 2013'!$AN6-'Base de Dados 2013'!$AH6),"")</f>
        <v/>
      </c>
      <c r="AG6" s="89" t="str">
        <f>IF(G6=1,G6*('Base de Dados 2013'!$AN6-'Base de Dados 2013'!$AH6),"")</f>
        <v/>
      </c>
      <c r="AH6" s="89" t="str">
        <f>IF(H6=1,H6*('Base de Dados 2013'!$AN6-'Base de Dados 2013'!$AH6),"")</f>
        <v/>
      </c>
      <c r="AI6" s="89" t="str">
        <f>IF(I6=1,I6*('Base de Dados 2013'!$AN6-'Base de Dados 2013'!$AH6),"")</f>
        <v/>
      </c>
      <c r="AJ6" s="89" t="str">
        <f>IF(J6=1,J6*('Base de Dados 2013'!$AN6-'Base de Dados 2013'!$AH6),"")</f>
        <v/>
      </c>
      <c r="AK6" s="89" t="str">
        <f>IF(K6=1,K6*('Base de Dados 2013'!$AN6-'Base de Dados 2013'!$AH6),"")</f>
        <v/>
      </c>
      <c r="AL6" s="89" t="str">
        <f>IF(L6=1,L6*('Base de Dados 2013'!$AN6-'Base de Dados 2013'!$AH6),"")</f>
        <v/>
      </c>
      <c r="AM6" s="89" t="str">
        <f>IF(M6=1,M6*('Base de Dados 2013'!$AN6-'Base de Dados 2013'!$AH6),"")</f>
        <v/>
      </c>
      <c r="AN6" s="89" t="str">
        <f>IF(N6=1,N6*('Base de Dados 2013'!$AN6-'Base de Dados 2013'!$AH6),"")</f>
        <v/>
      </c>
      <c r="AO6" s="89" t="str">
        <f>IF(O6=1,O6*('Base de Dados 2013'!$AN6-'Base de Dados 2013'!$AH6),"")</f>
        <v/>
      </c>
      <c r="AP6" s="89" t="str">
        <f>IF(P6=1,P6*('Base de Dados 2013'!$AN6-'Base de Dados 2013'!$AH6),"")</f>
        <v/>
      </c>
      <c r="AQ6" s="89" t="str">
        <f>IF(Q6=1,Q6*('Base de Dados 2013'!$AN6-'Base de Dados 2013'!$AH6),"")</f>
        <v/>
      </c>
      <c r="AR6" s="89" t="str">
        <f>IF(R6=1,R6*('Base de Dados 2013'!$AN6-'Base de Dados 2013'!$AH6),"")</f>
        <v/>
      </c>
      <c r="AS6" s="89" t="str">
        <f>IF(S6=1,S6*('Base de Dados 2013'!$AN6-'Base de Dados 2013'!$AH6),"")</f>
        <v/>
      </c>
      <c r="AT6" s="89" t="str">
        <f>IF(T6=1,T6*('Base de Dados 2013'!$AN6-'Base de Dados 2013'!$AH6),"")</f>
        <v/>
      </c>
      <c r="AU6" s="89" t="str">
        <f>IF(U6=1,U6*('Base de Dados 2013'!$AN6-'Base de Dados 2013'!$AH6),"")</f>
        <v/>
      </c>
      <c r="AV6" s="89" t="str">
        <f>IF(V6=1,V6*('Base de Dados 2013'!$AN6-'Base de Dados 2013'!$AH6),"")</f>
        <v/>
      </c>
      <c r="AW6" s="89" t="str">
        <f>IF(W6=1,W6*('Base de Dados 2013'!$AN6-'Base de Dados 2013'!$AH6),"")</f>
        <v/>
      </c>
      <c r="AX6" s="89">
        <f>IF(X6=1,X6*('Base de Dados 2013'!$AN6-'Base de Dados 2013'!$AH6),"")</f>
        <v>26</v>
      </c>
      <c r="AY6" s="90" t="str">
        <f>IF(Y6=1,Y6*('Base de Dados 2013'!$AN6-'Base de Dados 2013'!$AH6),"")</f>
        <v/>
      </c>
      <c r="AZ6" t="str">
        <f t="shared" si="7"/>
        <v/>
      </c>
      <c r="BA6" t="str">
        <f t="shared" si="2"/>
        <v/>
      </c>
    </row>
    <row r="7" spans="1:53" x14ac:dyDescent="0.55000000000000004">
      <c r="A7" s="75" t="str">
        <f>'Base de Dados 2013'!O8</f>
        <v>USB 228</v>
      </c>
      <c r="B7" s="88" t="str">
        <f t="shared" si="3"/>
        <v/>
      </c>
      <c r="C7" s="89" t="str">
        <f t="shared" si="4"/>
        <v/>
      </c>
      <c r="D7" s="89" t="str">
        <f t="shared" si="4"/>
        <v/>
      </c>
      <c r="E7" s="89" t="str">
        <f t="shared" si="3"/>
        <v/>
      </c>
      <c r="F7" s="89" t="str">
        <f t="shared" si="1"/>
        <v/>
      </c>
      <c r="G7" s="89" t="str">
        <f t="shared" si="3"/>
        <v/>
      </c>
      <c r="H7" s="89" t="str">
        <f t="shared" si="0"/>
        <v/>
      </c>
      <c r="I7" s="89" t="str">
        <f t="shared" si="0"/>
        <v/>
      </c>
      <c r="J7" s="89" t="str">
        <f t="shared" si="0"/>
        <v/>
      </c>
      <c r="K7" s="89">
        <f t="shared" si="3"/>
        <v>1</v>
      </c>
      <c r="L7" s="89" t="str">
        <f t="shared" si="3"/>
        <v/>
      </c>
      <c r="M7" s="89" t="str">
        <f t="shared" si="3"/>
        <v/>
      </c>
      <c r="N7" s="89" t="str">
        <f t="shared" si="0"/>
        <v/>
      </c>
      <c r="O7" s="89" t="str">
        <f t="shared" si="0"/>
        <v/>
      </c>
      <c r="P7" s="89" t="str">
        <f t="shared" si="3"/>
        <v/>
      </c>
      <c r="Q7" s="89" t="str">
        <f t="shared" si="3"/>
        <v/>
      </c>
      <c r="R7" s="89" t="str">
        <f t="shared" si="3"/>
        <v/>
      </c>
      <c r="S7" s="89" t="str">
        <f t="shared" si="0"/>
        <v/>
      </c>
      <c r="T7" s="89" t="str">
        <f t="shared" si="0"/>
        <v/>
      </c>
      <c r="U7" s="89" t="str">
        <f t="shared" si="3"/>
        <v/>
      </c>
      <c r="V7" s="89" t="str">
        <f t="shared" si="3"/>
        <v/>
      </c>
      <c r="W7" s="89" t="str">
        <f t="shared" si="3"/>
        <v/>
      </c>
      <c r="X7" s="89" t="str">
        <f t="shared" si="5"/>
        <v/>
      </c>
      <c r="Y7" s="90" t="str">
        <f t="shared" si="5"/>
        <v/>
      </c>
      <c r="Z7" s="102" t="str">
        <f t="shared" si="6"/>
        <v/>
      </c>
      <c r="AB7" s="88" t="str">
        <f>IF(B7=1,B7*('Base de Dados 2013'!$AN8-'Base de Dados 2013'!$AH8),"")</f>
        <v/>
      </c>
      <c r="AC7" s="89" t="str">
        <f>IF(C7=1,C7*('Base de Dados 2013'!$AN8-'Base de Dados 2013'!$AH8),"")</f>
        <v/>
      </c>
      <c r="AD7" s="89" t="str">
        <f>IF(D7=1,D7*('Base de Dados 2013'!$AN8-'Base de Dados 2013'!$AH8),"")</f>
        <v/>
      </c>
      <c r="AE7" s="89" t="str">
        <f>IF(E7=1,E7*('Base de Dados 2013'!$AN8-'Base de Dados 2013'!$AH8),"")</f>
        <v/>
      </c>
      <c r="AF7" s="89" t="str">
        <f>IF(F7=1,F7*('Base de Dados 2013'!$AN8-'Base de Dados 2013'!$AH8),"")</f>
        <v/>
      </c>
      <c r="AG7" s="89" t="str">
        <f>IF(G7=1,G7*('Base de Dados 2013'!$AN8-'Base de Dados 2013'!$AH8),"")</f>
        <v/>
      </c>
      <c r="AH7" s="89" t="str">
        <f>IF(H7=1,H7*('Base de Dados 2013'!$AN8-'Base de Dados 2013'!$AH8),"")</f>
        <v/>
      </c>
      <c r="AI7" s="89" t="str">
        <f>IF(I7=1,I7*('Base de Dados 2013'!$AN8-'Base de Dados 2013'!$AH8),"")</f>
        <v/>
      </c>
      <c r="AJ7" s="89" t="str">
        <f>IF(J7=1,J7*('Base de Dados 2013'!$AN8-'Base de Dados 2013'!$AH8),"")</f>
        <v/>
      </c>
      <c r="AK7" s="89">
        <f>IF(K7=1,K7*('Base de Dados 2013'!$AN8-'Base de Dados 2013'!$AH8),"")</f>
        <v>59</v>
      </c>
      <c r="AL7" s="89" t="str">
        <f>IF(L7=1,L7*('Base de Dados 2013'!$AN8-'Base de Dados 2013'!$AH8),"")</f>
        <v/>
      </c>
      <c r="AM7" s="89" t="str">
        <f>IF(M7=1,M7*('Base de Dados 2013'!$AN8-'Base de Dados 2013'!$AH8),"")</f>
        <v/>
      </c>
      <c r="AN7" s="89" t="str">
        <f>IF(N7=1,N7*('Base de Dados 2013'!$AN8-'Base de Dados 2013'!$AH8),"")</f>
        <v/>
      </c>
      <c r="AO7" s="89" t="str">
        <f>IF(O7=1,O7*('Base de Dados 2013'!$AN8-'Base de Dados 2013'!$AH8),"")</f>
        <v/>
      </c>
      <c r="AP7" s="89" t="str">
        <f>IF(P7=1,P7*('Base de Dados 2013'!$AN8-'Base de Dados 2013'!$AH8),"")</f>
        <v/>
      </c>
      <c r="AQ7" s="89" t="str">
        <f>IF(Q7=1,Q7*('Base de Dados 2013'!$AN8-'Base de Dados 2013'!$AH8),"")</f>
        <v/>
      </c>
      <c r="AR7" s="89" t="str">
        <f>IF(R7=1,R7*('Base de Dados 2013'!$AN8-'Base de Dados 2013'!$AH8),"")</f>
        <v/>
      </c>
      <c r="AS7" s="89" t="str">
        <f>IF(S7=1,S7*('Base de Dados 2013'!$AN8-'Base de Dados 2013'!$AH8),"")</f>
        <v/>
      </c>
      <c r="AT7" s="89" t="str">
        <f>IF(T7=1,T7*('Base de Dados 2013'!$AN8-'Base de Dados 2013'!$AH8),"")</f>
        <v/>
      </c>
      <c r="AU7" s="89" t="str">
        <f>IF(U7=1,U7*('Base de Dados 2013'!$AN8-'Base de Dados 2013'!$AH8),"")</f>
        <v/>
      </c>
      <c r="AV7" s="89" t="str">
        <f>IF(V7=1,V7*('Base de Dados 2013'!$AN8-'Base de Dados 2013'!$AH8),"")</f>
        <v/>
      </c>
      <c r="AW7" s="89" t="str">
        <f>IF(W7=1,W7*('Base de Dados 2013'!$AN8-'Base de Dados 2013'!$AH8),"")</f>
        <v/>
      </c>
      <c r="AX7" s="89" t="str">
        <f>IF(X7=1,X7*('Base de Dados 2013'!$AN8-'Base de Dados 2013'!$AH8),"")</f>
        <v/>
      </c>
      <c r="AY7" s="90" t="str">
        <f>IF(Y7=1,Y7*('Base de Dados 2013'!$AN8-'Base de Dados 2013'!$AH8),"")</f>
        <v/>
      </c>
      <c r="AZ7" t="str">
        <f t="shared" si="7"/>
        <v/>
      </c>
      <c r="BA7" t="str">
        <f t="shared" si="2"/>
        <v/>
      </c>
    </row>
    <row r="8" spans="1:53" x14ac:dyDescent="0.55000000000000004">
      <c r="A8" s="75" t="str">
        <f>'Base de Dados 2013'!O9</f>
        <v>USB 228</v>
      </c>
      <c r="B8" s="88" t="str">
        <f t="shared" si="3"/>
        <v/>
      </c>
      <c r="C8" s="89" t="str">
        <f t="shared" si="4"/>
        <v/>
      </c>
      <c r="D8" s="89" t="str">
        <f t="shared" si="4"/>
        <v/>
      </c>
      <c r="E8" s="89" t="str">
        <f t="shared" si="3"/>
        <v/>
      </c>
      <c r="F8" s="89" t="str">
        <f t="shared" si="1"/>
        <v/>
      </c>
      <c r="G8" s="89" t="str">
        <f t="shared" si="3"/>
        <v/>
      </c>
      <c r="H8" s="89" t="str">
        <f t="shared" si="0"/>
        <v/>
      </c>
      <c r="I8" s="89" t="str">
        <f t="shared" si="0"/>
        <v/>
      </c>
      <c r="J8" s="89" t="str">
        <f t="shared" si="0"/>
        <v/>
      </c>
      <c r="K8" s="89">
        <f t="shared" si="3"/>
        <v>1</v>
      </c>
      <c r="L8" s="89" t="str">
        <f t="shared" si="3"/>
        <v/>
      </c>
      <c r="M8" s="89" t="str">
        <f t="shared" si="3"/>
        <v/>
      </c>
      <c r="N8" s="89" t="str">
        <f t="shared" si="0"/>
        <v/>
      </c>
      <c r="O8" s="89" t="str">
        <f t="shared" si="0"/>
        <v/>
      </c>
      <c r="P8" s="89" t="str">
        <f t="shared" si="3"/>
        <v/>
      </c>
      <c r="Q8" s="89" t="str">
        <f t="shared" si="3"/>
        <v/>
      </c>
      <c r="R8" s="89" t="str">
        <f t="shared" si="3"/>
        <v/>
      </c>
      <c r="S8" s="89" t="str">
        <f t="shared" si="0"/>
        <v/>
      </c>
      <c r="T8" s="89" t="str">
        <f t="shared" si="0"/>
        <v/>
      </c>
      <c r="U8" s="89" t="str">
        <f t="shared" si="3"/>
        <v/>
      </c>
      <c r="V8" s="89" t="str">
        <f t="shared" si="3"/>
        <v/>
      </c>
      <c r="W8" s="89" t="str">
        <f t="shared" si="3"/>
        <v/>
      </c>
      <c r="X8" s="89" t="str">
        <f t="shared" si="5"/>
        <v/>
      </c>
      <c r="Y8" s="90" t="str">
        <f t="shared" si="5"/>
        <v/>
      </c>
      <c r="Z8" s="102" t="str">
        <f t="shared" si="6"/>
        <v/>
      </c>
      <c r="AB8" s="88" t="str">
        <f>IF(B8=1,B8*('Base de Dados 2013'!$AN9-'Base de Dados 2013'!$AH9),"")</f>
        <v/>
      </c>
      <c r="AC8" s="89" t="str">
        <f>IF(C8=1,C8*('Base de Dados 2013'!$AN9-'Base de Dados 2013'!$AH9),"")</f>
        <v/>
      </c>
      <c r="AD8" s="89" t="str">
        <f>IF(D8=1,D8*('Base de Dados 2013'!$AN9-'Base de Dados 2013'!$AH9),"")</f>
        <v/>
      </c>
      <c r="AE8" s="89" t="str">
        <f>IF(E8=1,E8*('Base de Dados 2013'!$AN9-'Base de Dados 2013'!$AH9),"")</f>
        <v/>
      </c>
      <c r="AF8" s="89" t="str">
        <f>IF(F8=1,F8*('Base de Dados 2013'!$AN9-'Base de Dados 2013'!$AH9),"")</f>
        <v/>
      </c>
      <c r="AG8" s="89" t="str">
        <f>IF(G8=1,G8*('Base de Dados 2013'!$AN9-'Base de Dados 2013'!$AH9),"")</f>
        <v/>
      </c>
      <c r="AH8" s="89" t="str">
        <f>IF(H8=1,H8*('Base de Dados 2013'!$AN9-'Base de Dados 2013'!$AH9),"")</f>
        <v/>
      </c>
      <c r="AI8" s="89" t="str">
        <f>IF(I8=1,I8*('Base de Dados 2013'!$AN9-'Base de Dados 2013'!$AH9),"")</f>
        <v/>
      </c>
      <c r="AJ8" s="89" t="str">
        <f>IF(J8=1,J8*('Base de Dados 2013'!$AN9-'Base de Dados 2013'!$AH9),"")</f>
        <v/>
      </c>
      <c r="AK8" s="89">
        <f>IF(K8=1,K8*('Base de Dados 2013'!$AN9-'Base de Dados 2013'!$AH9),"")</f>
        <v>43</v>
      </c>
      <c r="AL8" s="89" t="str">
        <f>IF(L8=1,L8*('Base de Dados 2013'!$AN9-'Base de Dados 2013'!$AH9),"")</f>
        <v/>
      </c>
      <c r="AM8" s="89" t="str">
        <f>IF(M8=1,M8*('Base de Dados 2013'!$AN9-'Base de Dados 2013'!$AH9),"")</f>
        <v/>
      </c>
      <c r="AN8" s="89" t="str">
        <f>IF(N8=1,N8*('Base de Dados 2013'!$AN9-'Base de Dados 2013'!$AH9),"")</f>
        <v/>
      </c>
      <c r="AO8" s="89" t="str">
        <f>IF(O8=1,O8*('Base de Dados 2013'!$AN9-'Base de Dados 2013'!$AH9),"")</f>
        <v/>
      </c>
      <c r="AP8" s="89" t="str">
        <f>IF(P8=1,P8*('Base de Dados 2013'!$AN9-'Base de Dados 2013'!$AH9),"")</f>
        <v/>
      </c>
      <c r="AQ8" s="89" t="str">
        <f>IF(Q8=1,Q8*('Base de Dados 2013'!$AN9-'Base de Dados 2013'!$AH9),"")</f>
        <v/>
      </c>
      <c r="AR8" s="89" t="str">
        <f>IF(R8=1,R8*('Base de Dados 2013'!$AN9-'Base de Dados 2013'!$AH9),"")</f>
        <v/>
      </c>
      <c r="AS8" s="89" t="str">
        <f>IF(S8=1,S8*('Base de Dados 2013'!$AN9-'Base de Dados 2013'!$AH9),"")</f>
        <v/>
      </c>
      <c r="AT8" s="89" t="str">
        <f>IF(T8=1,T8*('Base de Dados 2013'!$AN9-'Base de Dados 2013'!$AH9),"")</f>
        <v/>
      </c>
      <c r="AU8" s="89" t="str">
        <f>IF(U8=1,U8*('Base de Dados 2013'!$AN9-'Base de Dados 2013'!$AH9),"")</f>
        <v/>
      </c>
      <c r="AV8" s="89" t="str">
        <f>IF(V8=1,V8*('Base de Dados 2013'!$AN9-'Base de Dados 2013'!$AH9),"")</f>
        <v/>
      </c>
      <c r="AW8" s="89" t="str">
        <f>IF(W8=1,W8*('Base de Dados 2013'!$AN9-'Base de Dados 2013'!$AH9),"")</f>
        <v/>
      </c>
      <c r="AX8" s="89" t="str">
        <f>IF(X8=1,X8*('Base de Dados 2013'!$AN9-'Base de Dados 2013'!$AH9),"")</f>
        <v/>
      </c>
      <c r="AY8" s="90" t="str">
        <f>IF(Y8=1,Y8*('Base de Dados 2013'!$AN9-'Base de Dados 2013'!$AH9),"")</f>
        <v/>
      </c>
      <c r="AZ8" t="str">
        <f t="shared" si="7"/>
        <v/>
      </c>
      <c r="BA8" t="str">
        <f t="shared" si="2"/>
        <v/>
      </c>
    </row>
    <row r="9" spans="1:53" x14ac:dyDescent="0.55000000000000004">
      <c r="A9" s="75" t="str">
        <f>'Base de Dados 2013'!O10</f>
        <v>PD 280</v>
      </c>
      <c r="B9" s="88" t="str">
        <f t="shared" si="3"/>
        <v/>
      </c>
      <c r="C9" s="89" t="str">
        <f t="shared" si="4"/>
        <v/>
      </c>
      <c r="D9" s="89" t="str">
        <f t="shared" si="4"/>
        <v/>
      </c>
      <c r="E9" s="89" t="str">
        <f t="shared" si="3"/>
        <v/>
      </c>
      <c r="F9" s="89" t="str">
        <f t="shared" si="1"/>
        <v/>
      </c>
      <c r="G9" s="89" t="str">
        <f t="shared" si="3"/>
        <v/>
      </c>
      <c r="H9" s="89" t="str">
        <f t="shared" si="0"/>
        <v/>
      </c>
      <c r="I9" s="89" t="str">
        <f t="shared" si="0"/>
        <v/>
      </c>
      <c r="J9" s="89" t="str">
        <f t="shared" si="0"/>
        <v/>
      </c>
      <c r="K9" s="89" t="str">
        <f t="shared" si="3"/>
        <v/>
      </c>
      <c r="L9" s="89" t="str">
        <f t="shared" si="3"/>
        <v/>
      </c>
      <c r="M9" s="89" t="str">
        <f t="shared" si="3"/>
        <v/>
      </c>
      <c r="N9" s="89" t="str">
        <f t="shared" si="0"/>
        <v/>
      </c>
      <c r="O9" s="89" t="str">
        <f t="shared" si="0"/>
        <v/>
      </c>
      <c r="P9" s="89" t="str">
        <f t="shared" si="3"/>
        <v/>
      </c>
      <c r="Q9" s="89" t="str">
        <f t="shared" si="3"/>
        <v/>
      </c>
      <c r="R9" s="89" t="str">
        <f t="shared" si="3"/>
        <v/>
      </c>
      <c r="S9" s="89" t="str">
        <f t="shared" si="0"/>
        <v/>
      </c>
      <c r="T9" s="89" t="str">
        <f t="shared" si="0"/>
        <v/>
      </c>
      <c r="U9" s="89" t="str">
        <f t="shared" si="3"/>
        <v/>
      </c>
      <c r="V9" s="89" t="str">
        <f t="shared" si="3"/>
        <v/>
      </c>
      <c r="W9" s="89">
        <f t="shared" si="3"/>
        <v>1</v>
      </c>
      <c r="X9" s="89" t="str">
        <f t="shared" si="5"/>
        <v/>
      </c>
      <c r="Y9" s="90" t="str">
        <f t="shared" si="5"/>
        <v/>
      </c>
      <c r="Z9" s="102" t="str">
        <f t="shared" si="6"/>
        <v/>
      </c>
      <c r="AB9" s="88" t="str">
        <f>IF(B9=1,B9*('Base de Dados 2013'!$AN10-'Base de Dados 2013'!$AH10),"")</f>
        <v/>
      </c>
      <c r="AC9" s="89" t="str">
        <f>IF(C9=1,C9*('Base de Dados 2013'!$AN10-'Base de Dados 2013'!$AH10),"")</f>
        <v/>
      </c>
      <c r="AD9" s="89" t="str">
        <f>IF(D9=1,D9*('Base de Dados 2013'!$AN10-'Base de Dados 2013'!$AH10),"")</f>
        <v/>
      </c>
      <c r="AE9" s="89" t="str">
        <f>IF(E9=1,E9*('Base de Dados 2013'!$AN10-'Base de Dados 2013'!$AH10),"")</f>
        <v/>
      </c>
      <c r="AF9" s="89" t="str">
        <f>IF(F9=1,F9*('Base de Dados 2013'!$AN10-'Base de Dados 2013'!$AH10),"")</f>
        <v/>
      </c>
      <c r="AG9" s="89" t="str">
        <f>IF(G9=1,G9*('Base de Dados 2013'!$AN10-'Base de Dados 2013'!$AH10),"")</f>
        <v/>
      </c>
      <c r="AH9" s="89" t="str">
        <f>IF(H9=1,H9*('Base de Dados 2013'!$AN10-'Base de Dados 2013'!$AH10),"")</f>
        <v/>
      </c>
      <c r="AI9" s="89" t="str">
        <f>IF(I9=1,I9*('Base de Dados 2013'!$AN10-'Base de Dados 2013'!$AH10),"")</f>
        <v/>
      </c>
      <c r="AJ9" s="89" t="str">
        <f>IF(J9=1,J9*('Base de Dados 2013'!$AN10-'Base de Dados 2013'!$AH10),"")</f>
        <v/>
      </c>
      <c r="AK9" s="89" t="str">
        <f>IF(K9=1,K9*('Base de Dados 2013'!$AN10-'Base de Dados 2013'!$AH10),"")</f>
        <v/>
      </c>
      <c r="AL9" s="89" t="str">
        <f>IF(L9=1,L9*('Base de Dados 2013'!$AN10-'Base de Dados 2013'!$AH10),"")</f>
        <v/>
      </c>
      <c r="AM9" s="89" t="str">
        <f>IF(M9=1,M9*('Base de Dados 2013'!$AN10-'Base de Dados 2013'!$AH10),"")</f>
        <v/>
      </c>
      <c r="AN9" s="89" t="str">
        <f>IF(N9=1,N9*('Base de Dados 2013'!$AN10-'Base de Dados 2013'!$AH10),"")</f>
        <v/>
      </c>
      <c r="AO9" s="89" t="str">
        <f>IF(O9=1,O9*('Base de Dados 2013'!$AN10-'Base de Dados 2013'!$AH10),"")</f>
        <v/>
      </c>
      <c r="AP9" s="89" t="str">
        <f>IF(P9=1,P9*('Base de Dados 2013'!$AN10-'Base de Dados 2013'!$AH10),"")</f>
        <v/>
      </c>
      <c r="AQ9" s="89" t="str">
        <f>IF(Q9=1,Q9*('Base de Dados 2013'!$AN10-'Base de Dados 2013'!$AH10),"")</f>
        <v/>
      </c>
      <c r="AR9" s="89" t="str">
        <f>IF(R9=1,R9*('Base de Dados 2013'!$AN10-'Base de Dados 2013'!$AH10),"")</f>
        <v/>
      </c>
      <c r="AS9" s="89" t="str">
        <f>IF(S9=1,S9*('Base de Dados 2013'!$AN10-'Base de Dados 2013'!$AH10),"")</f>
        <v/>
      </c>
      <c r="AT9" s="89" t="str">
        <f>IF(T9=1,T9*('Base de Dados 2013'!$AN10-'Base de Dados 2013'!$AH10),"")</f>
        <v/>
      </c>
      <c r="AU9" s="89" t="str">
        <f>IF(U9=1,U9*('Base de Dados 2013'!$AN10-'Base de Dados 2013'!$AH10),"")</f>
        <v/>
      </c>
      <c r="AV9" s="89" t="str">
        <f>IF(V9=1,V9*('Base de Dados 2013'!$AN10-'Base de Dados 2013'!$AH10),"")</f>
        <v/>
      </c>
      <c r="AW9" s="89">
        <f>IF(W9=1,W9*('Base de Dados 2013'!$AN10-'Base de Dados 2013'!$AH10),"")</f>
        <v>43</v>
      </c>
      <c r="AX9" s="89" t="str">
        <f>IF(X9=1,X9*('Base de Dados 2013'!$AN10-'Base de Dados 2013'!$AH10),"")</f>
        <v/>
      </c>
      <c r="AY9" s="90" t="str">
        <f>IF(Y9=1,Y9*('Base de Dados 2013'!$AN10-'Base de Dados 2013'!$AH10),"")</f>
        <v/>
      </c>
      <c r="AZ9" t="str">
        <f t="shared" si="7"/>
        <v/>
      </c>
      <c r="BA9" t="str">
        <f t="shared" si="2"/>
        <v/>
      </c>
    </row>
    <row r="10" spans="1:53" x14ac:dyDescent="0.55000000000000004">
      <c r="A10" s="75" t="str">
        <f>'Base de Dados 2013'!O11</f>
        <v>USB 568</v>
      </c>
      <c r="B10" s="88" t="str">
        <f t="shared" si="3"/>
        <v/>
      </c>
      <c r="C10" s="89" t="str">
        <f t="shared" si="4"/>
        <v/>
      </c>
      <c r="D10" s="89">
        <f t="shared" si="4"/>
        <v>1</v>
      </c>
      <c r="E10" s="89" t="str">
        <f t="shared" si="3"/>
        <v/>
      </c>
      <c r="F10" s="89" t="str">
        <f t="shared" si="1"/>
        <v/>
      </c>
      <c r="G10" s="89" t="str">
        <f t="shared" si="3"/>
        <v/>
      </c>
      <c r="H10" s="89" t="str">
        <f t="shared" si="0"/>
        <v/>
      </c>
      <c r="I10" s="89" t="str">
        <f t="shared" si="0"/>
        <v/>
      </c>
      <c r="J10" s="89" t="str">
        <f t="shared" si="0"/>
        <v/>
      </c>
      <c r="K10" s="89" t="str">
        <f t="shared" si="3"/>
        <v/>
      </c>
      <c r="L10" s="89" t="str">
        <f t="shared" si="3"/>
        <v/>
      </c>
      <c r="M10" s="89" t="str">
        <f t="shared" si="3"/>
        <v/>
      </c>
      <c r="N10" s="89" t="str">
        <f t="shared" si="0"/>
        <v/>
      </c>
      <c r="O10" s="89" t="str">
        <f t="shared" si="0"/>
        <v/>
      </c>
      <c r="P10" s="89" t="str">
        <f t="shared" si="3"/>
        <v/>
      </c>
      <c r="Q10" s="89" t="str">
        <f t="shared" si="3"/>
        <v/>
      </c>
      <c r="R10" s="89" t="str">
        <f t="shared" si="3"/>
        <v/>
      </c>
      <c r="S10" s="89" t="str">
        <f t="shared" si="0"/>
        <v/>
      </c>
      <c r="T10" s="89" t="str">
        <f t="shared" si="0"/>
        <v/>
      </c>
      <c r="U10" s="89" t="str">
        <f t="shared" si="3"/>
        <v/>
      </c>
      <c r="V10" s="89" t="str">
        <f t="shared" si="3"/>
        <v/>
      </c>
      <c r="W10" s="89" t="str">
        <f t="shared" si="3"/>
        <v/>
      </c>
      <c r="X10" s="89" t="str">
        <f t="shared" si="5"/>
        <v/>
      </c>
      <c r="Y10" s="90" t="str">
        <f t="shared" si="5"/>
        <v/>
      </c>
      <c r="Z10" s="102" t="str">
        <f t="shared" si="6"/>
        <v/>
      </c>
      <c r="AB10" s="88" t="str">
        <f>IF(B10=1,B10*('Base de Dados 2013'!$AN11-'Base de Dados 2013'!$AH11),"")</f>
        <v/>
      </c>
      <c r="AC10" s="89" t="str">
        <f>IF(C10=1,C10*('Base de Dados 2013'!$AN11-'Base de Dados 2013'!$AH11),"")</f>
        <v/>
      </c>
      <c r="AD10" s="89">
        <f>IF(D10=1,D10*('Base de Dados 2013'!$AN11-'Base de Dados 2013'!$AH11),"")</f>
        <v>45</v>
      </c>
      <c r="AE10" s="89" t="str">
        <f>IF(E10=1,E10*('Base de Dados 2013'!$AN11-'Base de Dados 2013'!$AH11),"")</f>
        <v/>
      </c>
      <c r="AF10" s="89" t="str">
        <f>IF(F10=1,F10*('Base de Dados 2013'!$AN11-'Base de Dados 2013'!$AH11),"")</f>
        <v/>
      </c>
      <c r="AG10" s="89" t="str">
        <f>IF(G10=1,G10*('Base de Dados 2013'!$AN11-'Base de Dados 2013'!$AH11),"")</f>
        <v/>
      </c>
      <c r="AH10" s="89" t="str">
        <f>IF(H10=1,H10*('Base de Dados 2013'!$AN11-'Base de Dados 2013'!$AH11),"")</f>
        <v/>
      </c>
      <c r="AI10" s="89" t="str">
        <f>IF(I10=1,I10*('Base de Dados 2013'!$AN11-'Base de Dados 2013'!$AH11),"")</f>
        <v/>
      </c>
      <c r="AJ10" s="89" t="str">
        <f>IF(J10=1,J10*('Base de Dados 2013'!$AN11-'Base de Dados 2013'!$AH11),"")</f>
        <v/>
      </c>
      <c r="AK10" s="89" t="str">
        <f>IF(K10=1,K10*('Base de Dados 2013'!$AN11-'Base de Dados 2013'!$AH11),"")</f>
        <v/>
      </c>
      <c r="AL10" s="89" t="str">
        <f>IF(L10=1,L10*('Base de Dados 2013'!$AN11-'Base de Dados 2013'!$AH11),"")</f>
        <v/>
      </c>
      <c r="AM10" s="89" t="str">
        <f>IF(M10=1,M10*('Base de Dados 2013'!$AN11-'Base de Dados 2013'!$AH11),"")</f>
        <v/>
      </c>
      <c r="AN10" s="89" t="str">
        <f>IF(N10=1,N10*('Base de Dados 2013'!$AN11-'Base de Dados 2013'!$AH11),"")</f>
        <v/>
      </c>
      <c r="AO10" s="89" t="str">
        <f>IF(O10=1,O10*('Base de Dados 2013'!$AN11-'Base de Dados 2013'!$AH11),"")</f>
        <v/>
      </c>
      <c r="AP10" s="89" t="str">
        <f>IF(P10=1,P10*('Base de Dados 2013'!$AN11-'Base de Dados 2013'!$AH11),"")</f>
        <v/>
      </c>
      <c r="AQ10" s="89" t="str">
        <f>IF(Q10=1,Q10*('Base de Dados 2013'!$AN11-'Base de Dados 2013'!$AH11),"")</f>
        <v/>
      </c>
      <c r="AR10" s="89" t="str">
        <f>IF(R10=1,R10*('Base de Dados 2013'!$AN11-'Base de Dados 2013'!$AH11),"")</f>
        <v/>
      </c>
      <c r="AS10" s="89" t="str">
        <f>IF(S10=1,S10*('Base de Dados 2013'!$AN11-'Base de Dados 2013'!$AH11),"")</f>
        <v/>
      </c>
      <c r="AT10" s="89" t="str">
        <f>IF(T10=1,T10*('Base de Dados 2013'!$AN11-'Base de Dados 2013'!$AH11),"")</f>
        <v/>
      </c>
      <c r="AU10" s="89" t="str">
        <f>IF(U10=1,U10*('Base de Dados 2013'!$AN11-'Base de Dados 2013'!$AH11),"")</f>
        <v/>
      </c>
      <c r="AV10" s="89" t="str">
        <f>IF(V10=1,V10*('Base de Dados 2013'!$AN11-'Base de Dados 2013'!$AH11),"")</f>
        <v/>
      </c>
      <c r="AW10" s="89" t="str">
        <f>IF(W10=1,W10*('Base de Dados 2013'!$AN11-'Base de Dados 2013'!$AH11),"")</f>
        <v/>
      </c>
      <c r="AX10" s="89" t="str">
        <f>IF(X10=1,X10*('Base de Dados 2013'!$AN11-'Base de Dados 2013'!$AH11),"")</f>
        <v/>
      </c>
      <c r="AY10" s="90" t="str">
        <f>IF(Y10=1,Y10*('Base de Dados 2013'!$AN11-'Base de Dados 2013'!$AH11),"")</f>
        <v/>
      </c>
      <c r="AZ10" t="str">
        <f t="shared" si="7"/>
        <v/>
      </c>
      <c r="BA10" t="str">
        <f t="shared" si="2"/>
        <v/>
      </c>
    </row>
    <row r="11" spans="1:53" x14ac:dyDescent="0.55000000000000004">
      <c r="A11" s="75" t="str">
        <f>'Base de Dados 2013'!O12</f>
        <v>USB 572</v>
      </c>
      <c r="B11" s="88">
        <f t="shared" si="3"/>
        <v>1</v>
      </c>
      <c r="C11" s="89" t="str">
        <f t="shared" si="4"/>
        <v/>
      </c>
      <c r="D11" s="89" t="str">
        <f t="shared" si="4"/>
        <v/>
      </c>
      <c r="E11" s="89" t="str">
        <f t="shared" si="3"/>
        <v/>
      </c>
      <c r="F11" s="89" t="str">
        <f t="shared" si="1"/>
        <v/>
      </c>
      <c r="G11" s="89" t="str">
        <f t="shared" si="3"/>
        <v/>
      </c>
      <c r="H11" s="89" t="str">
        <f t="shared" si="0"/>
        <v/>
      </c>
      <c r="I11" s="89" t="str">
        <f t="shared" si="0"/>
        <v/>
      </c>
      <c r="J11" s="89" t="str">
        <f t="shared" si="0"/>
        <v/>
      </c>
      <c r="K11" s="89" t="str">
        <f t="shared" si="3"/>
        <v/>
      </c>
      <c r="L11" s="89" t="str">
        <f t="shared" si="3"/>
        <v/>
      </c>
      <c r="M11" s="89" t="str">
        <f t="shared" si="3"/>
        <v/>
      </c>
      <c r="N11" s="89" t="str">
        <f t="shared" si="0"/>
        <v/>
      </c>
      <c r="O11" s="89" t="str">
        <f t="shared" si="0"/>
        <v/>
      </c>
      <c r="P11" s="89" t="str">
        <f t="shared" si="3"/>
        <v/>
      </c>
      <c r="Q11" s="89" t="str">
        <f t="shared" si="3"/>
        <v/>
      </c>
      <c r="R11" s="89" t="str">
        <f t="shared" si="3"/>
        <v/>
      </c>
      <c r="S11" s="89" t="str">
        <f t="shared" si="0"/>
        <v/>
      </c>
      <c r="T11" s="89" t="str">
        <f t="shared" si="0"/>
        <v/>
      </c>
      <c r="U11" s="89" t="str">
        <f t="shared" si="3"/>
        <v/>
      </c>
      <c r="V11" s="89" t="str">
        <f t="shared" si="3"/>
        <v/>
      </c>
      <c r="W11" s="89" t="str">
        <f t="shared" si="3"/>
        <v/>
      </c>
      <c r="X11" s="89" t="str">
        <f t="shared" si="5"/>
        <v/>
      </c>
      <c r="Y11" s="90" t="str">
        <f t="shared" si="5"/>
        <v/>
      </c>
      <c r="Z11" s="102" t="str">
        <f t="shared" si="6"/>
        <v/>
      </c>
      <c r="AB11" s="88">
        <f>IF(B11=1,B11*('Base de Dados 2013'!$AN12-'Base de Dados 2013'!$AH12),"")</f>
        <v>50</v>
      </c>
      <c r="AC11" s="89" t="str">
        <f>IF(C11=1,C11*('Base de Dados 2013'!$AN12-'Base de Dados 2013'!$AH12),"")</f>
        <v/>
      </c>
      <c r="AD11" s="89" t="str">
        <f>IF(D11=1,D11*('Base de Dados 2013'!$AN12-'Base de Dados 2013'!$AH12),"")</f>
        <v/>
      </c>
      <c r="AE11" s="89" t="str">
        <f>IF(E11=1,E11*('Base de Dados 2013'!$AN12-'Base de Dados 2013'!$AH12),"")</f>
        <v/>
      </c>
      <c r="AF11" s="89" t="str">
        <f>IF(F11=1,F11*('Base de Dados 2013'!$AN12-'Base de Dados 2013'!$AH12),"")</f>
        <v/>
      </c>
      <c r="AG11" s="89" t="str">
        <f>IF(G11=1,G11*('Base de Dados 2013'!$AN12-'Base de Dados 2013'!$AH12),"")</f>
        <v/>
      </c>
      <c r="AH11" s="89" t="str">
        <f>IF(H11=1,H11*('Base de Dados 2013'!$AN12-'Base de Dados 2013'!$AH12),"")</f>
        <v/>
      </c>
      <c r="AI11" s="89" t="str">
        <f>IF(I11=1,I11*('Base de Dados 2013'!$AN12-'Base de Dados 2013'!$AH12),"")</f>
        <v/>
      </c>
      <c r="AJ11" s="89" t="str">
        <f>IF(J11=1,J11*('Base de Dados 2013'!$AN12-'Base de Dados 2013'!$AH12),"")</f>
        <v/>
      </c>
      <c r="AK11" s="89" t="str">
        <f>IF(K11=1,K11*('Base de Dados 2013'!$AN12-'Base de Dados 2013'!$AH12),"")</f>
        <v/>
      </c>
      <c r="AL11" s="89" t="str">
        <f>IF(L11=1,L11*('Base de Dados 2013'!$AN12-'Base de Dados 2013'!$AH12),"")</f>
        <v/>
      </c>
      <c r="AM11" s="89" t="str">
        <f>IF(M11=1,M11*('Base de Dados 2013'!$AN12-'Base de Dados 2013'!$AH12),"")</f>
        <v/>
      </c>
      <c r="AN11" s="89" t="str">
        <f>IF(N11=1,N11*('Base de Dados 2013'!$AN12-'Base de Dados 2013'!$AH12),"")</f>
        <v/>
      </c>
      <c r="AO11" s="89" t="str">
        <f>IF(O11=1,O11*('Base de Dados 2013'!$AN12-'Base de Dados 2013'!$AH12),"")</f>
        <v/>
      </c>
      <c r="AP11" s="89" t="str">
        <f>IF(P11=1,P11*('Base de Dados 2013'!$AN12-'Base de Dados 2013'!$AH12),"")</f>
        <v/>
      </c>
      <c r="AQ11" s="89" t="str">
        <f>IF(Q11=1,Q11*('Base de Dados 2013'!$AN12-'Base de Dados 2013'!$AH12),"")</f>
        <v/>
      </c>
      <c r="AR11" s="89" t="str">
        <f>IF(R11=1,R11*('Base de Dados 2013'!$AN12-'Base de Dados 2013'!$AH12),"")</f>
        <v/>
      </c>
      <c r="AS11" s="89" t="str">
        <f>IF(S11=1,S11*('Base de Dados 2013'!$AN12-'Base de Dados 2013'!$AH12),"")</f>
        <v/>
      </c>
      <c r="AT11" s="89" t="str">
        <f>IF(T11=1,T11*('Base de Dados 2013'!$AN12-'Base de Dados 2013'!$AH12),"")</f>
        <v/>
      </c>
      <c r="AU11" s="89" t="str">
        <f>IF(U11=1,U11*('Base de Dados 2013'!$AN12-'Base de Dados 2013'!$AH12),"")</f>
        <v/>
      </c>
      <c r="AV11" s="89" t="str">
        <f>IF(V11=1,V11*('Base de Dados 2013'!$AN12-'Base de Dados 2013'!$AH12),"")</f>
        <v/>
      </c>
      <c r="AW11" s="89" t="str">
        <f>IF(W11=1,W11*('Base de Dados 2013'!$AN12-'Base de Dados 2013'!$AH12),"")</f>
        <v/>
      </c>
      <c r="AX11" s="89" t="str">
        <f>IF(X11=1,X11*('Base de Dados 2013'!$AN12-'Base de Dados 2013'!$AH12),"")</f>
        <v/>
      </c>
      <c r="AY11" s="90" t="str">
        <f>IF(Y11=1,Y11*('Base de Dados 2013'!$AN12-'Base de Dados 2013'!$AH12),"")</f>
        <v/>
      </c>
      <c r="AZ11" t="str">
        <f t="shared" si="7"/>
        <v/>
      </c>
      <c r="BA11" t="str">
        <f t="shared" si="2"/>
        <v/>
      </c>
    </row>
    <row r="12" spans="1:53" x14ac:dyDescent="0.55000000000000004">
      <c r="A12" s="75" t="str">
        <f>'Base de Dados 2013'!O13</f>
        <v>PD 280</v>
      </c>
      <c r="B12" s="88" t="str">
        <f t="shared" si="3"/>
        <v/>
      </c>
      <c r="C12" s="89" t="str">
        <f t="shared" si="4"/>
        <v/>
      </c>
      <c r="D12" s="89" t="str">
        <f t="shared" si="4"/>
        <v/>
      </c>
      <c r="E12" s="89" t="str">
        <f t="shared" si="3"/>
        <v/>
      </c>
      <c r="F12" s="89" t="str">
        <f t="shared" si="1"/>
        <v/>
      </c>
      <c r="G12" s="89" t="str">
        <f t="shared" si="3"/>
        <v/>
      </c>
      <c r="H12" s="89" t="str">
        <f t="shared" si="0"/>
        <v/>
      </c>
      <c r="I12" s="89" t="str">
        <f t="shared" si="0"/>
        <v/>
      </c>
      <c r="J12" s="89" t="str">
        <f t="shared" si="0"/>
        <v/>
      </c>
      <c r="K12" s="89" t="str">
        <f t="shared" si="3"/>
        <v/>
      </c>
      <c r="L12" s="89" t="str">
        <f t="shared" si="3"/>
        <v/>
      </c>
      <c r="M12" s="89" t="str">
        <f t="shared" si="3"/>
        <v/>
      </c>
      <c r="N12" s="89" t="str">
        <f t="shared" si="0"/>
        <v/>
      </c>
      <c r="O12" s="89" t="str">
        <f t="shared" si="0"/>
        <v/>
      </c>
      <c r="P12" s="89" t="str">
        <f t="shared" si="3"/>
        <v/>
      </c>
      <c r="Q12" s="89" t="str">
        <f t="shared" si="3"/>
        <v/>
      </c>
      <c r="R12" s="89" t="str">
        <f t="shared" si="3"/>
        <v/>
      </c>
      <c r="S12" s="89" t="str">
        <f t="shared" si="0"/>
        <v/>
      </c>
      <c r="T12" s="89" t="str">
        <f t="shared" si="0"/>
        <v/>
      </c>
      <c r="U12" s="89" t="str">
        <f t="shared" si="3"/>
        <v/>
      </c>
      <c r="V12" s="89" t="str">
        <f t="shared" si="3"/>
        <v/>
      </c>
      <c r="W12" s="89">
        <f t="shared" si="3"/>
        <v>1</v>
      </c>
      <c r="X12" s="89" t="str">
        <f t="shared" si="5"/>
        <v/>
      </c>
      <c r="Y12" s="90" t="str">
        <f t="shared" si="5"/>
        <v/>
      </c>
      <c r="Z12" s="102" t="str">
        <f t="shared" si="6"/>
        <v/>
      </c>
      <c r="AB12" s="88" t="str">
        <f>IF(B12=1,B12*('Base de Dados 2013'!$AN13-'Base de Dados 2013'!$AH13),"")</f>
        <v/>
      </c>
      <c r="AC12" s="89" t="str">
        <f>IF(C12=1,C12*('Base de Dados 2013'!$AN13-'Base de Dados 2013'!$AH13),"")</f>
        <v/>
      </c>
      <c r="AD12" s="89" t="str">
        <f>IF(D12=1,D12*('Base de Dados 2013'!$AN13-'Base de Dados 2013'!$AH13),"")</f>
        <v/>
      </c>
      <c r="AE12" s="89" t="str">
        <f>IF(E12=1,E12*('Base de Dados 2013'!$AN13-'Base de Dados 2013'!$AH13),"")</f>
        <v/>
      </c>
      <c r="AF12" s="89" t="str">
        <f>IF(F12=1,F12*('Base de Dados 2013'!$AN13-'Base de Dados 2013'!$AH13),"")</f>
        <v/>
      </c>
      <c r="AG12" s="89" t="str">
        <f>IF(G12=1,G12*('Base de Dados 2013'!$AN13-'Base de Dados 2013'!$AH13),"")</f>
        <v/>
      </c>
      <c r="AH12" s="89" t="str">
        <f>IF(H12=1,H12*('Base de Dados 2013'!$AN13-'Base de Dados 2013'!$AH13),"")</f>
        <v/>
      </c>
      <c r="AI12" s="89" t="str">
        <f>IF(I12=1,I12*('Base de Dados 2013'!$AN13-'Base de Dados 2013'!$AH13),"")</f>
        <v/>
      </c>
      <c r="AJ12" s="89" t="str">
        <f>IF(J12=1,J12*('Base de Dados 2013'!$AN13-'Base de Dados 2013'!$AH13),"")</f>
        <v/>
      </c>
      <c r="AK12" s="89" t="str">
        <f>IF(K12=1,K12*('Base de Dados 2013'!$AN13-'Base de Dados 2013'!$AH13),"")</f>
        <v/>
      </c>
      <c r="AL12" s="89" t="str">
        <f>IF(L12=1,L12*('Base de Dados 2013'!$AN13-'Base de Dados 2013'!$AH13),"")</f>
        <v/>
      </c>
      <c r="AM12" s="89" t="str">
        <f>IF(M12=1,M12*('Base de Dados 2013'!$AN13-'Base de Dados 2013'!$AH13),"")</f>
        <v/>
      </c>
      <c r="AN12" s="89" t="str">
        <f>IF(N12=1,N12*('Base de Dados 2013'!$AN13-'Base de Dados 2013'!$AH13),"")</f>
        <v/>
      </c>
      <c r="AO12" s="89" t="str">
        <f>IF(O12=1,O12*('Base de Dados 2013'!$AN13-'Base de Dados 2013'!$AH13),"")</f>
        <v/>
      </c>
      <c r="AP12" s="89" t="str">
        <f>IF(P12=1,P12*('Base de Dados 2013'!$AN13-'Base de Dados 2013'!$AH13),"")</f>
        <v/>
      </c>
      <c r="AQ12" s="89" t="str">
        <f>IF(Q12=1,Q12*('Base de Dados 2013'!$AN13-'Base de Dados 2013'!$AH13),"")</f>
        <v/>
      </c>
      <c r="AR12" s="89" t="str">
        <f>IF(R12=1,R12*('Base de Dados 2013'!$AN13-'Base de Dados 2013'!$AH13),"")</f>
        <v/>
      </c>
      <c r="AS12" s="89" t="str">
        <f>IF(S12=1,S12*('Base de Dados 2013'!$AN13-'Base de Dados 2013'!$AH13),"")</f>
        <v/>
      </c>
      <c r="AT12" s="89" t="str">
        <f>IF(T12=1,T12*('Base de Dados 2013'!$AN13-'Base de Dados 2013'!$AH13),"")</f>
        <v/>
      </c>
      <c r="AU12" s="89" t="str">
        <f>IF(U12=1,U12*('Base de Dados 2013'!$AN13-'Base de Dados 2013'!$AH13),"")</f>
        <v/>
      </c>
      <c r="AV12" s="89" t="str">
        <f>IF(V12=1,V12*('Base de Dados 2013'!$AN13-'Base de Dados 2013'!$AH13),"")</f>
        <v/>
      </c>
      <c r="AW12" s="89">
        <f>IF(W12=1,W12*('Base de Dados 2013'!$AN13-'Base de Dados 2013'!$AH13),"")</f>
        <v>10</v>
      </c>
      <c r="AX12" s="89" t="str">
        <f>IF(X12=1,X12*('Base de Dados 2013'!$AN13-'Base de Dados 2013'!$AH13),"")</f>
        <v/>
      </c>
      <c r="AY12" s="90" t="str">
        <f>IF(Y12=1,Y12*('Base de Dados 2013'!$AN13-'Base de Dados 2013'!$AH13),"")</f>
        <v/>
      </c>
      <c r="AZ12" t="str">
        <f t="shared" si="7"/>
        <v/>
      </c>
      <c r="BA12" t="str">
        <f t="shared" si="2"/>
        <v/>
      </c>
    </row>
    <row r="13" spans="1:53" x14ac:dyDescent="0.55000000000000004">
      <c r="A13" s="75" t="str">
        <f>'Base de Dados 2013'!O16</f>
        <v>USB 568</v>
      </c>
      <c r="B13" s="88" t="str">
        <f t="shared" si="3"/>
        <v/>
      </c>
      <c r="C13" s="89" t="str">
        <f t="shared" si="4"/>
        <v/>
      </c>
      <c r="D13" s="89">
        <f t="shared" si="4"/>
        <v>1</v>
      </c>
      <c r="E13" s="89" t="str">
        <f t="shared" si="3"/>
        <v/>
      </c>
      <c r="F13" s="89" t="str">
        <f t="shared" si="1"/>
        <v/>
      </c>
      <c r="G13" s="89" t="str">
        <f t="shared" si="3"/>
        <v/>
      </c>
      <c r="H13" s="89" t="str">
        <f t="shared" si="0"/>
        <v/>
      </c>
      <c r="I13" s="89" t="str">
        <f t="shared" si="0"/>
        <v/>
      </c>
      <c r="J13" s="89" t="str">
        <f t="shared" si="0"/>
        <v/>
      </c>
      <c r="K13" s="89" t="str">
        <f t="shared" si="3"/>
        <v/>
      </c>
      <c r="L13" s="89" t="str">
        <f t="shared" si="3"/>
        <v/>
      </c>
      <c r="M13" s="89" t="str">
        <f t="shared" si="3"/>
        <v/>
      </c>
      <c r="N13" s="89" t="str">
        <f t="shared" si="0"/>
        <v/>
      </c>
      <c r="O13" s="89" t="str">
        <f t="shared" si="0"/>
        <v/>
      </c>
      <c r="P13" s="89" t="str">
        <f t="shared" si="3"/>
        <v/>
      </c>
      <c r="Q13" s="89" t="str">
        <f t="shared" si="3"/>
        <v/>
      </c>
      <c r="R13" s="89" t="str">
        <f t="shared" si="3"/>
        <v/>
      </c>
      <c r="S13" s="89" t="str">
        <f t="shared" si="0"/>
        <v/>
      </c>
      <c r="T13" s="89" t="str">
        <f t="shared" si="0"/>
        <v/>
      </c>
      <c r="U13" s="89" t="str">
        <f t="shared" si="3"/>
        <v/>
      </c>
      <c r="V13" s="89" t="str">
        <f t="shared" si="3"/>
        <v/>
      </c>
      <c r="W13" s="89" t="str">
        <f t="shared" si="3"/>
        <v/>
      </c>
      <c r="X13" s="89" t="str">
        <f t="shared" si="5"/>
        <v/>
      </c>
      <c r="Y13" s="90" t="str">
        <f t="shared" si="5"/>
        <v/>
      </c>
      <c r="Z13" s="102" t="str">
        <f t="shared" si="6"/>
        <v/>
      </c>
      <c r="AB13" s="88" t="str">
        <f>IF(B13=1,B13*('Base de Dados 2013'!$AN16-'Base de Dados 2013'!$AH16),"")</f>
        <v/>
      </c>
      <c r="AC13" s="89" t="str">
        <f>IF(C13=1,C13*('Base de Dados 2013'!$AN16-'Base de Dados 2013'!$AH16),"")</f>
        <v/>
      </c>
      <c r="AD13" s="89">
        <f>IF(D13=1,D13*('Base de Dados 2013'!$AN16-'Base de Dados 2013'!$AH16),"")</f>
        <v>39</v>
      </c>
      <c r="AE13" s="89" t="str">
        <f>IF(E13=1,E13*('Base de Dados 2013'!$AN16-'Base de Dados 2013'!$AH16),"")</f>
        <v/>
      </c>
      <c r="AF13" s="89" t="str">
        <f>IF(F13=1,F13*('Base de Dados 2013'!$AN16-'Base de Dados 2013'!$AH16),"")</f>
        <v/>
      </c>
      <c r="AG13" s="89" t="str">
        <f>IF(G13=1,G13*('Base de Dados 2013'!$AN16-'Base de Dados 2013'!$AH16),"")</f>
        <v/>
      </c>
      <c r="AH13" s="89" t="str">
        <f>IF(H13=1,H13*('Base de Dados 2013'!$AN16-'Base de Dados 2013'!$AH16),"")</f>
        <v/>
      </c>
      <c r="AI13" s="89" t="str">
        <f>IF(I13=1,I13*('Base de Dados 2013'!$AN16-'Base de Dados 2013'!$AH16),"")</f>
        <v/>
      </c>
      <c r="AJ13" s="89" t="str">
        <f>IF(J13=1,J13*('Base de Dados 2013'!$AN16-'Base de Dados 2013'!$AH16),"")</f>
        <v/>
      </c>
      <c r="AK13" s="89" t="str">
        <f>IF(K13=1,K13*('Base de Dados 2013'!$AN16-'Base de Dados 2013'!$AH16),"")</f>
        <v/>
      </c>
      <c r="AL13" s="89" t="str">
        <f>IF(L13=1,L13*('Base de Dados 2013'!$AN16-'Base de Dados 2013'!$AH16),"")</f>
        <v/>
      </c>
      <c r="AM13" s="89" t="str">
        <f>IF(M13=1,M13*('Base de Dados 2013'!$AN16-'Base de Dados 2013'!$AH16),"")</f>
        <v/>
      </c>
      <c r="AN13" s="89" t="str">
        <f>IF(N13=1,N13*('Base de Dados 2013'!$AN16-'Base de Dados 2013'!$AH16),"")</f>
        <v/>
      </c>
      <c r="AO13" s="89" t="str">
        <f>IF(O13=1,O13*('Base de Dados 2013'!$AN16-'Base de Dados 2013'!$AH16),"")</f>
        <v/>
      </c>
      <c r="AP13" s="89" t="str">
        <f>IF(P13=1,P13*('Base de Dados 2013'!$AN16-'Base de Dados 2013'!$AH16),"")</f>
        <v/>
      </c>
      <c r="AQ13" s="89" t="str">
        <f>IF(Q13=1,Q13*('Base de Dados 2013'!$AN16-'Base de Dados 2013'!$AH16),"")</f>
        <v/>
      </c>
      <c r="AR13" s="89" t="str">
        <f>IF(R13=1,R13*('Base de Dados 2013'!$AN16-'Base de Dados 2013'!$AH16),"")</f>
        <v/>
      </c>
      <c r="AS13" s="89" t="str">
        <f>IF(S13=1,S13*('Base de Dados 2013'!$AN16-'Base de Dados 2013'!$AH16),"")</f>
        <v/>
      </c>
      <c r="AT13" s="89" t="str">
        <f>IF(T13=1,T13*('Base de Dados 2013'!$AN16-'Base de Dados 2013'!$AH16),"")</f>
        <v/>
      </c>
      <c r="AU13" s="89" t="str">
        <f>IF(U13=1,U13*('Base de Dados 2013'!$AN16-'Base de Dados 2013'!$AH16),"")</f>
        <v/>
      </c>
      <c r="AV13" s="89" t="str">
        <f>IF(V13=1,V13*('Base de Dados 2013'!$AN16-'Base de Dados 2013'!$AH16),"")</f>
        <v/>
      </c>
      <c r="AW13" s="89" t="str">
        <f>IF(W13=1,W13*('Base de Dados 2013'!$AN16-'Base de Dados 2013'!$AH16),"")</f>
        <v/>
      </c>
      <c r="AX13" s="89" t="str">
        <f>IF(X13=1,X13*('Base de Dados 2013'!$AN16-'Base de Dados 2013'!$AH16),"")</f>
        <v/>
      </c>
      <c r="AY13" s="90" t="str">
        <f>IF(Y13=1,Y13*('Base de Dados 2013'!$AN16-'Base de Dados 2013'!$AH16),"")</f>
        <v/>
      </c>
      <c r="AZ13" t="str">
        <f t="shared" si="7"/>
        <v/>
      </c>
      <c r="BA13" t="str">
        <f t="shared" si="2"/>
        <v/>
      </c>
    </row>
    <row r="14" spans="1:53" x14ac:dyDescent="0.55000000000000004">
      <c r="A14" s="75" t="str">
        <f>'Base de Dados 2013'!O19</f>
        <v>USB 296</v>
      </c>
      <c r="B14" s="88" t="str">
        <f t="shared" si="3"/>
        <v/>
      </c>
      <c r="C14" s="89" t="str">
        <f t="shared" si="4"/>
        <v/>
      </c>
      <c r="D14" s="89" t="str">
        <f t="shared" si="4"/>
        <v/>
      </c>
      <c r="E14" s="89" t="str">
        <f t="shared" si="3"/>
        <v/>
      </c>
      <c r="F14" s="89" t="str">
        <f t="shared" si="1"/>
        <v/>
      </c>
      <c r="G14" s="89">
        <f t="shared" si="3"/>
        <v>1</v>
      </c>
      <c r="H14" s="89" t="str">
        <f t="shared" si="0"/>
        <v/>
      </c>
      <c r="I14" s="89" t="str">
        <f t="shared" si="0"/>
        <v/>
      </c>
      <c r="J14" s="89" t="str">
        <f t="shared" si="0"/>
        <v/>
      </c>
      <c r="K14" s="89" t="str">
        <f t="shared" si="3"/>
        <v/>
      </c>
      <c r="L14" s="89" t="str">
        <f t="shared" si="3"/>
        <v/>
      </c>
      <c r="M14" s="89" t="str">
        <f t="shared" si="3"/>
        <v/>
      </c>
      <c r="N14" s="89" t="str">
        <f t="shared" si="0"/>
        <v/>
      </c>
      <c r="O14" s="89" t="str">
        <f t="shared" si="0"/>
        <v/>
      </c>
      <c r="P14" s="89" t="str">
        <f t="shared" si="3"/>
        <v/>
      </c>
      <c r="Q14" s="89" t="str">
        <f t="shared" si="3"/>
        <v/>
      </c>
      <c r="R14" s="89" t="str">
        <f t="shared" si="3"/>
        <v/>
      </c>
      <c r="S14" s="89" t="str">
        <f t="shared" si="0"/>
        <v/>
      </c>
      <c r="T14" s="89" t="str">
        <f t="shared" si="0"/>
        <v/>
      </c>
      <c r="U14" s="89" t="str">
        <f t="shared" si="3"/>
        <v/>
      </c>
      <c r="V14" s="89" t="str">
        <f t="shared" si="3"/>
        <v/>
      </c>
      <c r="W14" s="89" t="str">
        <f t="shared" si="3"/>
        <v/>
      </c>
      <c r="X14" s="89" t="str">
        <f t="shared" si="5"/>
        <v/>
      </c>
      <c r="Y14" s="90" t="str">
        <f t="shared" si="5"/>
        <v/>
      </c>
      <c r="Z14" s="102" t="str">
        <f t="shared" si="6"/>
        <v/>
      </c>
      <c r="AB14" s="88" t="str">
        <f>IF(B14=1,B14*('Base de Dados 2013'!$AN19-'Base de Dados 2013'!$AH19),"")</f>
        <v/>
      </c>
      <c r="AC14" s="89" t="str">
        <f>IF(C14=1,C14*('Base de Dados 2013'!$AN19-'Base de Dados 2013'!$AH19),"")</f>
        <v/>
      </c>
      <c r="AD14" s="89" t="str">
        <f>IF(D14=1,D14*('Base de Dados 2013'!$AN19-'Base de Dados 2013'!$AH19),"")</f>
        <v/>
      </c>
      <c r="AE14" s="89" t="str">
        <f>IF(E14=1,E14*('Base de Dados 2013'!$AN19-'Base de Dados 2013'!$AH19),"")</f>
        <v/>
      </c>
      <c r="AF14" s="89" t="str">
        <f>IF(F14=1,F14*('Base de Dados 2013'!$AN19-'Base de Dados 2013'!$AH19),"")</f>
        <v/>
      </c>
      <c r="AG14" s="89">
        <f>IF(G14=1,G14*('Base de Dados 2013'!$AN19-'Base de Dados 2013'!$AH19),"")</f>
        <v>48</v>
      </c>
      <c r="AH14" s="89" t="str">
        <f>IF(H14=1,H14*('Base de Dados 2013'!$AN19-'Base de Dados 2013'!$AH19),"")</f>
        <v/>
      </c>
      <c r="AI14" s="89" t="str">
        <f>IF(I14=1,I14*('Base de Dados 2013'!$AN19-'Base de Dados 2013'!$AH19),"")</f>
        <v/>
      </c>
      <c r="AJ14" s="89" t="str">
        <f>IF(J14=1,J14*('Base de Dados 2013'!$AN19-'Base de Dados 2013'!$AH19),"")</f>
        <v/>
      </c>
      <c r="AK14" s="89" t="str">
        <f>IF(K14=1,K14*('Base de Dados 2013'!$AN19-'Base de Dados 2013'!$AH19),"")</f>
        <v/>
      </c>
      <c r="AL14" s="89" t="str">
        <f>IF(L14=1,L14*('Base de Dados 2013'!$AN19-'Base de Dados 2013'!$AH19),"")</f>
        <v/>
      </c>
      <c r="AM14" s="89" t="str">
        <f>IF(M14=1,M14*('Base de Dados 2013'!$AN19-'Base de Dados 2013'!$AH19),"")</f>
        <v/>
      </c>
      <c r="AN14" s="89" t="str">
        <f>IF(N14=1,N14*('Base de Dados 2013'!$AN19-'Base de Dados 2013'!$AH19),"")</f>
        <v/>
      </c>
      <c r="AO14" s="89" t="str">
        <f>IF(O14=1,O14*('Base de Dados 2013'!$AN19-'Base de Dados 2013'!$AH19),"")</f>
        <v/>
      </c>
      <c r="AP14" s="89" t="str">
        <f>IF(P14=1,P14*('Base de Dados 2013'!$AN19-'Base de Dados 2013'!$AH19),"")</f>
        <v/>
      </c>
      <c r="AQ14" s="89" t="str">
        <f>IF(Q14=1,Q14*('Base de Dados 2013'!$AN19-'Base de Dados 2013'!$AH19),"")</f>
        <v/>
      </c>
      <c r="AR14" s="89" t="str">
        <f>IF(R14=1,R14*('Base de Dados 2013'!$AN19-'Base de Dados 2013'!$AH19),"")</f>
        <v/>
      </c>
      <c r="AS14" s="89" t="str">
        <f>IF(S14=1,S14*('Base de Dados 2013'!$AN19-'Base de Dados 2013'!$AH19),"")</f>
        <v/>
      </c>
      <c r="AT14" s="89" t="str">
        <f>IF(T14=1,T14*('Base de Dados 2013'!$AN19-'Base de Dados 2013'!$AH19),"")</f>
        <v/>
      </c>
      <c r="AU14" s="89" t="str">
        <f>IF(U14=1,U14*('Base de Dados 2013'!$AN19-'Base de Dados 2013'!$AH19),"")</f>
        <v/>
      </c>
      <c r="AV14" s="89" t="str">
        <f>IF(V14=1,V14*('Base de Dados 2013'!$AN19-'Base de Dados 2013'!$AH19),"")</f>
        <v/>
      </c>
      <c r="AW14" s="89" t="str">
        <f>IF(W14=1,W14*('Base de Dados 2013'!$AN19-'Base de Dados 2013'!$AH19),"")</f>
        <v/>
      </c>
      <c r="AX14" s="89" t="str">
        <f>IF(X14=1,X14*('Base de Dados 2013'!$AN19-'Base de Dados 2013'!$AH19),"")</f>
        <v/>
      </c>
      <c r="AY14" s="90" t="str">
        <f>IF(Y14=1,Y14*('Base de Dados 2013'!$AN19-'Base de Dados 2013'!$AH19),"")</f>
        <v/>
      </c>
      <c r="AZ14" t="str">
        <f t="shared" si="7"/>
        <v/>
      </c>
      <c r="BA14" t="str">
        <f t="shared" si="2"/>
        <v/>
      </c>
    </row>
    <row r="15" spans="1:53" x14ac:dyDescent="0.55000000000000004">
      <c r="A15" s="75" t="str">
        <f>'Base de Dados 2013'!O20</f>
        <v>Arl 1973</v>
      </c>
      <c r="B15" s="88" t="str">
        <f t="shared" si="3"/>
        <v/>
      </c>
      <c r="C15" s="89" t="str">
        <f t="shared" si="4"/>
        <v/>
      </c>
      <c r="D15" s="89" t="str">
        <f t="shared" si="4"/>
        <v/>
      </c>
      <c r="E15" s="89" t="str">
        <f t="shared" si="3"/>
        <v/>
      </c>
      <c r="F15" s="89" t="str">
        <f t="shared" si="1"/>
        <v/>
      </c>
      <c r="G15" s="89" t="str">
        <f t="shared" si="3"/>
        <v/>
      </c>
      <c r="H15" s="89" t="str">
        <f t="shared" ref="H15:J65" si="8">IF($A15=H$1,1,"")</f>
        <v/>
      </c>
      <c r="I15" s="89" t="str">
        <f t="shared" si="8"/>
        <v/>
      </c>
      <c r="J15" s="89" t="str">
        <f t="shared" si="8"/>
        <v/>
      </c>
      <c r="K15" s="89" t="str">
        <f t="shared" si="3"/>
        <v/>
      </c>
      <c r="L15" s="89" t="str">
        <f t="shared" si="3"/>
        <v/>
      </c>
      <c r="M15" s="89" t="str">
        <f t="shared" si="3"/>
        <v/>
      </c>
      <c r="N15" s="89" t="str">
        <f t="shared" ref="N15:N65" si="9">IF($A15=N$1,1,"")</f>
        <v/>
      </c>
      <c r="O15" s="89" t="str">
        <f t="shared" ref="O15:O65" si="10">IF($A15=O$1,1,"")</f>
        <v/>
      </c>
      <c r="P15" s="89" t="str">
        <f t="shared" si="3"/>
        <v/>
      </c>
      <c r="Q15" s="89" t="str">
        <f t="shared" si="3"/>
        <v/>
      </c>
      <c r="R15" s="89" t="str">
        <f t="shared" si="3"/>
        <v/>
      </c>
      <c r="S15" s="89" t="str">
        <f t="shared" ref="S15:S65" si="11">IF($A15=S$1,1,"")</f>
        <v/>
      </c>
      <c r="T15" s="89" t="str">
        <f t="shared" ref="T15:T65" si="12">IF($A15=T$1,1,"")</f>
        <v/>
      </c>
      <c r="U15" s="89" t="str">
        <f t="shared" si="3"/>
        <v/>
      </c>
      <c r="V15" s="89" t="str">
        <f t="shared" si="3"/>
        <v/>
      </c>
      <c r="W15" s="89" t="str">
        <f t="shared" ref="W15:Y30" si="13">IF($A15=W$1,1,"")</f>
        <v/>
      </c>
      <c r="X15" s="89" t="str">
        <f t="shared" si="13"/>
        <v/>
      </c>
      <c r="Y15" s="90">
        <f t="shared" si="13"/>
        <v>1</v>
      </c>
      <c r="Z15" s="102" t="str">
        <f t="shared" si="6"/>
        <v/>
      </c>
      <c r="AB15" s="88" t="str">
        <f>IF(B15=1,B15*('Base de Dados 2013'!$AN20-'Base de Dados 2013'!$AH20),"")</f>
        <v/>
      </c>
      <c r="AC15" s="89" t="str">
        <f>IF(C15=1,C15*('Base de Dados 2013'!$AN20-'Base de Dados 2013'!$AH20),"")</f>
        <v/>
      </c>
      <c r="AD15" s="89" t="str">
        <f>IF(D15=1,D15*('Base de Dados 2013'!$AN20-'Base de Dados 2013'!$AH20),"")</f>
        <v/>
      </c>
      <c r="AE15" s="89" t="str">
        <f>IF(E15=1,E15*('Base de Dados 2013'!$AN20-'Base de Dados 2013'!$AH20),"")</f>
        <v/>
      </c>
      <c r="AF15" s="89" t="str">
        <f>IF(F15=1,F15*('Base de Dados 2013'!$AN20-'Base de Dados 2013'!$AH20),"")</f>
        <v/>
      </c>
      <c r="AG15" s="89" t="str">
        <f>IF(G15=1,G15*('Base de Dados 2013'!$AN20-'Base de Dados 2013'!$AH20),"")</f>
        <v/>
      </c>
      <c r="AH15" s="89" t="str">
        <f>IF(H15=1,H15*('Base de Dados 2013'!$AN20-'Base de Dados 2013'!$AH20),"")</f>
        <v/>
      </c>
      <c r="AI15" s="89" t="str">
        <f>IF(I15=1,I15*('Base de Dados 2013'!$AN20-'Base de Dados 2013'!$AH20),"")</f>
        <v/>
      </c>
      <c r="AJ15" s="89" t="str">
        <f>IF(J15=1,J15*('Base de Dados 2013'!$AN20-'Base de Dados 2013'!$AH20),"")</f>
        <v/>
      </c>
      <c r="AK15" s="89" t="str">
        <f>IF(K15=1,K15*('Base de Dados 2013'!$AN20-'Base de Dados 2013'!$AH20),"")</f>
        <v/>
      </c>
      <c r="AL15" s="89" t="str">
        <f>IF(L15=1,L15*('Base de Dados 2013'!$AN20-'Base de Dados 2013'!$AH20),"")</f>
        <v/>
      </c>
      <c r="AM15" s="89" t="str">
        <f>IF(M15=1,M15*('Base de Dados 2013'!$AN20-'Base de Dados 2013'!$AH20),"")</f>
        <v/>
      </c>
      <c r="AN15" s="89" t="str">
        <f>IF(N15=1,N15*('Base de Dados 2013'!$AN20-'Base de Dados 2013'!$AH20),"")</f>
        <v/>
      </c>
      <c r="AO15" s="89" t="str">
        <f>IF(O15=1,O15*('Base de Dados 2013'!$AN20-'Base de Dados 2013'!$AH20),"")</f>
        <v/>
      </c>
      <c r="AP15" s="89" t="str">
        <f>IF(P15=1,P15*('Base de Dados 2013'!$AN20-'Base de Dados 2013'!$AH20),"")</f>
        <v/>
      </c>
      <c r="AQ15" s="89" t="str">
        <f>IF(Q15=1,Q15*('Base de Dados 2013'!$AN20-'Base de Dados 2013'!$AH20),"")</f>
        <v/>
      </c>
      <c r="AR15" s="89" t="str">
        <f>IF(R15=1,R15*('Base de Dados 2013'!$AN20-'Base de Dados 2013'!$AH20),"")</f>
        <v/>
      </c>
      <c r="AS15" s="89" t="str">
        <f>IF(S15=1,S15*('Base de Dados 2013'!$AN20-'Base de Dados 2013'!$AH20),"")</f>
        <v/>
      </c>
      <c r="AT15" s="89" t="str">
        <f>IF(T15=1,T15*('Base de Dados 2013'!$AN20-'Base de Dados 2013'!$AH20),"")</f>
        <v/>
      </c>
      <c r="AU15" s="89" t="str">
        <f>IF(U15=1,U15*('Base de Dados 2013'!$AN20-'Base de Dados 2013'!$AH20),"")</f>
        <v/>
      </c>
      <c r="AV15" s="89" t="str">
        <f>IF(V15=1,V15*('Base de Dados 2013'!$AN20-'Base de Dados 2013'!$AH20),"")</f>
        <v/>
      </c>
      <c r="AW15" s="89" t="str">
        <f>IF(W15=1,W15*('Base de Dados 2013'!$AN20-'Base de Dados 2013'!$AH20),"")</f>
        <v/>
      </c>
      <c r="AX15" s="89" t="str">
        <f>IF(X15=1,X15*('Base de Dados 2013'!$AN20-'Base de Dados 2013'!$AH20),"")</f>
        <v/>
      </c>
      <c r="AY15" s="90">
        <f>IF(Y15=1,Y15*('Base de Dados 2013'!$AN20-'Base de Dados 2013'!$AH20),"")</f>
        <v>31</v>
      </c>
      <c r="AZ15" t="str">
        <f t="shared" si="7"/>
        <v/>
      </c>
      <c r="BA15" t="str">
        <f t="shared" si="2"/>
        <v/>
      </c>
    </row>
    <row r="16" spans="1:53" x14ac:dyDescent="0.55000000000000004">
      <c r="A16" s="75" t="str">
        <f>'Base de Dados 2013'!O21</f>
        <v>USB 296</v>
      </c>
      <c r="B16" s="88" t="str">
        <f t="shared" ref="B16:W31" si="14">IF($A16=B$1,1,"")</f>
        <v/>
      </c>
      <c r="C16" s="89" t="str">
        <f t="shared" si="4"/>
        <v/>
      </c>
      <c r="D16" s="89" t="str">
        <f t="shared" si="4"/>
        <v/>
      </c>
      <c r="E16" s="89" t="str">
        <f t="shared" si="14"/>
        <v/>
      </c>
      <c r="F16" s="89" t="str">
        <f t="shared" si="1"/>
        <v/>
      </c>
      <c r="G16" s="89">
        <f t="shared" si="14"/>
        <v>1</v>
      </c>
      <c r="H16" s="89" t="str">
        <f t="shared" si="8"/>
        <v/>
      </c>
      <c r="I16" s="89" t="str">
        <f t="shared" si="8"/>
        <v/>
      </c>
      <c r="J16" s="89" t="str">
        <f t="shared" si="8"/>
        <v/>
      </c>
      <c r="K16" s="89" t="str">
        <f t="shared" si="14"/>
        <v/>
      </c>
      <c r="L16" s="89" t="str">
        <f t="shared" si="14"/>
        <v/>
      </c>
      <c r="M16" s="89" t="str">
        <f t="shared" si="14"/>
        <v/>
      </c>
      <c r="N16" s="89" t="str">
        <f t="shared" si="9"/>
        <v/>
      </c>
      <c r="O16" s="89" t="str">
        <f t="shared" si="10"/>
        <v/>
      </c>
      <c r="P16" s="89" t="str">
        <f t="shared" si="14"/>
        <v/>
      </c>
      <c r="Q16" s="89" t="str">
        <f t="shared" si="14"/>
        <v/>
      </c>
      <c r="R16" s="89" t="str">
        <f t="shared" si="14"/>
        <v/>
      </c>
      <c r="S16" s="89" t="str">
        <f t="shared" si="11"/>
        <v/>
      </c>
      <c r="T16" s="89" t="str">
        <f t="shared" si="12"/>
        <v/>
      </c>
      <c r="U16" s="89" t="str">
        <f t="shared" si="14"/>
        <v/>
      </c>
      <c r="V16" s="89" t="str">
        <f t="shared" si="14"/>
        <v/>
      </c>
      <c r="W16" s="89" t="str">
        <f t="shared" si="14"/>
        <v/>
      </c>
      <c r="X16" s="89" t="str">
        <f t="shared" si="13"/>
        <v/>
      </c>
      <c r="Y16" s="90" t="str">
        <f t="shared" si="13"/>
        <v/>
      </c>
      <c r="Z16" s="102" t="str">
        <f t="shared" si="6"/>
        <v/>
      </c>
      <c r="AB16" s="88" t="str">
        <f>IF(B16=1,B16*('Base de Dados 2013'!$AN21-'Base de Dados 2013'!$AH21),"")</f>
        <v/>
      </c>
      <c r="AC16" s="89" t="str">
        <f>IF(C16=1,C16*('Base de Dados 2013'!$AN21-'Base de Dados 2013'!$AH21),"")</f>
        <v/>
      </c>
      <c r="AD16" s="89" t="str">
        <f>IF(D16=1,D16*('Base de Dados 2013'!$AN21-'Base de Dados 2013'!$AH21),"")</f>
        <v/>
      </c>
      <c r="AE16" s="89" t="str">
        <f>IF(E16=1,E16*('Base de Dados 2013'!$AN21-'Base de Dados 2013'!$AH21),"")</f>
        <v/>
      </c>
      <c r="AF16" s="89" t="str">
        <f>IF(F16=1,F16*('Base de Dados 2013'!$AN21-'Base de Dados 2013'!$AH21),"")</f>
        <v/>
      </c>
      <c r="AG16" s="89">
        <f>IF(G16=1,G16*('Base de Dados 2013'!$AN21-'Base de Dados 2013'!$AH21),"")</f>
        <v>77</v>
      </c>
      <c r="AH16" s="89" t="str">
        <f>IF(H16=1,H16*('Base de Dados 2013'!$AN21-'Base de Dados 2013'!$AH21),"")</f>
        <v/>
      </c>
      <c r="AI16" s="89" t="str">
        <f>IF(I16=1,I16*('Base de Dados 2013'!$AN21-'Base de Dados 2013'!$AH21),"")</f>
        <v/>
      </c>
      <c r="AJ16" s="89" t="str">
        <f>IF(J16=1,J16*('Base de Dados 2013'!$AN21-'Base de Dados 2013'!$AH21),"")</f>
        <v/>
      </c>
      <c r="AK16" s="89" t="str">
        <f>IF(K16=1,K16*('Base de Dados 2013'!$AN21-'Base de Dados 2013'!$AH21),"")</f>
        <v/>
      </c>
      <c r="AL16" s="89" t="str">
        <f>IF(L16=1,L16*('Base de Dados 2013'!$AN21-'Base de Dados 2013'!$AH21),"")</f>
        <v/>
      </c>
      <c r="AM16" s="89" t="str">
        <f>IF(M16=1,M16*('Base de Dados 2013'!$AN21-'Base de Dados 2013'!$AH21),"")</f>
        <v/>
      </c>
      <c r="AN16" s="89" t="str">
        <f>IF(N16=1,N16*('Base de Dados 2013'!$AN21-'Base de Dados 2013'!$AH21),"")</f>
        <v/>
      </c>
      <c r="AO16" s="89" t="str">
        <f>IF(O16=1,O16*('Base de Dados 2013'!$AN21-'Base de Dados 2013'!$AH21),"")</f>
        <v/>
      </c>
      <c r="AP16" s="89" t="str">
        <f>IF(P16=1,P16*('Base de Dados 2013'!$AN21-'Base de Dados 2013'!$AH21),"")</f>
        <v/>
      </c>
      <c r="AQ16" s="89" t="str">
        <f>IF(Q16=1,Q16*('Base de Dados 2013'!$AN21-'Base de Dados 2013'!$AH21),"")</f>
        <v/>
      </c>
      <c r="AR16" s="89" t="str">
        <f>IF(R16=1,R16*('Base de Dados 2013'!$AN21-'Base de Dados 2013'!$AH21),"")</f>
        <v/>
      </c>
      <c r="AS16" s="89" t="str">
        <f>IF(S16=1,S16*('Base de Dados 2013'!$AN21-'Base de Dados 2013'!$AH21),"")</f>
        <v/>
      </c>
      <c r="AT16" s="89" t="str">
        <f>IF(T16=1,T16*('Base de Dados 2013'!$AN21-'Base de Dados 2013'!$AH21),"")</f>
        <v/>
      </c>
      <c r="AU16" s="89" t="str">
        <f>IF(U16=1,U16*('Base de Dados 2013'!$AN21-'Base de Dados 2013'!$AH21),"")</f>
        <v/>
      </c>
      <c r="AV16" s="89" t="str">
        <f>IF(V16=1,V16*('Base de Dados 2013'!$AN21-'Base de Dados 2013'!$AH21),"")</f>
        <v/>
      </c>
      <c r="AW16" s="89" t="str">
        <f>IF(W16=1,W16*('Base de Dados 2013'!$AN21-'Base de Dados 2013'!$AH21),"")</f>
        <v/>
      </c>
      <c r="AX16" s="89" t="str">
        <f>IF(X16=1,X16*('Base de Dados 2013'!$AN21-'Base de Dados 2013'!$AH21),"")</f>
        <v/>
      </c>
      <c r="AY16" s="90" t="str">
        <f>IF(Y16=1,Y16*('Base de Dados 2013'!$AN21-'Base de Dados 2013'!$AH21),"")</f>
        <v/>
      </c>
      <c r="AZ16" t="str">
        <f t="shared" si="7"/>
        <v/>
      </c>
      <c r="BA16" t="str">
        <f t="shared" si="2"/>
        <v/>
      </c>
    </row>
    <row r="17" spans="1:53" x14ac:dyDescent="0.55000000000000004">
      <c r="A17" s="75" t="str">
        <f>'Base de Dados 2013'!O22</f>
        <v>USB 150</v>
      </c>
      <c r="B17" s="88" t="str">
        <f t="shared" si="14"/>
        <v/>
      </c>
      <c r="C17" s="89" t="str">
        <f t="shared" si="4"/>
        <v/>
      </c>
      <c r="D17" s="89" t="str">
        <f t="shared" si="4"/>
        <v/>
      </c>
      <c r="E17" s="89" t="str">
        <f t="shared" si="14"/>
        <v/>
      </c>
      <c r="F17" s="89" t="str">
        <f t="shared" si="1"/>
        <v/>
      </c>
      <c r="G17" s="89" t="str">
        <f t="shared" si="14"/>
        <v/>
      </c>
      <c r="H17" s="89" t="str">
        <f t="shared" si="8"/>
        <v/>
      </c>
      <c r="I17" s="89" t="str">
        <f t="shared" si="8"/>
        <v/>
      </c>
      <c r="J17" s="89" t="str">
        <f t="shared" si="8"/>
        <v/>
      </c>
      <c r="K17" s="89" t="str">
        <f t="shared" si="14"/>
        <v/>
      </c>
      <c r="L17" s="89" t="str">
        <f t="shared" si="14"/>
        <v/>
      </c>
      <c r="M17" s="89" t="str">
        <f t="shared" si="14"/>
        <v/>
      </c>
      <c r="N17" s="89" t="str">
        <f t="shared" si="9"/>
        <v/>
      </c>
      <c r="O17" s="89" t="str">
        <f t="shared" si="10"/>
        <v/>
      </c>
      <c r="P17" s="89">
        <f t="shared" si="14"/>
        <v>1</v>
      </c>
      <c r="Q17" s="89" t="str">
        <f t="shared" si="14"/>
        <v/>
      </c>
      <c r="R17" s="89" t="str">
        <f t="shared" si="14"/>
        <v/>
      </c>
      <c r="S17" s="89" t="str">
        <f t="shared" si="11"/>
        <v/>
      </c>
      <c r="T17" s="89" t="str">
        <f t="shared" si="12"/>
        <v/>
      </c>
      <c r="U17" s="89" t="str">
        <f t="shared" si="14"/>
        <v/>
      </c>
      <c r="V17" s="89" t="str">
        <f t="shared" si="14"/>
        <v/>
      </c>
      <c r="W17" s="89" t="str">
        <f t="shared" si="14"/>
        <v/>
      </c>
      <c r="X17" s="89" t="str">
        <f t="shared" si="13"/>
        <v/>
      </c>
      <c r="Y17" s="90" t="str">
        <f t="shared" si="13"/>
        <v/>
      </c>
      <c r="Z17" s="102" t="str">
        <f t="shared" si="6"/>
        <v/>
      </c>
      <c r="AB17" s="88" t="str">
        <f>IF(B17=1,B17*('Base de Dados 2013'!$AN22-'Base de Dados 2013'!$AH22),"")</f>
        <v/>
      </c>
      <c r="AC17" s="89" t="str">
        <f>IF(C17=1,C17*('Base de Dados 2013'!$AN22-'Base de Dados 2013'!$AH22),"")</f>
        <v/>
      </c>
      <c r="AD17" s="89" t="str">
        <f>IF(D17=1,D17*('Base de Dados 2013'!$AN22-'Base de Dados 2013'!$AH22),"")</f>
        <v/>
      </c>
      <c r="AE17" s="89" t="str">
        <f>IF(E17=1,E17*('Base de Dados 2013'!$AN22-'Base de Dados 2013'!$AH22),"")</f>
        <v/>
      </c>
      <c r="AF17" s="89" t="str">
        <f>IF(F17=1,F17*('Base de Dados 2013'!$AN22-'Base de Dados 2013'!$AH22),"")</f>
        <v/>
      </c>
      <c r="AG17" s="89" t="str">
        <f>IF(G17=1,G17*('Base de Dados 2013'!$AN22-'Base de Dados 2013'!$AH22),"")</f>
        <v/>
      </c>
      <c r="AH17" s="89" t="str">
        <f>IF(H17=1,H17*('Base de Dados 2013'!$AN22-'Base de Dados 2013'!$AH22),"")</f>
        <v/>
      </c>
      <c r="AI17" s="89" t="str">
        <f>IF(I17=1,I17*('Base de Dados 2013'!$AN22-'Base de Dados 2013'!$AH22),"")</f>
        <v/>
      </c>
      <c r="AJ17" s="89" t="str">
        <f>IF(J17=1,J17*('Base de Dados 2013'!$AN22-'Base de Dados 2013'!$AH22),"")</f>
        <v/>
      </c>
      <c r="AK17" s="89" t="str">
        <f>IF(K17=1,K17*('Base de Dados 2013'!$AN22-'Base de Dados 2013'!$AH22),"")</f>
        <v/>
      </c>
      <c r="AL17" s="89" t="str">
        <f>IF(L17=1,L17*('Base de Dados 2013'!$AN22-'Base de Dados 2013'!$AH22),"")</f>
        <v/>
      </c>
      <c r="AM17" s="89" t="str">
        <f>IF(M17=1,M17*('Base de Dados 2013'!$AN22-'Base de Dados 2013'!$AH22),"")</f>
        <v/>
      </c>
      <c r="AN17" s="89" t="str">
        <f>IF(N17=1,N17*('Base de Dados 2013'!$AN22-'Base de Dados 2013'!$AH22),"")</f>
        <v/>
      </c>
      <c r="AO17" s="89" t="str">
        <f>IF(O17=1,O17*('Base de Dados 2013'!$AN22-'Base de Dados 2013'!$AH22),"")</f>
        <v/>
      </c>
      <c r="AP17" s="89">
        <f>IF(P17=1,P17*('Base de Dados 2013'!$AN22-'Base de Dados 2013'!$AH22),"")</f>
        <v>68</v>
      </c>
      <c r="AQ17" s="89" t="str">
        <f>IF(Q17=1,Q17*('Base de Dados 2013'!$AN22-'Base de Dados 2013'!$AH22),"")</f>
        <v/>
      </c>
      <c r="AR17" s="89" t="str">
        <f>IF(R17=1,R17*('Base de Dados 2013'!$AN22-'Base de Dados 2013'!$AH22),"")</f>
        <v/>
      </c>
      <c r="AS17" s="89" t="str">
        <f>IF(S17=1,S17*('Base de Dados 2013'!$AN22-'Base de Dados 2013'!$AH22),"")</f>
        <v/>
      </c>
      <c r="AT17" s="89" t="str">
        <f>IF(T17=1,T17*('Base de Dados 2013'!$AN22-'Base de Dados 2013'!$AH22),"")</f>
        <v/>
      </c>
      <c r="AU17" s="89" t="str">
        <f>IF(U17=1,U17*('Base de Dados 2013'!$AN22-'Base de Dados 2013'!$AH22),"")</f>
        <v/>
      </c>
      <c r="AV17" s="89" t="str">
        <f>IF(V17=1,V17*('Base de Dados 2013'!$AN22-'Base de Dados 2013'!$AH22),"")</f>
        <v/>
      </c>
      <c r="AW17" s="89" t="str">
        <f>IF(W17=1,W17*('Base de Dados 2013'!$AN22-'Base de Dados 2013'!$AH22),"")</f>
        <v/>
      </c>
      <c r="AX17" s="89" t="str">
        <f>IF(X17=1,X17*('Base de Dados 2013'!$AN22-'Base de Dados 2013'!$AH22),"")</f>
        <v/>
      </c>
      <c r="AY17" s="90" t="str">
        <f>IF(Y17=1,Y17*('Base de Dados 2013'!$AN22-'Base de Dados 2013'!$AH22),"")</f>
        <v/>
      </c>
      <c r="AZ17" t="str">
        <f t="shared" si="7"/>
        <v/>
      </c>
      <c r="BA17" t="str">
        <f t="shared" si="2"/>
        <v/>
      </c>
    </row>
    <row r="18" spans="1:53" x14ac:dyDescent="0.55000000000000004">
      <c r="A18" s="75" t="str">
        <f>'Base de Dados 2013'!O23</f>
        <v>USB 572</v>
      </c>
      <c r="B18" s="88">
        <f t="shared" si="14"/>
        <v>1</v>
      </c>
      <c r="C18" s="89" t="str">
        <f t="shared" si="4"/>
        <v/>
      </c>
      <c r="D18" s="89" t="str">
        <f t="shared" si="4"/>
        <v/>
      </c>
      <c r="E18" s="89" t="str">
        <f t="shared" si="14"/>
        <v/>
      </c>
      <c r="F18" s="89" t="str">
        <f t="shared" si="1"/>
        <v/>
      </c>
      <c r="G18" s="89" t="str">
        <f t="shared" si="14"/>
        <v/>
      </c>
      <c r="H18" s="89" t="str">
        <f t="shared" si="8"/>
        <v/>
      </c>
      <c r="I18" s="89" t="str">
        <f t="shared" si="8"/>
        <v/>
      </c>
      <c r="J18" s="89" t="str">
        <f t="shared" si="8"/>
        <v/>
      </c>
      <c r="K18" s="89" t="str">
        <f t="shared" si="14"/>
        <v/>
      </c>
      <c r="L18" s="89" t="str">
        <f t="shared" si="14"/>
        <v/>
      </c>
      <c r="M18" s="89" t="str">
        <f t="shared" si="14"/>
        <v/>
      </c>
      <c r="N18" s="89" t="str">
        <f t="shared" si="9"/>
        <v/>
      </c>
      <c r="O18" s="89" t="str">
        <f t="shared" si="10"/>
        <v/>
      </c>
      <c r="P18" s="89" t="str">
        <f t="shared" si="14"/>
        <v/>
      </c>
      <c r="Q18" s="89" t="str">
        <f t="shared" si="14"/>
        <v/>
      </c>
      <c r="R18" s="89" t="str">
        <f t="shared" si="14"/>
        <v/>
      </c>
      <c r="S18" s="89" t="str">
        <f t="shared" si="11"/>
        <v/>
      </c>
      <c r="T18" s="89" t="str">
        <f t="shared" si="12"/>
        <v/>
      </c>
      <c r="U18" s="89" t="str">
        <f t="shared" si="14"/>
        <v/>
      </c>
      <c r="V18" s="89" t="str">
        <f t="shared" si="14"/>
        <v/>
      </c>
      <c r="W18" s="89" t="str">
        <f t="shared" si="14"/>
        <v/>
      </c>
      <c r="X18" s="89" t="str">
        <f t="shared" si="13"/>
        <v/>
      </c>
      <c r="Y18" s="90" t="str">
        <f t="shared" si="13"/>
        <v/>
      </c>
      <c r="Z18" s="102" t="str">
        <f t="shared" si="6"/>
        <v/>
      </c>
      <c r="AB18" s="88">
        <f>IF(B18=1,B18*('Base de Dados 2013'!$AN23-'Base de Dados 2013'!$AH23),"")</f>
        <v>98</v>
      </c>
      <c r="AC18" s="89" t="str">
        <f>IF(C18=1,C18*('Base de Dados 2013'!$AN23-'Base de Dados 2013'!$AH23),"")</f>
        <v/>
      </c>
      <c r="AD18" s="89" t="str">
        <f>IF(D18=1,D18*('Base de Dados 2013'!$AN23-'Base de Dados 2013'!$AH23),"")</f>
        <v/>
      </c>
      <c r="AE18" s="89" t="str">
        <f>IF(E18=1,E18*('Base de Dados 2013'!$AN23-'Base de Dados 2013'!$AH23),"")</f>
        <v/>
      </c>
      <c r="AF18" s="89" t="str">
        <f>IF(F18=1,F18*('Base de Dados 2013'!$AN23-'Base de Dados 2013'!$AH23),"")</f>
        <v/>
      </c>
      <c r="AG18" s="89" t="str">
        <f>IF(G18=1,G18*('Base de Dados 2013'!$AN23-'Base de Dados 2013'!$AH23),"")</f>
        <v/>
      </c>
      <c r="AH18" s="89" t="str">
        <f>IF(H18=1,H18*('Base de Dados 2013'!$AN23-'Base de Dados 2013'!$AH23),"")</f>
        <v/>
      </c>
      <c r="AI18" s="89" t="str">
        <f>IF(I18=1,I18*('Base de Dados 2013'!$AN23-'Base de Dados 2013'!$AH23),"")</f>
        <v/>
      </c>
      <c r="AJ18" s="89" t="str">
        <f>IF(J18=1,J18*('Base de Dados 2013'!$AN23-'Base de Dados 2013'!$AH23),"")</f>
        <v/>
      </c>
      <c r="AK18" s="89" t="str">
        <f>IF(K18=1,K18*('Base de Dados 2013'!$AN23-'Base de Dados 2013'!$AH23),"")</f>
        <v/>
      </c>
      <c r="AL18" s="89" t="str">
        <f>IF(L18=1,L18*('Base de Dados 2013'!$AN23-'Base de Dados 2013'!$AH23),"")</f>
        <v/>
      </c>
      <c r="AM18" s="89" t="str">
        <f>IF(M18=1,M18*('Base de Dados 2013'!$AN23-'Base de Dados 2013'!$AH23),"")</f>
        <v/>
      </c>
      <c r="AN18" s="89" t="str">
        <f>IF(N18=1,N18*('Base de Dados 2013'!$AN23-'Base de Dados 2013'!$AH23),"")</f>
        <v/>
      </c>
      <c r="AO18" s="89" t="str">
        <f>IF(O18=1,O18*('Base de Dados 2013'!$AN23-'Base de Dados 2013'!$AH23),"")</f>
        <v/>
      </c>
      <c r="AP18" s="89" t="str">
        <f>IF(P18=1,P18*('Base de Dados 2013'!$AN23-'Base de Dados 2013'!$AH23),"")</f>
        <v/>
      </c>
      <c r="AQ18" s="89" t="str">
        <f>IF(Q18=1,Q18*('Base de Dados 2013'!$AN23-'Base de Dados 2013'!$AH23),"")</f>
        <v/>
      </c>
      <c r="AR18" s="89" t="str">
        <f>IF(R18=1,R18*('Base de Dados 2013'!$AN23-'Base de Dados 2013'!$AH23),"")</f>
        <v/>
      </c>
      <c r="AS18" s="89" t="str">
        <f>IF(S18=1,S18*('Base de Dados 2013'!$AN23-'Base de Dados 2013'!$AH23),"")</f>
        <v/>
      </c>
      <c r="AT18" s="89" t="str">
        <f>IF(T18=1,T18*('Base de Dados 2013'!$AN23-'Base de Dados 2013'!$AH23),"")</f>
        <v/>
      </c>
      <c r="AU18" s="89" t="str">
        <f>IF(U18=1,U18*('Base de Dados 2013'!$AN23-'Base de Dados 2013'!$AH23),"")</f>
        <v/>
      </c>
      <c r="AV18" s="89" t="str">
        <f>IF(V18=1,V18*('Base de Dados 2013'!$AN23-'Base de Dados 2013'!$AH23),"")</f>
        <v/>
      </c>
      <c r="AW18" s="89" t="str">
        <f>IF(W18=1,W18*('Base de Dados 2013'!$AN23-'Base de Dados 2013'!$AH23),"")</f>
        <v/>
      </c>
      <c r="AX18" s="89" t="str">
        <f>IF(X18=1,X18*('Base de Dados 2013'!$AN23-'Base de Dados 2013'!$AH23),"")</f>
        <v/>
      </c>
      <c r="AY18" s="90" t="str">
        <f>IF(Y18=1,Y18*('Base de Dados 2013'!$AN23-'Base de Dados 2013'!$AH23),"")</f>
        <v/>
      </c>
      <c r="AZ18" t="str">
        <f t="shared" si="7"/>
        <v/>
      </c>
      <c r="BA18" t="str">
        <f t="shared" si="2"/>
        <v/>
      </c>
    </row>
    <row r="19" spans="1:53" x14ac:dyDescent="0.55000000000000004">
      <c r="A19" s="75" t="str">
        <f>'Base de Dados 2013'!O24</f>
        <v>USB 558</v>
      </c>
      <c r="B19" s="88" t="str">
        <f t="shared" si="14"/>
        <v/>
      </c>
      <c r="C19" s="89" t="str">
        <f t="shared" si="4"/>
        <v/>
      </c>
      <c r="D19" s="89" t="str">
        <f t="shared" si="4"/>
        <v/>
      </c>
      <c r="E19" s="89">
        <f t="shared" si="14"/>
        <v>1</v>
      </c>
      <c r="F19" s="89" t="str">
        <f t="shared" si="1"/>
        <v/>
      </c>
      <c r="G19" s="89" t="str">
        <f t="shared" si="14"/>
        <v/>
      </c>
      <c r="H19" s="89" t="str">
        <f t="shared" si="8"/>
        <v/>
      </c>
      <c r="I19" s="89" t="str">
        <f t="shared" si="8"/>
        <v/>
      </c>
      <c r="J19" s="89" t="str">
        <f t="shared" si="8"/>
        <v/>
      </c>
      <c r="K19" s="89" t="str">
        <f t="shared" si="14"/>
        <v/>
      </c>
      <c r="L19" s="89" t="str">
        <f t="shared" si="14"/>
        <v/>
      </c>
      <c r="M19" s="89" t="str">
        <f t="shared" si="14"/>
        <v/>
      </c>
      <c r="N19" s="89" t="str">
        <f t="shared" si="9"/>
        <v/>
      </c>
      <c r="O19" s="89" t="str">
        <f t="shared" si="10"/>
        <v/>
      </c>
      <c r="P19" s="89" t="str">
        <f t="shared" si="14"/>
        <v/>
      </c>
      <c r="Q19" s="89" t="str">
        <f t="shared" si="14"/>
        <v/>
      </c>
      <c r="R19" s="89" t="str">
        <f t="shared" si="14"/>
        <v/>
      </c>
      <c r="S19" s="89" t="str">
        <f t="shared" si="11"/>
        <v/>
      </c>
      <c r="T19" s="89" t="str">
        <f t="shared" si="12"/>
        <v/>
      </c>
      <c r="U19" s="89" t="str">
        <f t="shared" si="14"/>
        <v/>
      </c>
      <c r="V19" s="89" t="str">
        <f t="shared" si="14"/>
        <v/>
      </c>
      <c r="W19" s="89" t="str">
        <f t="shared" si="14"/>
        <v/>
      </c>
      <c r="X19" s="89" t="str">
        <f t="shared" si="13"/>
        <v/>
      </c>
      <c r="Y19" s="90" t="str">
        <f t="shared" si="13"/>
        <v/>
      </c>
      <c r="Z19" s="102" t="str">
        <f t="shared" si="6"/>
        <v/>
      </c>
      <c r="AB19" s="88" t="str">
        <f>IF(B19=1,B19*('Base de Dados 2013'!$AN24-'Base de Dados 2013'!$AH24),"")</f>
        <v/>
      </c>
      <c r="AC19" s="89" t="str">
        <f>IF(C19=1,C19*('Base de Dados 2013'!$AN24-'Base de Dados 2013'!$AH24),"")</f>
        <v/>
      </c>
      <c r="AD19" s="89" t="str">
        <f>IF(D19=1,D19*('Base de Dados 2013'!$AN24-'Base de Dados 2013'!$AH24),"")</f>
        <v/>
      </c>
      <c r="AE19" s="89">
        <f>IF(E19=1,E19*('Base de Dados 2013'!$AN24-'Base de Dados 2013'!$AH24),"")</f>
        <v>68</v>
      </c>
      <c r="AF19" s="89" t="str">
        <f>IF(F19=1,F19*('Base de Dados 2013'!$AN24-'Base de Dados 2013'!$AH24),"")</f>
        <v/>
      </c>
      <c r="AG19" s="89" t="str">
        <f>IF(G19=1,G19*('Base de Dados 2013'!$AN24-'Base de Dados 2013'!$AH24),"")</f>
        <v/>
      </c>
      <c r="AH19" s="89" t="str">
        <f>IF(H19=1,H19*('Base de Dados 2013'!$AN24-'Base de Dados 2013'!$AH24),"")</f>
        <v/>
      </c>
      <c r="AI19" s="89" t="str">
        <f>IF(I19=1,I19*('Base de Dados 2013'!$AN24-'Base de Dados 2013'!$AH24),"")</f>
        <v/>
      </c>
      <c r="AJ19" s="89" t="str">
        <f>IF(J19=1,J19*('Base de Dados 2013'!$AN24-'Base de Dados 2013'!$AH24),"")</f>
        <v/>
      </c>
      <c r="AK19" s="89" t="str">
        <f>IF(K19=1,K19*('Base de Dados 2013'!$AN24-'Base de Dados 2013'!$AH24),"")</f>
        <v/>
      </c>
      <c r="AL19" s="89" t="str">
        <f>IF(L19=1,L19*('Base de Dados 2013'!$AN24-'Base de Dados 2013'!$AH24),"")</f>
        <v/>
      </c>
      <c r="AM19" s="89" t="str">
        <f>IF(M19=1,M19*('Base de Dados 2013'!$AN24-'Base de Dados 2013'!$AH24),"")</f>
        <v/>
      </c>
      <c r="AN19" s="89" t="str">
        <f>IF(N19=1,N19*('Base de Dados 2013'!$AN24-'Base de Dados 2013'!$AH24),"")</f>
        <v/>
      </c>
      <c r="AO19" s="89" t="str">
        <f>IF(O19=1,O19*('Base de Dados 2013'!$AN24-'Base de Dados 2013'!$AH24),"")</f>
        <v/>
      </c>
      <c r="AP19" s="89" t="str">
        <f>IF(P19=1,P19*('Base de Dados 2013'!$AN24-'Base de Dados 2013'!$AH24),"")</f>
        <v/>
      </c>
      <c r="AQ19" s="89" t="str">
        <f>IF(Q19=1,Q19*('Base de Dados 2013'!$AN24-'Base de Dados 2013'!$AH24),"")</f>
        <v/>
      </c>
      <c r="AR19" s="89" t="str">
        <f>IF(R19=1,R19*('Base de Dados 2013'!$AN24-'Base de Dados 2013'!$AH24),"")</f>
        <v/>
      </c>
      <c r="AS19" s="89" t="str">
        <f>IF(S19=1,S19*('Base de Dados 2013'!$AN24-'Base de Dados 2013'!$AH24),"")</f>
        <v/>
      </c>
      <c r="AT19" s="89" t="str">
        <f>IF(T19=1,T19*('Base de Dados 2013'!$AN24-'Base de Dados 2013'!$AH24),"")</f>
        <v/>
      </c>
      <c r="AU19" s="89" t="str">
        <f>IF(U19=1,U19*('Base de Dados 2013'!$AN24-'Base de Dados 2013'!$AH24),"")</f>
        <v/>
      </c>
      <c r="AV19" s="89" t="str">
        <f>IF(V19=1,V19*('Base de Dados 2013'!$AN24-'Base de Dados 2013'!$AH24),"")</f>
        <v/>
      </c>
      <c r="AW19" s="89" t="str">
        <f>IF(W19=1,W19*('Base de Dados 2013'!$AN24-'Base de Dados 2013'!$AH24),"")</f>
        <v/>
      </c>
      <c r="AX19" s="89" t="str">
        <f>IF(X19=1,X19*('Base de Dados 2013'!$AN24-'Base de Dados 2013'!$AH24),"")</f>
        <v/>
      </c>
      <c r="AY19" s="90" t="str">
        <f>IF(Y19=1,Y19*('Base de Dados 2013'!$AN24-'Base de Dados 2013'!$AH24),"")</f>
        <v/>
      </c>
      <c r="AZ19" t="str">
        <f t="shared" si="7"/>
        <v/>
      </c>
      <c r="BA19" t="str">
        <f t="shared" si="2"/>
        <v/>
      </c>
    </row>
    <row r="20" spans="1:53" x14ac:dyDescent="0.55000000000000004">
      <c r="A20" s="75" t="str">
        <f>'Base de Dados 2013'!O25</f>
        <v>USB 228</v>
      </c>
      <c r="B20" s="88" t="str">
        <f t="shared" si="14"/>
        <v/>
      </c>
      <c r="C20" s="89" t="str">
        <f t="shared" si="4"/>
        <v/>
      </c>
      <c r="D20" s="89" t="str">
        <f t="shared" si="4"/>
        <v/>
      </c>
      <c r="E20" s="89" t="str">
        <f t="shared" si="14"/>
        <v/>
      </c>
      <c r="F20" s="89" t="str">
        <f t="shared" si="1"/>
        <v/>
      </c>
      <c r="G20" s="89" t="str">
        <f t="shared" si="14"/>
        <v/>
      </c>
      <c r="H20" s="89" t="str">
        <f t="shared" si="8"/>
        <v/>
      </c>
      <c r="I20" s="89" t="str">
        <f t="shared" si="8"/>
        <v/>
      </c>
      <c r="J20" s="89" t="str">
        <f t="shared" si="8"/>
        <v/>
      </c>
      <c r="K20" s="89">
        <f t="shared" si="14"/>
        <v>1</v>
      </c>
      <c r="L20" s="89" t="str">
        <f t="shared" si="14"/>
        <v/>
      </c>
      <c r="M20" s="89" t="str">
        <f t="shared" si="14"/>
        <v/>
      </c>
      <c r="N20" s="89" t="str">
        <f t="shared" si="9"/>
        <v/>
      </c>
      <c r="O20" s="89" t="str">
        <f t="shared" si="10"/>
        <v/>
      </c>
      <c r="P20" s="89" t="str">
        <f t="shared" si="14"/>
        <v/>
      </c>
      <c r="Q20" s="89" t="str">
        <f t="shared" si="14"/>
        <v/>
      </c>
      <c r="R20" s="89" t="str">
        <f t="shared" si="14"/>
        <v/>
      </c>
      <c r="S20" s="89" t="str">
        <f t="shared" si="11"/>
        <v/>
      </c>
      <c r="T20" s="89" t="str">
        <f t="shared" si="12"/>
        <v/>
      </c>
      <c r="U20" s="89" t="str">
        <f t="shared" si="14"/>
        <v/>
      </c>
      <c r="V20" s="89" t="str">
        <f t="shared" si="14"/>
        <v/>
      </c>
      <c r="W20" s="89" t="str">
        <f t="shared" si="14"/>
        <v/>
      </c>
      <c r="X20" s="89" t="str">
        <f t="shared" si="13"/>
        <v/>
      </c>
      <c r="Y20" s="90" t="str">
        <f t="shared" si="13"/>
        <v/>
      </c>
      <c r="Z20" s="102" t="str">
        <f t="shared" si="6"/>
        <v/>
      </c>
      <c r="AB20" s="88" t="str">
        <f>IF(B20=1,B20*('Base de Dados 2013'!$AN25-'Base de Dados 2013'!$AH25),"")</f>
        <v/>
      </c>
      <c r="AC20" s="89" t="str">
        <f>IF(C20=1,C20*('Base de Dados 2013'!$AN25-'Base de Dados 2013'!$AH25),"")</f>
        <v/>
      </c>
      <c r="AD20" s="89" t="str">
        <f>IF(D20=1,D20*('Base de Dados 2013'!$AN25-'Base de Dados 2013'!$AH25),"")</f>
        <v/>
      </c>
      <c r="AE20" s="89" t="str">
        <f>IF(E20=1,E20*('Base de Dados 2013'!$AN25-'Base de Dados 2013'!$AH25),"")</f>
        <v/>
      </c>
      <c r="AF20" s="89" t="str">
        <f>IF(F20=1,F20*('Base de Dados 2013'!$AN25-'Base de Dados 2013'!$AH25),"")</f>
        <v/>
      </c>
      <c r="AG20" s="89" t="str">
        <f>IF(G20=1,G20*('Base de Dados 2013'!$AN25-'Base de Dados 2013'!$AH25),"")</f>
        <v/>
      </c>
      <c r="AH20" s="89" t="str">
        <f>IF(H20=1,H20*('Base de Dados 2013'!$AN25-'Base de Dados 2013'!$AH25),"")</f>
        <v/>
      </c>
      <c r="AI20" s="89" t="str">
        <f>IF(I20=1,I20*('Base de Dados 2013'!$AN25-'Base de Dados 2013'!$AH25),"")</f>
        <v/>
      </c>
      <c r="AJ20" s="89" t="str">
        <f>IF(J20=1,J20*('Base de Dados 2013'!$AN25-'Base de Dados 2013'!$AH25),"")</f>
        <v/>
      </c>
      <c r="AK20" s="89">
        <f>IF(K20=1,K20*('Base de Dados 2013'!$AN25-'Base de Dados 2013'!$AH25),"")</f>
        <v>80</v>
      </c>
      <c r="AL20" s="89" t="str">
        <f>IF(L20=1,L20*('Base de Dados 2013'!$AN25-'Base de Dados 2013'!$AH25),"")</f>
        <v/>
      </c>
      <c r="AM20" s="89" t="str">
        <f>IF(M20=1,M20*('Base de Dados 2013'!$AN25-'Base de Dados 2013'!$AH25),"")</f>
        <v/>
      </c>
      <c r="AN20" s="89" t="str">
        <f>IF(N20=1,N20*('Base de Dados 2013'!$AN25-'Base de Dados 2013'!$AH25),"")</f>
        <v/>
      </c>
      <c r="AO20" s="89" t="str">
        <f>IF(O20=1,O20*('Base de Dados 2013'!$AN25-'Base de Dados 2013'!$AH25),"")</f>
        <v/>
      </c>
      <c r="AP20" s="89" t="str">
        <f>IF(P20=1,P20*('Base de Dados 2013'!$AN25-'Base de Dados 2013'!$AH25),"")</f>
        <v/>
      </c>
      <c r="AQ20" s="89" t="str">
        <f>IF(Q20=1,Q20*('Base de Dados 2013'!$AN25-'Base de Dados 2013'!$AH25),"")</f>
        <v/>
      </c>
      <c r="AR20" s="89" t="str">
        <f>IF(R20=1,R20*('Base de Dados 2013'!$AN25-'Base de Dados 2013'!$AH25),"")</f>
        <v/>
      </c>
      <c r="AS20" s="89" t="str">
        <f>IF(S20=1,S20*('Base de Dados 2013'!$AN25-'Base de Dados 2013'!$AH25),"")</f>
        <v/>
      </c>
      <c r="AT20" s="89" t="str">
        <f>IF(T20=1,T20*('Base de Dados 2013'!$AN25-'Base de Dados 2013'!$AH25),"")</f>
        <v/>
      </c>
      <c r="AU20" s="89" t="str">
        <f>IF(U20=1,U20*('Base de Dados 2013'!$AN25-'Base de Dados 2013'!$AH25),"")</f>
        <v/>
      </c>
      <c r="AV20" s="89" t="str">
        <f>IF(V20=1,V20*('Base de Dados 2013'!$AN25-'Base de Dados 2013'!$AH25),"")</f>
        <v/>
      </c>
      <c r="AW20" s="89" t="str">
        <f>IF(W20=1,W20*('Base de Dados 2013'!$AN25-'Base de Dados 2013'!$AH25),"")</f>
        <v/>
      </c>
      <c r="AX20" s="89" t="str">
        <f>IF(X20=1,X20*('Base de Dados 2013'!$AN25-'Base de Dados 2013'!$AH25),"")</f>
        <v/>
      </c>
      <c r="AY20" s="90" t="str">
        <f>IF(Y20=1,Y20*('Base de Dados 2013'!$AN25-'Base de Dados 2013'!$AH25),"")</f>
        <v/>
      </c>
      <c r="AZ20" t="str">
        <f t="shared" si="7"/>
        <v/>
      </c>
      <c r="BA20" t="str">
        <f t="shared" si="2"/>
        <v/>
      </c>
    </row>
    <row r="21" spans="1:53" x14ac:dyDescent="0.55000000000000004">
      <c r="A21" s="75" t="str">
        <f>'Base de Dados 2013'!O26</f>
        <v>USB 570</v>
      </c>
      <c r="B21" s="88" t="str">
        <f t="shared" si="14"/>
        <v/>
      </c>
      <c r="C21" s="89">
        <f t="shared" si="4"/>
        <v>1</v>
      </c>
      <c r="D21" s="89" t="str">
        <f t="shared" si="4"/>
        <v/>
      </c>
      <c r="E21" s="89" t="str">
        <f t="shared" si="14"/>
        <v/>
      </c>
      <c r="F21" s="89" t="str">
        <f t="shared" si="1"/>
        <v/>
      </c>
      <c r="G21" s="89" t="str">
        <f t="shared" si="14"/>
        <v/>
      </c>
      <c r="H21" s="89" t="str">
        <f t="shared" si="8"/>
        <v/>
      </c>
      <c r="I21" s="89" t="str">
        <f t="shared" si="8"/>
        <v/>
      </c>
      <c r="J21" s="89" t="str">
        <f t="shared" si="8"/>
        <v/>
      </c>
      <c r="K21" s="89" t="str">
        <f t="shared" si="14"/>
        <v/>
      </c>
      <c r="L21" s="89" t="str">
        <f t="shared" si="14"/>
        <v/>
      </c>
      <c r="M21" s="89" t="str">
        <f t="shared" si="14"/>
        <v/>
      </c>
      <c r="N21" s="89" t="str">
        <f t="shared" si="9"/>
        <v/>
      </c>
      <c r="O21" s="89" t="str">
        <f t="shared" si="10"/>
        <v/>
      </c>
      <c r="P21" s="89" t="str">
        <f t="shared" si="14"/>
        <v/>
      </c>
      <c r="Q21" s="89" t="str">
        <f t="shared" si="14"/>
        <v/>
      </c>
      <c r="R21" s="89" t="str">
        <f t="shared" si="14"/>
        <v/>
      </c>
      <c r="S21" s="89" t="str">
        <f t="shared" si="11"/>
        <v/>
      </c>
      <c r="T21" s="89" t="str">
        <f t="shared" si="12"/>
        <v/>
      </c>
      <c r="U21" s="89" t="str">
        <f t="shared" si="14"/>
        <v/>
      </c>
      <c r="V21" s="89" t="str">
        <f t="shared" si="14"/>
        <v/>
      </c>
      <c r="W21" s="89" t="str">
        <f t="shared" si="14"/>
        <v/>
      </c>
      <c r="X21" s="89" t="str">
        <f t="shared" si="13"/>
        <v/>
      </c>
      <c r="Y21" s="90" t="str">
        <f t="shared" si="13"/>
        <v/>
      </c>
      <c r="Z21" s="102" t="str">
        <f t="shared" si="6"/>
        <v/>
      </c>
      <c r="AB21" s="88" t="str">
        <f>IF(B21=1,B21*('Base de Dados 2013'!$AN26-'Base de Dados 2013'!$AH26),"")</f>
        <v/>
      </c>
      <c r="AC21" s="89">
        <f>IF(C21=1,C21*('Base de Dados 2013'!$AN26-'Base de Dados 2013'!$AH26),"")</f>
        <v>42</v>
      </c>
      <c r="AD21" s="89" t="str">
        <f>IF(D21=1,D21*('Base de Dados 2013'!$AN26-'Base de Dados 2013'!$AH26),"")</f>
        <v/>
      </c>
      <c r="AE21" s="89" t="str">
        <f>IF(E21=1,E21*('Base de Dados 2013'!$AN26-'Base de Dados 2013'!$AH26),"")</f>
        <v/>
      </c>
      <c r="AF21" s="89" t="str">
        <f>IF(F21=1,F21*('Base de Dados 2013'!$AN26-'Base de Dados 2013'!$AH26),"")</f>
        <v/>
      </c>
      <c r="AG21" s="89" t="str">
        <f>IF(G21=1,G21*('Base de Dados 2013'!$AN26-'Base de Dados 2013'!$AH26),"")</f>
        <v/>
      </c>
      <c r="AH21" s="89" t="str">
        <f>IF(H21=1,H21*('Base de Dados 2013'!$AN26-'Base de Dados 2013'!$AH26),"")</f>
        <v/>
      </c>
      <c r="AI21" s="89" t="str">
        <f>IF(I21=1,I21*('Base de Dados 2013'!$AN26-'Base de Dados 2013'!$AH26),"")</f>
        <v/>
      </c>
      <c r="AJ21" s="89" t="str">
        <f>IF(J21=1,J21*('Base de Dados 2013'!$AN26-'Base de Dados 2013'!$AH26),"")</f>
        <v/>
      </c>
      <c r="AK21" s="89" t="str">
        <f>IF(K21=1,K21*('Base de Dados 2013'!$AN26-'Base de Dados 2013'!$AH26),"")</f>
        <v/>
      </c>
      <c r="AL21" s="89" t="str">
        <f>IF(L21=1,L21*('Base de Dados 2013'!$AN26-'Base de Dados 2013'!$AH26),"")</f>
        <v/>
      </c>
      <c r="AM21" s="89" t="str">
        <f>IF(M21=1,M21*('Base de Dados 2013'!$AN26-'Base de Dados 2013'!$AH26),"")</f>
        <v/>
      </c>
      <c r="AN21" s="89" t="str">
        <f>IF(N21=1,N21*('Base de Dados 2013'!$AN26-'Base de Dados 2013'!$AH26),"")</f>
        <v/>
      </c>
      <c r="AO21" s="89" t="str">
        <f>IF(O21=1,O21*('Base de Dados 2013'!$AN26-'Base de Dados 2013'!$AH26),"")</f>
        <v/>
      </c>
      <c r="AP21" s="89" t="str">
        <f>IF(P21=1,P21*('Base de Dados 2013'!$AN26-'Base de Dados 2013'!$AH26),"")</f>
        <v/>
      </c>
      <c r="AQ21" s="89" t="str">
        <f>IF(Q21=1,Q21*('Base de Dados 2013'!$AN26-'Base de Dados 2013'!$AH26),"")</f>
        <v/>
      </c>
      <c r="AR21" s="89" t="str">
        <f>IF(R21=1,R21*('Base de Dados 2013'!$AN26-'Base de Dados 2013'!$AH26),"")</f>
        <v/>
      </c>
      <c r="AS21" s="89" t="str">
        <f>IF(S21=1,S21*('Base de Dados 2013'!$AN26-'Base de Dados 2013'!$AH26),"")</f>
        <v/>
      </c>
      <c r="AT21" s="89" t="str">
        <f>IF(T21=1,T21*('Base de Dados 2013'!$AN26-'Base de Dados 2013'!$AH26),"")</f>
        <v/>
      </c>
      <c r="AU21" s="89" t="str">
        <f>IF(U21=1,U21*('Base de Dados 2013'!$AN26-'Base de Dados 2013'!$AH26),"")</f>
        <v/>
      </c>
      <c r="AV21" s="89" t="str">
        <f>IF(V21=1,V21*('Base de Dados 2013'!$AN26-'Base de Dados 2013'!$AH26),"")</f>
        <v/>
      </c>
      <c r="AW21" s="89" t="str">
        <f>IF(W21=1,W21*('Base de Dados 2013'!$AN26-'Base de Dados 2013'!$AH26),"")</f>
        <v/>
      </c>
      <c r="AX21" s="89" t="str">
        <f>IF(X21=1,X21*('Base de Dados 2013'!$AN26-'Base de Dados 2013'!$AH26),"")</f>
        <v/>
      </c>
      <c r="AY21" s="90" t="str">
        <f>IF(Y21=1,Y21*('Base de Dados 2013'!$AN26-'Base de Dados 2013'!$AH26),"")</f>
        <v/>
      </c>
      <c r="AZ21" t="str">
        <f t="shared" si="7"/>
        <v/>
      </c>
      <c r="BA21" t="str">
        <f t="shared" si="2"/>
        <v/>
      </c>
    </row>
    <row r="22" spans="1:53" x14ac:dyDescent="0.55000000000000004">
      <c r="A22" s="75" t="str">
        <f>'Base de Dados 2013'!O27</f>
        <v>USB 228</v>
      </c>
      <c r="B22" s="88" t="str">
        <f t="shared" si="14"/>
        <v/>
      </c>
      <c r="C22" s="89" t="str">
        <f t="shared" si="4"/>
        <v/>
      </c>
      <c r="D22" s="89" t="str">
        <f t="shared" si="4"/>
        <v/>
      </c>
      <c r="E22" s="89" t="str">
        <f t="shared" si="14"/>
        <v/>
      </c>
      <c r="F22" s="89" t="str">
        <f t="shared" si="1"/>
        <v/>
      </c>
      <c r="G22" s="89" t="str">
        <f t="shared" si="14"/>
        <v/>
      </c>
      <c r="H22" s="89" t="str">
        <f t="shared" si="8"/>
        <v/>
      </c>
      <c r="I22" s="89" t="str">
        <f t="shared" si="8"/>
        <v/>
      </c>
      <c r="J22" s="89" t="str">
        <f t="shared" si="8"/>
        <v/>
      </c>
      <c r="K22" s="89">
        <f t="shared" si="14"/>
        <v>1</v>
      </c>
      <c r="L22" s="89" t="str">
        <f t="shared" si="14"/>
        <v/>
      </c>
      <c r="M22" s="89" t="str">
        <f t="shared" si="14"/>
        <v/>
      </c>
      <c r="N22" s="89" t="str">
        <f t="shared" si="9"/>
        <v/>
      </c>
      <c r="O22" s="89" t="str">
        <f t="shared" si="10"/>
        <v/>
      </c>
      <c r="P22" s="89" t="str">
        <f t="shared" si="14"/>
        <v/>
      </c>
      <c r="Q22" s="89" t="str">
        <f t="shared" si="14"/>
        <v/>
      </c>
      <c r="R22" s="89" t="str">
        <f t="shared" si="14"/>
        <v/>
      </c>
      <c r="S22" s="89" t="str">
        <f t="shared" si="11"/>
        <v/>
      </c>
      <c r="T22" s="89" t="str">
        <f t="shared" si="12"/>
        <v/>
      </c>
      <c r="U22" s="89" t="str">
        <f t="shared" si="14"/>
        <v/>
      </c>
      <c r="V22" s="89" t="str">
        <f t="shared" si="14"/>
        <v/>
      </c>
      <c r="W22" s="89" t="str">
        <f t="shared" si="14"/>
        <v/>
      </c>
      <c r="X22" s="89" t="str">
        <f t="shared" si="13"/>
        <v/>
      </c>
      <c r="Y22" s="90" t="str">
        <f t="shared" si="13"/>
        <v/>
      </c>
      <c r="Z22" s="102" t="str">
        <f t="shared" si="6"/>
        <v/>
      </c>
      <c r="AB22" s="88" t="str">
        <f>IF(B22=1,B22*('Base de Dados 2013'!$AN27-'Base de Dados 2013'!$AH27),"")</f>
        <v/>
      </c>
      <c r="AC22" s="89" t="str">
        <f>IF(C22=1,C22*('Base de Dados 2013'!$AN27-'Base de Dados 2013'!$AH27),"")</f>
        <v/>
      </c>
      <c r="AD22" s="89" t="str">
        <f>IF(D22=1,D22*('Base de Dados 2013'!$AN27-'Base de Dados 2013'!$AH27),"")</f>
        <v/>
      </c>
      <c r="AE22" s="89" t="str">
        <f>IF(E22=1,E22*('Base de Dados 2013'!$AN27-'Base de Dados 2013'!$AH27),"")</f>
        <v/>
      </c>
      <c r="AF22" s="89" t="str">
        <f>IF(F22=1,F22*('Base de Dados 2013'!$AN27-'Base de Dados 2013'!$AH27),"")</f>
        <v/>
      </c>
      <c r="AG22" s="89" t="str">
        <f>IF(G22=1,G22*('Base de Dados 2013'!$AN27-'Base de Dados 2013'!$AH27),"")</f>
        <v/>
      </c>
      <c r="AH22" s="89" t="str">
        <f>IF(H22=1,H22*('Base de Dados 2013'!$AN27-'Base de Dados 2013'!$AH27),"")</f>
        <v/>
      </c>
      <c r="AI22" s="89" t="str">
        <f>IF(I22=1,I22*('Base de Dados 2013'!$AN27-'Base de Dados 2013'!$AH27),"")</f>
        <v/>
      </c>
      <c r="AJ22" s="89" t="str">
        <f>IF(J22=1,J22*('Base de Dados 2013'!$AN27-'Base de Dados 2013'!$AH27),"")</f>
        <v/>
      </c>
      <c r="AK22" s="89">
        <f>IF(K22=1,K22*('Base de Dados 2013'!$AN27-'Base de Dados 2013'!$AH27),"")</f>
        <v>12</v>
      </c>
      <c r="AL22" s="89" t="str">
        <f>IF(L22=1,L22*('Base de Dados 2013'!$AN27-'Base de Dados 2013'!$AH27),"")</f>
        <v/>
      </c>
      <c r="AM22" s="89" t="str">
        <f>IF(M22=1,M22*('Base de Dados 2013'!$AN27-'Base de Dados 2013'!$AH27),"")</f>
        <v/>
      </c>
      <c r="AN22" s="89" t="str">
        <f>IF(N22=1,N22*('Base de Dados 2013'!$AN27-'Base de Dados 2013'!$AH27),"")</f>
        <v/>
      </c>
      <c r="AO22" s="89" t="str">
        <f>IF(O22=1,O22*('Base de Dados 2013'!$AN27-'Base de Dados 2013'!$AH27),"")</f>
        <v/>
      </c>
      <c r="AP22" s="89" t="str">
        <f>IF(P22=1,P22*('Base de Dados 2013'!$AN27-'Base de Dados 2013'!$AH27),"")</f>
        <v/>
      </c>
      <c r="AQ22" s="89" t="str">
        <f>IF(Q22=1,Q22*('Base de Dados 2013'!$AN27-'Base de Dados 2013'!$AH27),"")</f>
        <v/>
      </c>
      <c r="AR22" s="89" t="str">
        <f>IF(R22=1,R22*('Base de Dados 2013'!$AN27-'Base de Dados 2013'!$AH27),"")</f>
        <v/>
      </c>
      <c r="AS22" s="89" t="str">
        <f>IF(S22=1,S22*('Base de Dados 2013'!$AN27-'Base de Dados 2013'!$AH27),"")</f>
        <v/>
      </c>
      <c r="AT22" s="89" t="str">
        <f>IF(T22=1,T22*('Base de Dados 2013'!$AN27-'Base de Dados 2013'!$AH27),"")</f>
        <v/>
      </c>
      <c r="AU22" s="89" t="str">
        <f>IF(U22=1,U22*('Base de Dados 2013'!$AN27-'Base de Dados 2013'!$AH27),"")</f>
        <v/>
      </c>
      <c r="AV22" s="89" t="str">
        <f>IF(V22=1,V22*('Base de Dados 2013'!$AN27-'Base de Dados 2013'!$AH27),"")</f>
        <v/>
      </c>
      <c r="AW22" s="89" t="str">
        <f>IF(W22=1,W22*('Base de Dados 2013'!$AN27-'Base de Dados 2013'!$AH27),"")</f>
        <v/>
      </c>
      <c r="AX22" s="89" t="str">
        <f>IF(X22=1,X22*('Base de Dados 2013'!$AN27-'Base de Dados 2013'!$AH27),"")</f>
        <v/>
      </c>
      <c r="AY22" s="90" t="str">
        <f>IF(Y22=1,Y22*('Base de Dados 2013'!$AN27-'Base de Dados 2013'!$AH27),"")</f>
        <v/>
      </c>
      <c r="AZ22" t="str">
        <f t="shared" si="7"/>
        <v/>
      </c>
      <c r="BA22" t="str">
        <f t="shared" si="2"/>
        <v/>
      </c>
    </row>
    <row r="23" spans="1:53" x14ac:dyDescent="0.55000000000000004">
      <c r="A23" s="75" t="str">
        <f>'Base de Dados 2013'!O28</f>
        <v>AG 245</v>
      </c>
      <c r="B23" s="88" t="str">
        <f t="shared" si="14"/>
        <v/>
      </c>
      <c r="C23" s="89" t="str">
        <f t="shared" si="4"/>
        <v/>
      </c>
      <c r="D23" s="89" t="str">
        <f t="shared" si="4"/>
        <v/>
      </c>
      <c r="E23" s="89" t="str">
        <f t="shared" si="14"/>
        <v/>
      </c>
      <c r="F23" s="89" t="str">
        <f t="shared" si="1"/>
        <v/>
      </c>
      <c r="G23" s="89" t="str">
        <f t="shared" si="14"/>
        <v/>
      </c>
      <c r="H23" s="89" t="str">
        <f t="shared" si="8"/>
        <v/>
      </c>
      <c r="I23" s="89" t="str">
        <f t="shared" si="8"/>
        <v/>
      </c>
      <c r="J23" s="89" t="str">
        <f t="shared" si="8"/>
        <v/>
      </c>
      <c r="K23" s="89" t="str">
        <f t="shared" si="14"/>
        <v/>
      </c>
      <c r="L23" s="89" t="str">
        <f t="shared" si="14"/>
        <v/>
      </c>
      <c r="M23" s="89" t="str">
        <f t="shared" si="14"/>
        <v/>
      </c>
      <c r="N23" s="89" t="str">
        <f t="shared" si="9"/>
        <v/>
      </c>
      <c r="O23" s="89" t="str">
        <f t="shared" si="10"/>
        <v/>
      </c>
      <c r="P23" s="89" t="str">
        <f t="shared" si="14"/>
        <v/>
      </c>
      <c r="Q23" s="89" t="str">
        <f t="shared" si="14"/>
        <v/>
      </c>
      <c r="R23" s="89" t="str">
        <f t="shared" si="14"/>
        <v/>
      </c>
      <c r="S23" s="89" t="str">
        <f t="shared" si="11"/>
        <v/>
      </c>
      <c r="T23" s="89" t="str">
        <f t="shared" si="12"/>
        <v/>
      </c>
      <c r="U23" s="89" t="str">
        <f t="shared" si="14"/>
        <v/>
      </c>
      <c r="V23" s="89" t="str">
        <f t="shared" si="14"/>
        <v/>
      </c>
      <c r="W23" s="89" t="str">
        <f t="shared" si="14"/>
        <v/>
      </c>
      <c r="X23" s="89">
        <f t="shared" si="13"/>
        <v>1</v>
      </c>
      <c r="Y23" s="90" t="str">
        <f t="shared" si="13"/>
        <v/>
      </c>
      <c r="Z23" s="102" t="str">
        <f t="shared" si="6"/>
        <v/>
      </c>
      <c r="AB23" s="88" t="str">
        <f>IF(B23=1,B23*('Base de Dados 2013'!$AN28-'Base de Dados 2013'!$AH28),"")</f>
        <v/>
      </c>
      <c r="AC23" s="89" t="str">
        <f>IF(C23=1,C23*('Base de Dados 2013'!$AN28-'Base de Dados 2013'!$AH28),"")</f>
        <v/>
      </c>
      <c r="AD23" s="89" t="str">
        <f>IF(D23=1,D23*('Base de Dados 2013'!$AN28-'Base de Dados 2013'!$AH28),"")</f>
        <v/>
      </c>
      <c r="AE23" s="89" t="str">
        <f>IF(E23=1,E23*('Base de Dados 2013'!$AN28-'Base de Dados 2013'!$AH28),"")</f>
        <v/>
      </c>
      <c r="AF23" s="89" t="str">
        <f>IF(F23=1,F23*('Base de Dados 2013'!$AN28-'Base de Dados 2013'!$AH28),"")</f>
        <v/>
      </c>
      <c r="AG23" s="89" t="str">
        <f>IF(G23=1,G23*('Base de Dados 2013'!$AN28-'Base de Dados 2013'!$AH28),"")</f>
        <v/>
      </c>
      <c r="AH23" s="89" t="str">
        <f>IF(H23=1,H23*('Base de Dados 2013'!$AN28-'Base de Dados 2013'!$AH28),"")</f>
        <v/>
      </c>
      <c r="AI23" s="89" t="str">
        <f>IF(I23=1,I23*('Base de Dados 2013'!$AN28-'Base de Dados 2013'!$AH28),"")</f>
        <v/>
      </c>
      <c r="AJ23" s="89" t="str">
        <f>IF(J23=1,J23*('Base de Dados 2013'!$AN28-'Base de Dados 2013'!$AH28),"")</f>
        <v/>
      </c>
      <c r="AK23" s="89" t="str">
        <f>IF(K23=1,K23*('Base de Dados 2013'!$AN28-'Base de Dados 2013'!$AH28),"")</f>
        <v/>
      </c>
      <c r="AL23" s="89" t="str">
        <f>IF(L23=1,L23*('Base de Dados 2013'!$AN28-'Base de Dados 2013'!$AH28),"")</f>
        <v/>
      </c>
      <c r="AM23" s="89" t="str">
        <f>IF(M23=1,M23*('Base de Dados 2013'!$AN28-'Base de Dados 2013'!$AH28),"")</f>
        <v/>
      </c>
      <c r="AN23" s="89" t="str">
        <f>IF(N23=1,N23*('Base de Dados 2013'!$AN28-'Base de Dados 2013'!$AH28),"")</f>
        <v/>
      </c>
      <c r="AO23" s="89" t="str">
        <f>IF(O23=1,O23*('Base de Dados 2013'!$AN28-'Base de Dados 2013'!$AH28),"")</f>
        <v/>
      </c>
      <c r="AP23" s="89" t="str">
        <f>IF(P23=1,P23*('Base de Dados 2013'!$AN28-'Base de Dados 2013'!$AH28),"")</f>
        <v/>
      </c>
      <c r="AQ23" s="89" t="str">
        <f>IF(Q23=1,Q23*('Base de Dados 2013'!$AN28-'Base de Dados 2013'!$AH28),"")</f>
        <v/>
      </c>
      <c r="AR23" s="89" t="str">
        <f>IF(R23=1,R23*('Base de Dados 2013'!$AN28-'Base de Dados 2013'!$AH28),"")</f>
        <v/>
      </c>
      <c r="AS23" s="89" t="str">
        <f>IF(S23=1,S23*('Base de Dados 2013'!$AN28-'Base de Dados 2013'!$AH28),"")</f>
        <v/>
      </c>
      <c r="AT23" s="89" t="str">
        <f>IF(T23=1,T23*('Base de Dados 2013'!$AN28-'Base de Dados 2013'!$AH28),"")</f>
        <v/>
      </c>
      <c r="AU23" s="89" t="str">
        <f>IF(U23=1,U23*('Base de Dados 2013'!$AN28-'Base de Dados 2013'!$AH28),"")</f>
        <v/>
      </c>
      <c r="AV23" s="89" t="str">
        <f>IF(V23=1,V23*('Base de Dados 2013'!$AN28-'Base de Dados 2013'!$AH28),"")</f>
        <v/>
      </c>
      <c r="AW23" s="89" t="str">
        <f>IF(W23=1,W23*('Base de Dados 2013'!$AN28-'Base de Dados 2013'!$AH28),"")</f>
        <v/>
      </c>
      <c r="AX23" s="89">
        <f>IF(X23=1,X23*('Base de Dados 2013'!$AN28-'Base de Dados 2013'!$AH28),"")</f>
        <v>54</v>
      </c>
      <c r="AY23" s="90" t="str">
        <f>IF(Y23=1,Y23*('Base de Dados 2013'!$AN28-'Base de Dados 2013'!$AH28),"")</f>
        <v/>
      </c>
      <c r="AZ23" t="str">
        <f t="shared" si="7"/>
        <v/>
      </c>
      <c r="BA23" t="str">
        <f t="shared" si="2"/>
        <v/>
      </c>
    </row>
    <row r="24" spans="1:53" x14ac:dyDescent="0.55000000000000004">
      <c r="A24" s="75" t="str">
        <f>'Base de Dados 2013'!O29</f>
        <v>USB 557</v>
      </c>
      <c r="B24" s="88" t="str">
        <f t="shared" si="14"/>
        <v/>
      </c>
      <c r="C24" s="89" t="str">
        <f t="shared" si="4"/>
        <v/>
      </c>
      <c r="D24" s="89" t="str">
        <f t="shared" si="4"/>
        <v/>
      </c>
      <c r="E24" s="89" t="str">
        <f t="shared" si="14"/>
        <v/>
      </c>
      <c r="F24" s="89">
        <f t="shared" si="1"/>
        <v>1</v>
      </c>
      <c r="G24" s="89" t="str">
        <f t="shared" si="14"/>
        <v/>
      </c>
      <c r="H24" s="89" t="str">
        <f t="shared" si="8"/>
        <v/>
      </c>
      <c r="I24" s="89" t="str">
        <f t="shared" si="8"/>
        <v/>
      </c>
      <c r="J24" s="89" t="str">
        <f t="shared" si="8"/>
        <v/>
      </c>
      <c r="K24" s="89" t="str">
        <f t="shared" si="14"/>
        <v/>
      </c>
      <c r="L24" s="89" t="str">
        <f t="shared" si="14"/>
        <v/>
      </c>
      <c r="M24" s="89" t="str">
        <f t="shared" si="14"/>
        <v/>
      </c>
      <c r="N24" s="89" t="str">
        <f t="shared" si="9"/>
        <v/>
      </c>
      <c r="O24" s="89" t="str">
        <f t="shared" si="10"/>
        <v/>
      </c>
      <c r="P24" s="89" t="str">
        <f t="shared" si="14"/>
        <v/>
      </c>
      <c r="Q24" s="89" t="str">
        <f t="shared" si="14"/>
        <v/>
      </c>
      <c r="R24" s="89" t="str">
        <f t="shared" si="14"/>
        <v/>
      </c>
      <c r="S24" s="89" t="str">
        <f t="shared" si="11"/>
        <v/>
      </c>
      <c r="T24" s="89" t="str">
        <f t="shared" si="12"/>
        <v/>
      </c>
      <c r="U24" s="89" t="str">
        <f t="shared" si="14"/>
        <v/>
      </c>
      <c r="V24" s="89" t="str">
        <f t="shared" si="14"/>
        <v/>
      </c>
      <c r="W24" s="89" t="str">
        <f t="shared" si="14"/>
        <v/>
      </c>
      <c r="X24" s="89" t="str">
        <f t="shared" si="13"/>
        <v/>
      </c>
      <c r="Y24" s="90" t="str">
        <f t="shared" si="13"/>
        <v/>
      </c>
      <c r="Z24" s="102" t="str">
        <f t="shared" si="6"/>
        <v/>
      </c>
      <c r="AB24" s="88" t="str">
        <f>IF(B24=1,B24*('Base de Dados 2013'!$AN29-'Base de Dados 2013'!$AH29),"")</f>
        <v/>
      </c>
      <c r="AC24" s="89" t="str">
        <f>IF(C24=1,C24*('Base de Dados 2013'!$AN29-'Base de Dados 2013'!$AH29),"")</f>
        <v/>
      </c>
      <c r="AD24" s="89" t="str">
        <f>IF(D24=1,D24*('Base de Dados 2013'!$AN29-'Base de Dados 2013'!$AH29),"")</f>
        <v/>
      </c>
      <c r="AE24" s="89" t="str">
        <f>IF(E24=1,E24*('Base de Dados 2013'!$AN29-'Base de Dados 2013'!$AH29),"")</f>
        <v/>
      </c>
      <c r="AF24" s="89">
        <f>IF(F24=1,F24*('Base de Dados 2013'!$AN29-'Base de Dados 2013'!$AH29),"")</f>
        <v>36</v>
      </c>
      <c r="AG24" s="89" t="str">
        <f>IF(G24=1,G24*('Base de Dados 2013'!$AN29-'Base de Dados 2013'!$AH29),"")</f>
        <v/>
      </c>
      <c r="AH24" s="89" t="str">
        <f>IF(H24=1,H24*('Base de Dados 2013'!$AN29-'Base de Dados 2013'!$AH29),"")</f>
        <v/>
      </c>
      <c r="AI24" s="89" t="str">
        <f>IF(I24=1,I24*('Base de Dados 2013'!$AN29-'Base de Dados 2013'!$AH29),"")</f>
        <v/>
      </c>
      <c r="AJ24" s="89" t="str">
        <f>IF(J24=1,J24*('Base de Dados 2013'!$AN29-'Base de Dados 2013'!$AH29),"")</f>
        <v/>
      </c>
      <c r="AK24" s="89" t="str">
        <f>IF(K24=1,K24*('Base de Dados 2013'!$AN29-'Base de Dados 2013'!$AH29),"")</f>
        <v/>
      </c>
      <c r="AL24" s="89" t="str">
        <f>IF(L24=1,L24*('Base de Dados 2013'!$AN29-'Base de Dados 2013'!$AH29),"")</f>
        <v/>
      </c>
      <c r="AM24" s="89" t="str">
        <f>IF(M24=1,M24*('Base de Dados 2013'!$AN29-'Base de Dados 2013'!$AH29),"")</f>
        <v/>
      </c>
      <c r="AN24" s="89" t="str">
        <f>IF(N24=1,N24*('Base de Dados 2013'!$AN29-'Base de Dados 2013'!$AH29),"")</f>
        <v/>
      </c>
      <c r="AO24" s="89" t="str">
        <f>IF(O24=1,O24*('Base de Dados 2013'!$AN29-'Base de Dados 2013'!$AH29),"")</f>
        <v/>
      </c>
      <c r="AP24" s="89" t="str">
        <f>IF(P24=1,P24*('Base de Dados 2013'!$AN29-'Base de Dados 2013'!$AH29),"")</f>
        <v/>
      </c>
      <c r="AQ24" s="89" t="str">
        <f>IF(Q24=1,Q24*('Base de Dados 2013'!$AN29-'Base de Dados 2013'!$AH29),"")</f>
        <v/>
      </c>
      <c r="AR24" s="89" t="str">
        <f>IF(R24=1,R24*('Base de Dados 2013'!$AN29-'Base de Dados 2013'!$AH29),"")</f>
        <v/>
      </c>
      <c r="AS24" s="89" t="str">
        <f>IF(S24=1,S24*('Base de Dados 2013'!$AN29-'Base de Dados 2013'!$AH29),"")</f>
        <v/>
      </c>
      <c r="AT24" s="89" t="str">
        <f>IF(T24=1,T24*('Base de Dados 2013'!$AN29-'Base de Dados 2013'!$AH29),"")</f>
        <v/>
      </c>
      <c r="AU24" s="89" t="str">
        <f>IF(U24=1,U24*('Base de Dados 2013'!$AN29-'Base de Dados 2013'!$AH29),"")</f>
        <v/>
      </c>
      <c r="AV24" s="89" t="str">
        <f>IF(V24=1,V24*('Base de Dados 2013'!$AN29-'Base de Dados 2013'!$AH29),"")</f>
        <v/>
      </c>
      <c r="AW24" s="89" t="str">
        <f>IF(W24=1,W24*('Base de Dados 2013'!$AN29-'Base de Dados 2013'!$AH29),"")</f>
        <v/>
      </c>
      <c r="AX24" s="89" t="str">
        <f>IF(X24=1,X24*('Base de Dados 2013'!$AN29-'Base de Dados 2013'!$AH29),"")</f>
        <v/>
      </c>
      <c r="AY24" s="90" t="str">
        <f>IF(Y24=1,Y24*('Base de Dados 2013'!$AN29-'Base de Dados 2013'!$AH29),"")</f>
        <v/>
      </c>
      <c r="AZ24" t="str">
        <f t="shared" si="7"/>
        <v/>
      </c>
      <c r="BA24" t="str">
        <f t="shared" si="2"/>
        <v/>
      </c>
    </row>
    <row r="25" spans="1:53" x14ac:dyDescent="0.55000000000000004">
      <c r="A25" s="75" t="str">
        <f>'Base de Dados 2013'!O30</f>
        <v>USB 150</v>
      </c>
      <c r="B25" s="88" t="str">
        <f t="shared" si="14"/>
        <v/>
      </c>
      <c r="C25" s="89" t="str">
        <f t="shared" si="14"/>
        <v/>
      </c>
      <c r="D25" s="89" t="str">
        <f t="shared" si="14"/>
        <v/>
      </c>
      <c r="E25" s="89" t="str">
        <f t="shared" si="14"/>
        <v/>
      </c>
      <c r="F25" s="89" t="str">
        <f t="shared" si="1"/>
        <v/>
      </c>
      <c r="G25" s="89" t="str">
        <f t="shared" si="14"/>
        <v/>
      </c>
      <c r="H25" s="89" t="str">
        <f t="shared" si="8"/>
        <v/>
      </c>
      <c r="I25" s="89" t="str">
        <f t="shared" si="8"/>
        <v/>
      </c>
      <c r="J25" s="89" t="str">
        <f t="shared" si="8"/>
        <v/>
      </c>
      <c r="K25" s="89" t="str">
        <f t="shared" si="14"/>
        <v/>
      </c>
      <c r="L25" s="89" t="str">
        <f t="shared" si="14"/>
        <v/>
      </c>
      <c r="M25" s="89" t="str">
        <f t="shared" si="14"/>
        <v/>
      </c>
      <c r="N25" s="89" t="str">
        <f t="shared" si="9"/>
        <v/>
      </c>
      <c r="O25" s="89" t="str">
        <f t="shared" si="10"/>
        <v/>
      </c>
      <c r="P25" s="89">
        <f t="shared" si="14"/>
        <v>1</v>
      </c>
      <c r="Q25" s="89" t="str">
        <f t="shared" si="14"/>
        <v/>
      </c>
      <c r="R25" s="89" t="str">
        <f t="shared" si="14"/>
        <v/>
      </c>
      <c r="S25" s="89" t="str">
        <f t="shared" si="11"/>
        <v/>
      </c>
      <c r="T25" s="89" t="str">
        <f t="shared" si="12"/>
        <v/>
      </c>
      <c r="U25" s="89" t="str">
        <f t="shared" si="14"/>
        <v/>
      </c>
      <c r="V25" s="89" t="str">
        <f t="shared" si="14"/>
        <v/>
      </c>
      <c r="W25" s="89" t="str">
        <f t="shared" si="14"/>
        <v/>
      </c>
      <c r="X25" s="89" t="str">
        <f t="shared" si="13"/>
        <v/>
      </c>
      <c r="Y25" s="90" t="str">
        <f t="shared" si="13"/>
        <v/>
      </c>
      <c r="Z25" s="102" t="str">
        <f t="shared" si="6"/>
        <v/>
      </c>
      <c r="AB25" s="88" t="str">
        <f>IF(B25=1,B25*('Base de Dados 2013'!$AN30-'Base de Dados 2013'!$AH30),"")</f>
        <v/>
      </c>
      <c r="AC25" s="89" t="str">
        <f>IF(C25=1,C25*('Base de Dados 2013'!$AN30-'Base de Dados 2013'!$AH30),"")</f>
        <v/>
      </c>
      <c r="AD25" s="89" t="str">
        <f>IF(D25=1,D25*('Base de Dados 2013'!$AN30-'Base de Dados 2013'!$AH30),"")</f>
        <v/>
      </c>
      <c r="AE25" s="89" t="str">
        <f>IF(E25=1,E25*('Base de Dados 2013'!$AN30-'Base de Dados 2013'!$AH30),"")</f>
        <v/>
      </c>
      <c r="AF25" s="89" t="str">
        <f>IF(F25=1,F25*('Base de Dados 2013'!$AN30-'Base de Dados 2013'!$AH30),"")</f>
        <v/>
      </c>
      <c r="AG25" s="89" t="str">
        <f>IF(G25=1,G25*('Base de Dados 2013'!$AN30-'Base de Dados 2013'!$AH30),"")</f>
        <v/>
      </c>
      <c r="AH25" s="89" t="str">
        <f>IF(H25=1,H25*('Base de Dados 2013'!$AN30-'Base de Dados 2013'!$AH30),"")</f>
        <v/>
      </c>
      <c r="AI25" s="89" t="str">
        <f>IF(I25=1,I25*('Base de Dados 2013'!$AN30-'Base de Dados 2013'!$AH30),"")</f>
        <v/>
      </c>
      <c r="AJ25" s="89" t="str">
        <f>IF(J25=1,J25*('Base de Dados 2013'!$AN30-'Base de Dados 2013'!$AH30),"")</f>
        <v/>
      </c>
      <c r="AK25" s="89" t="str">
        <f>IF(K25=1,K25*('Base de Dados 2013'!$AN30-'Base de Dados 2013'!$AH30),"")</f>
        <v/>
      </c>
      <c r="AL25" s="89" t="str">
        <f>IF(L25=1,L25*('Base de Dados 2013'!$AN30-'Base de Dados 2013'!$AH30),"")</f>
        <v/>
      </c>
      <c r="AM25" s="89" t="str">
        <f>IF(M25=1,M25*('Base de Dados 2013'!$AN30-'Base de Dados 2013'!$AH30),"")</f>
        <v/>
      </c>
      <c r="AN25" s="89" t="str">
        <f>IF(N25=1,N25*('Base de Dados 2013'!$AN30-'Base de Dados 2013'!$AH30),"")</f>
        <v/>
      </c>
      <c r="AO25" s="89" t="str">
        <f>IF(O25=1,O25*('Base de Dados 2013'!$AN30-'Base de Dados 2013'!$AH30),"")</f>
        <v/>
      </c>
      <c r="AP25" s="89">
        <f>IF(P25=1,P25*('Base de Dados 2013'!$AN30-'Base de Dados 2013'!$AH30),"")</f>
        <v>33</v>
      </c>
      <c r="AQ25" s="89" t="str">
        <f>IF(Q25=1,Q25*('Base de Dados 2013'!$AN30-'Base de Dados 2013'!$AH30),"")</f>
        <v/>
      </c>
      <c r="AR25" s="89" t="str">
        <f>IF(R25=1,R25*('Base de Dados 2013'!$AN30-'Base de Dados 2013'!$AH30),"")</f>
        <v/>
      </c>
      <c r="AS25" s="89" t="str">
        <f>IF(S25=1,S25*('Base de Dados 2013'!$AN30-'Base de Dados 2013'!$AH30),"")</f>
        <v/>
      </c>
      <c r="AT25" s="89" t="str">
        <f>IF(T25=1,T25*('Base de Dados 2013'!$AN30-'Base de Dados 2013'!$AH30),"")</f>
        <v/>
      </c>
      <c r="AU25" s="89" t="str">
        <f>IF(U25=1,U25*('Base de Dados 2013'!$AN30-'Base de Dados 2013'!$AH30),"")</f>
        <v/>
      </c>
      <c r="AV25" s="89" t="str">
        <f>IF(V25=1,V25*('Base de Dados 2013'!$AN30-'Base de Dados 2013'!$AH30),"")</f>
        <v/>
      </c>
      <c r="AW25" s="89" t="str">
        <f>IF(W25=1,W25*('Base de Dados 2013'!$AN30-'Base de Dados 2013'!$AH30),"")</f>
        <v/>
      </c>
      <c r="AX25" s="89" t="str">
        <f>IF(X25=1,X25*('Base de Dados 2013'!$AN30-'Base de Dados 2013'!$AH30),"")</f>
        <v/>
      </c>
      <c r="AY25" s="90" t="str">
        <f>IF(Y25=1,Y25*('Base de Dados 2013'!$AN30-'Base de Dados 2013'!$AH30),"")</f>
        <v/>
      </c>
      <c r="AZ25" t="str">
        <f t="shared" si="7"/>
        <v/>
      </c>
      <c r="BA25" t="str">
        <f t="shared" si="2"/>
        <v/>
      </c>
    </row>
    <row r="26" spans="1:53" x14ac:dyDescent="0.55000000000000004">
      <c r="A26" s="75" t="str">
        <f>'Base de Dados 2013'!O31</f>
        <v>USB 228</v>
      </c>
      <c r="B26" s="88" t="str">
        <f t="shared" si="14"/>
        <v/>
      </c>
      <c r="C26" s="89" t="str">
        <f t="shared" si="14"/>
        <v/>
      </c>
      <c r="D26" s="89" t="str">
        <f t="shared" si="14"/>
        <v/>
      </c>
      <c r="E26" s="89" t="str">
        <f t="shared" si="14"/>
        <v/>
      </c>
      <c r="F26" s="89" t="str">
        <f t="shared" si="1"/>
        <v/>
      </c>
      <c r="G26" s="89" t="str">
        <f t="shared" si="14"/>
        <v/>
      </c>
      <c r="H26" s="89" t="str">
        <f t="shared" si="8"/>
        <v/>
      </c>
      <c r="I26" s="89" t="str">
        <f t="shared" si="8"/>
        <v/>
      </c>
      <c r="J26" s="89" t="str">
        <f t="shared" si="8"/>
        <v/>
      </c>
      <c r="K26" s="89">
        <f t="shared" si="14"/>
        <v>1</v>
      </c>
      <c r="L26" s="89" t="str">
        <f t="shared" si="14"/>
        <v/>
      </c>
      <c r="M26" s="89" t="str">
        <f t="shared" si="14"/>
        <v/>
      </c>
      <c r="N26" s="89" t="str">
        <f t="shared" si="9"/>
        <v/>
      </c>
      <c r="O26" s="89" t="str">
        <f t="shared" si="10"/>
        <v/>
      </c>
      <c r="P26" s="89" t="str">
        <f t="shared" si="14"/>
        <v/>
      </c>
      <c r="Q26" s="89" t="str">
        <f t="shared" si="14"/>
        <v/>
      </c>
      <c r="R26" s="89" t="str">
        <f t="shared" si="14"/>
        <v/>
      </c>
      <c r="S26" s="89" t="str">
        <f t="shared" si="11"/>
        <v/>
      </c>
      <c r="T26" s="89" t="str">
        <f t="shared" si="12"/>
        <v/>
      </c>
      <c r="U26" s="89" t="str">
        <f t="shared" si="14"/>
        <v/>
      </c>
      <c r="V26" s="89" t="str">
        <f t="shared" si="14"/>
        <v/>
      </c>
      <c r="W26" s="89" t="str">
        <f t="shared" si="14"/>
        <v/>
      </c>
      <c r="X26" s="89" t="str">
        <f t="shared" si="13"/>
        <v/>
      </c>
      <c r="Y26" s="90" t="str">
        <f t="shared" si="13"/>
        <v/>
      </c>
      <c r="Z26" s="102" t="str">
        <f t="shared" si="6"/>
        <v/>
      </c>
      <c r="AB26" s="88" t="str">
        <f>IF(B26=1,B26*('Base de Dados 2013'!$AN31-'Base de Dados 2013'!$AH31),"")</f>
        <v/>
      </c>
      <c r="AC26" s="89" t="str">
        <f>IF(C26=1,C26*('Base de Dados 2013'!$AN31-'Base de Dados 2013'!$AH31),"")</f>
        <v/>
      </c>
      <c r="AD26" s="89" t="str">
        <f>IF(D26=1,D26*('Base de Dados 2013'!$AN31-'Base de Dados 2013'!$AH31),"")</f>
        <v/>
      </c>
      <c r="AE26" s="89" t="str">
        <f>IF(E26=1,E26*('Base de Dados 2013'!$AN31-'Base de Dados 2013'!$AH31),"")</f>
        <v/>
      </c>
      <c r="AF26" s="89" t="str">
        <f>IF(F26=1,F26*('Base de Dados 2013'!$AN31-'Base de Dados 2013'!$AH31),"")</f>
        <v/>
      </c>
      <c r="AG26" s="89" t="str">
        <f>IF(G26=1,G26*('Base de Dados 2013'!$AN31-'Base de Dados 2013'!$AH31),"")</f>
        <v/>
      </c>
      <c r="AH26" s="89" t="str">
        <f>IF(H26=1,H26*('Base de Dados 2013'!$AN31-'Base de Dados 2013'!$AH31),"")</f>
        <v/>
      </c>
      <c r="AI26" s="89" t="str">
        <f>IF(I26=1,I26*('Base de Dados 2013'!$AN31-'Base de Dados 2013'!$AH31),"")</f>
        <v/>
      </c>
      <c r="AJ26" s="89" t="str">
        <f>IF(J26=1,J26*('Base de Dados 2013'!$AN31-'Base de Dados 2013'!$AH31),"")</f>
        <v/>
      </c>
      <c r="AK26" s="89">
        <f>IF(K26=1,K26*('Base de Dados 2013'!$AN31-'Base de Dados 2013'!$AH31),"")</f>
        <v>82</v>
      </c>
      <c r="AL26" s="89" t="str">
        <f>IF(L26=1,L26*('Base de Dados 2013'!$AN31-'Base de Dados 2013'!$AH31),"")</f>
        <v/>
      </c>
      <c r="AM26" s="89" t="str">
        <f>IF(M26=1,M26*('Base de Dados 2013'!$AN31-'Base de Dados 2013'!$AH31),"")</f>
        <v/>
      </c>
      <c r="AN26" s="89" t="str">
        <f>IF(N26=1,N26*('Base de Dados 2013'!$AN31-'Base de Dados 2013'!$AH31),"")</f>
        <v/>
      </c>
      <c r="AO26" s="89" t="str">
        <f>IF(O26=1,O26*('Base de Dados 2013'!$AN31-'Base de Dados 2013'!$AH31),"")</f>
        <v/>
      </c>
      <c r="AP26" s="89" t="str">
        <f>IF(P26=1,P26*('Base de Dados 2013'!$AN31-'Base de Dados 2013'!$AH31),"")</f>
        <v/>
      </c>
      <c r="AQ26" s="89" t="str">
        <f>IF(Q26=1,Q26*('Base de Dados 2013'!$AN31-'Base de Dados 2013'!$AH31),"")</f>
        <v/>
      </c>
      <c r="AR26" s="89" t="str">
        <f>IF(R26=1,R26*('Base de Dados 2013'!$AN31-'Base de Dados 2013'!$AH31),"")</f>
        <v/>
      </c>
      <c r="AS26" s="89" t="str">
        <f>IF(S26=1,S26*('Base de Dados 2013'!$AN31-'Base de Dados 2013'!$AH31),"")</f>
        <v/>
      </c>
      <c r="AT26" s="89" t="str">
        <f>IF(T26=1,T26*('Base de Dados 2013'!$AN31-'Base de Dados 2013'!$AH31),"")</f>
        <v/>
      </c>
      <c r="AU26" s="89" t="str">
        <f>IF(U26=1,U26*('Base de Dados 2013'!$AN31-'Base de Dados 2013'!$AH31),"")</f>
        <v/>
      </c>
      <c r="AV26" s="89" t="str">
        <f>IF(V26=1,V26*('Base de Dados 2013'!$AN31-'Base de Dados 2013'!$AH31),"")</f>
        <v/>
      </c>
      <c r="AW26" s="89" t="str">
        <f>IF(W26=1,W26*('Base de Dados 2013'!$AN31-'Base de Dados 2013'!$AH31),"")</f>
        <v/>
      </c>
      <c r="AX26" s="89" t="str">
        <f>IF(X26=1,X26*('Base de Dados 2013'!$AN31-'Base de Dados 2013'!$AH31),"")</f>
        <v/>
      </c>
      <c r="AY26" s="90" t="str">
        <f>IF(Y26=1,Y26*('Base de Dados 2013'!$AN31-'Base de Dados 2013'!$AH31),"")</f>
        <v/>
      </c>
      <c r="AZ26" t="str">
        <f t="shared" si="7"/>
        <v/>
      </c>
      <c r="BA26" t="str">
        <f t="shared" si="2"/>
        <v/>
      </c>
    </row>
    <row r="27" spans="1:53" x14ac:dyDescent="0.55000000000000004">
      <c r="A27" s="75" t="str">
        <f>'Base de Dados 2013'!O32</f>
        <v>USB 557</v>
      </c>
      <c r="B27" s="88" t="str">
        <f t="shared" si="14"/>
        <v/>
      </c>
      <c r="C27" s="89" t="str">
        <f t="shared" si="14"/>
        <v/>
      </c>
      <c r="D27" s="89" t="str">
        <f t="shared" si="14"/>
        <v/>
      </c>
      <c r="E27" s="89" t="str">
        <f t="shared" si="14"/>
        <v/>
      </c>
      <c r="F27" s="89">
        <f t="shared" si="1"/>
        <v>1</v>
      </c>
      <c r="G27" s="89" t="str">
        <f t="shared" si="14"/>
        <v/>
      </c>
      <c r="H27" s="89" t="str">
        <f t="shared" si="8"/>
        <v/>
      </c>
      <c r="I27" s="89" t="str">
        <f t="shared" si="8"/>
        <v/>
      </c>
      <c r="J27" s="89" t="str">
        <f t="shared" si="8"/>
        <v/>
      </c>
      <c r="K27" s="89" t="str">
        <f t="shared" si="14"/>
        <v/>
      </c>
      <c r="L27" s="89" t="str">
        <f t="shared" si="14"/>
        <v/>
      </c>
      <c r="M27" s="89" t="str">
        <f t="shared" si="14"/>
        <v/>
      </c>
      <c r="N27" s="89" t="str">
        <f t="shared" si="9"/>
        <v/>
      </c>
      <c r="O27" s="89" t="str">
        <f t="shared" si="10"/>
        <v/>
      </c>
      <c r="P27" s="89" t="str">
        <f t="shared" si="14"/>
        <v/>
      </c>
      <c r="Q27" s="89" t="str">
        <f t="shared" si="14"/>
        <v/>
      </c>
      <c r="R27" s="89" t="str">
        <f t="shared" si="14"/>
        <v/>
      </c>
      <c r="S27" s="89" t="str">
        <f t="shared" si="11"/>
        <v/>
      </c>
      <c r="T27" s="89" t="str">
        <f t="shared" si="12"/>
        <v/>
      </c>
      <c r="U27" s="89" t="str">
        <f t="shared" si="14"/>
        <v/>
      </c>
      <c r="V27" s="89" t="str">
        <f t="shared" si="14"/>
        <v/>
      </c>
      <c r="W27" s="89" t="str">
        <f t="shared" si="14"/>
        <v/>
      </c>
      <c r="X27" s="89" t="str">
        <f t="shared" si="13"/>
        <v/>
      </c>
      <c r="Y27" s="90" t="str">
        <f t="shared" si="13"/>
        <v/>
      </c>
      <c r="Z27" s="102" t="str">
        <f t="shared" si="6"/>
        <v/>
      </c>
      <c r="AB27" s="88" t="str">
        <f>IF(B27=1,B27*('Base de Dados 2013'!$AN32-'Base de Dados 2013'!$AH32),"")</f>
        <v/>
      </c>
      <c r="AC27" s="89" t="str">
        <f>IF(C27=1,C27*('Base de Dados 2013'!$AN32-'Base de Dados 2013'!$AH32),"")</f>
        <v/>
      </c>
      <c r="AD27" s="89" t="str">
        <f>IF(D27=1,D27*('Base de Dados 2013'!$AN32-'Base de Dados 2013'!$AH32),"")</f>
        <v/>
      </c>
      <c r="AE27" s="89" t="str">
        <f>IF(E27=1,E27*('Base de Dados 2013'!$AN32-'Base de Dados 2013'!$AH32),"")</f>
        <v/>
      </c>
      <c r="AF27" s="89">
        <f>IF(F27=1,F27*('Base de Dados 2013'!$AN32-'Base de Dados 2013'!$AH32),"")</f>
        <v>50</v>
      </c>
      <c r="AG27" s="89" t="str">
        <f>IF(G27=1,G27*('Base de Dados 2013'!$AN32-'Base de Dados 2013'!$AH32),"")</f>
        <v/>
      </c>
      <c r="AH27" s="89" t="str">
        <f>IF(H27=1,H27*('Base de Dados 2013'!$AN32-'Base de Dados 2013'!$AH32),"")</f>
        <v/>
      </c>
      <c r="AI27" s="89" t="str">
        <f>IF(I27=1,I27*('Base de Dados 2013'!$AN32-'Base de Dados 2013'!$AH32),"")</f>
        <v/>
      </c>
      <c r="AJ27" s="89" t="str">
        <f>IF(J27=1,J27*('Base de Dados 2013'!$AN32-'Base de Dados 2013'!$AH32),"")</f>
        <v/>
      </c>
      <c r="AK27" s="89" t="str">
        <f>IF(K27=1,K27*('Base de Dados 2013'!$AN32-'Base de Dados 2013'!$AH32),"")</f>
        <v/>
      </c>
      <c r="AL27" s="89" t="str">
        <f>IF(L27=1,L27*('Base de Dados 2013'!$AN32-'Base de Dados 2013'!$AH32),"")</f>
        <v/>
      </c>
      <c r="AM27" s="89" t="str">
        <f>IF(M27=1,M27*('Base de Dados 2013'!$AN32-'Base de Dados 2013'!$AH32),"")</f>
        <v/>
      </c>
      <c r="AN27" s="89" t="str">
        <f>IF(N27=1,N27*('Base de Dados 2013'!$AN32-'Base de Dados 2013'!$AH32),"")</f>
        <v/>
      </c>
      <c r="AO27" s="89" t="str">
        <f>IF(O27=1,O27*('Base de Dados 2013'!$AN32-'Base de Dados 2013'!$AH32),"")</f>
        <v/>
      </c>
      <c r="AP27" s="89" t="str">
        <f>IF(P27=1,P27*('Base de Dados 2013'!$AN32-'Base de Dados 2013'!$AH32),"")</f>
        <v/>
      </c>
      <c r="AQ27" s="89" t="str">
        <f>IF(Q27=1,Q27*('Base de Dados 2013'!$AN32-'Base de Dados 2013'!$AH32),"")</f>
        <v/>
      </c>
      <c r="AR27" s="89" t="str">
        <f>IF(R27=1,R27*('Base de Dados 2013'!$AN32-'Base de Dados 2013'!$AH32),"")</f>
        <v/>
      </c>
      <c r="AS27" s="89" t="str">
        <f>IF(S27=1,S27*('Base de Dados 2013'!$AN32-'Base de Dados 2013'!$AH32),"")</f>
        <v/>
      </c>
      <c r="AT27" s="89" t="str">
        <f>IF(T27=1,T27*('Base de Dados 2013'!$AN32-'Base de Dados 2013'!$AH32),"")</f>
        <v/>
      </c>
      <c r="AU27" s="89" t="str">
        <f>IF(U27=1,U27*('Base de Dados 2013'!$AN32-'Base de Dados 2013'!$AH32),"")</f>
        <v/>
      </c>
      <c r="AV27" s="89" t="str">
        <f>IF(V27=1,V27*('Base de Dados 2013'!$AN32-'Base de Dados 2013'!$AH32),"")</f>
        <v/>
      </c>
      <c r="AW27" s="89" t="str">
        <f>IF(W27=1,W27*('Base de Dados 2013'!$AN32-'Base de Dados 2013'!$AH32),"")</f>
        <v/>
      </c>
      <c r="AX27" s="89" t="str">
        <f>IF(X27=1,X27*('Base de Dados 2013'!$AN32-'Base de Dados 2013'!$AH32),"")</f>
        <v/>
      </c>
      <c r="AY27" s="90" t="str">
        <f>IF(Y27=1,Y27*('Base de Dados 2013'!$AN32-'Base de Dados 2013'!$AH32),"")</f>
        <v/>
      </c>
      <c r="AZ27" t="str">
        <f t="shared" si="7"/>
        <v/>
      </c>
      <c r="BA27" t="str">
        <f t="shared" si="2"/>
        <v/>
      </c>
    </row>
    <row r="28" spans="1:53" x14ac:dyDescent="0.55000000000000004">
      <c r="A28" s="75" t="str">
        <f>'Base de Dados 2013'!O33</f>
        <v>USB 570</v>
      </c>
      <c r="B28" s="88" t="str">
        <f t="shared" si="14"/>
        <v/>
      </c>
      <c r="C28" s="89">
        <f t="shared" si="14"/>
        <v>1</v>
      </c>
      <c r="D28" s="89" t="str">
        <f t="shared" si="14"/>
        <v/>
      </c>
      <c r="E28" s="89" t="str">
        <f t="shared" si="14"/>
        <v/>
      </c>
      <c r="F28" s="89" t="str">
        <f t="shared" si="1"/>
        <v/>
      </c>
      <c r="G28" s="89" t="str">
        <f t="shared" si="14"/>
        <v/>
      </c>
      <c r="H28" s="89" t="str">
        <f t="shared" si="8"/>
        <v/>
      </c>
      <c r="I28" s="89" t="str">
        <f t="shared" si="8"/>
        <v/>
      </c>
      <c r="J28" s="89" t="str">
        <f t="shared" si="8"/>
        <v/>
      </c>
      <c r="K28" s="89" t="str">
        <f t="shared" si="14"/>
        <v/>
      </c>
      <c r="L28" s="89" t="str">
        <f t="shared" si="14"/>
        <v/>
      </c>
      <c r="M28" s="89" t="str">
        <f t="shared" si="14"/>
        <v/>
      </c>
      <c r="N28" s="89" t="str">
        <f t="shared" si="9"/>
        <v/>
      </c>
      <c r="O28" s="89" t="str">
        <f t="shared" si="10"/>
        <v/>
      </c>
      <c r="P28" s="89" t="str">
        <f t="shared" si="14"/>
        <v/>
      </c>
      <c r="Q28" s="89" t="str">
        <f t="shared" si="14"/>
        <v/>
      </c>
      <c r="R28" s="89" t="str">
        <f t="shared" si="14"/>
        <v/>
      </c>
      <c r="S28" s="89" t="str">
        <f t="shared" si="11"/>
        <v/>
      </c>
      <c r="T28" s="89" t="str">
        <f t="shared" si="12"/>
        <v/>
      </c>
      <c r="U28" s="89" t="str">
        <f t="shared" si="14"/>
        <v/>
      </c>
      <c r="V28" s="89" t="str">
        <f t="shared" si="14"/>
        <v/>
      </c>
      <c r="W28" s="89" t="str">
        <f t="shared" si="14"/>
        <v/>
      </c>
      <c r="X28" s="89" t="str">
        <f t="shared" si="13"/>
        <v/>
      </c>
      <c r="Y28" s="90" t="str">
        <f t="shared" si="13"/>
        <v/>
      </c>
      <c r="Z28" s="102" t="str">
        <f t="shared" si="6"/>
        <v/>
      </c>
      <c r="AB28" s="88" t="str">
        <f>IF(B28=1,B28*('Base de Dados 2013'!$AN33-'Base de Dados 2013'!$AH33),"")</f>
        <v/>
      </c>
      <c r="AC28" s="89">
        <f>IF(C28=1,C28*('Base de Dados 2013'!$AN33-'Base de Dados 2013'!$AH33),"")</f>
        <v>47</v>
      </c>
      <c r="AD28" s="89" t="str">
        <f>IF(D28=1,D28*('Base de Dados 2013'!$AN33-'Base de Dados 2013'!$AH33),"")</f>
        <v/>
      </c>
      <c r="AE28" s="89" t="str">
        <f>IF(E28=1,E28*('Base de Dados 2013'!$AN33-'Base de Dados 2013'!$AH33),"")</f>
        <v/>
      </c>
      <c r="AF28" s="89" t="str">
        <f>IF(F28=1,F28*('Base de Dados 2013'!$AN33-'Base de Dados 2013'!$AH33),"")</f>
        <v/>
      </c>
      <c r="AG28" s="89" t="str">
        <f>IF(G28=1,G28*('Base de Dados 2013'!$AN33-'Base de Dados 2013'!$AH33),"")</f>
        <v/>
      </c>
      <c r="AH28" s="89" t="str">
        <f>IF(H28=1,H28*('Base de Dados 2013'!$AN33-'Base de Dados 2013'!$AH33),"")</f>
        <v/>
      </c>
      <c r="AI28" s="89" t="str">
        <f>IF(I28=1,I28*('Base de Dados 2013'!$AN33-'Base de Dados 2013'!$AH33),"")</f>
        <v/>
      </c>
      <c r="AJ28" s="89" t="str">
        <f>IF(J28=1,J28*('Base de Dados 2013'!$AN33-'Base de Dados 2013'!$AH33),"")</f>
        <v/>
      </c>
      <c r="AK28" s="89" t="str">
        <f>IF(K28=1,K28*('Base de Dados 2013'!$AN33-'Base de Dados 2013'!$AH33),"")</f>
        <v/>
      </c>
      <c r="AL28" s="89" t="str">
        <f>IF(L28=1,L28*('Base de Dados 2013'!$AN33-'Base de Dados 2013'!$AH33),"")</f>
        <v/>
      </c>
      <c r="AM28" s="89" t="str">
        <f>IF(M28=1,M28*('Base de Dados 2013'!$AN33-'Base de Dados 2013'!$AH33),"")</f>
        <v/>
      </c>
      <c r="AN28" s="89" t="str">
        <f>IF(N28=1,N28*('Base de Dados 2013'!$AN33-'Base de Dados 2013'!$AH33),"")</f>
        <v/>
      </c>
      <c r="AO28" s="89" t="str">
        <f>IF(O28=1,O28*('Base de Dados 2013'!$AN33-'Base de Dados 2013'!$AH33),"")</f>
        <v/>
      </c>
      <c r="AP28" s="89" t="str">
        <f>IF(P28=1,P28*('Base de Dados 2013'!$AN33-'Base de Dados 2013'!$AH33),"")</f>
        <v/>
      </c>
      <c r="AQ28" s="89" t="str">
        <f>IF(Q28=1,Q28*('Base de Dados 2013'!$AN33-'Base de Dados 2013'!$AH33),"")</f>
        <v/>
      </c>
      <c r="AR28" s="89" t="str">
        <f>IF(R28=1,R28*('Base de Dados 2013'!$AN33-'Base de Dados 2013'!$AH33),"")</f>
        <v/>
      </c>
      <c r="AS28" s="89" t="str">
        <f>IF(S28=1,S28*('Base de Dados 2013'!$AN33-'Base de Dados 2013'!$AH33),"")</f>
        <v/>
      </c>
      <c r="AT28" s="89" t="str">
        <f>IF(T28=1,T28*('Base de Dados 2013'!$AN33-'Base de Dados 2013'!$AH33),"")</f>
        <v/>
      </c>
      <c r="AU28" s="89" t="str">
        <f>IF(U28=1,U28*('Base de Dados 2013'!$AN33-'Base de Dados 2013'!$AH33),"")</f>
        <v/>
      </c>
      <c r="AV28" s="89" t="str">
        <f>IF(V28=1,V28*('Base de Dados 2013'!$AN33-'Base de Dados 2013'!$AH33),"")</f>
        <v/>
      </c>
      <c r="AW28" s="89" t="str">
        <f>IF(W28=1,W28*('Base de Dados 2013'!$AN33-'Base de Dados 2013'!$AH33),"")</f>
        <v/>
      </c>
      <c r="AX28" s="89" t="str">
        <f>IF(X28=1,X28*('Base de Dados 2013'!$AN33-'Base de Dados 2013'!$AH33),"")</f>
        <v/>
      </c>
      <c r="AY28" s="90" t="str">
        <f>IF(Y28=1,Y28*('Base de Dados 2013'!$AN33-'Base de Dados 2013'!$AH33),"")</f>
        <v/>
      </c>
      <c r="AZ28" t="str">
        <f t="shared" si="7"/>
        <v/>
      </c>
      <c r="BA28" t="str">
        <f t="shared" si="2"/>
        <v/>
      </c>
    </row>
    <row r="29" spans="1:53" x14ac:dyDescent="0.55000000000000004">
      <c r="A29" s="75" t="str">
        <f>'Base de Dados 2013'!O34</f>
        <v>USA 555</v>
      </c>
      <c r="B29" s="88" t="str">
        <f t="shared" si="14"/>
        <v/>
      </c>
      <c r="C29" s="89" t="str">
        <f t="shared" si="14"/>
        <v/>
      </c>
      <c r="D29" s="89" t="str">
        <f t="shared" si="14"/>
        <v/>
      </c>
      <c r="E29" s="89" t="str">
        <f t="shared" si="14"/>
        <v/>
      </c>
      <c r="F29" s="89" t="str">
        <f t="shared" si="1"/>
        <v/>
      </c>
      <c r="G29" s="89" t="str">
        <f t="shared" si="14"/>
        <v/>
      </c>
      <c r="H29" s="89" t="str">
        <f t="shared" si="8"/>
        <v/>
      </c>
      <c r="I29" s="89" t="str">
        <f t="shared" si="8"/>
        <v/>
      </c>
      <c r="J29" s="89" t="str">
        <f t="shared" si="8"/>
        <v/>
      </c>
      <c r="K29" s="89" t="str">
        <f t="shared" si="14"/>
        <v/>
      </c>
      <c r="L29" s="89" t="str">
        <f t="shared" si="14"/>
        <v/>
      </c>
      <c r="M29" s="89">
        <f t="shared" si="14"/>
        <v>1</v>
      </c>
      <c r="N29" s="89" t="str">
        <f t="shared" si="9"/>
        <v/>
      </c>
      <c r="O29" s="89" t="str">
        <f t="shared" si="10"/>
        <v/>
      </c>
      <c r="P29" s="89" t="str">
        <f t="shared" si="14"/>
        <v/>
      </c>
      <c r="Q29" s="89" t="str">
        <f t="shared" si="14"/>
        <v/>
      </c>
      <c r="R29" s="89" t="str">
        <f t="shared" si="14"/>
        <v/>
      </c>
      <c r="S29" s="89" t="str">
        <f t="shared" si="11"/>
        <v/>
      </c>
      <c r="T29" s="89" t="str">
        <f t="shared" si="12"/>
        <v/>
      </c>
      <c r="U29" s="89" t="str">
        <f t="shared" si="14"/>
        <v/>
      </c>
      <c r="V29" s="89" t="str">
        <f t="shared" si="14"/>
        <v/>
      </c>
      <c r="W29" s="89" t="str">
        <f t="shared" si="14"/>
        <v/>
      </c>
      <c r="X29" s="89" t="str">
        <f t="shared" si="13"/>
        <v/>
      </c>
      <c r="Y29" s="90" t="str">
        <f t="shared" si="13"/>
        <v/>
      </c>
      <c r="Z29" s="102" t="str">
        <f t="shared" si="6"/>
        <v/>
      </c>
      <c r="AB29" s="88" t="str">
        <f>IF(B29=1,B29*('Base de Dados 2013'!$AN34-'Base de Dados 2013'!$AH34),"")</f>
        <v/>
      </c>
      <c r="AC29" s="89" t="str">
        <f>IF(C29=1,C29*('Base de Dados 2013'!$AN34-'Base de Dados 2013'!$AH34),"")</f>
        <v/>
      </c>
      <c r="AD29" s="89" t="str">
        <f>IF(D29=1,D29*('Base de Dados 2013'!$AN34-'Base de Dados 2013'!$AH34),"")</f>
        <v/>
      </c>
      <c r="AE29" s="89" t="str">
        <f>IF(E29=1,E29*('Base de Dados 2013'!$AN34-'Base de Dados 2013'!$AH34),"")</f>
        <v/>
      </c>
      <c r="AF29" s="89" t="str">
        <f>IF(F29=1,F29*('Base de Dados 2013'!$AN34-'Base de Dados 2013'!$AH34),"")</f>
        <v/>
      </c>
      <c r="AG29" s="89" t="str">
        <f>IF(G29=1,G29*('Base de Dados 2013'!$AN34-'Base de Dados 2013'!$AH34),"")</f>
        <v/>
      </c>
      <c r="AH29" s="89" t="str">
        <f>IF(H29=1,H29*('Base de Dados 2013'!$AN34-'Base de Dados 2013'!$AH34),"")</f>
        <v/>
      </c>
      <c r="AI29" s="89" t="str">
        <f>IF(I29=1,I29*('Base de Dados 2013'!$AN34-'Base de Dados 2013'!$AH34),"")</f>
        <v/>
      </c>
      <c r="AJ29" s="89" t="str">
        <f>IF(J29=1,J29*('Base de Dados 2013'!$AN34-'Base de Dados 2013'!$AH34),"")</f>
        <v/>
      </c>
      <c r="AK29" s="89" t="str">
        <f>IF(K29=1,K29*('Base de Dados 2013'!$AN34-'Base de Dados 2013'!$AH34),"")</f>
        <v/>
      </c>
      <c r="AL29" s="89" t="str">
        <f>IF(L29=1,L29*('Base de Dados 2013'!$AN34-'Base de Dados 2013'!$AH34),"")</f>
        <v/>
      </c>
      <c r="AM29" s="89">
        <f>IF(M29=1,M29*('Base de Dados 2013'!$AN34-'Base de Dados 2013'!$AH34),"")</f>
        <v>72</v>
      </c>
      <c r="AN29" s="89" t="str">
        <f>IF(N29=1,N29*('Base de Dados 2013'!$AN34-'Base de Dados 2013'!$AH34),"")</f>
        <v/>
      </c>
      <c r="AO29" s="89" t="str">
        <f>IF(O29=1,O29*('Base de Dados 2013'!$AN34-'Base de Dados 2013'!$AH34),"")</f>
        <v/>
      </c>
      <c r="AP29" s="89" t="str">
        <f>IF(P29=1,P29*('Base de Dados 2013'!$AN34-'Base de Dados 2013'!$AH34),"")</f>
        <v/>
      </c>
      <c r="AQ29" s="89" t="str">
        <f>IF(Q29=1,Q29*('Base de Dados 2013'!$AN34-'Base de Dados 2013'!$AH34),"")</f>
        <v/>
      </c>
      <c r="AR29" s="89" t="str">
        <f>IF(R29=1,R29*('Base de Dados 2013'!$AN34-'Base de Dados 2013'!$AH34),"")</f>
        <v/>
      </c>
      <c r="AS29" s="89" t="str">
        <f>IF(S29=1,S29*('Base de Dados 2013'!$AN34-'Base de Dados 2013'!$AH34),"")</f>
        <v/>
      </c>
      <c r="AT29" s="89" t="str">
        <f>IF(T29=1,T29*('Base de Dados 2013'!$AN34-'Base de Dados 2013'!$AH34),"")</f>
        <v/>
      </c>
      <c r="AU29" s="89" t="str">
        <f>IF(U29=1,U29*('Base de Dados 2013'!$AN34-'Base de Dados 2013'!$AH34),"")</f>
        <v/>
      </c>
      <c r="AV29" s="89" t="str">
        <f>IF(V29=1,V29*('Base de Dados 2013'!$AN34-'Base de Dados 2013'!$AH34),"")</f>
        <v/>
      </c>
      <c r="AW29" s="89" t="str">
        <f>IF(W29=1,W29*('Base de Dados 2013'!$AN34-'Base de Dados 2013'!$AH34),"")</f>
        <v/>
      </c>
      <c r="AX29" s="89" t="str">
        <f>IF(X29=1,X29*('Base de Dados 2013'!$AN34-'Base de Dados 2013'!$AH34),"")</f>
        <v/>
      </c>
      <c r="AY29" s="90" t="str">
        <f>IF(Y29=1,Y29*('Base de Dados 2013'!$AN34-'Base de Dados 2013'!$AH34),"")</f>
        <v/>
      </c>
      <c r="AZ29" t="str">
        <f t="shared" si="7"/>
        <v/>
      </c>
      <c r="BA29" t="str">
        <f t="shared" si="2"/>
        <v/>
      </c>
    </row>
    <row r="30" spans="1:53" x14ac:dyDescent="0.55000000000000004">
      <c r="A30" s="75" t="str">
        <f>'Base de Dados 2013'!O35</f>
        <v>USA 556</v>
      </c>
      <c r="B30" s="88" t="str">
        <f t="shared" si="14"/>
        <v/>
      </c>
      <c r="C30" s="89" t="str">
        <f t="shared" si="14"/>
        <v/>
      </c>
      <c r="D30" s="89" t="str">
        <f t="shared" si="14"/>
        <v/>
      </c>
      <c r="E30" s="89" t="str">
        <f t="shared" si="14"/>
        <v/>
      </c>
      <c r="F30" s="89" t="str">
        <f t="shared" si="1"/>
        <v/>
      </c>
      <c r="G30" s="89" t="str">
        <f t="shared" si="14"/>
        <v/>
      </c>
      <c r="H30" s="89" t="str">
        <f t="shared" si="8"/>
        <v/>
      </c>
      <c r="I30" s="89" t="str">
        <f t="shared" si="8"/>
        <v/>
      </c>
      <c r="J30" s="89" t="str">
        <f t="shared" si="8"/>
        <v/>
      </c>
      <c r="K30" s="89" t="str">
        <f t="shared" si="14"/>
        <v/>
      </c>
      <c r="L30" s="89">
        <f t="shared" si="14"/>
        <v>1</v>
      </c>
      <c r="M30" s="89" t="str">
        <f t="shared" si="14"/>
        <v/>
      </c>
      <c r="N30" s="89" t="str">
        <f t="shared" si="9"/>
        <v/>
      </c>
      <c r="O30" s="89" t="str">
        <f t="shared" si="10"/>
        <v/>
      </c>
      <c r="P30" s="89" t="str">
        <f t="shared" si="14"/>
        <v/>
      </c>
      <c r="Q30" s="89" t="str">
        <f t="shared" si="14"/>
        <v/>
      </c>
      <c r="R30" s="89" t="str">
        <f t="shared" si="14"/>
        <v/>
      </c>
      <c r="S30" s="89" t="str">
        <f t="shared" si="11"/>
        <v/>
      </c>
      <c r="T30" s="89" t="str">
        <f t="shared" si="12"/>
        <v/>
      </c>
      <c r="U30" s="89" t="str">
        <f t="shared" si="14"/>
        <v/>
      </c>
      <c r="V30" s="89" t="str">
        <f t="shared" si="14"/>
        <v/>
      </c>
      <c r="W30" s="89" t="str">
        <f t="shared" si="14"/>
        <v/>
      </c>
      <c r="X30" s="89" t="str">
        <f t="shared" si="13"/>
        <v/>
      </c>
      <c r="Y30" s="90" t="str">
        <f t="shared" si="13"/>
        <v/>
      </c>
      <c r="Z30" s="102" t="str">
        <f t="shared" si="6"/>
        <v/>
      </c>
      <c r="AB30" s="88" t="str">
        <f>IF(B30=1,B30*('Base de Dados 2013'!$AN35-'Base de Dados 2013'!$AH35),"")</f>
        <v/>
      </c>
      <c r="AC30" s="89" t="str">
        <f>IF(C30=1,C30*('Base de Dados 2013'!$AN35-'Base de Dados 2013'!$AH35),"")</f>
        <v/>
      </c>
      <c r="AD30" s="89" t="str">
        <f>IF(D30=1,D30*('Base de Dados 2013'!$AN35-'Base de Dados 2013'!$AH35),"")</f>
        <v/>
      </c>
      <c r="AE30" s="89" t="str">
        <f>IF(E30=1,E30*('Base de Dados 2013'!$AN35-'Base de Dados 2013'!$AH35),"")</f>
        <v/>
      </c>
      <c r="AF30" s="89" t="str">
        <f>IF(F30=1,F30*('Base de Dados 2013'!$AN35-'Base de Dados 2013'!$AH35),"")</f>
        <v/>
      </c>
      <c r="AG30" s="89" t="str">
        <f>IF(G30=1,G30*('Base de Dados 2013'!$AN35-'Base de Dados 2013'!$AH35),"")</f>
        <v/>
      </c>
      <c r="AH30" s="89" t="str">
        <f>IF(H30=1,H30*('Base de Dados 2013'!$AN35-'Base de Dados 2013'!$AH35),"")</f>
        <v/>
      </c>
      <c r="AI30" s="89" t="str">
        <f>IF(I30=1,I30*('Base de Dados 2013'!$AN35-'Base de Dados 2013'!$AH35),"")</f>
        <v/>
      </c>
      <c r="AJ30" s="89" t="str">
        <f>IF(J30=1,J30*('Base de Dados 2013'!$AN35-'Base de Dados 2013'!$AH35),"")</f>
        <v/>
      </c>
      <c r="AK30" s="89" t="str">
        <f>IF(K30=1,K30*('Base de Dados 2013'!$AN35-'Base de Dados 2013'!$AH35),"")</f>
        <v/>
      </c>
      <c r="AL30" s="89">
        <f>IF(L30=1,L30*('Base de Dados 2013'!$AN35-'Base de Dados 2013'!$AH35),"")</f>
        <v>128</v>
      </c>
      <c r="AM30" s="89" t="str">
        <f>IF(M30=1,M30*('Base de Dados 2013'!$AN35-'Base de Dados 2013'!$AH35),"")</f>
        <v/>
      </c>
      <c r="AN30" s="89" t="str">
        <f>IF(N30=1,N30*('Base de Dados 2013'!$AN35-'Base de Dados 2013'!$AH35),"")</f>
        <v/>
      </c>
      <c r="AO30" s="89" t="str">
        <f>IF(O30=1,O30*('Base de Dados 2013'!$AN35-'Base de Dados 2013'!$AH35),"")</f>
        <v/>
      </c>
      <c r="AP30" s="89" t="str">
        <f>IF(P30=1,P30*('Base de Dados 2013'!$AN35-'Base de Dados 2013'!$AH35),"")</f>
        <v/>
      </c>
      <c r="AQ30" s="89" t="str">
        <f>IF(Q30=1,Q30*('Base de Dados 2013'!$AN35-'Base de Dados 2013'!$AH35),"")</f>
        <v/>
      </c>
      <c r="AR30" s="89" t="str">
        <f>IF(R30=1,R30*('Base de Dados 2013'!$AN35-'Base de Dados 2013'!$AH35),"")</f>
        <v/>
      </c>
      <c r="AS30" s="89" t="str">
        <f>IF(S30=1,S30*('Base de Dados 2013'!$AN35-'Base de Dados 2013'!$AH35),"")</f>
        <v/>
      </c>
      <c r="AT30" s="89" t="str">
        <f>IF(T30=1,T30*('Base de Dados 2013'!$AN35-'Base de Dados 2013'!$AH35),"")</f>
        <v/>
      </c>
      <c r="AU30" s="89" t="str">
        <f>IF(U30=1,U30*('Base de Dados 2013'!$AN35-'Base de Dados 2013'!$AH35),"")</f>
        <v/>
      </c>
      <c r="AV30" s="89" t="str">
        <f>IF(V30=1,V30*('Base de Dados 2013'!$AN35-'Base de Dados 2013'!$AH35),"")</f>
        <v/>
      </c>
      <c r="AW30" s="89" t="str">
        <f>IF(W30=1,W30*('Base de Dados 2013'!$AN35-'Base de Dados 2013'!$AH35),"")</f>
        <v/>
      </c>
      <c r="AX30" s="89" t="str">
        <f>IF(X30=1,X30*('Base de Dados 2013'!$AN35-'Base de Dados 2013'!$AH35),"")</f>
        <v/>
      </c>
      <c r="AY30" s="90" t="str">
        <f>IF(Y30=1,Y30*('Base de Dados 2013'!$AN35-'Base de Dados 2013'!$AH35),"")</f>
        <v/>
      </c>
      <c r="AZ30" t="str">
        <f t="shared" si="7"/>
        <v/>
      </c>
      <c r="BA30" t="str">
        <f t="shared" si="2"/>
        <v/>
      </c>
    </row>
    <row r="31" spans="1:53" x14ac:dyDescent="0.55000000000000004">
      <c r="A31" s="75" t="str">
        <f>'Base de Dados 2013'!O36</f>
        <v>PD 280</v>
      </c>
      <c r="B31" s="88" t="str">
        <f t="shared" si="14"/>
        <v/>
      </c>
      <c r="C31" s="89" t="str">
        <f t="shared" si="14"/>
        <v/>
      </c>
      <c r="D31" s="89" t="str">
        <f t="shared" si="14"/>
        <v/>
      </c>
      <c r="E31" s="89" t="str">
        <f t="shared" si="14"/>
        <v/>
      </c>
      <c r="F31" s="89" t="str">
        <f t="shared" si="1"/>
        <v/>
      </c>
      <c r="G31" s="89" t="str">
        <f t="shared" si="14"/>
        <v/>
      </c>
      <c r="H31" s="89" t="str">
        <f t="shared" si="8"/>
        <v/>
      </c>
      <c r="I31" s="89" t="str">
        <f t="shared" si="8"/>
        <v/>
      </c>
      <c r="J31" s="89" t="str">
        <f t="shared" si="8"/>
        <v/>
      </c>
      <c r="K31" s="89" t="str">
        <f t="shared" si="14"/>
        <v/>
      </c>
      <c r="L31" s="89" t="str">
        <f t="shared" si="14"/>
        <v/>
      </c>
      <c r="M31" s="89" t="str">
        <f t="shared" si="14"/>
        <v/>
      </c>
      <c r="N31" s="89" t="str">
        <f t="shared" si="9"/>
        <v/>
      </c>
      <c r="O31" s="89" t="str">
        <f t="shared" si="10"/>
        <v/>
      </c>
      <c r="P31" s="89" t="str">
        <f t="shared" si="14"/>
        <v/>
      </c>
      <c r="Q31" s="89" t="str">
        <f t="shared" si="14"/>
        <v/>
      </c>
      <c r="R31" s="89" t="str">
        <f t="shared" si="14"/>
        <v/>
      </c>
      <c r="S31" s="89" t="str">
        <f t="shared" si="11"/>
        <v/>
      </c>
      <c r="T31" s="89" t="str">
        <f t="shared" si="12"/>
        <v/>
      </c>
      <c r="U31" s="89" t="str">
        <f t="shared" si="14"/>
        <v/>
      </c>
      <c r="V31" s="89" t="str">
        <f t="shared" si="14"/>
        <v/>
      </c>
      <c r="W31" s="89">
        <f t="shared" ref="W31:Y38" si="15">IF($A31=W$1,1,"")</f>
        <v>1</v>
      </c>
      <c r="X31" s="89" t="str">
        <f t="shared" si="15"/>
        <v/>
      </c>
      <c r="Y31" s="90" t="str">
        <f t="shared" si="15"/>
        <v/>
      </c>
      <c r="Z31" s="102" t="str">
        <f t="shared" si="6"/>
        <v/>
      </c>
      <c r="AB31" s="88" t="str">
        <f>IF(B31=1,B31*('Base de Dados 2013'!$AN36-'Base de Dados 2013'!$AH36),"")</f>
        <v/>
      </c>
      <c r="AC31" s="89" t="str">
        <f>IF(C31=1,C31*('Base de Dados 2013'!$AN36-'Base de Dados 2013'!$AH36),"")</f>
        <v/>
      </c>
      <c r="AD31" s="89" t="str">
        <f>IF(D31=1,D31*('Base de Dados 2013'!$AN36-'Base de Dados 2013'!$AH36),"")</f>
        <v/>
      </c>
      <c r="AE31" s="89" t="str">
        <f>IF(E31=1,E31*('Base de Dados 2013'!$AN36-'Base de Dados 2013'!$AH36),"")</f>
        <v/>
      </c>
      <c r="AF31" s="89" t="str">
        <f>IF(F31=1,F31*('Base de Dados 2013'!$AN36-'Base de Dados 2013'!$AH36),"")</f>
        <v/>
      </c>
      <c r="AG31" s="89" t="str">
        <f>IF(G31=1,G31*('Base de Dados 2013'!$AN36-'Base de Dados 2013'!$AH36),"")</f>
        <v/>
      </c>
      <c r="AH31" s="89" t="str">
        <f>IF(H31=1,H31*('Base de Dados 2013'!$AN36-'Base de Dados 2013'!$AH36),"")</f>
        <v/>
      </c>
      <c r="AI31" s="89" t="str">
        <f>IF(I31=1,I31*('Base de Dados 2013'!$AN36-'Base de Dados 2013'!$AH36),"")</f>
        <v/>
      </c>
      <c r="AJ31" s="89" t="str">
        <f>IF(J31=1,J31*('Base de Dados 2013'!$AN36-'Base de Dados 2013'!$AH36),"")</f>
        <v/>
      </c>
      <c r="AK31" s="89" t="str">
        <f>IF(K31=1,K31*('Base de Dados 2013'!$AN36-'Base de Dados 2013'!$AH36),"")</f>
        <v/>
      </c>
      <c r="AL31" s="89" t="str">
        <f>IF(L31=1,L31*('Base de Dados 2013'!$AN36-'Base de Dados 2013'!$AH36),"")</f>
        <v/>
      </c>
      <c r="AM31" s="89" t="str">
        <f>IF(M31=1,M31*('Base de Dados 2013'!$AN36-'Base de Dados 2013'!$AH36),"")</f>
        <v/>
      </c>
      <c r="AN31" s="89" t="str">
        <f>IF(N31=1,N31*('Base de Dados 2013'!$AN36-'Base de Dados 2013'!$AH36),"")</f>
        <v/>
      </c>
      <c r="AO31" s="89" t="str">
        <f>IF(O31=1,O31*('Base de Dados 2013'!$AN36-'Base de Dados 2013'!$AH36),"")</f>
        <v/>
      </c>
      <c r="AP31" s="89" t="str">
        <f>IF(P31=1,P31*('Base de Dados 2013'!$AN36-'Base de Dados 2013'!$AH36),"")</f>
        <v/>
      </c>
      <c r="AQ31" s="89" t="str">
        <f>IF(Q31=1,Q31*('Base de Dados 2013'!$AN36-'Base de Dados 2013'!$AH36),"")</f>
        <v/>
      </c>
      <c r="AR31" s="89" t="str">
        <f>IF(R31=1,R31*('Base de Dados 2013'!$AN36-'Base de Dados 2013'!$AH36),"")</f>
        <v/>
      </c>
      <c r="AS31" s="89" t="str">
        <f>IF(S31=1,S31*('Base de Dados 2013'!$AN36-'Base de Dados 2013'!$AH36),"")</f>
        <v/>
      </c>
      <c r="AT31" s="89" t="str">
        <f>IF(T31=1,T31*('Base de Dados 2013'!$AN36-'Base de Dados 2013'!$AH36),"")</f>
        <v/>
      </c>
      <c r="AU31" s="89" t="str">
        <f>IF(U31=1,U31*('Base de Dados 2013'!$AN36-'Base de Dados 2013'!$AH36),"")</f>
        <v/>
      </c>
      <c r="AV31" s="89" t="str">
        <f>IF(V31=1,V31*('Base de Dados 2013'!$AN36-'Base de Dados 2013'!$AH36),"")</f>
        <v/>
      </c>
      <c r="AW31" s="89">
        <f>IF(W31=1,W31*('Base de Dados 2013'!$AN36-'Base de Dados 2013'!$AH36),"")</f>
        <v>52</v>
      </c>
      <c r="AX31" s="89" t="str">
        <f>IF(X31=1,X31*('Base de Dados 2013'!$AN36-'Base de Dados 2013'!$AH36),"")</f>
        <v/>
      </c>
      <c r="AY31" s="90" t="str">
        <f>IF(Y31=1,Y31*('Base de Dados 2013'!$AN36-'Base de Dados 2013'!$AH36),"")</f>
        <v/>
      </c>
      <c r="AZ31" t="str">
        <f t="shared" si="7"/>
        <v/>
      </c>
      <c r="BA31" t="str">
        <f t="shared" si="2"/>
        <v/>
      </c>
    </row>
    <row r="32" spans="1:53" x14ac:dyDescent="0.55000000000000004">
      <c r="A32" s="75" t="str">
        <f>'Base de Dados 2013'!O39</f>
        <v>USB 228</v>
      </c>
      <c r="B32" s="88" t="str">
        <f t="shared" ref="B32:W39" si="16">IF($A32=B$1,1,"")</f>
        <v/>
      </c>
      <c r="C32" s="89" t="str">
        <f t="shared" si="16"/>
        <v/>
      </c>
      <c r="D32" s="89" t="str">
        <f t="shared" si="16"/>
        <v/>
      </c>
      <c r="E32" s="89" t="str">
        <f t="shared" si="16"/>
        <v/>
      </c>
      <c r="F32" s="89" t="str">
        <f t="shared" si="1"/>
        <v/>
      </c>
      <c r="G32" s="89" t="str">
        <f t="shared" si="16"/>
        <v/>
      </c>
      <c r="H32" s="89" t="str">
        <f t="shared" si="8"/>
        <v/>
      </c>
      <c r="I32" s="89" t="str">
        <f t="shared" si="8"/>
        <v/>
      </c>
      <c r="J32" s="89" t="str">
        <f t="shared" si="8"/>
        <v/>
      </c>
      <c r="K32" s="89">
        <f t="shared" si="16"/>
        <v>1</v>
      </c>
      <c r="L32" s="89" t="str">
        <f t="shared" si="16"/>
        <v/>
      </c>
      <c r="M32" s="89" t="str">
        <f t="shared" si="16"/>
        <v/>
      </c>
      <c r="N32" s="89" t="str">
        <f t="shared" si="9"/>
        <v/>
      </c>
      <c r="O32" s="89" t="str">
        <f t="shared" si="10"/>
        <v/>
      </c>
      <c r="P32" s="89" t="str">
        <f t="shared" si="16"/>
        <v/>
      </c>
      <c r="Q32" s="89" t="str">
        <f t="shared" si="16"/>
        <v/>
      </c>
      <c r="R32" s="89" t="str">
        <f t="shared" si="16"/>
        <v/>
      </c>
      <c r="S32" s="89" t="str">
        <f t="shared" si="11"/>
        <v/>
      </c>
      <c r="T32" s="89" t="str">
        <f t="shared" si="12"/>
        <v/>
      </c>
      <c r="U32" s="89" t="str">
        <f t="shared" si="16"/>
        <v/>
      </c>
      <c r="V32" s="89" t="str">
        <f t="shared" si="16"/>
        <v/>
      </c>
      <c r="W32" s="89" t="str">
        <f t="shared" si="16"/>
        <v/>
      </c>
      <c r="X32" s="89" t="str">
        <f t="shared" si="15"/>
        <v/>
      </c>
      <c r="Y32" s="90" t="str">
        <f t="shared" si="15"/>
        <v/>
      </c>
      <c r="Z32" s="102" t="str">
        <f t="shared" si="6"/>
        <v/>
      </c>
      <c r="AB32" s="88" t="str">
        <f>IF(B32=1,B32*('Base de Dados 2013'!$AN39-'Base de Dados 2013'!$AH39),"")</f>
        <v/>
      </c>
      <c r="AC32" s="89" t="str">
        <f>IF(C32=1,C32*('Base de Dados 2013'!$AN39-'Base de Dados 2013'!$AH39),"")</f>
        <v/>
      </c>
      <c r="AD32" s="89" t="str">
        <f>IF(D32=1,D32*('Base de Dados 2013'!$AN39-'Base de Dados 2013'!$AH39),"")</f>
        <v/>
      </c>
      <c r="AE32" s="89" t="str">
        <f>IF(E32=1,E32*('Base de Dados 2013'!$AN39-'Base de Dados 2013'!$AH39),"")</f>
        <v/>
      </c>
      <c r="AF32" s="89" t="str">
        <f>IF(F32=1,F32*('Base de Dados 2013'!$AN39-'Base de Dados 2013'!$AH39),"")</f>
        <v/>
      </c>
      <c r="AG32" s="89" t="str">
        <f>IF(G32=1,G32*('Base de Dados 2013'!$AN39-'Base de Dados 2013'!$AH39),"")</f>
        <v/>
      </c>
      <c r="AH32" s="89" t="str">
        <f>IF(H32=1,H32*('Base de Dados 2013'!$AN39-'Base de Dados 2013'!$AH39),"")</f>
        <v/>
      </c>
      <c r="AI32" s="89" t="str">
        <f>IF(I32=1,I32*('Base de Dados 2013'!$AN39-'Base de Dados 2013'!$AH39),"")</f>
        <v/>
      </c>
      <c r="AJ32" s="89" t="str">
        <f>IF(J32=1,J32*('Base de Dados 2013'!$AN39-'Base de Dados 2013'!$AH39),"")</f>
        <v/>
      </c>
      <c r="AK32" s="89">
        <f>IF(K32=1,K32*('Base de Dados 2013'!$AN39-'Base de Dados 2013'!$AH39),"")</f>
        <v>89</v>
      </c>
      <c r="AL32" s="89" t="str">
        <f>IF(L32=1,L32*('Base de Dados 2013'!$AN39-'Base de Dados 2013'!$AH39),"")</f>
        <v/>
      </c>
      <c r="AM32" s="89" t="str">
        <f>IF(M32=1,M32*('Base de Dados 2013'!$AN39-'Base de Dados 2013'!$AH39),"")</f>
        <v/>
      </c>
      <c r="AN32" s="89" t="str">
        <f>IF(N32=1,N32*('Base de Dados 2013'!$AN39-'Base de Dados 2013'!$AH39),"")</f>
        <v/>
      </c>
      <c r="AO32" s="89" t="str">
        <f>IF(O32=1,O32*('Base de Dados 2013'!$AN39-'Base de Dados 2013'!$AH39),"")</f>
        <v/>
      </c>
      <c r="AP32" s="89" t="str">
        <f>IF(P32=1,P32*('Base de Dados 2013'!$AN39-'Base de Dados 2013'!$AH39),"")</f>
        <v/>
      </c>
      <c r="AQ32" s="89" t="str">
        <f>IF(Q32=1,Q32*('Base de Dados 2013'!$AN39-'Base de Dados 2013'!$AH39),"")</f>
        <v/>
      </c>
      <c r="AR32" s="89" t="str">
        <f>IF(R32=1,R32*('Base de Dados 2013'!$AN39-'Base de Dados 2013'!$AH39),"")</f>
        <v/>
      </c>
      <c r="AS32" s="89" t="str">
        <f>IF(S32=1,S32*('Base de Dados 2013'!$AN39-'Base de Dados 2013'!$AH39),"")</f>
        <v/>
      </c>
      <c r="AT32" s="89" t="str">
        <f>IF(T32=1,T32*('Base de Dados 2013'!$AN39-'Base de Dados 2013'!$AH39),"")</f>
        <v/>
      </c>
      <c r="AU32" s="89" t="str">
        <f>IF(U32=1,U32*('Base de Dados 2013'!$AN39-'Base de Dados 2013'!$AH39),"")</f>
        <v/>
      </c>
      <c r="AV32" s="89" t="str">
        <f>IF(V32=1,V32*('Base de Dados 2013'!$AN39-'Base de Dados 2013'!$AH39),"")</f>
        <v/>
      </c>
      <c r="AW32" s="89" t="str">
        <f>IF(W32=1,W32*('Base de Dados 2013'!$AN39-'Base de Dados 2013'!$AH39),"")</f>
        <v/>
      </c>
      <c r="AX32" s="89" t="str">
        <f>IF(X32=1,X32*('Base de Dados 2013'!$AN39-'Base de Dados 2013'!$AH39),"")</f>
        <v/>
      </c>
      <c r="AY32" s="90" t="str">
        <f>IF(Y32=1,Y32*('Base de Dados 2013'!$AN39-'Base de Dados 2013'!$AH39),"")</f>
        <v/>
      </c>
      <c r="AZ32" t="str">
        <f t="shared" si="7"/>
        <v/>
      </c>
      <c r="BA32" t="str">
        <f t="shared" si="2"/>
        <v/>
      </c>
    </row>
    <row r="33" spans="1:53" x14ac:dyDescent="0.55000000000000004">
      <c r="A33" s="75" t="str">
        <f>'Base de Dados 2013'!O40</f>
        <v>USB 558</v>
      </c>
      <c r="B33" s="88" t="str">
        <f t="shared" si="16"/>
        <v/>
      </c>
      <c r="C33" s="89" t="str">
        <f t="shared" si="16"/>
        <v/>
      </c>
      <c r="D33" s="89" t="str">
        <f t="shared" si="16"/>
        <v/>
      </c>
      <c r="E33" s="89">
        <f t="shared" si="16"/>
        <v>1</v>
      </c>
      <c r="F33" s="89" t="str">
        <f t="shared" si="1"/>
        <v/>
      </c>
      <c r="G33" s="89" t="str">
        <f t="shared" si="16"/>
        <v/>
      </c>
      <c r="H33" s="89" t="str">
        <f t="shared" si="8"/>
        <v/>
      </c>
      <c r="I33" s="89" t="str">
        <f t="shared" si="8"/>
        <v/>
      </c>
      <c r="J33" s="89" t="str">
        <f t="shared" si="8"/>
        <v/>
      </c>
      <c r="K33" s="89" t="str">
        <f t="shared" si="16"/>
        <v/>
      </c>
      <c r="L33" s="89" t="str">
        <f t="shared" si="16"/>
        <v/>
      </c>
      <c r="M33" s="89" t="str">
        <f t="shared" si="16"/>
        <v/>
      </c>
      <c r="N33" s="89" t="str">
        <f t="shared" si="9"/>
        <v/>
      </c>
      <c r="O33" s="89" t="str">
        <f t="shared" si="10"/>
        <v/>
      </c>
      <c r="P33" s="89" t="str">
        <f t="shared" si="16"/>
        <v/>
      </c>
      <c r="Q33" s="89" t="str">
        <f t="shared" si="16"/>
        <v/>
      </c>
      <c r="R33" s="89" t="str">
        <f t="shared" si="16"/>
        <v/>
      </c>
      <c r="S33" s="89" t="str">
        <f t="shared" si="11"/>
        <v/>
      </c>
      <c r="T33" s="89" t="str">
        <f t="shared" si="12"/>
        <v/>
      </c>
      <c r="U33" s="89" t="str">
        <f t="shared" si="16"/>
        <v/>
      </c>
      <c r="V33" s="89" t="str">
        <f t="shared" si="16"/>
        <v/>
      </c>
      <c r="W33" s="89" t="str">
        <f t="shared" si="16"/>
        <v/>
      </c>
      <c r="X33" s="89" t="str">
        <f t="shared" si="15"/>
        <v/>
      </c>
      <c r="Y33" s="90" t="str">
        <f t="shared" si="15"/>
        <v/>
      </c>
      <c r="Z33" s="102" t="str">
        <f t="shared" si="6"/>
        <v/>
      </c>
      <c r="AB33" s="88" t="str">
        <f>IF(B33=1,B33*('Base de Dados 2013'!$AN40-'Base de Dados 2013'!$AH40),"")</f>
        <v/>
      </c>
      <c r="AC33" s="89" t="str">
        <f>IF(C33=1,C33*('Base de Dados 2013'!$AN40-'Base de Dados 2013'!$AH40),"")</f>
        <v/>
      </c>
      <c r="AD33" s="89" t="str">
        <f>IF(D33=1,D33*('Base de Dados 2013'!$AN40-'Base de Dados 2013'!$AH40),"")</f>
        <v/>
      </c>
      <c r="AE33" s="89">
        <f>IF(E33=1,E33*('Base de Dados 2013'!$AN40-'Base de Dados 2013'!$AH40),"")</f>
        <v>41</v>
      </c>
      <c r="AF33" s="89" t="str">
        <f>IF(F33=1,F33*('Base de Dados 2013'!$AN40-'Base de Dados 2013'!$AH40),"")</f>
        <v/>
      </c>
      <c r="AG33" s="89" t="str">
        <f>IF(G33=1,G33*('Base de Dados 2013'!$AN40-'Base de Dados 2013'!$AH40),"")</f>
        <v/>
      </c>
      <c r="AH33" s="89" t="str">
        <f>IF(H33=1,H33*('Base de Dados 2013'!$AN40-'Base de Dados 2013'!$AH40),"")</f>
        <v/>
      </c>
      <c r="AI33" s="89" t="str">
        <f>IF(I33=1,I33*('Base de Dados 2013'!$AN40-'Base de Dados 2013'!$AH40),"")</f>
        <v/>
      </c>
      <c r="AJ33" s="89" t="str">
        <f>IF(J33=1,J33*('Base de Dados 2013'!$AN40-'Base de Dados 2013'!$AH40),"")</f>
        <v/>
      </c>
      <c r="AK33" s="89" t="str">
        <f>IF(K33=1,K33*('Base de Dados 2013'!$AN40-'Base de Dados 2013'!$AH40),"")</f>
        <v/>
      </c>
      <c r="AL33" s="89" t="str">
        <f>IF(L33=1,L33*('Base de Dados 2013'!$AN40-'Base de Dados 2013'!$AH40),"")</f>
        <v/>
      </c>
      <c r="AM33" s="89" t="str">
        <f>IF(M33=1,M33*('Base de Dados 2013'!$AN40-'Base de Dados 2013'!$AH40),"")</f>
        <v/>
      </c>
      <c r="AN33" s="89" t="str">
        <f>IF(N33=1,N33*('Base de Dados 2013'!$AN40-'Base de Dados 2013'!$AH40),"")</f>
        <v/>
      </c>
      <c r="AO33" s="89" t="str">
        <f>IF(O33=1,O33*('Base de Dados 2013'!$AN40-'Base de Dados 2013'!$AH40),"")</f>
        <v/>
      </c>
      <c r="AP33" s="89" t="str">
        <f>IF(P33=1,P33*('Base de Dados 2013'!$AN40-'Base de Dados 2013'!$AH40),"")</f>
        <v/>
      </c>
      <c r="AQ33" s="89" t="str">
        <f>IF(Q33=1,Q33*('Base de Dados 2013'!$AN40-'Base de Dados 2013'!$AH40),"")</f>
        <v/>
      </c>
      <c r="AR33" s="89" t="str">
        <f>IF(R33=1,R33*('Base de Dados 2013'!$AN40-'Base de Dados 2013'!$AH40),"")</f>
        <v/>
      </c>
      <c r="AS33" s="89" t="str">
        <f>IF(S33=1,S33*('Base de Dados 2013'!$AN40-'Base de Dados 2013'!$AH40),"")</f>
        <v/>
      </c>
      <c r="AT33" s="89" t="str">
        <f>IF(T33=1,T33*('Base de Dados 2013'!$AN40-'Base de Dados 2013'!$AH40),"")</f>
        <v/>
      </c>
      <c r="AU33" s="89" t="str">
        <f>IF(U33=1,U33*('Base de Dados 2013'!$AN40-'Base de Dados 2013'!$AH40),"")</f>
        <v/>
      </c>
      <c r="AV33" s="89" t="str">
        <f>IF(V33=1,V33*('Base de Dados 2013'!$AN40-'Base de Dados 2013'!$AH40),"")</f>
        <v/>
      </c>
      <c r="AW33" s="89" t="str">
        <f>IF(W33=1,W33*('Base de Dados 2013'!$AN40-'Base de Dados 2013'!$AH40),"")</f>
        <v/>
      </c>
      <c r="AX33" s="89" t="str">
        <f>IF(X33=1,X33*('Base de Dados 2013'!$AN40-'Base de Dados 2013'!$AH40),"")</f>
        <v/>
      </c>
      <c r="AY33" s="90" t="str">
        <f>IF(Y33=1,Y33*('Base de Dados 2013'!$AN40-'Base de Dados 2013'!$AH40),"")</f>
        <v/>
      </c>
      <c r="AZ33" t="str">
        <f t="shared" si="7"/>
        <v/>
      </c>
      <c r="BA33" t="str">
        <f t="shared" si="2"/>
        <v/>
      </c>
    </row>
    <row r="34" spans="1:53" x14ac:dyDescent="0.55000000000000004">
      <c r="A34" s="75" t="str">
        <f>'Base de Dados 2013'!O41</f>
        <v>USB 296</v>
      </c>
      <c r="B34" s="88" t="str">
        <f t="shared" si="16"/>
        <v/>
      </c>
      <c r="C34" s="89" t="str">
        <f t="shared" si="16"/>
        <v/>
      </c>
      <c r="D34" s="89" t="str">
        <f t="shared" si="16"/>
        <v/>
      </c>
      <c r="E34" s="89" t="str">
        <f t="shared" si="16"/>
        <v/>
      </c>
      <c r="F34" s="89" t="str">
        <f t="shared" si="1"/>
        <v/>
      </c>
      <c r="G34" s="89">
        <f t="shared" si="16"/>
        <v>1</v>
      </c>
      <c r="H34" s="89" t="str">
        <f t="shared" si="8"/>
        <v/>
      </c>
      <c r="I34" s="89" t="str">
        <f t="shared" si="8"/>
        <v/>
      </c>
      <c r="J34" s="89" t="str">
        <f t="shared" si="8"/>
        <v/>
      </c>
      <c r="K34" s="89" t="str">
        <f t="shared" si="16"/>
        <v/>
      </c>
      <c r="L34" s="89" t="str">
        <f t="shared" si="16"/>
        <v/>
      </c>
      <c r="M34" s="89" t="str">
        <f t="shared" si="16"/>
        <v/>
      </c>
      <c r="N34" s="89" t="str">
        <f t="shared" si="9"/>
        <v/>
      </c>
      <c r="O34" s="89" t="str">
        <f t="shared" si="10"/>
        <v/>
      </c>
      <c r="P34" s="89" t="str">
        <f t="shared" si="16"/>
        <v/>
      </c>
      <c r="Q34" s="89" t="str">
        <f t="shared" si="16"/>
        <v/>
      </c>
      <c r="R34" s="89" t="str">
        <f t="shared" si="16"/>
        <v/>
      </c>
      <c r="S34" s="89" t="str">
        <f t="shared" si="11"/>
        <v/>
      </c>
      <c r="T34" s="89" t="str">
        <f t="shared" si="12"/>
        <v/>
      </c>
      <c r="U34" s="89" t="str">
        <f t="shared" si="16"/>
        <v/>
      </c>
      <c r="V34" s="89" t="str">
        <f t="shared" si="16"/>
        <v/>
      </c>
      <c r="W34" s="89" t="str">
        <f t="shared" si="16"/>
        <v/>
      </c>
      <c r="X34" s="89" t="str">
        <f t="shared" si="15"/>
        <v/>
      </c>
      <c r="Y34" s="90" t="str">
        <f t="shared" si="15"/>
        <v/>
      </c>
      <c r="Z34" s="102" t="str">
        <f t="shared" si="6"/>
        <v/>
      </c>
      <c r="AB34" s="88" t="str">
        <f>IF(B34=1,B34*('Base de Dados 2013'!$AN41-'Base de Dados 2013'!$AH41),"")</f>
        <v/>
      </c>
      <c r="AC34" s="89" t="str">
        <f>IF(C34=1,C34*('Base de Dados 2013'!$AN41-'Base de Dados 2013'!$AH41),"")</f>
        <v/>
      </c>
      <c r="AD34" s="89" t="str">
        <f>IF(D34=1,D34*('Base de Dados 2013'!$AN41-'Base de Dados 2013'!$AH41),"")</f>
        <v/>
      </c>
      <c r="AE34" s="89" t="str">
        <f>IF(E34=1,E34*('Base de Dados 2013'!$AN41-'Base de Dados 2013'!$AH41),"")</f>
        <v/>
      </c>
      <c r="AF34" s="89" t="str">
        <f>IF(F34=1,F34*('Base de Dados 2013'!$AN41-'Base de Dados 2013'!$AH41),"")</f>
        <v/>
      </c>
      <c r="AG34" s="89">
        <f>IF(G34=1,G34*('Base de Dados 2013'!$AN41-'Base de Dados 2013'!$AH41),"")</f>
        <v>38</v>
      </c>
      <c r="AH34" s="89" t="str">
        <f>IF(H34=1,H34*('Base de Dados 2013'!$AN41-'Base de Dados 2013'!$AH41),"")</f>
        <v/>
      </c>
      <c r="AI34" s="89" t="str">
        <f>IF(I34=1,I34*('Base de Dados 2013'!$AN41-'Base de Dados 2013'!$AH41),"")</f>
        <v/>
      </c>
      <c r="AJ34" s="89" t="str">
        <f>IF(J34=1,J34*('Base de Dados 2013'!$AN41-'Base de Dados 2013'!$AH41),"")</f>
        <v/>
      </c>
      <c r="AK34" s="89" t="str">
        <f>IF(K34=1,K34*('Base de Dados 2013'!$AN41-'Base de Dados 2013'!$AH41),"")</f>
        <v/>
      </c>
      <c r="AL34" s="89" t="str">
        <f>IF(L34=1,L34*('Base de Dados 2013'!$AN41-'Base de Dados 2013'!$AH41),"")</f>
        <v/>
      </c>
      <c r="AM34" s="89" t="str">
        <f>IF(M34=1,M34*('Base de Dados 2013'!$AN41-'Base de Dados 2013'!$AH41),"")</f>
        <v/>
      </c>
      <c r="AN34" s="89" t="str">
        <f>IF(N34=1,N34*('Base de Dados 2013'!$AN41-'Base de Dados 2013'!$AH41),"")</f>
        <v/>
      </c>
      <c r="AO34" s="89" t="str">
        <f>IF(O34=1,O34*('Base de Dados 2013'!$AN41-'Base de Dados 2013'!$AH41),"")</f>
        <v/>
      </c>
      <c r="AP34" s="89" t="str">
        <f>IF(P34=1,P34*('Base de Dados 2013'!$AN41-'Base de Dados 2013'!$AH41),"")</f>
        <v/>
      </c>
      <c r="AQ34" s="89" t="str">
        <f>IF(Q34=1,Q34*('Base de Dados 2013'!$AN41-'Base de Dados 2013'!$AH41),"")</f>
        <v/>
      </c>
      <c r="AR34" s="89" t="str">
        <f>IF(R34=1,R34*('Base de Dados 2013'!$AN41-'Base de Dados 2013'!$AH41),"")</f>
        <v/>
      </c>
      <c r="AS34" s="89" t="str">
        <f>IF(S34=1,S34*('Base de Dados 2013'!$AN41-'Base de Dados 2013'!$AH41),"")</f>
        <v/>
      </c>
      <c r="AT34" s="89" t="str">
        <f>IF(T34=1,T34*('Base de Dados 2013'!$AN41-'Base de Dados 2013'!$AH41),"")</f>
        <v/>
      </c>
      <c r="AU34" s="89" t="str">
        <f>IF(U34=1,U34*('Base de Dados 2013'!$AN41-'Base de Dados 2013'!$AH41),"")</f>
        <v/>
      </c>
      <c r="AV34" s="89" t="str">
        <f>IF(V34=1,V34*('Base de Dados 2013'!$AN41-'Base de Dados 2013'!$AH41),"")</f>
        <v/>
      </c>
      <c r="AW34" s="89" t="str">
        <f>IF(W34=1,W34*('Base de Dados 2013'!$AN41-'Base de Dados 2013'!$AH41),"")</f>
        <v/>
      </c>
      <c r="AX34" s="89" t="str">
        <f>IF(X34=1,X34*('Base de Dados 2013'!$AN41-'Base de Dados 2013'!$AH41),"")</f>
        <v/>
      </c>
      <c r="AY34" s="90" t="str">
        <f>IF(Y34=1,Y34*('Base de Dados 2013'!$AN41-'Base de Dados 2013'!$AH41),"")</f>
        <v/>
      </c>
      <c r="AZ34" t="str">
        <f t="shared" si="7"/>
        <v/>
      </c>
      <c r="BA34" t="str">
        <f t="shared" si="2"/>
        <v/>
      </c>
    </row>
    <row r="35" spans="1:53" x14ac:dyDescent="0.55000000000000004">
      <c r="A35" s="75" t="str">
        <f>'Base de Dados 2013'!O42</f>
        <v>LP 206</v>
      </c>
      <c r="B35" s="88" t="str">
        <f t="shared" si="16"/>
        <v/>
      </c>
      <c r="C35" s="89" t="str">
        <f t="shared" si="16"/>
        <v/>
      </c>
      <c r="D35" s="89" t="str">
        <f t="shared" si="16"/>
        <v/>
      </c>
      <c r="E35" s="89" t="str">
        <f t="shared" si="16"/>
        <v/>
      </c>
      <c r="F35" s="89" t="str">
        <f t="shared" si="1"/>
        <v/>
      </c>
      <c r="G35" s="89" t="str">
        <f t="shared" si="16"/>
        <v/>
      </c>
      <c r="H35" s="89" t="str">
        <f t="shared" si="8"/>
        <v/>
      </c>
      <c r="I35" s="89" t="str">
        <f t="shared" si="8"/>
        <v/>
      </c>
      <c r="J35" s="89" t="str">
        <f t="shared" si="8"/>
        <v/>
      </c>
      <c r="K35" s="89" t="str">
        <f t="shared" si="16"/>
        <v/>
      </c>
      <c r="L35" s="89" t="str">
        <f t="shared" si="16"/>
        <v/>
      </c>
      <c r="M35" s="89" t="str">
        <f t="shared" si="16"/>
        <v/>
      </c>
      <c r="N35" s="89" t="str">
        <f t="shared" si="9"/>
        <v/>
      </c>
      <c r="O35" s="89" t="str">
        <f t="shared" si="10"/>
        <v/>
      </c>
      <c r="P35" s="89" t="str">
        <f t="shared" si="16"/>
        <v/>
      </c>
      <c r="Q35" s="89" t="str">
        <f t="shared" si="16"/>
        <v/>
      </c>
      <c r="R35" s="89" t="str">
        <f t="shared" si="16"/>
        <v/>
      </c>
      <c r="S35" s="89" t="str">
        <f t="shared" si="11"/>
        <v/>
      </c>
      <c r="T35" s="89" t="str">
        <f t="shared" si="12"/>
        <v/>
      </c>
      <c r="U35" s="89" t="str">
        <f t="shared" si="16"/>
        <v/>
      </c>
      <c r="V35" s="89">
        <f t="shared" si="16"/>
        <v>1</v>
      </c>
      <c r="W35" s="89" t="str">
        <f t="shared" si="16"/>
        <v/>
      </c>
      <c r="X35" s="89" t="str">
        <f t="shared" si="15"/>
        <v/>
      </c>
      <c r="Y35" s="90" t="str">
        <f t="shared" si="15"/>
        <v/>
      </c>
      <c r="Z35" s="102" t="str">
        <f t="shared" si="6"/>
        <v/>
      </c>
      <c r="AB35" s="88" t="str">
        <f>IF(B35=1,B35*('Base de Dados 2013'!$AN42-'Base de Dados 2013'!$AH42),"")</f>
        <v/>
      </c>
      <c r="AC35" s="89" t="str">
        <f>IF(C35=1,C35*('Base de Dados 2013'!$AN42-'Base de Dados 2013'!$AH42),"")</f>
        <v/>
      </c>
      <c r="AD35" s="89" t="str">
        <f>IF(D35=1,D35*('Base de Dados 2013'!$AN42-'Base de Dados 2013'!$AH42),"")</f>
        <v/>
      </c>
      <c r="AE35" s="89" t="str">
        <f>IF(E35=1,E35*('Base de Dados 2013'!$AN42-'Base de Dados 2013'!$AH42),"")</f>
        <v/>
      </c>
      <c r="AF35" s="89" t="str">
        <f>IF(F35=1,F35*('Base de Dados 2013'!$AN42-'Base de Dados 2013'!$AH42),"")</f>
        <v/>
      </c>
      <c r="AG35" s="89" t="str">
        <f>IF(G35=1,G35*('Base de Dados 2013'!$AN42-'Base de Dados 2013'!$AH42),"")</f>
        <v/>
      </c>
      <c r="AH35" s="89" t="str">
        <f>IF(H35=1,H35*('Base de Dados 2013'!$AN42-'Base de Dados 2013'!$AH42),"")</f>
        <v/>
      </c>
      <c r="AI35" s="89" t="str">
        <f>IF(I35=1,I35*('Base de Dados 2013'!$AN42-'Base de Dados 2013'!$AH42),"")</f>
        <v/>
      </c>
      <c r="AJ35" s="89" t="str">
        <f>IF(J35=1,J35*('Base de Dados 2013'!$AN42-'Base de Dados 2013'!$AH42),"")</f>
        <v/>
      </c>
      <c r="AK35" s="89" t="str">
        <f>IF(K35=1,K35*('Base de Dados 2013'!$AN42-'Base de Dados 2013'!$AH42),"")</f>
        <v/>
      </c>
      <c r="AL35" s="89" t="str">
        <f>IF(L35=1,L35*('Base de Dados 2013'!$AN42-'Base de Dados 2013'!$AH42),"")</f>
        <v/>
      </c>
      <c r="AM35" s="89" t="str">
        <f>IF(M35=1,M35*('Base de Dados 2013'!$AN42-'Base de Dados 2013'!$AH42),"")</f>
        <v/>
      </c>
      <c r="AN35" s="89" t="str">
        <f>IF(N35=1,N35*('Base de Dados 2013'!$AN42-'Base de Dados 2013'!$AH42),"")</f>
        <v/>
      </c>
      <c r="AO35" s="89" t="str">
        <f>IF(O35=1,O35*('Base de Dados 2013'!$AN42-'Base de Dados 2013'!$AH42),"")</f>
        <v/>
      </c>
      <c r="AP35" s="89" t="str">
        <f>IF(P35=1,P35*('Base de Dados 2013'!$AN42-'Base de Dados 2013'!$AH42),"")</f>
        <v/>
      </c>
      <c r="AQ35" s="89" t="str">
        <f>IF(Q35=1,Q35*('Base de Dados 2013'!$AN42-'Base de Dados 2013'!$AH42),"")</f>
        <v/>
      </c>
      <c r="AR35" s="89" t="str">
        <f>IF(R35=1,R35*('Base de Dados 2013'!$AN42-'Base de Dados 2013'!$AH42),"")</f>
        <v/>
      </c>
      <c r="AS35" s="89" t="str">
        <f>IF(S35=1,S35*('Base de Dados 2013'!$AN42-'Base de Dados 2013'!$AH42),"")</f>
        <v/>
      </c>
      <c r="AT35" s="89" t="str">
        <f>IF(T35=1,T35*('Base de Dados 2013'!$AN42-'Base de Dados 2013'!$AH42),"")</f>
        <v/>
      </c>
      <c r="AU35" s="89" t="str">
        <f>IF(U35=1,U35*('Base de Dados 2013'!$AN42-'Base de Dados 2013'!$AH42),"")</f>
        <v/>
      </c>
      <c r="AV35" s="89">
        <f>IF(V35=1,V35*('Base de Dados 2013'!$AN42-'Base de Dados 2013'!$AH42),"")</f>
        <v>43</v>
      </c>
      <c r="AW35" s="89" t="str">
        <f>IF(W35=1,W35*('Base de Dados 2013'!$AN42-'Base de Dados 2013'!$AH42),"")</f>
        <v/>
      </c>
      <c r="AX35" s="89" t="str">
        <f>IF(X35=1,X35*('Base de Dados 2013'!$AN42-'Base de Dados 2013'!$AH42),"")</f>
        <v/>
      </c>
      <c r="AY35" s="90" t="str">
        <f>IF(Y35=1,Y35*('Base de Dados 2013'!$AN42-'Base de Dados 2013'!$AH42),"")</f>
        <v/>
      </c>
      <c r="AZ35" t="str">
        <f t="shared" si="7"/>
        <v/>
      </c>
      <c r="BA35" t="str">
        <f t="shared" si="2"/>
        <v/>
      </c>
    </row>
    <row r="36" spans="1:53" x14ac:dyDescent="0.55000000000000004">
      <c r="A36" s="75" t="str">
        <f>'Base de Dados 2013'!O43</f>
        <v>USB 557</v>
      </c>
      <c r="B36" s="88" t="str">
        <f t="shared" si="16"/>
        <v/>
      </c>
      <c r="C36" s="89" t="str">
        <f t="shared" si="16"/>
        <v/>
      </c>
      <c r="D36" s="89" t="str">
        <f t="shared" si="16"/>
        <v/>
      </c>
      <c r="E36" s="89" t="str">
        <f t="shared" si="16"/>
        <v/>
      </c>
      <c r="F36" s="89">
        <f t="shared" si="1"/>
        <v>1</v>
      </c>
      <c r="G36" s="89" t="str">
        <f t="shared" si="16"/>
        <v/>
      </c>
      <c r="H36" s="89" t="str">
        <f t="shared" si="8"/>
        <v/>
      </c>
      <c r="I36" s="89" t="str">
        <f t="shared" si="8"/>
        <v/>
      </c>
      <c r="J36" s="89" t="str">
        <f t="shared" si="8"/>
        <v/>
      </c>
      <c r="K36" s="89" t="str">
        <f t="shared" si="16"/>
        <v/>
      </c>
      <c r="L36" s="89" t="str">
        <f t="shared" si="16"/>
        <v/>
      </c>
      <c r="M36" s="89" t="str">
        <f t="shared" si="16"/>
        <v/>
      </c>
      <c r="N36" s="89" t="str">
        <f t="shared" si="9"/>
        <v/>
      </c>
      <c r="O36" s="89" t="str">
        <f t="shared" si="10"/>
        <v/>
      </c>
      <c r="P36" s="89" t="str">
        <f t="shared" si="16"/>
        <v/>
      </c>
      <c r="Q36" s="89" t="str">
        <f t="shared" si="16"/>
        <v/>
      </c>
      <c r="R36" s="89" t="str">
        <f t="shared" si="16"/>
        <v/>
      </c>
      <c r="S36" s="89" t="str">
        <f t="shared" si="11"/>
        <v/>
      </c>
      <c r="T36" s="89" t="str">
        <f t="shared" si="12"/>
        <v/>
      </c>
      <c r="U36" s="89" t="str">
        <f t="shared" si="16"/>
        <v/>
      </c>
      <c r="V36" s="89" t="str">
        <f t="shared" si="16"/>
        <v/>
      </c>
      <c r="W36" s="89" t="str">
        <f t="shared" si="16"/>
        <v/>
      </c>
      <c r="X36" s="89" t="str">
        <f t="shared" si="15"/>
        <v/>
      </c>
      <c r="Y36" s="90" t="str">
        <f t="shared" si="15"/>
        <v/>
      </c>
      <c r="Z36" s="102" t="str">
        <f t="shared" si="6"/>
        <v/>
      </c>
      <c r="AB36" s="88" t="str">
        <f>IF(B36=1,B36*('Base de Dados 2013'!$AN43-'Base de Dados 2013'!$AH43),"")</f>
        <v/>
      </c>
      <c r="AC36" s="89" t="str">
        <f>IF(C36=1,C36*('Base de Dados 2013'!$AN43-'Base de Dados 2013'!$AH43),"")</f>
        <v/>
      </c>
      <c r="AD36" s="89" t="str">
        <f>IF(D36=1,D36*('Base de Dados 2013'!$AN43-'Base de Dados 2013'!$AH43),"")</f>
        <v/>
      </c>
      <c r="AE36" s="89" t="str">
        <f>IF(E36=1,E36*('Base de Dados 2013'!$AN43-'Base de Dados 2013'!$AH43),"")</f>
        <v/>
      </c>
      <c r="AF36" s="89">
        <f>IF(F36=1,F36*('Base de Dados 2013'!$AN43-'Base de Dados 2013'!$AH43),"")</f>
        <v>62</v>
      </c>
      <c r="AG36" s="89" t="str">
        <f>IF(G36=1,G36*('Base de Dados 2013'!$AN43-'Base de Dados 2013'!$AH43),"")</f>
        <v/>
      </c>
      <c r="AH36" s="89" t="str">
        <f>IF(H36=1,H36*('Base de Dados 2013'!$AN43-'Base de Dados 2013'!$AH43),"")</f>
        <v/>
      </c>
      <c r="AI36" s="89" t="str">
        <f>IF(I36=1,I36*('Base de Dados 2013'!$AN43-'Base de Dados 2013'!$AH43),"")</f>
        <v/>
      </c>
      <c r="AJ36" s="89" t="str">
        <f>IF(J36=1,J36*('Base de Dados 2013'!$AN43-'Base de Dados 2013'!$AH43),"")</f>
        <v/>
      </c>
      <c r="AK36" s="89" t="str">
        <f>IF(K36=1,K36*('Base de Dados 2013'!$AN43-'Base de Dados 2013'!$AH43),"")</f>
        <v/>
      </c>
      <c r="AL36" s="89" t="str">
        <f>IF(L36=1,L36*('Base de Dados 2013'!$AN43-'Base de Dados 2013'!$AH43),"")</f>
        <v/>
      </c>
      <c r="AM36" s="89" t="str">
        <f>IF(M36=1,M36*('Base de Dados 2013'!$AN43-'Base de Dados 2013'!$AH43),"")</f>
        <v/>
      </c>
      <c r="AN36" s="89" t="str">
        <f>IF(N36=1,N36*('Base de Dados 2013'!$AN43-'Base de Dados 2013'!$AH43),"")</f>
        <v/>
      </c>
      <c r="AO36" s="89" t="str">
        <f>IF(O36=1,O36*('Base de Dados 2013'!$AN43-'Base de Dados 2013'!$AH43),"")</f>
        <v/>
      </c>
      <c r="AP36" s="89" t="str">
        <f>IF(P36=1,P36*('Base de Dados 2013'!$AN43-'Base de Dados 2013'!$AH43),"")</f>
        <v/>
      </c>
      <c r="AQ36" s="89" t="str">
        <f>IF(Q36=1,Q36*('Base de Dados 2013'!$AN43-'Base de Dados 2013'!$AH43),"")</f>
        <v/>
      </c>
      <c r="AR36" s="89" t="str">
        <f>IF(R36=1,R36*('Base de Dados 2013'!$AN43-'Base de Dados 2013'!$AH43),"")</f>
        <v/>
      </c>
      <c r="AS36" s="89" t="str">
        <f>IF(S36=1,S36*('Base de Dados 2013'!$AN43-'Base de Dados 2013'!$AH43),"")</f>
        <v/>
      </c>
      <c r="AT36" s="89" t="str">
        <f>IF(T36=1,T36*('Base de Dados 2013'!$AN43-'Base de Dados 2013'!$AH43),"")</f>
        <v/>
      </c>
      <c r="AU36" s="89" t="str">
        <f>IF(U36=1,U36*('Base de Dados 2013'!$AN43-'Base de Dados 2013'!$AH43),"")</f>
        <v/>
      </c>
      <c r="AV36" s="89" t="str">
        <f>IF(V36=1,V36*('Base de Dados 2013'!$AN43-'Base de Dados 2013'!$AH43),"")</f>
        <v/>
      </c>
      <c r="AW36" s="89" t="str">
        <f>IF(W36=1,W36*('Base de Dados 2013'!$AN43-'Base de Dados 2013'!$AH43),"")</f>
        <v/>
      </c>
      <c r="AX36" s="89" t="str">
        <f>IF(X36=1,X36*('Base de Dados 2013'!$AN43-'Base de Dados 2013'!$AH43),"")</f>
        <v/>
      </c>
      <c r="AY36" s="90" t="str">
        <f>IF(Y36=1,Y36*('Base de Dados 2013'!$AN43-'Base de Dados 2013'!$AH43),"")</f>
        <v/>
      </c>
      <c r="AZ36" t="str">
        <f t="shared" si="7"/>
        <v/>
      </c>
      <c r="BA36" t="str">
        <f t="shared" si="2"/>
        <v/>
      </c>
    </row>
    <row r="37" spans="1:53" x14ac:dyDescent="0.55000000000000004">
      <c r="A37" s="75" t="str">
        <f>'Base de Dados 2013'!O44</f>
        <v>PJ 214</v>
      </c>
      <c r="B37" s="88" t="str">
        <f t="shared" si="16"/>
        <v/>
      </c>
      <c r="C37" s="89" t="str">
        <f t="shared" si="16"/>
        <v/>
      </c>
      <c r="D37" s="89" t="str">
        <f t="shared" si="16"/>
        <v/>
      </c>
      <c r="E37" s="89" t="str">
        <f t="shared" si="16"/>
        <v/>
      </c>
      <c r="F37" s="89" t="str">
        <f t="shared" si="1"/>
        <v/>
      </c>
      <c r="G37" s="89" t="str">
        <f t="shared" si="16"/>
        <v/>
      </c>
      <c r="H37" s="89" t="str">
        <f t="shared" si="8"/>
        <v/>
      </c>
      <c r="I37" s="89" t="str">
        <f t="shared" si="8"/>
        <v/>
      </c>
      <c r="J37" s="89" t="str">
        <f t="shared" si="8"/>
        <v/>
      </c>
      <c r="K37" s="89" t="str">
        <f t="shared" si="16"/>
        <v/>
      </c>
      <c r="L37" s="89" t="str">
        <f t="shared" si="16"/>
        <v/>
      </c>
      <c r="M37" s="89" t="str">
        <f t="shared" si="16"/>
        <v/>
      </c>
      <c r="N37" s="89" t="str">
        <f t="shared" si="9"/>
        <v/>
      </c>
      <c r="O37" s="89" t="str">
        <f t="shared" si="10"/>
        <v/>
      </c>
      <c r="P37" s="89" t="str">
        <f t="shared" si="16"/>
        <v/>
      </c>
      <c r="Q37" s="89" t="str">
        <f t="shared" si="16"/>
        <v/>
      </c>
      <c r="R37" s="89" t="str">
        <f t="shared" si="16"/>
        <v/>
      </c>
      <c r="S37" s="89" t="str">
        <f t="shared" si="11"/>
        <v/>
      </c>
      <c r="T37" s="89" t="str">
        <f t="shared" si="12"/>
        <v/>
      </c>
      <c r="U37" s="89">
        <f t="shared" si="16"/>
        <v>1</v>
      </c>
      <c r="V37" s="89" t="str">
        <f t="shared" si="16"/>
        <v/>
      </c>
      <c r="W37" s="89" t="str">
        <f t="shared" si="16"/>
        <v/>
      </c>
      <c r="X37" s="89" t="str">
        <f t="shared" si="15"/>
        <v/>
      </c>
      <c r="Y37" s="90" t="str">
        <f t="shared" si="15"/>
        <v/>
      </c>
      <c r="Z37" s="102" t="str">
        <f t="shared" si="6"/>
        <v/>
      </c>
      <c r="AB37" s="88" t="str">
        <f>IF(B37=1,B37*('Base de Dados 2013'!$AN44-'Base de Dados 2013'!$AH44),"")</f>
        <v/>
      </c>
      <c r="AC37" s="89" t="str">
        <f>IF(C37=1,C37*('Base de Dados 2013'!$AN44-'Base de Dados 2013'!$AH44),"")</f>
        <v/>
      </c>
      <c r="AD37" s="89" t="str">
        <f>IF(D37=1,D37*('Base de Dados 2013'!$AN44-'Base de Dados 2013'!$AH44),"")</f>
        <v/>
      </c>
      <c r="AE37" s="89" t="str">
        <f>IF(E37=1,E37*('Base de Dados 2013'!$AN44-'Base de Dados 2013'!$AH44),"")</f>
        <v/>
      </c>
      <c r="AF37" s="89" t="str">
        <f>IF(F37=1,F37*('Base de Dados 2013'!$AN44-'Base de Dados 2013'!$AH44),"")</f>
        <v/>
      </c>
      <c r="AG37" s="89" t="str">
        <f>IF(G37=1,G37*('Base de Dados 2013'!$AN44-'Base de Dados 2013'!$AH44),"")</f>
        <v/>
      </c>
      <c r="AH37" s="89" t="str">
        <f>IF(H37=1,H37*('Base de Dados 2013'!$AN44-'Base de Dados 2013'!$AH44),"")</f>
        <v/>
      </c>
      <c r="AI37" s="89" t="str">
        <f>IF(I37=1,I37*('Base de Dados 2013'!$AN44-'Base de Dados 2013'!$AH44),"")</f>
        <v/>
      </c>
      <c r="AJ37" s="89" t="str">
        <f>IF(J37=1,J37*('Base de Dados 2013'!$AN44-'Base de Dados 2013'!$AH44),"")</f>
        <v/>
      </c>
      <c r="AK37" s="89" t="str">
        <f>IF(K37=1,K37*('Base de Dados 2013'!$AN44-'Base de Dados 2013'!$AH44),"")</f>
        <v/>
      </c>
      <c r="AL37" s="89" t="str">
        <f>IF(L37=1,L37*('Base de Dados 2013'!$AN44-'Base de Dados 2013'!$AH44),"")</f>
        <v/>
      </c>
      <c r="AM37" s="89" t="str">
        <f>IF(M37=1,M37*('Base de Dados 2013'!$AN44-'Base de Dados 2013'!$AH44),"")</f>
        <v/>
      </c>
      <c r="AN37" s="89" t="str">
        <f>IF(N37=1,N37*('Base de Dados 2013'!$AN44-'Base de Dados 2013'!$AH44),"")</f>
        <v/>
      </c>
      <c r="AO37" s="89" t="str">
        <f>IF(O37=1,O37*('Base de Dados 2013'!$AN44-'Base de Dados 2013'!$AH44),"")</f>
        <v/>
      </c>
      <c r="AP37" s="89" t="str">
        <f>IF(P37=1,P37*('Base de Dados 2013'!$AN44-'Base de Dados 2013'!$AH44),"")</f>
        <v/>
      </c>
      <c r="AQ37" s="89" t="str">
        <f>IF(Q37=1,Q37*('Base de Dados 2013'!$AN44-'Base de Dados 2013'!$AH44),"")</f>
        <v/>
      </c>
      <c r="AR37" s="89" t="str">
        <f>IF(R37=1,R37*('Base de Dados 2013'!$AN44-'Base de Dados 2013'!$AH44),"")</f>
        <v/>
      </c>
      <c r="AS37" s="89" t="str">
        <f>IF(S37=1,S37*('Base de Dados 2013'!$AN44-'Base de Dados 2013'!$AH44),"")</f>
        <v/>
      </c>
      <c r="AT37" s="89" t="str">
        <f>IF(T37=1,T37*('Base de Dados 2013'!$AN44-'Base de Dados 2013'!$AH44),"")</f>
        <v/>
      </c>
      <c r="AU37" s="89">
        <f>IF(U37=1,U37*('Base de Dados 2013'!$AN44-'Base de Dados 2013'!$AH44),"")</f>
        <v>40</v>
      </c>
      <c r="AV37" s="89" t="str">
        <f>IF(V37=1,V37*('Base de Dados 2013'!$AN44-'Base de Dados 2013'!$AH44),"")</f>
        <v/>
      </c>
      <c r="AW37" s="89" t="str">
        <f>IF(W37=1,W37*('Base de Dados 2013'!$AN44-'Base de Dados 2013'!$AH44),"")</f>
        <v/>
      </c>
      <c r="AX37" s="89" t="str">
        <f>IF(X37=1,X37*('Base de Dados 2013'!$AN44-'Base de Dados 2013'!$AH44),"")</f>
        <v/>
      </c>
      <c r="AY37" s="90" t="str">
        <f>IF(Y37=1,Y37*('Base de Dados 2013'!$AN44-'Base de Dados 2013'!$AH44),"")</f>
        <v/>
      </c>
      <c r="AZ37" t="str">
        <f t="shared" si="7"/>
        <v/>
      </c>
      <c r="BA37" t="str">
        <f t="shared" si="2"/>
        <v/>
      </c>
    </row>
    <row r="38" spans="1:53" x14ac:dyDescent="0.55000000000000004">
      <c r="A38" s="75" t="str">
        <f>'Base de Dados 2013'!O48</f>
        <v>USB 150</v>
      </c>
      <c r="B38" s="88" t="str">
        <f t="shared" si="16"/>
        <v/>
      </c>
      <c r="C38" s="89" t="str">
        <f t="shared" si="16"/>
        <v/>
      </c>
      <c r="D38" s="89" t="str">
        <f t="shared" si="16"/>
        <v/>
      </c>
      <c r="E38" s="89" t="str">
        <f t="shared" si="16"/>
        <v/>
      </c>
      <c r="F38" s="89" t="str">
        <f t="shared" si="1"/>
        <v/>
      </c>
      <c r="G38" s="89" t="str">
        <f t="shared" si="16"/>
        <v/>
      </c>
      <c r="H38" s="89" t="str">
        <f t="shared" si="8"/>
        <v/>
      </c>
      <c r="I38" s="89" t="str">
        <f t="shared" si="8"/>
        <v/>
      </c>
      <c r="J38" s="89" t="str">
        <f t="shared" si="8"/>
        <v/>
      </c>
      <c r="K38" s="89" t="str">
        <f t="shared" si="16"/>
        <v/>
      </c>
      <c r="L38" s="89" t="str">
        <f t="shared" si="16"/>
        <v/>
      </c>
      <c r="M38" s="89" t="str">
        <f t="shared" si="16"/>
        <v/>
      </c>
      <c r="N38" s="89" t="str">
        <f t="shared" si="9"/>
        <v/>
      </c>
      <c r="O38" s="89" t="str">
        <f t="shared" si="10"/>
        <v/>
      </c>
      <c r="P38" s="89">
        <f t="shared" si="16"/>
        <v>1</v>
      </c>
      <c r="Q38" s="89" t="str">
        <f t="shared" si="16"/>
        <v/>
      </c>
      <c r="R38" s="89" t="str">
        <f t="shared" si="16"/>
        <v/>
      </c>
      <c r="S38" s="89" t="str">
        <f t="shared" si="11"/>
        <v/>
      </c>
      <c r="T38" s="89" t="str">
        <f t="shared" si="12"/>
        <v/>
      </c>
      <c r="U38" s="89" t="str">
        <f t="shared" si="16"/>
        <v/>
      </c>
      <c r="V38" s="89" t="str">
        <f t="shared" si="16"/>
        <v/>
      </c>
      <c r="W38" s="89" t="str">
        <f t="shared" si="16"/>
        <v/>
      </c>
      <c r="X38" s="89" t="str">
        <f t="shared" si="15"/>
        <v/>
      </c>
      <c r="Y38" s="90" t="str">
        <f t="shared" si="15"/>
        <v/>
      </c>
      <c r="Z38" s="102" t="str">
        <f t="shared" si="6"/>
        <v/>
      </c>
      <c r="AB38" s="88" t="str">
        <f>IF(B38=1,B38*('Base de Dados 2013'!$AN48-'Base de Dados 2013'!$AH48),"")</f>
        <v/>
      </c>
      <c r="AC38" s="89" t="str">
        <f>IF(C38=1,C38*('Base de Dados 2013'!$AN48-'Base de Dados 2013'!$AH48),"")</f>
        <v/>
      </c>
      <c r="AD38" s="89" t="str">
        <f>IF(D38=1,D38*('Base de Dados 2013'!$AN48-'Base de Dados 2013'!$AH48),"")</f>
        <v/>
      </c>
      <c r="AE38" s="89" t="str">
        <f>IF(E38=1,E38*('Base de Dados 2013'!$AN48-'Base de Dados 2013'!$AH48),"")</f>
        <v/>
      </c>
      <c r="AF38" s="89" t="str">
        <f>IF(F38=1,F38*('Base de Dados 2013'!$AN48-'Base de Dados 2013'!$AH48),"")</f>
        <v/>
      </c>
      <c r="AG38" s="89" t="str">
        <f>IF(G38=1,G38*('Base de Dados 2013'!$AN48-'Base de Dados 2013'!$AH48),"")</f>
        <v/>
      </c>
      <c r="AH38" s="89" t="str">
        <f>IF(H38=1,H38*('Base de Dados 2013'!$AN48-'Base de Dados 2013'!$AH48),"")</f>
        <v/>
      </c>
      <c r="AI38" s="89" t="str">
        <f>IF(I38=1,I38*('Base de Dados 2013'!$AN48-'Base de Dados 2013'!$AH48),"")</f>
        <v/>
      </c>
      <c r="AJ38" s="89" t="str">
        <f>IF(J38=1,J38*('Base de Dados 2013'!$AN48-'Base de Dados 2013'!$AH48),"")</f>
        <v/>
      </c>
      <c r="AK38" s="89" t="str">
        <f>IF(K38=1,K38*('Base de Dados 2013'!$AN48-'Base de Dados 2013'!$AH48),"")</f>
        <v/>
      </c>
      <c r="AL38" s="89" t="str">
        <f>IF(L38=1,L38*('Base de Dados 2013'!$AN48-'Base de Dados 2013'!$AH48),"")</f>
        <v/>
      </c>
      <c r="AM38" s="89" t="str">
        <f>IF(M38=1,M38*('Base de Dados 2013'!$AN48-'Base de Dados 2013'!$AH48),"")</f>
        <v/>
      </c>
      <c r="AN38" s="89" t="str">
        <f>IF(N38=1,N38*('Base de Dados 2013'!$AN48-'Base de Dados 2013'!$AH48),"")</f>
        <v/>
      </c>
      <c r="AO38" s="89" t="str">
        <f>IF(O38=1,O38*('Base de Dados 2013'!$AN48-'Base de Dados 2013'!$AH48),"")</f>
        <v/>
      </c>
      <c r="AP38" s="89">
        <f>IF(P38=1,P38*('Base de Dados 2013'!$AN48-'Base de Dados 2013'!$AH48),"")</f>
        <v>59</v>
      </c>
      <c r="AQ38" s="89" t="str">
        <f>IF(Q38=1,Q38*('Base de Dados 2013'!$AN48-'Base de Dados 2013'!$AH48),"")</f>
        <v/>
      </c>
      <c r="AR38" s="89" t="str">
        <f>IF(R38=1,R38*('Base de Dados 2013'!$AN48-'Base de Dados 2013'!$AH48),"")</f>
        <v/>
      </c>
      <c r="AS38" s="89" t="str">
        <f>IF(S38=1,S38*('Base de Dados 2013'!$AN48-'Base de Dados 2013'!$AH48),"")</f>
        <v/>
      </c>
      <c r="AT38" s="89" t="str">
        <f>IF(T38=1,T38*('Base de Dados 2013'!$AN48-'Base de Dados 2013'!$AH48),"")</f>
        <v/>
      </c>
      <c r="AU38" s="89" t="str">
        <f>IF(U38=1,U38*('Base de Dados 2013'!$AN48-'Base de Dados 2013'!$AH48),"")</f>
        <v/>
      </c>
      <c r="AV38" s="89" t="str">
        <f>IF(V38=1,V38*('Base de Dados 2013'!$AN48-'Base de Dados 2013'!$AH48),"")</f>
        <v/>
      </c>
      <c r="AW38" s="89" t="str">
        <f>IF(W38=1,W38*('Base de Dados 2013'!$AN48-'Base de Dados 2013'!$AH48),"")</f>
        <v/>
      </c>
      <c r="AX38" s="89" t="str">
        <f>IF(X38=1,X38*('Base de Dados 2013'!$AN48-'Base de Dados 2013'!$AH48),"")</f>
        <v/>
      </c>
      <c r="AY38" s="90" t="str">
        <f>IF(Y38=1,Y38*('Base de Dados 2013'!$AN48-'Base de Dados 2013'!$AH48),"")</f>
        <v/>
      </c>
      <c r="AZ38" t="str">
        <f t="shared" si="7"/>
        <v/>
      </c>
      <c r="BA38" t="str">
        <f t="shared" si="2"/>
        <v/>
      </c>
    </row>
    <row r="39" spans="1:53" x14ac:dyDescent="0.55000000000000004">
      <c r="A39" s="75" t="str">
        <f>'Base de Dados 2013'!O52</f>
        <v>USB 228</v>
      </c>
      <c r="B39" s="88" t="str">
        <f t="shared" si="16"/>
        <v/>
      </c>
      <c r="C39" s="89" t="str">
        <f t="shared" si="16"/>
        <v/>
      </c>
      <c r="D39" s="89" t="str">
        <f t="shared" si="16"/>
        <v/>
      </c>
      <c r="E39" s="89" t="str">
        <f t="shared" si="16"/>
        <v/>
      </c>
      <c r="F39" s="89" t="str">
        <f t="shared" si="1"/>
        <v/>
      </c>
      <c r="G39" s="89" t="str">
        <f t="shared" si="16"/>
        <v/>
      </c>
      <c r="H39" s="89" t="str">
        <f t="shared" si="8"/>
        <v/>
      </c>
      <c r="I39" s="89" t="str">
        <f t="shared" si="8"/>
        <v/>
      </c>
      <c r="J39" s="89" t="str">
        <f t="shared" si="8"/>
        <v/>
      </c>
      <c r="K39" s="89">
        <f t="shared" si="16"/>
        <v>1</v>
      </c>
      <c r="L39" s="89" t="str">
        <f t="shared" si="16"/>
        <v/>
      </c>
      <c r="M39" s="89" t="str">
        <f t="shared" si="16"/>
        <v/>
      </c>
      <c r="N39" s="89" t="str">
        <f t="shared" si="9"/>
        <v/>
      </c>
      <c r="O39" s="89" t="str">
        <f t="shared" si="10"/>
        <v/>
      </c>
      <c r="P39" s="89" t="str">
        <f t="shared" si="16"/>
        <v/>
      </c>
      <c r="Q39" s="89" t="str">
        <f t="shared" si="16"/>
        <v/>
      </c>
      <c r="R39" s="89" t="str">
        <f t="shared" si="16"/>
        <v/>
      </c>
      <c r="S39" s="89" t="str">
        <f t="shared" si="11"/>
        <v/>
      </c>
      <c r="T39" s="89" t="str">
        <f t="shared" si="12"/>
        <v/>
      </c>
      <c r="U39" s="89" t="str">
        <f t="shared" si="16"/>
        <v/>
      </c>
      <c r="V39" s="89" t="str">
        <f t="shared" si="16"/>
        <v/>
      </c>
      <c r="W39" s="89" t="str">
        <f t="shared" ref="W39:Y54" si="17">IF($A39=W$1,1,"")</f>
        <v/>
      </c>
      <c r="X39" s="89" t="str">
        <f t="shared" si="17"/>
        <v/>
      </c>
      <c r="Y39" s="90" t="str">
        <f t="shared" si="17"/>
        <v/>
      </c>
      <c r="Z39" s="102" t="str">
        <f t="shared" si="6"/>
        <v/>
      </c>
      <c r="AB39" s="88" t="str">
        <f>IF(B39=1,B39*('Base de Dados 2013'!$AN52-'Base de Dados 2013'!$AH52),"")</f>
        <v/>
      </c>
      <c r="AC39" s="89" t="str">
        <f>IF(C39=1,C39*('Base de Dados 2013'!$AN52-'Base de Dados 2013'!$AH52),"")</f>
        <v/>
      </c>
      <c r="AD39" s="89" t="str">
        <f>IF(D39=1,D39*('Base de Dados 2013'!$AN52-'Base de Dados 2013'!$AH52),"")</f>
        <v/>
      </c>
      <c r="AE39" s="89" t="str">
        <f>IF(E39=1,E39*('Base de Dados 2013'!$AN52-'Base de Dados 2013'!$AH52),"")</f>
        <v/>
      </c>
      <c r="AF39" s="89" t="str">
        <f>IF(F39=1,F39*('Base de Dados 2013'!$AN52-'Base de Dados 2013'!$AH52),"")</f>
        <v/>
      </c>
      <c r="AG39" s="89" t="str">
        <f>IF(G39=1,G39*('Base de Dados 2013'!$AN52-'Base de Dados 2013'!$AH52),"")</f>
        <v/>
      </c>
      <c r="AH39" s="89" t="str">
        <f>IF(H39=1,H39*('Base de Dados 2013'!$AN52-'Base de Dados 2013'!$AH52),"")</f>
        <v/>
      </c>
      <c r="AI39" s="89" t="str">
        <f>IF(I39=1,I39*('Base de Dados 2013'!$AN52-'Base de Dados 2013'!$AH52),"")</f>
        <v/>
      </c>
      <c r="AJ39" s="89" t="str">
        <f>IF(J39=1,J39*('Base de Dados 2013'!$AN52-'Base de Dados 2013'!$AH52),"")</f>
        <v/>
      </c>
      <c r="AK39" s="89">
        <f>IF(K39=1,K39*('Base de Dados 2013'!$AN52-'Base de Dados 2013'!$AH52),"")</f>
        <v>36</v>
      </c>
      <c r="AL39" s="89" t="str">
        <f>IF(L39=1,L39*('Base de Dados 2013'!$AN52-'Base de Dados 2013'!$AH52),"")</f>
        <v/>
      </c>
      <c r="AM39" s="89" t="str">
        <f>IF(M39=1,M39*('Base de Dados 2013'!$AN52-'Base de Dados 2013'!$AH52),"")</f>
        <v/>
      </c>
      <c r="AN39" s="89" t="str">
        <f>IF(N39=1,N39*('Base de Dados 2013'!$AN52-'Base de Dados 2013'!$AH52),"")</f>
        <v/>
      </c>
      <c r="AO39" s="89" t="str">
        <f>IF(O39=1,O39*('Base de Dados 2013'!$AN52-'Base de Dados 2013'!$AH52),"")</f>
        <v/>
      </c>
      <c r="AP39" s="89" t="str">
        <f>IF(P39=1,P39*('Base de Dados 2013'!$AN52-'Base de Dados 2013'!$AH52),"")</f>
        <v/>
      </c>
      <c r="AQ39" s="89" t="str">
        <f>IF(Q39=1,Q39*('Base de Dados 2013'!$AN52-'Base de Dados 2013'!$AH52),"")</f>
        <v/>
      </c>
      <c r="AR39" s="89" t="str">
        <f>IF(R39=1,R39*('Base de Dados 2013'!$AN52-'Base de Dados 2013'!$AH52),"")</f>
        <v/>
      </c>
      <c r="AS39" s="89" t="str">
        <f>IF(S39=1,S39*('Base de Dados 2013'!$AN52-'Base de Dados 2013'!$AH52),"")</f>
        <v/>
      </c>
      <c r="AT39" s="89" t="str">
        <f>IF(T39=1,T39*('Base de Dados 2013'!$AN52-'Base de Dados 2013'!$AH52),"")</f>
        <v/>
      </c>
      <c r="AU39" s="89" t="str">
        <f>IF(U39=1,U39*('Base de Dados 2013'!$AN52-'Base de Dados 2013'!$AH52),"")</f>
        <v/>
      </c>
      <c r="AV39" s="89" t="str">
        <f>IF(V39=1,V39*('Base de Dados 2013'!$AN52-'Base de Dados 2013'!$AH52),"")</f>
        <v/>
      </c>
      <c r="AW39" s="89" t="str">
        <f>IF(W39=1,W39*('Base de Dados 2013'!$AN52-'Base de Dados 2013'!$AH52),"")</f>
        <v/>
      </c>
      <c r="AX39" s="89" t="str">
        <f>IF(X39=1,X39*('Base de Dados 2013'!$AN52-'Base de Dados 2013'!$AH52),"")</f>
        <v/>
      </c>
      <c r="AY39" s="90" t="str">
        <f>IF(Y39=1,Y39*('Base de Dados 2013'!$AN52-'Base de Dados 2013'!$AH52),"")</f>
        <v/>
      </c>
      <c r="AZ39" t="str">
        <f t="shared" si="7"/>
        <v/>
      </c>
      <c r="BA39" t="str">
        <f t="shared" si="2"/>
        <v/>
      </c>
    </row>
    <row r="40" spans="1:53" x14ac:dyDescent="0.55000000000000004">
      <c r="A40" s="75" t="str">
        <f>'Base de Dados 2013'!O53</f>
        <v>Arl 1973</v>
      </c>
      <c r="B40" s="88" t="str">
        <f t="shared" ref="B40:W55" si="18">IF($A40=B$1,1,"")</f>
        <v/>
      </c>
      <c r="C40" s="89" t="str">
        <f t="shared" si="18"/>
        <v/>
      </c>
      <c r="D40" s="89" t="str">
        <f t="shared" si="18"/>
        <v/>
      </c>
      <c r="E40" s="89" t="str">
        <f t="shared" si="18"/>
        <v/>
      </c>
      <c r="F40" s="89" t="str">
        <f t="shared" si="1"/>
        <v/>
      </c>
      <c r="G40" s="89" t="str">
        <f t="shared" si="18"/>
        <v/>
      </c>
      <c r="H40" s="89" t="str">
        <f t="shared" si="8"/>
        <v/>
      </c>
      <c r="I40" s="89" t="str">
        <f t="shared" si="8"/>
        <v/>
      </c>
      <c r="J40" s="89" t="str">
        <f t="shared" si="8"/>
        <v/>
      </c>
      <c r="K40" s="89" t="str">
        <f t="shared" si="18"/>
        <v/>
      </c>
      <c r="L40" s="89" t="str">
        <f t="shared" si="18"/>
        <v/>
      </c>
      <c r="M40" s="89" t="str">
        <f t="shared" si="18"/>
        <v/>
      </c>
      <c r="N40" s="89" t="str">
        <f t="shared" si="9"/>
        <v/>
      </c>
      <c r="O40" s="89" t="str">
        <f t="shared" si="10"/>
        <v/>
      </c>
      <c r="P40" s="89" t="str">
        <f t="shared" si="18"/>
        <v/>
      </c>
      <c r="Q40" s="89" t="str">
        <f t="shared" si="18"/>
        <v/>
      </c>
      <c r="R40" s="89" t="str">
        <f t="shared" si="18"/>
        <v/>
      </c>
      <c r="S40" s="89" t="str">
        <f t="shared" si="11"/>
        <v/>
      </c>
      <c r="T40" s="89" t="str">
        <f t="shared" si="12"/>
        <v/>
      </c>
      <c r="U40" s="89" t="str">
        <f t="shared" si="18"/>
        <v/>
      </c>
      <c r="V40" s="89" t="str">
        <f t="shared" si="18"/>
        <v/>
      </c>
      <c r="W40" s="89" t="str">
        <f t="shared" si="18"/>
        <v/>
      </c>
      <c r="X40" s="89" t="str">
        <f t="shared" si="17"/>
        <v/>
      </c>
      <c r="Y40" s="90">
        <f t="shared" si="17"/>
        <v>1</v>
      </c>
      <c r="Z40" s="102" t="str">
        <f t="shared" si="6"/>
        <v/>
      </c>
      <c r="AB40" s="88" t="str">
        <f>IF(B40=1,B40*('Base de Dados 2013'!$AN53-'Base de Dados 2013'!$AH53),"")</f>
        <v/>
      </c>
      <c r="AC40" s="89" t="str">
        <f>IF(C40=1,C40*('Base de Dados 2013'!$AN53-'Base de Dados 2013'!$AH53),"")</f>
        <v/>
      </c>
      <c r="AD40" s="89" t="str">
        <f>IF(D40=1,D40*('Base de Dados 2013'!$AN53-'Base de Dados 2013'!$AH53),"")</f>
        <v/>
      </c>
      <c r="AE40" s="89" t="str">
        <f>IF(E40=1,E40*('Base de Dados 2013'!$AN53-'Base de Dados 2013'!$AH53),"")</f>
        <v/>
      </c>
      <c r="AF40" s="89" t="str">
        <f>IF(F40=1,F40*('Base de Dados 2013'!$AN53-'Base de Dados 2013'!$AH53),"")</f>
        <v/>
      </c>
      <c r="AG40" s="89" t="str">
        <f>IF(G40=1,G40*('Base de Dados 2013'!$AN53-'Base de Dados 2013'!$AH53),"")</f>
        <v/>
      </c>
      <c r="AH40" s="89" t="str">
        <f>IF(H40=1,H40*('Base de Dados 2013'!$AN53-'Base de Dados 2013'!$AH53),"")</f>
        <v/>
      </c>
      <c r="AI40" s="89" t="str">
        <f>IF(I40=1,I40*('Base de Dados 2013'!$AN53-'Base de Dados 2013'!$AH53),"")</f>
        <v/>
      </c>
      <c r="AJ40" s="89" t="str">
        <f>IF(J40=1,J40*('Base de Dados 2013'!$AN53-'Base de Dados 2013'!$AH53),"")</f>
        <v/>
      </c>
      <c r="AK40" s="89" t="str">
        <f>IF(K40=1,K40*('Base de Dados 2013'!$AN53-'Base de Dados 2013'!$AH53),"")</f>
        <v/>
      </c>
      <c r="AL40" s="89" t="str">
        <f>IF(L40=1,L40*('Base de Dados 2013'!$AN53-'Base de Dados 2013'!$AH53),"")</f>
        <v/>
      </c>
      <c r="AM40" s="89" t="str">
        <f>IF(M40=1,M40*('Base de Dados 2013'!$AN53-'Base de Dados 2013'!$AH53),"")</f>
        <v/>
      </c>
      <c r="AN40" s="89" t="str">
        <f>IF(N40=1,N40*('Base de Dados 2013'!$AN53-'Base de Dados 2013'!$AH53),"")</f>
        <v/>
      </c>
      <c r="AO40" s="89" t="str">
        <f>IF(O40=1,O40*('Base de Dados 2013'!$AN53-'Base de Dados 2013'!$AH53),"")</f>
        <v/>
      </c>
      <c r="AP40" s="89" t="str">
        <f>IF(P40=1,P40*('Base de Dados 2013'!$AN53-'Base de Dados 2013'!$AH53),"")</f>
        <v/>
      </c>
      <c r="AQ40" s="89" t="str">
        <f>IF(Q40=1,Q40*('Base de Dados 2013'!$AN53-'Base de Dados 2013'!$AH53),"")</f>
        <v/>
      </c>
      <c r="AR40" s="89" t="str">
        <f>IF(R40=1,R40*('Base de Dados 2013'!$AN53-'Base de Dados 2013'!$AH53),"")</f>
        <v/>
      </c>
      <c r="AS40" s="89" t="str">
        <f>IF(S40=1,S40*('Base de Dados 2013'!$AN53-'Base de Dados 2013'!$AH53),"")</f>
        <v/>
      </c>
      <c r="AT40" s="89" t="str">
        <f>IF(T40=1,T40*('Base de Dados 2013'!$AN53-'Base de Dados 2013'!$AH53),"")</f>
        <v/>
      </c>
      <c r="AU40" s="89" t="str">
        <f>IF(U40=1,U40*('Base de Dados 2013'!$AN53-'Base de Dados 2013'!$AH53),"")</f>
        <v/>
      </c>
      <c r="AV40" s="89" t="str">
        <f>IF(V40=1,V40*('Base de Dados 2013'!$AN53-'Base de Dados 2013'!$AH53),"")</f>
        <v/>
      </c>
      <c r="AW40" s="89" t="str">
        <f>IF(W40=1,W40*('Base de Dados 2013'!$AN53-'Base de Dados 2013'!$AH53),"")</f>
        <v/>
      </c>
      <c r="AX40" s="89" t="str">
        <f>IF(X40=1,X40*('Base de Dados 2013'!$AN53-'Base de Dados 2013'!$AH53),"")</f>
        <v/>
      </c>
      <c r="AY40" s="90">
        <f>IF(Y40=1,Y40*('Base de Dados 2013'!$AN53-'Base de Dados 2013'!$AH53),"")</f>
        <v>27</v>
      </c>
      <c r="AZ40" t="str">
        <f t="shared" si="7"/>
        <v/>
      </c>
      <c r="BA40" t="str">
        <f t="shared" si="2"/>
        <v/>
      </c>
    </row>
    <row r="41" spans="1:53" x14ac:dyDescent="0.55000000000000004">
      <c r="A41" s="75" t="str">
        <f>'Base de Dados 2013'!O54</f>
        <v>PD 280</v>
      </c>
      <c r="B41" s="88" t="str">
        <f t="shared" si="18"/>
        <v/>
      </c>
      <c r="C41" s="89" t="str">
        <f t="shared" si="18"/>
        <v/>
      </c>
      <c r="D41" s="89" t="str">
        <f t="shared" si="18"/>
        <v/>
      </c>
      <c r="E41" s="89" t="str">
        <f t="shared" si="18"/>
        <v/>
      </c>
      <c r="F41" s="89" t="str">
        <f t="shared" si="1"/>
        <v/>
      </c>
      <c r="G41" s="89" t="str">
        <f t="shared" si="18"/>
        <v/>
      </c>
      <c r="H41" s="89" t="str">
        <f t="shared" si="8"/>
        <v/>
      </c>
      <c r="I41" s="89" t="str">
        <f t="shared" si="8"/>
        <v/>
      </c>
      <c r="J41" s="89" t="str">
        <f t="shared" si="8"/>
        <v/>
      </c>
      <c r="K41" s="89" t="str">
        <f t="shared" si="18"/>
        <v/>
      </c>
      <c r="L41" s="89" t="str">
        <f t="shared" si="18"/>
        <v/>
      </c>
      <c r="M41" s="89" t="str">
        <f t="shared" si="18"/>
        <v/>
      </c>
      <c r="N41" s="89" t="str">
        <f t="shared" si="9"/>
        <v/>
      </c>
      <c r="O41" s="89" t="str">
        <f t="shared" si="10"/>
        <v/>
      </c>
      <c r="P41" s="89" t="str">
        <f t="shared" si="18"/>
        <v/>
      </c>
      <c r="Q41" s="89" t="str">
        <f t="shared" si="18"/>
        <v/>
      </c>
      <c r="R41" s="89" t="str">
        <f t="shared" si="18"/>
        <v/>
      </c>
      <c r="S41" s="89" t="str">
        <f t="shared" si="11"/>
        <v/>
      </c>
      <c r="T41" s="89" t="str">
        <f t="shared" si="12"/>
        <v/>
      </c>
      <c r="U41" s="89" t="str">
        <f t="shared" si="18"/>
        <v/>
      </c>
      <c r="V41" s="89" t="str">
        <f t="shared" si="18"/>
        <v/>
      </c>
      <c r="W41" s="89">
        <f t="shared" si="18"/>
        <v>1</v>
      </c>
      <c r="X41" s="89" t="str">
        <f t="shared" si="17"/>
        <v/>
      </c>
      <c r="Y41" s="90" t="str">
        <f t="shared" si="17"/>
        <v/>
      </c>
      <c r="Z41" s="102" t="str">
        <f t="shared" si="6"/>
        <v/>
      </c>
      <c r="AB41" s="88" t="str">
        <f>IF(B41=1,B41*('Base de Dados 2013'!$AN54-'Base de Dados 2013'!$AH54),"")</f>
        <v/>
      </c>
      <c r="AC41" s="89" t="str">
        <f>IF(C41=1,C41*('Base de Dados 2013'!$AN54-'Base de Dados 2013'!$AH54),"")</f>
        <v/>
      </c>
      <c r="AD41" s="89" t="str">
        <f>IF(D41=1,D41*('Base de Dados 2013'!$AN54-'Base de Dados 2013'!$AH54),"")</f>
        <v/>
      </c>
      <c r="AE41" s="89" t="str">
        <f>IF(E41=1,E41*('Base de Dados 2013'!$AN54-'Base de Dados 2013'!$AH54),"")</f>
        <v/>
      </c>
      <c r="AF41" s="89" t="str">
        <f>IF(F41=1,F41*('Base de Dados 2013'!$AN54-'Base de Dados 2013'!$AH54),"")</f>
        <v/>
      </c>
      <c r="AG41" s="89" t="str">
        <f>IF(G41=1,G41*('Base de Dados 2013'!$AN54-'Base de Dados 2013'!$AH54),"")</f>
        <v/>
      </c>
      <c r="AH41" s="89" t="str">
        <f>IF(H41=1,H41*('Base de Dados 2013'!$AN54-'Base de Dados 2013'!$AH54),"")</f>
        <v/>
      </c>
      <c r="AI41" s="89" t="str">
        <f>IF(I41=1,I41*('Base de Dados 2013'!$AN54-'Base de Dados 2013'!$AH54),"")</f>
        <v/>
      </c>
      <c r="AJ41" s="89" t="str">
        <f>IF(J41=1,J41*('Base de Dados 2013'!$AN54-'Base de Dados 2013'!$AH54),"")</f>
        <v/>
      </c>
      <c r="AK41" s="89" t="str">
        <f>IF(K41=1,K41*('Base de Dados 2013'!$AN54-'Base de Dados 2013'!$AH54),"")</f>
        <v/>
      </c>
      <c r="AL41" s="89" t="str">
        <f>IF(L41=1,L41*('Base de Dados 2013'!$AN54-'Base de Dados 2013'!$AH54),"")</f>
        <v/>
      </c>
      <c r="AM41" s="89" t="str">
        <f>IF(M41=1,M41*('Base de Dados 2013'!$AN54-'Base de Dados 2013'!$AH54),"")</f>
        <v/>
      </c>
      <c r="AN41" s="89" t="str">
        <f>IF(N41=1,N41*('Base de Dados 2013'!$AN54-'Base de Dados 2013'!$AH54),"")</f>
        <v/>
      </c>
      <c r="AO41" s="89" t="str">
        <f>IF(O41=1,O41*('Base de Dados 2013'!$AN54-'Base de Dados 2013'!$AH54),"")</f>
        <v/>
      </c>
      <c r="AP41" s="89" t="str">
        <f>IF(P41=1,P41*('Base de Dados 2013'!$AN54-'Base de Dados 2013'!$AH54),"")</f>
        <v/>
      </c>
      <c r="AQ41" s="89" t="str">
        <f>IF(Q41=1,Q41*('Base de Dados 2013'!$AN54-'Base de Dados 2013'!$AH54),"")</f>
        <v/>
      </c>
      <c r="AR41" s="89" t="str">
        <f>IF(R41=1,R41*('Base de Dados 2013'!$AN54-'Base de Dados 2013'!$AH54),"")</f>
        <v/>
      </c>
      <c r="AS41" s="89" t="str">
        <f>IF(S41=1,S41*('Base de Dados 2013'!$AN54-'Base de Dados 2013'!$AH54),"")</f>
        <v/>
      </c>
      <c r="AT41" s="89" t="str">
        <f>IF(T41=1,T41*('Base de Dados 2013'!$AN54-'Base de Dados 2013'!$AH54),"")</f>
        <v/>
      </c>
      <c r="AU41" s="89" t="str">
        <f>IF(U41=1,U41*('Base de Dados 2013'!$AN54-'Base de Dados 2013'!$AH54),"")</f>
        <v/>
      </c>
      <c r="AV41" s="89" t="str">
        <f>IF(V41=1,V41*('Base de Dados 2013'!$AN54-'Base de Dados 2013'!$AH54),"")</f>
        <v/>
      </c>
      <c r="AW41" s="89">
        <f>IF(W41=1,W41*('Base de Dados 2013'!$AN54-'Base de Dados 2013'!$AH54),"")</f>
        <v>40</v>
      </c>
      <c r="AX41" s="89" t="str">
        <f>IF(X41=1,X41*('Base de Dados 2013'!$AN54-'Base de Dados 2013'!$AH54),"")</f>
        <v/>
      </c>
      <c r="AY41" s="90" t="str">
        <f>IF(Y41=1,Y41*('Base de Dados 2013'!$AN54-'Base de Dados 2013'!$AH54),"")</f>
        <v/>
      </c>
      <c r="AZ41" t="str">
        <f t="shared" si="7"/>
        <v/>
      </c>
      <c r="BA41" t="str">
        <f t="shared" si="2"/>
        <v/>
      </c>
    </row>
    <row r="42" spans="1:53" x14ac:dyDescent="0.55000000000000004">
      <c r="A42" s="75" t="str">
        <f>'Base de Dados 2013'!O55</f>
        <v>USB 572</v>
      </c>
      <c r="B42" s="88">
        <f t="shared" si="18"/>
        <v>1</v>
      </c>
      <c r="C42" s="89" t="str">
        <f t="shared" si="18"/>
        <v/>
      </c>
      <c r="D42" s="89" t="str">
        <f t="shared" si="18"/>
        <v/>
      </c>
      <c r="E42" s="89" t="str">
        <f t="shared" si="18"/>
        <v/>
      </c>
      <c r="F42" s="89" t="str">
        <f t="shared" si="1"/>
        <v/>
      </c>
      <c r="G42" s="89" t="str">
        <f t="shared" si="18"/>
        <v/>
      </c>
      <c r="H42" s="89" t="str">
        <f t="shared" si="8"/>
        <v/>
      </c>
      <c r="I42" s="89" t="str">
        <f t="shared" si="8"/>
        <v/>
      </c>
      <c r="J42" s="89" t="str">
        <f t="shared" si="8"/>
        <v/>
      </c>
      <c r="K42" s="89" t="str">
        <f t="shared" si="18"/>
        <v/>
      </c>
      <c r="L42" s="89" t="str">
        <f t="shared" si="18"/>
        <v/>
      </c>
      <c r="M42" s="89" t="str">
        <f t="shared" si="18"/>
        <v/>
      </c>
      <c r="N42" s="89" t="str">
        <f t="shared" si="9"/>
        <v/>
      </c>
      <c r="O42" s="89" t="str">
        <f t="shared" si="10"/>
        <v/>
      </c>
      <c r="P42" s="89" t="str">
        <f t="shared" si="18"/>
        <v/>
      </c>
      <c r="Q42" s="89" t="str">
        <f t="shared" si="18"/>
        <v/>
      </c>
      <c r="R42" s="89" t="str">
        <f t="shared" si="18"/>
        <v/>
      </c>
      <c r="S42" s="89" t="str">
        <f t="shared" si="11"/>
        <v/>
      </c>
      <c r="T42" s="89" t="str">
        <f t="shared" si="12"/>
        <v/>
      </c>
      <c r="U42" s="89" t="str">
        <f t="shared" si="18"/>
        <v/>
      </c>
      <c r="V42" s="89" t="str">
        <f t="shared" si="18"/>
        <v/>
      </c>
      <c r="W42" s="89" t="str">
        <f t="shared" si="18"/>
        <v/>
      </c>
      <c r="X42" s="89" t="str">
        <f t="shared" si="17"/>
        <v/>
      </c>
      <c r="Y42" s="90" t="str">
        <f t="shared" si="17"/>
        <v/>
      </c>
      <c r="Z42" s="102" t="str">
        <f t="shared" si="6"/>
        <v/>
      </c>
      <c r="AB42" s="88">
        <f>IF(B42=1,B42*('Base de Dados 2013'!$AN55-'Base de Dados 2013'!$AH55),"")</f>
        <v>90</v>
      </c>
      <c r="AC42" s="89" t="str">
        <f>IF(C42=1,C42*('Base de Dados 2013'!$AN55-'Base de Dados 2013'!$AH55),"")</f>
        <v/>
      </c>
      <c r="AD42" s="89" t="str">
        <f>IF(D42=1,D42*('Base de Dados 2013'!$AN55-'Base de Dados 2013'!$AH55),"")</f>
        <v/>
      </c>
      <c r="AE42" s="89" t="str">
        <f>IF(E42=1,E42*('Base de Dados 2013'!$AN55-'Base de Dados 2013'!$AH55),"")</f>
        <v/>
      </c>
      <c r="AF42" s="89" t="str">
        <f>IF(F42=1,F42*('Base de Dados 2013'!$AN55-'Base de Dados 2013'!$AH55),"")</f>
        <v/>
      </c>
      <c r="AG42" s="89" t="str">
        <f>IF(G42=1,G42*('Base de Dados 2013'!$AN55-'Base de Dados 2013'!$AH55),"")</f>
        <v/>
      </c>
      <c r="AH42" s="89" t="str">
        <f>IF(H42=1,H42*('Base de Dados 2013'!$AN55-'Base de Dados 2013'!$AH55),"")</f>
        <v/>
      </c>
      <c r="AI42" s="89" t="str">
        <f>IF(I42=1,I42*('Base de Dados 2013'!$AN55-'Base de Dados 2013'!$AH55),"")</f>
        <v/>
      </c>
      <c r="AJ42" s="89" t="str">
        <f>IF(J42=1,J42*('Base de Dados 2013'!$AN55-'Base de Dados 2013'!$AH55),"")</f>
        <v/>
      </c>
      <c r="AK42" s="89" t="str">
        <f>IF(K42=1,K42*('Base de Dados 2013'!$AN55-'Base de Dados 2013'!$AH55),"")</f>
        <v/>
      </c>
      <c r="AL42" s="89" t="str">
        <f>IF(L42=1,L42*('Base de Dados 2013'!$AN55-'Base de Dados 2013'!$AH55),"")</f>
        <v/>
      </c>
      <c r="AM42" s="89" t="str">
        <f>IF(M42=1,M42*('Base de Dados 2013'!$AN55-'Base de Dados 2013'!$AH55),"")</f>
        <v/>
      </c>
      <c r="AN42" s="89" t="str">
        <f>IF(N42=1,N42*('Base de Dados 2013'!$AN55-'Base de Dados 2013'!$AH55),"")</f>
        <v/>
      </c>
      <c r="AO42" s="89" t="str">
        <f>IF(O42=1,O42*('Base de Dados 2013'!$AN55-'Base de Dados 2013'!$AH55),"")</f>
        <v/>
      </c>
      <c r="AP42" s="89" t="str">
        <f>IF(P42=1,P42*('Base de Dados 2013'!$AN55-'Base de Dados 2013'!$AH55),"")</f>
        <v/>
      </c>
      <c r="AQ42" s="89" t="str">
        <f>IF(Q42=1,Q42*('Base de Dados 2013'!$AN55-'Base de Dados 2013'!$AH55),"")</f>
        <v/>
      </c>
      <c r="AR42" s="89" t="str">
        <f>IF(R42=1,R42*('Base de Dados 2013'!$AN55-'Base de Dados 2013'!$AH55),"")</f>
        <v/>
      </c>
      <c r="AS42" s="89" t="str">
        <f>IF(S42=1,S42*('Base de Dados 2013'!$AN55-'Base de Dados 2013'!$AH55),"")</f>
        <v/>
      </c>
      <c r="AT42" s="89" t="str">
        <f>IF(T42=1,T42*('Base de Dados 2013'!$AN55-'Base de Dados 2013'!$AH55),"")</f>
        <v/>
      </c>
      <c r="AU42" s="89" t="str">
        <f>IF(U42=1,U42*('Base de Dados 2013'!$AN55-'Base de Dados 2013'!$AH55),"")</f>
        <v/>
      </c>
      <c r="AV42" s="89" t="str">
        <f>IF(V42=1,V42*('Base de Dados 2013'!$AN55-'Base de Dados 2013'!$AH55),"")</f>
        <v/>
      </c>
      <c r="AW42" s="89" t="str">
        <f>IF(W42=1,W42*('Base de Dados 2013'!$AN55-'Base de Dados 2013'!$AH55),"")</f>
        <v/>
      </c>
      <c r="AX42" s="89" t="str">
        <f>IF(X42=1,X42*('Base de Dados 2013'!$AN55-'Base de Dados 2013'!$AH55),"")</f>
        <v/>
      </c>
      <c r="AY42" s="90" t="str">
        <f>IF(Y42=1,Y42*('Base de Dados 2013'!$AN55-'Base de Dados 2013'!$AH55),"")</f>
        <v/>
      </c>
      <c r="AZ42" t="str">
        <f t="shared" si="7"/>
        <v/>
      </c>
      <c r="BA42" t="str">
        <f t="shared" si="2"/>
        <v/>
      </c>
    </row>
    <row r="43" spans="1:53" x14ac:dyDescent="0.55000000000000004">
      <c r="A43" s="75" t="str">
        <f>'Base de Dados 2013'!O56</f>
        <v>USB 150</v>
      </c>
      <c r="B43" s="88" t="str">
        <f t="shared" si="18"/>
        <v/>
      </c>
      <c r="C43" s="89" t="str">
        <f t="shared" si="18"/>
        <v/>
      </c>
      <c r="D43" s="89" t="str">
        <f t="shared" si="18"/>
        <v/>
      </c>
      <c r="E43" s="89" t="str">
        <f t="shared" si="18"/>
        <v/>
      </c>
      <c r="F43" s="89" t="str">
        <f t="shared" si="1"/>
        <v/>
      </c>
      <c r="G43" s="89" t="str">
        <f t="shared" si="18"/>
        <v/>
      </c>
      <c r="H43" s="89" t="str">
        <f t="shared" si="8"/>
        <v/>
      </c>
      <c r="I43" s="89" t="str">
        <f t="shared" si="8"/>
        <v/>
      </c>
      <c r="J43" s="89" t="str">
        <f t="shared" si="8"/>
        <v/>
      </c>
      <c r="K43" s="89" t="str">
        <f t="shared" si="18"/>
        <v/>
      </c>
      <c r="L43" s="89" t="str">
        <f t="shared" si="18"/>
        <v/>
      </c>
      <c r="M43" s="89" t="str">
        <f t="shared" si="18"/>
        <v/>
      </c>
      <c r="N43" s="89" t="str">
        <f t="shared" si="9"/>
        <v/>
      </c>
      <c r="O43" s="89" t="str">
        <f t="shared" si="10"/>
        <v/>
      </c>
      <c r="P43" s="89">
        <f t="shared" si="18"/>
        <v>1</v>
      </c>
      <c r="Q43" s="89" t="str">
        <f t="shared" si="18"/>
        <v/>
      </c>
      <c r="R43" s="89" t="str">
        <f t="shared" si="18"/>
        <v/>
      </c>
      <c r="S43" s="89" t="str">
        <f t="shared" si="11"/>
        <v/>
      </c>
      <c r="T43" s="89" t="str">
        <f t="shared" si="12"/>
        <v/>
      </c>
      <c r="U43" s="89" t="str">
        <f t="shared" si="18"/>
        <v/>
      </c>
      <c r="V43" s="89" t="str">
        <f t="shared" si="18"/>
        <v/>
      </c>
      <c r="W43" s="89" t="str">
        <f t="shared" si="18"/>
        <v/>
      </c>
      <c r="X43" s="89" t="str">
        <f t="shared" si="17"/>
        <v/>
      </c>
      <c r="Y43" s="90" t="str">
        <f t="shared" si="17"/>
        <v/>
      </c>
      <c r="Z43" s="102" t="str">
        <f t="shared" si="6"/>
        <v/>
      </c>
      <c r="AB43" s="88" t="str">
        <f>IF(B43=1,B43*('Base de Dados 2013'!$AN56-'Base de Dados 2013'!$AH56),"")</f>
        <v/>
      </c>
      <c r="AC43" s="89" t="str">
        <f>IF(C43=1,C43*('Base de Dados 2013'!$AN56-'Base de Dados 2013'!$AH56),"")</f>
        <v/>
      </c>
      <c r="AD43" s="89" t="str">
        <f>IF(D43=1,D43*('Base de Dados 2013'!$AN56-'Base de Dados 2013'!$AH56),"")</f>
        <v/>
      </c>
      <c r="AE43" s="89" t="str">
        <f>IF(E43=1,E43*('Base de Dados 2013'!$AN56-'Base de Dados 2013'!$AH56),"")</f>
        <v/>
      </c>
      <c r="AF43" s="89" t="str">
        <f>IF(F43=1,F43*('Base de Dados 2013'!$AN56-'Base de Dados 2013'!$AH56),"")</f>
        <v/>
      </c>
      <c r="AG43" s="89" t="str">
        <f>IF(G43=1,G43*('Base de Dados 2013'!$AN56-'Base de Dados 2013'!$AH56),"")</f>
        <v/>
      </c>
      <c r="AH43" s="89" t="str">
        <f>IF(H43=1,H43*('Base de Dados 2013'!$AN56-'Base de Dados 2013'!$AH56),"")</f>
        <v/>
      </c>
      <c r="AI43" s="89" t="str">
        <f>IF(I43=1,I43*('Base de Dados 2013'!$AN56-'Base de Dados 2013'!$AH56),"")</f>
        <v/>
      </c>
      <c r="AJ43" s="89" t="str">
        <f>IF(J43=1,J43*('Base de Dados 2013'!$AN56-'Base de Dados 2013'!$AH56),"")</f>
        <v/>
      </c>
      <c r="AK43" s="89" t="str">
        <f>IF(K43=1,K43*('Base de Dados 2013'!$AN56-'Base de Dados 2013'!$AH56),"")</f>
        <v/>
      </c>
      <c r="AL43" s="89" t="str">
        <f>IF(L43=1,L43*('Base de Dados 2013'!$AN56-'Base de Dados 2013'!$AH56),"")</f>
        <v/>
      </c>
      <c r="AM43" s="89" t="str">
        <f>IF(M43=1,M43*('Base de Dados 2013'!$AN56-'Base de Dados 2013'!$AH56),"")</f>
        <v/>
      </c>
      <c r="AN43" s="89" t="str">
        <f>IF(N43=1,N43*('Base de Dados 2013'!$AN56-'Base de Dados 2013'!$AH56),"")</f>
        <v/>
      </c>
      <c r="AO43" s="89" t="str">
        <f>IF(O43=1,O43*('Base de Dados 2013'!$AN56-'Base de Dados 2013'!$AH56),"")</f>
        <v/>
      </c>
      <c r="AP43" s="89">
        <f>IF(P43=1,P43*('Base de Dados 2013'!$AN56-'Base de Dados 2013'!$AH56),"")</f>
        <v>45</v>
      </c>
      <c r="AQ43" s="89" t="str">
        <f>IF(Q43=1,Q43*('Base de Dados 2013'!$AN56-'Base de Dados 2013'!$AH56),"")</f>
        <v/>
      </c>
      <c r="AR43" s="89" t="str">
        <f>IF(R43=1,R43*('Base de Dados 2013'!$AN56-'Base de Dados 2013'!$AH56),"")</f>
        <v/>
      </c>
      <c r="AS43" s="89" t="str">
        <f>IF(S43=1,S43*('Base de Dados 2013'!$AN56-'Base de Dados 2013'!$AH56),"")</f>
        <v/>
      </c>
      <c r="AT43" s="89" t="str">
        <f>IF(T43=1,T43*('Base de Dados 2013'!$AN56-'Base de Dados 2013'!$AH56),"")</f>
        <v/>
      </c>
      <c r="AU43" s="89" t="str">
        <f>IF(U43=1,U43*('Base de Dados 2013'!$AN56-'Base de Dados 2013'!$AH56),"")</f>
        <v/>
      </c>
      <c r="AV43" s="89" t="str">
        <f>IF(V43=1,V43*('Base de Dados 2013'!$AN56-'Base de Dados 2013'!$AH56),"")</f>
        <v/>
      </c>
      <c r="AW43" s="89" t="str">
        <f>IF(W43=1,W43*('Base de Dados 2013'!$AN56-'Base de Dados 2013'!$AH56),"")</f>
        <v/>
      </c>
      <c r="AX43" s="89" t="str">
        <f>IF(X43=1,X43*('Base de Dados 2013'!$AN56-'Base de Dados 2013'!$AH56),"")</f>
        <v/>
      </c>
      <c r="AY43" s="90" t="str">
        <f>IF(Y43=1,Y43*('Base de Dados 2013'!$AN56-'Base de Dados 2013'!$AH56),"")</f>
        <v/>
      </c>
      <c r="AZ43" t="str">
        <f t="shared" si="7"/>
        <v/>
      </c>
      <c r="BA43" t="str">
        <f t="shared" si="2"/>
        <v/>
      </c>
    </row>
    <row r="44" spans="1:53" x14ac:dyDescent="0.55000000000000004">
      <c r="A44" s="75" t="str">
        <f>'Base de Dados 2013'!O57</f>
        <v>USB 228</v>
      </c>
      <c r="B44" s="88" t="str">
        <f t="shared" si="18"/>
        <v/>
      </c>
      <c r="C44" s="89" t="str">
        <f t="shared" si="18"/>
        <v/>
      </c>
      <c r="D44" s="89" t="str">
        <f t="shared" si="18"/>
        <v/>
      </c>
      <c r="E44" s="89" t="str">
        <f t="shared" si="18"/>
        <v/>
      </c>
      <c r="F44" s="89" t="str">
        <f t="shared" si="1"/>
        <v/>
      </c>
      <c r="G44" s="89" t="str">
        <f t="shared" si="18"/>
        <v/>
      </c>
      <c r="H44" s="89" t="str">
        <f t="shared" si="8"/>
        <v/>
      </c>
      <c r="I44" s="89" t="str">
        <f t="shared" si="8"/>
        <v/>
      </c>
      <c r="J44" s="89" t="str">
        <f t="shared" si="8"/>
        <v/>
      </c>
      <c r="K44" s="89">
        <f t="shared" si="18"/>
        <v>1</v>
      </c>
      <c r="L44" s="89" t="str">
        <f t="shared" si="18"/>
        <v/>
      </c>
      <c r="M44" s="89" t="str">
        <f t="shared" si="18"/>
        <v/>
      </c>
      <c r="N44" s="89" t="str">
        <f t="shared" si="9"/>
        <v/>
      </c>
      <c r="O44" s="89" t="str">
        <f t="shared" si="10"/>
        <v/>
      </c>
      <c r="P44" s="89" t="str">
        <f t="shared" si="18"/>
        <v/>
      </c>
      <c r="Q44" s="89" t="str">
        <f t="shared" si="18"/>
        <v/>
      </c>
      <c r="R44" s="89" t="str">
        <f t="shared" si="18"/>
        <v/>
      </c>
      <c r="S44" s="89" t="str">
        <f t="shared" si="11"/>
        <v/>
      </c>
      <c r="T44" s="89" t="str">
        <f t="shared" si="12"/>
        <v/>
      </c>
      <c r="U44" s="89" t="str">
        <f t="shared" si="18"/>
        <v/>
      </c>
      <c r="V44" s="89" t="str">
        <f t="shared" si="18"/>
        <v/>
      </c>
      <c r="W44" s="89" t="str">
        <f t="shared" si="18"/>
        <v/>
      </c>
      <c r="X44" s="89" t="str">
        <f t="shared" si="17"/>
        <v/>
      </c>
      <c r="Y44" s="90" t="str">
        <f t="shared" si="17"/>
        <v/>
      </c>
      <c r="Z44" s="102" t="str">
        <f t="shared" si="6"/>
        <v/>
      </c>
      <c r="AB44" s="88" t="str">
        <f>IF(B44=1,B44*('Base de Dados 2013'!$AN57-'Base de Dados 2013'!$AH57),"")</f>
        <v/>
      </c>
      <c r="AC44" s="89" t="str">
        <f>IF(C44=1,C44*('Base de Dados 2013'!$AN57-'Base de Dados 2013'!$AH57),"")</f>
        <v/>
      </c>
      <c r="AD44" s="89" t="str">
        <f>IF(D44=1,D44*('Base de Dados 2013'!$AN57-'Base de Dados 2013'!$AH57),"")</f>
        <v/>
      </c>
      <c r="AE44" s="89" t="str">
        <f>IF(E44=1,E44*('Base de Dados 2013'!$AN57-'Base de Dados 2013'!$AH57),"")</f>
        <v/>
      </c>
      <c r="AF44" s="89" t="str">
        <f>IF(F44=1,F44*('Base de Dados 2013'!$AN57-'Base de Dados 2013'!$AH57),"")</f>
        <v/>
      </c>
      <c r="AG44" s="89" t="str">
        <f>IF(G44=1,G44*('Base de Dados 2013'!$AN57-'Base de Dados 2013'!$AH57),"")</f>
        <v/>
      </c>
      <c r="AH44" s="89" t="str">
        <f>IF(H44=1,H44*('Base de Dados 2013'!$AN57-'Base de Dados 2013'!$AH57),"")</f>
        <v/>
      </c>
      <c r="AI44" s="89" t="str">
        <f>IF(I44=1,I44*('Base de Dados 2013'!$AN57-'Base de Dados 2013'!$AH57),"")</f>
        <v/>
      </c>
      <c r="AJ44" s="89" t="str">
        <f>IF(J44=1,J44*('Base de Dados 2013'!$AN57-'Base de Dados 2013'!$AH57),"")</f>
        <v/>
      </c>
      <c r="AK44" s="89">
        <f>IF(K44=1,K44*('Base de Dados 2013'!$AN57-'Base de Dados 2013'!$AH57),"")</f>
        <v>54</v>
      </c>
      <c r="AL44" s="89" t="str">
        <f>IF(L44=1,L44*('Base de Dados 2013'!$AN57-'Base de Dados 2013'!$AH57),"")</f>
        <v/>
      </c>
      <c r="AM44" s="89" t="str">
        <f>IF(M44=1,M44*('Base de Dados 2013'!$AN57-'Base de Dados 2013'!$AH57),"")</f>
        <v/>
      </c>
      <c r="AN44" s="89" t="str">
        <f>IF(N44=1,N44*('Base de Dados 2013'!$AN57-'Base de Dados 2013'!$AH57),"")</f>
        <v/>
      </c>
      <c r="AO44" s="89" t="str">
        <f>IF(O44=1,O44*('Base de Dados 2013'!$AN57-'Base de Dados 2013'!$AH57),"")</f>
        <v/>
      </c>
      <c r="AP44" s="89" t="str">
        <f>IF(P44=1,P44*('Base de Dados 2013'!$AN57-'Base de Dados 2013'!$AH57),"")</f>
        <v/>
      </c>
      <c r="AQ44" s="89" t="str">
        <f>IF(Q44=1,Q44*('Base de Dados 2013'!$AN57-'Base de Dados 2013'!$AH57),"")</f>
        <v/>
      </c>
      <c r="AR44" s="89" t="str">
        <f>IF(R44=1,R44*('Base de Dados 2013'!$AN57-'Base de Dados 2013'!$AH57),"")</f>
        <v/>
      </c>
      <c r="AS44" s="89" t="str">
        <f>IF(S44=1,S44*('Base de Dados 2013'!$AN57-'Base de Dados 2013'!$AH57),"")</f>
        <v/>
      </c>
      <c r="AT44" s="89" t="str">
        <f>IF(T44=1,T44*('Base de Dados 2013'!$AN57-'Base de Dados 2013'!$AH57),"")</f>
        <v/>
      </c>
      <c r="AU44" s="89" t="str">
        <f>IF(U44=1,U44*('Base de Dados 2013'!$AN57-'Base de Dados 2013'!$AH57),"")</f>
        <v/>
      </c>
      <c r="AV44" s="89" t="str">
        <f>IF(V44=1,V44*('Base de Dados 2013'!$AN57-'Base de Dados 2013'!$AH57),"")</f>
        <v/>
      </c>
      <c r="AW44" s="89" t="str">
        <f>IF(W44=1,W44*('Base de Dados 2013'!$AN57-'Base de Dados 2013'!$AH57),"")</f>
        <v/>
      </c>
      <c r="AX44" s="89" t="str">
        <f>IF(X44=1,X44*('Base de Dados 2013'!$AN57-'Base de Dados 2013'!$AH57),"")</f>
        <v/>
      </c>
      <c r="AY44" s="90" t="str">
        <f>IF(Y44=1,Y44*('Base de Dados 2013'!$AN57-'Base de Dados 2013'!$AH57),"")</f>
        <v/>
      </c>
      <c r="AZ44" t="str">
        <f t="shared" si="7"/>
        <v/>
      </c>
      <c r="BA44" t="str">
        <f t="shared" si="2"/>
        <v/>
      </c>
    </row>
    <row r="45" spans="1:53" x14ac:dyDescent="0.55000000000000004">
      <c r="A45" s="75" t="str">
        <f>'Base de Dados 2013'!O58</f>
        <v>USB 228</v>
      </c>
      <c r="B45" s="88" t="str">
        <f t="shared" si="18"/>
        <v/>
      </c>
      <c r="C45" s="89" t="str">
        <f t="shared" si="18"/>
        <v/>
      </c>
      <c r="D45" s="89" t="str">
        <f t="shared" si="18"/>
        <v/>
      </c>
      <c r="E45" s="89" t="str">
        <f t="shared" si="18"/>
        <v/>
      </c>
      <c r="F45" s="89" t="str">
        <f t="shared" si="1"/>
        <v/>
      </c>
      <c r="G45" s="89" t="str">
        <f t="shared" si="18"/>
        <v/>
      </c>
      <c r="H45" s="89" t="str">
        <f t="shared" si="8"/>
        <v/>
      </c>
      <c r="I45" s="89" t="str">
        <f t="shared" si="8"/>
        <v/>
      </c>
      <c r="J45" s="89" t="str">
        <f t="shared" si="8"/>
        <v/>
      </c>
      <c r="K45" s="89">
        <f t="shared" si="18"/>
        <v>1</v>
      </c>
      <c r="L45" s="89" t="str">
        <f t="shared" si="18"/>
        <v/>
      </c>
      <c r="M45" s="89" t="str">
        <f t="shared" si="18"/>
        <v/>
      </c>
      <c r="N45" s="89" t="str">
        <f t="shared" si="9"/>
        <v/>
      </c>
      <c r="O45" s="89" t="str">
        <f t="shared" si="10"/>
        <v/>
      </c>
      <c r="P45" s="89" t="str">
        <f t="shared" si="18"/>
        <v/>
      </c>
      <c r="Q45" s="89" t="str">
        <f t="shared" si="18"/>
        <v/>
      </c>
      <c r="R45" s="89" t="str">
        <f t="shared" si="18"/>
        <v/>
      </c>
      <c r="S45" s="89" t="str">
        <f t="shared" si="11"/>
        <v/>
      </c>
      <c r="T45" s="89" t="str">
        <f t="shared" si="12"/>
        <v/>
      </c>
      <c r="U45" s="89" t="str">
        <f t="shared" si="18"/>
        <v/>
      </c>
      <c r="V45" s="89" t="str">
        <f t="shared" si="18"/>
        <v/>
      </c>
      <c r="W45" s="89" t="str">
        <f t="shared" si="18"/>
        <v/>
      </c>
      <c r="X45" s="89" t="str">
        <f t="shared" si="17"/>
        <v/>
      </c>
      <c r="Y45" s="90" t="str">
        <f t="shared" si="17"/>
        <v/>
      </c>
      <c r="Z45" s="102" t="str">
        <f t="shared" si="6"/>
        <v/>
      </c>
      <c r="AB45" s="88" t="str">
        <f>IF(B45=1,B45*('Base de Dados 2013'!$AN58-'Base de Dados 2013'!$AH58),"")</f>
        <v/>
      </c>
      <c r="AC45" s="89" t="str">
        <f>IF(C45=1,C45*('Base de Dados 2013'!$AN58-'Base de Dados 2013'!$AH58),"")</f>
        <v/>
      </c>
      <c r="AD45" s="89" t="str">
        <f>IF(D45=1,D45*('Base de Dados 2013'!$AN58-'Base de Dados 2013'!$AH58),"")</f>
        <v/>
      </c>
      <c r="AE45" s="89" t="str">
        <f>IF(E45=1,E45*('Base de Dados 2013'!$AN58-'Base de Dados 2013'!$AH58),"")</f>
        <v/>
      </c>
      <c r="AF45" s="89" t="str">
        <f>IF(F45=1,F45*('Base de Dados 2013'!$AN58-'Base de Dados 2013'!$AH58),"")</f>
        <v/>
      </c>
      <c r="AG45" s="89" t="str">
        <f>IF(G45=1,G45*('Base de Dados 2013'!$AN58-'Base de Dados 2013'!$AH58),"")</f>
        <v/>
      </c>
      <c r="AH45" s="89" t="str">
        <f>IF(H45=1,H45*('Base de Dados 2013'!$AN58-'Base de Dados 2013'!$AH58),"")</f>
        <v/>
      </c>
      <c r="AI45" s="89" t="str">
        <f>IF(I45=1,I45*('Base de Dados 2013'!$AN58-'Base de Dados 2013'!$AH58),"")</f>
        <v/>
      </c>
      <c r="AJ45" s="89" t="str">
        <f>IF(J45=1,J45*('Base de Dados 2013'!$AN58-'Base de Dados 2013'!$AH58),"")</f>
        <v/>
      </c>
      <c r="AK45" s="89">
        <f>IF(K45=1,K45*('Base de Dados 2013'!$AN58-'Base de Dados 2013'!$AH58),"")</f>
        <v>53</v>
      </c>
      <c r="AL45" s="89" t="str">
        <f>IF(L45=1,L45*('Base de Dados 2013'!$AN58-'Base de Dados 2013'!$AH58),"")</f>
        <v/>
      </c>
      <c r="AM45" s="89" t="str">
        <f>IF(M45=1,M45*('Base de Dados 2013'!$AN58-'Base de Dados 2013'!$AH58),"")</f>
        <v/>
      </c>
      <c r="AN45" s="89" t="str">
        <f>IF(N45=1,N45*('Base de Dados 2013'!$AN58-'Base de Dados 2013'!$AH58),"")</f>
        <v/>
      </c>
      <c r="AO45" s="89" t="str">
        <f>IF(O45=1,O45*('Base de Dados 2013'!$AN58-'Base de Dados 2013'!$AH58),"")</f>
        <v/>
      </c>
      <c r="AP45" s="89" t="str">
        <f>IF(P45=1,P45*('Base de Dados 2013'!$AN58-'Base de Dados 2013'!$AH58),"")</f>
        <v/>
      </c>
      <c r="AQ45" s="89" t="str">
        <f>IF(Q45=1,Q45*('Base de Dados 2013'!$AN58-'Base de Dados 2013'!$AH58),"")</f>
        <v/>
      </c>
      <c r="AR45" s="89" t="str">
        <f>IF(R45=1,R45*('Base de Dados 2013'!$AN58-'Base de Dados 2013'!$AH58),"")</f>
        <v/>
      </c>
      <c r="AS45" s="89" t="str">
        <f>IF(S45=1,S45*('Base de Dados 2013'!$AN58-'Base de Dados 2013'!$AH58),"")</f>
        <v/>
      </c>
      <c r="AT45" s="89" t="str">
        <f>IF(T45=1,T45*('Base de Dados 2013'!$AN58-'Base de Dados 2013'!$AH58),"")</f>
        <v/>
      </c>
      <c r="AU45" s="89" t="str">
        <f>IF(U45=1,U45*('Base de Dados 2013'!$AN58-'Base de Dados 2013'!$AH58),"")</f>
        <v/>
      </c>
      <c r="AV45" s="89" t="str">
        <f>IF(V45=1,V45*('Base de Dados 2013'!$AN58-'Base de Dados 2013'!$AH58),"")</f>
        <v/>
      </c>
      <c r="AW45" s="89" t="str">
        <f>IF(W45=1,W45*('Base de Dados 2013'!$AN58-'Base de Dados 2013'!$AH58),"")</f>
        <v/>
      </c>
      <c r="AX45" s="89" t="str">
        <f>IF(X45=1,X45*('Base de Dados 2013'!$AN58-'Base de Dados 2013'!$AH58),"")</f>
        <v/>
      </c>
      <c r="AY45" s="90" t="str">
        <f>IF(Y45=1,Y45*('Base de Dados 2013'!$AN58-'Base de Dados 2013'!$AH58),"")</f>
        <v/>
      </c>
      <c r="AZ45" t="str">
        <f t="shared" si="7"/>
        <v/>
      </c>
      <c r="BA45" t="str">
        <f t="shared" si="2"/>
        <v/>
      </c>
    </row>
    <row r="46" spans="1:53" x14ac:dyDescent="0.55000000000000004">
      <c r="A46" s="75" t="str">
        <f>'Base de Dados 2013'!O59</f>
        <v>USB 558</v>
      </c>
      <c r="B46" s="88" t="str">
        <f t="shared" si="18"/>
        <v/>
      </c>
      <c r="C46" s="89" t="str">
        <f t="shared" si="18"/>
        <v/>
      </c>
      <c r="D46" s="89" t="str">
        <f t="shared" si="18"/>
        <v/>
      </c>
      <c r="E46" s="89">
        <f t="shared" si="18"/>
        <v>1</v>
      </c>
      <c r="F46" s="89" t="str">
        <f t="shared" si="1"/>
        <v/>
      </c>
      <c r="G46" s="89" t="str">
        <f t="shared" si="18"/>
        <v/>
      </c>
      <c r="H46" s="89" t="str">
        <f t="shared" si="8"/>
        <v/>
      </c>
      <c r="I46" s="89" t="str">
        <f t="shared" si="8"/>
        <v/>
      </c>
      <c r="J46" s="89" t="str">
        <f t="shared" si="8"/>
        <v/>
      </c>
      <c r="K46" s="89" t="str">
        <f t="shared" si="18"/>
        <v/>
      </c>
      <c r="L46" s="89" t="str">
        <f t="shared" si="18"/>
        <v/>
      </c>
      <c r="M46" s="89" t="str">
        <f t="shared" si="18"/>
        <v/>
      </c>
      <c r="N46" s="89" t="str">
        <f t="shared" si="9"/>
        <v/>
      </c>
      <c r="O46" s="89" t="str">
        <f t="shared" si="10"/>
        <v/>
      </c>
      <c r="P46" s="89" t="str">
        <f t="shared" si="18"/>
        <v/>
      </c>
      <c r="Q46" s="89" t="str">
        <f t="shared" si="18"/>
        <v/>
      </c>
      <c r="R46" s="89" t="str">
        <f t="shared" si="18"/>
        <v/>
      </c>
      <c r="S46" s="89" t="str">
        <f t="shared" si="11"/>
        <v/>
      </c>
      <c r="T46" s="89" t="str">
        <f t="shared" si="12"/>
        <v/>
      </c>
      <c r="U46" s="89" t="str">
        <f t="shared" si="18"/>
        <v/>
      </c>
      <c r="V46" s="89" t="str">
        <f t="shared" si="18"/>
        <v/>
      </c>
      <c r="W46" s="89" t="str">
        <f t="shared" si="18"/>
        <v/>
      </c>
      <c r="X46" s="89" t="str">
        <f t="shared" si="17"/>
        <v/>
      </c>
      <c r="Y46" s="90" t="str">
        <f t="shared" si="17"/>
        <v/>
      </c>
      <c r="Z46" s="102" t="str">
        <f t="shared" si="6"/>
        <v/>
      </c>
      <c r="AB46" s="88" t="str">
        <f>IF(B46=1,B46*('Base de Dados 2013'!$AN59-'Base de Dados 2013'!$AH59),"")</f>
        <v/>
      </c>
      <c r="AC46" s="89" t="str">
        <f>IF(C46=1,C46*('Base de Dados 2013'!$AN59-'Base de Dados 2013'!$AH59),"")</f>
        <v/>
      </c>
      <c r="AD46" s="89" t="str">
        <f>IF(D46=1,D46*('Base de Dados 2013'!$AN59-'Base de Dados 2013'!$AH59),"")</f>
        <v/>
      </c>
      <c r="AE46" s="89">
        <f>IF(E46=1,E46*('Base de Dados 2013'!$AN59-'Base de Dados 2013'!$AH59),"")</f>
        <v>46</v>
      </c>
      <c r="AF46" s="89" t="str">
        <f>IF(F46=1,F46*('Base de Dados 2013'!$AN59-'Base de Dados 2013'!$AH59),"")</f>
        <v/>
      </c>
      <c r="AG46" s="89" t="str">
        <f>IF(G46=1,G46*('Base de Dados 2013'!$AN59-'Base de Dados 2013'!$AH59),"")</f>
        <v/>
      </c>
      <c r="AH46" s="89" t="str">
        <f>IF(H46=1,H46*('Base de Dados 2013'!$AN59-'Base de Dados 2013'!$AH59),"")</f>
        <v/>
      </c>
      <c r="AI46" s="89" t="str">
        <f>IF(I46=1,I46*('Base de Dados 2013'!$AN59-'Base de Dados 2013'!$AH59),"")</f>
        <v/>
      </c>
      <c r="AJ46" s="89" t="str">
        <f>IF(J46=1,J46*('Base de Dados 2013'!$AN59-'Base de Dados 2013'!$AH59),"")</f>
        <v/>
      </c>
      <c r="AK46" s="89" t="str">
        <f>IF(K46=1,K46*('Base de Dados 2013'!$AN59-'Base de Dados 2013'!$AH59),"")</f>
        <v/>
      </c>
      <c r="AL46" s="89" t="str">
        <f>IF(L46=1,L46*('Base de Dados 2013'!$AN59-'Base de Dados 2013'!$AH59),"")</f>
        <v/>
      </c>
      <c r="AM46" s="89" t="str">
        <f>IF(M46=1,M46*('Base de Dados 2013'!$AN59-'Base de Dados 2013'!$AH59),"")</f>
        <v/>
      </c>
      <c r="AN46" s="89" t="str">
        <f>IF(N46=1,N46*('Base de Dados 2013'!$AN59-'Base de Dados 2013'!$AH59),"")</f>
        <v/>
      </c>
      <c r="AO46" s="89" t="str">
        <f>IF(O46=1,O46*('Base de Dados 2013'!$AN59-'Base de Dados 2013'!$AH59),"")</f>
        <v/>
      </c>
      <c r="AP46" s="89" t="str">
        <f>IF(P46=1,P46*('Base de Dados 2013'!$AN59-'Base de Dados 2013'!$AH59),"")</f>
        <v/>
      </c>
      <c r="AQ46" s="89" t="str">
        <f>IF(Q46=1,Q46*('Base de Dados 2013'!$AN59-'Base de Dados 2013'!$AH59),"")</f>
        <v/>
      </c>
      <c r="AR46" s="89" t="str">
        <f>IF(R46=1,R46*('Base de Dados 2013'!$AN59-'Base de Dados 2013'!$AH59),"")</f>
        <v/>
      </c>
      <c r="AS46" s="89" t="str">
        <f>IF(S46=1,S46*('Base de Dados 2013'!$AN59-'Base de Dados 2013'!$AH59),"")</f>
        <v/>
      </c>
      <c r="AT46" s="89" t="str">
        <f>IF(T46=1,T46*('Base de Dados 2013'!$AN59-'Base de Dados 2013'!$AH59),"")</f>
        <v/>
      </c>
      <c r="AU46" s="89" t="str">
        <f>IF(U46=1,U46*('Base de Dados 2013'!$AN59-'Base de Dados 2013'!$AH59),"")</f>
        <v/>
      </c>
      <c r="AV46" s="89" t="str">
        <f>IF(V46=1,V46*('Base de Dados 2013'!$AN59-'Base de Dados 2013'!$AH59),"")</f>
        <v/>
      </c>
      <c r="AW46" s="89" t="str">
        <f>IF(W46=1,W46*('Base de Dados 2013'!$AN59-'Base de Dados 2013'!$AH59),"")</f>
        <v/>
      </c>
      <c r="AX46" s="89" t="str">
        <f>IF(X46=1,X46*('Base de Dados 2013'!$AN59-'Base de Dados 2013'!$AH59),"")</f>
        <v/>
      </c>
      <c r="AY46" s="90" t="str">
        <f>IF(Y46=1,Y46*('Base de Dados 2013'!$AN59-'Base de Dados 2013'!$AH59),"")</f>
        <v/>
      </c>
      <c r="AZ46" t="str">
        <f t="shared" si="7"/>
        <v/>
      </c>
      <c r="BA46" t="str">
        <f t="shared" si="2"/>
        <v/>
      </c>
    </row>
    <row r="47" spans="1:53" x14ac:dyDescent="0.55000000000000004">
      <c r="A47" s="75" t="str">
        <f>'Base de Dados 2013'!O60</f>
        <v>PD 280</v>
      </c>
      <c r="B47" s="88" t="str">
        <f t="shared" si="18"/>
        <v/>
      </c>
      <c r="C47" s="89" t="str">
        <f t="shared" si="18"/>
        <v/>
      </c>
      <c r="D47" s="89" t="str">
        <f t="shared" si="18"/>
        <v/>
      </c>
      <c r="E47" s="89" t="str">
        <f t="shared" si="18"/>
        <v/>
      </c>
      <c r="F47" s="89" t="str">
        <f t="shared" si="1"/>
        <v/>
      </c>
      <c r="G47" s="89" t="str">
        <f t="shared" si="18"/>
        <v/>
      </c>
      <c r="H47" s="89" t="str">
        <f t="shared" si="8"/>
        <v/>
      </c>
      <c r="I47" s="89" t="str">
        <f t="shared" si="8"/>
        <v/>
      </c>
      <c r="J47" s="89" t="str">
        <f t="shared" si="8"/>
        <v/>
      </c>
      <c r="K47" s="89" t="str">
        <f t="shared" si="18"/>
        <v/>
      </c>
      <c r="L47" s="89" t="str">
        <f t="shared" si="18"/>
        <v/>
      </c>
      <c r="M47" s="89" t="str">
        <f t="shared" si="18"/>
        <v/>
      </c>
      <c r="N47" s="89" t="str">
        <f t="shared" si="9"/>
        <v/>
      </c>
      <c r="O47" s="89" t="str">
        <f t="shared" si="10"/>
        <v/>
      </c>
      <c r="P47" s="89" t="str">
        <f t="shared" si="18"/>
        <v/>
      </c>
      <c r="Q47" s="89" t="str">
        <f t="shared" si="18"/>
        <v/>
      </c>
      <c r="R47" s="89" t="str">
        <f t="shared" si="18"/>
        <v/>
      </c>
      <c r="S47" s="89" t="str">
        <f t="shared" si="11"/>
        <v/>
      </c>
      <c r="T47" s="89" t="str">
        <f t="shared" si="12"/>
        <v/>
      </c>
      <c r="U47" s="89" t="str">
        <f t="shared" si="18"/>
        <v/>
      </c>
      <c r="V47" s="89" t="str">
        <f t="shared" si="18"/>
        <v/>
      </c>
      <c r="W47" s="89">
        <f t="shared" si="18"/>
        <v>1</v>
      </c>
      <c r="X47" s="89" t="str">
        <f t="shared" si="17"/>
        <v/>
      </c>
      <c r="Y47" s="90" t="str">
        <f t="shared" si="17"/>
        <v/>
      </c>
      <c r="Z47" s="102" t="str">
        <f t="shared" si="6"/>
        <v/>
      </c>
      <c r="AB47" s="88" t="str">
        <f>IF(B47=1,B47*('Base de Dados 2013'!$AN60-'Base de Dados 2013'!$AH60),"")</f>
        <v/>
      </c>
      <c r="AC47" s="89" t="str">
        <f>IF(C47=1,C47*('Base de Dados 2013'!$AN60-'Base de Dados 2013'!$AH60),"")</f>
        <v/>
      </c>
      <c r="AD47" s="89" t="str">
        <f>IF(D47=1,D47*('Base de Dados 2013'!$AN60-'Base de Dados 2013'!$AH60),"")</f>
        <v/>
      </c>
      <c r="AE47" s="89" t="str">
        <f>IF(E47=1,E47*('Base de Dados 2013'!$AN60-'Base de Dados 2013'!$AH60),"")</f>
        <v/>
      </c>
      <c r="AF47" s="89" t="str">
        <f>IF(F47=1,F47*('Base de Dados 2013'!$AN60-'Base de Dados 2013'!$AH60),"")</f>
        <v/>
      </c>
      <c r="AG47" s="89" t="str">
        <f>IF(G47=1,G47*('Base de Dados 2013'!$AN60-'Base de Dados 2013'!$AH60),"")</f>
        <v/>
      </c>
      <c r="AH47" s="89" t="str">
        <f>IF(H47=1,H47*('Base de Dados 2013'!$AN60-'Base de Dados 2013'!$AH60),"")</f>
        <v/>
      </c>
      <c r="AI47" s="89" t="str">
        <f>IF(I47=1,I47*('Base de Dados 2013'!$AN60-'Base de Dados 2013'!$AH60),"")</f>
        <v/>
      </c>
      <c r="AJ47" s="89" t="str">
        <f>IF(J47=1,J47*('Base de Dados 2013'!$AN60-'Base de Dados 2013'!$AH60),"")</f>
        <v/>
      </c>
      <c r="AK47" s="89" t="str">
        <f>IF(K47=1,K47*('Base de Dados 2013'!$AN60-'Base de Dados 2013'!$AH60),"")</f>
        <v/>
      </c>
      <c r="AL47" s="89" t="str">
        <f>IF(L47=1,L47*('Base de Dados 2013'!$AN60-'Base de Dados 2013'!$AH60),"")</f>
        <v/>
      </c>
      <c r="AM47" s="89" t="str">
        <f>IF(M47=1,M47*('Base de Dados 2013'!$AN60-'Base de Dados 2013'!$AH60),"")</f>
        <v/>
      </c>
      <c r="AN47" s="89" t="str">
        <f>IF(N47=1,N47*('Base de Dados 2013'!$AN60-'Base de Dados 2013'!$AH60),"")</f>
        <v/>
      </c>
      <c r="AO47" s="89" t="str">
        <f>IF(O47=1,O47*('Base de Dados 2013'!$AN60-'Base de Dados 2013'!$AH60),"")</f>
        <v/>
      </c>
      <c r="AP47" s="89" t="str">
        <f>IF(P47=1,P47*('Base de Dados 2013'!$AN60-'Base de Dados 2013'!$AH60),"")</f>
        <v/>
      </c>
      <c r="AQ47" s="89" t="str">
        <f>IF(Q47=1,Q47*('Base de Dados 2013'!$AN60-'Base de Dados 2013'!$AH60),"")</f>
        <v/>
      </c>
      <c r="AR47" s="89" t="str">
        <f>IF(R47=1,R47*('Base de Dados 2013'!$AN60-'Base de Dados 2013'!$AH60),"")</f>
        <v/>
      </c>
      <c r="AS47" s="89" t="str">
        <f>IF(S47=1,S47*('Base de Dados 2013'!$AN60-'Base de Dados 2013'!$AH60),"")</f>
        <v/>
      </c>
      <c r="AT47" s="89" t="str">
        <f>IF(T47=1,T47*('Base de Dados 2013'!$AN60-'Base de Dados 2013'!$AH60),"")</f>
        <v/>
      </c>
      <c r="AU47" s="89" t="str">
        <f>IF(U47=1,U47*('Base de Dados 2013'!$AN60-'Base de Dados 2013'!$AH60),"")</f>
        <v/>
      </c>
      <c r="AV47" s="89" t="str">
        <f>IF(V47=1,V47*('Base de Dados 2013'!$AN60-'Base de Dados 2013'!$AH60),"")</f>
        <v/>
      </c>
      <c r="AW47" s="89">
        <f>IF(W47=1,W47*('Base de Dados 2013'!$AN60-'Base de Dados 2013'!$AH60),"")</f>
        <v>15</v>
      </c>
      <c r="AX47" s="89" t="str">
        <f>IF(X47=1,X47*('Base de Dados 2013'!$AN60-'Base de Dados 2013'!$AH60),"")</f>
        <v/>
      </c>
      <c r="AY47" s="90" t="str">
        <f>IF(Y47=1,Y47*('Base de Dados 2013'!$AN60-'Base de Dados 2013'!$AH60),"")</f>
        <v/>
      </c>
      <c r="AZ47" t="str">
        <f t="shared" si="7"/>
        <v/>
      </c>
      <c r="BA47" t="str">
        <f t="shared" si="2"/>
        <v/>
      </c>
    </row>
    <row r="48" spans="1:53" x14ac:dyDescent="0.55000000000000004">
      <c r="A48" s="75" t="str">
        <f>'Base de Dados 2013'!O61</f>
        <v>LP 206</v>
      </c>
      <c r="B48" s="88" t="str">
        <f t="shared" si="18"/>
        <v/>
      </c>
      <c r="C48" s="89" t="str">
        <f t="shared" si="18"/>
        <v/>
      </c>
      <c r="D48" s="89" t="str">
        <f t="shared" si="18"/>
        <v/>
      </c>
      <c r="E48" s="89" t="str">
        <f t="shared" si="18"/>
        <v/>
      </c>
      <c r="F48" s="89" t="str">
        <f t="shared" si="1"/>
        <v/>
      </c>
      <c r="G48" s="89" t="str">
        <f t="shared" si="18"/>
        <v/>
      </c>
      <c r="H48" s="89" t="str">
        <f t="shared" si="8"/>
        <v/>
      </c>
      <c r="I48" s="89" t="str">
        <f t="shared" si="8"/>
        <v/>
      </c>
      <c r="J48" s="89" t="str">
        <f t="shared" si="8"/>
        <v/>
      </c>
      <c r="K48" s="89" t="str">
        <f t="shared" si="18"/>
        <v/>
      </c>
      <c r="L48" s="89" t="str">
        <f t="shared" si="18"/>
        <v/>
      </c>
      <c r="M48" s="89" t="str">
        <f t="shared" si="18"/>
        <v/>
      </c>
      <c r="N48" s="89" t="str">
        <f t="shared" si="9"/>
        <v/>
      </c>
      <c r="O48" s="89" t="str">
        <f t="shared" si="10"/>
        <v/>
      </c>
      <c r="P48" s="89" t="str">
        <f t="shared" si="18"/>
        <v/>
      </c>
      <c r="Q48" s="89" t="str">
        <f t="shared" si="18"/>
        <v/>
      </c>
      <c r="R48" s="89" t="str">
        <f t="shared" si="18"/>
        <v/>
      </c>
      <c r="S48" s="89" t="str">
        <f t="shared" si="11"/>
        <v/>
      </c>
      <c r="T48" s="89" t="str">
        <f t="shared" si="12"/>
        <v/>
      </c>
      <c r="U48" s="89" t="str">
        <f t="shared" si="18"/>
        <v/>
      </c>
      <c r="V48" s="89">
        <f t="shared" si="18"/>
        <v>1</v>
      </c>
      <c r="W48" s="89" t="str">
        <f t="shared" si="18"/>
        <v/>
      </c>
      <c r="X48" s="89" t="str">
        <f t="shared" si="17"/>
        <v/>
      </c>
      <c r="Y48" s="90" t="str">
        <f t="shared" si="17"/>
        <v/>
      </c>
      <c r="Z48" s="102" t="str">
        <f t="shared" si="6"/>
        <v/>
      </c>
      <c r="AB48" s="88" t="str">
        <f>IF(B48=1,B48*('Base de Dados 2013'!$AN61-'Base de Dados 2013'!$AH61),"")</f>
        <v/>
      </c>
      <c r="AC48" s="89" t="str">
        <f>IF(C48=1,C48*('Base de Dados 2013'!$AN61-'Base de Dados 2013'!$AH61),"")</f>
        <v/>
      </c>
      <c r="AD48" s="89" t="str">
        <f>IF(D48=1,D48*('Base de Dados 2013'!$AN61-'Base de Dados 2013'!$AH61),"")</f>
        <v/>
      </c>
      <c r="AE48" s="89" t="str">
        <f>IF(E48=1,E48*('Base de Dados 2013'!$AN61-'Base de Dados 2013'!$AH61),"")</f>
        <v/>
      </c>
      <c r="AF48" s="89" t="str">
        <f>IF(F48=1,F48*('Base de Dados 2013'!$AN61-'Base de Dados 2013'!$AH61),"")</f>
        <v/>
      </c>
      <c r="AG48" s="89" t="str">
        <f>IF(G48=1,G48*('Base de Dados 2013'!$AN61-'Base de Dados 2013'!$AH61),"")</f>
        <v/>
      </c>
      <c r="AH48" s="89" t="str">
        <f>IF(H48=1,H48*('Base de Dados 2013'!$AN61-'Base de Dados 2013'!$AH61),"")</f>
        <v/>
      </c>
      <c r="AI48" s="89" t="str">
        <f>IF(I48=1,I48*('Base de Dados 2013'!$AN61-'Base de Dados 2013'!$AH61),"")</f>
        <v/>
      </c>
      <c r="AJ48" s="89" t="str">
        <f>IF(J48=1,J48*('Base de Dados 2013'!$AN61-'Base de Dados 2013'!$AH61),"")</f>
        <v/>
      </c>
      <c r="AK48" s="89" t="str">
        <f>IF(K48=1,K48*('Base de Dados 2013'!$AN61-'Base de Dados 2013'!$AH61),"")</f>
        <v/>
      </c>
      <c r="AL48" s="89" t="str">
        <f>IF(L48=1,L48*('Base de Dados 2013'!$AN61-'Base de Dados 2013'!$AH61),"")</f>
        <v/>
      </c>
      <c r="AM48" s="89" t="str">
        <f>IF(M48=1,M48*('Base de Dados 2013'!$AN61-'Base de Dados 2013'!$AH61),"")</f>
        <v/>
      </c>
      <c r="AN48" s="89" t="str">
        <f>IF(N48=1,N48*('Base de Dados 2013'!$AN61-'Base de Dados 2013'!$AH61),"")</f>
        <v/>
      </c>
      <c r="AO48" s="89" t="str">
        <f>IF(O48=1,O48*('Base de Dados 2013'!$AN61-'Base de Dados 2013'!$AH61),"")</f>
        <v/>
      </c>
      <c r="AP48" s="89" t="str">
        <f>IF(P48=1,P48*('Base de Dados 2013'!$AN61-'Base de Dados 2013'!$AH61),"")</f>
        <v/>
      </c>
      <c r="AQ48" s="89" t="str">
        <f>IF(Q48=1,Q48*('Base de Dados 2013'!$AN61-'Base de Dados 2013'!$AH61),"")</f>
        <v/>
      </c>
      <c r="AR48" s="89" t="str">
        <f>IF(R48=1,R48*('Base de Dados 2013'!$AN61-'Base de Dados 2013'!$AH61),"")</f>
        <v/>
      </c>
      <c r="AS48" s="89" t="str">
        <f>IF(S48=1,S48*('Base de Dados 2013'!$AN61-'Base de Dados 2013'!$AH61),"")</f>
        <v/>
      </c>
      <c r="AT48" s="89" t="str">
        <f>IF(T48=1,T48*('Base de Dados 2013'!$AN61-'Base de Dados 2013'!$AH61),"")</f>
        <v/>
      </c>
      <c r="AU48" s="89" t="str">
        <f>IF(U48=1,U48*('Base de Dados 2013'!$AN61-'Base de Dados 2013'!$AH61),"")</f>
        <v/>
      </c>
      <c r="AV48" s="89">
        <f>IF(V48=1,V48*('Base de Dados 2013'!$AN61-'Base de Dados 2013'!$AH61),"")</f>
        <v>31</v>
      </c>
      <c r="AW48" s="89" t="str">
        <f>IF(W48=1,W48*('Base de Dados 2013'!$AN61-'Base de Dados 2013'!$AH61),"")</f>
        <v/>
      </c>
      <c r="AX48" s="89" t="str">
        <f>IF(X48=1,X48*('Base de Dados 2013'!$AN61-'Base de Dados 2013'!$AH61),"")</f>
        <v/>
      </c>
      <c r="AY48" s="90" t="str">
        <f>IF(Y48=1,Y48*('Base de Dados 2013'!$AN61-'Base de Dados 2013'!$AH61),"")</f>
        <v/>
      </c>
      <c r="AZ48" t="str">
        <f t="shared" si="7"/>
        <v/>
      </c>
      <c r="BA48" t="str">
        <f t="shared" si="2"/>
        <v/>
      </c>
    </row>
    <row r="49" spans="1:53" x14ac:dyDescent="0.55000000000000004">
      <c r="A49" s="75" t="str">
        <f>'Base de Dados 2013'!O62</f>
        <v>USB 150</v>
      </c>
      <c r="B49" s="88" t="str">
        <f t="shared" si="18"/>
        <v/>
      </c>
      <c r="C49" s="89" t="str">
        <f t="shared" si="18"/>
        <v/>
      </c>
      <c r="D49" s="89" t="str">
        <f t="shared" si="18"/>
        <v/>
      </c>
      <c r="E49" s="89" t="str">
        <f t="shared" si="18"/>
        <v/>
      </c>
      <c r="F49" s="89" t="str">
        <f t="shared" si="1"/>
        <v/>
      </c>
      <c r="G49" s="89" t="str">
        <f t="shared" si="18"/>
        <v/>
      </c>
      <c r="H49" s="89" t="str">
        <f t="shared" si="8"/>
        <v/>
      </c>
      <c r="I49" s="89" t="str">
        <f t="shared" si="8"/>
        <v/>
      </c>
      <c r="J49" s="89" t="str">
        <f t="shared" si="8"/>
        <v/>
      </c>
      <c r="K49" s="89" t="str">
        <f t="shared" si="18"/>
        <v/>
      </c>
      <c r="L49" s="89" t="str">
        <f t="shared" si="18"/>
        <v/>
      </c>
      <c r="M49" s="89" t="str">
        <f t="shared" si="18"/>
        <v/>
      </c>
      <c r="N49" s="89" t="str">
        <f t="shared" si="9"/>
        <v/>
      </c>
      <c r="O49" s="89" t="str">
        <f t="shared" si="10"/>
        <v/>
      </c>
      <c r="P49" s="89">
        <f t="shared" si="18"/>
        <v>1</v>
      </c>
      <c r="Q49" s="89" t="str">
        <f t="shared" si="18"/>
        <v/>
      </c>
      <c r="R49" s="89" t="str">
        <f t="shared" si="18"/>
        <v/>
      </c>
      <c r="S49" s="89" t="str">
        <f t="shared" si="11"/>
        <v/>
      </c>
      <c r="T49" s="89" t="str">
        <f t="shared" si="12"/>
        <v/>
      </c>
      <c r="U49" s="89" t="str">
        <f t="shared" si="18"/>
        <v/>
      </c>
      <c r="V49" s="89" t="str">
        <f t="shared" si="18"/>
        <v/>
      </c>
      <c r="W49" s="89" t="str">
        <f t="shared" si="18"/>
        <v/>
      </c>
      <c r="X49" s="89" t="str">
        <f t="shared" si="17"/>
        <v/>
      </c>
      <c r="Y49" s="90" t="str">
        <f t="shared" si="17"/>
        <v/>
      </c>
      <c r="Z49" s="102" t="str">
        <f t="shared" si="6"/>
        <v/>
      </c>
      <c r="AB49" s="88" t="str">
        <f>IF(B49=1,B49*('Base de Dados 2013'!$AN62-'Base de Dados 2013'!$AH62),"")</f>
        <v/>
      </c>
      <c r="AC49" s="89" t="str">
        <f>IF(C49=1,C49*('Base de Dados 2013'!$AN62-'Base de Dados 2013'!$AH62),"")</f>
        <v/>
      </c>
      <c r="AD49" s="89" t="str">
        <f>IF(D49=1,D49*('Base de Dados 2013'!$AN62-'Base de Dados 2013'!$AH62),"")</f>
        <v/>
      </c>
      <c r="AE49" s="89" t="str">
        <f>IF(E49=1,E49*('Base de Dados 2013'!$AN62-'Base de Dados 2013'!$AH62),"")</f>
        <v/>
      </c>
      <c r="AF49" s="89" t="str">
        <f>IF(F49=1,F49*('Base de Dados 2013'!$AN62-'Base de Dados 2013'!$AH62),"")</f>
        <v/>
      </c>
      <c r="AG49" s="89" t="str">
        <f>IF(G49=1,G49*('Base de Dados 2013'!$AN62-'Base de Dados 2013'!$AH62),"")</f>
        <v/>
      </c>
      <c r="AH49" s="89" t="str">
        <f>IF(H49=1,H49*('Base de Dados 2013'!$AN62-'Base de Dados 2013'!$AH62),"")</f>
        <v/>
      </c>
      <c r="AI49" s="89" t="str">
        <f>IF(I49=1,I49*('Base de Dados 2013'!$AN62-'Base de Dados 2013'!$AH62),"")</f>
        <v/>
      </c>
      <c r="AJ49" s="89" t="str">
        <f>IF(J49=1,J49*('Base de Dados 2013'!$AN62-'Base de Dados 2013'!$AH62),"")</f>
        <v/>
      </c>
      <c r="AK49" s="89" t="str">
        <f>IF(K49=1,K49*('Base de Dados 2013'!$AN62-'Base de Dados 2013'!$AH62),"")</f>
        <v/>
      </c>
      <c r="AL49" s="89" t="str">
        <f>IF(L49=1,L49*('Base de Dados 2013'!$AN62-'Base de Dados 2013'!$AH62),"")</f>
        <v/>
      </c>
      <c r="AM49" s="89" t="str">
        <f>IF(M49=1,M49*('Base de Dados 2013'!$AN62-'Base de Dados 2013'!$AH62),"")</f>
        <v/>
      </c>
      <c r="AN49" s="89" t="str">
        <f>IF(N49=1,N49*('Base de Dados 2013'!$AN62-'Base de Dados 2013'!$AH62),"")</f>
        <v/>
      </c>
      <c r="AO49" s="89" t="str">
        <f>IF(O49=1,O49*('Base de Dados 2013'!$AN62-'Base de Dados 2013'!$AH62),"")</f>
        <v/>
      </c>
      <c r="AP49" s="89">
        <f>IF(P49=1,P49*('Base de Dados 2013'!$AN62-'Base de Dados 2013'!$AH62),"")</f>
        <v>63</v>
      </c>
      <c r="AQ49" s="89" t="str">
        <f>IF(Q49=1,Q49*('Base de Dados 2013'!$AN62-'Base de Dados 2013'!$AH62),"")</f>
        <v/>
      </c>
      <c r="AR49" s="89" t="str">
        <f>IF(R49=1,R49*('Base de Dados 2013'!$AN62-'Base de Dados 2013'!$AH62),"")</f>
        <v/>
      </c>
      <c r="AS49" s="89" t="str">
        <f>IF(S49=1,S49*('Base de Dados 2013'!$AN62-'Base de Dados 2013'!$AH62),"")</f>
        <v/>
      </c>
      <c r="AT49" s="89" t="str">
        <f>IF(T49=1,T49*('Base de Dados 2013'!$AN62-'Base de Dados 2013'!$AH62),"")</f>
        <v/>
      </c>
      <c r="AU49" s="89" t="str">
        <f>IF(U49=1,U49*('Base de Dados 2013'!$AN62-'Base de Dados 2013'!$AH62),"")</f>
        <v/>
      </c>
      <c r="AV49" s="89" t="str">
        <f>IF(V49=1,V49*('Base de Dados 2013'!$AN62-'Base de Dados 2013'!$AH62),"")</f>
        <v/>
      </c>
      <c r="AW49" s="89" t="str">
        <f>IF(W49=1,W49*('Base de Dados 2013'!$AN62-'Base de Dados 2013'!$AH62),"")</f>
        <v/>
      </c>
      <c r="AX49" s="89" t="str">
        <f>IF(X49=1,X49*('Base de Dados 2013'!$AN62-'Base de Dados 2013'!$AH62),"")</f>
        <v/>
      </c>
      <c r="AY49" s="90" t="str">
        <f>IF(Y49=1,Y49*('Base de Dados 2013'!$AN62-'Base de Dados 2013'!$AH62),"")</f>
        <v/>
      </c>
      <c r="AZ49" t="str">
        <f t="shared" si="7"/>
        <v/>
      </c>
      <c r="BA49" t="str">
        <f t="shared" si="2"/>
        <v/>
      </c>
    </row>
    <row r="50" spans="1:53" x14ac:dyDescent="0.55000000000000004">
      <c r="A50" s="75" t="str">
        <f>'Base de Dados 2013'!O63</f>
        <v>USB 572</v>
      </c>
      <c r="B50" s="88">
        <f t="shared" si="18"/>
        <v>1</v>
      </c>
      <c r="C50" s="89" t="str">
        <f t="shared" si="18"/>
        <v/>
      </c>
      <c r="D50" s="89" t="str">
        <f t="shared" si="18"/>
        <v/>
      </c>
      <c r="E50" s="89" t="str">
        <f t="shared" si="18"/>
        <v/>
      </c>
      <c r="F50" s="89" t="str">
        <f t="shared" si="1"/>
        <v/>
      </c>
      <c r="G50" s="89" t="str">
        <f t="shared" si="18"/>
        <v/>
      </c>
      <c r="H50" s="89" t="str">
        <f t="shared" si="8"/>
        <v/>
      </c>
      <c r="I50" s="89" t="str">
        <f t="shared" si="8"/>
        <v/>
      </c>
      <c r="J50" s="89" t="str">
        <f t="shared" si="8"/>
        <v/>
      </c>
      <c r="K50" s="89" t="str">
        <f t="shared" si="18"/>
        <v/>
      </c>
      <c r="L50" s="89" t="str">
        <f t="shared" si="18"/>
        <v/>
      </c>
      <c r="M50" s="89" t="str">
        <f t="shared" si="18"/>
        <v/>
      </c>
      <c r="N50" s="89" t="str">
        <f t="shared" si="9"/>
        <v/>
      </c>
      <c r="O50" s="89" t="str">
        <f t="shared" si="10"/>
        <v/>
      </c>
      <c r="P50" s="89" t="str">
        <f t="shared" si="18"/>
        <v/>
      </c>
      <c r="Q50" s="89" t="str">
        <f t="shared" si="18"/>
        <v/>
      </c>
      <c r="R50" s="89" t="str">
        <f t="shared" si="18"/>
        <v/>
      </c>
      <c r="S50" s="89" t="str">
        <f t="shared" si="11"/>
        <v/>
      </c>
      <c r="T50" s="89" t="str">
        <f t="shared" si="12"/>
        <v/>
      </c>
      <c r="U50" s="89" t="str">
        <f t="shared" si="18"/>
        <v/>
      </c>
      <c r="V50" s="89" t="str">
        <f t="shared" si="18"/>
        <v/>
      </c>
      <c r="W50" s="89" t="str">
        <f t="shared" si="18"/>
        <v/>
      </c>
      <c r="X50" s="89" t="str">
        <f t="shared" si="17"/>
        <v/>
      </c>
      <c r="Y50" s="90" t="str">
        <f t="shared" si="17"/>
        <v/>
      </c>
      <c r="Z50" s="102" t="str">
        <f t="shared" si="6"/>
        <v/>
      </c>
      <c r="AB50" s="88">
        <f>IF(B50=1,B50*('Base de Dados 2013'!$AN63-'Base de Dados 2013'!$AH63),"")</f>
        <v>101</v>
      </c>
      <c r="AC50" s="89" t="str">
        <f>IF(C50=1,C50*('Base de Dados 2013'!$AN63-'Base de Dados 2013'!$AH63),"")</f>
        <v/>
      </c>
      <c r="AD50" s="89" t="str">
        <f>IF(D50=1,D50*('Base de Dados 2013'!$AN63-'Base de Dados 2013'!$AH63),"")</f>
        <v/>
      </c>
      <c r="AE50" s="89" t="str">
        <f>IF(E50=1,E50*('Base de Dados 2013'!$AN63-'Base de Dados 2013'!$AH63),"")</f>
        <v/>
      </c>
      <c r="AF50" s="89" t="str">
        <f>IF(F50=1,F50*('Base de Dados 2013'!$AN63-'Base de Dados 2013'!$AH63),"")</f>
        <v/>
      </c>
      <c r="AG50" s="89" t="str">
        <f>IF(G50=1,G50*('Base de Dados 2013'!$AN63-'Base de Dados 2013'!$AH63),"")</f>
        <v/>
      </c>
      <c r="AH50" s="89" t="str">
        <f>IF(H50=1,H50*('Base de Dados 2013'!$AN63-'Base de Dados 2013'!$AH63),"")</f>
        <v/>
      </c>
      <c r="AI50" s="89" t="str">
        <f>IF(I50=1,I50*('Base de Dados 2013'!$AN63-'Base de Dados 2013'!$AH63),"")</f>
        <v/>
      </c>
      <c r="AJ50" s="89" t="str">
        <f>IF(J50=1,J50*('Base de Dados 2013'!$AN63-'Base de Dados 2013'!$AH63),"")</f>
        <v/>
      </c>
      <c r="AK50" s="89" t="str">
        <f>IF(K50=1,K50*('Base de Dados 2013'!$AN63-'Base de Dados 2013'!$AH63),"")</f>
        <v/>
      </c>
      <c r="AL50" s="89" t="str">
        <f>IF(L50=1,L50*('Base de Dados 2013'!$AN63-'Base de Dados 2013'!$AH63),"")</f>
        <v/>
      </c>
      <c r="AM50" s="89" t="str">
        <f>IF(M50=1,M50*('Base de Dados 2013'!$AN63-'Base de Dados 2013'!$AH63),"")</f>
        <v/>
      </c>
      <c r="AN50" s="89" t="str">
        <f>IF(N50=1,N50*('Base de Dados 2013'!$AN63-'Base de Dados 2013'!$AH63),"")</f>
        <v/>
      </c>
      <c r="AO50" s="89" t="str">
        <f>IF(O50=1,O50*('Base de Dados 2013'!$AN63-'Base de Dados 2013'!$AH63),"")</f>
        <v/>
      </c>
      <c r="AP50" s="89" t="str">
        <f>IF(P50=1,P50*('Base de Dados 2013'!$AN63-'Base de Dados 2013'!$AH63),"")</f>
        <v/>
      </c>
      <c r="AQ50" s="89" t="str">
        <f>IF(Q50=1,Q50*('Base de Dados 2013'!$AN63-'Base de Dados 2013'!$AH63),"")</f>
        <v/>
      </c>
      <c r="AR50" s="89" t="str">
        <f>IF(R50=1,R50*('Base de Dados 2013'!$AN63-'Base de Dados 2013'!$AH63),"")</f>
        <v/>
      </c>
      <c r="AS50" s="89" t="str">
        <f>IF(S50=1,S50*('Base de Dados 2013'!$AN63-'Base de Dados 2013'!$AH63),"")</f>
        <v/>
      </c>
      <c r="AT50" s="89" t="str">
        <f>IF(T50=1,T50*('Base de Dados 2013'!$AN63-'Base de Dados 2013'!$AH63),"")</f>
        <v/>
      </c>
      <c r="AU50" s="89" t="str">
        <f>IF(U50=1,U50*('Base de Dados 2013'!$AN63-'Base de Dados 2013'!$AH63),"")</f>
        <v/>
      </c>
      <c r="AV50" s="89" t="str">
        <f>IF(V50=1,V50*('Base de Dados 2013'!$AN63-'Base de Dados 2013'!$AH63),"")</f>
        <v/>
      </c>
      <c r="AW50" s="89" t="str">
        <f>IF(W50=1,W50*('Base de Dados 2013'!$AN63-'Base de Dados 2013'!$AH63),"")</f>
        <v/>
      </c>
      <c r="AX50" s="89" t="str">
        <f>IF(X50=1,X50*('Base de Dados 2013'!$AN63-'Base de Dados 2013'!$AH63),"")</f>
        <v/>
      </c>
      <c r="AY50" s="90" t="str">
        <f>IF(Y50=1,Y50*('Base de Dados 2013'!$AN63-'Base de Dados 2013'!$AH63),"")</f>
        <v/>
      </c>
      <c r="AZ50" t="str">
        <f t="shared" si="7"/>
        <v/>
      </c>
      <c r="BA50" t="str">
        <f t="shared" si="2"/>
        <v/>
      </c>
    </row>
    <row r="51" spans="1:53" x14ac:dyDescent="0.55000000000000004">
      <c r="A51" s="75" t="str">
        <f>'Base de Dados 2013'!O64</f>
        <v>USB 570</v>
      </c>
      <c r="B51" s="88" t="str">
        <f t="shared" si="18"/>
        <v/>
      </c>
      <c r="C51" s="89">
        <f t="shared" si="18"/>
        <v>1</v>
      </c>
      <c r="D51" s="89" t="str">
        <f t="shared" si="18"/>
        <v/>
      </c>
      <c r="E51" s="89" t="str">
        <f t="shared" si="18"/>
        <v/>
      </c>
      <c r="F51" s="89" t="str">
        <f t="shared" si="1"/>
        <v/>
      </c>
      <c r="G51" s="89" t="str">
        <f t="shared" si="18"/>
        <v/>
      </c>
      <c r="H51" s="89" t="str">
        <f t="shared" si="8"/>
        <v/>
      </c>
      <c r="I51" s="89" t="str">
        <f t="shared" si="8"/>
        <v/>
      </c>
      <c r="J51" s="89" t="str">
        <f t="shared" si="8"/>
        <v/>
      </c>
      <c r="K51" s="89" t="str">
        <f t="shared" si="18"/>
        <v/>
      </c>
      <c r="L51" s="89" t="str">
        <f t="shared" si="18"/>
        <v/>
      </c>
      <c r="M51" s="89" t="str">
        <f t="shared" si="18"/>
        <v/>
      </c>
      <c r="N51" s="89" t="str">
        <f t="shared" si="9"/>
        <v/>
      </c>
      <c r="O51" s="89" t="str">
        <f t="shared" si="10"/>
        <v/>
      </c>
      <c r="P51" s="89" t="str">
        <f t="shared" si="18"/>
        <v/>
      </c>
      <c r="Q51" s="89" t="str">
        <f t="shared" si="18"/>
        <v/>
      </c>
      <c r="R51" s="89" t="str">
        <f t="shared" si="18"/>
        <v/>
      </c>
      <c r="S51" s="89" t="str">
        <f t="shared" si="11"/>
        <v/>
      </c>
      <c r="T51" s="89" t="str">
        <f t="shared" si="12"/>
        <v/>
      </c>
      <c r="U51" s="89" t="str">
        <f t="shared" si="18"/>
        <v/>
      </c>
      <c r="V51" s="89" t="str">
        <f t="shared" si="18"/>
        <v/>
      </c>
      <c r="W51" s="89" t="str">
        <f t="shared" si="18"/>
        <v/>
      </c>
      <c r="X51" s="89" t="str">
        <f t="shared" si="17"/>
        <v/>
      </c>
      <c r="Y51" s="90" t="str">
        <f t="shared" si="17"/>
        <v/>
      </c>
      <c r="Z51" s="102" t="str">
        <f t="shared" si="6"/>
        <v/>
      </c>
      <c r="AB51" s="88" t="str">
        <f>IF(B51=1,B51*('Base de Dados 2013'!$AN64-'Base de Dados 2013'!$AH64),"")</f>
        <v/>
      </c>
      <c r="AC51" s="89">
        <f>IF(C51=1,C51*('Base de Dados 2013'!$AN64-'Base de Dados 2013'!$AH64),"")</f>
        <v>51</v>
      </c>
      <c r="AD51" s="89" t="str">
        <f>IF(D51=1,D51*('Base de Dados 2013'!$AN64-'Base de Dados 2013'!$AH64),"")</f>
        <v/>
      </c>
      <c r="AE51" s="89" t="str">
        <f>IF(E51=1,E51*('Base de Dados 2013'!$AN64-'Base de Dados 2013'!$AH64),"")</f>
        <v/>
      </c>
      <c r="AF51" s="89" t="str">
        <f>IF(F51=1,F51*('Base de Dados 2013'!$AN64-'Base de Dados 2013'!$AH64),"")</f>
        <v/>
      </c>
      <c r="AG51" s="89" t="str">
        <f>IF(G51=1,G51*('Base de Dados 2013'!$AN64-'Base de Dados 2013'!$AH64),"")</f>
        <v/>
      </c>
      <c r="AH51" s="89" t="str">
        <f>IF(H51=1,H51*('Base de Dados 2013'!$AN64-'Base de Dados 2013'!$AH64),"")</f>
        <v/>
      </c>
      <c r="AI51" s="89" t="str">
        <f>IF(I51=1,I51*('Base de Dados 2013'!$AN64-'Base de Dados 2013'!$AH64),"")</f>
        <v/>
      </c>
      <c r="AJ51" s="89" t="str">
        <f>IF(J51=1,J51*('Base de Dados 2013'!$AN64-'Base de Dados 2013'!$AH64),"")</f>
        <v/>
      </c>
      <c r="AK51" s="89" t="str">
        <f>IF(K51=1,K51*('Base de Dados 2013'!$AN64-'Base de Dados 2013'!$AH64),"")</f>
        <v/>
      </c>
      <c r="AL51" s="89" t="str">
        <f>IF(L51=1,L51*('Base de Dados 2013'!$AN64-'Base de Dados 2013'!$AH64),"")</f>
        <v/>
      </c>
      <c r="AM51" s="89" t="str">
        <f>IF(M51=1,M51*('Base de Dados 2013'!$AN64-'Base de Dados 2013'!$AH64),"")</f>
        <v/>
      </c>
      <c r="AN51" s="89" t="str">
        <f>IF(N51=1,N51*('Base de Dados 2013'!$AN64-'Base de Dados 2013'!$AH64),"")</f>
        <v/>
      </c>
      <c r="AO51" s="89" t="str">
        <f>IF(O51=1,O51*('Base de Dados 2013'!$AN64-'Base de Dados 2013'!$AH64),"")</f>
        <v/>
      </c>
      <c r="AP51" s="89" t="str">
        <f>IF(P51=1,P51*('Base de Dados 2013'!$AN64-'Base de Dados 2013'!$AH64),"")</f>
        <v/>
      </c>
      <c r="AQ51" s="89" t="str">
        <f>IF(Q51=1,Q51*('Base de Dados 2013'!$AN64-'Base de Dados 2013'!$AH64),"")</f>
        <v/>
      </c>
      <c r="AR51" s="89" t="str">
        <f>IF(R51=1,R51*('Base de Dados 2013'!$AN64-'Base de Dados 2013'!$AH64),"")</f>
        <v/>
      </c>
      <c r="AS51" s="89" t="str">
        <f>IF(S51=1,S51*('Base de Dados 2013'!$AN64-'Base de Dados 2013'!$AH64),"")</f>
        <v/>
      </c>
      <c r="AT51" s="89" t="str">
        <f>IF(T51=1,T51*('Base de Dados 2013'!$AN64-'Base de Dados 2013'!$AH64),"")</f>
        <v/>
      </c>
      <c r="AU51" s="89" t="str">
        <f>IF(U51=1,U51*('Base de Dados 2013'!$AN64-'Base de Dados 2013'!$AH64),"")</f>
        <v/>
      </c>
      <c r="AV51" s="89" t="str">
        <f>IF(V51=1,V51*('Base de Dados 2013'!$AN64-'Base de Dados 2013'!$AH64),"")</f>
        <v/>
      </c>
      <c r="AW51" s="89" t="str">
        <f>IF(W51=1,W51*('Base de Dados 2013'!$AN64-'Base de Dados 2013'!$AH64),"")</f>
        <v/>
      </c>
      <c r="AX51" s="89" t="str">
        <f>IF(X51=1,X51*('Base de Dados 2013'!$AN64-'Base de Dados 2013'!$AH64),"")</f>
        <v/>
      </c>
      <c r="AY51" s="90" t="str">
        <f>IF(Y51=1,Y51*('Base de Dados 2013'!$AN64-'Base de Dados 2013'!$AH64),"")</f>
        <v/>
      </c>
      <c r="AZ51" t="str">
        <f t="shared" si="7"/>
        <v/>
      </c>
      <c r="BA51" t="str">
        <f t="shared" si="2"/>
        <v/>
      </c>
    </row>
    <row r="52" spans="1:53" x14ac:dyDescent="0.55000000000000004">
      <c r="A52" s="75" t="str">
        <f>'Base de Dados 2013'!O65</f>
        <v>USB 558</v>
      </c>
      <c r="B52" s="88" t="str">
        <f t="shared" si="18"/>
        <v/>
      </c>
      <c r="C52" s="89" t="str">
        <f t="shared" si="18"/>
        <v/>
      </c>
      <c r="D52" s="89" t="str">
        <f t="shared" si="18"/>
        <v/>
      </c>
      <c r="E52" s="89">
        <f t="shared" si="18"/>
        <v>1</v>
      </c>
      <c r="F52" s="89" t="str">
        <f t="shared" si="1"/>
        <v/>
      </c>
      <c r="G52" s="89" t="str">
        <f t="shared" si="18"/>
        <v/>
      </c>
      <c r="H52" s="89" t="str">
        <f t="shared" si="8"/>
        <v/>
      </c>
      <c r="I52" s="89" t="str">
        <f t="shared" si="8"/>
        <v/>
      </c>
      <c r="J52" s="89" t="str">
        <f t="shared" si="8"/>
        <v/>
      </c>
      <c r="K52" s="89" t="str">
        <f t="shared" si="18"/>
        <v/>
      </c>
      <c r="L52" s="89" t="str">
        <f t="shared" si="18"/>
        <v/>
      </c>
      <c r="M52" s="89" t="str">
        <f t="shared" si="18"/>
        <v/>
      </c>
      <c r="N52" s="89" t="str">
        <f t="shared" si="9"/>
        <v/>
      </c>
      <c r="O52" s="89" t="str">
        <f t="shared" si="10"/>
        <v/>
      </c>
      <c r="P52" s="89" t="str">
        <f t="shared" si="18"/>
        <v/>
      </c>
      <c r="Q52" s="89" t="str">
        <f t="shared" si="18"/>
        <v/>
      </c>
      <c r="R52" s="89" t="str">
        <f t="shared" si="18"/>
        <v/>
      </c>
      <c r="S52" s="89" t="str">
        <f t="shared" si="11"/>
        <v/>
      </c>
      <c r="T52" s="89" t="str">
        <f t="shared" si="12"/>
        <v/>
      </c>
      <c r="U52" s="89" t="str">
        <f t="shared" si="18"/>
        <v/>
      </c>
      <c r="V52" s="89" t="str">
        <f t="shared" si="18"/>
        <v/>
      </c>
      <c r="W52" s="89" t="str">
        <f t="shared" si="18"/>
        <v/>
      </c>
      <c r="X52" s="89" t="str">
        <f t="shared" si="17"/>
        <v/>
      </c>
      <c r="Y52" s="90" t="str">
        <f t="shared" si="17"/>
        <v/>
      </c>
      <c r="Z52" s="102" t="str">
        <f t="shared" si="6"/>
        <v/>
      </c>
      <c r="AB52" s="88" t="str">
        <f>IF(B52=1,B52*('Base de Dados 2013'!$AN65-'Base de Dados 2013'!$AH65),"")</f>
        <v/>
      </c>
      <c r="AC52" s="89" t="str">
        <f>IF(C52=1,C52*('Base de Dados 2013'!$AN65-'Base de Dados 2013'!$AH65),"")</f>
        <v/>
      </c>
      <c r="AD52" s="89" t="str">
        <f>IF(D52=1,D52*('Base de Dados 2013'!$AN65-'Base de Dados 2013'!$AH65),"")</f>
        <v/>
      </c>
      <c r="AE52" s="89">
        <f>IF(E52=1,E52*('Base de Dados 2013'!$AN65-'Base de Dados 2013'!$AH65),"")</f>
        <v>97</v>
      </c>
      <c r="AF52" s="89" t="str">
        <f>IF(F52=1,F52*('Base de Dados 2013'!$AN65-'Base de Dados 2013'!$AH65),"")</f>
        <v/>
      </c>
      <c r="AG52" s="89" t="str">
        <f>IF(G52=1,G52*('Base de Dados 2013'!$AN65-'Base de Dados 2013'!$AH65),"")</f>
        <v/>
      </c>
      <c r="AH52" s="89" t="str">
        <f>IF(H52=1,H52*('Base de Dados 2013'!$AN65-'Base de Dados 2013'!$AH65),"")</f>
        <v/>
      </c>
      <c r="AI52" s="89" t="str">
        <f>IF(I52=1,I52*('Base de Dados 2013'!$AN65-'Base de Dados 2013'!$AH65),"")</f>
        <v/>
      </c>
      <c r="AJ52" s="89" t="str">
        <f>IF(J52=1,J52*('Base de Dados 2013'!$AN65-'Base de Dados 2013'!$AH65),"")</f>
        <v/>
      </c>
      <c r="AK52" s="89" t="str">
        <f>IF(K52=1,K52*('Base de Dados 2013'!$AN65-'Base de Dados 2013'!$AH65),"")</f>
        <v/>
      </c>
      <c r="AL52" s="89" t="str">
        <f>IF(L52=1,L52*('Base de Dados 2013'!$AN65-'Base de Dados 2013'!$AH65),"")</f>
        <v/>
      </c>
      <c r="AM52" s="89" t="str">
        <f>IF(M52=1,M52*('Base de Dados 2013'!$AN65-'Base de Dados 2013'!$AH65),"")</f>
        <v/>
      </c>
      <c r="AN52" s="89" t="str">
        <f>IF(N52=1,N52*('Base de Dados 2013'!$AN65-'Base de Dados 2013'!$AH65),"")</f>
        <v/>
      </c>
      <c r="AO52" s="89" t="str">
        <f>IF(O52=1,O52*('Base de Dados 2013'!$AN65-'Base de Dados 2013'!$AH65),"")</f>
        <v/>
      </c>
      <c r="AP52" s="89" t="str">
        <f>IF(P52=1,P52*('Base de Dados 2013'!$AN65-'Base de Dados 2013'!$AH65),"")</f>
        <v/>
      </c>
      <c r="AQ52" s="89" t="str">
        <f>IF(Q52=1,Q52*('Base de Dados 2013'!$AN65-'Base de Dados 2013'!$AH65),"")</f>
        <v/>
      </c>
      <c r="AR52" s="89" t="str">
        <f>IF(R52=1,R52*('Base de Dados 2013'!$AN65-'Base de Dados 2013'!$AH65),"")</f>
        <v/>
      </c>
      <c r="AS52" s="89" t="str">
        <f>IF(S52=1,S52*('Base de Dados 2013'!$AN65-'Base de Dados 2013'!$AH65),"")</f>
        <v/>
      </c>
      <c r="AT52" s="89" t="str">
        <f>IF(T52=1,T52*('Base de Dados 2013'!$AN65-'Base de Dados 2013'!$AH65),"")</f>
        <v/>
      </c>
      <c r="AU52" s="89" t="str">
        <f>IF(U52=1,U52*('Base de Dados 2013'!$AN65-'Base de Dados 2013'!$AH65),"")</f>
        <v/>
      </c>
      <c r="AV52" s="89" t="str">
        <f>IF(V52=1,V52*('Base de Dados 2013'!$AN65-'Base de Dados 2013'!$AH65),"")</f>
        <v/>
      </c>
      <c r="AW52" s="89" t="str">
        <f>IF(W52=1,W52*('Base de Dados 2013'!$AN65-'Base de Dados 2013'!$AH65),"")</f>
        <v/>
      </c>
      <c r="AX52" s="89" t="str">
        <f>IF(X52=1,X52*('Base de Dados 2013'!$AN65-'Base de Dados 2013'!$AH65),"")</f>
        <v/>
      </c>
      <c r="AY52" s="90" t="str">
        <f>IF(Y52=1,Y52*('Base de Dados 2013'!$AN65-'Base de Dados 2013'!$AH65),"")</f>
        <v/>
      </c>
      <c r="AZ52" t="str">
        <f t="shared" si="7"/>
        <v/>
      </c>
      <c r="BA52" t="str">
        <f t="shared" si="2"/>
        <v/>
      </c>
    </row>
    <row r="53" spans="1:53" x14ac:dyDescent="0.55000000000000004">
      <c r="A53" s="75" t="str">
        <f>'Base de Dados 2013'!O66</f>
        <v>USB 228</v>
      </c>
      <c r="B53" s="88" t="str">
        <f t="shared" si="18"/>
        <v/>
      </c>
      <c r="C53" s="89" t="str">
        <f t="shared" si="18"/>
        <v/>
      </c>
      <c r="D53" s="89" t="str">
        <f t="shared" si="18"/>
        <v/>
      </c>
      <c r="E53" s="89" t="str">
        <f t="shared" si="18"/>
        <v/>
      </c>
      <c r="F53" s="89" t="str">
        <f t="shared" si="1"/>
        <v/>
      </c>
      <c r="G53" s="89" t="str">
        <f t="shared" si="18"/>
        <v/>
      </c>
      <c r="H53" s="89" t="str">
        <f t="shared" si="8"/>
        <v/>
      </c>
      <c r="I53" s="89" t="str">
        <f t="shared" si="8"/>
        <v/>
      </c>
      <c r="J53" s="89" t="str">
        <f t="shared" si="8"/>
        <v/>
      </c>
      <c r="K53" s="89">
        <f t="shared" si="18"/>
        <v>1</v>
      </c>
      <c r="L53" s="89" t="str">
        <f t="shared" si="18"/>
        <v/>
      </c>
      <c r="M53" s="89" t="str">
        <f t="shared" si="18"/>
        <v/>
      </c>
      <c r="N53" s="89" t="str">
        <f t="shared" si="9"/>
        <v/>
      </c>
      <c r="O53" s="89" t="str">
        <f t="shared" si="10"/>
        <v/>
      </c>
      <c r="P53" s="89" t="str">
        <f t="shared" si="18"/>
        <v/>
      </c>
      <c r="Q53" s="89" t="str">
        <f t="shared" si="18"/>
        <v/>
      </c>
      <c r="R53" s="89" t="str">
        <f t="shared" si="18"/>
        <v/>
      </c>
      <c r="S53" s="89" t="str">
        <f t="shared" si="11"/>
        <v/>
      </c>
      <c r="T53" s="89" t="str">
        <f t="shared" si="12"/>
        <v/>
      </c>
      <c r="U53" s="89" t="str">
        <f t="shared" si="18"/>
        <v/>
      </c>
      <c r="V53" s="89" t="str">
        <f t="shared" si="18"/>
        <v/>
      </c>
      <c r="W53" s="89" t="str">
        <f t="shared" si="18"/>
        <v/>
      </c>
      <c r="X53" s="89" t="str">
        <f t="shared" si="17"/>
        <v/>
      </c>
      <c r="Y53" s="90" t="str">
        <f t="shared" si="17"/>
        <v/>
      </c>
      <c r="Z53" s="102" t="str">
        <f t="shared" si="6"/>
        <v/>
      </c>
      <c r="AB53" s="88" t="str">
        <f>IF(B53=1,B53*('Base de Dados 2013'!$AN66-'Base de Dados 2013'!$AH66),"")</f>
        <v/>
      </c>
      <c r="AC53" s="89" t="str">
        <f>IF(C53=1,C53*('Base de Dados 2013'!$AN66-'Base de Dados 2013'!$AH66),"")</f>
        <v/>
      </c>
      <c r="AD53" s="89" t="str">
        <f>IF(D53=1,D53*('Base de Dados 2013'!$AN66-'Base de Dados 2013'!$AH66),"")</f>
        <v/>
      </c>
      <c r="AE53" s="89" t="str">
        <f>IF(E53=1,E53*('Base de Dados 2013'!$AN66-'Base de Dados 2013'!$AH66),"")</f>
        <v/>
      </c>
      <c r="AF53" s="89" t="str">
        <f>IF(F53=1,F53*('Base de Dados 2013'!$AN66-'Base de Dados 2013'!$AH66),"")</f>
        <v/>
      </c>
      <c r="AG53" s="89" t="str">
        <f>IF(G53=1,G53*('Base de Dados 2013'!$AN66-'Base de Dados 2013'!$AH66),"")</f>
        <v/>
      </c>
      <c r="AH53" s="89" t="str">
        <f>IF(H53=1,H53*('Base de Dados 2013'!$AN66-'Base de Dados 2013'!$AH66),"")</f>
        <v/>
      </c>
      <c r="AI53" s="89" t="str">
        <f>IF(I53=1,I53*('Base de Dados 2013'!$AN66-'Base de Dados 2013'!$AH66),"")</f>
        <v/>
      </c>
      <c r="AJ53" s="89" t="str">
        <f>IF(J53=1,J53*('Base de Dados 2013'!$AN66-'Base de Dados 2013'!$AH66),"")</f>
        <v/>
      </c>
      <c r="AK53" s="89">
        <f>IF(K53=1,K53*('Base de Dados 2013'!$AN66-'Base de Dados 2013'!$AH66),"")</f>
        <v>59</v>
      </c>
      <c r="AL53" s="89" t="str">
        <f>IF(L53=1,L53*('Base de Dados 2013'!$AN66-'Base de Dados 2013'!$AH66),"")</f>
        <v/>
      </c>
      <c r="AM53" s="89" t="str">
        <f>IF(M53=1,M53*('Base de Dados 2013'!$AN66-'Base de Dados 2013'!$AH66),"")</f>
        <v/>
      </c>
      <c r="AN53" s="89" t="str">
        <f>IF(N53=1,N53*('Base de Dados 2013'!$AN66-'Base de Dados 2013'!$AH66),"")</f>
        <v/>
      </c>
      <c r="AO53" s="89" t="str">
        <f>IF(O53=1,O53*('Base de Dados 2013'!$AN66-'Base de Dados 2013'!$AH66),"")</f>
        <v/>
      </c>
      <c r="AP53" s="89" t="str">
        <f>IF(P53=1,P53*('Base de Dados 2013'!$AN66-'Base de Dados 2013'!$AH66),"")</f>
        <v/>
      </c>
      <c r="AQ53" s="89" t="str">
        <f>IF(Q53=1,Q53*('Base de Dados 2013'!$AN66-'Base de Dados 2013'!$AH66),"")</f>
        <v/>
      </c>
      <c r="AR53" s="89" t="str">
        <f>IF(R53=1,R53*('Base de Dados 2013'!$AN66-'Base de Dados 2013'!$AH66),"")</f>
        <v/>
      </c>
      <c r="AS53" s="89" t="str">
        <f>IF(S53=1,S53*('Base de Dados 2013'!$AN66-'Base de Dados 2013'!$AH66),"")</f>
        <v/>
      </c>
      <c r="AT53" s="89" t="str">
        <f>IF(T53=1,T53*('Base de Dados 2013'!$AN66-'Base de Dados 2013'!$AH66),"")</f>
        <v/>
      </c>
      <c r="AU53" s="89" t="str">
        <f>IF(U53=1,U53*('Base de Dados 2013'!$AN66-'Base de Dados 2013'!$AH66),"")</f>
        <v/>
      </c>
      <c r="AV53" s="89" t="str">
        <f>IF(V53=1,V53*('Base de Dados 2013'!$AN66-'Base de Dados 2013'!$AH66),"")</f>
        <v/>
      </c>
      <c r="AW53" s="89" t="str">
        <f>IF(W53=1,W53*('Base de Dados 2013'!$AN66-'Base de Dados 2013'!$AH66),"")</f>
        <v/>
      </c>
      <c r="AX53" s="89" t="str">
        <f>IF(X53=1,X53*('Base de Dados 2013'!$AN66-'Base de Dados 2013'!$AH66),"")</f>
        <v/>
      </c>
      <c r="AY53" s="90" t="str">
        <f>IF(Y53=1,Y53*('Base de Dados 2013'!$AN66-'Base de Dados 2013'!$AH66),"")</f>
        <v/>
      </c>
      <c r="AZ53" t="str">
        <f t="shared" si="7"/>
        <v/>
      </c>
      <c r="BA53" t="str">
        <f t="shared" si="2"/>
        <v/>
      </c>
    </row>
    <row r="54" spans="1:53" x14ac:dyDescent="0.55000000000000004">
      <c r="A54" s="75" t="str">
        <f>'Base de Dados 2013'!O67</f>
        <v>PD 280</v>
      </c>
      <c r="B54" s="88" t="str">
        <f t="shared" si="18"/>
        <v/>
      </c>
      <c r="C54" s="89" t="str">
        <f t="shared" si="18"/>
        <v/>
      </c>
      <c r="D54" s="89" t="str">
        <f t="shared" si="18"/>
        <v/>
      </c>
      <c r="E54" s="89" t="str">
        <f t="shared" si="18"/>
        <v/>
      </c>
      <c r="F54" s="89" t="str">
        <f t="shared" si="1"/>
        <v/>
      </c>
      <c r="G54" s="89" t="str">
        <f t="shared" si="18"/>
        <v/>
      </c>
      <c r="H54" s="89" t="str">
        <f t="shared" si="8"/>
        <v/>
      </c>
      <c r="I54" s="89" t="str">
        <f t="shared" si="8"/>
        <v/>
      </c>
      <c r="J54" s="89" t="str">
        <f t="shared" si="8"/>
        <v/>
      </c>
      <c r="K54" s="89" t="str">
        <f t="shared" si="18"/>
        <v/>
      </c>
      <c r="L54" s="89" t="str">
        <f t="shared" si="18"/>
        <v/>
      </c>
      <c r="M54" s="89" t="str">
        <f t="shared" si="18"/>
        <v/>
      </c>
      <c r="N54" s="89" t="str">
        <f t="shared" si="9"/>
        <v/>
      </c>
      <c r="O54" s="89" t="str">
        <f t="shared" si="10"/>
        <v/>
      </c>
      <c r="P54" s="89" t="str">
        <f t="shared" si="18"/>
        <v/>
      </c>
      <c r="Q54" s="89" t="str">
        <f t="shared" si="18"/>
        <v/>
      </c>
      <c r="R54" s="89" t="str">
        <f t="shared" si="18"/>
        <v/>
      </c>
      <c r="S54" s="89" t="str">
        <f t="shared" si="11"/>
        <v/>
      </c>
      <c r="T54" s="89" t="str">
        <f t="shared" si="12"/>
        <v/>
      </c>
      <c r="U54" s="89" t="str">
        <f t="shared" si="18"/>
        <v/>
      </c>
      <c r="V54" s="89" t="str">
        <f t="shared" si="18"/>
        <v/>
      </c>
      <c r="W54" s="89">
        <f t="shared" si="18"/>
        <v>1</v>
      </c>
      <c r="X54" s="89" t="str">
        <f t="shared" si="17"/>
        <v/>
      </c>
      <c r="Y54" s="90" t="str">
        <f t="shared" si="17"/>
        <v/>
      </c>
      <c r="Z54" s="102" t="str">
        <f t="shared" si="6"/>
        <v/>
      </c>
      <c r="AB54" s="88" t="str">
        <f>IF(B54=1,B54*('Base de Dados 2013'!$AN67-'Base de Dados 2013'!$AH67),"")</f>
        <v/>
      </c>
      <c r="AC54" s="89" t="str">
        <f>IF(C54=1,C54*('Base de Dados 2013'!$AN67-'Base de Dados 2013'!$AH67),"")</f>
        <v/>
      </c>
      <c r="AD54" s="89" t="str">
        <f>IF(D54=1,D54*('Base de Dados 2013'!$AN67-'Base de Dados 2013'!$AH67),"")</f>
        <v/>
      </c>
      <c r="AE54" s="89" t="str">
        <f>IF(E54=1,E54*('Base de Dados 2013'!$AN67-'Base de Dados 2013'!$AH67),"")</f>
        <v/>
      </c>
      <c r="AF54" s="89" t="str">
        <f>IF(F54=1,F54*('Base de Dados 2013'!$AN67-'Base de Dados 2013'!$AH67),"")</f>
        <v/>
      </c>
      <c r="AG54" s="89" t="str">
        <f>IF(G54=1,G54*('Base de Dados 2013'!$AN67-'Base de Dados 2013'!$AH67),"")</f>
        <v/>
      </c>
      <c r="AH54" s="89" t="str">
        <f>IF(H54=1,H54*('Base de Dados 2013'!$AN67-'Base de Dados 2013'!$AH67),"")</f>
        <v/>
      </c>
      <c r="AI54" s="89" t="str">
        <f>IF(I54=1,I54*('Base de Dados 2013'!$AN67-'Base de Dados 2013'!$AH67),"")</f>
        <v/>
      </c>
      <c r="AJ54" s="89" t="str">
        <f>IF(J54=1,J54*('Base de Dados 2013'!$AN67-'Base de Dados 2013'!$AH67),"")</f>
        <v/>
      </c>
      <c r="AK54" s="89" t="str">
        <f>IF(K54=1,K54*('Base de Dados 2013'!$AN67-'Base de Dados 2013'!$AH67),"")</f>
        <v/>
      </c>
      <c r="AL54" s="89" t="str">
        <f>IF(L54=1,L54*('Base de Dados 2013'!$AN67-'Base de Dados 2013'!$AH67),"")</f>
        <v/>
      </c>
      <c r="AM54" s="89" t="str">
        <f>IF(M54=1,M54*('Base de Dados 2013'!$AN67-'Base de Dados 2013'!$AH67),"")</f>
        <v/>
      </c>
      <c r="AN54" s="89" t="str">
        <f>IF(N54=1,N54*('Base de Dados 2013'!$AN67-'Base de Dados 2013'!$AH67),"")</f>
        <v/>
      </c>
      <c r="AO54" s="89" t="str">
        <f>IF(O54=1,O54*('Base de Dados 2013'!$AN67-'Base de Dados 2013'!$AH67),"")</f>
        <v/>
      </c>
      <c r="AP54" s="89" t="str">
        <f>IF(P54=1,P54*('Base de Dados 2013'!$AN67-'Base de Dados 2013'!$AH67),"")</f>
        <v/>
      </c>
      <c r="AQ54" s="89" t="str">
        <f>IF(Q54=1,Q54*('Base de Dados 2013'!$AN67-'Base de Dados 2013'!$AH67),"")</f>
        <v/>
      </c>
      <c r="AR54" s="89" t="str">
        <f>IF(R54=1,R54*('Base de Dados 2013'!$AN67-'Base de Dados 2013'!$AH67),"")</f>
        <v/>
      </c>
      <c r="AS54" s="89" t="str">
        <f>IF(S54=1,S54*('Base de Dados 2013'!$AN67-'Base de Dados 2013'!$AH67),"")</f>
        <v/>
      </c>
      <c r="AT54" s="89" t="str">
        <f>IF(T54=1,T54*('Base de Dados 2013'!$AN67-'Base de Dados 2013'!$AH67),"")</f>
        <v/>
      </c>
      <c r="AU54" s="89" t="str">
        <f>IF(U54=1,U54*('Base de Dados 2013'!$AN67-'Base de Dados 2013'!$AH67),"")</f>
        <v/>
      </c>
      <c r="AV54" s="89" t="str">
        <f>IF(V54=1,V54*('Base de Dados 2013'!$AN67-'Base de Dados 2013'!$AH67),"")</f>
        <v/>
      </c>
      <c r="AW54" s="89">
        <f>IF(W54=1,W54*('Base de Dados 2013'!$AN67-'Base de Dados 2013'!$AH67),"")</f>
        <v>58</v>
      </c>
      <c r="AX54" s="89" t="str">
        <f>IF(X54=1,X54*('Base de Dados 2013'!$AN67-'Base de Dados 2013'!$AH67),"")</f>
        <v/>
      </c>
      <c r="AY54" s="90" t="str">
        <f>IF(Y54=1,Y54*('Base de Dados 2013'!$AN67-'Base de Dados 2013'!$AH67),"")</f>
        <v/>
      </c>
      <c r="AZ54" t="str">
        <f t="shared" si="7"/>
        <v/>
      </c>
      <c r="BA54" t="str">
        <f t="shared" si="2"/>
        <v/>
      </c>
    </row>
    <row r="55" spans="1:53" x14ac:dyDescent="0.55000000000000004">
      <c r="A55" s="75" t="str">
        <f>'Base de Dados 2013'!O68</f>
        <v>USB 557</v>
      </c>
      <c r="B55" s="88" t="str">
        <f t="shared" si="18"/>
        <v/>
      </c>
      <c r="C55" s="89" t="str">
        <f t="shared" si="18"/>
        <v/>
      </c>
      <c r="D55" s="89" t="str">
        <f t="shared" si="18"/>
        <v/>
      </c>
      <c r="E55" s="89" t="str">
        <f t="shared" si="18"/>
        <v/>
      </c>
      <c r="F55" s="89">
        <f t="shared" si="1"/>
        <v>1</v>
      </c>
      <c r="G55" s="89" t="str">
        <f t="shared" si="18"/>
        <v/>
      </c>
      <c r="H55" s="89" t="str">
        <f t="shared" si="8"/>
        <v/>
      </c>
      <c r="I55" s="89" t="str">
        <f t="shared" si="8"/>
        <v/>
      </c>
      <c r="J55" s="89" t="str">
        <f t="shared" si="8"/>
        <v/>
      </c>
      <c r="K55" s="89" t="str">
        <f t="shared" si="18"/>
        <v/>
      </c>
      <c r="L55" s="89" t="str">
        <f t="shared" si="18"/>
        <v/>
      </c>
      <c r="M55" s="89" t="str">
        <f t="shared" si="18"/>
        <v/>
      </c>
      <c r="N55" s="89" t="str">
        <f t="shared" si="9"/>
        <v/>
      </c>
      <c r="O55" s="89" t="str">
        <f t="shared" si="10"/>
        <v/>
      </c>
      <c r="P55" s="89" t="str">
        <f t="shared" si="18"/>
        <v/>
      </c>
      <c r="Q55" s="89" t="str">
        <f t="shared" si="18"/>
        <v/>
      </c>
      <c r="R55" s="89" t="str">
        <f t="shared" si="18"/>
        <v/>
      </c>
      <c r="S55" s="89" t="str">
        <f t="shared" si="11"/>
        <v/>
      </c>
      <c r="T55" s="89" t="str">
        <f t="shared" si="12"/>
        <v/>
      </c>
      <c r="U55" s="89" t="str">
        <f t="shared" si="18"/>
        <v/>
      </c>
      <c r="V55" s="89" t="str">
        <f t="shared" si="18"/>
        <v/>
      </c>
      <c r="W55" s="89" t="str">
        <f t="shared" ref="W55:Y65" si="19">IF($A55=W$1,1,"")</f>
        <v/>
      </c>
      <c r="X55" s="89" t="str">
        <f t="shared" si="19"/>
        <v/>
      </c>
      <c r="Y55" s="90" t="str">
        <f t="shared" si="19"/>
        <v/>
      </c>
      <c r="Z55" s="102" t="str">
        <f t="shared" si="6"/>
        <v/>
      </c>
      <c r="AB55" s="88" t="str">
        <f>IF(B55=1,B55*('Base de Dados 2013'!$AN68-'Base de Dados 2013'!$AH68),"")</f>
        <v/>
      </c>
      <c r="AC55" s="89" t="str">
        <f>IF(C55=1,C55*('Base de Dados 2013'!$AN68-'Base de Dados 2013'!$AH68),"")</f>
        <v/>
      </c>
      <c r="AD55" s="89" t="str">
        <f>IF(D55=1,D55*('Base de Dados 2013'!$AN68-'Base de Dados 2013'!$AH68),"")</f>
        <v/>
      </c>
      <c r="AE55" s="89" t="str">
        <f>IF(E55=1,E55*('Base de Dados 2013'!$AN68-'Base de Dados 2013'!$AH68),"")</f>
        <v/>
      </c>
      <c r="AF55" s="89">
        <f>IF(F55=1,F55*('Base de Dados 2013'!$AN68-'Base de Dados 2013'!$AH68),"")</f>
        <v>42</v>
      </c>
      <c r="AG55" s="89" t="str">
        <f>IF(G55=1,G55*('Base de Dados 2013'!$AN68-'Base de Dados 2013'!$AH68),"")</f>
        <v/>
      </c>
      <c r="AH55" s="89" t="str">
        <f>IF(H55=1,H55*('Base de Dados 2013'!$AN68-'Base de Dados 2013'!$AH68),"")</f>
        <v/>
      </c>
      <c r="AI55" s="89" t="str">
        <f>IF(I55=1,I55*('Base de Dados 2013'!$AN68-'Base de Dados 2013'!$AH68),"")</f>
        <v/>
      </c>
      <c r="AJ55" s="89" t="str">
        <f>IF(J55=1,J55*('Base de Dados 2013'!$AN68-'Base de Dados 2013'!$AH68),"")</f>
        <v/>
      </c>
      <c r="AK55" s="89" t="str">
        <f>IF(K55=1,K55*('Base de Dados 2013'!$AN68-'Base de Dados 2013'!$AH68),"")</f>
        <v/>
      </c>
      <c r="AL55" s="89" t="str">
        <f>IF(L55=1,L55*('Base de Dados 2013'!$AN68-'Base de Dados 2013'!$AH68),"")</f>
        <v/>
      </c>
      <c r="AM55" s="89" t="str">
        <f>IF(M55=1,M55*('Base de Dados 2013'!$AN68-'Base de Dados 2013'!$AH68),"")</f>
        <v/>
      </c>
      <c r="AN55" s="89" t="str">
        <f>IF(N55=1,N55*('Base de Dados 2013'!$AN68-'Base de Dados 2013'!$AH68),"")</f>
        <v/>
      </c>
      <c r="AO55" s="89" t="str">
        <f>IF(O55=1,O55*('Base de Dados 2013'!$AN68-'Base de Dados 2013'!$AH68),"")</f>
        <v/>
      </c>
      <c r="AP55" s="89" t="str">
        <f>IF(P55=1,P55*('Base de Dados 2013'!$AN68-'Base de Dados 2013'!$AH68),"")</f>
        <v/>
      </c>
      <c r="AQ55" s="89" t="str">
        <f>IF(Q55=1,Q55*('Base de Dados 2013'!$AN68-'Base de Dados 2013'!$AH68),"")</f>
        <v/>
      </c>
      <c r="AR55" s="89" t="str">
        <f>IF(R55=1,R55*('Base de Dados 2013'!$AN68-'Base de Dados 2013'!$AH68),"")</f>
        <v/>
      </c>
      <c r="AS55" s="89" t="str">
        <f>IF(S55=1,S55*('Base de Dados 2013'!$AN68-'Base de Dados 2013'!$AH68),"")</f>
        <v/>
      </c>
      <c r="AT55" s="89" t="str">
        <f>IF(T55=1,T55*('Base de Dados 2013'!$AN68-'Base de Dados 2013'!$AH68),"")</f>
        <v/>
      </c>
      <c r="AU55" s="89" t="str">
        <f>IF(U55=1,U55*('Base de Dados 2013'!$AN68-'Base de Dados 2013'!$AH68),"")</f>
        <v/>
      </c>
      <c r="AV55" s="89" t="str">
        <f>IF(V55=1,V55*('Base de Dados 2013'!$AN68-'Base de Dados 2013'!$AH68),"")</f>
        <v/>
      </c>
      <c r="AW55" s="89" t="str">
        <f>IF(W55=1,W55*('Base de Dados 2013'!$AN68-'Base de Dados 2013'!$AH68),"")</f>
        <v/>
      </c>
      <c r="AX55" s="89" t="str">
        <f>IF(X55=1,X55*('Base de Dados 2013'!$AN68-'Base de Dados 2013'!$AH68),"")</f>
        <v/>
      </c>
      <c r="AY55" s="90" t="str">
        <f>IF(Y55=1,Y55*('Base de Dados 2013'!$AN68-'Base de Dados 2013'!$AH68),"")</f>
        <v/>
      </c>
      <c r="AZ55" t="str">
        <f t="shared" si="7"/>
        <v/>
      </c>
      <c r="BA55" t="str">
        <f t="shared" si="2"/>
        <v/>
      </c>
    </row>
    <row r="56" spans="1:53" x14ac:dyDescent="0.55000000000000004">
      <c r="A56" s="75" t="str">
        <f>'Base de Dados 2013'!O69</f>
        <v>USB 296</v>
      </c>
      <c r="B56" s="88" t="str">
        <f t="shared" ref="B56:W66" si="20">IF($A56=B$1,1,"")</f>
        <v/>
      </c>
      <c r="C56" s="89" t="str">
        <f t="shared" si="20"/>
        <v/>
      </c>
      <c r="D56" s="89" t="str">
        <f t="shared" si="20"/>
        <v/>
      </c>
      <c r="E56" s="89" t="str">
        <f t="shared" si="20"/>
        <v/>
      </c>
      <c r="F56" s="89" t="str">
        <f t="shared" si="1"/>
        <v/>
      </c>
      <c r="G56" s="89">
        <f t="shared" si="20"/>
        <v>1</v>
      </c>
      <c r="H56" s="89" t="str">
        <f t="shared" si="8"/>
        <v/>
      </c>
      <c r="I56" s="89" t="str">
        <f t="shared" si="8"/>
        <v/>
      </c>
      <c r="J56" s="89" t="str">
        <f t="shared" si="8"/>
        <v/>
      </c>
      <c r="K56" s="89" t="str">
        <f t="shared" si="20"/>
        <v/>
      </c>
      <c r="L56" s="89" t="str">
        <f t="shared" si="20"/>
        <v/>
      </c>
      <c r="M56" s="89" t="str">
        <f t="shared" si="20"/>
        <v/>
      </c>
      <c r="N56" s="89" t="str">
        <f t="shared" si="9"/>
        <v/>
      </c>
      <c r="O56" s="89" t="str">
        <f t="shared" si="10"/>
        <v/>
      </c>
      <c r="P56" s="89" t="str">
        <f t="shared" si="20"/>
        <v/>
      </c>
      <c r="Q56" s="89" t="str">
        <f t="shared" si="20"/>
        <v/>
      </c>
      <c r="R56" s="89" t="str">
        <f t="shared" si="20"/>
        <v/>
      </c>
      <c r="S56" s="89" t="str">
        <f t="shared" si="11"/>
        <v/>
      </c>
      <c r="T56" s="89" t="str">
        <f t="shared" si="12"/>
        <v/>
      </c>
      <c r="U56" s="89" t="str">
        <f t="shared" si="20"/>
        <v/>
      </c>
      <c r="V56" s="89" t="str">
        <f t="shared" si="20"/>
        <v/>
      </c>
      <c r="W56" s="89" t="str">
        <f t="shared" si="20"/>
        <v/>
      </c>
      <c r="X56" s="89" t="str">
        <f t="shared" si="19"/>
        <v/>
      </c>
      <c r="Y56" s="90" t="str">
        <f t="shared" si="19"/>
        <v/>
      </c>
      <c r="Z56" s="102" t="str">
        <f t="shared" ref="Z56:Z105" si="21">IF(SUM(B56:Y56)=1,"","AQUI!")</f>
        <v/>
      </c>
      <c r="AB56" s="88" t="str">
        <f>IF(B56=1,B56*('Base de Dados 2013'!$AN69-'Base de Dados 2013'!$AH69),"")</f>
        <v/>
      </c>
      <c r="AC56" s="89" t="str">
        <f>IF(C56=1,C56*('Base de Dados 2013'!$AN69-'Base de Dados 2013'!$AH69),"")</f>
        <v/>
      </c>
      <c r="AD56" s="89" t="str">
        <f>IF(D56=1,D56*('Base de Dados 2013'!$AN69-'Base de Dados 2013'!$AH69),"")</f>
        <v/>
      </c>
      <c r="AE56" s="89" t="str">
        <f>IF(E56=1,E56*('Base de Dados 2013'!$AN69-'Base de Dados 2013'!$AH69),"")</f>
        <v/>
      </c>
      <c r="AF56" s="89" t="str">
        <f>IF(F56=1,F56*('Base de Dados 2013'!$AN69-'Base de Dados 2013'!$AH69),"")</f>
        <v/>
      </c>
      <c r="AG56" s="89">
        <f>IF(G56=1,G56*('Base de Dados 2013'!$AN69-'Base de Dados 2013'!$AH69),"")</f>
        <v>31</v>
      </c>
      <c r="AH56" s="89" t="str">
        <f>IF(H56=1,H56*('Base de Dados 2013'!$AN69-'Base de Dados 2013'!$AH69),"")</f>
        <v/>
      </c>
      <c r="AI56" s="89" t="str">
        <f>IF(I56=1,I56*('Base de Dados 2013'!$AN69-'Base de Dados 2013'!$AH69),"")</f>
        <v/>
      </c>
      <c r="AJ56" s="89" t="str">
        <f>IF(J56=1,J56*('Base de Dados 2013'!$AN69-'Base de Dados 2013'!$AH69),"")</f>
        <v/>
      </c>
      <c r="AK56" s="89" t="str">
        <f>IF(K56=1,K56*('Base de Dados 2013'!$AN69-'Base de Dados 2013'!$AH69),"")</f>
        <v/>
      </c>
      <c r="AL56" s="89" t="str">
        <f>IF(L56=1,L56*('Base de Dados 2013'!$AN69-'Base de Dados 2013'!$AH69),"")</f>
        <v/>
      </c>
      <c r="AM56" s="89" t="str">
        <f>IF(M56=1,M56*('Base de Dados 2013'!$AN69-'Base de Dados 2013'!$AH69),"")</f>
        <v/>
      </c>
      <c r="AN56" s="89" t="str">
        <f>IF(N56=1,N56*('Base de Dados 2013'!$AN69-'Base de Dados 2013'!$AH69),"")</f>
        <v/>
      </c>
      <c r="AO56" s="89" t="str">
        <f>IF(O56=1,O56*('Base de Dados 2013'!$AN69-'Base de Dados 2013'!$AH69),"")</f>
        <v/>
      </c>
      <c r="AP56" s="89" t="str">
        <f>IF(P56=1,P56*('Base de Dados 2013'!$AN69-'Base de Dados 2013'!$AH69),"")</f>
        <v/>
      </c>
      <c r="AQ56" s="89" t="str">
        <f>IF(Q56=1,Q56*('Base de Dados 2013'!$AN69-'Base de Dados 2013'!$AH69),"")</f>
        <v/>
      </c>
      <c r="AR56" s="89" t="str">
        <f>IF(R56=1,R56*('Base de Dados 2013'!$AN69-'Base de Dados 2013'!$AH69),"")</f>
        <v/>
      </c>
      <c r="AS56" s="89" t="str">
        <f>IF(S56=1,S56*('Base de Dados 2013'!$AN69-'Base de Dados 2013'!$AH69),"")</f>
        <v/>
      </c>
      <c r="AT56" s="89" t="str">
        <f>IF(T56=1,T56*('Base de Dados 2013'!$AN69-'Base de Dados 2013'!$AH69),"")</f>
        <v/>
      </c>
      <c r="AU56" s="89" t="str">
        <f>IF(U56=1,U56*('Base de Dados 2013'!$AN69-'Base de Dados 2013'!$AH69),"")</f>
        <v/>
      </c>
      <c r="AV56" s="89" t="str">
        <f>IF(V56=1,V56*('Base de Dados 2013'!$AN69-'Base de Dados 2013'!$AH69),"")</f>
        <v/>
      </c>
      <c r="AW56" s="89" t="str">
        <f>IF(W56=1,W56*('Base de Dados 2013'!$AN69-'Base de Dados 2013'!$AH69),"")</f>
        <v/>
      </c>
      <c r="AX56" s="89" t="str">
        <f>IF(X56=1,X56*('Base de Dados 2013'!$AN69-'Base de Dados 2013'!$AH69),"")</f>
        <v/>
      </c>
      <c r="AY56" s="90" t="str">
        <f>IF(Y56=1,Y56*('Base de Dados 2013'!$AN69-'Base de Dados 2013'!$AH69),"")</f>
        <v/>
      </c>
      <c r="AZ56" t="str">
        <f t="shared" si="7"/>
        <v/>
      </c>
      <c r="BA56" t="str">
        <f t="shared" si="2"/>
        <v/>
      </c>
    </row>
    <row r="57" spans="1:53" x14ac:dyDescent="0.55000000000000004">
      <c r="A57" s="75" t="str">
        <f>'Base de Dados 2013'!O70</f>
        <v>USB 572</v>
      </c>
      <c r="B57" s="88">
        <f t="shared" si="20"/>
        <v>1</v>
      </c>
      <c r="C57" s="89" t="str">
        <f t="shared" si="20"/>
        <v/>
      </c>
      <c r="D57" s="89" t="str">
        <f t="shared" si="20"/>
        <v/>
      </c>
      <c r="E57" s="89" t="str">
        <f t="shared" si="20"/>
        <v/>
      </c>
      <c r="F57" s="89" t="str">
        <f t="shared" si="1"/>
        <v/>
      </c>
      <c r="G57" s="89" t="str">
        <f t="shared" si="20"/>
        <v/>
      </c>
      <c r="H57" s="89" t="str">
        <f t="shared" si="8"/>
        <v/>
      </c>
      <c r="I57" s="89" t="str">
        <f t="shared" si="8"/>
        <v/>
      </c>
      <c r="J57" s="89" t="str">
        <f t="shared" si="8"/>
        <v/>
      </c>
      <c r="K57" s="89" t="str">
        <f t="shared" si="20"/>
        <v/>
      </c>
      <c r="L57" s="89" t="str">
        <f t="shared" si="20"/>
        <v/>
      </c>
      <c r="M57" s="89" t="str">
        <f t="shared" si="20"/>
        <v/>
      </c>
      <c r="N57" s="89" t="str">
        <f t="shared" si="9"/>
        <v/>
      </c>
      <c r="O57" s="89" t="str">
        <f t="shared" si="10"/>
        <v/>
      </c>
      <c r="P57" s="89" t="str">
        <f t="shared" si="20"/>
        <v/>
      </c>
      <c r="Q57" s="89" t="str">
        <f t="shared" si="20"/>
        <v/>
      </c>
      <c r="R57" s="89" t="str">
        <f t="shared" si="20"/>
        <v/>
      </c>
      <c r="S57" s="89" t="str">
        <f t="shared" si="11"/>
        <v/>
      </c>
      <c r="T57" s="89" t="str">
        <f t="shared" si="12"/>
        <v/>
      </c>
      <c r="U57" s="89" t="str">
        <f t="shared" si="20"/>
        <v/>
      </c>
      <c r="V57" s="89" t="str">
        <f t="shared" si="20"/>
        <v/>
      </c>
      <c r="W57" s="89" t="str">
        <f t="shared" si="20"/>
        <v/>
      </c>
      <c r="X57" s="89" t="str">
        <f t="shared" si="19"/>
        <v/>
      </c>
      <c r="Y57" s="90" t="str">
        <f t="shared" si="19"/>
        <v/>
      </c>
      <c r="Z57" s="102" t="str">
        <f t="shared" si="21"/>
        <v/>
      </c>
      <c r="AB57" s="88">
        <f>IF(B57=1,B57*('Base de Dados 2013'!$AN70-'Base de Dados 2013'!$AH70),"")</f>
        <v>46</v>
      </c>
      <c r="AC57" s="89" t="str">
        <f>IF(C57=1,C57*('Base de Dados 2013'!$AN70-'Base de Dados 2013'!$AH70),"")</f>
        <v/>
      </c>
      <c r="AD57" s="89" t="str">
        <f>IF(D57=1,D57*('Base de Dados 2013'!$AN70-'Base de Dados 2013'!$AH70),"")</f>
        <v/>
      </c>
      <c r="AE57" s="89" t="str">
        <f>IF(E57=1,E57*('Base de Dados 2013'!$AN70-'Base de Dados 2013'!$AH70),"")</f>
        <v/>
      </c>
      <c r="AF57" s="89" t="str">
        <f>IF(F57=1,F57*('Base de Dados 2013'!$AN70-'Base de Dados 2013'!$AH70),"")</f>
        <v/>
      </c>
      <c r="AG57" s="89" t="str">
        <f>IF(G57=1,G57*('Base de Dados 2013'!$AN70-'Base de Dados 2013'!$AH70),"")</f>
        <v/>
      </c>
      <c r="AH57" s="89" t="str">
        <f>IF(H57=1,H57*('Base de Dados 2013'!$AN70-'Base de Dados 2013'!$AH70),"")</f>
        <v/>
      </c>
      <c r="AI57" s="89" t="str">
        <f>IF(I57=1,I57*('Base de Dados 2013'!$AN70-'Base de Dados 2013'!$AH70),"")</f>
        <v/>
      </c>
      <c r="AJ57" s="89" t="str">
        <f>IF(J57=1,J57*('Base de Dados 2013'!$AN70-'Base de Dados 2013'!$AH70),"")</f>
        <v/>
      </c>
      <c r="AK57" s="89" t="str">
        <f>IF(K57=1,K57*('Base de Dados 2013'!$AN70-'Base de Dados 2013'!$AH70),"")</f>
        <v/>
      </c>
      <c r="AL57" s="89" t="str">
        <f>IF(L57=1,L57*('Base de Dados 2013'!$AN70-'Base de Dados 2013'!$AH70),"")</f>
        <v/>
      </c>
      <c r="AM57" s="89" t="str">
        <f>IF(M57=1,M57*('Base de Dados 2013'!$AN70-'Base de Dados 2013'!$AH70),"")</f>
        <v/>
      </c>
      <c r="AN57" s="89" t="str">
        <f>IF(N57=1,N57*('Base de Dados 2013'!$AN70-'Base de Dados 2013'!$AH70),"")</f>
        <v/>
      </c>
      <c r="AO57" s="89" t="str">
        <f>IF(O57=1,O57*('Base de Dados 2013'!$AN70-'Base de Dados 2013'!$AH70),"")</f>
        <v/>
      </c>
      <c r="AP57" s="89" t="str">
        <f>IF(P57=1,P57*('Base de Dados 2013'!$AN70-'Base de Dados 2013'!$AH70),"")</f>
        <v/>
      </c>
      <c r="AQ57" s="89" t="str">
        <f>IF(Q57=1,Q57*('Base de Dados 2013'!$AN70-'Base de Dados 2013'!$AH70),"")</f>
        <v/>
      </c>
      <c r="AR57" s="89" t="str">
        <f>IF(R57=1,R57*('Base de Dados 2013'!$AN70-'Base de Dados 2013'!$AH70),"")</f>
        <v/>
      </c>
      <c r="AS57" s="89" t="str">
        <f>IF(S57=1,S57*('Base de Dados 2013'!$AN70-'Base de Dados 2013'!$AH70),"")</f>
        <v/>
      </c>
      <c r="AT57" s="89" t="str">
        <f>IF(T57=1,T57*('Base de Dados 2013'!$AN70-'Base de Dados 2013'!$AH70),"")</f>
        <v/>
      </c>
      <c r="AU57" s="89" t="str">
        <f>IF(U57=1,U57*('Base de Dados 2013'!$AN70-'Base de Dados 2013'!$AH70),"")</f>
        <v/>
      </c>
      <c r="AV57" s="89" t="str">
        <f>IF(V57=1,V57*('Base de Dados 2013'!$AN70-'Base de Dados 2013'!$AH70),"")</f>
        <v/>
      </c>
      <c r="AW57" s="89" t="str">
        <f>IF(W57=1,W57*('Base de Dados 2013'!$AN70-'Base de Dados 2013'!$AH70),"")</f>
        <v/>
      </c>
      <c r="AX57" s="89" t="str">
        <f>IF(X57=1,X57*('Base de Dados 2013'!$AN70-'Base de Dados 2013'!$AH70),"")</f>
        <v/>
      </c>
      <c r="AY57" s="90" t="str">
        <f>IF(Y57=1,Y57*('Base de Dados 2013'!$AN70-'Base de Dados 2013'!$AH70),"")</f>
        <v/>
      </c>
      <c r="AZ57" t="str">
        <f t="shared" si="7"/>
        <v/>
      </c>
      <c r="BA57" t="str">
        <f t="shared" si="2"/>
        <v/>
      </c>
    </row>
    <row r="58" spans="1:53" x14ac:dyDescent="0.55000000000000004">
      <c r="A58" s="75" t="str">
        <f>'Base de Dados 2013'!O72</f>
        <v>USB 150</v>
      </c>
      <c r="B58" s="88" t="str">
        <f t="shared" si="20"/>
        <v/>
      </c>
      <c r="C58" s="89" t="str">
        <f t="shared" si="20"/>
        <v/>
      </c>
      <c r="D58" s="89" t="str">
        <f t="shared" si="20"/>
        <v/>
      </c>
      <c r="E58" s="89" t="str">
        <f t="shared" si="20"/>
        <v/>
      </c>
      <c r="F58" s="89" t="str">
        <f t="shared" si="1"/>
        <v/>
      </c>
      <c r="G58" s="89" t="str">
        <f t="shared" si="20"/>
        <v/>
      </c>
      <c r="H58" s="89" t="str">
        <f t="shared" si="8"/>
        <v/>
      </c>
      <c r="I58" s="89" t="str">
        <f t="shared" si="8"/>
        <v/>
      </c>
      <c r="J58" s="89" t="str">
        <f t="shared" si="8"/>
        <v/>
      </c>
      <c r="K58" s="89" t="str">
        <f t="shared" si="20"/>
        <v/>
      </c>
      <c r="L58" s="89" t="str">
        <f t="shared" si="20"/>
        <v/>
      </c>
      <c r="M58" s="89" t="str">
        <f t="shared" si="20"/>
        <v/>
      </c>
      <c r="N58" s="89" t="str">
        <f t="shared" si="9"/>
        <v/>
      </c>
      <c r="O58" s="89" t="str">
        <f t="shared" si="10"/>
        <v/>
      </c>
      <c r="P58" s="89">
        <f t="shared" si="20"/>
        <v>1</v>
      </c>
      <c r="Q58" s="89" t="str">
        <f t="shared" si="20"/>
        <v/>
      </c>
      <c r="R58" s="89" t="str">
        <f t="shared" si="20"/>
        <v/>
      </c>
      <c r="S58" s="89" t="str">
        <f t="shared" si="11"/>
        <v/>
      </c>
      <c r="T58" s="89" t="str">
        <f t="shared" si="12"/>
        <v/>
      </c>
      <c r="U58" s="89" t="str">
        <f t="shared" si="20"/>
        <v/>
      </c>
      <c r="V58" s="89" t="str">
        <f t="shared" si="20"/>
        <v/>
      </c>
      <c r="W58" s="89" t="str">
        <f t="shared" si="20"/>
        <v/>
      </c>
      <c r="X58" s="89" t="str">
        <f t="shared" si="19"/>
        <v/>
      </c>
      <c r="Y58" s="90" t="str">
        <f t="shared" si="19"/>
        <v/>
      </c>
      <c r="Z58" s="102" t="str">
        <f t="shared" si="21"/>
        <v/>
      </c>
      <c r="AB58" s="88" t="str">
        <f>IF(B58=1,B58*('Base de Dados 2013'!$AN72-'Base de Dados 2013'!$AH72),"")</f>
        <v/>
      </c>
      <c r="AC58" s="89" t="str">
        <f>IF(C58=1,C58*('Base de Dados 2013'!$AN72-'Base de Dados 2013'!$AH72),"")</f>
        <v/>
      </c>
      <c r="AD58" s="89" t="str">
        <f>IF(D58=1,D58*('Base de Dados 2013'!$AN72-'Base de Dados 2013'!$AH72),"")</f>
        <v/>
      </c>
      <c r="AE58" s="89" t="str">
        <f>IF(E58=1,E58*('Base de Dados 2013'!$AN72-'Base de Dados 2013'!$AH72),"")</f>
        <v/>
      </c>
      <c r="AF58" s="89" t="str">
        <f>IF(F58=1,F58*('Base de Dados 2013'!$AN72-'Base de Dados 2013'!$AH72),"")</f>
        <v/>
      </c>
      <c r="AG58" s="89" t="str">
        <f>IF(G58=1,G58*('Base de Dados 2013'!$AN72-'Base de Dados 2013'!$AH72),"")</f>
        <v/>
      </c>
      <c r="AH58" s="89" t="str">
        <f>IF(H58=1,H58*('Base de Dados 2013'!$AN72-'Base de Dados 2013'!$AH72),"")</f>
        <v/>
      </c>
      <c r="AI58" s="89" t="str">
        <f>IF(I58=1,I58*('Base de Dados 2013'!$AN72-'Base de Dados 2013'!$AH72),"")</f>
        <v/>
      </c>
      <c r="AJ58" s="89" t="str">
        <f>IF(J58=1,J58*('Base de Dados 2013'!$AN72-'Base de Dados 2013'!$AH72),"")</f>
        <v/>
      </c>
      <c r="AK58" s="89" t="str">
        <f>IF(K58=1,K58*('Base de Dados 2013'!$AN72-'Base de Dados 2013'!$AH72),"")</f>
        <v/>
      </c>
      <c r="AL58" s="89" t="str">
        <f>IF(L58=1,L58*('Base de Dados 2013'!$AN72-'Base de Dados 2013'!$AH72),"")</f>
        <v/>
      </c>
      <c r="AM58" s="89" t="str">
        <f>IF(M58=1,M58*('Base de Dados 2013'!$AN72-'Base de Dados 2013'!$AH72),"")</f>
        <v/>
      </c>
      <c r="AN58" s="89" t="str">
        <f>IF(N58=1,N58*('Base de Dados 2013'!$AN72-'Base de Dados 2013'!$AH72),"")</f>
        <v/>
      </c>
      <c r="AO58" s="89" t="str">
        <f>IF(O58=1,O58*('Base de Dados 2013'!$AN72-'Base de Dados 2013'!$AH72),"")</f>
        <v/>
      </c>
      <c r="AP58" s="89">
        <f>IF(P58=1,P58*('Base de Dados 2013'!$AN72-'Base de Dados 2013'!$AH72),"")</f>
        <v>74</v>
      </c>
      <c r="AQ58" s="89" t="str">
        <f>IF(Q58=1,Q58*('Base de Dados 2013'!$AN72-'Base de Dados 2013'!$AH72),"")</f>
        <v/>
      </c>
      <c r="AR58" s="89" t="str">
        <f>IF(R58=1,R58*('Base de Dados 2013'!$AN72-'Base de Dados 2013'!$AH72),"")</f>
        <v/>
      </c>
      <c r="AS58" s="89" t="str">
        <f>IF(S58=1,S58*('Base de Dados 2013'!$AN72-'Base de Dados 2013'!$AH72),"")</f>
        <v/>
      </c>
      <c r="AT58" s="89" t="str">
        <f>IF(T58=1,T58*('Base de Dados 2013'!$AN72-'Base de Dados 2013'!$AH72),"")</f>
        <v/>
      </c>
      <c r="AU58" s="89" t="str">
        <f>IF(U58=1,U58*('Base de Dados 2013'!$AN72-'Base de Dados 2013'!$AH72),"")</f>
        <v/>
      </c>
      <c r="AV58" s="89" t="str">
        <f>IF(V58=1,V58*('Base de Dados 2013'!$AN72-'Base de Dados 2013'!$AH72),"")</f>
        <v/>
      </c>
      <c r="AW58" s="89" t="str">
        <f>IF(W58=1,W58*('Base de Dados 2013'!$AN72-'Base de Dados 2013'!$AH72),"")</f>
        <v/>
      </c>
      <c r="AX58" s="89" t="str">
        <f>IF(X58=1,X58*('Base de Dados 2013'!$AN72-'Base de Dados 2013'!$AH72),"")</f>
        <v/>
      </c>
      <c r="AY58" s="90" t="str">
        <f>IF(Y58=1,Y58*('Base de Dados 2013'!$AN72-'Base de Dados 2013'!$AH72),"")</f>
        <v/>
      </c>
      <c r="AZ58" t="str">
        <f t="shared" si="7"/>
        <v/>
      </c>
      <c r="BA58" t="str">
        <f t="shared" si="2"/>
        <v/>
      </c>
    </row>
    <row r="59" spans="1:53" x14ac:dyDescent="0.55000000000000004">
      <c r="A59" s="75" t="str">
        <f>'Base de Dados 2013'!O73</f>
        <v>USB 572</v>
      </c>
      <c r="B59" s="88">
        <f t="shared" si="20"/>
        <v>1</v>
      </c>
      <c r="C59" s="89" t="str">
        <f t="shared" si="20"/>
        <v/>
      </c>
      <c r="D59" s="89" t="str">
        <f t="shared" si="20"/>
        <v/>
      </c>
      <c r="E59" s="89" t="str">
        <f t="shared" si="20"/>
        <v/>
      </c>
      <c r="F59" s="89" t="str">
        <f t="shared" si="1"/>
        <v/>
      </c>
      <c r="G59" s="89" t="str">
        <f t="shared" si="20"/>
        <v/>
      </c>
      <c r="H59" s="89" t="str">
        <f t="shared" si="8"/>
        <v/>
      </c>
      <c r="I59" s="89" t="str">
        <f t="shared" si="8"/>
        <v/>
      </c>
      <c r="J59" s="89" t="str">
        <f t="shared" si="8"/>
        <v/>
      </c>
      <c r="K59" s="89" t="str">
        <f t="shared" si="20"/>
        <v/>
      </c>
      <c r="L59" s="89" t="str">
        <f t="shared" si="20"/>
        <v/>
      </c>
      <c r="M59" s="89" t="str">
        <f t="shared" si="20"/>
        <v/>
      </c>
      <c r="N59" s="89" t="str">
        <f t="shared" si="9"/>
        <v/>
      </c>
      <c r="O59" s="89" t="str">
        <f t="shared" si="10"/>
        <v/>
      </c>
      <c r="P59" s="89" t="str">
        <f t="shared" si="20"/>
        <v/>
      </c>
      <c r="Q59" s="89" t="str">
        <f t="shared" si="20"/>
        <v/>
      </c>
      <c r="R59" s="89" t="str">
        <f t="shared" si="20"/>
        <v/>
      </c>
      <c r="S59" s="89" t="str">
        <f t="shared" si="11"/>
        <v/>
      </c>
      <c r="T59" s="89" t="str">
        <f t="shared" si="12"/>
        <v/>
      </c>
      <c r="U59" s="89" t="str">
        <f t="shared" si="20"/>
        <v/>
      </c>
      <c r="V59" s="89" t="str">
        <f t="shared" si="20"/>
        <v/>
      </c>
      <c r="W59" s="89" t="str">
        <f t="shared" si="20"/>
        <v/>
      </c>
      <c r="X59" s="89" t="str">
        <f t="shared" si="19"/>
        <v/>
      </c>
      <c r="Y59" s="90" t="str">
        <f t="shared" si="19"/>
        <v/>
      </c>
      <c r="Z59" s="102" t="str">
        <f t="shared" si="21"/>
        <v/>
      </c>
      <c r="AB59" s="88">
        <f>IF(B59=1,B59*('Base de Dados 2013'!$AN73-'Base de Dados 2013'!$AH73),"")</f>
        <v>79</v>
      </c>
      <c r="AC59" s="89" t="str">
        <f>IF(C59=1,C59*('Base de Dados 2013'!$AN73-'Base de Dados 2013'!$AH73),"")</f>
        <v/>
      </c>
      <c r="AD59" s="89" t="str">
        <f>IF(D59=1,D59*('Base de Dados 2013'!$AN73-'Base de Dados 2013'!$AH73),"")</f>
        <v/>
      </c>
      <c r="AE59" s="89" t="str">
        <f>IF(E59=1,E59*('Base de Dados 2013'!$AN73-'Base de Dados 2013'!$AH73),"")</f>
        <v/>
      </c>
      <c r="AF59" s="89" t="str">
        <f>IF(F59=1,F59*('Base de Dados 2013'!$AN73-'Base de Dados 2013'!$AH73),"")</f>
        <v/>
      </c>
      <c r="AG59" s="89" t="str">
        <f>IF(G59=1,G59*('Base de Dados 2013'!$AN73-'Base de Dados 2013'!$AH73),"")</f>
        <v/>
      </c>
      <c r="AH59" s="89" t="str">
        <f>IF(H59=1,H59*('Base de Dados 2013'!$AN73-'Base de Dados 2013'!$AH73),"")</f>
        <v/>
      </c>
      <c r="AI59" s="89" t="str">
        <f>IF(I59=1,I59*('Base de Dados 2013'!$AN73-'Base de Dados 2013'!$AH73),"")</f>
        <v/>
      </c>
      <c r="AJ59" s="89" t="str">
        <f>IF(J59=1,J59*('Base de Dados 2013'!$AN73-'Base de Dados 2013'!$AH73),"")</f>
        <v/>
      </c>
      <c r="AK59" s="89" t="str">
        <f>IF(K59=1,K59*('Base de Dados 2013'!$AN73-'Base de Dados 2013'!$AH73),"")</f>
        <v/>
      </c>
      <c r="AL59" s="89" t="str">
        <f>IF(L59=1,L59*('Base de Dados 2013'!$AN73-'Base de Dados 2013'!$AH73),"")</f>
        <v/>
      </c>
      <c r="AM59" s="89" t="str">
        <f>IF(M59=1,M59*('Base de Dados 2013'!$AN73-'Base de Dados 2013'!$AH73),"")</f>
        <v/>
      </c>
      <c r="AN59" s="89" t="str">
        <f>IF(N59=1,N59*('Base de Dados 2013'!$AN73-'Base de Dados 2013'!$AH73),"")</f>
        <v/>
      </c>
      <c r="AO59" s="89" t="str">
        <f>IF(O59=1,O59*('Base de Dados 2013'!$AN73-'Base de Dados 2013'!$AH73),"")</f>
        <v/>
      </c>
      <c r="AP59" s="89" t="str">
        <f>IF(P59=1,P59*('Base de Dados 2013'!$AN73-'Base de Dados 2013'!$AH73),"")</f>
        <v/>
      </c>
      <c r="AQ59" s="89" t="str">
        <f>IF(Q59=1,Q59*('Base de Dados 2013'!$AN73-'Base de Dados 2013'!$AH73),"")</f>
        <v/>
      </c>
      <c r="AR59" s="89" t="str">
        <f>IF(R59=1,R59*('Base de Dados 2013'!$AN73-'Base de Dados 2013'!$AH73),"")</f>
        <v/>
      </c>
      <c r="AS59" s="89" t="str">
        <f>IF(S59=1,S59*('Base de Dados 2013'!$AN73-'Base de Dados 2013'!$AH73),"")</f>
        <v/>
      </c>
      <c r="AT59" s="89" t="str">
        <f>IF(T59=1,T59*('Base de Dados 2013'!$AN73-'Base de Dados 2013'!$AH73),"")</f>
        <v/>
      </c>
      <c r="AU59" s="89" t="str">
        <f>IF(U59=1,U59*('Base de Dados 2013'!$AN73-'Base de Dados 2013'!$AH73),"")</f>
        <v/>
      </c>
      <c r="AV59" s="89" t="str">
        <f>IF(V59=1,V59*('Base de Dados 2013'!$AN73-'Base de Dados 2013'!$AH73),"")</f>
        <v/>
      </c>
      <c r="AW59" s="89" t="str">
        <f>IF(W59=1,W59*('Base de Dados 2013'!$AN73-'Base de Dados 2013'!$AH73),"")</f>
        <v/>
      </c>
      <c r="AX59" s="89" t="str">
        <f>IF(X59=1,X59*('Base de Dados 2013'!$AN73-'Base de Dados 2013'!$AH73),"")</f>
        <v/>
      </c>
      <c r="AY59" s="90" t="str">
        <f>IF(Y59=1,Y59*('Base de Dados 2013'!$AN73-'Base de Dados 2013'!$AH73),"")</f>
        <v/>
      </c>
      <c r="AZ59" t="str">
        <f t="shared" si="7"/>
        <v/>
      </c>
      <c r="BA59" t="str">
        <f t="shared" si="2"/>
        <v/>
      </c>
    </row>
    <row r="60" spans="1:53" x14ac:dyDescent="0.55000000000000004">
      <c r="A60" s="75" t="str">
        <f>'Base de Dados 2013'!O77</f>
        <v>USB 228</v>
      </c>
      <c r="B60" s="88" t="str">
        <f t="shared" si="20"/>
        <v/>
      </c>
      <c r="C60" s="89" t="str">
        <f t="shared" si="20"/>
        <v/>
      </c>
      <c r="D60" s="89" t="str">
        <f t="shared" si="20"/>
        <v/>
      </c>
      <c r="E60" s="89" t="str">
        <f t="shared" si="20"/>
        <v/>
      </c>
      <c r="F60" s="89" t="str">
        <f t="shared" si="1"/>
        <v/>
      </c>
      <c r="G60" s="89" t="str">
        <f t="shared" si="20"/>
        <v/>
      </c>
      <c r="H60" s="89" t="str">
        <f t="shared" si="8"/>
        <v/>
      </c>
      <c r="I60" s="89" t="str">
        <f t="shared" si="8"/>
        <v/>
      </c>
      <c r="J60" s="89" t="str">
        <f t="shared" si="8"/>
        <v/>
      </c>
      <c r="K60" s="89">
        <f t="shared" si="20"/>
        <v>1</v>
      </c>
      <c r="L60" s="89" t="str">
        <f t="shared" si="20"/>
        <v/>
      </c>
      <c r="M60" s="89" t="str">
        <f t="shared" si="20"/>
        <v/>
      </c>
      <c r="N60" s="89" t="str">
        <f t="shared" si="9"/>
        <v/>
      </c>
      <c r="O60" s="89" t="str">
        <f t="shared" si="10"/>
        <v/>
      </c>
      <c r="P60" s="89" t="str">
        <f t="shared" si="20"/>
        <v/>
      </c>
      <c r="Q60" s="89" t="str">
        <f t="shared" si="20"/>
        <v/>
      </c>
      <c r="R60" s="89" t="str">
        <f t="shared" si="20"/>
        <v/>
      </c>
      <c r="S60" s="89" t="str">
        <f t="shared" si="11"/>
        <v/>
      </c>
      <c r="T60" s="89" t="str">
        <f t="shared" si="12"/>
        <v/>
      </c>
      <c r="U60" s="89" t="str">
        <f t="shared" si="20"/>
        <v/>
      </c>
      <c r="V60" s="89" t="str">
        <f t="shared" si="20"/>
        <v/>
      </c>
      <c r="W60" s="89" t="str">
        <f t="shared" si="20"/>
        <v/>
      </c>
      <c r="X60" s="89" t="str">
        <f t="shared" si="19"/>
        <v/>
      </c>
      <c r="Y60" s="90" t="str">
        <f t="shared" si="19"/>
        <v/>
      </c>
      <c r="Z60" s="102" t="str">
        <f t="shared" si="21"/>
        <v/>
      </c>
      <c r="AB60" s="88" t="str">
        <f>IF(B60=1,B60*('Base de Dados 2013'!$AN77-'Base de Dados 2013'!$AH77),"")</f>
        <v/>
      </c>
      <c r="AC60" s="89" t="str">
        <f>IF(C60=1,C60*('Base de Dados 2013'!$AN77-'Base de Dados 2013'!$AH77),"")</f>
        <v/>
      </c>
      <c r="AD60" s="89" t="str">
        <f>IF(D60=1,D60*('Base de Dados 2013'!$AN77-'Base de Dados 2013'!$AH77),"")</f>
        <v/>
      </c>
      <c r="AE60" s="89" t="str">
        <f>IF(E60=1,E60*('Base de Dados 2013'!$AN77-'Base de Dados 2013'!$AH77),"")</f>
        <v/>
      </c>
      <c r="AF60" s="89" t="str">
        <f>IF(F60=1,F60*('Base de Dados 2013'!$AN77-'Base de Dados 2013'!$AH77),"")</f>
        <v/>
      </c>
      <c r="AG60" s="89" t="str">
        <f>IF(G60=1,G60*('Base de Dados 2013'!$AN77-'Base de Dados 2013'!$AH77),"")</f>
        <v/>
      </c>
      <c r="AH60" s="89" t="str">
        <f>IF(H60=1,H60*('Base de Dados 2013'!$AN77-'Base de Dados 2013'!$AH77),"")</f>
        <v/>
      </c>
      <c r="AI60" s="89" t="str">
        <f>IF(I60=1,I60*('Base de Dados 2013'!$AN77-'Base de Dados 2013'!$AH77),"")</f>
        <v/>
      </c>
      <c r="AJ60" s="89" t="str">
        <f>IF(J60=1,J60*('Base de Dados 2013'!$AN77-'Base de Dados 2013'!$AH77),"")</f>
        <v/>
      </c>
      <c r="AK60" s="89">
        <f>IF(K60=1,K60*('Base de Dados 2013'!$AN77-'Base de Dados 2013'!$AH77),"")</f>
        <v>74</v>
      </c>
      <c r="AL60" s="89" t="str">
        <f>IF(L60=1,L60*('Base de Dados 2013'!$AN77-'Base de Dados 2013'!$AH77),"")</f>
        <v/>
      </c>
      <c r="AM60" s="89" t="str">
        <f>IF(M60=1,M60*('Base de Dados 2013'!$AN77-'Base de Dados 2013'!$AH77),"")</f>
        <v/>
      </c>
      <c r="AN60" s="89" t="str">
        <f>IF(N60=1,N60*('Base de Dados 2013'!$AN77-'Base de Dados 2013'!$AH77),"")</f>
        <v/>
      </c>
      <c r="AO60" s="89" t="str">
        <f>IF(O60=1,O60*('Base de Dados 2013'!$AN77-'Base de Dados 2013'!$AH77),"")</f>
        <v/>
      </c>
      <c r="AP60" s="89" t="str">
        <f>IF(P60=1,P60*('Base de Dados 2013'!$AN77-'Base de Dados 2013'!$AH77),"")</f>
        <v/>
      </c>
      <c r="AQ60" s="89" t="str">
        <f>IF(Q60=1,Q60*('Base de Dados 2013'!$AN77-'Base de Dados 2013'!$AH77),"")</f>
        <v/>
      </c>
      <c r="AR60" s="89" t="str">
        <f>IF(R60=1,R60*('Base de Dados 2013'!$AN77-'Base de Dados 2013'!$AH77),"")</f>
        <v/>
      </c>
      <c r="AS60" s="89" t="str">
        <f>IF(S60=1,S60*('Base de Dados 2013'!$AN77-'Base de Dados 2013'!$AH77),"")</f>
        <v/>
      </c>
      <c r="AT60" s="89" t="str">
        <f>IF(T60=1,T60*('Base de Dados 2013'!$AN77-'Base de Dados 2013'!$AH77),"")</f>
        <v/>
      </c>
      <c r="AU60" s="89" t="str">
        <f>IF(U60=1,U60*('Base de Dados 2013'!$AN77-'Base de Dados 2013'!$AH77),"")</f>
        <v/>
      </c>
      <c r="AV60" s="89" t="str">
        <f>IF(V60=1,V60*('Base de Dados 2013'!$AN77-'Base de Dados 2013'!$AH77),"")</f>
        <v/>
      </c>
      <c r="AW60" s="89" t="str">
        <f>IF(W60=1,W60*('Base de Dados 2013'!$AN77-'Base de Dados 2013'!$AH77),"")</f>
        <v/>
      </c>
      <c r="AX60" s="89" t="str">
        <f>IF(X60=1,X60*('Base de Dados 2013'!$AN77-'Base de Dados 2013'!$AH77),"")</f>
        <v/>
      </c>
      <c r="AY60" s="90" t="str">
        <f>IF(Y60=1,Y60*('Base de Dados 2013'!$AN77-'Base de Dados 2013'!$AH77),"")</f>
        <v/>
      </c>
      <c r="AZ60" t="str">
        <f t="shared" si="7"/>
        <v/>
      </c>
      <c r="BA60" t="str">
        <f t="shared" ref="BA60:BA117" si="22">IF(SUM(AB60:AY60)&gt;200,"AQUI!","")</f>
        <v/>
      </c>
    </row>
    <row r="61" spans="1:53" x14ac:dyDescent="0.55000000000000004">
      <c r="A61" s="75" t="str">
        <f>'Base de Dados 2013'!O78</f>
        <v>USB 557</v>
      </c>
      <c r="B61" s="88" t="str">
        <f t="shared" si="20"/>
        <v/>
      </c>
      <c r="C61" s="89" t="str">
        <f t="shared" si="20"/>
        <v/>
      </c>
      <c r="D61" s="89" t="str">
        <f t="shared" si="20"/>
        <v/>
      </c>
      <c r="E61" s="89" t="str">
        <f t="shared" si="20"/>
        <v/>
      </c>
      <c r="F61" s="89">
        <f t="shared" si="1"/>
        <v>1</v>
      </c>
      <c r="G61" s="89" t="str">
        <f t="shared" si="20"/>
        <v/>
      </c>
      <c r="H61" s="89" t="str">
        <f t="shared" si="8"/>
        <v/>
      </c>
      <c r="I61" s="89" t="str">
        <f t="shared" si="8"/>
        <v/>
      </c>
      <c r="J61" s="89" t="str">
        <f t="shared" si="8"/>
        <v/>
      </c>
      <c r="K61" s="89" t="str">
        <f t="shared" si="20"/>
        <v/>
      </c>
      <c r="L61" s="89" t="str">
        <f t="shared" si="20"/>
        <v/>
      </c>
      <c r="M61" s="89" t="str">
        <f t="shared" si="20"/>
        <v/>
      </c>
      <c r="N61" s="89" t="str">
        <f t="shared" si="9"/>
        <v/>
      </c>
      <c r="O61" s="89" t="str">
        <f t="shared" si="10"/>
        <v/>
      </c>
      <c r="P61" s="89" t="str">
        <f t="shared" si="20"/>
        <v/>
      </c>
      <c r="Q61" s="89" t="str">
        <f t="shared" si="20"/>
        <v/>
      </c>
      <c r="R61" s="89" t="str">
        <f t="shared" si="20"/>
        <v/>
      </c>
      <c r="S61" s="89" t="str">
        <f t="shared" si="11"/>
        <v/>
      </c>
      <c r="T61" s="89" t="str">
        <f t="shared" si="12"/>
        <v/>
      </c>
      <c r="U61" s="89" t="str">
        <f t="shared" si="20"/>
        <v/>
      </c>
      <c r="V61" s="89" t="str">
        <f t="shared" si="20"/>
        <v/>
      </c>
      <c r="W61" s="89" t="str">
        <f t="shared" si="20"/>
        <v/>
      </c>
      <c r="X61" s="89" t="str">
        <f t="shared" si="19"/>
        <v/>
      </c>
      <c r="Y61" s="90" t="str">
        <f t="shared" si="19"/>
        <v/>
      </c>
      <c r="Z61" s="102" t="str">
        <f t="shared" si="21"/>
        <v/>
      </c>
      <c r="AB61" s="88" t="str">
        <f>IF(B61=1,B61*('Base de Dados 2013'!$AN78-'Base de Dados 2013'!$AH78),"")</f>
        <v/>
      </c>
      <c r="AC61" s="89" t="str">
        <f>IF(C61=1,C61*('Base de Dados 2013'!$AN78-'Base de Dados 2013'!$AH78),"")</f>
        <v/>
      </c>
      <c r="AD61" s="89" t="str">
        <f>IF(D61=1,D61*('Base de Dados 2013'!$AN78-'Base de Dados 2013'!$AH78),"")</f>
        <v/>
      </c>
      <c r="AE61" s="89" t="str">
        <f>IF(E61=1,E61*('Base de Dados 2013'!$AN78-'Base de Dados 2013'!$AH78),"")</f>
        <v/>
      </c>
      <c r="AF61" s="89">
        <f>IF(F61=1,F61*('Base de Dados 2013'!$AN78-'Base de Dados 2013'!$AH78),"")</f>
        <v>35</v>
      </c>
      <c r="AG61" s="89" t="str">
        <f>IF(G61=1,G61*('Base de Dados 2013'!$AN78-'Base de Dados 2013'!$AH78),"")</f>
        <v/>
      </c>
      <c r="AH61" s="89" t="str">
        <f>IF(H61=1,H61*('Base de Dados 2013'!$AN78-'Base de Dados 2013'!$AH78),"")</f>
        <v/>
      </c>
      <c r="AI61" s="89" t="str">
        <f>IF(I61=1,I61*('Base de Dados 2013'!$AN78-'Base de Dados 2013'!$AH78),"")</f>
        <v/>
      </c>
      <c r="AJ61" s="89" t="str">
        <f>IF(J61=1,J61*('Base de Dados 2013'!$AN78-'Base de Dados 2013'!$AH78),"")</f>
        <v/>
      </c>
      <c r="AK61" s="89" t="str">
        <f>IF(K61=1,K61*('Base de Dados 2013'!$AN78-'Base de Dados 2013'!$AH78),"")</f>
        <v/>
      </c>
      <c r="AL61" s="89" t="str">
        <f>IF(L61=1,L61*('Base de Dados 2013'!$AN78-'Base de Dados 2013'!$AH78),"")</f>
        <v/>
      </c>
      <c r="AM61" s="89" t="str">
        <f>IF(M61=1,M61*('Base de Dados 2013'!$AN78-'Base de Dados 2013'!$AH78),"")</f>
        <v/>
      </c>
      <c r="AN61" s="89" t="str">
        <f>IF(N61=1,N61*('Base de Dados 2013'!$AN78-'Base de Dados 2013'!$AH78),"")</f>
        <v/>
      </c>
      <c r="AO61" s="89" t="str">
        <f>IF(O61=1,O61*('Base de Dados 2013'!$AN78-'Base de Dados 2013'!$AH78),"")</f>
        <v/>
      </c>
      <c r="AP61" s="89" t="str">
        <f>IF(P61=1,P61*('Base de Dados 2013'!$AN78-'Base de Dados 2013'!$AH78),"")</f>
        <v/>
      </c>
      <c r="AQ61" s="89" t="str">
        <f>IF(Q61=1,Q61*('Base de Dados 2013'!$AN78-'Base de Dados 2013'!$AH78),"")</f>
        <v/>
      </c>
      <c r="AR61" s="89" t="str">
        <f>IF(R61=1,R61*('Base de Dados 2013'!$AN78-'Base de Dados 2013'!$AH78),"")</f>
        <v/>
      </c>
      <c r="AS61" s="89" t="str">
        <f>IF(S61=1,S61*('Base de Dados 2013'!$AN78-'Base de Dados 2013'!$AH78),"")</f>
        <v/>
      </c>
      <c r="AT61" s="89" t="str">
        <f>IF(T61=1,T61*('Base de Dados 2013'!$AN78-'Base de Dados 2013'!$AH78),"")</f>
        <v/>
      </c>
      <c r="AU61" s="89" t="str">
        <f>IF(U61=1,U61*('Base de Dados 2013'!$AN78-'Base de Dados 2013'!$AH78),"")</f>
        <v/>
      </c>
      <c r="AV61" s="89" t="str">
        <f>IF(V61=1,V61*('Base de Dados 2013'!$AN78-'Base de Dados 2013'!$AH78),"")</f>
        <v/>
      </c>
      <c r="AW61" s="89" t="str">
        <f>IF(W61=1,W61*('Base de Dados 2013'!$AN78-'Base de Dados 2013'!$AH78),"")</f>
        <v/>
      </c>
      <c r="AX61" s="89" t="str">
        <f>IF(X61=1,X61*('Base de Dados 2013'!$AN78-'Base de Dados 2013'!$AH78),"")</f>
        <v/>
      </c>
      <c r="AY61" s="90" t="str">
        <f>IF(Y61=1,Y61*('Base de Dados 2013'!$AN78-'Base de Dados 2013'!$AH78),"")</f>
        <v/>
      </c>
      <c r="AZ61" t="str">
        <f t="shared" si="7"/>
        <v/>
      </c>
      <c r="BA61" t="str">
        <f t="shared" si="22"/>
        <v/>
      </c>
    </row>
    <row r="62" spans="1:53" x14ac:dyDescent="0.55000000000000004">
      <c r="A62" s="75" t="str">
        <f>'Base de Dados 2013'!O79</f>
        <v>USB 296</v>
      </c>
      <c r="B62" s="88" t="str">
        <f t="shared" si="20"/>
        <v/>
      </c>
      <c r="C62" s="89" t="str">
        <f t="shared" si="20"/>
        <v/>
      </c>
      <c r="D62" s="89" t="str">
        <f t="shared" si="20"/>
        <v/>
      </c>
      <c r="E62" s="89" t="str">
        <f t="shared" si="20"/>
        <v/>
      </c>
      <c r="F62" s="89" t="str">
        <f t="shared" si="1"/>
        <v/>
      </c>
      <c r="G62" s="89">
        <f t="shared" si="20"/>
        <v>1</v>
      </c>
      <c r="H62" s="89" t="str">
        <f t="shared" si="8"/>
        <v/>
      </c>
      <c r="I62" s="89" t="str">
        <f t="shared" si="8"/>
        <v/>
      </c>
      <c r="J62" s="89" t="str">
        <f t="shared" si="8"/>
        <v/>
      </c>
      <c r="K62" s="89" t="str">
        <f t="shared" si="20"/>
        <v/>
      </c>
      <c r="L62" s="89" t="str">
        <f t="shared" si="20"/>
        <v/>
      </c>
      <c r="M62" s="89" t="str">
        <f t="shared" si="20"/>
        <v/>
      </c>
      <c r="N62" s="89" t="str">
        <f t="shared" si="9"/>
        <v/>
      </c>
      <c r="O62" s="89" t="str">
        <f t="shared" si="10"/>
        <v/>
      </c>
      <c r="P62" s="89" t="str">
        <f t="shared" si="20"/>
        <v/>
      </c>
      <c r="Q62" s="89" t="str">
        <f t="shared" si="20"/>
        <v/>
      </c>
      <c r="R62" s="89" t="str">
        <f t="shared" si="20"/>
        <v/>
      </c>
      <c r="S62" s="89" t="str">
        <f t="shared" si="11"/>
        <v/>
      </c>
      <c r="T62" s="89" t="str">
        <f t="shared" si="12"/>
        <v/>
      </c>
      <c r="U62" s="89" t="str">
        <f t="shared" si="20"/>
        <v/>
      </c>
      <c r="V62" s="89" t="str">
        <f t="shared" si="20"/>
        <v/>
      </c>
      <c r="W62" s="89" t="str">
        <f t="shared" si="20"/>
        <v/>
      </c>
      <c r="X62" s="89" t="str">
        <f t="shared" si="19"/>
        <v/>
      </c>
      <c r="Y62" s="90" t="str">
        <f t="shared" si="19"/>
        <v/>
      </c>
      <c r="Z62" s="102" t="str">
        <f t="shared" si="21"/>
        <v/>
      </c>
      <c r="AB62" s="88" t="str">
        <f>IF(B62=1,B62*('Base de Dados 2013'!$AN79-'Base de Dados 2013'!$AH79),"")</f>
        <v/>
      </c>
      <c r="AC62" s="89" t="str">
        <f>IF(C62=1,C62*('Base de Dados 2013'!$AN79-'Base de Dados 2013'!$AH79),"")</f>
        <v/>
      </c>
      <c r="AD62" s="89" t="str">
        <f>IF(D62=1,D62*('Base de Dados 2013'!$AN79-'Base de Dados 2013'!$AH79),"")</f>
        <v/>
      </c>
      <c r="AE62" s="89" t="str">
        <f>IF(E62=1,E62*('Base de Dados 2013'!$AN79-'Base de Dados 2013'!$AH79),"")</f>
        <v/>
      </c>
      <c r="AF62" s="89" t="str">
        <f>IF(F62=1,F62*('Base de Dados 2013'!$AN79-'Base de Dados 2013'!$AH79),"")</f>
        <v/>
      </c>
      <c r="AG62" s="89">
        <f>IF(G62=1,G62*('Base de Dados 2013'!$AN79-'Base de Dados 2013'!$AH79),"")</f>
        <v>65</v>
      </c>
      <c r="AH62" s="89" t="str">
        <f>IF(H62=1,H62*('Base de Dados 2013'!$AN79-'Base de Dados 2013'!$AH79),"")</f>
        <v/>
      </c>
      <c r="AI62" s="89" t="str">
        <f>IF(I62=1,I62*('Base de Dados 2013'!$AN79-'Base de Dados 2013'!$AH79),"")</f>
        <v/>
      </c>
      <c r="AJ62" s="89" t="str">
        <f>IF(J62=1,J62*('Base de Dados 2013'!$AN79-'Base de Dados 2013'!$AH79),"")</f>
        <v/>
      </c>
      <c r="AK62" s="89" t="str">
        <f>IF(K62=1,K62*('Base de Dados 2013'!$AN79-'Base de Dados 2013'!$AH79),"")</f>
        <v/>
      </c>
      <c r="AL62" s="89" t="str">
        <f>IF(L62=1,L62*('Base de Dados 2013'!$AN79-'Base de Dados 2013'!$AH79),"")</f>
        <v/>
      </c>
      <c r="AM62" s="89" t="str">
        <f>IF(M62=1,M62*('Base de Dados 2013'!$AN79-'Base de Dados 2013'!$AH79),"")</f>
        <v/>
      </c>
      <c r="AN62" s="89" t="str">
        <f>IF(N62=1,N62*('Base de Dados 2013'!$AN79-'Base de Dados 2013'!$AH79),"")</f>
        <v/>
      </c>
      <c r="AO62" s="89" t="str">
        <f>IF(O62=1,O62*('Base de Dados 2013'!$AN79-'Base de Dados 2013'!$AH79),"")</f>
        <v/>
      </c>
      <c r="AP62" s="89" t="str">
        <f>IF(P62=1,P62*('Base de Dados 2013'!$AN79-'Base de Dados 2013'!$AH79),"")</f>
        <v/>
      </c>
      <c r="AQ62" s="89" t="str">
        <f>IF(Q62=1,Q62*('Base de Dados 2013'!$AN79-'Base de Dados 2013'!$AH79),"")</f>
        <v/>
      </c>
      <c r="AR62" s="89" t="str">
        <f>IF(R62=1,R62*('Base de Dados 2013'!$AN79-'Base de Dados 2013'!$AH79),"")</f>
        <v/>
      </c>
      <c r="AS62" s="89" t="str">
        <f>IF(S62=1,S62*('Base de Dados 2013'!$AN79-'Base de Dados 2013'!$AH79),"")</f>
        <v/>
      </c>
      <c r="AT62" s="89" t="str">
        <f>IF(T62=1,T62*('Base de Dados 2013'!$AN79-'Base de Dados 2013'!$AH79),"")</f>
        <v/>
      </c>
      <c r="AU62" s="89" t="str">
        <f>IF(U62=1,U62*('Base de Dados 2013'!$AN79-'Base de Dados 2013'!$AH79),"")</f>
        <v/>
      </c>
      <c r="AV62" s="89" t="str">
        <f>IF(V62=1,V62*('Base de Dados 2013'!$AN79-'Base de Dados 2013'!$AH79),"")</f>
        <v/>
      </c>
      <c r="AW62" s="89" t="str">
        <f>IF(W62=1,W62*('Base de Dados 2013'!$AN79-'Base de Dados 2013'!$AH79),"")</f>
        <v/>
      </c>
      <c r="AX62" s="89" t="str">
        <f>IF(X62=1,X62*('Base de Dados 2013'!$AN79-'Base de Dados 2013'!$AH79),"")</f>
        <v/>
      </c>
      <c r="AY62" s="90" t="str">
        <f>IF(Y62=1,Y62*('Base de Dados 2013'!$AN79-'Base de Dados 2013'!$AH79),"")</f>
        <v/>
      </c>
      <c r="AZ62" t="str">
        <f t="shared" si="7"/>
        <v/>
      </c>
      <c r="BA62" t="str">
        <f t="shared" si="22"/>
        <v/>
      </c>
    </row>
    <row r="63" spans="1:53" x14ac:dyDescent="0.55000000000000004">
      <c r="A63" s="75" t="str">
        <f>'Base de Dados 2013'!O81</f>
        <v>USB 557</v>
      </c>
      <c r="B63" s="88" t="str">
        <f t="shared" si="20"/>
        <v/>
      </c>
      <c r="C63" s="89" t="str">
        <f t="shared" si="20"/>
        <v/>
      </c>
      <c r="D63" s="89" t="str">
        <f t="shared" si="20"/>
        <v/>
      </c>
      <c r="E63" s="89" t="str">
        <f t="shared" si="20"/>
        <v/>
      </c>
      <c r="F63" s="89">
        <f t="shared" si="1"/>
        <v>1</v>
      </c>
      <c r="G63" s="89" t="str">
        <f t="shared" si="20"/>
        <v/>
      </c>
      <c r="H63" s="89" t="str">
        <f t="shared" si="8"/>
        <v/>
      </c>
      <c r="I63" s="89" t="str">
        <f t="shared" si="8"/>
        <v/>
      </c>
      <c r="J63" s="89" t="str">
        <f t="shared" si="8"/>
        <v/>
      </c>
      <c r="K63" s="89" t="str">
        <f t="shared" si="20"/>
        <v/>
      </c>
      <c r="L63" s="89" t="str">
        <f t="shared" si="20"/>
        <v/>
      </c>
      <c r="M63" s="89" t="str">
        <f t="shared" si="20"/>
        <v/>
      </c>
      <c r="N63" s="89" t="str">
        <f t="shared" si="9"/>
        <v/>
      </c>
      <c r="O63" s="89" t="str">
        <f t="shared" si="10"/>
        <v/>
      </c>
      <c r="P63" s="89" t="str">
        <f t="shared" si="20"/>
        <v/>
      </c>
      <c r="Q63" s="89" t="str">
        <f t="shared" si="20"/>
        <v/>
      </c>
      <c r="R63" s="89" t="str">
        <f t="shared" si="20"/>
        <v/>
      </c>
      <c r="S63" s="89" t="str">
        <f t="shared" si="11"/>
        <v/>
      </c>
      <c r="T63" s="89" t="str">
        <f t="shared" si="12"/>
        <v/>
      </c>
      <c r="U63" s="89" t="str">
        <f t="shared" si="20"/>
        <v/>
      </c>
      <c r="V63" s="89" t="str">
        <f t="shared" si="20"/>
        <v/>
      </c>
      <c r="W63" s="89" t="str">
        <f t="shared" si="20"/>
        <v/>
      </c>
      <c r="X63" s="89" t="str">
        <f t="shared" si="19"/>
        <v/>
      </c>
      <c r="Y63" s="90" t="str">
        <f t="shared" si="19"/>
        <v/>
      </c>
      <c r="Z63" s="102" t="str">
        <f t="shared" si="21"/>
        <v/>
      </c>
      <c r="AB63" s="88" t="str">
        <f>IF(B63=1,B63*('Base de Dados 2013'!$AN81-'Base de Dados 2013'!$AH81),"")</f>
        <v/>
      </c>
      <c r="AC63" s="89" t="str">
        <f>IF(C63=1,C63*('Base de Dados 2013'!$AN81-'Base de Dados 2013'!$AH81),"")</f>
        <v/>
      </c>
      <c r="AD63" s="89" t="str">
        <f>IF(D63=1,D63*('Base de Dados 2013'!$AN81-'Base de Dados 2013'!$AH81),"")</f>
        <v/>
      </c>
      <c r="AE63" s="89" t="str">
        <f>IF(E63=1,E63*('Base de Dados 2013'!$AN81-'Base de Dados 2013'!$AH81),"")</f>
        <v/>
      </c>
      <c r="AF63" s="89">
        <f>IF(F63=1,F63*('Base de Dados 2013'!$AN81-'Base de Dados 2013'!$AH81),"")</f>
        <v>49</v>
      </c>
      <c r="AG63" s="89" t="str">
        <f>IF(G63=1,G63*('Base de Dados 2013'!$AN81-'Base de Dados 2013'!$AH81),"")</f>
        <v/>
      </c>
      <c r="AH63" s="89" t="str">
        <f>IF(H63=1,H63*('Base de Dados 2013'!$AN81-'Base de Dados 2013'!$AH81),"")</f>
        <v/>
      </c>
      <c r="AI63" s="89" t="str">
        <f>IF(I63=1,I63*('Base de Dados 2013'!$AN81-'Base de Dados 2013'!$AH81),"")</f>
        <v/>
      </c>
      <c r="AJ63" s="89" t="str">
        <f>IF(J63=1,J63*('Base de Dados 2013'!$AN81-'Base de Dados 2013'!$AH81),"")</f>
        <v/>
      </c>
      <c r="AK63" s="89" t="str">
        <f>IF(K63=1,K63*('Base de Dados 2013'!$AN81-'Base de Dados 2013'!$AH81),"")</f>
        <v/>
      </c>
      <c r="AL63" s="89" t="str">
        <f>IF(L63=1,L63*('Base de Dados 2013'!$AN81-'Base de Dados 2013'!$AH81),"")</f>
        <v/>
      </c>
      <c r="AM63" s="89" t="str">
        <f>IF(M63=1,M63*('Base de Dados 2013'!$AN81-'Base de Dados 2013'!$AH81),"")</f>
        <v/>
      </c>
      <c r="AN63" s="89" t="str">
        <f>IF(N63=1,N63*('Base de Dados 2013'!$AN81-'Base de Dados 2013'!$AH81),"")</f>
        <v/>
      </c>
      <c r="AO63" s="89" t="str">
        <f>IF(O63=1,O63*('Base de Dados 2013'!$AN81-'Base de Dados 2013'!$AH81),"")</f>
        <v/>
      </c>
      <c r="AP63" s="89" t="str">
        <f>IF(P63=1,P63*('Base de Dados 2013'!$AN81-'Base de Dados 2013'!$AH81),"")</f>
        <v/>
      </c>
      <c r="AQ63" s="89" t="str">
        <f>IF(Q63=1,Q63*('Base de Dados 2013'!$AN81-'Base de Dados 2013'!$AH81),"")</f>
        <v/>
      </c>
      <c r="AR63" s="89" t="str">
        <f>IF(R63=1,R63*('Base de Dados 2013'!$AN81-'Base de Dados 2013'!$AH81),"")</f>
        <v/>
      </c>
      <c r="AS63" s="89" t="str">
        <f>IF(S63=1,S63*('Base de Dados 2013'!$AN81-'Base de Dados 2013'!$AH81),"")</f>
        <v/>
      </c>
      <c r="AT63" s="89" t="str">
        <f>IF(T63=1,T63*('Base de Dados 2013'!$AN81-'Base de Dados 2013'!$AH81),"")</f>
        <v/>
      </c>
      <c r="AU63" s="89" t="str">
        <f>IF(U63=1,U63*('Base de Dados 2013'!$AN81-'Base de Dados 2013'!$AH81),"")</f>
        <v/>
      </c>
      <c r="AV63" s="89" t="str">
        <f>IF(V63=1,V63*('Base de Dados 2013'!$AN81-'Base de Dados 2013'!$AH81),"")</f>
        <v/>
      </c>
      <c r="AW63" s="89" t="str">
        <f>IF(W63=1,W63*('Base de Dados 2013'!$AN81-'Base de Dados 2013'!$AH81),"")</f>
        <v/>
      </c>
      <c r="AX63" s="89" t="str">
        <f>IF(X63=1,X63*('Base de Dados 2013'!$AN81-'Base de Dados 2013'!$AH81),"")</f>
        <v/>
      </c>
      <c r="AY63" s="90" t="str">
        <f>IF(Y63=1,Y63*('Base de Dados 2013'!$AN81-'Base de Dados 2013'!$AH81),"")</f>
        <v/>
      </c>
      <c r="AZ63" t="str">
        <f t="shared" si="7"/>
        <v/>
      </c>
      <c r="BA63" t="str">
        <f t="shared" si="22"/>
        <v/>
      </c>
    </row>
    <row r="64" spans="1:53" x14ac:dyDescent="0.55000000000000004">
      <c r="A64" s="75" t="str">
        <f>'Base de Dados 2013'!O82</f>
        <v>USB 558</v>
      </c>
      <c r="B64" s="88" t="str">
        <f t="shared" si="20"/>
        <v/>
      </c>
      <c r="C64" s="89" t="str">
        <f t="shared" si="20"/>
        <v/>
      </c>
      <c r="D64" s="89" t="str">
        <f t="shared" si="20"/>
        <v/>
      </c>
      <c r="E64" s="89">
        <f t="shared" si="20"/>
        <v>1</v>
      </c>
      <c r="F64" s="89" t="str">
        <f t="shared" si="1"/>
        <v/>
      </c>
      <c r="G64" s="89" t="str">
        <f t="shared" si="20"/>
        <v/>
      </c>
      <c r="H64" s="89" t="str">
        <f t="shared" si="8"/>
        <v/>
      </c>
      <c r="I64" s="89" t="str">
        <f t="shared" si="8"/>
        <v/>
      </c>
      <c r="J64" s="89" t="str">
        <f t="shared" si="8"/>
        <v/>
      </c>
      <c r="K64" s="89" t="str">
        <f t="shared" si="20"/>
        <v/>
      </c>
      <c r="L64" s="89" t="str">
        <f t="shared" si="20"/>
        <v/>
      </c>
      <c r="M64" s="89" t="str">
        <f t="shared" si="20"/>
        <v/>
      </c>
      <c r="N64" s="89" t="str">
        <f t="shared" si="9"/>
        <v/>
      </c>
      <c r="O64" s="89" t="str">
        <f t="shared" si="10"/>
        <v/>
      </c>
      <c r="P64" s="89" t="str">
        <f t="shared" si="20"/>
        <v/>
      </c>
      <c r="Q64" s="89" t="str">
        <f t="shared" si="20"/>
        <v/>
      </c>
      <c r="R64" s="89" t="str">
        <f t="shared" si="20"/>
        <v/>
      </c>
      <c r="S64" s="89" t="str">
        <f t="shared" si="11"/>
        <v/>
      </c>
      <c r="T64" s="89" t="str">
        <f t="shared" si="12"/>
        <v/>
      </c>
      <c r="U64" s="89" t="str">
        <f t="shared" si="20"/>
        <v/>
      </c>
      <c r="V64" s="89" t="str">
        <f t="shared" si="20"/>
        <v/>
      </c>
      <c r="W64" s="89" t="str">
        <f t="shared" si="20"/>
        <v/>
      </c>
      <c r="X64" s="89" t="str">
        <f t="shared" si="19"/>
        <v/>
      </c>
      <c r="Y64" s="90" t="str">
        <f t="shared" si="19"/>
        <v/>
      </c>
      <c r="Z64" s="102" t="str">
        <f t="shared" si="21"/>
        <v/>
      </c>
      <c r="AB64" s="88" t="str">
        <f>IF(B64=1,B64*('Base de Dados 2013'!$AN82-'Base de Dados 2013'!$AH82),"")</f>
        <v/>
      </c>
      <c r="AC64" s="89" t="str">
        <f>IF(C64=1,C64*('Base de Dados 2013'!$AN82-'Base de Dados 2013'!$AH82),"")</f>
        <v/>
      </c>
      <c r="AD64" s="89" t="str">
        <f>IF(D64=1,D64*('Base de Dados 2013'!$AN82-'Base de Dados 2013'!$AH82),"")</f>
        <v/>
      </c>
      <c r="AE64" s="89">
        <f>IF(E64=1,E64*('Base de Dados 2013'!$AN82-'Base de Dados 2013'!$AH82),"")</f>
        <v>82</v>
      </c>
      <c r="AF64" s="89" t="str">
        <f>IF(F64=1,F64*('Base de Dados 2013'!$AN82-'Base de Dados 2013'!$AH82),"")</f>
        <v/>
      </c>
      <c r="AG64" s="89" t="str">
        <f>IF(G64=1,G64*('Base de Dados 2013'!$AN82-'Base de Dados 2013'!$AH82),"")</f>
        <v/>
      </c>
      <c r="AH64" s="89" t="str">
        <f>IF(H64=1,H64*('Base de Dados 2013'!$AN82-'Base de Dados 2013'!$AH82),"")</f>
        <v/>
      </c>
      <c r="AI64" s="89" t="str">
        <f>IF(I64=1,I64*('Base de Dados 2013'!$AN82-'Base de Dados 2013'!$AH82),"")</f>
        <v/>
      </c>
      <c r="AJ64" s="89" t="str">
        <f>IF(J64=1,J64*('Base de Dados 2013'!$AN82-'Base de Dados 2013'!$AH82),"")</f>
        <v/>
      </c>
      <c r="AK64" s="89" t="str">
        <f>IF(K64=1,K64*('Base de Dados 2013'!$AN82-'Base de Dados 2013'!$AH82),"")</f>
        <v/>
      </c>
      <c r="AL64" s="89" t="str">
        <f>IF(L64=1,L64*('Base de Dados 2013'!$AN82-'Base de Dados 2013'!$AH82),"")</f>
        <v/>
      </c>
      <c r="AM64" s="89" t="str">
        <f>IF(M64=1,M64*('Base de Dados 2013'!$AN82-'Base de Dados 2013'!$AH82),"")</f>
        <v/>
      </c>
      <c r="AN64" s="89" t="str">
        <f>IF(N64=1,N64*('Base de Dados 2013'!$AN82-'Base de Dados 2013'!$AH82),"")</f>
        <v/>
      </c>
      <c r="AO64" s="89" t="str">
        <f>IF(O64=1,O64*('Base de Dados 2013'!$AN82-'Base de Dados 2013'!$AH82),"")</f>
        <v/>
      </c>
      <c r="AP64" s="89" t="str">
        <f>IF(P64=1,P64*('Base de Dados 2013'!$AN82-'Base de Dados 2013'!$AH82),"")</f>
        <v/>
      </c>
      <c r="AQ64" s="89" t="str">
        <f>IF(Q64=1,Q64*('Base de Dados 2013'!$AN82-'Base de Dados 2013'!$AH82),"")</f>
        <v/>
      </c>
      <c r="AR64" s="89" t="str">
        <f>IF(R64=1,R64*('Base de Dados 2013'!$AN82-'Base de Dados 2013'!$AH82),"")</f>
        <v/>
      </c>
      <c r="AS64" s="89" t="str">
        <f>IF(S64=1,S64*('Base de Dados 2013'!$AN82-'Base de Dados 2013'!$AH82),"")</f>
        <v/>
      </c>
      <c r="AT64" s="89" t="str">
        <f>IF(T64=1,T64*('Base de Dados 2013'!$AN82-'Base de Dados 2013'!$AH82),"")</f>
        <v/>
      </c>
      <c r="AU64" s="89" t="str">
        <f>IF(U64=1,U64*('Base de Dados 2013'!$AN82-'Base de Dados 2013'!$AH82),"")</f>
        <v/>
      </c>
      <c r="AV64" s="89" t="str">
        <f>IF(V64=1,V64*('Base de Dados 2013'!$AN82-'Base de Dados 2013'!$AH82),"")</f>
        <v/>
      </c>
      <c r="AW64" s="89" t="str">
        <f>IF(W64=1,W64*('Base de Dados 2013'!$AN82-'Base de Dados 2013'!$AH82),"")</f>
        <v/>
      </c>
      <c r="AX64" s="89" t="str">
        <f>IF(X64=1,X64*('Base de Dados 2013'!$AN82-'Base de Dados 2013'!$AH82),"")</f>
        <v/>
      </c>
      <c r="AY64" s="90" t="str">
        <f>IF(Y64=1,Y64*('Base de Dados 2013'!$AN82-'Base de Dados 2013'!$AH82),"")</f>
        <v/>
      </c>
      <c r="AZ64" t="str">
        <f t="shared" si="7"/>
        <v/>
      </c>
      <c r="BA64" t="str">
        <f t="shared" si="22"/>
        <v/>
      </c>
    </row>
    <row r="65" spans="1:53" x14ac:dyDescent="0.55000000000000004">
      <c r="A65" s="75" t="str">
        <f>'Base de Dados 2013'!O83</f>
        <v>USB 572</v>
      </c>
      <c r="B65" s="88">
        <f t="shared" si="20"/>
        <v>1</v>
      </c>
      <c r="C65" s="89" t="str">
        <f t="shared" si="20"/>
        <v/>
      </c>
      <c r="D65" s="89" t="str">
        <f t="shared" si="20"/>
        <v/>
      </c>
      <c r="E65" s="89" t="str">
        <f t="shared" si="20"/>
        <v/>
      </c>
      <c r="F65" s="89" t="str">
        <f t="shared" si="1"/>
        <v/>
      </c>
      <c r="G65" s="89" t="str">
        <f t="shared" si="20"/>
        <v/>
      </c>
      <c r="H65" s="89" t="str">
        <f t="shared" si="8"/>
        <v/>
      </c>
      <c r="I65" s="89" t="str">
        <f t="shared" si="8"/>
        <v/>
      </c>
      <c r="J65" s="89" t="str">
        <f t="shared" ref="J65:J117" si="23">IF($A65=J$1,1,"")</f>
        <v/>
      </c>
      <c r="K65" s="89" t="str">
        <f t="shared" si="20"/>
        <v/>
      </c>
      <c r="L65" s="89" t="str">
        <f t="shared" si="20"/>
        <v/>
      </c>
      <c r="M65" s="89" t="str">
        <f t="shared" si="20"/>
        <v/>
      </c>
      <c r="N65" s="89" t="str">
        <f t="shared" si="9"/>
        <v/>
      </c>
      <c r="O65" s="89" t="str">
        <f t="shared" si="10"/>
        <v/>
      </c>
      <c r="P65" s="89" t="str">
        <f t="shared" si="20"/>
        <v/>
      </c>
      <c r="Q65" s="89" t="str">
        <f t="shared" si="20"/>
        <v/>
      </c>
      <c r="R65" s="89" t="str">
        <f t="shared" si="20"/>
        <v/>
      </c>
      <c r="S65" s="89" t="str">
        <f t="shared" si="11"/>
        <v/>
      </c>
      <c r="T65" s="89" t="str">
        <f t="shared" si="12"/>
        <v/>
      </c>
      <c r="U65" s="89" t="str">
        <f t="shared" si="20"/>
        <v/>
      </c>
      <c r="V65" s="89" t="str">
        <f t="shared" si="20"/>
        <v/>
      </c>
      <c r="W65" s="89" t="str">
        <f t="shared" si="20"/>
        <v/>
      </c>
      <c r="X65" s="89" t="str">
        <f t="shared" si="19"/>
        <v/>
      </c>
      <c r="Y65" s="90" t="str">
        <f t="shared" si="19"/>
        <v/>
      </c>
      <c r="Z65" s="102" t="str">
        <f t="shared" si="21"/>
        <v/>
      </c>
      <c r="AB65" s="88">
        <f>IF(B65=1,B65*('Base de Dados 2013'!$AN83-'Base de Dados 2013'!$AH83),"")</f>
        <v>51</v>
      </c>
      <c r="AC65" s="89" t="str">
        <f>IF(C65=1,C65*('Base de Dados 2013'!$AN83-'Base de Dados 2013'!$AH83),"")</f>
        <v/>
      </c>
      <c r="AD65" s="89" t="str">
        <f>IF(D65=1,D65*('Base de Dados 2013'!$AN83-'Base de Dados 2013'!$AH83),"")</f>
        <v/>
      </c>
      <c r="AE65" s="89" t="str">
        <f>IF(E65=1,E65*('Base de Dados 2013'!$AN83-'Base de Dados 2013'!$AH83),"")</f>
        <v/>
      </c>
      <c r="AF65" s="89" t="str">
        <f>IF(F65=1,F65*('Base de Dados 2013'!$AN83-'Base de Dados 2013'!$AH83),"")</f>
        <v/>
      </c>
      <c r="AG65" s="89" t="str">
        <f>IF(G65=1,G65*('Base de Dados 2013'!$AN83-'Base de Dados 2013'!$AH83),"")</f>
        <v/>
      </c>
      <c r="AH65" s="89" t="str">
        <f>IF(H65=1,H65*('Base de Dados 2013'!$AN83-'Base de Dados 2013'!$AH83),"")</f>
        <v/>
      </c>
      <c r="AI65" s="89" t="str">
        <f>IF(I65=1,I65*('Base de Dados 2013'!$AN83-'Base de Dados 2013'!$AH83),"")</f>
        <v/>
      </c>
      <c r="AJ65" s="89" t="str">
        <f>IF(J65=1,J65*('Base de Dados 2013'!$AN83-'Base de Dados 2013'!$AH83),"")</f>
        <v/>
      </c>
      <c r="AK65" s="89" t="str">
        <f>IF(K65=1,K65*('Base de Dados 2013'!$AN83-'Base de Dados 2013'!$AH83),"")</f>
        <v/>
      </c>
      <c r="AL65" s="89" t="str">
        <f>IF(L65=1,L65*('Base de Dados 2013'!$AN83-'Base de Dados 2013'!$AH83),"")</f>
        <v/>
      </c>
      <c r="AM65" s="89" t="str">
        <f>IF(M65=1,M65*('Base de Dados 2013'!$AN83-'Base de Dados 2013'!$AH83),"")</f>
        <v/>
      </c>
      <c r="AN65" s="89" t="str">
        <f>IF(N65=1,N65*('Base de Dados 2013'!$AN83-'Base de Dados 2013'!$AH83),"")</f>
        <v/>
      </c>
      <c r="AO65" s="89" t="str">
        <f>IF(O65=1,O65*('Base de Dados 2013'!$AN83-'Base de Dados 2013'!$AH83),"")</f>
        <v/>
      </c>
      <c r="AP65" s="89" t="str">
        <f>IF(P65=1,P65*('Base de Dados 2013'!$AN83-'Base de Dados 2013'!$AH83),"")</f>
        <v/>
      </c>
      <c r="AQ65" s="89" t="str">
        <f>IF(Q65=1,Q65*('Base de Dados 2013'!$AN83-'Base de Dados 2013'!$AH83),"")</f>
        <v/>
      </c>
      <c r="AR65" s="89" t="str">
        <f>IF(R65=1,R65*('Base de Dados 2013'!$AN83-'Base de Dados 2013'!$AH83),"")</f>
        <v/>
      </c>
      <c r="AS65" s="89" t="str">
        <f>IF(S65=1,S65*('Base de Dados 2013'!$AN83-'Base de Dados 2013'!$AH83),"")</f>
        <v/>
      </c>
      <c r="AT65" s="89" t="str">
        <f>IF(T65=1,T65*('Base de Dados 2013'!$AN83-'Base de Dados 2013'!$AH83),"")</f>
        <v/>
      </c>
      <c r="AU65" s="89" t="str">
        <f>IF(U65=1,U65*('Base de Dados 2013'!$AN83-'Base de Dados 2013'!$AH83),"")</f>
        <v/>
      </c>
      <c r="AV65" s="89" t="str">
        <f>IF(V65=1,V65*('Base de Dados 2013'!$AN83-'Base de Dados 2013'!$AH83),"")</f>
        <v/>
      </c>
      <c r="AW65" s="89" t="str">
        <f>IF(W65=1,W65*('Base de Dados 2013'!$AN83-'Base de Dados 2013'!$AH83),"")</f>
        <v/>
      </c>
      <c r="AX65" s="89" t="str">
        <f>IF(X65=1,X65*('Base de Dados 2013'!$AN83-'Base de Dados 2013'!$AH83),"")</f>
        <v/>
      </c>
      <c r="AY65" s="90" t="str">
        <f>IF(Y65=1,Y65*('Base de Dados 2013'!$AN83-'Base de Dados 2013'!$AH83),"")</f>
        <v/>
      </c>
      <c r="AZ65" t="str">
        <f t="shared" si="7"/>
        <v/>
      </c>
      <c r="BA65" t="str">
        <f t="shared" si="22"/>
        <v/>
      </c>
    </row>
    <row r="66" spans="1:53" x14ac:dyDescent="0.55000000000000004">
      <c r="A66" s="75" t="str">
        <f>'Base de Dados 2013'!O84</f>
        <v>USB 228</v>
      </c>
      <c r="B66" s="88" t="str">
        <f t="shared" si="20"/>
        <v/>
      </c>
      <c r="C66" s="89" t="str">
        <f t="shared" si="20"/>
        <v/>
      </c>
      <c r="D66" s="89" t="str">
        <f t="shared" si="20"/>
        <v/>
      </c>
      <c r="E66" s="89" t="str">
        <f t="shared" si="20"/>
        <v/>
      </c>
      <c r="F66" s="89" t="str">
        <f t="shared" si="1"/>
        <v/>
      </c>
      <c r="G66" s="89" t="str">
        <f t="shared" si="20"/>
        <v/>
      </c>
      <c r="H66" s="89" t="str">
        <f t="shared" ref="H66:I117" si="24">IF($A66=H$1,1,"")</f>
        <v/>
      </c>
      <c r="I66" s="89" t="str">
        <f t="shared" si="24"/>
        <v/>
      </c>
      <c r="J66" s="89" t="str">
        <f t="shared" si="23"/>
        <v/>
      </c>
      <c r="K66" s="89">
        <f t="shared" si="20"/>
        <v>1</v>
      </c>
      <c r="L66" s="89" t="str">
        <f t="shared" si="20"/>
        <v/>
      </c>
      <c r="M66" s="89" t="str">
        <f t="shared" si="20"/>
        <v/>
      </c>
      <c r="N66" s="89" t="str">
        <f t="shared" ref="N66:N117" si="25">IF($A66=N$1,1,"")</f>
        <v/>
      </c>
      <c r="O66" s="89" t="str">
        <f t="shared" ref="O66:O117" si="26">IF($A66=O$1,1,"")</f>
        <v/>
      </c>
      <c r="P66" s="89" t="str">
        <f t="shared" si="20"/>
        <v/>
      </c>
      <c r="Q66" s="89" t="str">
        <f t="shared" si="20"/>
        <v/>
      </c>
      <c r="R66" s="89" t="str">
        <f t="shared" si="20"/>
        <v/>
      </c>
      <c r="S66" s="89" t="str">
        <f t="shared" ref="S66:S117" si="27">IF($A66=S$1,1,"")</f>
        <v/>
      </c>
      <c r="T66" s="89" t="str">
        <f t="shared" ref="T66:T117" si="28">IF($A66=T$1,1,"")</f>
        <v/>
      </c>
      <c r="U66" s="89" t="str">
        <f t="shared" si="20"/>
        <v/>
      </c>
      <c r="V66" s="89" t="str">
        <f t="shared" si="20"/>
        <v/>
      </c>
      <c r="W66" s="89" t="str">
        <f t="shared" ref="W66:Y80" si="29">IF($A66=W$1,1,"")</f>
        <v/>
      </c>
      <c r="X66" s="89" t="str">
        <f t="shared" si="29"/>
        <v/>
      </c>
      <c r="Y66" s="90" t="str">
        <f t="shared" si="29"/>
        <v/>
      </c>
      <c r="Z66" s="102" t="str">
        <f t="shared" si="21"/>
        <v/>
      </c>
      <c r="AB66" s="88" t="str">
        <f>IF(B66=1,B66*('Base de Dados 2013'!$AN84-'Base de Dados 2013'!$AH84),"")</f>
        <v/>
      </c>
      <c r="AC66" s="89" t="str">
        <f>IF(C66=1,C66*('Base de Dados 2013'!$AN84-'Base de Dados 2013'!$AH84),"")</f>
        <v/>
      </c>
      <c r="AD66" s="89" t="str">
        <f>IF(D66=1,D66*('Base de Dados 2013'!$AN84-'Base de Dados 2013'!$AH84),"")</f>
        <v/>
      </c>
      <c r="AE66" s="89" t="str">
        <f>IF(E66=1,E66*('Base de Dados 2013'!$AN84-'Base de Dados 2013'!$AH84),"")</f>
        <v/>
      </c>
      <c r="AF66" s="89" t="str">
        <f>IF(F66=1,F66*('Base de Dados 2013'!$AN84-'Base de Dados 2013'!$AH84),"")</f>
        <v/>
      </c>
      <c r="AG66" s="89" t="str">
        <f>IF(G66=1,G66*('Base de Dados 2013'!$AN84-'Base de Dados 2013'!$AH84),"")</f>
        <v/>
      </c>
      <c r="AH66" s="89" t="str">
        <f>IF(H66=1,H66*('Base de Dados 2013'!$AN84-'Base de Dados 2013'!$AH84),"")</f>
        <v/>
      </c>
      <c r="AI66" s="89" t="str">
        <f>IF(I66=1,I66*('Base de Dados 2013'!$AN84-'Base de Dados 2013'!$AH84),"")</f>
        <v/>
      </c>
      <c r="AJ66" s="89" t="str">
        <f>IF(J66=1,J66*('Base de Dados 2013'!$AN84-'Base de Dados 2013'!$AH84),"")</f>
        <v/>
      </c>
      <c r="AK66" s="89">
        <f>IF(K66=1,K66*('Base de Dados 2013'!$AN84-'Base de Dados 2013'!$AH84),"")</f>
        <v>60</v>
      </c>
      <c r="AL66" s="89" t="str">
        <f>IF(L66=1,L66*('Base de Dados 2013'!$AN84-'Base de Dados 2013'!$AH84),"")</f>
        <v/>
      </c>
      <c r="AM66" s="89" t="str">
        <f>IF(M66=1,M66*('Base de Dados 2013'!$AN84-'Base de Dados 2013'!$AH84),"")</f>
        <v/>
      </c>
      <c r="AN66" s="89" t="str">
        <f>IF(N66=1,N66*('Base de Dados 2013'!$AN84-'Base de Dados 2013'!$AH84),"")</f>
        <v/>
      </c>
      <c r="AO66" s="89" t="str">
        <f>IF(O66=1,O66*('Base de Dados 2013'!$AN84-'Base de Dados 2013'!$AH84),"")</f>
        <v/>
      </c>
      <c r="AP66" s="89" t="str">
        <f>IF(P66=1,P66*('Base de Dados 2013'!$AN84-'Base de Dados 2013'!$AH84),"")</f>
        <v/>
      </c>
      <c r="AQ66" s="89" t="str">
        <f>IF(Q66=1,Q66*('Base de Dados 2013'!$AN84-'Base de Dados 2013'!$AH84),"")</f>
        <v/>
      </c>
      <c r="AR66" s="89" t="str">
        <f>IF(R66=1,R66*('Base de Dados 2013'!$AN84-'Base de Dados 2013'!$AH84),"")</f>
        <v/>
      </c>
      <c r="AS66" s="89" t="str">
        <f>IF(S66=1,S66*('Base de Dados 2013'!$AN84-'Base de Dados 2013'!$AH84),"")</f>
        <v/>
      </c>
      <c r="AT66" s="89" t="str">
        <f>IF(T66=1,T66*('Base de Dados 2013'!$AN84-'Base de Dados 2013'!$AH84),"")</f>
        <v/>
      </c>
      <c r="AU66" s="89" t="str">
        <f>IF(U66=1,U66*('Base de Dados 2013'!$AN84-'Base de Dados 2013'!$AH84),"")</f>
        <v/>
      </c>
      <c r="AV66" s="89" t="str">
        <f>IF(V66=1,V66*('Base de Dados 2013'!$AN84-'Base de Dados 2013'!$AH84),"")</f>
        <v/>
      </c>
      <c r="AW66" s="89" t="str">
        <f>IF(W66=1,W66*('Base de Dados 2013'!$AN84-'Base de Dados 2013'!$AH84),"")</f>
        <v/>
      </c>
      <c r="AX66" s="89" t="str">
        <f>IF(X66=1,X66*('Base de Dados 2013'!$AN84-'Base de Dados 2013'!$AH84),"")</f>
        <v/>
      </c>
      <c r="AY66" s="90" t="str">
        <f>IF(Y66=1,Y66*('Base de Dados 2013'!$AN84-'Base de Dados 2013'!$AH84),"")</f>
        <v/>
      </c>
      <c r="AZ66" t="str">
        <f t="shared" ref="AZ66:AZ121" si="30">IF(SUM(AB66:AY66)&lt;=0,"AQUI!","")</f>
        <v/>
      </c>
      <c r="BA66" t="str">
        <f t="shared" si="22"/>
        <v/>
      </c>
    </row>
    <row r="67" spans="1:53" x14ac:dyDescent="0.55000000000000004">
      <c r="A67" s="75" t="str">
        <f>'Base de Dados 2013'!O85</f>
        <v>USB 296</v>
      </c>
      <c r="B67" s="88" t="str">
        <f t="shared" ref="B67:W80" si="31">IF($A67=B$1,1,"")</f>
        <v/>
      </c>
      <c r="C67" s="89" t="str">
        <f t="shared" si="31"/>
        <v/>
      </c>
      <c r="D67" s="89" t="str">
        <f t="shared" si="31"/>
        <v/>
      </c>
      <c r="E67" s="89" t="str">
        <f t="shared" si="31"/>
        <v/>
      </c>
      <c r="F67" s="89" t="str">
        <f t="shared" si="1"/>
        <v/>
      </c>
      <c r="G67" s="89">
        <f t="shared" si="31"/>
        <v>1</v>
      </c>
      <c r="H67" s="89" t="str">
        <f t="shared" si="24"/>
        <v/>
      </c>
      <c r="I67" s="89" t="str">
        <f t="shared" si="24"/>
        <v/>
      </c>
      <c r="J67" s="89" t="str">
        <f t="shared" si="23"/>
        <v/>
      </c>
      <c r="K67" s="89" t="str">
        <f t="shared" si="31"/>
        <v/>
      </c>
      <c r="L67" s="89" t="str">
        <f t="shared" si="31"/>
        <v/>
      </c>
      <c r="M67" s="89" t="str">
        <f t="shared" si="31"/>
        <v/>
      </c>
      <c r="N67" s="89" t="str">
        <f t="shared" si="25"/>
        <v/>
      </c>
      <c r="O67" s="89" t="str">
        <f t="shared" si="26"/>
        <v/>
      </c>
      <c r="P67" s="89" t="str">
        <f t="shared" si="31"/>
        <v/>
      </c>
      <c r="Q67" s="89" t="str">
        <f t="shared" si="31"/>
        <v/>
      </c>
      <c r="R67" s="89" t="str">
        <f t="shared" si="31"/>
        <v/>
      </c>
      <c r="S67" s="89" t="str">
        <f t="shared" si="27"/>
        <v/>
      </c>
      <c r="T67" s="89" t="str">
        <f t="shared" si="28"/>
        <v/>
      </c>
      <c r="U67" s="89" t="str">
        <f t="shared" si="31"/>
        <v/>
      </c>
      <c r="V67" s="89" t="str">
        <f t="shared" si="31"/>
        <v/>
      </c>
      <c r="W67" s="89" t="str">
        <f t="shared" si="31"/>
        <v/>
      </c>
      <c r="X67" s="89" t="str">
        <f t="shared" si="29"/>
        <v/>
      </c>
      <c r="Y67" s="90" t="str">
        <f t="shared" si="29"/>
        <v/>
      </c>
      <c r="Z67" s="102" t="str">
        <f t="shared" si="21"/>
        <v/>
      </c>
      <c r="AB67" s="88" t="str">
        <f>IF(B67=1,B67*('Base de Dados 2013'!$AN85-'Base de Dados 2013'!$AH85),"")</f>
        <v/>
      </c>
      <c r="AC67" s="89" t="str">
        <f>IF(C67=1,C67*('Base de Dados 2013'!$AN85-'Base de Dados 2013'!$AH85),"")</f>
        <v/>
      </c>
      <c r="AD67" s="89" t="str">
        <f>IF(D67=1,D67*('Base de Dados 2013'!$AN85-'Base de Dados 2013'!$AH85),"")</f>
        <v/>
      </c>
      <c r="AE67" s="89" t="str">
        <f>IF(E67=1,E67*('Base de Dados 2013'!$AN85-'Base de Dados 2013'!$AH85),"")</f>
        <v/>
      </c>
      <c r="AF67" s="89" t="str">
        <f>IF(F67=1,F67*('Base de Dados 2013'!$AN85-'Base de Dados 2013'!$AH85),"")</f>
        <v/>
      </c>
      <c r="AG67" s="89">
        <f>IF(G67=1,G67*('Base de Dados 2013'!$AN85-'Base de Dados 2013'!$AH85),"")</f>
        <v>44</v>
      </c>
      <c r="AH67" s="89" t="str">
        <f>IF(H67=1,H67*('Base de Dados 2013'!$AN85-'Base de Dados 2013'!$AH85),"")</f>
        <v/>
      </c>
      <c r="AI67" s="89" t="str">
        <f>IF(I67=1,I67*('Base de Dados 2013'!$AN85-'Base de Dados 2013'!$AH85),"")</f>
        <v/>
      </c>
      <c r="AJ67" s="89" t="str">
        <f>IF(J67=1,J67*('Base de Dados 2013'!$AN85-'Base de Dados 2013'!$AH85),"")</f>
        <v/>
      </c>
      <c r="AK67" s="89" t="str">
        <f>IF(K67=1,K67*('Base de Dados 2013'!$AN85-'Base de Dados 2013'!$AH85),"")</f>
        <v/>
      </c>
      <c r="AL67" s="89" t="str">
        <f>IF(L67=1,L67*('Base de Dados 2013'!$AN85-'Base de Dados 2013'!$AH85),"")</f>
        <v/>
      </c>
      <c r="AM67" s="89" t="str">
        <f>IF(M67=1,M67*('Base de Dados 2013'!$AN85-'Base de Dados 2013'!$AH85),"")</f>
        <v/>
      </c>
      <c r="AN67" s="89" t="str">
        <f>IF(N67=1,N67*('Base de Dados 2013'!$AN85-'Base de Dados 2013'!$AH85),"")</f>
        <v/>
      </c>
      <c r="AO67" s="89" t="str">
        <f>IF(O67=1,O67*('Base de Dados 2013'!$AN85-'Base de Dados 2013'!$AH85),"")</f>
        <v/>
      </c>
      <c r="AP67" s="89" t="str">
        <f>IF(P67=1,P67*('Base de Dados 2013'!$AN85-'Base de Dados 2013'!$AH85),"")</f>
        <v/>
      </c>
      <c r="AQ67" s="89" t="str">
        <f>IF(Q67=1,Q67*('Base de Dados 2013'!$AN85-'Base de Dados 2013'!$AH85),"")</f>
        <v/>
      </c>
      <c r="AR67" s="89" t="str">
        <f>IF(R67=1,R67*('Base de Dados 2013'!$AN85-'Base de Dados 2013'!$AH85),"")</f>
        <v/>
      </c>
      <c r="AS67" s="89" t="str">
        <f>IF(S67=1,S67*('Base de Dados 2013'!$AN85-'Base de Dados 2013'!$AH85),"")</f>
        <v/>
      </c>
      <c r="AT67" s="89" t="str">
        <f>IF(T67=1,T67*('Base de Dados 2013'!$AN85-'Base de Dados 2013'!$AH85),"")</f>
        <v/>
      </c>
      <c r="AU67" s="89" t="str">
        <f>IF(U67=1,U67*('Base de Dados 2013'!$AN85-'Base de Dados 2013'!$AH85),"")</f>
        <v/>
      </c>
      <c r="AV67" s="89" t="str">
        <f>IF(V67=1,V67*('Base de Dados 2013'!$AN85-'Base de Dados 2013'!$AH85),"")</f>
        <v/>
      </c>
      <c r="AW67" s="89" t="str">
        <f>IF(W67=1,W67*('Base de Dados 2013'!$AN85-'Base de Dados 2013'!$AH85),"")</f>
        <v/>
      </c>
      <c r="AX67" s="89" t="str">
        <f>IF(X67=1,X67*('Base de Dados 2013'!$AN85-'Base de Dados 2013'!$AH85),"")</f>
        <v/>
      </c>
      <c r="AY67" s="90" t="str">
        <f>IF(Y67=1,Y67*('Base de Dados 2013'!$AN85-'Base de Dados 2013'!$AH85),"")</f>
        <v/>
      </c>
      <c r="AZ67" t="str">
        <f t="shared" si="30"/>
        <v/>
      </c>
      <c r="BA67" t="str">
        <f t="shared" si="22"/>
        <v/>
      </c>
    </row>
    <row r="68" spans="1:53" x14ac:dyDescent="0.55000000000000004">
      <c r="A68" s="75" t="str">
        <f>'Base de Dados 2013'!O86</f>
        <v>PD 280</v>
      </c>
      <c r="B68" s="88" t="str">
        <f t="shared" si="31"/>
        <v/>
      </c>
      <c r="C68" s="89" t="str">
        <f t="shared" si="31"/>
        <v/>
      </c>
      <c r="D68" s="89" t="str">
        <f t="shared" si="31"/>
        <v/>
      </c>
      <c r="E68" s="89" t="str">
        <f t="shared" si="31"/>
        <v/>
      </c>
      <c r="F68" s="89" t="str">
        <f t="shared" si="31"/>
        <v/>
      </c>
      <c r="G68" s="89" t="str">
        <f t="shared" si="31"/>
        <v/>
      </c>
      <c r="H68" s="89" t="str">
        <f t="shared" si="24"/>
        <v/>
      </c>
      <c r="I68" s="89" t="str">
        <f t="shared" si="24"/>
        <v/>
      </c>
      <c r="J68" s="89" t="str">
        <f t="shared" si="23"/>
        <v/>
      </c>
      <c r="K68" s="89" t="str">
        <f t="shared" si="31"/>
        <v/>
      </c>
      <c r="L68" s="89" t="str">
        <f t="shared" si="31"/>
        <v/>
      </c>
      <c r="M68" s="89" t="str">
        <f t="shared" si="31"/>
        <v/>
      </c>
      <c r="N68" s="89" t="str">
        <f t="shared" si="25"/>
        <v/>
      </c>
      <c r="O68" s="89" t="str">
        <f t="shared" si="26"/>
        <v/>
      </c>
      <c r="P68" s="89" t="str">
        <f t="shared" si="31"/>
        <v/>
      </c>
      <c r="Q68" s="89" t="str">
        <f t="shared" si="31"/>
        <v/>
      </c>
      <c r="R68" s="89" t="str">
        <f t="shared" si="31"/>
        <v/>
      </c>
      <c r="S68" s="89" t="str">
        <f t="shared" si="27"/>
        <v/>
      </c>
      <c r="T68" s="89" t="str">
        <f t="shared" si="28"/>
        <v/>
      </c>
      <c r="U68" s="89" t="str">
        <f t="shared" si="31"/>
        <v/>
      </c>
      <c r="V68" s="89" t="str">
        <f t="shared" si="31"/>
        <v/>
      </c>
      <c r="W68" s="89">
        <f t="shared" si="31"/>
        <v>1</v>
      </c>
      <c r="X68" s="89" t="str">
        <f t="shared" si="29"/>
        <v/>
      </c>
      <c r="Y68" s="90" t="str">
        <f t="shared" si="29"/>
        <v/>
      </c>
      <c r="Z68" s="102" t="str">
        <f t="shared" si="21"/>
        <v/>
      </c>
      <c r="AB68" s="88" t="str">
        <f>IF(B68=1,B68*('Base de Dados 2013'!$AN86-'Base de Dados 2013'!$AH86),"")</f>
        <v/>
      </c>
      <c r="AC68" s="89" t="str">
        <f>IF(C68=1,C68*('Base de Dados 2013'!$AN86-'Base de Dados 2013'!$AH86),"")</f>
        <v/>
      </c>
      <c r="AD68" s="89" t="str">
        <f>IF(D68=1,D68*('Base de Dados 2013'!$AN86-'Base de Dados 2013'!$AH86),"")</f>
        <v/>
      </c>
      <c r="AE68" s="89" t="str">
        <f>IF(E68=1,E68*('Base de Dados 2013'!$AN86-'Base de Dados 2013'!$AH86),"")</f>
        <v/>
      </c>
      <c r="AF68" s="89" t="str">
        <f>IF(F68=1,F68*('Base de Dados 2013'!$AN86-'Base de Dados 2013'!$AH86),"")</f>
        <v/>
      </c>
      <c r="AG68" s="89" t="str">
        <f>IF(G68=1,G68*('Base de Dados 2013'!$AN86-'Base de Dados 2013'!$AH86),"")</f>
        <v/>
      </c>
      <c r="AH68" s="89" t="str">
        <f>IF(H68=1,H68*('Base de Dados 2013'!$AN86-'Base de Dados 2013'!$AH86),"")</f>
        <v/>
      </c>
      <c r="AI68" s="89" t="str">
        <f>IF(I68=1,I68*('Base de Dados 2013'!$AN86-'Base de Dados 2013'!$AH86),"")</f>
        <v/>
      </c>
      <c r="AJ68" s="89" t="str">
        <f>IF(J68=1,J68*('Base de Dados 2013'!$AN86-'Base de Dados 2013'!$AH86),"")</f>
        <v/>
      </c>
      <c r="AK68" s="89" t="str">
        <f>IF(K68=1,K68*('Base de Dados 2013'!$AN86-'Base de Dados 2013'!$AH86),"")</f>
        <v/>
      </c>
      <c r="AL68" s="89" t="str">
        <f>IF(L68=1,L68*('Base de Dados 2013'!$AN86-'Base de Dados 2013'!$AH86),"")</f>
        <v/>
      </c>
      <c r="AM68" s="89" t="str">
        <f>IF(M68=1,M68*('Base de Dados 2013'!$AN86-'Base de Dados 2013'!$AH86),"")</f>
        <v/>
      </c>
      <c r="AN68" s="89" t="str">
        <f>IF(N68=1,N68*('Base de Dados 2013'!$AN86-'Base de Dados 2013'!$AH86),"")</f>
        <v/>
      </c>
      <c r="AO68" s="89" t="str">
        <f>IF(O68=1,O68*('Base de Dados 2013'!$AN86-'Base de Dados 2013'!$AH86),"")</f>
        <v/>
      </c>
      <c r="AP68" s="89" t="str">
        <f>IF(P68=1,P68*('Base de Dados 2013'!$AN86-'Base de Dados 2013'!$AH86),"")</f>
        <v/>
      </c>
      <c r="AQ68" s="89" t="str">
        <f>IF(Q68=1,Q68*('Base de Dados 2013'!$AN86-'Base de Dados 2013'!$AH86),"")</f>
        <v/>
      </c>
      <c r="AR68" s="89" t="str">
        <f>IF(R68=1,R68*('Base de Dados 2013'!$AN86-'Base de Dados 2013'!$AH86),"")</f>
        <v/>
      </c>
      <c r="AS68" s="89" t="str">
        <f>IF(S68=1,S68*('Base de Dados 2013'!$AN86-'Base de Dados 2013'!$AH86),"")</f>
        <v/>
      </c>
      <c r="AT68" s="89" t="str">
        <f>IF(T68=1,T68*('Base de Dados 2013'!$AN86-'Base de Dados 2013'!$AH86),"")</f>
        <v/>
      </c>
      <c r="AU68" s="89" t="str">
        <f>IF(U68=1,U68*('Base de Dados 2013'!$AN86-'Base de Dados 2013'!$AH86),"")</f>
        <v/>
      </c>
      <c r="AV68" s="89" t="str">
        <f>IF(V68=1,V68*('Base de Dados 2013'!$AN86-'Base de Dados 2013'!$AH86),"")</f>
        <v/>
      </c>
      <c r="AW68" s="89">
        <f>IF(W68=1,W68*('Base de Dados 2013'!$AN86-'Base de Dados 2013'!$AH86),"")</f>
        <v>37</v>
      </c>
      <c r="AX68" s="89" t="str">
        <f>IF(X68=1,X68*('Base de Dados 2013'!$AN86-'Base de Dados 2013'!$AH86),"")</f>
        <v/>
      </c>
      <c r="AY68" s="90" t="str">
        <f>IF(Y68=1,Y68*('Base de Dados 2013'!$AN86-'Base de Dados 2013'!$AH86),"")</f>
        <v/>
      </c>
      <c r="AZ68" t="str">
        <f t="shared" si="30"/>
        <v/>
      </c>
      <c r="BA68" t="str">
        <f t="shared" si="22"/>
        <v/>
      </c>
    </row>
    <row r="69" spans="1:53" x14ac:dyDescent="0.55000000000000004">
      <c r="A69" s="75" t="str">
        <f>'Base de Dados 2013'!O87</f>
        <v>USB 558</v>
      </c>
      <c r="B69" s="88" t="str">
        <f t="shared" si="31"/>
        <v/>
      </c>
      <c r="C69" s="89" t="str">
        <f t="shared" si="31"/>
        <v/>
      </c>
      <c r="D69" s="89" t="str">
        <f t="shared" si="31"/>
        <v/>
      </c>
      <c r="E69" s="89">
        <f t="shared" si="31"/>
        <v>1</v>
      </c>
      <c r="F69" s="89" t="str">
        <f t="shared" si="31"/>
        <v/>
      </c>
      <c r="G69" s="89" t="str">
        <f t="shared" si="31"/>
        <v/>
      </c>
      <c r="H69" s="89" t="str">
        <f t="shared" si="24"/>
        <v/>
      </c>
      <c r="I69" s="89" t="str">
        <f t="shared" si="24"/>
        <v/>
      </c>
      <c r="J69" s="89" t="str">
        <f t="shared" si="23"/>
        <v/>
      </c>
      <c r="K69" s="89" t="str">
        <f t="shared" si="31"/>
        <v/>
      </c>
      <c r="L69" s="89" t="str">
        <f t="shared" si="31"/>
        <v/>
      </c>
      <c r="M69" s="89" t="str">
        <f t="shared" si="31"/>
        <v/>
      </c>
      <c r="N69" s="89" t="str">
        <f t="shared" si="25"/>
        <v/>
      </c>
      <c r="O69" s="89" t="str">
        <f t="shared" si="26"/>
        <v/>
      </c>
      <c r="P69" s="89" t="str">
        <f t="shared" si="31"/>
        <v/>
      </c>
      <c r="Q69" s="89" t="str">
        <f t="shared" si="31"/>
        <v/>
      </c>
      <c r="R69" s="89" t="str">
        <f t="shared" si="31"/>
        <v/>
      </c>
      <c r="S69" s="89" t="str">
        <f t="shared" si="27"/>
        <v/>
      </c>
      <c r="T69" s="89" t="str">
        <f t="shared" si="28"/>
        <v/>
      </c>
      <c r="U69" s="89" t="str">
        <f t="shared" si="31"/>
        <v/>
      </c>
      <c r="V69" s="89" t="str">
        <f t="shared" si="31"/>
        <v/>
      </c>
      <c r="W69" s="89" t="str">
        <f t="shared" si="31"/>
        <v/>
      </c>
      <c r="X69" s="89" t="str">
        <f t="shared" si="29"/>
        <v/>
      </c>
      <c r="Y69" s="90" t="str">
        <f t="shared" si="29"/>
        <v/>
      </c>
      <c r="Z69" s="102" t="str">
        <f t="shared" si="21"/>
        <v/>
      </c>
      <c r="AB69" s="88" t="str">
        <f>IF(B69=1,B69*('Base de Dados 2013'!$AN87-'Base de Dados 2013'!$AH87),"")</f>
        <v/>
      </c>
      <c r="AC69" s="89" t="str">
        <f>IF(C69=1,C69*('Base de Dados 2013'!$AN87-'Base de Dados 2013'!$AH87),"")</f>
        <v/>
      </c>
      <c r="AD69" s="89" t="str">
        <f>IF(D69=1,D69*('Base de Dados 2013'!$AN87-'Base de Dados 2013'!$AH87),"")</f>
        <v/>
      </c>
      <c r="AE69" s="89">
        <f>IF(E69=1,E69*('Base de Dados 2013'!$AN87-'Base de Dados 2013'!$AH87),"")</f>
        <v>56</v>
      </c>
      <c r="AF69" s="89" t="str">
        <f>IF(F69=1,F69*('Base de Dados 2013'!$AN87-'Base de Dados 2013'!$AH87),"")</f>
        <v/>
      </c>
      <c r="AG69" s="89" t="str">
        <f>IF(G69=1,G69*('Base de Dados 2013'!$AN87-'Base de Dados 2013'!$AH87),"")</f>
        <v/>
      </c>
      <c r="AH69" s="89" t="str">
        <f>IF(H69=1,H69*('Base de Dados 2013'!$AN87-'Base de Dados 2013'!$AH87),"")</f>
        <v/>
      </c>
      <c r="AI69" s="89" t="str">
        <f>IF(I69=1,I69*('Base de Dados 2013'!$AN87-'Base de Dados 2013'!$AH87),"")</f>
        <v/>
      </c>
      <c r="AJ69" s="89" t="str">
        <f>IF(J69=1,J69*('Base de Dados 2013'!$AN87-'Base de Dados 2013'!$AH87),"")</f>
        <v/>
      </c>
      <c r="AK69" s="89" t="str">
        <f>IF(K69=1,K69*('Base de Dados 2013'!$AN87-'Base de Dados 2013'!$AH87),"")</f>
        <v/>
      </c>
      <c r="AL69" s="89" t="str">
        <f>IF(L69=1,L69*('Base de Dados 2013'!$AN87-'Base de Dados 2013'!$AH87),"")</f>
        <v/>
      </c>
      <c r="AM69" s="89" t="str">
        <f>IF(M69=1,M69*('Base de Dados 2013'!$AN87-'Base de Dados 2013'!$AH87),"")</f>
        <v/>
      </c>
      <c r="AN69" s="89" t="str">
        <f>IF(N69=1,N69*('Base de Dados 2013'!$AN87-'Base de Dados 2013'!$AH87),"")</f>
        <v/>
      </c>
      <c r="AO69" s="89" t="str">
        <f>IF(O69=1,O69*('Base de Dados 2013'!$AN87-'Base de Dados 2013'!$AH87),"")</f>
        <v/>
      </c>
      <c r="AP69" s="89" t="str">
        <f>IF(P69=1,P69*('Base de Dados 2013'!$AN87-'Base de Dados 2013'!$AH87),"")</f>
        <v/>
      </c>
      <c r="AQ69" s="89" t="str">
        <f>IF(Q69=1,Q69*('Base de Dados 2013'!$AN87-'Base de Dados 2013'!$AH87),"")</f>
        <v/>
      </c>
      <c r="AR69" s="89" t="str">
        <f>IF(R69=1,R69*('Base de Dados 2013'!$AN87-'Base de Dados 2013'!$AH87),"")</f>
        <v/>
      </c>
      <c r="AS69" s="89" t="str">
        <f>IF(S69=1,S69*('Base de Dados 2013'!$AN87-'Base de Dados 2013'!$AH87),"")</f>
        <v/>
      </c>
      <c r="AT69" s="89" t="str">
        <f>IF(T69=1,T69*('Base de Dados 2013'!$AN87-'Base de Dados 2013'!$AH87),"")</f>
        <v/>
      </c>
      <c r="AU69" s="89" t="str">
        <f>IF(U69=1,U69*('Base de Dados 2013'!$AN87-'Base de Dados 2013'!$AH87),"")</f>
        <v/>
      </c>
      <c r="AV69" s="89" t="str">
        <f>IF(V69=1,V69*('Base de Dados 2013'!$AN87-'Base de Dados 2013'!$AH87),"")</f>
        <v/>
      </c>
      <c r="AW69" s="89" t="str">
        <f>IF(W69=1,W69*('Base de Dados 2013'!$AN87-'Base de Dados 2013'!$AH87),"")</f>
        <v/>
      </c>
      <c r="AX69" s="89" t="str">
        <f>IF(X69=1,X69*('Base de Dados 2013'!$AN87-'Base de Dados 2013'!$AH87),"")</f>
        <v/>
      </c>
      <c r="AY69" s="90" t="str">
        <f>IF(Y69=1,Y69*('Base de Dados 2013'!$AN87-'Base de Dados 2013'!$AH87),"")</f>
        <v/>
      </c>
      <c r="AZ69" t="str">
        <f t="shared" si="30"/>
        <v/>
      </c>
      <c r="BA69" t="str">
        <f t="shared" si="22"/>
        <v/>
      </c>
    </row>
    <row r="70" spans="1:53" x14ac:dyDescent="0.55000000000000004">
      <c r="A70" s="75" t="str">
        <f>'Base de Dados 2013'!O88</f>
        <v>USA 556</v>
      </c>
      <c r="B70" s="88" t="str">
        <f t="shared" si="31"/>
        <v/>
      </c>
      <c r="C70" s="89" t="str">
        <f t="shared" si="31"/>
        <v/>
      </c>
      <c r="D70" s="89" t="str">
        <f t="shared" si="31"/>
        <v/>
      </c>
      <c r="E70" s="89" t="str">
        <f t="shared" si="31"/>
        <v/>
      </c>
      <c r="F70" s="89" t="str">
        <f t="shared" si="31"/>
        <v/>
      </c>
      <c r="G70" s="89" t="str">
        <f t="shared" si="31"/>
        <v/>
      </c>
      <c r="H70" s="89" t="str">
        <f t="shared" si="24"/>
        <v/>
      </c>
      <c r="I70" s="89" t="str">
        <f t="shared" si="24"/>
        <v/>
      </c>
      <c r="J70" s="89" t="str">
        <f t="shared" si="23"/>
        <v/>
      </c>
      <c r="K70" s="89" t="str">
        <f t="shared" si="31"/>
        <v/>
      </c>
      <c r="L70" s="89">
        <f t="shared" si="31"/>
        <v>1</v>
      </c>
      <c r="M70" s="89" t="str">
        <f t="shared" si="31"/>
        <v/>
      </c>
      <c r="N70" s="89" t="str">
        <f t="shared" si="25"/>
        <v/>
      </c>
      <c r="O70" s="89" t="str">
        <f t="shared" si="26"/>
        <v/>
      </c>
      <c r="P70" s="89" t="str">
        <f t="shared" si="31"/>
        <v/>
      </c>
      <c r="Q70" s="89" t="str">
        <f t="shared" si="31"/>
        <v/>
      </c>
      <c r="R70" s="89" t="str">
        <f t="shared" si="31"/>
        <v/>
      </c>
      <c r="S70" s="89" t="str">
        <f t="shared" si="27"/>
        <v/>
      </c>
      <c r="T70" s="89" t="str">
        <f t="shared" si="28"/>
        <v/>
      </c>
      <c r="U70" s="89" t="str">
        <f t="shared" si="31"/>
        <v/>
      </c>
      <c r="V70" s="89" t="str">
        <f t="shared" si="31"/>
        <v/>
      </c>
      <c r="W70" s="89" t="str">
        <f t="shared" si="31"/>
        <v/>
      </c>
      <c r="X70" s="89" t="str">
        <f t="shared" si="29"/>
        <v/>
      </c>
      <c r="Y70" s="90" t="str">
        <f t="shared" si="29"/>
        <v/>
      </c>
      <c r="Z70" s="102" t="str">
        <f t="shared" si="21"/>
        <v/>
      </c>
      <c r="AB70" s="88" t="str">
        <f>IF(B70=1,B70*('Base de Dados 2013'!$AN88-'Base de Dados 2013'!$AH88),"")</f>
        <v/>
      </c>
      <c r="AC70" s="89" t="str">
        <f>IF(C70=1,C70*('Base de Dados 2013'!$AN88-'Base de Dados 2013'!$AH88),"")</f>
        <v/>
      </c>
      <c r="AD70" s="89" t="str">
        <f>IF(D70=1,D70*('Base de Dados 2013'!$AN88-'Base de Dados 2013'!$AH88),"")</f>
        <v/>
      </c>
      <c r="AE70" s="89" t="str">
        <f>IF(E70=1,E70*('Base de Dados 2013'!$AN88-'Base de Dados 2013'!$AH88),"")</f>
        <v/>
      </c>
      <c r="AF70" s="89" t="str">
        <f>IF(F70=1,F70*('Base de Dados 2013'!$AN88-'Base de Dados 2013'!$AH88),"")</f>
        <v/>
      </c>
      <c r="AG70" s="89" t="str">
        <f>IF(G70=1,G70*('Base de Dados 2013'!$AN88-'Base de Dados 2013'!$AH88),"")</f>
        <v/>
      </c>
      <c r="AH70" s="89" t="str">
        <f>IF(H70=1,H70*('Base de Dados 2013'!$AN88-'Base de Dados 2013'!$AH88),"")</f>
        <v/>
      </c>
      <c r="AI70" s="89" t="str">
        <f>IF(I70=1,I70*('Base de Dados 2013'!$AN88-'Base de Dados 2013'!$AH88),"")</f>
        <v/>
      </c>
      <c r="AJ70" s="89" t="str">
        <f>IF(J70=1,J70*('Base de Dados 2013'!$AN88-'Base de Dados 2013'!$AH88),"")</f>
        <v/>
      </c>
      <c r="AK70" s="89" t="str">
        <f>IF(K70=1,K70*('Base de Dados 2013'!$AN88-'Base de Dados 2013'!$AH88),"")</f>
        <v/>
      </c>
      <c r="AL70" s="89">
        <f>IF(L70=1,L70*('Base de Dados 2013'!$AN88-'Base de Dados 2013'!$AH88),"")</f>
        <v>59</v>
      </c>
      <c r="AM70" s="89" t="str">
        <f>IF(M70=1,M70*('Base de Dados 2013'!$AN88-'Base de Dados 2013'!$AH88),"")</f>
        <v/>
      </c>
      <c r="AN70" s="89" t="str">
        <f>IF(N70=1,N70*('Base de Dados 2013'!$AN88-'Base de Dados 2013'!$AH88),"")</f>
        <v/>
      </c>
      <c r="AO70" s="89" t="str">
        <f>IF(O70=1,O70*('Base de Dados 2013'!$AN88-'Base de Dados 2013'!$AH88),"")</f>
        <v/>
      </c>
      <c r="AP70" s="89" t="str">
        <f>IF(P70=1,P70*('Base de Dados 2013'!$AN88-'Base de Dados 2013'!$AH88),"")</f>
        <v/>
      </c>
      <c r="AQ70" s="89" t="str">
        <f>IF(Q70=1,Q70*('Base de Dados 2013'!$AN88-'Base de Dados 2013'!$AH88),"")</f>
        <v/>
      </c>
      <c r="AR70" s="89" t="str">
        <f>IF(R70=1,R70*('Base de Dados 2013'!$AN88-'Base de Dados 2013'!$AH88),"")</f>
        <v/>
      </c>
      <c r="AS70" s="89" t="str">
        <f>IF(S70=1,S70*('Base de Dados 2013'!$AN88-'Base de Dados 2013'!$AH88),"")</f>
        <v/>
      </c>
      <c r="AT70" s="89" t="str">
        <f>IF(T70=1,T70*('Base de Dados 2013'!$AN88-'Base de Dados 2013'!$AH88),"")</f>
        <v/>
      </c>
      <c r="AU70" s="89" t="str">
        <f>IF(U70=1,U70*('Base de Dados 2013'!$AN88-'Base de Dados 2013'!$AH88),"")</f>
        <v/>
      </c>
      <c r="AV70" s="89" t="str">
        <f>IF(V70=1,V70*('Base de Dados 2013'!$AN88-'Base de Dados 2013'!$AH88),"")</f>
        <v/>
      </c>
      <c r="AW70" s="89" t="str">
        <f>IF(W70=1,W70*('Base de Dados 2013'!$AN88-'Base de Dados 2013'!$AH88),"")</f>
        <v/>
      </c>
      <c r="AX70" s="89" t="str">
        <f>IF(X70=1,X70*('Base de Dados 2013'!$AN88-'Base de Dados 2013'!$AH88),"")</f>
        <v/>
      </c>
      <c r="AY70" s="90" t="str">
        <f>IF(Y70=1,Y70*('Base de Dados 2013'!$AN88-'Base de Dados 2013'!$AH88),"")</f>
        <v/>
      </c>
      <c r="AZ70" t="str">
        <f t="shared" si="30"/>
        <v/>
      </c>
      <c r="BA70" t="str">
        <f t="shared" si="22"/>
        <v/>
      </c>
    </row>
    <row r="71" spans="1:53" x14ac:dyDescent="0.55000000000000004">
      <c r="A71" s="75" t="str">
        <f>'Base de Dados 2013'!O89</f>
        <v>USB 228</v>
      </c>
      <c r="B71" s="88" t="str">
        <f t="shared" si="31"/>
        <v/>
      </c>
      <c r="C71" s="89" t="str">
        <f t="shared" si="31"/>
        <v/>
      </c>
      <c r="D71" s="89" t="str">
        <f t="shared" si="31"/>
        <v/>
      </c>
      <c r="E71" s="89" t="str">
        <f t="shared" si="31"/>
        <v/>
      </c>
      <c r="F71" s="89" t="str">
        <f t="shared" si="31"/>
        <v/>
      </c>
      <c r="G71" s="89" t="str">
        <f t="shared" si="31"/>
        <v/>
      </c>
      <c r="H71" s="89" t="str">
        <f t="shared" si="24"/>
        <v/>
      </c>
      <c r="I71" s="89" t="str">
        <f t="shared" si="24"/>
        <v/>
      </c>
      <c r="J71" s="89" t="str">
        <f t="shared" si="23"/>
        <v/>
      </c>
      <c r="K71" s="89">
        <f t="shared" si="31"/>
        <v>1</v>
      </c>
      <c r="L71" s="89" t="str">
        <f t="shared" si="31"/>
        <v/>
      </c>
      <c r="M71" s="89" t="str">
        <f t="shared" si="31"/>
        <v/>
      </c>
      <c r="N71" s="89" t="str">
        <f t="shared" si="25"/>
        <v/>
      </c>
      <c r="O71" s="89" t="str">
        <f t="shared" si="26"/>
        <v/>
      </c>
      <c r="P71" s="89" t="str">
        <f t="shared" si="31"/>
        <v/>
      </c>
      <c r="Q71" s="89" t="str">
        <f t="shared" si="31"/>
        <v/>
      </c>
      <c r="R71" s="89" t="str">
        <f t="shared" si="31"/>
        <v/>
      </c>
      <c r="S71" s="89" t="str">
        <f t="shared" si="27"/>
        <v/>
      </c>
      <c r="T71" s="89" t="str">
        <f t="shared" si="28"/>
        <v/>
      </c>
      <c r="U71" s="89" t="str">
        <f t="shared" si="31"/>
        <v/>
      </c>
      <c r="V71" s="89" t="str">
        <f t="shared" si="31"/>
        <v/>
      </c>
      <c r="W71" s="89" t="str">
        <f t="shared" si="31"/>
        <v/>
      </c>
      <c r="X71" s="89" t="str">
        <f t="shared" si="29"/>
        <v/>
      </c>
      <c r="Y71" s="90" t="str">
        <f t="shared" si="29"/>
        <v/>
      </c>
      <c r="Z71" s="102" t="str">
        <f t="shared" si="21"/>
        <v/>
      </c>
      <c r="AB71" s="88" t="str">
        <f>IF(B71=1,B71*('Base de Dados 2013'!$AN89-'Base de Dados 2013'!$AH89),"")</f>
        <v/>
      </c>
      <c r="AC71" s="89" t="str">
        <f>IF(C71=1,C71*('Base de Dados 2013'!$AN89-'Base de Dados 2013'!$AH89),"")</f>
        <v/>
      </c>
      <c r="AD71" s="89" t="str">
        <f>IF(D71=1,D71*('Base de Dados 2013'!$AN89-'Base de Dados 2013'!$AH89),"")</f>
        <v/>
      </c>
      <c r="AE71" s="89" t="str">
        <f>IF(E71=1,E71*('Base de Dados 2013'!$AN89-'Base de Dados 2013'!$AH89),"")</f>
        <v/>
      </c>
      <c r="AF71" s="89" t="str">
        <f>IF(F71=1,F71*('Base de Dados 2013'!$AN89-'Base de Dados 2013'!$AH89),"")</f>
        <v/>
      </c>
      <c r="AG71" s="89" t="str">
        <f>IF(G71=1,G71*('Base de Dados 2013'!$AN89-'Base de Dados 2013'!$AH89),"")</f>
        <v/>
      </c>
      <c r="AH71" s="89" t="str">
        <f>IF(H71=1,H71*('Base de Dados 2013'!$AN89-'Base de Dados 2013'!$AH89),"")</f>
        <v/>
      </c>
      <c r="AI71" s="89" t="str">
        <f>IF(I71=1,I71*('Base de Dados 2013'!$AN89-'Base de Dados 2013'!$AH89),"")</f>
        <v/>
      </c>
      <c r="AJ71" s="89" t="str">
        <f>IF(J71=1,J71*('Base de Dados 2013'!$AN89-'Base de Dados 2013'!$AH89),"")</f>
        <v/>
      </c>
      <c r="AK71" s="89">
        <f>IF(K71=1,K71*('Base de Dados 2013'!$AN89-'Base de Dados 2013'!$AH89),"")</f>
        <v>40</v>
      </c>
      <c r="AL71" s="89" t="str">
        <f>IF(L71=1,L71*('Base de Dados 2013'!$AN89-'Base de Dados 2013'!$AH89),"")</f>
        <v/>
      </c>
      <c r="AM71" s="89" t="str">
        <f>IF(M71=1,M71*('Base de Dados 2013'!$AN89-'Base de Dados 2013'!$AH89),"")</f>
        <v/>
      </c>
      <c r="AN71" s="89" t="str">
        <f>IF(N71=1,N71*('Base de Dados 2013'!$AN89-'Base de Dados 2013'!$AH89),"")</f>
        <v/>
      </c>
      <c r="AO71" s="89" t="str">
        <f>IF(O71=1,O71*('Base de Dados 2013'!$AN89-'Base de Dados 2013'!$AH89),"")</f>
        <v/>
      </c>
      <c r="AP71" s="89" t="str">
        <f>IF(P71=1,P71*('Base de Dados 2013'!$AN89-'Base de Dados 2013'!$AH89),"")</f>
        <v/>
      </c>
      <c r="AQ71" s="89" t="str">
        <f>IF(Q71=1,Q71*('Base de Dados 2013'!$AN89-'Base de Dados 2013'!$AH89),"")</f>
        <v/>
      </c>
      <c r="AR71" s="89" t="str">
        <f>IF(R71=1,R71*('Base de Dados 2013'!$AN89-'Base de Dados 2013'!$AH89),"")</f>
        <v/>
      </c>
      <c r="AS71" s="89" t="str">
        <f>IF(S71=1,S71*('Base de Dados 2013'!$AN89-'Base de Dados 2013'!$AH89),"")</f>
        <v/>
      </c>
      <c r="AT71" s="89" t="str">
        <f>IF(T71=1,T71*('Base de Dados 2013'!$AN89-'Base de Dados 2013'!$AH89),"")</f>
        <v/>
      </c>
      <c r="AU71" s="89" t="str">
        <f>IF(U71=1,U71*('Base de Dados 2013'!$AN89-'Base de Dados 2013'!$AH89),"")</f>
        <v/>
      </c>
      <c r="AV71" s="89" t="str">
        <f>IF(V71=1,V71*('Base de Dados 2013'!$AN89-'Base de Dados 2013'!$AH89),"")</f>
        <v/>
      </c>
      <c r="AW71" s="89" t="str">
        <f>IF(W71=1,W71*('Base de Dados 2013'!$AN89-'Base de Dados 2013'!$AH89),"")</f>
        <v/>
      </c>
      <c r="AX71" s="89" t="str">
        <f>IF(X71=1,X71*('Base de Dados 2013'!$AN89-'Base de Dados 2013'!$AH89),"")</f>
        <v/>
      </c>
      <c r="AY71" s="90" t="str">
        <f>IF(Y71=1,Y71*('Base de Dados 2013'!$AN89-'Base de Dados 2013'!$AH89),"")</f>
        <v/>
      </c>
      <c r="AZ71" t="str">
        <f t="shared" si="30"/>
        <v/>
      </c>
      <c r="BA71" t="str">
        <f t="shared" si="22"/>
        <v/>
      </c>
    </row>
    <row r="72" spans="1:53" x14ac:dyDescent="0.55000000000000004">
      <c r="A72" s="75" t="str">
        <f>'Base de Dados 2013'!O90</f>
        <v>USB 150</v>
      </c>
      <c r="B72" s="88" t="str">
        <f t="shared" si="31"/>
        <v/>
      </c>
      <c r="C72" s="89" t="str">
        <f t="shared" si="31"/>
        <v/>
      </c>
      <c r="D72" s="89" t="str">
        <f t="shared" si="31"/>
        <v/>
      </c>
      <c r="E72" s="89" t="str">
        <f t="shared" si="31"/>
        <v/>
      </c>
      <c r="F72" s="89" t="str">
        <f t="shared" si="31"/>
        <v/>
      </c>
      <c r="G72" s="89" t="str">
        <f t="shared" si="31"/>
        <v/>
      </c>
      <c r="H72" s="89" t="str">
        <f t="shared" si="24"/>
        <v/>
      </c>
      <c r="I72" s="89" t="str">
        <f t="shared" si="24"/>
        <v/>
      </c>
      <c r="J72" s="89" t="str">
        <f t="shared" si="23"/>
        <v/>
      </c>
      <c r="K72" s="89" t="str">
        <f t="shared" si="31"/>
        <v/>
      </c>
      <c r="L72" s="89" t="str">
        <f t="shared" si="31"/>
        <v/>
      </c>
      <c r="M72" s="89" t="str">
        <f t="shared" si="31"/>
        <v/>
      </c>
      <c r="N72" s="89" t="str">
        <f t="shared" si="25"/>
        <v/>
      </c>
      <c r="O72" s="89" t="str">
        <f t="shared" si="26"/>
        <v/>
      </c>
      <c r="P72" s="89">
        <f t="shared" si="31"/>
        <v>1</v>
      </c>
      <c r="Q72" s="89" t="str">
        <f t="shared" si="31"/>
        <v/>
      </c>
      <c r="R72" s="89" t="str">
        <f t="shared" si="31"/>
        <v/>
      </c>
      <c r="S72" s="89" t="str">
        <f t="shared" si="27"/>
        <v/>
      </c>
      <c r="T72" s="89" t="str">
        <f t="shared" si="28"/>
        <v/>
      </c>
      <c r="U72" s="89" t="str">
        <f t="shared" si="31"/>
        <v/>
      </c>
      <c r="V72" s="89" t="str">
        <f t="shared" si="31"/>
        <v/>
      </c>
      <c r="W72" s="89" t="str">
        <f t="shared" si="31"/>
        <v/>
      </c>
      <c r="X72" s="89" t="str">
        <f t="shared" si="29"/>
        <v/>
      </c>
      <c r="Y72" s="90" t="str">
        <f t="shared" si="29"/>
        <v/>
      </c>
      <c r="Z72" s="102" t="str">
        <f t="shared" si="21"/>
        <v/>
      </c>
      <c r="AB72" s="88" t="str">
        <f>IF(B72=1,B72*('Base de Dados 2013'!$AN90-'Base de Dados 2013'!$AH90),"")</f>
        <v/>
      </c>
      <c r="AC72" s="89" t="str">
        <f>IF(C72=1,C72*('Base de Dados 2013'!$AN90-'Base de Dados 2013'!$AH90),"")</f>
        <v/>
      </c>
      <c r="AD72" s="89" t="str">
        <f>IF(D72=1,D72*('Base de Dados 2013'!$AN90-'Base de Dados 2013'!$AH90),"")</f>
        <v/>
      </c>
      <c r="AE72" s="89" t="str">
        <f>IF(E72=1,E72*('Base de Dados 2013'!$AN90-'Base de Dados 2013'!$AH90),"")</f>
        <v/>
      </c>
      <c r="AF72" s="89" t="str">
        <f>IF(F72=1,F72*('Base de Dados 2013'!$AN90-'Base de Dados 2013'!$AH90),"")</f>
        <v/>
      </c>
      <c r="AG72" s="89" t="str">
        <f>IF(G72=1,G72*('Base de Dados 2013'!$AN90-'Base de Dados 2013'!$AH90),"")</f>
        <v/>
      </c>
      <c r="AH72" s="89" t="str">
        <f>IF(H72=1,H72*('Base de Dados 2013'!$AN90-'Base de Dados 2013'!$AH90),"")</f>
        <v/>
      </c>
      <c r="AI72" s="89" t="str">
        <f>IF(I72=1,I72*('Base de Dados 2013'!$AN90-'Base de Dados 2013'!$AH90),"")</f>
        <v/>
      </c>
      <c r="AJ72" s="89" t="str">
        <f>IF(J72=1,J72*('Base de Dados 2013'!$AN90-'Base de Dados 2013'!$AH90),"")</f>
        <v/>
      </c>
      <c r="AK72" s="89" t="str">
        <f>IF(K72=1,K72*('Base de Dados 2013'!$AN90-'Base de Dados 2013'!$AH90),"")</f>
        <v/>
      </c>
      <c r="AL72" s="89" t="str">
        <f>IF(L72=1,L72*('Base de Dados 2013'!$AN90-'Base de Dados 2013'!$AH90),"")</f>
        <v/>
      </c>
      <c r="AM72" s="89" t="str">
        <f>IF(M72=1,M72*('Base de Dados 2013'!$AN90-'Base de Dados 2013'!$AH90),"")</f>
        <v/>
      </c>
      <c r="AN72" s="89" t="str">
        <f>IF(N72=1,N72*('Base de Dados 2013'!$AN90-'Base de Dados 2013'!$AH90),"")</f>
        <v/>
      </c>
      <c r="AO72" s="89" t="str">
        <f>IF(O72=1,O72*('Base de Dados 2013'!$AN90-'Base de Dados 2013'!$AH90),"")</f>
        <v/>
      </c>
      <c r="AP72" s="89">
        <f>IF(P72=1,P72*('Base de Dados 2013'!$AN90-'Base de Dados 2013'!$AH90),"")</f>
        <v>109</v>
      </c>
      <c r="AQ72" s="89" t="str">
        <f>IF(Q72=1,Q72*('Base de Dados 2013'!$AN90-'Base de Dados 2013'!$AH90),"")</f>
        <v/>
      </c>
      <c r="AR72" s="89" t="str">
        <f>IF(R72=1,R72*('Base de Dados 2013'!$AN90-'Base de Dados 2013'!$AH90),"")</f>
        <v/>
      </c>
      <c r="AS72" s="89" t="str">
        <f>IF(S72=1,S72*('Base de Dados 2013'!$AN90-'Base de Dados 2013'!$AH90),"")</f>
        <v/>
      </c>
      <c r="AT72" s="89" t="str">
        <f>IF(T72=1,T72*('Base de Dados 2013'!$AN90-'Base de Dados 2013'!$AH90),"")</f>
        <v/>
      </c>
      <c r="AU72" s="89" t="str">
        <f>IF(U72=1,U72*('Base de Dados 2013'!$AN90-'Base de Dados 2013'!$AH90),"")</f>
        <v/>
      </c>
      <c r="AV72" s="89" t="str">
        <f>IF(V72=1,V72*('Base de Dados 2013'!$AN90-'Base de Dados 2013'!$AH90),"")</f>
        <v/>
      </c>
      <c r="AW72" s="89" t="str">
        <f>IF(W72=1,W72*('Base de Dados 2013'!$AN90-'Base de Dados 2013'!$AH90),"")</f>
        <v/>
      </c>
      <c r="AX72" s="89" t="str">
        <f>IF(X72=1,X72*('Base de Dados 2013'!$AN90-'Base de Dados 2013'!$AH90),"")</f>
        <v/>
      </c>
      <c r="AY72" s="90" t="str">
        <f>IF(Y72=1,Y72*('Base de Dados 2013'!$AN90-'Base de Dados 2013'!$AH90),"")</f>
        <v/>
      </c>
      <c r="AZ72" t="str">
        <f t="shared" si="30"/>
        <v/>
      </c>
      <c r="BA72" t="str">
        <f t="shared" si="22"/>
        <v/>
      </c>
    </row>
    <row r="73" spans="1:53" x14ac:dyDescent="0.55000000000000004">
      <c r="A73" s="75" t="str">
        <f>'Base de Dados 2013'!O91</f>
        <v>AG 245</v>
      </c>
      <c r="B73" s="88" t="str">
        <f t="shared" si="31"/>
        <v/>
      </c>
      <c r="C73" s="89" t="str">
        <f t="shared" si="31"/>
        <v/>
      </c>
      <c r="D73" s="89" t="str">
        <f t="shared" si="31"/>
        <v/>
      </c>
      <c r="E73" s="89" t="str">
        <f t="shared" si="31"/>
        <v/>
      </c>
      <c r="F73" s="89" t="str">
        <f t="shared" si="31"/>
        <v/>
      </c>
      <c r="G73" s="89" t="str">
        <f t="shared" si="31"/>
        <v/>
      </c>
      <c r="H73" s="89" t="str">
        <f t="shared" si="24"/>
        <v/>
      </c>
      <c r="I73" s="89" t="str">
        <f t="shared" si="24"/>
        <v/>
      </c>
      <c r="J73" s="89" t="str">
        <f t="shared" si="23"/>
        <v/>
      </c>
      <c r="K73" s="89" t="str">
        <f t="shared" si="31"/>
        <v/>
      </c>
      <c r="L73" s="89" t="str">
        <f t="shared" si="31"/>
        <v/>
      </c>
      <c r="M73" s="89" t="str">
        <f t="shared" si="31"/>
        <v/>
      </c>
      <c r="N73" s="89" t="str">
        <f t="shared" si="25"/>
        <v/>
      </c>
      <c r="O73" s="89" t="str">
        <f t="shared" si="26"/>
        <v/>
      </c>
      <c r="P73" s="89" t="str">
        <f t="shared" si="31"/>
        <v/>
      </c>
      <c r="Q73" s="89" t="str">
        <f t="shared" si="31"/>
        <v/>
      </c>
      <c r="R73" s="89" t="str">
        <f t="shared" si="31"/>
        <v/>
      </c>
      <c r="S73" s="89" t="str">
        <f t="shared" si="27"/>
        <v/>
      </c>
      <c r="T73" s="89" t="str">
        <f t="shared" si="28"/>
        <v/>
      </c>
      <c r="U73" s="89" t="str">
        <f t="shared" si="31"/>
        <v/>
      </c>
      <c r="V73" s="89" t="str">
        <f t="shared" si="31"/>
        <v/>
      </c>
      <c r="W73" s="89" t="str">
        <f t="shared" si="31"/>
        <v/>
      </c>
      <c r="X73" s="89">
        <f t="shared" si="29"/>
        <v>1</v>
      </c>
      <c r="Y73" s="90" t="str">
        <f t="shared" si="29"/>
        <v/>
      </c>
      <c r="Z73" s="102" t="str">
        <f t="shared" si="21"/>
        <v/>
      </c>
      <c r="AB73" s="88" t="str">
        <f>IF(B73=1,B73*('Base de Dados 2013'!$AN91-'Base de Dados 2013'!$AH91),"")</f>
        <v/>
      </c>
      <c r="AC73" s="89" t="str">
        <f>IF(C73=1,C73*('Base de Dados 2013'!$AN91-'Base de Dados 2013'!$AH91),"")</f>
        <v/>
      </c>
      <c r="AD73" s="89" t="str">
        <f>IF(D73=1,D73*('Base de Dados 2013'!$AN91-'Base de Dados 2013'!$AH91),"")</f>
        <v/>
      </c>
      <c r="AE73" s="89" t="str">
        <f>IF(E73=1,E73*('Base de Dados 2013'!$AN91-'Base de Dados 2013'!$AH91),"")</f>
        <v/>
      </c>
      <c r="AF73" s="89" t="str">
        <f>IF(F73=1,F73*('Base de Dados 2013'!$AN91-'Base de Dados 2013'!$AH91),"")</f>
        <v/>
      </c>
      <c r="AG73" s="89" t="str">
        <f>IF(G73=1,G73*('Base de Dados 2013'!$AN91-'Base de Dados 2013'!$AH91),"")</f>
        <v/>
      </c>
      <c r="AH73" s="89" t="str">
        <f>IF(H73=1,H73*('Base de Dados 2013'!$AN91-'Base de Dados 2013'!$AH91),"")</f>
        <v/>
      </c>
      <c r="AI73" s="89" t="str">
        <f>IF(I73=1,I73*('Base de Dados 2013'!$AN91-'Base de Dados 2013'!$AH91),"")</f>
        <v/>
      </c>
      <c r="AJ73" s="89" t="str">
        <f>IF(J73=1,J73*('Base de Dados 2013'!$AN91-'Base de Dados 2013'!$AH91),"")</f>
        <v/>
      </c>
      <c r="AK73" s="89" t="str">
        <f>IF(K73=1,K73*('Base de Dados 2013'!$AN91-'Base de Dados 2013'!$AH91),"")</f>
        <v/>
      </c>
      <c r="AL73" s="89" t="str">
        <f>IF(L73=1,L73*('Base de Dados 2013'!$AN91-'Base de Dados 2013'!$AH91),"")</f>
        <v/>
      </c>
      <c r="AM73" s="89" t="str">
        <f>IF(M73=1,M73*('Base de Dados 2013'!$AN91-'Base de Dados 2013'!$AH91),"")</f>
        <v/>
      </c>
      <c r="AN73" s="89" t="str">
        <f>IF(N73=1,N73*('Base de Dados 2013'!$AN91-'Base de Dados 2013'!$AH91),"")</f>
        <v/>
      </c>
      <c r="AO73" s="89" t="str">
        <f>IF(O73=1,O73*('Base de Dados 2013'!$AN91-'Base de Dados 2013'!$AH91),"")</f>
        <v/>
      </c>
      <c r="AP73" s="89" t="str">
        <f>IF(P73=1,P73*('Base de Dados 2013'!$AN91-'Base de Dados 2013'!$AH91),"")</f>
        <v/>
      </c>
      <c r="AQ73" s="89" t="str">
        <f>IF(Q73=1,Q73*('Base de Dados 2013'!$AN91-'Base de Dados 2013'!$AH91),"")</f>
        <v/>
      </c>
      <c r="AR73" s="89" t="str">
        <f>IF(R73=1,R73*('Base de Dados 2013'!$AN91-'Base de Dados 2013'!$AH91),"")</f>
        <v/>
      </c>
      <c r="AS73" s="89" t="str">
        <f>IF(S73=1,S73*('Base de Dados 2013'!$AN91-'Base de Dados 2013'!$AH91),"")</f>
        <v/>
      </c>
      <c r="AT73" s="89" t="str">
        <f>IF(T73=1,T73*('Base de Dados 2013'!$AN91-'Base de Dados 2013'!$AH91),"")</f>
        <v/>
      </c>
      <c r="AU73" s="89" t="str">
        <f>IF(U73=1,U73*('Base de Dados 2013'!$AN91-'Base de Dados 2013'!$AH91),"")</f>
        <v/>
      </c>
      <c r="AV73" s="89" t="str">
        <f>IF(V73=1,V73*('Base de Dados 2013'!$AN91-'Base de Dados 2013'!$AH91),"")</f>
        <v/>
      </c>
      <c r="AW73" s="89" t="str">
        <f>IF(W73=1,W73*('Base de Dados 2013'!$AN91-'Base de Dados 2013'!$AH91),"")</f>
        <v/>
      </c>
      <c r="AX73" s="89">
        <f>IF(X73=1,X73*('Base de Dados 2013'!$AN91-'Base de Dados 2013'!$AH91),"")</f>
        <v>84</v>
      </c>
      <c r="AY73" s="90" t="str">
        <f>IF(Y73=1,Y73*('Base de Dados 2013'!$AN91-'Base de Dados 2013'!$AH91),"")</f>
        <v/>
      </c>
      <c r="AZ73" t="str">
        <f t="shared" si="30"/>
        <v/>
      </c>
      <c r="BA73" t="str">
        <f t="shared" si="22"/>
        <v/>
      </c>
    </row>
    <row r="74" spans="1:53" x14ac:dyDescent="0.55000000000000004">
      <c r="A74" s="75" t="str">
        <f>'Base de Dados 2013'!O92</f>
        <v>USB 572</v>
      </c>
      <c r="B74" s="88">
        <f t="shared" si="31"/>
        <v>1</v>
      </c>
      <c r="C74" s="89" t="str">
        <f t="shared" si="31"/>
        <v/>
      </c>
      <c r="D74" s="89" t="str">
        <f t="shared" si="31"/>
        <v/>
      </c>
      <c r="E74" s="89" t="str">
        <f t="shared" si="31"/>
        <v/>
      </c>
      <c r="F74" s="89" t="str">
        <f t="shared" si="31"/>
        <v/>
      </c>
      <c r="G74" s="89" t="str">
        <f t="shared" si="31"/>
        <v/>
      </c>
      <c r="H74" s="89" t="str">
        <f t="shared" si="24"/>
        <v/>
      </c>
      <c r="I74" s="89" t="str">
        <f t="shared" si="24"/>
        <v/>
      </c>
      <c r="J74" s="89" t="str">
        <f t="shared" si="23"/>
        <v/>
      </c>
      <c r="K74" s="89" t="str">
        <f t="shared" si="31"/>
        <v/>
      </c>
      <c r="L74" s="89" t="str">
        <f t="shared" si="31"/>
        <v/>
      </c>
      <c r="M74" s="89" t="str">
        <f t="shared" si="31"/>
        <v/>
      </c>
      <c r="N74" s="89" t="str">
        <f t="shared" si="25"/>
        <v/>
      </c>
      <c r="O74" s="89" t="str">
        <f t="shared" si="26"/>
        <v/>
      </c>
      <c r="P74" s="89" t="str">
        <f t="shared" si="31"/>
        <v/>
      </c>
      <c r="Q74" s="89" t="str">
        <f t="shared" si="31"/>
        <v/>
      </c>
      <c r="R74" s="89" t="str">
        <f t="shared" si="31"/>
        <v/>
      </c>
      <c r="S74" s="89" t="str">
        <f t="shared" si="27"/>
        <v/>
      </c>
      <c r="T74" s="89" t="str">
        <f t="shared" si="28"/>
        <v/>
      </c>
      <c r="U74" s="89" t="str">
        <f t="shared" si="31"/>
        <v/>
      </c>
      <c r="V74" s="89" t="str">
        <f t="shared" si="31"/>
        <v/>
      </c>
      <c r="W74" s="89" t="str">
        <f t="shared" si="31"/>
        <v/>
      </c>
      <c r="X74" s="89" t="str">
        <f t="shared" si="29"/>
        <v/>
      </c>
      <c r="Y74" s="90" t="str">
        <f t="shared" si="29"/>
        <v/>
      </c>
      <c r="Z74" s="102" t="str">
        <f t="shared" si="21"/>
        <v/>
      </c>
      <c r="AB74" s="88">
        <f>IF(B74=1,B74*('Base de Dados 2013'!$AN92-'Base de Dados 2013'!$AH92),"")</f>
        <v>73</v>
      </c>
      <c r="AC74" s="89" t="str">
        <f>IF(C74=1,C74*('Base de Dados 2013'!$AN92-'Base de Dados 2013'!$AH92),"")</f>
        <v/>
      </c>
      <c r="AD74" s="89" t="str">
        <f>IF(D74=1,D74*('Base de Dados 2013'!$AN92-'Base de Dados 2013'!$AH92),"")</f>
        <v/>
      </c>
      <c r="AE74" s="89" t="str">
        <f>IF(E74=1,E74*('Base de Dados 2013'!$AN92-'Base de Dados 2013'!$AH92),"")</f>
        <v/>
      </c>
      <c r="AF74" s="89" t="str">
        <f>IF(F74=1,F74*('Base de Dados 2013'!$AN92-'Base de Dados 2013'!$AH92),"")</f>
        <v/>
      </c>
      <c r="AG74" s="89" t="str">
        <f>IF(G74=1,G74*('Base de Dados 2013'!$AN92-'Base de Dados 2013'!$AH92),"")</f>
        <v/>
      </c>
      <c r="AH74" s="89" t="str">
        <f>IF(H74=1,H74*('Base de Dados 2013'!$AN92-'Base de Dados 2013'!$AH92),"")</f>
        <v/>
      </c>
      <c r="AI74" s="89" t="str">
        <f>IF(I74=1,I74*('Base de Dados 2013'!$AN92-'Base de Dados 2013'!$AH92),"")</f>
        <v/>
      </c>
      <c r="AJ74" s="89" t="str">
        <f>IF(J74=1,J74*('Base de Dados 2013'!$AN92-'Base de Dados 2013'!$AH92),"")</f>
        <v/>
      </c>
      <c r="AK74" s="89" t="str">
        <f>IF(K74=1,K74*('Base de Dados 2013'!$AN92-'Base de Dados 2013'!$AH92),"")</f>
        <v/>
      </c>
      <c r="AL74" s="89" t="str">
        <f>IF(L74=1,L74*('Base de Dados 2013'!$AN92-'Base de Dados 2013'!$AH92),"")</f>
        <v/>
      </c>
      <c r="AM74" s="89" t="str">
        <f>IF(M74=1,M74*('Base de Dados 2013'!$AN92-'Base de Dados 2013'!$AH92),"")</f>
        <v/>
      </c>
      <c r="AN74" s="89" t="str">
        <f>IF(N74=1,N74*('Base de Dados 2013'!$AN92-'Base de Dados 2013'!$AH92),"")</f>
        <v/>
      </c>
      <c r="AO74" s="89" t="str">
        <f>IF(O74=1,O74*('Base de Dados 2013'!$AN92-'Base de Dados 2013'!$AH92),"")</f>
        <v/>
      </c>
      <c r="AP74" s="89" t="str">
        <f>IF(P74=1,P74*('Base de Dados 2013'!$AN92-'Base de Dados 2013'!$AH92),"")</f>
        <v/>
      </c>
      <c r="AQ74" s="89" t="str">
        <f>IF(Q74=1,Q74*('Base de Dados 2013'!$AN92-'Base de Dados 2013'!$AH92),"")</f>
        <v/>
      </c>
      <c r="AR74" s="89" t="str">
        <f>IF(R74=1,R74*('Base de Dados 2013'!$AN92-'Base de Dados 2013'!$AH92),"")</f>
        <v/>
      </c>
      <c r="AS74" s="89" t="str">
        <f>IF(S74=1,S74*('Base de Dados 2013'!$AN92-'Base de Dados 2013'!$AH92),"")</f>
        <v/>
      </c>
      <c r="AT74" s="89" t="str">
        <f>IF(T74=1,T74*('Base de Dados 2013'!$AN92-'Base de Dados 2013'!$AH92),"")</f>
        <v/>
      </c>
      <c r="AU74" s="89" t="str">
        <f>IF(U74=1,U74*('Base de Dados 2013'!$AN92-'Base de Dados 2013'!$AH92),"")</f>
        <v/>
      </c>
      <c r="AV74" s="89" t="str">
        <f>IF(V74=1,V74*('Base de Dados 2013'!$AN92-'Base de Dados 2013'!$AH92),"")</f>
        <v/>
      </c>
      <c r="AW74" s="89" t="str">
        <f>IF(W74=1,W74*('Base de Dados 2013'!$AN92-'Base de Dados 2013'!$AH92),"")</f>
        <v/>
      </c>
      <c r="AX74" s="89" t="str">
        <f>IF(X74=1,X74*('Base de Dados 2013'!$AN92-'Base de Dados 2013'!$AH92),"")</f>
        <v/>
      </c>
      <c r="AY74" s="90" t="str">
        <f>IF(Y74=1,Y74*('Base de Dados 2013'!$AN92-'Base de Dados 2013'!$AH92),"")</f>
        <v/>
      </c>
      <c r="AZ74" t="str">
        <f t="shared" si="30"/>
        <v/>
      </c>
      <c r="BA74" t="str">
        <f t="shared" si="22"/>
        <v/>
      </c>
    </row>
    <row r="75" spans="1:53" x14ac:dyDescent="0.55000000000000004">
      <c r="A75" s="75" t="str">
        <f>'Base de Dados 2013'!O93</f>
        <v>USB 228</v>
      </c>
      <c r="B75" s="88" t="str">
        <f t="shared" si="31"/>
        <v/>
      </c>
      <c r="C75" s="89" t="str">
        <f t="shared" si="31"/>
        <v/>
      </c>
      <c r="D75" s="89" t="str">
        <f t="shared" si="31"/>
        <v/>
      </c>
      <c r="E75" s="89" t="str">
        <f t="shared" si="31"/>
        <v/>
      </c>
      <c r="F75" s="89" t="str">
        <f t="shared" si="31"/>
        <v/>
      </c>
      <c r="G75" s="89" t="str">
        <f t="shared" si="31"/>
        <v/>
      </c>
      <c r="H75" s="89" t="str">
        <f t="shared" si="24"/>
        <v/>
      </c>
      <c r="I75" s="89" t="str">
        <f t="shared" si="24"/>
        <v/>
      </c>
      <c r="J75" s="89" t="str">
        <f t="shared" si="23"/>
        <v/>
      </c>
      <c r="K75" s="89">
        <f t="shared" si="31"/>
        <v>1</v>
      </c>
      <c r="L75" s="89" t="str">
        <f t="shared" si="31"/>
        <v/>
      </c>
      <c r="M75" s="89" t="str">
        <f t="shared" si="31"/>
        <v/>
      </c>
      <c r="N75" s="89" t="str">
        <f t="shared" si="25"/>
        <v/>
      </c>
      <c r="O75" s="89" t="str">
        <f t="shared" si="26"/>
        <v/>
      </c>
      <c r="P75" s="89" t="str">
        <f t="shared" si="31"/>
        <v/>
      </c>
      <c r="Q75" s="89" t="str">
        <f t="shared" si="31"/>
        <v/>
      </c>
      <c r="R75" s="89" t="str">
        <f t="shared" si="31"/>
        <v/>
      </c>
      <c r="S75" s="89" t="str">
        <f t="shared" si="27"/>
        <v/>
      </c>
      <c r="T75" s="89" t="str">
        <f t="shared" si="28"/>
        <v/>
      </c>
      <c r="U75" s="89" t="str">
        <f t="shared" si="31"/>
        <v/>
      </c>
      <c r="V75" s="89" t="str">
        <f t="shared" si="31"/>
        <v/>
      </c>
      <c r="W75" s="89" t="str">
        <f t="shared" si="31"/>
        <v/>
      </c>
      <c r="X75" s="89" t="str">
        <f t="shared" si="29"/>
        <v/>
      </c>
      <c r="Y75" s="90" t="str">
        <f t="shared" si="29"/>
        <v/>
      </c>
      <c r="Z75" s="102" t="str">
        <f t="shared" si="21"/>
        <v/>
      </c>
      <c r="AB75" s="88" t="str">
        <f>IF(B75=1,B75*('Base de Dados 2013'!$AN93-'Base de Dados 2013'!$AH93),"")</f>
        <v/>
      </c>
      <c r="AC75" s="89" t="str">
        <f>IF(C75=1,C75*('Base de Dados 2013'!$AN93-'Base de Dados 2013'!$AH93),"")</f>
        <v/>
      </c>
      <c r="AD75" s="89" t="str">
        <f>IF(D75=1,D75*('Base de Dados 2013'!$AN93-'Base de Dados 2013'!$AH93),"")</f>
        <v/>
      </c>
      <c r="AE75" s="89" t="str">
        <f>IF(E75=1,E75*('Base de Dados 2013'!$AN93-'Base de Dados 2013'!$AH93),"")</f>
        <v/>
      </c>
      <c r="AF75" s="89" t="str">
        <f>IF(F75=1,F75*('Base de Dados 2013'!$AN93-'Base de Dados 2013'!$AH93),"")</f>
        <v/>
      </c>
      <c r="AG75" s="89" t="str">
        <f>IF(G75=1,G75*('Base de Dados 2013'!$AN93-'Base de Dados 2013'!$AH93),"")</f>
        <v/>
      </c>
      <c r="AH75" s="89" t="str">
        <f>IF(H75=1,H75*('Base de Dados 2013'!$AN93-'Base de Dados 2013'!$AH93),"")</f>
        <v/>
      </c>
      <c r="AI75" s="89" t="str">
        <f>IF(I75=1,I75*('Base de Dados 2013'!$AN93-'Base de Dados 2013'!$AH93),"")</f>
        <v/>
      </c>
      <c r="AJ75" s="89" t="str">
        <f>IF(J75=1,J75*('Base de Dados 2013'!$AN93-'Base de Dados 2013'!$AH93),"")</f>
        <v/>
      </c>
      <c r="AK75" s="89">
        <f>IF(K75=1,K75*('Base de Dados 2013'!$AN93-'Base de Dados 2013'!$AH93),"")</f>
        <v>35</v>
      </c>
      <c r="AL75" s="89" t="str">
        <f>IF(L75=1,L75*('Base de Dados 2013'!$AN93-'Base de Dados 2013'!$AH93),"")</f>
        <v/>
      </c>
      <c r="AM75" s="89" t="str">
        <f>IF(M75=1,M75*('Base de Dados 2013'!$AN93-'Base de Dados 2013'!$AH93),"")</f>
        <v/>
      </c>
      <c r="AN75" s="89" t="str">
        <f>IF(N75=1,N75*('Base de Dados 2013'!$AN93-'Base de Dados 2013'!$AH93),"")</f>
        <v/>
      </c>
      <c r="AO75" s="89" t="str">
        <f>IF(O75=1,O75*('Base de Dados 2013'!$AN93-'Base de Dados 2013'!$AH93),"")</f>
        <v/>
      </c>
      <c r="AP75" s="89" t="str">
        <f>IF(P75=1,P75*('Base de Dados 2013'!$AN93-'Base de Dados 2013'!$AH93),"")</f>
        <v/>
      </c>
      <c r="AQ75" s="89" t="str">
        <f>IF(Q75=1,Q75*('Base de Dados 2013'!$AN93-'Base de Dados 2013'!$AH93),"")</f>
        <v/>
      </c>
      <c r="AR75" s="89" t="str">
        <f>IF(R75=1,R75*('Base de Dados 2013'!$AN93-'Base de Dados 2013'!$AH93),"")</f>
        <v/>
      </c>
      <c r="AS75" s="89" t="str">
        <f>IF(S75=1,S75*('Base de Dados 2013'!$AN93-'Base de Dados 2013'!$AH93),"")</f>
        <v/>
      </c>
      <c r="AT75" s="89" t="str">
        <f>IF(T75=1,T75*('Base de Dados 2013'!$AN93-'Base de Dados 2013'!$AH93),"")</f>
        <v/>
      </c>
      <c r="AU75" s="89" t="str">
        <f>IF(U75=1,U75*('Base de Dados 2013'!$AN93-'Base de Dados 2013'!$AH93),"")</f>
        <v/>
      </c>
      <c r="AV75" s="89" t="str">
        <f>IF(V75=1,V75*('Base de Dados 2013'!$AN93-'Base de Dados 2013'!$AH93),"")</f>
        <v/>
      </c>
      <c r="AW75" s="89" t="str">
        <f>IF(W75=1,W75*('Base de Dados 2013'!$AN93-'Base de Dados 2013'!$AH93),"")</f>
        <v/>
      </c>
      <c r="AX75" s="89" t="str">
        <f>IF(X75=1,X75*('Base de Dados 2013'!$AN93-'Base de Dados 2013'!$AH93),"")</f>
        <v/>
      </c>
      <c r="AY75" s="90" t="str">
        <f>IF(Y75=1,Y75*('Base de Dados 2013'!$AN93-'Base de Dados 2013'!$AH93),"")</f>
        <v/>
      </c>
      <c r="AZ75" t="str">
        <f t="shared" si="30"/>
        <v/>
      </c>
      <c r="BA75" t="str">
        <f t="shared" si="22"/>
        <v/>
      </c>
    </row>
    <row r="76" spans="1:53" x14ac:dyDescent="0.55000000000000004">
      <c r="A76" s="75" t="str">
        <f>'Base de Dados 2013'!O94</f>
        <v>Arl 1973</v>
      </c>
      <c r="B76" s="88" t="str">
        <f t="shared" si="31"/>
        <v/>
      </c>
      <c r="C76" s="89" t="str">
        <f t="shared" si="31"/>
        <v/>
      </c>
      <c r="D76" s="89" t="str">
        <f t="shared" si="31"/>
        <v/>
      </c>
      <c r="E76" s="89" t="str">
        <f t="shared" si="31"/>
        <v/>
      </c>
      <c r="F76" s="89" t="str">
        <f t="shared" si="31"/>
        <v/>
      </c>
      <c r="G76" s="89" t="str">
        <f t="shared" si="31"/>
        <v/>
      </c>
      <c r="H76" s="89" t="str">
        <f t="shared" si="24"/>
        <v/>
      </c>
      <c r="I76" s="89" t="str">
        <f t="shared" si="24"/>
        <v/>
      </c>
      <c r="J76" s="89" t="str">
        <f t="shared" si="23"/>
        <v/>
      </c>
      <c r="K76" s="89" t="str">
        <f t="shared" si="31"/>
        <v/>
      </c>
      <c r="L76" s="89" t="str">
        <f t="shared" si="31"/>
        <v/>
      </c>
      <c r="M76" s="89" t="str">
        <f t="shared" si="31"/>
        <v/>
      </c>
      <c r="N76" s="89" t="str">
        <f t="shared" si="25"/>
        <v/>
      </c>
      <c r="O76" s="89" t="str">
        <f t="shared" si="26"/>
        <v/>
      </c>
      <c r="P76" s="89" t="str">
        <f t="shared" si="31"/>
        <v/>
      </c>
      <c r="Q76" s="89" t="str">
        <f t="shared" si="31"/>
        <v/>
      </c>
      <c r="R76" s="89" t="str">
        <f t="shared" si="31"/>
        <v/>
      </c>
      <c r="S76" s="89" t="str">
        <f t="shared" si="27"/>
        <v/>
      </c>
      <c r="T76" s="89" t="str">
        <f t="shared" si="28"/>
        <v/>
      </c>
      <c r="U76" s="89" t="str">
        <f t="shared" si="31"/>
        <v/>
      </c>
      <c r="V76" s="89" t="str">
        <f t="shared" si="31"/>
        <v/>
      </c>
      <c r="W76" s="89" t="str">
        <f t="shared" si="31"/>
        <v/>
      </c>
      <c r="X76" s="89" t="str">
        <f t="shared" si="29"/>
        <v/>
      </c>
      <c r="Y76" s="90">
        <f t="shared" si="29"/>
        <v>1</v>
      </c>
      <c r="Z76" s="102" t="str">
        <f t="shared" si="21"/>
        <v/>
      </c>
      <c r="AB76" s="88" t="str">
        <f>IF(B76=1,B76*('Base de Dados 2013'!$AN94-'Base de Dados 2013'!$AH94),"")</f>
        <v/>
      </c>
      <c r="AC76" s="89" t="str">
        <f>IF(C76=1,C76*('Base de Dados 2013'!$AN94-'Base de Dados 2013'!$AH94),"")</f>
        <v/>
      </c>
      <c r="AD76" s="89" t="str">
        <f>IF(D76=1,D76*('Base de Dados 2013'!$AN94-'Base de Dados 2013'!$AH94),"")</f>
        <v/>
      </c>
      <c r="AE76" s="89" t="str">
        <f>IF(E76=1,E76*('Base de Dados 2013'!$AN94-'Base de Dados 2013'!$AH94),"")</f>
        <v/>
      </c>
      <c r="AF76" s="89" t="str">
        <f>IF(F76=1,F76*('Base de Dados 2013'!$AN94-'Base de Dados 2013'!$AH94),"")</f>
        <v/>
      </c>
      <c r="AG76" s="89" t="str">
        <f>IF(G76=1,G76*('Base de Dados 2013'!$AN94-'Base de Dados 2013'!$AH94),"")</f>
        <v/>
      </c>
      <c r="AH76" s="89" t="str">
        <f>IF(H76=1,H76*('Base de Dados 2013'!$AN94-'Base de Dados 2013'!$AH94),"")</f>
        <v/>
      </c>
      <c r="AI76" s="89" t="str">
        <f>IF(I76=1,I76*('Base de Dados 2013'!$AN94-'Base de Dados 2013'!$AH94),"")</f>
        <v/>
      </c>
      <c r="AJ76" s="89" t="str">
        <f>IF(J76=1,J76*('Base de Dados 2013'!$AN94-'Base de Dados 2013'!$AH94),"")</f>
        <v/>
      </c>
      <c r="AK76" s="89" t="str">
        <f>IF(K76=1,K76*('Base de Dados 2013'!$AN94-'Base de Dados 2013'!$AH94),"")</f>
        <v/>
      </c>
      <c r="AL76" s="89" t="str">
        <f>IF(L76=1,L76*('Base de Dados 2013'!$AN94-'Base de Dados 2013'!$AH94),"")</f>
        <v/>
      </c>
      <c r="AM76" s="89" t="str">
        <f>IF(M76=1,M76*('Base de Dados 2013'!$AN94-'Base de Dados 2013'!$AH94),"")</f>
        <v/>
      </c>
      <c r="AN76" s="89" t="str">
        <f>IF(N76=1,N76*('Base de Dados 2013'!$AN94-'Base de Dados 2013'!$AH94),"")</f>
        <v/>
      </c>
      <c r="AO76" s="89" t="str">
        <f>IF(O76=1,O76*('Base de Dados 2013'!$AN94-'Base de Dados 2013'!$AH94),"")</f>
        <v/>
      </c>
      <c r="AP76" s="89" t="str">
        <f>IF(P76=1,P76*('Base de Dados 2013'!$AN94-'Base de Dados 2013'!$AH94),"")</f>
        <v/>
      </c>
      <c r="AQ76" s="89" t="str">
        <f>IF(Q76=1,Q76*('Base de Dados 2013'!$AN94-'Base de Dados 2013'!$AH94),"")</f>
        <v/>
      </c>
      <c r="AR76" s="89" t="str">
        <f>IF(R76=1,R76*('Base de Dados 2013'!$AN94-'Base de Dados 2013'!$AH94),"")</f>
        <v/>
      </c>
      <c r="AS76" s="89" t="str">
        <f>IF(S76=1,S76*('Base de Dados 2013'!$AN94-'Base de Dados 2013'!$AH94),"")</f>
        <v/>
      </c>
      <c r="AT76" s="89" t="str">
        <f>IF(T76=1,T76*('Base de Dados 2013'!$AN94-'Base de Dados 2013'!$AH94),"")</f>
        <v/>
      </c>
      <c r="AU76" s="89" t="str">
        <f>IF(U76=1,U76*('Base de Dados 2013'!$AN94-'Base de Dados 2013'!$AH94),"")</f>
        <v/>
      </c>
      <c r="AV76" s="89" t="str">
        <f>IF(V76=1,V76*('Base de Dados 2013'!$AN94-'Base de Dados 2013'!$AH94),"")</f>
        <v/>
      </c>
      <c r="AW76" s="89" t="str">
        <f>IF(W76=1,W76*('Base de Dados 2013'!$AN94-'Base de Dados 2013'!$AH94),"")</f>
        <v/>
      </c>
      <c r="AX76" s="89" t="str">
        <f>IF(X76=1,X76*('Base de Dados 2013'!$AN94-'Base de Dados 2013'!$AH94),"")</f>
        <v/>
      </c>
      <c r="AY76" s="90">
        <f>IF(Y76=1,Y76*('Base de Dados 2013'!$AN94-'Base de Dados 2013'!$AH94),"")</f>
        <v>97</v>
      </c>
      <c r="AZ76" t="str">
        <f t="shared" si="30"/>
        <v/>
      </c>
      <c r="BA76" t="str">
        <f t="shared" si="22"/>
        <v/>
      </c>
    </row>
    <row r="77" spans="1:53" x14ac:dyDescent="0.55000000000000004">
      <c r="A77" s="75" t="str">
        <f>'Base de Dados 2013'!O95</f>
        <v>USB 296</v>
      </c>
      <c r="B77" s="88" t="str">
        <f t="shared" si="31"/>
        <v/>
      </c>
      <c r="C77" s="89" t="str">
        <f t="shared" si="31"/>
        <v/>
      </c>
      <c r="D77" s="89" t="str">
        <f t="shared" si="31"/>
        <v/>
      </c>
      <c r="E77" s="89" t="str">
        <f t="shared" si="31"/>
        <v/>
      </c>
      <c r="F77" s="89" t="str">
        <f t="shared" si="31"/>
        <v/>
      </c>
      <c r="G77" s="89">
        <f t="shared" si="31"/>
        <v>1</v>
      </c>
      <c r="H77" s="89" t="str">
        <f t="shared" si="24"/>
        <v/>
      </c>
      <c r="I77" s="89" t="str">
        <f t="shared" si="24"/>
        <v/>
      </c>
      <c r="J77" s="89" t="str">
        <f t="shared" si="23"/>
        <v/>
      </c>
      <c r="K77" s="89" t="str">
        <f t="shared" si="31"/>
        <v/>
      </c>
      <c r="L77" s="89" t="str">
        <f t="shared" si="31"/>
        <v/>
      </c>
      <c r="M77" s="89" t="str">
        <f t="shared" si="31"/>
        <v/>
      </c>
      <c r="N77" s="89" t="str">
        <f t="shared" si="25"/>
        <v/>
      </c>
      <c r="O77" s="89" t="str">
        <f t="shared" si="26"/>
        <v/>
      </c>
      <c r="P77" s="89" t="str">
        <f t="shared" si="31"/>
        <v/>
      </c>
      <c r="Q77" s="89" t="str">
        <f t="shared" si="31"/>
        <v/>
      </c>
      <c r="R77" s="89" t="str">
        <f t="shared" si="31"/>
        <v/>
      </c>
      <c r="S77" s="89" t="str">
        <f t="shared" si="27"/>
        <v/>
      </c>
      <c r="T77" s="89" t="str">
        <f t="shared" si="28"/>
        <v/>
      </c>
      <c r="U77" s="89" t="str">
        <f t="shared" si="31"/>
        <v/>
      </c>
      <c r="V77" s="89" t="str">
        <f t="shared" si="31"/>
        <v/>
      </c>
      <c r="W77" s="89" t="str">
        <f t="shared" si="31"/>
        <v/>
      </c>
      <c r="X77" s="89" t="str">
        <f t="shared" si="29"/>
        <v/>
      </c>
      <c r="Y77" s="90" t="str">
        <f t="shared" si="29"/>
        <v/>
      </c>
      <c r="Z77" s="102" t="str">
        <f t="shared" si="21"/>
        <v/>
      </c>
      <c r="AB77" s="88" t="str">
        <f>IF(B77=1,B77*('Base de Dados 2013'!$AN95-'Base de Dados 2013'!$AH95),"")</f>
        <v/>
      </c>
      <c r="AC77" s="89" t="str">
        <f>IF(C77=1,C77*('Base de Dados 2013'!$AN95-'Base de Dados 2013'!$AH95),"")</f>
        <v/>
      </c>
      <c r="AD77" s="89" t="str">
        <f>IF(D77=1,D77*('Base de Dados 2013'!$AN95-'Base de Dados 2013'!$AH95),"")</f>
        <v/>
      </c>
      <c r="AE77" s="89" t="str">
        <f>IF(E77=1,E77*('Base de Dados 2013'!$AN95-'Base de Dados 2013'!$AH95),"")</f>
        <v/>
      </c>
      <c r="AF77" s="89" t="str">
        <f>IF(F77=1,F77*('Base de Dados 2013'!$AN95-'Base de Dados 2013'!$AH95),"")</f>
        <v/>
      </c>
      <c r="AG77" s="89">
        <f>IF(G77=1,G77*('Base de Dados 2013'!$AN95-'Base de Dados 2013'!$AH95),"")</f>
        <v>55</v>
      </c>
      <c r="AH77" s="89" t="str">
        <f>IF(H77=1,H77*('Base de Dados 2013'!$AN95-'Base de Dados 2013'!$AH95),"")</f>
        <v/>
      </c>
      <c r="AI77" s="89" t="str">
        <f>IF(I77=1,I77*('Base de Dados 2013'!$AN95-'Base de Dados 2013'!$AH95),"")</f>
        <v/>
      </c>
      <c r="AJ77" s="89" t="str">
        <f>IF(J77=1,J77*('Base de Dados 2013'!$AN95-'Base de Dados 2013'!$AH95),"")</f>
        <v/>
      </c>
      <c r="AK77" s="89" t="str">
        <f>IF(K77=1,K77*('Base de Dados 2013'!$AN95-'Base de Dados 2013'!$AH95),"")</f>
        <v/>
      </c>
      <c r="AL77" s="89" t="str">
        <f>IF(L77=1,L77*('Base de Dados 2013'!$AN95-'Base de Dados 2013'!$AH95),"")</f>
        <v/>
      </c>
      <c r="AM77" s="89" t="str">
        <f>IF(M77=1,M77*('Base de Dados 2013'!$AN95-'Base de Dados 2013'!$AH95),"")</f>
        <v/>
      </c>
      <c r="AN77" s="89" t="str">
        <f>IF(N77=1,N77*('Base de Dados 2013'!$AN95-'Base de Dados 2013'!$AH95),"")</f>
        <v/>
      </c>
      <c r="AO77" s="89" t="str">
        <f>IF(O77=1,O77*('Base de Dados 2013'!$AN95-'Base de Dados 2013'!$AH95),"")</f>
        <v/>
      </c>
      <c r="AP77" s="89" t="str">
        <f>IF(P77=1,P77*('Base de Dados 2013'!$AN95-'Base de Dados 2013'!$AH95),"")</f>
        <v/>
      </c>
      <c r="AQ77" s="89" t="str">
        <f>IF(Q77=1,Q77*('Base de Dados 2013'!$AN95-'Base de Dados 2013'!$AH95),"")</f>
        <v/>
      </c>
      <c r="AR77" s="89" t="str">
        <f>IF(R77=1,R77*('Base de Dados 2013'!$AN95-'Base de Dados 2013'!$AH95),"")</f>
        <v/>
      </c>
      <c r="AS77" s="89" t="str">
        <f>IF(S77=1,S77*('Base de Dados 2013'!$AN95-'Base de Dados 2013'!$AH95),"")</f>
        <v/>
      </c>
      <c r="AT77" s="89" t="str">
        <f>IF(T77=1,T77*('Base de Dados 2013'!$AN95-'Base de Dados 2013'!$AH95),"")</f>
        <v/>
      </c>
      <c r="AU77" s="89" t="str">
        <f>IF(U77=1,U77*('Base de Dados 2013'!$AN95-'Base de Dados 2013'!$AH95),"")</f>
        <v/>
      </c>
      <c r="AV77" s="89" t="str">
        <f>IF(V77=1,V77*('Base de Dados 2013'!$AN95-'Base de Dados 2013'!$AH95),"")</f>
        <v/>
      </c>
      <c r="AW77" s="89" t="str">
        <f>IF(W77=1,W77*('Base de Dados 2013'!$AN95-'Base de Dados 2013'!$AH95),"")</f>
        <v/>
      </c>
      <c r="AX77" s="89" t="str">
        <f>IF(X77=1,X77*('Base de Dados 2013'!$AN95-'Base de Dados 2013'!$AH95),"")</f>
        <v/>
      </c>
      <c r="AY77" s="90" t="str">
        <f>IF(Y77=1,Y77*('Base de Dados 2013'!$AN95-'Base de Dados 2013'!$AH95),"")</f>
        <v/>
      </c>
      <c r="AZ77" t="str">
        <f t="shared" si="30"/>
        <v/>
      </c>
      <c r="BA77" t="str">
        <f t="shared" si="22"/>
        <v/>
      </c>
    </row>
    <row r="78" spans="1:53" x14ac:dyDescent="0.55000000000000004">
      <c r="A78" s="75" t="str">
        <f>'Base de Dados 2013'!O97</f>
        <v>USB 228</v>
      </c>
      <c r="B78" s="88" t="str">
        <f t="shared" si="31"/>
        <v/>
      </c>
      <c r="C78" s="89" t="str">
        <f t="shared" si="31"/>
        <v/>
      </c>
      <c r="D78" s="89" t="str">
        <f t="shared" si="31"/>
        <v/>
      </c>
      <c r="E78" s="89" t="str">
        <f t="shared" si="31"/>
        <v/>
      </c>
      <c r="F78" s="89" t="str">
        <f t="shared" si="31"/>
        <v/>
      </c>
      <c r="G78" s="89" t="str">
        <f t="shared" si="31"/>
        <v/>
      </c>
      <c r="H78" s="89" t="str">
        <f t="shared" si="24"/>
        <v/>
      </c>
      <c r="I78" s="89" t="str">
        <f t="shared" si="24"/>
        <v/>
      </c>
      <c r="J78" s="89" t="str">
        <f t="shared" si="23"/>
        <v/>
      </c>
      <c r="K78" s="89">
        <f t="shared" si="31"/>
        <v>1</v>
      </c>
      <c r="L78" s="89" t="str">
        <f t="shared" si="31"/>
        <v/>
      </c>
      <c r="M78" s="89" t="str">
        <f t="shared" si="31"/>
        <v/>
      </c>
      <c r="N78" s="89" t="str">
        <f t="shared" si="25"/>
        <v/>
      </c>
      <c r="O78" s="89" t="str">
        <f t="shared" si="26"/>
        <v/>
      </c>
      <c r="P78" s="89" t="str">
        <f t="shared" si="31"/>
        <v/>
      </c>
      <c r="Q78" s="89" t="str">
        <f t="shared" si="31"/>
        <v/>
      </c>
      <c r="R78" s="89" t="str">
        <f t="shared" si="31"/>
        <v/>
      </c>
      <c r="S78" s="89" t="str">
        <f t="shared" si="27"/>
        <v/>
      </c>
      <c r="T78" s="89" t="str">
        <f t="shared" si="28"/>
        <v/>
      </c>
      <c r="U78" s="89" t="str">
        <f t="shared" si="31"/>
        <v/>
      </c>
      <c r="V78" s="89" t="str">
        <f t="shared" si="31"/>
        <v/>
      </c>
      <c r="W78" s="89" t="str">
        <f t="shared" si="31"/>
        <v/>
      </c>
      <c r="X78" s="89" t="str">
        <f t="shared" si="29"/>
        <v/>
      </c>
      <c r="Y78" s="90" t="str">
        <f t="shared" si="29"/>
        <v/>
      </c>
      <c r="Z78" s="102" t="str">
        <f t="shared" si="21"/>
        <v/>
      </c>
      <c r="AB78" s="88" t="str">
        <f>IF(B78=1,B78*('Base de Dados 2013'!$AN97-'Base de Dados 2013'!$AH97),"")</f>
        <v/>
      </c>
      <c r="AC78" s="89" t="str">
        <f>IF(C78=1,C78*('Base de Dados 2013'!$AN97-'Base de Dados 2013'!$AH97),"")</f>
        <v/>
      </c>
      <c r="AD78" s="89" t="str">
        <f>IF(D78=1,D78*('Base de Dados 2013'!$AN97-'Base de Dados 2013'!$AH97),"")</f>
        <v/>
      </c>
      <c r="AE78" s="89" t="str">
        <f>IF(E78=1,E78*('Base de Dados 2013'!$AN97-'Base de Dados 2013'!$AH97),"")</f>
        <v/>
      </c>
      <c r="AF78" s="89" t="str">
        <f>IF(F78=1,F78*('Base de Dados 2013'!$AN97-'Base de Dados 2013'!$AH97),"")</f>
        <v/>
      </c>
      <c r="AG78" s="89" t="str">
        <f>IF(G78=1,G78*('Base de Dados 2013'!$AN97-'Base de Dados 2013'!$AH97),"")</f>
        <v/>
      </c>
      <c r="AH78" s="89" t="str">
        <f>IF(H78=1,H78*('Base de Dados 2013'!$AN97-'Base de Dados 2013'!$AH97),"")</f>
        <v/>
      </c>
      <c r="AI78" s="89" t="str">
        <f>IF(I78=1,I78*('Base de Dados 2013'!$AN97-'Base de Dados 2013'!$AH97),"")</f>
        <v/>
      </c>
      <c r="AJ78" s="89" t="str">
        <f>IF(J78=1,J78*('Base de Dados 2013'!$AN97-'Base de Dados 2013'!$AH97),"")</f>
        <v/>
      </c>
      <c r="AK78" s="89">
        <f>IF(K78=1,K78*('Base de Dados 2013'!$AN97-'Base de Dados 2013'!$AH97),"")</f>
        <v>73</v>
      </c>
      <c r="AL78" s="89" t="str">
        <f>IF(L78=1,L78*('Base de Dados 2013'!$AN97-'Base de Dados 2013'!$AH97),"")</f>
        <v/>
      </c>
      <c r="AM78" s="89" t="str">
        <f>IF(M78=1,M78*('Base de Dados 2013'!$AN97-'Base de Dados 2013'!$AH97),"")</f>
        <v/>
      </c>
      <c r="AN78" s="89" t="str">
        <f>IF(N78=1,N78*('Base de Dados 2013'!$AN97-'Base de Dados 2013'!$AH97),"")</f>
        <v/>
      </c>
      <c r="AO78" s="89" t="str">
        <f>IF(O78=1,O78*('Base de Dados 2013'!$AN97-'Base de Dados 2013'!$AH97),"")</f>
        <v/>
      </c>
      <c r="AP78" s="89" t="str">
        <f>IF(P78=1,P78*('Base de Dados 2013'!$AN97-'Base de Dados 2013'!$AH97),"")</f>
        <v/>
      </c>
      <c r="AQ78" s="89" t="str">
        <f>IF(Q78=1,Q78*('Base de Dados 2013'!$AN97-'Base de Dados 2013'!$AH97),"")</f>
        <v/>
      </c>
      <c r="AR78" s="89" t="str">
        <f>IF(R78=1,R78*('Base de Dados 2013'!$AN97-'Base de Dados 2013'!$AH97),"")</f>
        <v/>
      </c>
      <c r="AS78" s="89" t="str">
        <f>IF(S78=1,S78*('Base de Dados 2013'!$AN97-'Base de Dados 2013'!$AH97),"")</f>
        <v/>
      </c>
      <c r="AT78" s="89" t="str">
        <f>IF(T78=1,T78*('Base de Dados 2013'!$AN97-'Base de Dados 2013'!$AH97),"")</f>
        <v/>
      </c>
      <c r="AU78" s="89" t="str">
        <f>IF(U78=1,U78*('Base de Dados 2013'!$AN97-'Base de Dados 2013'!$AH97),"")</f>
        <v/>
      </c>
      <c r="AV78" s="89" t="str">
        <f>IF(V78=1,V78*('Base de Dados 2013'!$AN97-'Base de Dados 2013'!$AH97),"")</f>
        <v/>
      </c>
      <c r="AW78" s="89" t="str">
        <f>IF(W78=1,W78*('Base de Dados 2013'!$AN97-'Base de Dados 2013'!$AH97),"")</f>
        <v/>
      </c>
      <c r="AX78" s="89" t="str">
        <f>IF(X78=1,X78*('Base de Dados 2013'!$AN97-'Base de Dados 2013'!$AH97),"")</f>
        <v/>
      </c>
      <c r="AY78" s="90" t="str">
        <f>IF(Y78=1,Y78*('Base de Dados 2013'!$AN97-'Base de Dados 2013'!$AH97),"")</f>
        <v/>
      </c>
      <c r="AZ78" t="str">
        <f t="shared" si="30"/>
        <v/>
      </c>
      <c r="BA78" t="str">
        <f t="shared" si="22"/>
        <v/>
      </c>
    </row>
    <row r="79" spans="1:53" x14ac:dyDescent="0.55000000000000004">
      <c r="A79" s="75" t="str">
        <f>'Base de Dados 2013'!O98</f>
        <v>AG 245</v>
      </c>
      <c r="B79" s="88" t="str">
        <f t="shared" si="31"/>
        <v/>
      </c>
      <c r="C79" s="89" t="str">
        <f t="shared" si="31"/>
        <v/>
      </c>
      <c r="D79" s="89" t="str">
        <f t="shared" si="31"/>
        <v/>
      </c>
      <c r="E79" s="89" t="str">
        <f t="shared" si="31"/>
        <v/>
      </c>
      <c r="F79" s="89" t="str">
        <f t="shared" si="31"/>
        <v/>
      </c>
      <c r="G79" s="89" t="str">
        <f t="shared" si="31"/>
        <v/>
      </c>
      <c r="H79" s="89" t="str">
        <f t="shared" si="24"/>
        <v/>
      </c>
      <c r="I79" s="89" t="str">
        <f t="shared" si="24"/>
        <v/>
      </c>
      <c r="J79" s="89" t="str">
        <f t="shared" si="23"/>
        <v/>
      </c>
      <c r="K79" s="89" t="str">
        <f t="shared" si="31"/>
        <v/>
      </c>
      <c r="L79" s="89" t="str">
        <f t="shared" si="31"/>
        <v/>
      </c>
      <c r="M79" s="89" t="str">
        <f t="shared" si="31"/>
        <v/>
      </c>
      <c r="N79" s="89" t="str">
        <f t="shared" si="25"/>
        <v/>
      </c>
      <c r="O79" s="89" t="str">
        <f t="shared" si="26"/>
        <v/>
      </c>
      <c r="P79" s="89" t="str">
        <f t="shared" si="31"/>
        <v/>
      </c>
      <c r="Q79" s="89" t="str">
        <f t="shared" si="31"/>
        <v/>
      </c>
      <c r="R79" s="89" t="str">
        <f t="shared" si="31"/>
        <v/>
      </c>
      <c r="S79" s="89" t="str">
        <f t="shared" si="27"/>
        <v/>
      </c>
      <c r="T79" s="89" t="str">
        <f t="shared" si="28"/>
        <v/>
      </c>
      <c r="U79" s="89" t="str">
        <f t="shared" si="31"/>
        <v/>
      </c>
      <c r="V79" s="89" t="str">
        <f t="shared" si="31"/>
        <v/>
      </c>
      <c r="W79" s="89" t="str">
        <f t="shared" si="31"/>
        <v/>
      </c>
      <c r="X79" s="89">
        <f t="shared" si="29"/>
        <v>1</v>
      </c>
      <c r="Y79" s="90" t="str">
        <f t="shared" si="29"/>
        <v/>
      </c>
      <c r="Z79" s="102" t="str">
        <f t="shared" si="21"/>
        <v/>
      </c>
      <c r="AB79" s="88" t="str">
        <f>IF(B79=1,B79*('Base de Dados 2013'!$AN98-'Base de Dados 2013'!$AH98),"")</f>
        <v/>
      </c>
      <c r="AC79" s="89" t="str">
        <f>IF(C79=1,C79*('Base de Dados 2013'!$AN98-'Base de Dados 2013'!$AH98),"")</f>
        <v/>
      </c>
      <c r="AD79" s="89" t="str">
        <f>IF(D79=1,D79*('Base de Dados 2013'!$AN98-'Base de Dados 2013'!$AH98),"")</f>
        <v/>
      </c>
      <c r="AE79" s="89" t="str">
        <f>IF(E79=1,E79*('Base de Dados 2013'!$AN98-'Base de Dados 2013'!$AH98),"")</f>
        <v/>
      </c>
      <c r="AF79" s="89" t="str">
        <f>IF(F79=1,F79*('Base de Dados 2013'!$AN98-'Base de Dados 2013'!$AH98),"")</f>
        <v/>
      </c>
      <c r="AG79" s="89" t="str">
        <f>IF(G79=1,G79*('Base de Dados 2013'!$AN98-'Base de Dados 2013'!$AH98),"")</f>
        <v/>
      </c>
      <c r="AH79" s="89" t="str">
        <f>IF(H79=1,H79*('Base de Dados 2013'!$AN98-'Base de Dados 2013'!$AH98),"")</f>
        <v/>
      </c>
      <c r="AI79" s="89" t="str">
        <f>IF(I79=1,I79*('Base de Dados 2013'!$AN98-'Base de Dados 2013'!$AH98),"")</f>
        <v/>
      </c>
      <c r="AJ79" s="89" t="str">
        <f>IF(J79=1,J79*('Base de Dados 2013'!$AN98-'Base de Dados 2013'!$AH98),"")</f>
        <v/>
      </c>
      <c r="AK79" s="89" t="str">
        <f>IF(K79=1,K79*('Base de Dados 2013'!$AN98-'Base de Dados 2013'!$AH98),"")</f>
        <v/>
      </c>
      <c r="AL79" s="89" t="str">
        <f>IF(L79=1,L79*('Base de Dados 2013'!$AN98-'Base de Dados 2013'!$AH98),"")</f>
        <v/>
      </c>
      <c r="AM79" s="89" t="str">
        <f>IF(M79=1,M79*('Base de Dados 2013'!$AN98-'Base de Dados 2013'!$AH98),"")</f>
        <v/>
      </c>
      <c r="AN79" s="89" t="str">
        <f>IF(N79=1,N79*('Base de Dados 2013'!$AN98-'Base de Dados 2013'!$AH98),"")</f>
        <v/>
      </c>
      <c r="AO79" s="89" t="str">
        <f>IF(O79=1,O79*('Base de Dados 2013'!$AN98-'Base de Dados 2013'!$AH98),"")</f>
        <v/>
      </c>
      <c r="AP79" s="89" t="str">
        <f>IF(P79=1,P79*('Base de Dados 2013'!$AN98-'Base de Dados 2013'!$AH98),"")</f>
        <v/>
      </c>
      <c r="AQ79" s="89" t="str">
        <f>IF(Q79=1,Q79*('Base de Dados 2013'!$AN98-'Base de Dados 2013'!$AH98),"")</f>
        <v/>
      </c>
      <c r="AR79" s="89" t="str">
        <f>IF(R79=1,R79*('Base de Dados 2013'!$AN98-'Base de Dados 2013'!$AH98),"")</f>
        <v/>
      </c>
      <c r="AS79" s="89" t="str">
        <f>IF(S79=1,S79*('Base de Dados 2013'!$AN98-'Base de Dados 2013'!$AH98),"")</f>
        <v/>
      </c>
      <c r="AT79" s="89" t="str">
        <f>IF(T79=1,T79*('Base de Dados 2013'!$AN98-'Base de Dados 2013'!$AH98),"")</f>
        <v/>
      </c>
      <c r="AU79" s="89" t="str">
        <f>IF(U79=1,U79*('Base de Dados 2013'!$AN98-'Base de Dados 2013'!$AH98),"")</f>
        <v/>
      </c>
      <c r="AV79" s="89" t="str">
        <f>IF(V79=1,V79*('Base de Dados 2013'!$AN98-'Base de Dados 2013'!$AH98),"")</f>
        <v/>
      </c>
      <c r="AW79" s="89" t="str">
        <f>IF(W79=1,W79*('Base de Dados 2013'!$AN98-'Base de Dados 2013'!$AH98),"")</f>
        <v/>
      </c>
      <c r="AX79" s="89">
        <f>IF(X79=1,X79*('Base de Dados 2013'!$AN98-'Base de Dados 2013'!$AH98),"")</f>
        <v>54</v>
      </c>
      <c r="AY79" s="90" t="str">
        <f>IF(Y79=1,Y79*('Base de Dados 2013'!$AN98-'Base de Dados 2013'!$AH98),"")</f>
        <v/>
      </c>
      <c r="AZ79" t="str">
        <f t="shared" si="30"/>
        <v/>
      </c>
      <c r="BA79" t="str">
        <f t="shared" si="22"/>
        <v/>
      </c>
    </row>
    <row r="80" spans="1:53" x14ac:dyDescent="0.55000000000000004">
      <c r="A80" s="75" t="str">
        <f>'Base de Dados 2013'!O99</f>
        <v>LP 206</v>
      </c>
      <c r="B80" s="88" t="str">
        <f t="shared" si="31"/>
        <v/>
      </c>
      <c r="C80" s="89" t="str">
        <f t="shared" si="31"/>
        <v/>
      </c>
      <c r="D80" s="89" t="str">
        <f t="shared" si="31"/>
        <v/>
      </c>
      <c r="E80" s="89" t="str">
        <f t="shared" si="31"/>
        <v/>
      </c>
      <c r="F80" s="89" t="str">
        <f t="shared" si="31"/>
        <v/>
      </c>
      <c r="G80" s="89" t="str">
        <f t="shared" si="31"/>
        <v/>
      </c>
      <c r="H80" s="89" t="str">
        <f t="shared" si="24"/>
        <v/>
      </c>
      <c r="I80" s="89" t="str">
        <f t="shared" si="24"/>
        <v/>
      </c>
      <c r="J80" s="89" t="str">
        <f t="shared" si="23"/>
        <v/>
      </c>
      <c r="K80" s="89" t="str">
        <f t="shared" si="31"/>
        <v/>
      </c>
      <c r="L80" s="89" t="str">
        <f t="shared" si="31"/>
        <v/>
      </c>
      <c r="M80" s="89" t="str">
        <f t="shared" si="31"/>
        <v/>
      </c>
      <c r="N80" s="89" t="str">
        <f t="shared" si="25"/>
        <v/>
      </c>
      <c r="O80" s="89" t="str">
        <f t="shared" si="26"/>
        <v/>
      </c>
      <c r="P80" s="89" t="str">
        <f t="shared" si="31"/>
        <v/>
      </c>
      <c r="Q80" s="89" t="str">
        <f t="shared" si="31"/>
        <v/>
      </c>
      <c r="R80" s="89" t="str">
        <f t="shared" si="31"/>
        <v/>
      </c>
      <c r="S80" s="89" t="str">
        <f t="shared" si="27"/>
        <v/>
      </c>
      <c r="T80" s="89" t="str">
        <f t="shared" si="28"/>
        <v/>
      </c>
      <c r="U80" s="89" t="str">
        <f t="shared" si="31"/>
        <v/>
      </c>
      <c r="V80" s="89">
        <f t="shared" si="31"/>
        <v>1</v>
      </c>
      <c r="W80" s="89" t="str">
        <f t="shared" si="31"/>
        <v/>
      </c>
      <c r="X80" s="89" t="str">
        <f t="shared" si="29"/>
        <v/>
      </c>
      <c r="Y80" s="90" t="str">
        <f t="shared" si="29"/>
        <v/>
      </c>
      <c r="Z80" s="102" t="str">
        <f t="shared" si="21"/>
        <v/>
      </c>
      <c r="AB80" s="88" t="str">
        <f>IF(B80=1,B80*('Base de Dados 2013'!$AN99-'Base de Dados 2013'!$AH99),"")</f>
        <v/>
      </c>
      <c r="AC80" s="89" t="str">
        <f>IF(C80=1,C80*('Base de Dados 2013'!$AN99-'Base de Dados 2013'!$AH99),"")</f>
        <v/>
      </c>
      <c r="AD80" s="89" t="str">
        <f>IF(D80=1,D80*('Base de Dados 2013'!$AN99-'Base de Dados 2013'!$AH99),"")</f>
        <v/>
      </c>
      <c r="AE80" s="89" t="str">
        <f>IF(E80=1,E80*('Base de Dados 2013'!$AN99-'Base de Dados 2013'!$AH99),"")</f>
        <v/>
      </c>
      <c r="AF80" s="89" t="str">
        <f>IF(F80=1,F80*('Base de Dados 2013'!$AN99-'Base de Dados 2013'!$AH99),"")</f>
        <v/>
      </c>
      <c r="AG80" s="89" t="str">
        <f>IF(G80=1,G80*('Base de Dados 2013'!$AN99-'Base de Dados 2013'!$AH99),"")</f>
        <v/>
      </c>
      <c r="AH80" s="89" t="str">
        <f>IF(H80=1,H80*('Base de Dados 2013'!$AN99-'Base de Dados 2013'!$AH99),"")</f>
        <v/>
      </c>
      <c r="AI80" s="89" t="str">
        <f>IF(I80=1,I80*('Base de Dados 2013'!$AN99-'Base de Dados 2013'!$AH99),"")</f>
        <v/>
      </c>
      <c r="AJ80" s="89" t="str">
        <f>IF(J80=1,J80*('Base de Dados 2013'!$AN99-'Base de Dados 2013'!$AH99),"")</f>
        <v/>
      </c>
      <c r="AK80" s="89" t="str">
        <f>IF(K80=1,K80*('Base de Dados 2013'!$AN99-'Base de Dados 2013'!$AH99),"")</f>
        <v/>
      </c>
      <c r="AL80" s="89" t="str">
        <f>IF(L80=1,L80*('Base de Dados 2013'!$AN99-'Base de Dados 2013'!$AH99),"")</f>
        <v/>
      </c>
      <c r="AM80" s="89" t="str">
        <f>IF(M80=1,M80*('Base de Dados 2013'!$AN99-'Base de Dados 2013'!$AH99),"")</f>
        <v/>
      </c>
      <c r="AN80" s="89" t="str">
        <f>IF(N80=1,N80*('Base de Dados 2013'!$AN99-'Base de Dados 2013'!$AH99),"")</f>
        <v/>
      </c>
      <c r="AO80" s="89" t="str">
        <f>IF(O80=1,O80*('Base de Dados 2013'!$AN99-'Base de Dados 2013'!$AH99),"")</f>
        <v/>
      </c>
      <c r="AP80" s="89" t="str">
        <f>IF(P80=1,P80*('Base de Dados 2013'!$AN99-'Base de Dados 2013'!$AH99),"")</f>
        <v/>
      </c>
      <c r="AQ80" s="89" t="str">
        <f>IF(Q80=1,Q80*('Base de Dados 2013'!$AN99-'Base de Dados 2013'!$AH99),"")</f>
        <v/>
      </c>
      <c r="AR80" s="89" t="str">
        <f>IF(R80=1,R80*('Base de Dados 2013'!$AN99-'Base de Dados 2013'!$AH99),"")</f>
        <v/>
      </c>
      <c r="AS80" s="89" t="str">
        <f>IF(S80=1,S80*('Base de Dados 2013'!$AN99-'Base de Dados 2013'!$AH99),"")</f>
        <v/>
      </c>
      <c r="AT80" s="89" t="str">
        <f>IF(T80=1,T80*('Base de Dados 2013'!$AN99-'Base de Dados 2013'!$AH99),"")</f>
        <v/>
      </c>
      <c r="AU80" s="89" t="str">
        <f>IF(U80=1,U80*('Base de Dados 2013'!$AN99-'Base de Dados 2013'!$AH99),"")</f>
        <v/>
      </c>
      <c r="AV80" s="89">
        <f>IF(V80=1,V80*('Base de Dados 2013'!$AN99-'Base de Dados 2013'!$AH99),"")</f>
        <v>30</v>
      </c>
      <c r="AW80" s="89" t="str">
        <f>IF(W80=1,W80*('Base de Dados 2013'!$AN99-'Base de Dados 2013'!$AH99),"")</f>
        <v/>
      </c>
      <c r="AX80" s="89" t="str">
        <f>IF(X80=1,X80*('Base de Dados 2013'!$AN99-'Base de Dados 2013'!$AH99),"")</f>
        <v/>
      </c>
      <c r="AY80" s="90" t="str">
        <f>IF(Y80=1,Y80*('Base de Dados 2013'!$AN99-'Base de Dados 2013'!$AH99),"")</f>
        <v/>
      </c>
      <c r="AZ80" t="str">
        <f t="shared" si="30"/>
        <v/>
      </c>
      <c r="BA80" t="str">
        <f t="shared" si="22"/>
        <v/>
      </c>
    </row>
    <row r="81" spans="1:53" x14ac:dyDescent="0.55000000000000004">
      <c r="A81" s="75" t="str">
        <f>'Base de Dados 2013'!O101</f>
        <v>PD 280</v>
      </c>
      <c r="B81" s="88" t="str">
        <f t="shared" ref="B81:W93" si="32">IF($A81=B$1,1,"")</f>
        <v/>
      </c>
      <c r="C81" s="89" t="str">
        <f t="shared" si="32"/>
        <v/>
      </c>
      <c r="D81" s="89" t="str">
        <f t="shared" si="32"/>
        <v/>
      </c>
      <c r="E81" s="89" t="str">
        <f t="shared" si="32"/>
        <v/>
      </c>
      <c r="F81" s="89" t="str">
        <f t="shared" si="32"/>
        <v/>
      </c>
      <c r="G81" s="89" t="str">
        <f t="shared" si="32"/>
        <v/>
      </c>
      <c r="H81" s="89" t="str">
        <f t="shared" si="24"/>
        <v/>
      </c>
      <c r="I81" s="89" t="str">
        <f t="shared" si="24"/>
        <v/>
      </c>
      <c r="J81" s="89" t="str">
        <f t="shared" si="23"/>
        <v/>
      </c>
      <c r="K81" s="89" t="str">
        <f t="shared" si="32"/>
        <v/>
      </c>
      <c r="L81" s="89" t="str">
        <f t="shared" si="32"/>
        <v/>
      </c>
      <c r="M81" s="89" t="str">
        <f t="shared" si="32"/>
        <v/>
      </c>
      <c r="N81" s="89" t="str">
        <f t="shared" si="25"/>
        <v/>
      </c>
      <c r="O81" s="89" t="str">
        <f t="shared" si="26"/>
        <v/>
      </c>
      <c r="P81" s="89" t="str">
        <f t="shared" si="32"/>
        <v/>
      </c>
      <c r="Q81" s="89" t="str">
        <f t="shared" si="32"/>
        <v/>
      </c>
      <c r="R81" s="89" t="str">
        <f t="shared" si="32"/>
        <v/>
      </c>
      <c r="S81" s="89" t="str">
        <f t="shared" si="27"/>
        <v/>
      </c>
      <c r="T81" s="89" t="str">
        <f t="shared" si="28"/>
        <v/>
      </c>
      <c r="U81" s="89" t="str">
        <f t="shared" si="32"/>
        <v/>
      </c>
      <c r="V81" s="89" t="str">
        <f t="shared" si="32"/>
        <v/>
      </c>
      <c r="W81" s="89">
        <f t="shared" si="32"/>
        <v>1</v>
      </c>
      <c r="X81" s="89" t="str">
        <f t="shared" ref="X81:Y92" si="33">IF($A81=X$1,1,"")</f>
        <v/>
      </c>
      <c r="Y81" s="90" t="str">
        <f t="shared" si="33"/>
        <v/>
      </c>
      <c r="Z81" s="102" t="str">
        <f t="shared" si="21"/>
        <v/>
      </c>
      <c r="AB81" s="88" t="str">
        <f>IF(B81=1,B81*('Base de Dados 2013'!$AN101-'Base de Dados 2013'!$AH101),"")</f>
        <v/>
      </c>
      <c r="AC81" s="89" t="str">
        <f>IF(C81=1,C81*('Base de Dados 2013'!$AN101-'Base de Dados 2013'!$AH101),"")</f>
        <v/>
      </c>
      <c r="AD81" s="89" t="str">
        <f>IF(D81=1,D81*('Base de Dados 2013'!$AN101-'Base de Dados 2013'!$AH101),"")</f>
        <v/>
      </c>
      <c r="AE81" s="89" t="str">
        <f>IF(E81=1,E81*('Base de Dados 2013'!$AN101-'Base de Dados 2013'!$AH101),"")</f>
        <v/>
      </c>
      <c r="AF81" s="89" t="str">
        <f>IF(F81=1,F81*('Base de Dados 2013'!$AN101-'Base de Dados 2013'!$AH101),"")</f>
        <v/>
      </c>
      <c r="AG81" s="89" t="str">
        <f>IF(G81=1,G81*('Base de Dados 2013'!$AN101-'Base de Dados 2013'!$AH101),"")</f>
        <v/>
      </c>
      <c r="AH81" s="89" t="str">
        <f>IF(H81=1,H81*('Base de Dados 2013'!$AN101-'Base de Dados 2013'!$AH101),"")</f>
        <v/>
      </c>
      <c r="AI81" s="89" t="str">
        <f>IF(I81=1,I81*('Base de Dados 2013'!$AN101-'Base de Dados 2013'!$AH101),"")</f>
        <v/>
      </c>
      <c r="AJ81" s="89" t="str">
        <f>IF(J81=1,J81*('Base de Dados 2013'!$AN101-'Base de Dados 2013'!$AH101),"")</f>
        <v/>
      </c>
      <c r="AK81" s="89" t="str">
        <f>IF(K81=1,K81*('Base de Dados 2013'!$AN101-'Base de Dados 2013'!$AH101),"")</f>
        <v/>
      </c>
      <c r="AL81" s="89" t="str">
        <f>IF(L81=1,L81*('Base de Dados 2013'!$AN101-'Base de Dados 2013'!$AH101),"")</f>
        <v/>
      </c>
      <c r="AM81" s="89" t="str">
        <f>IF(M81=1,M81*('Base de Dados 2013'!$AN101-'Base de Dados 2013'!$AH101),"")</f>
        <v/>
      </c>
      <c r="AN81" s="89" t="str">
        <f>IF(N81=1,N81*('Base de Dados 2013'!$AN101-'Base de Dados 2013'!$AH101),"")</f>
        <v/>
      </c>
      <c r="AO81" s="89" t="str">
        <f>IF(O81=1,O81*('Base de Dados 2013'!$AN101-'Base de Dados 2013'!$AH101),"")</f>
        <v/>
      </c>
      <c r="AP81" s="89" t="str">
        <f>IF(P81=1,P81*('Base de Dados 2013'!$AN101-'Base de Dados 2013'!$AH101),"")</f>
        <v/>
      </c>
      <c r="AQ81" s="89" t="str">
        <f>IF(Q81=1,Q81*('Base de Dados 2013'!$AN101-'Base de Dados 2013'!$AH101),"")</f>
        <v/>
      </c>
      <c r="AR81" s="89" t="str">
        <f>IF(R81=1,R81*('Base de Dados 2013'!$AN101-'Base de Dados 2013'!$AH101),"")</f>
        <v/>
      </c>
      <c r="AS81" s="89" t="str">
        <f>IF(S81=1,S81*('Base de Dados 2013'!$AN101-'Base de Dados 2013'!$AH101),"")</f>
        <v/>
      </c>
      <c r="AT81" s="89" t="str">
        <f>IF(T81=1,T81*('Base de Dados 2013'!$AN101-'Base de Dados 2013'!$AH101),"")</f>
        <v/>
      </c>
      <c r="AU81" s="89" t="str">
        <f>IF(U81=1,U81*('Base de Dados 2013'!$AN101-'Base de Dados 2013'!$AH101),"")</f>
        <v/>
      </c>
      <c r="AV81" s="89" t="str">
        <f>IF(V81=1,V81*('Base de Dados 2013'!$AN101-'Base de Dados 2013'!$AH101),"")</f>
        <v/>
      </c>
      <c r="AW81" s="89">
        <f>IF(W81=1,W81*('Base de Dados 2013'!$AN101-'Base de Dados 2013'!$AH101),"")</f>
        <v>46</v>
      </c>
      <c r="AX81" s="89" t="str">
        <f>IF(X81=1,X81*('Base de Dados 2013'!$AN101-'Base de Dados 2013'!$AH101),"")</f>
        <v/>
      </c>
      <c r="AY81" s="90" t="str">
        <f>IF(Y81=1,Y81*('Base de Dados 2013'!$AN101-'Base de Dados 2013'!$AH101),"")</f>
        <v/>
      </c>
      <c r="AZ81" t="str">
        <f t="shared" si="30"/>
        <v/>
      </c>
      <c r="BA81" t="str">
        <f t="shared" si="22"/>
        <v/>
      </c>
    </row>
    <row r="82" spans="1:53" x14ac:dyDescent="0.55000000000000004">
      <c r="A82" s="75" t="str">
        <f>'Base de Dados 2013'!O102</f>
        <v>PJ 214</v>
      </c>
      <c r="B82" s="88" t="str">
        <f t="shared" si="32"/>
        <v/>
      </c>
      <c r="C82" s="89" t="str">
        <f t="shared" si="32"/>
        <v/>
      </c>
      <c r="D82" s="89" t="str">
        <f t="shared" si="32"/>
        <v/>
      </c>
      <c r="E82" s="89" t="str">
        <f t="shared" si="32"/>
        <v/>
      </c>
      <c r="F82" s="89" t="str">
        <f t="shared" si="32"/>
        <v/>
      </c>
      <c r="G82" s="89" t="str">
        <f t="shared" si="32"/>
        <v/>
      </c>
      <c r="H82" s="89" t="str">
        <f t="shared" si="24"/>
        <v/>
      </c>
      <c r="I82" s="89" t="str">
        <f t="shared" si="24"/>
        <v/>
      </c>
      <c r="J82" s="89" t="str">
        <f t="shared" si="23"/>
        <v/>
      </c>
      <c r="K82" s="89" t="str">
        <f t="shared" si="32"/>
        <v/>
      </c>
      <c r="L82" s="89" t="str">
        <f t="shared" si="32"/>
        <v/>
      </c>
      <c r="M82" s="89" t="str">
        <f t="shared" si="32"/>
        <v/>
      </c>
      <c r="N82" s="89" t="str">
        <f t="shared" si="25"/>
        <v/>
      </c>
      <c r="O82" s="89" t="str">
        <f t="shared" si="26"/>
        <v/>
      </c>
      <c r="P82" s="89" t="str">
        <f t="shared" si="32"/>
        <v/>
      </c>
      <c r="Q82" s="89" t="str">
        <f t="shared" si="32"/>
        <v/>
      </c>
      <c r="R82" s="89" t="str">
        <f t="shared" si="32"/>
        <v/>
      </c>
      <c r="S82" s="89" t="str">
        <f t="shared" si="27"/>
        <v/>
      </c>
      <c r="T82" s="89" t="str">
        <f t="shared" si="28"/>
        <v/>
      </c>
      <c r="U82" s="89">
        <f t="shared" si="32"/>
        <v>1</v>
      </c>
      <c r="V82" s="89" t="str">
        <f t="shared" si="32"/>
        <v/>
      </c>
      <c r="W82" s="89" t="str">
        <f t="shared" si="32"/>
        <v/>
      </c>
      <c r="X82" s="89" t="str">
        <f t="shared" si="33"/>
        <v/>
      </c>
      <c r="Y82" s="90" t="str">
        <f t="shared" si="33"/>
        <v/>
      </c>
      <c r="Z82" s="102" t="str">
        <f t="shared" si="21"/>
        <v/>
      </c>
      <c r="AB82" s="88" t="str">
        <f>IF(B82=1,B82*('Base de Dados 2013'!$AN102-'Base de Dados 2013'!$AH102),"")</f>
        <v/>
      </c>
      <c r="AC82" s="89" t="str">
        <f>IF(C82=1,C82*('Base de Dados 2013'!$AN102-'Base de Dados 2013'!$AH102),"")</f>
        <v/>
      </c>
      <c r="AD82" s="89" t="str">
        <f>IF(D82=1,D82*('Base de Dados 2013'!$AN102-'Base de Dados 2013'!$AH102),"")</f>
        <v/>
      </c>
      <c r="AE82" s="89" t="str">
        <f>IF(E82=1,E82*('Base de Dados 2013'!$AN102-'Base de Dados 2013'!$AH102),"")</f>
        <v/>
      </c>
      <c r="AF82" s="89" t="str">
        <f>IF(F82=1,F82*('Base de Dados 2013'!$AN102-'Base de Dados 2013'!$AH102),"")</f>
        <v/>
      </c>
      <c r="AG82" s="89" t="str">
        <f>IF(G82=1,G82*('Base de Dados 2013'!$AN102-'Base de Dados 2013'!$AH102),"")</f>
        <v/>
      </c>
      <c r="AH82" s="89" t="str">
        <f>IF(H82=1,H82*('Base de Dados 2013'!$AN102-'Base de Dados 2013'!$AH102),"")</f>
        <v/>
      </c>
      <c r="AI82" s="89" t="str">
        <f>IF(I82=1,I82*('Base de Dados 2013'!$AN102-'Base de Dados 2013'!$AH102),"")</f>
        <v/>
      </c>
      <c r="AJ82" s="89" t="str">
        <f>IF(J82=1,J82*('Base de Dados 2013'!$AN102-'Base de Dados 2013'!$AH102),"")</f>
        <v/>
      </c>
      <c r="AK82" s="89" t="str">
        <f>IF(K82=1,K82*('Base de Dados 2013'!$AN102-'Base de Dados 2013'!$AH102),"")</f>
        <v/>
      </c>
      <c r="AL82" s="89" t="str">
        <f>IF(L82=1,L82*('Base de Dados 2013'!$AN102-'Base de Dados 2013'!$AH102),"")</f>
        <v/>
      </c>
      <c r="AM82" s="89" t="str">
        <f>IF(M82=1,M82*('Base de Dados 2013'!$AN102-'Base de Dados 2013'!$AH102),"")</f>
        <v/>
      </c>
      <c r="AN82" s="89" t="str">
        <f>IF(N82=1,N82*('Base de Dados 2013'!$AN102-'Base de Dados 2013'!$AH102),"")</f>
        <v/>
      </c>
      <c r="AO82" s="89" t="str">
        <f>IF(O82=1,O82*('Base de Dados 2013'!$AN102-'Base de Dados 2013'!$AH102),"")</f>
        <v/>
      </c>
      <c r="AP82" s="89" t="str">
        <f>IF(P82=1,P82*('Base de Dados 2013'!$AN102-'Base de Dados 2013'!$AH102),"")</f>
        <v/>
      </c>
      <c r="AQ82" s="89" t="str">
        <f>IF(Q82=1,Q82*('Base de Dados 2013'!$AN102-'Base de Dados 2013'!$AH102),"")</f>
        <v/>
      </c>
      <c r="AR82" s="89" t="str">
        <f>IF(R82=1,R82*('Base de Dados 2013'!$AN102-'Base de Dados 2013'!$AH102),"")</f>
        <v/>
      </c>
      <c r="AS82" s="89" t="str">
        <f>IF(S82=1,S82*('Base de Dados 2013'!$AN102-'Base de Dados 2013'!$AH102),"")</f>
        <v/>
      </c>
      <c r="AT82" s="89" t="str">
        <f>IF(T82=1,T82*('Base de Dados 2013'!$AN102-'Base de Dados 2013'!$AH102),"")</f>
        <v/>
      </c>
      <c r="AU82" s="89">
        <f>IF(U82=1,U82*('Base de Dados 2013'!$AN102-'Base de Dados 2013'!$AH102),"")</f>
        <v>56</v>
      </c>
      <c r="AV82" s="89" t="str">
        <f>IF(V82=1,V82*('Base de Dados 2013'!$AN102-'Base de Dados 2013'!$AH102),"")</f>
        <v/>
      </c>
      <c r="AW82" s="89" t="str">
        <f>IF(W82=1,W82*('Base de Dados 2013'!$AN102-'Base de Dados 2013'!$AH102),"")</f>
        <v/>
      </c>
      <c r="AX82" s="89" t="str">
        <f>IF(X82=1,X82*('Base de Dados 2013'!$AN102-'Base de Dados 2013'!$AH102),"")</f>
        <v/>
      </c>
      <c r="AY82" s="90" t="str">
        <f>IF(Y82=1,Y82*('Base de Dados 2013'!$AN102-'Base de Dados 2013'!$AH102),"")</f>
        <v/>
      </c>
      <c r="AZ82" t="str">
        <f t="shared" si="30"/>
        <v/>
      </c>
      <c r="BA82" t="str">
        <f t="shared" si="22"/>
        <v/>
      </c>
    </row>
    <row r="83" spans="1:53" x14ac:dyDescent="0.55000000000000004">
      <c r="A83" s="75" t="str">
        <f>'Base de Dados 2013'!O103</f>
        <v>USB 296</v>
      </c>
      <c r="B83" s="88" t="str">
        <f t="shared" si="32"/>
        <v/>
      </c>
      <c r="C83" s="89" t="str">
        <f t="shared" si="32"/>
        <v/>
      </c>
      <c r="D83" s="89" t="str">
        <f t="shared" si="32"/>
        <v/>
      </c>
      <c r="E83" s="89" t="str">
        <f t="shared" si="32"/>
        <v/>
      </c>
      <c r="F83" s="89" t="str">
        <f t="shared" si="32"/>
        <v/>
      </c>
      <c r="G83" s="89">
        <f t="shared" si="32"/>
        <v>1</v>
      </c>
      <c r="H83" s="89" t="str">
        <f t="shared" si="24"/>
        <v/>
      </c>
      <c r="I83" s="89" t="str">
        <f t="shared" si="24"/>
        <v/>
      </c>
      <c r="J83" s="89" t="str">
        <f t="shared" si="23"/>
        <v/>
      </c>
      <c r="K83" s="89" t="str">
        <f t="shared" si="32"/>
        <v/>
      </c>
      <c r="L83" s="89" t="str">
        <f t="shared" si="32"/>
        <v/>
      </c>
      <c r="M83" s="89" t="str">
        <f t="shared" si="32"/>
        <v/>
      </c>
      <c r="N83" s="89" t="str">
        <f t="shared" si="25"/>
        <v/>
      </c>
      <c r="O83" s="89" t="str">
        <f t="shared" si="26"/>
        <v/>
      </c>
      <c r="P83" s="89" t="str">
        <f t="shared" si="32"/>
        <v/>
      </c>
      <c r="Q83" s="89" t="str">
        <f t="shared" si="32"/>
        <v/>
      </c>
      <c r="R83" s="89" t="str">
        <f t="shared" si="32"/>
        <v/>
      </c>
      <c r="S83" s="89" t="str">
        <f t="shared" si="27"/>
        <v/>
      </c>
      <c r="T83" s="89" t="str">
        <f t="shared" si="28"/>
        <v/>
      </c>
      <c r="U83" s="89" t="str">
        <f t="shared" si="32"/>
        <v/>
      </c>
      <c r="V83" s="89" t="str">
        <f t="shared" si="32"/>
        <v/>
      </c>
      <c r="W83" s="89" t="str">
        <f t="shared" si="32"/>
        <v/>
      </c>
      <c r="X83" s="89" t="str">
        <f t="shared" si="33"/>
        <v/>
      </c>
      <c r="Y83" s="90" t="str">
        <f t="shared" si="33"/>
        <v/>
      </c>
      <c r="Z83" s="102" t="str">
        <f t="shared" si="21"/>
        <v/>
      </c>
      <c r="AB83" s="88" t="str">
        <f>IF(B83=1,B83*('Base de Dados 2013'!$AN103-'Base de Dados 2013'!$AH103),"")</f>
        <v/>
      </c>
      <c r="AC83" s="89" t="str">
        <f>IF(C83=1,C83*('Base de Dados 2013'!$AN103-'Base de Dados 2013'!$AH103),"")</f>
        <v/>
      </c>
      <c r="AD83" s="89" t="str">
        <f>IF(D83=1,D83*('Base de Dados 2013'!$AN103-'Base de Dados 2013'!$AH103),"")</f>
        <v/>
      </c>
      <c r="AE83" s="89" t="str">
        <f>IF(E83=1,E83*('Base de Dados 2013'!$AN103-'Base de Dados 2013'!$AH103),"")</f>
        <v/>
      </c>
      <c r="AF83" s="89" t="str">
        <f>IF(F83=1,F83*('Base de Dados 2013'!$AN103-'Base de Dados 2013'!$AH103),"")</f>
        <v/>
      </c>
      <c r="AG83" s="89">
        <f>IF(G83=1,G83*('Base de Dados 2013'!$AN103-'Base de Dados 2013'!$AH103),"")</f>
        <v>53</v>
      </c>
      <c r="AH83" s="89" t="str">
        <f>IF(H83=1,H83*('Base de Dados 2013'!$AN103-'Base de Dados 2013'!$AH103),"")</f>
        <v/>
      </c>
      <c r="AI83" s="89" t="str">
        <f>IF(I83=1,I83*('Base de Dados 2013'!$AN103-'Base de Dados 2013'!$AH103),"")</f>
        <v/>
      </c>
      <c r="AJ83" s="89" t="str">
        <f>IF(J83=1,J83*('Base de Dados 2013'!$AN103-'Base de Dados 2013'!$AH103),"")</f>
        <v/>
      </c>
      <c r="AK83" s="89" t="str">
        <f>IF(K83=1,K83*('Base de Dados 2013'!$AN103-'Base de Dados 2013'!$AH103),"")</f>
        <v/>
      </c>
      <c r="AL83" s="89" t="str">
        <f>IF(L83=1,L83*('Base de Dados 2013'!$AN103-'Base de Dados 2013'!$AH103),"")</f>
        <v/>
      </c>
      <c r="AM83" s="89" t="str">
        <f>IF(M83=1,M83*('Base de Dados 2013'!$AN103-'Base de Dados 2013'!$AH103),"")</f>
        <v/>
      </c>
      <c r="AN83" s="89" t="str">
        <f>IF(N83=1,N83*('Base de Dados 2013'!$AN103-'Base de Dados 2013'!$AH103),"")</f>
        <v/>
      </c>
      <c r="AO83" s="89" t="str">
        <f>IF(O83=1,O83*('Base de Dados 2013'!$AN103-'Base de Dados 2013'!$AH103),"")</f>
        <v/>
      </c>
      <c r="AP83" s="89" t="str">
        <f>IF(P83=1,P83*('Base de Dados 2013'!$AN103-'Base de Dados 2013'!$AH103),"")</f>
        <v/>
      </c>
      <c r="AQ83" s="89" t="str">
        <f>IF(Q83=1,Q83*('Base de Dados 2013'!$AN103-'Base de Dados 2013'!$AH103),"")</f>
        <v/>
      </c>
      <c r="AR83" s="89" t="str">
        <f>IF(R83=1,R83*('Base de Dados 2013'!$AN103-'Base de Dados 2013'!$AH103),"")</f>
        <v/>
      </c>
      <c r="AS83" s="89" t="str">
        <f>IF(S83=1,S83*('Base de Dados 2013'!$AN103-'Base de Dados 2013'!$AH103),"")</f>
        <v/>
      </c>
      <c r="AT83" s="89" t="str">
        <f>IF(T83=1,T83*('Base de Dados 2013'!$AN103-'Base de Dados 2013'!$AH103),"")</f>
        <v/>
      </c>
      <c r="AU83" s="89" t="str">
        <f>IF(U83=1,U83*('Base de Dados 2013'!$AN103-'Base de Dados 2013'!$AH103),"")</f>
        <v/>
      </c>
      <c r="AV83" s="89" t="str">
        <f>IF(V83=1,V83*('Base de Dados 2013'!$AN103-'Base de Dados 2013'!$AH103),"")</f>
        <v/>
      </c>
      <c r="AW83" s="89" t="str">
        <f>IF(W83=1,W83*('Base de Dados 2013'!$AN103-'Base de Dados 2013'!$AH103),"")</f>
        <v/>
      </c>
      <c r="AX83" s="89" t="str">
        <f>IF(X83=1,X83*('Base de Dados 2013'!$AN103-'Base de Dados 2013'!$AH103),"")</f>
        <v/>
      </c>
      <c r="AY83" s="90" t="str">
        <f>IF(Y83=1,Y83*('Base de Dados 2013'!$AN103-'Base de Dados 2013'!$AH103),"")</f>
        <v/>
      </c>
      <c r="AZ83" t="str">
        <f t="shared" si="30"/>
        <v/>
      </c>
      <c r="BA83" t="str">
        <f t="shared" si="22"/>
        <v/>
      </c>
    </row>
    <row r="84" spans="1:53" x14ac:dyDescent="0.55000000000000004">
      <c r="A84" s="75" t="str">
        <f>'Base de Dados 2013'!O104</f>
        <v>USB 228</v>
      </c>
      <c r="B84" s="88" t="str">
        <f t="shared" si="32"/>
        <v/>
      </c>
      <c r="C84" s="89" t="str">
        <f t="shared" si="32"/>
        <v/>
      </c>
      <c r="D84" s="89" t="str">
        <f t="shared" si="32"/>
        <v/>
      </c>
      <c r="E84" s="89" t="str">
        <f t="shared" si="32"/>
        <v/>
      </c>
      <c r="F84" s="89" t="str">
        <f t="shared" si="32"/>
        <v/>
      </c>
      <c r="G84" s="89" t="str">
        <f t="shared" si="32"/>
        <v/>
      </c>
      <c r="H84" s="89" t="str">
        <f t="shared" si="24"/>
        <v/>
      </c>
      <c r="I84" s="89" t="str">
        <f t="shared" si="24"/>
        <v/>
      </c>
      <c r="J84" s="89" t="str">
        <f t="shared" si="23"/>
        <v/>
      </c>
      <c r="K84" s="89">
        <f t="shared" si="32"/>
        <v>1</v>
      </c>
      <c r="L84" s="89" t="str">
        <f t="shared" si="32"/>
        <v/>
      </c>
      <c r="M84" s="89" t="str">
        <f t="shared" si="32"/>
        <v/>
      </c>
      <c r="N84" s="89" t="str">
        <f t="shared" si="25"/>
        <v/>
      </c>
      <c r="O84" s="89" t="str">
        <f t="shared" si="26"/>
        <v/>
      </c>
      <c r="P84" s="89" t="str">
        <f t="shared" si="32"/>
        <v/>
      </c>
      <c r="Q84" s="89" t="str">
        <f t="shared" si="32"/>
        <v/>
      </c>
      <c r="R84" s="89" t="str">
        <f t="shared" si="32"/>
        <v/>
      </c>
      <c r="S84" s="89" t="str">
        <f t="shared" si="27"/>
        <v/>
      </c>
      <c r="T84" s="89" t="str">
        <f t="shared" si="28"/>
        <v/>
      </c>
      <c r="U84" s="89" t="str">
        <f t="shared" si="32"/>
        <v/>
      </c>
      <c r="V84" s="89" t="str">
        <f t="shared" si="32"/>
        <v/>
      </c>
      <c r="W84" s="89" t="str">
        <f t="shared" si="32"/>
        <v/>
      </c>
      <c r="X84" s="89" t="str">
        <f t="shared" si="33"/>
        <v/>
      </c>
      <c r="Y84" s="90" t="str">
        <f t="shared" si="33"/>
        <v/>
      </c>
      <c r="Z84" s="102" t="str">
        <f t="shared" si="21"/>
        <v/>
      </c>
      <c r="AB84" s="88" t="str">
        <f>IF(B84=1,B84*('Base de Dados 2013'!$AN104-'Base de Dados 2013'!$AH104),"")</f>
        <v/>
      </c>
      <c r="AC84" s="89" t="str">
        <f>IF(C84=1,C84*('Base de Dados 2013'!$AN104-'Base de Dados 2013'!$AH104),"")</f>
        <v/>
      </c>
      <c r="AD84" s="89" t="str">
        <f>IF(D84=1,D84*('Base de Dados 2013'!$AN104-'Base de Dados 2013'!$AH104),"")</f>
        <v/>
      </c>
      <c r="AE84" s="89" t="str">
        <f>IF(E84=1,E84*('Base de Dados 2013'!$AN104-'Base de Dados 2013'!$AH104),"")</f>
        <v/>
      </c>
      <c r="AF84" s="89" t="str">
        <f>IF(F84=1,F84*('Base de Dados 2013'!$AN104-'Base de Dados 2013'!$AH104),"")</f>
        <v/>
      </c>
      <c r="AG84" s="89" t="str">
        <f>IF(G84=1,G84*('Base de Dados 2013'!$AN104-'Base de Dados 2013'!$AH104),"")</f>
        <v/>
      </c>
      <c r="AH84" s="89" t="str">
        <f>IF(H84=1,H84*('Base de Dados 2013'!$AN104-'Base de Dados 2013'!$AH104),"")</f>
        <v/>
      </c>
      <c r="AI84" s="89" t="str">
        <f>IF(I84=1,I84*('Base de Dados 2013'!$AN104-'Base de Dados 2013'!$AH104),"")</f>
        <v/>
      </c>
      <c r="AJ84" s="89" t="str">
        <f>IF(J84=1,J84*('Base de Dados 2013'!$AN104-'Base de Dados 2013'!$AH104),"")</f>
        <v/>
      </c>
      <c r="AK84" s="89">
        <f>IF(K84=1,K84*('Base de Dados 2013'!$AN104-'Base de Dados 2013'!$AH104),"")</f>
        <v>31</v>
      </c>
      <c r="AL84" s="89" t="str">
        <f>IF(L84=1,L84*('Base de Dados 2013'!$AN104-'Base de Dados 2013'!$AH104),"")</f>
        <v/>
      </c>
      <c r="AM84" s="89" t="str">
        <f>IF(M84=1,M84*('Base de Dados 2013'!$AN104-'Base de Dados 2013'!$AH104),"")</f>
        <v/>
      </c>
      <c r="AN84" s="89" t="str">
        <f>IF(N84=1,N84*('Base de Dados 2013'!$AN104-'Base de Dados 2013'!$AH104),"")</f>
        <v/>
      </c>
      <c r="AO84" s="89" t="str">
        <f>IF(O84=1,O84*('Base de Dados 2013'!$AN104-'Base de Dados 2013'!$AH104),"")</f>
        <v/>
      </c>
      <c r="AP84" s="89" t="str">
        <f>IF(P84=1,P84*('Base de Dados 2013'!$AN104-'Base de Dados 2013'!$AH104),"")</f>
        <v/>
      </c>
      <c r="AQ84" s="89" t="str">
        <f>IF(Q84=1,Q84*('Base de Dados 2013'!$AN104-'Base de Dados 2013'!$AH104),"")</f>
        <v/>
      </c>
      <c r="AR84" s="89" t="str">
        <f>IF(R84=1,R84*('Base de Dados 2013'!$AN104-'Base de Dados 2013'!$AH104),"")</f>
        <v/>
      </c>
      <c r="AS84" s="89" t="str">
        <f>IF(S84=1,S84*('Base de Dados 2013'!$AN104-'Base de Dados 2013'!$AH104),"")</f>
        <v/>
      </c>
      <c r="AT84" s="89" t="str">
        <f>IF(T84=1,T84*('Base de Dados 2013'!$AN104-'Base de Dados 2013'!$AH104),"")</f>
        <v/>
      </c>
      <c r="AU84" s="89" t="str">
        <f>IF(U84=1,U84*('Base de Dados 2013'!$AN104-'Base de Dados 2013'!$AH104),"")</f>
        <v/>
      </c>
      <c r="AV84" s="89" t="str">
        <f>IF(V84=1,V84*('Base de Dados 2013'!$AN104-'Base de Dados 2013'!$AH104),"")</f>
        <v/>
      </c>
      <c r="AW84" s="89" t="str">
        <f>IF(W84=1,W84*('Base de Dados 2013'!$AN104-'Base de Dados 2013'!$AH104),"")</f>
        <v/>
      </c>
      <c r="AX84" s="89" t="str">
        <f>IF(X84=1,X84*('Base de Dados 2013'!$AN104-'Base de Dados 2013'!$AH104),"")</f>
        <v/>
      </c>
      <c r="AY84" s="90" t="str">
        <f>IF(Y84=1,Y84*('Base de Dados 2013'!$AN104-'Base de Dados 2013'!$AH104),"")</f>
        <v/>
      </c>
      <c r="AZ84" t="str">
        <f t="shared" si="30"/>
        <v/>
      </c>
      <c r="BA84" t="str">
        <f t="shared" si="22"/>
        <v/>
      </c>
    </row>
    <row r="85" spans="1:53" x14ac:dyDescent="0.55000000000000004">
      <c r="A85" s="75" t="str">
        <f>'Base de Dados 2013'!O105</f>
        <v>USB 150</v>
      </c>
      <c r="B85" s="88" t="str">
        <f t="shared" si="32"/>
        <v/>
      </c>
      <c r="C85" s="89" t="str">
        <f t="shared" si="32"/>
        <v/>
      </c>
      <c r="D85" s="89" t="str">
        <f t="shared" si="32"/>
        <v/>
      </c>
      <c r="E85" s="89" t="str">
        <f t="shared" si="32"/>
        <v/>
      </c>
      <c r="F85" s="89" t="str">
        <f t="shared" si="32"/>
        <v/>
      </c>
      <c r="G85" s="89" t="str">
        <f t="shared" si="32"/>
        <v/>
      </c>
      <c r="H85" s="89" t="str">
        <f t="shared" si="24"/>
        <v/>
      </c>
      <c r="I85" s="89" t="str">
        <f t="shared" si="24"/>
        <v/>
      </c>
      <c r="J85" s="89" t="str">
        <f t="shared" si="23"/>
        <v/>
      </c>
      <c r="K85" s="89" t="str">
        <f t="shared" si="32"/>
        <v/>
      </c>
      <c r="L85" s="89" t="str">
        <f t="shared" si="32"/>
        <v/>
      </c>
      <c r="M85" s="89" t="str">
        <f t="shared" si="32"/>
        <v/>
      </c>
      <c r="N85" s="89" t="str">
        <f t="shared" si="25"/>
        <v/>
      </c>
      <c r="O85" s="89" t="str">
        <f t="shared" si="26"/>
        <v/>
      </c>
      <c r="P85" s="89">
        <f t="shared" si="32"/>
        <v>1</v>
      </c>
      <c r="Q85" s="89" t="str">
        <f t="shared" si="32"/>
        <v/>
      </c>
      <c r="R85" s="89" t="str">
        <f t="shared" si="32"/>
        <v/>
      </c>
      <c r="S85" s="89" t="str">
        <f t="shared" si="27"/>
        <v/>
      </c>
      <c r="T85" s="89" t="str">
        <f t="shared" si="28"/>
        <v/>
      </c>
      <c r="U85" s="89" t="str">
        <f t="shared" si="32"/>
        <v/>
      </c>
      <c r="V85" s="89" t="str">
        <f t="shared" si="32"/>
        <v/>
      </c>
      <c r="W85" s="89" t="str">
        <f t="shared" si="32"/>
        <v/>
      </c>
      <c r="X85" s="89" t="str">
        <f t="shared" si="33"/>
        <v/>
      </c>
      <c r="Y85" s="90" t="str">
        <f t="shared" si="33"/>
        <v/>
      </c>
      <c r="Z85" s="102" t="str">
        <f t="shared" si="21"/>
        <v/>
      </c>
      <c r="AB85" s="88" t="str">
        <f>IF(B85=1,B85*('Base de Dados 2013'!$AN105-'Base de Dados 2013'!$AH105),"")</f>
        <v/>
      </c>
      <c r="AC85" s="89" t="str">
        <f>IF(C85=1,C85*('Base de Dados 2013'!$AN105-'Base de Dados 2013'!$AH105),"")</f>
        <v/>
      </c>
      <c r="AD85" s="89" t="str">
        <f>IF(D85=1,D85*('Base de Dados 2013'!$AN105-'Base de Dados 2013'!$AH105),"")</f>
        <v/>
      </c>
      <c r="AE85" s="89" t="str">
        <f>IF(E85=1,E85*('Base de Dados 2013'!$AN105-'Base de Dados 2013'!$AH105),"")</f>
        <v/>
      </c>
      <c r="AF85" s="89" t="str">
        <f>IF(F85=1,F85*('Base de Dados 2013'!$AN105-'Base de Dados 2013'!$AH105),"")</f>
        <v/>
      </c>
      <c r="AG85" s="89" t="str">
        <f>IF(G85=1,G85*('Base de Dados 2013'!$AN105-'Base de Dados 2013'!$AH105),"")</f>
        <v/>
      </c>
      <c r="AH85" s="89" t="str">
        <f>IF(H85=1,H85*('Base de Dados 2013'!$AN105-'Base de Dados 2013'!$AH105),"")</f>
        <v/>
      </c>
      <c r="AI85" s="89" t="str">
        <f>IF(I85=1,I85*('Base de Dados 2013'!$AN105-'Base de Dados 2013'!$AH105),"")</f>
        <v/>
      </c>
      <c r="AJ85" s="89" t="str">
        <f>IF(J85=1,J85*('Base de Dados 2013'!$AN105-'Base de Dados 2013'!$AH105),"")</f>
        <v/>
      </c>
      <c r="AK85" s="89" t="str">
        <f>IF(K85=1,K85*('Base de Dados 2013'!$AN105-'Base de Dados 2013'!$AH105),"")</f>
        <v/>
      </c>
      <c r="AL85" s="89" t="str">
        <f>IF(L85=1,L85*('Base de Dados 2013'!$AN105-'Base de Dados 2013'!$AH105),"")</f>
        <v/>
      </c>
      <c r="AM85" s="89" t="str">
        <f>IF(M85=1,M85*('Base de Dados 2013'!$AN105-'Base de Dados 2013'!$AH105),"")</f>
        <v/>
      </c>
      <c r="AN85" s="89" t="str">
        <f>IF(N85=1,N85*('Base de Dados 2013'!$AN105-'Base de Dados 2013'!$AH105),"")</f>
        <v/>
      </c>
      <c r="AO85" s="89" t="str">
        <f>IF(O85=1,O85*('Base de Dados 2013'!$AN105-'Base de Dados 2013'!$AH105),"")</f>
        <v/>
      </c>
      <c r="AP85" s="89">
        <f>IF(P85=1,P85*('Base de Dados 2013'!$AN105-'Base de Dados 2013'!$AH105),"")</f>
        <v>45</v>
      </c>
      <c r="AQ85" s="89" t="str">
        <f>IF(Q85=1,Q85*('Base de Dados 2013'!$AN105-'Base de Dados 2013'!$AH105),"")</f>
        <v/>
      </c>
      <c r="AR85" s="89" t="str">
        <f>IF(R85=1,R85*('Base de Dados 2013'!$AN105-'Base de Dados 2013'!$AH105),"")</f>
        <v/>
      </c>
      <c r="AS85" s="89" t="str">
        <f>IF(S85=1,S85*('Base de Dados 2013'!$AN105-'Base de Dados 2013'!$AH105),"")</f>
        <v/>
      </c>
      <c r="AT85" s="89" t="str">
        <f>IF(T85=1,T85*('Base de Dados 2013'!$AN105-'Base de Dados 2013'!$AH105),"")</f>
        <v/>
      </c>
      <c r="AU85" s="89" t="str">
        <f>IF(U85=1,U85*('Base de Dados 2013'!$AN105-'Base de Dados 2013'!$AH105),"")</f>
        <v/>
      </c>
      <c r="AV85" s="89" t="str">
        <f>IF(V85=1,V85*('Base de Dados 2013'!$AN105-'Base de Dados 2013'!$AH105),"")</f>
        <v/>
      </c>
      <c r="AW85" s="89" t="str">
        <f>IF(W85=1,W85*('Base de Dados 2013'!$AN105-'Base de Dados 2013'!$AH105),"")</f>
        <v/>
      </c>
      <c r="AX85" s="89" t="str">
        <f>IF(X85=1,X85*('Base de Dados 2013'!$AN105-'Base de Dados 2013'!$AH105),"")</f>
        <v/>
      </c>
      <c r="AY85" s="90" t="str">
        <f>IF(Y85=1,Y85*('Base de Dados 2013'!$AN105-'Base de Dados 2013'!$AH105),"")</f>
        <v/>
      </c>
      <c r="AZ85" t="str">
        <f t="shared" si="30"/>
        <v/>
      </c>
      <c r="BA85" t="str">
        <f t="shared" si="22"/>
        <v/>
      </c>
    </row>
    <row r="86" spans="1:53" x14ac:dyDescent="0.55000000000000004">
      <c r="A86" s="75" t="str">
        <f>'Base de Dados 2013'!O106</f>
        <v>USB 557</v>
      </c>
      <c r="B86" s="88" t="str">
        <f t="shared" si="32"/>
        <v/>
      </c>
      <c r="C86" s="89" t="str">
        <f t="shared" si="32"/>
        <v/>
      </c>
      <c r="D86" s="89" t="str">
        <f t="shared" si="32"/>
        <v/>
      </c>
      <c r="E86" s="89" t="str">
        <f t="shared" si="32"/>
        <v/>
      </c>
      <c r="F86" s="89">
        <f t="shared" si="32"/>
        <v>1</v>
      </c>
      <c r="G86" s="89" t="str">
        <f t="shared" si="32"/>
        <v/>
      </c>
      <c r="H86" s="89" t="str">
        <f t="shared" si="24"/>
        <v/>
      </c>
      <c r="I86" s="89" t="str">
        <f t="shared" si="24"/>
        <v/>
      </c>
      <c r="J86" s="89" t="str">
        <f t="shared" si="23"/>
        <v/>
      </c>
      <c r="K86" s="89" t="str">
        <f t="shared" si="32"/>
        <v/>
      </c>
      <c r="L86" s="89" t="str">
        <f t="shared" si="32"/>
        <v/>
      </c>
      <c r="M86" s="89" t="str">
        <f t="shared" si="32"/>
        <v/>
      </c>
      <c r="N86" s="89" t="str">
        <f t="shared" si="25"/>
        <v/>
      </c>
      <c r="O86" s="89" t="str">
        <f t="shared" si="26"/>
        <v/>
      </c>
      <c r="P86" s="89" t="str">
        <f t="shared" si="32"/>
        <v/>
      </c>
      <c r="Q86" s="89" t="str">
        <f t="shared" si="32"/>
        <v/>
      </c>
      <c r="R86" s="89" t="str">
        <f t="shared" si="32"/>
        <v/>
      </c>
      <c r="S86" s="89" t="str">
        <f t="shared" si="27"/>
        <v/>
      </c>
      <c r="T86" s="89" t="str">
        <f t="shared" si="28"/>
        <v/>
      </c>
      <c r="U86" s="89" t="str">
        <f t="shared" si="32"/>
        <v/>
      </c>
      <c r="V86" s="89" t="str">
        <f t="shared" si="32"/>
        <v/>
      </c>
      <c r="W86" s="89" t="str">
        <f t="shared" si="32"/>
        <v/>
      </c>
      <c r="X86" s="89" t="str">
        <f t="shared" si="33"/>
        <v/>
      </c>
      <c r="Y86" s="90" t="str">
        <f t="shared" si="33"/>
        <v/>
      </c>
      <c r="Z86" s="102" t="str">
        <f t="shared" si="21"/>
        <v/>
      </c>
      <c r="AB86" s="88" t="str">
        <f>IF(B86=1,B86*('Base de Dados 2013'!$AN106-'Base de Dados 2013'!$AH106),"")</f>
        <v/>
      </c>
      <c r="AC86" s="89" t="str">
        <f>IF(C86=1,C86*('Base de Dados 2013'!$AN106-'Base de Dados 2013'!$AH106),"")</f>
        <v/>
      </c>
      <c r="AD86" s="89" t="str">
        <f>IF(D86=1,D86*('Base de Dados 2013'!$AN106-'Base de Dados 2013'!$AH106),"")</f>
        <v/>
      </c>
      <c r="AE86" s="89" t="str">
        <f>IF(E86=1,E86*('Base de Dados 2013'!$AN106-'Base de Dados 2013'!$AH106),"")</f>
        <v/>
      </c>
      <c r="AF86" s="89">
        <f>IF(F86=1,F86*('Base de Dados 2013'!$AN106-'Base de Dados 2013'!$AH106),"")</f>
        <v>59</v>
      </c>
      <c r="AG86" s="89" t="str">
        <f>IF(G86=1,G86*('Base de Dados 2013'!$AN106-'Base de Dados 2013'!$AH106),"")</f>
        <v/>
      </c>
      <c r="AH86" s="89" t="str">
        <f>IF(H86=1,H86*('Base de Dados 2013'!$AN106-'Base de Dados 2013'!$AH106),"")</f>
        <v/>
      </c>
      <c r="AI86" s="89" t="str">
        <f>IF(I86=1,I86*('Base de Dados 2013'!$AN106-'Base de Dados 2013'!$AH106),"")</f>
        <v/>
      </c>
      <c r="AJ86" s="89" t="str">
        <f>IF(J86=1,J86*('Base de Dados 2013'!$AN106-'Base de Dados 2013'!$AH106),"")</f>
        <v/>
      </c>
      <c r="AK86" s="89" t="str">
        <f>IF(K86=1,K86*('Base de Dados 2013'!$AN106-'Base de Dados 2013'!$AH106),"")</f>
        <v/>
      </c>
      <c r="AL86" s="89" t="str">
        <f>IF(L86=1,L86*('Base de Dados 2013'!$AN106-'Base de Dados 2013'!$AH106),"")</f>
        <v/>
      </c>
      <c r="AM86" s="89" t="str">
        <f>IF(M86=1,M86*('Base de Dados 2013'!$AN106-'Base de Dados 2013'!$AH106),"")</f>
        <v/>
      </c>
      <c r="AN86" s="89" t="str">
        <f>IF(N86=1,N86*('Base de Dados 2013'!$AN106-'Base de Dados 2013'!$AH106),"")</f>
        <v/>
      </c>
      <c r="AO86" s="89" t="str">
        <f>IF(O86=1,O86*('Base de Dados 2013'!$AN106-'Base de Dados 2013'!$AH106),"")</f>
        <v/>
      </c>
      <c r="AP86" s="89" t="str">
        <f>IF(P86=1,P86*('Base de Dados 2013'!$AN106-'Base de Dados 2013'!$AH106),"")</f>
        <v/>
      </c>
      <c r="AQ86" s="89" t="str">
        <f>IF(Q86=1,Q86*('Base de Dados 2013'!$AN106-'Base de Dados 2013'!$AH106),"")</f>
        <v/>
      </c>
      <c r="AR86" s="89" t="str">
        <f>IF(R86=1,R86*('Base de Dados 2013'!$AN106-'Base de Dados 2013'!$AH106),"")</f>
        <v/>
      </c>
      <c r="AS86" s="89" t="str">
        <f>IF(S86=1,S86*('Base de Dados 2013'!$AN106-'Base de Dados 2013'!$AH106),"")</f>
        <v/>
      </c>
      <c r="AT86" s="89" t="str">
        <f>IF(T86=1,T86*('Base de Dados 2013'!$AN106-'Base de Dados 2013'!$AH106),"")</f>
        <v/>
      </c>
      <c r="AU86" s="89" t="str">
        <f>IF(U86=1,U86*('Base de Dados 2013'!$AN106-'Base de Dados 2013'!$AH106),"")</f>
        <v/>
      </c>
      <c r="AV86" s="89" t="str">
        <f>IF(V86=1,V86*('Base de Dados 2013'!$AN106-'Base de Dados 2013'!$AH106),"")</f>
        <v/>
      </c>
      <c r="AW86" s="89" t="str">
        <f>IF(W86=1,W86*('Base de Dados 2013'!$AN106-'Base de Dados 2013'!$AH106),"")</f>
        <v/>
      </c>
      <c r="AX86" s="89" t="str">
        <f>IF(X86=1,X86*('Base de Dados 2013'!$AN106-'Base de Dados 2013'!$AH106),"")</f>
        <v/>
      </c>
      <c r="AY86" s="90" t="str">
        <f>IF(Y86=1,Y86*('Base de Dados 2013'!$AN106-'Base de Dados 2013'!$AH106),"")</f>
        <v/>
      </c>
      <c r="AZ86" t="str">
        <f t="shared" si="30"/>
        <v/>
      </c>
      <c r="BA86" t="str">
        <f t="shared" si="22"/>
        <v/>
      </c>
    </row>
    <row r="87" spans="1:53" x14ac:dyDescent="0.55000000000000004">
      <c r="A87" s="75" t="str">
        <f>'Base de Dados 2013'!O109</f>
        <v>USB 296</v>
      </c>
      <c r="B87" s="88" t="str">
        <f t="shared" si="32"/>
        <v/>
      </c>
      <c r="C87" s="89" t="str">
        <f t="shared" si="32"/>
        <v/>
      </c>
      <c r="D87" s="89" t="str">
        <f t="shared" si="32"/>
        <v/>
      </c>
      <c r="E87" s="89" t="str">
        <f t="shared" si="32"/>
        <v/>
      </c>
      <c r="F87" s="89" t="str">
        <f t="shared" si="32"/>
        <v/>
      </c>
      <c r="G87" s="89">
        <f t="shared" si="32"/>
        <v>1</v>
      </c>
      <c r="H87" s="89" t="str">
        <f t="shared" si="24"/>
        <v/>
      </c>
      <c r="I87" s="89" t="str">
        <f t="shared" si="24"/>
        <v/>
      </c>
      <c r="J87" s="89" t="str">
        <f t="shared" si="23"/>
        <v/>
      </c>
      <c r="K87" s="89" t="str">
        <f t="shared" si="32"/>
        <v/>
      </c>
      <c r="L87" s="89" t="str">
        <f t="shared" si="32"/>
        <v/>
      </c>
      <c r="M87" s="89" t="str">
        <f t="shared" si="32"/>
        <v/>
      </c>
      <c r="N87" s="89" t="str">
        <f t="shared" si="25"/>
        <v/>
      </c>
      <c r="O87" s="89" t="str">
        <f t="shared" si="26"/>
        <v/>
      </c>
      <c r="P87" s="89" t="str">
        <f t="shared" si="32"/>
        <v/>
      </c>
      <c r="Q87" s="89" t="str">
        <f t="shared" si="32"/>
        <v/>
      </c>
      <c r="R87" s="89" t="str">
        <f t="shared" si="32"/>
        <v/>
      </c>
      <c r="S87" s="89" t="str">
        <f t="shared" si="27"/>
        <v/>
      </c>
      <c r="T87" s="89" t="str">
        <f t="shared" si="28"/>
        <v/>
      </c>
      <c r="U87" s="89" t="str">
        <f t="shared" si="32"/>
        <v/>
      </c>
      <c r="V87" s="89" t="str">
        <f t="shared" si="32"/>
        <v/>
      </c>
      <c r="W87" s="89" t="str">
        <f t="shared" si="32"/>
        <v/>
      </c>
      <c r="X87" s="89" t="str">
        <f t="shared" si="33"/>
        <v/>
      </c>
      <c r="Y87" s="90" t="str">
        <f t="shared" si="33"/>
        <v/>
      </c>
      <c r="Z87" s="102" t="str">
        <f t="shared" si="21"/>
        <v/>
      </c>
      <c r="AB87" s="88" t="str">
        <f>IF(B87=1,B87*('Base de Dados 2013'!$AN109-'Base de Dados 2013'!$AH109),"")</f>
        <v/>
      </c>
      <c r="AC87" s="89" t="str">
        <f>IF(C87=1,C87*('Base de Dados 2013'!$AN109-'Base de Dados 2013'!$AH109),"")</f>
        <v/>
      </c>
      <c r="AD87" s="89" t="str">
        <f>IF(D87=1,D87*('Base de Dados 2013'!$AN109-'Base de Dados 2013'!$AH109),"")</f>
        <v/>
      </c>
      <c r="AE87" s="89" t="str">
        <f>IF(E87=1,E87*('Base de Dados 2013'!$AN109-'Base de Dados 2013'!$AH109),"")</f>
        <v/>
      </c>
      <c r="AF87" s="89" t="str">
        <f>IF(F87=1,F87*('Base de Dados 2013'!$AN109-'Base de Dados 2013'!$AH109),"")</f>
        <v/>
      </c>
      <c r="AG87" s="89">
        <f>IF(G87=1,G87*('Base de Dados 2013'!$AN109-'Base de Dados 2013'!$AH109),"")</f>
        <v>56</v>
      </c>
      <c r="AH87" s="89" t="str">
        <f>IF(H87=1,H87*('Base de Dados 2013'!$AN109-'Base de Dados 2013'!$AH109),"")</f>
        <v/>
      </c>
      <c r="AI87" s="89" t="str">
        <f>IF(I87=1,I87*('Base de Dados 2013'!$AN109-'Base de Dados 2013'!$AH109),"")</f>
        <v/>
      </c>
      <c r="AJ87" s="89" t="str">
        <f>IF(J87=1,J87*('Base de Dados 2013'!$AN109-'Base de Dados 2013'!$AH109),"")</f>
        <v/>
      </c>
      <c r="AK87" s="89" t="str">
        <f>IF(K87=1,K87*('Base de Dados 2013'!$AN109-'Base de Dados 2013'!$AH109),"")</f>
        <v/>
      </c>
      <c r="AL87" s="89" t="str">
        <f>IF(L87=1,L87*('Base de Dados 2013'!$AN109-'Base de Dados 2013'!$AH109),"")</f>
        <v/>
      </c>
      <c r="AM87" s="89" t="str">
        <f>IF(M87=1,M87*('Base de Dados 2013'!$AN109-'Base de Dados 2013'!$AH109),"")</f>
        <v/>
      </c>
      <c r="AN87" s="89" t="str">
        <f>IF(N87=1,N87*('Base de Dados 2013'!$AN109-'Base de Dados 2013'!$AH109),"")</f>
        <v/>
      </c>
      <c r="AO87" s="89" t="str">
        <f>IF(O87=1,O87*('Base de Dados 2013'!$AN109-'Base de Dados 2013'!$AH109),"")</f>
        <v/>
      </c>
      <c r="AP87" s="89" t="str">
        <f>IF(P87=1,P87*('Base de Dados 2013'!$AN109-'Base de Dados 2013'!$AH109),"")</f>
        <v/>
      </c>
      <c r="AQ87" s="89" t="str">
        <f>IF(Q87=1,Q87*('Base de Dados 2013'!$AN109-'Base de Dados 2013'!$AH109),"")</f>
        <v/>
      </c>
      <c r="AR87" s="89" t="str">
        <f>IF(R87=1,R87*('Base de Dados 2013'!$AN109-'Base de Dados 2013'!$AH109),"")</f>
        <v/>
      </c>
      <c r="AS87" s="89" t="str">
        <f>IF(S87=1,S87*('Base de Dados 2013'!$AN109-'Base de Dados 2013'!$AH109),"")</f>
        <v/>
      </c>
      <c r="AT87" s="89" t="str">
        <f>IF(T87=1,T87*('Base de Dados 2013'!$AN109-'Base de Dados 2013'!$AH109),"")</f>
        <v/>
      </c>
      <c r="AU87" s="89" t="str">
        <f>IF(U87=1,U87*('Base de Dados 2013'!$AN109-'Base de Dados 2013'!$AH109),"")</f>
        <v/>
      </c>
      <c r="AV87" s="89" t="str">
        <f>IF(V87=1,V87*('Base de Dados 2013'!$AN109-'Base de Dados 2013'!$AH109),"")</f>
        <v/>
      </c>
      <c r="AW87" s="89" t="str">
        <f>IF(W87=1,W87*('Base de Dados 2013'!$AN109-'Base de Dados 2013'!$AH109),"")</f>
        <v/>
      </c>
      <c r="AX87" s="89" t="str">
        <f>IF(X87=1,X87*('Base de Dados 2013'!$AN109-'Base de Dados 2013'!$AH109),"")</f>
        <v/>
      </c>
      <c r="AY87" s="90" t="str">
        <f>IF(Y87=1,Y87*('Base de Dados 2013'!$AN109-'Base de Dados 2013'!$AH109),"")</f>
        <v/>
      </c>
      <c r="AZ87" t="str">
        <f t="shared" si="30"/>
        <v/>
      </c>
      <c r="BA87" t="str">
        <f t="shared" si="22"/>
        <v/>
      </c>
    </row>
    <row r="88" spans="1:53" x14ac:dyDescent="0.55000000000000004">
      <c r="A88" s="75" t="str">
        <f>'Base de Dados 2013'!O111</f>
        <v>USB 572</v>
      </c>
      <c r="B88" s="88">
        <f t="shared" si="32"/>
        <v>1</v>
      </c>
      <c r="C88" s="89" t="str">
        <f t="shared" si="32"/>
        <v/>
      </c>
      <c r="D88" s="89" t="str">
        <f t="shared" si="32"/>
        <v/>
      </c>
      <c r="E88" s="89" t="str">
        <f t="shared" si="32"/>
        <v/>
      </c>
      <c r="F88" s="89" t="str">
        <f t="shared" si="32"/>
        <v/>
      </c>
      <c r="G88" s="89" t="str">
        <f t="shared" si="32"/>
        <v/>
      </c>
      <c r="H88" s="89" t="str">
        <f t="shared" si="24"/>
        <v/>
      </c>
      <c r="I88" s="89" t="str">
        <f t="shared" si="24"/>
        <v/>
      </c>
      <c r="J88" s="89" t="str">
        <f t="shared" si="23"/>
        <v/>
      </c>
      <c r="K88" s="89" t="str">
        <f t="shared" si="32"/>
        <v/>
      </c>
      <c r="L88" s="89" t="str">
        <f t="shared" si="32"/>
        <v/>
      </c>
      <c r="M88" s="89" t="str">
        <f t="shared" si="32"/>
        <v/>
      </c>
      <c r="N88" s="89" t="str">
        <f t="shared" si="25"/>
        <v/>
      </c>
      <c r="O88" s="89" t="str">
        <f t="shared" si="26"/>
        <v/>
      </c>
      <c r="P88" s="89" t="str">
        <f t="shared" si="32"/>
        <v/>
      </c>
      <c r="Q88" s="89" t="str">
        <f t="shared" si="32"/>
        <v/>
      </c>
      <c r="R88" s="89" t="str">
        <f t="shared" si="32"/>
        <v/>
      </c>
      <c r="S88" s="89" t="str">
        <f t="shared" si="27"/>
        <v/>
      </c>
      <c r="T88" s="89" t="str">
        <f t="shared" si="28"/>
        <v/>
      </c>
      <c r="U88" s="89" t="str">
        <f t="shared" si="32"/>
        <v/>
      </c>
      <c r="V88" s="89" t="str">
        <f t="shared" si="32"/>
        <v/>
      </c>
      <c r="W88" s="89" t="str">
        <f t="shared" si="32"/>
        <v/>
      </c>
      <c r="X88" s="89" t="str">
        <f t="shared" si="33"/>
        <v/>
      </c>
      <c r="Y88" s="90" t="str">
        <f t="shared" si="33"/>
        <v/>
      </c>
      <c r="Z88" s="102" t="str">
        <f t="shared" si="21"/>
        <v/>
      </c>
      <c r="AB88" s="88">
        <f>IF(B88=1,B88*('Base de Dados 2013'!$AN111-'Base de Dados 2013'!$AH111),"")</f>
        <v>60</v>
      </c>
      <c r="AC88" s="89" t="str">
        <f>IF(C88=1,C88*('Base de Dados 2013'!$AN111-'Base de Dados 2013'!$AH111),"")</f>
        <v/>
      </c>
      <c r="AD88" s="89" t="str">
        <f>IF(D88=1,D88*('Base de Dados 2013'!$AN111-'Base de Dados 2013'!$AH111),"")</f>
        <v/>
      </c>
      <c r="AE88" s="89" t="str">
        <f>IF(E88=1,E88*('Base de Dados 2013'!$AN111-'Base de Dados 2013'!$AH111),"")</f>
        <v/>
      </c>
      <c r="AF88" s="89" t="str">
        <f>IF(F88=1,F88*('Base de Dados 2013'!$AN111-'Base de Dados 2013'!$AH111),"")</f>
        <v/>
      </c>
      <c r="AG88" s="89" t="str">
        <f>IF(G88=1,G88*('Base de Dados 2013'!$AN111-'Base de Dados 2013'!$AH111),"")</f>
        <v/>
      </c>
      <c r="AH88" s="89" t="str">
        <f>IF(H88=1,H88*('Base de Dados 2013'!$AN111-'Base de Dados 2013'!$AH111),"")</f>
        <v/>
      </c>
      <c r="AI88" s="89" t="str">
        <f>IF(I88=1,I88*('Base de Dados 2013'!$AN111-'Base de Dados 2013'!$AH111),"")</f>
        <v/>
      </c>
      <c r="AJ88" s="89" t="str">
        <f>IF(J88=1,J88*('Base de Dados 2013'!$AN111-'Base de Dados 2013'!$AH111),"")</f>
        <v/>
      </c>
      <c r="AK88" s="89" t="str">
        <f>IF(K88=1,K88*('Base de Dados 2013'!$AN111-'Base de Dados 2013'!$AH111),"")</f>
        <v/>
      </c>
      <c r="AL88" s="89" t="str">
        <f>IF(L88=1,L88*('Base de Dados 2013'!$AN111-'Base de Dados 2013'!$AH111),"")</f>
        <v/>
      </c>
      <c r="AM88" s="89" t="str">
        <f>IF(M88=1,M88*('Base de Dados 2013'!$AN111-'Base de Dados 2013'!$AH111),"")</f>
        <v/>
      </c>
      <c r="AN88" s="89" t="str">
        <f>IF(N88=1,N88*('Base de Dados 2013'!$AN111-'Base de Dados 2013'!$AH111),"")</f>
        <v/>
      </c>
      <c r="AO88" s="89" t="str">
        <f>IF(O88=1,O88*('Base de Dados 2013'!$AN111-'Base de Dados 2013'!$AH111),"")</f>
        <v/>
      </c>
      <c r="AP88" s="89" t="str">
        <f>IF(P88=1,P88*('Base de Dados 2013'!$AN111-'Base de Dados 2013'!$AH111),"")</f>
        <v/>
      </c>
      <c r="AQ88" s="89" t="str">
        <f>IF(Q88=1,Q88*('Base de Dados 2013'!$AN111-'Base de Dados 2013'!$AH111),"")</f>
        <v/>
      </c>
      <c r="AR88" s="89" t="str">
        <f>IF(R88=1,R88*('Base de Dados 2013'!$AN111-'Base de Dados 2013'!$AH111),"")</f>
        <v/>
      </c>
      <c r="AS88" s="89" t="str">
        <f>IF(S88=1,S88*('Base de Dados 2013'!$AN111-'Base de Dados 2013'!$AH111),"")</f>
        <v/>
      </c>
      <c r="AT88" s="89" t="str">
        <f>IF(T88=1,T88*('Base de Dados 2013'!$AN111-'Base de Dados 2013'!$AH111),"")</f>
        <v/>
      </c>
      <c r="AU88" s="89" t="str">
        <f>IF(U88=1,U88*('Base de Dados 2013'!$AN111-'Base de Dados 2013'!$AH111),"")</f>
        <v/>
      </c>
      <c r="AV88" s="89" t="str">
        <f>IF(V88=1,V88*('Base de Dados 2013'!$AN111-'Base de Dados 2013'!$AH111),"")</f>
        <v/>
      </c>
      <c r="AW88" s="89" t="str">
        <f>IF(W88=1,W88*('Base de Dados 2013'!$AN111-'Base de Dados 2013'!$AH111),"")</f>
        <v/>
      </c>
      <c r="AX88" s="89" t="str">
        <f>IF(X88=1,X88*('Base de Dados 2013'!$AN111-'Base de Dados 2013'!$AH111),"")</f>
        <v/>
      </c>
      <c r="AY88" s="90" t="str">
        <f>IF(Y88=1,Y88*('Base de Dados 2013'!$AN111-'Base de Dados 2013'!$AH111),"")</f>
        <v/>
      </c>
      <c r="AZ88" t="str">
        <f t="shared" si="30"/>
        <v/>
      </c>
      <c r="BA88" t="str">
        <f t="shared" si="22"/>
        <v/>
      </c>
    </row>
    <row r="89" spans="1:53" x14ac:dyDescent="0.55000000000000004">
      <c r="A89" s="75" t="str">
        <f>'Base de Dados 2013'!O112</f>
        <v>USB 150</v>
      </c>
      <c r="B89" s="88" t="str">
        <f t="shared" si="32"/>
        <v/>
      </c>
      <c r="C89" s="89" t="str">
        <f t="shared" si="32"/>
        <v/>
      </c>
      <c r="D89" s="89" t="str">
        <f t="shared" si="32"/>
        <v/>
      </c>
      <c r="E89" s="89" t="str">
        <f t="shared" si="32"/>
        <v/>
      </c>
      <c r="F89" s="89" t="str">
        <f t="shared" si="32"/>
        <v/>
      </c>
      <c r="G89" s="89" t="str">
        <f t="shared" si="32"/>
        <v/>
      </c>
      <c r="H89" s="89" t="str">
        <f t="shared" si="24"/>
        <v/>
      </c>
      <c r="I89" s="89" t="str">
        <f t="shared" si="24"/>
        <v/>
      </c>
      <c r="J89" s="89" t="str">
        <f t="shared" si="23"/>
        <v/>
      </c>
      <c r="K89" s="89" t="str">
        <f t="shared" si="32"/>
        <v/>
      </c>
      <c r="L89" s="89" t="str">
        <f t="shared" si="32"/>
        <v/>
      </c>
      <c r="M89" s="89" t="str">
        <f t="shared" si="32"/>
        <v/>
      </c>
      <c r="N89" s="89" t="str">
        <f t="shared" si="25"/>
        <v/>
      </c>
      <c r="O89" s="89" t="str">
        <f t="shared" si="26"/>
        <v/>
      </c>
      <c r="P89" s="89">
        <f t="shared" si="32"/>
        <v>1</v>
      </c>
      <c r="Q89" s="89" t="str">
        <f t="shared" si="32"/>
        <v/>
      </c>
      <c r="R89" s="89" t="str">
        <f t="shared" si="32"/>
        <v/>
      </c>
      <c r="S89" s="89" t="str">
        <f t="shared" si="27"/>
        <v/>
      </c>
      <c r="T89" s="89" t="str">
        <f t="shared" si="28"/>
        <v/>
      </c>
      <c r="U89" s="89" t="str">
        <f t="shared" si="32"/>
        <v/>
      </c>
      <c r="V89" s="89" t="str">
        <f t="shared" si="32"/>
        <v/>
      </c>
      <c r="W89" s="89" t="str">
        <f t="shared" si="32"/>
        <v/>
      </c>
      <c r="X89" s="89" t="str">
        <f t="shared" si="33"/>
        <v/>
      </c>
      <c r="Y89" s="90" t="str">
        <f t="shared" si="33"/>
        <v/>
      </c>
      <c r="Z89" s="102" t="str">
        <f t="shared" si="21"/>
        <v/>
      </c>
      <c r="AB89" s="88" t="str">
        <f>IF(B89=1,B89*('Base de Dados 2013'!$AN112-'Base de Dados 2013'!$AH112),"")</f>
        <v/>
      </c>
      <c r="AC89" s="89" t="str">
        <f>IF(C89=1,C89*('Base de Dados 2013'!$AN112-'Base de Dados 2013'!$AH112),"")</f>
        <v/>
      </c>
      <c r="AD89" s="89" t="str">
        <f>IF(D89=1,D89*('Base de Dados 2013'!$AN112-'Base de Dados 2013'!$AH112),"")</f>
        <v/>
      </c>
      <c r="AE89" s="89" t="str">
        <f>IF(E89=1,E89*('Base de Dados 2013'!$AN112-'Base de Dados 2013'!$AH112),"")</f>
        <v/>
      </c>
      <c r="AF89" s="89" t="str">
        <f>IF(F89=1,F89*('Base de Dados 2013'!$AN112-'Base de Dados 2013'!$AH112),"")</f>
        <v/>
      </c>
      <c r="AG89" s="89" t="str">
        <f>IF(G89=1,G89*('Base de Dados 2013'!$AN112-'Base de Dados 2013'!$AH112),"")</f>
        <v/>
      </c>
      <c r="AH89" s="89" t="str">
        <f>IF(H89=1,H89*('Base de Dados 2013'!$AN112-'Base de Dados 2013'!$AH112),"")</f>
        <v/>
      </c>
      <c r="AI89" s="89" t="str">
        <f>IF(I89=1,I89*('Base de Dados 2013'!$AN112-'Base de Dados 2013'!$AH112),"")</f>
        <v/>
      </c>
      <c r="AJ89" s="89" t="str">
        <f>IF(J89=1,J89*('Base de Dados 2013'!$AN112-'Base de Dados 2013'!$AH112),"")</f>
        <v/>
      </c>
      <c r="AK89" s="89" t="str">
        <f>IF(K89=1,K89*('Base de Dados 2013'!$AN112-'Base de Dados 2013'!$AH112),"")</f>
        <v/>
      </c>
      <c r="AL89" s="89" t="str">
        <f>IF(L89=1,L89*('Base de Dados 2013'!$AN112-'Base de Dados 2013'!$AH112),"")</f>
        <v/>
      </c>
      <c r="AM89" s="89" t="str">
        <f>IF(M89=1,M89*('Base de Dados 2013'!$AN112-'Base de Dados 2013'!$AH112),"")</f>
        <v/>
      </c>
      <c r="AN89" s="89" t="str">
        <f>IF(N89=1,N89*('Base de Dados 2013'!$AN112-'Base de Dados 2013'!$AH112),"")</f>
        <v/>
      </c>
      <c r="AO89" s="89" t="str">
        <f>IF(O89=1,O89*('Base de Dados 2013'!$AN112-'Base de Dados 2013'!$AH112),"")</f>
        <v/>
      </c>
      <c r="AP89" s="89">
        <f>IF(P89=1,P89*('Base de Dados 2013'!$AN112-'Base de Dados 2013'!$AH112),"")</f>
        <v>75</v>
      </c>
      <c r="AQ89" s="89" t="str">
        <f>IF(Q89=1,Q89*('Base de Dados 2013'!$AN112-'Base de Dados 2013'!$AH112),"")</f>
        <v/>
      </c>
      <c r="AR89" s="89" t="str">
        <f>IF(R89=1,R89*('Base de Dados 2013'!$AN112-'Base de Dados 2013'!$AH112),"")</f>
        <v/>
      </c>
      <c r="AS89" s="89" t="str">
        <f>IF(S89=1,S89*('Base de Dados 2013'!$AN112-'Base de Dados 2013'!$AH112),"")</f>
        <v/>
      </c>
      <c r="AT89" s="89" t="str">
        <f>IF(T89=1,T89*('Base de Dados 2013'!$AN112-'Base de Dados 2013'!$AH112),"")</f>
        <v/>
      </c>
      <c r="AU89" s="89" t="str">
        <f>IF(U89=1,U89*('Base de Dados 2013'!$AN112-'Base de Dados 2013'!$AH112),"")</f>
        <v/>
      </c>
      <c r="AV89" s="89" t="str">
        <f>IF(V89=1,V89*('Base de Dados 2013'!$AN112-'Base de Dados 2013'!$AH112),"")</f>
        <v/>
      </c>
      <c r="AW89" s="89" t="str">
        <f>IF(W89=1,W89*('Base de Dados 2013'!$AN112-'Base de Dados 2013'!$AH112),"")</f>
        <v/>
      </c>
      <c r="AX89" s="89" t="str">
        <f>IF(X89=1,X89*('Base de Dados 2013'!$AN112-'Base de Dados 2013'!$AH112),"")</f>
        <v/>
      </c>
      <c r="AY89" s="90" t="str">
        <f>IF(Y89=1,Y89*('Base de Dados 2013'!$AN112-'Base de Dados 2013'!$AH112),"")</f>
        <v/>
      </c>
      <c r="AZ89" t="str">
        <f t="shared" si="30"/>
        <v/>
      </c>
      <c r="BA89" t="str">
        <f t="shared" si="22"/>
        <v/>
      </c>
    </row>
    <row r="90" spans="1:53" x14ac:dyDescent="0.55000000000000004">
      <c r="A90" s="75" t="str">
        <f>'Base de Dados 2013'!O113</f>
        <v>USB 228</v>
      </c>
      <c r="B90" s="88" t="str">
        <f t="shared" si="32"/>
        <v/>
      </c>
      <c r="C90" s="89" t="str">
        <f t="shared" si="32"/>
        <v/>
      </c>
      <c r="D90" s="89" t="str">
        <f t="shared" si="32"/>
        <v/>
      </c>
      <c r="E90" s="89" t="str">
        <f t="shared" si="32"/>
        <v/>
      </c>
      <c r="F90" s="89" t="str">
        <f t="shared" si="32"/>
        <v/>
      </c>
      <c r="G90" s="89" t="str">
        <f t="shared" si="32"/>
        <v/>
      </c>
      <c r="H90" s="89" t="str">
        <f t="shared" si="24"/>
        <v/>
      </c>
      <c r="I90" s="89" t="str">
        <f t="shared" si="24"/>
        <v/>
      </c>
      <c r="J90" s="89" t="str">
        <f t="shared" si="23"/>
        <v/>
      </c>
      <c r="K90" s="89">
        <f t="shared" si="32"/>
        <v>1</v>
      </c>
      <c r="L90" s="89" t="str">
        <f t="shared" si="32"/>
        <v/>
      </c>
      <c r="M90" s="89" t="str">
        <f t="shared" si="32"/>
        <v/>
      </c>
      <c r="N90" s="89" t="str">
        <f t="shared" si="25"/>
        <v/>
      </c>
      <c r="O90" s="89" t="str">
        <f t="shared" si="26"/>
        <v/>
      </c>
      <c r="P90" s="89" t="str">
        <f t="shared" si="32"/>
        <v/>
      </c>
      <c r="Q90" s="89" t="str">
        <f t="shared" si="32"/>
        <v/>
      </c>
      <c r="R90" s="89" t="str">
        <f t="shared" si="32"/>
        <v/>
      </c>
      <c r="S90" s="89" t="str">
        <f t="shared" si="27"/>
        <v/>
      </c>
      <c r="T90" s="89" t="str">
        <f t="shared" si="28"/>
        <v/>
      </c>
      <c r="U90" s="89" t="str">
        <f t="shared" si="32"/>
        <v/>
      </c>
      <c r="V90" s="89" t="str">
        <f t="shared" si="32"/>
        <v/>
      </c>
      <c r="W90" s="89" t="str">
        <f t="shared" si="32"/>
        <v/>
      </c>
      <c r="X90" s="89" t="str">
        <f t="shared" si="33"/>
        <v/>
      </c>
      <c r="Y90" s="90" t="str">
        <f t="shared" si="33"/>
        <v/>
      </c>
      <c r="Z90" s="102" t="str">
        <f t="shared" si="21"/>
        <v/>
      </c>
      <c r="AB90" s="88" t="str">
        <f>IF(B90=1,B90*('Base de Dados 2013'!$AN113-'Base de Dados 2013'!$AH113),"")</f>
        <v/>
      </c>
      <c r="AC90" s="89" t="str">
        <f>IF(C90=1,C90*('Base de Dados 2013'!$AN113-'Base de Dados 2013'!$AH113),"")</f>
        <v/>
      </c>
      <c r="AD90" s="89" t="str">
        <f>IF(D90=1,D90*('Base de Dados 2013'!$AN113-'Base de Dados 2013'!$AH113),"")</f>
        <v/>
      </c>
      <c r="AE90" s="89" t="str">
        <f>IF(E90=1,E90*('Base de Dados 2013'!$AN113-'Base de Dados 2013'!$AH113),"")</f>
        <v/>
      </c>
      <c r="AF90" s="89" t="str">
        <f>IF(F90=1,F90*('Base de Dados 2013'!$AN113-'Base de Dados 2013'!$AH113),"")</f>
        <v/>
      </c>
      <c r="AG90" s="89" t="str">
        <f>IF(G90=1,G90*('Base de Dados 2013'!$AN113-'Base de Dados 2013'!$AH113),"")</f>
        <v/>
      </c>
      <c r="AH90" s="89" t="str">
        <f>IF(H90=1,H90*('Base de Dados 2013'!$AN113-'Base de Dados 2013'!$AH113),"")</f>
        <v/>
      </c>
      <c r="AI90" s="89" t="str">
        <f>IF(I90=1,I90*('Base de Dados 2013'!$AN113-'Base de Dados 2013'!$AH113),"")</f>
        <v/>
      </c>
      <c r="AJ90" s="89" t="str">
        <f>IF(J90=1,J90*('Base de Dados 2013'!$AN113-'Base de Dados 2013'!$AH113),"")</f>
        <v/>
      </c>
      <c r="AK90" s="89">
        <f>IF(K90=1,K90*('Base de Dados 2013'!$AN113-'Base de Dados 2013'!$AH113),"")</f>
        <v>59</v>
      </c>
      <c r="AL90" s="89" t="str">
        <f>IF(L90=1,L90*('Base de Dados 2013'!$AN113-'Base de Dados 2013'!$AH113),"")</f>
        <v/>
      </c>
      <c r="AM90" s="89" t="str">
        <f>IF(M90=1,M90*('Base de Dados 2013'!$AN113-'Base de Dados 2013'!$AH113),"")</f>
        <v/>
      </c>
      <c r="AN90" s="89" t="str">
        <f>IF(N90=1,N90*('Base de Dados 2013'!$AN113-'Base de Dados 2013'!$AH113),"")</f>
        <v/>
      </c>
      <c r="AO90" s="89" t="str">
        <f>IF(O90=1,O90*('Base de Dados 2013'!$AN113-'Base de Dados 2013'!$AH113),"")</f>
        <v/>
      </c>
      <c r="AP90" s="89" t="str">
        <f>IF(P90=1,P90*('Base de Dados 2013'!$AN113-'Base de Dados 2013'!$AH113),"")</f>
        <v/>
      </c>
      <c r="AQ90" s="89" t="str">
        <f>IF(Q90=1,Q90*('Base de Dados 2013'!$AN113-'Base de Dados 2013'!$AH113),"")</f>
        <v/>
      </c>
      <c r="AR90" s="89" t="str">
        <f>IF(R90=1,R90*('Base de Dados 2013'!$AN113-'Base de Dados 2013'!$AH113),"")</f>
        <v/>
      </c>
      <c r="AS90" s="89" t="str">
        <f>IF(S90=1,S90*('Base de Dados 2013'!$AN113-'Base de Dados 2013'!$AH113),"")</f>
        <v/>
      </c>
      <c r="AT90" s="89" t="str">
        <f>IF(T90=1,T90*('Base de Dados 2013'!$AN113-'Base de Dados 2013'!$AH113),"")</f>
        <v/>
      </c>
      <c r="AU90" s="89" t="str">
        <f>IF(U90=1,U90*('Base de Dados 2013'!$AN113-'Base de Dados 2013'!$AH113),"")</f>
        <v/>
      </c>
      <c r="AV90" s="89" t="str">
        <f>IF(V90=1,V90*('Base de Dados 2013'!$AN113-'Base de Dados 2013'!$AH113),"")</f>
        <v/>
      </c>
      <c r="AW90" s="89" t="str">
        <f>IF(W90=1,W90*('Base de Dados 2013'!$AN113-'Base de Dados 2013'!$AH113),"")</f>
        <v/>
      </c>
      <c r="AX90" s="89" t="str">
        <f>IF(X90=1,X90*('Base de Dados 2013'!$AN113-'Base de Dados 2013'!$AH113),"")</f>
        <v/>
      </c>
      <c r="AY90" s="90" t="str">
        <f>IF(Y90=1,Y90*('Base de Dados 2013'!$AN113-'Base de Dados 2013'!$AH113),"")</f>
        <v/>
      </c>
      <c r="AZ90" t="str">
        <f t="shared" si="30"/>
        <v/>
      </c>
      <c r="BA90" t="str">
        <f t="shared" si="22"/>
        <v/>
      </c>
    </row>
    <row r="91" spans="1:53" x14ac:dyDescent="0.55000000000000004">
      <c r="A91" s="75" t="str">
        <f>'Base de Dados 2013'!O114</f>
        <v>USA 556</v>
      </c>
      <c r="B91" s="88" t="str">
        <f t="shared" si="32"/>
        <v/>
      </c>
      <c r="C91" s="89" t="str">
        <f t="shared" si="32"/>
        <v/>
      </c>
      <c r="D91" s="89" t="str">
        <f t="shared" si="32"/>
        <v/>
      </c>
      <c r="E91" s="89" t="str">
        <f t="shared" si="32"/>
        <v/>
      </c>
      <c r="F91" s="89" t="str">
        <f t="shared" si="32"/>
        <v/>
      </c>
      <c r="G91" s="89" t="str">
        <f t="shared" si="32"/>
        <v/>
      </c>
      <c r="H91" s="89" t="str">
        <f t="shared" si="24"/>
        <v/>
      </c>
      <c r="I91" s="89" t="str">
        <f t="shared" si="24"/>
        <v/>
      </c>
      <c r="J91" s="89" t="str">
        <f t="shared" si="23"/>
        <v/>
      </c>
      <c r="K91" s="89" t="str">
        <f t="shared" si="32"/>
        <v/>
      </c>
      <c r="L91" s="89">
        <f t="shared" si="32"/>
        <v>1</v>
      </c>
      <c r="M91" s="89" t="str">
        <f t="shared" si="32"/>
        <v/>
      </c>
      <c r="N91" s="89" t="str">
        <f t="shared" si="25"/>
        <v/>
      </c>
      <c r="O91" s="89" t="str">
        <f t="shared" si="26"/>
        <v/>
      </c>
      <c r="P91" s="89" t="str">
        <f t="shared" si="32"/>
        <v/>
      </c>
      <c r="Q91" s="89" t="str">
        <f t="shared" si="32"/>
        <v/>
      </c>
      <c r="R91" s="89" t="str">
        <f t="shared" si="32"/>
        <v/>
      </c>
      <c r="S91" s="89" t="str">
        <f t="shared" si="27"/>
        <v/>
      </c>
      <c r="T91" s="89" t="str">
        <f t="shared" si="28"/>
        <v/>
      </c>
      <c r="U91" s="89" t="str">
        <f t="shared" si="32"/>
        <v/>
      </c>
      <c r="V91" s="89" t="str">
        <f t="shared" si="32"/>
        <v/>
      </c>
      <c r="W91" s="89" t="str">
        <f t="shared" si="32"/>
        <v/>
      </c>
      <c r="X91" s="89" t="str">
        <f t="shared" si="33"/>
        <v/>
      </c>
      <c r="Y91" s="90" t="str">
        <f t="shared" si="33"/>
        <v/>
      </c>
      <c r="Z91" s="102" t="str">
        <f t="shared" si="21"/>
        <v/>
      </c>
      <c r="AB91" s="88" t="str">
        <f>IF(B91=1,B91*('Base de Dados 2013'!$AN114-'Base de Dados 2013'!$AH114),"")</f>
        <v/>
      </c>
      <c r="AC91" s="89" t="str">
        <f>IF(C91=1,C91*('Base de Dados 2013'!$AN114-'Base de Dados 2013'!$AH114),"")</f>
        <v/>
      </c>
      <c r="AD91" s="89" t="str">
        <f>IF(D91=1,D91*('Base de Dados 2013'!$AN114-'Base de Dados 2013'!$AH114),"")</f>
        <v/>
      </c>
      <c r="AE91" s="89" t="str">
        <f>IF(E91=1,E91*('Base de Dados 2013'!$AN114-'Base de Dados 2013'!$AH114),"")</f>
        <v/>
      </c>
      <c r="AF91" s="89" t="str">
        <f>IF(F91=1,F91*('Base de Dados 2013'!$AN114-'Base de Dados 2013'!$AH114),"")</f>
        <v/>
      </c>
      <c r="AG91" s="89" t="str">
        <f>IF(G91=1,G91*('Base de Dados 2013'!$AN114-'Base de Dados 2013'!$AH114),"")</f>
        <v/>
      </c>
      <c r="AH91" s="89" t="str">
        <f>IF(H91=1,H91*('Base de Dados 2013'!$AN114-'Base de Dados 2013'!$AH114),"")</f>
        <v/>
      </c>
      <c r="AI91" s="89" t="str">
        <f>IF(I91=1,I91*('Base de Dados 2013'!$AN114-'Base de Dados 2013'!$AH114),"")</f>
        <v/>
      </c>
      <c r="AJ91" s="89" t="str">
        <f>IF(J91=1,J91*('Base de Dados 2013'!$AN114-'Base de Dados 2013'!$AH114),"")</f>
        <v/>
      </c>
      <c r="AK91" s="89" t="str">
        <f>IF(K91=1,K91*('Base de Dados 2013'!$AN114-'Base de Dados 2013'!$AH114),"")</f>
        <v/>
      </c>
      <c r="AL91" s="89">
        <f>IF(L91=1,L91*('Base de Dados 2013'!$AN114-'Base de Dados 2013'!$AH114),"")</f>
        <v>50</v>
      </c>
      <c r="AM91" s="89" t="str">
        <f>IF(M91=1,M91*('Base de Dados 2013'!$AN114-'Base de Dados 2013'!$AH114),"")</f>
        <v/>
      </c>
      <c r="AN91" s="89" t="str">
        <f>IF(N91=1,N91*('Base de Dados 2013'!$AN114-'Base de Dados 2013'!$AH114),"")</f>
        <v/>
      </c>
      <c r="AO91" s="89" t="str">
        <f>IF(O91=1,O91*('Base de Dados 2013'!$AN114-'Base de Dados 2013'!$AH114),"")</f>
        <v/>
      </c>
      <c r="AP91" s="89" t="str">
        <f>IF(P91=1,P91*('Base de Dados 2013'!$AN114-'Base de Dados 2013'!$AH114),"")</f>
        <v/>
      </c>
      <c r="AQ91" s="89" t="str">
        <f>IF(Q91=1,Q91*('Base de Dados 2013'!$AN114-'Base de Dados 2013'!$AH114),"")</f>
        <v/>
      </c>
      <c r="AR91" s="89" t="str">
        <f>IF(R91=1,R91*('Base de Dados 2013'!$AN114-'Base de Dados 2013'!$AH114),"")</f>
        <v/>
      </c>
      <c r="AS91" s="89" t="str">
        <f>IF(S91=1,S91*('Base de Dados 2013'!$AN114-'Base de Dados 2013'!$AH114),"")</f>
        <v/>
      </c>
      <c r="AT91" s="89" t="str">
        <f>IF(T91=1,T91*('Base de Dados 2013'!$AN114-'Base de Dados 2013'!$AH114),"")</f>
        <v/>
      </c>
      <c r="AU91" s="89" t="str">
        <f>IF(U91=1,U91*('Base de Dados 2013'!$AN114-'Base de Dados 2013'!$AH114),"")</f>
        <v/>
      </c>
      <c r="AV91" s="89" t="str">
        <f>IF(V91=1,V91*('Base de Dados 2013'!$AN114-'Base de Dados 2013'!$AH114),"")</f>
        <v/>
      </c>
      <c r="AW91" s="89" t="str">
        <f>IF(W91=1,W91*('Base de Dados 2013'!$AN114-'Base de Dados 2013'!$AH114),"")</f>
        <v/>
      </c>
      <c r="AX91" s="89" t="str">
        <f>IF(X91=1,X91*('Base de Dados 2013'!$AN114-'Base de Dados 2013'!$AH114),"")</f>
        <v/>
      </c>
      <c r="AY91" s="90" t="str">
        <f>IF(Y91=1,Y91*('Base de Dados 2013'!$AN114-'Base de Dados 2013'!$AH114),"")</f>
        <v/>
      </c>
      <c r="AZ91" t="str">
        <f t="shared" si="30"/>
        <v/>
      </c>
      <c r="BA91" t="str">
        <f t="shared" si="22"/>
        <v/>
      </c>
    </row>
    <row r="92" spans="1:53" x14ac:dyDescent="0.55000000000000004">
      <c r="A92" s="75" t="str">
        <f>'Base de Dados 2013'!O115</f>
        <v>USB 150</v>
      </c>
      <c r="B92" s="88" t="str">
        <f t="shared" si="32"/>
        <v/>
      </c>
      <c r="C92" s="89" t="str">
        <f t="shared" si="32"/>
        <v/>
      </c>
      <c r="D92" s="89" t="str">
        <f t="shared" si="32"/>
        <v/>
      </c>
      <c r="E92" s="89" t="str">
        <f t="shared" si="32"/>
        <v/>
      </c>
      <c r="F92" s="89" t="str">
        <f t="shared" si="32"/>
        <v/>
      </c>
      <c r="G92" s="89" t="str">
        <f t="shared" si="32"/>
        <v/>
      </c>
      <c r="H92" s="89" t="str">
        <f t="shared" si="24"/>
        <v/>
      </c>
      <c r="I92" s="89" t="str">
        <f t="shared" si="24"/>
        <v/>
      </c>
      <c r="J92" s="89" t="str">
        <f t="shared" si="23"/>
        <v/>
      </c>
      <c r="K92" s="89" t="str">
        <f t="shared" si="32"/>
        <v/>
      </c>
      <c r="L92" s="89" t="str">
        <f t="shared" si="32"/>
        <v/>
      </c>
      <c r="M92" s="89" t="str">
        <f t="shared" si="32"/>
        <v/>
      </c>
      <c r="N92" s="89" t="str">
        <f t="shared" si="25"/>
        <v/>
      </c>
      <c r="O92" s="89" t="str">
        <f t="shared" si="26"/>
        <v/>
      </c>
      <c r="P92" s="89">
        <f t="shared" si="32"/>
        <v>1</v>
      </c>
      <c r="Q92" s="89" t="str">
        <f t="shared" si="32"/>
        <v/>
      </c>
      <c r="R92" s="89" t="str">
        <f t="shared" si="32"/>
        <v/>
      </c>
      <c r="S92" s="89" t="str">
        <f t="shared" si="27"/>
        <v/>
      </c>
      <c r="T92" s="89" t="str">
        <f t="shared" si="28"/>
        <v/>
      </c>
      <c r="U92" s="89" t="str">
        <f t="shared" si="32"/>
        <v/>
      </c>
      <c r="V92" s="89" t="str">
        <f t="shared" si="32"/>
        <v/>
      </c>
      <c r="W92" s="89" t="str">
        <f t="shared" si="32"/>
        <v/>
      </c>
      <c r="X92" s="89" t="str">
        <f t="shared" si="33"/>
        <v/>
      </c>
      <c r="Y92" s="90" t="str">
        <f t="shared" si="33"/>
        <v/>
      </c>
      <c r="Z92" s="102" t="str">
        <f t="shared" si="21"/>
        <v/>
      </c>
      <c r="AB92" s="88" t="str">
        <f>IF(B92=1,B92*('Base de Dados 2013'!$AN115-'Base de Dados 2013'!$AH115),"")</f>
        <v/>
      </c>
      <c r="AC92" s="89" t="str">
        <f>IF(C92=1,C92*('Base de Dados 2013'!$AN115-'Base de Dados 2013'!$AH115),"")</f>
        <v/>
      </c>
      <c r="AD92" s="89" t="str">
        <f>IF(D92=1,D92*('Base de Dados 2013'!$AN115-'Base de Dados 2013'!$AH115),"")</f>
        <v/>
      </c>
      <c r="AE92" s="89" t="str">
        <f>IF(E92=1,E92*('Base de Dados 2013'!$AN115-'Base de Dados 2013'!$AH115),"")</f>
        <v/>
      </c>
      <c r="AF92" s="89" t="str">
        <f>IF(F92=1,F92*('Base de Dados 2013'!$AN115-'Base de Dados 2013'!$AH115),"")</f>
        <v/>
      </c>
      <c r="AG92" s="89" t="str">
        <f>IF(G92=1,G92*('Base de Dados 2013'!$AN115-'Base de Dados 2013'!$AH115),"")</f>
        <v/>
      </c>
      <c r="AH92" s="89" t="str">
        <f>IF(H92=1,H92*('Base de Dados 2013'!$AN115-'Base de Dados 2013'!$AH115),"")</f>
        <v/>
      </c>
      <c r="AI92" s="89" t="str">
        <f>IF(I92=1,I92*('Base de Dados 2013'!$AN115-'Base de Dados 2013'!$AH115),"")</f>
        <v/>
      </c>
      <c r="AJ92" s="89" t="str">
        <f>IF(J92=1,J92*('Base de Dados 2013'!$AN115-'Base de Dados 2013'!$AH115),"")</f>
        <v/>
      </c>
      <c r="AK92" s="89" t="str">
        <f>IF(K92=1,K92*('Base de Dados 2013'!$AN115-'Base de Dados 2013'!$AH115),"")</f>
        <v/>
      </c>
      <c r="AL92" s="89" t="str">
        <f>IF(L92=1,L92*('Base de Dados 2013'!$AN115-'Base de Dados 2013'!$AH115),"")</f>
        <v/>
      </c>
      <c r="AM92" s="89" t="str">
        <f>IF(M92=1,M92*('Base de Dados 2013'!$AN115-'Base de Dados 2013'!$AH115),"")</f>
        <v/>
      </c>
      <c r="AN92" s="89" t="str">
        <f>IF(N92=1,N92*('Base de Dados 2013'!$AN115-'Base de Dados 2013'!$AH115),"")</f>
        <v/>
      </c>
      <c r="AO92" s="89" t="str">
        <f>IF(O92=1,O92*('Base de Dados 2013'!$AN115-'Base de Dados 2013'!$AH115),"")</f>
        <v/>
      </c>
      <c r="AP92" s="89">
        <f>IF(P92=1,P92*('Base de Dados 2013'!$AN115-'Base de Dados 2013'!$AH115),"")</f>
        <v>31</v>
      </c>
      <c r="AQ92" s="89" t="str">
        <f>IF(Q92=1,Q92*('Base de Dados 2013'!$AN115-'Base de Dados 2013'!$AH115),"")</f>
        <v/>
      </c>
      <c r="AR92" s="89" t="str">
        <f>IF(R92=1,R92*('Base de Dados 2013'!$AN115-'Base de Dados 2013'!$AH115),"")</f>
        <v/>
      </c>
      <c r="AS92" s="89" t="str">
        <f>IF(S92=1,S92*('Base de Dados 2013'!$AN115-'Base de Dados 2013'!$AH115),"")</f>
        <v/>
      </c>
      <c r="AT92" s="89" t="str">
        <f>IF(T92=1,T92*('Base de Dados 2013'!$AN115-'Base de Dados 2013'!$AH115),"")</f>
        <v/>
      </c>
      <c r="AU92" s="89" t="str">
        <f>IF(U92=1,U92*('Base de Dados 2013'!$AN115-'Base de Dados 2013'!$AH115),"")</f>
        <v/>
      </c>
      <c r="AV92" s="89" t="str">
        <f>IF(V92=1,V92*('Base de Dados 2013'!$AN115-'Base de Dados 2013'!$AH115),"")</f>
        <v/>
      </c>
      <c r="AW92" s="89" t="str">
        <f>IF(W92=1,W92*('Base de Dados 2013'!$AN115-'Base de Dados 2013'!$AH115),"")</f>
        <v/>
      </c>
      <c r="AX92" s="89" t="str">
        <f>IF(X92=1,X92*('Base de Dados 2013'!$AN115-'Base de Dados 2013'!$AH115),"")</f>
        <v/>
      </c>
      <c r="AY92" s="90" t="str">
        <f>IF(Y92=1,Y92*('Base de Dados 2013'!$AN115-'Base de Dados 2013'!$AH115),"")</f>
        <v/>
      </c>
      <c r="AZ92" t="str">
        <f t="shared" si="30"/>
        <v/>
      </c>
      <c r="BA92" t="str">
        <f t="shared" si="22"/>
        <v/>
      </c>
    </row>
    <row r="93" spans="1:53" x14ac:dyDescent="0.55000000000000004">
      <c r="A93" s="75" t="str">
        <f>'Base de Dados 2013'!O116</f>
        <v>USB 570</v>
      </c>
      <c r="B93" s="88" t="str">
        <f t="shared" si="32"/>
        <v/>
      </c>
      <c r="C93" s="89">
        <f t="shared" si="32"/>
        <v>1</v>
      </c>
      <c r="D93" s="89" t="str">
        <f t="shared" si="32"/>
        <v/>
      </c>
      <c r="E93" s="89" t="str">
        <f t="shared" si="32"/>
        <v/>
      </c>
      <c r="F93" s="89" t="str">
        <f t="shared" si="32"/>
        <v/>
      </c>
      <c r="G93" s="89" t="str">
        <f t="shared" si="32"/>
        <v/>
      </c>
      <c r="H93" s="89" t="str">
        <f t="shared" si="24"/>
        <v/>
      </c>
      <c r="I93" s="89" t="str">
        <f t="shared" si="24"/>
        <v/>
      </c>
      <c r="J93" s="89" t="str">
        <f t="shared" si="23"/>
        <v/>
      </c>
      <c r="K93" s="89" t="str">
        <f t="shared" si="32"/>
        <v/>
      </c>
      <c r="L93" s="89" t="str">
        <f t="shared" si="32"/>
        <v/>
      </c>
      <c r="M93" s="89" t="str">
        <f t="shared" si="32"/>
        <v/>
      </c>
      <c r="N93" s="89" t="str">
        <f t="shared" si="25"/>
        <v/>
      </c>
      <c r="O93" s="89" t="str">
        <f t="shared" si="26"/>
        <v/>
      </c>
      <c r="P93" s="89" t="str">
        <f t="shared" si="32"/>
        <v/>
      </c>
      <c r="Q93" s="89" t="str">
        <f t="shared" si="32"/>
        <v/>
      </c>
      <c r="R93" s="89" t="str">
        <f t="shared" si="32"/>
        <v/>
      </c>
      <c r="S93" s="89" t="str">
        <f t="shared" si="27"/>
        <v/>
      </c>
      <c r="T93" s="89" t="str">
        <f t="shared" si="28"/>
        <v/>
      </c>
      <c r="U93" s="89" t="str">
        <f t="shared" si="32"/>
        <v/>
      </c>
      <c r="V93" s="89" t="str">
        <f t="shared" si="32"/>
        <v/>
      </c>
      <c r="W93" s="89" t="str">
        <f t="shared" ref="W93:Y104" si="34">IF($A93=W$1,1,"")</f>
        <v/>
      </c>
      <c r="X93" s="89" t="str">
        <f t="shared" si="34"/>
        <v/>
      </c>
      <c r="Y93" s="90" t="str">
        <f t="shared" si="34"/>
        <v/>
      </c>
      <c r="Z93" s="102" t="str">
        <f t="shared" si="21"/>
        <v/>
      </c>
      <c r="AB93" s="88" t="str">
        <f>IF(B93=1,B93*('Base de Dados 2013'!$AN116-'Base de Dados 2013'!$AH116),"")</f>
        <v/>
      </c>
      <c r="AC93" s="89">
        <f>IF(C93=1,C93*('Base de Dados 2013'!$AN116-'Base de Dados 2013'!$AH116),"")</f>
        <v>60</v>
      </c>
      <c r="AD93" s="89" t="str">
        <f>IF(D93=1,D93*('Base de Dados 2013'!$AN116-'Base de Dados 2013'!$AH116),"")</f>
        <v/>
      </c>
      <c r="AE93" s="89" t="str">
        <f>IF(E93=1,E93*('Base de Dados 2013'!$AN116-'Base de Dados 2013'!$AH116),"")</f>
        <v/>
      </c>
      <c r="AF93" s="89" t="str">
        <f>IF(F93=1,F93*('Base de Dados 2013'!$AN116-'Base de Dados 2013'!$AH116),"")</f>
        <v/>
      </c>
      <c r="AG93" s="89" t="str">
        <f>IF(G93=1,G93*('Base de Dados 2013'!$AN116-'Base de Dados 2013'!$AH116),"")</f>
        <v/>
      </c>
      <c r="AH93" s="89" t="str">
        <f>IF(H93=1,H93*('Base de Dados 2013'!$AN116-'Base de Dados 2013'!$AH116),"")</f>
        <v/>
      </c>
      <c r="AI93" s="89" t="str">
        <f>IF(I93=1,I93*('Base de Dados 2013'!$AN116-'Base de Dados 2013'!$AH116),"")</f>
        <v/>
      </c>
      <c r="AJ93" s="89" t="str">
        <f>IF(J93=1,J93*('Base de Dados 2013'!$AN116-'Base de Dados 2013'!$AH116),"")</f>
        <v/>
      </c>
      <c r="AK93" s="89" t="str">
        <f>IF(K93=1,K93*('Base de Dados 2013'!$AN116-'Base de Dados 2013'!$AH116),"")</f>
        <v/>
      </c>
      <c r="AL93" s="89" t="str">
        <f>IF(L93=1,L93*('Base de Dados 2013'!$AN116-'Base de Dados 2013'!$AH116),"")</f>
        <v/>
      </c>
      <c r="AM93" s="89" t="str">
        <f>IF(M93=1,M93*('Base de Dados 2013'!$AN116-'Base de Dados 2013'!$AH116),"")</f>
        <v/>
      </c>
      <c r="AN93" s="89" t="str">
        <f>IF(N93=1,N93*('Base de Dados 2013'!$AN116-'Base de Dados 2013'!$AH116),"")</f>
        <v/>
      </c>
      <c r="AO93" s="89" t="str">
        <f>IF(O93=1,O93*('Base de Dados 2013'!$AN116-'Base de Dados 2013'!$AH116),"")</f>
        <v/>
      </c>
      <c r="AP93" s="89" t="str">
        <f>IF(P93=1,P93*('Base de Dados 2013'!$AN116-'Base de Dados 2013'!$AH116),"")</f>
        <v/>
      </c>
      <c r="AQ93" s="89" t="str">
        <f>IF(Q93=1,Q93*('Base de Dados 2013'!$AN116-'Base de Dados 2013'!$AH116),"")</f>
        <v/>
      </c>
      <c r="AR93" s="89" t="str">
        <f>IF(R93=1,R93*('Base de Dados 2013'!$AN116-'Base de Dados 2013'!$AH116),"")</f>
        <v/>
      </c>
      <c r="AS93" s="89" t="str">
        <f>IF(S93=1,S93*('Base de Dados 2013'!$AN116-'Base de Dados 2013'!$AH116),"")</f>
        <v/>
      </c>
      <c r="AT93" s="89" t="str">
        <f>IF(T93=1,T93*('Base de Dados 2013'!$AN116-'Base de Dados 2013'!$AH116),"")</f>
        <v/>
      </c>
      <c r="AU93" s="89" t="str">
        <f>IF(U93=1,U93*('Base de Dados 2013'!$AN116-'Base de Dados 2013'!$AH116),"")</f>
        <v/>
      </c>
      <c r="AV93" s="89" t="str">
        <f>IF(V93=1,V93*('Base de Dados 2013'!$AN116-'Base de Dados 2013'!$AH116),"")</f>
        <v/>
      </c>
      <c r="AW93" s="89" t="str">
        <f>IF(W93=1,W93*('Base de Dados 2013'!$AN116-'Base de Dados 2013'!$AH116),"")</f>
        <v/>
      </c>
      <c r="AX93" s="89" t="str">
        <f>IF(X93=1,X93*('Base de Dados 2013'!$AN116-'Base de Dados 2013'!$AH116),"")</f>
        <v/>
      </c>
      <c r="AY93" s="90" t="str">
        <f>IF(Y93=1,Y93*('Base de Dados 2013'!$AN116-'Base de Dados 2013'!$AH116),"")</f>
        <v/>
      </c>
      <c r="AZ93" t="str">
        <f t="shared" si="30"/>
        <v/>
      </c>
      <c r="BA93" t="str">
        <f t="shared" si="22"/>
        <v/>
      </c>
    </row>
    <row r="94" spans="1:53" x14ac:dyDescent="0.55000000000000004">
      <c r="A94" s="75" t="str">
        <f>'Base de Dados 2013'!O117</f>
        <v>PJ 214</v>
      </c>
      <c r="B94" s="88" t="str">
        <f t="shared" ref="B94:W105" si="35">IF($A94=B$1,1,"")</f>
        <v/>
      </c>
      <c r="C94" s="89" t="str">
        <f t="shared" si="35"/>
        <v/>
      </c>
      <c r="D94" s="89" t="str">
        <f t="shared" si="35"/>
        <v/>
      </c>
      <c r="E94" s="89" t="str">
        <f t="shared" si="35"/>
        <v/>
      </c>
      <c r="F94" s="89" t="str">
        <f t="shared" si="35"/>
        <v/>
      </c>
      <c r="G94" s="89" t="str">
        <f t="shared" si="35"/>
        <v/>
      </c>
      <c r="H94" s="89" t="str">
        <f t="shared" si="24"/>
        <v/>
      </c>
      <c r="I94" s="89" t="str">
        <f t="shared" si="24"/>
        <v/>
      </c>
      <c r="J94" s="89" t="str">
        <f t="shared" si="23"/>
        <v/>
      </c>
      <c r="K94" s="89" t="str">
        <f t="shared" si="35"/>
        <v/>
      </c>
      <c r="L94" s="89" t="str">
        <f t="shared" si="35"/>
        <v/>
      </c>
      <c r="M94" s="89" t="str">
        <f t="shared" si="35"/>
        <v/>
      </c>
      <c r="N94" s="89" t="str">
        <f t="shared" si="25"/>
        <v/>
      </c>
      <c r="O94" s="89" t="str">
        <f t="shared" si="26"/>
        <v/>
      </c>
      <c r="P94" s="89" t="str">
        <f t="shared" si="35"/>
        <v/>
      </c>
      <c r="Q94" s="89" t="str">
        <f t="shared" si="35"/>
        <v/>
      </c>
      <c r="R94" s="89" t="str">
        <f t="shared" si="35"/>
        <v/>
      </c>
      <c r="S94" s="89" t="str">
        <f t="shared" si="27"/>
        <v/>
      </c>
      <c r="T94" s="89" t="str">
        <f t="shared" si="28"/>
        <v/>
      </c>
      <c r="U94" s="89">
        <f t="shared" si="35"/>
        <v>1</v>
      </c>
      <c r="V94" s="89" t="str">
        <f t="shared" si="35"/>
        <v/>
      </c>
      <c r="W94" s="89" t="str">
        <f t="shared" si="35"/>
        <v/>
      </c>
      <c r="X94" s="89" t="str">
        <f t="shared" si="34"/>
        <v/>
      </c>
      <c r="Y94" s="90" t="str">
        <f t="shared" si="34"/>
        <v/>
      </c>
      <c r="Z94" s="102" t="str">
        <f t="shared" si="21"/>
        <v/>
      </c>
      <c r="AB94" s="88" t="str">
        <f>IF(B94=1,B94*('Base de Dados 2013'!$AN117-'Base de Dados 2013'!$AH117),"")</f>
        <v/>
      </c>
      <c r="AC94" s="89" t="str">
        <f>IF(C94=1,C94*('Base de Dados 2013'!$AN117-'Base de Dados 2013'!$AH117),"")</f>
        <v/>
      </c>
      <c r="AD94" s="89" t="str">
        <f>IF(D94=1,D94*('Base de Dados 2013'!$AN117-'Base de Dados 2013'!$AH117),"")</f>
        <v/>
      </c>
      <c r="AE94" s="89" t="str">
        <f>IF(E94=1,E94*('Base de Dados 2013'!$AN117-'Base de Dados 2013'!$AH117),"")</f>
        <v/>
      </c>
      <c r="AF94" s="89" t="str">
        <f>IF(F94=1,F94*('Base de Dados 2013'!$AN117-'Base de Dados 2013'!$AH117),"")</f>
        <v/>
      </c>
      <c r="AG94" s="89" t="str">
        <f>IF(G94=1,G94*('Base de Dados 2013'!$AN117-'Base de Dados 2013'!$AH117),"")</f>
        <v/>
      </c>
      <c r="AH94" s="89" t="str">
        <f>IF(H94=1,H94*('Base de Dados 2013'!$AN117-'Base de Dados 2013'!$AH117),"")</f>
        <v/>
      </c>
      <c r="AI94" s="89" t="str">
        <f>IF(I94=1,I94*('Base de Dados 2013'!$AN117-'Base de Dados 2013'!$AH117),"")</f>
        <v/>
      </c>
      <c r="AJ94" s="89" t="str">
        <f>IF(J94=1,J94*('Base de Dados 2013'!$AN117-'Base de Dados 2013'!$AH117),"")</f>
        <v/>
      </c>
      <c r="AK94" s="89" t="str">
        <f>IF(K94=1,K94*('Base de Dados 2013'!$AN117-'Base de Dados 2013'!$AH117),"")</f>
        <v/>
      </c>
      <c r="AL94" s="89" t="str">
        <f>IF(L94=1,L94*('Base de Dados 2013'!$AN117-'Base de Dados 2013'!$AH117),"")</f>
        <v/>
      </c>
      <c r="AM94" s="89" t="str">
        <f>IF(M94=1,M94*('Base de Dados 2013'!$AN117-'Base de Dados 2013'!$AH117),"")</f>
        <v/>
      </c>
      <c r="AN94" s="89" t="str">
        <f>IF(N94=1,N94*('Base de Dados 2013'!$AN117-'Base de Dados 2013'!$AH117),"")</f>
        <v/>
      </c>
      <c r="AO94" s="89" t="str">
        <f>IF(O94=1,O94*('Base de Dados 2013'!$AN117-'Base de Dados 2013'!$AH117),"")</f>
        <v/>
      </c>
      <c r="AP94" s="89" t="str">
        <f>IF(P94=1,P94*('Base de Dados 2013'!$AN117-'Base de Dados 2013'!$AH117),"")</f>
        <v/>
      </c>
      <c r="AQ94" s="89" t="str">
        <f>IF(Q94=1,Q94*('Base de Dados 2013'!$AN117-'Base de Dados 2013'!$AH117),"")</f>
        <v/>
      </c>
      <c r="AR94" s="89" t="str">
        <f>IF(R94=1,R94*('Base de Dados 2013'!$AN117-'Base de Dados 2013'!$AH117),"")</f>
        <v/>
      </c>
      <c r="AS94" s="89" t="str">
        <f>IF(S94=1,S94*('Base de Dados 2013'!$AN117-'Base de Dados 2013'!$AH117),"")</f>
        <v/>
      </c>
      <c r="AT94" s="89" t="str">
        <f>IF(T94=1,T94*('Base de Dados 2013'!$AN117-'Base de Dados 2013'!$AH117),"")</f>
        <v/>
      </c>
      <c r="AU94" s="89">
        <f>IF(U94=1,U94*('Base de Dados 2013'!$AN117-'Base de Dados 2013'!$AH117),"")</f>
        <v>40</v>
      </c>
      <c r="AV94" s="89" t="str">
        <f>IF(V94=1,V94*('Base de Dados 2013'!$AN117-'Base de Dados 2013'!$AH117),"")</f>
        <v/>
      </c>
      <c r="AW94" s="89" t="str">
        <f>IF(W94=1,W94*('Base de Dados 2013'!$AN117-'Base de Dados 2013'!$AH117),"")</f>
        <v/>
      </c>
      <c r="AX94" s="89" t="str">
        <f>IF(X94=1,X94*('Base de Dados 2013'!$AN117-'Base de Dados 2013'!$AH117),"")</f>
        <v/>
      </c>
      <c r="AY94" s="90" t="str">
        <f>IF(Y94=1,Y94*('Base de Dados 2013'!$AN117-'Base de Dados 2013'!$AH117),"")</f>
        <v/>
      </c>
      <c r="AZ94" t="str">
        <f t="shared" si="30"/>
        <v/>
      </c>
      <c r="BA94" t="str">
        <f t="shared" si="22"/>
        <v/>
      </c>
    </row>
    <row r="95" spans="1:53" x14ac:dyDescent="0.55000000000000004">
      <c r="A95" s="75" t="str">
        <f>'Base de Dados 2013'!O118</f>
        <v>USB 296</v>
      </c>
      <c r="B95" s="88" t="str">
        <f t="shared" si="35"/>
        <v/>
      </c>
      <c r="C95" s="89" t="str">
        <f t="shared" si="35"/>
        <v/>
      </c>
      <c r="D95" s="89" t="str">
        <f t="shared" si="35"/>
        <v/>
      </c>
      <c r="E95" s="89" t="str">
        <f t="shared" si="35"/>
        <v/>
      </c>
      <c r="F95" s="89" t="str">
        <f t="shared" si="35"/>
        <v/>
      </c>
      <c r="G95" s="89">
        <f t="shared" si="35"/>
        <v>1</v>
      </c>
      <c r="H95" s="89" t="str">
        <f t="shared" si="24"/>
        <v/>
      </c>
      <c r="I95" s="89" t="str">
        <f t="shared" si="24"/>
        <v/>
      </c>
      <c r="J95" s="89" t="str">
        <f t="shared" si="23"/>
        <v/>
      </c>
      <c r="K95" s="89" t="str">
        <f t="shared" si="35"/>
        <v/>
      </c>
      <c r="L95" s="89" t="str">
        <f t="shared" si="35"/>
        <v/>
      </c>
      <c r="M95" s="89" t="str">
        <f t="shared" si="35"/>
        <v/>
      </c>
      <c r="N95" s="89" t="str">
        <f t="shared" si="25"/>
        <v/>
      </c>
      <c r="O95" s="89" t="str">
        <f t="shared" si="26"/>
        <v/>
      </c>
      <c r="P95" s="89" t="str">
        <f t="shared" si="35"/>
        <v/>
      </c>
      <c r="Q95" s="89" t="str">
        <f t="shared" si="35"/>
        <v/>
      </c>
      <c r="R95" s="89" t="str">
        <f t="shared" si="35"/>
        <v/>
      </c>
      <c r="S95" s="89" t="str">
        <f t="shared" si="27"/>
        <v/>
      </c>
      <c r="T95" s="89" t="str">
        <f t="shared" si="28"/>
        <v/>
      </c>
      <c r="U95" s="89" t="str">
        <f t="shared" si="35"/>
        <v/>
      </c>
      <c r="V95" s="89" t="str">
        <f t="shared" si="35"/>
        <v/>
      </c>
      <c r="W95" s="89" t="str">
        <f t="shared" si="35"/>
        <v/>
      </c>
      <c r="X95" s="89" t="str">
        <f t="shared" si="34"/>
        <v/>
      </c>
      <c r="Y95" s="90" t="str">
        <f t="shared" si="34"/>
        <v/>
      </c>
      <c r="Z95" s="102" t="str">
        <f t="shared" si="21"/>
        <v/>
      </c>
      <c r="AB95" s="88" t="str">
        <f>IF(B95=1,B95*('Base de Dados 2013'!$AN118-'Base de Dados 2013'!$AH118),"")</f>
        <v/>
      </c>
      <c r="AC95" s="89" t="str">
        <f>IF(C95=1,C95*('Base de Dados 2013'!$AN118-'Base de Dados 2013'!$AH118),"")</f>
        <v/>
      </c>
      <c r="AD95" s="89" t="str">
        <f>IF(D95=1,D95*('Base de Dados 2013'!$AN118-'Base de Dados 2013'!$AH118),"")</f>
        <v/>
      </c>
      <c r="AE95" s="89" t="str">
        <f>IF(E95=1,E95*('Base de Dados 2013'!$AN118-'Base de Dados 2013'!$AH118),"")</f>
        <v/>
      </c>
      <c r="AF95" s="89" t="str">
        <f>IF(F95=1,F95*('Base de Dados 2013'!$AN118-'Base de Dados 2013'!$AH118),"")</f>
        <v/>
      </c>
      <c r="AG95" s="89">
        <f>IF(G95=1,G95*('Base de Dados 2013'!$AN118-'Base de Dados 2013'!$AH118),"")</f>
        <v>68</v>
      </c>
      <c r="AH95" s="89" t="str">
        <f>IF(H95=1,H95*('Base de Dados 2013'!$AN118-'Base de Dados 2013'!$AH118),"")</f>
        <v/>
      </c>
      <c r="AI95" s="89" t="str">
        <f>IF(I95=1,I95*('Base de Dados 2013'!$AN118-'Base de Dados 2013'!$AH118),"")</f>
        <v/>
      </c>
      <c r="AJ95" s="89" t="str">
        <f>IF(J95=1,J95*('Base de Dados 2013'!$AN118-'Base de Dados 2013'!$AH118),"")</f>
        <v/>
      </c>
      <c r="AK95" s="89" t="str">
        <f>IF(K95=1,K95*('Base de Dados 2013'!$AN118-'Base de Dados 2013'!$AH118),"")</f>
        <v/>
      </c>
      <c r="AL95" s="89" t="str">
        <f>IF(L95=1,L95*('Base de Dados 2013'!$AN118-'Base de Dados 2013'!$AH118),"")</f>
        <v/>
      </c>
      <c r="AM95" s="89" t="str">
        <f>IF(M95=1,M95*('Base de Dados 2013'!$AN118-'Base de Dados 2013'!$AH118),"")</f>
        <v/>
      </c>
      <c r="AN95" s="89" t="str">
        <f>IF(N95=1,N95*('Base de Dados 2013'!$AN118-'Base de Dados 2013'!$AH118),"")</f>
        <v/>
      </c>
      <c r="AO95" s="89" t="str">
        <f>IF(O95=1,O95*('Base de Dados 2013'!$AN118-'Base de Dados 2013'!$AH118),"")</f>
        <v/>
      </c>
      <c r="AP95" s="89" t="str">
        <f>IF(P95=1,P95*('Base de Dados 2013'!$AN118-'Base de Dados 2013'!$AH118),"")</f>
        <v/>
      </c>
      <c r="AQ95" s="89" t="str">
        <f>IF(Q95=1,Q95*('Base de Dados 2013'!$AN118-'Base de Dados 2013'!$AH118),"")</f>
        <v/>
      </c>
      <c r="AR95" s="89" t="str">
        <f>IF(R95=1,R95*('Base de Dados 2013'!$AN118-'Base de Dados 2013'!$AH118),"")</f>
        <v/>
      </c>
      <c r="AS95" s="89" t="str">
        <f>IF(S95=1,S95*('Base de Dados 2013'!$AN118-'Base de Dados 2013'!$AH118),"")</f>
        <v/>
      </c>
      <c r="AT95" s="89" t="str">
        <f>IF(T95=1,T95*('Base de Dados 2013'!$AN118-'Base de Dados 2013'!$AH118),"")</f>
        <v/>
      </c>
      <c r="AU95" s="89" t="str">
        <f>IF(U95=1,U95*('Base de Dados 2013'!$AN118-'Base de Dados 2013'!$AH118),"")</f>
        <v/>
      </c>
      <c r="AV95" s="89" t="str">
        <f>IF(V95=1,V95*('Base de Dados 2013'!$AN118-'Base de Dados 2013'!$AH118),"")</f>
        <v/>
      </c>
      <c r="AW95" s="89" t="str">
        <f>IF(W95=1,W95*('Base de Dados 2013'!$AN118-'Base de Dados 2013'!$AH118),"")</f>
        <v/>
      </c>
      <c r="AX95" s="89" t="str">
        <f>IF(X95=1,X95*('Base de Dados 2013'!$AN118-'Base de Dados 2013'!$AH118),"")</f>
        <v/>
      </c>
      <c r="AY95" s="90" t="str">
        <f>IF(Y95=1,Y95*('Base de Dados 2013'!$AN118-'Base de Dados 2013'!$AH118),"")</f>
        <v/>
      </c>
      <c r="AZ95" t="str">
        <f t="shared" si="30"/>
        <v/>
      </c>
      <c r="BA95" t="str">
        <f t="shared" si="22"/>
        <v/>
      </c>
    </row>
    <row r="96" spans="1:53" x14ac:dyDescent="0.55000000000000004">
      <c r="A96" s="75" t="str">
        <f>'Base de Dados 2013'!O119</f>
        <v>AG 245</v>
      </c>
      <c r="B96" s="88" t="str">
        <f t="shared" si="35"/>
        <v/>
      </c>
      <c r="C96" s="89" t="str">
        <f t="shared" si="35"/>
        <v/>
      </c>
      <c r="D96" s="89" t="str">
        <f t="shared" si="35"/>
        <v/>
      </c>
      <c r="E96" s="89" t="str">
        <f t="shared" si="35"/>
        <v/>
      </c>
      <c r="F96" s="89" t="str">
        <f t="shared" si="35"/>
        <v/>
      </c>
      <c r="G96" s="89" t="str">
        <f t="shared" si="35"/>
        <v/>
      </c>
      <c r="H96" s="89" t="str">
        <f t="shared" si="24"/>
        <v/>
      </c>
      <c r="I96" s="89" t="str">
        <f t="shared" si="24"/>
        <v/>
      </c>
      <c r="J96" s="89" t="str">
        <f t="shared" si="23"/>
        <v/>
      </c>
      <c r="K96" s="89" t="str">
        <f t="shared" si="35"/>
        <v/>
      </c>
      <c r="L96" s="89" t="str">
        <f t="shared" si="35"/>
        <v/>
      </c>
      <c r="M96" s="89" t="str">
        <f t="shared" si="35"/>
        <v/>
      </c>
      <c r="N96" s="89" t="str">
        <f t="shared" si="25"/>
        <v/>
      </c>
      <c r="O96" s="89" t="str">
        <f t="shared" si="26"/>
        <v/>
      </c>
      <c r="P96" s="89" t="str">
        <f t="shared" si="35"/>
        <v/>
      </c>
      <c r="Q96" s="89" t="str">
        <f t="shared" si="35"/>
        <v/>
      </c>
      <c r="R96" s="89" t="str">
        <f t="shared" si="35"/>
        <v/>
      </c>
      <c r="S96" s="89" t="str">
        <f t="shared" si="27"/>
        <v/>
      </c>
      <c r="T96" s="89" t="str">
        <f t="shared" si="28"/>
        <v/>
      </c>
      <c r="U96" s="89" t="str">
        <f t="shared" si="35"/>
        <v/>
      </c>
      <c r="V96" s="89" t="str">
        <f t="shared" si="35"/>
        <v/>
      </c>
      <c r="W96" s="89" t="str">
        <f t="shared" si="35"/>
        <v/>
      </c>
      <c r="X96" s="89">
        <f t="shared" si="34"/>
        <v>1</v>
      </c>
      <c r="Y96" s="90" t="str">
        <f t="shared" si="34"/>
        <v/>
      </c>
      <c r="Z96" s="102" t="str">
        <f t="shared" si="21"/>
        <v/>
      </c>
      <c r="AB96" s="88" t="str">
        <f>IF(B96=1,B96*('Base de Dados 2013'!$AN119-'Base de Dados 2013'!$AH119),"")</f>
        <v/>
      </c>
      <c r="AC96" s="89" t="str">
        <f>IF(C96=1,C96*('Base de Dados 2013'!$AN119-'Base de Dados 2013'!$AH119),"")</f>
        <v/>
      </c>
      <c r="AD96" s="89" t="str">
        <f>IF(D96=1,D96*('Base de Dados 2013'!$AN119-'Base de Dados 2013'!$AH119),"")</f>
        <v/>
      </c>
      <c r="AE96" s="89" t="str">
        <f>IF(E96=1,E96*('Base de Dados 2013'!$AN119-'Base de Dados 2013'!$AH119),"")</f>
        <v/>
      </c>
      <c r="AF96" s="89" t="str">
        <f>IF(F96=1,F96*('Base de Dados 2013'!$AN119-'Base de Dados 2013'!$AH119),"")</f>
        <v/>
      </c>
      <c r="AG96" s="89" t="str">
        <f>IF(G96=1,G96*('Base de Dados 2013'!$AN119-'Base de Dados 2013'!$AH119),"")</f>
        <v/>
      </c>
      <c r="AH96" s="89" t="str">
        <f>IF(H96=1,H96*('Base de Dados 2013'!$AN119-'Base de Dados 2013'!$AH119),"")</f>
        <v/>
      </c>
      <c r="AI96" s="89" t="str">
        <f>IF(I96=1,I96*('Base de Dados 2013'!$AN119-'Base de Dados 2013'!$AH119),"")</f>
        <v/>
      </c>
      <c r="AJ96" s="89" t="str">
        <f>IF(J96=1,J96*('Base de Dados 2013'!$AN119-'Base de Dados 2013'!$AH119),"")</f>
        <v/>
      </c>
      <c r="AK96" s="89" t="str">
        <f>IF(K96=1,K96*('Base de Dados 2013'!$AN119-'Base de Dados 2013'!$AH119),"")</f>
        <v/>
      </c>
      <c r="AL96" s="89" t="str">
        <f>IF(L96=1,L96*('Base de Dados 2013'!$AN119-'Base de Dados 2013'!$AH119),"")</f>
        <v/>
      </c>
      <c r="AM96" s="89" t="str">
        <f>IF(M96=1,M96*('Base de Dados 2013'!$AN119-'Base de Dados 2013'!$AH119),"")</f>
        <v/>
      </c>
      <c r="AN96" s="89" t="str">
        <f>IF(N96=1,N96*('Base de Dados 2013'!$AN119-'Base de Dados 2013'!$AH119),"")</f>
        <v/>
      </c>
      <c r="AO96" s="89" t="str">
        <f>IF(O96=1,O96*('Base de Dados 2013'!$AN119-'Base de Dados 2013'!$AH119),"")</f>
        <v/>
      </c>
      <c r="AP96" s="89" t="str">
        <f>IF(P96=1,P96*('Base de Dados 2013'!$AN119-'Base de Dados 2013'!$AH119),"")</f>
        <v/>
      </c>
      <c r="AQ96" s="89" t="str">
        <f>IF(Q96=1,Q96*('Base de Dados 2013'!$AN119-'Base de Dados 2013'!$AH119),"")</f>
        <v/>
      </c>
      <c r="AR96" s="89" t="str">
        <f>IF(R96=1,R96*('Base de Dados 2013'!$AN119-'Base de Dados 2013'!$AH119),"")</f>
        <v/>
      </c>
      <c r="AS96" s="89" t="str">
        <f>IF(S96=1,S96*('Base de Dados 2013'!$AN119-'Base de Dados 2013'!$AH119),"")</f>
        <v/>
      </c>
      <c r="AT96" s="89" t="str">
        <f>IF(T96=1,T96*('Base de Dados 2013'!$AN119-'Base de Dados 2013'!$AH119),"")</f>
        <v/>
      </c>
      <c r="AU96" s="89" t="str">
        <f>IF(U96=1,U96*('Base de Dados 2013'!$AN119-'Base de Dados 2013'!$AH119),"")</f>
        <v/>
      </c>
      <c r="AV96" s="89" t="str">
        <f>IF(V96=1,V96*('Base de Dados 2013'!$AN119-'Base de Dados 2013'!$AH119),"")</f>
        <v/>
      </c>
      <c r="AW96" s="89" t="str">
        <f>IF(W96=1,W96*('Base de Dados 2013'!$AN119-'Base de Dados 2013'!$AH119),"")</f>
        <v/>
      </c>
      <c r="AX96" s="89">
        <f>IF(X96=1,X96*('Base de Dados 2013'!$AN119-'Base de Dados 2013'!$AH119),"")</f>
        <v>41</v>
      </c>
      <c r="AY96" s="90" t="str">
        <f>IF(Y96=1,Y96*('Base de Dados 2013'!$AN119-'Base de Dados 2013'!$AH119),"")</f>
        <v/>
      </c>
      <c r="AZ96" t="str">
        <f t="shared" si="30"/>
        <v/>
      </c>
      <c r="BA96" t="str">
        <f t="shared" si="22"/>
        <v/>
      </c>
    </row>
    <row r="97" spans="1:53" x14ac:dyDescent="0.55000000000000004">
      <c r="A97" s="75" t="str">
        <f>'Base de Dados 2013'!O120</f>
        <v>URAM 014</v>
      </c>
      <c r="B97" s="88" t="str">
        <f t="shared" si="35"/>
        <v/>
      </c>
      <c r="C97" s="89" t="str">
        <f t="shared" si="35"/>
        <v/>
      </c>
      <c r="D97" s="89" t="str">
        <f t="shared" si="35"/>
        <v/>
      </c>
      <c r="E97" s="89" t="str">
        <f t="shared" si="35"/>
        <v/>
      </c>
      <c r="F97" s="89" t="str">
        <f t="shared" si="35"/>
        <v/>
      </c>
      <c r="G97" s="89" t="str">
        <f t="shared" si="35"/>
        <v/>
      </c>
      <c r="H97" s="89" t="str">
        <f t="shared" si="24"/>
        <v/>
      </c>
      <c r="I97" s="89" t="str">
        <f t="shared" si="24"/>
        <v/>
      </c>
      <c r="J97" s="89" t="str">
        <f t="shared" si="23"/>
        <v/>
      </c>
      <c r="K97" s="89" t="str">
        <f t="shared" si="35"/>
        <v/>
      </c>
      <c r="L97" s="89" t="str">
        <f t="shared" si="35"/>
        <v/>
      </c>
      <c r="M97" s="89" t="str">
        <f t="shared" si="35"/>
        <v/>
      </c>
      <c r="N97" s="89" t="str">
        <f t="shared" si="25"/>
        <v/>
      </c>
      <c r="O97" s="89" t="str">
        <f t="shared" si="26"/>
        <v/>
      </c>
      <c r="P97" s="89" t="str">
        <f t="shared" si="35"/>
        <v/>
      </c>
      <c r="Q97" s="89" t="str">
        <f t="shared" si="35"/>
        <v/>
      </c>
      <c r="R97" s="89">
        <f t="shared" si="35"/>
        <v>1</v>
      </c>
      <c r="S97" s="89" t="str">
        <f t="shared" si="27"/>
        <v/>
      </c>
      <c r="T97" s="89" t="str">
        <f t="shared" si="28"/>
        <v/>
      </c>
      <c r="U97" s="89" t="str">
        <f t="shared" si="35"/>
        <v/>
      </c>
      <c r="V97" s="89" t="str">
        <f t="shared" si="35"/>
        <v/>
      </c>
      <c r="W97" s="89" t="str">
        <f t="shared" si="35"/>
        <v/>
      </c>
      <c r="X97" s="89" t="str">
        <f t="shared" si="34"/>
        <v/>
      </c>
      <c r="Y97" s="90" t="str">
        <f t="shared" si="34"/>
        <v/>
      </c>
      <c r="Z97" s="102" t="str">
        <f t="shared" si="21"/>
        <v/>
      </c>
      <c r="AB97" s="88" t="str">
        <f>IF(B97=1,B97*('Base de Dados 2013'!$AN120-'Base de Dados 2013'!$AH120),"")</f>
        <v/>
      </c>
      <c r="AC97" s="89" t="str">
        <f>IF(C97=1,C97*('Base de Dados 2013'!$AN120-'Base de Dados 2013'!$AH120),"")</f>
        <v/>
      </c>
      <c r="AD97" s="89" t="str">
        <f>IF(D97=1,D97*('Base de Dados 2013'!$AN120-'Base de Dados 2013'!$AH120),"")</f>
        <v/>
      </c>
      <c r="AE97" s="89" t="str">
        <f>IF(E97=1,E97*('Base de Dados 2013'!$AN120-'Base de Dados 2013'!$AH120),"")</f>
        <v/>
      </c>
      <c r="AF97" s="89" t="str">
        <f>IF(F97=1,F97*('Base de Dados 2013'!$AN120-'Base de Dados 2013'!$AH120),"")</f>
        <v/>
      </c>
      <c r="AG97" s="89" t="str">
        <f>IF(G97=1,G97*('Base de Dados 2013'!$AN120-'Base de Dados 2013'!$AH120),"")</f>
        <v/>
      </c>
      <c r="AH97" s="89" t="str">
        <f>IF(H97=1,H97*('Base de Dados 2013'!$AN120-'Base de Dados 2013'!$AH120),"")</f>
        <v/>
      </c>
      <c r="AI97" s="89" t="str">
        <f>IF(I97=1,I97*('Base de Dados 2013'!$AN120-'Base de Dados 2013'!$AH120),"")</f>
        <v/>
      </c>
      <c r="AJ97" s="89" t="str">
        <f>IF(J97=1,J97*('Base de Dados 2013'!$AN120-'Base de Dados 2013'!$AH120),"")</f>
        <v/>
      </c>
      <c r="AK97" s="89" t="str">
        <f>IF(K97=1,K97*('Base de Dados 2013'!$AN120-'Base de Dados 2013'!$AH120),"")</f>
        <v/>
      </c>
      <c r="AL97" s="89" t="str">
        <f>IF(L97=1,L97*('Base de Dados 2013'!$AN120-'Base de Dados 2013'!$AH120),"")</f>
        <v/>
      </c>
      <c r="AM97" s="89" t="str">
        <f>IF(M97=1,M97*('Base de Dados 2013'!$AN120-'Base de Dados 2013'!$AH120),"")</f>
        <v/>
      </c>
      <c r="AN97" s="89" t="str">
        <f>IF(N97=1,N97*('Base de Dados 2013'!$AN120-'Base de Dados 2013'!$AH120),"")</f>
        <v/>
      </c>
      <c r="AO97" s="89" t="str">
        <f>IF(O97=1,O97*('Base de Dados 2013'!$AN120-'Base de Dados 2013'!$AH120),"")</f>
        <v/>
      </c>
      <c r="AP97" s="89" t="str">
        <f>IF(P97=1,P97*('Base de Dados 2013'!$AN120-'Base de Dados 2013'!$AH120),"")</f>
        <v/>
      </c>
      <c r="AQ97" s="89" t="str">
        <f>IF(Q97=1,Q97*('Base de Dados 2013'!$AN120-'Base de Dados 2013'!$AH120),"")</f>
        <v/>
      </c>
      <c r="AR97" s="89">
        <f>IF(R97=1,R97*('Base de Dados 2013'!$AN120-'Base de Dados 2013'!$AH120),"")</f>
        <v>79</v>
      </c>
      <c r="AS97" s="89" t="str">
        <f>IF(S97=1,S97*('Base de Dados 2013'!$AN120-'Base de Dados 2013'!$AH120),"")</f>
        <v/>
      </c>
      <c r="AT97" s="89" t="str">
        <f>IF(T97=1,T97*('Base de Dados 2013'!$AN120-'Base de Dados 2013'!$AH120),"")</f>
        <v/>
      </c>
      <c r="AU97" s="89" t="str">
        <f>IF(U97=1,U97*('Base de Dados 2013'!$AN120-'Base de Dados 2013'!$AH120),"")</f>
        <v/>
      </c>
      <c r="AV97" s="89" t="str">
        <f>IF(V97=1,V97*('Base de Dados 2013'!$AN120-'Base de Dados 2013'!$AH120),"")</f>
        <v/>
      </c>
      <c r="AW97" s="89" t="str">
        <f>IF(W97=1,W97*('Base de Dados 2013'!$AN120-'Base de Dados 2013'!$AH120),"")</f>
        <v/>
      </c>
      <c r="AX97" s="89" t="str">
        <f>IF(X97=1,X97*('Base de Dados 2013'!$AN120-'Base de Dados 2013'!$AH120),"")</f>
        <v/>
      </c>
      <c r="AY97" s="90" t="str">
        <f>IF(Y97=1,Y97*('Base de Dados 2013'!$AN120-'Base de Dados 2013'!$AH120),"")</f>
        <v/>
      </c>
      <c r="AZ97" t="str">
        <f t="shared" si="30"/>
        <v/>
      </c>
      <c r="BA97" t="str">
        <f t="shared" si="22"/>
        <v/>
      </c>
    </row>
    <row r="98" spans="1:53" x14ac:dyDescent="0.55000000000000004">
      <c r="A98" s="75" t="str">
        <f>'Base de Dados 2013'!O123</f>
        <v>USB 150</v>
      </c>
      <c r="B98" s="88" t="str">
        <f t="shared" si="35"/>
        <v/>
      </c>
      <c r="C98" s="89" t="str">
        <f t="shared" si="35"/>
        <v/>
      </c>
      <c r="D98" s="89" t="str">
        <f t="shared" si="35"/>
        <v/>
      </c>
      <c r="E98" s="89" t="str">
        <f t="shared" si="35"/>
        <v/>
      </c>
      <c r="F98" s="89" t="str">
        <f t="shared" si="35"/>
        <v/>
      </c>
      <c r="G98" s="89" t="str">
        <f t="shared" si="35"/>
        <v/>
      </c>
      <c r="H98" s="89" t="str">
        <f t="shared" si="24"/>
        <v/>
      </c>
      <c r="I98" s="89" t="str">
        <f t="shared" si="24"/>
        <v/>
      </c>
      <c r="J98" s="89" t="str">
        <f t="shared" si="23"/>
        <v/>
      </c>
      <c r="K98" s="89" t="str">
        <f t="shared" si="35"/>
        <v/>
      </c>
      <c r="L98" s="89" t="str">
        <f t="shared" si="35"/>
        <v/>
      </c>
      <c r="M98" s="89" t="str">
        <f t="shared" si="35"/>
        <v/>
      </c>
      <c r="N98" s="89" t="str">
        <f t="shared" si="25"/>
        <v/>
      </c>
      <c r="O98" s="89" t="str">
        <f t="shared" si="26"/>
        <v/>
      </c>
      <c r="P98" s="89">
        <f t="shared" si="35"/>
        <v>1</v>
      </c>
      <c r="Q98" s="89" t="str">
        <f t="shared" si="35"/>
        <v/>
      </c>
      <c r="R98" s="89" t="str">
        <f t="shared" si="35"/>
        <v/>
      </c>
      <c r="S98" s="89" t="str">
        <f t="shared" si="27"/>
        <v/>
      </c>
      <c r="T98" s="89" t="str">
        <f t="shared" si="28"/>
        <v/>
      </c>
      <c r="U98" s="89" t="str">
        <f t="shared" si="35"/>
        <v/>
      </c>
      <c r="V98" s="89" t="str">
        <f t="shared" si="35"/>
        <v/>
      </c>
      <c r="W98" s="89" t="str">
        <f t="shared" si="35"/>
        <v/>
      </c>
      <c r="X98" s="89" t="str">
        <f t="shared" si="34"/>
        <v/>
      </c>
      <c r="Y98" s="90" t="str">
        <f t="shared" si="34"/>
        <v/>
      </c>
      <c r="Z98" s="102" t="str">
        <f t="shared" si="21"/>
        <v/>
      </c>
      <c r="AB98" s="88" t="str">
        <f>IF(B98=1,B98*('Base de Dados 2013'!$AN123-'Base de Dados 2013'!$AH123),"")</f>
        <v/>
      </c>
      <c r="AC98" s="89" t="str">
        <f>IF(C98=1,C98*('Base de Dados 2013'!$AN123-'Base de Dados 2013'!$AH123),"")</f>
        <v/>
      </c>
      <c r="AD98" s="89" t="str">
        <f>IF(D98=1,D98*('Base de Dados 2013'!$AN123-'Base de Dados 2013'!$AH123),"")</f>
        <v/>
      </c>
      <c r="AE98" s="89" t="str">
        <f>IF(E98=1,E98*('Base de Dados 2013'!$AN123-'Base de Dados 2013'!$AH123),"")</f>
        <v/>
      </c>
      <c r="AF98" s="89" t="str">
        <f>IF(F98=1,F98*('Base de Dados 2013'!$AN123-'Base de Dados 2013'!$AH123),"")</f>
        <v/>
      </c>
      <c r="AG98" s="89" t="str">
        <f>IF(G98=1,G98*('Base de Dados 2013'!$AN123-'Base de Dados 2013'!$AH123),"")</f>
        <v/>
      </c>
      <c r="AH98" s="89" t="str">
        <f>IF(H98=1,H98*('Base de Dados 2013'!$AN123-'Base de Dados 2013'!$AH123),"")</f>
        <v/>
      </c>
      <c r="AI98" s="89" t="str">
        <f>IF(I98=1,I98*('Base de Dados 2013'!$AN123-'Base de Dados 2013'!$AH123),"")</f>
        <v/>
      </c>
      <c r="AJ98" s="89" t="str">
        <f>IF(J98=1,J98*('Base de Dados 2013'!$AN123-'Base de Dados 2013'!$AH123),"")</f>
        <v/>
      </c>
      <c r="AK98" s="89" t="str">
        <f>IF(K98=1,K98*('Base de Dados 2013'!$AN123-'Base de Dados 2013'!$AH123),"")</f>
        <v/>
      </c>
      <c r="AL98" s="89" t="str">
        <f>IF(L98=1,L98*('Base de Dados 2013'!$AN123-'Base de Dados 2013'!$AH123),"")</f>
        <v/>
      </c>
      <c r="AM98" s="89" t="str">
        <f>IF(M98=1,M98*('Base de Dados 2013'!$AN123-'Base de Dados 2013'!$AH123),"")</f>
        <v/>
      </c>
      <c r="AN98" s="89" t="str">
        <f>IF(N98=1,N98*('Base de Dados 2013'!$AN123-'Base de Dados 2013'!$AH123),"")</f>
        <v/>
      </c>
      <c r="AO98" s="89" t="str">
        <f>IF(O98=1,O98*('Base de Dados 2013'!$AN123-'Base de Dados 2013'!$AH123),"")</f>
        <v/>
      </c>
      <c r="AP98" s="89">
        <f>IF(P98=1,P98*('Base de Dados 2013'!$AN123-'Base de Dados 2013'!$AH123),"")</f>
        <v>81</v>
      </c>
      <c r="AQ98" s="89" t="str">
        <f>IF(Q98=1,Q98*('Base de Dados 2013'!$AN123-'Base de Dados 2013'!$AH123),"")</f>
        <v/>
      </c>
      <c r="AR98" s="89" t="str">
        <f>IF(R98=1,R98*('Base de Dados 2013'!$AN123-'Base de Dados 2013'!$AH123),"")</f>
        <v/>
      </c>
      <c r="AS98" s="89" t="str">
        <f>IF(S98=1,S98*('Base de Dados 2013'!$AN123-'Base de Dados 2013'!$AH123),"")</f>
        <v/>
      </c>
      <c r="AT98" s="89" t="str">
        <f>IF(T98=1,T98*('Base de Dados 2013'!$AN123-'Base de Dados 2013'!$AH123),"")</f>
        <v/>
      </c>
      <c r="AU98" s="89" t="str">
        <f>IF(U98=1,U98*('Base de Dados 2013'!$AN123-'Base de Dados 2013'!$AH123),"")</f>
        <v/>
      </c>
      <c r="AV98" s="89" t="str">
        <f>IF(V98=1,V98*('Base de Dados 2013'!$AN123-'Base de Dados 2013'!$AH123),"")</f>
        <v/>
      </c>
      <c r="AW98" s="89" t="str">
        <f>IF(W98=1,W98*('Base de Dados 2013'!$AN123-'Base de Dados 2013'!$AH123),"")</f>
        <v/>
      </c>
      <c r="AX98" s="89" t="str">
        <f>IF(X98=1,X98*('Base de Dados 2013'!$AN123-'Base de Dados 2013'!$AH123),"")</f>
        <v/>
      </c>
      <c r="AY98" s="90" t="str">
        <f>IF(Y98=1,Y98*('Base de Dados 2013'!$AN123-'Base de Dados 2013'!$AH123),"")</f>
        <v/>
      </c>
      <c r="AZ98" t="str">
        <f t="shared" si="30"/>
        <v/>
      </c>
      <c r="BA98" t="str">
        <f t="shared" si="22"/>
        <v/>
      </c>
    </row>
    <row r="99" spans="1:53" x14ac:dyDescent="0.55000000000000004">
      <c r="A99" s="75" t="str">
        <f>'Base de Dados 2013'!O124</f>
        <v>PJ 214</v>
      </c>
      <c r="B99" s="88" t="str">
        <f t="shared" si="35"/>
        <v/>
      </c>
      <c r="C99" s="89" t="str">
        <f t="shared" si="35"/>
        <v/>
      </c>
      <c r="D99" s="89" t="str">
        <f t="shared" si="35"/>
        <v/>
      </c>
      <c r="E99" s="89" t="str">
        <f t="shared" si="35"/>
        <v/>
      </c>
      <c r="F99" s="89" t="str">
        <f t="shared" si="35"/>
        <v/>
      </c>
      <c r="G99" s="89" t="str">
        <f t="shared" si="35"/>
        <v/>
      </c>
      <c r="H99" s="89" t="str">
        <f t="shared" si="24"/>
        <v/>
      </c>
      <c r="I99" s="89" t="str">
        <f t="shared" si="24"/>
        <v/>
      </c>
      <c r="J99" s="89" t="str">
        <f t="shared" si="23"/>
        <v/>
      </c>
      <c r="K99" s="89" t="str">
        <f t="shared" si="35"/>
        <v/>
      </c>
      <c r="L99" s="89" t="str">
        <f t="shared" si="35"/>
        <v/>
      </c>
      <c r="M99" s="89" t="str">
        <f t="shared" si="35"/>
        <v/>
      </c>
      <c r="N99" s="89" t="str">
        <f t="shared" si="25"/>
        <v/>
      </c>
      <c r="O99" s="89" t="str">
        <f t="shared" si="26"/>
        <v/>
      </c>
      <c r="P99" s="89" t="str">
        <f t="shared" si="35"/>
        <v/>
      </c>
      <c r="Q99" s="89" t="str">
        <f t="shared" si="35"/>
        <v/>
      </c>
      <c r="R99" s="89" t="str">
        <f t="shared" si="35"/>
        <v/>
      </c>
      <c r="S99" s="89" t="str">
        <f t="shared" si="27"/>
        <v/>
      </c>
      <c r="T99" s="89" t="str">
        <f t="shared" si="28"/>
        <v/>
      </c>
      <c r="U99" s="89">
        <f t="shared" si="35"/>
        <v>1</v>
      </c>
      <c r="V99" s="89" t="str">
        <f t="shared" si="35"/>
        <v/>
      </c>
      <c r="W99" s="89" t="str">
        <f t="shared" si="35"/>
        <v/>
      </c>
      <c r="X99" s="89" t="str">
        <f t="shared" si="34"/>
        <v/>
      </c>
      <c r="Y99" s="90" t="str">
        <f t="shared" si="34"/>
        <v/>
      </c>
      <c r="Z99" s="102" t="str">
        <f t="shared" si="21"/>
        <v/>
      </c>
      <c r="AB99" s="88" t="str">
        <f>IF(B99=1,B99*('Base de Dados 2013'!$AN124-'Base de Dados 2013'!$AH124),"")</f>
        <v/>
      </c>
      <c r="AC99" s="89" t="str">
        <f>IF(C99=1,C99*('Base de Dados 2013'!$AN124-'Base de Dados 2013'!$AH124),"")</f>
        <v/>
      </c>
      <c r="AD99" s="89" t="str">
        <f>IF(D99=1,D99*('Base de Dados 2013'!$AN124-'Base de Dados 2013'!$AH124),"")</f>
        <v/>
      </c>
      <c r="AE99" s="89" t="str">
        <f>IF(E99=1,E99*('Base de Dados 2013'!$AN124-'Base de Dados 2013'!$AH124),"")</f>
        <v/>
      </c>
      <c r="AF99" s="89" t="str">
        <f>IF(F99=1,F99*('Base de Dados 2013'!$AN124-'Base de Dados 2013'!$AH124),"")</f>
        <v/>
      </c>
      <c r="AG99" s="89" t="str">
        <f>IF(G99=1,G99*('Base de Dados 2013'!$AN124-'Base de Dados 2013'!$AH124),"")</f>
        <v/>
      </c>
      <c r="AH99" s="89" t="str">
        <f>IF(H99=1,H99*('Base de Dados 2013'!$AN124-'Base de Dados 2013'!$AH124),"")</f>
        <v/>
      </c>
      <c r="AI99" s="89" t="str">
        <f>IF(I99=1,I99*('Base de Dados 2013'!$AN124-'Base de Dados 2013'!$AH124),"")</f>
        <v/>
      </c>
      <c r="AJ99" s="89" t="str">
        <f>IF(J99=1,J99*('Base de Dados 2013'!$AN124-'Base de Dados 2013'!$AH124),"")</f>
        <v/>
      </c>
      <c r="AK99" s="89" t="str">
        <f>IF(K99=1,K99*('Base de Dados 2013'!$AN124-'Base de Dados 2013'!$AH124),"")</f>
        <v/>
      </c>
      <c r="AL99" s="89" t="str">
        <f>IF(L99=1,L99*('Base de Dados 2013'!$AN124-'Base de Dados 2013'!$AH124),"")</f>
        <v/>
      </c>
      <c r="AM99" s="89" t="str">
        <f>IF(M99=1,M99*('Base de Dados 2013'!$AN124-'Base de Dados 2013'!$AH124),"")</f>
        <v/>
      </c>
      <c r="AN99" s="89" t="str">
        <f>IF(N99=1,N99*('Base de Dados 2013'!$AN124-'Base de Dados 2013'!$AH124),"")</f>
        <v/>
      </c>
      <c r="AO99" s="89" t="str">
        <f>IF(O99=1,O99*('Base de Dados 2013'!$AN124-'Base de Dados 2013'!$AH124),"")</f>
        <v/>
      </c>
      <c r="AP99" s="89" t="str">
        <f>IF(P99=1,P99*('Base de Dados 2013'!$AN124-'Base de Dados 2013'!$AH124),"")</f>
        <v/>
      </c>
      <c r="AQ99" s="89" t="str">
        <f>IF(Q99=1,Q99*('Base de Dados 2013'!$AN124-'Base de Dados 2013'!$AH124),"")</f>
        <v/>
      </c>
      <c r="AR99" s="89" t="str">
        <f>IF(R99=1,R99*('Base de Dados 2013'!$AN124-'Base de Dados 2013'!$AH124),"")</f>
        <v/>
      </c>
      <c r="AS99" s="89" t="str">
        <f>IF(S99=1,S99*('Base de Dados 2013'!$AN124-'Base de Dados 2013'!$AH124),"")</f>
        <v/>
      </c>
      <c r="AT99" s="89" t="str">
        <f>IF(T99=1,T99*('Base de Dados 2013'!$AN124-'Base de Dados 2013'!$AH124),"")</f>
        <v/>
      </c>
      <c r="AU99" s="89">
        <f>IF(U99=1,U99*('Base de Dados 2013'!$AN124-'Base de Dados 2013'!$AH124),"")</f>
        <v>68</v>
      </c>
      <c r="AV99" s="89" t="str">
        <f>IF(V99=1,V99*('Base de Dados 2013'!$AN124-'Base de Dados 2013'!$AH124),"")</f>
        <v/>
      </c>
      <c r="AW99" s="89" t="str">
        <f>IF(W99=1,W99*('Base de Dados 2013'!$AN124-'Base de Dados 2013'!$AH124),"")</f>
        <v/>
      </c>
      <c r="AX99" s="89" t="str">
        <f>IF(X99=1,X99*('Base de Dados 2013'!$AN124-'Base de Dados 2013'!$AH124),"")</f>
        <v/>
      </c>
      <c r="AY99" s="90" t="str">
        <f>IF(Y99=1,Y99*('Base de Dados 2013'!$AN124-'Base de Dados 2013'!$AH124),"")</f>
        <v/>
      </c>
      <c r="AZ99" t="str">
        <f t="shared" si="30"/>
        <v/>
      </c>
      <c r="BA99" t="str">
        <f t="shared" si="22"/>
        <v/>
      </c>
    </row>
    <row r="100" spans="1:53" x14ac:dyDescent="0.55000000000000004">
      <c r="A100" s="75" t="str">
        <f>'Base de Dados 2013'!O125</f>
        <v>USB 572</v>
      </c>
      <c r="B100" s="88">
        <f t="shared" si="35"/>
        <v>1</v>
      </c>
      <c r="C100" s="89" t="str">
        <f t="shared" si="35"/>
        <v/>
      </c>
      <c r="D100" s="89" t="str">
        <f t="shared" si="35"/>
        <v/>
      </c>
      <c r="E100" s="89" t="str">
        <f t="shared" si="35"/>
        <v/>
      </c>
      <c r="F100" s="89" t="str">
        <f t="shared" si="35"/>
        <v/>
      </c>
      <c r="G100" s="89" t="str">
        <f t="shared" si="35"/>
        <v/>
      </c>
      <c r="H100" s="89" t="str">
        <f t="shared" si="24"/>
        <v/>
      </c>
      <c r="I100" s="89" t="str">
        <f t="shared" si="24"/>
        <v/>
      </c>
      <c r="J100" s="89" t="str">
        <f t="shared" si="23"/>
        <v/>
      </c>
      <c r="K100" s="89" t="str">
        <f t="shared" si="35"/>
        <v/>
      </c>
      <c r="L100" s="89" t="str">
        <f t="shared" si="35"/>
        <v/>
      </c>
      <c r="M100" s="89" t="str">
        <f t="shared" si="35"/>
        <v/>
      </c>
      <c r="N100" s="89" t="str">
        <f t="shared" si="25"/>
        <v/>
      </c>
      <c r="O100" s="89" t="str">
        <f t="shared" si="26"/>
        <v/>
      </c>
      <c r="P100" s="89" t="str">
        <f t="shared" si="35"/>
        <v/>
      </c>
      <c r="Q100" s="89" t="str">
        <f t="shared" si="35"/>
        <v/>
      </c>
      <c r="R100" s="89" t="str">
        <f t="shared" si="35"/>
        <v/>
      </c>
      <c r="S100" s="89" t="str">
        <f t="shared" si="27"/>
        <v/>
      </c>
      <c r="T100" s="89" t="str">
        <f t="shared" si="28"/>
        <v/>
      </c>
      <c r="U100" s="89" t="str">
        <f t="shared" si="35"/>
        <v/>
      </c>
      <c r="V100" s="89" t="str">
        <f t="shared" si="35"/>
        <v/>
      </c>
      <c r="W100" s="89" t="str">
        <f t="shared" si="35"/>
        <v/>
      </c>
      <c r="X100" s="89" t="str">
        <f t="shared" si="34"/>
        <v/>
      </c>
      <c r="Y100" s="90" t="str">
        <f t="shared" si="34"/>
        <v/>
      </c>
      <c r="Z100" s="102" t="str">
        <f t="shared" si="21"/>
        <v/>
      </c>
      <c r="AB100" s="88">
        <f>IF(B100=1,B100*('Base de Dados 2013'!$AN125-'Base de Dados 2013'!$AH125),"")</f>
        <v>109</v>
      </c>
      <c r="AC100" s="89" t="str">
        <f>IF(C100=1,C100*('Base de Dados 2013'!$AN125-'Base de Dados 2013'!$AH125),"")</f>
        <v/>
      </c>
      <c r="AD100" s="89" t="str">
        <f>IF(D100=1,D100*('Base de Dados 2013'!$AN125-'Base de Dados 2013'!$AH125),"")</f>
        <v/>
      </c>
      <c r="AE100" s="89" t="str">
        <f>IF(E100=1,E100*('Base de Dados 2013'!$AN125-'Base de Dados 2013'!$AH125),"")</f>
        <v/>
      </c>
      <c r="AF100" s="89" t="str">
        <f>IF(F100=1,F100*('Base de Dados 2013'!$AN125-'Base de Dados 2013'!$AH125),"")</f>
        <v/>
      </c>
      <c r="AG100" s="89" t="str">
        <f>IF(G100=1,G100*('Base de Dados 2013'!$AN125-'Base de Dados 2013'!$AH125),"")</f>
        <v/>
      </c>
      <c r="AH100" s="89" t="str">
        <f>IF(H100=1,H100*('Base de Dados 2013'!$AN125-'Base de Dados 2013'!$AH125),"")</f>
        <v/>
      </c>
      <c r="AI100" s="89" t="str">
        <f>IF(I100=1,I100*('Base de Dados 2013'!$AN125-'Base de Dados 2013'!$AH125),"")</f>
        <v/>
      </c>
      <c r="AJ100" s="89" t="str">
        <f>IF(J100=1,J100*('Base de Dados 2013'!$AN125-'Base de Dados 2013'!$AH125),"")</f>
        <v/>
      </c>
      <c r="AK100" s="89" t="str">
        <f>IF(K100=1,K100*('Base de Dados 2013'!$AN125-'Base de Dados 2013'!$AH125),"")</f>
        <v/>
      </c>
      <c r="AL100" s="89" t="str">
        <f>IF(L100=1,L100*('Base de Dados 2013'!$AN125-'Base de Dados 2013'!$AH125),"")</f>
        <v/>
      </c>
      <c r="AM100" s="89" t="str">
        <f>IF(M100=1,M100*('Base de Dados 2013'!$AN125-'Base de Dados 2013'!$AH125),"")</f>
        <v/>
      </c>
      <c r="AN100" s="89" t="str">
        <f>IF(N100=1,N100*('Base de Dados 2013'!$AN125-'Base de Dados 2013'!$AH125),"")</f>
        <v/>
      </c>
      <c r="AO100" s="89" t="str">
        <f>IF(O100=1,O100*('Base de Dados 2013'!$AN125-'Base de Dados 2013'!$AH125),"")</f>
        <v/>
      </c>
      <c r="AP100" s="89" t="str">
        <f>IF(P100=1,P100*('Base de Dados 2013'!$AN125-'Base de Dados 2013'!$AH125),"")</f>
        <v/>
      </c>
      <c r="AQ100" s="89" t="str">
        <f>IF(Q100=1,Q100*('Base de Dados 2013'!$AN125-'Base de Dados 2013'!$AH125),"")</f>
        <v/>
      </c>
      <c r="AR100" s="89" t="str">
        <f>IF(R100=1,R100*('Base de Dados 2013'!$AN125-'Base de Dados 2013'!$AH125),"")</f>
        <v/>
      </c>
      <c r="AS100" s="89" t="str">
        <f>IF(S100=1,S100*('Base de Dados 2013'!$AN125-'Base de Dados 2013'!$AH125),"")</f>
        <v/>
      </c>
      <c r="AT100" s="89" t="str">
        <f>IF(T100=1,T100*('Base de Dados 2013'!$AN125-'Base de Dados 2013'!$AH125),"")</f>
        <v/>
      </c>
      <c r="AU100" s="89" t="str">
        <f>IF(U100=1,U100*('Base de Dados 2013'!$AN125-'Base de Dados 2013'!$AH125),"")</f>
        <v/>
      </c>
      <c r="AV100" s="89" t="str">
        <f>IF(V100=1,V100*('Base de Dados 2013'!$AN125-'Base de Dados 2013'!$AH125),"")</f>
        <v/>
      </c>
      <c r="AW100" s="89" t="str">
        <f>IF(W100=1,W100*('Base de Dados 2013'!$AN125-'Base de Dados 2013'!$AH125),"")</f>
        <v/>
      </c>
      <c r="AX100" s="89" t="str">
        <f>IF(X100=1,X100*('Base de Dados 2013'!$AN125-'Base de Dados 2013'!$AH125),"")</f>
        <v/>
      </c>
      <c r="AY100" s="90" t="str">
        <f>IF(Y100=1,Y100*('Base de Dados 2013'!$AN125-'Base de Dados 2013'!$AH125),"")</f>
        <v/>
      </c>
      <c r="AZ100" t="str">
        <f t="shared" si="30"/>
        <v/>
      </c>
      <c r="BA100" t="str">
        <f t="shared" si="22"/>
        <v/>
      </c>
    </row>
    <row r="101" spans="1:53" x14ac:dyDescent="0.55000000000000004">
      <c r="A101" s="75" t="str">
        <f>'Base de Dados 2013'!O126</f>
        <v>LP 206</v>
      </c>
      <c r="B101" s="88" t="str">
        <f t="shared" si="35"/>
        <v/>
      </c>
      <c r="C101" s="89" t="str">
        <f t="shared" si="35"/>
        <v/>
      </c>
      <c r="D101" s="89" t="str">
        <f t="shared" si="35"/>
        <v/>
      </c>
      <c r="E101" s="89" t="str">
        <f t="shared" si="35"/>
        <v/>
      </c>
      <c r="F101" s="89" t="str">
        <f t="shared" si="35"/>
        <v/>
      </c>
      <c r="G101" s="89" t="str">
        <f t="shared" si="35"/>
        <v/>
      </c>
      <c r="H101" s="89" t="str">
        <f t="shared" si="24"/>
        <v/>
      </c>
      <c r="I101" s="89" t="str">
        <f t="shared" si="24"/>
        <v/>
      </c>
      <c r="J101" s="89" t="str">
        <f t="shared" si="23"/>
        <v/>
      </c>
      <c r="K101" s="89" t="str">
        <f t="shared" si="35"/>
        <v/>
      </c>
      <c r="L101" s="89" t="str">
        <f t="shared" si="35"/>
        <v/>
      </c>
      <c r="M101" s="89" t="str">
        <f t="shared" si="35"/>
        <v/>
      </c>
      <c r="N101" s="89" t="str">
        <f t="shared" si="25"/>
        <v/>
      </c>
      <c r="O101" s="89" t="str">
        <f t="shared" si="26"/>
        <v/>
      </c>
      <c r="P101" s="89" t="str">
        <f t="shared" si="35"/>
        <v/>
      </c>
      <c r="Q101" s="89" t="str">
        <f t="shared" si="35"/>
        <v/>
      </c>
      <c r="R101" s="89" t="str">
        <f t="shared" si="35"/>
        <v/>
      </c>
      <c r="S101" s="89" t="str">
        <f t="shared" si="27"/>
        <v/>
      </c>
      <c r="T101" s="89" t="str">
        <f t="shared" si="28"/>
        <v/>
      </c>
      <c r="U101" s="89" t="str">
        <f t="shared" si="35"/>
        <v/>
      </c>
      <c r="V101" s="89">
        <f t="shared" si="35"/>
        <v>1</v>
      </c>
      <c r="W101" s="89" t="str">
        <f t="shared" si="35"/>
        <v/>
      </c>
      <c r="X101" s="89" t="str">
        <f t="shared" si="34"/>
        <v/>
      </c>
      <c r="Y101" s="90" t="str">
        <f t="shared" si="34"/>
        <v/>
      </c>
      <c r="Z101" s="102" t="str">
        <f t="shared" si="21"/>
        <v/>
      </c>
      <c r="AB101" s="88" t="str">
        <f>IF(B101=1,B101*('Base de Dados 2013'!$AN126-'Base de Dados 2013'!$AH126),"")</f>
        <v/>
      </c>
      <c r="AC101" s="89" t="str">
        <f>IF(C101=1,C101*('Base de Dados 2013'!$AN126-'Base de Dados 2013'!$AH126),"")</f>
        <v/>
      </c>
      <c r="AD101" s="89" t="str">
        <f>IF(D101=1,D101*('Base de Dados 2013'!$AN126-'Base de Dados 2013'!$AH126),"")</f>
        <v/>
      </c>
      <c r="AE101" s="89" t="str">
        <f>IF(E101=1,E101*('Base de Dados 2013'!$AN126-'Base de Dados 2013'!$AH126),"")</f>
        <v/>
      </c>
      <c r="AF101" s="89" t="str">
        <f>IF(F101=1,F101*('Base de Dados 2013'!$AN126-'Base de Dados 2013'!$AH126),"")</f>
        <v/>
      </c>
      <c r="AG101" s="89" t="str">
        <f>IF(G101=1,G101*('Base de Dados 2013'!$AN126-'Base de Dados 2013'!$AH126),"")</f>
        <v/>
      </c>
      <c r="AH101" s="89" t="str">
        <f>IF(H101=1,H101*('Base de Dados 2013'!$AN126-'Base de Dados 2013'!$AH126),"")</f>
        <v/>
      </c>
      <c r="AI101" s="89" t="str">
        <f>IF(I101=1,I101*('Base de Dados 2013'!$AN126-'Base de Dados 2013'!$AH126),"")</f>
        <v/>
      </c>
      <c r="AJ101" s="89" t="str">
        <f>IF(J101=1,J101*('Base de Dados 2013'!$AN126-'Base de Dados 2013'!$AH126),"")</f>
        <v/>
      </c>
      <c r="AK101" s="89" t="str">
        <f>IF(K101=1,K101*('Base de Dados 2013'!$AN126-'Base de Dados 2013'!$AH126),"")</f>
        <v/>
      </c>
      <c r="AL101" s="89" t="str">
        <f>IF(L101=1,L101*('Base de Dados 2013'!$AN126-'Base de Dados 2013'!$AH126),"")</f>
        <v/>
      </c>
      <c r="AM101" s="89" t="str">
        <f>IF(M101=1,M101*('Base de Dados 2013'!$AN126-'Base de Dados 2013'!$AH126),"")</f>
        <v/>
      </c>
      <c r="AN101" s="89" t="str">
        <f>IF(N101=1,N101*('Base de Dados 2013'!$AN126-'Base de Dados 2013'!$AH126),"")</f>
        <v/>
      </c>
      <c r="AO101" s="89" t="str">
        <f>IF(O101=1,O101*('Base de Dados 2013'!$AN126-'Base de Dados 2013'!$AH126),"")</f>
        <v/>
      </c>
      <c r="AP101" s="89" t="str">
        <f>IF(P101=1,P101*('Base de Dados 2013'!$AN126-'Base de Dados 2013'!$AH126),"")</f>
        <v/>
      </c>
      <c r="AQ101" s="89" t="str">
        <f>IF(Q101=1,Q101*('Base de Dados 2013'!$AN126-'Base de Dados 2013'!$AH126),"")</f>
        <v/>
      </c>
      <c r="AR101" s="89" t="str">
        <f>IF(R101=1,R101*('Base de Dados 2013'!$AN126-'Base de Dados 2013'!$AH126),"")</f>
        <v/>
      </c>
      <c r="AS101" s="89" t="str">
        <f>IF(S101=1,S101*('Base de Dados 2013'!$AN126-'Base de Dados 2013'!$AH126),"")</f>
        <v/>
      </c>
      <c r="AT101" s="89" t="str">
        <f>IF(T101=1,T101*('Base de Dados 2013'!$AN126-'Base de Dados 2013'!$AH126),"")</f>
        <v/>
      </c>
      <c r="AU101" s="89" t="str">
        <f>IF(U101=1,U101*('Base de Dados 2013'!$AN126-'Base de Dados 2013'!$AH126),"")</f>
        <v/>
      </c>
      <c r="AV101" s="89">
        <f>IF(V101=1,V101*('Base de Dados 2013'!$AN126-'Base de Dados 2013'!$AH126),"")</f>
        <v>40</v>
      </c>
      <c r="AW101" s="89" t="str">
        <f>IF(W101=1,W101*('Base de Dados 2013'!$AN126-'Base de Dados 2013'!$AH126),"")</f>
        <v/>
      </c>
      <c r="AX101" s="89" t="str">
        <f>IF(X101=1,X101*('Base de Dados 2013'!$AN126-'Base de Dados 2013'!$AH126),"")</f>
        <v/>
      </c>
      <c r="AY101" s="90" t="str">
        <f>IF(Y101=1,Y101*('Base de Dados 2013'!$AN126-'Base de Dados 2013'!$AH126),"")</f>
        <v/>
      </c>
      <c r="AZ101" t="str">
        <f t="shared" si="30"/>
        <v/>
      </c>
      <c r="BA101" t="str">
        <f t="shared" si="22"/>
        <v/>
      </c>
    </row>
    <row r="102" spans="1:53" x14ac:dyDescent="0.55000000000000004">
      <c r="A102" s="75" t="str">
        <f>'Base de Dados 2013'!O128</f>
        <v>USB 557</v>
      </c>
      <c r="B102" s="88" t="str">
        <f t="shared" si="35"/>
        <v/>
      </c>
      <c r="C102" s="89" t="str">
        <f t="shared" si="35"/>
        <v/>
      </c>
      <c r="D102" s="89" t="str">
        <f t="shared" si="35"/>
        <v/>
      </c>
      <c r="E102" s="89" t="str">
        <f t="shared" si="35"/>
        <v/>
      </c>
      <c r="F102" s="89">
        <f t="shared" si="35"/>
        <v>1</v>
      </c>
      <c r="G102" s="89" t="str">
        <f t="shared" si="35"/>
        <v/>
      </c>
      <c r="H102" s="89" t="str">
        <f t="shared" si="24"/>
        <v/>
      </c>
      <c r="I102" s="89" t="str">
        <f t="shared" si="24"/>
        <v/>
      </c>
      <c r="J102" s="89" t="str">
        <f t="shared" si="23"/>
        <v/>
      </c>
      <c r="K102" s="89" t="str">
        <f t="shared" si="35"/>
        <v/>
      </c>
      <c r="L102" s="89" t="str">
        <f t="shared" si="35"/>
        <v/>
      </c>
      <c r="M102" s="89" t="str">
        <f t="shared" si="35"/>
        <v/>
      </c>
      <c r="N102" s="89" t="str">
        <f t="shared" si="25"/>
        <v/>
      </c>
      <c r="O102" s="89" t="str">
        <f t="shared" si="26"/>
        <v/>
      </c>
      <c r="P102" s="89" t="str">
        <f t="shared" si="35"/>
        <v/>
      </c>
      <c r="Q102" s="89" t="str">
        <f t="shared" si="35"/>
        <v/>
      </c>
      <c r="R102" s="89" t="str">
        <f t="shared" si="35"/>
        <v/>
      </c>
      <c r="S102" s="89" t="str">
        <f t="shared" si="27"/>
        <v/>
      </c>
      <c r="T102" s="89" t="str">
        <f t="shared" si="28"/>
        <v/>
      </c>
      <c r="U102" s="89" t="str">
        <f t="shared" si="35"/>
        <v/>
      </c>
      <c r="V102" s="89" t="str">
        <f t="shared" si="35"/>
        <v/>
      </c>
      <c r="W102" s="89" t="str">
        <f t="shared" si="35"/>
        <v/>
      </c>
      <c r="X102" s="89" t="str">
        <f t="shared" si="34"/>
        <v/>
      </c>
      <c r="Y102" s="90" t="str">
        <f t="shared" si="34"/>
        <v/>
      </c>
      <c r="Z102" s="102" t="str">
        <f t="shared" si="21"/>
        <v/>
      </c>
      <c r="AB102" s="88" t="str">
        <f>IF(B102=1,B102*('Base de Dados 2013'!$AN128-'Base de Dados 2013'!$AH128),"")</f>
        <v/>
      </c>
      <c r="AC102" s="89" t="str">
        <f>IF(C102=1,C102*('Base de Dados 2013'!$AN128-'Base de Dados 2013'!$AH128),"")</f>
        <v/>
      </c>
      <c r="AD102" s="89" t="str">
        <f>IF(D102=1,D102*('Base de Dados 2013'!$AN128-'Base de Dados 2013'!$AH128),"")</f>
        <v/>
      </c>
      <c r="AE102" s="89" t="str">
        <f>IF(E102=1,E102*('Base de Dados 2013'!$AN128-'Base de Dados 2013'!$AH128),"")</f>
        <v/>
      </c>
      <c r="AF102" s="89">
        <f>IF(F102=1,F102*('Base de Dados 2013'!$AN128-'Base de Dados 2013'!$AH128),"")</f>
        <v>68</v>
      </c>
      <c r="AG102" s="89" t="str">
        <f>IF(G102=1,G102*('Base de Dados 2013'!$AN128-'Base de Dados 2013'!$AH128),"")</f>
        <v/>
      </c>
      <c r="AH102" s="89" t="str">
        <f>IF(H102=1,H102*('Base de Dados 2013'!$AN128-'Base de Dados 2013'!$AH128),"")</f>
        <v/>
      </c>
      <c r="AI102" s="89" t="str">
        <f>IF(I102=1,I102*('Base de Dados 2013'!$AN128-'Base de Dados 2013'!$AH128),"")</f>
        <v/>
      </c>
      <c r="AJ102" s="89" t="str">
        <f>IF(J102=1,J102*('Base de Dados 2013'!$AN128-'Base de Dados 2013'!$AH128),"")</f>
        <v/>
      </c>
      <c r="AK102" s="89" t="str">
        <f>IF(K102=1,K102*('Base de Dados 2013'!$AN128-'Base de Dados 2013'!$AH128),"")</f>
        <v/>
      </c>
      <c r="AL102" s="89" t="str">
        <f>IF(L102=1,L102*('Base de Dados 2013'!$AN128-'Base de Dados 2013'!$AH128),"")</f>
        <v/>
      </c>
      <c r="AM102" s="89" t="str">
        <f>IF(M102=1,M102*('Base de Dados 2013'!$AN128-'Base de Dados 2013'!$AH128),"")</f>
        <v/>
      </c>
      <c r="AN102" s="89" t="str">
        <f>IF(N102=1,N102*('Base de Dados 2013'!$AN128-'Base de Dados 2013'!$AH128),"")</f>
        <v/>
      </c>
      <c r="AO102" s="89" t="str">
        <f>IF(O102=1,O102*('Base de Dados 2013'!$AN128-'Base de Dados 2013'!$AH128),"")</f>
        <v/>
      </c>
      <c r="AP102" s="89" t="str">
        <f>IF(P102=1,P102*('Base de Dados 2013'!$AN128-'Base de Dados 2013'!$AH128),"")</f>
        <v/>
      </c>
      <c r="AQ102" s="89" t="str">
        <f>IF(Q102=1,Q102*('Base de Dados 2013'!$AN128-'Base de Dados 2013'!$AH128),"")</f>
        <v/>
      </c>
      <c r="AR102" s="89" t="str">
        <f>IF(R102=1,R102*('Base de Dados 2013'!$AN128-'Base de Dados 2013'!$AH128),"")</f>
        <v/>
      </c>
      <c r="AS102" s="89" t="str">
        <f>IF(S102=1,S102*('Base de Dados 2013'!$AN128-'Base de Dados 2013'!$AH128),"")</f>
        <v/>
      </c>
      <c r="AT102" s="89" t="str">
        <f>IF(T102=1,T102*('Base de Dados 2013'!$AN128-'Base de Dados 2013'!$AH128),"")</f>
        <v/>
      </c>
      <c r="AU102" s="89" t="str">
        <f>IF(U102=1,U102*('Base de Dados 2013'!$AN128-'Base de Dados 2013'!$AH128),"")</f>
        <v/>
      </c>
      <c r="AV102" s="89" t="str">
        <f>IF(V102=1,V102*('Base de Dados 2013'!$AN128-'Base de Dados 2013'!$AH128),"")</f>
        <v/>
      </c>
      <c r="AW102" s="89" t="str">
        <f>IF(W102=1,W102*('Base de Dados 2013'!$AN128-'Base de Dados 2013'!$AH128),"")</f>
        <v/>
      </c>
      <c r="AX102" s="89" t="str">
        <f>IF(X102=1,X102*('Base de Dados 2013'!$AN128-'Base de Dados 2013'!$AH128),"")</f>
        <v/>
      </c>
      <c r="AY102" s="90" t="str">
        <f>IF(Y102=1,Y102*('Base de Dados 2013'!$AN128-'Base de Dados 2013'!$AH128),"")</f>
        <v/>
      </c>
      <c r="AZ102" t="str">
        <f t="shared" si="30"/>
        <v/>
      </c>
      <c r="BA102" t="str">
        <f t="shared" si="22"/>
        <v/>
      </c>
    </row>
    <row r="103" spans="1:53" x14ac:dyDescent="0.55000000000000004">
      <c r="A103" s="75" t="str">
        <f>'Base de Dados 2013'!O129</f>
        <v>USB 296</v>
      </c>
      <c r="B103" s="88" t="str">
        <f t="shared" si="35"/>
        <v/>
      </c>
      <c r="C103" s="89" t="str">
        <f t="shared" si="35"/>
        <v/>
      </c>
      <c r="D103" s="89" t="str">
        <f t="shared" si="35"/>
        <v/>
      </c>
      <c r="E103" s="89" t="str">
        <f t="shared" si="35"/>
        <v/>
      </c>
      <c r="F103" s="89" t="str">
        <f t="shared" si="35"/>
        <v/>
      </c>
      <c r="G103" s="89">
        <f t="shared" si="35"/>
        <v>1</v>
      </c>
      <c r="H103" s="89" t="str">
        <f t="shared" si="24"/>
        <v/>
      </c>
      <c r="I103" s="89" t="str">
        <f t="shared" si="24"/>
        <v/>
      </c>
      <c r="J103" s="89" t="str">
        <f t="shared" si="23"/>
        <v/>
      </c>
      <c r="K103" s="89" t="str">
        <f t="shared" si="35"/>
        <v/>
      </c>
      <c r="L103" s="89" t="str">
        <f t="shared" si="35"/>
        <v/>
      </c>
      <c r="M103" s="89" t="str">
        <f t="shared" si="35"/>
        <v/>
      </c>
      <c r="N103" s="89" t="str">
        <f t="shared" si="25"/>
        <v/>
      </c>
      <c r="O103" s="89" t="str">
        <f t="shared" si="26"/>
        <v/>
      </c>
      <c r="P103" s="89" t="str">
        <f t="shared" si="35"/>
        <v/>
      </c>
      <c r="Q103" s="89" t="str">
        <f t="shared" si="35"/>
        <v/>
      </c>
      <c r="R103" s="89" t="str">
        <f t="shared" si="35"/>
        <v/>
      </c>
      <c r="S103" s="89" t="str">
        <f t="shared" si="27"/>
        <v/>
      </c>
      <c r="T103" s="89" t="str">
        <f t="shared" si="28"/>
        <v/>
      </c>
      <c r="U103" s="89" t="str">
        <f t="shared" si="35"/>
        <v/>
      </c>
      <c r="V103" s="89" t="str">
        <f t="shared" si="35"/>
        <v/>
      </c>
      <c r="W103" s="89" t="str">
        <f t="shared" si="35"/>
        <v/>
      </c>
      <c r="X103" s="89" t="str">
        <f t="shared" si="34"/>
        <v/>
      </c>
      <c r="Y103" s="90" t="str">
        <f t="shared" si="34"/>
        <v/>
      </c>
      <c r="Z103" s="102" t="str">
        <f t="shared" si="21"/>
        <v/>
      </c>
      <c r="AB103" s="88" t="str">
        <f>IF(B103=1,B103*('Base de Dados 2013'!$AN129-'Base de Dados 2013'!$AH129),"")</f>
        <v/>
      </c>
      <c r="AC103" s="89" t="str">
        <f>IF(C103=1,C103*('Base de Dados 2013'!$AN129-'Base de Dados 2013'!$AH129),"")</f>
        <v/>
      </c>
      <c r="AD103" s="89" t="str">
        <f>IF(D103=1,D103*('Base de Dados 2013'!$AN129-'Base de Dados 2013'!$AH129),"")</f>
        <v/>
      </c>
      <c r="AE103" s="89" t="str">
        <f>IF(E103=1,E103*('Base de Dados 2013'!$AN129-'Base de Dados 2013'!$AH129),"")</f>
        <v/>
      </c>
      <c r="AF103" s="89" t="str">
        <f>IF(F103=1,F103*('Base de Dados 2013'!$AN129-'Base de Dados 2013'!$AH129),"")</f>
        <v/>
      </c>
      <c r="AG103" s="89">
        <f>IF(G103=1,G103*('Base de Dados 2013'!$AN129-'Base de Dados 2013'!$AH129),"")</f>
        <v>39</v>
      </c>
      <c r="AH103" s="89" t="str">
        <f>IF(H103=1,H103*('Base de Dados 2013'!$AN129-'Base de Dados 2013'!$AH129),"")</f>
        <v/>
      </c>
      <c r="AI103" s="89" t="str">
        <f>IF(I103=1,I103*('Base de Dados 2013'!$AN129-'Base de Dados 2013'!$AH129),"")</f>
        <v/>
      </c>
      <c r="AJ103" s="89" t="str">
        <f>IF(J103=1,J103*('Base de Dados 2013'!$AN129-'Base de Dados 2013'!$AH129),"")</f>
        <v/>
      </c>
      <c r="AK103" s="89" t="str">
        <f>IF(K103=1,K103*('Base de Dados 2013'!$AN129-'Base de Dados 2013'!$AH129),"")</f>
        <v/>
      </c>
      <c r="AL103" s="89" t="str">
        <f>IF(L103=1,L103*('Base de Dados 2013'!$AN129-'Base de Dados 2013'!$AH129),"")</f>
        <v/>
      </c>
      <c r="AM103" s="89" t="str">
        <f>IF(M103=1,M103*('Base de Dados 2013'!$AN129-'Base de Dados 2013'!$AH129),"")</f>
        <v/>
      </c>
      <c r="AN103" s="89" t="str">
        <f>IF(N103=1,N103*('Base de Dados 2013'!$AN129-'Base de Dados 2013'!$AH129),"")</f>
        <v/>
      </c>
      <c r="AO103" s="89" t="str">
        <f>IF(O103=1,O103*('Base de Dados 2013'!$AN129-'Base de Dados 2013'!$AH129),"")</f>
        <v/>
      </c>
      <c r="AP103" s="89" t="str">
        <f>IF(P103=1,P103*('Base de Dados 2013'!$AN129-'Base de Dados 2013'!$AH129),"")</f>
        <v/>
      </c>
      <c r="AQ103" s="89" t="str">
        <f>IF(Q103=1,Q103*('Base de Dados 2013'!$AN129-'Base de Dados 2013'!$AH129),"")</f>
        <v/>
      </c>
      <c r="AR103" s="89" t="str">
        <f>IF(R103=1,R103*('Base de Dados 2013'!$AN129-'Base de Dados 2013'!$AH129),"")</f>
        <v/>
      </c>
      <c r="AS103" s="89" t="str">
        <f>IF(S103=1,S103*('Base de Dados 2013'!$AN129-'Base de Dados 2013'!$AH129),"")</f>
        <v/>
      </c>
      <c r="AT103" s="89" t="str">
        <f>IF(T103=1,T103*('Base de Dados 2013'!$AN129-'Base de Dados 2013'!$AH129),"")</f>
        <v/>
      </c>
      <c r="AU103" s="89" t="str">
        <f>IF(U103=1,U103*('Base de Dados 2013'!$AN129-'Base de Dados 2013'!$AH129),"")</f>
        <v/>
      </c>
      <c r="AV103" s="89" t="str">
        <f>IF(V103=1,V103*('Base de Dados 2013'!$AN129-'Base de Dados 2013'!$AH129),"")</f>
        <v/>
      </c>
      <c r="AW103" s="89" t="str">
        <f>IF(W103=1,W103*('Base de Dados 2013'!$AN129-'Base de Dados 2013'!$AH129),"")</f>
        <v/>
      </c>
      <c r="AX103" s="89" t="str">
        <f>IF(X103=1,X103*('Base de Dados 2013'!$AN129-'Base de Dados 2013'!$AH129),"")</f>
        <v/>
      </c>
      <c r="AY103" s="90" t="str">
        <f>IF(Y103=1,Y103*('Base de Dados 2013'!$AN129-'Base de Dados 2013'!$AH129),"")</f>
        <v/>
      </c>
      <c r="AZ103" t="str">
        <f t="shared" si="30"/>
        <v/>
      </c>
      <c r="BA103" t="str">
        <f t="shared" si="22"/>
        <v/>
      </c>
    </row>
    <row r="104" spans="1:53" x14ac:dyDescent="0.55000000000000004">
      <c r="A104" s="75" t="str">
        <f>'Base de Dados 2013'!O131</f>
        <v>USB 558</v>
      </c>
      <c r="B104" s="88" t="str">
        <f t="shared" si="35"/>
        <v/>
      </c>
      <c r="C104" s="89" t="str">
        <f t="shared" si="35"/>
        <v/>
      </c>
      <c r="D104" s="89" t="str">
        <f t="shared" si="35"/>
        <v/>
      </c>
      <c r="E104" s="89">
        <f t="shared" si="35"/>
        <v>1</v>
      </c>
      <c r="F104" s="89" t="str">
        <f t="shared" si="35"/>
        <v/>
      </c>
      <c r="G104" s="89" t="str">
        <f t="shared" si="35"/>
        <v/>
      </c>
      <c r="H104" s="89" t="str">
        <f t="shared" si="24"/>
        <v/>
      </c>
      <c r="I104" s="89" t="str">
        <f t="shared" si="24"/>
        <v/>
      </c>
      <c r="J104" s="89" t="str">
        <f t="shared" si="23"/>
        <v/>
      </c>
      <c r="K104" s="89" t="str">
        <f t="shared" si="35"/>
        <v/>
      </c>
      <c r="L104" s="89" t="str">
        <f t="shared" si="35"/>
        <v/>
      </c>
      <c r="M104" s="89" t="str">
        <f t="shared" si="35"/>
        <v/>
      </c>
      <c r="N104" s="89" t="str">
        <f t="shared" si="25"/>
        <v/>
      </c>
      <c r="O104" s="89" t="str">
        <f t="shared" si="26"/>
        <v/>
      </c>
      <c r="P104" s="89" t="str">
        <f t="shared" si="35"/>
        <v/>
      </c>
      <c r="Q104" s="89" t="str">
        <f t="shared" si="35"/>
        <v/>
      </c>
      <c r="R104" s="89" t="str">
        <f t="shared" si="35"/>
        <v/>
      </c>
      <c r="S104" s="89" t="str">
        <f t="shared" si="27"/>
        <v/>
      </c>
      <c r="T104" s="89" t="str">
        <f t="shared" si="28"/>
        <v/>
      </c>
      <c r="U104" s="89" t="str">
        <f t="shared" si="35"/>
        <v/>
      </c>
      <c r="V104" s="89" t="str">
        <f t="shared" si="35"/>
        <v/>
      </c>
      <c r="W104" s="89" t="str">
        <f t="shared" si="35"/>
        <v/>
      </c>
      <c r="X104" s="89" t="str">
        <f t="shared" si="34"/>
        <v/>
      </c>
      <c r="Y104" s="90" t="str">
        <f t="shared" si="34"/>
        <v/>
      </c>
      <c r="Z104" s="102" t="str">
        <f t="shared" si="21"/>
        <v/>
      </c>
      <c r="AB104" s="88" t="str">
        <f>IF(B104=1,B104*('Base de Dados 2013'!$AN131-'Base de Dados 2013'!$AH131),"")</f>
        <v/>
      </c>
      <c r="AC104" s="89" t="str">
        <f>IF(C104=1,C104*('Base de Dados 2013'!$AN131-'Base de Dados 2013'!$AH131),"")</f>
        <v/>
      </c>
      <c r="AD104" s="89" t="str">
        <f>IF(D104=1,D104*('Base de Dados 2013'!$AN131-'Base de Dados 2013'!$AH131),"")</f>
        <v/>
      </c>
      <c r="AE104" s="89">
        <f>IF(E104=1,E104*('Base de Dados 2013'!$AN131-'Base de Dados 2013'!$AH131),"")</f>
        <v>51</v>
      </c>
      <c r="AF104" s="89" t="str">
        <f>IF(F104=1,F104*('Base de Dados 2013'!$AN131-'Base de Dados 2013'!$AH131),"")</f>
        <v/>
      </c>
      <c r="AG104" s="89" t="str">
        <f>IF(G104=1,G104*('Base de Dados 2013'!$AN131-'Base de Dados 2013'!$AH131),"")</f>
        <v/>
      </c>
      <c r="AH104" s="89" t="str">
        <f>IF(H104=1,H104*('Base de Dados 2013'!$AN131-'Base de Dados 2013'!$AH131),"")</f>
        <v/>
      </c>
      <c r="AI104" s="89" t="str">
        <f>IF(I104=1,I104*('Base de Dados 2013'!$AN131-'Base de Dados 2013'!$AH131),"")</f>
        <v/>
      </c>
      <c r="AJ104" s="89" t="str">
        <f>IF(J104=1,J104*('Base de Dados 2013'!$AN131-'Base de Dados 2013'!$AH131),"")</f>
        <v/>
      </c>
      <c r="AK104" s="89" t="str">
        <f>IF(K104=1,K104*('Base de Dados 2013'!$AN131-'Base de Dados 2013'!$AH131),"")</f>
        <v/>
      </c>
      <c r="AL104" s="89" t="str">
        <f>IF(L104=1,L104*('Base de Dados 2013'!$AN131-'Base de Dados 2013'!$AH131),"")</f>
        <v/>
      </c>
      <c r="AM104" s="89" t="str">
        <f>IF(M104=1,M104*('Base de Dados 2013'!$AN131-'Base de Dados 2013'!$AH131),"")</f>
        <v/>
      </c>
      <c r="AN104" s="89" t="str">
        <f>IF(N104=1,N104*('Base de Dados 2013'!$AN131-'Base de Dados 2013'!$AH131),"")</f>
        <v/>
      </c>
      <c r="AO104" s="89" t="str">
        <f>IF(O104=1,O104*('Base de Dados 2013'!$AN131-'Base de Dados 2013'!$AH131),"")</f>
        <v/>
      </c>
      <c r="AP104" s="89" t="str">
        <f>IF(P104=1,P104*('Base de Dados 2013'!$AN131-'Base de Dados 2013'!$AH131),"")</f>
        <v/>
      </c>
      <c r="AQ104" s="89" t="str">
        <f>IF(Q104=1,Q104*('Base de Dados 2013'!$AN131-'Base de Dados 2013'!$AH131),"")</f>
        <v/>
      </c>
      <c r="AR104" s="89" t="str">
        <f>IF(R104=1,R104*('Base de Dados 2013'!$AN131-'Base de Dados 2013'!$AH131),"")</f>
        <v/>
      </c>
      <c r="AS104" s="89" t="str">
        <f>IF(S104=1,S104*('Base de Dados 2013'!$AN131-'Base de Dados 2013'!$AH131),"")</f>
        <v/>
      </c>
      <c r="AT104" s="89" t="str">
        <f>IF(T104=1,T104*('Base de Dados 2013'!$AN131-'Base de Dados 2013'!$AH131),"")</f>
        <v/>
      </c>
      <c r="AU104" s="89" t="str">
        <f>IF(U104=1,U104*('Base de Dados 2013'!$AN131-'Base de Dados 2013'!$AH131),"")</f>
        <v/>
      </c>
      <c r="AV104" s="89" t="str">
        <f>IF(V104=1,V104*('Base de Dados 2013'!$AN131-'Base de Dados 2013'!$AH131),"")</f>
        <v/>
      </c>
      <c r="AW104" s="89" t="str">
        <f>IF(W104=1,W104*('Base de Dados 2013'!$AN131-'Base de Dados 2013'!$AH131),"")</f>
        <v/>
      </c>
      <c r="AX104" s="89" t="str">
        <f>IF(X104=1,X104*('Base de Dados 2013'!$AN131-'Base de Dados 2013'!$AH131),"")</f>
        <v/>
      </c>
      <c r="AY104" s="90" t="str">
        <f>IF(Y104=1,Y104*('Base de Dados 2013'!$AN131-'Base de Dados 2013'!$AH131),"")</f>
        <v/>
      </c>
      <c r="AZ104" t="str">
        <f t="shared" si="30"/>
        <v/>
      </c>
      <c r="BA104" t="str">
        <f t="shared" si="22"/>
        <v/>
      </c>
    </row>
    <row r="105" spans="1:53" x14ac:dyDescent="0.55000000000000004">
      <c r="A105" s="75" t="str">
        <f>'Base de Dados 2013'!O132</f>
        <v>USB 570</v>
      </c>
      <c r="B105" s="88" t="str">
        <f t="shared" si="35"/>
        <v/>
      </c>
      <c r="C105" s="89">
        <f t="shared" si="35"/>
        <v>1</v>
      </c>
      <c r="D105" s="89" t="str">
        <f t="shared" si="35"/>
        <v/>
      </c>
      <c r="E105" s="89" t="str">
        <f t="shared" si="35"/>
        <v/>
      </c>
      <c r="F105" s="89" t="str">
        <f t="shared" si="35"/>
        <v/>
      </c>
      <c r="G105" s="89" t="str">
        <f t="shared" si="35"/>
        <v/>
      </c>
      <c r="H105" s="89" t="str">
        <f t="shared" si="24"/>
        <v/>
      </c>
      <c r="I105" s="89" t="str">
        <f t="shared" si="24"/>
        <v/>
      </c>
      <c r="J105" s="89" t="str">
        <f t="shared" si="23"/>
        <v/>
      </c>
      <c r="K105" s="89" t="str">
        <f t="shared" si="35"/>
        <v/>
      </c>
      <c r="L105" s="89" t="str">
        <f t="shared" si="35"/>
        <v/>
      </c>
      <c r="M105" s="89" t="str">
        <f t="shared" si="35"/>
        <v/>
      </c>
      <c r="N105" s="89" t="str">
        <f t="shared" si="25"/>
        <v/>
      </c>
      <c r="O105" s="89" t="str">
        <f t="shared" si="26"/>
        <v/>
      </c>
      <c r="P105" s="89" t="str">
        <f t="shared" si="35"/>
        <v/>
      </c>
      <c r="Q105" s="89" t="str">
        <f t="shared" si="35"/>
        <v/>
      </c>
      <c r="R105" s="89" t="str">
        <f t="shared" si="35"/>
        <v/>
      </c>
      <c r="S105" s="89" t="str">
        <f t="shared" si="27"/>
        <v/>
      </c>
      <c r="T105" s="89" t="str">
        <f t="shared" si="28"/>
        <v/>
      </c>
      <c r="U105" s="89" t="str">
        <f t="shared" si="35"/>
        <v/>
      </c>
      <c r="V105" s="89" t="str">
        <f t="shared" si="35"/>
        <v/>
      </c>
      <c r="W105" s="89" t="str">
        <f t="shared" ref="W105:Y117" si="36">IF($A105=W$1,1,"")</f>
        <v/>
      </c>
      <c r="X105" s="89" t="str">
        <f t="shared" si="36"/>
        <v/>
      </c>
      <c r="Y105" s="90" t="str">
        <f t="shared" si="36"/>
        <v/>
      </c>
      <c r="Z105" s="102" t="str">
        <f t="shared" si="21"/>
        <v/>
      </c>
      <c r="AB105" s="88" t="str">
        <f>IF(B105=1,B105*('Base de Dados 2013'!$AN132-'Base de Dados 2013'!$AH132),"")</f>
        <v/>
      </c>
      <c r="AC105" s="89">
        <f>IF(C105=1,C105*('Base de Dados 2013'!$AN132-'Base de Dados 2013'!$AH132),"")</f>
        <v>41</v>
      </c>
      <c r="AD105" s="89" t="str">
        <f>IF(D105=1,D105*('Base de Dados 2013'!$AN132-'Base de Dados 2013'!$AH132),"")</f>
        <v/>
      </c>
      <c r="AE105" s="89" t="str">
        <f>IF(E105=1,E105*('Base de Dados 2013'!$AN132-'Base de Dados 2013'!$AH132),"")</f>
        <v/>
      </c>
      <c r="AF105" s="89" t="str">
        <f>IF(F105=1,F105*('Base de Dados 2013'!$AN132-'Base de Dados 2013'!$AH132),"")</f>
        <v/>
      </c>
      <c r="AG105" s="89" t="str">
        <f>IF(G105=1,G105*('Base de Dados 2013'!$AN132-'Base de Dados 2013'!$AH132),"")</f>
        <v/>
      </c>
      <c r="AH105" s="89" t="str">
        <f>IF(H105=1,H105*('Base de Dados 2013'!$AN132-'Base de Dados 2013'!$AH132),"")</f>
        <v/>
      </c>
      <c r="AI105" s="89" t="str">
        <f>IF(I105=1,I105*('Base de Dados 2013'!$AN132-'Base de Dados 2013'!$AH132),"")</f>
        <v/>
      </c>
      <c r="AJ105" s="89" t="str">
        <f>IF(J105=1,J105*('Base de Dados 2013'!$AN132-'Base de Dados 2013'!$AH132),"")</f>
        <v/>
      </c>
      <c r="AK105" s="89" t="str">
        <f>IF(K105=1,K105*('Base de Dados 2013'!$AN132-'Base de Dados 2013'!$AH132),"")</f>
        <v/>
      </c>
      <c r="AL105" s="89" t="str">
        <f>IF(L105=1,L105*('Base de Dados 2013'!$AN132-'Base de Dados 2013'!$AH132),"")</f>
        <v/>
      </c>
      <c r="AM105" s="89" t="str">
        <f>IF(M105=1,M105*('Base de Dados 2013'!$AN132-'Base de Dados 2013'!$AH132),"")</f>
        <v/>
      </c>
      <c r="AN105" s="89" t="str">
        <f>IF(N105=1,N105*('Base de Dados 2013'!$AN132-'Base de Dados 2013'!$AH132),"")</f>
        <v/>
      </c>
      <c r="AO105" s="89" t="str">
        <f>IF(O105=1,O105*('Base de Dados 2013'!$AN132-'Base de Dados 2013'!$AH132),"")</f>
        <v/>
      </c>
      <c r="AP105" s="89" t="str">
        <f>IF(P105=1,P105*('Base de Dados 2013'!$AN132-'Base de Dados 2013'!$AH132),"")</f>
        <v/>
      </c>
      <c r="AQ105" s="89" t="str">
        <f>IF(Q105=1,Q105*('Base de Dados 2013'!$AN132-'Base de Dados 2013'!$AH132),"")</f>
        <v/>
      </c>
      <c r="AR105" s="89" t="str">
        <f>IF(R105=1,R105*('Base de Dados 2013'!$AN132-'Base de Dados 2013'!$AH132),"")</f>
        <v/>
      </c>
      <c r="AS105" s="89" t="str">
        <f>IF(S105=1,S105*('Base de Dados 2013'!$AN132-'Base de Dados 2013'!$AH132),"")</f>
        <v/>
      </c>
      <c r="AT105" s="89" t="str">
        <f>IF(T105=1,T105*('Base de Dados 2013'!$AN132-'Base de Dados 2013'!$AH132),"")</f>
        <v/>
      </c>
      <c r="AU105" s="89" t="str">
        <f>IF(U105=1,U105*('Base de Dados 2013'!$AN132-'Base de Dados 2013'!$AH132),"")</f>
        <v/>
      </c>
      <c r="AV105" s="89" t="str">
        <f>IF(V105=1,V105*('Base de Dados 2013'!$AN132-'Base de Dados 2013'!$AH132),"")</f>
        <v/>
      </c>
      <c r="AW105" s="89" t="str">
        <f>IF(W105=1,W105*('Base de Dados 2013'!$AN132-'Base de Dados 2013'!$AH132),"")</f>
        <v/>
      </c>
      <c r="AX105" s="89" t="str">
        <f>IF(X105=1,X105*('Base de Dados 2013'!$AN132-'Base de Dados 2013'!$AH132),"")</f>
        <v/>
      </c>
      <c r="AY105" s="90" t="str">
        <f>IF(Y105=1,Y105*('Base de Dados 2013'!$AN132-'Base de Dados 2013'!$AH132),"")</f>
        <v/>
      </c>
      <c r="AZ105" t="str">
        <f t="shared" si="30"/>
        <v/>
      </c>
      <c r="BA105" t="str">
        <f t="shared" si="22"/>
        <v/>
      </c>
    </row>
    <row r="106" spans="1:53" x14ac:dyDescent="0.55000000000000004">
      <c r="A106" s="75" t="str">
        <f>'Base de Dados 2013'!O133</f>
        <v>USB 150</v>
      </c>
      <c r="B106" s="88" t="str">
        <f t="shared" ref="B106:W118" si="37">IF($A106=B$1,1,"")</f>
        <v/>
      </c>
      <c r="C106" s="89" t="str">
        <f t="shared" si="37"/>
        <v/>
      </c>
      <c r="D106" s="89" t="str">
        <f t="shared" si="37"/>
        <v/>
      </c>
      <c r="E106" s="89" t="str">
        <f t="shared" si="37"/>
        <v/>
      </c>
      <c r="F106" s="89" t="str">
        <f t="shared" si="37"/>
        <v/>
      </c>
      <c r="G106" s="89" t="str">
        <f t="shared" si="37"/>
        <v/>
      </c>
      <c r="H106" s="89" t="str">
        <f t="shared" si="24"/>
        <v/>
      </c>
      <c r="I106" s="89" t="str">
        <f t="shared" si="24"/>
        <v/>
      </c>
      <c r="J106" s="89" t="str">
        <f t="shared" si="23"/>
        <v/>
      </c>
      <c r="K106" s="89" t="str">
        <f t="shared" si="37"/>
        <v/>
      </c>
      <c r="L106" s="89" t="str">
        <f t="shared" si="37"/>
        <v/>
      </c>
      <c r="M106" s="89" t="str">
        <f t="shared" si="37"/>
        <v/>
      </c>
      <c r="N106" s="89" t="str">
        <f t="shared" si="25"/>
        <v/>
      </c>
      <c r="O106" s="89" t="str">
        <f t="shared" si="26"/>
        <v/>
      </c>
      <c r="P106" s="89">
        <f t="shared" si="37"/>
        <v>1</v>
      </c>
      <c r="Q106" s="89" t="str">
        <f t="shared" si="37"/>
        <v/>
      </c>
      <c r="R106" s="89" t="str">
        <f t="shared" si="37"/>
        <v/>
      </c>
      <c r="S106" s="89" t="str">
        <f t="shared" si="27"/>
        <v/>
      </c>
      <c r="T106" s="89" t="str">
        <f t="shared" si="28"/>
        <v/>
      </c>
      <c r="U106" s="89" t="str">
        <f t="shared" si="37"/>
        <v/>
      </c>
      <c r="V106" s="89" t="str">
        <f t="shared" si="37"/>
        <v/>
      </c>
      <c r="W106" s="89" t="str">
        <f t="shared" si="37"/>
        <v/>
      </c>
      <c r="X106" s="89" t="str">
        <f t="shared" si="36"/>
        <v/>
      </c>
      <c r="Y106" s="90" t="str">
        <f t="shared" si="36"/>
        <v/>
      </c>
      <c r="Z106" s="102" t="str">
        <f t="shared" ref="Z106:Z152" si="38">IF(SUM(B106:Y106)=1,"","AQUI!")</f>
        <v/>
      </c>
      <c r="AB106" s="88" t="str">
        <f>IF(B106=1,B106*('Base de Dados 2013'!$AN133-'Base de Dados 2013'!$AH133),"")</f>
        <v/>
      </c>
      <c r="AC106" s="89" t="str">
        <f>IF(C106=1,C106*('Base de Dados 2013'!$AN133-'Base de Dados 2013'!$AH133),"")</f>
        <v/>
      </c>
      <c r="AD106" s="89" t="str">
        <f>IF(D106=1,D106*('Base de Dados 2013'!$AN133-'Base de Dados 2013'!$AH133),"")</f>
        <v/>
      </c>
      <c r="AE106" s="89" t="str">
        <f>IF(E106=1,E106*('Base de Dados 2013'!$AN133-'Base de Dados 2013'!$AH133),"")</f>
        <v/>
      </c>
      <c r="AF106" s="89" t="str">
        <f>IF(F106=1,F106*('Base de Dados 2013'!$AN133-'Base de Dados 2013'!$AH133),"")</f>
        <v/>
      </c>
      <c r="AG106" s="89" t="str">
        <f>IF(G106=1,G106*('Base de Dados 2013'!$AN133-'Base de Dados 2013'!$AH133),"")</f>
        <v/>
      </c>
      <c r="AH106" s="89" t="str">
        <f>IF(H106=1,H106*('Base de Dados 2013'!$AN133-'Base de Dados 2013'!$AH133),"")</f>
        <v/>
      </c>
      <c r="AI106" s="89" t="str">
        <f>IF(I106=1,I106*('Base de Dados 2013'!$AN133-'Base de Dados 2013'!$AH133),"")</f>
        <v/>
      </c>
      <c r="AJ106" s="89" t="str">
        <f>IF(J106=1,J106*('Base de Dados 2013'!$AN133-'Base de Dados 2013'!$AH133),"")</f>
        <v/>
      </c>
      <c r="AK106" s="89" t="str">
        <f>IF(K106=1,K106*('Base de Dados 2013'!$AN133-'Base de Dados 2013'!$AH133),"")</f>
        <v/>
      </c>
      <c r="AL106" s="89" t="str">
        <f>IF(L106=1,L106*('Base de Dados 2013'!$AN133-'Base de Dados 2013'!$AH133),"")</f>
        <v/>
      </c>
      <c r="AM106" s="89" t="str">
        <f>IF(M106=1,M106*('Base de Dados 2013'!$AN133-'Base de Dados 2013'!$AH133),"")</f>
        <v/>
      </c>
      <c r="AN106" s="89" t="str">
        <f>IF(N106=1,N106*('Base de Dados 2013'!$AN133-'Base de Dados 2013'!$AH133),"")</f>
        <v/>
      </c>
      <c r="AO106" s="89" t="str">
        <f>IF(O106=1,O106*('Base de Dados 2013'!$AN133-'Base de Dados 2013'!$AH133),"")</f>
        <v/>
      </c>
      <c r="AP106" s="89">
        <f>IF(P106=1,P106*('Base de Dados 2013'!$AN133-'Base de Dados 2013'!$AH133),"")</f>
        <v>34</v>
      </c>
      <c r="AQ106" s="89" t="str">
        <f>IF(Q106=1,Q106*('Base de Dados 2013'!$AN133-'Base de Dados 2013'!$AH133),"")</f>
        <v/>
      </c>
      <c r="AR106" s="89" t="str">
        <f>IF(R106=1,R106*('Base de Dados 2013'!$AN133-'Base de Dados 2013'!$AH133),"")</f>
        <v/>
      </c>
      <c r="AS106" s="89" t="str">
        <f>IF(S106=1,S106*('Base de Dados 2013'!$AN133-'Base de Dados 2013'!$AH133),"")</f>
        <v/>
      </c>
      <c r="AT106" s="89" t="str">
        <f>IF(T106=1,T106*('Base de Dados 2013'!$AN133-'Base de Dados 2013'!$AH133),"")</f>
        <v/>
      </c>
      <c r="AU106" s="89" t="str">
        <f>IF(U106=1,U106*('Base de Dados 2013'!$AN133-'Base de Dados 2013'!$AH133),"")</f>
        <v/>
      </c>
      <c r="AV106" s="89" t="str">
        <f>IF(V106=1,V106*('Base de Dados 2013'!$AN133-'Base de Dados 2013'!$AH133),"")</f>
        <v/>
      </c>
      <c r="AW106" s="89" t="str">
        <f>IF(W106=1,W106*('Base de Dados 2013'!$AN133-'Base de Dados 2013'!$AH133),"")</f>
        <v/>
      </c>
      <c r="AX106" s="89" t="str">
        <f>IF(X106=1,X106*('Base de Dados 2013'!$AN133-'Base de Dados 2013'!$AH133),"")</f>
        <v/>
      </c>
      <c r="AY106" s="90" t="str">
        <f>IF(Y106=1,Y106*('Base de Dados 2013'!$AN133-'Base de Dados 2013'!$AH133),"")</f>
        <v/>
      </c>
      <c r="AZ106" t="str">
        <f t="shared" si="30"/>
        <v/>
      </c>
      <c r="BA106" t="str">
        <f t="shared" si="22"/>
        <v/>
      </c>
    </row>
    <row r="107" spans="1:53" x14ac:dyDescent="0.55000000000000004">
      <c r="A107" s="75" t="str">
        <f>'Base de Dados 2013'!O134</f>
        <v>USB 557</v>
      </c>
      <c r="B107" s="88" t="str">
        <f t="shared" si="37"/>
        <v/>
      </c>
      <c r="C107" s="89" t="str">
        <f t="shared" si="37"/>
        <v/>
      </c>
      <c r="D107" s="89" t="str">
        <f t="shared" si="37"/>
        <v/>
      </c>
      <c r="E107" s="89" t="str">
        <f t="shared" si="37"/>
        <v/>
      </c>
      <c r="F107" s="89">
        <f t="shared" si="37"/>
        <v>1</v>
      </c>
      <c r="G107" s="89" t="str">
        <f t="shared" si="37"/>
        <v/>
      </c>
      <c r="H107" s="89" t="str">
        <f t="shared" si="24"/>
        <v/>
      </c>
      <c r="I107" s="89" t="str">
        <f t="shared" si="24"/>
        <v/>
      </c>
      <c r="J107" s="89" t="str">
        <f t="shared" si="23"/>
        <v/>
      </c>
      <c r="K107" s="89" t="str">
        <f t="shared" si="37"/>
        <v/>
      </c>
      <c r="L107" s="89" t="str">
        <f t="shared" si="37"/>
        <v/>
      </c>
      <c r="M107" s="89" t="str">
        <f t="shared" si="37"/>
        <v/>
      </c>
      <c r="N107" s="89" t="str">
        <f t="shared" si="25"/>
        <v/>
      </c>
      <c r="O107" s="89" t="str">
        <f t="shared" si="26"/>
        <v/>
      </c>
      <c r="P107" s="89" t="str">
        <f t="shared" si="37"/>
        <v/>
      </c>
      <c r="Q107" s="89" t="str">
        <f t="shared" si="37"/>
        <v/>
      </c>
      <c r="R107" s="89" t="str">
        <f t="shared" si="37"/>
        <v/>
      </c>
      <c r="S107" s="89" t="str">
        <f t="shared" si="27"/>
        <v/>
      </c>
      <c r="T107" s="89" t="str">
        <f t="shared" si="28"/>
        <v/>
      </c>
      <c r="U107" s="89" t="str">
        <f t="shared" si="37"/>
        <v/>
      </c>
      <c r="V107" s="89" t="str">
        <f t="shared" si="37"/>
        <v/>
      </c>
      <c r="W107" s="89" t="str">
        <f t="shared" si="37"/>
        <v/>
      </c>
      <c r="X107" s="89" t="str">
        <f t="shared" si="36"/>
        <v/>
      </c>
      <c r="Y107" s="90" t="str">
        <f t="shared" si="36"/>
        <v/>
      </c>
      <c r="Z107" s="102" t="str">
        <f t="shared" si="38"/>
        <v/>
      </c>
      <c r="AB107" s="88" t="str">
        <f>IF(B107=1,B107*('Base de Dados 2013'!$AN134-'Base de Dados 2013'!$AH134),"")</f>
        <v/>
      </c>
      <c r="AC107" s="89" t="str">
        <f>IF(C107=1,C107*('Base de Dados 2013'!$AN134-'Base de Dados 2013'!$AH134),"")</f>
        <v/>
      </c>
      <c r="AD107" s="89" t="str">
        <f>IF(D107=1,D107*('Base de Dados 2013'!$AN134-'Base de Dados 2013'!$AH134),"")</f>
        <v/>
      </c>
      <c r="AE107" s="89" t="str">
        <f>IF(E107=1,E107*('Base de Dados 2013'!$AN134-'Base de Dados 2013'!$AH134),"")</f>
        <v/>
      </c>
      <c r="AF107" s="89">
        <f>IF(F107=1,F107*('Base de Dados 2013'!$AN134-'Base de Dados 2013'!$AH134),"")</f>
        <v>65</v>
      </c>
      <c r="AG107" s="89" t="str">
        <f>IF(G107=1,G107*('Base de Dados 2013'!$AN134-'Base de Dados 2013'!$AH134),"")</f>
        <v/>
      </c>
      <c r="AH107" s="89" t="str">
        <f>IF(H107=1,H107*('Base de Dados 2013'!$AN134-'Base de Dados 2013'!$AH134),"")</f>
        <v/>
      </c>
      <c r="AI107" s="89" t="str">
        <f>IF(I107=1,I107*('Base de Dados 2013'!$AN134-'Base de Dados 2013'!$AH134),"")</f>
        <v/>
      </c>
      <c r="AJ107" s="89" t="str">
        <f>IF(J107=1,J107*('Base de Dados 2013'!$AN134-'Base de Dados 2013'!$AH134),"")</f>
        <v/>
      </c>
      <c r="AK107" s="89" t="str">
        <f>IF(K107=1,K107*('Base de Dados 2013'!$AN134-'Base de Dados 2013'!$AH134),"")</f>
        <v/>
      </c>
      <c r="AL107" s="89" t="str">
        <f>IF(L107=1,L107*('Base de Dados 2013'!$AN134-'Base de Dados 2013'!$AH134),"")</f>
        <v/>
      </c>
      <c r="AM107" s="89" t="str">
        <f>IF(M107=1,M107*('Base de Dados 2013'!$AN134-'Base de Dados 2013'!$AH134),"")</f>
        <v/>
      </c>
      <c r="AN107" s="89" t="str">
        <f>IF(N107=1,N107*('Base de Dados 2013'!$AN134-'Base de Dados 2013'!$AH134),"")</f>
        <v/>
      </c>
      <c r="AO107" s="89" t="str">
        <f>IF(O107=1,O107*('Base de Dados 2013'!$AN134-'Base de Dados 2013'!$AH134),"")</f>
        <v/>
      </c>
      <c r="AP107" s="89" t="str">
        <f>IF(P107=1,P107*('Base de Dados 2013'!$AN134-'Base de Dados 2013'!$AH134),"")</f>
        <v/>
      </c>
      <c r="AQ107" s="89" t="str">
        <f>IF(Q107=1,Q107*('Base de Dados 2013'!$AN134-'Base de Dados 2013'!$AH134),"")</f>
        <v/>
      </c>
      <c r="AR107" s="89" t="str">
        <f>IF(R107=1,R107*('Base de Dados 2013'!$AN134-'Base de Dados 2013'!$AH134),"")</f>
        <v/>
      </c>
      <c r="AS107" s="89" t="str">
        <f>IF(S107=1,S107*('Base de Dados 2013'!$AN134-'Base de Dados 2013'!$AH134),"")</f>
        <v/>
      </c>
      <c r="AT107" s="89" t="str">
        <f>IF(T107=1,T107*('Base de Dados 2013'!$AN134-'Base de Dados 2013'!$AH134),"")</f>
        <v/>
      </c>
      <c r="AU107" s="89" t="str">
        <f>IF(U107=1,U107*('Base de Dados 2013'!$AN134-'Base de Dados 2013'!$AH134),"")</f>
        <v/>
      </c>
      <c r="AV107" s="89" t="str">
        <f>IF(V107=1,V107*('Base de Dados 2013'!$AN134-'Base de Dados 2013'!$AH134),"")</f>
        <v/>
      </c>
      <c r="AW107" s="89" t="str">
        <f>IF(W107=1,W107*('Base de Dados 2013'!$AN134-'Base de Dados 2013'!$AH134),"")</f>
        <v/>
      </c>
      <c r="AX107" s="89" t="str">
        <f>IF(X107=1,X107*('Base de Dados 2013'!$AN134-'Base de Dados 2013'!$AH134),"")</f>
        <v/>
      </c>
      <c r="AY107" s="90" t="str">
        <f>IF(Y107=1,Y107*('Base de Dados 2013'!$AN134-'Base de Dados 2013'!$AH134),"")</f>
        <v/>
      </c>
      <c r="AZ107" t="str">
        <f t="shared" si="30"/>
        <v/>
      </c>
      <c r="BA107" t="str">
        <f t="shared" si="22"/>
        <v/>
      </c>
    </row>
    <row r="108" spans="1:53" x14ac:dyDescent="0.55000000000000004">
      <c r="A108" s="75" t="str">
        <f>'Base de Dados 2013'!O135</f>
        <v>USB 296</v>
      </c>
      <c r="B108" s="88" t="str">
        <f t="shared" si="37"/>
        <v/>
      </c>
      <c r="C108" s="89" t="str">
        <f t="shared" si="37"/>
        <v/>
      </c>
      <c r="D108" s="89" t="str">
        <f t="shared" si="37"/>
        <v/>
      </c>
      <c r="E108" s="89" t="str">
        <f t="shared" si="37"/>
        <v/>
      </c>
      <c r="F108" s="89" t="str">
        <f t="shared" si="37"/>
        <v/>
      </c>
      <c r="G108" s="89">
        <f t="shared" si="37"/>
        <v>1</v>
      </c>
      <c r="H108" s="89" t="str">
        <f t="shared" si="24"/>
        <v/>
      </c>
      <c r="I108" s="89" t="str">
        <f t="shared" si="24"/>
        <v/>
      </c>
      <c r="J108" s="89" t="str">
        <f t="shared" si="23"/>
        <v/>
      </c>
      <c r="K108" s="89" t="str">
        <f t="shared" si="37"/>
        <v/>
      </c>
      <c r="L108" s="89" t="str">
        <f t="shared" si="37"/>
        <v/>
      </c>
      <c r="M108" s="89" t="str">
        <f t="shared" si="37"/>
        <v/>
      </c>
      <c r="N108" s="89" t="str">
        <f t="shared" si="25"/>
        <v/>
      </c>
      <c r="O108" s="89" t="str">
        <f t="shared" si="26"/>
        <v/>
      </c>
      <c r="P108" s="89" t="str">
        <f t="shared" si="37"/>
        <v/>
      </c>
      <c r="Q108" s="89" t="str">
        <f t="shared" si="37"/>
        <v/>
      </c>
      <c r="R108" s="89" t="str">
        <f t="shared" si="37"/>
        <v/>
      </c>
      <c r="S108" s="89" t="str">
        <f t="shared" si="27"/>
        <v/>
      </c>
      <c r="T108" s="89" t="str">
        <f t="shared" si="28"/>
        <v/>
      </c>
      <c r="U108" s="89" t="str">
        <f t="shared" si="37"/>
        <v/>
      </c>
      <c r="V108" s="89" t="str">
        <f t="shared" si="37"/>
        <v/>
      </c>
      <c r="W108" s="89" t="str">
        <f t="shared" si="37"/>
        <v/>
      </c>
      <c r="X108" s="89" t="str">
        <f t="shared" si="36"/>
        <v/>
      </c>
      <c r="Y108" s="90" t="str">
        <f t="shared" si="36"/>
        <v/>
      </c>
      <c r="Z108" s="102" t="str">
        <f t="shared" si="38"/>
        <v/>
      </c>
      <c r="AB108" s="88" t="str">
        <f>IF(B108=1,B108*('Base de Dados 2013'!$AN135-'Base de Dados 2013'!$AH135),"")</f>
        <v/>
      </c>
      <c r="AC108" s="89" t="str">
        <f>IF(C108=1,C108*('Base de Dados 2013'!$AN135-'Base de Dados 2013'!$AH135),"")</f>
        <v/>
      </c>
      <c r="AD108" s="89" t="str">
        <f>IF(D108=1,D108*('Base de Dados 2013'!$AN135-'Base de Dados 2013'!$AH135),"")</f>
        <v/>
      </c>
      <c r="AE108" s="89" t="str">
        <f>IF(E108=1,E108*('Base de Dados 2013'!$AN135-'Base de Dados 2013'!$AH135),"")</f>
        <v/>
      </c>
      <c r="AF108" s="89" t="str">
        <f>IF(F108=1,F108*('Base de Dados 2013'!$AN135-'Base de Dados 2013'!$AH135),"")</f>
        <v/>
      </c>
      <c r="AG108" s="89">
        <f>IF(G108=1,G108*('Base de Dados 2013'!$AN135-'Base de Dados 2013'!$AH135),"")</f>
        <v>49</v>
      </c>
      <c r="AH108" s="89" t="str">
        <f>IF(H108=1,H108*('Base de Dados 2013'!$AN135-'Base de Dados 2013'!$AH135),"")</f>
        <v/>
      </c>
      <c r="AI108" s="89" t="str">
        <f>IF(I108=1,I108*('Base de Dados 2013'!$AN135-'Base de Dados 2013'!$AH135),"")</f>
        <v/>
      </c>
      <c r="AJ108" s="89" t="str">
        <f>IF(J108=1,J108*('Base de Dados 2013'!$AN135-'Base de Dados 2013'!$AH135),"")</f>
        <v/>
      </c>
      <c r="AK108" s="89" t="str">
        <f>IF(K108=1,K108*('Base de Dados 2013'!$AN135-'Base de Dados 2013'!$AH135),"")</f>
        <v/>
      </c>
      <c r="AL108" s="89" t="str">
        <f>IF(L108=1,L108*('Base de Dados 2013'!$AN135-'Base de Dados 2013'!$AH135),"")</f>
        <v/>
      </c>
      <c r="AM108" s="89" t="str">
        <f>IF(M108=1,M108*('Base de Dados 2013'!$AN135-'Base de Dados 2013'!$AH135),"")</f>
        <v/>
      </c>
      <c r="AN108" s="89" t="str">
        <f>IF(N108=1,N108*('Base de Dados 2013'!$AN135-'Base de Dados 2013'!$AH135),"")</f>
        <v/>
      </c>
      <c r="AO108" s="89" t="str">
        <f>IF(O108=1,O108*('Base de Dados 2013'!$AN135-'Base de Dados 2013'!$AH135),"")</f>
        <v/>
      </c>
      <c r="AP108" s="89" t="str">
        <f>IF(P108=1,P108*('Base de Dados 2013'!$AN135-'Base de Dados 2013'!$AH135),"")</f>
        <v/>
      </c>
      <c r="AQ108" s="89" t="str">
        <f>IF(Q108=1,Q108*('Base de Dados 2013'!$AN135-'Base de Dados 2013'!$AH135),"")</f>
        <v/>
      </c>
      <c r="AR108" s="89" t="str">
        <f>IF(R108=1,R108*('Base de Dados 2013'!$AN135-'Base de Dados 2013'!$AH135),"")</f>
        <v/>
      </c>
      <c r="AS108" s="89" t="str">
        <f>IF(S108=1,S108*('Base de Dados 2013'!$AN135-'Base de Dados 2013'!$AH135),"")</f>
        <v/>
      </c>
      <c r="AT108" s="89" t="str">
        <f>IF(T108=1,T108*('Base de Dados 2013'!$AN135-'Base de Dados 2013'!$AH135),"")</f>
        <v/>
      </c>
      <c r="AU108" s="89" t="str">
        <f>IF(U108=1,U108*('Base de Dados 2013'!$AN135-'Base de Dados 2013'!$AH135),"")</f>
        <v/>
      </c>
      <c r="AV108" s="89" t="str">
        <f>IF(V108=1,V108*('Base de Dados 2013'!$AN135-'Base de Dados 2013'!$AH135),"")</f>
        <v/>
      </c>
      <c r="AW108" s="89" t="str">
        <f>IF(W108=1,W108*('Base de Dados 2013'!$AN135-'Base de Dados 2013'!$AH135),"")</f>
        <v/>
      </c>
      <c r="AX108" s="89" t="str">
        <f>IF(X108=1,X108*('Base de Dados 2013'!$AN135-'Base de Dados 2013'!$AH135),"")</f>
        <v/>
      </c>
      <c r="AY108" s="90" t="str">
        <f>IF(Y108=1,Y108*('Base de Dados 2013'!$AN135-'Base de Dados 2013'!$AH135),"")</f>
        <v/>
      </c>
      <c r="AZ108" t="str">
        <f t="shared" si="30"/>
        <v/>
      </c>
      <c r="BA108" t="str">
        <f t="shared" si="22"/>
        <v/>
      </c>
    </row>
    <row r="109" spans="1:53" x14ac:dyDescent="0.55000000000000004">
      <c r="A109" s="75" t="str">
        <f>'Base de Dados 2013'!O136</f>
        <v>IG 778</v>
      </c>
      <c r="B109" s="88" t="str">
        <f t="shared" si="37"/>
        <v/>
      </c>
      <c r="C109" s="89" t="str">
        <f t="shared" si="37"/>
        <v/>
      </c>
      <c r="D109" s="89" t="str">
        <f t="shared" si="37"/>
        <v/>
      </c>
      <c r="E109" s="89" t="str">
        <f t="shared" si="37"/>
        <v/>
      </c>
      <c r="F109" s="89" t="str">
        <f t="shared" si="37"/>
        <v/>
      </c>
      <c r="G109" s="89" t="str">
        <f t="shared" si="37"/>
        <v/>
      </c>
      <c r="H109" s="89" t="str">
        <f t="shared" si="24"/>
        <v/>
      </c>
      <c r="I109" s="89" t="str">
        <f t="shared" si="24"/>
        <v/>
      </c>
      <c r="J109" s="89" t="str">
        <f t="shared" si="23"/>
        <v/>
      </c>
      <c r="K109" s="89" t="str">
        <f t="shared" si="37"/>
        <v/>
      </c>
      <c r="L109" s="89" t="str">
        <f t="shared" si="37"/>
        <v/>
      </c>
      <c r="M109" s="89" t="str">
        <f t="shared" si="37"/>
        <v/>
      </c>
      <c r="N109" s="89" t="str">
        <f t="shared" si="25"/>
        <v/>
      </c>
      <c r="O109" s="89" t="str">
        <f t="shared" si="26"/>
        <v/>
      </c>
      <c r="P109" s="89" t="str">
        <f t="shared" si="37"/>
        <v/>
      </c>
      <c r="Q109" s="89" t="str">
        <f t="shared" si="37"/>
        <v/>
      </c>
      <c r="R109" s="89" t="str">
        <f t="shared" si="37"/>
        <v/>
      </c>
      <c r="S109" s="89">
        <f t="shared" si="27"/>
        <v>1</v>
      </c>
      <c r="T109" s="89" t="str">
        <f t="shared" si="28"/>
        <v/>
      </c>
      <c r="U109" s="89" t="str">
        <f t="shared" si="37"/>
        <v/>
      </c>
      <c r="V109" s="89" t="str">
        <f t="shared" si="37"/>
        <v/>
      </c>
      <c r="W109" s="89" t="str">
        <f t="shared" si="37"/>
        <v/>
      </c>
      <c r="X109" s="89" t="str">
        <f t="shared" si="36"/>
        <v/>
      </c>
      <c r="Y109" s="90" t="str">
        <f t="shared" si="36"/>
        <v/>
      </c>
      <c r="Z109" s="102" t="str">
        <f t="shared" si="38"/>
        <v/>
      </c>
      <c r="AB109" s="88" t="str">
        <f>IF(B109=1,B109*('Base de Dados 2013'!$AN136-'Base de Dados 2013'!$AH136),"")</f>
        <v/>
      </c>
      <c r="AC109" s="89" t="str">
        <f>IF(C109=1,C109*('Base de Dados 2013'!$AN136-'Base de Dados 2013'!$AH136),"")</f>
        <v/>
      </c>
      <c r="AD109" s="89" t="str">
        <f>IF(D109=1,D109*('Base de Dados 2013'!$AN136-'Base de Dados 2013'!$AH136),"")</f>
        <v/>
      </c>
      <c r="AE109" s="89" t="str">
        <f>IF(E109=1,E109*('Base de Dados 2013'!$AN136-'Base de Dados 2013'!$AH136),"")</f>
        <v/>
      </c>
      <c r="AF109" s="89" t="str">
        <f>IF(F109=1,F109*('Base de Dados 2013'!$AN136-'Base de Dados 2013'!$AH136),"")</f>
        <v/>
      </c>
      <c r="AG109" s="89" t="str">
        <f>IF(G109=1,G109*('Base de Dados 2013'!$AN136-'Base de Dados 2013'!$AH136),"")</f>
        <v/>
      </c>
      <c r="AH109" s="89" t="str">
        <f>IF(H109=1,H109*('Base de Dados 2013'!$AN136-'Base de Dados 2013'!$AH136),"")</f>
        <v/>
      </c>
      <c r="AI109" s="89" t="str">
        <f>IF(I109=1,I109*('Base de Dados 2013'!$AN136-'Base de Dados 2013'!$AH136),"")</f>
        <v/>
      </c>
      <c r="AJ109" s="89" t="str">
        <f>IF(J109=1,J109*('Base de Dados 2013'!$AN136-'Base de Dados 2013'!$AH136),"")</f>
        <v/>
      </c>
      <c r="AK109" s="89" t="str">
        <f>IF(K109=1,K109*('Base de Dados 2013'!$AN136-'Base de Dados 2013'!$AH136),"")</f>
        <v/>
      </c>
      <c r="AL109" s="89" t="str">
        <f>IF(L109=1,L109*('Base de Dados 2013'!$AN136-'Base de Dados 2013'!$AH136),"")</f>
        <v/>
      </c>
      <c r="AM109" s="89" t="str">
        <f>IF(M109=1,M109*('Base de Dados 2013'!$AN136-'Base de Dados 2013'!$AH136),"")</f>
        <v/>
      </c>
      <c r="AN109" s="89" t="str">
        <f>IF(N109=1,N109*('Base de Dados 2013'!$AN136-'Base de Dados 2013'!$AH136),"")</f>
        <v/>
      </c>
      <c r="AO109" s="89" t="str">
        <f>IF(O109=1,O109*('Base de Dados 2013'!$AN136-'Base de Dados 2013'!$AH136),"")</f>
        <v/>
      </c>
      <c r="AP109" s="89" t="str">
        <f>IF(P109=1,P109*('Base de Dados 2013'!$AN136-'Base de Dados 2013'!$AH136),"")</f>
        <v/>
      </c>
      <c r="AQ109" s="89" t="str">
        <f>IF(Q109=1,Q109*('Base de Dados 2013'!$AN136-'Base de Dados 2013'!$AH136),"")</f>
        <v/>
      </c>
      <c r="AR109" s="89" t="str">
        <f>IF(R109=1,R109*('Base de Dados 2013'!$AN136-'Base de Dados 2013'!$AH136),"")</f>
        <v/>
      </c>
      <c r="AS109" s="89">
        <f>IF(S109=1,S109*('Base de Dados 2013'!$AN136-'Base de Dados 2013'!$AH136),"")</f>
        <v>19</v>
      </c>
      <c r="AT109" s="89" t="str">
        <f>IF(T109=1,T109*('Base de Dados 2013'!$AN136-'Base de Dados 2013'!$AH136),"")</f>
        <v/>
      </c>
      <c r="AU109" s="89" t="str">
        <f>IF(U109=1,U109*('Base de Dados 2013'!$AN136-'Base de Dados 2013'!$AH136),"")</f>
        <v/>
      </c>
      <c r="AV109" s="89" t="str">
        <f>IF(V109=1,V109*('Base de Dados 2013'!$AN136-'Base de Dados 2013'!$AH136),"")</f>
        <v/>
      </c>
      <c r="AW109" s="89" t="str">
        <f>IF(W109=1,W109*('Base de Dados 2013'!$AN136-'Base de Dados 2013'!$AH136),"")</f>
        <v/>
      </c>
      <c r="AX109" s="89" t="str">
        <f>IF(X109=1,X109*('Base de Dados 2013'!$AN136-'Base de Dados 2013'!$AH136),"")</f>
        <v/>
      </c>
      <c r="AY109" s="90" t="str">
        <f>IF(Y109=1,Y109*('Base de Dados 2013'!$AN136-'Base de Dados 2013'!$AH136),"")</f>
        <v/>
      </c>
      <c r="AZ109" t="str">
        <f t="shared" si="30"/>
        <v/>
      </c>
      <c r="BA109" t="str">
        <f t="shared" si="22"/>
        <v/>
      </c>
    </row>
    <row r="110" spans="1:53" x14ac:dyDescent="0.55000000000000004">
      <c r="A110" s="75" t="str">
        <f>'Base de Dados 2013'!O137</f>
        <v>LP 206</v>
      </c>
      <c r="B110" s="88" t="str">
        <f t="shared" si="37"/>
        <v/>
      </c>
      <c r="C110" s="89" t="str">
        <f t="shared" si="37"/>
        <v/>
      </c>
      <c r="D110" s="89" t="str">
        <f t="shared" si="37"/>
        <v/>
      </c>
      <c r="E110" s="89" t="str">
        <f t="shared" si="37"/>
        <v/>
      </c>
      <c r="F110" s="89" t="str">
        <f t="shared" si="37"/>
        <v/>
      </c>
      <c r="G110" s="89" t="str">
        <f t="shared" si="37"/>
        <v/>
      </c>
      <c r="H110" s="89" t="str">
        <f t="shared" si="24"/>
        <v/>
      </c>
      <c r="I110" s="89" t="str">
        <f t="shared" si="24"/>
        <v/>
      </c>
      <c r="J110" s="89" t="str">
        <f t="shared" si="23"/>
        <v/>
      </c>
      <c r="K110" s="89" t="str">
        <f t="shared" si="37"/>
        <v/>
      </c>
      <c r="L110" s="89" t="str">
        <f t="shared" si="37"/>
        <v/>
      </c>
      <c r="M110" s="89" t="str">
        <f t="shared" si="37"/>
        <v/>
      </c>
      <c r="N110" s="89" t="str">
        <f t="shared" si="25"/>
        <v/>
      </c>
      <c r="O110" s="89" t="str">
        <f t="shared" si="26"/>
        <v/>
      </c>
      <c r="P110" s="89" t="str">
        <f t="shared" si="37"/>
        <v/>
      </c>
      <c r="Q110" s="89" t="str">
        <f t="shared" si="37"/>
        <v/>
      </c>
      <c r="R110" s="89" t="str">
        <f t="shared" si="37"/>
        <v/>
      </c>
      <c r="S110" s="89" t="str">
        <f t="shared" si="27"/>
        <v/>
      </c>
      <c r="T110" s="89" t="str">
        <f t="shared" si="28"/>
        <v/>
      </c>
      <c r="U110" s="89" t="str">
        <f t="shared" si="37"/>
        <v/>
      </c>
      <c r="V110" s="89">
        <f t="shared" si="37"/>
        <v>1</v>
      </c>
      <c r="W110" s="89" t="str">
        <f t="shared" si="37"/>
        <v/>
      </c>
      <c r="X110" s="89" t="str">
        <f t="shared" si="36"/>
        <v/>
      </c>
      <c r="Y110" s="90" t="str">
        <f t="shared" si="36"/>
        <v/>
      </c>
      <c r="Z110" s="102" t="str">
        <f t="shared" si="38"/>
        <v/>
      </c>
      <c r="AB110" s="88" t="str">
        <f>IF(B110=1,B110*('Base de Dados 2013'!$AN137-'Base de Dados 2013'!$AH137),"")</f>
        <v/>
      </c>
      <c r="AC110" s="89" t="str">
        <f>IF(C110=1,C110*('Base de Dados 2013'!$AN137-'Base de Dados 2013'!$AH137),"")</f>
        <v/>
      </c>
      <c r="AD110" s="89" t="str">
        <f>IF(D110=1,D110*('Base de Dados 2013'!$AN137-'Base de Dados 2013'!$AH137),"")</f>
        <v/>
      </c>
      <c r="AE110" s="89" t="str">
        <f>IF(E110=1,E110*('Base de Dados 2013'!$AN137-'Base de Dados 2013'!$AH137),"")</f>
        <v/>
      </c>
      <c r="AF110" s="89" t="str">
        <f>IF(F110=1,F110*('Base de Dados 2013'!$AN137-'Base de Dados 2013'!$AH137),"")</f>
        <v/>
      </c>
      <c r="AG110" s="89" t="str">
        <f>IF(G110=1,G110*('Base de Dados 2013'!$AN137-'Base de Dados 2013'!$AH137),"")</f>
        <v/>
      </c>
      <c r="AH110" s="89" t="str">
        <f>IF(H110=1,H110*('Base de Dados 2013'!$AN137-'Base de Dados 2013'!$AH137),"")</f>
        <v/>
      </c>
      <c r="AI110" s="89" t="str">
        <f>IF(I110=1,I110*('Base de Dados 2013'!$AN137-'Base de Dados 2013'!$AH137),"")</f>
        <v/>
      </c>
      <c r="AJ110" s="89" t="str">
        <f>IF(J110=1,J110*('Base de Dados 2013'!$AN137-'Base de Dados 2013'!$AH137),"")</f>
        <v/>
      </c>
      <c r="AK110" s="89" t="str">
        <f>IF(K110=1,K110*('Base de Dados 2013'!$AN137-'Base de Dados 2013'!$AH137),"")</f>
        <v/>
      </c>
      <c r="AL110" s="89" t="str">
        <f>IF(L110=1,L110*('Base de Dados 2013'!$AN137-'Base de Dados 2013'!$AH137),"")</f>
        <v/>
      </c>
      <c r="AM110" s="89" t="str">
        <f>IF(M110=1,M110*('Base de Dados 2013'!$AN137-'Base de Dados 2013'!$AH137),"")</f>
        <v/>
      </c>
      <c r="AN110" s="89" t="str">
        <f>IF(N110=1,N110*('Base de Dados 2013'!$AN137-'Base de Dados 2013'!$AH137),"")</f>
        <v/>
      </c>
      <c r="AO110" s="89" t="str">
        <f>IF(O110=1,O110*('Base de Dados 2013'!$AN137-'Base de Dados 2013'!$AH137),"")</f>
        <v/>
      </c>
      <c r="AP110" s="89" t="str">
        <f>IF(P110=1,P110*('Base de Dados 2013'!$AN137-'Base de Dados 2013'!$AH137),"")</f>
        <v/>
      </c>
      <c r="AQ110" s="89" t="str">
        <f>IF(Q110=1,Q110*('Base de Dados 2013'!$AN137-'Base de Dados 2013'!$AH137),"")</f>
        <v/>
      </c>
      <c r="AR110" s="89" t="str">
        <f>IF(R110=1,R110*('Base de Dados 2013'!$AN137-'Base de Dados 2013'!$AH137),"")</f>
        <v/>
      </c>
      <c r="AS110" s="89" t="str">
        <f>IF(S110=1,S110*('Base de Dados 2013'!$AN137-'Base de Dados 2013'!$AH137),"")</f>
        <v/>
      </c>
      <c r="AT110" s="89" t="str">
        <f>IF(T110=1,T110*('Base de Dados 2013'!$AN137-'Base de Dados 2013'!$AH137),"")</f>
        <v/>
      </c>
      <c r="AU110" s="89" t="str">
        <f>IF(U110=1,U110*('Base de Dados 2013'!$AN137-'Base de Dados 2013'!$AH137),"")</f>
        <v/>
      </c>
      <c r="AV110" s="89">
        <f>IF(V110=1,V110*('Base de Dados 2013'!$AN137-'Base de Dados 2013'!$AH137),"")</f>
        <v>22</v>
      </c>
      <c r="AW110" s="89" t="str">
        <f>IF(W110=1,W110*('Base de Dados 2013'!$AN137-'Base de Dados 2013'!$AH137),"")</f>
        <v/>
      </c>
      <c r="AX110" s="89" t="str">
        <f>IF(X110=1,X110*('Base de Dados 2013'!$AN137-'Base de Dados 2013'!$AH137),"")</f>
        <v/>
      </c>
      <c r="AY110" s="90" t="str">
        <f>IF(Y110=1,Y110*('Base de Dados 2013'!$AN137-'Base de Dados 2013'!$AH137),"")</f>
        <v/>
      </c>
      <c r="AZ110" t="str">
        <f t="shared" si="30"/>
        <v/>
      </c>
      <c r="BA110" t="str">
        <f t="shared" si="22"/>
        <v/>
      </c>
    </row>
    <row r="111" spans="1:53" x14ac:dyDescent="0.55000000000000004">
      <c r="A111" s="75" t="str">
        <f>'Base de Dados 2013'!O138</f>
        <v>USB 296</v>
      </c>
      <c r="B111" s="88" t="str">
        <f t="shared" si="37"/>
        <v/>
      </c>
      <c r="C111" s="89" t="str">
        <f t="shared" si="37"/>
        <v/>
      </c>
      <c r="D111" s="89" t="str">
        <f t="shared" si="37"/>
        <v/>
      </c>
      <c r="E111" s="89" t="str">
        <f t="shared" si="37"/>
        <v/>
      </c>
      <c r="F111" s="89" t="str">
        <f t="shared" si="37"/>
        <v/>
      </c>
      <c r="G111" s="89">
        <f t="shared" si="37"/>
        <v>1</v>
      </c>
      <c r="H111" s="89" t="str">
        <f t="shared" si="24"/>
        <v/>
      </c>
      <c r="I111" s="89" t="str">
        <f t="shared" si="24"/>
        <v/>
      </c>
      <c r="J111" s="89" t="str">
        <f t="shared" si="23"/>
        <v/>
      </c>
      <c r="K111" s="89" t="str">
        <f t="shared" si="37"/>
        <v/>
      </c>
      <c r="L111" s="89" t="str">
        <f t="shared" si="37"/>
        <v/>
      </c>
      <c r="M111" s="89" t="str">
        <f t="shared" si="37"/>
        <v/>
      </c>
      <c r="N111" s="89" t="str">
        <f t="shared" si="25"/>
        <v/>
      </c>
      <c r="O111" s="89" t="str">
        <f t="shared" si="26"/>
        <v/>
      </c>
      <c r="P111" s="89" t="str">
        <f t="shared" si="37"/>
        <v/>
      </c>
      <c r="Q111" s="89" t="str">
        <f t="shared" si="37"/>
        <v/>
      </c>
      <c r="R111" s="89" t="str">
        <f t="shared" si="37"/>
        <v/>
      </c>
      <c r="S111" s="89" t="str">
        <f t="shared" si="27"/>
        <v/>
      </c>
      <c r="T111" s="89" t="str">
        <f t="shared" si="28"/>
        <v/>
      </c>
      <c r="U111" s="89" t="str">
        <f t="shared" si="37"/>
        <v/>
      </c>
      <c r="V111" s="89" t="str">
        <f t="shared" si="37"/>
        <v/>
      </c>
      <c r="W111" s="89" t="str">
        <f t="shared" si="37"/>
        <v/>
      </c>
      <c r="X111" s="89" t="str">
        <f t="shared" si="36"/>
        <v/>
      </c>
      <c r="Y111" s="90" t="str">
        <f t="shared" si="36"/>
        <v/>
      </c>
      <c r="Z111" s="102" t="str">
        <f t="shared" si="38"/>
        <v/>
      </c>
      <c r="AB111" s="88" t="str">
        <f>IF(B111=1,B111*('Base de Dados 2013'!$AN138-'Base de Dados 2013'!$AH138),"")</f>
        <v/>
      </c>
      <c r="AC111" s="89" t="str">
        <f>IF(C111=1,C111*('Base de Dados 2013'!$AN138-'Base de Dados 2013'!$AH138),"")</f>
        <v/>
      </c>
      <c r="AD111" s="89" t="str">
        <f>IF(D111=1,D111*('Base de Dados 2013'!$AN138-'Base de Dados 2013'!$AH138),"")</f>
        <v/>
      </c>
      <c r="AE111" s="89" t="str">
        <f>IF(E111=1,E111*('Base de Dados 2013'!$AN138-'Base de Dados 2013'!$AH138),"")</f>
        <v/>
      </c>
      <c r="AF111" s="89" t="str">
        <f>IF(F111=1,F111*('Base de Dados 2013'!$AN138-'Base de Dados 2013'!$AH138),"")</f>
        <v/>
      </c>
      <c r="AG111" s="89">
        <f>IF(G111=1,G111*('Base de Dados 2013'!$AN138-'Base de Dados 2013'!$AH138),"")</f>
        <v>107</v>
      </c>
      <c r="AH111" s="89" t="str">
        <f>IF(H111=1,H111*('Base de Dados 2013'!$AN138-'Base de Dados 2013'!$AH138),"")</f>
        <v/>
      </c>
      <c r="AI111" s="89" t="str">
        <f>IF(I111=1,I111*('Base de Dados 2013'!$AN138-'Base de Dados 2013'!$AH138),"")</f>
        <v/>
      </c>
      <c r="AJ111" s="89" t="str">
        <f>IF(J111=1,J111*('Base de Dados 2013'!$AN138-'Base de Dados 2013'!$AH138),"")</f>
        <v/>
      </c>
      <c r="AK111" s="89" t="str">
        <f>IF(K111=1,K111*('Base de Dados 2013'!$AN138-'Base de Dados 2013'!$AH138),"")</f>
        <v/>
      </c>
      <c r="AL111" s="89" t="str">
        <f>IF(L111=1,L111*('Base de Dados 2013'!$AN138-'Base de Dados 2013'!$AH138),"")</f>
        <v/>
      </c>
      <c r="AM111" s="89" t="str">
        <f>IF(M111=1,M111*('Base de Dados 2013'!$AN138-'Base de Dados 2013'!$AH138),"")</f>
        <v/>
      </c>
      <c r="AN111" s="89" t="str">
        <f>IF(N111=1,N111*('Base de Dados 2013'!$AN138-'Base de Dados 2013'!$AH138),"")</f>
        <v/>
      </c>
      <c r="AO111" s="89" t="str">
        <f>IF(O111=1,O111*('Base de Dados 2013'!$AN138-'Base de Dados 2013'!$AH138),"")</f>
        <v/>
      </c>
      <c r="AP111" s="89" t="str">
        <f>IF(P111=1,P111*('Base de Dados 2013'!$AN138-'Base de Dados 2013'!$AH138),"")</f>
        <v/>
      </c>
      <c r="AQ111" s="89" t="str">
        <f>IF(Q111=1,Q111*('Base de Dados 2013'!$AN138-'Base de Dados 2013'!$AH138),"")</f>
        <v/>
      </c>
      <c r="AR111" s="89" t="str">
        <f>IF(R111=1,R111*('Base de Dados 2013'!$AN138-'Base de Dados 2013'!$AH138),"")</f>
        <v/>
      </c>
      <c r="AS111" s="89" t="str">
        <f>IF(S111=1,S111*('Base de Dados 2013'!$AN138-'Base de Dados 2013'!$AH138),"")</f>
        <v/>
      </c>
      <c r="AT111" s="89" t="str">
        <f>IF(T111=1,T111*('Base de Dados 2013'!$AN138-'Base de Dados 2013'!$AH138),"")</f>
        <v/>
      </c>
      <c r="AU111" s="89" t="str">
        <f>IF(U111=1,U111*('Base de Dados 2013'!$AN138-'Base de Dados 2013'!$AH138),"")</f>
        <v/>
      </c>
      <c r="AV111" s="89" t="str">
        <f>IF(V111=1,V111*('Base de Dados 2013'!$AN138-'Base de Dados 2013'!$AH138),"")</f>
        <v/>
      </c>
      <c r="AW111" s="89" t="str">
        <f>IF(W111=1,W111*('Base de Dados 2013'!$AN138-'Base de Dados 2013'!$AH138),"")</f>
        <v/>
      </c>
      <c r="AX111" s="89" t="str">
        <f>IF(X111=1,X111*('Base de Dados 2013'!$AN138-'Base de Dados 2013'!$AH138),"")</f>
        <v/>
      </c>
      <c r="AY111" s="90" t="str">
        <f>IF(Y111=1,Y111*('Base de Dados 2013'!$AN138-'Base de Dados 2013'!$AH138),"")</f>
        <v/>
      </c>
      <c r="AZ111" t="str">
        <f t="shared" si="30"/>
        <v/>
      </c>
      <c r="BA111" t="str">
        <f t="shared" si="22"/>
        <v/>
      </c>
    </row>
    <row r="112" spans="1:53" x14ac:dyDescent="0.55000000000000004">
      <c r="A112" s="75" t="str">
        <f>'Base de Dados 2013'!O139</f>
        <v>LP 206</v>
      </c>
      <c r="B112" s="88" t="str">
        <f t="shared" si="37"/>
        <v/>
      </c>
      <c r="C112" s="89" t="str">
        <f t="shared" si="37"/>
        <v/>
      </c>
      <c r="D112" s="89" t="str">
        <f t="shared" si="37"/>
        <v/>
      </c>
      <c r="E112" s="89" t="str">
        <f t="shared" si="37"/>
        <v/>
      </c>
      <c r="F112" s="89" t="str">
        <f t="shared" si="37"/>
        <v/>
      </c>
      <c r="G112" s="89" t="str">
        <f t="shared" si="37"/>
        <v/>
      </c>
      <c r="H112" s="89" t="str">
        <f t="shared" si="24"/>
        <v/>
      </c>
      <c r="I112" s="89" t="str">
        <f t="shared" si="24"/>
        <v/>
      </c>
      <c r="J112" s="89" t="str">
        <f t="shared" si="23"/>
        <v/>
      </c>
      <c r="K112" s="89" t="str">
        <f t="shared" si="37"/>
        <v/>
      </c>
      <c r="L112" s="89" t="str">
        <f t="shared" si="37"/>
        <v/>
      </c>
      <c r="M112" s="89" t="str">
        <f t="shared" si="37"/>
        <v/>
      </c>
      <c r="N112" s="89" t="str">
        <f t="shared" si="25"/>
        <v/>
      </c>
      <c r="O112" s="89" t="str">
        <f t="shared" si="26"/>
        <v/>
      </c>
      <c r="P112" s="89" t="str">
        <f t="shared" si="37"/>
        <v/>
      </c>
      <c r="Q112" s="89" t="str">
        <f t="shared" si="37"/>
        <v/>
      </c>
      <c r="R112" s="89" t="str">
        <f t="shared" si="37"/>
        <v/>
      </c>
      <c r="S112" s="89" t="str">
        <f t="shared" si="27"/>
        <v/>
      </c>
      <c r="T112" s="89" t="str">
        <f t="shared" si="28"/>
        <v/>
      </c>
      <c r="U112" s="89" t="str">
        <f t="shared" si="37"/>
        <v/>
      </c>
      <c r="V112" s="89">
        <f t="shared" si="37"/>
        <v>1</v>
      </c>
      <c r="W112" s="89" t="str">
        <f t="shared" si="37"/>
        <v/>
      </c>
      <c r="X112" s="89" t="str">
        <f t="shared" si="36"/>
        <v/>
      </c>
      <c r="Y112" s="90" t="str">
        <f t="shared" si="36"/>
        <v/>
      </c>
      <c r="Z112" s="102" t="str">
        <f t="shared" si="38"/>
        <v/>
      </c>
      <c r="AB112" s="88" t="str">
        <f>IF(B112=1,B112*('Base de Dados 2013'!$AN139-'Base de Dados 2013'!$AH139),"")</f>
        <v/>
      </c>
      <c r="AC112" s="89" t="str">
        <f>IF(C112=1,C112*('Base de Dados 2013'!$AN139-'Base de Dados 2013'!$AH139),"")</f>
        <v/>
      </c>
      <c r="AD112" s="89" t="str">
        <f>IF(D112=1,D112*('Base de Dados 2013'!$AN139-'Base de Dados 2013'!$AH139),"")</f>
        <v/>
      </c>
      <c r="AE112" s="89" t="str">
        <f>IF(E112=1,E112*('Base de Dados 2013'!$AN139-'Base de Dados 2013'!$AH139),"")</f>
        <v/>
      </c>
      <c r="AF112" s="89" t="str">
        <f>IF(F112=1,F112*('Base de Dados 2013'!$AN139-'Base de Dados 2013'!$AH139),"")</f>
        <v/>
      </c>
      <c r="AG112" s="89" t="str">
        <f>IF(G112=1,G112*('Base de Dados 2013'!$AN139-'Base de Dados 2013'!$AH139),"")</f>
        <v/>
      </c>
      <c r="AH112" s="89" t="str">
        <f>IF(H112=1,H112*('Base de Dados 2013'!$AN139-'Base de Dados 2013'!$AH139),"")</f>
        <v/>
      </c>
      <c r="AI112" s="89" t="str">
        <f>IF(I112=1,I112*('Base de Dados 2013'!$AN139-'Base de Dados 2013'!$AH139),"")</f>
        <v/>
      </c>
      <c r="AJ112" s="89" t="str">
        <f>IF(J112=1,J112*('Base de Dados 2013'!$AN139-'Base de Dados 2013'!$AH139),"")</f>
        <v/>
      </c>
      <c r="AK112" s="89" t="str">
        <f>IF(K112=1,K112*('Base de Dados 2013'!$AN139-'Base de Dados 2013'!$AH139),"")</f>
        <v/>
      </c>
      <c r="AL112" s="89" t="str">
        <f>IF(L112=1,L112*('Base de Dados 2013'!$AN139-'Base de Dados 2013'!$AH139),"")</f>
        <v/>
      </c>
      <c r="AM112" s="89" t="str">
        <f>IF(M112=1,M112*('Base de Dados 2013'!$AN139-'Base de Dados 2013'!$AH139),"")</f>
        <v/>
      </c>
      <c r="AN112" s="89" t="str">
        <f>IF(N112=1,N112*('Base de Dados 2013'!$AN139-'Base de Dados 2013'!$AH139),"")</f>
        <v/>
      </c>
      <c r="AO112" s="89" t="str">
        <f>IF(O112=1,O112*('Base de Dados 2013'!$AN139-'Base de Dados 2013'!$AH139),"")</f>
        <v/>
      </c>
      <c r="AP112" s="89" t="str">
        <f>IF(P112=1,P112*('Base de Dados 2013'!$AN139-'Base de Dados 2013'!$AH139),"")</f>
        <v/>
      </c>
      <c r="AQ112" s="89" t="str">
        <f>IF(Q112=1,Q112*('Base de Dados 2013'!$AN139-'Base de Dados 2013'!$AH139),"")</f>
        <v/>
      </c>
      <c r="AR112" s="89" t="str">
        <f>IF(R112=1,R112*('Base de Dados 2013'!$AN139-'Base de Dados 2013'!$AH139),"")</f>
        <v/>
      </c>
      <c r="AS112" s="89" t="str">
        <f>IF(S112=1,S112*('Base de Dados 2013'!$AN139-'Base de Dados 2013'!$AH139),"")</f>
        <v/>
      </c>
      <c r="AT112" s="89" t="str">
        <f>IF(T112=1,T112*('Base de Dados 2013'!$AN139-'Base de Dados 2013'!$AH139),"")</f>
        <v/>
      </c>
      <c r="AU112" s="89" t="str">
        <f>IF(U112=1,U112*('Base de Dados 2013'!$AN139-'Base de Dados 2013'!$AH139),"")</f>
        <v/>
      </c>
      <c r="AV112" s="89">
        <f>IF(V112=1,V112*('Base de Dados 2013'!$AN139-'Base de Dados 2013'!$AH139),"")</f>
        <v>31</v>
      </c>
      <c r="AW112" s="89" t="str">
        <f>IF(W112=1,W112*('Base de Dados 2013'!$AN139-'Base de Dados 2013'!$AH139),"")</f>
        <v/>
      </c>
      <c r="AX112" s="89" t="str">
        <f>IF(X112=1,X112*('Base de Dados 2013'!$AN139-'Base de Dados 2013'!$AH139),"")</f>
        <v/>
      </c>
      <c r="AY112" s="90" t="str">
        <f>IF(Y112=1,Y112*('Base de Dados 2013'!$AN139-'Base de Dados 2013'!$AH139),"")</f>
        <v/>
      </c>
      <c r="AZ112" t="str">
        <f t="shared" si="30"/>
        <v/>
      </c>
      <c r="BA112" t="str">
        <f t="shared" si="22"/>
        <v/>
      </c>
    </row>
    <row r="113" spans="1:53" x14ac:dyDescent="0.55000000000000004">
      <c r="A113" s="75" t="str">
        <f>'Base de Dados 2013'!O140</f>
        <v>USB 150</v>
      </c>
      <c r="B113" s="88" t="str">
        <f t="shared" si="37"/>
        <v/>
      </c>
      <c r="C113" s="89" t="str">
        <f t="shared" si="37"/>
        <v/>
      </c>
      <c r="D113" s="89" t="str">
        <f t="shared" si="37"/>
        <v/>
      </c>
      <c r="E113" s="89" t="str">
        <f t="shared" si="37"/>
        <v/>
      </c>
      <c r="F113" s="89" t="str">
        <f t="shared" si="37"/>
        <v/>
      </c>
      <c r="G113" s="89" t="str">
        <f t="shared" si="37"/>
        <v/>
      </c>
      <c r="H113" s="89" t="str">
        <f t="shared" si="24"/>
        <v/>
      </c>
      <c r="I113" s="89" t="str">
        <f t="shared" si="24"/>
        <v/>
      </c>
      <c r="J113" s="89" t="str">
        <f t="shared" si="23"/>
        <v/>
      </c>
      <c r="K113" s="89" t="str">
        <f t="shared" si="37"/>
        <v/>
      </c>
      <c r="L113" s="89" t="str">
        <f t="shared" si="37"/>
        <v/>
      </c>
      <c r="M113" s="89" t="str">
        <f t="shared" si="37"/>
        <v/>
      </c>
      <c r="N113" s="89" t="str">
        <f t="shared" si="25"/>
        <v/>
      </c>
      <c r="O113" s="89" t="str">
        <f t="shared" si="26"/>
        <v/>
      </c>
      <c r="P113" s="89">
        <f t="shared" si="37"/>
        <v>1</v>
      </c>
      <c r="Q113" s="89" t="str">
        <f t="shared" si="37"/>
        <v/>
      </c>
      <c r="R113" s="89" t="str">
        <f t="shared" si="37"/>
        <v/>
      </c>
      <c r="S113" s="89" t="str">
        <f t="shared" si="27"/>
        <v/>
      </c>
      <c r="T113" s="89" t="str">
        <f t="shared" si="28"/>
        <v/>
      </c>
      <c r="U113" s="89" t="str">
        <f t="shared" si="37"/>
        <v/>
      </c>
      <c r="V113" s="89" t="str">
        <f t="shared" si="37"/>
        <v/>
      </c>
      <c r="W113" s="89" t="str">
        <f t="shared" si="37"/>
        <v/>
      </c>
      <c r="X113" s="89" t="str">
        <f t="shared" si="36"/>
        <v/>
      </c>
      <c r="Y113" s="90" t="str">
        <f t="shared" si="36"/>
        <v/>
      </c>
      <c r="Z113" s="102" t="str">
        <f t="shared" si="38"/>
        <v/>
      </c>
      <c r="AB113" s="88" t="str">
        <f>IF(B113=1,B113*('Base de Dados 2013'!$AN140-'Base de Dados 2013'!$AH140),"")</f>
        <v/>
      </c>
      <c r="AC113" s="89" t="str">
        <f>IF(C113=1,C113*('Base de Dados 2013'!$AN140-'Base de Dados 2013'!$AH140),"")</f>
        <v/>
      </c>
      <c r="AD113" s="89" t="str">
        <f>IF(D113=1,D113*('Base de Dados 2013'!$AN140-'Base de Dados 2013'!$AH140),"")</f>
        <v/>
      </c>
      <c r="AE113" s="89" t="str">
        <f>IF(E113=1,E113*('Base de Dados 2013'!$AN140-'Base de Dados 2013'!$AH140),"")</f>
        <v/>
      </c>
      <c r="AF113" s="89" t="str">
        <f>IF(F113=1,F113*('Base de Dados 2013'!$AN140-'Base de Dados 2013'!$AH140),"")</f>
        <v/>
      </c>
      <c r="AG113" s="89" t="str">
        <f>IF(G113=1,G113*('Base de Dados 2013'!$AN140-'Base de Dados 2013'!$AH140),"")</f>
        <v/>
      </c>
      <c r="AH113" s="89" t="str">
        <f>IF(H113=1,H113*('Base de Dados 2013'!$AN140-'Base de Dados 2013'!$AH140),"")</f>
        <v/>
      </c>
      <c r="AI113" s="89" t="str">
        <f>IF(I113=1,I113*('Base de Dados 2013'!$AN140-'Base de Dados 2013'!$AH140),"")</f>
        <v/>
      </c>
      <c r="AJ113" s="89" t="str">
        <f>IF(J113=1,J113*('Base de Dados 2013'!$AN140-'Base de Dados 2013'!$AH140),"")</f>
        <v/>
      </c>
      <c r="AK113" s="89" t="str">
        <f>IF(K113=1,K113*('Base de Dados 2013'!$AN140-'Base de Dados 2013'!$AH140),"")</f>
        <v/>
      </c>
      <c r="AL113" s="89" t="str">
        <f>IF(L113=1,L113*('Base de Dados 2013'!$AN140-'Base de Dados 2013'!$AH140),"")</f>
        <v/>
      </c>
      <c r="AM113" s="89" t="str">
        <f>IF(M113=1,M113*('Base de Dados 2013'!$AN140-'Base de Dados 2013'!$AH140),"")</f>
        <v/>
      </c>
      <c r="AN113" s="89" t="str">
        <f>IF(N113=1,N113*('Base de Dados 2013'!$AN140-'Base de Dados 2013'!$AH140),"")</f>
        <v/>
      </c>
      <c r="AO113" s="89" t="str">
        <f>IF(O113=1,O113*('Base de Dados 2013'!$AN140-'Base de Dados 2013'!$AH140),"")</f>
        <v/>
      </c>
      <c r="AP113" s="89">
        <f>IF(P113=1,P113*('Base de Dados 2013'!$AN140-'Base de Dados 2013'!$AH140),"")</f>
        <v>65</v>
      </c>
      <c r="AQ113" s="89" t="str">
        <f>IF(Q113=1,Q113*('Base de Dados 2013'!$AN140-'Base de Dados 2013'!$AH140),"")</f>
        <v/>
      </c>
      <c r="AR113" s="89" t="str">
        <f>IF(R113=1,R113*('Base de Dados 2013'!$AN140-'Base de Dados 2013'!$AH140),"")</f>
        <v/>
      </c>
      <c r="AS113" s="89" t="str">
        <f>IF(S113=1,S113*('Base de Dados 2013'!$AN140-'Base de Dados 2013'!$AH140),"")</f>
        <v/>
      </c>
      <c r="AT113" s="89" t="str">
        <f>IF(T113=1,T113*('Base de Dados 2013'!$AN140-'Base de Dados 2013'!$AH140),"")</f>
        <v/>
      </c>
      <c r="AU113" s="89" t="str">
        <f>IF(U113=1,U113*('Base de Dados 2013'!$AN140-'Base de Dados 2013'!$AH140),"")</f>
        <v/>
      </c>
      <c r="AV113" s="89" t="str">
        <f>IF(V113=1,V113*('Base de Dados 2013'!$AN140-'Base de Dados 2013'!$AH140),"")</f>
        <v/>
      </c>
      <c r="AW113" s="89" t="str">
        <f>IF(W113=1,W113*('Base de Dados 2013'!$AN140-'Base de Dados 2013'!$AH140),"")</f>
        <v/>
      </c>
      <c r="AX113" s="89" t="str">
        <f>IF(X113=1,X113*('Base de Dados 2013'!$AN140-'Base de Dados 2013'!$AH140),"")</f>
        <v/>
      </c>
      <c r="AY113" s="90" t="str">
        <f>IF(Y113=1,Y113*('Base de Dados 2013'!$AN140-'Base de Dados 2013'!$AH140),"")</f>
        <v/>
      </c>
      <c r="AZ113" t="str">
        <f t="shared" si="30"/>
        <v/>
      </c>
      <c r="BA113" t="str">
        <f t="shared" si="22"/>
        <v/>
      </c>
    </row>
    <row r="114" spans="1:53" x14ac:dyDescent="0.55000000000000004">
      <c r="A114" s="75" t="str">
        <f>'Base de Dados 2013'!O141</f>
        <v>USB 557</v>
      </c>
      <c r="B114" s="88" t="str">
        <f t="shared" si="37"/>
        <v/>
      </c>
      <c r="C114" s="89" t="str">
        <f t="shared" si="37"/>
        <v/>
      </c>
      <c r="D114" s="89" t="str">
        <f t="shared" si="37"/>
        <v/>
      </c>
      <c r="E114" s="89" t="str">
        <f t="shared" si="37"/>
        <v/>
      </c>
      <c r="F114" s="89">
        <f t="shared" si="37"/>
        <v>1</v>
      </c>
      <c r="G114" s="89" t="str">
        <f t="shared" si="37"/>
        <v/>
      </c>
      <c r="H114" s="89" t="str">
        <f t="shared" si="24"/>
        <v/>
      </c>
      <c r="I114" s="89" t="str">
        <f t="shared" si="24"/>
        <v/>
      </c>
      <c r="J114" s="89" t="str">
        <f t="shared" si="23"/>
        <v/>
      </c>
      <c r="K114" s="89" t="str">
        <f t="shared" si="37"/>
        <v/>
      </c>
      <c r="L114" s="89" t="str">
        <f t="shared" si="37"/>
        <v/>
      </c>
      <c r="M114" s="89" t="str">
        <f t="shared" si="37"/>
        <v/>
      </c>
      <c r="N114" s="89" t="str">
        <f t="shared" si="25"/>
        <v/>
      </c>
      <c r="O114" s="89" t="str">
        <f t="shared" si="26"/>
        <v/>
      </c>
      <c r="P114" s="89" t="str">
        <f t="shared" si="37"/>
        <v/>
      </c>
      <c r="Q114" s="89" t="str">
        <f t="shared" si="37"/>
        <v/>
      </c>
      <c r="R114" s="89" t="str">
        <f t="shared" si="37"/>
        <v/>
      </c>
      <c r="S114" s="89" t="str">
        <f t="shared" si="27"/>
        <v/>
      </c>
      <c r="T114" s="89" t="str">
        <f t="shared" si="28"/>
        <v/>
      </c>
      <c r="U114" s="89" t="str">
        <f t="shared" si="37"/>
        <v/>
      </c>
      <c r="V114" s="89" t="str">
        <f t="shared" si="37"/>
        <v/>
      </c>
      <c r="W114" s="89" t="str">
        <f t="shared" si="37"/>
        <v/>
      </c>
      <c r="X114" s="89" t="str">
        <f t="shared" si="36"/>
        <v/>
      </c>
      <c r="Y114" s="90" t="str">
        <f t="shared" si="36"/>
        <v/>
      </c>
      <c r="Z114" s="102" t="str">
        <f t="shared" si="38"/>
        <v/>
      </c>
      <c r="AB114" s="88" t="str">
        <f>IF(B114=1,B114*('Base de Dados 2013'!$AN141-'Base de Dados 2013'!$AH141),"")</f>
        <v/>
      </c>
      <c r="AC114" s="89" t="str">
        <f>IF(C114=1,C114*('Base de Dados 2013'!$AN141-'Base de Dados 2013'!$AH141),"")</f>
        <v/>
      </c>
      <c r="AD114" s="89" t="str">
        <f>IF(D114=1,D114*('Base de Dados 2013'!$AN141-'Base de Dados 2013'!$AH141),"")</f>
        <v/>
      </c>
      <c r="AE114" s="89" t="str">
        <f>IF(E114=1,E114*('Base de Dados 2013'!$AN141-'Base de Dados 2013'!$AH141),"")</f>
        <v/>
      </c>
      <c r="AF114" s="89">
        <f>IF(F114=1,F114*('Base de Dados 2013'!$AN141-'Base de Dados 2013'!$AH141),"")</f>
        <v>112</v>
      </c>
      <c r="AG114" s="89" t="str">
        <f>IF(G114=1,G114*('Base de Dados 2013'!$AN141-'Base de Dados 2013'!$AH141),"")</f>
        <v/>
      </c>
      <c r="AH114" s="89" t="str">
        <f>IF(H114=1,H114*('Base de Dados 2013'!$AN141-'Base de Dados 2013'!$AH141),"")</f>
        <v/>
      </c>
      <c r="AI114" s="89" t="str">
        <f>IF(I114=1,I114*('Base de Dados 2013'!$AN141-'Base de Dados 2013'!$AH141),"")</f>
        <v/>
      </c>
      <c r="AJ114" s="89" t="str">
        <f>IF(J114=1,J114*('Base de Dados 2013'!$AN141-'Base de Dados 2013'!$AH141),"")</f>
        <v/>
      </c>
      <c r="AK114" s="89" t="str">
        <f>IF(K114=1,K114*('Base de Dados 2013'!$AN141-'Base de Dados 2013'!$AH141),"")</f>
        <v/>
      </c>
      <c r="AL114" s="89" t="str">
        <f>IF(L114=1,L114*('Base de Dados 2013'!$AN141-'Base de Dados 2013'!$AH141),"")</f>
        <v/>
      </c>
      <c r="AM114" s="89" t="str">
        <f>IF(M114=1,M114*('Base de Dados 2013'!$AN141-'Base de Dados 2013'!$AH141),"")</f>
        <v/>
      </c>
      <c r="AN114" s="89" t="str">
        <f>IF(N114=1,N114*('Base de Dados 2013'!$AN141-'Base de Dados 2013'!$AH141),"")</f>
        <v/>
      </c>
      <c r="AO114" s="89" t="str">
        <f>IF(O114=1,O114*('Base de Dados 2013'!$AN141-'Base de Dados 2013'!$AH141),"")</f>
        <v/>
      </c>
      <c r="AP114" s="89" t="str">
        <f>IF(P114=1,P114*('Base de Dados 2013'!$AN141-'Base de Dados 2013'!$AH141),"")</f>
        <v/>
      </c>
      <c r="AQ114" s="89" t="str">
        <f>IF(Q114=1,Q114*('Base de Dados 2013'!$AN141-'Base de Dados 2013'!$AH141),"")</f>
        <v/>
      </c>
      <c r="AR114" s="89" t="str">
        <f>IF(R114=1,R114*('Base de Dados 2013'!$AN141-'Base de Dados 2013'!$AH141),"")</f>
        <v/>
      </c>
      <c r="AS114" s="89" t="str">
        <f>IF(S114=1,S114*('Base de Dados 2013'!$AN141-'Base de Dados 2013'!$AH141),"")</f>
        <v/>
      </c>
      <c r="AT114" s="89" t="str">
        <f>IF(T114=1,T114*('Base de Dados 2013'!$AN141-'Base de Dados 2013'!$AH141),"")</f>
        <v/>
      </c>
      <c r="AU114" s="89" t="str">
        <f>IF(U114=1,U114*('Base de Dados 2013'!$AN141-'Base de Dados 2013'!$AH141),"")</f>
        <v/>
      </c>
      <c r="AV114" s="89" t="str">
        <f>IF(V114=1,V114*('Base de Dados 2013'!$AN141-'Base de Dados 2013'!$AH141),"")</f>
        <v/>
      </c>
      <c r="AW114" s="89" t="str">
        <f>IF(W114=1,W114*('Base de Dados 2013'!$AN141-'Base de Dados 2013'!$AH141),"")</f>
        <v/>
      </c>
      <c r="AX114" s="89" t="str">
        <f>IF(X114=1,X114*('Base de Dados 2013'!$AN141-'Base de Dados 2013'!$AH141),"")</f>
        <v/>
      </c>
      <c r="AY114" s="90" t="str">
        <f>IF(Y114=1,Y114*('Base de Dados 2013'!$AN141-'Base de Dados 2013'!$AH141),"")</f>
        <v/>
      </c>
      <c r="AZ114" t="str">
        <f t="shared" si="30"/>
        <v/>
      </c>
      <c r="BA114" t="str">
        <f t="shared" si="22"/>
        <v/>
      </c>
    </row>
    <row r="115" spans="1:53" x14ac:dyDescent="0.55000000000000004">
      <c r="A115" s="75" t="str">
        <f>'Base de Dados 2013'!O142</f>
        <v>LP 206</v>
      </c>
      <c r="B115" s="88" t="str">
        <f t="shared" si="37"/>
        <v/>
      </c>
      <c r="C115" s="89" t="str">
        <f t="shared" si="37"/>
        <v/>
      </c>
      <c r="D115" s="89" t="str">
        <f t="shared" si="37"/>
        <v/>
      </c>
      <c r="E115" s="89" t="str">
        <f t="shared" si="37"/>
        <v/>
      </c>
      <c r="F115" s="89" t="str">
        <f t="shared" si="37"/>
        <v/>
      </c>
      <c r="G115" s="89" t="str">
        <f t="shared" si="37"/>
        <v/>
      </c>
      <c r="H115" s="89" t="str">
        <f t="shared" si="24"/>
        <v/>
      </c>
      <c r="I115" s="89" t="str">
        <f t="shared" si="24"/>
        <v/>
      </c>
      <c r="J115" s="89" t="str">
        <f t="shared" si="23"/>
        <v/>
      </c>
      <c r="K115" s="89" t="str">
        <f t="shared" si="37"/>
        <v/>
      </c>
      <c r="L115" s="89" t="str">
        <f t="shared" si="37"/>
        <v/>
      </c>
      <c r="M115" s="89" t="str">
        <f t="shared" si="37"/>
        <v/>
      </c>
      <c r="N115" s="89" t="str">
        <f t="shared" si="25"/>
        <v/>
      </c>
      <c r="O115" s="89" t="str">
        <f t="shared" si="26"/>
        <v/>
      </c>
      <c r="P115" s="89" t="str">
        <f t="shared" si="37"/>
        <v/>
      </c>
      <c r="Q115" s="89" t="str">
        <f t="shared" si="37"/>
        <v/>
      </c>
      <c r="R115" s="89" t="str">
        <f t="shared" si="37"/>
        <v/>
      </c>
      <c r="S115" s="89" t="str">
        <f t="shared" si="27"/>
        <v/>
      </c>
      <c r="T115" s="89" t="str">
        <f t="shared" si="28"/>
        <v/>
      </c>
      <c r="U115" s="89" t="str">
        <f t="shared" si="37"/>
        <v/>
      </c>
      <c r="V115" s="89">
        <f t="shared" si="37"/>
        <v>1</v>
      </c>
      <c r="W115" s="89" t="str">
        <f t="shared" si="37"/>
        <v/>
      </c>
      <c r="X115" s="89" t="str">
        <f t="shared" si="36"/>
        <v/>
      </c>
      <c r="Y115" s="90" t="str">
        <f t="shared" si="36"/>
        <v/>
      </c>
      <c r="Z115" s="102" t="str">
        <f t="shared" si="38"/>
        <v/>
      </c>
      <c r="AB115" s="88" t="str">
        <f>IF(B115=1,B115*('Base de Dados 2013'!$AN142-'Base de Dados 2013'!$AH142),"")</f>
        <v/>
      </c>
      <c r="AC115" s="89" t="str">
        <f>IF(C115=1,C115*('Base de Dados 2013'!$AN142-'Base de Dados 2013'!$AH142),"")</f>
        <v/>
      </c>
      <c r="AD115" s="89" t="str">
        <f>IF(D115=1,D115*('Base de Dados 2013'!$AN142-'Base de Dados 2013'!$AH142),"")</f>
        <v/>
      </c>
      <c r="AE115" s="89" t="str">
        <f>IF(E115=1,E115*('Base de Dados 2013'!$AN142-'Base de Dados 2013'!$AH142),"")</f>
        <v/>
      </c>
      <c r="AF115" s="89" t="str">
        <f>IF(F115=1,F115*('Base de Dados 2013'!$AN142-'Base de Dados 2013'!$AH142),"")</f>
        <v/>
      </c>
      <c r="AG115" s="89" t="str">
        <f>IF(G115=1,G115*('Base de Dados 2013'!$AN142-'Base de Dados 2013'!$AH142),"")</f>
        <v/>
      </c>
      <c r="AH115" s="89" t="str">
        <f>IF(H115=1,H115*('Base de Dados 2013'!$AN142-'Base de Dados 2013'!$AH142),"")</f>
        <v/>
      </c>
      <c r="AI115" s="89" t="str">
        <f>IF(I115=1,I115*('Base de Dados 2013'!$AN142-'Base de Dados 2013'!$AH142),"")</f>
        <v/>
      </c>
      <c r="AJ115" s="89" t="str">
        <f>IF(J115=1,J115*('Base de Dados 2013'!$AN142-'Base de Dados 2013'!$AH142),"")</f>
        <v/>
      </c>
      <c r="AK115" s="89" t="str">
        <f>IF(K115=1,K115*('Base de Dados 2013'!$AN142-'Base de Dados 2013'!$AH142),"")</f>
        <v/>
      </c>
      <c r="AL115" s="89" t="str">
        <f>IF(L115=1,L115*('Base de Dados 2013'!$AN142-'Base de Dados 2013'!$AH142),"")</f>
        <v/>
      </c>
      <c r="AM115" s="89" t="str">
        <f>IF(M115=1,M115*('Base de Dados 2013'!$AN142-'Base de Dados 2013'!$AH142),"")</f>
        <v/>
      </c>
      <c r="AN115" s="89" t="str">
        <f>IF(N115=1,N115*('Base de Dados 2013'!$AN142-'Base de Dados 2013'!$AH142),"")</f>
        <v/>
      </c>
      <c r="AO115" s="89" t="str">
        <f>IF(O115=1,O115*('Base de Dados 2013'!$AN142-'Base de Dados 2013'!$AH142),"")</f>
        <v/>
      </c>
      <c r="AP115" s="89" t="str">
        <f>IF(P115=1,P115*('Base de Dados 2013'!$AN142-'Base de Dados 2013'!$AH142),"")</f>
        <v/>
      </c>
      <c r="AQ115" s="89" t="str">
        <f>IF(Q115=1,Q115*('Base de Dados 2013'!$AN142-'Base de Dados 2013'!$AH142),"")</f>
        <v/>
      </c>
      <c r="AR115" s="89" t="str">
        <f>IF(R115=1,R115*('Base de Dados 2013'!$AN142-'Base de Dados 2013'!$AH142),"")</f>
        <v/>
      </c>
      <c r="AS115" s="89" t="str">
        <f>IF(S115=1,S115*('Base de Dados 2013'!$AN142-'Base de Dados 2013'!$AH142),"")</f>
        <v/>
      </c>
      <c r="AT115" s="89" t="str">
        <f>IF(T115=1,T115*('Base de Dados 2013'!$AN142-'Base de Dados 2013'!$AH142),"")</f>
        <v/>
      </c>
      <c r="AU115" s="89" t="str">
        <f>IF(U115=1,U115*('Base de Dados 2013'!$AN142-'Base de Dados 2013'!$AH142),"")</f>
        <v/>
      </c>
      <c r="AV115" s="89">
        <f>IF(V115=1,V115*('Base de Dados 2013'!$AN142-'Base de Dados 2013'!$AH142),"")</f>
        <v>47</v>
      </c>
      <c r="AW115" s="89" t="str">
        <f>IF(W115=1,W115*('Base de Dados 2013'!$AN142-'Base de Dados 2013'!$AH142),"")</f>
        <v/>
      </c>
      <c r="AX115" s="89" t="str">
        <f>IF(X115=1,X115*('Base de Dados 2013'!$AN142-'Base de Dados 2013'!$AH142),"")</f>
        <v/>
      </c>
      <c r="AY115" s="90" t="str">
        <f>IF(Y115=1,Y115*('Base de Dados 2013'!$AN142-'Base de Dados 2013'!$AH142),"")</f>
        <v/>
      </c>
      <c r="AZ115" t="str">
        <f t="shared" si="30"/>
        <v/>
      </c>
      <c r="BA115" t="str">
        <f t="shared" si="22"/>
        <v/>
      </c>
    </row>
    <row r="116" spans="1:53" x14ac:dyDescent="0.55000000000000004">
      <c r="A116" s="75" t="str">
        <f>'Base de Dados 2013'!O143</f>
        <v>USB 150</v>
      </c>
      <c r="B116" s="88" t="str">
        <f t="shared" si="37"/>
        <v/>
      </c>
      <c r="C116" s="89" t="str">
        <f t="shared" si="37"/>
        <v/>
      </c>
      <c r="D116" s="89" t="str">
        <f t="shared" si="37"/>
        <v/>
      </c>
      <c r="E116" s="89" t="str">
        <f t="shared" si="37"/>
        <v/>
      </c>
      <c r="F116" s="89" t="str">
        <f t="shared" si="37"/>
        <v/>
      </c>
      <c r="G116" s="89" t="str">
        <f t="shared" si="37"/>
        <v/>
      </c>
      <c r="H116" s="89" t="str">
        <f t="shared" si="24"/>
        <v/>
      </c>
      <c r="I116" s="89" t="str">
        <f t="shared" si="24"/>
        <v/>
      </c>
      <c r="J116" s="89" t="str">
        <f t="shared" si="23"/>
        <v/>
      </c>
      <c r="K116" s="89" t="str">
        <f t="shared" si="37"/>
        <v/>
      </c>
      <c r="L116" s="89" t="str">
        <f t="shared" si="37"/>
        <v/>
      </c>
      <c r="M116" s="89" t="str">
        <f t="shared" si="37"/>
        <v/>
      </c>
      <c r="N116" s="89" t="str">
        <f t="shared" si="25"/>
        <v/>
      </c>
      <c r="O116" s="89" t="str">
        <f t="shared" si="26"/>
        <v/>
      </c>
      <c r="P116" s="89">
        <f t="shared" si="37"/>
        <v>1</v>
      </c>
      <c r="Q116" s="89" t="str">
        <f t="shared" si="37"/>
        <v/>
      </c>
      <c r="R116" s="89" t="str">
        <f t="shared" si="37"/>
        <v/>
      </c>
      <c r="S116" s="89" t="str">
        <f t="shared" si="27"/>
        <v/>
      </c>
      <c r="T116" s="89" t="str">
        <f t="shared" si="28"/>
        <v/>
      </c>
      <c r="U116" s="89" t="str">
        <f t="shared" si="37"/>
        <v/>
      </c>
      <c r="V116" s="89" t="str">
        <f t="shared" si="37"/>
        <v/>
      </c>
      <c r="W116" s="89" t="str">
        <f t="shared" si="37"/>
        <v/>
      </c>
      <c r="X116" s="89" t="str">
        <f t="shared" si="36"/>
        <v/>
      </c>
      <c r="Y116" s="90" t="str">
        <f t="shared" si="36"/>
        <v/>
      </c>
      <c r="Z116" s="102" t="str">
        <f t="shared" si="38"/>
        <v/>
      </c>
      <c r="AB116" s="88" t="str">
        <f>IF(B116=1,B116*('Base de Dados 2013'!$AN143-'Base de Dados 2013'!$AH143),"")</f>
        <v/>
      </c>
      <c r="AC116" s="89" t="str">
        <f>IF(C116=1,C116*('Base de Dados 2013'!$AN143-'Base de Dados 2013'!$AH143),"")</f>
        <v/>
      </c>
      <c r="AD116" s="89" t="str">
        <f>IF(D116=1,D116*('Base de Dados 2013'!$AN143-'Base de Dados 2013'!$AH143),"")</f>
        <v/>
      </c>
      <c r="AE116" s="89" t="str">
        <f>IF(E116=1,E116*('Base de Dados 2013'!$AN143-'Base de Dados 2013'!$AH143),"")</f>
        <v/>
      </c>
      <c r="AF116" s="89" t="str">
        <f>IF(F116=1,F116*('Base de Dados 2013'!$AN143-'Base de Dados 2013'!$AH143),"")</f>
        <v/>
      </c>
      <c r="AG116" s="89" t="str">
        <f>IF(G116=1,G116*('Base de Dados 2013'!$AN143-'Base de Dados 2013'!$AH143),"")</f>
        <v/>
      </c>
      <c r="AH116" s="89" t="str">
        <f>IF(H116=1,H116*('Base de Dados 2013'!$AN143-'Base de Dados 2013'!$AH143),"")</f>
        <v/>
      </c>
      <c r="AI116" s="89" t="str">
        <f>IF(I116=1,I116*('Base de Dados 2013'!$AN143-'Base de Dados 2013'!$AH143),"")</f>
        <v/>
      </c>
      <c r="AJ116" s="89" t="str">
        <f>IF(J116=1,J116*('Base de Dados 2013'!$AN143-'Base de Dados 2013'!$AH143),"")</f>
        <v/>
      </c>
      <c r="AK116" s="89" t="str">
        <f>IF(K116=1,K116*('Base de Dados 2013'!$AN143-'Base de Dados 2013'!$AH143),"")</f>
        <v/>
      </c>
      <c r="AL116" s="89" t="str">
        <f>IF(L116=1,L116*('Base de Dados 2013'!$AN143-'Base de Dados 2013'!$AH143),"")</f>
        <v/>
      </c>
      <c r="AM116" s="89" t="str">
        <f>IF(M116=1,M116*('Base de Dados 2013'!$AN143-'Base de Dados 2013'!$AH143),"")</f>
        <v/>
      </c>
      <c r="AN116" s="89" t="str">
        <f>IF(N116=1,N116*('Base de Dados 2013'!$AN143-'Base de Dados 2013'!$AH143),"")</f>
        <v/>
      </c>
      <c r="AO116" s="89" t="str">
        <f>IF(O116=1,O116*('Base de Dados 2013'!$AN143-'Base de Dados 2013'!$AH143),"")</f>
        <v/>
      </c>
      <c r="AP116" s="89">
        <f>IF(P116=1,P116*('Base de Dados 2013'!$AN143-'Base de Dados 2013'!$AH143),"")</f>
        <v>34</v>
      </c>
      <c r="AQ116" s="89" t="str">
        <f>IF(Q116=1,Q116*('Base de Dados 2013'!$AN143-'Base de Dados 2013'!$AH143),"")</f>
        <v/>
      </c>
      <c r="AR116" s="89" t="str">
        <f>IF(R116=1,R116*('Base de Dados 2013'!$AN143-'Base de Dados 2013'!$AH143),"")</f>
        <v/>
      </c>
      <c r="AS116" s="89" t="str">
        <f>IF(S116=1,S116*('Base de Dados 2013'!$AN143-'Base de Dados 2013'!$AH143),"")</f>
        <v/>
      </c>
      <c r="AT116" s="89" t="str">
        <f>IF(T116=1,T116*('Base de Dados 2013'!$AN143-'Base de Dados 2013'!$AH143),"")</f>
        <v/>
      </c>
      <c r="AU116" s="89" t="str">
        <f>IF(U116=1,U116*('Base de Dados 2013'!$AN143-'Base de Dados 2013'!$AH143),"")</f>
        <v/>
      </c>
      <c r="AV116" s="89" t="str">
        <f>IF(V116=1,V116*('Base de Dados 2013'!$AN143-'Base de Dados 2013'!$AH143),"")</f>
        <v/>
      </c>
      <c r="AW116" s="89" t="str">
        <f>IF(W116=1,W116*('Base de Dados 2013'!$AN143-'Base de Dados 2013'!$AH143),"")</f>
        <v/>
      </c>
      <c r="AX116" s="89" t="str">
        <f>IF(X116=1,X116*('Base de Dados 2013'!$AN143-'Base de Dados 2013'!$AH143),"")</f>
        <v/>
      </c>
      <c r="AY116" s="90" t="str">
        <f>IF(Y116=1,Y116*('Base de Dados 2013'!$AN143-'Base de Dados 2013'!$AH143),"")</f>
        <v/>
      </c>
      <c r="AZ116" t="str">
        <f t="shared" si="30"/>
        <v/>
      </c>
      <c r="BA116" t="str">
        <f t="shared" si="22"/>
        <v/>
      </c>
    </row>
    <row r="117" spans="1:53" x14ac:dyDescent="0.55000000000000004">
      <c r="A117" s="75" t="str">
        <f>'Base de Dados 2013'!O144</f>
        <v>URAM 014</v>
      </c>
      <c r="B117" s="88" t="str">
        <f t="shared" si="37"/>
        <v/>
      </c>
      <c r="C117" s="89" t="str">
        <f t="shared" si="37"/>
        <v/>
      </c>
      <c r="D117" s="89" t="str">
        <f t="shared" si="37"/>
        <v/>
      </c>
      <c r="E117" s="89" t="str">
        <f t="shared" si="37"/>
        <v/>
      </c>
      <c r="F117" s="89" t="str">
        <f t="shared" si="37"/>
        <v/>
      </c>
      <c r="G117" s="89" t="str">
        <f t="shared" si="37"/>
        <v/>
      </c>
      <c r="H117" s="89" t="str">
        <f t="shared" si="24"/>
        <v/>
      </c>
      <c r="I117" s="89" t="str">
        <f t="shared" si="24"/>
        <v/>
      </c>
      <c r="J117" s="89" t="str">
        <f t="shared" si="23"/>
        <v/>
      </c>
      <c r="K117" s="89" t="str">
        <f t="shared" si="37"/>
        <v/>
      </c>
      <c r="L117" s="89" t="str">
        <f t="shared" si="37"/>
        <v/>
      </c>
      <c r="M117" s="89" t="str">
        <f t="shared" si="37"/>
        <v/>
      </c>
      <c r="N117" s="89" t="str">
        <f t="shared" si="25"/>
        <v/>
      </c>
      <c r="O117" s="89" t="str">
        <f t="shared" si="26"/>
        <v/>
      </c>
      <c r="P117" s="89" t="str">
        <f t="shared" si="37"/>
        <v/>
      </c>
      <c r="Q117" s="89" t="str">
        <f t="shared" si="37"/>
        <v/>
      </c>
      <c r="R117" s="89">
        <f t="shared" si="37"/>
        <v>1</v>
      </c>
      <c r="S117" s="89" t="str">
        <f t="shared" si="27"/>
        <v/>
      </c>
      <c r="T117" s="89" t="str">
        <f t="shared" si="28"/>
        <v/>
      </c>
      <c r="U117" s="89" t="str">
        <f t="shared" si="37"/>
        <v/>
      </c>
      <c r="V117" s="89" t="str">
        <f t="shared" si="37"/>
        <v/>
      </c>
      <c r="W117" s="89" t="str">
        <f t="shared" si="37"/>
        <v/>
      </c>
      <c r="X117" s="89" t="str">
        <f t="shared" si="36"/>
        <v/>
      </c>
      <c r="Y117" s="90" t="str">
        <f t="shared" si="36"/>
        <v/>
      </c>
      <c r="Z117" s="102" t="str">
        <f t="shared" si="38"/>
        <v/>
      </c>
      <c r="AB117" s="88" t="str">
        <f>IF(B117=1,B117*('Base de Dados 2013'!$AN144-'Base de Dados 2013'!$AH144),"")</f>
        <v/>
      </c>
      <c r="AC117" s="89" t="str">
        <f>IF(C117=1,C117*('Base de Dados 2013'!$AN144-'Base de Dados 2013'!$AH144),"")</f>
        <v/>
      </c>
      <c r="AD117" s="89" t="str">
        <f>IF(D117=1,D117*('Base de Dados 2013'!$AN144-'Base de Dados 2013'!$AH144),"")</f>
        <v/>
      </c>
      <c r="AE117" s="89" t="str">
        <f>IF(E117=1,E117*('Base de Dados 2013'!$AN144-'Base de Dados 2013'!$AH144),"")</f>
        <v/>
      </c>
      <c r="AF117" s="89" t="str">
        <f>IF(F117=1,F117*('Base de Dados 2013'!$AN144-'Base de Dados 2013'!$AH144),"")</f>
        <v/>
      </c>
      <c r="AG117" s="89" t="str">
        <f>IF(G117=1,G117*('Base de Dados 2013'!$AN144-'Base de Dados 2013'!$AH144),"")</f>
        <v/>
      </c>
      <c r="AH117" s="89" t="str">
        <f>IF(H117=1,H117*('Base de Dados 2013'!$AN144-'Base de Dados 2013'!$AH144),"")</f>
        <v/>
      </c>
      <c r="AI117" s="89" t="str">
        <f>IF(I117=1,I117*('Base de Dados 2013'!$AN144-'Base de Dados 2013'!$AH144),"")</f>
        <v/>
      </c>
      <c r="AJ117" s="89" t="str">
        <f>IF(J117=1,J117*('Base de Dados 2013'!$AN144-'Base de Dados 2013'!$AH144),"")</f>
        <v/>
      </c>
      <c r="AK117" s="89" t="str">
        <f>IF(K117=1,K117*('Base de Dados 2013'!$AN144-'Base de Dados 2013'!$AH144),"")</f>
        <v/>
      </c>
      <c r="AL117" s="89" t="str">
        <f>IF(L117=1,L117*('Base de Dados 2013'!$AN144-'Base de Dados 2013'!$AH144),"")</f>
        <v/>
      </c>
      <c r="AM117" s="89" t="str">
        <f>IF(M117=1,M117*('Base de Dados 2013'!$AN144-'Base de Dados 2013'!$AH144),"")</f>
        <v/>
      </c>
      <c r="AN117" s="89" t="str">
        <f>IF(N117=1,N117*('Base de Dados 2013'!$AN144-'Base de Dados 2013'!$AH144),"")</f>
        <v/>
      </c>
      <c r="AO117" s="89" t="str">
        <f>IF(O117=1,O117*('Base de Dados 2013'!$AN144-'Base de Dados 2013'!$AH144),"")</f>
        <v/>
      </c>
      <c r="AP117" s="89" t="str">
        <f>IF(P117=1,P117*('Base de Dados 2013'!$AN144-'Base de Dados 2013'!$AH144),"")</f>
        <v/>
      </c>
      <c r="AQ117" s="89" t="str">
        <f>IF(Q117=1,Q117*('Base de Dados 2013'!$AN144-'Base de Dados 2013'!$AH144),"")</f>
        <v/>
      </c>
      <c r="AR117" s="89">
        <f>IF(R117=1,R117*('Base de Dados 2013'!$AN144-'Base de Dados 2013'!$AH144),"")</f>
        <v>131</v>
      </c>
      <c r="AS117" s="89" t="str">
        <f>IF(S117=1,S117*('Base de Dados 2013'!$AN144-'Base de Dados 2013'!$AH144),"")</f>
        <v/>
      </c>
      <c r="AT117" s="89" t="str">
        <f>IF(T117=1,T117*('Base de Dados 2013'!$AN144-'Base de Dados 2013'!$AH144),"")</f>
        <v/>
      </c>
      <c r="AU117" s="89" t="str">
        <f>IF(U117=1,U117*('Base de Dados 2013'!$AN144-'Base de Dados 2013'!$AH144),"")</f>
        <v/>
      </c>
      <c r="AV117" s="89" t="str">
        <f>IF(V117=1,V117*('Base de Dados 2013'!$AN144-'Base de Dados 2013'!$AH144),"")</f>
        <v/>
      </c>
      <c r="AW117" s="89" t="str">
        <f>IF(W117=1,W117*('Base de Dados 2013'!$AN144-'Base de Dados 2013'!$AH144),"")</f>
        <v/>
      </c>
      <c r="AX117" s="89" t="str">
        <f>IF(X117=1,X117*('Base de Dados 2013'!$AN144-'Base de Dados 2013'!$AH144),"")</f>
        <v/>
      </c>
      <c r="AY117" s="90" t="str">
        <f>IF(Y117=1,Y117*('Base de Dados 2013'!$AN144-'Base de Dados 2013'!$AH144),"")</f>
        <v/>
      </c>
      <c r="AZ117" t="str">
        <f t="shared" si="30"/>
        <v/>
      </c>
      <c r="BA117" t="str">
        <f t="shared" si="22"/>
        <v/>
      </c>
    </row>
    <row r="118" spans="1:53" x14ac:dyDescent="0.55000000000000004">
      <c r="A118" s="75" t="str">
        <f>'Base de Dados 2013'!O148</f>
        <v>USB 296</v>
      </c>
      <c r="B118" s="88" t="str">
        <f t="shared" si="37"/>
        <v/>
      </c>
      <c r="C118" s="89" t="str">
        <f t="shared" si="37"/>
        <v/>
      </c>
      <c r="D118" s="89" t="str">
        <f t="shared" si="37"/>
        <v/>
      </c>
      <c r="E118" s="89" t="str">
        <f t="shared" si="37"/>
        <v/>
      </c>
      <c r="F118" s="89" t="str">
        <f t="shared" si="37"/>
        <v/>
      </c>
      <c r="G118" s="89">
        <f t="shared" si="37"/>
        <v>1</v>
      </c>
      <c r="H118" s="89" t="str">
        <f t="shared" ref="H118:J164" si="39">IF($A118=H$1,1,"")</f>
        <v/>
      </c>
      <c r="I118" s="89" t="str">
        <f t="shared" si="39"/>
        <v/>
      </c>
      <c r="J118" s="89" t="str">
        <f t="shared" si="39"/>
        <v/>
      </c>
      <c r="K118" s="89" t="str">
        <f t="shared" si="37"/>
        <v/>
      </c>
      <c r="L118" s="89" t="str">
        <f t="shared" si="37"/>
        <v/>
      </c>
      <c r="M118" s="89" t="str">
        <f t="shared" si="37"/>
        <v/>
      </c>
      <c r="N118" s="89" t="str">
        <f t="shared" ref="N118:N164" si="40">IF($A118=N$1,1,"")</f>
        <v/>
      </c>
      <c r="O118" s="89" t="str">
        <f t="shared" ref="O118:O164" si="41">IF($A118=O$1,1,"")</f>
        <v/>
      </c>
      <c r="P118" s="89" t="str">
        <f t="shared" si="37"/>
        <v/>
      </c>
      <c r="Q118" s="89" t="str">
        <f t="shared" si="37"/>
        <v/>
      </c>
      <c r="R118" s="89" t="str">
        <f t="shared" si="37"/>
        <v/>
      </c>
      <c r="S118" s="89" t="str">
        <f t="shared" ref="S118:S164" si="42">IF($A118=S$1,1,"")</f>
        <v/>
      </c>
      <c r="T118" s="89" t="str">
        <f t="shared" ref="T118:T164" si="43">IF($A118=T$1,1,"")</f>
        <v/>
      </c>
      <c r="U118" s="89" t="str">
        <f t="shared" si="37"/>
        <v/>
      </c>
      <c r="V118" s="89" t="str">
        <f t="shared" si="37"/>
        <v/>
      </c>
      <c r="W118" s="89" t="str">
        <f t="shared" ref="W118:Y129" si="44">IF($A118=W$1,1,"")</f>
        <v/>
      </c>
      <c r="X118" s="89" t="str">
        <f t="shared" si="44"/>
        <v/>
      </c>
      <c r="Y118" s="90" t="str">
        <f t="shared" si="44"/>
        <v/>
      </c>
      <c r="Z118" s="102" t="str">
        <f t="shared" si="38"/>
        <v/>
      </c>
      <c r="AB118" s="88" t="str">
        <f>IF(B118=1,B118*('Base de Dados 2013'!$AN148-'Base de Dados 2013'!$AH148),"")</f>
        <v/>
      </c>
      <c r="AC118" s="89" t="str">
        <f>IF(C118=1,C118*('Base de Dados 2013'!$AN148-'Base de Dados 2013'!$AH148),"")</f>
        <v/>
      </c>
      <c r="AD118" s="89" t="str">
        <f>IF(D118=1,D118*('Base de Dados 2013'!$AN148-'Base de Dados 2013'!$AH148),"")</f>
        <v/>
      </c>
      <c r="AE118" s="89" t="str">
        <f>IF(E118=1,E118*('Base de Dados 2013'!$AN148-'Base de Dados 2013'!$AH148),"")</f>
        <v/>
      </c>
      <c r="AF118" s="89" t="str">
        <f>IF(F118=1,F118*('Base de Dados 2013'!$AN148-'Base de Dados 2013'!$AH148),"")</f>
        <v/>
      </c>
      <c r="AG118" s="89">
        <f>IF(G118=1,G118*('Base de Dados 2013'!$AN148-'Base de Dados 2013'!$AH148),"")</f>
        <v>50</v>
      </c>
      <c r="AH118" s="89" t="str">
        <f>IF(H118=1,H118*('Base de Dados 2013'!$AN148-'Base de Dados 2013'!$AH148),"")</f>
        <v/>
      </c>
      <c r="AI118" s="89" t="str">
        <f>IF(I118=1,I118*('Base de Dados 2013'!$AN148-'Base de Dados 2013'!$AH148),"")</f>
        <v/>
      </c>
      <c r="AJ118" s="89" t="str">
        <f>IF(J118=1,J118*('Base de Dados 2013'!$AN148-'Base de Dados 2013'!$AH148),"")</f>
        <v/>
      </c>
      <c r="AK118" s="89" t="str">
        <f>IF(K118=1,K118*('Base de Dados 2013'!$AN148-'Base de Dados 2013'!$AH148),"")</f>
        <v/>
      </c>
      <c r="AL118" s="89" t="str">
        <f>IF(L118=1,L118*('Base de Dados 2013'!$AN148-'Base de Dados 2013'!$AH148),"")</f>
        <v/>
      </c>
      <c r="AM118" s="89" t="str">
        <f>IF(M118=1,M118*('Base de Dados 2013'!$AN148-'Base de Dados 2013'!$AH148),"")</f>
        <v/>
      </c>
      <c r="AN118" s="89" t="str">
        <f>IF(N118=1,N118*('Base de Dados 2013'!$AN148-'Base de Dados 2013'!$AH148),"")</f>
        <v/>
      </c>
      <c r="AO118" s="89" t="str">
        <f>IF(O118=1,O118*('Base de Dados 2013'!$AN148-'Base de Dados 2013'!$AH148),"")</f>
        <v/>
      </c>
      <c r="AP118" s="89" t="str">
        <f>IF(P118=1,P118*('Base de Dados 2013'!$AN148-'Base de Dados 2013'!$AH148),"")</f>
        <v/>
      </c>
      <c r="AQ118" s="89" t="str">
        <f>IF(Q118=1,Q118*('Base de Dados 2013'!$AN148-'Base de Dados 2013'!$AH148),"")</f>
        <v/>
      </c>
      <c r="AR118" s="89" t="str">
        <f>IF(R118=1,R118*('Base de Dados 2013'!$AN148-'Base de Dados 2013'!$AH148),"")</f>
        <v/>
      </c>
      <c r="AS118" s="89" t="str">
        <f>IF(S118=1,S118*('Base de Dados 2013'!$AN148-'Base de Dados 2013'!$AH148),"")</f>
        <v/>
      </c>
      <c r="AT118" s="89" t="str">
        <f>IF(T118=1,T118*('Base de Dados 2013'!$AN148-'Base de Dados 2013'!$AH148),"")</f>
        <v/>
      </c>
      <c r="AU118" s="89" t="str">
        <f>IF(U118=1,U118*('Base de Dados 2013'!$AN148-'Base de Dados 2013'!$AH148),"")</f>
        <v/>
      </c>
      <c r="AV118" s="89" t="str">
        <f>IF(V118=1,V118*('Base de Dados 2013'!$AN148-'Base de Dados 2013'!$AH148),"")</f>
        <v/>
      </c>
      <c r="AW118" s="89" t="str">
        <f>IF(W118=1,W118*('Base de Dados 2013'!$AN148-'Base de Dados 2013'!$AH148),"")</f>
        <v/>
      </c>
      <c r="AX118" s="89" t="str">
        <f>IF(X118=1,X118*('Base de Dados 2013'!$AN148-'Base de Dados 2013'!$AH148),"")</f>
        <v/>
      </c>
      <c r="AY118" s="90" t="str">
        <f>IF(Y118=1,Y118*('Base de Dados 2013'!$AN148-'Base de Dados 2013'!$AH148),"")</f>
        <v/>
      </c>
      <c r="AZ118" t="str">
        <f t="shared" si="30"/>
        <v/>
      </c>
      <c r="BA118" t="str">
        <f t="shared" ref="BA118:BA171" si="45">IF(SUM(AB118:AY118)&gt;200,"AQUI!","")</f>
        <v/>
      </c>
    </row>
    <row r="119" spans="1:53" x14ac:dyDescent="0.55000000000000004">
      <c r="A119" s="75" t="str">
        <f>'Base de Dados 2013'!O149</f>
        <v>AG 245</v>
      </c>
      <c r="B119" s="88" t="str">
        <f t="shared" ref="B119:W130" si="46">IF($A119=B$1,1,"")</f>
        <v/>
      </c>
      <c r="C119" s="89" t="str">
        <f t="shared" si="46"/>
        <v/>
      </c>
      <c r="D119" s="89" t="str">
        <f t="shared" si="46"/>
        <v/>
      </c>
      <c r="E119" s="89" t="str">
        <f t="shared" si="46"/>
        <v/>
      </c>
      <c r="F119" s="89" t="str">
        <f t="shared" si="46"/>
        <v/>
      </c>
      <c r="G119" s="89" t="str">
        <f t="shared" si="46"/>
        <v/>
      </c>
      <c r="H119" s="89" t="str">
        <f t="shared" si="39"/>
        <v/>
      </c>
      <c r="I119" s="89" t="str">
        <f t="shared" si="39"/>
        <v/>
      </c>
      <c r="J119" s="89" t="str">
        <f t="shared" si="39"/>
        <v/>
      </c>
      <c r="K119" s="89" t="str">
        <f t="shared" si="46"/>
        <v/>
      </c>
      <c r="L119" s="89" t="str">
        <f t="shared" si="46"/>
        <v/>
      </c>
      <c r="M119" s="89" t="str">
        <f t="shared" si="46"/>
        <v/>
      </c>
      <c r="N119" s="89" t="str">
        <f t="shared" si="40"/>
        <v/>
      </c>
      <c r="O119" s="89" t="str">
        <f t="shared" si="41"/>
        <v/>
      </c>
      <c r="P119" s="89" t="str">
        <f t="shared" si="46"/>
        <v/>
      </c>
      <c r="Q119" s="89" t="str">
        <f t="shared" si="46"/>
        <v/>
      </c>
      <c r="R119" s="89" t="str">
        <f t="shared" si="46"/>
        <v/>
      </c>
      <c r="S119" s="89" t="str">
        <f t="shared" si="42"/>
        <v/>
      </c>
      <c r="T119" s="89" t="str">
        <f t="shared" si="43"/>
        <v/>
      </c>
      <c r="U119" s="89" t="str">
        <f t="shared" si="46"/>
        <v/>
      </c>
      <c r="V119" s="89" t="str">
        <f t="shared" si="46"/>
        <v/>
      </c>
      <c r="W119" s="89" t="str">
        <f t="shared" si="46"/>
        <v/>
      </c>
      <c r="X119" s="89">
        <f t="shared" si="44"/>
        <v>1</v>
      </c>
      <c r="Y119" s="90" t="str">
        <f t="shared" si="44"/>
        <v/>
      </c>
      <c r="Z119" s="102" t="str">
        <f t="shared" si="38"/>
        <v/>
      </c>
      <c r="AB119" s="88" t="str">
        <f>IF(B119=1,B119*('Base de Dados 2013'!$AN149-'Base de Dados 2013'!$AH149),"")</f>
        <v/>
      </c>
      <c r="AC119" s="89" t="str">
        <f>IF(C119=1,C119*('Base de Dados 2013'!$AN149-'Base de Dados 2013'!$AH149),"")</f>
        <v/>
      </c>
      <c r="AD119" s="89" t="str">
        <f>IF(D119=1,D119*('Base de Dados 2013'!$AN149-'Base de Dados 2013'!$AH149),"")</f>
        <v/>
      </c>
      <c r="AE119" s="89" t="str">
        <f>IF(E119=1,E119*('Base de Dados 2013'!$AN149-'Base de Dados 2013'!$AH149),"")</f>
        <v/>
      </c>
      <c r="AF119" s="89" t="str">
        <f>IF(F119=1,F119*('Base de Dados 2013'!$AN149-'Base de Dados 2013'!$AH149),"")</f>
        <v/>
      </c>
      <c r="AG119" s="89" t="str">
        <f>IF(G119=1,G119*('Base de Dados 2013'!$AN149-'Base de Dados 2013'!$AH149),"")</f>
        <v/>
      </c>
      <c r="AH119" s="89" t="str">
        <f>IF(H119=1,H119*('Base de Dados 2013'!$AN149-'Base de Dados 2013'!$AH149),"")</f>
        <v/>
      </c>
      <c r="AI119" s="89" t="str">
        <f>IF(I119=1,I119*('Base de Dados 2013'!$AN149-'Base de Dados 2013'!$AH149),"")</f>
        <v/>
      </c>
      <c r="AJ119" s="89" t="str">
        <f>IF(J119=1,J119*('Base de Dados 2013'!$AN149-'Base de Dados 2013'!$AH149),"")</f>
        <v/>
      </c>
      <c r="AK119" s="89" t="str">
        <f>IF(K119=1,K119*('Base de Dados 2013'!$AN149-'Base de Dados 2013'!$AH149),"")</f>
        <v/>
      </c>
      <c r="AL119" s="89" t="str">
        <f>IF(L119=1,L119*('Base de Dados 2013'!$AN149-'Base de Dados 2013'!$AH149),"")</f>
        <v/>
      </c>
      <c r="AM119" s="89" t="str">
        <f>IF(M119=1,M119*('Base de Dados 2013'!$AN149-'Base de Dados 2013'!$AH149),"")</f>
        <v/>
      </c>
      <c r="AN119" s="89" t="str">
        <f>IF(N119=1,N119*('Base de Dados 2013'!$AN149-'Base de Dados 2013'!$AH149),"")</f>
        <v/>
      </c>
      <c r="AO119" s="89" t="str">
        <f>IF(O119=1,O119*('Base de Dados 2013'!$AN149-'Base de Dados 2013'!$AH149),"")</f>
        <v/>
      </c>
      <c r="AP119" s="89" t="str">
        <f>IF(P119=1,P119*('Base de Dados 2013'!$AN149-'Base de Dados 2013'!$AH149),"")</f>
        <v/>
      </c>
      <c r="AQ119" s="89" t="str">
        <f>IF(Q119=1,Q119*('Base de Dados 2013'!$AN149-'Base de Dados 2013'!$AH149),"")</f>
        <v/>
      </c>
      <c r="AR119" s="89" t="str">
        <f>IF(R119=1,R119*('Base de Dados 2013'!$AN149-'Base de Dados 2013'!$AH149),"")</f>
        <v/>
      </c>
      <c r="AS119" s="89" t="str">
        <f>IF(S119=1,S119*('Base de Dados 2013'!$AN149-'Base de Dados 2013'!$AH149),"")</f>
        <v/>
      </c>
      <c r="AT119" s="89" t="str">
        <f>IF(T119=1,T119*('Base de Dados 2013'!$AN149-'Base de Dados 2013'!$AH149),"")</f>
        <v/>
      </c>
      <c r="AU119" s="89" t="str">
        <f>IF(U119=1,U119*('Base de Dados 2013'!$AN149-'Base de Dados 2013'!$AH149),"")</f>
        <v/>
      </c>
      <c r="AV119" s="89" t="str">
        <f>IF(V119=1,V119*('Base de Dados 2013'!$AN149-'Base de Dados 2013'!$AH149),"")</f>
        <v/>
      </c>
      <c r="AW119" s="89" t="str">
        <f>IF(W119=1,W119*('Base de Dados 2013'!$AN149-'Base de Dados 2013'!$AH149),"")</f>
        <v/>
      </c>
      <c r="AX119" s="89">
        <f>IF(X119=1,X119*('Base de Dados 2013'!$AN149-'Base de Dados 2013'!$AH149),"")</f>
        <v>49</v>
      </c>
      <c r="AY119" s="90" t="str">
        <f>IF(Y119=1,Y119*('Base de Dados 2013'!$AN149-'Base de Dados 2013'!$AH149),"")</f>
        <v/>
      </c>
      <c r="AZ119" t="str">
        <f t="shared" si="30"/>
        <v/>
      </c>
      <c r="BA119" t="str">
        <f t="shared" si="45"/>
        <v/>
      </c>
    </row>
    <row r="120" spans="1:53" x14ac:dyDescent="0.55000000000000004">
      <c r="A120" s="75" t="str">
        <f>'Base de Dados 2013'!O151</f>
        <v>USB 558</v>
      </c>
      <c r="B120" s="88" t="str">
        <f t="shared" si="46"/>
        <v/>
      </c>
      <c r="C120" s="89" t="str">
        <f t="shared" si="46"/>
        <v/>
      </c>
      <c r="D120" s="89" t="str">
        <f t="shared" si="46"/>
        <v/>
      </c>
      <c r="E120" s="89">
        <f t="shared" si="46"/>
        <v>1</v>
      </c>
      <c r="F120" s="89" t="str">
        <f t="shared" si="46"/>
        <v/>
      </c>
      <c r="G120" s="89" t="str">
        <f t="shared" si="46"/>
        <v/>
      </c>
      <c r="H120" s="89" t="str">
        <f t="shared" si="39"/>
        <v/>
      </c>
      <c r="I120" s="89" t="str">
        <f t="shared" si="39"/>
        <v/>
      </c>
      <c r="J120" s="89" t="str">
        <f t="shared" si="39"/>
        <v/>
      </c>
      <c r="K120" s="89" t="str">
        <f t="shared" si="46"/>
        <v/>
      </c>
      <c r="L120" s="89" t="str">
        <f t="shared" si="46"/>
        <v/>
      </c>
      <c r="M120" s="89" t="str">
        <f t="shared" si="46"/>
        <v/>
      </c>
      <c r="N120" s="89" t="str">
        <f t="shared" si="40"/>
        <v/>
      </c>
      <c r="O120" s="89" t="str">
        <f t="shared" si="41"/>
        <v/>
      </c>
      <c r="P120" s="89" t="str">
        <f t="shared" si="46"/>
        <v/>
      </c>
      <c r="Q120" s="89" t="str">
        <f t="shared" si="46"/>
        <v/>
      </c>
      <c r="R120" s="89" t="str">
        <f t="shared" si="46"/>
        <v/>
      </c>
      <c r="S120" s="89" t="str">
        <f t="shared" si="42"/>
        <v/>
      </c>
      <c r="T120" s="89" t="str">
        <f t="shared" si="43"/>
        <v/>
      </c>
      <c r="U120" s="89" t="str">
        <f t="shared" si="46"/>
        <v/>
      </c>
      <c r="V120" s="89" t="str">
        <f t="shared" si="46"/>
        <v/>
      </c>
      <c r="W120" s="89" t="str">
        <f t="shared" si="46"/>
        <v/>
      </c>
      <c r="X120" s="89" t="str">
        <f t="shared" si="44"/>
        <v/>
      </c>
      <c r="Y120" s="90" t="str">
        <f t="shared" si="44"/>
        <v/>
      </c>
      <c r="Z120" s="102" t="str">
        <f t="shared" si="38"/>
        <v/>
      </c>
      <c r="AB120" s="88" t="str">
        <f>IF(B120=1,B120*('Base de Dados 2013'!$AN151-'Base de Dados 2013'!$AH151),"")</f>
        <v/>
      </c>
      <c r="AC120" s="89" t="str">
        <f>IF(C120=1,C120*('Base de Dados 2013'!$AN151-'Base de Dados 2013'!$AH151),"")</f>
        <v/>
      </c>
      <c r="AD120" s="89" t="str">
        <f>IF(D120=1,D120*('Base de Dados 2013'!$AN151-'Base de Dados 2013'!$AH151),"")</f>
        <v/>
      </c>
      <c r="AE120" s="89">
        <f>IF(E120=1,E120*('Base de Dados 2013'!$AN151-'Base de Dados 2013'!$AH151),"")</f>
        <v>61</v>
      </c>
      <c r="AF120" s="89" t="str">
        <f>IF(F120=1,F120*('Base de Dados 2013'!$AN151-'Base de Dados 2013'!$AH151),"")</f>
        <v/>
      </c>
      <c r="AG120" s="89" t="str">
        <f>IF(G120=1,G120*('Base de Dados 2013'!$AN151-'Base de Dados 2013'!$AH151),"")</f>
        <v/>
      </c>
      <c r="AH120" s="89" t="str">
        <f>IF(H120=1,H120*('Base de Dados 2013'!$AN151-'Base de Dados 2013'!$AH151),"")</f>
        <v/>
      </c>
      <c r="AI120" s="89" t="str">
        <f>IF(I120=1,I120*('Base de Dados 2013'!$AN151-'Base de Dados 2013'!$AH151),"")</f>
        <v/>
      </c>
      <c r="AJ120" s="89" t="str">
        <f>IF(J120=1,J120*('Base de Dados 2013'!$AN151-'Base de Dados 2013'!$AH151),"")</f>
        <v/>
      </c>
      <c r="AK120" s="89" t="str">
        <f>IF(K120=1,K120*('Base de Dados 2013'!$AN151-'Base de Dados 2013'!$AH151),"")</f>
        <v/>
      </c>
      <c r="AL120" s="89" t="str">
        <f>IF(L120=1,L120*('Base de Dados 2013'!$AN151-'Base de Dados 2013'!$AH151),"")</f>
        <v/>
      </c>
      <c r="AM120" s="89" t="str">
        <f>IF(M120=1,M120*('Base de Dados 2013'!$AN151-'Base de Dados 2013'!$AH151),"")</f>
        <v/>
      </c>
      <c r="AN120" s="89" t="str">
        <f>IF(N120=1,N120*('Base de Dados 2013'!$AN151-'Base de Dados 2013'!$AH151),"")</f>
        <v/>
      </c>
      <c r="AO120" s="89" t="str">
        <f>IF(O120=1,O120*('Base de Dados 2013'!$AN151-'Base de Dados 2013'!$AH151),"")</f>
        <v/>
      </c>
      <c r="AP120" s="89" t="str">
        <f>IF(P120=1,P120*('Base de Dados 2013'!$AN151-'Base de Dados 2013'!$AH151),"")</f>
        <v/>
      </c>
      <c r="AQ120" s="89" t="str">
        <f>IF(Q120=1,Q120*('Base de Dados 2013'!$AN151-'Base de Dados 2013'!$AH151),"")</f>
        <v/>
      </c>
      <c r="AR120" s="89" t="str">
        <f>IF(R120=1,R120*('Base de Dados 2013'!$AN151-'Base de Dados 2013'!$AH151),"")</f>
        <v/>
      </c>
      <c r="AS120" s="89" t="str">
        <f>IF(S120=1,S120*('Base de Dados 2013'!$AN151-'Base de Dados 2013'!$AH151),"")</f>
        <v/>
      </c>
      <c r="AT120" s="89" t="str">
        <f>IF(T120=1,T120*('Base de Dados 2013'!$AN151-'Base de Dados 2013'!$AH151),"")</f>
        <v/>
      </c>
      <c r="AU120" s="89" t="str">
        <f>IF(U120=1,U120*('Base de Dados 2013'!$AN151-'Base de Dados 2013'!$AH151),"")</f>
        <v/>
      </c>
      <c r="AV120" s="89" t="str">
        <f>IF(V120=1,V120*('Base de Dados 2013'!$AN151-'Base de Dados 2013'!$AH151),"")</f>
        <v/>
      </c>
      <c r="AW120" s="89" t="str">
        <f>IF(W120=1,W120*('Base de Dados 2013'!$AN151-'Base de Dados 2013'!$AH151),"")</f>
        <v/>
      </c>
      <c r="AX120" s="89" t="str">
        <f>IF(X120=1,X120*('Base de Dados 2013'!$AN151-'Base de Dados 2013'!$AH151),"")</f>
        <v/>
      </c>
      <c r="AY120" s="90" t="str">
        <f>IF(Y120=1,Y120*('Base de Dados 2013'!$AN151-'Base de Dados 2013'!$AH151),"")</f>
        <v/>
      </c>
      <c r="AZ120" t="str">
        <f t="shared" si="30"/>
        <v/>
      </c>
      <c r="BA120" t="str">
        <f t="shared" si="45"/>
        <v/>
      </c>
    </row>
    <row r="121" spans="1:53" x14ac:dyDescent="0.55000000000000004">
      <c r="A121" s="75" t="str">
        <f>'Base de Dados 2013'!O152</f>
        <v>USB 228</v>
      </c>
      <c r="B121" s="88" t="str">
        <f t="shared" si="46"/>
        <v/>
      </c>
      <c r="C121" s="89" t="str">
        <f t="shared" si="46"/>
        <v/>
      </c>
      <c r="D121" s="89" t="str">
        <f t="shared" si="46"/>
        <v/>
      </c>
      <c r="E121" s="89" t="str">
        <f t="shared" si="46"/>
        <v/>
      </c>
      <c r="F121" s="89" t="str">
        <f t="shared" si="46"/>
        <v/>
      </c>
      <c r="G121" s="89" t="str">
        <f t="shared" si="46"/>
        <v/>
      </c>
      <c r="H121" s="89" t="str">
        <f t="shared" si="39"/>
        <v/>
      </c>
      <c r="I121" s="89" t="str">
        <f t="shared" si="39"/>
        <v/>
      </c>
      <c r="J121" s="89" t="str">
        <f t="shared" si="39"/>
        <v/>
      </c>
      <c r="K121" s="89">
        <f t="shared" si="46"/>
        <v>1</v>
      </c>
      <c r="L121" s="89" t="str">
        <f t="shared" si="46"/>
        <v/>
      </c>
      <c r="M121" s="89" t="str">
        <f t="shared" si="46"/>
        <v/>
      </c>
      <c r="N121" s="89" t="str">
        <f t="shared" si="40"/>
        <v/>
      </c>
      <c r="O121" s="89" t="str">
        <f t="shared" si="41"/>
        <v/>
      </c>
      <c r="P121" s="89" t="str">
        <f t="shared" si="46"/>
        <v/>
      </c>
      <c r="Q121" s="89" t="str">
        <f t="shared" si="46"/>
        <v/>
      </c>
      <c r="R121" s="89" t="str">
        <f t="shared" si="46"/>
        <v/>
      </c>
      <c r="S121" s="89" t="str">
        <f t="shared" si="42"/>
        <v/>
      </c>
      <c r="T121" s="89" t="str">
        <f t="shared" si="43"/>
        <v/>
      </c>
      <c r="U121" s="89" t="str">
        <f t="shared" si="46"/>
        <v/>
      </c>
      <c r="V121" s="89" t="str">
        <f t="shared" si="46"/>
        <v/>
      </c>
      <c r="W121" s="89" t="str">
        <f t="shared" si="46"/>
        <v/>
      </c>
      <c r="X121" s="89" t="str">
        <f t="shared" si="44"/>
        <v/>
      </c>
      <c r="Y121" s="90" t="str">
        <f t="shared" si="44"/>
        <v/>
      </c>
      <c r="Z121" s="102" t="str">
        <f t="shared" si="38"/>
        <v/>
      </c>
      <c r="AB121" s="88" t="str">
        <f>IF(B121=1,B121*('Base de Dados 2013'!$AN152-'Base de Dados 2013'!$AH152),"")</f>
        <v/>
      </c>
      <c r="AC121" s="89" t="str">
        <f>IF(C121=1,C121*('Base de Dados 2013'!$AN152-'Base de Dados 2013'!$AH152),"")</f>
        <v/>
      </c>
      <c r="AD121" s="89" t="str">
        <f>IF(D121=1,D121*('Base de Dados 2013'!$AN152-'Base de Dados 2013'!$AH152),"")</f>
        <v/>
      </c>
      <c r="AE121" s="89" t="str">
        <f>IF(E121=1,E121*('Base de Dados 2013'!$AN152-'Base de Dados 2013'!$AH152),"")</f>
        <v/>
      </c>
      <c r="AF121" s="89" t="str">
        <f>IF(F121=1,F121*('Base de Dados 2013'!$AN152-'Base de Dados 2013'!$AH152),"")</f>
        <v/>
      </c>
      <c r="AG121" s="89" t="str">
        <f>IF(G121=1,G121*('Base de Dados 2013'!$AN152-'Base de Dados 2013'!$AH152),"")</f>
        <v/>
      </c>
      <c r="AH121" s="89" t="str">
        <f>IF(H121=1,H121*('Base de Dados 2013'!$AN152-'Base de Dados 2013'!$AH152),"")</f>
        <v/>
      </c>
      <c r="AI121" s="89" t="str">
        <f>IF(I121=1,I121*('Base de Dados 2013'!$AN152-'Base de Dados 2013'!$AH152),"")</f>
        <v/>
      </c>
      <c r="AJ121" s="89" t="str">
        <f>IF(J121=1,J121*('Base de Dados 2013'!$AN152-'Base de Dados 2013'!$AH152),"")</f>
        <v/>
      </c>
      <c r="AK121" s="89">
        <f>IF(K121=1,K121*('Base de Dados 2013'!$AN152-'Base de Dados 2013'!$AH152),"")</f>
        <v>35</v>
      </c>
      <c r="AL121" s="89" t="str">
        <f>IF(L121=1,L121*('Base de Dados 2013'!$AN152-'Base de Dados 2013'!$AH152),"")</f>
        <v/>
      </c>
      <c r="AM121" s="89" t="str">
        <f>IF(M121=1,M121*('Base de Dados 2013'!$AN152-'Base de Dados 2013'!$AH152),"")</f>
        <v/>
      </c>
      <c r="AN121" s="89" t="str">
        <f>IF(N121=1,N121*('Base de Dados 2013'!$AN152-'Base de Dados 2013'!$AH152),"")</f>
        <v/>
      </c>
      <c r="AO121" s="89" t="str">
        <f>IF(O121=1,O121*('Base de Dados 2013'!$AN152-'Base de Dados 2013'!$AH152),"")</f>
        <v/>
      </c>
      <c r="AP121" s="89" t="str">
        <f>IF(P121=1,P121*('Base de Dados 2013'!$AN152-'Base de Dados 2013'!$AH152),"")</f>
        <v/>
      </c>
      <c r="AQ121" s="89" t="str">
        <f>IF(Q121=1,Q121*('Base de Dados 2013'!$AN152-'Base de Dados 2013'!$AH152),"")</f>
        <v/>
      </c>
      <c r="AR121" s="89" t="str">
        <f>IF(R121=1,R121*('Base de Dados 2013'!$AN152-'Base de Dados 2013'!$AH152),"")</f>
        <v/>
      </c>
      <c r="AS121" s="89" t="str">
        <f>IF(S121=1,S121*('Base de Dados 2013'!$AN152-'Base de Dados 2013'!$AH152),"")</f>
        <v/>
      </c>
      <c r="AT121" s="89" t="str">
        <f>IF(T121=1,T121*('Base de Dados 2013'!$AN152-'Base de Dados 2013'!$AH152),"")</f>
        <v/>
      </c>
      <c r="AU121" s="89" t="str">
        <f>IF(U121=1,U121*('Base de Dados 2013'!$AN152-'Base de Dados 2013'!$AH152),"")</f>
        <v/>
      </c>
      <c r="AV121" s="89" t="str">
        <f>IF(V121=1,V121*('Base de Dados 2013'!$AN152-'Base de Dados 2013'!$AH152),"")</f>
        <v/>
      </c>
      <c r="AW121" s="89" t="str">
        <f>IF(W121=1,W121*('Base de Dados 2013'!$AN152-'Base de Dados 2013'!$AH152),"")</f>
        <v/>
      </c>
      <c r="AX121" s="89" t="str">
        <f>IF(X121=1,X121*('Base de Dados 2013'!$AN152-'Base de Dados 2013'!$AH152),"")</f>
        <v/>
      </c>
      <c r="AY121" s="90" t="str">
        <f>IF(Y121=1,Y121*('Base de Dados 2013'!$AN152-'Base de Dados 2013'!$AH152),"")</f>
        <v/>
      </c>
      <c r="AZ121" t="str">
        <f t="shared" si="30"/>
        <v/>
      </c>
      <c r="BA121" t="str">
        <f t="shared" si="45"/>
        <v/>
      </c>
    </row>
    <row r="122" spans="1:53" x14ac:dyDescent="0.55000000000000004">
      <c r="A122" s="75" t="str">
        <f>'Base de Dados 2013'!O153</f>
        <v>USB 557</v>
      </c>
      <c r="B122" s="88" t="str">
        <f t="shared" si="46"/>
        <v/>
      </c>
      <c r="C122" s="89" t="str">
        <f t="shared" si="46"/>
        <v/>
      </c>
      <c r="D122" s="89" t="str">
        <f t="shared" si="46"/>
        <v/>
      </c>
      <c r="E122" s="89" t="str">
        <f t="shared" si="46"/>
        <v/>
      </c>
      <c r="F122" s="89">
        <f t="shared" si="46"/>
        <v>1</v>
      </c>
      <c r="G122" s="89" t="str">
        <f t="shared" si="46"/>
        <v/>
      </c>
      <c r="H122" s="89" t="str">
        <f t="shared" si="39"/>
        <v/>
      </c>
      <c r="I122" s="89" t="str">
        <f t="shared" si="39"/>
        <v/>
      </c>
      <c r="J122" s="89" t="str">
        <f t="shared" si="39"/>
        <v/>
      </c>
      <c r="K122" s="89" t="str">
        <f t="shared" si="46"/>
        <v/>
      </c>
      <c r="L122" s="89" t="str">
        <f t="shared" si="46"/>
        <v/>
      </c>
      <c r="M122" s="89" t="str">
        <f t="shared" si="46"/>
        <v/>
      </c>
      <c r="N122" s="89" t="str">
        <f t="shared" si="40"/>
        <v/>
      </c>
      <c r="O122" s="89" t="str">
        <f t="shared" si="41"/>
        <v/>
      </c>
      <c r="P122" s="89" t="str">
        <f t="shared" si="46"/>
        <v/>
      </c>
      <c r="Q122" s="89" t="str">
        <f t="shared" si="46"/>
        <v/>
      </c>
      <c r="R122" s="89" t="str">
        <f t="shared" si="46"/>
        <v/>
      </c>
      <c r="S122" s="89" t="str">
        <f t="shared" si="42"/>
        <v/>
      </c>
      <c r="T122" s="89" t="str">
        <f t="shared" si="43"/>
        <v/>
      </c>
      <c r="U122" s="89" t="str">
        <f t="shared" si="46"/>
        <v/>
      </c>
      <c r="V122" s="89" t="str">
        <f t="shared" si="46"/>
        <v/>
      </c>
      <c r="W122" s="89" t="str">
        <f t="shared" si="46"/>
        <v/>
      </c>
      <c r="X122" s="89" t="str">
        <f t="shared" si="44"/>
        <v/>
      </c>
      <c r="Y122" s="90" t="str">
        <f t="shared" si="44"/>
        <v/>
      </c>
      <c r="Z122" s="102" t="str">
        <f t="shared" si="38"/>
        <v/>
      </c>
      <c r="AB122" s="88" t="str">
        <f>IF(B122=1,B122*('Base de Dados 2013'!$AN153-'Base de Dados 2013'!$AH153),"")</f>
        <v/>
      </c>
      <c r="AC122" s="89" t="str">
        <f>IF(C122=1,C122*('Base de Dados 2013'!$AN153-'Base de Dados 2013'!$AH153),"")</f>
        <v/>
      </c>
      <c r="AD122" s="89" t="str">
        <f>IF(D122=1,D122*('Base de Dados 2013'!$AN153-'Base de Dados 2013'!$AH153),"")</f>
        <v/>
      </c>
      <c r="AE122" s="89" t="str">
        <f>IF(E122=1,E122*('Base de Dados 2013'!$AN153-'Base de Dados 2013'!$AH153),"")</f>
        <v/>
      </c>
      <c r="AF122" s="89">
        <f>IF(F122=1,F122*('Base de Dados 2013'!$AN153-'Base de Dados 2013'!$AH153),"")</f>
        <v>42</v>
      </c>
      <c r="AG122" s="89" t="str">
        <f>IF(G122=1,G122*('Base de Dados 2013'!$AN153-'Base de Dados 2013'!$AH153),"")</f>
        <v/>
      </c>
      <c r="AH122" s="89" t="str">
        <f>IF(H122=1,H122*('Base de Dados 2013'!$AN153-'Base de Dados 2013'!$AH153),"")</f>
        <v/>
      </c>
      <c r="AI122" s="89" t="str">
        <f>IF(I122=1,I122*('Base de Dados 2013'!$AN153-'Base de Dados 2013'!$AH153),"")</f>
        <v/>
      </c>
      <c r="AJ122" s="89" t="str">
        <f>IF(J122=1,J122*('Base de Dados 2013'!$AN153-'Base de Dados 2013'!$AH153),"")</f>
        <v/>
      </c>
      <c r="AK122" s="89" t="str">
        <f>IF(K122=1,K122*('Base de Dados 2013'!$AN153-'Base de Dados 2013'!$AH153),"")</f>
        <v/>
      </c>
      <c r="AL122" s="89" t="str">
        <f>IF(L122=1,L122*('Base de Dados 2013'!$AN153-'Base de Dados 2013'!$AH153),"")</f>
        <v/>
      </c>
      <c r="AM122" s="89" t="str">
        <f>IF(M122=1,M122*('Base de Dados 2013'!$AN153-'Base de Dados 2013'!$AH153),"")</f>
        <v/>
      </c>
      <c r="AN122" s="89" t="str">
        <f>IF(N122=1,N122*('Base de Dados 2013'!$AN153-'Base de Dados 2013'!$AH153),"")</f>
        <v/>
      </c>
      <c r="AO122" s="89" t="str">
        <f>IF(O122=1,O122*('Base de Dados 2013'!$AN153-'Base de Dados 2013'!$AH153),"")</f>
        <v/>
      </c>
      <c r="AP122" s="89" t="str">
        <f>IF(P122=1,P122*('Base de Dados 2013'!$AN153-'Base de Dados 2013'!$AH153),"")</f>
        <v/>
      </c>
      <c r="AQ122" s="89" t="str">
        <f>IF(Q122=1,Q122*('Base de Dados 2013'!$AN153-'Base de Dados 2013'!$AH153),"")</f>
        <v/>
      </c>
      <c r="AR122" s="89" t="str">
        <f>IF(R122=1,R122*('Base de Dados 2013'!$AN153-'Base de Dados 2013'!$AH153),"")</f>
        <v/>
      </c>
      <c r="AS122" s="89" t="str">
        <f>IF(S122=1,S122*('Base de Dados 2013'!$AN153-'Base de Dados 2013'!$AH153),"")</f>
        <v/>
      </c>
      <c r="AT122" s="89" t="str">
        <f>IF(T122=1,T122*('Base de Dados 2013'!$AN153-'Base de Dados 2013'!$AH153),"")</f>
        <v/>
      </c>
      <c r="AU122" s="89" t="str">
        <f>IF(U122=1,U122*('Base de Dados 2013'!$AN153-'Base de Dados 2013'!$AH153),"")</f>
        <v/>
      </c>
      <c r="AV122" s="89" t="str">
        <f>IF(V122=1,V122*('Base de Dados 2013'!$AN153-'Base de Dados 2013'!$AH153),"")</f>
        <v/>
      </c>
      <c r="AW122" s="89" t="str">
        <f>IF(W122=1,W122*('Base de Dados 2013'!$AN153-'Base de Dados 2013'!$AH153),"")</f>
        <v/>
      </c>
      <c r="AX122" s="89" t="str">
        <f>IF(X122=1,X122*('Base de Dados 2013'!$AN153-'Base de Dados 2013'!$AH153),"")</f>
        <v/>
      </c>
      <c r="AY122" s="90" t="str">
        <f>IF(Y122=1,Y122*('Base de Dados 2013'!$AN153-'Base de Dados 2013'!$AH153),"")</f>
        <v/>
      </c>
      <c r="AZ122" t="str">
        <f t="shared" ref="AZ122:AZ177" si="47">IF(SUM(AB122:AY122)&lt;=0,"AQUI!","")</f>
        <v/>
      </c>
      <c r="BA122" t="str">
        <f t="shared" si="45"/>
        <v/>
      </c>
    </row>
    <row r="123" spans="1:53" x14ac:dyDescent="0.55000000000000004">
      <c r="A123" s="75" t="str">
        <f>'Base de Dados 2013'!O154</f>
        <v>USB 150</v>
      </c>
      <c r="B123" s="88" t="str">
        <f t="shared" si="46"/>
        <v/>
      </c>
      <c r="C123" s="89" t="str">
        <f t="shared" si="46"/>
        <v/>
      </c>
      <c r="D123" s="89" t="str">
        <f t="shared" si="46"/>
        <v/>
      </c>
      <c r="E123" s="89" t="str">
        <f t="shared" si="46"/>
        <v/>
      </c>
      <c r="F123" s="89" t="str">
        <f t="shared" si="46"/>
        <v/>
      </c>
      <c r="G123" s="89" t="str">
        <f t="shared" si="46"/>
        <v/>
      </c>
      <c r="H123" s="89" t="str">
        <f t="shared" si="39"/>
        <v/>
      </c>
      <c r="I123" s="89" t="str">
        <f t="shared" si="39"/>
        <v/>
      </c>
      <c r="J123" s="89" t="str">
        <f t="shared" si="39"/>
        <v/>
      </c>
      <c r="K123" s="89" t="str">
        <f t="shared" si="46"/>
        <v/>
      </c>
      <c r="L123" s="89" t="str">
        <f t="shared" si="46"/>
        <v/>
      </c>
      <c r="M123" s="89" t="str">
        <f t="shared" si="46"/>
        <v/>
      </c>
      <c r="N123" s="89" t="str">
        <f t="shared" si="40"/>
        <v/>
      </c>
      <c r="O123" s="89" t="str">
        <f t="shared" si="41"/>
        <v/>
      </c>
      <c r="P123" s="89">
        <f t="shared" si="46"/>
        <v>1</v>
      </c>
      <c r="Q123" s="89" t="str">
        <f t="shared" si="46"/>
        <v/>
      </c>
      <c r="R123" s="89" t="str">
        <f t="shared" si="46"/>
        <v/>
      </c>
      <c r="S123" s="89" t="str">
        <f t="shared" si="42"/>
        <v/>
      </c>
      <c r="T123" s="89" t="str">
        <f t="shared" si="43"/>
        <v/>
      </c>
      <c r="U123" s="89" t="str">
        <f t="shared" si="46"/>
        <v/>
      </c>
      <c r="V123" s="89" t="str">
        <f t="shared" si="46"/>
        <v/>
      </c>
      <c r="W123" s="89" t="str">
        <f t="shared" si="46"/>
        <v/>
      </c>
      <c r="X123" s="89" t="str">
        <f t="shared" si="44"/>
        <v/>
      </c>
      <c r="Y123" s="90" t="str">
        <f t="shared" si="44"/>
        <v/>
      </c>
      <c r="Z123" s="102" t="str">
        <f t="shared" si="38"/>
        <v/>
      </c>
      <c r="AB123" s="88" t="str">
        <f>IF(B123=1,B123*('Base de Dados 2013'!$AN154-'Base de Dados 2013'!$AH154),"")</f>
        <v/>
      </c>
      <c r="AC123" s="89" t="str">
        <f>IF(C123=1,C123*('Base de Dados 2013'!$AN154-'Base de Dados 2013'!$AH154),"")</f>
        <v/>
      </c>
      <c r="AD123" s="89" t="str">
        <f>IF(D123=1,D123*('Base de Dados 2013'!$AN154-'Base de Dados 2013'!$AH154),"")</f>
        <v/>
      </c>
      <c r="AE123" s="89" t="str">
        <f>IF(E123=1,E123*('Base de Dados 2013'!$AN154-'Base de Dados 2013'!$AH154),"")</f>
        <v/>
      </c>
      <c r="AF123" s="89" t="str">
        <f>IF(F123=1,F123*('Base de Dados 2013'!$AN154-'Base de Dados 2013'!$AH154),"")</f>
        <v/>
      </c>
      <c r="AG123" s="89" t="str">
        <f>IF(G123=1,G123*('Base de Dados 2013'!$AN154-'Base de Dados 2013'!$AH154),"")</f>
        <v/>
      </c>
      <c r="AH123" s="89" t="str">
        <f>IF(H123=1,H123*('Base de Dados 2013'!$AN154-'Base de Dados 2013'!$AH154),"")</f>
        <v/>
      </c>
      <c r="AI123" s="89" t="str">
        <f>IF(I123=1,I123*('Base de Dados 2013'!$AN154-'Base de Dados 2013'!$AH154),"")</f>
        <v/>
      </c>
      <c r="AJ123" s="89" t="str">
        <f>IF(J123=1,J123*('Base de Dados 2013'!$AN154-'Base de Dados 2013'!$AH154),"")</f>
        <v/>
      </c>
      <c r="AK123" s="89" t="str">
        <f>IF(K123=1,K123*('Base de Dados 2013'!$AN154-'Base de Dados 2013'!$AH154),"")</f>
        <v/>
      </c>
      <c r="AL123" s="89" t="str">
        <f>IF(L123=1,L123*('Base de Dados 2013'!$AN154-'Base de Dados 2013'!$AH154),"")</f>
        <v/>
      </c>
      <c r="AM123" s="89" t="str">
        <f>IF(M123=1,M123*('Base de Dados 2013'!$AN154-'Base de Dados 2013'!$AH154),"")</f>
        <v/>
      </c>
      <c r="AN123" s="89" t="str">
        <f>IF(N123=1,N123*('Base de Dados 2013'!$AN154-'Base de Dados 2013'!$AH154),"")</f>
        <v/>
      </c>
      <c r="AO123" s="89" t="str">
        <f>IF(O123=1,O123*('Base de Dados 2013'!$AN154-'Base de Dados 2013'!$AH154),"")</f>
        <v/>
      </c>
      <c r="AP123" s="89">
        <f>IF(P123=1,P123*('Base de Dados 2013'!$AN154-'Base de Dados 2013'!$AH154),"")</f>
        <v>54</v>
      </c>
      <c r="AQ123" s="89" t="str">
        <f>IF(Q123=1,Q123*('Base de Dados 2013'!$AN154-'Base de Dados 2013'!$AH154),"")</f>
        <v/>
      </c>
      <c r="AR123" s="89" t="str">
        <f>IF(R123=1,R123*('Base de Dados 2013'!$AN154-'Base de Dados 2013'!$AH154),"")</f>
        <v/>
      </c>
      <c r="AS123" s="89" t="str">
        <f>IF(S123=1,S123*('Base de Dados 2013'!$AN154-'Base de Dados 2013'!$AH154),"")</f>
        <v/>
      </c>
      <c r="AT123" s="89" t="str">
        <f>IF(T123=1,T123*('Base de Dados 2013'!$AN154-'Base de Dados 2013'!$AH154),"")</f>
        <v/>
      </c>
      <c r="AU123" s="89" t="str">
        <f>IF(U123=1,U123*('Base de Dados 2013'!$AN154-'Base de Dados 2013'!$AH154),"")</f>
        <v/>
      </c>
      <c r="AV123" s="89" t="str">
        <f>IF(V123=1,V123*('Base de Dados 2013'!$AN154-'Base de Dados 2013'!$AH154),"")</f>
        <v/>
      </c>
      <c r="AW123" s="89" t="str">
        <f>IF(W123=1,W123*('Base de Dados 2013'!$AN154-'Base de Dados 2013'!$AH154),"")</f>
        <v/>
      </c>
      <c r="AX123" s="89" t="str">
        <f>IF(X123=1,X123*('Base de Dados 2013'!$AN154-'Base de Dados 2013'!$AH154),"")</f>
        <v/>
      </c>
      <c r="AY123" s="90" t="str">
        <f>IF(Y123=1,Y123*('Base de Dados 2013'!$AN154-'Base de Dados 2013'!$AH154),"")</f>
        <v/>
      </c>
      <c r="AZ123" t="str">
        <f t="shared" si="47"/>
        <v/>
      </c>
      <c r="BA123" t="str">
        <f t="shared" si="45"/>
        <v/>
      </c>
    </row>
    <row r="124" spans="1:53" x14ac:dyDescent="0.55000000000000004">
      <c r="A124" s="75" t="str">
        <f>'Base de Dados 2013'!O155</f>
        <v>AG 245</v>
      </c>
      <c r="B124" s="88" t="str">
        <f t="shared" si="46"/>
        <v/>
      </c>
      <c r="C124" s="89" t="str">
        <f t="shared" si="46"/>
        <v/>
      </c>
      <c r="D124" s="89" t="str">
        <f t="shared" si="46"/>
        <v/>
      </c>
      <c r="E124" s="89" t="str">
        <f t="shared" si="46"/>
        <v/>
      </c>
      <c r="F124" s="89" t="str">
        <f t="shared" si="46"/>
        <v/>
      </c>
      <c r="G124" s="89" t="str">
        <f t="shared" si="46"/>
        <v/>
      </c>
      <c r="H124" s="89" t="str">
        <f t="shared" si="39"/>
        <v/>
      </c>
      <c r="I124" s="89" t="str">
        <f t="shared" si="39"/>
        <v/>
      </c>
      <c r="J124" s="89" t="str">
        <f t="shared" si="39"/>
        <v/>
      </c>
      <c r="K124" s="89" t="str">
        <f t="shared" si="46"/>
        <v/>
      </c>
      <c r="L124" s="89" t="str">
        <f t="shared" si="46"/>
        <v/>
      </c>
      <c r="M124" s="89" t="str">
        <f t="shared" si="46"/>
        <v/>
      </c>
      <c r="N124" s="89" t="str">
        <f t="shared" si="40"/>
        <v/>
      </c>
      <c r="O124" s="89" t="str">
        <f t="shared" si="41"/>
        <v/>
      </c>
      <c r="P124" s="89" t="str">
        <f t="shared" si="46"/>
        <v/>
      </c>
      <c r="Q124" s="89" t="str">
        <f t="shared" si="46"/>
        <v/>
      </c>
      <c r="R124" s="89" t="str">
        <f t="shared" si="46"/>
        <v/>
      </c>
      <c r="S124" s="89" t="str">
        <f t="shared" si="42"/>
        <v/>
      </c>
      <c r="T124" s="89" t="str">
        <f t="shared" si="43"/>
        <v/>
      </c>
      <c r="U124" s="89" t="str">
        <f t="shared" si="46"/>
        <v/>
      </c>
      <c r="V124" s="89" t="str">
        <f t="shared" si="46"/>
        <v/>
      </c>
      <c r="W124" s="89" t="str">
        <f t="shared" si="46"/>
        <v/>
      </c>
      <c r="X124" s="89">
        <f t="shared" si="44"/>
        <v>1</v>
      </c>
      <c r="Y124" s="90" t="str">
        <f t="shared" si="44"/>
        <v/>
      </c>
      <c r="Z124" s="102" t="str">
        <f t="shared" si="38"/>
        <v/>
      </c>
      <c r="AB124" s="88" t="str">
        <f>IF(B124=1,B124*('Base de Dados 2013'!$AN155-'Base de Dados 2013'!$AH155),"")</f>
        <v/>
      </c>
      <c r="AC124" s="89" t="str">
        <f>IF(C124=1,C124*('Base de Dados 2013'!$AN155-'Base de Dados 2013'!$AH155),"")</f>
        <v/>
      </c>
      <c r="AD124" s="89" t="str">
        <f>IF(D124=1,D124*('Base de Dados 2013'!$AN155-'Base de Dados 2013'!$AH155),"")</f>
        <v/>
      </c>
      <c r="AE124" s="89" t="str">
        <f>IF(E124=1,E124*('Base de Dados 2013'!$AN155-'Base de Dados 2013'!$AH155),"")</f>
        <v/>
      </c>
      <c r="AF124" s="89" t="str">
        <f>IF(F124=1,F124*('Base de Dados 2013'!$AN155-'Base de Dados 2013'!$AH155),"")</f>
        <v/>
      </c>
      <c r="AG124" s="89" t="str">
        <f>IF(G124=1,G124*('Base de Dados 2013'!$AN155-'Base de Dados 2013'!$AH155),"")</f>
        <v/>
      </c>
      <c r="AH124" s="89" t="str">
        <f>IF(H124=1,H124*('Base de Dados 2013'!$AN155-'Base de Dados 2013'!$AH155),"")</f>
        <v/>
      </c>
      <c r="AI124" s="89" t="str">
        <f>IF(I124=1,I124*('Base de Dados 2013'!$AN155-'Base de Dados 2013'!$AH155),"")</f>
        <v/>
      </c>
      <c r="AJ124" s="89" t="str">
        <f>IF(J124=1,J124*('Base de Dados 2013'!$AN155-'Base de Dados 2013'!$AH155),"")</f>
        <v/>
      </c>
      <c r="AK124" s="89" t="str">
        <f>IF(K124=1,K124*('Base de Dados 2013'!$AN155-'Base de Dados 2013'!$AH155),"")</f>
        <v/>
      </c>
      <c r="AL124" s="89" t="str">
        <f>IF(L124=1,L124*('Base de Dados 2013'!$AN155-'Base de Dados 2013'!$AH155),"")</f>
        <v/>
      </c>
      <c r="AM124" s="89" t="str">
        <f>IF(M124=1,M124*('Base de Dados 2013'!$AN155-'Base de Dados 2013'!$AH155),"")</f>
        <v/>
      </c>
      <c r="AN124" s="89" t="str">
        <f>IF(N124=1,N124*('Base de Dados 2013'!$AN155-'Base de Dados 2013'!$AH155),"")</f>
        <v/>
      </c>
      <c r="AO124" s="89" t="str">
        <f>IF(O124=1,O124*('Base de Dados 2013'!$AN155-'Base de Dados 2013'!$AH155),"")</f>
        <v/>
      </c>
      <c r="AP124" s="89" t="str">
        <f>IF(P124=1,P124*('Base de Dados 2013'!$AN155-'Base de Dados 2013'!$AH155),"")</f>
        <v/>
      </c>
      <c r="AQ124" s="89" t="str">
        <f>IF(Q124=1,Q124*('Base de Dados 2013'!$AN155-'Base de Dados 2013'!$AH155),"")</f>
        <v/>
      </c>
      <c r="AR124" s="89" t="str">
        <f>IF(R124=1,R124*('Base de Dados 2013'!$AN155-'Base de Dados 2013'!$AH155),"")</f>
        <v/>
      </c>
      <c r="AS124" s="89" t="str">
        <f>IF(S124=1,S124*('Base de Dados 2013'!$AN155-'Base de Dados 2013'!$AH155),"")</f>
        <v/>
      </c>
      <c r="AT124" s="89" t="str">
        <f>IF(T124=1,T124*('Base de Dados 2013'!$AN155-'Base de Dados 2013'!$AH155),"")</f>
        <v/>
      </c>
      <c r="AU124" s="89" t="str">
        <f>IF(U124=1,U124*('Base de Dados 2013'!$AN155-'Base de Dados 2013'!$AH155),"")</f>
        <v/>
      </c>
      <c r="AV124" s="89" t="str">
        <f>IF(V124=1,V124*('Base de Dados 2013'!$AN155-'Base de Dados 2013'!$AH155),"")</f>
        <v/>
      </c>
      <c r="AW124" s="89" t="str">
        <f>IF(W124=1,W124*('Base de Dados 2013'!$AN155-'Base de Dados 2013'!$AH155),"")</f>
        <v/>
      </c>
      <c r="AX124" s="89">
        <f>IF(X124=1,X124*('Base de Dados 2013'!$AN155-'Base de Dados 2013'!$AH155),"")</f>
        <v>27</v>
      </c>
      <c r="AY124" s="90" t="str">
        <f>IF(Y124=1,Y124*('Base de Dados 2013'!$AN155-'Base de Dados 2013'!$AH155),"")</f>
        <v/>
      </c>
      <c r="AZ124" t="str">
        <f t="shared" si="47"/>
        <v/>
      </c>
      <c r="BA124" t="str">
        <f t="shared" si="45"/>
        <v/>
      </c>
    </row>
    <row r="125" spans="1:53" x14ac:dyDescent="0.55000000000000004">
      <c r="A125" s="75" t="str">
        <f>'Base de Dados 2013'!O156</f>
        <v>USB 150</v>
      </c>
      <c r="B125" s="88" t="str">
        <f t="shared" si="46"/>
        <v/>
      </c>
      <c r="C125" s="89" t="str">
        <f t="shared" si="46"/>
        <v/>
      </c>
      <c r="D125" s="89" t="str">
        <f t="shared" si="46"/>
        <v/>
      </c>
      <c r="E125" s="89" t="str">
        <f t="shared" si="46"/>
        <v/>
      </c>
      <c r="F125" s="89" t="str">
        <f t="shared" si="46"/>
        <v/>
      </c>
      <c r="G125" s="89" t="str">
        <f t="shared" si="46"/>
        <v/>
      </c>
      <c r="H125" s="89" t="str">
        <f t="shared" si="39"/>
        <v/>
      </c>
      <c r="I125" s="89" t="str">
        <f t="shared" si="39"/>
        <v/>
      </c>
      <c r="J125" s="89" t="str">
        <f t="shared" si="39"/>
        <v/>
      </c>
      <c r="K125" s="89" t="str">
        <f t="shared" si="46"/>
        <v/>
      </c>
      <c r="L125" s="89" t="str">
        <f t="shared" si="46"/>
        <v/>
      </c>
      <c r="M125" s="89" t="str">
        <f t="shared" si="46"/>
        <v/>
      </c>
      <c r="N125" s="89" t="str">
        <f t="shared" si="40"/>
        <v/>
      </c>
      <c r="O125" s="89" t="str">
        <f t="shared" si="41"/>
        <v/>
      </c>
      <c r="P125" s="89">
        <f t="shared" si="46"/>
        <v>1</v>
      </c>
      <c r="Q125" s="89" t="str">
        <f t="shared" si="46"/>
        <v/>
      </c>
      <c r="R125" s="89" t="str">
        <f t="shared" si="46"/>
        <v/>
      </c>
      <c r="S125" s="89" t="str">
        <f t="shared" si="42"/>
        <v/>
      </c>
      <c r="T125" s="89" t="str">
        <f t="shared" si="43"/>
        <v/>
      </c>
      <c r="U125" s="89" t="str">
        <f t="shared" si="46"/>
        <v/>
      </c>
      <c r="V125" s="89" t="str">
        <f t="shared" si="46"/>
        <v/>
      </c>
      <c r="W125" s="89" t="str">
        <f t="shared" si="46"/>
        <v/>
      </c>
      <c r="X125" s="89" t="str">
        <f t="shared" si="44"/>
        <v/>
      </c>
      <c r="Y125" s="90" t="str">
        <f t="shared" si="44"/>
        <v/>
      </c>
      <c r="Z125" s="102" t="str">
        <f t="shared" si="38"/>
        <v/>
      </c>
      <c r="AB125" s="88" t="str">
        <f>IF(B125=1,B125*('Base de Dados 2013'!$AN156-'Base de Dados 2013'!$AH156),"")</f>
        <v/>
      </c>
      <c r="AC125" s="89" t="str">
        <f>IF(C125=1,C125*('Base de Dados 2013'!$AN156-'Base de Dados 2013'!$AH156),"")</f>
        <v/>
      </c>
      <c r="AD125" s="89" t="str">
        <f>IF(D125=1,D125*('Base de Dados 2013'!$AN156-'Base de Dados 2013'!$AH156),"")</f>
        <v/>
      </c>
      <c r="AE125" s="89" t="str">
        <f>IF(E125=1,E125*('Base de Dados 2013'!$AN156-'Base de Dados 2013'!$AH156),"")</f>
        <v/>
      </c>
      <c r="AF125" s="89" t="str">
        <f>IF(F125=1,F125*('Base de Dados 2013'!$AN156-'Base de Dados 2013'!$AH156),"")</f>
        <v/>
      </c>
      <c r="AG125" s="89" t="str">
        <f>IF(G125=1,G125*('Base de Dados 2013'!$AN156-'Base de Dados 2013'!$AH156),"")</f>
        <v/>
      </c>
      <c r="AH125" s="89" t="str">
        <f>IF(H125=1,H125*('Base de Dados 2013'!$AN156-'Base de Dados 2013'!$AH156),"")</f>
        <v/>
      </c>
      <c r="AI125" s="89" t="str">
        <f>IF(I125=1,I125*('Base de Dados 2013'!$AN156-'Base de Dados 2013'!$AH156),"")</f>
        <v/>
      </c>
      <c r="AJ125" s="89" t="str">
        <f>IF(J125=1,J125*('Base de Dados 2013'!$AN156-'Base de Dados 2013'!$AH156),"")</f>
        <v/>
      </c>
      <c r="AK125" s="89" t="str">
        <f>IF(K125=1,K125*('Base de Dados 2013'!$AN156-'Base de Dados 2013'!$AH156),"")</f>
        <v/>
      </c>
      <c r="AL125" s="89" t="str">
        <f>IF(L125=1,L125*('Base de Dados 2013'!$AN156-'Base de Dados 2013'!$AH156),"")</f>
        <v/>
      </c>
      <c r="AM125" s="89" t="str">
        <f>IF(M125=1,M125*('Base de Dados 2013'!$AN156-'Base de Dados 2013'!$AH156),"")</f>
        <v/>
      </c>
      <c r="AN125" s="89" t="str">
        <f>IF(N125=1,N125*('Base de Dados 2013'!$AN156-'Base de Dados 2013'!$AH156),"")</f>
        <v/>
      </c>
      <c r="AO125" s="89" t="str">
        <f>IF(O125=1,O125*('Base de Dados 2013'!$AN156-'Base de Dados 2013'!$AH156),"")</f>
        <v/>
      </c>
      <c r="AP125" s="89">
        <f>IF(P125=1,P125*('Base de Dados 2013'!$AN156-'Base de Dados 2013'!$AH156),"")</f>
        <v>108</v>
      </c>
      <c r="AQ125" s="89" t="str">
        <f>IF(Q125=1,Q125*('Base de Dados 2013'!$AN156-'Base de Dados 2013'!$AH156),"")</f>
        <v/>
      </c>
      <c r="AR125" s="89" t="str">
        <f>IF(R125=1,R125*('Base de Dados 2013'!$AN156-'Base de Dados 2013'!$AH156),"")</f>
        <v/>
      </c>
      <c r="AS125" s="89" t="str">
        <f>IF(S125=1,S125*('Base de Dados 2013'!$AN156-'Base de Dados 2013'!$AH156),"")</f>
        <v/>
      </c>
      <c r="AT125" s="89" t="str">
        <f>IF(T125=1,T125*('Base de Dados 2013'!$AN156-'Base de Dados 2013'!$AH156),"")</f>
        <v/>
      </c>
      <c r="AU125" s="89" t="str">
        <f>IF(U125=1,U125*('Base de Dados 2013'!$AN156-'Base de Dados 2013'!$AH156),"")</f>
        <v/>
      </c>
      <c r="AV125" s="89" t="str">
        <f>IF(V125=1,V125*('Base de Dados 2013'!$AN156-'Base de Dados 2013'!$AH156),"")</f>
        <v/>
      </c>
      <c r="AW125" s="89" t="str">
        <f>IF(W125=1,W125*('Base de Dados 2013'!$AN156-'Base de Dados 2013'!$AH156),"")</f>
        <v/>
      </c>
      <c r="AX125" s="89" t="str">
        <f>IF(X125=1,X125*('Base de Dados 2013'!$AN156-'Base de Dados 2013'!$AH156),"")</f>
        <v/>
      </c>
      <c r="AY125" s="90" t="str">
        <f>IF(Y125=1,Y125*('Base de Dados 2013'!$AN156-'Base de Dados 2013'!$AH156),"")</f>
        <v/>
      </c>
      <c r="AZ125" t="str">
        <f t="shared" si="47"/>
        <v/>
      </c>
      <c r="BA125" t="str">
        <f t="shared" si="45"/>
        <v/>
      </c>
    </row>
    <row r="126" spans="1:53" x14ac:dyDescent="0.55000000000000004">
      <c r="A126" s="75" t="str">
        <f>'Base de Dados 2013'!O157</f>
        <v>USB 296</v>
      </c>
      <c r="B126" s="88" t="str">
        <f t="shared" si="46"/>
        <v/>
      </c>
      <c r="C126" s="89" t="str">
        <f t="shared" si="46"/>
        <v/>
      </c>
      <c r="D126" s="89" t="str">
        <f t="shared" si="46"/>
        <v/>
      </c>
      <c r="E126" s="89" t="str">
        <f t="shared" si="46"/>
        <v/>
      </c>
      <c r="F126" s="89" t="str">
        <f t="shared" si="46"/>
        <v/>
      </c>
      <c r="G126" s="89">
        <f t="shared" si="46"/>
        <v>1</v>
      </c>
      <c r="H126" s="89" t="str">
        <f t="shared" si="39"/>
        <v/>
      </c>
      <c r="I126" s="89" t="str">
        <f t="shared" si="39"/>
        <v/>
      </c>
      <c r="J126" s="89" t="str">
        <f t="shared" si="39"/>
        <v/>
      </c>
      <c r="K126" s="89" t="str">
        <f t="shared" si="46"/>
        <v/>
      </c>
      <c r="L126" s="89" t="str">
        <f t="shared" si="46"/>
        <v/>
      </c>
      <c r="M126" s="89" t="str">
        <f t="shared" si="46"/>
        <v/>
      </c>
      <c r="N126" s="89" t="str">
        <f t="shared" si="40"/>
        <v/>
      </c>
      <c r="O126" s="89" t="str">
        <f t="shared" si="41"/>
        <v/>
      </c>
      <c r="P126" s="89" t="str">
        <f t="shared" si="46"/>
        <v/>
      </c>
      <c r="Q126" s="89" t="str">
        <f t="shared" si="46"/>
        <v/>
      </c>
      <c r="R126" s="89" t="str">
        <f t="shared" si="46"/>
        <v/>
      </c>
      <c r="S126" s="89" t="str">
        <f t="shared" si="42"/>
        <v/>
      </c>
      <c r="T126" s="89" t="str">
        <f t="shared" si="43"/>
        <v/>
      </c>
      <c r="U126" s="89" t="str">
        <f t="shared" si="46"/>
        <v/>
      </c>
      <c r="V126" s="89" t="str">
        <f t="shared" si="46"/>
        <v/>
      </c>
      <c r="W126" s="89" t="str">
        <f t="shared" si="46"/>
        <v/>
      </c>
      <c r="X126" s="89" t="str">
        <f t="shared" si="44"/>
        <v/>
      </c>
      <c r="Y126" s="90" t="str">
        <f t="shared" si="44"/>
        <v/>
      </c>
      <c r="Z126" s="102" t="str">
        <f t="shared" si="38"/>
        <v/>
      </c>
      <c r="AB126" s="88" t="str">
        <f>IF(B126=1,B126*('Base de Dados 2013'!$AN157-'Base de Dados 2013'!$AH157),"")</f>
        <v/>
      </c>
      <c r="AC126" s="89" t="str">
        <f>IF(C126=1,C126*('Base de Dados 2013'!$AN157-'Base de Dados 2013'!$AH157),"")</f>
        <v/>
      </c>
      <c r="AD126" s="89" t="str">
        <f>IF(D126=1,D126*('Base de Dados 2013'!$AN157-'Base de Dados 2013'!$AH157),"")</f>
        <v/>
      </c>
      <c r="AE126" s="89" t="str">
        <f>IF(E126=1,E126*('Base de Dados 2013'!$AN157-'Base de Dados 2013'!$AH157),"")</f>
        <v/>
      </c>
      <c r="AF126" s="89" t="str">
        <f>IF(F126=1,F126*('Base de Dados 2013'!$AN157-'Base de Dados 2013'!$AH157),"")</f>
        <v/>
      </c>
      <c r="AG126" s="89">
        <f>IF(G126=1,G126*('Base de Dados 2013'!$AN157-'Base de Dados 2013'!$AH157),"")</f>
        <v>71</v>
      </c>
      <c r="AH126" s="89" t="str">
        <f>IF(H126=1,H126*('Base de Dados 2013'!$AN157-'Base de Dados 2013'!$AH157),"")</f>
        <v/>
      </c>
      <c r="AI126" s="89" t="str">
        <f>IF(I126=1,I126*('Base de Dados 2013'!$AN157-'Base de Dados 2013'!$AH157),"")</f>
        <v/>
      </c>
      <c r="AJ126" s="89" t="str">
        <f>IF(J126=1,J126*('Base de Dados 2013'!$AN157-'Base de Dados 2013'!$AH157),"")</f>
        <v/>
      </c>
      <c r="AK126" s="89" t="str">
        <f>IF(K126=1,K126*('Base de Dados 2013'!$AN157-'Base de Dados 2013'!$AH157),"")</f>
        <v/>
      </c>
      <c r="AL126" s="89" t="str">
        <f>IF(L126=1,L126*('Base de Dados 2013'!$AN157-'Base de Dados 2013'!$AH157),"")</f>
        <v/>
      </c>
      <c r="AM126" s="89" t="str">
        <f>IF(M126=1,M126*('Base de Dados 2013'!$AN157-'Base de Dados 2013'!$AH157),"")</f>
        <v/>
      </c>
      <c r="AN126" s="89" t="str">
        <f>IF(N126=1,N126*('Base de Dados 2013'!$AN157-'Base de Dados 2013'!$AH157),"")</f>
        <v/>
      </c>
      <c r="AO126" s="89" t="str">
        <f>IF(O126=1,O126*('Base de Dados 2013'!$AN157-'Base de Dados 2013'!$AH157),"")</f>
        <v/>
      </c>
      <c r="AP126" s="89" t="str">
        <f>IF(P126=1,P126*('Base de Dados 2013'!$AN157-'Base de Dados 2013'!$AH157),"")</f>
        <v/>
      </c>
      <c r="AQ126" s="89" t="str">
        <f>IF(Q126=1,Q126*('Base de Dados 2013'!$AN157-'Base de Dados 2013'!$AH157),"")</f>
        <v/>
      </c>
      <c r="AR126" s="89" t="str">
        <f>IF(R126=1,R126*('Base de Dados 2013'!$AN157-'Base de Dados 2013'!$AH157),"")</f>
        <v/>
      </c>
      <c r="AS126" s="89" t="str">
        <f>IF(S126=1,S126*('Base de Dados 2013'!$AN157-'Base de Dados 2013'!$AH157),"")</f>
        <v/>
      </c>
      <c r="AT126" s="89" t="str">
        <f>IF(T126=1,T126*('Base de Dados 2013'!$AN157-'Base de Dados 2013'!$AH157),"")</f>
        <v/>
      </c>
      <c r="AU126" s="89" t="str">
        <f>IF(U126=1,U126*('Base de Dados 2013'!$AN157-'Base de Dados 2013'!$AH157),"")</f>
        <v/>
      </c>
      <c r="AV126" s="89" t="str">
        <f>IF(V126=1,V126*('Base de Dados 2013'!$AN157-'Base de Dados 2013'!$AH157),"")</f>
        <v/>
      </c>
      <c r="AW126" s="89" t="str">
        <f>IF(W126=1,W126*('Base de Dados 2013'!$AN157-'Base de Dados 2013'!$AH157),"")</f>
        <v/>
      </c>
      <c r="AX126" s="89" t="str">
        <f>IF(X126=1,X126*('Base de Dados 2013'!$AN157-'Base de Dados 2013'!$AH157),"")</f>
        <v/>
      </c>
      <c r="AY126" s="90" t="str">
        <f>IF(Y126=1,Y126*('Base de Dados 2013'!$AN157-'Base de Dados 2013'!$AH157),"")</f>
        <v/>
      </c>
      <c r="AZ126" t="str">
        <f t="shared" si="47"/>
        <v/>
      </c>
      <c r="BA126" t="str">
        <f t="shared" si="45"/>
        <v/>
      </c>
    </row>
    <row r="127" spans="1:53" x14ac:dyDescent="0.55000000000000004">
      <c r="A127" s="75" t="str">
        <f>'Base de Dados 2013'!O158</f>
        <v>USB 570</v>
      </c>
      <c r="B127" s="88" t="str">
        <f t="shared" si="46"/>
        <v/>
      </c>
      <c r="C127" s="89">
        <f t="shared" si="46"/>
        <v>1</v>
      </c>
      <c r="D127" s="89" t="str">
        <f t="shared" si="46"/>
        <v/>
      </c>
      <c r="E127" s="89" t="str">
        <f t="shared" si="46"/>
        <v/>
      </c>
      <c r="F127" s="89" t="str">
        <f t="shared" si="46"/>
        <v/>
      </c>
      <c r="G127" s="89" t="str">
        <f t="shared" si="46"/>
        <v/>
      </c>
      <c r="H127" s="89" t="str">
        <f t="shared" si="39"/>
        <v/>
      </c>
      <c r="I127" s="89" t="str">
        <f t="shared" si="39"/>
        <v/>
      </c>
      <c r="J127" s="89" t="str">
        <f t="shared" si="39"/>
        <v/>
      </c>
      <c r="K127" s="89" t="str">
        <f t="shared" si="46"/>
        <v/>
      </c>
      <c r="L127" s="89" t="str">
        <f t="shared" si="46"/>
        <v/>
      </c>
      <c r="M127" s="89" t="str">
        <f t="shared" si="46"/>
        <v/>
      </c>
      <c r="N127" s="89" t="str">
        <f t="shared" si="40"/>
        <v/>
      </c>
      <c r="O127" s="89" t="str">
        <f t="shared" si="41"/>
        <v/>
      </c>
      <c r="P127" s="89" t="str">
        <f t="shared" si="46"/>
        <v/>
      </c>
      <c r="Q127" s="89" t="str">
        <f t="shared" si="46"/>
        <v/>
      </c>
      <c r="R127" s="89" t="str">
        <f t="shared" si="46"/>
        <v/>
      </c>
      <c r="S127" s="89" t="str">
        <f t="shared" si="42"/>
        <v/>
      </c>
      <c r="T127" s="89" t="str">
        <f t="shared" si="43"/>
        <v/>
      </c>
      <c r="U127" s="89" t="str">
        <f t="shared" si="46"/>
        <v/>
      </c>
      <c r="V127" s="89" t="str">
        <f t="shared" si="46"/>
        <v/>
      </c>
      <c r="W127" s="89" t="str">
        <f t="shared" si="46"/>
        <v/>
      </c>
      <c r="X127" s="89" t="str">
        <f t="shared" si="44"/>
        <v/>
      </c>
      <c r="Y127" s="90" t="str">
        <f t="shared" si="44"/>
        <v/>
      </c>
      <c r="Z127" s="102" t="str">
        <f t="shared" si="38"/>
        <v/>
      </c>
      <c r="AB127" s="88" t="str">
        <f>IF(B127=1,B127*('Base de Dados 2013'!$AN158-'Base de Dados 2013'!$AH158),"")</f>
        <v/>
      </c>
      <c r="AC127" s="89">
        <f>IF(C127=1,C127*('Base de Dados 2013'!$AN158-'Base de Dados 2013'!$AH158),"")</f>
        <v>120</v>
      </c>
      <c r="AD127" s="89" t="str">
        <f>IF(D127=1,D127*('Base de Dados 2013'!$AN158-'Base de Dados 2013'!$AH158),"")</f>
        <v/>
      </c>
      <c r="AE127" s="89" t="str">
        <f>IF(E127=1,E127*('Base de Dados 2013'!$AN158-'Base de Dados 2013'!$AH158),"")</f>
        <v/>
      </c>
      <c r="AF127" s="89" t="str">
        <f>IF(F127=1,F127*('Base de Dados 2013'!$AN158-'Base de Dados 2013'!$AH158),"")</f>
        <v/>
      </c>
      <c r="AG127" s="89" t="str">
        <f>IF(G127=1,G127*('Base de Dados 2013'!$AN158-'Base de Dados 2013'!$AH158),"")</f>
        <v/>
      </c>
      <c r="AH127" s="89" t="str">
        <f>IF(H127=1,H127*('Base de Dados 2013'!$AN158-'Base de Dados 2013'!$AH158),"")</f>
        <v/>
      </c>
      <c r="AI127" s="89" t="str">
        <f>IF(I127=1,I127*('Base de Dados 2013'!$AN158-'Base de Dados 2013'!$AH158),"")</f>
        <v/>
      </c>
      <c r="AJ127" s="89" t="str">
        <f>IF(J127=1,J127*('Base de Dados 2013'!$AN158-'Base de Dados 2013'!$AH158),"")</f>
        <v/>
      </c>
      <c r="AK127" s="89" t="str">
        <f>IF(K127=1,K127*('Base de Dados 2013'!$AN158-'Base de Dados 2013'!$AH158),"")</f>
        <v/>
      </c>
      <c r="AL127" s="89" t="str">
        <f>IF(L127=1,L127*('Base de Dados 2013'!$AN158-'Base de Dados 2013'!$AH158),"")</f>
        <v/>
      </c>
      <c r="AM127" s="89" t="str">
        <f>IF(M127=1,M127*('Base de Dados 2013'!$AN158-'Base de Dados 2013'!$AH158),"")</f>
        <v/>
      </c>
      <c r="AN127" s="89" t="str">
        <f>IF(N127=1,N127*('Base de Dados 2013'!$AN158-'Base de Dados 2013'!$AH158),"")</f>
        <v/>
      </c>
      <c r="AO127" s="89" t="str">
        <f>IF(O127=1,O127*('Base de Dados 2013'!$AN158-'Base de Dados 2013'!$AH158),"")</f>
        <v/>
      </c>
      <c r="AP127" s="89" t="str">
        <f>IF(P127=1,P127*('Base de Dados 2013'!$AN158-'Base de Dados 2013'!$AH158),"")</f>
        <v/>
      </c>
      <c r="AQ127" s="89" t="str">
        <f>IF(Q127=1,Q127*('Base de Dados 2013'!$AN158-'Base de Dados 2013'!$AH158),"")</f>
        <v/>
      </c>
      <c r="AR127" s="89" t="str">
        <f>IF(R127=1,R127*('Base de Dados 2013'!$AN158-'Base de Dados 2013'!$AH158),"")</f>
        <v/>
      </c>
      <c r="AS127" s="89" t="str">
        <f>IF(S127=1,S127*('Base de Dados 2013'!$AN158-'Base de Dados 2013'!$AH158),"")</f>
        <v/>
      </c>
      <c r="AT127" s="89" t="str">
        <f>IF(T127=1,T127*('Base de Dados 2013'!$AN158-'Base de Dados 2013'!$AH158),"")</f>
        <v/>
      </c>
      <c r="AU127" s="89" t="str">
        <f>IF(U127=1,U127*('Base de Dados 2013'!$AN158-'Base de Dados 2013'!$AH158),"")</f>
        <v/>
      </c>
      <c r="AV127" s="89" t="str">
        <f>IF(V127=1,V127*('Base de Dados 2013'!$AN158-'Base de Dados 2013'!$AH158),"")</f>
        <v/>
      </c>
      <c r="AW127" s="89" t="str">
        <f>IF(W127=1,W127*('Base de Dados 2013'!$AN158-'Base de Dados 2013'!$AH158),"")</f>
        <v/>
      </c>
      <c r="AX127" s="89" t="str">
        <f>IF(X127=1,X127*('Base de Dados 2013'!$AN158-'Base de Dados 2013'!$AH158),"")</f>
        <v/>
      </c>
      <c r="AY127" s="90" t="str">
        <f>IF(Y127=1,Y127*('Base de Dados 2013'!$AN158-'Base de Dados 2013'!$AH158),"")</f>
        <v/>
      </c>
      <c r="AZ127" t="str">
        <f t="shared" si="47"/>
        <v/>
      </c>
      <c r="BA127" t="str">
        <f t="shared" si="45"/>
        <v/>
      </c>
    </row>
    <row r="128" spans="1:53" x14ac:dyDescent="0.55000000000000004">
      <c r="A128" s="75" t="str">
        <f>'Base de Dados 2013'!O159</f>
        <v>URAM 014</v>
      </c>
      <c r="B128" s="88" t="str">
        <f t="shared" si="46"/>
        <v/>
      </c>
      <c r="C128" s="89" t="str">
        <f t="shared" si="46"/>
        <v/>
      </c>
      <c r="D128" s="89" t="str">
        <f t="shared" si="46"/>
        <v/>
      </c>
      <c r="E128" s="89" t="str">
        <f t="shared" si="46"/>
        <v/>
      </c>
      <c r="F128" s="89" t="str">
        <f t="shared" si="46"/>
        <v/>
      </c>
      <c r="G128" s="89" t="str">
        <f t="shared" si="46"/>
        <v/>
      </c>
      <c r="H128" s="89" t="str">
        <f t="shared" si="39"/>
        <v/>
      </c>
      <c r="I128" s="89" t="str">
        <f t="shared" si="39"/>
        <v/>
      </c>
      <c r="J128" s="89" t="str">
        <f t="shared" si="39"/>
        <v/>
      </c>
      <c r="K128" s="89" t="str">
        <f t="shared" si="46"/>
        <v/>
      </c>
      <c r="L128" s="89" t="str">
        <f t="shared" si="46"/>
        <v/>
      </c>
      <c r="M128" s="89" t="str">
        <f t="shared" si="46"/>
        <v/>
      </c>
      <c r="N128" s="89" t="str">
        <f t="shared" si="40"/>
        <v/>
      </c>
      <c r="O128" s="89" t="str">
        <f t="shared" si="41"/>
        <v/>
      </c>
      <c r="P128" s="89" t="str">
        <f t="shared" si="46"/>
        <v/>
      </c>
      <c r="Q128" s="89" t="str">
        <f t="shared" si="46"/>
        <v/>
      </c>
      <c r="R128" s="89">
        <f t="shared" si="46"/>
        <v>1</v>
      </c>
      <c r="S128" s="89" t="str">
        <f t="shared" si="42"/>
        <v/>
      </c>
      <c r="T128" s="89" t="str">
        <f t="shared" si="43"/>
        <v/>
      </c>
      <c r="U128" s="89" t="str">
        <f t="shared" si="46"/>
        <v/>
      </c>
      <c r="V128" s="89" t="str">
        <f t="shared" si="46"/>
        <v/>
      </c>
      <c r="W128" s="89" t="str">
        <f t="shared" si="46"/>
        <v/>
      </c>
      <c r="X128" s="89" t="str">
        <f t="shared" si="44"/>
        <v/>
      </c>
      <c r="Y128" s="90" t="str">
        <f t="shared" si="44"/>
        <v/>
      </c>
      <c r="Z128" s="102" t="str">
        <f t="shared" si="38"/>
        <v/>
      </c>
      <c r="AB128" s="88" t="str">
        <f>IF(B128=1,B128*('Base de Dados 2013'!$AN159-'Base de Dados 2013'!$AH159),"")</f>
        <v/>
      </c>
      <c r="AC128" s="89" t="str">
        <f>IF(C128=1,C128*('Base de Dados 2013'!$AN159-'Base de Dados 2013'!$AH159),"")</f>
        <v/>
      </c>
      <c r="AD128" s="89" t="str">
        <f>IF(D128=1,D128*('Base de Dados 2013'!$AN159-'Base de Dados 2013'!$AH159),"")</f>
        <v/>
      </c>
      <c r="AE128" s="89" t="str">
        <f>IF(E128=1,E128*('Base de Dados 2013'!$AN159-'Base de Dados 2013'!$AH159),"")</f>
        <v/>
      </c>
      <c r="AF128" s="89" t="str">
        <f>IF(F128=1,F128*('Base de Dados 2013'!$AN159-'Base de Dados 2013'!$AH159),"")</f>
        <v/>
      </c>
      <c r="AG128" s="89" t="str">
        <f>IF(G128=1,G128*('Base de Dados 2013'!$AN159-'Base de Dados 2013'!$AH159),"")</f>
        <v/>
      </c>
      <c r="AH128" s="89" t="str">
        <f>IF(H128=1,H128*('Base de Dados 2013'!$AN159-'Base de Dados 2013'!$AH159),"")</f>
        <v/>
      </c>
      <c r="AI128" s="89" t="str">
        <f>IF(I128=1,I128*('Base de Dados 2013'!$AN159-'Base de Dados 2013'!$AH159),"")</f>
        <v/>
      </c>
      <c r="AJ128" s="89" t="str">
        <f>IF(J128=1,J128*('Base de Dados 2013'!$AN159-'Base de Dados 2013'!$AH159),"")</f>
        <v/>
      </c>
      <c r="AK128" s="89" t="str">
        <f>IF(K128=1,K128*('Base de Dados 2013'!$AN159-'Base de Dados 2013'!$AH159),"")</f>
        <v/>
      </c>
      <c r="AL128" s="89" t="str">
        <f>IF(L128=1,L128*('Base de Dados 2013'!$AN159-'Base de Dados 2013'!$AH159),"")</f>
        <v/>
      </c>
      <c r="AM128" s="89" t="str">
        <f>IF(M128=1,M128*('Base de Dados 2013'!$AN159-'Base de Dados 2013'!$AH159),"")</f>
        <v/>
      </c>
      <c r="AN128" s="89" t="str">
        <f>IF(N128=1,N128*('Base de Dados 2013'!$AN159-'Base de Dados 2013'!$AH159),"")</f>
        <v/>
      </c>
      <c r="AO128" s="89" t="str">
        <f>IF(O128=1,O128*('Base de Dados 2013'!$AN159-'Base de Dados 2013'!$AH159),"")</f>
        <v/>
      </c>
      <c r="AP128" s="89" t="str">
        <f>IF(P128=1,P128*('Base de Dados 2013'!$AN159-'Base de Dados 2013'!$AH159),"")</f>
        <v/>
      </c>
      <c r="AQ128" s="89" t="str">
        <f>IF(Q128=1,Q128*('Base de Dados 2013'!$AN159-'Base de Dados 2013'!$AH159),"")</f>
        <v/>
      </c>
      <c r="AR128" s="89">
        <f>IF(R128=1,R128*('Base de Dados 2013'!$AN159-'Base de Dados 2013'!$AH159),"")</f>
        <v>24</v>
      </c>
      <c r="AS128" s="89" t="str">
        <f>IF(S128=1,S128*('Base de Dados 2013'!$AN159-'Base de Dados 2013'!$AH159),"")</f>
        <v/>
      </c>
      <c r="AT128" s="89" t="str">
        <f>IF(T128=1,T128*('Base de Dados 2013'!$AN159-'Base de Dados 2013'!$AH159),"")</f>
        <v/>
      </c>
      <c r="AU128" s="89" t="str">
        <f>IF(U128=1,U128*('Base de Dados 2013'!$AN159-'Base de Dados 2013'!$AH159),"")</f>
        <v/>
      </c>
      <c r="AV128" s="89" t="str">
        <f>IF(V128=1,V128*('Base de Dados 2013'!$AN159-'Base de Dados 2013'!$AH159),"")</f>
        <v/>
      </c>
      <c r="AW128" s="89" t="str">
        <f>IF(W128=1,W128*('Base de Dados 2013'!$AN159-'Base de Dados 2013'!$AH159),"")</f>
        <v/>
      </c>
      <c r="AX128" s="89" t="str">
        <f>IF(X128=1,X128*('Base de Dados 2013'!$AN159-'Base de Dados 2013'!$AH159),"")</f>
        <v/>
      </c>
      <c r="AY128" s="90" t="str">
        <f>IF(Y128=1,Y128*('Base de Dados 2013'!$AN159-'Base de Dados 2013'!$AH159),"")</f>
        <v/>
      </c>
      <c r="AZ128" t="str">
        <f t="shared" si="47"/>
        <v/>
      </c>
      <c r="BA128" t="str">
        <f t="shared" si="45"/>
        <v/>
      </c>
    </row>
    <row r="129" spans="1:53" x14ac:dyDescent="0.55000000000000004">
      <c r="A129" s="75" t="str">
        <f>'Base de Dados 2013'!O162</f>
        <v>USB 557</v>
      </c>
      <c r="B129" s="88" t="str">
        <f t="shared" si="46"/>
        <v/>
      </c>
      <c r="C129" s="89" t="str">
        <f t="shared" si="46"/>
        <v/>
      </c>
      <c r="D129" s="89" t="str">
        <f t="shared" si="46"/>
        <v/>
      </c>
      <c r="E129" s="89" t="str">
        <f t="shared" si="46"/>
        <v/>
      </c>
      <c r="F129" s="89">
        <f t="shared" si="46"/>
        <v>1</v>
      </c>
      <c r="G129" s="89" t="str">
        <f t="shared" si="46"/>
        <v/>
      </c>
      <c r="H129" s="89" t="str">
        <f t="shared" si="39"/>
        <v/>
      </c>
      <c r="I129" s="89" t="str">
        <f t="shared" si="39"/>
        <v/>
      </c>
      <c r="J129" s="89" t="str">
        <f t="shared" si="39"/>
        <v/>
      </c>
      <c r="K129" s="89" t="str">
        <f t="shared" si="46"/>
        <v/>
      </c>
      <c r="L129" s="89" t="str">
        <f t="shared" si="46"/>
        <v/>
      </c>
      <c r="M129" s="89" t="str">
        <f t="shared" si="46"/>
        <v/>
      </c>
      <c r="N129" s="89" t="str">
        <f t="shared" si="40"/>
        <v/>
      </c>
      <c r="O129" s="89" t="str">
        <f t="shared" si="41"/>
        <v/>
      </c>
      <c r="P129" s="89" t="str">
        <f t="shared" si="46"/>
        <v/>
      </c>
      <c r="Q129" s="89" t="str">
        <f t="shared" si="46"/>
        <v/>
      </c>
      <c r="R129" s="89" t="str">
        <f t="shared" si="46"/>
        <v/>
      </c>
      <c r="S129" s="89" t="str">
        <f t="shared" si="42"/>
        <v/>
      </c>
      <c r="T129" s="89" t="str">
        <f t="shared" si="43"/>
        <v/>
      </c>
      <c r="U129" s="89" t="str">
        <f t="shared" si="46"/>
        <v/>
      </c>
      <c r="V129" s="89" t="str">
        <f t="shared" si="46"/>
        <v/>
      </c>
      <c r="W129" s="89" t="str">
        <f t="shared" si="46"/>
        <v/>
      </c>
      <c r="X129" s="89" t="str">
        <f t="shared" si="44"/>
        <v/>
      </c>
      <c r="Y129" s="90" t="str">
        <f t="shared" si="44"/>
        <v/>
      </c>
      <c r="Z129" s="102" t="str">
        <f t="shared" si="38"/>
        <v/>
      </c>
      <c r="AB129" s="88" t="str">
        <f>IF(B129=1,B129*('Base de Dados 2013'!$AN162-'Base de Dados 2013'!$AH162),"")</f>
        <v/>
      </c>
      <c r="AC129" s="89" t="str">
        <f>IF(C129=1,C129*('Base de Dados 2013'!$AN162-'Base de Dados 2013'!$AH162),"")</f>
        <v/>
      </c>
      <c r="AD129" s="89" t="str">
        <f>IF(D129=1,D129*('Base de Dados 2013'!$AN162-'Base de Dados 2013'!$AH162),"")</f>
        <v/>
      </c>
      <c r="AE129" s="89" t="str">
        <f>IF(E129=1,E129*('Base de Dados 2013'!$AN162-'Base de Dados 2013'!$AH162),"")</f>
        <v/>
      </c>
      <c r="AF129" s="89">
        <f>IF(F129=1,F129*('Base de Dados 2013'!$AN162-'Base de Dados 2013'!$AH162),"")</f>
        <v>71</v>
      </c>
      <c r="AG129" s="89" t="str">
        <f>IF(G129=1,G129*('Base de Dados 2013'!$AN162-'Base de Dados 2013'!$AH162),"")</f>
        <v/>
      </c>
      <c r="AH129" s="89" t="str">
        <f>IF(H129=1,H129*('Base de Dados 2013'!$AN162-'Base de Dados 2013'!$AH162),"")</f>
        <v/>
      </c>
      <c r="AI129" s="89" t="str">
        <f>IF(I129=1,I129*('Base de Dados 2013'!$AN162-'Base de Dados 2013'!$AH162),"")</f>
        <v/>
      </c>
      <c r="AJ129" s="89" t="str">
        <f>IF(J129=1,J129*('Base de Dados 2013'!$AN162-'Base de Dados 2013'!$AH162),"")</f>
        <v/>
      </c>
      <c r="AK129" s="89" t="str">
        <f>IF(K129=1,K129*('Base de Dados 2013'!$AN162-'Base de Dados 2013'!$AH162),"")</f>
        <v/>
      </c>
      <c r="AL129" s="89" t="str">
        <f>IF(L129=1,L129*('Base de Dados 2013'!$AN162-'Base de Dados 2013'!$AH162),"")</f>
        <v/>
      </c>
      <c r="AM129" s="89" t="str">
        <f>IF(M129=1,M129*('Base de Dados 2013'!$AN162-'Base de Dados 2013'!$AH162),"")</f>
        <v/>
      </c>
      <c r="AN129" s="89" t="str">
        <f>IF(N129=1,N129*('Base de Dados 2013'!$AN162-'Base de Dados 2013'!$AH162),"")</f>
        <v/>
      </c>
      <c r="AO129" s="89" t="str">
        <f>IF(O129=1,O129*('Base de Dados 2013'!$AN162-'Base de Dados 2013'!$AH162),"")</f>
        <v/>
      </c>
      <c r="AP129" s="89" t="str">
        <f>IF(P129=1,P129*('Base de Dados 2013'!$AN162-'Base de Dados 2013'!$AH162),"")</f>
        <v/>
      </c>
      <c r="AQ129" s="89" t="str">
        <f>IF(Q129=1,Q129*('Base de Dados 2013'!$AN162-'Base de Dados 2013'!$AH162),"")</f>
        <v/>
      </c>
      <c r="AR129" s="89" t="str">
        <f>IF(R129=1,R129*('Base de Dados 2013'!$AN162-'Base de Dados 2013'!$AH162),"")</f>
        <v/>
      </c>
      <c r="AS129" s="89" t="str">
        <f>IF(S129=1,S129*('Base de Dados 2013'!$AN162-'Base de Dados 2013'!$AH162),"")</f>
        <v/>
      </c>
      <c r="AT129" s="89" t="str">
        <f>IF(T129=1,T129*('Base de Dados 2013'!$AN162-'Base de Dados 2013'!$AH162),"")</f>
        <v/>
      </c>
      <c r="AU129" s="89" t="str">
        <f>IF(U129=1,U129*('Base de Dados 2013'!$AN162-'Base de Dados 2013'!$AH162),"")</f>
        <v/>
      </c>
      <c r="AV129" s="89" t="str">
        <f>IF(V129=1,V129*('Base de Dados 2013'!$AN162-'Base de Dados 2013'!$AH162),"")</f>
        <v/>
      </c>
      <c r="AW129" s="89" t="str">
        <f>IF(W129=1,W129*('Base de Dados 2013'!$AN162-'Base de Dados 2013'!$AH162),"")</f>
        <v/>
      </c>
      <c r="AX129" s="89" t="str">
        <f>IF(X129=1,X129*('Base de Dados 2013'!$AN162-'Base de Dados 2013'!$AH162),"")</f>
        <v/>
      </c>
      <c r="AY129" s="90" t="str">
        <f>IF(Y129=1,Y129*('Base de Dados 2013'!$AN162-'Base de Dados 2013'!$AH162),"")</f>
        <v/>
      </c>
      <c r="AZ129" t="str">
        <f t="shared" si="47"/>
        <v/>
      </c>
      <c r="BA129" t="str">
        <f t="shared" si="45"/>
        <v/>
      </c>
    </row>
    <row r="130" spans="1:53" x14ac:dyDescent="0.55000000000000004">
      <c r="A130" s="75" t="str">
        <f>'Base de Dados 2013'!O164</f>
        <v>USB 572</v>
      </c>
      <c r="B130" s="88">
        <f t="shared" si="46"/>
        <v>1</v>
      </c>
      <c r="C130" s="89" t="str">
        <f t="shared" si="46"/>
        <v/>
      </c>
      <c r="D130" s="89" t="str">
        <f t="shared" si="46"/>
        <v/>
      </c>
      <c r="E130" s="89" t="str">
        <f t="shared" si="46"/>
        <v/>
      </c>
      <c r="F130" s="89" t="str">
        <f t="shared" si="46"/>
        <v/>
      </c>
      <c r="G130" s="89" t="str">
        <f t="shared" si="46"/>
        <v/>
      </c>
      <c r="H130" s="89" t="str">
        <f t="shared" si="39"/>
        <v/>
      </c>
      <c r="I130" s="89" t="str">
        <f t="shared" si="39"/>
        <v/>
      </c>
      <c r="J130" s="89" t="str">
        <f t="shared" si="39"/>
        <v/>
      </c>
      <c r="K130" s="89" t="str">
        <f t="shared" si="46"/>
        <v/>
      </c>
      <c r="L130" s="89" t="str">
        <f t="shared" si="46"/>
        <v/>
      </c>
      <c r="M130" s="89" t="str">
        <f t="shared" si="46"/>
        <v/>
      </c>
      <c r="N130" s="89" t="str">
        <f t="shared" si="40"/>
        <v/>
      </c>
      <c r="O130" s="89" t="str">
        <f t="shared" si="41"/>
        <v/>
      </c>
      <c r="P130" s="89" t="str">
        <f t="shared" si="46"/>
        <v/>
      </c>
      <c r="Q130" s="89" t="str">
        <f t="shared" si="46"/>
        <v/>
      </c>
      <c r="R130" s="89" t="str">
        <f t="shared" si="46"/>
        <v/>
      </c>
      <c r="S130" s="89" t="str">
        <f t="shared" si="42"/>
        <v/>
      </c>
      <c r="T130" s="89" t="str">
        <f t="shared" si="43"/>
        <v/>
      </c>
      <c r="U130" s="89" t="str">
        <f t="shared" si="46"/>
        <v/>
      </c>
      <c r="V130" s="89" t="str">
        <f t="shared" si="46"/>
        <v/>
      </c>
      <c r="W130" s="89" t="str">
        <f t="shared" ref="W130:Y138" si="48">IF($A130=W$1,1,"")</f>
        <v/>
      </c>
      <c r="X130" s="89" t="str">
        <f t="shared" si="48"/>
        <v/>
      </c>
      <c r="Y130" s="90" t="str">
        <f t="shared" si="48"/>
        <v/>
      </c>
      <c r="Z130" s="102" t="str">
        <f t="shared" si="38"/>
        <v/>
      </c>
      <c r="AB130" s="88">
        <f>IF(B130=1,B130*('Base de Dados 2013'!$AN164-'Base de Dados 2013'!$AH164),"")</f>
        <v>28</v>
      </c>
      <c r="AC130" s="89" t="str">
        <f>IF(C130=1,C130*('Base de Dados 2013'!$AN164-'Base de Dados 2013'!$AH164),"")</f>
        <v/>
      </c>
      <c r="AD130" s="89" t="str">
        <f>IF(D130=1,D130*('Base de Dados 2013'!$AN164-'Base de Dados 2013'!$AH164),"")</f>
        <v/>
      </c>
      <c r="AE130" s="89" t="str">
        <f>IF(E130=1,E130*('Base de Dados 2013'!$AN164-'Base de Dados 2013'!$AH164),"")</f>
        <v/>
      </c>
      <c r="AF130" s="89" t="str">
        <f>IF(F130=1,F130*('Base de Dados 2013'!$AN164-'Base de Dados 2013'!$AH164),"")</f>
        <v/>
      </c>
      <c r="AG130" s="89" t="str">
        <f>IF(G130=1,G130*('Base de Dados 2013'!$AN164-'Base de Dados 2013'!$AH164),"")</f>
        <v/>
      </c>
      <c r="AH130" s="89" t="str">
        <f>IF(H130=1,H130*('Base de Dados 2013'!$AN164-'Base de Dados 2013'!$AH164),"")</f>
        <v/>
      </c>
      <c r="AI130" s="89" t="str">
        <f>IF(I130=1,I130*('Base de Dados 2013'!$AN164-'Base de Dados 2013'!$AH164),"")</f>
        <v/>
      </c>
      <c r="AJ130" s="89" t="str">
        <f>IF(J130=1,J130*('Base de Dados 2013'!$AN164-'Base de Dados 2013'!$AH164),"")</f>
        <v/>
      </c>
      <c r="AK130" s="89" t="str">
        <f>IF(K130=1,K130*('Base de Dados 2013'!$AN164-'Base de Dados 2013'!$AH164),"")</f>
        <v/>
      </c>
      <c r="AL130" s="89" t="str">
        <f>IF(L130=1,L130*('Base de Dados 2013'!$AN164-'Base de Dados 2013'!$AH164),"")</f>
        <v/>
      </c>
      <c r="AM130" s="89" t="str">
        <f>IF(M130=1,M130*('Base de Dados 2013'!$AN164-'Base de Dados 2013'!$AH164),"")</f>
        <v/>
      </c>
      <c r="AN130" s="89" t="str">
        <f>IF(N130=1,N130*('Base de Dados 2013'!$AN164-'Base de Dados 2013'!$AH164),"")</f>
        <v/>
      </c>
      <c r="AO130" s="89" t="str">
        <f>IF(O130=1,O130*('Base de Dados 2013'!$AN164-'Base de Dados 2013'!$AH164),"")</f>
        <v/>
      </c>
      <c r="AP130" s="89" t="str">
        <f>IF(P130=1,P130*('Base de Dados 2013'!$AN164-'Base de Dados 2013'!$AH164),"")</f>
        <v/>
      </c>
      <c r="AQ130" s="89" t="str">
        <f>IF(Q130=1,Q130*('Base de Dados 2013'!$AN164-'Base de Dados 2013'!$AH164),"")</f>
        <v/>
      </c>
      <c r="AR130" s="89" t="str">
        <f>IF(R130=1,R130*('Base de Dados 2013'!$AN164-'Base de Dados 2013'!$AH164),"")</f>
        <v/>
      </c>
      <c r="AS130" s="89" t="str">
        <f>IF(S130=1,S130*('Base de Dados 2013'!$AN164-'Base de Dados 2013'!$AH164),"")</f>
        <v/>
      </c>
      <c r="AT130" s="89" t="str">
        <f>IF(T130=1,T130*('Base de Dados 2013'!$AN164-'Base de Dados 2013'!$AH164),"")</f>
        <v/>
      </c>
      <c r="AU130" s="89" t="str">
        <f>IF(U130=1,U130*('Base de Dados 2013'!$AN164-'Base de Dados 2013'!$AH164),"")</f>
        <v/>
      </c>
      <c r="AV130" s="89" t="str">
        <f>IF(V130=1,V130*('Base de Dados 2013'!$AN164-'Base de Dados 2013'!$AH164),"")</f>
        <v/>
      </c>
      <c r="AW130" s="89" t="str">
        <f>IF(W130=1,W130*('Base de Dados 2013'!$AN164-'Base de Dados 2013'!$AH164),"")</f>
        <v/>
      </c>
      <c r="AX130" s="89" t="str">
        <f>IF(X130=1,X130*('Base de Dados 2013'!$AN164-'Base de Dados 2013'!$AH164),"")</f>
        <v/>
      </c>
      <c r="AY130" s="90" t="str">
        <f>IF(Y130=1,Y130*('Base de Dados 2013'!$AN164-'Base de Dados 2013'!$AH164),"")</f>
        <v/>
      </c>
      <c r="AZ130" t="str">
        <f t="shared" si="47"/>
        <v/>
      </c>
      <c r="BA130" t="str">
        <f t="shared" si="45"/>
        <v/>
      </c>
    </row>
    <row r="131" spans="1:53" x14ac:dyDescent="0.55000000000000004">
      <c r="A131" s="75" t="str">
        <f>'Base de Dados 2013'!O165</f>
        <v>AG 245</v>
      </c>
      <c r="B131" s="88" t="str">
        <f t="shared" ref="B131:W139" si="49">IF($A131=B$1,1,"")</f>
        <v/>
      </c>
      <c r="C131" s="89" t="str">
        <f t="shared" si="49"/>
        <v/>
      </c>
      <c r="D131" s="89" t="str">
        <f t="shared" si="49"/>
        <v/>
      </c>
      <c r="E131" s="89" t="str">
        <f t="shared" si="49"/>
        <v/>
      </c>
      <c r="F131" s="89" t="str">
        <f t="shared" si="49"/>
        <v/>
      </c>
      <c r="G131" s="89" t="str">
        <f t="shared" si="49"/>
        <v/>
      </c>
      <c r="H131" s="89" t="str">
        <f t="shared" si="39"/>
        <v/>
      </c>
      <c r="I131" s="89" t="str">
        <f t="shared" si="39"/>
        <v/>
      </c>
      <c r="J131" s="89" t="str">
        <f t="shared" si="39"/>
        <v/>
      </c>
      <c r="K131" s="89" t="str">
        <f t="shared" si="49"/>
        <v/>
      </c>
      <c r="L131" s="89" t="str">
        <f t="shared" si="49"/>
        <v/>
      </c>
      <c r="M131" s="89" t="str">
        <f t="shared" si="49"/>
        <v/>
      </c>
      <c r="N131" s="89" t="str">
        <f t="shared" si="40"/>
        <v/>
      </c>
      <c r="O131" s="89" t="str">
        <f t="shared" si="41"/>
        <v/>
      </c>
      <c r="P131" s="89" t="str">
        <f t="shared" si="49"/>
        <v/>
      </c>
      <c r="Q131" s="89" t="str">
        <f t="shared" si="49"/>
        <v/>
      </c>
      <c r="R131" s="89" t="str">
        <f t="shared" si="49"/>
        <v/>
      </c>
      <c r="S131" s="89" t="str">
        <f t="shared" si="42"/>
        <v/>
      </c>
      <c r="T131" s="89" t="str">
        <f t="shared" si="43"/>
        <v/>
      </c>
      <c r="U131" s="89" t="str">
        <f t="shared" si="49"/>
        <v/>
      </c>
      <c r="V131" s="89" t="str">
        <f t="shared" si="49"/>
        <v/>
      </c>
      <c r="W131" s="89" t="str">
        <f t="shared" si="49"/>
        <v/>
      </c>
      <c r="X131" s="89">
        <f t="shared" si="48"/>
        <v>1</v>
      </c>
      <c r="Y131" s="90" t="str">
        <f t="shared" si="48"/>
        <v/>
      </c>
      <c r="Z131" s="102" t="str">
        <f t="shared" si="38"/>
        <v/>
      </c>
      <c r="AB131" s="88" t="str">
        <f>IF(B131=1,B131*('Base de Dados 2013'!$AN165-'Base de Dados 2013'!$AH165),"")</f>
        <v/>
      </c>
      <c r="AC131" s="89" t="str">
        <f>IF(C131=1,C131*('Base de Dados 2013'!$AN165-'Base de Dados 2013'!$AH165),"")</f>
        <v/>
      </c>
      <c r="AD131" s="89" t="str">
        <f>IF(D131=1,D131*('Base de Dados 2013'!$AN165-'Base de Dados 2013'!$AH165),"")</f>
        <v/>
      </c>
      <c r="AE131" s="89" t="str">
        <f>IF(E131=1,E131*('Base de Dados 2013'!$AN165-'Base de Dados 2013'!$AH165),"")</f>
        <v/>
      </c>
      <c r="AF131" s="89" t="str">
        <f>IF(F131=1,F131*('Base de Dados 2013'!$AN165-'Base de Dados 2013'!$AH165),"")</f>
        <v/>
      </c>
      <c r="AG131" s="89" t="str">
        <f>IF(G131=1,G131*('Base de Dados 2013'!$AN165-'Base de Dados 2013'!$AH165),"")</f>
        <v/>
      </c>
      <c r="AH131" s="89" t="str">
        <f>IF(H131=1,H131*('Base de Dados 2013'!$AN165-'Base de Dados 2013'!$AH165),"")</f>
        <v/>
      </c>
      <c r="AI131" s="89" t="str">
        <f>IF(I131=1,I131*('Base de Dados 2013'!$AN165-'Base de Dados 2013'!$AH165),"")</f>
        <v/>
      </c>
      <c r="AJ131" s="89" t="str">
        <f>IF(J131=1,J131*('Base de Dados 2013'!$AN165-'Base de Dados 2013'!$AH165),"")</f>
        <v/>
      </c>
      <c r="AK131" s="89" t="str">
        <f>IF(K131=1,K131*('Base de Dados 2013'!$AN165-'Base de Dados 2013'!$AH165),"")</f>
        <v/>
      </c>
      <c r="AL131" s="89" t="str">
        <f>IF(L131=1,L131*('Base de Dados 2013'!$AN165-'Base de Dados 2013'!$AH165),"")</f>
        <v/>
      </c>
      <c r="AM131" s="89" t="str">
        <f>IF(M131=1,M131*('Base de Dados 2013'!$AN165-'Base de Dados 2013'!$AH165),"")</f>
        <v/>
      </c>
      <c r="AN131" s="89" t="str">
        <f>IF(N131=1,N131*('Base de Dados 2013'!$AN165-'Base de Dados 2013'!$AH165),"")</f>
        <v/>
      </c>
      <c r="AO131" s="89" t="str">
        <f>IF(O131=1,O131*('Base de Dados 2013'!$AN165-'Base de Dados 2013'!$AH165),"")</f>
        <v/>
      </c>
      <c r="AP131" s="89" t="str">
        <f>IF(P131=1,P131*('Base de Dados 2013'!$AN165-'Base de Dados 2013'!$AH165),"")</f>
        <v/>
      </c>
      <c r="AQ131" s="89" t="str">
        <f>IF(Q131=1,Q131*('Base de Dados 2013'!$AN165-'Base de Dados 2013'!$AH165),"")</f>
        <v/>
      </c>
      <c r="AR131" s="89" t="str">
        <f>IF(R131=1,R131*('Base de Dados 2013'!$AN165-'Base de Dados 2013'!$AH165),"")</f>
        <v/>
      </c>
      <c r="AS131" s="89" t="str">
        <f>IF(S131=1,S131*('Base de Dados 2013'!$AN165-'Base de Dados 2013'!$AH165),"")</f>
        <v/>
      </c>
      <c r="AT131" s="89" t="str">
        <f>IF(T131=1,T131*('Base de Dados 2013'!$AN165-'Base de Dados 2013'!$AH165),"")</f>
        <v/>
      </c>
      <c r="AU131" s="89" t="str">
        <f>IF(U131=1,U131*('Base de Dados 2013'!$AN165-'Base de Dados 2013'!$AH165),"")</f>
        <v/>
      </c>
      <c r="AV131" s="89" t="str">
        <f>IF(V131=1,V131*('Base de Dados 2013'!$AN165-'Base de Dados 2013'!$AH165),"")</f>
        <v/>
      </c>
      <c r="AW131" s="89" t="str">
        <f>IF(W131=1,W131*('Base de Dados 2013'!$AN165-'Base de Dados 2013'!$AH165),"")</f>
        <v/>
      </c>
      <c r="AX131" s="89">
        <f>IF(X131=1,X131*('Base de Dados 2013'!$AN165-'Base de Dados 2013'!$AH165),"")</f>
        <v>37</v>
      </c>
      <c r="AY131" s="90" t="str">
        <f>IF(Y131=1,Y131*('Base de Dados 2013'!$AN165-'Base de Dados 2013'!$AH165),"")</f>
        <v/>
      </c>
      <c r="AZ131" t="str">
        <f t="shared" si="47"/>
        <v/>
      </c>
      <c r="BA131" t="str">
        <f t="shared" si="45"/>
        <v/>
      </c>
    </row>
    <row r="132" spans="1:53" x14ac:dyDescent="0.55000000000000004">
      <c r="A132" s="75" t="str">
        <f>'Base de Dados 2013'!O166</f>
        <v>USB 296</v>
      </c>
      <c r="B132" s="88" t="str">
        <f t="shared" si="49"/>
        <v/>
      </c>
      <c r="C132" s="89" t="str">
        <f t="shared" si="49"/>
        <v/>
      </c>
      <c r="D132" s="89" t="str">
        <f t="shared" si="49"/>
        <v/>
      </c>
      <c r="E132" s="89" t="str">
        <f t="shared" si="49"/>
        <v/>
      </c>
      <c r="F132" s="89" t="str">
        <f t="shared" si="49"/>
        <v/>
      </c>
      <c r="G132" s="89">
        <f t="shared" si="49"/>
        <v>1</v>
      </c>
      <c r="H132" s="89" t="str">
        <f t="shared" si="39"/>
        <v/>
      </c>
      <c r="I132" s="89" t="str">
        <f t="shared" si="39"/>
        <v/>
      </c>
      <c r="J132" s="89" t="str">
        <f t="shared" si="39"/>
        <v/>
      </c>
      <c r="K132" s="89" t="str">
        <f t="shared" si="49"/>
        <v/>
      </c>
      <c r="L132" s="89" t="str">
        <f t="shared" si="49"/>
        <v/>
      </c>
      <c r="M132" s="89" t="str">
        <f t="shared" si="49"/>
        <v/>
      </c>
      <c r="N132" s="89" t="str">
        <f t="shared" si="40"/>
        <v/>
      </c>
      <c r="O132" s="89" t="str">
        <f t="shared" si="41"/>
        <v/>
      </c>
      <c r="P132" s="89" t="str">
        <f t="shared" si="49"/>
        <v/>
      </c>
      <c r="Q132" s="89" t="str">
        <f t="shared" si="49"/>
        <v/>
      </c>
      <c r="R132" s="89" t="str">
        <f t="shared" si="49"/>
        <v/>
      </c>
      <c r="S132" s="89" t="str">
        <f t="shared" si="42"/>
        <v/>
      </c>
      <c r="T132" s="89" t="str">
        <f t="shared" si="43"/>
        <v/>
      </c>
      <c r="U132" s="89" t="str">
        <f t="shared" si="49"/>
        <v/>
      </c>
      <c r="V132" s="89" t="str">
        <f t="shared" si="49"/>
        <v/>
      </c>
      <c r="W132" s="89" t="str">
        <f t="shared" si="49"/>
        <v/>
      </c>
      <c r="X132" s="89" t="str">
        <f t="shared" si="48"/>
        <v/>
      </c>
      <c r="Y132" s="90" t="str">
        <f t="shared" si="48"/>
        <v/>
      </c>
      <c r="Z132" s="102" t="str">
        <f t="shared" si="38"/>
        <v/>
      </c>
      <c r="AB132" s="88" t="str">
        <f>IF(B132=1,B132*('Base de Dados 2013'!$AN166-'Base de Dados 2013'!$AH166),"")</f>
        <v/>
      </c>
      <c r="AC132" s="89" t="str">
        <f>IF(C132=1,C132*('Base de Dados 2013'!$AN166-'Base de Dados 2013'!$AH166),"")</f>
        <v/>
      </c>
      <c r="AD132" s="89" t="str">
        <f>IF(D132=1,D132*('Base de Dados 2013'!$AN166-'Base de Dados 2013'!$AH166),"")</f>
        <v/>
      </c>
      <c r="AE132" s="89" t="str">
        <f>IF(E132=1,E132*('Base de Dados 2013'!$AN166-'Base de Dados 2013'!$AH166),"")</f>
        <v/>
      </c>
      <c r="AF132" s="89" t="str">
        <f>IF(F132=1,F132*('Base de Dados 2013'!$AN166-'Base de Dados 2013'!$AH166),"")</f>
        <v/>
      </c>
      <c r="AG132" s="89">
        <f>IF(G132=1,G132*('Base de Dados 2013'!$AN166-'Base de Dados 2013'!$AH166),"")</f>
        <v>22</v>
      </c>
      <c r="AH132" s="89" t="str">
        <f>IF(H132=1,H132*('Base de Dados 2013'!$AN166-'Base de Dados 2013'!$AH166),"")</f>
        <v/>
      </c>
      <c r="AI132" s="89" t="str">
        <f>IF(I132=1,I132*('Base de Dados 2013'!$AN166-'Base de Dados 2013'!$AH166),"")</f>
        <v/>
      </c>
      <c r="AJ132" s="89" t="str">
        <f>IF(J132=1,J132*('Base de Dados 2013'!$AN166-'Base de Dados 2013'!$AH166),"")</f>
        <v/>
      </c>
      <c r="AK132" s="89" t="str">
        <f>IF(K132=1,K132*('Base de Dados 2013'!$AN166-'Base de Dados 2013'!$AH166),"")</f>
        <v/>
      </c>
      <c r="AL132" s="89" t="str">
        <f>IF(L132=1,L132*('Base de Dados 2013'!$AN166-'Base de Dados 2013'!$AH166),"")</f>
        <v/>
      </c>
      <c r="AM132" s="89" t="str">
        <f>IF(M132=1,M132*('Base de Dados 2013'!$AN166-'Base de Dados 2013'!$AH166),"")</f>
        <v/>
      </c>
      <c r="AN132" s="89" t="str">
        <f>IF(N132=1,N132*('Base de Dados 2013'!$AN166-'Base de Dados 2013'!$AH166),"")</f>
        <v/>
      </c>
      <c r="AO132" s="89" t="str">
        <f>IF(O132=1,O132*('Base de Dados 2013'!$AN166-'Base de Dados 2013'!$AH166),"")</f>
        <v/>
      </c>
      <c r="AP132" s="89" t="str">
        <f>IF(P132=1,P132*('Base de Dados 2013'!$AN166-'Base de Dados 2013'!$AH166),"")</f>
        <v/>
      </c>
      <c r="AQ132" s="89" t="str">
        <f>IF(Q132=1,Q132*('Base de Dados 2013'!$AN166-'Base de Dados 2013'!$AH166),"")</f>
        <v/>
      </c>
      <c r="AR132" s="89" t="str">
        <f>IF(R132=1,R132*('Base de Dados 2013'!$AN166-'Base de Dados 2013'!$AH166),"")</f>
        <v/>
      </c>
      <c r="AS132" s="89" t="str">
        <f>IF(S132=1,S132*('Base de Dados 2013'!$AN166-'Base de Dados 2013'!$AH166),"")</f>
        <v/>
      </c>
      <c r="AT132" s="89" t="str">
        <f>IF(T132=1,T132*('Base de Dados 2013'!$AN166-'Base de Dados 2013'!$AH166),"")</f>
        <v/>
      </c>
      <c r="AU132" s="89" t="str">
        <f>IF(U132=1,U132*('Base de Dados 2013'!$AN166-'Base de Dados 2013'!$AH166),"")</f>
        <v/>
      </c>
      <c r="AV132" s="89" t="str">
        <f>IF(V132=1,V132*('Base de Dados 2013'!$AN166-'Base de Dados 2013'!$AH166),"")</f>
        <v/>
      </c>
      <c r="AW132" s="89" t="str">
        <f>IF(W132=1,W132*('Base de Dados 2013'!$AN166-'Base de Dados 2013'!$AH166),"")</f>
        <v/>
      </c>
      <c r="AX132" s="89" t="str">
        <f>IF(X132=1,X132*('Base de Dados 2013'!$AN166-'Base de Dados 2013'!$AH166),"")</f>
        <v/>
      </c>
      <c r="AY132" s="90" t="str">
        <f>IF(Y132=1,Y132*('Base de Dados 2013'!$AN166-'Base de Dados 2013'!$AH166),"")</f>
        <v/>
      </c>
      <c r="AZ132" t="str">
        <f t="shared" si="47"/>
        <v/>
      </c>
      <c r="BA132" t="str">
        <f t="shared" si="45"/>
        <v/>
      </c>
    </row>
    <row r="133" spans="1:53" x14ac:dyDescent="0.55000000000000004">
      <c r="A133" s="75" t="str">
        <f>'Base de Dados 2013'!O170</f>
        <v>USB 150</v>
      </c>
      <c r="B133" s="88" t="str">
        <f t="shared" si="49"/>
        <v/>
      </c>
      <c r="C133" s="89" t="str">
        <f t="shared" si="49"/>
        <v/>
      </c>
      <c r="D133" s="89" t="str">
        <f t="shared" si="49"/>
        <v/>
      </c>
      <c r="E133" s="89" t="str">
        <f t="shared" si="49"/>
        <v/>
      </c>
      <c r="F133" s="89" t="str">
        <f t="shared" si="49"/>
        <v/>
      </c>
      <c r="G133" s="89" t="str">
        <f t="shared" si="49"/>
        <v/>
      </c>
      <c r="H133" s="89" t="str">
        <f t="shared" si="39"/>
        <v/>
      </c>
      <c r="I133" s="89" t="str">
        <f t="shared" si="39"/>
        <v/>
      </c>
      <c r="J133" s="89" t="str">
        <f t="shared" si="39"/>
        <v/>
      </c>
      <c r="K133" s="89" t="str">
        <f t="shared" si="49"/>
        <v/>
      </c>
      <c r="L133" s="89" t="str">
        <f t="shared" si="49"/>
        <v/>
      </c>
      <c r="M133" s="89" t="str">
        <f t="shared" si="49"/>
        <v/>
      </c>
      <c r="N133" s="89" t="str">
        <f t="shared" si="40"/>
        <v/>
      </c>
      <c r="O133" s="89" t="str">
        <f t="shared" si="41"/>
        <v/>
      </c>
      <c r="P133" s="89">
        <f t="shared" si="49"/>
        <v>1</v>
      </c>
      <c r="Q133" s="89" t="str">
        <f t="shared" si="49"/>
        <v/>
      </c>
      <c r="R133" s="89" t="str">
        <f t="shared" si="49"/>
        <v/>
      </c>
      <c r="S133" s="89" t="str">
        <f t="shared" si="42"/>
        <v/>
      </c>
      <c r="T133" s="89" t="str">
        <f t="shared" si="43"/>
        <v/>
      </c>
      <c r="U133" s="89" t="str">
        <f t="shared" si="49"/>
        <v/>
      </c>
      <c r="V133" s="89" t="str">
        <f t="shared" si="49"/>
        <v/>
      </c>
      <c r="W133" s="89" t="str">
        <f t="shared" si="49"/>
        <v/>
      </c>
      <c r="X133" s="89" t="str">
        <f t="shared" si="48"/>
        <v/>
      </c>
      <c r="Y133" s="90" t="str">
        <f t="shared" si="48"/>
        <v/>
      </c>
      <c r="Z133" s="102" t="str">
        <f t="shared" si="38"/>
        <v/>
      </c>
      <c r="AB133" s="88" t="str">
        <f>IF(B133=1,B133*('Base de Dados 2013'!$AN170-'Base de Dados 2013'!$AH170),"")</f>
        <v/>
      </c>
      <c r="AC133" s="89" t="str">
        <f>IF(C133=1,C133*('Base de Dados 2013'!$AN170-'Base de Dados 2013'!$AH170),"")</f>
        <v/>
      </c>
      <c r="AD133" s="89" t="str">
        <f>IF(D133=1,D133*('Base de Dados 2013'!$AN170-'Base de Dados 2013'!$AH170),"")</f>
        <v/>
      </c>
      <c r="AE133" s="89" t="str">
        <f>IF(E133=1,E133*('Base de Dados 2013'!$AN170-'Base de Dados 2013'!$AH170),"")</f>
        <v/>
      </c>
      <c r="AF133" s="89" t="str">
        <f>IF(F133=1,F133*('Base de Dados 2013'!$AN170-'Base de Dados 2013'!$AH170),"")</f>
        <v/>
      </c>
      <c r="AG133" s="89" t="str">
        <f>IF(G133=1,G133*('Base de Dados 2013'!$AN170-'Base de Dados 2013'!$AH170),"")</f>
        <v/>
      </c>
      <c r="AH133" s="89" t="str">
        <f>IF(H133=1,H133*('Base de Dados 2013'!$AN170-'Base de Dados 2013'!$AH170),"")</f>
        <v/>
      </c>
      <c r="AI133" s="89" t="str">
        <f>IF(I133=1,I133*('Base de Dados 2013'!$AN170-'Base de Dados 2013'!$AH170),"")</f>
        <v/>
      </c>
      <c r="AJ133" s="89" t="str">
        <f>IF(J133=1,J133*('Base de Dados 2013'!$AN170-'Base de Dados 2013'!$AH170),"")</f>
        <v/>
      </c>
      <c r="AK133" s="89" t="str">
        <f>IF(K133=1,K133*('Base de Dados 2013'!$AN170-'Base de Dados 2013'!$AH170),"")</f>
        <v/>
      </c>
      <c r="AL133" s="89" t="str">
        <f>IF(L133=1,L133*('Base de Dados 2013'!$AN170-'Base de Dados 2013'!$AH170),"")</f>
        <v/>
      </c>
      <c r="AM133" s="89" t="str">
        <f>IF(M133=1,M133*('Base de Dados 2013'!$AN170-'Base de Dados 2013'!$AH170),"")</f>
        <v/>
      </c>
      <c r="AN133" s="89" t="str">
        <f>IF(N133=1,N133*('Base de Dados 2013'!$AN170-'Base de Dados 2013'!$AH170),"")</f>
        <v/>
      </c>
      <c r="AO133" s="89" t="str">
        <f>IF(O133=1,O133*('Base de Dados 2013'!$AN170-'Base de Dados 2013'!$AH170),"")</f>
        <v/>
      </c>
      <c r="AP133" s="89">
        <f>IF(P133=1,P133*('Base de Dados 2013'!$AN170-'Base de Dados 2013'!$AH170),"")</f>
        <v>40</v>
      </c>
      <c r="AQ133" s="89" t="str">
        <f>IF(Q133=1,Q133*('Base de Dados 2013'!$AN170-'Base de Dados 2013'!$AH170),"")</f>
        <v/>
      </c>
      <c r="AR133" s="89" t="str">
        <f>IF(R133=1,R133*('Base de Dados 2013'!$AN170-'Base de Dados 2013'!$AH170),"")</f>
        <v/>
      </c>
      <c r="AS133" s="89" t="str">
        <f>IF(S133=1,S133*('Base de Dados 2013'!$AN170-'Base de Dados 2013'!$AH170),"")</f>
        <v/>
      </c>
      <c r="AT133" s="89" t="str">
        <f>IF(T133=1,T133*('Base de Dados 2013'!$AN170-'Base de Dados 2013'!$AH170),"")</f>
        <v/>
      </c>
      <c r="AU133" s="89" t="str">
        <f>IF(U133=1,U133*('Base de Dados 2013'!$AN170-'Base de Dados 2013'!$AH170),"")</f>
        <v/>
      </c>
      <c r="AV133" s="89" t="str">
        <f>IF(V133=1,V133*('Base de Dados 2013'!$AN170-'Base de Dados 2013'!$AH170),"")</f>
        <v/>
      </c>
      <c r="AW133" s="89" t="str">
        <f>IF(W133=1,W133*('Base de Dados 2013'!$AN170-'Base de Dados 2013'!$AH170),"")</f>
        <v/>
      </c>
      <c r="AX133" s="89" t="str">
        <f>IF(X133=1,X133*('Base de Dados 2013'!$AN170-'Base de Dados 2013'!$AH170),"")</f>
        <v/>
      </c>
      <c r="AY133" s="90" t="str">
        <f>IF(Y133=1,Y133*('Base de Dados 2013'!$AN170-'Base de Dados 2013'!$AH170),"")</f>
        <v/>
      </c>
      <c r="AZ133" t="str">
        <f t="shared" si="47"/>
        <v/>
      </c>
      <c r="BA133" t="str">
        <f t="shared" si="45"/>
        <v/>
      </c>
    </row>
    <row r="134" spans="1:53" x14ac:dyDescent="0.55000000000000004">
      <c r="A134" s="75" t="str">
        <f>'Base de Dados 2013'!O174</f>
        <v>LP 206</v>
      </c>
      <c r="B134" s="88" t="str">
        <f t="shared" si="49"/>
        <v/>
      </c>
      <c r="C134" s="89" t="str">
        <f t="shared" si="49"/>
        <v/>
      </c>
      <c r="D134" s="89" t="str">
        <f t="shared" si="49"/>
        <v/>
      </c>
      <c r="E134" s="89" t="str">
        <f t="shared" si="49"/>
        <v/>
      </c>
      <c r="F134" s="89" t="str">
        <f t="shared" si="49"/>
        <v/>
      </c>
      <c r="G134" s="89" t="str">
        <f t="shared" si="49"/>
        <v/>
      </c>
      <c r="H134" s="89" t="str">
        <f t="shared" si="39"/>
        <v/>
      </c>
      <c r="I134" s="89" t="str">
        <f t="shared" si="39"/>
        <v/>
      </c>
      <c r="J134" s="89" t="str">
        <f t="shared" si="39"/>
        <v/>
      </c>
      <c r="K134" s="89" t="str">
        <f t="shared" si="49"/>
        <v/>
      </c>
      <c r="L134" s="89" t="str">
        <f t="shared" si="49"/>
        <v/>
      </c>
      <c r="M134" s="89" t="str">
        <f t="shared" si="49"/>
        <v/>
      </c>
      <c r="N134" s="89" t="str">
        <f t="shared" si="40"/>
        <v/>
      </c>
      <c r="O134" s="89" t="str">
        <f t="shared" si="41"/>
        <v/>
      </c>
      <c r="P134" s="89" t="str">
        <f t="shared" si="49"/>
        <v/>
      </c>
      <c r="Q134" s="89" t="str">
        <f t="shared" si="49"/>
        <v/>
      </c>
      <c r="R134" s="89" t="str">
        <f t="shared" si="49"/>
        <v/>
      </c>
      <c r="S134" s="89" t="str">
        <f t="shared" si="42"/>
        <v/>
      </c>
      <c r="T134" s="89" t="str">
        <f t="shared" si="43"/>
        <v/>
      </c>
      <c r="U134" s="89" t="str">
        <f t="shared" si="49"/>
        <v/>
      </c>
      <c r="V134" s="89">
        <f t="shared" si="49"/>
        <v>1</v>
      </c>
      <c r="W134" s="89" t="str">
        <f t="shared" si="49"/>
        <v/>
      </c>
      <c r="X134" s="89" t="str">
        <f t="shared" si="48"/>
        <v/>
      </c>
      <c r="Y134" s="90" t="str">
        <f t="shared" si="48"/>
        <v/>
      </c>
      <c r="Z134" s="102" t="str">
        <f t="shared" si="38"/>
        <v/>
      </c>
      <c r="AB134" s="88" t="str">
        <f>IF(B134=1,B134*('Base de Dados 2013'!$AN174-'Base de Dados 2013'!$AH174),"")</f>
        <v/>
      </c>
      <c r="AC134" s="89" t="str">
        <f>IF(C134=1,C134*('Base de Dados 2013'!$AN174-'Base de Dados 2013'!$AH174),"")</f>
        <v/>
      </c>
      <c r="AD134" s="89" t="str">
        <f>IF(D134=1,D134*('Base de Dados 2013'!$AN174-'Base de Dados 2013'!$AH174),"")</f>
        <v/>
      </c>
      <c r="AE134" s="89" t="str">
        <f>IF(E134=1,E134*('Base de Dados 2013'!$AN174-'Base de Dados 2013'!$AH174),"")</f>
        <v/>
      </c>
      <c r="AF134" s="89" t="str">
        <f>IF(F134=1,F134*('Base de Dados 2013'!$AN174-'Base de Dados 2013'!$AH174),"")</f>
        <v/>
      </c>
      <c r="AG134" s="89" t="str">
        <f>IF(G134=1,G134*('Base de Dados 2013'!$AN174-'Base de Dados 2013'!$AH174),"")</f>
        <v/>
      </c>
      <c r="AH134" s="89" t="str">
        <f>IF(H134=1,H134*('Base de Dados 2013'!$AN174-'Base de Dados 2013'!$AH174),"")</f>
        <v/>
      </c>
      <c r="AI134" s="89" t="str">
        <f>IF(I134=1,I134*('Base de Dados 2013'!$AN174-'Base de Dados 2013'!$AH174),"")</f>
        <v/>
      </c>
      <c r="AJ134" s="89" t="str">
        <f>IF(J134=1,J134*('Base de Dados 2013'!$AN174-'Base de Dados 2013'!$AH174),"")</f>
        <v/>
      </c>
      <c r="AK134" s="89" t="str">
        <f>IF(K134=1,K134*('Base de Dados 2013'!$AN174-'Base de Dados 2013'!$AH174),"")</f>
        <v/>
      </c>
      <c r="AL134" s="89" t="str">
        <f>IF(L134=1,L134*('Base de Dados 2013'!$AN174-'Base de Dados 2013'!$AH174),"")</f>
        <v/>
      </c>
      <c r="AM134" s="89" t="str">
        <f>IF(M134=1,M134*('Base de Dados 2013'!$AN174-'Base de Dados 2013'!$AH174),"")</f>
        <v/>
      </c>
      <c r="AN134" s="89" t="str">
        <f>IF(N134=1,N134*('Base de Dados 2013'!$AN174-'Base de Dados 2013'!$AH174),"")</f>
        <v/>
      </c>
      <c r="AO134" s="89" t="str">
        <f>IF(O134=1,O134*('Base de Dados 2013'!$AN174-'Base de Dados 2013'!$AH174),"")</f>
        <v/>
      </c>
      <c r="AP134" s="89" t="str">
        <f>IF(P134=1,P134*('Base de Dados 2013'!$AN174-'Base de Dados 2013'!$AH174),"")</f>
        <v/>
      </c>
      <c r="AQ134" s="89" t="str">
        <f>IF(Q134=1,Q134*('Base de Dados 2013'!$AN174-'Base de Dados 2013'!$AH174),"")</f>
        <v/>
      </c>
      <c r="AR134" s="89" t="str">
        <f>IF(R134=1,R134*('Base de Dados 2013'!$AN174-'Base de Dados 2013'!$AH174),"")</f>
        <v/>
      </c>
      <c r="AS134" s="89" t="str">
        <f>IF(S134=1,S134*('Base de Dados 2013'!$AN174-'Base de Dados 2013'!$AH174),"")</f>
        <v/>
      </c>
      <c r="AT134" s="89" t="str">
        <f>IF(T134=1,T134*('Base de Dados 2013'!$AN174-'Base de Dados 2013'!$AH174),"")</f>
        <v/>
      </c>
      <c r="AU134" s="89" t="str">
        <f>IF(U134=1,U134*('Base de Dados 2013'!$AN174-'Base de Dados 2013'!$AH174),"")</f>
        <v/>
      </c>
      <c r="AV134" s="89">
        <f>IF(V134=1,V134*('Base de Dados 2013'!$AN174-'Base de Dados 2013'!$AH174),"")</f>
        <v>17</v>
      </c>
      <c r="AW134" s="89" t="str">
        <f>IF(W134=1,W134*('Base de Dados 2013'!$AN174-'Base de Dados 2013'!$AH174),"")</f>
        <v/>
      </c>
      <c r="AX134" s="89" t="str">
        <f>IF(X134=1,X134*('Base de Dados 2013'!$AN174-'Base de Dados 2013'!$AH174),"")</f>
        <v/>
      </c>
      <c r="AY134" s="90" t="str">
        <f>IF(Y134=1,Y134*('Base de Dados 2013'!$AN174-'Base de Dados 2013'!$AH174),"")</f>
        <v/>
      </c>
      <c r="AZ134" t="str">
        <f t="shared" si="47"/>
        <v/>
      </c>
      <c r="BA134" t="str">
        <f t="shared" si="45"/>
        <v/>
      </c>
    </row>
    <row r="135" spans="1:53" x14ac:dyDescent="0.55000000000000004">
      <c r="A135" s="75" t="str">
        <f>'Base de Dados 2013'!O175</f>
        <v>USB 557</v>
      </c>
      <c r="B135" s="88" t="str">
        <f t="shared" si="49"/>
        <v/>
      </c>
      <c r="C135" s="89" t="str">
        <f t="shared" si="49"/>
        <v/>
      </c>
      <c r="D135" s="89" t="str">
        <f t="shared" si="49"/>
        <v/>
      </c>
      <c r="E135" s="89" t="str">
        <f t="shared" si="49"/>
        <v/>
      </c>
      <c r="F135" s="89">
        <f t="shared" si="49"/>
        <v>1</v>
      </c>
      <c r="G135" s="89" t="str">
        <f t="shared" si="49"/>
        <v/>
      </c>
      <c r="H135" s="89" t="str">
        <f t="shared" si="39"/>
        <v/>
      </c>
      <c r="I135" s="89" t="str">
        <f t="shared" si="39"/>
        <v/>
      </c>
      <c r="J135" s="89" t="str">
        <f t="shared" si="39"/>
        <v/>
      </c>
      <c r="K135" s="89" t="str">
        <f t="shared" si="49"/>
        <v/>
      </c>
      <c r="L135" s="89" t="str">
        <f t="shared" si="49"/>
        <v/>
      </c>
      <c r="M135" s="89" t="str">
        <f t="shared" si="49"/>
        <v/>
      </c>
      <c r="N135" s="89" t="str">
        <f t="shared" si="40"/>
        <v/>
      </c>
      <c r="O135" s="89" t="str">
        <f t="shared" si="41"/>
        <v/>
      </c>
      <c r="P135" s="89" t="str">
        <f t="shared" si="49"/>
        <v/>
      </c>
      <c r="Q135" s="89" t="str">
        <f t="shared" si="49"/>
        <v/>
      </c>
      <c r="R135" s="89" t="str">
        <f t="shared" si="49"/>
        <v/>
      </c>
      <c r="S135" s="89" t="str">
        <f t="shared" si="42"/>
        <v/>
      </c>
      <c r="T135" s="89" t="str">
        <f t="shared" si="43"/>
        <v/>
      </c>
      <c r="U135" s="89" t="str">
        <f t="shared" si="49"/>
        <v/>
      </c>
      <c r="V135" s="89" t="str">
        <f t="shared" si="49"/>
        <v/>
      </c>
      <c r="W135" s="89" t="str">
        <f t="shared" si="49"/>
        <v/>
      </c>
      <c r="X135" s="89" t="str">
        <f t="shared" si="48"/>
        <v/>
      </c>
      <c r="Y135" s="90" t="str">
        <f t="shared" si="48"/>
        <v/>
      </c>
      <c r="Z135" s="102" t="str">
        <f t="shared" si="38"/>
        <v/>
      </c>
      <c r="AB135" s="88" t="str">
        <f>IF(B135=1,B135*('Base de Dados 2013'!$AN175-'Base de Dados 2013'!$AH175),"")</f>
        <v/>
      </c>
      <c r="AC135" s="89" t="str">
        <f>IF(C135=1,C135*('Base de Dados 2013'!$AN175-'Base de Dados 2013'!$AH175),"")</f>
        <v/>
      </c>
      <c r="AD135" s="89" t="str">
        <f>IF(D135=1,D135*('Base de Dados 2013'!$AN175-'Base de Dados 2013'!$AH175),"")</f>
        <v/>
      </c>
      <c r="AE135" s="89" t="str">
        <f>IF(E135=1,E135*('Base de Dados 2013'!$AN175-'Base de Dados 2013'!$AH175),"")</f>
        <v/>
      </c>
      <c r="AF135" s="89">
        <f>IF(F135=1,F135*('Base de Dados 2013'!$AN175-'Base de Dados 2013'!$AH175),"")</f>
        <v>58</v>
      </c>
      <c r="AG135" s="89" t="str">
        <f>IF(G135=1,G135*('Base de Dados 2013'!$AN175-'Base de Dados 2013'!$AH175),"")</f>
        <v/>
      </c>
      <c r="AH135" s="89" t="str">
        <f>IF(H135=1,H135*('Base de Dados 2013'!$AN175-'Base de Dados 2013'!$AH175),"")</f>
        <v/>
      </c>
      <c r="AI135" s="89" t="str">
        <f>IF(I135=1,I135*('Base de Dados 2013'!$AN175-'Base de Dados 2013'!$AH175),"")</f>
        <v/>
      </c>
      <c r="AJ135" s="89" t="str">
        <f>IF(J135=1,J135*('Base de Dados 2013'!$AN175-'Base de Dados 2013'!$AH175),"")</f>
        <v/>
      </c>
      <c r="AK135" s="89" t="str">
        <f>IF(K135=1,K135*('Base de Dados 2013'!$AN175-'Base de Dados 2013'!$AH175),"")</f>
        <v/>
      </c>
      <c r="AL135" s="89" t="str">
        <f>IF(L135=1,L135*('Base de Dados 2013'!$AN175-'Base de Dados 2013'!$AH175),"")</f>
        <v/>
      </c>
      <c r="AM135" s="89" t="str">
        <f>IF(M135=1,M135*('Base de Dados 2013'!$AN175-'Base de Dados 2013'!$AH175),"")</f>
        <v/>
      </c>
      <c r="AN135" s="89" t="str">
        <f>IF(N135=1,N135*('Base de Dados 2013'!$AN175-'Base de Dados 2013'!$AH175),"")</f>
        <v/>
      </c>
      <c r="AO135" s="89" t="str">
        <f>IF(O135=1,O135*('Base de Dados 2013'!$AN175-'Base de Dados 2013'!$AH175),"")</f>
        <v/>
      </c>
      <c r="AP135" s="89" t="str">
        <f>IF(P135=1,P135*('Base de Dados 2013'!$AN175-'Base de Dados 2013'!$AH175),"")</f>
        <v/>
      </c>
      <c r="AQ135" s="89" t="str">
        <f>IF(Q135=1,Q135*('Base de Dados 2013'!$AN175-'Base de Dados 2013'!$AH175),"")</f>
        <v/>
      </c>
      <c r="AR135" s="89" t="str">
        <f>IF(R135=1,R135*('Base de Dados 2013'!$AN175-'Base de Dados 2013'!$AH175),"")</f>
        <v/>
      </c>
      <c r="AS135" s="89" t="str">
        <f>IF(S135=1,S135*('Base de Dados 2013'!$AN175-'Base de Dados 2013'!$AH175),"")</f>
        <v/>
      </c>
      <c r="AT135" s="89" t="str">
        <f>IF(T135=1,T135*('Base de Dados 2013'!$AN175-'Base de Dados 2013'!$AH175),"")</f>
        <v/>
      </c>
      <c r="AU135" s="89" t="str">
        <f>IF(U135=1,U135*('Base de Dados 2013'!$AN175-'Base de Dados 2013'!$AH175),"")</f>
        <v/>
      </c>
      <c r="AV135" s="89" t="str">
        <f>IF(V135=1,V135*('Base de Dados 2013'!$AN175-'Base de Dados 2013'!$AH175),"")</f>
        <v/>
      </c>
      <c r="AW135" s="89" t="str">
        <f>IF(W135=1,W135*('Base de Dados 2013'!$AN175-'Base de Dados 2013'!$AH175),"")</f>
        <v/>
      </c>
      <c r="AX135" s="89" t="str">
        <f>IF(X135=1,X135*('Base de Dados 2013'!$AN175-'Base de Dados 2013'!$AH175),"")</f>
        <v/>
      </c>
      <c r="AY135" s="90" t="str">
        <f>IF(Y135=1,Y135*('Base de Dados 2013'!$AN175-'Base de Dados 2013'!$AH175),"")</f>
        <v/>
      </c>
      <c r="AZ135" t="str">
        <f t="shared" si="47"/>
        <v/>
      </c>
      <c r="BA135" t="str">
        <f t="shared" si="45"/>
        <v/>
      </c>
    </row>
    <row r="136" spans="1:53" x14ac:dyDescent="0.55000000000000004">
      <c r="A136" s="75" t="str">
        <f>'Base de Dados 2013'!O176</f>
        <v>USB 570</v>
      </c>
      <c r="B136" s="88" t="str">
        <f t="shared" si="49"/>
        <v/>
      </c>
      <c r="C136" s="89">
        <f t="shared" si="49"/>
        <v>1</v>
      </c>
      <c r="D136" s="89" t="str">
        <f t="shared" si="49"/>
        <v/>
      </c>
      <c r="E136" s="89" t="str">
        <f t="shared" si="49"/>
        <v/>
      </c>
      <c r="F136" s="89" t="str">
        <f t="shared" si="49"/>
        <v/>
      </c>
      <c r="G136" s="89" t="str">
        <f t="shared" si="49"/>
        <v/>
      </c>
      <c r="H136" s="89" t="str">
        <f t="shared" si="39"/>
        <v/>
      </c>
      <c r="I136" s="89" t="str">
        <f t="shared" si="39"/>
        <v/>
      </c>
      <c r="J136" s="89" t="str">
        <f t="shared" si="39"/>
        <v/>
      </c>
      <c r="K136" s="89" t="str">
        <f t="shared" si="49"/>
        <v/>
      </c>
      <c r="L136" s="89" t="str">
        <f t="shared" si="49"/>
        <v/>
      </c>
      <c r="M136" s="89" t="str">
        <f t="shared" si="49"/>
        <v/>
      </c>
      <c r="N136" s="89" t="str">
        <f t="shared" si="40"/>
        <v/>
      </c>
      <c r="O136" s="89" t="str">
        <f t="shared" si="41"/>
        <v/>
      </c>
      <c r="P136" s="89" t="str">
        <f t="shared" si="49"/>
        <v/>
      </c>
      <c r="Q136" s="89" t="str">
        <f t="shared" si="49"/>
        <v/>
      </c>
      <c r="R136" s="89" t="str">
        <f t="shared" si="49"/>
        <v/>
      </c>
      <c r="S136" s="89" t="str">
        <f t="shared" si="42"/>
        <v/>
      </c>
      <c r="T136" s="89" t="str">
        <f t="shared" si="43"/>
        <v/>
      </c>
      <c r="U136" s="89" t="str">
        <f t="shared" si="49"/>
        <v/>
      </c>
      <c r="V136" s="89" t="str">
        <f t="shared" si="49"/>
        <v/>
      </c>
      <c r="W136" s="89" t="str">
        <f t="shared" si="49"/>
        <v/>
      </c>
      <c r="X136" s="89" t="str">
        <f t="shared" si="48"/>
        <v/>
      </c>
      <c r="Y136" s="90" t="str">
        <f t="shared" si="48"/>
        <v/>
      </c>
      <c r="Z136" s="102" t="str">
        <f t="shared" si="38"/>
        <v/>
      </c>
      <c r="AB136" s="88" t="str">
        <f>IF(B136=1,B136*('Base de Dados 2013'!$AN176-'Base de Dados 2013'!$AH176),"")</f>
        <v/>
      </c>
      <c r="AC136" s="89">
        <f>IF(C136=1,C136*('Base de Dados 2013'!$AN176-'Base de Dados 2013'!$AH176),"")</f>
        <v>47</v>
      </c>
      <c r="AD136" s="89" t="str">
        <f>IF(D136=1,D136*('Base de Dados 2013'!$AN176-'Base de Dados 2013'!$AH176),"")</f>
        <v/>
      </c>
      <c r="AE136" s="89" t="str">
        <f>IF(E136=1,E136*('Base de Dados 2013'!$AN176-'Base de Dados 2013'!$AH176),"")</f>
        <v/>
      </c>
      <c r="AF136" s="89" t="str">
        <f>IF(F136=1,F136*('Base de Dados 2013'!$AN176-'Base de Dados 2013'!$AH176),"")</f>
        <v/>
      </c>
      <c r="AG136" s="89" t="str">
        <f>IF(G136=1,G136*('Base de Dados 2013'!$AN176-'Base de Dados 2013'!$AH176),"")</f>
        <v/>
      </c>
      <c r="AH136" s="89" t="str">
        <f>IF(H136=1,H136*('Base de Dados 2013'!$AN176-'Base de Dados 2013'!$AH176),"")</f>
        <v/>
      </c>
      <c r="AI136" s="89" t="str">
        <f>IF(I136=1,I136*('Base de Dados 2013'!$AN176-'Base de Dados 2013'!$AH176),"")</f>
        <v/>
      </c>
      <c r="AJ136" s="89" t="str">
        <f>IF(J136=1,J136*('Base de Dados 2013'!$AN176-'Base de Dados 2013'!$AH176),"")</f>
        <v/>
      </c>
      <c r="AK136" s="89" t="str">
        <f>IF(K136=1,K136*('Base de Dados 2013'!$AN176-'Base de Dados 2013'!$AH176),"")</f>
        <v/>
      </c>
      <c r="AL136" s="89" t="str">
        <f>IF(L136=1,L136*('Base de Dados 2013'!$AN176-'Base de Dados 2013'!$AH176),"")</f>
        <v/>
      </c>
      <c r="AM136" s="89" t="str">
        <f>IF(M136=1,M136*('Base de Dados 2013'!$AN176-'Base de Dados 2013'!$AH176),"")</f>
        <v/>
      </c>
      <c r="AN136" s="89" t="str">
        <f>IF(N136=1,N136*('Base de Dados 2013'!$AN176-'Base de Dados 2013'!$AH176),"")</f>
        <v/>
      </c>
      <c r="AO136" s="89" t="str">
        <f>IF(O136=1,O136*('Base de Dados 2013'!$AN176-'Base de Dados 2013'!$AH176),"")</f>
        <v/>
      </c>
      <c r="AP136" s="89" t="str">
        <f>IF(P136=1,P136*('Base de Dados 2013'!$AN176-'Base de Dados 2013'!$AH176),"")</f>
        <v/>
      </c>
      <c r="AQ136" s="89" t="str">
        <f>IF(Q136=1,Q136*('Base de Dados 2013'!$AN176-'Base de Dados 2013'!$AH176),"")</f>
        <v/>
      </c>
      <c r="AR136" s="89" t="str">
        <f>IF(R136=1,R136*('Base de Dados 2013'!$AN176-'Base de Dados 2013'!$AH176),"")</f>
        <v/>
      </c>
      <c r="AS136" s="89" t="str">
        <f>IF(S136=1,S136*('Base de Dados 2013'!$AN176-'Base de Dados 2013'!$AH176),"")</f>
        <v/>
      </c>
      <c r="AT136" s="89" t="str">
        <f>IF(T136=1,T136*('Base de Dados 2013'!$AN176-'Base de Dados 2013'!$AH176),"")</f>
        <v/>
      </c>
      <c r="AU136" s="89" t="str">
        <f>IF(U136=1,U136*('Base de Dados 2013'!$AN176-'Base de Dados 2013'!$AH176),"")</f>
        <v/>
      </c>
      <c r="AV136" s="89" t="str">
        <f>IF(V136=1,V136*('Base de Dados 2013'!$AN176-'Base de Dados 2013'!$AH176),"")</f>
        <v/>
      </c>
      <c r="AW136" s="89" t="str">
        <f>IF(W136=1,W136*('Base de Dados 2013'!$AN176-'Base de Dados 2013'!$AH176),"")</f>
        <v/>
      </c>
      <c r="AX136" s="89" t="str">
        <f>IF(X136=1,X136*('Base de Dados 2013'!$AN176-'Base de Dados 2013'!$AH176),"")</f>
        <v/>
      </c>
      <c r="AY136" s="90" t="str">
        <f>IF(Y136=1,Y136*('Base de Dados 2013'!$AN176-'Base de Dados 2013'!$AH176),"")</f>
        <v/>
      </c>
      <c r="AZ136" t="str">
        <f t="shared" si="47"/>
        <v/>
      </c>
      <c r="BA136" t="str">
        <f t="shared" si="45"/>
        <v/>
      </c>
    </row>
    <row r="137" spans="1:53" x14ac:dyDescent="0.55000000000000004">
      <c r="A137" s="75" t="str">
        <f>'Base de Dados 2013'!O177</f>
        <v>USB 558</v>
      </c>
      <c r="B137" s="88" t="str">
        <f t="shared" si="49"/>
        <v/>
      </c>
      <c r="C137" s="89" t="str">
        <f t="shared" si="49"/>
        <v/>
      </c>
      <c r="D137" s="89" t="str">
        <f t="shared" si="49"/>
        <v/>
      </c>
      <c r="E137" s="89">
        <f t="shared" si="49"/>
        <v>1</v>
      </c>
      <c r="F137" s="89" t="str">
        <f t="shared" si="49"/>
        <v/>
      </c>
      <c r="G137" s="89" t="str">
        <f t="shared" si="49"/>
        <v/>
      </c>
      <c r="H137" s="89" t="str">
        <f t="shared" si="39"/>
        <v/>
      </c>
      <c r="I137" s="89" t="str">
        <f t="shared" si="39"/>
        <v/>
      </c>
      <c r="J137" s="89" t="str">
        <f t="shared" si="39"/>
        <v/>
      </c>
      <c r="K137" s="89" t="str">
        <f t="shared" si="49"/>
        <v/>
      </c>
      <c r="L137" s="89" t="str">
        <f t="shared" si="49"/>
        <v/>
      </c>
      <c r="M137" s="89" t="str">
        <f t="shared" si="49"/>
        <v/>
      </c>
      <c r="N137" s="89" t="str">
        <f t="shared" si="40"/>
        <v/>
      </c>
      <c r="O137" s="89" t="str">
        <f t="shared" si="41"/>
        <v/>
      </c>
      <c r="P137" s="89" t="str">
        <f t="shared" si="49"/>
        <v/>
      </c>
      <c r="Q137" s="89" t="str">
        <f t="shared" si="49"/>
        <v/>
      </c>
      <c r="R137" s="89" t="str">
        <f t="shared" si="49"/>
        <v/>
      </c>
      <c r="S137" s="89" t="str">
        <f t="shared" si="42"/>
        <v/>
      </c>
      <c r="T137" s="89" t="str">
        <f t="shared" si="43"/>
        <v/>
      </c>
      <c r="U137" s="89" t="str">
        <f t="shared" si="49"/>
        <v/>
      </c>
      <c r="V137" s="89" t="str">
        <f t="shared" si="49"/>
        <v/>
      </c>
      <c r="W137" s="89" t="str">
        <f t="shared" si="49"/>
        <v/>
      </c>
      <c r="X137" s="89" t="str">
        <f t="shared" si="48"/>
        <v/>
      </c>
      <c r="Y137" s="90" t="str">
        <f t="shared" si="48"/>
        <v/>
      </c>
      <c r="Z137" s="102" t="str">
        <f t="shared" si="38"/>
        <v/>
      </c>
      <c r="AB137" s="88" t="str">
        <f>IF(B137=1,B137*('Base de Dados 2013'!$AN177-'Base de Dados 2013'!$AH177),"")</f>
        <v/>
      </c>
      <c r="AC137" s="89" t="str">
        <f>IF(C137=1,C137*('Base de Dados 2013'!$AN177-'Base de Dados 2013'!$AH177),"")</f>
        <v/>
      </c>
      <c r="AD137" s="89" t="str">
        <f>IF(D137=1,D137*('Base de Dados 2013'!$AN177-'Base de Dados 2013'!$AH177),"")</f>
        <v/>
      </c>
      <c r="AE137" s="89">
        <f>IF(E137=1,E137*('Base de Dados 2013'!$AN177-'Base de Dados 2013'!$AH177),"")</f>
        <v>70</v>
      </c>
      <c r="AF137" s="89" t="str">
        <f>IF(F137=1,F137*('Base de Dados 2013'!$AN177-'Base de Dados 2013'!$AH177),"")</f>
        <v/>
      </c>
      <c r="AG137" s="89" t="str">
        <f>IF(G137=1,G137*('Base de Dados 2013'!$AN177-'Base de Dados 2013'!$AH177),"")</f>
        <v/>
      </c>
      <c r="AH137" s="89" t="str">
        <f>IF(H137=1,H137*('Base de Dados 2013'!$AN177-'Base de Dados 2013'!$AH177),"")</f>
        <v/>
      </c>
      <c r="AI137" s="89" t="str">
        <f>IF(I137=1,I137*('Base de Dados 2013'!$AN177-'Base de Dados 2013'!$AH177),"")</f>
        <v/>
      </c>
      <c r="AJ137" s="89" t="str">
        <f>IF(J137=1,J137*('Base de Dados 2013'!$AN177-'Base de Dados 2013'!$AH177),"")</f>
        <v/>
      </c>
      <c r="AK137" s="89" t="str">
        <f>IF(K137=1,K137*('Base de Dados 2013'!$AN177-'Base de Dados 2013'!$AH177),"")</f>
        <v/>
      </c>
      <c r="AL137" s="89" t="str">
        <f>IF(L137=1,L137*('Base de Dados 2013'!$AN177-'Base de Dados 2013'!$AH177),"")</f>
        <v/>
      </c>
      <c r="AM137" s="89" t="str">
        <f>IF(M137=1,M137*('Base de Dados 2013'!$AN177-'Base de Dados 2013'!$AH177),"")</f>
        <v/>
      </c>
      <c r="AN137" s="89" t="str">
        <f>IF(N137=1,N137*('Base de Dados 2013'!$AN177-'Base de Dados 2013'!$AH177),"")</f>
        <v/>
      </c>
      <c r="AO137" s="89" t="str">
        <f>IF(O137=1,O137*('Base de Dados 2013'!$AN177-'Base de Dados 2013'!$AH177),"")</f>
        <v/>
      </c>
      <c r="AP137" s="89" t="str">
        <f>IF(P137=1,P137*('Base de Dados 2013'!$AN177-'Base de Dados 2013'!$AH177),"")</f>
        <v/>
      </c>
      <c r="AQ137" s="89" t="str">
        <f>IF(Q137=1,Q137*('Base de Dados 2013'!$AN177-'Base de Dados 2013'!$AH177),"")</f>
        <v/>
      </c>
      <c r="AR137" s="89" t="str">
        <f>IF(R137=1,R137*('Base de Dados 2013'!$AN177-'Base de Dados 2013'!$AH177),"")</f>
        <v/>
      </c>
      <c r="AS137" s="89" t="str">
        <f>IF(S137=1,S137*('Base de Dados 2013'!$AN177-'Base de Dados 2013'!$AH177),"")</f>
        <v/>
      </c>
      <c r="AT137" s="89" t="str">
        <f>IF(T137=1,T137*('Base de Dados 2013'!$AN177-'Base de Dados 2013'!$AH177),"")</f>
        <v/>
      </c>
      <c r="AU137" s="89" t="str">
        <f>IF(U137=1,U137*('Base de Dados 2013'!$AN177-'Base de Dados 2013'!$AH177),"")</f>
        <v/>
      </c>
      <c r="AV137" s="89" t="str">
        <f>IF(V137=1,V137*('Base de Dados 2013'!$AN177-'Base de Dados 2013'!$AH177),"")</f>
        <v/>
      </c>
      <c r="AW137" s="89" t="str">
        <f>IF(W137=1,W137*('Base de Dados 2013'!$AN177-'Base de Dados 2013'!$AH177),"")</f>
        <v/>
      </c>
      <c r="AX137" s="89" t="str">
        <f>IF(X137=1,X137*('Base de Dados 2013'!$AN177-'Base de Dados 2013'!$AH177),"")</f>
        <v/>
      </c>
      <c r="AY137" s="90" t="str">
        <f>IF(Y137=1,Y137*('Base de Dados 2013'!$AN177-'Base de Dados 2013'!$AH177),"")</f>
        <v/>
      </c>
      <c r="AZ137" t="str">
        <f t="shared" si="47"/>
        <v/>
      </c>
      <c r="BA137" t="str">
        <f t="shared" si="45"/>
        <v/>
      </c>
    </row>
    <row r="138" spans="1:53" x14ac:dyDescent="0.55000000000000004">
      <c r="A138" s="75" t="str">
        <f>'Base de Dados 2013'!O179</f>
        <v>USB 150</v>
      </c>
      <c r="B138" s="88" t="str">
        <f t="shared" si="49"/>
        <v/>
      </c>
      <c r="C138" s="89" t="str">
        <f t="shared" si="49"/>
        <v/>
      </c>
      <c r="D138" s="89" t="str">
        <f t="shared" si="49"/>
        <v/>
      </c>
      <c r="E138" s="89" t="str">
        <f t="shared" si="49"/>
        <v/>
      </c>
      <c r="F138" s="89" t="str">
        <f t="shared" si="49"/>
        <v/>
      </c>
      <c r="G138" s="89" t="str">
        <f t="shared" si="49"/>
        <v/>
      </c>
      <c r="H138" s="89" t="str">
        <f t="shared" si="39"/>
        <v/>
      </c>
      <c r="I138" s="89" t="str">
        <f t="shared" si="39"/>
        <v/>
      </c>
      <c r="J138" s="89" t="str">
        <f t="shared" si="39"/>
        <v/>
      </c>
      <c r="K138" s="89" t="str">
        <f t="shared" si="49"/>
        <v/>
      </c>
      <c r="L138" s="89" t="str">
        <f t="shared" si="49"/>
        <v/>
      </c>
      <c r="M138" s="89" t="str">
        <f t="shared" si="49"/>
        <v/>
      </c>
      <c r="N138" s="89" t="str">
        <f t="shared" si="40"/>
        <v/>
      </c>
      <c r="O138" s="89" t="str">
        <f t="shared" si="41"/>
        <v/>
      </c>
      <c r="P138" s="89">
        <f t="shared" si="49"/>
        <v>1</v>
      </c>
      <c r="Q138" s="89" t="str">
        <f t="shared" si="49"/>
        <v/>
      </c>
      <c r="R138" s="89" t="str">
        <f t="shared" si="49"/>
        <v/>
      </c>
      <c r="S138" s="89" t="str">
        <f t="shared" si="42"/>
        <v/>
      </c>
      <c r="T138" s="89" t="str">
        <f t="shared" si="43"/>
        <v/>
      </c>
      <c r="U138" s="89" t="str">
        <f t="shared" si="49"/>
        <v/>
      </c>
      <c r="V138" s="89" t="str">
        <f t="shared" si="49"/>
        <v/>
      </c>
      <c r="W138" s="89" t="str">
        <f t="shared" si="49"/>
        <v/>
      </c>
      <c r="X138" s="89" t="str">
        <f t="shared" si="48"/>
        <v/>
      </c>
      <c r="Y138" s="90" t="str">
        <f t="shared" si="48"/>
        <v/>
      </c>
      <c r="Z138" s="102" t="str">
        <f t="shared" si="38"/>
        <v/>
      </c>
      <c r="AB138" s="88" t="str">
        <f>IF(B138=1,B138*('Base de Dados 2013'!$AN179-'Base de Dados 2013'!$AH179),"")</f>
        <v/>
      </c>
      <c r="AC138" s="89" t="str">
        <f>IF(C138=1,C138*('Base de Dados 2013'!$AN179-'Base de Dados 2013'!$AH179),"")</f>
        <v/>
      </c>
      <c r="AD138" s="89" t="str">
        <f>IF(D138=1,D138*('Base de Dados 2013'!$AN179-'Base de Dados 2013'!$AH179),"")</f>
        <v/>
      </c>
      <c r="AE138" s="89" t="str">
        <f>IF(E138=1,E138*('Base de Dados 2013'!$AN179-'Base de Dados 2013'!$AH179),"")</f>
        <v/>
      </c>
      <c r="AF138" s="89" t="str">
        <f>IF(F138=1,F138*('Base de Dados 2013'!$AN179-'Base de Dados 2013'!$AH179),"")</f>
        <v/>
      </c>
      <c r="AG138" s="89" t="str">
        <f>IF(G138=1,G138*('Base de Dados 2013'!$AN179-'Base de Dados 2013'!$AH179),"")</f>
        <v/>
      </c>
      <c r="AH138" s="89" t="str">
        <f>IF(H138=1,H138*('Base de Dados 2013'!$AN179-'Base de Dados 2013'!$AH179),"")</f>
        <v/>
      </c>
      <c r="AI138" s="89" t="str">
        <f>IF(I138=1,I138*('Base de Dados 2013'!$AN179-'Base de Dados 2013'!$AH179),"")</f>
        <v/>
      </c>
      <c r="AJ138" s="89" t="str">
        <f>IF(J138=1,J138*('Base de Dados 2013'!$AN179-'Base de Dados 2013'!$AH179),"")</f>
        <v/>
      </c>
      <c r="AK138" s="89" t="str">
        <f>IF(K138=1,K138*('Base de Dados 2013'!$AN179-'Base de Dados 2013'!$AH179),"")</f>
        <v/>
      </c>
      <c r="AL138" s="89" t="str">
        <f>IF(L138=1,L138*('Base de Dados 2013'!$AN179-'Base de Dados 2013'!$AH179),"")</f>
        <v/>
      </c>
      <c r="AM138" s="89" t="str">
        <f>IF(M138=1,M138*('Base de Dados 2013'!$AN179-'Base de Dados 2013'!$AH179),"")</f>
        <v/>
      </c>
      <c r="AN138" s="89" t="str">
        <f>IF(N138=1,N138*('Base de Dados 2013'!$AN179-'Base de Dados 2013'!$AH179),"")</f>
        <v/>
      </c>
      <c r="AO138" s="89" t="str">
        <f>IF(O138=1,O138*('Base de Dados 2013'!$AN179-'Base de Dados 2013'!$AH179),"")</f>
        <v/>
      </c>
      <c r="AP138" s="89">
        <f>IF(P138=1,P138*('Base de Dados 2013'!$AN179-'Base de Dados 2013'!$AH179),"")</f>
        <v>36</v>
      </c>
      <c r="AQ138" s="89" t="str">
        <f>IF(Q138=1,Q138*('Base de Dados 2013'!$AN179-'Base de Dados 2013'!$AH179),"")</f>
        <v/>
      </c>
      <c r="AR138" s="89" t="str">
        <f>IF(R138=1,R138*('Base de Dados 2013'!$AN179-'Base de Dados 2013'!$AH179),"")</f>
        <v/>
      </c>
      <c r="AS138" s="89" t="str">
        <f>IF(S138=1,S138*('Base de Dados 2013'!$AN179-'Base de Dados 2013'!$AH179),"")</f>
        <v/>
      </c>
      <c r="AT138" s="89" t="str">
        <f>IF(T138=1,T138*('Base de Dados 2013'!$AN179-'Base de Dados 2013'!$AH179),"")</f>
        <v/>
      </c>
      <c r="AU138" s="89" t="str">
        <f>IF(U138=1,U138*('Base de Dados 2013'!$AN179-'Base de Dados 2013'!$AH179),"")</f>
        <v/>
      </c>
      <c r="AV138" s="89" t="str">
        <f>IF(V138=1,V138*('Base de Dados 2013'!$AN179-'Base de Dados 2013'!$AH179),"")</f>
        <v/>
      </c>
      <c r="AW138" s="89" t="str">
        <f>IF(W138=1,W138*('Base de Dados 2013'!$AN179-'Base de Dados 2013'!$AH179),"")</f>
        <v/>
      </c>
      <c r="AX138" s="89" t="str">
        <f>IF(X138=1,X138*('Base de Dados 2013'!$AN179-'Base de Dados 2013'!$AH179),"")</f>
        <v/>
      </c>
      <c r="AY138" s="90" t="str">
        <f>IF(Y138=1,Y138*('Base de Dados 2013'!$AN179-'Base de Dados 2013'!$AH179),"")</f>
        <v/>
      </c>
      <c r="AZ138" t="str">
        <f t="shared" si="47"/>
        <v/>
      </c>
      <c r="BA138" t="str">
        <f t="shared" si="45"/>
        <v/>
      </c>
    </row>
    <row r="139" spans="1:53" x14ac:dyDescent="0.55000000000000004">
      <c r="A139" s="75" t="str">
        <f>'Base de Dados 2013'!O180</f>
        <v>USB 150</v>
      </c>
      <c r="B139" s="88" t="str">
        <f t="shared" si="49"/>
        <v/>
      </c>
      <c r="C139" s="89" t="str">
        <f t="shared" si="49"/>
        <v/>
      </c>
      <c r="D139" s="89" t="str">
        <f t="shared" si="49"/>
        <v/>
      </c>
      <c r="E139" s="89" t="str">
        <f t="shared" si="49"/>
        <v/>
      </c>
      <c r="F139" s="89" t="str">
        <f t="shared" si="49"/>
        <v/>
      </c>
      <c r="G139" s="89" t="str">
        <f t="shared" si="49"/>
        <v/>
      </c>
      <c r="H139" s="89" t="str">
        <f t="shared" si="39"/>
        <v/>
      </c>
      <c r="I139" s="89" t="str">
        <f t="shared" si="39"/>
        <v/>
      </c>
      <c r="J139" s="89" t="str">
        <f t="shared" si="39"/>
        <v/>
      </c>
      <c r="K139" s="89" t="str">
        <f t="shared" si="49"/>
        <v/>
      </c>
      <c r="L139" s="89" t="str">
        <f t="shared" si="49"/>
        <v/>
      </c>
      <c r="M139" s="89" t="str">
        <f t="shared" si="49"/>
        <v/>
      </c>
      <c r="N139" s="89" t="str">
        <f t="shared" si="40"/>
        <v/>
      </c>
      <c r="O139" s="89" t="str">
        <f t="shared" si="41"/>
        <v/>
      </c>
      <c r="P139" s="89">
        <f t="shared" si="49"/>
        <v>1</v>
      </c>
      <c r="Q139" s="89" t="str">
        <f t="shared" si="49"/>
        <v/>
      </c>
      <c r="R139" s="89" t="str">
        <f t="shared" si="49"/>
        <v/>
      </c>
      <c r="S139" s="89" t="str">
        <f t="shared" si="42"/>
        <v/>
      </c>
      <c r="T139" s="89" t="str">
        <f t="shared" si="43"/>
        <v/>
      </c>
      <c r="U139" s="89" t="str">
        <f t="shared" si="49"/>
        <v/>
      </c>
      <c r="V139" s="89" t="str">
        <f t="shared" si="49"/>
        <v/>
      </c>
      <c r="W139" s="89" t="str">
        <f t="shared" ref="W139:Y151" si="50">IF($A139=W$1,1,"")</f>
        <v/>
      </c>
      <c r="X139" s="89" t="str">
        <f t="shared" si="50"/>
        <v/>
      </c>
      <c r="Y139" s="90" t="str">
        <f t="shared" si="50"/>
        <v/>
      </c>
      <c r="Z139" s="102" t="str">
        <f t="shared" si="38"/>
        <v/>
      </c>
      <c r="AB139" s="88" t="str">
        <f>IF(B139=1,B139*('Base de Dados 2013'!$AN180-'Base de Dados 2013'!$AH180),"")</f>
        <v/>
      </c>
      <c r="AC139" s="89" t="str">
        <f>IF(C139=1,C139*('Base de Dados 2013'!$AN180-'Base de Dados 2013'!$AH180),"")</f>
        <v/>
      </c>
      <c r="AD139" s="89" t="str">
        <f>IF(D139=1,D139*('Base de Dados 2013'!$AN180-'Base de Dados 2013'!$AH180),"")</f>
        <v/>
      </c>
      <c r="AE139" s="89" t="str">
        <f>IF(E139=1,E139*('Base de Dados 2013'!$AN180-'Base de Dados 2013'!$AH180),"")</f>
        <v/>
      </c>
      <c r="AF139" s="89" t="str">
        <f>IF(F139=1,F139*('Base de Dados 2013'!$AN180-'Base de Dados 2013'!$AH180),"")</f>
        <v/>
      </c>
      <c r="AG139" s="89" t="str">
        <f>IF(G139=1,G139*('Base de Dados 2013'!$AN180-'Base de Dados 2013'!$AH180),"")</f>
        <v/>
      </c>
      <c r="AH139" s="89" t="str">
        <f>IF(H139=1,H139*('Base de Dados 2013'!$AN180-'Base de Dados 2013'!$AH180),"")</f>
        <v/>
      </c>
      <c r="AI139" s="89" t="str">
        <f>IF(I139=1,I139*('Base de Dados 2013'!$AN180-'Base de Dados 2013'!$AH180),"")</f>
        <v/>
      </c>
      <c r="AJ139" s="89" t="str">
        <f>IF(J139=1,J139*('Base de Dados 2013'!$AN180-'Base de Dados 2013'!$AH180),"")</f>
        <v/>
      </c>
      <c r="AK139" s="89" t="str">
        <f>IF(K139=1,K139*('Base de Dados 2013'!$AN180-'Base de Dados 2013'!$AH180),"")</f>
        <v/>
      </c>
      <c r="AL139" s="89" t="str">
        <f>IF(L139=1,L139*('Base de Dados 2013'!$AN180-'Base de Dados 2013'!$AH180),"")</f>
        <v/>
      </c>
      <c r="AM139" s="89" t="str">
        <f>IF(M139=1,M139*('Base de Dados 2013'!$AN180-'Base de Dados 2013'!$AH180),"")</f>
        <v/>
      </c>
      <c r="AN139" s="89" t="str">
        <f>IF(N139=1,N139*('Base de Dados 2013'!$AN180-'Base de Dados 2013'!$AH180),"")</f>
        <v/>
      </c>
      <c r="AO139" s="89" t="str">
        <f>IF(O139=1,O139*('Base de Dados 2013'!$AN180-'Base de Dados 2013'!$AH180),"")</f>
        <v/>
      </c>
      <c r="AP139" s="89">
        <f>IF(P139=1,P139*('Base de Dados 2013'!$AN180-'Base de Dados 2013'!$AH180),"")</f>
        <v>65</v>
      </c>
      <c r="AQ139" s="89" t="str">
        <f>IF(Q139=1,Q139*('Base de Dados 2013'!$AN180-'Base de Dados 2013'!$AH180),"")</f>
        <v/>
      </c>
      <c r="AR139" s="89" t="str">
        <f>IF(R139=1,R139*('Base de Dados 2013'!$AN180-'Base de Dados 2013'!$AH180),"")</f>
        <v/>
      </c>
      <c r="AS139" s="89" t="str">
        <f>IF(S139=1,S139*('Base de Dados 2013'!$AN180-'Base de Dados 2013'!$AH180),"")</f>
        <v/>
      </c>
      <c r="AT139" s="89" t="str">
        <f>IF(T139=1,T139*('Base de Dados 2013'!$AN180-'Base de Dados 2013'!$AH180),"")</f>
        <v/>
      </c>
      <c r="AU139" s="89" t="str">
        <f>IF(U139=1,U139*('Base de Dados 2013'!$AN180-'Base de Dados 2013'!$AH180),"")</f>
        <v/>
      </c>
      <c r="AV139" s="89" t="str">
        <f>IF(V139=1,V139*('Base de Dados 2013'!$AN180-'Base de Dados 2013'!$AH180),"")</f>
        <v/>
      </c>
      <c r="AW139" s="89" t="str">
        <f>IF(W139=1,W139*('Base de Dados 2013'!$AN180-'Base de Dados 2013'!$AH180),"")</f>
        <v/>
      </c>
      <c r="AX139" s="89" t="str">
        <f>IF(X139=1,X139*('Base de Dados 2013'!$AN180-'Base de Dados 2013'!$AH180),"")</f>
        <v/>
      </c>
      <c r="AY139" s="90" t="str">
        <f>IF(Y139=1,Y139*('Base de Dados 2013'!$AN180-'Base de Dados 2013'!$AH180),"")</f>
        <v/>
      </c>
      <c r="AZ139" t="str">
        <f t="shared" si="47"/>
        <v/>
      </c>
      <c r="BA139" t="str">
        <f t="shared" si="45"/>
        <v/>
      </c>
    </row>
    <row r="140" spans="1:53" x14ac:dyDescent="0.55000000000000004">
      <c r="A140" s="75" t="str">
        <f>'Base de Dados 2013'!O181</f>
        <v>PJ 214</v>
      </c>
      <c r="B140" s="88" t="str">
        <f t="shared" ref="B140:W152" si="51">IF($A140=B$1,1,"")</f>
        <v/>
      </c>
      <c r="C140" s="89" t="str">
        <f t="shared" si="51"/>
        <v/>
      </c>
      <c r="D140" s="89" t="str">
        <f t="shared" si="51"/>
        <v/>
      </c>
      <c r="E140" s="89" t="str">
        <f t="shared" si="51"/>
        <v/>
      </c>
      <c r="F140" s="89" t="str">
        <f t="shared" si="51"/>
        <v/>
      </c>
      <c r="G140" s="89" t="str">
        <f t="shared" si="51"/>
        <v/>
      </c>
      <c r="H140" s="89" t="str">
        <f t="shared" si="39"/>
        <v/>
      </c>
      <c r="I140" s="89" t="str">
        <f t="shared" si="39"/>
        <v/>
      </c>
      <c r="J140" s="89" t="str">
        <f t="shared" si="39"/>
        <v/>
      </c>
      <c r="K140" s="89" t="str">
        <f t="shared" si="51"/>
        <v/>
      </c>
      <c r="L140" s="89" t="str">
        <f t="shared" si="51"/>
        <v/>
      </c>
      <c r="M140" s="89" t="str">
        <f t="shared" si="51"/>
        <v/>
      </c>
      <c r="N140" s="89" t="str">
        <f t="shared" si="40"/>
        <v/>
      </c>
      <c r="O140" s="89" t="str">
        <f t="shared" si="41"/>
        <v/>
      </c>
      <c r="P140" s="89" t="str">
        <f t="shared" si="51"/>
        <v/>
      </c>
      <c r="Q140" s="89" t="str">
        <f t="shared" si="51"/>
        <v/>
      </c>
      <c r="R140" s="89" t="str">
        <f t="shared" si="51"/>
        <v/>
      </c>
      <c r="S140" s="89" t="str">
        <f t="shared" si="42"/>
        <v/>
      </c>
      <c r="T140" s="89" t="str">
        <f t="shared" si="43"/>
        <v/>
      </c>
      <c r="U140" s="89">
        <f t="shared" si="51"/>
        <v>1</v>
      </c>
      <c r="V140" s="89" t="str">
        <f t="shared" si="51"/>
        <v/>
      </c>
      <c r="W140" s="89" t="str">
        <f t="shared" si="51"/>
        <v/>
      </c>
      <c r="X140" s="89" t="str">
        <f t="shared" si="50"/>
        <v/>
      </c>
      <c r="Y140" s="90" t="str">
        <f t="shared" si="50"/>
        <v/>
      </c>
      <c r="Z140" s="102" t="str">
        <f t="shared" si="38"/>
        <v/>
      </c>
      <c r="AB140" s="88" t="str">
        <f>IF(B140=1,B140*('Base de Dados 2013'!$AN181-'Base de Dados 2013'!$AH181),"")</f>
        <v/>
      </c>
      <c r="AC140" s="89" t="str">
        <f>IF(C140=1,C140*('Base de Dados 2013'!$AN181-'Base de Dados 2013'!$AH181),"")</f>
        <v/>
      </c>
      <c r="AD140" s="89" t="str">
        <f>IF(D140=1,D140*('Base de Dados 2013'!$AN181-'Base de Dados 2013'!$AH181),"")</f>
        <v/>
      </c>
      <c r="AE140" s="89" t="str">
        <f>IF(E140=1,E140*('Base de Dados 2013'!$AN181-'Base de Dados 2013'!$AH181),"")</f>
        <v/>
      </c>
      <c r="AF140" s="89" t="str">
        <f>IF(F140=1,F140*('Base de Dados 2013'!$AN181-'Base de Dados 2013'!$AH181),"")</f>
        <v/>
      </c>
      <c r="AG140" s="89" t="str">
        <f>IF(G140=1,G140*('Base de Dados 2013'!$AN181-'Base de Dados 2013'!$AH181),"")</f>
        <v/>
      </c>
      <c r="AH140" s="89" t="str">
        <f>IF(H140=1,H140*('Base de Dados 2013'!$AN181-'Base de Dados 2013'!$AH181),"")</f>
        <v/>
      </c>
      <c r="AI140" s="89" t="str">
        <f>IF(I140=1,I140*('Base de Dados 2013'!$AN181-'Base de Dados 2013'!$AH181),"")</f>
        <v/>
      </c>
      <c r="AJ140" s="89" t="str">
        <f>IF(J140=1,J140*('Base de Dados 2013'!$AN181-'Base de Dados 2013'!$AH181),"")</f>
        <v/>
      </c>
      <c r="AK140" s="89" t="str">
        <f>IF(K140=1,K140*('Base de Dados 2013'!$AN181-'Base de Dados 2013'!$AH181),"")</f>
        <v/>
      </c>
      <c r="AL140" s="89" t="str">
        <f>IF(L140=1,L140*('Base de Dados 2013'!$AN181-'Base de Dados 2013'!$AH181),"")</f>
        <v/>
      </c>
      <c r="AM140" s="89" t="str">
        <f>IF(M140=1,M140*('Base de Dados 2013'!$AN181-'Base de Dados 2013'!$AH181),"")</f>
        <v/>
      </c>
      <c r="AN140" s="89" t="str">
        <f>IF(N140=1,N140*('Base de Dados 2013'!$AN181-'Base de Dados 2013'!$AH181),"")</f>
        <v/>
      </c>
      <c r="AO140" s="89" t="str">
        <f>IF(O140=1,O140*('Base de Dados 2013'!$AN181-'Base de Dados 2013'!$AH181),"")</f>
        <v/>
      </c>
      <c r="AP140" s="89" t="str">
        <f>IF(P140=1,P140*('Base de Dados 2013'!$AN181-'Base de Dados 2013'!$AH181),"")</f>
        <v/>
      </c>
      <c r="AQ140" s="89" t="str">
        <f>IF(Q140=1,Q140*('Base de Dados 2013'!$AN181-'Base de Dados 2013'!$AH181),"")</f>
        <v/>
      </c>
      <c r="AR140" s="89" t="str">
        <f>IF(R140=1,R140*('Base de Dados 2013'!$AN181-'Base de Dados 2013'!$AH181),"")</f>
        <v/>
      </c>
      <c r="AS140" s="89" t="str">
        <f>IF(S140=1,S140*('Base de Dados 2013'!$AN181-'Base de Dados 2013'!$AH181),"")</f>
        <v/>
      </c>
      <c r="AT140" s="89" t="str">
        <f>IF(T140=1,T140*('Base de Dados 2013'!$AN181-'Base de Dados 2013'!$AH181),"")</f>
        <v/>
      </c>
      <c r="AU140" s="89">
        <f>IF(U140=1,U140*('Base de Dados 2013'!$AN181-'Base de Dados 2013'!$AH181),"")</f>
        <v>43</v>
      </c>
      <c r="AV140" s="89" t="str">
        <f>IF(V140=1,V140*('Base de Dados 2013'!$AN181-'Base de Dados 2013'!$AH181),"")</f>
        <v/>
      </c>
      <c r="AW140" s="89" t="str">
        <f>IF(W140=1,W140*('Base de Dados 2013'!$AN181-'Base de Dados 2013'!$AH181),"")</f>
        <v/>
      </c>
      <c r="AX140" s="89" t="str">
        <f>IF(X140=1,X140*('Base de Dados 2013'!$AN181-'Base de Dados 2013'!$AH181),"")</f>
        <v/>
      </c>
      <c r="AY140" s="90" t="str">
        <f>IF(Y140=1,Y140*('Base de Dados 2013'!$AN181-'Base de Dados 2013'!$AH181),"")</f>
        <v/>
      </c>
      <c r="AZ140" t="str">
        <f t="shared" si="47"/>
        <v/>
      </c>
      <c r="BA140" t="str">
        <f t="shared" si="45"/>
        <v/>
      </c>
    </row>
    <row r="141" spans="1:53" x14ac:dyDescent="0.55000000000000004">
      <c r="A141" s="75" t="str">
        <f>'Base de Dados 2013'!O182</f>
        <v>USB 228</v>
      </c>
      <c r="B141" s="88" t="str">
        <f t="shared" si="51"/>
        <v/>
      </c>
      <c r="C141" s="89" t="str">
        <f t="shared" si="51"/>
        <v/>
      </c>
      <c r="D141" s="89" t="str">
        <f t="shared" si="51"/>
        <v/>
      </c>
      <c r="E141" s="89" t="str">
        <f t="shared" si="51"/>
        <v/>
      </c>
      <c r="F141" s="89" t="str">
        <f t="shared" si="51"/>
        <v/>
      </c>
      <c r="G141" s="89" t="str">
        <f t="shared" si="51"/>
        <v/>
      </c>
      <c r="H141" s="89" t="str">
        <f t="shared" si="39"/>
        <v/>
      </c>
      <c r="I141" s="89" t="str">
        <f t="shared" si="39"/>
        <v/>
      </c>
      <c r="J141" s="89" t="str">
        <f t="shared" si="39"/>
        <v/>
      </c>
      <c r="K141" s="89">
        <f t="shared" si="51"/>
        <v>1</v>
      </c>
      <c r="L141" s="89" t="str">
        <f t="shared" si="51"/>
        <v/>
      </c>
      <c r="M141" s="89" t="str">
        <f t="shared" si="51"/>
        <v/>
      </c>
      <c r="N141" s="89" t="str">
        <f t="shared" si="40"/>
        <v/>
      </c>
      <c r="O141" s="89" t="str">
        <f t="shared" si="41"/>
        <v/>
      </c>
      <c r="P141" s="89" t="str">
        <f t="shared" si="51"/>
        <v/>
      </c>
      <c r="Q141" s="89" t="str">
        <f t="shared" si="51"/>
        <v/>
      </c>
      <c r="R141" s="89" t="str">
        <f t="shared" si="51"/>
        <v/>
      </c>
      <c r="S141" s="89" t="str">
        <f t="shared" si="42"/>
        <v/>
      </c>
      <c r="T141" s="89" t="str">
        <f t="shared" si="43"/>
        <v/>
      </c>
      <c r="U141" s="89" t="str">
        <f t="shared" si="51"/>
        <v/>
      </c>
      <c r="V141" s="89" t="str">
        <f t="shared" si="51"/>
        <v/>
      </c>
      <c r="W141" s="89" t="str">
        <f t="shared" si="51"/>
        <v/>
      </c>
      <c r="X141" s="89" t="str">
        <f t="shared" si="50"/>
        <v/>
      </c>
      <c r="Y141" s="90" t="str">
        <f t="shared" si="50"/>
        <v/>
      </c>
      <c r="Z141" s="102" t="str">
        <f t="shared" si="38"/>
        <v/>
      </c>
      <c r="AB141" s="88" t="str">
        <f>IF(B141=1,B141*('Base de Dados 2013'!$AN182-'Base de Dados 2013'!$AH182),"")</f>
        <v/>
      </c>
      <c r="AC141" s="89" t="str">
        <f>IF(C141=1,C141*('Base de Dados 2013'!$AN182-'Base de Dados 2013'!$AH182),"")</f>
        <v/>
      </c>
      <c r="AD141" s="89" t="str">
        <f>IF(D141=1,D141*('Base de Dados 2013'!$AN182-'Base de Dados 2013'!$AH182),"")</f>
        <v/>
      </c>
      <c r="AE141" s="89" t="str">
        <f>IF(E141=1,E141*('Base de Dados 2013'!$AN182-'Base de Dados 2013'!$AH182),"")</f>
        <v/>
      </c>
      <c r="AF141" s="89" t="str">
        <f>IF(F141=1,F141*('Base de Dados 2013'!$AN182-'Base de Dados 2013'!$AH182),"")</f>
        <v/>
      </c>
      <c r="AG141" s="89" t="str">
        <f>IF(G141=1,G141*('Base de Dados 2013'!$AN182-'Base de Dados 2013'!$AH182),"")</f>
        <v/>
      </c>
      <c r="AH141" s="89" t="str">
        <f>IF(H141=1,H141*('Base de Dados 2013'!$AN182-'Base de Dados 2013'!$AH182),"")</f>
        <v/>
      </c>
      <c r="AI141" s="89" t="str">
        <f>IF(I141=1,I141*('Base de Dados 2013'!$AN182-'Base de Dados 2013'!$AH182),"")</f>
        <v/>
      </c>
      <c r="AJ141" s="89" t="str">
        <f>IF(J141=1,J141*('Base de Dados 2013'!$AN182-'Base de Dados 2013'!$AH182),"")</f>
        <v/>
      </c>
      <c r="AK141" s="89">
        <f>IF(K141=1,K141*('Base de Dados 2013'!$AN182-'Base de Dados 2013'!$AH182),"")</f>
        <v>43</v>
      </c>
      <c r="AL141" s="89" t="str">
        <f>IF(L141=1,L141*('Base de Dados 2013'!$AN182-'Base de Dados 2013'!$AH182),"")</f>
        <v/>
      </c>
      <c r="AM141" s="89" t="str">
        <f>IF(M141=1,M141*('Base de Dados 2013'!$AN182-'Base de Dados 2013'!$AH182),"")</f>
        <v/>
      </c>
      <c r="AN141" s="89" t="str">
        <f>IF(N141=1,N141*('Base de Dados 2013'!$AN182-'Base de Dados 2013'!$AH182),"")</f>
        <v/>
      </c>
      <c r="AO141" s="89" t="str">
        <f>IF(O141=1,O141*('Base de Dados 2013'!$AN182-'Base de Dados 2013'!$AH182),"")</f>
        <v/>
      </c>
      <c r="AP141" s="89" t="str">
        <f>IF(P141=1,P141*('Base de Dados 2013'!$AN182-'Base de Dados 2013'!$AH182),"")</f>
        <v/>
      </c>
      <c r="AQ141" s="89" t="str">
        <f>IF(Q141=1,Q141*('Base de Dados 2013'!$AN182-'Base de Dados 2013'!$AH182),"")</f>
        <v/>
      </c>
      <c r="AR141" s="89" t="str">
        <f>IF(R141=1,R141*('Base de Dados 2013'!$AN182-'Base de Dados 2013'!$AH182),"")</f>
        <v/>
      </c>
      <c r="AS141" s="89" t="str">
        <f>IF(S141=1,S141*('Base de Dados 2013'!$AN182-'Base de Dados 2013'!$AH182),"")</f>
        <v/>
      </c>
      <c r="AT141" s="89" t="str">
        <f>IF(T141=1,T141*('Base de Dados 2013'!$AN182-'Base de Dados 2013'!$AH182),"")</f>
        <v/>
      </c>
      <c r="AU141" s="89" t="str">
        <f>IF(U141=1,U141*('Base de Dados 2013'!$AN182-'Base de Dados 2013'!$AH182),"")</f>
        <v/>
      </c>
      <c r="AV141" s="89" t="str">
        <f>IF(V141=1,V141*('Base de Dados 2013'!$AN182-'Base de Dados 2013'!$AH182),"")</f>
        <v/>
      </c>
      <c r="AW141" s="89" t="str">
        <f>IF(W141=1,W141*('Base de Dados 2013'!$AN182-'Base de Dados 2013'!$AH182),"")</f>
        <v/>
      </c>
      <c r="AX141" s="89" t="str">
        <f>IF(X141=1,X141*('Base de Dados 2013'!$AN182-'Base de Dados 2013'!$AH182),"")</f>
        <v/>
      </c>
      <c r="AY141" s="90" t="str">
        <f>IF(Y141=1,Y141*('Base de Dados 2013'!$AN182-'Base de Dados 2013'!$AH182),"")</f>
        <v/>
      </c>
      <c r="AZ141" t="str">
        <f t="shared" si="47"/>
        <v/>
      </c>
      <c r="BA141" t="str">
        <f t="shared" si="45"/>
        <v/>
      </c>
    </row>
    <row r="142" spans="1:53" x14ac:dyDescent="0.55000000000000004">
      <c r="A142" s="75" t="str">
        <f>'Base de Dados 2013'!O183</f>
        <v>USB 296</v>
      </c>
      <c r="B142" s="88" t="str">
        <f t="shared" si="51"/>
        <v/>
      </c>
      <c r="C142" s="89" t="str">
        <f t="shared" si="51"/>
        <v/>
      </c>
      <c r="D142" s="89" t="str">
        <f t="shared" si="51"/>
        <v/>
      </c>
      <c r="E142" s="89" t="str">
        <f t="shared" si="51"/>
        <v/>
      </c>
      <c r="F142" s="89" t="str">
        <f t="shared" si="51"/>
        <v/>
      </c>
      <c r="G142" s="89">
        <f t="shared" si="51"/>
        <v>1</v>
      </c>
      <c r="H142" s="89" t="str">
        <f t="shared" si="39"/>
        <v/>
      </c>
      <c r="I142" s="89" t="str">
        <f t="shared" si="39"/>
        <v/>
      </c>
      <c r="J142" s="89" t="str">
        <f t="shared" si="39"/>
        <v/>
      </c>
      <c r="K142" s="89" t="str">
        <f t="shared" si="51"/>
        <v/>
      </c>
      <c r="L142" s="89" t="str">
        <f t="shared" si="51"/>
        <v/>
      </c>
      <c r="M142" s="89" t="str">
        <f t="shared" si="51"/>
        <v/>
      </c>
      <c r="N142" s="89" t="str">
        <f t="shared" si="40"/>
        <v/>
      </c>
      <c r="O142" s="89" t="str">
        <f t="shared" si="41"/>
        <v/>
      </c>
      <c r="P142" s="89" t="str">
        <f t="shared" si="51"/>
        <v/>
      </c>
      <c r="Q142" s="89" t="str">
        <f t="shared" si="51"/>
        <v/>
      </c>
      <c r="R142" s="89" t="str">
        <f t="shared" si="51"/>
        <v/>
      </c>
      <c r="S142" s="89" t="str">
        <f t="shared" si="42"/>
        <v/>
      </c>
      <c r="T142" s="89" t="str">
        <f t="shared" si="43"/>
        <v/>
      </c>
      <c r="U142" s="89" t="str">
        <f t="shared" si="51"/>
        <v/>
      </c>
      <c r="V142" s="89" t="str">
        <f t="shared" si="51"/>
        <v/>
      </c>
      <c r="W142" s="89" t="str">
        <f t="shared" si="51"/>
        <v/>
      </c>
      <c r="X142" s="89" t="str">
        <f t="shared" si="50"/>
        <v/>
      </c>
      <c r="Y142" s="90" t="str">
        <f t="shared" si="50"/>
        <v/>
      </c>
      <c r="Z142" s="102" t="str">
        <f t="shared" si="38"/>
        <v/>
      </c>
      <c r="AB142" s="88" t="str">
        <f>IF(B142=1,B142*('Base de Dados 2013'!$AN183-'Base de Dados 2013'!$AH183),"")</f>
        <v/>
      </c>
      <c r="AC142" s="89" t="str">
        <f>IF(C142=1,C142*('Base de Dados 2013'!$AN183-'Base de Dados 2013'!$AH183),"")</f>
        <v/>
      </c>
      <c r="AD142" s="89" t="str">
        <f>IF(D142=1,D142*('Base de Dados 2013'!$AN183-'Base de Dados 2013'!$AH183),"")</f>
        <v/>
      </c>
      <c r="AE142" s="89" t="str">
        <f>IF(E142=1,E142*('Base de Dados 2013'!$AN183-'Base de Dados 2013'!$AH183),"")</f>
        <v/>
      </c>
      <c r="AF142" s="89" t="str">
        <f>IF(F142=1,F142*('Base de Dados 2013'!$AN183-'Base de Dados 2013'!$AH183),"")</f>
        <v/>
      </c>
      <c r="AG142" s="89">
        <f>IF(G142=1,G142*('Base de Dados 2013'!$AN183-'Base de Dados 2013'!$AH183),"")</f>
        <v>71</v>
      </c>
      <c r="AH142" s="89" t="str">
        <f>IF(H142=1,H142*('Base de Dados 2013'!$AN183-'Base de Dados 2013'!$AH183),"")</f>
        <v/>
      </c>
      <c r="AI142" s="89" t="str">
        <f>IF(I142=1,I142*('Base de Dados 2013'!$AN183-'Base de Dados 2013'!$AH183),"")</f>
        <v/>
      </c>
      <c r="AJ142" s="89" t="str">
        <f>IF(J142=1,J142*('Base de Dados 2013'!$AN183-'Base de Dados 2013'!$AH183),"")</f>
        <v/>
      </c>
      <c r="AK142" s="89" t="str">
        <f>IF(K142=1,K142*('Base de Dados 2013'!$AN183-'Base de Dados 2013'!$AH183),"")</f>
        <v/>
      </c>
      <c r="AL142" s="89" t="str">
        <f>IF(L142=1,L142*('Base de Dados 2013'!$AN183-'Base de Dados 2013'!$AH183),"")</f>
        <v/>
      </c>
      <c r="AM142" s="89" t="str">
        <f>IF(M142=1,M142*('Base de Dados 2013'!$AN183-'Base de Dados 2013'!$AH183),"")</f>
        <v/>
      </c>
      <c r="AN142" s="89" t="str">
        <f>IF(N142=1,N142*('Base de Dados 2013'!$AN183-'Base de Dados 2013'!$AH183),"")</f>
        <v/>
      </c>
      <c r="AO142" s="89" t="str">
        <f>IF(O142=1,O142*('Base de Dados 2013'!$AN183-'Base de Dados 2013'!$AH183),"")</f>
        <v/>
      </c>
      <c r="AP142" s="89" t="str">
        <f>IF(P142=1,P142*('Base de Dados 2013'!$AN183-'Base de Dados 2013'!$AH183),"")</f>
        <v/>
      </c>
      <c r="AQ142" s="89" t="str">
        <f>IF(Q142=1,Q142*('Base de Dados 2013'!$AN183-'Base de Dados 2013'!$AH183),"")</f>
        <v/>
      </c>
      <c r="AR142" s="89" t="str">
        <f>IF(R142=1,R142*('Base de Dados 2013'!$AN183-'Base de Dados 2013'!$AH183),"")</f>
        <v/>
      </c>
      <c r="AS142" s="89" t="str">
        <f>IF(S142=1,S142*('Base de Dados 2013'!$AN183-'Base de Dados 2013'!$AH183),"")</f>
        <v/>
      </c>
      <c r="AT142" s="89" t="str">
        <f>IF(T142=1,T142*('Base de Dados 2013'!$AN183-'Base de Dados 2013'!$AH183),"")</f>
        <v/>
      </c>
      <c r="AU142" s="89" t="str">
        <f>IF(U142=1,U142*('Base de Dados 2013'!$AN183-'Base de Dados 2013'!$AH183),"")</f>
        <v/>
      </c>
      <c r="AV142" s="89" t="str">
        <f>IF(V142=1,V142*('Base de Dados 2013'!$AN183-'Base de Dados 2013'!$AH183),"")</f>
        <v/>
      </c>
      <c r="AW142" s="89" t="str">
        <f>IF(W142=1,W142*('Base de Dados 2013'!$AN183-'Base de Dados 2013'!$AH183),"")</f>
        <v/>
      </c>
      <c r="AX142" s="89" t="str">
        <f>IF(X142=1,X142*('Base de Dados 2013'!$AN183-'Base de Dados 2013'!$AH183),"")</f>
        <v/>
      </c>
      <c r="AY142" s="90" t="str">
        <f>IF(Y142=1,Y142*('Base de Dados 2013'!$AN183-'Base de Dados 2013'!$AH183),"")</f>
        <v/>
      </c>
      <c r="AZ142" t="str">
        <f t="shared" si="47"/>
        <v/>
      </c>
      <c r="BA142" t="str">
        <f t="shared" si="45"/>
        <v/>
      </c>
    </row>
    <row r="143" spans="1:53" x14ac:dyDescent="0.55000000000000004">
      <c r="A143" s="75" t="str">
        <f>'Base de Dados 2013'!O187</f>
        <v>Arl 1973</v>
      </c>
      <c r="B143" s="88" t="str">
        <f t="shared" si="51"/>
        <v/>
      </c>
      <c r="C143" s="89" t="str">
        <f t="shared" si="51"/>
        <v/>
      </c>
      <c r="D143" s="89" t="str">
        <f t="shared" si="51"/>
        <v/>
      </c>
      <c r="E143" s="89" t="str">
        <f t="shared" si="51"/>
        <v/>
      </c>
      <c r="F143" s="89" t="str">
        <f t="shared" si="51"/>
        <v/>
      </c>
      <c r="G143" s="89" t="str">
        <f t="shared" si="51"/>
        <v/>
      </c>
      <c r="H143" s="89" t="str">
        <f t="shared" si="39"/>
        <v/>
      </c>
      <c r="I143" s="89" t="str">
        <f t="shared" si="39"/>
        <v/>
      </c>
      <c r="J143" s="89" t="str">
        <f t="shared" si="39"/>
        <v/>
      </c>
      <c r="K143" s="89" t="str">
        <f t="shared" si="51"/>
        <v/>
      </c>
      <c r="L143" s="89" t="str">
        <f t="shared" si="51"/>
        <v/>
      </c>
      <c r="M143" s="89" t="str">
        <f t="shared" si="51"/>
        <v/>
      </c>
      <c r="N143" s="89" t="str">
        <f t="shared" si="40"/>
        <v/>
      </c>
      <c r="O143" s="89" t="str">
        <f t="shared" si="41"/>
        <v/>
      </c>
      <c r="P143" s="89" t="str">
        <f t="shared" si="51"/>
        <v/>
      </c>
      <c r="Q143" s="89" t="str">
        <f t="shared" si="51"/>
        <v/>
      </c>
      <c r="R143" s="89" t="str">
        <f t="shared" si="51"/>
        <v/>
      </c>
      <c r="S143" s="89" t="str">
        <f t="shared" si="42"/>
        <v/>
      </c>
      <c r="T143" s="89" t="str">
        <f t="shared" si="43"/>
        <v/>
      </c>
      <c r="U143" s="89" t="str">
        <f t="shared" si="51"/>
        <v/>
      </c>
      <c r="V143" s="89" t="str">
        <f t="shared" si="51"/>
        <v/>
      </c>
      <c r="W143" s="89" t="str">
        <f t="shared" si="51"/>
        <v/>
      </c>
      <c r="X143" s="89" t="str">
        <f t="shared" si="50"/>
        <v/>
      </c>
      <c r="Y143" s="90">
        <f t="shared" si="50"/>
        <v>1</v>
      </c>
      <c r="Z143" s="102" t="str">
        <f t="shared" si="38"/>
        <v/>
      </c>
      <c r="AB143" s="88" t="str">
        <f>IF(B143=1,B143*('Base de Dados 2013'!$AN187-'Base de Dados 2013'!$AH187),"")</f>
        <v/>
      </c>
      <c r="AC143" s="89" t="str">
        <f>IF(C143=1,C143*('Base de Dados 2013'!$AN187-'Base de Dados 2013'!$AH187),"")</f>
        <v/>
      </c>
      <c r="AD143" s="89" t="str">
        <f>IF(D143=1,D143*('Base de Dados 2013'!$AN187-'Base de Dados 2013'!$AH187),"")</f>
        <v/>
      </c>
      <c r="AE143" s="89" t="str">
        <f>IF(E143=1,E143*('Base de Dados 2013'!$AN187-'Base de Dados 2013'!$AH187),"")</f>
        <v/>
      </c>
      <c r="AF143" s="89" t="str">
        <f>IF(F143=1,F143*('Base de Dados 2013'!$AN187-'Base de Dados 2013'!$AH187),"")</f>
        <v/>
      </c>
      <c r="AG143" s="89" t="str">
        <f>IF(G143=1,G143*('Base de Dados 2013'!$AN187-'Base de Dados 2013'!$AH187),"")</f>
        <v/>
      </c>
      <c r="AH143" s="89" t="str">
        <f>IF(H143=1,H143*('Base de Dados 2013'!$AN187-'Base de Dados 2013'!$AH187),"")</f>
        <v/>
      </c>
      <c r="AI143" s="89" t="str">
        <f>IF(I143=1,I143*('Base de Dados 2013'!$AN187-'Base de Dados 2013'!$AH187),"")</f>
        <v/>
      </c>
      <c r="AJ143" s="89" t="str">
        <f>IF(J143=1,J143*('Base de Dados 2013'!$AN187-'Base de Dados 2013'!$AH187),"")</f>
        <v/>
      </c>
      <c r="AK143" s="89" t="str">
        <f>IF(K143=1,K143*('Base de Dados 2013'!$AN187-'Base de Dados 2013'!$AH187),"")</f>
        <v/>
      </c>
      <c r="AL143" s="89" t="str">
        <f>IF(L143=1,L143*('Base de Dados 2013'!$AN187-'Base de Dados 2013'!$AH187),"")</f>
        <v/>
      </c>
      <c r="AM143" s="89" t="str">
        <f>IF(M143=1,M143*('Base de Dados 2013'!$AN187-'Base de Dados 2013'!$AH187),"")</f>
        <v/>
      </c>
      <c r="AN143" s="89" t="str">
        <f>IF(N143=1,N143*('Base de Dados 2013'!$AN187-'Base de Dados 2013'!$AH187),"")</f>
        <v/>
      </c>
      <c r="AO143" s="89" t="str">
        <f>IF(O143=1,O143*('Base de Dados 2013'!$AN187-'Base de Dados 2013'!$AH187),"")</f>
        <v/>
      </c>
      <c r="AP143" s="89" t="str">
        <f>IF(P143=1,P143*('Base de Dados 2013'!$AN187-'Base de Dados 2013'!$AH187),"")</f>
        <v/>
      </c>
      <c r="AQ143" s="89" t="str">
        <f>IF(Q143=1,Q143*('Base de Dados 2013'!$AN187-'Base de Dados 2013'!$AH187),"")</f>
        <v/>
      </c>
      <c r="AR143" s="89" t="str">
        <f>IF(R143=1,R143*('Base de Dados 2013'!$AN187-'Base de Dados 2013'!$AH187),"")</f>
        <v/>
      </c>
      <c r="AS143" s="89" t="str">
        <f>IF(S143=1,S143*('Base de Dados 2013'!$AN187-'Base de Dados 2013'!$AH187),"")</f>
        <v/>
      </c>
      <c r="AT143" s="89" t="str">
        <f>IF(T143=1,T143*('Base de Dados 2013'!$AN187-'Base de Dados 2013'!$AH187),"")</f>
        <v/>
      </c>
      <c r="AU143" s="89" t="str">
        <f>IF(U143=1,U143*('Base de Dados 2013'!$AN187-'Base de Dados 2013'!$AH187),"")</f>
        <v/>
      </c>
      <c r="AV143" s="89" t="str">
        <f>IF(V143=1,V143*('Base de Dados 2013'!$AN187-'Base de Dados 2013'!$AH187),"")</f>
        <v/>
      </c>
      <c r="AW143" s="89" t="str">
        <f>IF(W143=1,W143*('Base de Dados 2013'!$AN187-'Base de Dados 2013'!$AH187),"")</f>
        <v/>
      </c>
      <c r="AX143" s="89" t="str">
        <f>IF(X143=1,X143*('Base de Dados 2013'!$AN187-'Base de Dados 2013'!$AH187),"")</f>
        <v/>
      </c>
      <c r="AY143" s="90">
        <f>IF(Y143=1,Y143*('Base de Dados 2013'!$AN187-'Base de Dados 2013'!$AH187),"")</f>
        <v>100</v>
      </c>
      <c r="AZ143" t="str">
        <f t="shared" si="47"/>
        <v/>
      </c>
      <c r="BA143" t="str">
        <f t="shared" si="45"/>
        <v/>
      </c>
    </row>
    <row r="144" spans="1:53" x14ac:dyDescent="0.55000000000000004">
      <c r="A144" s="75" t="str">
        <f>'Base de Dados 2013'!O188</f>
        <v>USB 558</v>
      </c>
      <c r="B144" s="88" t="str">
        <f t="shared" si="51"/>
        <v/>
      </c>
      <c r="C144" s="89" t="str">
        <f t="shared" si="51"/>
        <v/>
      </c>
      <c r="D144" s="89" t="str">
        <f t="shared" si="51"/>
        <v/>
      </c>
      <c r="E144" s="89">
        <f t="shared" si="51"/>
        <v>1</v>
      </c>
      <c r="F144" s="89" t="str">
        <f t="shared" si="51"/>
        <v/>
      </c>
      <c r="G144" s="89" t="str">
        <f t="shared" si="51"/>
        <v/>
      </c>
      <c r="H144" s="89" t="str">
        <f t="shared" si="39"/>
        <v/>
      </c>
      <c r="I144" s="89" t="str">
        <f t="shared" si="39"/>
        <v/>
      </c>
      <c r="J144" s="89" t="str">
        <f t="shared" si="39"/>
        <v/>
      </c>
      <c r="K144" s="89" t="str">
        <f t="shared" si="51"/>
        <v/>
      </c>
      <c r="L144" s="89" t="str">
        <f t="shared" si="51"/>
        <v/>
      </c>
      <c r="M144" s="89" t="str">
        <f t="shared" si="51"/>
        <v/>
      </c>
      <c r="N144" s="89" t="str">
        <f t="shared" si="40"/>
        <v/>
      </c>
      <c r="O144" s="89" t="str">
        <f t="shared" si="41"/>
        <v/>
      </c>
      <c r="P144" s="89" t="str">
        <f t="shared" si="51"/>
        <v/>
      </c>
      <c r="Q144" s="89" t="str">
        <f t="shared" si="51"/>
        <v/>
      </c>
      <c r="R144" s="89" t="str">
        <f t="shared" si="51"/>
        <v/>
      </c>
      <c r="S144" s="89" t="str">
        <f t="shared" si="42"/>
        <v/>
      </c>
      <c r="T144" s="89" t="str">
        <f t="shared" si="43"/>
        <v/>
      </c>
      <c r="U144" s="89" t="str">
        <f t="shared" si="51"/>
        <v/>
      </c>
      <c r="V144" s="89" t="str">
        <f t="shared" si="51"/>
        <v/>
      </c>
      <c r="W144" s="89" t="str">
        <f t="shared" si="51"/>
        <v/>
      </c>
      <c r="X144" s="89" t="str">
        <f t="shared" si="50"/>
        <v/>
      </c>
      <c r="Y144" s="90" t="str">
        <f t="shared" si="50"/>
        <v/>
      </c>
      <c r="Z144" s="102" t="str">
        <f t="shared" si="38"/>
        <v/>
      </c>
      <c r="AB144" s="88" t="str">
        <f>IF(B144=1,B144*('Base de Dados 2013'!$AN188-'Base de Dados 2013'!$AH188),"")</f>
        <v/>
      </c>
      <c r="AC144" s="89" t="str">
        <f>IF(C144=1,C144*('Base de Dados 2013'!$AN188-'Base de Dados 2013'!$AH188),"")</f>
        <v/>
      </c>
      <c r="AD144" s="89" t="str">
        <f>IF(D144=1,D144*('Base de Dados 2013'!$AN188-'Base de Dados 2013'!$AH188),"")</f>
        <v/>
      </c>
      <c r="AE144" s="89">
        <f>IF(E144=1,E144*('Base de Dados 2013'!$AN188-'Base de Dados 2013'!$AH188),"")</f>
        <v>67</v>
      </c>
      <c r="AF144" s="89" t="str">
        <f>IF(F144=1,F144*('Base de Dados 2013'!$AN188-'Base de Dados 2013'!$AH188),"")</f>
        <v/>
      </c>
      <c r="AG144" s="89" t="str">
        <f>IF(G144=1,G144*('Base de Dados 2013'!$AN188-'Base de Dados 2013'!$AH188),"")</f>
        <v/>
      </c>
      <c r="AH144" s="89" t="str">
        <f>IF(H144=1,H144*('Base de Dados 2013'!$AN188-'Base de Dados 2013'!$AH188),"")</f>
        <v/>
      </c>
      <c r="AI144" s="89" t="str">
        <f>IF(I144=1,I144*('Base de Dados 2013'!$AN188-'Base de Dados 2013'!$AH188),"")</f>
        <v/>
      </c>
      <c r="AJ144" s="89" t="str">
        <f>IF(J144=1,J144*('Base de Dados 2013'!$AN188-'Base de Dados 2013'!$AH188),"")</f>
        <v/>
      </c>
      <c r="AK144" s="89" t="str">
        <f>IF(K144=1,K144*('Base de Dados 2013'!$AN188-'Base de Dados 2013'!$AH188),"")</f>
        <v/>
      </c>
      <c r="AL144" s="89" t="str">
        <f>IF(L144=1,L144*('Base de Dados 2013'!$AN188-'Base de Dados 2013'!$AH188),"")</f>
        <v/>
      </c>
      <c r="AM144" s="89" t="str">
        <f>IF(M144=1,M144*('Base de Dados 2013'!$AN188-'Base de Dados 2013'!$AH188),"")</f>
        <v/>
      </c>
      <c r="AN144" s="89" t="str">
        <f>IF(N144=1,N144*('Base de Dados 2013'!$AN188-'Base de Dados 2013'!$AH188),"")</f>
        <v/>
      </c>
      <c r="AO144" s="89" t="str">
        <f>IF(O144=1,O144*('Base de Dados 2013'!$AN188-'Base de Dados 2013'!$AH188),"")</f>
        <v/>
      </c>
      <c r="AP144" s="89" t="str">
        <f>IF(P144=1,P144*('Base de Dados 2013'!$AN188-'Base de Dados 2013'!$AH188),"")</f>
        <v/>
      </c>
      <c r="AQ144" s="89" t="str">
        <f>IF(Q144=1,Q144*('Base de Dados 2013'!$AN188-'Base de Dados 2013'!$AH188),"")</f>
        <v/>
      </c>
      <c r="AR144" s="89" t="str">
        <f>IF(R144=1,R144*('Base de Dados 2013'!$AN188-'Base de Dados 2013'!$AH188),"")</f>
        <v/>
      </c>
      <c r="AS144" s="89" t="str">
        <f>IF(S144=1,S144*('Base de Dados 2013'!$AN188-'Base de Dados 2013'!$AH188),"")</f>
        <v/>
      </c>
      <c r="AT144" s="89" t="str">
        <f>IF(T144=1,T144*('Base de Dados 2013'!$AN188-'Base de Dados 2013'!$AH188),"")</f>
        <v/>
      </c>
      <c r="AU144" s="89" t="str">
        <f>IF(U144=1,U144*('Base de Dados 2013'!$AN188-'Base de Dados 2013'!$AH188),"")</f>
        <v/>
      </c>
      <c r="AV144" s="89" t="str">
        <f>IF(V144=1,V144*('Base de Dados 2013'!$AN188-'Base de Dados 2013'!$AH188),"")</f>
        <v/>
      </c>
      <c r="AW144" s="89" t="str">
        <f>IF(W144=1,W144*('Base de Dados 2013'!$AN188-'Base de Dados 2013'!$AH188),"")</f>
        <v/>
      </c>
      <c r="AX144" s="89" t="str">
        <f>IF(X144=1,X144*('Base de Dados 2013'!$AN188-'Base de Dados 2013'!$AH188),"")</f>
        <v/>
      </c>
      <c r="AY144" s="90" t="str">
        <f>IF(Y144=1,Y144*('Base de Dados 2013'!$AN188-'Base de Dados 2013'!$AH188),"")</f>
        <v/>
      </c>
      <c r="AZ144" t="str">
        <f t="shared" si="47"/>
        <v/>
      </c>
      <c r="BA144" t="str">
        <f t="shared" si="45"/>
        <v/>
      </c>
    </row>
    <row r="145" spans="1:53" x14ac:dyDescent="0.55000000000000004">
      <c r="A145" s="75" t="str">
        <f>'Base de Dados 2013'!O189</f>
        <v>USB 557</v>
      </c>
      <c r="B145" s="88" t="str">
        <f t="shared" si="51"/>
        <v/>
      </c>
      <c r="C145" s="89" t="str">
        <f t="shared" si="51"/>
        <v/>
      </c>
      <c r="D145" s="89" t="str">
        <f t="shared" si="51"/>
        <v/>
      </c>
      <c r="E145" s="89" t="str">
        <f t="shared" si="51"/>
        <v/>
      </c>
      <c r="F145" s="89">
        <f t="shared" si="51"/>
        <v>1</v>
      </c>
      <c r="G145" s="89" t="str">
        <f t="shared" si="51"/>
        <v/>
      </c>
      <c r="H145" s="89" t="str">
        <f t="shared" si="39"/>
        <v/>
      </c>
      <c r="I145" s="89" t="str">
        <f t="shared" si="39"/>
        <v/>
      </c>
      <c r="J145" s="89" t="str">
        <f t="shared" si="39"/>
        <v/>
      </c>
      <c r="K145" s="89" t="str">
        <f t="shared" si="51"/>
        <v/>
      </c>
      <c r="L145" s="89" t="str">
        <f t="shared" si="51"/>
        <v/>
      </c>
      <c r="M145" s="89" t="str">
        <f t="shared" si="51"/>
        <v/>
      </c>
      <c r="N145" s="89" t="str">
        <f t="shared" si="40"/>
        <v/>
      </c>
      <c r="O145" s="89" t="str">
        <f t="shared" si="41"/>
        <v/>
      </c>
      <c r="P145" s="89" t="str">
        <f t="shared" si="51"/>
        <v/>
      </c>
      <c r="Q145" s="89" t="str">
        <f t="shared" si="51"/>
        <v/>
      </c>
      <c r="R145" s="89" t="str">
        <f t="shared" si="51"/>
        <v/>
      </c>
      <c r="S145" s="89" t="str">
        <f t="shared" si="42"/>
        <v/>
      </c>
      <c r="T145" s="89" t="str">
        <f t="shared" si="43"/>
        <v/>
      </c>
      <c r="U145" s="89" t="str">
        <f t="shared" si="51"/>
        <v/>
      </c>
      <c r="V145" s="89" t="str">
        <f t="shared" si="51"/>
        <v/>
      </c>
      <c r="W145" s="89" t="str">
        <f t="shared" si="51"/>
        <v/>
      </c>
      <c r="X145" s="89" t="str">
        <f t="shared" si="50"/>
        <v/>
      </c>
      <c r="Y145" s="90" t="str">
        <f t="shared" si="50"/>
        <v/>
      </c>
      <c r="Z145" s="102" t="str">
        <f t="shared" si="38"/>
        <v/>
      </c>
      <c r="AB145" s="88" t="str">
        <f>IF(B145=1,B145*('Base de Dados 2013'!$AN189-'Base de Dados 2013'!$AH189),"")</f>
        <v/>
      </c>
      <c r="AC145" s="89" t="str">
        <f>IF(C145=1,C145*('Base de Dados 2013'!$AN189-'Base de Dados 2013'!$AH189),"")</f>
        <v/>
      </c>
      <c r="AD145" s="89" t="str">
        <f>IF(D145=1,D145*('Base de Dados 2013'!$AN189-'Base de Dados 2013'!$AH189),"")</f>
        <v/>
      </c>
      <c r="AE145" s="89" t="str">
        <f>IF(E145=1,E145*('Base de Dados 2013'!$AN189-'Base de Dados 2013'!$AH189),"")</f>
        <v/>
      </c>
      <c r="AF145" s="89">
        <f>IF(F145=1,F145*('Base de Dados 2013'!$AN189-'Base de Dados 2013'!$AH189),"")</f>
        <v>46</v>
      </c>
      <c r="AG145" s="89" t="str">
        <f>IF(G145=1,G145*('Base de Dados 2013'!$AN189-'Base de Dados 2013'!$AH189),"")</f>
        <v/>
      </c>
      <c r="AH145" s="89" t="str">
        <f>IF(H145=1,H145*('Base de Dados 2013'!$AN189-'Base de Dados 2013'!$AH189),"")</f>
        <v/>
      </c>
      <c r="AI145" s="89" t="str">
        <f>IF(I145=1,I145*('Base de Dados 2013'!$AN189-'Base de Dados 2013'!$AH189),"")</f>
        <v/>
      </c>
      <c r="AJ145" s="89" t="str">
        <f>IF(J145=1,J145*('Base de Dados 2013'!$AN189-'Base de Dados 2013'!$AH189),"")</f>
        <v/>
      </c>
      <c r="AK145" s="89" t="str">
        <f>IF(K145=1,K145*('Base de Dados 2013'!$AN189-'Base de Dados 2013'!$AH189),"")</f>
        <v/>
      </c>
      <c r="AL145" s="89" t="str">
        <f>IF(L145=1,L145*('Base de Dados 2013'!$AN189-'Base de Dados 2013'!$AH189),"")</f>
        <v/>
      </c>
      <c r="AM145" s="89" t="str">
        <f>IF(M145=1,M145*('Base de Dados 2013'!$AN189-'Base de Dados 2013'!$AH189),"")</f>
        <v/>
      </c>
      <c r="AN145" s="89" t="str">
        <f>IF(N145=1,N145*('Base de Dados 2013'!$AN189-'Base de Dados 2013'!$AH189),"")</f>
        <v/>
      </c>
      <c r="AO145" s="89" t="str">
        <f>IF(O145=1,O145*('Base de Dados 2013'!$AN189-'Base de Dados 2013'!$AH189),"")</f>
        <v/>
      </c>
      <c r="AP145" s="89" t="str">
        <f>IF(P145=1,P145*('Base de Dados 2013'!$AN189-'Base de Dados 2013'!$AH189),"")</f>
        <v/>
      </c>
      <c r="AQ145" s="89" t="str">
        <f>IF(Q145=1,Q145*('Base de Dados 2013'!$AN189-'Base de Dados 2013'!$AH189),"")</f>
        <v/>
      </c>
      <c r="AR145" s="89" t="str">
        <f>IF(R145=1,R145*('Base de Dados 2013'!$AN189-'Base de Dados 2013'!$AH189),"")</f>
        <v/>
      </c>
      <c r="AS145" s="89" t="str">
        <f>IF(S145=1,S145*('Base de Dados 2013'!$AN189-'Base de Dados 2013'!$AH189),"")</f>
        <v/>
      </c>
      <c r="AT145" s="89" t="str">
        <f>IF(T145=1,T145*('Base de Dados 2013'!$AN189-'Base de Dados 2013'!$AH189),"")</f>
        <v/>
      </c>
      <c r="AU145" s="89" t="str">
        <f>IF(U145=1,U145*('Base de Dados 2013'!$AN189-'Base de Dados 2013'!$AH189),"")</f>
        <v/>
      </c>
      <c r="AV145" s="89" t="str">
        <f>IF(V145=1,V145*('Base de Dados 2013'!$AN189-'Base de Dados 2013'!$AH189),"")</f>
        <v/>
      </c>
      <c r="AW145" s="89" t="str">
        <f>IF(W145=1,W145*('Base de Dados 2013'!$AN189-'Base de Dados 2013'!$AH189),"")</f>
        <v/>
      </c>
      <c r="AX145" s="89" t="str">
        <f>IF(X145=1,X145*('Base de Dados 2013'!$AN189-'Base de Dados 2013'!$AH189),"")</f>
        <v/>
      </c>
      <c r="AY145" s="90" t="str">
        <f>IF(Y145=1,Y145*('Base de Dados 2013'!$AN189-'Base de Dados 2013'!$AH189),"")</f>
        <v/>
      </c>
      <c r="AZ145" t="str">
        <f t="shared" si="47"/>
        <v/>
      </c>
      <c r="BA145" t="str">
        <f t="shared" si="45"/>
        <v/>
      </c>
    </row>
    <row r="146" spans="1:53" x14ac:dyDescent="0.55000000000000004">
      <c r="A146" s="75" t="str">
        <f>'Base de Dados 2013'!O190</f>
        <v>USB 296</v>
      </c>
      <c r="B146" s="88" t="str">
        <f t="shared" si="51"/>
        <v/>
      </c>
      <c r="C146" s="89" t="str">
        <f t="shared" si="51"/>
        <v/>
      </c>
      <c r="D146" s="89" t="str">
        <f t="shared" si="51"/>
        <v/>
      </c>
      <c r="E146" s="89" t="str">
        <f t="shared" si="51"/>
        <v/>
      </c>
      <c r="F146" s="89" t="str">
        <f t="shared" si="51"/>
        <v/>
      </c>
      <c r="G146" s="89">
        <f t="shared" si="51"/>
        <v>1</v>
      </c>
      <c r="H146" s="89" t="str">
        <f t="shared" si="39"/>
        <v/>
      </c>
      <c r="I146" s="89" t="str">
        <f t="shared" si="39"/>
        <v/>
      </c>
      <c r="J146" s="89" t="str">
        <f t="shared" si="39"/>
        <v/>
      </c>
      <c r="K146" s="89" t="str">
        <f t="shared" si="51"/>
        <v/>
      </c>
      <c r="L146" s="89" t="str">
        <f t="shared" si="51"/>
        <v/>
      </c>
      <c r="M146" s="89" t="str">
        <f t="shared" si="51"/>
        <v/>
      </c>
      <c r="N146" s="89" t="str">
        <f t="shared" si="40"/>
        <v/>
      </c>
      <c r="O146" s="89" t="str">
        <f t="shared" si="41"/>
        <v/>
      </c>
      <c r="P146" s="89" t="str">
        <f t="shared" si="51"/>
        <v/>
      </c>
      <c r="Q146" s="89" t="str">
        <f t="shared" si="51"/>
        <v/>
      </c>
      <c r="R146" s="89" t="str">
        <f t="shared" si="51"/>
        <v/>
      </c>
      <c r="S146" s="89" t="str">
        <f t="shared" si="42"/>
        <v/>
      </c>
      <c r="T146" s="89" t="str">
        <f t="shared" si="43"/>
        <v/>
      </c>
      <c r="U146" s="89" t="str">
        <f t="shared" si="51"/>
        <v/>
      </c>
      <c r="V146" s="89" t="str">
        <f t="shared" si="51"/>
        <v/>
      </c>
      <c r="W146" s="89" t="str">
        <f t="shared" si="51"/>
        <v/>
      </c>
      <c r="X146" s="89" t="str">
        <f t="shared" si="50"/>
        <v/>
      </c>
      <c r="Y146" s="90" t="str">
        <f t="shared" si="50"/>
        <v/>
      </c>
      <c r="Z146" s="102" t="str">
        <f t="shared" si="38"/>
        <v/>
      </c>
      <c r="AB146" s="88" t="str">
        <f>IF(B146=1,B146*('Base de Dados 2013'!$AN190-'Base de Dados 2013'!$AH190),"")</f>
        <v/>
      </c>
      <c r="AC146" s="89" t="str">
        <f>IF(C146=1,C146*('Base de Dados 2013'!$AN190-'Base de Dados 2013'!$AH190),"")</f>
        <v/>
      </c>
      <c r="AD146" s="89" t="str">
        <f>IF(D146=1,D146*('Base de Dados 2013'!$AN190-'Base de Dados 2013'!$AH190),"")</f>
        <v/>
      </c>
      <c r="AE146" s="89" t="str">
        <f>IF(E146=1,E146*('Base de Dados 2013'!$AN190-'Base de Dados 2013'!$AH190),"")</f>
        <v/>
      </c>
      <c r="AF146" s="89" t="str">
        <f>IF(F146=1,F146*('Base de Dados 2013'!$AN190-'Base de Dados 2013'!$AH190),"")</f>
        <v/>
      </c>
      <c r="AG146" s="89">
        <f>IF(G146=1,G146*('Base de Dados 2013'!$AN190-'Base de Dados 2013'!$AH190),"")</f>
        <v>42</v>
      </c>
      <c r="AH146" s="89" t="str">
        <f>IF(H146=1,H146*('Base de Dados 2013'!$AN190-'Base de Dados 2013'!$AH190),"")</f>
        <v/>
      </c>
      <c r="AI146" s="89" t="str">
        <f>IF(I146=1,I146*('Base de Dados 2013'!$AN190-'Base de Dados 2013'!$AH190),"")</f>
        <v/>
      </c>
      <c r="AJ146" s="89" t="str">
        <f>IF(J146=1,J146*('Base de Dados 2013'!$AN190-'Base de Dados 2013'!$AH190),"")</f>
        <v/>
      </c>
      <c r="AK146" s="89" t="str">
        <f>IF(K146=1,K146*('Base de Dados 2013'!$AN190-'Base de Dados 2013'!$AH190),"")</f>
        <v/>
      </c>
      <c r="AL146" s="89" t="str">
        <f>IF(L146=1,L146*('Base de Dados 2013'!$AN190-'Base de Dados 2013'!$AH190),"")</f>
        <v/>
      </c>
      <c r="AM146" s="89" t="str">
        <f>IF(M146=1,M146*('Base de Dados 2013'!$AN190-'Base de Dados 2013'!$AH190),"")</f>
        <v/>
      </c>
      <c r="AN146" s="89" t="str">
        <f>IF(N146=1,N146*('Base de Dados 2013'!$AN190-'Base de Dados 2013'!$AH190),"")</f>
        <v/>
      </c>
      <c r="AO146" s="89" t="str">
        <f>IF(O146=1,O146*('Base de Dados 2013'!$AN190-'Base de Dados 2013'!$AH190),"")</f>
        <v/>
      </c>
      <c r="AP146" s="89" t="str">
        <f>IF(P146=1,P146*('Base de Dados 2013'!$AN190-'Base de Dados 2013'!$AH190),"")</f>
        <v/>
      </c>
      <c r="AQ146" s="89" t="str">
        <f>IF(Q146=1,Q146*('Base de Dados 2013'!$AN190-'Base de Dados 2013'!$AH190),"")</f>
        <v/>
      </c>
      <c r="AR146" s="89" t="str">
        <f>IF(R146=1,R146*('Base de Dados 2013'!$AN190-'Base de Dados 2013'!$AH190),"")</f>
        <v/>
      </c>
      <c r="AS146" s="89" t="str">
        <f>IF(S146=1,S146*('Base de Dados 2013'!$AN190-'Base de Dados 2013'!$AH190),"")</f>
        <v/>
      </c>
      <c r="AT146" s="89" t="str">
        <f>IF(T146=1,T146*('Base de Dados 2013'!$AN190-'Base de Dados 2013'!$AH190),"")</f>
        <v/>
      </c>
      <c r="AU146" s="89" t="str">
        <f>IF(U146=1,U146*('Base de Dados 2013'!$AN190-'Base de Dados 2013'!$AH190),"")</f>
        <v/>
      </c>
      <c r="AV146" s="89" t="str">
        <f>IF(V146=1,V146*('Base de Dados 2013'!$AN190-'Base de Dados 2013'!$AH190),"")</f>
        <v/>
      </c>
      <c r="AW146" s="89" t="str">
        <f>IF(W146=1,W146*('Base de Dados 2013'!$AN190-'Base de Dados 2013'!$AH190),"")</f>
        <v/>
      </c>
      <c r="AX146" s="89" t="str">
        <f>IF(X146=1,X146*('Base de Dados 2013'!$AN190-'Base de Dados 2013'!$AH190),"")</f>
        <v/>
      </c>
      <c r="AY146" s="90" t="str">
        <f>IF(Y146=1,Y146*('Base de Dados 2013'!$AN190-'Base de Dados 2013'!$AH190),"")</f>
        <v/>
      </c>
      <c r="AZ146" t="str">
        <f t="shared" si="47"/>
        <v/>
      </c>
      <c r="BA146" t="str">
        <f t="shared" si="45"/>
        <v/>
      </c>
    </row>
    <row r="147" spans="1:53" x14ac:dyDescent="0.55000000000000004">
      <c r="A147" s="75" t="str">
        <f>'Base de Dados 2013'!O191</f>
        <v>USB 150</v>
      </c>
      <c r="B147" s="88" t="str">
        <f t="shared" si="51"/>
        <v/>
      </c>
      <c r="C147" s="89" t="str">
        <f t="shared" si="51"/>
        <v/>
      </c>
      <c r="D147" s="89" t="str">
        <f t="shared" si="51"/>
        <v/>
      </c>
      <c r="E147" s="89" t="str">
        <f t="shared" si="51"/>
        <v/>
      </c>
      <c r="F147" s="89" t="str">
        <f t="shared" si="51"/>
        <v/>
      </c>
      <c r="G147" s="89" t="str">
        <f t="shared" si="51"/>
        <v/>
      </c>
      <c r="H147" s="89" t="str">
        <f t="shared" si="39"/>
        <v/>
      </c>
      <c r="I147" s="89" t="str">
        <f t="shared" si="39"/>
        <v/>
      </c>
      <c r="J147" s="89" t="str">
        <f t="shared" si="39"/>
        <v/>
      </c>
      <c r="K147" s="89" t="str">
        <f t="shared" si="51"/>
        <v/>
      </c>
      <c r="L147" s="89" t="str">
        <f t="shared" si="51"/>
        <v/>
      </c>
      <c r="M147" s="89" t="str">
        <f t="shared" si="51"/>
        <v/>
      </c>
      <c r="N147" s="89" t="str">
        <f t="shared" si="40"/>
        <v/>
      </c>
      <c r="O147" s="89" t="str">
        <f t="shared" si="41"/>
        <v/>
      </c>
      <c r="P147" s="89">
        <f t="shared" si="51"/>
        <v>1</v>
      </c>
      <c r="Q147" s="89" t="str">
        <f t="shared" si="51"/>
        <v/>
      </c>
      <c r="R147" s="89" t="str">
        <f t="shared" si="51"/>
        <v/>
      </c>
      <c r="S147" s="89" t="str">
        <f t="shared" si="42"/>
        <v/>
      </c>
      <c r="T147" s="89" t="str">
        <f t="shared" si="43"/>
        <v/>
      </c>
      <c r="U147" s="89" t="str">
        <f t="shared" si="51"/>
        <v/>
      </c>
      <c r="V147" s="89" t="str">
        <f t="shared" si="51"/>
        <v/>
      </c>
      <c r="W147" s="89" t="str">
        <f t="shared" si="51"/>
        <v/>
      </c>
      <c r="X147" s="89" t="str">
        <f t="shared" si="50"/>
        <v/>
      </c>
      <c r="Y147" s="90" t="str">
        <f t="shared" si="50"/>
        <v/>
      </c>
      <c r="Z147" s="102" t="str">
        <f t="shared" si="38"/>
        <v/>
      </c>
      <c r="AB147" s="88" t="str">
        <f>IF(B147=1,B147*('Base de Dados 2013'!$AN191-'Base de Dados 2013'!$AH191),"")</f>
        <v/>
      </c>
      <c r="AC147" s="89" t="str">
        <f>IF(C147=1,C147*('Base de Dados 2013'!$AN191-'Base de Dados 2013'!$AH191),"")</f>
        <v/>
      </c>
      <c r="AD147" s="89" t="str">
        <f>IF(D147=1,D147*('Base de Dados 2013'!$AN191-'Base de Dados 2013'!$AH191),"")</f>
        <v/>
      </c>
      <c r="AE147" s="89" t="str">
        <f>IF(E147=1,E147*('Base de Dados 2013'!$AN191-'Base de Dados 2013'!$AH191),"")</f>
        <v/>
      </c>
      <c r="AF147" s="89" t="str">
        <f>IF(F147=1,F147*('Base de Dados 2013'!$AN191-'Base de Dados 2013'!$AH191),"")</f>
        <v/>
      </c>
      <c r="AG147" s="89" t="str">
        <f>IF(G147=1,G147*('Base de Dados 2013'!$AN191-'Base de Dados 2013'!$AH191),"")</f>
        <v/>
      </c>
      <c r="AH147" s="89" t="str">
        <f>IF(H147=1,H147*('Base de Dados 2013'!$AN191-'Base de Dados 2013'!$AH191),"")</f>
        <v/>
      </c>
      <c r="AI147" s="89" t="str">
        <f>IF(I147=1,I147*('Base de Dados 2013'!$AN191-'Base de Dados 2013'!$AH191),"")</f>
        <v/>
      </c>
      <c r="AJ147" s="89" t="str">
        <f>IF(J147=1,J147*('Base de Dados 2013'!$AN191-'Base de Dados 2013'!$AH191),"")</f>
        <v/>
      </c>
      <c r="AK147" s="89" t="str">
        <f>IF(K147=1,K147*('Base de Dados 2013'!$AN191-'Base de Dados 2013'!$AH191),"")</f>
        <v/>
      </c>
      <c r="AL147" s="89" t="str">
        <f>IF(L147=1,L147*('Base de Dados 2013'!$AN191-'Base de Dados 2013'!$AH191),"")</f>
        <v/>
      </c>
      <c r="AM147" s="89" t="str">
        <f>IF(M147=1,M147*('Base de Dados 2013'!$AN191-'Base de Dados 2013'!$AH191),"")</f>
        <v/>
      </c>
      <c r="AN147" s="89" t="str">
        <f>IF(N147=1,N147*('Base de Dados 2013'!$AN191-'Base de Dados 2013'!$AH191),"")</f>
        <v/>
      </c>
      <c r="AO147" s="89" t="str">
        <f>IF(O147=1,O147*('Base de Dados 2013'!$AN191-'Base de Dados 2013'!$AH191),"")</f>
        <v/>
      </c>
      <c r="AP147" s="89">
        <f>IF(P147=1,P147*('Base de Dados 2013'!$AN191-'Base de Dados 2013'!$AH191),"")</f>
        <v>40</v>
      </c>
      <c r="AQ147" s="89" t="str">
        <f>IF(Q147=1,Q147*('Base de Dados 2013'!$AN191-'Base de Dados 2013'!$AH191),"")</f>
        <v/>
      </c>
      <c r="AR147" s="89" t="str">
        <f>IF(R147=1,R147*('Base de Dados 2013'!$AN191-'Base de Dados 2013'!$AH191),"")</f>
        <v/>
      </c>
      <c r="AS147" s="89" t="str">
        <f>IF(S147=1,S147*('Base de Dados 2013'!$AN191-'Base de Dados 2013'!$AH191),"")</f>
        <v/>
      </c>
      <c r="AT147" s="89" t="str">
        <f>IF(T147=1,T147*('Base de Dados 2013'!$AN191-'Base de Dados 2013'!$AH191),"")</f>
        <v/>
      </c>
      <c r="AU147" s="89" t="str">
        <f>IF(U147=1,U147*('Base de Dados 2013'!$AN191-'Base de Dados 2013'!$AH191),"")</f>
        <v/>
      </c>
      <c r="AV147" s="89" t="str">
        <f>IF(V147=1,V147*('Base de Dados 2013'!$AN191-'Base de Dados 2013'!$AH191),"")</f>
        <v/>
      </c>
      <c r="AW147" s="89" t="str">
        <f>IF(W147=1,W147*('Base de Dados 2013'!$AN191-'Base de Dados 2013'!$AH191),"")</f>
        <v/>
      </c>
      <c r="AX147" s="89" t="str">
        <f>IF(X147=1,X147*('Base de Dados 2013'!$AN191-'Base de Dados 2013'!$AH191),"")</f>
        <v/>
      </c>
      <c r="AY147" s="90" t="str">
        <f>IF(Y147=1,Y147*('Base de Dados 2013'!$AN191-'Base de Dados 2013'!$AH191),"")</f>
        <v/>
      </c>
      <c r="AZ147" t="str">
        <f t="shared" si="47"/>
        <v/>
      </c>
      <c r="BA147" t="str">
        <f t="shared" si="45"/>
        <v/>
      </c>
    </row>
    <row r="148" spans="1:53" x14ac:dyDescent="0.55000000000000004">
      <c r="A148" s="75" t="str">
        <f>'Base de Dados 2013'!O192</f>
        <v>USB 228</v>
      </c>
      <c r="B148" s="88" t="str">
        <f t="shared" si="51"/>
        <v/>
      </c>
      <c r="C148" s="89" t="str">
        <f t="shared" si="51"/>
        <v/>
      </c>
      <c r="D148" s="89" t="str">
        <f t="shared" si="51"/>
        <v/>
      </c>
      <c r="E148" s="89" t="str">
        <f t="shared" si="51"/>
        <v/>
      </c>
      <c r="F148" s="89" t="str">
        <f t="shared" si="51"/>
        <v/>
      </c>
      <c r="G148" s="89" t="str">
        <f t="shared" si="51"/>
        <v/>
      </c>
      <c r="H148" s="89" t="str">
        <f t="shared" si="39"/>
        <v/>
      </c>
      <c r="I148" s="89" t="str">
        <f t="shared" si="39"/>
        <v/>
      </c>
      <c r="J148" s="89" t="str">
        <f t="shared" si="39"/>
        <v/>
      </c>
      <c r="K148" s="89">
        <f t="shared" si="51"/>
        <v>1</v>
      </c>
      <c r="L148" s="89" t="str">
        <f t="shared" si="51"/>
        <v/>
      </c>
      <c r="M148" s="89" t="str">
        <f t="shared" si="51"/>
        <v/>
      </c>
      <c r="N148" s="89" t="str">
        <f t="shared" si="40"/>
        <v/>
      </c>
      <c r="O148" s="89" t="str">
        <f t="shared" si="41"/>
        <v/>
      </c>
      <c r="P148" s="89" t="str">
        <f t="shared" si="51"/>
        <v/>
      </c>
      <c r="Q148" s="89" t="str">
        <f t="shared" si="51"/>
        <v/>
      </c>
      <c r="R148" s="89" t="str">
        <f t="shared" si="51"/>
        <v/>
      </c>
      <c r="S148" s="89" t="str">
        <f t="shared" si="42"/>
        <v/>
      </c>
      <c r="T148" s="89" t="str">
        <f t="shared" si="43"/>
        <v/>
      </c>
      <c r="U148" s="89" t="str">
        <f t="shared" si="51"/>
        <v/>
      </c>
      <c r="V148" s="89" t="str">
        <f t="shared" si="51"/>
        <v/>
      </c>
      <c r="W148" s="89" t="str">
        <f t="shared" si="51"/>
        <v/>
      </c>
      <c r="X148" s="89" t="str">
        <f t="shared" si="50"/>
        <v/>
      </c>
      <c r="Y148" s="90" t="str">
        <f t="shared" si="50"/>
        <v/>
      </c>
      <c r="Z148" s="102" t="str">
        <f t="shared" si="38"/>
        <v/>
      </c>
      <c r="AB148" s="88" t="str">
        <f>IF(B148=1,B148*('Base de Dados 2013'!$AN192-'Base de Dados 2013'!$AH192),"")</f>
        <v/>
      </c>
      <c r="AC148" s="89" t="str">
        <f>IF(C148=1,C148*('Base de Dados 2013'!$AN192-'Base de Dados 2013'!$AH192),"")</f>
        <v/>
      </c>
      <c r="AD148" s="89" t="str">
        <f>IF(D148=1,D148*('Base de Dados 2013'!$AN192-'Base de Dados 2013'!$AH192),"")</f>
        <v/>
      </c>
      <c r="AE148" s="89" t="str">
        <f>IF(E148=1,E148*('Base de Dados 2013'!$AN192-'Base de Dados 2013'!$AH192),"")</f>
        <v/>
      </c>
      <c r="AF148" s="89" t="str">
        <f>IF(F148=1,F148*('Base de Dados 2013'!$AN192-'Base de Dados 2013'!$AH192),"")</f>
        <v/>
      </c>
      <c r="AG148" s="89" t="str">
        <f>IF(G148=1,G148*('Base de Dados 2013'!$AN192-'Base de Dados 2013'!$AH192),"")</f>
        <v/>
      </c>
      <c r="AH148" s="89" t="str">
        <f>IF(H148=1,H148*('Base de Dados 2013'!$AN192-'Base de Dados 2013'!$AH192),"")</f>
        <v/>
      </c>
      <c r="AI148" s="89" t="str">
        <f>IF(I148=1,I148*('Base de Dados 2013'!$AN192-'Base de Dados 2013'!$AH192),"")</f>
        <v/>
      </c>
      <c r="AJ148" s="89" t="str">
        <f>IF(J148=1,J148*('Base de Dados 2013'!$AN192-'Base de Dados 2013'!$AH192),"")</f>
        <v/>
      </c>
      <c r="AK148" s="89">
        <f>IF(K148=1,K148*('Base de Dados 2013'!$AN192-'Base de Dados 2013'!$AH192),"")</f>
        <v>46</v>
      </c>
      <c r="AL148" s="89" t="str">
        <f>IF(L148=1,L148*('Base de Dados 2013'!$AN192-'Base de Dados 2013'!$AH192),"")</f>
        <v/>
      </c>
      <c r="AM148" s="89" t="str">
        <f>IF(M148=1,M148*('Base de Dados 2013'!$AN192-'Base de Dados 2013'!$AH192),"")</f>
        <v/>
      </c>
      <c r="AN148" s="89" t="str">
        <f>IF(N148=1,N148*('Base de Dados 2013'!$AN192-'Base de Dados 2013'!$AH192),"")</f>
        <v/>
      </c>
      <c r="AO148" s="89" t="str">
        <f>IF(O148=1,O148*('Base de Dados 2013'!$AN192-'Base de Dados 2013'!$AH192),"")</f>
        <v/>
      </c>
      <c r="AP148" s="89" t="str">
        <f>IF(P148=1,P148*('Base de Dados 2013'!$AN192-'Base de Dados 2013'!$AH192),"")</f>
        <v/>
      </c>
      <c r="AQ148" s="89" t="str">
        <f>IF(Q148=1,Q148*('Base de Dados 2013'!$AN192-'Base de Dados 2013'!$AH192),"")</f>
        <v/>
      </c>
      <c r="AR148" s="89" t="str">
        <f>IF(R148=1,R148*('Base de Dados 2013'!$AN192-'Base de Dados 2013'!$AH192),"")</f>
        <v/>
      </c>
      <c r="AS148" s="89" t="str">
        <f>IF(S148=1,S148*('Base de Dados 2013'!$AN192-'Base de Dados 2013'!$AH192),"")</f>
        <v/>
      </c>
      <c r="AT148" s="89" t="str">
        <f>IF(T148=1,T148*('Base de Dados 2013'!$AN192-'Base de Dados 2013'!$AH192),"")</f>
        <v/>
      </c>
      <c r="AU148" s="89" t="str">
        <f>IF(U148=1,U148*('Base de Dados 2013'!$AN192-'Base de Dados 2013'!$AH192),"")</f>
        <v/>
      </c>
      <c r="AV148" s="89" t="str">
        <f>IF(V148=1,V148*('Base de Dados 2013'!$AN192-'Base de Dados 2013'!$AH192),"")</f>
        <v/>
      </c>
      <c r="AW148" s="89" t="str">
        <f>IF(W148=1,W148*('Base de Dados 2013'!$AN192-'Base de Dados 2013'!$AH192),"")</f>
        <v/>
      </c>
      <c r="AX148" s="89" t="str">
        <f>IF(X148=1,X148*('Base de Dados 2013'!$AN192-'Base de Dados 2013'!$AH192),"")</f>
        <v/>
      </c>
      <c r="AY148" s="90" t="str">
        <f>IF(Y148=1,Y148*('Base de Dados 2013'!$AN192-'Base de Dados 2013'!$AH192),"")</f>
        <v/>
      </c>
      <c r="AZ148" t="str">
        <f t="shared" si="47"/>
        <v/>
      </c>
      <c r="BA148" t="str">
        <f t="shared" si="45"/>
        <v/>
      </c>
    </row>
    <row r="149" spans="1:53" x14ac:dyDescent="0.55000000000000004">
      <c r="A149" s="75" t="str">
        <f>'Base de Dados 2013'!O193</f>
        <v>DT 227</v>
      </c>
      <c r="B149" s="88" t="str">
        <f t="shared" si="51"/>
        <v/>
      </c>
      <c r="C149" s="89" t="str">
        <f t="shared" si="51"/>
        <v/>
      </c>
      <c r="D149" s="89" t="str">
        <f t="shared" si="51"/>
        <v/>
      </c>
      <c r="E149" s="89" t="str">
        <f t="shared" si="51"/>
        <v/>
      </c>
      <c r="F149" s="89" t="str">
        <f t="shared" si="51"/>
        <v/>
      </c>
      <c r="G149" s="89" t="str">
        <f t="shared" si="51"/>
        <v/>
      </c>
      <c r="H149" s="89" t="str">
        <f t="shared" si="39"/>
        <v/>
      </c>
      <c r="I149" s="89" t="str">
        <f t="shared" si="39"/>
        <v/>
      </c>
      <c r="J149" s="89" t="str">
        <f t="shared" si="39"/>
        <v/>
      </c>
      <c r="K149" s="89" t="str">
        <f t="shared" si="51"/>
        <v/>
      </c>
      <c r="L149" s="89" t="str">
        <f t="shared" si="51"/>
        <v/>
      </c>
      <c r="M149" s="89" t="str">
        <f t="shared" si="51"/>
        <v/>
      </c>
      <c r="N149" s="89" t="str">
        <f t="shared" si="40"/>
        <v/>
      </c>
      <c r="O149" s="89" t="str">
        <f t="shared" si="41"/>
        <v/>
      </c>
      <c r="P149" s="89" t="str">
        <f t="shared" si="51"/>
        <v/>
      </c>
      <c r="Q149" s="89" t="str">
        <f t="shared" si="51"/>
        <v/>
      </c>
      <c r="R149" s="89" t="str">
        <f t="shared" si="51"/>
        <v/>
      </c>
      <c r="S149" s="89" t="str">
        <f t="shared" si="42"/>
        <v/>
      </c>
      <c r="T149" s="89">
        <f t="shared" si="43"/>
        <v>1</v>
      </c>
      <c r="U149" s="89" t="str">
        <f t="shared" si="51"/>
        <v/>
      </c>
      <c r="V149" s="89" t="str">
        <f t="shared" si="51"/>
        <v/>
      </c>
      <c r="W149" s="89" t="str">
        <f t="shared" si="51"/>
        <v/>
      </c>
      <c r="X149" s="89" t="str">
        <f t="shared" si="50"/>
        <v/>
      </c>
      <c r="Y149" s="90" t="str">
        <f t="shared" si="50"/>
        <v/>
      </c>
      <c r="Z149" s="102" t="str">
        <f t="shared" si="38"/>
        <v/>
      </c>
      <c r="AB149" s="88" t="str">
        <f>IF(B149=1,B149*('Base de Dados 2013'!$AN193-'Base de Dados 2013'!$AH193),"")</f>
        <v/>
      </c>
      <c r="AC149" s="89" t="str">
        <f>IF(C149=1,C149*('Base de Dados 2013'!$AN193-'Base de Dados 2013'!$AH193),"")</f>
        <v/>
      </c>
      <c r="AD149" s="89" t="str">
        <f>IF(D149=1,D149*('Base de Dados 2013'!$AN193-'Base de Dados 2013'!$AH193),"")</f>
        <v/>
      </c>
      <c r="AE149" s="89" t="str">
        <f>IF(E149=1,E149*('Base de Dados 2013'!$AN193-'Base de Dados 2013'!$AH193),"")</f>
        <v/>
      </c>
      <c r="AF149" s="89" t="str">
        <f>IF(F149=1,F149*('Base de Dados 2013'!$AN193-'Base de Dados 2013'!$AH193),"")</f>
        <v/>
      </c>
      <c r="AG149" s="89" t="str">
        <f>IF(G149=1,G149*('Base de Dados 2013'!$AN193-'Base de Dados 2013'!$AH193),"")</f>
        <v/>
      </c>
      <c r="AH149" s="89" t="str">
        <f>IF(H149=1,H149*('Base de Dados 2013'!$AN193-'Base de Dados 2013'!$AH193),"")</f>
        <v/>
      </c>
      <c r="AI149" s="89" t="str">
        <f>IF(I149=1,I149*('Base de Dados 2013'!$AN193-'Base de Dados 2013'!$AH193),"")</f>
        <v/>
      </c>
      <c r="AJ149" s="89" t="str">
        <f>IF(J149=1,J149*('Base de Dados 2013'!$AN193-'Base de Dados 2013'!$AH193),"")</f>
        <v/>
      </c>
      <c r="AK149" s="89" t="str">
        <f>IF(K149=1,K149*('Base de Dados 2013'!$AN193-'Base de Dados 2013'!$AH193),"")</f>
        <v/>
      </c>
      <c r="AL149" s="89" t="str">
        <f>IF(L149=1,L149*('Base de Dados 2013'!$AN193-'Base de Dados 2013'!$AH193),"")</f>
        <v/>
      </c>
      <c r="AM149" s="89" t="str">
        <f>IF(M149=1,M149*('Base de Dados 2013'!$AN193-'Base de Dados 2013'!$AH193),"")</f>
        <v/>
      </c>
      <c r="AN149" s="89" t="str">
        <f>IF(N149=1,N149*('Base de Dados 2013'!$AN193-'Base de Dados 2013'!$AH193),"")</f>
        <v/>
      </c>
      <c r="AO149" s="89" t="str">
        <f>IF(O149=1,O149*('Base de Dados 2013'!$AN193-'Base de Dados 2013'!$AH193),"")</f>
        <v/>
      </c>
      <c r="AP149" s="89" t="str">
        <f>IF(P149=1,P149*('Base de Dados 2013'!$AN193-'Base de Dados 2013'!$AH193),"")</f>
        <v/>
      </c>
      <c r="AQ149" s="89" t="str">
        <f>IF(Q149=1,Q149*('Base de Dados 2013'!$AN193-'Base de Dados 2013'!$AH193),"")</f>
        <v/>
      </c>
      <c r="AR149" s="89" t="str">
        <f>IF(R149=1,R149*('Base de Dados 2013'!$AN193-'Base de Dados 2013'!$AH193),"")</f>
        <v/>
      </c>
      <c r="AS149" s="89" t="str">
        <f>IF(S149=1,S149*('Base de Dados 2013'!$AN193-'Base de Dados 2013'!$AH193),"")</f>
        <v/>
      </c>
      <c r="AT149" s="89">
        <f>IF(T149=1,T149*('Base de Dados 2013'!$AN193-'Base de Dados 2013'!$AH193),"")</f>
        <v>44</v>
      </c>
      <c r="AU149" s="89" t="str">
        <f>IF(U149=1,U149*('Base de Dados 2013'!$AN193-'Base de Dados 2013'!$AH193),"")</f>
        <v/>
      </c>
      <c r="AV149" s="89" t="str">
        <f>IF(V149=1,V149*('Base de Dados 2013'!$AN193-'Base de Dados 2013'!$AH193),"")</f>
        <v/>
      </c>
      <c r="AW149" s="89" t="str">
        <f>IF(W149=1,W149*('Base de Dados 2013'!$AN193-'Base de Dados 2013'!$AH193),"")</f>
        <v/>
      </c>
      <c r="AX149" s="89" t="str">
        <f>IF(X149=1,X149*('Base de Dados 2013'!$AN193-'Base de Dados 2013'!$AH193),"")</f>
        <v/>
      </c>
      <c r="AY149" s="90" t="str">
        <f>IF(Y149=1,Y149*('Base de Dados 2013'!$AN193-'Base de Dados 2013'!$AH193),"")</f>
        <v/>
      </c>
      <c r="AZ149" t="str">
        <f t="shared" si="47"/>
        <v/>
      </c>
      <c r="BA149" t="str">
        <f t="shared" si="45"/>
        <v/>
      </c>
    </row>
    <row r="150" spans="1:53" x14ac:dyDescent="0.55000000000000004">
      <c r="A150" s="75" t="str">
        <f>'Base de Dados 2013'!O194</f>
        <v>USB 557</v>
      </c>
      <c r="B150" s="88" t="str">
        <f t="shared" si="51"/>
        <v/>
      </c>
      <c r="C150" s="89" t="str">
        <f t="shared" si="51"/>
        <v/>
      </c>
      <c r="D150" s="89" t="str">
        <f t="shared" si="51"/>
        <v/>
      </c>
      <c r="E150" s="89" t="str">
        <f t="shared" si="51"/>
        <v/>
      </c>
      <c r="F150" s="89">
        <f t="shared" si="51"/>
        <v>1</v>
      </c>
      <c r="G150" s="89" t="str">
        <f t="shared" si="51"/>
        <v/>
      </c>
      <c r="H150" s="89" t="str">
        <f t="shared" si="39"/>
        <v/>
      </c>
      <c r="I150" s="89" t="str">
        <f t="shared" si="39"/>
        <v/>
      </c>
      <c r="J150" s="89" t="str">
        <f t="shared" si="39"/>
        <v/>
      </c>
      <c r="K150" s="89" t="str">
        <f t="shared" si="51"/>
        <v/>
      </c>
      <c r="L150" s="89" t="str">
        <f t="shared" si="51"/>
        <v/>
      </c>
      <c r="M150" s="89" t="str">
        <f t="shared" si="51"/>
        <v/>
      </c>
      <c r="N150" s="89" t="str">
        <f t="shared" si="40"/>
        <v/>
      </c>
      <c r="O150" s="89" t="str">
        <f t="shared" si="41"/>
        <v/>
      </c>
      <c r="P150" s="89" t="str">
        <f t="shared" si="51"/>
        <v/>
      </c>
      <c r="Q150" s="89" t="str">
        <f t="shared" si="51"/>
        <v/>
      </c>
      <c r="R150" s="89" t="str">
        <f t="shared" si="51"/>
        <v/>
      </c>
      <c r="S150" s="89" t="str">
        <f t="shared" si="42"/>
        <v/>
      </c>
      <c r="T150" s="89" t="str">
        <f t="shared" si="43"/>
        <v/>
      </c>
      <c r="U150" s="89" t="str">
        <f t="shared" si="51"/>
        <v/>
      </c>
      <c r="V150" s="89" t="str">
        <f t="shared" si="51"/>
        <v/>
      </c>
      <c r="W150" s="89" t="str">
        <f t="shared" si="51"/>
        <v/>
      </c>
      <c r="X150" s="89" t="str">
        <f t="shared" si="50"/>
        <v/>
      </c>
      <c r="Y150" s="90" t="str">
        <f t="shared" si="50"/>
        <v/>
      </c>
      <c r="Z150" s="102" t="str">
        <f t="shared" si="38"/>
        <v/>
      </c>
      <c r="AB150" s="88" t="str">
        <f>IF(B150=1,B150*('Base de Dados 2013'!$AN194-'Base de Dados 2013'!$AH194),"")</f>
        <v/>
      </c>
      <c r="AC150" s="89" t="str">
        <f>IF(C150=1,C150*('Base de Dados 2013'!$AN194-'Base de Dados 2013'!$AH194),"")</f>
        <v/>
      </c>
      <c r="AD150" s="89" t="str">
        <f>IF(D150=1,D150*('Base de Dados 2013'!$AN194-'Base de Dados 2013'!$AH194),"")</f>
        <v/>
      </c>
      <c r="AE150" s="89" t="str">
        <f>IF(E150=1,E150*('Base de Dados 2013'!$AN194-'Base de Dados 2013'!$AH194),"")</f>
        <v/>
      </c>
      <c r="AF150" s="89">
        <f>IF(F150=1,F150*('Base de Dados 2013'!$AN194-'Base de Dados 2013'!$AH194),"")</f>
        <v>80</v>
      </c>
      <c r="AG150" s="89" t="str">
        <f>IF(G150=1,G150*('Base de Dados 2013'!$AN194-'Base de Dados 2013'!$AH194),"")</f>
        <v/>
      </c>
      <c r="AH150" s="89" t="str">
        <f>IF(H150=1,H150*('Base de Dados 2013'!$AN194-'Base de Dados 2013'!$AH194),"")</f>
        <v/>
      </c>
      <c r="AI150" s="89" t="str">
        <f>IF(I150=1,I150*('Base de Dados 2013'!$AN194-'Base de Dados 2013'!$AH194),"")</f>
        <v/>
      </c>
      <c r="AJ150" s="89" t="str">
        <f>IF(J150=1,J150*('Base de Dados 2013'!$AN194-'Base de Dados 2013'!$AH194),"")</f>
        <v/>
      </c>
      <c r="AK150" s="89" t="str">
        <f>IF(K150=1,K150*('Base de Dados 2013'!$AN194-'Base de Dados 2013'!$AH194),"")</f>
        <v/>
      </c>
      <c r="AL150" s="89" t="str">
        <f>IF(L150=1,L150*('Base de Dados 2013'!$AN194-'Base de Dados 2013'!$AH194),"")</f>
        <v/>
      </c>
      <c r="AM150" s="89" t="str">
        <f>IF(M150=1,M150*('Base de Dados 2013'!$AN194-'Base de Dados 2013'!$AH194),"")</f>
        <v/>
      </c>
      <c r="AN150" s="89" t="str">
        <f>IF(N150=1,N150*('Base de Dados 2013'!$AN194-'Base de Dados 2013'!$AH194),"")</f>
        <v/>
      </c>
      <c r="AO150" s="89" t="str">
        <f>IF(O150=1,O150*('Base de Dados 2013'!$AN194-'Base de Dados 2013'!$AH194),"")</f>
        <v/>
      </c>
      <c r="AP150" s="89" t="str">
        <f>IF(P150=1,P150*('Base de Dados 2013'!$AN194-'Base de Dados 2013'!$AH194),"")</f>
        <v/>
      </c>
      <c r="AQ150" s="89" t="str">
        <f>IF(Q150=1,Q150*('Base de Dados 2013'!$AN194-'Base de Dados 2013'!$AH194),"")</f>
        <v/>
      </c>
      <c r="AR150" s="89" t="str">
        <f>IF(R150=1,R150*('Base de Dados 2013'!$AN194-'Base de Dados 2013'!$AH194),"")</f>
        <v/>
      </c>
      <c r="AS150" s="89" t="str">
        <f>IF(S150=1,S150*('Base de Dados 2013'!$AN194-'Base de Dados 2013'!$AH194),"")</f>
        <v/>
      </c>
      <c r="AT150" s="89" t="str">
        <f>IF(T150=1,T150*('Base de Dados 2013'!$AN194-'Base de Dados 2013'!$AH194),"")</f>
        <v/>
      </c>
      <c r="AU150" s="89" t="str">
        <f>IF(U150=1,U150*('Base de Dados 2013'!$AN194-'Base de Dados 2013'!$AH194),"")</f>
        <v/>
      </c>
      <c r="AV150" s="89" t="str">
        <f>IF(V150=1,V150*('Base de Dados 2013'!$AN194-'Base de Dados 2013'!$AH194),"")</f>
        <v/>
      </c>
      <c r="AW150" s="89" t="str">
        <f>IF(W150=1,W150*('Base de Dados 2013'!$AN194-'Base de Dados 2013'!$AH194),"")</f>
        <v/>
      </c>
      <c r="AX150" s="89" t="str">
        <f>IF(X150=1,X150*('Base de Dados 2013'!$AN194-'Base de Dados 2013'!$AH194),"")</f>
        <v/>
      </c>
      <c r="AY150" s="90" t="str">
        <f>IF(Y150=1,Y150*('Base de Dados 2013'!$AN194-'Base de Dados 2013'!$AH194),"")</f>
        <v/>
      </c>
      <c r="AZ150" t="str">
        <f t="shared" si="47"/>
        <v/>
      </c>
      <c r="BA150" t="str">
        <f t="shared" si="45"/>
        <v/>
      </c>
    </row>
    <row r="151" spans="1:53" x14ac:dyDescent="0.55000000000000004">
      <c r="A151" s="75" t="str">
        <f>'Base de Dados 2013'!O195</f>
        <v>IG 778</v>
      </c>
      <c r="B151" s="88" t="str">
        <f t="shared" si="51"/>
        <v/>
      </c>
      <c r="C151" s="89" t="str">
        <f t="shared" si="51"/>
        <v/>
      </c>
      <c r="D151" s="89" t="str">
        <f t="shared" si="51"/>
        <v/>
      </c>
      <c r="E151" s="89" t="str">
        <f t="shared" si="51"/>
        <v/>
      </c>
      <c r="F151" s="89" t="str">
        <f t="shared" si="51"/>
        <v/>
      </c>
      <c r="G151" s="89" t="str">
        <f t="shared" si="51"/>
        <v/>
      </c>
      <c r="H151" s="89" t="str">
        <f t="shared" si="39"/>
        <v/>
      </c>
      <c r="I151" s="89" t="str">
        <f t="shared" si="39"/>
        <v/>
      </c>
      <c r="J151" s="89" t="str">
        <f t="shared" si="39"/>
        <v/>
      </c>
      <c r="K151" s="89" t="str">
        <f t="shared" si="51"/>
        <v/>
      </c>
      <c r="L151" s="89" t="str">
        <f t="shared" si="51"/>
        <v/>
      </c>
      <c r="M151" s="89" t="str">
        <f t="shared" si="51"/>
        <v/>
      </c>
      <c r="N151" s="89" t="str">
        <f t="shared" si="40"/>
        <v/>
      </c>
      <c r="O151" s="89" t="str">
        <f t="shared" si="41"/>
        <v/>
      </c>
      <c r="P151" s="89" t="str">
        <f t="shared" si="51"/>
        <v/>
      </c>
      <c r="Q151" s="89" t="str">
        <f t="shared" si="51"/>
        <v/>
      </c>
      <c r="R151" s="89" t="str">
        <f t="shared" si="51"/>
        <v/>
      </c>
      <c r="S151" s="89">
        <f t="shared" si="42"/>
        <v>1</v>
      </c>
      <c r="T151" s="89" t="str">
        <f t="shared" si="43"/>
        <v/>
      </c>
      <c r="U151" s="89" t="str">
        <f t="shared" si="51"/>
        <v/>
      </c>
      <c r="V151" s="89" t="str">
        <f t="shared" si="51"/>
        <v/>
      </c>
      <c r="W151" s="89" t="str">
        <f t="shared" si="51"/>
        <v/>
      </c>
      <c r="X151" s="89" t="str">
        <f t="shared" si="50"/>
        <v/>
      </c>
      <c r="Y151" s="90" t="str">
        <f t="shared" si="50"/>
        <v/>
      </c>
      <c r="Z151" s="102" t="str">
        <f t="shared" si="38"/>
        <v/>
      </c>
      <c r="AB151" s="88" t="str">
        <f>IF(B151=1,B151*('Base de Dados 2013'!$AN195-'Base de Dados 2013'!$AH195),"")</f>
        <v/>
      </c>
      <c r="AC151" s="89" t="str">
        <f>IF(C151=1,C151*('Base de Dados 2013'!$AN195-'Base de Dados 2013'!$AH195),"")</f>
        <v/>
      </c>
      <c r="AD151" s="89" t="str">
        <f>IF(D151=1,D151*('Base de Dados 2013'!$AN195-'Base de Dados 2013'!$AH195),"")</f>
        <v/>
      </c>
      <c r="AE151" s="89" t="str">
        <f>IF(E151=1,E151*('Base de Dados 2013'!$AN195-'Base de Dados 2013'!$AH195),"")</f>
        <v/>
      </c>
      <c r="AF151" s="89" t="str">
        <f>IF(F151=1,F151*('Base de Dados 2013'!$AN195-'Base de Dados 2013'!$AH195),"")</f>
        <v/>
      </c>
      <c r="AG151" s="89" t="str">
        <f>IF(G151=1,G151*('Base de Dados 2013'!$AN195-'Base de Dados 2013'!$AH195),"")</f>
        <v/>
      </c>
      <c r="AH151" s="89" t="str">
        <f>IF(H151=1,H151*('Base de Dados 2013'!$AN195-'Base de Dados 2013'!$AH195),"")</f>
        <v/>
      </c>
      <c r="AI151" s="89" t="str">
        <f>IF(I151=1,I151*('Base de Dados 2013'!$AN195-'Base de Dados 2013'!$AH195),"")</f>
        <v/>
      </c>
      <c r="AJ151" s="89" t="str">
        <f>IF(J151=1,J151*('Base de Dados 2013'!$AN195-'Base de Dados 2013'!$AH195),"")</f>
        <v/>
      </c>
      <c r="AK151" s="89" t="str">
        <f>IF(K151=1,K151*('Base de Dados 2013'!$AN195-'Base de Dados 2013'!$AH195),"")</f>
        <v/>
      </c>
      <c r="AL151" s="89" t="str">
        <f>IF(L151=1,L151*('Base de Dados 2013'!$AN195-'Base de Dados 2013'!$AH195),"")</f>
        <v/>
      </c>
      <c r="AM151" s="89" t="str">
        <f>IF(M151=1,M151*('Base de Dados 2013'!$AN195-'Base de Dados 2013'!$AH195),"")</f>
        <v/>
      </c>
      <c r="AN151" s="89" t="str">
        <f>IF(N151=1,N151*('Base de Dados 2013'!$AN195-'Base de Dados 2013'!$AH195),"")</f>
        <v/>
      </c>
      <c r="AO151" s="89" t="str">
        <f>IF(O151=1,O151*('Base de Dados 2013'!$AN195-'Base de Dados 2013'!$AH195),"")</f>
        <v/>
      </c>
      <c r="AP151" s="89" t="str">
        <f>IF(P151=1,P151*('Base de Dados 2013'!$AN195-'Base de Dados 2013'!$AH195),"")</f>
        <v/>
      </c>
      <c r="AQ151" s="89" t="str">
        <f>IF(Q151=1,Q151*('Base de Dados 2013'!$AN195-'Base de Dados 2013'!$AH195),"")</f>
        <v/>
      </c>
      <c r="AR151" s="89" t="str">
        <f>IF(R151=1,R151*('Base de Dados 2013'!$AN195-'Base de Dados 2013'!$AH195),"")</f>
        <v/>
      </c>
      <c r="AS151" s="89">
        <f>IF(S151=1,S151*('Base de Dados 2013'!$AN195-'Base de Dados 2013'!$AH195),"")</f>
        <v>56</v>
      </c>
      <c r="AT151" s="89" t="str">
        <f>IF(T151=1,T151*('Base de Dados 2013'!$AN195-'Base de Dados 2013'!$AH195),"")</f>
        <v/>
      </c>
      <c r="AU151" s="89" t="str">
        <f>IF(U151=1,U151*('Base de Dados 2013'!$AN195-'Base de Dados 2013'!$AH195),"")</f>
        <v/>
      </c>
      <c r="AV151" s="89" t="str">
        <f>IF(V151=1,V151*('Base de Dados 2013'!$AN195-'Base de Dados 2013'!$AH195),"")</f>
        <v/>
      </c>
      <c r="AW151" s="89" t="str">
        <f>IF(W151=1,W151*('Base de Dados 2013'!$AN195-'Base de Dados 2013'!$AH195),"")</f>
        <v/>
      </c>
      <c r="AX151" s="89" t="str">
        <f>IF(X151=1,X151*('Base de Dados 2013'!$AN195-'Base de Dados 2013'!$AH195),"")</f>
        <v/>
      </c>
      <c r="AY151" s="90" t="str">
        <f>IF(Y151=1,Y151*('Base de Dados 2013'!$AN195-'Base de Dados 2013'!$AH195),"")</f>
        <v/>
      </c>
      <c r="AZ151" t="str">
        <f t="shared" si="47"/>
        <v/>
      </c>
      <c r="BA151" t="str">
        <f t="shared" si="45"/>
        <v/>
      </c>
    </row>
    <row r="152" spans="1:53" x14ac:dyDescent="0.55000000000000004">
      <c r="A152" s="75" t="str">
        <f>'Base de Dados 2013'!O196</f>
        <v>PD 280</v>
      </c>
      <c r="B152" s="88" t="str">
        <f t="shared" si="51"/>
        <v/>
      </c>
      <c r="C152" s="89" t="str">
        <f t="shared" si="51"/>
        <v/>
      </c>
      <c r="D152" s="89" t="str">
        <f t="shared" si="51"/>
        <v/>
      </c>
      <c r="E152" s="89" t="str">
        <f t="shared" si="51"/>
        <v/>
      </c>
      <c r="F152" s="89" t="str">
        <f t="shared" si="51"/>
        <v/>
      </c>
      <c r="G152" s="89" t="str">
        <f t="shared" si="51"/>
        <v/>
      </c>
      <c r="H152" s="89" t="str">
        <f t="shared" si="39"/>
        <v/>
      </c>
      <c r="I152" s="89" t="str">
        <f t="shared" si="39"/>
        <v/>
      </c>
      <c r="J152" s="89" t="str">
        <f t="shared" si="39"/>
        <v/>
      </c>
      <c r="K152" s="89" t="str">
        <f t="shared" si="51"/>
        <v/>
      </c>
      <c r="L152" s="89" t="str">
        <f t="shared" si="51"/>
        <v/>
      </c>
      <c r="M152" s="89" t="str">
        <f t="shared" si="51"/>
        <v/>
      </c>
      <c r="N152" s="89" t="str">
        <f t="shared" si="40"/>
        <v/>
      </c>
      <c r="O152" s="89" t="str">
        <f t="shared" si="41"/>
        <v/>
      </c>
      <c r="P152" s="89" t="str">
        <f t="shared" si="51"/>
        <v/>
      </c>
      <c r="Q152" s="89" t="str">
        <f t="shared" si="51"/>
        <v/>
      </c>
      <c r="R152" s="89" t="str">
        <f t="shared" si="51"/>
        <v/>
      </c>
      <c r="S152" s="89" t="str">
        <f t="shared" si="42"/>
        <v/>
      </c>
      <c r="T152" s="89" t="str">
        <f t="shared" si="43"/>
        <v/>
      </c>
      <c r="U152" s="89" t="str">
        <f t="shared" si="51"/>
        <v/>
      </c>
      <c r="V152" s="89" t="str">
        <f t="shared" si="51"/>
        <v/>
      </c>
      <c r="W152" s="89">
        <f t="shared" ref="W152:Y164" si="52">IF($A152=W$1,1,"")</f>
        <v>1</v>
      </c>
      <c r="X152" s="89" t="str">
        <f t="shared" si="52"/>
        <v/>
      </c>
      <c r="Y152" s="90" t="str">
        <f t="shared" si="52"/>
        <v/>
      </c>
      <c r="Z152" s="102" t="str">
        <f t="shared" si="38"/>
        <v/>
      </c>
      <c r="AB152" s="88" t="str">
        <f>IF(B152=1,B152*('Base de Dados 2013'!$AN196-'Base de Dados 2013'!$AH196),"")</f>
        <v/>
      </c>
      <c r="AC152" s="89" t="str">
        <f>IF(C152=1,C152*('Base de Dados 2013'!$AN196-'Base de Dados 2013'!$AH196),"")</f>
        <v/>
      </c>
      <c r="AD152" s="89" t="str">
        <f>IF(D152=1,D152*('Base de Dados 2013'!$AN196-'Base de Dados 2013'!$AH196),"")</f>
        <v/>
      </c>
      <c r="AE152" s="89" t="str">
        <f>IF(E152=1,E152*('Base de Dados 2013'!$AN196-'Base de Dados 2013'!$AH196),"")</f>
        <v/>
      </c>
      <c r="AF152" s="89" t="str">
        <f>IF(F152=1,F152*('Base de Dados 2013'!$AN196-'Base de Dados 2013'!$AH196),"")</f>
        <v/>
      </c>
      <c r="AG152" s="89" t="str">
        <f>IF(G152=1,G152*('Base de Dados 2013'!$AN196-'Base de Dados 2013'!$AH196),"")</f>
        <v/>
      </c>
      <c r="AH152" s="89" t="str">
        <f>IF(H152=1,H152*('Base de Dados 2013'!$AN196-'Base de Dados 2013'!$AH196),"")</f>
        <v/>
      </c>
      <c r="AI152" s="89" t="str">
        <f>IF(I152=1,I152*('Base de Dados 2013'!$AN196-'Base de Dados 2013'!$AH196),"")</f>
        <v/>
      </c>
      <c r="AJ152" s="89" t="str">
        <f>IF(J152=1,J152*('Base de Dados 2013'!$AN196-'Base de Dados 2013'!$AH196),"")</f>
        <v/>
      </c>
      <c r="AK152" s="89" t="str">
        <f>IF(K152=1,K152*('Base de Dados 2013'!$AN196-'Base de Dados 2013'!$AH196),"")</f>
        <v/>
      </c>
      <c r="AL152" s="89" t="str">
        <f>IF(L152=1,L152*('Base de Dados 2013'!$AN196-'Base de Dados 2013'!$AH196),"")</f>
        <v/>
      </c>
      <c r="AM152" s="89" t="str">
        <f>IF(M152=1,M152*('Base de Dados 2013'!$AN196-'Base de Dados 2013'!$AH196),"")</f>
        <v/>
      </c>
      <c r="AN152" s="89" t="str">
        <f>IF(N152=1,N152*('Base de Dados 2013'!$AN196-'Base de Dados 2013'!$AH196),"")</f>
        <v/>
      </c>
      <c r="AO152" s="89" t="str">
        <f>IF(O152=1,O152*('Base de Dados 2013'!$AN196-'Base de Dados 2013'!$AH196),"")</f>
        <v/>
      </c>
      <c r="AP152" s="89" t="str">
        <f>IF(P152=1,P152*('Base de Dados 2013'!$AN196-'Base de Dados 2013'!$AH196),"")</f>
        <v/>
      </c>
      <c r="AQ152" s="89" t="str">
        <f>IF(Q152=1,Q152*('Base de Dados 2013'!$AN196-'Base de Dados 2013'!$AH196),"")</f>
        <v/>
      </c>
      <c r="AR152" s="89" t="str">
        <f>IF(R152=1,R152*('Base de Dados 2013'!$AN196-'Base de Dados 2013'!$AH196),"")</f>
        <v/>
      </c>
      <c r="AS152" s="89" t="str">
        <f>IF(S152=1,S152*('Base de Dados 2013'!$AN196-'Base de Dados 2013'!$AH196),"")</f>
        <v/>
      </c>
      <c r="AT152" s="89" t="str">
        <f>IF(T152=1,T152*('Base de Dados 2013'!$AN196-'Base de Dados 2013'!$AH196),"")</f>
        <v/>
      </c>
      <c r="AU152" s="89" t="str">
        <f>IF(U152=1,U152*('Base de Dados 2013'!$AN196-'Base de Dados 2013'!$AH196),"")</f>
        <v/>
      </c>
      <c r="AV152" s="89" t="str">
        <f>IF(V152=1,V152*('Base de Dados 2013'!$AN196-'Base de Dados 2013'!$AH196),"")</f>
        <v/>
      </c>
      <c r="AW152" s="89">
        <f>IF(W152=1,W152*('Base de Dados 2013'!$AN196-'Base de Dados 2013'!$AH196),"")</f>
        <v>45</v>
      </c>
      <c r="AX152" s="89" t="str">
        <f>IF(X152=1,X152*('Base de Dados 2013'!$AN196-'Base de Dados 2013'!$AH196),"")</f>
        <v/>
      </c>
      <c r="AY152" s="90" t="str">
        <f>IF(Y152=1,Y152*('Base de Dados 2013'!$AN196-'Base de Dados 2013'!$AH196),"")</f>
        <v/>
      </c>
      <c r="AZ152" t="str">
        <f t="shared" si="47"/>
        <v/>
      </c>
      <c r="BA152" t="str">
        <f t="shared" si="45"/>
        <v/>
      </c>
    </row>
    <row r="153" spans="1:53" x14ac:dyDescent="0.55000000000000004">
      <c r="A153" s="75" t="str">
        <f>'Base de Dados 2013'!O199</f>
        <v>USB 557</v>
      </c>
      <c r="B153" s="88" t="str">
        <f t="shared" ref="B153:W165" si="53">IF($A153=B$1,1,"")</f>
        <v/>
      </c>
      <c r="C153" s="89" t="str">
        <f t="shared" si="53"/>
        <v/>
      </c>
      <c r="D153" s="89" t="str">
        <f t="shared" si="53"/>
        <v/>
      </c>
      <c r="E153" s="89" t="str">
        <f t="shared" si="53"/>
        <v/>
      </c>
      <c r="F153" s="89">
        <f t="shared" si="53"/>
        <v>1</v>
      </c>
      <c r="G153" s="89" t="str">
        <f t="shared" si="53"/>
        <v/>
      </c>
      <c r="H153" s="89" t="str">
        <f t="shared" si="39"/>
        <v/>
      </c>
      <c r="I153" s="89" t="str">
        <f t="shared" si="39"/>
        <v/>
      </c>
      <c r="J153" s="89" t="str">
        <f t="shared" si="39"/>
        <v/>
      </c>
      <c r="K153" s="89" t="str">
        <f t="shared" si="53"/>
        <v/>
      </c>
      <c r="L153" s="89" t="str">
        <f t="shared" si="53"/>
        <v/>
      </c>
      <c r="M153" s="89" t="str">
        <f t="shared" si="53"/>
        <v/>
      </c>
      <c r="N153" s="89" t="str">
        <f t="shared" si="40"/>
        <v/>
      </c>
      <c r="O153" s="89" t="str">
        <f t="shared" si="41"/>
        <v/>
      </c>
      <c r="P153" s="89" t="str">
        <f t="shared" si="53"/>
        <v/>
      </c>
      <c r="Q153" s="89" t="str">
        <f t="shared" si="53"/>
        <v/>
      </c>
      <c r="R153" s="89" t="str">
        <f t="shared" si="53"/>
        <v/>
      </c>
      <c r="S153" s="89" t="str">
        <f t="shared" si="42"/>
        <v/>
      </c>
      <c r="T153" s="89" t="str">
        <f t="shared" si="43"/>
        <v/>
      </c>
      <c r="U153" s="89" t="str">
        <f t="shared" si="53"/>
        <v/>
      </c>
      <c r="V153" s="89" t="str">
        <f t="shared" si="53"/>
        <v/>
      </c>
      <c r="W153" s="89" t="str">
        <f t="shared" si="53"/>
        <v/>
      </c>
      <c r="X153" s="89" t="str">
        <f t="shared" si="52"/>
        <v/>
      </c>
      <c r="Y153" s="90" t="str">
        <f t="shared" si="52"/>
        <v/>
      </c>
      <c r="Z153" s="102" t="str">
        <f t="shared" ref="Z153:Z203" si="54">IF(SUM(B153:Y153)=1,"","AQUI!")</f>
        <v/>
      </c>
      <c r="AB153" s="88" t="str">
        <f>IF(B153=1,B153*('Base de Dados 2013'!$AN199-'Base de Dados 2013'!$AH199),"")</f>
        <v/>
      </c>
      <c r="AC153" s="89" t="str">
        <f>IF(C153=1,C153*('Base de Dados 2013'!$AN199-'Base de Dados 2013'!$AH199),"")</f>
        <v/>
      </c>
      <c r="AD153" s="89" t="str">
        <f>IF(D153=1,D153*('Base de Dados 2013'!$AN199-'Base de Dados 2013'!$AH199),"")</f>
        <v/>
      </c>
      <c r="AE153" s="89" t="str">
        <f>IF(E153=1,E153*('Base de Dados 2013'!$AN199-'Base de Dados 2013'!$AH199),"")</f>
        <v/>
      </c>
      <c r="AF153" s="89">
        <f>IF(F153=1,F153*('Base de Dados 2013'!$AN199-'Base de Dados 2013'!$AH199),"")</f>
        <v>87</v>
      </c>
      <c r="AG153" s="89" t="str">
        <f>IF(G153=1,G153*('Base de Dados 2013'!$AN199-'Base de Dados 2013'!$AH199),"")</f>
        <v/>
      </c>
      <c r="AH153" s="89" t="str">
        <f>IF(H153=1,H153*('Base de Dados 2013'!$AN199-'Base de Dados 2013'!$AH199),"")</f>
        <v/>
      </c>
      <c r="AI153" s="89" t="str">
        <f>IF(I153=1,I153*('Base de Dados 2013'!$AN199-'Base de Dados 2013'!$AH199),"")</f>
        <v/>
      </c>
      <c r="AJ153" s="89" t="str">
        <f>IF(J153=1,J153*('Base de Dados 2013'!$AN199-'Base de Dados 2013'!$AH199),"")</f>
        <v/>
      </c>
      <c r="AK153" s="89" t="str">
        <f>IF(K153=1,K153*('Base de Dados 2013'!$AN199-'Base de Dados 2013'!$AH199),"")</f>
        <v/>
      </c>
      <c r="AL153" s="89" t="str">
        <f>IF(L153=1,L153*('Base de Dados 2013'!$AN199-'Base de Dados 2013'!$AH199),"")</f>
        <v/>
      </c>
      <c r="AM153" s="89" t="str">
        <f>IF(M153=1,M153*('Base de Dados 2013'!$AN199-'Base de Dados 2013'!$AH199),"")</f>
        <v/>
      </c>
      <c r="AN153" s="89" t="str">
        <f>IF(N153=1,N153*('Base de Dados 2013'!$AN199-'Base de Dados 2013'!$AH199),"")</f>
        <v/>
      </c>
      <c r="AO153" s="89" t="str">
        <f>IF(O153=1,O153*('Base de Dados 2013'!$AN199-'Base de Dados 2013'!$AH199),"")</f>
        <v/>
      </c>
      <c r="AP153" s="89" t="str">
        <f>IF(P153=1,P153*('Base de Dados 2013'!$AN199-'Base de Dados 2013'!$AH199),"")</f>
        <v/>
      </c>
      <c r="AQ153" s="89" t="str">
        <f>IF(Q153=1,Q153*('Base de Dados 2013'!$AN199-'Base de Dados 2013'!$AH199),"")</f>
        <v/>
      </c>
      <c r="AR153" s="89" t="str">
        <f>IF(R153=1,R153*('Base de Dados 2013'!$AN199-'Base de Dados 2013'!$AH199),"")</f>
        <v/>
      </c>
      <c r="AS153" s="89" t="str">
        <f>IF(S153=1,S153*('Base de Dados 2013'!$AN199-'Base de Dados 2013'!$AH199),"")</f>
        <v/>
      </c>
      <c r="AT153" s="89" t="str">
        <f>IF(T153=1,T153*('Base de Dados 2013'!$AN199-'Base de Dados 2013'!$AH199),"")</f>
        <v/>
      </c>
      <c r="AU153" s="89" t="str">
        <f>IF(U153=1,U153*('Base de Dados 2013'!$AN199-'Base de Dados 2013'!$AH199),"")</f>
        <v/>
      </c>
      <c r="AV153" s="89" t="str">
        <f>IF(V153=1,V153*('Base de Dados 2013'!$AN199-'Base de Dados 2013'!$AH199),"")</f>
        <v/>
      </c>
      <c r="AW153" s="89" t="str">
        <f>IF(W153=1,W153*('Base de Dados 2013'!$AN199-'Base de Dados 2013'!$AH199),"")</f>
        <v/>
      </c>
      <c r="AX153" s="89" t="str">
        <f>IF(X153=1,X153*('Base de Dados 2013'!$AN199-'Base de Dados 2013'!$AH199),"")</f>
        <v/>
      </c>
      <c r="AY153" s="90" t="str">
        <f>IF(Y153=1,Y153*('Base de Dados 2013'!$AN199-'Base de Dados 2013'!$AH199),"")</f>
        <v/>
      </c>
      <c r="AZ153" t="str">
        <f t="shared" si="47"/>
        <v/>
      </c>
      <c r="BA153" t="str">
        <f t="shared" si="45"/>
        <v/>
      </c>
    </row>
    <row r="154" spans="1:53" x14ac:dyDescent="0.55000000000000004">
      <c r="A154" s="75" t="str">
        <f>'Base de Dados 2013'!O200</f>
        <v>AG 245</v>
      </c>
      <c r="B154" s="88" t="str">
        <f t="shared" si="53"/>
        <v/>
      </c>
      <c r="C154" s="89" t="str">
        <f t="shared" si="53"/>
        <v/>
      </c>
      <c r="D154" s="89" t="str">
        <f t="shared" si="53"/>
        <v/>
      </c>
      <c r="E154" s="89" t="str">
        <f t="shared" si="53"/>
        <v/>
      </c>
      <c r="F154" s="89" t="str">
        <f t="shared" si="53"/>
        <v/>
      </c>
      <c r="G154" s="89" t="str">
        <f t="shared" si="53"/>
        <v/>
      </c>
      <c r="H154" s="89" t="str">
        <f t="shared" si="39"/>
        <v/>
      </c>
      <c r="I154" s="89" t="str">
        <f t="shared" si="39"/>
        <v/>
      </c>
      <c r="J154" s="89" t="str">
        <f t="shared" si="39"/>
        <v/>
      </c>
      <c r="K154" s="89" t="str">
        <f t="shared" si="53"/>
        <v/>
      </c>
      <c r="L154" s="89" t="str">
        <f t="shared" si="53"/>
        <v/>
      </c>
      <c r="M154" s="89" t="str">
        <f t="shared" si="53"/>
        <v/>
      </c>
      <c r="N154" s="89" t="str">
        <f t="shared" si="40"/>
        <v/>
      </c>
      <c r="O154" s="89" t="str">
        <f t="shared" si="41"/>
        <v/>
      </c>
      <c r="P154" s="89" t="str">
        <f t="shared" si="53"/>
        <v/>
      </c>
      <c r="Q154" s="89" t="str">
        <f t="shared" si="53"/>
        <v/>
      </c>
      <c r="R154" s="89" t="str">
        <f t="shared" si="53"/>
        <v/>
      </c>
      <c r="S154" s="89" t="str">
        <f t="shared" si="42"/>
        <v/>
      </c>
      <c r="T154" s="89" t="str">
        <f t="shared" si="43"/>
        <v/>
      </c>
      <c r="U154" s="89" t="str">
        <f t="shared" si="53"/>
        <v/>
      </c>
      <c r="V154" s="89" t="str">
        <f t="shared" si="53"/>
        <v/>
      </c>
      <c r="W154" s="89" t="str">
        <f t="shared" si="53"/>
        <v/>
      </c>
      <c r="X154" s="89">
        <f t="shared" si="52"/>
        <v>1</v>
      </c>
      <c r="Y154" s="90" t="str">
        <f t="shared" si="52"/>
        <v/>
      </c>
      <c r="Z154" s="102" t="str">
        <f t="shared" si="54"/>
        <v/>
      </c>
      <c r="AB154" s="88" t="str">
        <f>IF(B154=1,B154*('Base de Dados 2013'!$AN200-'Base de Dados 2013'!$AH200),"")</f>
        <v/>
      </c>
      <c r="AC154" s="89" t="str">
        <f>IF(C154=1,C154*('Base de Dados 2013'!$AN200-'Base de Dados 2013'!$AH200),"")</f>
        <v/>
      </c>
      <c r="AD154" s="89" t="str">
        <f>IF(D154=1,D154*('Base de Dados 2013'!$AN200-'Base de Dados 2013'!$AH200),"")</f>
        <v/>
      </c>
      <c r="AE154" s="89" t="str">
        <f>IF(E154=1,E154*('Base de Dados 2013'!$AN200-'Base de Dados 2013'!$AH200),"")</f>
        <v/>
      </c>
      <c r="AF154" s="89" t="str">
        <f>IF(F154=1,F154*('Base de Dados 2013'!$AN200-'Base de Dados 2013'!$AH200),"")</f>
        <v/>
      </c>
      <c r="AG154" s="89" t="str">
        <f>IF(G154=1,G154*('Base de Dados 2013'!$AN200-'Base de Dados 2013'!$AH200),"")</f>
        <v/>
      </c>
      <c r="AH154" s="89" t="str">
        <f>IF(H154=1,H154*('Base de Dados 2013'!$AN200-'Base de Dados 2013'!$AH200),"")</f>
        <v/>
      </c>
      <c r="AI154" s="89" t="str">
        <f>IF(I154=1,I154*('Base de Dados 2013'!$AN200-'Base de Dados 2013'!$AH200),"")</f>
        <v/>
      </c>
      <c r="AJ154" s="89" t="str">
        <f>IF(J154=1,J154*('Base de Dados 2013'!$AN200-'Base de Dados 2013'!$AH200),"")</f>
        <v/>
      </c>
      <c r="AK154" s="89" t="str">
        <f>IF(K154=1,K154*('Base de Dados 2013'!$AN200-'Base de Dados 2013'!$AH200),"")</f>
        <v/>
      </c>
      <c r="AL154" s="89" t="str">
        <f>IF(L154=1,L154*('Base de Dados 2013'!$AN200-'Base de Dados 2013'!$AH200),"")</f>
        <v/>
      </c>
      <c r="AM154" s="89" t="str">
        <f>IF(M154=1,M154*('Base de Dados 2013'!$AN200-'Base de Dados 2013'!$AH200),"")</f>
        <v/>
      </c>
      <c r="AN154" s="89" t="str">
        <f>IF(N154=1,N154*('Base de Dados 2013'!$AN200-'Base de Dados 2013'!$AH200),"")</f>
        <v/>
      </c>
      <c r="AO154" s="89" t="str">
        <f>IF(O154=1,O154*('Base de Dados 2013'!$AN200-'Base de Dados 2013'!$AH200),"")</f>
        <v/>
      </c>
      <c r="AP154" s="89" t="str">
        <f>IF(P154=1,P154*('Base de Dados 2013'!$AN200-'Base de Dados 2013'!$AH200),"")</f>
        <v/>
      </c>
      <c r="AQ154" s="89" t="str">
        <f>IF(Q154=1,Q154*('Base de Dados 2013'!$AN200-'Base de Dados 2013'!$AH200),"")</f>
        <v/>
      </c>
      <c r="AR154" s="89" t="str">
        <f>IF(R154=1,R154*('Base de Dados 2013'!$AN200-'Base de Dados 2013'!$AH200),"")</f>
        <v/>
      </c>
      <c r="AS154" s="89" t="str">
        <f>IF(S154=1,S154*('Base de Dados 2013'!$AN200-'Base de Dados 2013'!$AH200),"")</f>
        <v/>
      </c>
      <c r="AT154" s="89" t="str">
        <f>IF(T154=1,T154*('Base de Dados 2013'!$AN200-'Base de Dados 2013'!$AH200),"")</f>
        <v/>
      </c>
      <c r="AU154" s="89" t="str">
        <f>IF(U154=1,U154*('Base de Dados 2013'!$AN200-'Base de Dados 2013'!$AH200),"")</f>
        <v/>
      </c>
      <c r="AV154" s="89" t="str">
        <f>IF(V154=1,V154*('Base de Dados 2013'!$AN200-'Base de Dados 2013'!$AH200),"")</f>
        <v/>
      </c>
      <c r="AW154" s="89" t="str">
        <f>IF(W154=1,W154*('Base de Dados 2013'!$AN200-'Base de Dados 2013'!$AH200),"")</f>
        <v/>
      </c>
      <c r="AX154" s="89">
        <f>IF(X154=1,X154*('Base de Dados 2013'!$AN200-'Base de Dados 2013'!$AH200),"")</f>
        <v>35</v>
      </c>
      <c r="AY154" s="90" t="str">
        <f>IF(Y154=1,Y154*('Base de Dados 2013'!$AN200-'Base de Dados 2013'!$AH200),"")</f>
        <v/>
      </c>
      <c r="AZ154" t="str">
        <f t="shared" si="47"/>
        <v/>
      </c>
      <c r="BA154" t="str">
        <f t="shared" si="45"/>
        <v/>
      </c>
    </row>
    <row r="155" spans="1:53" x14ac:dyDescent="0.55000000000000004">
      <c r="A155" s="75" t="str">
        <f>'Base de Dados 2013'!O201</f>
        <v>PD 280</v>
      </c>
      <c r="B155" s="88" t="str">
        <f t="shared" si="53"/>
        <v/>
      </c>
      <c r="C155" s="89" t="str">
        <f t="shared" si="53"/>
        <v/>
      </c>
      <c r="D155" s="89" t="str">
        <f t="shared" si="53"/>
        <v/>
      </c>
      <c r="E155" s="89" t="str">
        <f t="shared" si="53"/>
        <v/>
      </c>
      <c r="F155" s="89" t="str">
        <f t="shared" si="53"/>
        <v/>
      </c>
      <c r="G155" s="89" t="str">
        <f t="shared" si="53"/>
        <v/>
      </c>
      <c r="H155" s="89" t="str">
        <f t="shared" si="39"/>
        <v/>
      </c>
      <c r="I155" s="89" t="str">
        <f t="shared" si="39"/>
        <v/>
      </c>
      <c r="J155" s="89" t="str">
        <f t="shared" si="39"/>
        <v/>
      </c>
      <c r="K155" s="89" t="str">
        <f t="shared" si="53"/>
        <v/>
      </c>
      <c r="L155" s="89" t="str">
        <f t="shared" si="53"/>
        <v/>
      </c>
      <c r="M155" s="89" t="str">
        <f t="shared" si="53"/>
        <v/>
      </c>
      <c r="N155" s="89" t="str">
        <f t="shared" si="40"/>
        <v/>
      </c>
      <c r="O155" s="89" t="str">
        <f t="shared" si="41"/>
        <v/>
      </c>
      <c r="P155" s="89" t="str">
        <f t="shared" si="53"/>
        <v/>
      </c>
      <c r="Q155" s="89" t="str">
        <f t="shared" si="53"/>
        <v/>
      </c>
      <c r="R155" s="89" t="str">
        <f t="shared" si="53"/>
        <v/>
      </c>
      <c r="S155" s="89" t="str">
        <f t="shared" si="42"/>
        <v/>
      </c>
      <c r="T155" s="89" t="str">
        <f t="shared" si="43"/>
        <v/>
      </c>
      <c r="U155" s="89" t="str">
        <f t="shared" si="53"/>
        <v/>
      </c>
      <c r="V155" s="89" t="str">
        <f t="shared" si="53"/>
        <v/>
      </c>
      <c r="W155" s="89">
        <f t="shared" si="53"/>
        <v>1</v>
      </c>
      <c r="X155" s="89" t="str">
        <f t="shared" si="52"/>
        <v/>
      </c>
      <c r="Y155" s="90" t="str">
        <f t="shared" si="52"/>
        <v/>
      </c>
      <c r="Z155" s="102" t="str">
        <f t="shared" si="54"/>
        <v/>
      </c>
      <c r="AB155" s="88" t="str">
        <f>IF(B155=1,B155*('Base de Dados 2013'!$AN201-'Base de Dados 2013'!$AH201),"")</f>
        <v/>
      </c>
      <c r="AC155" s="89" t="str">
        <f>IF(C155=1,C155*('Base de Dados 2013'!$AN201-'Base de Dados 2013'!$AH201),"")</f>
        <v/>
      </c>
      <c r="AD155" s="89" t="str">
        <f>IF(D155=1,D155*('Base de Dados 2013'!$AN201-'Base de Dados 2013'!$AH201),"")</f>
        <v/>
      </c>
      <c r="AE155" s="89" t="str">
        <f>IF(E155=1,E155*('Base de Dados 2013'!$AN201-'Base de Dados 2013'!$AH201),"")</f>
        <v/>
      </c>
      <c r="AF155" s="89" t="str">
        <f>IF(F155=1,F155*('Base de Dados 2013'!$AN201-'Base de Dados 2013'!$AH201),"")</f>
        <v/>
      </c>
      <c r="AG155" s="89" t="str">
        <f>IF(G155=1,G155*('Base de Dados 2013'!$AN201-'Base de Dados 2013'!$AH201),"")</f>
        <v/>
      </c>
      <c r="AH155" s="89" t="str">
        <f>IF(H155=1,H155*('Base de Dados 2013'!$AN201-'Base de Dados 2013'!$AH201),"")</f>
        <v/>
      </c>
      <c r="AI155" s="89" t="str">
        <f>IF(I155=1,I155*('Base de Dados 2013'!$AN201-'Base de Dados 2013'!$AH201),"")</f>
        <v/>
      </c>
      <c r="AJ155" s="89" t="str">
        <f>IF(J155=1,J155*('Base de Dados 2013'!$AN201-'Base de Dados 2013'!$AH201),"")</f>
        <v/>
      </c>
      <c r="AK155" s="89" t="str">
        <f>IF(K155=1,K155*('Base de Dados 2013'!$AN201-'Base de Dados 2013'!$AH201),"")</f>
        <v/>
      </c>
      <c r="AL155" s="89" t="str">
        <f>IF(L155=1,L155*('Base de Dados 2013'!$AN201-'Base de Dados 2013'!$AH201),"")</f>
        <v/>
      </c>
      <c r="AM155" s="89" t="str">
        <f>IF(M155=1,M155*('Base de Dados 2013'!$AN201-'Base de Dados 2013'!$AH201),"")</f>
        <v/>
      </c>
      <c r="AN155" s="89" t="str">
        <f>IF(N155=1,N155*('Base de Dados 2013'!$AN201-'Base de Dados 2013'!$AH201),"")</f>
        <v/>
      </c>
      <c r="AO155" s="89" t="str">
        <f>IF(O155=1,O155*('Base de Dados 2013'!$AN201-'Base de Dados 2013'!$AH201),"")</f>
        <v/>
      </c>
      <c r="AP155" s="89" t="str">
        <f>IF(P155=1,P155*('Base de Dados 2013'!$AN201-'Base de Dados 2013'!$AH201),"")</f>
        <v/>
      </c>
      <c r="AQ155" s="89" t="str">
        <f>IF(Q155=1,Q155*('Base de Dados 2013'!$AN201-'Base de Dados 2013'!$AH201),"")</f>
        <v/>
      </c>
      <c r="AR155" s="89" t="str">
        <f>IF(R155=1,R155*('Base de Dados 2013'!$AN201-'Base de Dados 2013'!$AH201),"")</f>
        <v/>
      </c>
      <c r="AS155" s="89" t="str">
        <f>IF(S155=1,S155*('Base de Dados 2013'!$AN201-'Base de Dados 2013'!$AH201),"")</f>
        <v/>
      </c>
      <c r="AT155" s="89" t="str">
        <f>IF(T155=1,T155*('Base de Dados 2013'!$AN201-'Base de Dados 2013'!$AH201),"")</f>
        <v/>
      </c>
      <c r="AU155" s="89" t="str">
        <f>IF(U155=1,U155*('Base de Dados 2013'!$AN201-'Base de Dados 2013'!$AH201),"")</f>
        <v/>
      </c>
      <c r="AV155" s="89" t="str">
        <f>IF(V155=1,V155*('Base de Dados 2013'!$AN201-'Base de Dados 2013'!$AH201),"")</f>
        <v/>
      </c>
      <c r="AW155" s="89">
        <f>IF(W155=1,W155*('Base de Dados 2013'!$AN201-'Base de Dados 2013'!$AH201),"")</f>
        <v>50</v>
      </c>
      <c r="AX155" s="89" t="str">
        <f>IF(X155=1,X155*('Base de Dados 2013'!$AN201-'Base de Dados 2013'!$AH201),"")</f>
        <v/>
      </c>
      <c r="AY155" s="90" t="str">
        <f>IF(Y155=1,Y155*('Base de Dados 2013'!$AN201-'Base de Dados 2013'!$AH201),"")</f>
        <v/>
      </c>
      <c r="AZ155" t="str">
        <f t="shared" si="47"/>
        <v/>
      </c>
      <c r="BA155" t="str">
        <f t="shared" si="45"/>
        <v/>
      </c>
    </row>
    <row r="156" spans="1:53" x14ac:dyDescent="0.55000000000000004">
      <c r="A156" s="75" t="str">
        <f>'Base de Dados 2013'!O202</f>
        <v>USB 558</v>
      </c>
      <c r="B156" s="88" t="str">
        <f t="shared" si="53"/>
        <v/>
      </c>
      <c r="C156" s="89" t="str">
        <f t="shared" si="53"/>
        <v/>
      </c>
      <c r="D156" s="89" t="str">
        <f t="shared" si="53"/>
        <v/>
      </c>
      <c r="E156" s="89">
        <f t="shared" si="53"/>
        <v>1</v>
      </c>
      <c r="F156" s="89" t="str">
        <f t="shared" si="53"/>
        <v/>
      </c>
      <c r="G156" s="89" t="str">
        <f t="shared" si="53"/>
        <v/>
      </c>
      <c r="H156" s="89" t="str">
        <f t="shared" si="39"/>
        <v/>
      </c>
      <c r="I156" s="89" t="str">
        <f t="shared" si="39"/>
        <v/>
      </c>
      <c r="J156" s="89" t="str">
        <f t="shared" si="39"/>
        <v/>
      </c>
      <c r="K156" s="89" t="str">
        <f t="shared" si="53"/>
        <v/>
      </c>
      <c r="L156" s="89" t="str">
        <f t="shared" si="53"/>
        <v/>
      </c>
      <c r="M156" s="89" t="str">
        <f t="shared" si="53"/>
        <v/>
      </c>
      <c r="N156" s="89" t="str">
        <f t="shared" si="40"/>
        <v/>
      </c>
      <c r="O156" s="89" t="str">
        <f t="shared" si="41"/>
        <v/>
      </c>
      <c r="P156" s="89" t="str">
        <f t="shared" si="53"/>
        <v/>
      </c>
      <c r="Q156" s="89" t="str">
        <f t="shared" si="53"/>
        <v/>
      </c>
      <c r="R156" s="89" t="str">
        <f t="shared" si="53"/>
        <v/>
      </c>
      <c r="S156" s="89" t="str">
        <f t="shared" si="42"/>
        <v/>
      </c>
      <c r="T156" s="89" t="str">
        <f t="shared" si="43"/>
        <v/>
      </c>
      <c r="U156" s="89" t="str">
        <f t="shared" si="53"/>
        <v/>
      </c>
      <c r="V156" s="89" t="str">
        <f t="shared" si="53"/>
        <v/>
      </c>
      <c r="W156" s="89" t="str">
        <f t="shared" si="53"/>
        <v/>
      </c>
      <c r="X156" s="89" t="str">
        <f t="shared" si="52"/>
        <v/>
      </c>
      <c r="Y156" s="90" t="str">
        <f t="shared" si="52"/>
        <v/>
      </c>
      <c r="Z156" s="102" t="str">
        <f t="shared" si="54"/>
        <v/>
      </c>
      <c r="AB156" s="88" t="str">
        <f>IF(B156=1,B156*('Base de Dados 2013'!$AN202-'Base de Dados 2013'!$AH202),"")</f>
        <v/>
      </c>
      <c r="AC156" s="89" t="str">
        <f>IF(C156=1,C156*('Base de Dados 2013'!$AN202-'Base de Dados 2013'!$AH202),"")</f>
        <v/>
      </c>
      <c r="AD156" s="89" t="str">
        <f>IF(D156=1,D156*('Base de Dados 2013'!$AN202-'Base de Dados 2013'!$AH202),"")</f>
        <v/>
      </c>
      <c r="AE156" s="89">
        <f>IF(E156=1,E156*('Base de Dados 2013'!$AN202-'Base de Dados 2013'!$AH202),"")</f>
        <v>10</v>
      </c>
      <c r="AF156" s="89" t="str">
        <f>IF(F156=1,F156*('Base de Dados 2013'!$AN202-'Base de Dados 2013'!$AH202),"")</f>
        <v/>
      </c>
      <c r="AG156" s="89" t="str">
        <f>IF(G156=1,G156*('Base de Dados 2013'!$AN202-'Base de Dados 2013'!$AH202),"")</f>
        <v/>
      </c>
      <c r="AH156" s="89" t="str">
        <f>IF(H156=1,H156*('Base de Dados 2013'!$AN202-'Base de Dados 2013'!$AH202),"")</f>
        <v/>
      </c>
      <c r="AI156" s="89" t="str">
        <f>IF(I156=1,I156*('Base de Dados 2013'!$AN202-'Base de Dados 2013'!$AH202),"")</f>
        <v/>
      </c>
      <c r="AJ156" s="89" t="str">
        <f>IF(J156=1,J156*('Base de Dados 2013'!$AN202-'Base de Dados 2013'!$AH202),"")</f>
        <v/>
      </c>
      <c r="AK156" s="89" t="str">
        <f>IF(K156=1,K156*('Base de Dados 2013'!$AN202-'Base de Dados 2013'!$AH202),"")</f>
        <v/>
      </c>
      <c r="AL156" s="89" t="str">
        <f>IF(L156=1,L156*('Base de Dados 2013'!$AN202-'Base de Dados 2013'!$AH202),"")</f>
        <v/>
      </c>
      <c r="AM156" s="89" t="str">
        <f>IF(M156=1,M156*('Base de Dados 2013'!$AN202-'Base de Dados 2013'!$AH202),"")</f>
        <v/>
      </c>
      <c r="AN156" s="89" t="str">
        <f>IF(N156=1,N156*('Base de Dados 2013'!$AN202-'Base de Dados 2013'!$AH202),"")</f>
        <v/>
      </c>
      <c r="AO156" s="89" t="str">
        <f>IF(O156=1,O156*('Base de Dados 2013'!$AN202-'Base de Dados 2013'!$AH202),"")</f>
        <v/>
      </c>
      <c r="AP156" s="89" t="str">
        <f>IF(P156=1,P156*('Base de Dados 2013'!$AN202-'Base de Dados 2013'!$AH202),"")</f>
        <v/>
      </c>
      <c r="AQ156" s="89" t="str">
        <f>IF(Q156=1,Q156*('Base de Dados 2013'!$AN202-'Base de Dados 2013'!$AH202),"")</f>
        <v/>
      </c>
      <c r="AR156" s="89" t="str">
        <f>IF(R156=1,R156*('Base de Dados 2013'!$AN202-'Base de Dados 2013'!$AH202),"")</f>
        <v/>
      </c>
      <c r="AS156" s="89" t="str">
        <f>IF(S156=1,S156*('Base de Dados 2013'!$AN202-'Base de Dados 2013'!$AH202),"")</f>
        <v/>
      </c>
      <c r="AT156" s="89" t="str">
        <f>IF(T156=1,T156*('Base de Dados 2013'!$AN202-'Base de Dados 2013'!$AH202),"")</f>
        <v/>
      </c>
      <c r="AU156" s="89" t="str">
        <f>IF(U156=1,U156*('Base de Dados 2013'!$AN202-'Base de Dados 2013'!$AH202),"")</f>
        <v/>
      </c>
      <c r="AV156" s="89" t="str">
        <f>IF(V156=1,V156*('Base de Dados 2013'!$AN202-'Base de Dados 2013'!$AH202),"")</f>
        <v/>
      </c>
      <c r="AW156" s="89" t="str">
        <f>IF(W156=1,W156*('Base de Dados 2013'!$AN202-'Base de Dados 2013'!$AH202),"")</f>
        <v/>
      </c>
      <c r="AX156" s="89" t="str">
        <f>IF(X156=1,X156*('Base de Dados 2013'!$AN202-'Base de Dados 2013'!$AH202),"")</f>
        <v/>
      </c>
      <c r="AY156" s="90" t="str">
        <f>IF(Y156=1,Y156*('Base de Dados 2013'!$AN202-'Base de Dados 2013'!$AH202),"")</f>
        <v/>
      </c>
      <c r="AZ156" t="str">
        <f t="shared" si="47"/>
        <v/>
      </c>
      <c r="BA156" t="str">
        <f t="shared" si="45"/>
        <v/>
      </c>
    </row>
    <row r="157" spans="1:53" x14ac:dyDescent="0.55000000000000004">
      <c r="A157" s="75" t="str">
        <f>'Base de Dados 2013'!O203</f>
        <v>USB 558</v>
      </c>
      <c r="B157" s="88" t="str">
        <f t="shared" si="53"/>
        <v/>
      </c>
      <c r="C157" s="89" t="str">
        <f t="shared" si="53"/>
        <v/>
      </c>
      <c r="D157" s="89" t="str">
        <f t="shared" si="53"/>
        <v/>
      </c>
      <c r="E157" s="89">
        <f t="shared" si="53"/>
        <v>1</v>
      </c>
      <c r="F157" s="89" t="str">
        <f t="shared" si="53"/>
        <v/>
      </c>
      <c r="G157" s="89" t="str">
        <f t="shared" si="53"/>
        <v/>
      </c>
      <c r="H157" s="89" t="str">
        <f t="shared" si="39"/>
        <v/>
      </c>
      <c r="I157" s="89" t="str">
        <f t="shared" si="39"/>
        <v/>
      </c>
      <c r="J157" s="89" t="str">
        <f t="shared" si="39"/>
        <v/>
      </c>
      <c r="K157" s="89" t="str">
        <f t="shared" si="53"/>
        <v/>
      </c>
      <c r="L157" s="89" t="str">
        <f t="shared" si="53"/>
        <v/>
      </c>
      <c r="M157" s="89" t="str">
        <f t="shared" si="53"/>
        <v/>
      </c>
      <c r="N157" s="89" t="str">
        <f t="shared" si="40"/>
        <v/>
      </c>
      <c r="O157" s="89" t="str">
        <f t="shared" si="41"/>
        <v/>
      </c>
      <c r="P157" s="89" t="str">
        <f t="shared" si="53"/>
        <v/>
      </c>
      <c r="Q157" s="89" t="str">
        <f t="shared" si="53"/>
        <v/>
      </c>
      <c r="R157" s="89" t="str">
        <f t="shared" si="53"/>
        <v/>
      </c>
      <c r="S157" s="89" t="str">
        <f t="shared" si="42"/>
        <v/>
      </c>
      <c r="T157" s="89" t="str">
        <f t="shared" si="43"/>
        <v/>
      </c>
      <c r="U157" s="89" t="str">
        <f t="shared" si="53"/>
        <v/>
      </c>
      <c r="V157" s="89" t="str">
        <f t="shared" si="53"/>
        <v/>
      </c>
      <c r="W157" s="89" t="str">
        <f t="shared" si="53"/>
        <v/>
      </c>
      <c r="X157" s="89" t="str">
        <f t="shared" si="52"/>
        <v/>
      </c>
      <c r="Y157" s="90" t="str">
        <f t="shared" si="52"/>
        <v/>
      </c>
      <c r="Z157" s="102" t="str">
        <f t="shared" si="54"/>
        <v/>
      </c>
      <c r="AB157" s="88" t="str">
        <f>IF(B157=1,B157*('Base de Dados 2013'!$AN203-'Base de Dados 2013'!$AH203),"")</f>
        <v/>
      </c>
      <c r="AC157" s="89" t="str">
        <f>IF(C157=1,C157*('Base de Dados 2013'!$AN203-'Base de Dados 2013'!$AH203),"")</f>
        <v/>
      </c>
      <c r="AD157" s="89" t="str">
        <f>IF(D157=1,D157*('Base de Dados 2013'!$AN203-'Base de Dados 2013'!$AH203),"")</f>
        <v/>
      </c>
      <c r="AE157" s="89">
        <f>IF(E157=1,E157*('Base de Dados 2013'!$AN203-'Base de Dados 2013'!$AH203),"")</f>
        <v>43</v>
      </c>
      <c r="AF157" s="89" t="str">
        <f>IF(F157=1,F157*('Base de Dados 2013'!$AN203-'Base de Dados 2013'!$AH203),"")</f>
        <v/>
      </c>
      <c r="AG157" s="89" t="str">
        <f>IF(G157=1,G157*('Base de Dados 2013'!$AN203-'Base de Dados 2013'!$AH203),"")</f>
        <v/>
      </c>
      <c r="AH157" s="89" t="str">
        <f>IF(H157=1,H157*('Base de Dados 2013'!$AN203-'Base de Dados 2013'!$AH203),"")</f>
        <v/>
      </c>
      <c r="AI157" s="89" t="str">
        <f>IF(I157=1,I157*('Base de Dados 2013'!$AN203-'Base de Dados 2013'!$AH203),"")</f>
        <v/>
      </c>
      <c r="AJ157" s="89" t="str">
        <f>IF(J157=1,J157*('Base de Dados 2013'!$AN203-'Base de Dados 2013'!$AH203),"")</f>
        <v/>
      </c>
      <c r="AK157" s="89" t="str">
        <f>IF(K157=1,K157*('Base de Dados 2013'!$AN203-'Base de Dados 2013'!$AH203),"")</f>
        <v/>
      </c>
      <c r="AL157" s="89" t="str">
        <f>IF(L157=1,L157*('Base de Dados 2013'!$AN203-'Base de Dados 2013'!$AH203),"")</f>
        <v/>
      </c>
      <c r="AM157" s="89" t="str">
        <f>IF(M157=1,M157*('Base de Dados 2013'!$AN203-'Base de Dados 2013'!$AH203),"")</f>
        <v/>
      </c>
      <c r="AN157" s="89" t="str">
        <f>IF(N157=1,N157*('Base de Dados 2013'!$AN203-'Base de Dados 2013'!$AH203),"")</f>
        <v/>
      </c>
      <c r="AO157" s="89" t="str">
        <f>IF(O157=1,O157*('Base de Dados 2013'!$AN203-'Base de Dados 2013'!$AH203),"")</f>
        <v/>
      </c>
      <c r="AP157" s="89" t="str">
        <f>IF(P157=1,P157*('Base de Dados 2013'!$AN203-'Base de Dados 2013'!$AH203),"")</f>
        <v/>
      </c>
      <c r="AQ157" s="89" t="str">
        <f>IF(Q157=1,Q157*('Base de Dados 2013'!$AN203-'Base de Dados 2013'!$AH203),"")</f>
        <v/>
      </c>
      <c r="AR157" s="89" t="str">
        <f>IF(R157=1,R157*('Base de Dados 2013'!$AN203-'Base de Dados 2013'!$AH203),"")</f>
        <v/>
      </c>
      <c r="AS157" s="89" t="str">
        <f>IF(S157=1,S157*('Base de Dados 2013'!$AN203-'Base de Dados 2013'!$AH203),"")</f>
        <v/>
      </c>
      <c r="AT157" s="89" t="str">
        <f>IF(T157=1,T157*('Base de Dados 2013'!$AN203-'Base de Dados 2013'!$AH203),"")</f>
        <v/>
      </c>
      <c r="AU157" s="89" t="str">
        <f>IF(U157=1,U157*('Base de Dados 2013'!$AN203-'Base de Dados 2013'!$AH203),"")</f>
        <v/>
      </c>
      <c r="AV157" s="89" t="str">
        <f>IF(V157=1,V157*('Base de Dados 2013'!$AN203-'Base de Dados 2013'!$AH203),"")</f>
        <v/>
      </c>
      <c r="AW157" s="89" t="str">
        <f>IF(W157=1,W157*('Base de Dados 2013'!$AN203-'Base de Dados 2013'!$AH203),"")</f>
        <v/>
      </c>
      <c r="AX157" s="89" t="str">
        <f>IF(X157=1,X157*('Base de Dados 2013'!$AN203-'Base de Dados 2013'!$AH203),"")</f>
        <v/>
      </c>
      <c r="AY157" s="90" t="str">
        <f>IF(Y157=1,Y157*('Base de Dados 2013'!$AN203-'Base de Dados 2013'!$AH203),"")</f>
        <v/>
      </c>
      <c r="AZ157" t="str">
        <f t="shared" si="47"/>
        <v/>
      </c>
      <c r="BA157" t="str">
        <f t="shared" si="45"/>
        <v/>
      </c>
    </row>
    <row r="158" spans="1:53" x14ac:dyDescent="0.55000000000000004">
      <c r="A158" s="75" t="str">
        <f>'Base de Dados 2013'!O204</f>
        <v>USB 228</v>
      </c>
      <c r="B158" s="88" t="str">
        <f t="shared" si="53"/>
        <v/>
      </c>
      <c r="C158" s="89" t="str">
        <f t="shared" si="53"/>
        <v/>
      </c>
      <c r="D158" s="89" t="str">
        <f t="shared" si="53"/>
        <v/>
      </c>
      <c r="E158" s="89" t="str">
        <f t="shared" si="53"/>
        <v/>
      </c>
      <c r="F158" s="89" t="str">
        <f t="shared" si="53"/>
        <v/>
      </c>
      <c r="G158" s="89" t="str">
        <f t="shared" si="53"/>
        <v/>
      </c>
      <c r="H158" s="89" t="str">
        <f t="shared" si="39"/>
        <v/>
      </c>
      <c r="I158" s="89" t="str">
        <f t="shared" si="39"/>
        <v/>
      </c>
      <c r="J158" s="89" t="str">
        <f t="shared" si="39"/>
        <v/>
      </c>
      <c r="K158" s="89">
        <f t="shared" si="53"/>
        <v>1</v>
      </c>
      <c r="L158" s="89" t="str">
        <f t="shared" si="53"/>
        <v/>
      </c>
      <c r="M158" s="89" t="str">
        <f t="shared" si="53"/>
        <v/>
      </c>
      <c r="N158" s="89" t="str">
        <f t="shared" si="40"/>
        <v/>
      </c>
      <c r="O158" s="89" t="str">
        <f t="shared" si="41"/>
        <v/>
      </c>
      <c r="P158" s="89" t="str">
        <f t="shared" si="53"/>
        <v/>
      </c>
      <c r="Q158" s="89" t="str">
        <f t="shared" si="53"/>
        <v/>
      </c>
      <c r="R158" s="89" t="str">
        <f t="shared" si="53"/>
        <v/>
      </c>
      <c r="S158" s="89" t="str">
        <f t="shared" si="42"/>
        <v/>
      </c>
      <c r="T158" s="89" t="str">
        <f t="shared" si="43"/>
        <v/>
      </c>
      <c r="U158" s="89" t="str">
        <f t="shared" si="53"/>
        <v/>
      </c>
      <c r="V158" s="89" t="str">
        <f t="shared" si="53"/>
        <v/>
      </c>
      <c r="W158" s="89" t="str">
        <f t="shared" si="53"/>
        <v/>
      </c>
      <c r="X158" s="89" t="str">
        <f t="shared" si="52"/>
        <v/>
      </c>
      <c r="Y158" s="90" t="str">
        <f t="shared" si="52"/>
        <v/>
      </c>
      <c r="Z158" s="102" t="str">
        <f t="shared" si="54"/>
        <v/>
      </c>
      <c r="AB158" s="88" t="str">
        <f>IF(B158=1,B158*('Base de Dados 2013'!$AN204-'Base de Dados 2013'!$AH204),"")</f>
        <v/>
      </c>
      <c r="AC158" s="89" t="str">
        <f>IF(C158=1,C158*('Base de Dados 2013'!$AN204-'Base de Dados 2013'!$AH204),"")</f>
        <v/>
      </c>
      <c r="AD158" s="89" t="str">
        <f>IF(D158=1,D158*('Base de Dados 2013'!$AN204-'Base de Dados 2013'!$AH204),"")</f>
        <v/>
      </c>
      <c r="AE158" s="89" t="str">
        <f>IF(E158=1,E158*('Base de Dados 2013'!$AN204-'Base de Dados 2013'!$AH204),"")</f>
        <v/>
      </c>
      <c r="AF158" s="89" t="str">
        <f>IF(F158=1,F158*('Base de Dados 2013'!$AN204-'Base de Dados 2013'!$AH204),"")</f>
        <v/>
      </c>
      <c r="AG158" s="89" t="str">
        <f>IF(G158=1,G158*('Base de Dados 2013'!$AN204-'Base de Dados 2013'!$AH204),"")</f>
        <v/>
      </c>
      <c r="AH158" s="89" t="str">
        <f>IF(H158=1,H158*('Base de Dados 2013'!$AN204-'Base de Dados 2013'!$AH204),"")</f>
        <v/>
      </c>
      <c r="AI158" s="89" t="str">
        <f>IF(I158=1,I158*('Base de Dados 2013'!$AN204-'Base de Dados 2013'!$AH204),"")</f>
        <v/>
      </c>
      <c r="AJ158" s="89" t="str">
        <f>IF(J158=1,J158*('Base de Dados 2013'!$AN204-'Base de Dados 2013'!$AH204),"")</f>
        <v/>
      </c>
      <c r="AK158" s="89">
        <f>IF(K158=1,K158*('Base de Dados 2013'!$AN204-'Base de Dados 2013'!$AH204),"")</f>
        <v>33</v>
      </c>
      <c r="AL158" s="89" t="str">
        <f>IF(L158=1,L158*('Base de Dados 2013'!$AN204-'Base de Dados 2013'!$AH204),"")</f>
        <v/>
      </c>
      <c r="AM158" s="89" t="str">
        <f>IF(M158=1,M158*('Base de Dados 2013'!$AN204-'Base de Dados 2013'!$AH204),"")</f>
        <v/>
      </c>
      <c r="AN158" s="89" t="str">
        <f>IF(N158=1,N158*('Base de Dados 2013'!$AN204-'Base de Dados 2013'!$AH204),"")</f>
        <v/>
      </c>
      <c r="AO158" s="89" t="str">
        <f>IF(O158=1,O158*('Base de Dados 2013'!$AN204-'Base de Dados 2013'!$AH204),"")</f>
        <v/>
      </c>
      <c r="AP158" s="89" t="str">
        <f>IF(P158=1,P158*('Base de Dados 2013'!$AN204-'Base de Dados 2013'!$AH204),"")</f>
        <v/>
      </c>
      <c r="AQ158" s="89" t="str">
        <f>IF(Q158=1,Q158*('Base de Dados 2013'!$AN204-'Base de Dados 2013'!$AH204),"")</f>
        <v/>
      </c>
      <c r="AR158" s="89" t="str">
        <f>IF(R158=1,R158*('Base de Dados 2013'!$AN204-'Base de Dados 2013'!$AH204),"")</f>
        <v/>
      </c>
      <c r="AS158" s="89" t="str">
        <f>IF(S158=1,S158*('Base de Dados 2013'!$AN204-'Base de Dados 2013'!$AH204),"")</f>
        <v/>
      </c>
      <c r="AT158" s="89" t="str">
        <f>IF(T158=1,T158*('Base de Dados 2013'!$AN204-'Base de Dados 2013'!$AH204),"")</f>
        <v/>
      </c>
      <c r="AU158" s="89" t="str">
        <f>IF(U158=1,U158*('Base de Dados 2013'!$AN204-'Base de Dados 2013'!$AH204),"")</f>
        <v/>
      </c>
      <c r="AV158" s="89" t="str">
        <f>IF(V158=1,V158*('Base de Dados 2013'!$AN204-'Base de Dados 2013'!$AH204),"")</f>
        <v/>
      </c>
      <c r="AW158" s="89" t="str">
        <f>IF(W158=1,W158*('Base de Dados 2013'!$AN204-'Base de Dados 2013'!$AH204),"")</f>
        <v/>
      </c>
      <c r="AX158" s="89" t="str">
        <f>IF(X158=1,X158*('Base de Dados 2013'!$AN204-'Base de Dados 2013'!$AH204),"")</f>
        <v/>
      </c>
      <c r="AY158" s="90" t="str">
        <f>IF(Y158=1,Y158*('Base de Dados 2013'!$AN204-'Base de Dados 2013'!$AH204),"")</f>
        <v/>
      </c>
      <c r="AZ158" t="str">
        <f t="shared" si="47"/>
        <v/>
      </c>
      <c r="BA158" t="str">
        <f t="shared" si="45"/>
        <v/>
      </c>
    </row>
    <row r="159" spans="1:53" x14ac:dyDescent="0.55000000000000004">
      <c r="A159" s="75" t="str">
        <f>'Base de Dados 2013'!O205</f>
        <v>USA 555</v>
      </c>
      <c r="B159" s="88" t="str">
        <f t="shared" si="53"/>
        <v/>
      </c>
      <c r="C159" s="89" t="str">
        <f t="shared" si="53"/>
        <v/>
      </c>
      <c r="D159" s="89" t="str">
        <f t="shared" si="53"/>
        <v/>
      </c>
      <c r="E159" s="89" t="str">
        <f t="shared" si="53"/>
        <v/>
      </c>
      <c r="F159" s="89" t="str">
        <f t="shared" si="53"/>
        <v/>
      </c>
      <c r="G159" s="89" t="str">
        <f t="shared" si="53"/>
        <v/>
      </c>
      <c r="H159" s="89" t="str">
        <f t="shared" si="39"/>
        <v/>
      </c>
      <c r="I159" s="89" t="str">
        <f t="shared" si="39"/>
        <v/>
      </c>
      <c r="J159" s="89" t="str">
        <f t="shared" si="39"/>
        <v/>
      </c>
      <c r="K159" s="89" t="str">
        <f t="shared" si="53"/>
        <v/>
      </c>
      <c r="L159" s="89" t="str">
        <f t="shared" si="53"/>
        <v/>
      </c>
      <c r="M159" s="89">
        <f t="shared" si="53"/>
        <v>1</v>
      </c>
      <c r="N159" s="89" t="str">
        <f t="shared" si="40"/>
        <v/>
      </c>
      <c r="O159" s="89" t="str">
        <f t="shared" si="41"/>
        <v/>
      </c>
      <c r="P159" s="89" t="str">
        <f t="shared" si="53"/>
        <v/>
      </c>
      <c r="Q159" s="89" t="str">
        <f t="shared" si="53"/>
        <v/>
      </c>
      <c r="R159" s="89" t="str">
        <f t="shared" si="53"/>
        <v/>
      </c>
      <c r="S159" s="89" t="str">
        <f t="shared" si="42"/>
        <v/>
      </c>
      <c r="T159" s="89" t="str">
        <f t="shared" si="43"/>
        <v/>
      </c>
      <c r="U159" s="89" t="str">
        <f t="shared" si="53"/>
        <v/>
      </c>
      <c r="V159" s="89" t="str">
        <f t="shared" si="53"/>
        <v/>
      </c>
      <c r="W159" s="89" t="str">
        <f t="shared" si="53"/>
        <v/>
      </c>
      <c r="X159" s="89" t="str">
        <f t="shared" si="52"/>
        <v/>
      </c>
      <c r="Y159" s="90" t="str">
        <f t="shared" si="52"/>
        <v/>
      </c>
      <c r="Z159" s="102" t="str">
        <f t="shared" si="54"/>
        <v/>
      </c>
      <c r="AB159" s="88" t="str">
        <f>IF(B159=1,B159*('Base de Dados 2013'!$AN205-'Base de Dados 2013'!$AH205),"")</f>
        <v/>
      </c>
      <c r="AC159" s="89" t="str">
        <f>IF(C159=1,C159*('Base de Dados 2013'!$AN205-'Base de Dados 2013'!$AH205),"")</f>
        <v/>
      </c>
      <c r="AD159" s="89" t="str">
        <f>IF(D159=1,D159*('Base de Dados 2013'!$AN205-'Base de Dados 2013'!$AH205),"")</f>
        <v/>
      </c>
      <c r="AE159" s="89" t="str">
        <f>IF(E159=1,E159*('Base de Dados 2013'!$AN205-'Base de Dados 2013'!$AH205),"")</f>
        <v/>
      </c>
      <c r="AF159" s="89" t="str">
        <f>IF(F159=1,F159*('Base de Dados 2013'!$AN205-'Base de Dados 2013'!$AH205),"")</f>
        <v/>
      </c>
      <c r="AG159" s="89" t="str">
        <f>IF(G159=1,G159*('Base de Dados 2013'!$AN205-'Base de Dados 2013'!$AH205),"")</f>
        <v/>
      </c>
      <c r="AH159" s="89" t="str">
        <f>IF(H159=1,H159*('Base de Dados 2013'!$AN205-'Base de Dados 2013'!$AH205),"")</f>
        <v/>
      </c>
      <c r="AI159" s="89" t="str">
        <f>IF(I159=1,I159*('Base de Dados 2013'!$AN205-'Base de Dados 2013'!$AH205),"")</f>
        <v/>
      </c>
      <c r="AJ159" s="89" t="str">
        <f>IF(J159=1,J159*('Base de Dados 2013'!$AN205-'Base de Dados 2013'!$AH205),"")</f>
        <v/>
      </c>
      <c r="AK159" s="89" t="str">
        <f>IF(K159=1,K159*('Base de Dados 2013'!$AN205-'Base de Dados 2013'!$AH205),"")</f>
        <v/>
      </c>
      <c r="AL159" s="89" t="str">
        <f>IF(L159=1,L159*('Base de Dados 2013'!$AN205-'Base de Dados 2013'!$AH205),"")</f>
        <v/>
      </c>
      <c r="AM159" s="89">
        <f>IF(M159=1,M159*('Base de Dados 2013'!$AN205-'Base de Dados 2013'!$AH205),"")</f>
        <v>41</v>
      </c>
      <c r="AN159" s="89" t="str">
        <f>IF(N159=1,N159*('Base de Dados 2013'!$AN205-'Base de Dados 2013'!$AH205),"")</f>
        <v/>
      </c>
      <c r="AO159" s="89" t="str">
        <f>IF(O159=1,O159*('Base de Dados 2013'!$AN205-'Base de Dados 2013'!$AH205),"")</f>
        <v/>
      </c>
      <c r="AP159" s="89" t="str">
        <f>IF(P159=1,P159*('Base de Dados 2013'!$AN205-'Base de Dados 2013'!$AH205),"")</f>
        <v/>
      </c>
      <c r="AQ159" s="89" t="str">
        <f>IF(Q159=1,Q159*('Base de Dados 2013'!$AN205-'Base de Dados 2013'!$AH205),"")</f>
        <v/>
      </c>
      <c r="AR159" s="89" t="str">
        <f>IF(R159=1,R159*('Base de Dados 2013'!$AN205-'Base de Dados 2013'!$AH205),"")</f>
        <v/>
      </c>
      <c r="AS159" s="89" t="str">
        <f>IF(S159=1,S159*('Base de Dados 2013'!$AN205-'Base de Dados 2013'!$AH205),"")</f>
        <v/>
      </c>
      <c r="AT159" s="89" t="str">
        <f>IF(T159=1,T159*('Base de Dados 2013'!$AN205-'Base de Dados 2013'!$AH205),"")</f>
        <v/>
      </c>
      <c r="AU159" s="89" t="str">
        <f>IF(U159=1,U159*('Base de Dados 2013'!$AN205-'Base de Dados 2013'!$AH205),"")</f>
        <v/>
      </c>
      <c r="AV159" s="89" t="str">
        <f>IF(V159=1,V159*('Base de Dados 2013'!$AN205-'Base de Dados 2013'!$AH205),"")</f>
        <v/>
      </c>
      <c r="AW159" s="89" t="str">
        <f>IF(W159=1,W159*('Base de Dados 2013'!$AN205-'Base de Dados 2013'!$AH205),"")</f>
        <v/>
      </c>
      <c r="AX159" s="89" t="str">
        <f>IF(X159=1,X159*('Base de Dados 2013'!$AN205-'Base de Dados 2013'!$AH205),"")</f>
        <v/>
      </c>
      <c r="AY159" s="90" t="str">
        <f>IF(Y159=1,Y159*('Base de Dados 2013'!$AN205-'Base de Dados 2013'!$AH205),"")</f>
        <v/>
      </c>
      <c r="AZ159" t="str">
        <f t="shared" si="47"/>
        <v/>
      </c>
      <c r="BA159" t="str">
        <f t="shared" si="45"/>
        <v/>
      </c>
    </row>
    <row r="160" spans="1:53" x14ac:dyDescent="0.55000000000000004">
      <c r="A160" s="75" t="str">
        <f>'Base de Dados 2013'!O206</f>
        <v>USB 296</v>
      </c>
      <c r="B160" s="88" t="str">
        <f t="shared" si="53"/>
        <v/>
      </c>
      <c r="C160" s="89" t="str">
        <f t="shared" si="53"/>
        <v/>
      </c>
      <c r="D160" s="89" t="str">
        <f t="shared" si="53"/>
        <v/>
      </c>
      <c r="E160" s="89" t="str">
        <f t="shared" si="53"/>
        <v/>
      </c>
      <c r="F160" s="89" t="str">
        <f t="shared" si="53"/>
        <v/>
      </c>
      <c r="G160" s="89">
        <f t="shared" si="53"/>
        <v>1</v>
      </c>
      <c r="H160" s="89" t="str">
        <f t="shared" si="39"/>
        <v/>
      </c>
      <c r="I160" s="89" t="str">
        <f t="shared" si="39"/>
        <v/>
      </c>
      <c r="J160" s="89" t="str">
        <f t="shared" si="39"/>
        <v/>
      </c>
      <c r="K160" s="89" t="str">
        <f t="shared" si="53"/>
        <v/>
      </c>
      <c r="L160" s="89" t="str">
        <f t="shared" si="53"/>
        <v/>
      </c>
      <c r="M160" s="89" t="str">
        <f t="shared" si="53"/>
        <v/>
      </c>
      <c r="N160" s="89" t="str">
        <f t="shared" si="40"/>
        <v/>
      </c>
      <c r="O160" s="89" t="str">
        <f t="shared" si="41"/>
        <v/>
      </c>
      <c r="P160" s="89" t="str">
        <f t="shared" si="53"/>
        <v/>
      </c>
      <c r="Q160" s="89" t="str">
        <f t="shared" si="53"/>
        <v/>
      </c>
      <c r="R160" s="89" t="str">
        <f t="shared" si="53"/>
        <v/>
      </c>
      <c r="S160" s="89" t="str">
        <f t="shared" si="42"/>
        <v/>
      </c>
      <c r="T160" s="89" t="str">
        <f t="shared" si="43"/>
        <v/>
      </c>
      <c r="U160" s="89" t="str">
        <f t="shared" si="53"/>
        <v/>
      </c>
      <c r="V160" s="89" t="str">
        <f t="shared" si="53"/>
        <v/>
      </c>
      <c r="W160" s="89" t="str">
        <f t="shared" si="53"/>
        <v/>
      </c>
      <c r="X160" s="89" t="str">
        <f t="shared" si="52"/>
        <v/>
      </c>
      <c r="Y160" s="90" t="str">
        <f t="shared" si="52"/>
        <v/>
      </c>
      <c r="Z160" s="102" t="str">
        <f t="shared" si="54"/>
        <v/>
      </c>
      <c r="AB160" s="88" t="str">
        <f>IF(B160=1,B160*('Base de Dados 2013'!$AN206-'Base de Dados 2013'!$AH206),"")</f>
        <v/>
      </c>
      <c r="AC160" s="89" t="str">
        <f>IF(C160=1,C160*('Base de Dados 2013'!$AN206-'Base de Dados 2013'!$AH206),"")</f>
        <v/>
      </c>
      <c r="AD160" s="89" t="str">
        <f>IF(D160=1,D160*('Base de Dados 2013'!$AN206-'Base de Dados 2013'!$AH206),"")</f>
        <v/>
      </c>
      <c r="AE160" s="89" t="str">
        <f>IF(E160=1,E160*('Base de Dados 2013'!$AN206-'Base de Dados 2013'!$AH206),"")</f>
        <v/>
      </c>
      <c r="AF160" s="89" t="str">
        <f>IF(F160=1,F160*('Base de Dados 2013'!$AN206-'Base de Dados 2013'!$AH206),"")</f>
        <v/>
      </c>
      <c r="AG160" s="89">
        <f>IF(G160=1,G160*('Base de Dados 2013'!$AN206-'Base de Dados 2013'!$AH206),"")</f>
        <v>56</v>
      </c>
      <c r="AH160" s="89" t="str">
        <f>IF(H160=1,H160*('Base de Dados 2013'!$AN206-'Base de Dados 2013'!$AH206),"")</f>
        <v/>
      </c>
      <c r="AI160" s="89" t="str">
        <f>IF(I160=1,I160*('Base de Dados 2013'!$AN206-'Base de Dados 2013'!$AH206),"")</f>
        <v/>
      </c>
      <c r="AJ160" s="89" t="str">
        <f>IF(J160=1,J160*('Base de Dados 2013'!$AN206-'Base de Dados 2013'!$AH206),"")</f>
        <v/>
      </c>
      <c r="AK160" s="89" t="str">
        <f>IF(K160=1,K160*('Base de Dados 2013'!$AN206-'Base de Dados 2013'!$AH206),"")</f>
        <v/>
      </c>
      <c r="AL160" s="89" t="str">
        <f>IF(L160=1,L160*('Base de Dados 2013'!$AN206-'Base de Dados 2013'!$AH206),"")</f>
        <v/>
      </c>
      <c r="AM160" s="89" t="str">
        <f>IF(M160=1,M160*('Base de Dados 2013'!$AN206-'Base de Dados 2013'!$AH206),"")</f>
        <v/>
      </c>
      <c r="AN160" s="89" t="str">
        <f>IF(N160=1,N160*('Base de Dados 2013'!$AN206-'Base de Dados 2013'!$AH206),"")</f>
        <v/>
      </c>
      <c r="AO160" s="89" t="str">
        <f>IF(O160=1,O160*('Base de Dados 2013'!$AN206-'Base de Dados 2013'!$AH206),"")</f>
        <v/>
      </c>
      <c r="AP160" s="89" t="str">
        <f>IF(P160=1,P160*('Base de Dados 2013'!$AN206-'Base de Dados 2013'!$AH206),"")</f>
        <v/>
      </c>
      <c r="AQ160" s="89" t="str">
        <f>IF(Q160=1,Q160*('Base de Dados 2013'!$AN206-'Base de Dados 2013'!$AH206),"")</f>
        <v/>
      </c>
      <c r="AR160" s="89" t="str">
        <f>IF(R160=1,R160*('Base de Dados 2013'!$AN206-'Base de Dados 2013'!$AH206),"")</f>
        <v/>
      </c>
      <c r="AS160" s="89" t="str">
        <f>IF(S160=1,S160*('Base de Dados 2013'!$AN206-'Base de Dados 2013'!$AH206),"")</f>
        <v/>
      </c>
      <c r="AT160" s="89" t="str">
        <f>IF(T160=1,T160*('Base de Dados 2013'!$AN206-'Base de Dados 2013'!$AH206),"")</f>
        <v/>
      </c>
      <c r="AU160" s="89" t="str">
        <f>IF(U160=1,U160*('Base de Dados 2013'!$AN206-'Base de Dados 2013'!$AH206),"")</f>
        <v/>
      </c>
      <c r="AV160" s="89" t="str">
        <f>IF(V160=1,V160*('Base de Dados 2013'!$AN206-'Base de Dados 2013'!$AH206),"")</f>
        <v/>
      </c>
      <c r="AW160" s="89" t="str">
        <f>IF(W160=1,W160*('Base de Dados 2013'!$AN206-'Base de Dados 2013'!$AH206),"")</f>
        <v/>
      </c>
      <c r="AX160" s="89" t="str">
        <f>IF(X160=1,X160*('Base de Dados 2013'!$AN206-'Base de Dados 2013'!$AH206),"")</f>
        <v/>
      </c>
      <c r="AY160" s="90" t="str">
        <f>IF(Y160=1,Y160*('Base de Dados 2013'!$AN206-'Base de Dados 2013'!$AH206),"")</f>
        <v/>
      </c>
      <c r="AZ160" t="str">
        <f t="shared" si="47"/>
        <v/>
      </c>
      <c r="BA160" t="str">
        <f t="shared" si="45"/>
        <v/>
      </c>
    </row>
    <row r="161" spans="1:53" x14ac:dyDescent="0.55000000000000004">
      <c r="A161" s="75" t="str">
        <f>'Base de Dados 2013'!O207</f>
        <v>AG 245</v>
      </c>
      <c r="B161" s="88" t="str">
        <f t="shared" si="53"/>
        <v/>
      </c>
      <c r="C161" s="89" t="str">
        <f t="shared" si="53"/>
        <v/>
      </c>
      <c r="D161" s="89" t="str">
        <f t="shared" si="53"/>
        <v/>
      </c>
      <c r="E161" s="89" t="str">
        <f t="shared" si="53"/>
        <v/>
      </c>
      <c r="F161" s="89" t="str">
        <f t="shared" si="53"/>
        <v/>
      </c>
      <c r="G161" s="89" t="str">
        <f t="shared" si="53"/>
        <v/>
      </c>
      <c r="H161" s="89" t="str">
        <f t="shared" si="39"/>
        <v/>
      </c>
      <c r="I161" s="89" t="str">
        <f t="shared" si="39"/>
        <v/>
      </c>
      <c r="J161" s="89" t="str">
        <f t="shared" si="39"/>
        <v/>
      </c>
      <c r="K161" s="89" t="str">
        <f t="shared" si="53"/>
        <v/>
      </c>
      <c r="L161" s="89" t="str">
        <f t="shared" si="53"/>
        <v/>
      </c>
      <c r="M161" s="89" t="str">
        <f t="shared" si="53"/>
        <v/>
      </c>
      <c r="N161" s="89" t="str">
        <f t="shared" si="40"/>
        <v/>
      </c>
      <c r="O161" s="89" t="str">
        <f t="shared" si="41"/>
        <v/>
      </c>
      <c r="P161" s="89" t="str">
        <f t="shared" si="53"/>
        <v/>
      </c>
      <c r="Q161" s="89" t="str">
        <f t="shared" si="53"/>
        <v/>
      </c>
      <c r="R161" s="89" t="str">
        <f t="shared" si="53"/>
        <v/>
      </c>
      <c r="S161" s="89" t="str">
        <f t="shared" si="42"/>
        <v/>
      </c>
      <c r="T161" s="89" t="str">
        <f t="shared" si="43"/>
        <v/>
      </c>
      <c r="U161" s="89" t="str">
        <f t="shared" si="53"/>
        <v/>
      </c>
      <c r="V161" s="89" t="str">
        <f t="shared" si="53"/>
        <v/>
      </c>
      <c r="W161" s="89" t="str">
        <f t="shared" si="53"/>
        <v/>
      </c>
      <c r="X161" s="89">
        <f t="shared" si="52"/>
        <v>1</v>
      </c>
      <c r="Y161" s="90" t="str">
        <f t="shared" si="52"/>
        <v/>
      </c>
      <c r="Z161" s="102" t="str">
        <f t="shared" si="54"/>
        <v/>
      </c>
      <c r="AB161" s="88" t="str">
        <f>IF(B161=1,B161*('Base de Dados 2013'!$AN207-'Base de Dados 2013'!$AH207),"")</f>
        <v/>
      </c>
      <c r="AC161" s="89" t="str">
        <f>IF(C161=1,C161*('Base de Dados 2013'!$AN207-'Base de Dados 2013'!$AH207),"")</f>
        <v/>
      </c>
      <c r="AD161" s="89" t="str">
        <f>IF(D161=1,D161*('Base de Dados 2013'!$AN207-'Base de Dados 2013'!$AH207),"")</f>
        <v/>
      </c>
      <c r="AE161" s="89" t="str">
        <f>IF(E161=1,E161*('Base de Dados 2013'!$AN207-'Base de Dados 2013'!$AH207),"")</f>
        <v/>
      </c>
      <c r="AF161" s="89" t="str">
        <f>IF(F161=1,F161*('Base de Dados 2013'!$AN207-'Base de Dados 2013'!$AH207),"")</f>
        <v/>
      </c>
      <c r="AG161" s="89" t="str">
        <f>IF(G161=1,G161*('Base de Dados 2013'!$AN207-'Base de Dados 2013'!$AH207),"")</f>
        <v/>
      </c>
      <c r="AH161" s="89" t="str">
        <f>IF(H161=1,H161*('Base de Dados 2013'!$AN207-'Base de Dados 2013'!$AH207),"")</f>
        <v/>
      </c>
      <c r="AI161" s="89" t="str">
        <f>IF(I161=1,I161*('Base de Dados 2013'!$AN207-'Base de Dados 2013'!$AH207),"")</f>
        <v/>
      </c>
      <c r="AJ161" s="89" t="str">
        <f>IF(J161=1,J161*('Base de Dados 2013'!$AN207-'Base de Dados 2013'!$AH207),"")</f>
        <v/>
      </c>
      <c r="AK161" s="89" t="str">
        <f>IF(K161=1,K161*('Base de Dados 2013'!$AN207-'Base de Dados 2013'!$AH207),"")</f>
        <v/>
      </c>
      <c r="AL161" s="89" t="str">
        <f>IF(L161=1,L161*('Base de Dados 2013'!$AN207-'Base de Dados 2013'!$AH207),"")</f>
        <v/>
      </c>
      <c r="AM161" s="89" t="str">
        <f>IF(M161=1,M161*('Base de Dados 2013'!$AN207-'Base de Dados 2013'!$AH207),"")</f>
        <v/>
      </c>
      <c r="AN161" s="89" t="str">
        <f>IF(N161=1,N161*('Base de Dados 2013'!$AN207-'Base de Dados 2013'!$AH207),"")</f>
        <v/>
      </c>
      <c r="AO161" s="89" t="str">
        <f>IF(O161=1,O161*('Base de Dados 2013'!$AN207-'Base de Dados 2013'!$AH207),"")</f>
        <v/>
      </c>
      <c r="AP161" s="89" t="str">
        <f>IF(P161=1,P161*('Base de Dados 2013'!$AN207-'Base de Dados 2013'!$AH207),"")</f>
        <v/>
      </c>
      <c r="AQ161" s="89" t="str">
        <f>IF(Q161=1,Q161*('Base de Dados 2013'!$AN207-'Base de Dados 2013'!$AH207),"")</f>
        <v/>
      </c>
      <c r="AR161" s="89" t="str">
        <f>IF(R161=1,R161*('Base de Dados 2013'!$AN207-'Base de Dados 2013'!$AH207),"")</f>
        <v/>
      </c>
      <c r="AS161" s="89" t="str">
        <f>IF(S161=1,S161*('Base de Dados 2013'!$AN207-'Base de Dados 2013'!$AH207),"")</f>
        <v/>
      </c>
      <c r="AT161" s="89" t="str">
        <f>IF(T161=1,T161*('Base de Dados 2013'!$AN207-'Base de Dados 2013'!$AH207),"")</f>
        <v/>
      </c>
      <c r="AU161" s="89" t="str">
        <f>IF(U161=1,U161*('Base de Dados 2013'!$AN207-'Base de Dados 2013'!$AH207),"")</f>
        <v/>
      </c>
      <c r="AV161" s="89" t="str">
        <f>IF(V161=1,V161*('Base de Dados 2013'!$AN207-'Base de Dados 2013'!$AH207),"")</f>
        <v/>
      </c>
      <c r="AW161" s="89" t="str">
        <f>IF(W161=1,W161*('Base de Dados 2013'!$AN207-'Base de Dados 2013'!$AH207),"")</f>
        <v/>
      </c>
      <c r="AX161" s="89">
        <f>IF(X161=1,X161*('Base de Dados 2013'!$AN207-'Base de Dados 2013'!$AH207),"")</f>
        <v>75</v>
      </c>
      <c r="AY161" s="90" t="str">
        <f>IF(Y161=1,Y161*('Base de Dados 2013'!$AN207-'Base de Dados 2013'!$AH207),"")</f>
        <v/>
      </c>
      <c r="AZ161" t="str">
        <f t="shared" si="47"/>
        <v/>
      </c>
      <c r="BA161" t="str">
        <f t="shared" si="45"/>
        <v/>
      </c>
    </row>
    <row r="162" spans="1:53" x14ac:dyDescent="0.55000000000000004">
      <c r="A162" s="75" t="str">
        <f>'Base de Dados 2013'!O208</f>
        <v>PD 280</v>
      </c>
      <c r="B162" s="88" t="str">
        <f t="shared" si="53"/>
        <v/>
      </c>
      <c r="C162" s="89" t="str">
        <f t="shared" si="53"/>
        <v/>
      </c>
      <c r="D162" s="89" t="str">
        <f t="shared" si="53"/>
        <v/>
      </c>
      <c r="E162" s="89" t="str">
        <f t="shared" si="53"/>
        <v/>
      </c>
      <c r="F162" s="89" t="str">
        <f t="shared" si="53"/>
        <v/>
      </c>
      <c r="G162" s="89" t="str">
        <f t="shared" si="53"/>
        <v/>
      </c>
      <c r="H162" s="89" t="str">
        <f t="shared" si="39"/>
        <v/>
      </c>
      <c r="I162" s="89" t="str">
        <f t="shared" si="39"/>
        <v/>
      </c>
      <c r="J162" s="89" t="str">
        <f t="shared" si="39"/>
        <v/>
      </c>
      <c r="K162" s="89" t="str">
        <f t="shared" si="53"/>
        <v/>
      </c>
      <c r="L162" s="89" t="str">
        <f t="shared" si="53"/>
        <v/>
      </c>
      <c r="M162" s="89" t="str">
        <f t="shared" si="53"/>
        <v/>
      </c>
      <c r="N162" s="89" t="str">
        <f t="shared" si="40"/>
        <v/>
      </c>
      <c r="O162" s="89" t="str">
        <f t="shared" si="41"/>
        <v/>
      </c>
      <c r="P162" s="89" t="str">
        <f t="shared" si="53"/>
        <v/>
      </c>
      <c r="Q162" s="89" t="str">
        <f t="shared" si="53"/>
        <v/>
      </c>
      <c r="R162" s="89" t="str">
        <f t="shared" si="53"/>
        <v/>
      </c>
      <c r="S162" s="89" t="str">
        <f t="shared" si="42"/>
        <v/>
      </c>
      <c r="T162" s="89" t="str">
        <f t="shared" si="43"/>
        <v/>
      </c>
      <c r="U162" s="89" t="str">
        <f t="shared" si="53"/>
        <v/>
      </c>
      <c r="V162" s="89" t="str">
        <f t="shared" si="53"/>
        <v/>
      </c>
      <c r="W162" s="89">
        <f t="shared" si="53"/>
        <v>1</v>
      </c>
      <c r="X162" s="89" t="str">
        <f t="shared" si="52"/>
        <v/>
      </c>
      <c r="Y162" s="90" t="str">
        <f t="shared" si="52"/>
        <v/>
      </c>
      <c r="Z162" s="102" t="str">
        <f t="shared" si="54"/>
        <v/>
      </c>
      <c r="AB162" s="88" t="str">
        <f>IF(B162=1,B162*('Base de Dados 2013'!$AN208-'Base de Dados 2013'!$AH208),"")</f>
        <v/>
      </c>
      <c r="AC162" s="89" t="str">
        <f>IF(C162=1,C162*('Base de Dados 2013'!$AN208-'Base de Dados 2013'!$AH208),"")</f>
        <v/>
      </c>
      <c r="AD162" s="89" t="str">
        <f>IF(D162=1,D162*('Base de Dados 2013'!$AN208-'Base de Dados 2013'!$AH208),"")</f>
        <v/>
      </c>
      <c r="AE162" s="89" t="str">
        <f>IF(E162=1,E162*('Base de Dados 2013'!$AN208-'Base de Dados 2013'!$AH208),"")</f>
        <v/>
      </c>
      <c r="AF162" s="89" t="str">
        <f>IF(F162=1,F162*('Base de Dados 2013'!$AN208-'Base de Dados 2013'!$AH208),"")</f>
        <v/>
      </c>
      <c r="AG162" s="89" t="str">
        <f>IF(G162=1,G162*('Base de Dados 2013'!$AN208-'Base de Dados 2013'!$AH208),"")</f>
        <v/>
      </c>
      <c r="AH162" s="89" t="str">
        <f>IF(H162=1,H162*('Base de Dados 2013'!$AN208-'Base de Dados 2013'!$AH208),"")</f>
        <v/>
      </c>
      <c r="AI162" s="89" t="str">
        <f>IF(I162=1,I162*('Base de Dados 2013'!$AN208-'Base de Dados 2013'!$AH208),"")</f>
        <v/>
      </c>
      <c r="AJ162" s="89" t="str">
        <f>IF(J162=1,J162*('Base de Dados 2013'!$AN208-'Base de Dados 2013'!$AH208),"")</f>
        <v/>
      </c>
      <c r="AK162" s="89" t="str">
        <f>IF(K162=1,K162*('Base de Dados 2013'!$AN208-'Base de Dados 2013'!$AH208),"")</f>
        <v/>
      </c>
      <c r="AL162" s="89" t="str">
        <f>IF(L162=1,L162*('Base de Dados 2013'!$AN208-'Base de Dados 2013'!$AH208),"")</f>
        <v/>
      </c>
      <c r="AM162" s="89" t="str">
        <f>IF(M162=1,M162*('Base de Dados 2013'!$AN208-'Base de Dados 2013'!$AH208),"")</f>
        <v/>
      </c>
      <c r="AN162" s="89" t="str">
        <f>IF(N162=1,N162*('Base de Dados 2013'!$AN208-'Base de Dados 2013'!$AH208),"")</f>
        <v/>
      </c>
      <c r="AO162" s="89" t="str">
        <f>IF(O162=1,O162*('Base de Dados 2013'!$AN208-'Base de Dados 2013'!$AH208),"")</f>
        <v/>
      </c>
      <c r="AP162" s="89" t="str">
        <f>IF(P162=1,P162*('Base de Dados 2013'!$AN208-'Base de Dados 2013'!$AH208),"")</f>
        <v/>
      </c>
      <c r="AQ162" s="89" t="str">
        <f>IF(Q162=1,Q162*('Base de Dados 2013'!$AN208-'Base de Dados 2013'!$AH208),"")</f>
        <v/>
      </c>
      <c r="AR162" s="89" t="str">
        <f>IF(R162=1,R162*('Base de Dados 2013'!$AN208-'Base de Dados 2013'!$AH208),"")</f>
        <v/>
      </c>
      <c r="AS162" s="89" t="str">
        <f>IF(S162=1,S162*('Base de Dados 2013'!$AN208-'Base de Dados 2013'!$AH208),"")</f>
        <v/>
      </c>
      <c r="AT162" s="89" t="str">
        <f>IF(T162=1,T162*('Base de Dados 2013'!$AN208-'Base de Dados 2013'!$AH208),"")</f>
        <v/>
      </c>
      <c r="AU162" s="89" t="str">
        <f>IF(U162=1,U162*('Base de Dados 2013'!$AN208-'Base de Dados 2013'!$AH208),"")</f>
        <v/>
      </c>
      <c r="AV162" s="89" t="str">
        <f>IF(V162=1,V162*('Base de Dados 2013'!$AN208-'Base de Dados 2013'!$AH208),"")</f>
        <v/>
      </c>
      <c r="AW162" s="89">
        <f>IF(W162=1,W162*('Base de Dados 2013'!$AN208-'Base de Dados 2013'!$AH208),"")</f>
        <v>37</v>
      </c>
      <c r="AX162" s="89" t="str">
        <f>IF(X162=1,X162*('Base de Dados 2013'!$AN208-'Base de Dados 2013'!$AH208),"")</f>
        <v/>
      </c>
      <c r="AY162" s="90" t="str">
        <f>IF(Y162=1,Y162*('Base de Dados 2013'!$AN208-'Base de Dados 2013'!$AH208),"")</f>
        <v/>
      </c>
      <c r="AZ162" t="str">
        <f t="shared" si="47"/>
        <v/>
      </c>
      <c r="BA162" t="str">
        <f t="shared" si="45"/>
        <v/>
      </c>
    </row>
    <row r="163" spans="1:53" x14ac:dyDescent="0.55000000000000004">
      <c r="A163" s="75" t="str">
        <f>'Base de Dados 2013'!O209</f>
        <v>IG 778</v>
      </c>
      <c r="B163" s="88" t="str">
        <f t="shared" si="53"/>
        <v/>
      </c>
      <c r="C163" s="89" t="str">
        <f t="shared" si="53"/>
        <v/>
      </c>
      <c r="D163" s="89" t="str">
        <f t="shared" si="53"/>
        <v/>
      </c>
      <c r="E163" s="89" t="str">
        <f t="shared" si="53"/>
        <v/>
      </c>
      <c r="F163" s="89" t="str">
        <f t="shared" si="53"/>
        <v/>
      </c>
      <c r="G163" s="89" t="str">
        <f t="shared" si="53"/>
        <v/>
      </c>
      <c r="H163" s="89" t="str">
        <f t="shared" si="39"/>
        <v/>
      </c>
      <c r="I163" s="89" t="str">
        <f t="shared" si="39"/>
        <v/>
      </c>
      <c r="J163" s="89" t="str">
        <f t="shared" si="39"/>
        <v/>
      </c>
      <c r="K163" s="89" t="str">
        <f t="shared" si="53"/>
        <v/>
      </c>
      <c r="L163" s="89" t="str">
        <f t="shared" si="53"/>
        <v/>
      </c>
      <c r="M163" s="89" t="str">
        <f t="shared" si="53"/>
        <v/>
      </c>
      <c r="N163" s="89" t="str">
        <f t="shared" si="40"/>
        <v/>
      </c>
      <c r="O163" s="89" t="str">
        <f t="shared" si="41"/>
        <v/>
      </c>
      <c r="P163" s="89" t="str">
        <f t="shared" si="53"/>
        <v/>
      </c>
      <c r="Q163" s="89" t="str">
        <f t="shared" si="53"/>
        <v/>
      </c>
      <c r="R163" s="89" t="str">
        <f t="shared" si="53"/>
        <v/>
      </c>
      <c r="S163" s="89">
        <f t="shared" si="42"/>
        <v>1</v>
      </c>
      <c r="T163" s="89" t="str">
        <f t="shared" si="43"/>
        <v/>
      </c>
      <c r="U163" s="89" t="str">
        <f t="shared" si="53"/>
        <v/>
      </c>
      <c r="V163" s="89" t="str">
        <f t="shared" si="53"/>
        <v/>
      </c>
      <c r="W163" s="89" t="str">
        <f t="shared" si="53"/>
        <v/>
      </c>
      <c r="X163" s="89" t="str">
        <f t="shared" si="52"/>
        <v/>
      </c>
      <c r="Y163" s="90" t="str">
        <f t="shared" si="52"/>
        <v/>
      </c>
      <c r="Z163" s="102" t="str">
        <f t="shared" si="54"/>
        <v/>
      </c>
      <c r="AB163" s="88" t="str">
        <f>IF(B163=1,B163*('Base de Dados 2013'!$AN209-'Base de Dados 2013'!$AH209),"")</f>
        <v/>
      </c>
      <c r="AC163" s="89" t="str">
        <f>IF(C163=1,C163*('Base de Dados 2013'!$AN209-'Base de Dados 2013'!$AH209),"")</f>
        <v/>
      </c>
      <c r="AD163" s="89" t="str">
        <f>IF(D163=1,D163*('Base de Dados 2013'!$AN209-'Base de Dados 2013'!$AH209),"")</f>
        <v/>
      </c>
      <c r="AE163" s="89" t="str">
        <f>IF(E163=1,E163*('Base de Dados 2013'!$AN209-'Base de Dados 2013'!$AH209),"")</f>
        <v/>
      </c>
      <c r="AF163" s="89" t="str">
        <f>IF(F163=1,F163*('Base de Dados 2013'!$AN209-'Base de Dados 2013'!$AH209),"")</f>
        <v/>
      </c>
      <c r="AG163" s="89" t="str">
        <f>IF(G163=1,G163*('Base de Dados 2013'!$AN209-'Base de Dados 2013'!$AH209),"")</f>
        <v/>
      </c>
      <c r="AH163" s="89" t="str">
        <f>IF(H163=1,H163*('Base de Dados 2013'!$AN209-'Base de Dados 2013'!$AH209),"")</f>
        <v/>
      </c>
      <c r="AI163" s="89" t="str">
        <f>IF(I163=1,I163*('Base de Dados 2013'!$AN209-'Base de Dados 2013'!$AH209),"")</f>
        <v/>
      </c>
      <c r="AJ163" s="89" t="str">
        <f>IF(J163=1,J163*('Base de Dados 2013'!$AN209-'Base de Dados 2013'!$AH209),"")</f>
        <v/>
      </c>
      <c r="AK163" s="89" t="str">
        <f>IF(K163=1,K163*('Base de Dados 2013'!$AN209-'Base de Dados 2013'!$AH209),"")</f>
        <v/>
      </c>
      <c r="AL163" s="89" t="str">
        <f>IF(L163=1,L163*('Base de Dados 2013'!$AN209-'Base de Dados 2013'!$AH209),"")</f>
        <v/>
      </c>
      <c r="AM163" s="89" t="str">
        <f>IF(M163=1,M163*('Base de Dados 2013'!$AN209-'Base de Dados 2013'!$AH209),"")</f>
        <v/>
      </c>
      <c r="AN163" s="89" t="str">
        <f>IF(N163=1,N163*('Base de Dados 2013'!$AN209-'Base de Dados 2013'!$AH209),"")</f>
        <v/>
      </c>
      <c r="AO163" s="89" t="str">
        <f>IF(O163=1,O163*('Base de Dados 2013'!$AN209-'Base de Dados 2013'!$AH209),"")</f>
        <v/>
      </c>
      <c r="AP163" s="89" t="str">
        <f>IF(P163=1,P163*('Base de Dados 2013'!$AN209-'Base de Dados 2013'!$AH209),"")</f>
        <v/>
      </c>
      <c r="AQ163" s="89" t="str">
        <f>IF(Q163=1,Q163*('Base de Dados 2013'!$AN209-'Base de Dados 2013'!$AH209),"")</f>
        <v/>
      </c>
      <c r="AR163" s="89" t="str">
        <f>IF(R163=1,R163*('Base de Dados 2013'!$AN209-'Base de Dados 2013'!$AH209),"")</f>
        <v/>
      </c>
      <c r="AS163" s="89">
        <f>IF(S163=1,S163*('Base de Dados 2013'!$AN209-'Base de Dados 2013'!$AH209),"")</f>
        <v>41</v>
      </c>
      <c r="AT163" s="89" t="str">
        <f>IF(T163=1,T163*('Base de Dados 2013'!$AN209-'Base de Dados 2013'!$AH209),"")</f>
        <v/>
      </c>
      <c r="AU163" s="89" t="str">
        <f>IF(U163=1,U163*('Base de Dados 2013'!$AN209-'Base de Dados 2013'!$AH209),"")</f>
        <v/>
      </c>
      <c r="AV163" s="89" t="str">
        <f>IF(V163=1,V163*('Base de Dados 2013'!$AN209-'Base de Dados 2013'!$AH209),"")</f>
        <v/>
      </c>
      <c r="AW163" s="89" t="str">
        <f>IF(W163=1,W163*('Base de Dados 2013'!$AN209-'Base de Dados 2013'!$AH209),"")</f>
        <v/>
      </c>
      <c r="AX163" s="89" t="str">
        <f>IF(X163=1,X163*('Base de Dados 2013'!$AN209-'Base de Dados 2013'!$AH209),"")</f>
        <v/>
      </c>
      <c r="AY163" s="90" t="str">
        <f>IF(Y163=1,Y163*('Base de Dados 2013'!$AN209-'Base de Dados 2013'!$AH209),"")</f>
        <v/>
      </c>
      <c r="AZ163" t="str">
        <f t="shared" si="47"/>
        <v/>
      </c>
      <c r="BA163" t="str">
        <f t="shared" si="45"/>
        <v/>
      </c>
    </row>
    <row r="164" spans="1:53" x14ac:dyDescent="0.55000000000000004">
      <c r="A164" s="75" t="str">
        <f>'Base de Dados 2013'!O210</f>
        <v>USB 558</v>
      </c>
      <c r="B164" s="88" t="str">
        <f t="shared" si="53"/>
        <v/>
      </c>
      <c r="C164" s="89" t="str">
        <f t="shared" si="53"/>
        <v/>
      </c>
      <c r="D164" s="89" t="str">
        <f t="shared" si="53"/>
        <v/>
      </c>
      <c r="E164" s="89">
        <f t="shared" si="53"/>
        <v>1</v>
      </c>
      <c r="F164" s="89" t="str">
        <f t="shared" si="53"/>
        <v/>
      </c>
      <c r="G164" s="89" t="str">
        <f t="shared" si="53"/>
        <v/>
      </c>
      <c r="H164" s="89" t="str">
        <f t="shared" si="39"/>
        <v/>
      </c>
      <c r="I164" s="89" t="str">
        <f t="shared" si="39"/>
        <v/>
      </c>
      <c r="J164" s="89" t="str">
        <f t="shared" si="39"/>
        <v/>
      </c>
      <c r="K164" s="89" t="str">
        <f t="shared" si="53"/>
        <v/>
      </c>
      <c r="L164" s="89" t="str">
        <f t="shared" si="53"/>
        <v/>
      </c>
      <c r="M164" s="89" t="str">
        <f t="shared" si="53"/>
        <v/>
      </c>
      <c r="N164" s="89" t="str">
        <f t="shared" si="40"/>
        <v/>
      </c>
      <c r="O164" s="89" t="str">
        <f t="shared" si="41"/>
        <v/>
      </c>
      <c r="P164" s="89" t="str">
        <f t="shared" si="53"/>
        <v/>
      </c>
      <c r="Q164" s="89" t="str">
        <f t="shared" si="53"/>
        <v/>
      </c>
      <c r="R164" s="89" t="str">
        <f t="shared" si="53"/>
        <v/>
      </c>
      <c r="S164" s="89" t="str">
        <f t="shared" si="42"/>
        <v/>
      </c>
      <c r="T164" s="89" t="str">
        <f t="shared" si="43"/>
        <v/>
      </c>
      <c r="U164" s="89" t="str">
        <f t="shared" si="53"/>
        <v/>
      </c>
      <c r="V164" s="89" t="str">
        <f t="shared" si="53"/>
        <v/>
      </c>
      <c r="W164" s="89" t="str">
        <f t="shared" si="53"/>
        <v/>
      </c>
      <c r="X164" s="89" t="str">
        <f t="shared" si="52"/>
        <v/>
      </c>
      <c r="Y164" s="90" t="str">
        <f t="shared" si="52"/>
        <v/>
      </c>
      <c r="Z164" s="102" t="str">
        <f t="shared" si="54"/>
        <v/>
      </c>
      <c r="AB164" s="88" t="str">
        <f>IF(B164=1,B164*('Base de Dados 2013'!$AN210-'Base de Dados 2013'!$AH210),"")</f>
        <v/>
      </c>
      <c r="AC164" s="89" t="str">
        <f>IF(C164=1,C164*('Base de Dados 2013'!$AN210-'Base de Dados 2013'!$AH210),"")</f>
        <v/>
      </c>
      <c r="AD164" s="89" t="str">
        <f>IF(D164=1,D164*('Base de Dados 2013'!$AN210-'Base de Dados 2013'!$AH210),"")</f>
        <v/>
      </c>
      <c r="AE164" s="89">
        <f>IF(E164=1,E164*('Base de Dados 2013'!$AN210-'Base de Dados 2013'!$AH210),"")</f>
        <v>58</v>
      </c>
      <c r="AF164" s="89" t="str">
        <f>IF(F164=1,F164*('Base de Dados 2013'!$AN210-'Base de Dados 2013'!$AH210),"")</f>
        <v/>
      </c>
      <c r="AG164" s="89" t="str">
        <f>IF(G164=1,G164*('Base de Dados 2013'!$AN210-'Base de Dados 2013'!$AH210),"")</f>
        <v/>
      </c>
      <c r="AH164" s="89" t="str">
        <f>IF(H164=1,H164*('Base de Dados 2013'!$AN210-'Base de Dados 2013'!$AH210),"")</f>
        <v/>
      </c>
      <c r="AI164" s="89" t="str">
        <f>IF(I164=1,I164*('Base de Dados 2013'!$AN210-'Base de Dados 2013'!$AH210),"")</f>
        <v/>
      </c>
      <c r="AJ164" s="89" t="str">
        <f>IF(J164=1,J164*('Base de Dados 2013'!$AN210-'Base de Dados 2013'!$AH210),"")</f>
        <v/>
      </c>
      <c r="AK164" s="89" t="str">
        <f>IF(K164=1,K164*('Base de Dados 2013'!$AN210-'Base de Dados 2013'!$AH210),"")</f>
        <v/>
      </c>
      <c r="AL164" s="89" t="str">
        <f>IF(L164=1,L164*('Base de Dados 2013'!$AN210-'Base de Dados 2013'!$AH210),"")</f>
        <v/>
      </c>
      <c r="AM164" s="89" t="str">
        <f>IF(M164=1,M164*('Base de Dados 2013'!$AN210-'Base de Dados 2013'!$AH210),"")</f>
        <v/>
      </c>
      <c r="AN164" s="89" t="str">
        <f>IF(N164=1,N164*('Base de Dados 2013'!$AN210-'Base de Dados 2013'!$AH210),"")</f>
        <v/>
      </c>
      <c r="AO164" s="89" t="str">
        <f>IF(O164=1,O164*('Base de Dados 2013'!$AN210-'Base de Dados 2013'!$AH210),"")</f>
        <v/>
      </c>
      <c r="AP164" s="89" t="str">
        <f>IF(P164=1,P164*('Base de Dados 2013'!$AN210-'Base de Dados 2013'!$AH210),"")</f>
        <v/>
      </c>
      <c r="AQ164" s="89" t="str">
        <f>IF(Q164=1,Q164*('Base de Dados 2013'!$AN210-'Base de Dados 2013'!$AH210),"")</f>
        <v/>
      </c>
      <c r="AR164" s="89" t="str">
        <f>IF(R164=1,R164*('Base de Dados 2013'!$AN210-'Base de Dados 2013'!$AH210),"")</f>
        <v/>
      </c>
      <c r="AS164" s="89" t="str">
        <f>IF(S164=1,S164*('Base de Dados 2013'!$AN210-'Base de Dados 2013'!$AH210),"")</f>
        <v/>
      </c>
      <c r="AT164" s="89" t="str">
        <f>IF(T164=1,T164*('Base de Dados 2013'!$AN210-'Base de Dados 2013'!$AH210),"")</f>
        <v/>
      </c>
      <c r="AU164" s="89" t="str">
        <f>IF(U164=1,U164*('Base de Dados 2013'!$AN210-'Base de Dados 2013'!$AH210),"")</f>
        <v/>
      </c>
      <c r="AV164" s="89" t="str">
        <f>IF(V164=1,V164*('Base de Dados 2013'!$AN210-'Base de Dados 2013'!$AH210),"")</f>
        <v/>
      </c>
      <c r="AW164" s="89" t="str">
        <f>IF(W164=1,W164*('Base de Dados 2013'!$AN210-'Base de Dados 2013'!$AH210),"")</f>
        <v/>
      </c>
      <c r="AX164" s="89" t="str">
        <f>IF(X164=1,X164*('Base de Dados 2013'!$AN210-'Base de Dados 2013'!$AH210),"")</f>
        <v/>
      </c>
      <c r="AY164" s="90" t="str">
        <f>IF(Y164=1,Y164*('Base de Dados 2013'!$AN210-'Base de Dados 2013'!$AH210),"")</f>
        <v/>
      </c>
      <c r="AZ164" t="str">
        <f t="shared" si="47"/>
        <v/>
      </c>
      <c r="BA164" t="str">
        <f t="shared" si="45"/>
        <v/>
      </c>
    </row>
    <row r="165" spans="1:53" x14ac:dyDescent="0.55000000000000004">
      <c r="A165" s="75" t="str">
        <f>'Base de Dados 2013'!O212</f>
        <v>USB 572</v>
      </c>
      <c r="B165" s="88">
        <f t="shared" si="53"/>
        <v>1</v>
      </c>
      <c r="C165" s="89" t="str">
        <f t="shared" si="53"/>
        <v/>
      </c>
      <c r="D165" s="89" t="str">
        <f t="shared" si="53"/>
        <v/>
      </c>
      <c r="E165" s="89" t="str">
        <f t="shared" si="53"/>
        <v/>
      </c>
      <c r="F165" s="89" t="str">
        <f t="shared" si="53"/>
        <v/>
      </c>
      <c r="G165" s="89" t="str">
        <f t="shared" si="53"/>
        <v/>
      </c>
      <c r="H165" s="89" t="str">
        <f t="shared" ref="H165:J217" si="55">IF($A165=H$1,1,"")</f>
        <v/>
      </c>
      <c r="I165" s="89" t="str">
        <f t="shared" si="55"/>
        <v/>
      </c>
      <c r="J165" s="89" t="str">
        <f t="shared" ref="J165:J216" si="56">IF($A165=J$1,1,"")</f>
        <v/>
      </c>
      <c r="K165" s="89" t="str">
        <f t="shared" si="53"/>
        <v/>
      </c>
      <c r="L165" s="89" t="str">
        <f t="shared" si="53"/>
        <v/>
      </c>
      <c r="M165" s="89" t="str">
        <f t="shared" si="53"/>
        <v/>
      </c>
      <c r="N165" s="89" t="str">
        <f t="shared" ref="N165:N217" si="57">IF($A165=N$1,1,"")</f>
        <v/>
      </c>
      <c r="O165" s="89" t="str">
        <f t="shared" ref="O165:O217" si="58">IF($A165=O$1,1,"")</f>
        <v/>
      </c>
      <c r="P165" s="89" t="str">
        <f t="shared" si="53"/>
        <v/>
      </c>
      <c r="Q165" s="89" t="str">
        <f t="shared" si="53"/>
        <v/>
      </c>
      <c r="R165" s="89" t="str">
        <f t="shared" si="53"/>
        <v/>
      </c>
      <c r="S165" s="89" t="str">
        <f t="shared" ref="S165:S217" si="59">IF($A165=S$1,1,"")</f>
        <v/>
      </c>
      <c r="T165" s="89" t="str">
        <f t="shared" ref="T165:T217" si="60">IF($A165=T$1,1,"")</f>
        <v/>
      </c>
      <c r="U165" s="89" t="str">
        <f t="shared" si="53"/>
        <v/>
      </c>
      <c r="V165" s="89" t="str">
        <f t="shared" si="53"/>
        <v/>
      </c>
      <c r="W165" s="89" t="str">
        <f t="shared" ref="W165:Y175" si="61">IF($A165=W$1,1,"")</f>
        <v/>
      </c>
      <c r="X165" s="89" t="str">
        <f t="shared" si="61"/>
        <v/>
      </c>
      <c r="Y165" s="90" t="str">
        <f t="shared" si="61"/>
        <v/>
      </c>
      <c r="Z165" s="102" t="str">
        <f t="shared" si="54"/>
        <v/>
      </c>
      <c r="AB165" s="88">
        <f>IF(B165=1,B165*('Base de Dados 2013'!$AN212-'Base de Dados 2013'!$AH212),"")</f>
        <v>42</v>
      </c>
      <c r="AC165" s="89" t="str">
        <f>IF(C165=1,C165*('Base de Dados 2013'!$AN212-'Base de Dados 2013'!$AH212),"")</f>
        <v/>
      </c>
      <c r="AD165" s="89" t="str">
        <f>IF(D165=1,D165*('Base de Dados 2013'!$AN212-'Base de Dados 2013'!$AH212),"")</f>
        <v/>
      </c>
      <c r="AE165" s="89" t="str">
        <f>IF(E165=1,E165*('Base de Dados 2013'!$AN212-'Base de Dados 2013'!$AH212),"")</f>
        <v/>
      </c>
      <c r="AF165" s="89" t="str">
        <f>IF(F165=1,F165*('Base de Dados 2013'!$AN212-'Base de Dados 2013'!$AH212),"")</f>
        <v/>
      </c>
      <c r="AG165" s="89" t="str">
        <f>IF(G165=1,G165*('Base de Dados 2013'!$AN212-'Base de Dados 2013'!$AH212),"")</f>
        <v/>
      </c>
      <c r="AH165" s="89" t="str">
        <f>IF(H165=1,H165*('Base de Dados 2013'!$AN212-'Base de Dados 2013'!$AH212),"")</f>
        <v/>
      </c>
      <c r="AI165" s="89" t="str">
        <f>IF(I165=1,I165*('Base de Dados 2013'!$AN212-'Base de Dados 2013'!$AH212),"")</f>
        <v/>
      </c>
      <c r="AJ165" s="89" t="str">
        <f>IF(J165=1,J165*('Base de Dados 2013'!$AN212-'Base de Dados 2013'!$AH212),"")</f>
        <v/>
      </c>
      <c r="AK165" s="89" t="str">
        <f>IF(K165=1,K165*('Base de Dados 2013'!$AN212-'Base de Dados 2013'!$AH212),"")</f>
        <v/>
      </c>
      <c r="AL165" s="89" t="str">
        <f>IF(L165=1,L165*('Base de Dados 2013'!$AN212-'Base de Dados 2013'!$AH212),"")</f>
        <v/>
      </c>
      <c r="AM165" s="89" t="str">
        <f>IF(M165=1,M165*('Base de Dados 2013'!$AN212-'Base de Dados 2013'!$AH212),"")</f>
        <v/>
      </c>
      <c r="AN165" s="89" t="str">
        <f>IF(N165=1,N165*('Base de Dados 2013'!$AN212-'Base de Dados 2013'!$AH212),"")</f>
        <v/>
      </c>
      <c r="AO165" s="89" t="str">
        <f>IF(O165=1,O165*('Base de Dados 2013'!$AN212-'Base de Dados 2013'!$AH212),"")</f>
        <v/>
      </c>
      <c r="AP165" s="89" t="str">
        <f>IF(P165=1,P165*('Base de Dados 2013'!$AN212-'Base de Dados 2013'!$AH212),"")</f>
        <v/>
      </c>
      <c r="AQ165" s="89" t="str">
        <f>IF(Q165=1,Q165*('Base de Dados 2013'!$AN212-'Base de Dados 2013'!$AH212),"")</f>
        <v/>
      </c>
      <c r="AR165" s="89" t="str">
        <f>IF(R165=1,R165*('Base de Dados 2013'!$AN212-'Base de Dados 2013'!$AH212),"")</f>
        <v/>
      </c>
      <c r="AS165" s="89" t="str">
        <f>IF(S165=1,S165*('Base de Dados 2013'!$AN212-'Base de Dados 2013'!$AH212),"")</f>
        <v/>
      </c>
      <c r="AT165" s="89" t="str">
        <f>IF(T165=1,T165*('Base de Dados 2013'!$AN212-'Base de Dados 2013'!$AH212),"")</f>
        <v/>
      </c>
      <c r="AU165" s="89" t="str">
        <f>IF(U165=1,U165*('Base de Dados 2013'!$AN212-'Base de Dados 2013'!$AH212),"")</f>
        <v/>
      </c>
      <c r="AV165" s="89" t="str">
        <f>IF(V165=1,V165*('Base de Dados 2013'!$AN212-'Base de Dados 2013'!$AH212),"")</f>
        <v/>
      </c>
      <c r="AW165" s="89" t="str">
        <f>IF(W165=1,W165*('Base de Dados 2013'!$AN212-'Base de Dados 2013'!$AH212),"")</f>
        <v/>
      </c>
      <c r="AX165" s="89" t="str">
        <f>IF(X165=1,X165*('Base de Dados 2013'!$AN212-'Base de Dados 2013'!$AH212),"")</f>
        <v/>
      </c>
      <c r="AY165" s="90" t="str">
        <f>IF(Y165=1,Y165*('Base de Dados 2013'!$AN212-'Base de Dados 2013'!$AH212),"")</f>
        <v/>
      </c>
      <c r="AZ165" t="str">
        <f t="shared" si="47"/>
        <v/>
      </c>
      <c r="BA165" t="str">
        <f t="shared" si="45"/>
        <v/>
      </c>
    </row>
    <row r="166" spans="1:53" x14ac:dyDescent="0.55000000000000004">
      <c r="A166" s="75" t="str">
        <f>'Base de Dados 2013'!O213</f>
        <v>PD 280</v>
      </c>
      <c r="B166" s="88" t="str">
        <f t="shared" ref="B166:W176" si="62">IF($A166=B$1,1,"")</f>
        <v/>
      </c>
      <c r="C166" s="89" t="str">
        <f t="shared" si="62"/>
        <v/>
      </c>
      <c r="D166" s="89" t="str">
        <f t="shared" si="62"/>
        <v/>
      </c>
      <c r="E166" s="89" t="str">
        <f t="shared" si="62"/>
        <v/>
      </c>
      <c r="F166" s="89" t="str">
        <f t="shared" si="62"/>
        <v/>
      </c>
      <c r="G166" s="89" t="str">
        <f t="shared" si="62"/>
        <v/>
      </c>
      <c r="H166" s="89" t="str">
        <f t="shared" si="55"/>
        <v/>
      </c>
      <c r="I166" s="89" t="str">
        <f t="shared" si="55"/>
        <v/>
      </c>
      <c r="J166" s="89" t="str">
        <f t="shared" si="56"/>
        <v/>
      </c>
      <c r="K166" s="89" t="str">
        <f t="shared" si="62"/>
        <v/>
      </c>
      <c r="L166" s="89" t="str">
        <f t="shared" si="62"/>
        <v/>
      </c>
      <c r="M166" s="89" t="str">
        <f t="shared" si="62"/>
        <v/>
      </c>
      <c r="N166" s="89" t="str">
        <f t="shared" si="57"/>
        <v/>
      </c>
      <c r="O166" s="89" t="str">
        <f t="shared" si="58"/>
        <v/>
      </c>
      <c r="P166" s="89" t="str">
        <f t="shared" si="62"/>
        <v/>
      </c>
      <c r="Q166" s="89" t="str">
        <f t="shared" si="62"/>
        <v/>
      </c>
      <c r="R166" s="89" t="str">
        <f t="shared" si="62"/>
        <v/>
      </c>
      <c r="S166" s="89" t="str">
        <f t="shared" si="59"/>
        <v/>
      </c>
      <c r="T166" s="89" t="str">
        <f t="shared" si="60"/>
        <v/>
      </c>
      <c r="U166" s="89" t="str">
        <f t="shared" si="62"/>
        <v/>
      </c>
      <c r="V166" s="89" t="str">
        <f t="shared" si="62"/>
        <v/>
      </c>
      <c r="W166" s="89">
        <f t="shared" si="62"/>
        <v>1</v>
      </c>
      <c r="X166" s="89" t="str">
        <f t="shared" si="61"/>
        <v/>
      </c>
      <c r="Y166" s="90" t="str">
        <f t="shared" si="61"/>
        <v/>
      </c>
      <c r="Z166" s="102" t="str">
        <f t="shared" si="54"/>
        <v/>
      </c>
      <c r="AB166" s="88" t="str">
        <f>IF(B166=1,B166*('Base de Dados 2013'!$AN213-'Base de Dados 2013'!$AH213),"")</f>
        <v/>
      </c>
      <c r="AC166" s="89" t="str">
        <f>IF(C166=1,C166*('Base de Dados 2013'!$AN213-'Base de Dados 2013'!$AH213),"")</f>
        <v/>
      </c>
      <c r="AD166" s="89" t="str">
        <f>IF(D166=1,D166*('Base de Dados 2013'!$AN213-'Base de Dados 2013'!$AH213),"")</f>
        <v/>
      </c>
      <c r="AE166" s="89" t="str">
        <f>IF(E166=1,E166*('Base de Dados 2013'!$AN213-'Base de Dados 2013'!$AH213),"")</f>
        <v/>
      </c>
      <c r="AF166" s="89" t="str">
        <f>IF(F166=1,F166*('Base de Dados 2013'!$AN213-'Base de Dados 2013'!$AH213),"")</f>
        <v/>
      </c>
      <c r="AG166" s="89" t="str">
        <f>IF(G166=1,G166*('Base de Dados 2013'!$AN213-'Base de Dados 2013'!$AH213),"")</f>
        <v/>
      </c>
      <c r="AH166" s="89" t="str">
        <f>IF(H166=1,H166*('Base de Dados 2013'!$AN213-'Base de Dados 2013'!$AH213),"")</f>
        <v/>
      </c>
      <c r="AI166" s="89" t="str">
        <f>IF(I166=1,I166*('Base de Dados 2013'!$AN213-'Base de Dados 2013'!$AH213),"")</f>
        <v/>
      </c>
      <c r="AJ166" s="89" t="str">
        <f>IF(J166=1,J166*('Base de Dados 2013'!$AN213-'Base de Dados 2013'!$AH213),"")</f>
        <v/>
      </c>
      <c r="AK166" s="89" t="str">
        <f>IF(K166=1,K166*('Base de Dados 2013'!$AN213-'Base de Dados 2013'!$AH213),"")</f>
        <v/>
      </c>
      <c r="AL166" s="89" t="str">
        <f>IF(L166=1,L166*('Base de Dados 2013'!$AN213-'Base de Dados 2013'!$AH213),"")</f>
        <v/>
      </c>
      <c r="AM166" s="89" t="str">
        <f>IF(M166=1,M166*('Base de Dados 2013'!$AN213-'Base de Dados 2013'!$AH213),"")</f>
        <v/>
      </c>
      <c r="AN166" s="89" t="str">
        <f>IF(N166=1,N166*('Base de Dados 2013'!$AN213-'Base de Dados 2013'!$AH213),"")</f>
        <v/>
      </c>
      <c r="AO166" s="89" t="str">
        <f>IF(O166=1,O166*('Base de Dados 2013'!$AN213-'Base de Dados 2013'!$AH213),"")</f>
        <v/>
      </c>
      <c r="AP166" s="89" t="str">
        <f>IF(P166=1,P166*('Base de Dados 2013'!$AN213-'Base de Dados 2013'!$AH213),"")</f>
        <v/>
      </c>
      <c r="AQ166" s="89" t="str">
        <f>IF(Q166=1,Q166*('Base de Dados 2013'!$AN213-'Base de Dados 2013'!$AH213),"")</f>
        <v/>
      </c>
      <c r="AR166" s="89" t="str">
        <f>IF(R166=1,R166*('Base de Dados 2013'!$AN213-'Base de Dados 2013'!$AH213),"")</f>
        <v/>
      </c>
      <c r="AS166" s="89" t="str">
        <f>IF(S166=1,S166*('Base de Dados 2013'!$AN213-'Base de Dados 2013'!$AH213),"")</f>
        <v/>
      </c>
      <c r="AT166" s="89" t="str">
        <f>IF(T166=1,T166*('Base de Dados 2013'!$AN213-'Base de Dados 2013'!$AH213),"")</f>
        <v/>
      </c>
      <c r="AU166" s="89" t="str">
        <f>IF(U166=1,U166*('Base de Dados 2013'!$AN213-'Base de Dados 2013'!$AH213),"")</f>
        <v/>
      </c>
      <c r="AV166" s="89" t="str">
        <f>IF(V166=1,V166*('Base de Dados 2013'!$AN213-'Base de Dados 2013'!$AH213),"")</f>
        <v/>
      </c>
      <c r="AW166" s="89">
        <f>IF(W166=1,W166*('Base de Dados 2013'!$AN213-'Base de Dados 2013'!$AH213),"")</f>
        <v>49</v>
      </c>
      <c r="AX166" s="89" t="str">
        <f>IF(X166=1,X166*('Base de Dados 2013'!$AN213-'Base de Dados 2013'!$AH213),"")</f>
        <v/>
      </c>
      <c r="AY166" s="90" t="str">
        <f>IF(Y166=1,Y166*('Base de Dados 2013'!$AN213-'Base de Dados 2013'!$AH213),"")</f>
        <v/>
      </c>
      <c r="AZ166" t="str">
        <f t="shared" si="47"/>
        <v/>
      </c>
      <c r="BA166" t="str">
        <f t="shared" si="45"/>
        <v/>
      </c>
    </row>
    <row r="167" spans="1:53" x14ac:dyDescent="0.55000000000000004">
      <c r="A167" s="75" t="str">
        <f>'Base de Dados 2013'!O218</f>
        <v>USB 572</v>
      </c>
      <c r="B167" s="88">
        <f t="shared" si="62"/>
        <v>1</v>
      </c>
      <c r="C167" s="89" t="str">
        <f t="shared" si="62"/>
        <v/>
      </c>
      <c r="D167" s="89" t="str">
        <f t="shared" si="62"/>
        <v/>
      </c>
      <c r="E167" s="89" t="str">
        <f t="shared" si="62"/>
        <v/>
      </c>
      <c r="F167" s="89" t="str">
        <f t="shared" si="62"/>
        <v/>
      </c>
      <c r="G167" s="89" t="str">
        <f t="shared" si="62"/>
        <v/>
      </c>
      <c r="H167" s="89" t="str">
        <f t="shared" si="55"/>
        <v/>
      </c>
      <c r="I167" s="89" t="str">
        <f t="shared" si="55"/>
        <v/>
      </c>
      <c r="J167" s="89" t="str">
        <f t="shared" si="56"/>
        <v/>
      </c>
      <c r="K167" s="89" t="str">
        <f t="shared" si="62"/>
        <v/>
      </c>
      <c r="L167" s="89" t="str">
        <f t="shared" si="62"/>
        <v/>
      </c>
      <c r="M167" s="89" t="str">
        <f t="shared" si="62"/>
        <v/>
      </c>
      <c r="N167" s="89" t="str">
        <f t="shared" si="57"/>
        <v/>
      </c>
      <c r="O167" s="89" t="str">
        <f t="shared" si="58"/>
        <v/>
      </c>
      <c r="P167" s="89" t="str">
        <f t="shared" si="62"/>
        <v/>
      </c>
      <c r="Q167" s="89" t="str">
        <f t="shared" si="62"/>
        <v/>
      </c>
      <c r="R167" s="89" t="str">
        <f t="shared" si="62"/>
        <v/>
      </c>
      <c r="S167" s="89" t="str">
        <f t="shared" si="59"/>
        <v/>
      </c>
      <c r="T167" s="89" t="str">
        <f t="shared" si="60"/>
        <v/>
      </c>
      <c r="U167" s="89" t="str">
        <f t="shared" si="62"/>
        <v/>
      </c>
      <c r="V167" s="89" t="str">
        <f t="shared" si="62"/>
        <v/>
      </c>
      <c r="W167" s="89" t="str">
        <f t="shared" si="62"/>
        <v/>
      </c>
      <c r="X167" s="89" t="str">
        <f t="shared" si="61"/>
        <v/>
      </c>
      <c r="Y167" s="90" t="str">
        <f t="shared" si="61"/>
        <v/>
      </c>
      <c r="Z167" s="102" t="str">
        <f t="shared" si="54"/>
        <v/>
      </c>
      <c r="AB167" s="88">
        <f>IF(B167=1,B167*('Base de Dados 2013'!$AN218-'Base de Dados 2013'!$AH218),"")</f>
        <v>30</v>
      </c>
      <c r="AC167" s="89" t="str">
        <f>IF(C167=1,C167*('Base de Dados 2013'!$AN218-'Base de Dados 2013'!$AH218),"")</f>
        <v/>
      </c>
      <c r="AD167" s="89" t="str">
        <f>IF(D167=1,D167*('Base de Dados 2013'!$AN218-'Base de Dados 2013'!$AH218),"")</f>
        <v/>
      </c>
      <c r="AE167" s="89" t="str">
        <f>IF(E167=1,E167*('Base de Dados 2013'!$AN218-'Base de Dados 2013'!$AH218),"")</f>
        <v/>
      </c>
      <c r="AF167" s="89" t="str">
        <f>IF(F167=1,F167*('Base de Dados 2013'!$AN218-'Base de Dados 2013'!$AH218),"")</f>
        <v/>
      </c>
      <c r="AG167" s="89" t="str">
        <f>IF(G167=1,G167*('Base de Dados 2013'!$AN218-'Base de Dados 2013'!$AH218),"")</f>
        <v/>
      </c>
      <c r="AH167" s="89" t="str">
        <f>IF(H167=1,H167*('Base de Dados 2013'!$AN218-'Base de Dados 2013'!$AH218),"")</f>
        <v/>
      </c>
      <c r="AI167" s="89" t="str">
        <f>IF(I167=1,I167*('Base de Dados 2013'!$AN218-'Base de Dados 2013'!$AH218),"")</f>
        <v/>
      </c>
      <c r="AJ167" s="89" t="str">
        <f>IF(J167=1,J167*('Base de Dados 2013'!$AN218-'Base de Dados 2013'!$AH218),"")</f>
        <v/>
      </c>
      <c r="AK167" s="89" t="str">
        <f>IF(K167=1,K167*('Base de Dados 2013'!$AN218-'Base de Dados 2013'!$AH218),"")</f>
        <v/>
      </c>
      <c r="AL167" s="89" t="str">
        <f>IF(L167=1,L167*('Base de Dados 2013'!$AN218-'Base de Dados 2013'!$AH218),"")</f>
        <v/>
      </c>
      <c r="AM167" s="89" t="str">
        <f>IF(M167=1,M167*('Base de Dados 2013'!$AN218-'Base de Dados 2013'!$AH218),"")</f>
        <v/>
      </c>
      <c r="AN167" s="89" t="str">
        <f>IF(N167=1,N167*('Base de Dados 2013'!$AN218-'Base de Dados 2013'!$AH218),"")</f>
        <v/>
      </c>
      <c r="AO167" s="89" t="str">
        <f>IF(O167=1,O167*('Base de Dados 2013'!$AN218-'Base de Dados 2013'!$AH218),"")</f>
        <v/>
      </c>
      <c r="AP167" s="89" t="str">
        <f>IF(P167=1,P167*('Base de Dados 2013'!$AN218-'Base de Dados 2013'!$AH218),"")</f>
        <v/>
      </c>
      <c r="AQ167" s="89" t="str">
        <f>IF(Q167=1,Q167*('Base de Dados 2013'!$AN218-'Base de Dados 2013'!$AH218),"")</f>
        <v/>
      </c>
      <c r="AR167" s="89" t="str">
        <f>IF(R167=1,R167*('Base de Dados 2013'!$AN218-'Base de Dados 2013'!$AH218),"")</f>
        <v/>
      </c>
      <c r="AS167" s="89" t="str">
        <f>IF(S167=1,S167*('Base de Dados 2013'!$AN218-'Base de Dados 2013'!$AH218),"")</f>
        <v/>
      </c>
      <c r="AT167" s="89" t="str">
        <f>IF(T167=1,T167*('Base de Dados 2013'!$AN218-'Base de Dados 2013'!$AH218),"")</f>
        <v/>
      </c>
      <c r="AU167" s="89" t="str">
        <f>IF(U167=1,U167*('Base de Dados 2013'!$AN218-'Base de Dados 2013'!$AH218),"")</f>
        <v/>
      </c>
      <c r="AV167" s="89" t="str">
        <f>IF(V167=1,V167*('Base de Dados 2013'!$AN218-'Base de Dados 2013'!$AH218),"")</f>
        <v/>
      </c>
      <c r="AW167" s="89" t="str">
        <f>IF(W167=1,W167*('Base de Dados 2013'!$AN218-'Base de Dados 2013'!$AH218),"")</f>
        <v/>
      </c>
      <c r="AX167" s="89" t="str">
        <f>IF(X167=1,X167*('Base de Dados 2013'!$AN218-'Base de Dados 2013'!$AH218),"")</f>
        <v/>
      </c>
      <c r="AY167" s="90" t="str">
        <f>IF(Y167=1,Y167*('Base de Dados 2013'!$AN218-'Base de Dados 2013'!$AH218),"")</f>
        <v/>
      </c>
      <c r="AZ167" t="str">
        <f t="shared" si="47"/>
        <v/>
      </c>
      <c r="BA167" t="str">
        <f t="shared" si="45"/>
        <v/>
      </c>
    </row>
    <row r="168" spans="1:53" x14ac:dyDescent="0.55000000000000004">
      <c r="A168" s="75" t="str">
        <f>'Base de Dados 2013'!O219</f>
        <v>PD 280</v>
      </c>
      <c r="B168" s="88" t="str">
        <f t="shared" si="62"/>
        <v/>
      </c>
      <c r="C168" s="89" t="str">
        <f t="shared" si="62"/>
        <v/>
      </c>
      <c r="D168" s="89" t="str">
        <f t="shared" si="62"/>
        <v/>
      </c>
      <c r="E168" s="89" t="str">
        <f t="shared" si="62"/>
        <v/>
      </c>
      <c r="F168" s="89" t="str">
        <f t="shared" si="62"/>
        <v/>
      </c>
      <c r="G168" s="89" t="str">
        <f t="shared" si="62"/>
        <v/>
      </c>
      <c r="H168" s="89" t="str">
        <f t="shared" si="55"/>
        <v/>
      </c>
      <c r="I168" s="89" t="str">
        <f t="shared" si="55"/>
        <v/>
      </c>
      <c r="J168" s="89" t="str">
        <f t="shared" si="56"/>
        <v/>
      </c>
      <c r="K168" s="89" t="str">
        <f t="shared" si="62"/>
        <v/>
      </c>
      <c r="L168" s="89" t="str">
        <f t="shared" si="62"/>
        <v/>
      </c>
      <c r="M168" s="89" t="str">
        <f t="shared" si="62"/>
        <v/>
      </c>
      <c r="N168" s="89" t="str">
        <f t="shared" si="57"/>
        <v/>
      </c>
      <c r="O168" s="89" t="str">
        <f t="shared" si="58"/>
        <v/>
      </c>
      <c r="P168" s="89" t="str">
        <f t="shared" si="62"/>
        <v/>
      </c>
      <c r="Q168" s="89" t="str">
        <f t="shared" si="62"/>
        <v/>
      </c>
      <c r="R168" s="89" t="str">
        <f t="shared" si="62"/>
        <v/>
      </c>
      <c r="S168" s="89" t="str">
        <f t="shared" si="59"/>
        <v/>
      </c>
      <c r="T168" s="89" t="str">
        <f t="shared" si="60"/>
        <v/>
      </c>
      <c r="U168" s="89" t="str">
        <f t="shared" si="62"/>
        <v/>
      </c>
      <c r="V168" s="89" t="str">
        <f t="shared" si="62"/>
        <v/>
      </c>
      <c r="W168" s="89">
        <f t="shared" si="62"/>
        <v>1</v>
      </c>
      <c r="X168" s="89" t="str">
        <f t="shared" si="61"/>
        <v/>
      </c>
      <c r="Y168" s="90" t="str">
        <f t="shared" si="61"/>
        <v/>
      </c>
      <c r="Z168" s="102" t="str">
        <f t="shared" si="54"/>
        <v/>
      </c>
      <c r="AB168" s="88" t="str">
        <f>IF(B168=1,B168*('Base de Dados 2013'!$AN219-'Base de Dados 2013'!$AH219),"")</f>
        <v/>
      </c>
      <c r="AC168" s="89" t="str">
        <f>IF(C168=1,C168*('Base de Dados 2013'!$AN219-'Base de Dados 2013'!$AH219),"")</f>
        <v/>
      </c>
      <c r="AD168" s="89" t="str">
        <f>IF(D168=1,D168*('Base de Dados 2013'!$AN219-'Base de Dados 2013'!$AH219),"")</f>
        <v/>
      </c>
      <c r="AE168" s="89" t="str">
        <f>IF(E168=1,E168*('Base de Dados 2013'!$AN219-'Base de Dados 2013'!$AH219),"")</f>
        <v/>
      </c>
      <c r="AF168" s="89" t="str">
        <f>IF(F168=1,F168*('Base de Dados 2013'!$AN219-'Base de Dados 2013'!$AH219),"")</f>
        <v/>
      </c>
      <c r="AG168" s="89" t="str">
        <f>IF(G168=1,G168*('Base de Dados 2013'!$AN219-'Base de Dados 2013'!$AH219),"")</f>
        <v/>
      </c>
      <c r="AH168" s="89" t="str">
        <f>IF(H168=1,H168*('Base de Dados 2013'!$AN219-'Base de Dados 2013'!$AH219),"")</f>
        <v/>
      </c>
      <c r="AI168" s="89" t="str">
        <f>IF(I168=1,I168*('Base de Dados 2013'!$AN219-'Base de Dados 2013'!$AH219),"")</f>
        <v/>
      </c>
      <c r="AJ168" s="89" t="str">
        <f>IF(J168=1,J168*('Base de Dados 2013'!$AN219-'Base de Dados 2013'!$AH219),"")</f>
        <v/>
      </c>
      <c r="AK168" s="89" t="str">
        <f>IF(K168=1,K168*('Base de Dados 2013'!$AN219-'Base de Dados 2013'!$AH219),"")</f>
        <v/>
      </c>
      <c r="AL168" s="89" t="str">
        <f>IF(L168=1,L168*('Base de Dados 2013'!$AN219-'Base de Dados 2013'!$AH219),"")</f>
        <v/>
      </c>
      <c r="AM168" s="89" t="str">
        <f>IF(M168=1,M168*('Base de Dados 2013'!$AN219-'Base de Dados 2013'!$AH219),"")</f>
        <v/>
      </c>
      <c r="AN168" s="89" t="str">
        <f>IF(N168=1,N168*('Base de Dados 2013'!$AN219-'Base de Dados 2013'!$AH219),"")</f>
        <v/>
      </c>
      <c r="AO168" s="89" t="str">
        <f>IF(O168=1,O168*('Base de Dados 2013'!$AN219-'Base de Dados 2013'!$AH219),"")</f>
        <v/>
      </c>
      <c r="AP168" s="89" t="str">
        <f>IF(P168=1,P168*('Base de Dados 2013'!$AN219-'Base de Dados 2013'!$AH219),"")</f>
        <v/>
      </c>
      <c r="AQ168" s="89" t="str">
        <f>IF(Q168=1,Q168*('Base de Dados 2013'!$AN219-'Base de Dados 2013'!$AH219),"")</f>
        <v/>
      </c>
      <c r="AR168" s="89" t="str">
        <f>IF(R168=1,R168*('Base de Dados 2013'!$AN219-'Base de Dados 2013'!$AH219),"")</f>
        <v/>
      </c>
      <c r="AS168" s="89" t="str">
        <f>IF(S168=1,S168*('Base de Dados 2013'!$AN219-'Base de Dados 2013'!$AH219),"")</f>
        <v/>
      </c>
      <c r="AT168" s="89" t="str">
        <f>IF(T168=1,T168*('Base de Dados 2013'!$AN219-'Base de Dados 2013'!$AH219),"")</f>
        <v/>
      </c>
      <c r="AU168" s="89" t="str">
        <f>IF(U168=1,U168*('Base de Dados 2013'!$AN219-'Base de Dados 2013'!$AH219),"")</f>
        <v/>
      </c>
      <c r="AV168" s="89" t="str">
        <f>IF(V168=1,V168*('Base de Dados 2013'!$AN219-'Base de Dados 2013'!$AH219),"")</f>
        <v/>
      </c>
      <c r="AW168" s="89">
        <f>IF(W168=1,W168*('Base de Dados 2013'!$AN219-'Base de Dados 2013'!$AH219),"")</f>
        <v>36</v>
      </c>
      <c r="AX168" s="89" t="str">
        <f>IF(X168=1,X168*('Base de Dados 2013'!$AN219-'Base de Dados 2013'!$AH219),"")</f>
        <v/>
      </c>
      <c r="AY168" s="90" t="str">
        <f>IF(Y168=1,Y168*('Base de Dados 2013'!$AN219-'Base de Dados 2013'!$AH219),"")</f>
        <v/>
      </c>
      <c r="AZ168" t="str">
        <f t="shared" si="47"/>
        <v/>
      </c>
      <c r="BA168" t="str">
        <f t="shared" si="45"/>
        <v/>
      </c>
    </row>
    <row r="169" spans="1:53" x14ac:dyDescent="0.55000000000000004">
      <c r="A169" s="75" t="str">
        <f>'Base de Dados 2013'!O220</f>
        <v>USB 558</v>
      </c>
      <c r="B169" s="88" t="str">
        <f t="shared" si="62"/>
        <v/>
      </c>
      <c r="C169" s="89" t="str">
        <f t="shared" si="62"/>
        <v/>
      </c>
      <c r="D169" s="89" t="str">
        <f t="shared" si="62"/>
        <v/>
      </c>
      <c r="E169" s="89">
        <f t="shared" si="62"/>
        <v>1</v>
      </c>
      <c r="F169" s="89" t="str">
        <f t="shared" si="62"/>
        <v/>
      </c>
      <c r="G169" s="89" t="str">
        <f t="shared" si="62"/>
        <v/>
      </c>
      <c r="H169" s="89" t="str">
        <f t="shared" si="55"/>
        <v/>
      </c>
      <c r="I169" s="89" t="str">
        <f t="shared" si="55"/>
        <v/>
      </c>
      <c r="J169" s="89" t="str">
        <f t="shared" si="56"/>
        <v/>
      </c>
      <c r="K169" s="89" t="str">
        <f t="shared" si="62"/>
        <v/>
      </c>
      <c r="L169" s="89" t="str">
        <f t="shared" si="62"/>
        <v/>
      </c>
      <c r="M169" s="89" t="str">
        <f t="shared" si="62"/>
        <v/>
      </c>
      <c r="N169" s="89" t="str">
        <f t="shared" si="57"/>
        <v/>
      </c>
      <c r="O169" s="89" t="str">
        <f t="shared" si="58"/>
        <v/>
      </c>
      <c r="P169" s="89" t="str">
        <f t="shared" si="62"/>
        <v/>
      </c>
      <c r="Q169" s="89" t="str">
        <f t="shared" si="62"/>
        <v/>
      </c>
      <c r="R169" s="89" t="str">
        <f t="shared" si="62"/>
        <v/>
      </c>
      <c r="S169" s="89" t="str">
        <f t="shared" si="59"/>
        <v/>
      </c>
      <c r="T169" s="89" t="str">
        <f t="shared" si="60"/>
        <v/>
      </c>
      <c r="U169" s="89" t="str">
        <f t="shared" si="62"/>
        <v/>
      </c>
      <c r="V169" s="89" t="str">
        <f t="shared" si="62"/>
        <v/>
      </c>
      <c r="W169" s="89" t="str">
        <f t="shared" si="62"/>
        <v/>
      </c>
      <c r="X169" s="89" t="str">
        <f t="shared" si="61"/>
        <v/>
      </c>
      <c r="Y169" s="90" t="str">
        <f t="shared" si="61"/>
        <v/>
      </c>
      <c r="Z169" s="102" t="str">
        <f t="shared" si="54"/>
        <v/>
      </c>
      <c r="AB169" s="88" t="str">
        <f>IF(B169=1,B169*('Base de Dados 2013'!$AN220-'Base de Dados 2013'!$AH220),"")</f>
        <v/>
      </c>
      <c r="AC169" s="89" t="str">
        <f>IF(C169=1,C169*('Base de Dados 2013'!$AN220-'Base de Dados 2013'!$AH220),"")</f>
        <v/>
      </c>
      <c r="AD169" s="89" t="str">
        <f>IF(D169=1,D169*('Base de Dados 2013'!$AN220-'Base de Dados 2013'!$AH220),"")</f>
        <v/>
      </c>
      <c r="AE169" s="89">
        <f>IF(E169=1,E169*('Base de Dados 2013'!$AN220-'Base de Dados 2013'!$AH220),"")</f>
        <v>41</v>
      </c>
      <c r="AF169" s="89" t="str">
        <f>IF(F169=1,F169*('Base de Dados 2013'!$AN220-'Base de Dados 2013'!$AH220),"")</f>
        <v/>
      </c>
      <c r="AG169" s="89" t="str">
        <f>IF(G169=1,G169*('Base de Dados 2013'!$AN220-'Base de Dados 2013'!$AH220),"")</f>
        <v/>
      </c>
      <c r="AH169" s="89" t="str">
        <f>IF(H169=1,H169*('Base de Dados 2013'!$AN220-'Base de Dados 2013'!$AH220),"")</f>
        <v/>
      </c>
      <c r="AI169" s="89" t="str">
        <f>IF(I169=1,I169*('Base de Dados 2013'!$AN220-'Base de Dados 2013'!$AH220),"")</f>
        <v/>
      </c>
      <c r="AJ169" s="89" t="str">
        <f>IF(J169=1,J169*('Base de Dados 2013'!$AN220-'Base de Dados 2013'!$AH220),"")</f>
        <v/>
      </c>
      <c r="AK169" s="89" t="str">
        <f>IF(K169=1,K169*('Base de Dados 2013'!$AN220-'Base de Dados 2013'!$AH220),"")</f>
        <v/>
      </c>
      <c r="AL169" s="89" t="str">
        <f>IF(L169=1,L169*('Base de Dados 2013'!$AN220-'Base de Dados 2013'!$AH220),"")</f>
        <v/>
      </c>
      <c r="AM169" s="89" t="str">
        <f>IF(M169=1,M169*('Base de Dados 2013'!$AN220-'Base de Dados 2013'!$AH220),"")</f>
        <v/>
      </c>
      <c r="AN169" s="89" t="str">
        <f>IF(N169=1,N169*('Base de Dados 2013'!$AN220-'Base de Dados 2013'!$AH220),"")</f>
        <v/>
      </c>
      <c r="AO169" s="89" t="str">
        <f>IF(O169=1,O169*('Base de Dados 2013'!$AN220-'Base de Dados 2013'!$AH220),"")</f>
        <v/>
      </c>
      <c r="AP169" s="89" t="str">
        <f>IF(P169=1,P169*('Base de Dados 2013'!$AN220-'Base de Dados 2013'!$AH220),"")</f>
        <v/>
      </c>
      <c r="AQ169" s="89" t="str">
        <f>IF(Q169=1,Q169*('Base de Dados 2013'!$AN220-'Base de Dados 2013'!$AH220),"")</f>
        <v/>
      </c>
      <c r="AR169" s="89" t="str">
        <f>IF(R169=1,R169*('Base de Dados 2013'!$AN220-'Base de Dados 2013'!$AH220),"")</f>
        <v/>
      </c>
      <c r="AS169" s="89" t="str">
        <f>IF(S169=1,S169*('Base de Dados 2013'!$AN220-'Base de Dados 2013'!$AH220),"")</f>
        <v/>
      </c>
      <c r="AT169" s="89" t="str">
        <f>IF(T169=1,T169*('Base de Dados 2013'!$AN220-'Base de Dados 2013'!$AH220),"")</f>
        <v/>
      </c>
      <c r="AU169" s="89" t="str">
        <f>IF(U169=1,U169*('Base de Dados 2013'!$AN220-'Base de Dados 2013'!$AH220),"")</f>
        <v/>
      </c>
      <c r="AV169" s="89" t="str">
        <f>IF(V169=1,V169*('Base de Dados 2013'!$AN220-'Base de Dados 2013'!$AH220),"")</f>
        <v/>
      </c>
      <c r="AW169" s="89" t="str">
        <f>IF(W169=1,W169*('Base de Dados 2013'!$AN220-'Base de Dados 2013'!$AH220),"")</f>
        <v/>
      </c>
      <c r="AX169" s="89" t="str">
        <f>IF(X169=1,X169*('Base de Dados 2013'!$AN220-'Base de Dados 2013'!$AH220),"")</f>
        <v/>
      </c>
      <c r="AY169" s="90" t="str">
        <f>IF(Y169=1,Y169*('Base de Dados 2013'!$AN220-'Base de Dados 2013'!$AH220),"")</f>
        <v/>
      </c>
      <c r="AZ169" t="str">
        <f t="shared" si="47"/>
        <v/>
      </c>
      <c r="BA169" t="str">
        <f t="shared" si="45"/>
        <v/>
      </c>
    </row>
    <row r="170" spans="1:53" x14ac:dyDescent="0.55000000000000004">
      <c r="A170" s="75" t="str">
        <f>'Base de Dados 2013'!O221</f>
        <v>USB 299</v>
      </c>
      <c r="B170" s="88" t="str">
        <f t="shared" si="62"/>
        <v/>
      </c>
      <c r="C170" s="89" t="str">
        <f t="shared" si="62"/>
        <v/>
      </c>
      <c r="D170" s="89" t="str">
        <f t="shared" si="62"/>
        <v/>
      </c>
      <c r="E170" s="89" t="str">
        <f t="shared" si="62"/>
        <v/>
      </c>
      <c r="F170" s="89" t="str">
        <f t="shared" si="62"/>
        <v/>
      </c>
      <c r="G170" s="89" t="str">
        <f t="shared" si="62"/>
        <v/>
      </c>
      <c r="H170" s="89">
        <f t="shared" si="55"/>
        <v>1</v>
      </c>
      <c r="I170" s="89" t="str">
        <f t="shared" si="55"/>
        <v/>
      </c>
      <c r="J170" s="89" t="str">
        <f t="shared" si="56"/>
        <v/>
      </c>
      <c r="K170" s="89" t="str">
        <f t="shared" si="62"/>
        <v/>
      </c>
      <c r="L170" s="89" t="str">
        <f t="shared" si="62"/>
        <v/>
      </c>
      <c r="M170" s="89" t="str">
        <f t="shared" si="62"/>
        <v/>
      </c>
      <c r="N170" s="89" t="str">
        <f t="shared" si="57"/>
        <v/>
      </c>
      <c r="O170" s="89" t="str">
        <f t="shared" si="58"/>
        <v/>
      </c>
      <c r="P170" s="89" t="str">
        <f t="shared" si="62"/>
        <v/>
      </c>
      <c r="Q170" s="89" t="str">
        <f t="shared" si="62"/>
        <v/>
      </c>
      <c r="R170" s="89" t="str">
        <f t="shared" si="62"/>
        <v/>
      </c>
      <c r="S170" s="89" t="str">
        <f t="shared" si="59"/>
        <v/>
      </c>
      <c r="T170" s="89" t="str">
        <f t="shared" si="60"/>
        <v/>
      </c>
      <c r="U170" s="89" t="str">
        <f t="shared" si="62"/>
        <v/>
      </c>
      <c r="V170" s="89" t="str">
        <f t="shared" si="62"/>
        <v/>
      </c>
      <c r="W170" s="89" t="str">
        <f t="shared" si="62"/>
        <v/>
      </c>
      <c r="X170" s="89" t="str">
        <f t="shared" si="61"/>
        <v/>
      </c>
      <c r="Y170" s="90" t="str">
        <f t="shared" si="61"/>
        <v/>
      </c>
      <c r="Z170" s="102" t="str">
        <f t="shared" si="54"/>
        <v/>
      </c>
      <c r="AB170" s="88" t="str">
        <f>IF(B170=1,B170*('Base de Dados 2013'!$AN221-'Base de Dados 2013'!$AH221),"")</f>
        <v/>
      </c>
      <c r="AC170" s="89" t="str">
        <f>IF(C170=1,C170*('Base de Dados 2013'!$AN221-'Base de Dados 2013'!$AH221),"")</f>
        <v/>
      </c>
      <c r="AD170" s="89" t="str">
        <f>IF(D170=1,D170*('Base de Dados 2013'!$AN221-'Base de Dados 2013'!$AH221),"")</f>
        <v/>
      </c>
      <c r="AE170" s="89" t="str">
        <f>IF(E170=1,E170*('Base de Dados 2013'!$AN221-'Base de Dados 2013'!$AH221),"")</f>
        <v/>
      </c>
      <c r="AF170" s="89" t="str">
        <f>IF(F170=1,F170*('Base de Dados 2013'!$AN221-'Base de Dados 2013'!$AH221),"")</f>
        <v/>
      </c>
      <c r="AG170" s="89" t="str">
        <f>IF(G170=1,G170*('Base de Dados 2013'!$AN221-'Base de Dados 2013'!$AH221),"")</f>
        <v/>
      </c>
      <c r="AH170" s="89">
        <f>IF(H170=1,H170*('Base de Dados 2013'!$AN221-'Base de Dados 2013'!$AH221),"")</f>
        <v>36</v>
      </c>
      <c r="AI170" s="89" t="str">
        <f>IF(I170=1,I170*('Base de Dados 2013'!$AN221-'Base de Dados 2013'!$AH221),"")</f>
        <v/>
      </c>
      <c r="AJ170" s="89" t="str">
        <f>IF(J170=1,J170*('Base de Dados 2013'!$AN221-'Base de Dados 2013'!$AH221),"")</f>
        <v/>
      </c>
      <c r="AK170" s="89" t="str">
        <f>IF(K170=1,K170*('Base de Dados 2013'!$AN221-'Base de Dados 2013'!$AH221),"")</f>
        <v/>
      </c>
      <c r="AL170" s="89" t="str">
        <f>IF(L170=1,L170*('Base de Dados 2013'!$AN221-'Base de Dados 2013'!$AH221),"")</f>
        <v/>
      </c>
      <c r="AM170" s="89" t="str">
        <f>IF(M170=1,M170*('Base de Dados 2013'!$AN221-'Base de Dados 2013'!$AH221),"")</f>
        <v/>
      </c>
      <c r="AN170" s="89" t="str">
        <f>IF(N170=1,N170*('Base de Dados 2013'!$AN221-'Base de Dados 2013'!$AH221),"")</f>
        <v/>
      </c>
      <c r="AO170" s="89" t="str">
        <f>IF(O170=1,O170*('Base de Dados 2013'!$AN221-'Base de Dados 2013'!$AH221),"")</f>
        <v/>
      </c>
      <c r="AP170" s="89" t="str">
        <f>IF(P170=1,P170*('Base de Dados 2013'!$AN221-'Base de Dados 2013'!$AH221),"")</f>
        <v/>
      </c>
      <c r="AQ170" s="89" t="str">
        <f>IF(Q170=1,Q170*('Base de Dados 2013'!$AN221-'Base de Dados 2013'!$AH221),"")</f>
        <v/>
      </c>
      <c r="AR170" s="89" t="str">
        <f>IF(R170=1,R170*('Base de Dados 2013'!$AN221-'Base de Dados 2013'!$AH221),"")</f>
        <v/>
      </c>
      <c r="AS170" s="89" t="str">
        <f>IF(S170=1,S170*('Base de Dados 2013'!$AN221-'Base de Dados 2013'!$AH221),"")</f>
        <v/>
      </c>
      <c r="AT170" s="89" t="str">
        <f>IF(T170=1,T170*('Base de Dados 2013'!$AN221-'Base de Dados 2013'!$AH221),"")</f>
        <v/>
      </c>
      <c r="AU170" s="89" t="str">
        <f>IF(U170=1,U170*('Base de Dados 2013'!$AN221-'Base de Dados 2013'!$AH221),"")</f>
        <v/>
      </c>
      <c r="AV170" s="89" t="str">
        <f>IF(V170=1,V170*('Base de Dados 2013'!$AN221-'Base de Dados 2013'!$AH221),"")</f>
        <v/>
      </c>
      <c r="AW170" s="89" t="str">
        <f>IF(W170=1,W170*('Base de Dados 2013'!$AN221-'Base de Dados 2013'!$AH221),"")</f>
        <v/>
      </c>
      <c r="AX170" s="89" t="str">
        <f>IF(X170=1,X170*('Base de Dados 2013'!$AN221-'Base de Dados 2013'!$AH221),"")</f>
        <v/>
      </c>
      <c r="AY170" s="90" t="str">
        <f>IF(Y170=1,Y170*('Base de Dados 2013'!$AN221-'Base de Dados 2013'!$AH221),"")</f>
        <v/>
      </c>
      <c r="AZ170" t="str">
        <f t="shared" si="47"/>
        <v/>
      </c>
      <c r="BA170" t="str">
        <f t="shared" si="45"/>
        <v/>
      </c>
    </row>
    <row r="171" spans="1:53" x14ac:dyDescent="0.55000000000000004">
      <c r="A171" s="75" t="str">
        <f>'Base de Dados 2013'!O222</f>
        <v>AG 245</v>
      </c>
      <c r="B171" s="88" t="str">
        <f t="shared" si="62"/>
        <v/>
      </c>
      <c r="C171" s="89" t="str">
        <f t="shared" si="62"/>
        <v/>
      </c>
      <c r="D171" s="89" t="str">
        <f t="shared" si="62"/>
        <v/>
      </c>
      <c r="E171" s="89" t="str">
        <f t="shared" si="62"/>
        <v/>
      </c>
      <c r="F171" s="89" t="str">
        <f t="shared" si="62"/>
        <v/>
      </c>
      <c r="G171" s="89" t="str">
        <f t="shared" si="62"/>
        <v/>
      </c>
      <c r="H171" s="89" t="str">
        <f t="shared" si="55"/>
        <v/>
      </c>
      <c r="I171" s="89" t="str">
        <f t="shared" si="55"/>
        <v/>
      </c>
      <c r="J171" s="89" t="str">
        <f t="shared" si="56"/>
        <v/>
      </c>
      <c r="K171" s="89" t="str">
        <f t="shared" si="62"/>
        <v/>
      </c>
      <c r="L171" s="89" t="str">
        <f t="shared" si="62"/>
        <v/>
      </c>
      <c r="M171" s="89" t="str">
        <f t="shared" si="62"/>
        <v/>
      </c>
      <c r="N171" s="89" t="str">
        <f t="shared" si="57"/>
        <v/>
      </c>
      <c r="O171" s="89" t="str">
        <f t="shared" si="58"/>
        <v/>
      </c>
      <c r="P171" s="89" t="str">
        <f t="shared" si="62"/>
        <v/>
      </c>
      <c r="Q171" s="89" t="str">
        <f t="shared" si="62"/>
        <v/>
      </c>
      <c r="R171" s="89" t="str">
        <f t="shared" si="62"/>
        <v/>
      </c>
      <c r="S171" s="89" t="str">
        <f t="shared" si="59"/>
        <v/>
      </c>
      <c r="T171" s="89" t="str">
        <f t="shared" si="60"/>
        <v/>
      </c>
      <c r="U171" s="89" t="str">
        <f t="shared" si="62"/>
        <v/>
      </c>
      <c r="V171" s="89" t="str">
        <f t="shared" si="62"/>
        <v/>
      </c>
      <c r="W171" s="89" t="str">
        <f t="shared" si="62"/>
        <v/>
      </c>
      <c r="X171" s="89">
        <f t="shared" si="61"/>
        <v>1</v>
      </c>
      <c r="Y171" s="90" t="str">
        <f t="shared" si="61"/>
        <v/>
      </c>
      <c r="Z171" s="102" t="str">
        <f t="shared" si="54"/>
        <v/>
      </c>
      <c r="AB171" s="88" t="str">
        <f>IF(B171=1,B171*('Base de Dados 2013'!$AN222-'Base de Dados 2013'!$AH222),"")</f>
        <v/>
      </c>
      <c r="AC171" s="89" t="str">
        <f>IF(C171=1,C171*('Base de Dados 2013'!$AN222-'Base de Dados 2013'!$AH222),"")</f>
        <v/>
      </c>
      <c r="AD171" s="89" t="str">
        <f>IF(D171=1,D171*('Base de Dados 2013'!$AN222-'Base de Dados 2013'!$AH222),"")</f>
        <v/>
      </c>
      <c r="AE171" s="89" t="str">
        <f>IF(E171=1,E171*('Base de Dados 2013'!$AN222-'Base de Dados 2013'!$AH222),"")</f>
        <v/>
      </c>
      <c r="AF171" s="89" t="str">
        <f>IF(F171=1,F171*('Base de Dados 2013'!$AN222-'Base de Dados 2013'!$AH222),"")</f>
        <v/>
      </c>
      <c r="AG171" s="89" t="str">
        <f>IF(G171=1,G171*('Base de Dados 2013'!$AN222-'Base de Dados 2013'!$AH222),"")</f>
        <v/>
      </c>
      <c r="AH171" s="89" t="str">
        <f>IF(H171=1,H171*('Base de Dados 2013'!$AN222-'Base de Dados 2013'!$AH222),"")</f>
        <v/>
      </c>
      <c r="AI171" s="89" t="str">
        <f>IF(I171=1,I171*('Base de Dados 2013'!$AN222-'Base de Dados 2013'!$AH222),"")</f>
        <v/>
      </c>
      <c r="AJ171" s="89" t="str">
        <f>IF(J171=1,J171*('Base de Dados 2013'!$AN222-'Base de Dados 2013'!$AH222),"")</f>
        <v/>
      </c>
      <c r="AK171" s="89" t="str">
        <f>IF(K171=1,K171*('Base de Dados 2013'!$AN222-'Base de Dados 2013'!$AH222),"")</f>
        <v/>
      </c>
      <c r="AL171" s="89" t="str">
        <f>IF(L171=1,L171*('Base de Dados 2013'!$AN222-'Base de Dados 2013'!$AH222),"")</f>
        <v/>
      </c>
      <c r="AM171" s="89" t="str">
        <f>IF(M171=1,M171*('Base de Dados 2013'!$AN222-'Base de Dados 2013'!$AH222),"")</f>
        <v/>
      </c>
      <c r="AN171" s="89" t="str">
        <f>IF(N171=1,N171*('Base de Dados 2013'!$AN222-'Base de Dados 2013'!$AH222),"")</f>
        <v/>
      </c>
      <c r="AO171" s="89" t="str">
        <f>IF(O171=1,O171*('Base de Dados 2013'!$AN222-'Base de Dados 2013'!$AH222),"")</f>
        <v/>
      </c>
      <c r="AP171" s="89" t="str">
        <f>IF(P171=1,P171*('Base de Dados 2013'!$AN222-'Base de Dados 2013'!$AH222),"")</f>
        <v/>
      </c>
      <c r="AQ171" s="89" t="str">
        <f>IF(Q171=1,Q171*('Base de Dados 2013'!$AN222-'Base de Dados 2013'!$AH222),"")</f>
        <v/>
      </c>
      <c r="AR171" s="89" t="str">
        <f>IF(R171=1,R171*('Base de Dados 2013'!$AN222-'Base de Dados 2013'!$AH222),"")</f>
        <v/>
      </c>
      <c r="AS171" s="89" t="str">
        <f>IF(S171=1,S171*('Base de Dados 2013'!$AN222-'Base de Dados 2013'!$AH222),"")</f>
        <v/>
      </c>
      <c r="AT171" s="89" t="str">
        <f>IF(T171=1,T171*('Base de Dados 2013'!$AN222-'Base de Dados 2013'!$AH222),"")</f>
        <v/>
      </c>
      <c r="AU171" s="89" t="str">
        <f>IF(U171=1,U171*('Base de Dados 2013'!$AN222-'Base de Dados 2013'!$AH222),"")</f>
        <v/>
      </c>
      <c r="AV171" s="89" t="str">
        <f>IF(V171=1,V171*('Base de Dados 2013'!$AN222-'Base de Dados 2013'!$AH222),"")</f>
        <v/>
      </c>
      <c r="AW171" s="89" t="str">
        <f>IF(W171=1,W171*('Base de Dados 2013'!$AN222-'Base de Dados 2013'!$AH222),"")</f>
        <v/>
      </c>
      <c r="AX171" s="89">
        <f>IF(X171=1,X171*('Base de Dados 2013'!$AN222-'Base de Dados 2013'!$AH222),"")</f>
        <v>69</v>
      </c>
      <c r="AY171" s="90" t="str">
        <f>IF(Y171=1,Y171*('Base de Dados 2013'!$AN222-'Base de Dados 2013'!$AH222),"")</f>
        <v/>
      </c>
      <c r="AZ171" t="str">
        <f t="shared" si="47"/>
        <v/>
      </c>
      <c r="BA171" t="str">
        <f t="shared" si="45"/>
        <v/>
      </c>
    </row>
    <row r="172" spans="1:53" x14ac:dyDescent="0.55000000000000004">
      <c r="A172" s="75" t="str">
        <f>'Base de Dados 2013'!O223</f>
        <v>USB 222</v>
      </c>
      <c r="B172" s="88" t="str">
        <f t="shared" si="62"/>
        <v/>
      </c>
      <c r="C172" s="89" t="str">
        <f t="shared" si="62"/>
        <v/>
      </c>
      <c r="D172" s="89" t="str">
        <f t="shared" si="62"/>
        <v/>
      </c>
      <c r="E172" s="89" t="str">
        <f t="shared" si="62"/>
        <v/>
      </c>
      <c r="F172" s="89" t="str">
        <f t="shared" si="62"/>
        <v/>
      </c>
      <c r="G172" s="89" t="str">
        <f t="shared" si="62"/>
        <v/>
      </c>
      <c r="H172" s="89" t="str">
        <f t="shared" si="55"/>
        <v/>
      </c>
      <c r="I172" s="89">
        <f t="shared" si="55"/>
        <v>1</v>
      </c>
      <c r="J172" s="89" t="str">
        <f t="shared" si="56"/>
        <v/>
      </c>
      <c r="K172" s="89" t="str">
        <f t="shared" si="62"/>
        <v/>
      </c>
      <c r="L172" s="89" t="str">
        <f t="shared" si="62"/>
        <v/>
      </c>
      <c r="M172" s="89" t="str">
        <f t="shared" si="62"/>
        <v/>
      </c>
      <c r="N172" s="89" t="str">
        <f t="shared" si="57"/>
        <v/>
      </c>
      <c r="O172" s="89" t="str">
        <f t="shared" si="58"/>
        <v/>
      </c>
      <c r="P172" s="89" t="str">
        <f t="shared" si="62"/>
        <v/>
      </c>
      <c r="Q172" s="89" t="str">
        <f t="shared" si="62"/>
        <v/>
      </c>
      <c r="R172" s="89" t="str">
        <f t="shared" si="62"/>
        <v/>
      </c>
      <c r="S172" s="89" t="str">
        <f t="shared" si="59"/>
        <v/>
      </c>
      <c r="T172" s="89" t="str">
        <f t="shared" si="60"/>
        <v/>
      </c>
      <c r="U172" s="89" t="str">
        <f t="shared" si="62"/>
        <v/>
      </c>
      <c r="V172" s="89" t="str">
        <f t="shared" si="62"/>
        <v/>
      </c>
      <c r="W172" s="89" t="str">
        <f t="shared" si="62"/>
        <v/>
      </c>
      <c r="X172" s="89" t="str">
        <f t="shared" si="61"/>
        <v/>
      </c>
      <c r="Y172" s="90" t="str">
        <f t="shared" si="61"/>
        <v/>
      </c>
      <c r="Z172" s="102" t="str">
        <f t="shared" si="54"/>
        <v/>
      </c>
      <c r="AB172" s="88" t="str">
        <f>IF(B172=1,B172*('Base de Dados 2013'!$AN223-'Base de Dados 2013'!$AH223),"")</f>
        <v/>
      </c>
      <c r="AC172" s="89" t="str">
        <f>IF(C172=1,C172*('Base de Dados 2013'!$AN223-'Base de Dados 2013'!$AH223),"")</f>
        <v/>
      </c>
      <c r="AD172" s="89" t="str">
        <f>IF(D172=1,D172*('Base de Dados 2013'!$AN223-'Base de Dados 2013'!$AH223),"")</f>
        <v/>
      </c>
      <c r="AE172" s="89" t="str">
        <f>IF(E172=1,E172*('Base de Dados 2013'!$AN223-'Base de Dados 2013'!$AH223),"")</f>
        <v/>
      </c>
      <c r="AF172" s="89" t="str">
        <f>IF(F172=1,F172*('Base de Dados 2013'!$AN223-'Base de Dados 2013'!$AH223),"")</f>
        <v/>
      </c>
      <c r="AG172" s="89" t="str">
        <f>IF(G172=1,G172*('Base de Dados 2013'!$AN223-'Base de Dados 2013'!$AH223),"")</f>
        <v/>
      </c>
      <c r="AH172" s="89" t="str">
        <f>IF(H172=1,H172*('Base de Dados 2013'!$AN223-'Base de Dados 2013'!$AH223),"")</f>
        <v/>
      </c>
      <c r="AI172" s="89">
        <f>IF(I172=1,I172*('Base de Dados 2013'!$AN223-'Base de Dados 2013'!$AH223),"")</f>
        <v>32</v>
      </c>
      <c r="AJ172" s="89" t="str">
        <f>IF(J172=1,J172*('Base de Dados 2013'!$AN223-'Base de Dados 2013'!$AH223),"")</f>
        <v/>
      </c>
      <c r="AK172" s="89" t="str">
        <f>IF(K172=1,K172*('Base de Dados 2013'!$AN223-'Base de Dados 2013'!$AH223),"")</f>
        <v/>
      </c>
      <c r="AL172" s="89" t="str">
        <f>IF(L172=1,L172*('Base de Dados 2013'!$AN223-'Base de Dados 2013'!$AH223),"")</f>
        <v/>
      </c>
      <c r="AM172" s="89" t="str">
        <f>IF(M172=1,M172*('Base de Dados 2013'!$AN223-'Base de Dados 2013'!$AH223),"")</f>
        <v/>
      </c>
      <c r="AN172" s="89" t="str">
        <f>IF(N172=1,N172*('Base de Dados 2013'!$AN223-'Base de Dados 2013'!$AH223),"")</f>
        <v/>
      </c>
      <c r="AO172" s="89" t="str">
        <f>IF(O172=1,O172*('Base de Dados 2013'!$AN223-'Base de Dados 2013'!$AH223),"")</f>
        <v/>
      </c>
      <c r="AP172" s="89" t="str">
        <f>IF(P172=1,P172*('Base de Dados 2013'!$AN223-'Base de Dados 2013'!$AH223),"")</f>
        <v/>
      </c>
      <c r="AQ172" s="89" t="str">
        <f>IF(Q172=1,Q172*('Base de Dados 2013'!$AN223-'Base de Dados 2013'!$AH223),"")</f>
        <v/>
      </c>
      <c r="AR172" s="89" t="str">
        <f>IF(R172=1,R172*('Base de Dados 2013'!$AN223-'Base de Dados 2013'!$AH223),"")</f>
        <v/>
      </c>
      <c r="AS172" s="89" t="str">
        <f>IF(S172=1,S172*('Base de Dados 2013'!$AN223-'Base de Dados 2013'!$AH223),"")</f>
        <v/>
      </c>
      <c r="AT172" s="89" t="str">
        <f>IF(T172=1,T172*('Base de Dados 2013'!$AN223-'Base de Dados 2013'!$AH223),"")</f>
        <v/>
      </c>
      <c r="AU172" s="89" t="str">
        <f>IF(U172=1,U172*('Base de Dados 2013'!$AN223-'Base de Dados 2013'!$AH223),"")</f>
        <v/>
      </c>
      <c r="AV172" s="89" t="str">
        <f>IF(V172=1,V172*('Base de Dados 2013'!$AN223-'Base de Dados 2013'!$AH223),"")</f>
        <v/>
      </c>
      <c r="AW172" s="89" t="str">
        <f>IF(W172=1,W172*('Base de Dados 2013'!$AN223-'Base de Dados 2013'!$AH223),"")</f>
        <v/>
      </c>
      <c r="AX172" s="89" t="str">
        <f>IF(X172=1,X172*('Base de Dados 2013'!$AN223-'Base de Dados 2013'!$AH223),"")</f>
        <v/>
      </c>
      <c r="AY172" s="90" t="str">
        <f>IF(Y172=1,Y172*('Base de Dados 2013'!$AN223-'Base de Dados 2013'!$AH223),"")</f>
        <v/>
      </c>
      <c r="AZ172" t="str">
        <f t="shared" si="47"/>
        <v/>
      </c>
      <c r="BA172" t="str">
        <f t="shared" ref="BA172:BA232" si="63">IF(SUM(AB172:AY172)&gt;200,"AQUI!","")</f>
        <v/>
      </c>
    </row>
    <row r="173" spans="1:53" x14ac:dyDescent="0.55000000000000004">
      <c r="A173" s="75" t="str">
        <f>'Base de Dados 2013'!O224</f>
        <v>USB 222</v>
      </c>
      <c r="B173" s="88" t="str">
        <f t="shared" si="62"/>
        <v/>
      </c>
      <c r="C173" s="89" t="str">
        <f t="shared" si="62"/>
        <v/>
      </c>
      <c r="D173" s="89" t="str">
        <f t="shared" si="62"/>
        <v/>
      </c>
      <c r="E173" s="89" t="str">
        <f t="shared" si="62"/>
        <v/>
      </c>
      <c r="F173" s="89" t="str">
        <f t="shared" si="62"/>
        <v/>
      </c>
      <c r="G173" s="89" t="str">
        <f t="shared" si="62"/>
        <v/>
      </c>
      <c r="H173" s="89" t="str">
        <f t="shared" si="55"/>
        <v/>
      </c>
      <c r="I173" s="89">
        <f t="shared" si="55"/>
        <v>1</v>
      </c>
      <c r="J173" s="89" t="str">
        <f t="shared" si="56"/>
        <v/>
      </c>
      <c r="K173" s="89" t="str">
        <f t="shared" si="62"/>
        <v/>
      </c>
      <c r="L173" s="89" t="str">
        <f t="shared" si="62"/>
        <v/>
      </c>
      <c r="M173" s="89" t="str">
        <f t="shared" si="62"/>
        <v/>
      </c>
      <c r="N173" s="89" t="str">
        <f t="shared" si="57"/>
        <v/>
      </c>
      <c r="O173" s="89" t="str">
        <f t="shared" si="58"/>
        <v/>
      </c>
      <c r="P173" s="89" t="str">
        <f t="shared" si="62"/>
        <v/>
      </c>
      <c r="Q173" s="89" t="str">
        <f t="shared" si="62"/>
        <v/>
      </c>
      <c r="R173" s="89" t="str">
        <f t="shared" si="62"/>
        <v/>
      </c>
      <c r="S173" s="89" t="str">
        <f t="shared" si="59"/>
        <v/>
      </c>
      <c r="T173" s="89" t="str">
        <f t="shared" si="60"/>
        <v/>
      </c>
      <c r="U173" s="89" t="str">
        <f t="shared" si="62"/>
        <v/>
      </c>
      <c r="V173" s="89" t="str">
        <f t="shared" si="62"/>
        <v/>
      </c>
      <c r="W173" s="89" t="str">
        <f t="shared" si="62"/>
        <v/>
      </c>
      <c r="X173" s="89" t="str">
        <f t="shared" si="61"/>
        <v/>
      </c>
      <c r="Y173" s="90" t="str">
        <f t="shared" si="61"/>
        <v/>
      </c>
      <c r="Z173" s="102" t="str">
        <f t="shared" si="54"/>
        <v/>
      </c>
      <c r="AB173" s="88" t="str">
        <f>IF(B173=1,B173*('Base de Dados 2013'!$AN224-'Base de Dados 2013'!$AH224),"")</f>
        <v/>
      </c>
      <c r="AC173" s="89" t="str">
        <f>IF(C173=1,C173*('Base de Dados 2013'!$AN224-'Base de Dados 2013'!$AH224),"")</f>
        <v/>
      </c>
      <c r="AD173" s="89" t="str">
        <f>IF(D173=1,D173*('Base de Dados 2013'!$AN224-'Base de Dados 2013'!$AH224),"")</f>
        <v/>
      </c>
      <c r="AE173" s="89" t="str">
        <f>IF(E173=1,E173*('Base de Dados 2013'!$AN224-'Base de Dados 2013'!$AH224),"")</f>
        <v/>
      </c>
      <c r="AF173" s="89" t="str">
        <f>IF(F173=1,F173*('Base de Dados 2013'!$AN224-'Base de Dados 2013'!$AH224),"")</f>
        <v/>
      </c>
      <c r="AG173" s="89" t="str">
        <f>IF(G173=1,G173*('Base de Dados 2013'!$AN224-'Base de Dados 2013'!$AH224),"")</f>
        <v/>
      </c>
      <c r="AH173" s="89" t="str">
        <f>IF(H173=1,H173*('Base de Dados 2013'!$AN224-'Base de Dados 2013'!$AH224),"")</f>
        <v/>
      </c>
      <c r="AI173" s="89">
        <f>IF(I173=1,I173*('Base de Dados 2013'!$AN224-'Base de Dados 2013'!$AH224),"")</f>
        <v>158</v>
      </c>
      <c r="AJ173" s="89" t="str">
        <f>IF(J173=1,J173*('Base de Dados 2013'!$AN224-'Base de Dados 2013'!$AH224),"")</f>
        <v/>
      </c>
      <c r="AK173" s="89" t="str">
        <f>IF(K173=1,K173*('Base de Dados 2013'!$AN224-'Base de Dados 2013'!$AH224),"")</f>
        <v/>
      </c>
      <c r="AL173" s="89" t="str">
        <f>IF(L173=1,L173*('Base de Dados 2013'!$AN224-'Base de Dados 2013'!$AH224),"")</f>
        <v/>
      </c>
      <c r="AM173" s="89" t="str">
        <f>IF(M173=1,M173*('Base de Dados 2013'!$AN224-'Base de Dados 2013'!$AH224),"")</f>
        <v/>
      </c>
      <c r="AN173" s="89" t="str">
        <f>IF(N173=1,N173*('Base de Dados 2013'!$AN224-'Base de Dados 2013'!$AH224),"")</f>
        <v/>
      </c>
      <c r="AO173" s="89" t="str">
        <f>IF(O173=1,O173*('Base de Dados 2013'!$AN224-'Base de Dados 2013'!$AH224),"")</f>
        <v/>
      </c>
      <c r="AP173" s="89" t="str">
        <f>IF(P173=1,P173*('Base de Dados 2013'!$AN224-'Base de Dados 2013'!$AH224),"")</f>
        <v/>
      </c>
      <c r="AQ173" s="89" t="str">
        <f>IF(Q173=1,Q173*('Base de Dados 2013'!$AN224-'Base de Dados 2013'!$AH224),"")</f>
        <v/>
      </c>
      <c r="AR173" s="89" t="str">
        <f>IF(R173=1,R173*('Base de Dados 2013'!$AN224-'Base de Dados 2013'!$AH224),"")</f>
        <v/>
      </c>
      <c r="AS173" s="89" t="str">
        <f>IF(S173=1,S173*('Base de Dados 2013'!$AN224-'Base de Dados 2013'!$AH224),"")</f>
        <v/>
      </c>
      <c r="AT173" s="89" t="str">
        <f>IF(T173=1,T173*('Base de Dados 2013'!$AN224-'Base de Dados 2013'!$AH224),"")</f>
        <v/>
      </c>
      <c r="AU173" s="89" t="str">
        <f>IF(U173=1,U173*('Base de Dados 2013'!$AN224-'Base de Dados 2013'!$AH224),"")</f>
        <v/>
      </c>
      <c r="AV173" s="89" t="str">
        <f>IF(V173=1,V173*('Base de Dados 2013'!$AN224-'Base de Dados 2013'!$AH224),"")</f>
        <v/>
      </c>
      <c r="AW173" s="89" t="str">
        <f>IF(W173=1,W173*('Base de Dados 2013'!$AN224-'Base de Dados 2013'!$AH224),"")</f>
        <v/>
      </c>
      <c r="AX173" s="89" t="str">
        <f>IF(X173=1,X173*('Base de Dados 2013'!$AN224-'Base de Dados 2013'!$AH224),"")</f>
        <v/>
      </c>
      <c r="AY173" s="90" t="str">
        <f>IF(Y173=1,Y173*('Base de Dados 2013'!$AN224-'Base de Dados 2013'!$AH224),"")</f>
        <v/>
      </c>
      <c r="AZ173" t="str">
        <f t="shared" si="47"/>
        <v/>
      </c>
      <c r="BA173" t="str">
        <f t="shared" si="63"/>
        <v/>
      </c>
    </row>
    <row r="174" spans="1:53" x14ac:dyDescent="0.55000000000000004">
      <c r="A174" s="75" t="str">
        <f>'Base de Dados 2013'!O226</f>
        <v>USA 556</v>
      </c>
      <c r="B174" s="88" t="str">
        <f t="shared" si="62"/>
        <v/>
      </c>
      <c r="C174" s="89" t="str">
        <f t="shared" si="62"/>
        <v/>
      </c>
      <c r="D174" s="89" t="str">
        <f t="shared" si="62"/>
        <v/>
      </c>
      <c r="E174" s="89" t="str">
        <f t="shared" si="62"/>
        <v/>
      </c>
      <c r="F174" s="89" t="str">
        <f t="shared" si="62"/>
        <v/>
      </c>
      <c r="G174" s="89" t="str">
        <f t="shared" si="62"/>
        <v/>
      </c>
      <c r="H174" s="89" t="str">
        <f t="shared" si="55"/>
        <v/>
      </c>
      <c r="I174" s="89" t="str">
        <f t="shared" si="55"/>
        <v/>
      </c>
      <c r="J174" s="89" t="str">
        <f t="shared" si="56"/>
        <v/>
      </c>
      <c r="K174" s="89" t="str">
        <f t="shared" si="62"/>
        <v/>
      </c>
      <c r="L174" s="89">
        <f t="shared" si="62"/>
        <v>1</v>
      </c>
      <c r="M174" s="89" t="str">
        <f t="shared" si="62"/>
        <v/>
      </c>
      <c r="N174" s="89" t="str">
        <f t="shared" si="57"/>
        <v/>
      </c>
      <c r="O174" s="89" t="str">
        <f t="shared" si="58"/>
        <v/>
      </c>
      <c r="P174" s="89" t="str">
        <f t="shared" si="62"/>
        <v/>
      </c>
      <c r="Q174" s="89" t="str">
        <f t="shared" si="62"/>
        <v/>
      </c>
      <c r="R174" s="89" t="str">
        <f t="shared" si="62"/>
        <v/>
      </c>
      <c r="S174" s="89" t="str">
        <f t="shared" si="59"/>
        <v/>
      </c>
      <c r="T174" s="89" t="str">
        <f t="shared" si="60"/>
        <v/>
      </c>
      <c r="U174" s="89" t="str">
        <f t="shared" si="62"/>
        <v/>
      </c>
      <c r="V174" s="89" t="str">
        <f t="shared" si="62"/>
        <v/>
      </c>
      <c r="W174" s="89" t="str">
        <f t="shared" si="62"/>
        <v/>
      </c>
      <c r="X174" s="89" t="str">
        <f t="shared" si="61"/>
        <v/>
      </c>
      <c r="Y174" s="90" t="str">
        <f t="shared" si="61"/>
        <v/>
      </c>
      <c r="Z174" s="102" t="str">
        <f t="shared" si="54"/>
        <v/>
      </c>
      <c r="AB174" s="88" t="str">
        <f>IF(B174=1,B174*('Base de Dados 2013'!$AN226-'Base de Dados 2013'!$AH226),"")</f>
        <v/>
      </c>
      <c r="AC174" s="89" t="str">
        <f>IF(C174=1,C174*('Base de Dados 2013'!$AN226-'Base de Dados 2013'!$AH226),"")</f>
        <v/>
      </c>
      <c r="AD174" s="89" t="str">
        <f>IF(D174=1,D174*('Base de Dados 2013'!$AN226-'Base de Dados 2013'!$AH226),"")</f>
        <v/>
      </c>
      <c r="AE174" s="89" t="str">
        <f>IF(E174=1,E174*('Base de Dados 2013'!$AN226-'Base de Dados 2013'!$AH226),"")</f>
        <v/>
      </c>
      <c r="AF174" s="89" t="str">
        <f>IF(F174=1,F174*('Base de Dados 2013'!$AN226-'Base de Dados 2013'!$AH226),"")</f>
        <v/>
      </c>
      <c r="AG174" s="89" t="str">
        <f>IF(G174=1,G174*('Base de Dados 2013'!$AN226-'Base de Dados 2013'!$AH226),"")</f>
        <v/>
      </c>
      <c r="AH174" s="89" t="str">
        <f>IF(H174=1,H174*('Base de Dados 2013'!$AN226-'Base de Dados 2013'!$AH226),"")</f>
        <v/>
      </c>
      <c r="AI174" s="89" t="str">
        <f>IF(I174=1,I174*('Base de Dados 2013'!$AN226-'Base de Dados 2013'!$AH226),"")</f>
        <v/>
      </c>
      <c r="AJ174" s="89" t="str">
        <f>IF(J174=1,J174*('Base de Dados 2013'!$AN226-'Base de Dados 2013'!$AH226),"")</f>
        <v/>
      </c>
      <c r="AK174" s="89" t="str">
        <f>IF(K174=1,K174*('Base de Dados 2013'!$AN226-'Base de Dados 2013'!$AH226),"")</f>
        <v/>
      </c>
      <c r="AL174" s="89">
        <f>IF(L174=1,L174*('Base de Dados 2013'!$AN226-'Base de Dados 2013'!$AH226),"")</f>
        <v>3039</v>
      </c>
      <c r="AM174" s="89" t="str">
        <f>IF(M174=1,M174*('Base de Dados 2013'!$AN226-'Base de Dados 2013'!$AH226),"")</f>
        <v/>
      </c>
      <c r="AN174" s="89" t="str">
        <f>IF(N174=1,N174*('Base de Dados 2013'!$AN226-'Base de Dados 2013'!$AH226),"")</f>
        <v/>
      </c>
      <c r="AO174" s="89" t="str">
        <f>IF(O174=1,O174*('Base de Dados 2013'!$AN226-'Base de Dados 2013'!$AH226),"")</f>
        <v/>
      </c>
      <c r="AP174" s="89" t="str">
        <f>IF(P174=1,P174*('Base de Dados 2013'!$AN226-'Base de Dados 2013'!$AH226),"")</f>
        <v/>
      </c>
      <c r="AQ174" s="89" t="str">
        <f>IF(Q174=1,Q174*('Base de Dados 2013'!$AN226-'Base de Dados 2013'!$AH226),"")</f>
        <v/>
      </c>
      <c r="AR174" s="89" t="str">
        <f>IF(R174=1,R174*('Base de Dados 2013'!$AN226-'Base de Dados 2013'!$AH226),"")</f>
        <v/>
      </c>
      <c r="AS174" s="89" t="str">
        <f>IF(S174=1,S174*('Base de Dados 2013'!$AN226-'Base de Dados 2013'!$AH226),"")</f>
        <v/>
      </c>
      <c r="AT174" s="89" t="str">
        <f>IF(T174=1,T174*('Base de Dados 2013'!$AN226-'Base de Dados 2013'!$AH226),"")</f>
        <v/>
      </c>
      <c r="AU174" s="89" t="str">
        <f>IF(U174=1,U174*('Base de Dados 2013'!$AN226-'Base de Dados 2013'!$AH226),"")</f>
        <v/>
      </c>
      <c r="AV174" s="89" t="str">
        <f>IF(V174=1,V174*('Base de Dados 2013'!$AN226-'Base de Dados 2013'!$AH226),"")</f>
        <v/>
      </c>
      <c r="AW174" s="89" t="str">
        <f>IF(W174=1,W174*('Base de Dados 2013'!$AN226-'Base de Dados 2013'!$AH226),"")</f>
        <v/>
      </c>
      <c r="AX174" s="89" t="str">
        <f>IF(X174=1,X174*('Base de Dados 2013'!$AN226-'Base de Dados 2013'!$AH226),"")</f>
        <v/>
      </c>
      <c r="AY174" s="90" t="str">
        <f>IF(Y174=1,Y174*('Base de Dados 2013'!$AN226-'Base de Dados 2013'!$AH226),"")</f>
        <v/>
      </c>
      <c r="AZ174" t="str">
        <f t="shared" si="47"/>
        <v/>
      </c>
      <c r="BA174" t="str">
        <f t="shared" si="63"/>
        <v>AQUI!</v>
      </c>
    </row>
    <row r="175" spans="1:53" x14ac:dyDescent="0.55000000000000004">
      <c r="A175" s="75" t="str">
        <f>'Base de Dados 2013'!O227</f>
        <v>PJ 214</v>
      </c>
      <c r="B175" s="88" t="str">
        <f t="shared" si="62"/>
        <v/>
      </c>
      <c r="C175" s="89" t="str">
        <f t="shared" si="62"/>
        <v/>
      </c>
      <c r="D175" s="89" t="str">
        <f t="shared" si="62"/>
        <v/>
      </c>
      <c r="E175" s="89" t="str">
        <f t="shared" si="62"/>
        <v/>
      </c>
      <c r="F175" s="89" t="str">
        <f t="shared" si="62"/>
        <v/>
      </c>
      <c r="G175" s="89" t="str">
        <f t="shared" si="62"/>
        <v/>
      </c>
      <c r="H175" s="89" t="str">
        <f t="shared" si="55"/>
        <v/>
      </c>
      <c r="I175" s="89" t="str">
        <f t="shared" si="55"/>
        <v/>
      </c>
      <c r="J175" s="89" t="str">
        <f t="shared" si="56"/>
        <v/>
      </c>
      <c r="K175" s="89" t="str">
        <f t="shared" si="62"/>
        <v/>
      </c>
      <c r="L175" s="89" t="str">
        <f t="shared" si="62"/>
        <v/>
      </c>
      <c r="M175" s="89" t="str">
        <f t="shared" si="62"/>
        <v/>
      </c>
      <c r="N175" s="89" t="str">
        <f t="shared" si="57"/>
        <v/>
      </c>
      <c r="O175" s="89" t="str">
        <f t="shared" si="58"/>
        <v/>
      </c>
      <c r="P175" s="89" t="str">
        <f t="shared" si="62"/>
        <v/>
      </c>
      <c r="Q175" s="89" t="str">
        <f t="shared" si="62"/>
        <v/>
      </c>
      <c r="R175" s="89" t="str">
        <f t="shared" si="62"/>
        <v/>
      </c>
      <c r="S175" s="89" t="str">
        <f t="shared" si="59"/>
        <v/>
      </c>
      <c r="T175" s="89" t="str">
        <f t="shared" si="60"/>
        <v/>
      </c>
      <c r="U175" s="89">
        <f t="shared" si="62"/>
        <v>1</v>
      </c>
      <c r="V175" s="89" t="str">
        <f t="shared" si="62"/>
        <v/>
      </c>
      <c r="W175" s="89" t="str">
        <f t="shared" si="62"/>
        <v/>
      </c>
      <c r="X175" s="89" t="str">
        <f t="shared" si="61"/>
        <v/>
      </c>
      <c r="Y175" s="90" t="str">
        <f t="shared" si="61"/>
        <v/>
      </c>
      <c r="Z175" s="102" t="str">
        <f t="shared" si="54"/>
        <v/>
      </c>
      <c r="AB175" s="88" t="str">
        <f>IF(B175=1,B175*('Base de Dados 2013'!$AN227-'Base de Dados 2013'!$AH227),"")</f>
        <v/>
      </c>
      <c r="AC175" s="89" t="str">
        <f>IF(C175=1,C175*('Base de Dados 2013'!$AN227-'Base de Dados 2013'!$AH227),"")</f>
        <v/>
      </c>
      <c r="AD175" s="89" t="str">
        <f>IF(D175=1,D175*('Base de Dados 2013'!$AN227-'Base de Dados 2013'!$AH227),"")</f>
        <v/>
      </c>
      <c r="AE175" s="89" t="str">
        <f>IF(E175=1,E175*('Base de Dados 2013'!$AN227-'Base de Dados 2013'!$AH227),"")</f>
        <v/>
      </c>
      <c r="AF175" s="89" t="str">
        <f>IF(F175=1,F175*('Base de Dados 2013'!$AN227-'Base de Dados 2013'!$AH227),"")</f>
        <v/>
      </c>
      <c r="AG175" s="89" t="str">
        <f>IF(G175=1,G175*('Base de Dados 2013'!$AN227-'Base de Dados 2013'!$AH227),"")</f>
        <v/>
      </c>
      <c r="AH175" s="89" t="str">
        <f>IF(H175=1,H175*('Base de Dados 2013'!$AN227-'Base de Dados 2013'!$AH227),"")</f>
        <v/>
      </c>
      <c r="AI175" s="89" t="str">
        <f>IF(I175=1,I175*('Base de Dados 2013'!$AN227-'Base de Dados 2013'!$AH227),"")</f>
        <v/>
      </c>
      <c r="AJ175" s="89" t="str">
        <f>IF(J175=1,J175*('Base de Dados 2013'!$AN227-'Base de Dados 2013'!$AH227),"")</f>
        <v/>
      </c>
      <c r="AK175" s="89" t="str">
        <f>IF(K175=1,K175*('Base de Dados 2013'!$AN227-'Base de Dados 2013'!$AH227),"")</f>
        <v/>
      </c>
      <c r="AL175" s="89" t="str">
        <f>IF(L175=1,L175*('Base de Dados 2013'!$AN227-'Base de Dados 2013'!$AH227),"")</f>
        <v/>
      </c>
      <c r="AM175" s="89" t="str">
        <f>IF(M175=1,M175*('Base de Dados 2013'!$AN227-'Base de Dados 2013'!$AH227),"")</f>
        <v/>
      </c>
      <c r="AN175" s="89" t="str">
        <f>IF(N175=1,N175*('Base de Dados 2013'!$AN227-'Base de Dados 2013'!$AH227),"")</f>
        <v/>
      </c>
      <c r="AO175" s="89" t="str">
        <f>IF(O175=1,O175*('Base de Dados 2013'!$AN227-'Base de Dados 2013'!$AH227),"")</f>
        <v/>
      </c>
      <c r="AP175" s="89" t="str">
        <f>IF(P175=1,P175*('Base de Dados 2013'!$AN227-'Base de Dados 2013'!$AH227),"")</f>
        <v/>
      </c>
      <c r="AQ175" s="89" t="str">
        <f>IF(Q175=1,Q175*('Base de Dados 2013'!$AN227-'Base de Dados 2013'!$AH227),"")</f>
        <v/>
      </c>
      <c r="AR175" s="89" t="str">
        <f>IF(R175=1,R175*('Base de Dados 2013'!$AN227-'Base de Dados 2013'!$AH227),"")</f>
        <v/>
      </c>
      <c r="AS175" s="89" t="str">
        <f>IF(S175=1,S175*('Base de Dados 2013'!$AN227-'Base de Dados 2013'!$AH227),"")</f>
        <v/>
      </c>
      <c r="AT175" s="89" t="str">
        <f>IF(T175=1,T175*('Base de Dados 2013'!$AN227-'Base de Dados 2013'!$AH227),"")</f>
        <v/>
      </c>
      <c r="AU175" s="89">
        <f>IF(U175=1,U175*('Base de Dados 2013'!$AN227-'Base de Dados 2013'!$AH227),"")</f>
        <v>93</v>
      </c>
      <c r="AV175" s="89" t="str">
        <f>IF(V175=1,V175*('Base de Dados 2013'!$AN227-'Base de Dados 2013'!$AH227),"")</f>
        <v/>
      </c>
      <c r="AW175" s="89" t="str">
        <f>IF(W175=1,W175*('Base de Dados 2013'!$AN227-'Base de Dados 2013'!$AH227),"")</f>
        <v/>
      </c>
      <c r="AX175" s="89" t="str">
        <f>IF(X175=1,X175*('Base de Dados 2013'!$AN227-'Base de Dados 2013'!$AH227),"")</f>
        <v/>
      </c>
      <c r="AY175" s="90" t="str">
        <f>IF(Y175=1,Y175*('Base de Dados 2013'!$AN227-'Base de Dados 2013'!$AH227),"")</f>
        <v/>
      </c>
      <c r="AZ175" t="str">
        <f t="shared" si="47"/>
        <v/>
      </c>
      <c r="BA175" t="str">
        <f t="shared" si="63"/>
        <v/>
      </c>
    </row>
    <row r="176" spans="1:53" x14ac:dyDescent="0.55000000000000004">
      <c r="A176" s="75" t="str">
        <f>'Base de Dados 2013'!O228</f>
        <v>USB 150</v>
      </c>
      <c r="B176" s="88" t="str">
        <f t="shared" si="62"/>
        <v/>
      </c>
      <c r="C176" s="89" t="str">
        <f t="shared" si="62"/>
        <v/>
      </c>
      <c r="D176" s="89" t="str">
        <f t="shared" si="62"/>
        <v/>
      </c>
      <c r="E176" s="89" t="str">
        <f t="shared" si="62"/>
        <v/>
      </c>
      <c r="F176" s="89" t="str">
        <f t="shared" si="62"/>
        <v/>
      </c>
      <c r="G176" s="89" t="str">
        <f t="shared" si="62"/>
        <v/>
      </c>
      <c r="H176" s="89" t="str">
        <f t="shared" si="55"/>
        <v/>
      </c>
      <c r="I176" s="89" t="str">
        <f t="shared" si="55"/>
        <v/>
      </c>
      <c r="J176" s="89" t="str">
        <f t="shared" si="56"/>
        <v/>
      </c>
      <c r="K176" s="89" t="str">
        <f t="shared" si="62"/>
        <v/>
      </c>
      <c r="L176" s="89" t="str">
        <f t="shared" si="62"/>
        <v/>
      </c>
      <c r="M176" s="89" t="str">
        <f t="shared" si="62"/>
        <v/>
      </c>
      <c r="N176" s="89" t="str">
        <f t="shared" si="57"/>
        <v/>
      </c>
      <c r="O176" s="89" t="str">
        <f t="shared" si="58"/>
        <v/>
      </c>
      <c r="P176" s="89">
        <f t="shared" si="62"/>
        <v>1</v>
      </c>
      <c r="Q176" s="89" t="str">
        <f t="shared" si="62"/>
        <v/>
      </c>
      <c r="R176" s="89" t="str">
        <f t="shared" si="62"/>
        <v/>
      </c>
      <c r="S176" s="89" t="str">
        <f t="shared" si="59"/>
        <v/>
      </c>
      <c r="T176" s="89" t="str">
        <f t="shared" si="60"/>
        <v/>
      </c>
      <c r="U176" s="89" t="str">
        <f t="shared" si="62"/>
        <v/>
      </c>
      <c r="V176" s="89" t="str">
        <f t="shared" si="62"/>
        <v/>
      </c>
      <c r="W176" s="89" t="str">
        <f t="shared" ref="W176:Y187" si="64">IF($A176=W$1,1,"")</f>
        <v/>
      </c>
      <c r="X176" s="89" t="str">
        <f t="shared" si="64"/>
        <v/>
      </c>
      <c r="Y176" s="90" t="str">
        <f t="shared" si="64"/>
        <v/>
      </c>
      <c r="Z176" s="102" t="str">
        <f t="shared" si="54"/>
        <v/>
      </c>
      <c r="AB176" s="88" t="str">
        <f>IF(B176=1,B176*('Base de Dados 2013'!$AN228-'Base de Dados 2013'!$AH228),"")</f>
        <v/>
      </c>
      <c r="AC176" s="89" t="str">
        <f>IF(C176=1,C176*('Base de Dados 2013'!$AN228-'Base de Dados 2013'!$AH228),"")</f>
        <v/>
      </c>
      <c r="AD176" s="89" t="str">
        <f>IF(D176=1,D176*('Base de Dados 2013'!$AN228-'Base de Dados 2013'!$AH228),"")</f>
        <v/>
      </c>
      <c r="AE176" s="89" t="str">
        <f>IF(E176=1,E176*('Base de Dados 2013'!$AN228-'Base de Dados 2013'!$AH228),"")</f>
        <v/>
      </c>
      <c r="AF176" s="89" t="str">
        <f>IF(F176=1,F176*('Base de Dados 2013'!$AN228-'Base de Dados 2013'!$AH228),"")</f>
        <v/>
      </c>
      <c r="AG176" s="89" t="str">
        <f>IF(G176=1,G176*('Base de Dados 2013'!$AN228-'Base de Dados 2013'!$AH228),"")</f>
        <v/>
      </c>
      <c r="AH176" s="89" t="str">
        <f>IF(H176=1,H176*('Base de Dados 2013'!$AN228-'Base de Dados 2013'!$AH228),"")</f>
        <v/>
      </c>
      <c r="AI176" s="89" t="str">
        <f>IF(I176=1,I176*('Base de Dados 2013'!$AN228-'Base de Dados 2013'!$AH228),"")</f>
        <v/>
      </c>
      <c r="AJ176" s="89" t="str">
        <f>IF(J176=1,J176*('Base de Dados 2013'!$AN228-'Base de Dados 2013'!$AH228),"")</f>
        <v/>
      </c>
      <c r="AK176" s="89" t="str">
        <f>IF(K176=1,K176*('Base de Dados 2013'!$AN228-'Base de Dados 2013'!$AH228),"")</f>
        <v/>
      </c>
      <c r="AL176" s="89" t="str">
        <f>IF(L176=1,L176*('Base de Dados 2013'!$AN228-'Base de Dados 2013'!$AH228),"")</f>
        <v/>
      </c>
      <c r="AM176" s="89" t="str">
        <f>IF(M176=1,M176*('Base de Dados 2013'!$AN228-'Base de Dados 2013'!$AH228),"")</f>
        <v/>
      </c>
      <c r="AN176" s="89" t="str">
        <f>IF(N176=1,N176*('Base de Dados 2013'!$AN228-'Base de Dados 2013'!$AH228),"")</f>
        <v/>
      </c>
      <c r="AO176" s="89" t="str">
        <f>IF(O176=1,O176*('Base de Dados 2013'!$AN228-'Base de Dados 2013'!$AH228),"")</f>
        <v/>
      </c>
      <c r="AP176" s="89">
        <f>IF(P176=1,P176*('Base de Dados 2013'!$AN228-'Base de Dados 2013'!$AH228),"")</f>
        <v>86</v>
      </c>
      <c r="AQ176" s="89" t="str">
        <f>IF(Q176=1,Q176*('Base de Dados 2013'!$AN228-'Base de Dados 2013'!$AH228),"")</f>
        <v/>
      </c>
      <c r="AR176" s="89" t="str">
        <f>IF(R176=1,R176*('Base de Dados 2013'!$AN228-'Base de Dados 2013'!$AH228),"")</f>
        <v/>
      </c>
      <c r="AS176" s="89" t="str">
        <f>IF(S176=1,S176*('Base de Dados 2013'!$AN228-'Base de Dados 2013'!$AH228),"")</f>
        <v/>
      </c>
      <c r="AT176" s="89" t="str">
        <f>IF(T176=1,T176*('Base de Dados 2013'!$AN228-'Base de Dados 2013'!$AH228),"")</f>
        <v/>
      </c>
      <c r="AU176" s="89" t="str">
        <f>IF(U176=1,U176*('Base de Dados 2013'!$AN228-'Base de Dados 2013'!$AH228),"")</f>
        <v/>
      </c>
      <c r="AV176" s="89" t="str">
        <f>IF(V176=1,V176*('Base de Dados 2013'!$AN228-'Base de Dados 2013'!$AH228),"")</f>
        <v/>
      </c>
      <c r="AW176" s="89" t="str">
        <f>IF(W176=1,W176*('Base de Dados 2013'!$AN228-'Base de Dados 2013'!$AH228),"")</f>
        <v/>
      </c>
      <c r="AX176" s="89" t="str">
        <f>IF(X176=1,X176*('Base de Dados 2013'!$AN228-'Base de Dados 2013'!$AH228),"")</f>
        <v/>
      </c>
      <c r="AY176" s="90" t="str">
        <f>IF(Y176=1,Y176*('Base de Dados 2013'!$AN228-'Base de Dados 2013'!$AH228),"")</f>
        <v/>
      </c>
      <c r="AZ176" t="str">
        <f t="shared" si="47"/>
        <v/>
      </c>
      <c r="BA176" t="str">
        <f t="shared" si="63"/>
        <v/>
      </c>
    </row>
    <row r="177" spans="1:53" x14ac:dyDescent="0.55000000000000004">
      <c r="A177" s="75" t="str">
        <f>'Base de Dados 2013'!O229</f>
        <v>DT 227</v>
      </c>
      <c r="B177" s="88" t="str">
        <f t="shared" ref="B177:W188" si="65">IF($A177=B$1,1,"")</f>
        <v/>
      </c>
      <c r="C177" s="89" t="str">
        <f t="shared" si="65"/>
        <v/>
      </c>
      <c r="D177" s="89" t="str">
        <f t="shared" si="65"/>
        <v/>
      </c>
      <c r="E177" s="89" t="str">
        <f t="shared" si="65"/>
        <v/>
      </c>
      <c r="F177" s="89" t="str">
        <f t="shared" si="65"/>
        <v/>
      </c>
      <c r="G177" s="89" t="str">
        <f t="shared" si="65"/>
        <v/>
      </c>
      <c r="H177" s="89" t="str">
        <f t="shared" si="55"/>
        <v/>
      </c>
      <c r="I177" s="89" t="str">
        <f t="shared" si="55"/>
        <v/>
      </c>
      <c r="J177" s="89" t="str">
        <f t="shared" si="56"/>
        <v/>
      </c>
      <c r="K177" s="89" t="str">
        <f t="shared" si="65"/>
        <v/>
      </c>
      <c r="L177" s="89" t="str">
        <f t="shared" si="65"/>
        <v/>
      </c>
      <c r="M177" s="89" t="str">
        <f t="shared" si="65"/>
        <v/>
      </c>
      <c r="N177" s="89" t="str">
        <f t="shared" si="57"/>
        <v/>
      </c>
      <c r="O177" s="89" t="str">
        <f t="shared" si="58"/>
        <v/>
      </c>
      <c r="P177" s="89" t="str">
        <f t="shared" si="65"/>
        <v/>
      </c>
      <c r="Q177" s="89" t="str">
        <f t="shared" si="65"/>
        <v/>
      </c>
      <c r="R177" s="89" t="str">
        <f t="shared" si="65"/>
        <v/>
      </c>
      <c r="S177" s="89" t="str">
        <f t="shared" si="59"/>
        <v/>
      </c>
      <c r="T177" s="89">
        <f t="shared" si="60"/>
        <v>1</v>
      </c>
      <c r="U177" s="89" t="str">
        <f t="shared" si="65"/>
        <v/>
      </c>
      <c r="V177" s="89" t="str">
        <f t="shared" si="65"/>
        <v/>
      </c>
      <c r="W177" s="89" t="str">
        <f t="shared" si="65"/>
        <v/>
      </c>
      <c r="X177" s="89" t="str">
        <f t="shared" si="64"/>
        <v/>
      </c>
      <c r="Y177" s="90" t="str">
        <f t="shared" si="64"/>
        <v/>
      </c>
      <c r="Z177" s="102" t="str">
        <f t="shared" si="54"/>
        <v/>
      </c>
      <c r="AB177" s="88" t="str">
        <f>IF(B177=1,B177*('Base de Dados 2013'!$AN229-'Base de Dados 2013'!$AH229),"")</f>
        <v/>
      </c>
      <c r="AC177" s="89" t="str">
        <f>IF(C177=1,C177*('Base de Dados 2013'!$AN229-'Base de Dados 2013'!$AH229),"")</f>
        <v/>
      </c>
      <c r="AD177" s="89" t="str">
        <f>IF(D177=1,D177*('Base de Dados 2013'!$AN229-'Base de Dados 2013'!$AH229),"")</f>
        <v/>
      </c>
      <c r="AE177" s="89" t="str">
        <f>IF(E177=1,E177*('Base de Dados 2013'!$AN229-'Base de Dados 2013'!$AH229),"")</f>
        <v/>
      </c>
      <c r="AF177" s="89" t="str">
        <f>IF(F177=1,F177*('Base de Dados 2013'!$AN229-'Base de Dados 2013'!$AH229),"")</f>
        <v/>
      </c>
      <c r="AG177" s="89" t="str">
        <f>IF(G177=1,G177*('Base de Dados 2013'!$AN229-'Base de Dados 2013'!$AH229),"")</f>
        <v/>
      </c>
      <c r="AH177" s="89" t="str">
        <f>IF(H177=1,H177*('Base de Dados 2013'!$AN229-'Base de Dados 2013'!$AH229),"")</f>
        <v/>
      </c>
      <c r="AI177" s="89" t="str">
        <f>IF(I177=1,I177*('Base de Dados 2013'!$AN229-'Base de Dados 2013'!$AH229),"")</f>
        <v/>
      </c>
      <c r="AJ177" s="89" t="str">
        <f>IF(J177=1,J177*('Base de Dados 2013'!$AN229-'Base de Dados 2013'!$AH229),"")</f>
        <v/>
      </c>
      <c r="AK177" s="89" t="str">
        <f>IF(K177=1,K177*('Base de Dados 2013'!$AN229-'Base de Dados 2013'!$AH229),"")</f>
        <v/>
      </c>
      <c r="AL177" s="89" t="str">
        <f>IF(L177=1,L177*('Base de Dados 2013'!$AN229-'Base de Dados 2013'!$AH229),"")</f>
        <v/>
      </c>
      <c r="AM177" s="89" t="str">
        <f>IF(M177=1,M177*('Base de Dados 2013'!$AN229-'Base de Dados 2013'!$AH229),"")</f>
        <v/>
      </c>
      <c r="AN177" s="89" t="str">
        <f>IF(N177=1,N177*('Base de Dados 2013'!$AN229-'Base de Dados 2013'!$AH229),"")</f>
        <v/>
      </c>
      <c r="AO177" s="89" t="str">
        <f>IF(O177=1,O177*('Base de Dados 2013'!$AN229-'Base de Dados 2013'!$AH229),"")</f>
        <v/>
      </c>
      <c r="AP177" s="89" t="str">
        <f>IF(P177=1,P177*('Base de Dados 2013'!$AN229-'Base de Dados 2013'!$AH229),"")</f>
        <v/>
      </c>
      <c r="AQ177" s="89" t="str">
        <f>IF(Q177=1,Q177*('Base de Dados 2013'!$AN229-'Base de Dados 2013'!$AH229),"")</f>
        <v/>
      </c>
      <c r="AR177" s="89" t="str">
        <f>IF(R177=1,R177*('Base de Dados 2013'!$AN229-'Base de Dados 2013'!$AH229),"")</f>
        <v/>
      </c>
      <c r="AS177" s="89" t="str">
        <f>IF(S177=1,S177*('Base de Dados 2013'!$AN229-'Base de Dados 2013'!$AH229),"")</f>
        <v/>
      </c>
      <c r="AT177" s="89">
        <f>IF(T177=1,T177*('Base de Dados 2013'!$AN229-'Base de Dados 2013'!$AH229),"")</f>
        <v>42</v>
      </c>
      <c r="AU177" s="89" t="str">
        <f>IF(U177=1,U177*('Base de Dados 2013'!$AN229-'Base de Dados 2013'!$AH229),"")</f>
        <v/>
      </c>
      <c r="AV177" s="89" t="str">
        <f>IF(V177=1,V177*('Base de Dados 2013'!$AN229-'Base de Dados 2013'!$AH229),"")</f>
        <v/>
      </c>
      <c r="AW177" s="89" t="str">
        <f>IF(W177=1,W177*('Base de Dados 2013'!$AN229-'Base de Dados 2013'!$AH229),"")</f>
        <v/>
      </c>
      <c r="AX177" s="89" t="str">
        <f>IF(X177=1,X177*('Base de Dados 2013'!$AN229-'Base de Dados 2013'!$AH229),"")</f>
        <v/>
      </c>
      <c r="AY177" s="90" t="str">
        <f>IF(Y177=1,Y177*('Base de Dados 2013'!$AN229-'Base de Dados 2013'!$AH229),"")</f>
        <v/>
      </c>
      <c r="AZ177" t="str">
        <f t="shared" si="47"/>
        <v/>
      </c>
      <c r="BA177" t="str">
        <f t="shared" si="63"/>
        <v/>
      </c>
    </row>
    <row r="178" spans="1:53" x14ac:dyDescent="0.55000000000000004">
      <c r="A178" s="75" t="str">
        <f>'Base de Dados 2013'!O230</f>
        <v>PD 280</v>
      </c>
      <c r="B178" s="88" t="str">
        <f t="shared" si="65"/>
        <v/>
      </c>
      <c r="C178" s="89" t="str">
        <f t="shared" si="65"/>
        <v/>
      </c>
      <c r="D178" s="89" t="str">
        <f t="shared" si="65"/>
        <v/>
      </c>
      <c r="E178" s="89" t="str">
        <f t="shared" si="65"/>
        <v/>
      </c>
      <c r="F178" s="89" t="str">
        <f t="shared" si="65"/>
        <v/>
      </c>
      <c r="G178" s="89" t="str">
        <f t="shared" si="65"/>
        <v/>
      </c>
      <c r="H178" s="89" t="str">
        <f t="shared" si="55"/>
        <v/>
      </c>
      <c r="I178" s="89" t="str">
        <f t="shared" si="55"/>
        <v/>
      </c>
      <c r="J178" s="89" t="str">
        <f t="shared" si="56"/>
        <v/>
      </c>
      <c r="K178" s="89" t="str">
        <f t="shared" si="65"/>
        <v/>
      </c>
      <c r="L178" s="89" t="str">
        <f t="shared" si="65"/>
        <v/>
      </c>
      <c r="M178" s="89" t="str">
        <f t="shared" si="65"/>
        <v/>
      </c>
      <c r="N178" s="89" t="str">
        <f t="shared" si="57"/>
        <v/>
      </c>
      <c r="O178" s="89" t="str">
        <f t="shared" si="58"/>
        <v/>
      </c>
      <c r="P178" s="89" t="str">
        <f t="shared" si="65"/>
        <v/>
      </c>
      <c r="Q178" s="89" t="str">
        <f t="shared" si="65"/>
        <v/>
      </c>
      <c r="R178" s="89" t="str">
        <f t="shared" si="65"/>
        <v/>
      </c>
      <c r="S178" s="89" t="str">
        <f t="shared" si="59"/>
        <v/>
      </c>
      <c r="T178" s="89" t="str">
        <f t="shared" si="60"/>
        <v/>
      </c>
      <c r="U178" s="89" t="str">
        <f t="shared" si="65"/>
        <v/>
      </c>
      <c r="V178" s="89" t="str">
        <f t="shared" si="65"/>
        <v/>
      </c>
      <c r="W178" s="89">
        <f t="shared" si="65"/>
        <v>1</v>
      </c>
      <c r="X178" s="89" t="str">
        <f t="shared" si="64"/>
        <v/>
      </c>
      <c r="Y178" s="90" t="str">
        <f t="shared" si="64"/>
        <v/>
      </c>
      <c r="Z178" s="102" t="str">
        <f t="shared" si="54"/>
        <v/>
      </c>
      <c r="AB178" s="88" t="str">
        <f>IF(B178=1,B178*('Base de Dados 2013'!$AN230-'Base de Dados 2013'!$AH230),"")</f>
        <v/>
      </c>
      <c r="AC178" s="89" t="str">
        <f>IF(C178=1,C178*('Base de Dados 2013'!$AN230-'Base de Dados 2013'!$AH230),"")</f>
        <v/>
      </c>
      <c r="AD178" s="89" t="str">
        <f>IF(D178=1,D178*('Base de Dados 2013'!$AN230-'Base de Dados 2013'!$AH230),"")</f>
        <v/>
      </c>
      <c r="AE178" s="89" t="str">
        <f>IF(E178=1,E178*('Base de Dados 2013'!$AN230-'Base de Dados 2013'!$AH230),"")</f>
        <v/>
      </c>
      <c r="AF178" s="89" t="str">
        <f>IF(F178=1,F178*('Base de Dados 2013'!$AN230-'Base de Dados 2013'!$AH230),"")</f>
        <v/>
      </c>
      <c r="AG178" s="89" t="str">
        <f>IF(G178=1,G178*('Base de Dados 2013'!$AN230-'Base de Dados 2013'!$AH230),"")</f>
        <v/>
      </c>
      <c r="AH178" s="89" t="str">
        <f>IF(H178=1,H178*('Base de Dados 2013'!$AN230-'Base de Dados 2013'!$AH230),"")</f>
        <v/>
      </c>
      <c r="AI178" s="89" t="str">
        <f>IF(I178=1,I178*('Base de Dados 2013'!$AN230-'Base de Dados 2013'!$AH230),"")</f>
        <v/>
      </c>
      <c r="AJ178" s="89" t="str">
        <f>IF(J178=1,J178*('Base de Dados 2013'!$AN230-'Base de Dados 2013'!$AH230),"")</f>
        <v/>
      </c>
      <c r="AK178" s="89" t="str">
        <f>IF(K178=1,K178*('Base de Dados 2013'!$AN230-'Base de Dados 2013'!$AH230),"")</f>
        <v/>
      </c>
      <c r="AL178" s="89" t="str">
        <f>IF(L178=1,L178*('Base de Dados 2013'!$AN230-'Base de Dados 2013'!$AH230),"")</f>
        <v/>
      </c>
      <c r="AM178" s="89" t="str">
        <f>IF(M178=1,M178*('Base de Dados 2013'!$AN230-'Base de Dados 2013'!$AH230),"")</f>
        <v/>
      </c>
      <c r="AN178" s="89" t="str">
        <f>IF(N178=1,N178*('Base de Dados 2013'!$AN230-'Base de Dados 2013'!$AH230),"")</f>
        <v/>
      </c>
      <c r="AO178" s="89" t="str">
        <f>IF(O178=1,O178*('Base de Dados 2013'!$AN230-'Base de Dados 2013'!$AH230),"")</f>
        <v/>
      </c>
      <c r="AP178" s="89" t="str">
        <f>IF(P178=1,P178*('Base de Dados 2013'!$AN230-'Base de Dados 2013'!$AH230),"")</f>
        <v/>
      </c>
      <c r="AQ178" s="89" t="str">
        <f>IF(Q178=1,Q178*('Base de Dados 2013'!$AN230-'Base de Dados 2013'!$AH230),"")</f>
        <v/>
      </c>
      <c r="AR178" s="89" t="str">
        <f>IF(R178=1,R178*('Base de Dados 2013'!$AN230-'Base de Dados 2013'!$AH230),"")</f>
        <v/>
      </c>
      <c r="AS178" s="89" t="str">
        <f>IF(S178=1,S178*('Base de Dados 2013'!$AN230-'Base de Dados 2013'!$AH230),"")</f>
        <v/>
      </c>
      <c r="AT178" s="89" t="str">
        <f>IF(T178=1,T178*('Base de Dados 2013'!$AN230-'Base de Dados 2013'!$AH230),"")</f>
        <v/>
      </c>
      <c r="AU178" s="89" t="str">
        <f>IF(U178=1,U178*('Base de Dados 2013'!$AN230-'Base de Dados 2013'!$AH230),"")</f>
        <v/>
      </c>
      <c r="AV178" s="89" t="str">
        <f>IF(V178=1,V178*('Base de Dados 2013'!$AN230-'Base de Dados 2013'!$AH230),"")</f>
        <v/>
      </c>
      <c r="AW178" s="89">
        <f>IF(W178=1,W178*('Base de Dados 2013'!$AN230-'Base de Dados 2013'!$AH230),"")</f>
        <v>47</v>
      </c>
      <c r="AX178" s="89" t="str">
        <f>IF(X178=1,X178*('Base de Dados 2013'!$AN230-'Base de Dados 2013'!$AH230),"")</f>
        <v/>
      </c>
      <c r="AY178" s="90" t="str">
        <f>IF(Y178=1,Y178*('Base de Dados 2013'!$AN230-'Base de Dados 2013'!$AH230),"")</f>
        <v/>
      </c>
      <c r="AZ178" t="str">
        <f t="shared" ref="AZ178:AZ238" si="66">IF(SUM(AB178:AY178)&lt;=0,"AQUI!","")</f>
        <v/>
      </c>
      <c r="BA178" t="str">
        <f t="shared" si="63"/>
        <v/>
      </c>
    </row>
    <row r="179" spans="1:53" x14ac:dyDescent="0.55000000000000004">
      <c r="A179" s="75" t="str">
        <f>'Base de Dados 2013'!O231</f>
        <v>USB 299</v>
      </c>
      <c r="B179" s="88" t="str">
        <f t="shared" si="65"/>
        <v/>
      </c>
      <c r="C179" s="89" t="str">
        <f t="shared" si="65"/>
        <v/>
      </c>
      <c r="D179" s="89" t="str">
        <f t="shared" si="65"/>
        <v/>
      </c>
      <c r="E179" s="89" t="str">
        <f t="shared" si="65"/>
        <v/>
      </c>
      <c r="F179" s="89" t="str">
        <f t="shared" si="65"/>
        <v/>
      </c>
      <c r="G179" s="89" t="str">
        <f t="shared" si="65"/>
        <v/>
      </c>
      <c r="H179" s="89">
        <f t="shared" si="55"/>
        <v>1</v>
      </c>
      <c r="I179" s="89" t="str">
        <f t="shared" si="55"/>
        <v/>
      </c>
      <c r="J179" s="89" t="str">
        <f t="shared" si="56"/>
        <v/>
      </c>
      <c r="K179" s="89" t="str">
        <f t="shared" si="65"/>
        <v/>
      </c>
      <c r="L179" s="89" t="str">
        <f t="shared" si="65"/>
        <v/>
      </c>
      <c r="M179" s="89" t="str">
        <f t="shared" si="65"/>
        <v/>
      </c>
      <c r="N179" s="89" t="str">
        <f t="shared" si="57"/>
        <v/>
      </c>
      <c r="O179" s="89" t="str">
        <f t="shared" si="58"/>
        <v/>
      </c>
      <c r="P179" s="89" t="str">
        <f t="shared" si="65"/>
        <v/>
      </c>
      <c r="Q179" s="89" t="str">
        <f t="shared" si="65"/>
        <v/>
      </c>
      <c r="R179" s="89" t="str">
        <f t="shared" si="65"/>
        <v/>
      </c>
      <c r="S179" s="89" t="str">
        <f t="shared" si="59"/>
        <v/>
      </c>
      <c r="T179" s="89" t="str">
        <f t="shared" si="60"/>
        <v/>
      </c>
      <c r="U179" s="89" t="str">
        <f t="shared" si="65"/>
        <v/>
      </c>
      <c r="V179" s="89" t="str">
        <f t="shared" si="65"/>
        <v/>
      </c>
      <c r="W179" s="89" t="str">
        <f t="shared" si="65"/>
        <v/>
      </c>
      <c r="X179" s="89" t="str">
        <f t="shared" si="64"/>
        <v/>
      </c>
      <c r="Y179" s="90" t="str">
        <f t="shared" si="64"/>
        <v/>
      </c>
      <c r="Z179" s="102" t="str">
        <f t="shared" si="54"/>
        <v/>
      </c>
      <c r="AB179" s="88" t="str">
        <f>IF(B179=1,B179*('Base de Dados 2013'!$AN231-'Base de Dados 2013'!$AH231),"")</f>
        <v/>
      </c>
      <c r="AC179" s="89" t="str">
        <f>IF(C179=1,C179*('Base de Dados 2013'!$AN231-'Base de Dados 2013'!$AH231),"")</f>
        <v/>
      </c>
      <c r="AD179" s="89" t="str">
        <f>IF(D179=1,D179*('Base de Dados 2013'!$AN231-'Base de Dados 2013'!$AH231),"")</f>
        <v/>
      </c>
      <c r="AE179" s="89" t="str">
        <f>IF(E179=1,E179*('Base de Dados 2013'!$AN231-'Base de Dados 2013'!$AH231),"")</f>
        <v/>
      </c>
      <c r="AF179" s="89" t="str">
        <f>IF(F179=1,F179*('Base de Dados 2013'!$AN231-'Base de Dados 2013'!$AH231),"")</f>
        <v/>
      </c>
      <c r="AG179" s="89" t="str">
        <f>IF(G179=1,G179*('Base de Dados 2013'!$AN231-'Base de Dados 2013'!$AH231),"")</f>
        <v/>
      </c>
      <c r="AH179" s="89">
        <f>IF(H179=1,H179*('Base de Dados 2013'!$AN231-'Base de Dados 2013'!$AH231),"")</f>
        <v>33</v>
      </c>
      <c r="AI179" s="89" t="str">
        <f>IF(I179=1,I179*('Base de Dados 2013'!$AN231-'Base de Dados 2013'!$AH231),"")</f>
        <v/>
      </c>
      <c r="AJ179" s="89" t="str">
        <f>IF(J179=1,J179*('Base de Dados 2013'!$AN231-'Base de Dados 2013'!$AH231),"")</f>
        <v/>
      </c>
      <c r="AK179" s="89" t="str">
        <f>IF(K179=1,K179*('Base de Dados 2013'!$AN231-'Base de Dados 2013'!$AH231),"")</f>
        <v/>
      </c>
      <c r="AL179" s="89" t="str">
        <f>IF(L179=1,L179*('Base de Dados 2013'!$AN231-'Base de Dados 2013'!$AH231),"")</f>
        <v/>
      </c>
      <c r="AM179" s="89" t="str">
        <f>IF(M179=1,M179*('Base de Dados 2013'!$AN231-'Base de Dados 2013'!$AH231),"")</f>
        <v/>
      </c>
      <c r="AN179" s="89" t="str">
        <f>IF(N179=1,N179*('Base de Dados 2013'!$AN231-'Base de Dados 2013'!$AH231),"")</f>
        <v/>
      </c>
      <c r="AO179" s="89" t="str">
        <f>IF(O179=1,O179*('Base de Dados 2013'!$AN231-'Base de Dados 2013'!$AH231),"")</f>
        <v/>
      </c>
      <c r="AP179" s="89" t="str">
        <f>IF(P179=1,P179*('Base de Dados 2013'!$AN231-'Base de Dados 2013'!$AH231),"")</f>
        <v/>
      </c>
      <c r="AQ179" s="89" t="str">
        <f>IF(Q179=1,Q179*('Base de Dados 2013'!$AN231-'Base de Dados 2013'!$AH231),"")</f>
        <v/>
      </c>
      <c r="AR179" s="89" t="str">
        <f>IF(R179=1,R179*('Base de Dados 2013'!$AN231-'Base de Dados 2013'!$AH231),"")</f>
        <v/>
      </c>
      <c r="AS179" s="89" t="str">
        <f>IF(S179=1,S179*('Base de Dados 2013'!$AN231-'Base de Dados 2013'!$AH231),"")</f>
        <v/>
      </c>
      <c r="AT179" s="89" t="str">
        <f>IF(T179=1,T179*('Base de Dados 2013'!$AN231-'Base de Dados 2013'!$AH231),"")</f>
        <v/>
      </c>
      <c r="AU179" s="89" t="str">
        <f>IF(U179=1,U179*('Base de Dados 2013'!$AN231-'Base de Dados 2013'!$AH231),"")</f>
        <v/>
      </c>
      <c r="AV179" s="89" t="str">
        <f>IF(V179=1,V179*('Base de Dados 2013'!$AN231-'Base de Dados 2013'!$AH231),"")</f>
        <v/>
      </c>
      <c r="AW179" s="89" t="str">
        <f>IF(W179=1,W179*('Base de Dados 2013'!$AN231-'Base de Dados 2013'!$AH231),"")</f>
        <v/>
      </c>
      <c r="AX179" s="89" t="str">
        <f>IF(X179=1,X179*('Base de Dados 2013'!$AN231-'Base de Dados 2013'!$AH231),"")</f>
        <v/>
      </c>
      <c r="AY179" s="90" t="str">
        <f>IF(Y179=1,Y179*('Base de Dados 2013'!$AN231-'Base de Dados 2013'!$AH231),"")</f>
        <v/>
      </c>
      <c r="AZ179" t="str">
        <f t="shared" si="66"/>
        <v/>
      </c>
      <c r="BA179" t="str">
        <f t="shared" si="63"/>
        <v/>
      </c>
    </row>
    <row r="180" spans="1:53" x14ac:dyDescent="0.55000000000000004">
      <c r="A180" s="75" t="str">
        <f>'Base de Dados 2013'!O232</f>
        <v>LP 206</v>
      </c>
      <c r="B180" s="88" t="str">
        <f t="shared" si="65"/>
        <v/>
      </c>
      <c r="C180" s="89" t="str">
        <f t="shared" si="65"/>
        <v/>
      </c>
      <c r="D180" s="89" t="str">
        <f t="shared" si="65"/>
        <v/>
      </c>
      <c r="E180" s="89" t="str">
        <f t="shared" si="65"/>
        <v/>
      </c>
      <c r="F180" s="89" t="str">
        <f t="shared" si="65"/>
        <v/>
      </c>
      <c r="G180" s="89" t="str">
        <f t="shared" si="65"/>
        <v/>
      </c>
      <c r="H180" s="89" t="str">
        <f t="shared" si="55"/>
        <v/>
      </c>
      <c r="I180" s="89" t="str">
        <f t="shared" si="55"/>
        <v/>
      </c>
      <c r="J180" s="89" t="str">
        <f t="shared" si="56"/>
        <v/>
      </c>
      <c r="K180" s="89" t="str">
        <f t="shared" si="65"/>
        <v/>
      </c>
      <c r="L180" s="89" t="str">
        <f t="shared" si="65"/>
        <v/>
      </c>
      <c r="M180" s="89" t="str">
        <f t="shared" si="65"/>
        <v/>
      </c>
      <c r="N180" s="89" t="str">
        <f t="shared" si="57"/>
        <v/>
      </c>
      <c r="O180" s="89" t="str">
        <f t="shared" si="58"/>
        <v/>
      </c>
      <c r="P180" s="89" t="str">
        <f t="shared" si="65"/>
        <v/>
      </c>
      <c r="Q180" s="89" t="str">
        <f t="shared" si="65"/>
        <v/>
      </c>
      <c r="R180" s="89" t="str">
        <f t="shared" si="65"/>
        <v/>
      </c>
      <c r="S180" s="89" t="str">
        <f t="shared" si="59"/>
        <v/>
      </c>
      <c r="T180" s="89" t="str">
        <f t="shared" si="60"/>
        <v/>
      </c>
      <c r="U180" s="89" t="str">
        <f t="shared" si="65"/>
        <v/>
      </c>
      <c r="V180" s="89">
        <f t="shared" si="65"/>
        <v>1</v>
      </c>
      <c r="W180" s="89" t="str">
        <f t="shared" si="65"/>
        <v/>
      </c>
      <c r="X180" s="89" t="str">
        <f t="shared" si="64"/>
        <v/>
      </c>
      <c r="Y180" s="90" t="str">
        <f t="shared" si="64"/>
        <v/>
      </c>
      <c r="Z180" s="102" t="str">
        <f t="shared" si="54"/>
        <v/>
      </c>
      <c r="AB180" s="88" t="str">
        <f>IF(B180=1,B180*('Base de Dados 2013'!$AN232-'Base de Dados 2013'!$AH232),"")</f>
        <v/>
      </c>
      <c r="AC180" s="89" t="str">
        <f>IF(C180=1,C180*('Base de Dados 2013'!$AN232-'Base de Dados 2013'!$AH232),"")</f>
        <v/>
      </c>
      <c r="AD180" s="89" t="str">
        <f>IF(D180=1,D180*('Base de Dados 2013'!$AN232-'Base de Dados 2013'!$AH232),"")</f>
        <v/>
      </c>
      <c r="AE180" s="89" t="str">
        <f>IF(E180=1,E180*('Base de Dados 2013'!$AN232-'Base de Dados 2013'!$AH232),"")</f>
        <v/>
      </c>
      <c r="AF180" s="89" t="str">
        <f>IF(F180=1,F180*('Base de Dados 2013'!$AN232-'Base de Dados 2013'!$AH232),"")</f>
        <v/>
      </c>
      <c r="AG180" s="89" t="str">
        <f>IF(G180=1,G180*('Base de Dados 2013'!$AN232-'Base de Dados 2013'!$AH232),"")</f>
        <v/>
      </c>
      <c r="AH180" s="89" t="str">
        <f>IF(H180=1,H180*('Base de Dados 2013'!$AN232-'Base de Dados 2013'!$AH232),"")</f>
        <v/>
      </c>
      <c r="AI180" s="89" t="str">
        <f>IF(I180=1,I180*('Base de Dados 2013'!$AN232-'Base de Dados 2013'!$AH232),"")</f>
        <v/>
      </c>
      <c r="AJ180" s="89" t="str">
        <f>IF(J180=1,J180*('Base de Dados 2013'!$AN232-'Base de Dados 2013'!$AH232),"")</f>
        <v/>
      </c>
      <c r="AK180" s="89" t="str">
        <f>IF(K180=1,K180*('Base de Dados 2013'!$AN232-'Base de Dados 2013'!$AH232),"")</f>
        <v/>
      </c>
      <c r="AL180" s="89" t="str">
        <f>IF(L180=1,L180*('Base de Dados 2013'!$AN232-'Base de Dados 2013'!$AH232),"")</f>
        <v/>
      </c>
      <c r="AM180" s="89" t="str">
        <f>IF(M180=1,M180*('Base de Dados 2013'!$AN232-'Base de Dados 2013'!$AH232),"")</f>
        <v/>
      </c>
      <c r="AN180" s="89" t="str">
        <f>IF(N180=1,N180*('Base de Dados 2013'!$AN232-'Base de Dados 2013'!$AH232),"")</f>
        <v/>
      </c>
      <c r="AO180" s="89" t="str">
        <f>IF(O180=1,O180*('Base de Dados 2013'!$AN232-'Base de Dados 2013'!$AH232),"")</f>
        <v/>
      </c>
      <c r="AP180" s="89" t="str">
        <f>IF(P180=1,P180*('Base de Dados 2013'!$AN232-'Base de Dados 2013'!$AH232),"")</f>
        <v/>
      </c>
      <c r="AQ180" s="89" t="str">
        <f>IF(Q180=1,Q180*('Base de Dados 2013'!$AN232-'Base de Dados 2013'!$AH232),"")</f>
        <v/>
      </c>
      <c r="AR180" s="89" t="str">
        <f>IF(R180=1,R180*('Base de Dados 2013'!$AN232-'Base de Dados 2013'!$AH232),"")</f>
        <v/>
      </c>
      <c r="AS180" s="89" t="str">
        <f>IF(S180=1,S180*('Base de Dados 2013'!$AN232-'Base de Dados 2013'!$AH232),"")</f>
        <v/>
      </c>
      <c r="AT180" s="89" t="str">
        <f>IF(T180=1,T180*('Base de Dados 2013'!$AN232-'Base de Dados 2013'!$AH232),"")</f>
        <v/>
      </c>
      <c r="AU180" s="89" t="str">
        <f>IF(U180=1,U180*('Base de Dados 2013'!$AN232-'Base de Dados 2013'!$AH232),"")</f>
        <v/>
      </c>
      <c r="AV180" s="89">
        <f>IF(V180=1,V180*('Base de Dados 2013'!$AN232-'Base de Dados 2013'!$AH232),"")</f>
        <v>44</v>
      </c>
      <c r="AW180" s="89" t="str">
        <f>IF(W180=1,W180*('Base de Dados 2013'!$AN232-'Base de Dados 2013'!$AH232),"")</f>
        <v/>
      </c>
      <c r="AX180" s="89" t="str">
        <f>IF(X180=1,X180*('Base de Dados 2013'!$AN232-'Base de Dados 2013'!$AH232),"")</f>
        <v/>
      </c>
      <c r="AY180" s="90" t="str">
        <f>IF(Y180=1,Y180*('Base de Dados 2013'!$AN232-'Base de Dados 2013'!$AH232),"")</f>
        <v/>
      </c>
      <c r="AZ180" t="str">
        <f t="shared" si="66"/>
        <v/>
      </c>
      <c r="BA180" t="str">
        <f t="shared" si="63"/>
        <v/>
      </c>
    </row>
    <row r="181" spans="1:53" x14ac:dyDescent="0.55000000000000004">
      <c r="A181" s="75" t="str">
        <f>'Base de Dados 2013'!O233</f>
        <v>USB 558</v>
      </c>
      <c r="B181" s="88" t="str">
        <f t="shared" si="65"/>
        <v/>
      </c>
      <c r="C181" s="89" t="str">
        <f t="shared" si="65"/>
        <v/>
      </c>
      <c r="D181" s="89" t="str">
        <f t="shared" si="65"/>
        <v/>
      </c>
      <c r="E181" s="89">
        <f t="shared" si="65"/>
        <v>1</v>
      </c>
      <c r="F181" s="89" t="str">
        <f t="shared" si="65"/>
        <v/>
      </c>
      <c r="G181" s="89" t="str">
        <f t="shared" si="65"/>
        <v/>
      </c>
      <c r="H181" s="89" t="str">
        <f t="shared" si="55"/>
        <v/>
      </c>
      <c r="I181" s="89" t="str">
        <f t="shared" si="55"/>
        <v/>
      </c>
      <c r="J181" s="89" t="str">
        <f t="shared" si="56"/>
        <v/>
      </c>
      <c r="K181" s="89" t="str">
        <f t="shared" si="65"/>
        <v/>
      </c>
      <c r="L181" s="89" t="str">
        <f t="shared" si="65"/>
        <v/>
      </c>
      <c r="M181" s="89" t="str">
        <f t="shared" si="65"/>
        <v/>
      </c>
      <c r="N181" s="89" t="str">
        <f t="shared" si="57"/>
        <v/>
      </c>
      <c r="O181" s="89" t="str">
        <f t="shared" si="58"/>
        <v/>
      </c>
      <c r="P181" s="89" t="str">
        <f t="shared" si="65"/>
        <v/>
      </c>
      <c r="Q181" s="89" t="str">
        <f t="shared" si="65"/>
        <v/>
      </c>
      <c r="R181" s="89" t="str">
        <f t="shared" si="65"/>
        <v/>
      </c>
      <c r="S181" s="89" t="str">
        <f t="shared" si="59"/>
        <v/>
      </c>
      <c r="T181" s="89" t="str">
        <f t="shared" si="60"/>
        <v/>
      </c>
      <c r="U181" s="89" t="str">
        <f t="shared" si="65"/>
        <v/>
      </c>
      <c r="V181" s="89" t="str">
        <f t="shared" si="65"/>
        <v/>
      </c>
      <c r="W181" s="89" t="str">
        <f t="shared" si="65"/>
        <v/>
      </c>
      <c r="X181" s="89" t="str">
        <f t="shared" si="64"/>
        <v/>
      </c>
      <c r="Y181" s="90" t="str">
        <f t="shared" si="64"/>
        <v/>
      </c>
      <c r="Z181" s="102" t="str">
        <f t="shared" si="54"/>
        <v/>
      </c>
      <c r="AB181" s="88" t="str">
        <f>IF(B181=1,B181*('Base de Dados 2013'!$AN233-'Base de Dados 2013'!$AH233),"")</f>
        <v/>
      </c>
      <c r="AC181" s="89" t="str">
        <f>IF(C181=1,C181*('Base de Dados 2013'!$AN233-'Base de Dados 2013'!$AH233),"")</f>
        <v/>
      </c>
      <c r="AD181" s="89" t="str">
        <f>IF(D181=1,D181*('Base de Dados 2013'!$AN233-'Base de Dados 2013'!$AH233),"")</f>
        <v/>
      </c>
      <c r="AE181" s="89">
        <f>IF(E181=1,E181*('Base de Dados 2013'!$AN233-'Base de Dados 2013'!$AH233),"")</f>
        <v>45</v>
      </c>
      <c r="AF181" s="89" t="str">
        <f>IF(F181=1,F181*('Base de Dados 2013'!$AN233-'Base de Dados 2013'!$AH233),"")</f>
        <v/>
      </c>
      <c r="AG181" s="89" t="str">
        <f>IF(G181=1,G181*('Base de Dados 2013'!$AN233-'Base de Dados 2013'!$AH233),"")</f>
        <v/>
      </c>
      <c r="AH181" s="89" t="str">
        <f>IF(H181=1,H181*('Base de Dados 2013'!$AN233-'Base de Dados 2013'!$AH233),"")</f>
        <v/>
      </c>
      <c r="AI181" s="89" t="str">
        <f>IF(I181=1,I181*('Base de Dados 2013'!$AN233-'Base de Dados 2013'!$AH233),"")</f>
        <v/>
      </c>
      <c r="AJ181" s="89" t="str">
        <f>IF(J181=1,J181*('Base de Dados 2013'!$AN233-'Base de Dados 2013'!$AH233),"")</f>
        <v/>
      </c>
      <c r="AK181" s="89" t="str">
        <f>IF(K181=1,K181*('Base de Dados 2013'!$AN233-'Base de Dados 2013'!$AH233),"")</f>
        <v/>
      </c>
      <c r="AL181" s="89" t="str">
        <f>IF(L181=1,L181*('Base de Dados 2013'!$AN233-'Base de Dados 2013'!$AH233),"")</f>
        <v/>
      </c>
      <c r="AM181" s="89" t="str">
        <f>IF(M181=1,M181*('Base de Dados 2013'!$AN233-'Base de Dados 2013'!$AH233),"")</f>
        <v/>
      </c>
      <c r="AN181" s="89" t="str">
        <f>IF(N181=1,N181*('Base de Dados 2013'!$AN233-'Base de Dados 2013'!$AH233),"")</f>
        <v/>
      </c>
      <c r="AO181" s="89" t="str">
        <f>IF(O181=1,O181*('Base de Dados 2013'!$AN233-'Base de Dados 2013'!$AH233),"")</f>
        <v/>
      </c>
      <c r="AP181" s="89" t="str">
        <f>IF(P181=1,P181*('Base de Dados 2013'!$AN233-'Base de Dados 2013'!$AH233),"")</f>
        <v/>
      </c>
      <c r="AQ181" s="89" t="str">
        <f>IF(Q181=1,Q181*('Base de Dados 2013'!$AN233-'Base de Dados 2013'!$AH233),"")</f>
        <v/>
      </c>
      <c r="AR181" s="89" t="str">
        <f>IF(R181=1,R181*('Base de Dados 2013'!$AN233-'Base de Dados 2013'!$AH233),"")</f>
        <v/>
      </c>
      <c r="AS181" s="89" t="str">
        <f>IF(S181=1,S181*('Base de Dados 2013'!$AN233-'Base de Dados 2013'!$AH233),"")</f>
        <v/>
      </c>
      <c r="AT181" s="89" t="str">
        <f>IF(T181=1,T181*('Base de Dados 2013'!$AN233-'Base de Dados 2013'!$AH233),"")</f>
        <v/>
      </c>
      <c r="AU181" s="89" t="str">
        <f>IF(U181=1,U181*('Base de Dados 2013'!$AN233-'Base de Dados 2013'!$AH233),"")</f>
        <v/>
      </c>
      <c r="AV181" s="89" t="str">
        <f>IF(V181=1,V181*('Base de Dados 2013'!$AN233-'Base de Dados 2013'!$AH233),"")</f>
        <v/>
      </c>
      <c r="AW181" s="89" t="str">
        <f>IF(W181=1,W181*('Base de Dados 2013'!$AN233-'Base de Dados 2013'!$AH233),"")</f>
        <v/>
      </c>
      <c r="AX181" s="89" t="str">
        <f>IF(X181=1,X181*('Base de Dados 2013'!$AN233-'Base de Dados 2013'!$AH233),"")</f>
        <v/>
      </c>
      <c r="AY181" s="90" t="str">
        <f>IF(Y181=1,Y181*('Base de Dados 2013'!$AN233-'Base de Dados 2013'!$AH233),"")</f>
        <v/>
      </c>
      <c r="AZ181" t="str">
        <f t="shared" si="66"/>
        <v/>
      </c>
      <c r="BA181" t="str">
        <f t="shared" si="63"/>
        <v/>
      </c>
    </row>
    <row r="182" spans="1:53" x14ac:dyDescent="0.55000000000000004">
      <c r="A182" s="75" t="str">
        <f>'Base de Dados 2013'!O234</f>
        <v>USB 572</v>
      </c>
      <c r="B182" s="88">
        <f t="shared" si="65"/>
        <v>1</v>
      </c>
      <c r="C182" s="89" t="str">
        <f t="shared" si="65"/>
        <v/>
      </c>
      <c r="D182" s="89" t="str">
        <f t="shared" si="65"/>
        <v/>
      </c>
      <c r="E182" s="89" t="str">
        <f t="shared" si="65"/>
        <v/>
      </c>
      <c r="F182" s="89" t="str">
        <f t="shared" si="65"/>
        <v/>
      </c>
      <c r="G182" s="89" t="str">
        <f t="shared" si="65"/>
        <v/>
      </c>
      <c r="H182" s="89" t="str">
        <f t="shared" si="55"/>
        <v/>
      </c>
      <c r="I182" s="89" t="str">
        <f t="shared" si="55"/>
        <v/>
      </c>
      <c r="J182" s="89" t="str">
        <f t="shared" si="56"/>
        <v/>
      </c>
      <c r="K182" s="89" t="str">
        <f t="shared" si="65"/>
        <v/>
      </c>
      <c r="L182" s="89" t="str">
        <f t="shared" si="65"/>
        <v/>
      </c>
      <c r="M182" s="89" t="str">
        <f t="shared" si="65"/>
        <v/>
      </c>
      <c r="N182" s="89" t="str">
        <f t="shared" si="57"/>
        <v/>
      </c>
      <c r="O182" s="89" t="str">
        <f t="shared" si="58"/>
        <v/>
      </c>
      <c r="P182" s="89" t="str">
        <f t="shared" si="65"/>
        <v/>
      </c>
      <c r="Q182" s="89" t="str">
        <f t="shared" si="65"/>
        <v/>
      </c>
      <c r="R182" s="89" t="str">
        <f t="shared" si="65"/>
        <v/>
      </c>
      <c r="S182" s="89" t="str">
        <f t="shared" si="59"/>
        <v/>
      </c>
      <c r="T182" s="89" t="str">
        <f t="shared" si="60"/>
        <v/>
      </c>
      <c r="U182" s="89" t="str">
        <f t="shared" si="65"/>
        <v/>
      </c>
      <c r="V182" s="89" t="str">
        <f t="shared" si="65"/>
        <v/>
      </c>
      <c r="W182" s="89" t="str">
        <f t="shared" si="65"/>
        <v/>
      </c>
      <c r="X182" s="89" t="str">
        <f t="shared" si="64"/>
        <v/>
      </c>
      <c r="Y182" s="90" t="str">
        <f t="shared" si="64"/>
        <v/>
      </c>
      <c r="Z182" s="102" t="str">
        <f t="shared" si="54"/>
        <v/>
      </c>
      <c r="AB182" s="88">
        <f>IF(B182=1,B182*('Base de Dados 2013'!$AN234-'Base de Dados 2013'!$AH234),"")</f>
        <v>33</v>
      </c>
      <c r="AC182" s="89" t="str">
        <f>IF(C182=1,C182*('Base de Dados 2013'!$AN234-'Base de Dados 2013'!$AH234),"")</f>
        <v/>
      </c>
      <c r="AD182" s="89" t="str">
        <f>IF(D182=1,D182*('Base de Dados 2013'!$AN234-'Base de Dados 2013'!$AH234),"")</f>
        <v/>
      </c>
      <c r="AE182" s="89" t="str">
        <f>IF(E182=1,E182*('Base de Dados 2013'!$AN234-'Base de Dados 2013'!$AH234),"")</f>
        <v/>
      </c>
      <c r="AF182" s="89" t="str">
        <f>IF(F182=1,F182*('Base de Dados 2013'!$AN234-'Base de Dados 2013'!$AH234),"")</f>
        <v/>
      </c>
      <c r="AG182" s="89" t="str">
        <f>IF(G182=1,G182*('Base de Dados 2013'!$AN234-'Base de Dados 2013'!$AH234),"")</f>
        <v/>
      </c>
      <c r="AH182" s="89" t="str">
        <f>IF(H182=1,H182*('Base de Dados 2013'!$AN234-'Base de Dados 2013'!$AH234),"")</f>
        <v/>
      </c>
      <c r="AI182" s="89" t="str">
        <f>IF(I182=1,I182*('Base de Dados 2013'!$AN234-'Base de Dados 2013'!$AH234),"")</f>
        <v/>
      </c>
      <c r="AJ182" s="89" t="str">
        <f>IF(J182=1,J182*('Base de Dados 2013'!$AN234-'Base de Dados 2013'!$AH234),"")</f>
        <v/>
      </c>
      <c r="AK182" s="89" t="str">
        <f>IF(K182=1,K182*('Base de Dados 2013'!$AN234-'Base de Dados 2013'!$AH234),"")</f>
        <v/>
      </c>
      <c r="AL182" s="89" t="str">
        <f>IF(L182=1,L182*('Base de Dados 2013'!$AN234-'Base de Dados 2013'!$AH234),"")</f>
        <v/>
      </c>
      <c r="AM182" s="89" t="str">
        <f>IF(M182=1,M182*('Base de Dados 2013'!$AN234-'Base de Dados 2013'!$AH234),"")</f>
        <v/>
      </c>
      <c r="AN182" s="89" t="str">
        <f>IF(N182=1,N182*('Base de Dados 2013'!$AN234-'Base de Dados 2013'!$AH234),"")</f>
        <v/>
      </c>
      <c r="AO182" s="89" t="str">
        <f>IF(O182=1,O182*('Base de Dados 2013'!$AN234-'Base de Dados 2013'!$AH234),"")</f>
        <v/>
      </c>
      <c r="AP182" s="89" t="str">
        <f>IF(P182=1,P182*('Base de Dados 2013'!$AN234-'Base de Dados 2013'!$AH234),"")</f>
        <v/>
      </c>
      <c r="AQ182" s="89" t="str">
        <f>IF(Q182=1,Q182*('Base de Dados 2013'!$AN234-'Base de Dados 2013'!$AH234),"")</f>
        <v/>
      </c>
      <c r="AR182" s="89" t="str">
        <f>IF(R182=1,R182*('Base de Dados 2013'!$AN234-'Base de Dados 2013'!$AH234),"")</f>
        <v/>
      </c>
      <c r="AS182" s="89" t="str">
        <f>IF(S182=1,S182*('Base de Dados 2013'!$AN234-'Base de Dados 2013'!$AH234),"")</f>
        <v/>
      </c>
      <c r="AT182" s="89" t="str">
        <f>IF(T182=1,T182*('Base de Dados 2013'!$AN234-'Base de Dados 2013'!$AH234),"")</f>
        <v/>
      </c>
      <c r="AU182" s="89" t="str">
        <f>IF(U182=1,U182*('Base de Dados 2013'!$AN234-'Base de Dados 2013'!$AH234),"")</f>
        <v/>
      </c>
      <c r="AV182" s="89" t="str">
        <f>IF(V182=1,V182*('Base de Dados 2013'!$AN234-'Base de Dados 2013'!$AH234),"")</f>
        <v/>
      </c>
      <c r="AW182" s="89" t="str">
        <f>IF(W182=1,W182*('Base de Dados 2013'!$AN234-'Base de Dados 2013'!$AH234),"")</f>
        <v/>
      </c>
      <c r="AX182" s="89" t="str">
        <f>IF(X182=1,X182*('Base de Dados 2013'!$AN234-'Base de Dados 2013'!$AH234),"")</f>
        <v/>
      </c>
      <c r="AY182" s="90" t="str">
        <f>IF(Y182=1,Y182*('Base de Dados 2013'!$AN234-'Base de Dados 2013'!$AH234),"")</f>
        <v/>
      </c>
      <c r="AZ182" t="str">
        <f t="shared" si="66"/>
        <v/>
      </c>
      <c r="BA182" t="str">
        <f t="shared" si="63"/>
        <v/>
      </c>
    </row>
    <row r="183" spans="1:53" x14ac:dyDescent="0.55000000000000004">
      <c r="A183" s="75" t="str">
        <f>'Base de Dados 2013'!O236</f>
        <v>AG 245</v>
      </c>
      <c r="B183" s="88" t="str">
        <f t="shared" si="65"/>
        <v/>
      </c>
      <c r="C183" s="89" t="str">
        <f t="shared" si="65"/>
        <v/>
      </c>
      <c r="D183" s="89" t="str">
        <f t="shared" si="65"/>
        <v/>
      </c>
      <c r="E183" s="89" t="str">
        <f t="shared" si="65"/>
        <v/>
      </c>
      <c r="F183" s="89" t="str">
        <f t="shared" si="65"/>
        <v/>
      </c>
      <c r="G183" s="89" t="str">
        <f t="shared" si="65"/>
        <v/>
      </c>
      <c r="H183" s="89" t="str">
        <f t="shared" si="55"/>
        <v/>
      </c>
      <c r="I183" s="89" t="str">
        <f t="shared" si="55"/>
        <v/>
      </c>
      <c r="J183" s="89" t="str">
        <f t="shared" si="56"/>
        <v/>
      </c>
      <c r="K183" s="89" t="str">
        <f t="shared" si="65"/>
        <v/>
      </c>
      <c r="L183" s="89" t="str">
        <f t="shared" si="65"/>
        <v/>
      </c>
      <c r="M183" s="89" t="str">
        <f t="shared" si="65"/>
        <v/>
      </c>
      <c r="N183" s="89" t="str">
        <f t="shared" si="57"/>
        <v/>
      </c>
      <c r="O183" s="89" t="str">
        <f t="shared" si="58"/>
        <v/>
      </c>
      <c r="P183" s="89" t="str">
        <f t="shared" si="65"/>
        <v/>
      </c>
      <c r="Q183" s="89" t="str">
        <f t="shared" si="65"/>
        <v/>
      </c>
      <c r="R183" s="89" t="str">
        <f t="shared" si="65"/>
        <v/>
      </c>
      <c r="S183" s="89" t="str">
        <f t="shared" si="59"/>
        <v/>
      </c>
      <c r="T183" s="89" t="str">
        <f t="shared" si="60"/>
        <v/>
      </c>
      <c r="U183" s="89" t="str">
        <f t="shared" si="65"/>
        <v/>
      </c>
      <c r="V183" s="89" t="str">
        <f t="shared" si="65"/>
        <v/>
      </c>
      <c r="W183" s="89" t="str">
        <f t="shared" si="65"/>
        <v/>
      </c>
      <c r="X183" s="89">
        <f t="shared" si="64"/>
        <v>1</v>
      </c>
      <c r="Y183" s="90" t="str">
        <f t="shared" si="64"/>
        <v/>
      </c>
      <c r="Z183" s="102" t="str">
        <f t="shared" si="54"/>
        <v/>
      </c>
      <c r="AB183" s="88" t="str">
        <f>IF(B183=1,B183*('Base de Dados 2013'!$AN236-'Base de Dados 2013'!$AH236),"")</f>
        <v/>
      </c>
      <c r="AC183" s="89" t="str">
        <f>IF(C183=1,C183*('Base de Dados 2013'!$AN236-'Base de Dados 2013'!$AH236),"")</f>
        <v/>
      </c>
      <c r="AD183" s="89" t="str">
        <f>IF(D183=1,D183*('Base de Dados 2013'!$AN236-'Base de Dados 2013'!$AH236),"")</f>
        <v/>
      </c>
      <c r="AE183" s="89" t="str">
        <f>IF(E183=1,E183*('Base de Dados 2013'!$AN236-'Base de Dados 2013'!$AH236),"")</f>
        <v/>
      </c>
      <c r="AF183" s="89" t="str">
        <f>IF(F183=1,F183*('Base de Dados 2013'!$AN236-'Base de Dados 2013'!$AH236),"")</f>
        <v/>
      </c>
      <c r="AG183" s="89" t="str">
        <f>IF(G183=1,G183*('Base de Dados 2013'!$AN236-'Base de Dados 2013'!$AH236),"")</f>
        <v/>
      </c>
      <c r="AH183" s="89" t="str">
        <f>IF(H183=1,H183*('Base de Dados 2013'!$AN236-'Base de Dados 2013'!$AH236),"")</f>
        <v/>
      </c>
      <c r="AI183" s="89" t="str">
        <f>IF(I183=1,I183*('Base de Dados 2013'!$AN236-'Base de Dados 2013'!$AH236),"")</f>
        <v/>
      </c>
      <c r="AJ183" s="89" t="str">
        <f>IF(J183=1,J183*('Base de Dados 2013'!$AN236-'Base de Dados 2013'!$AH236),"")</f>
        <v/>
      </c>
      <c r="AK183" s="89" t="str">
        <f>IF(K183=1,K183*('Base de Dados 2013'!$AN236-'Base de Dados 2013'!$AH236),"")</f>
        <v/>
      </c>
      <c r="AL183" s="89" t="str">
        <f>IF(L183=1,L183*('Base de Dados 2013'!$AN236-'Base de Dados 2013'!$AH236),"")</f>
        <v/>
      </c>
      <c r="AM183" s="89" t="str">
        <f>IF(M183=1,M183*('Base de Dados 2013'!$AN236-'Base de Dados 2013'!$AH236),"")</f>
        <v/>
      </c>
      <c r="AN183" s="89" t="str">
        <f>IF(N183=1,N183*('Base de Dados 2013'!$AN236-'Base de Dados 2013'!$AH236),"")</f>
        <v/>
      </c>
      <c r="AO183" s="89" t="str">
        <f>IF(O183=1,O183*('Base de Dados 2013'!$AN236-'Base de Dados 2013'!$AH236),"")</f>
        <v/>
      </c>
      <c r="AP183" s="89" t="str">
        <f>IF(P183=1,P183*('Base de Dados 2013'!$AN236-'Base de Dados 2013'!$AH236),"")</f>
        <v/>
      </c>
      <c r="AQ183" s="89" t="str">
        <f>IF(Q183=1,Q183*('Base de Dados 2013'!$AN236-'Base de Dados 2013'!$AH236),"")</f>
        <v/>
      </c>
      <c r="AR183" s="89" t="str">
        <f>IF(R183=1,R183*('Base de Dados 2013'!$AN236-'Base de Dados 2013'!$AH236),"")</f>
        <v/>
      </c>
      <c r="AS183" s="89" t="str">
        <f>IF(S183=1,S183*('Base de Dados 2013'!$AN236-'Base de Dados 2013'!$AH236),"")</f>
        <v/>
      </c>
      <c r="AT183" s="89" t="str">
        <f>IF(T183=1,T183*('Base de Dados 2013'!$AN236-'Base de Dados 2013'!$AH236),"")</f>
        <v/>
      </c>
      <c r="AU183" s="89" t="str">
        <f>IF(U183=1,U183*('Base de Dados 2013'!$AN236-'Base de Dados 2013'!$AH236),"")</f>
        <v/>
      </c>
      <c r="AV183" s="89" t="str">
        <f>IF(V183=1,V183*('Base de Dados 2013'!$AN236-'Base de Dados 2013'!$AH236),"")</f>
        <v/>
      </c>
      <c r="AW183" s="89" t="str">
        <f>IF(W183=1,W183*('Base de Dados 2013'!$AN236-'Base de Dados 2013'!$AH236),"")</f>
        <v/>
      </c>
      <c r="AX183" s="89">
        <f>IF(X183=1,X183*('Base de Dados 2013'!$AN236-'Base de Dados 2013'!$AH236),"")</f>
        <v>112</v>
      </c>
      <c r="AY183" s="90" t="str">
        <f>IF(Y183=1,Y183*('Base de Dados 2013'!$AN236-'Base de Dados 2013'!$AH236),"")</f>
        <v/>
      </c>
      <c r="AZ183" t="str">
        <f t="shared" si="66"/>
        <v/>
      </c>
      <c r="BA183" t="str">
        <f t="shared" si="63"/>
        <v/>
      </c>
    </row>
    <row r="184" spans="1:53" x14ac:dyDescent="0.55000000000000004">
      <c r="A184" s="75" t="str">
        <f>'Base de Dados 2013'!O237</f>
        <v>PJ 214</v>
      </c>
      <c r="B184" s="88" t="str">
        <f t="shared" si="65"/>
        <v/>
      </c>
      <c r="C184" s="89" t="str">
        <f t="shared" si="65"/>
        <v/>
      </c>
      <c r="D184" s="89" t="str">
        <f t="shared" si="65"/>
        <v/>
      </c>
      <c r="E184" s="89" t="str">
        <f t="shared" si="65"/>
        <v/>
      </c>
      <c r="F184" s="89" t="str">
        <f t="shared" si="65"/>
        <v/>
      </c>
      <c r="G184" s="89" t="str">
        <f t="shared" si="65"/>
        <v/>
      </c>
      <c r="H184" s="89" t="str">
        <f t="shared" si="55"/>
        <v/>
      </c>
      <c r="I184" s="89" t="str">
        <f t="shared" si="55"/>
        <v/>
      </c>
      <c r="J184" s="89" t="str">
        <f t="shared" si="56"/>
        <v/>
      </c>
      <c r="K184" s="89" t="str">
        <f t="shared" si="65"/>
        <v/>
      </c>
      <c r="L184" s="89" t="str">
        <f t="shared" si="65"/>
        <v/>
      </c>
      <c r="M184" s="89" t="str">
        <f t="shared" si="65"/>
        <v/>
      </c>
      <c r="N184" s="89" t="str">
        <f t="shared" si="57"/>
        <v/>
      </c>
      <c r="O184" s="89" t="str">
        <f t="shared" si="58"/>
        <v/>
      </c>
      <c r="P184" s="89" t="str">
        <f t="shared" si="65"/>
        <v/>
      </c>
      <c r="Q184" s="89" t="str">
        <f t="shared" si="65"/>
        <v/>
      </c>
      <c r="R184" s="89" t="str">
        <f t="shared" si="65"/>
        <v/>
      </c>
      <c r="S184" s="89" t="str">
        <f t="shared" si="59"/>
        <v/>
      </c>
      <c r="T184" s="89" t="str">
        <f t="shared" si="60"/>
        <v/>
      </c>
      <c r="U184" s="89">
        <f t="shared" si="65"/>
        <v>1</v>
      </c>
      <c r="V184" s="89" t="str">
        <f t="shared" si="65"/>
        <v/>
      </c>
      <c r="W184" s="89" t="str">
        <f t="shared" si="65"/>
        <v/>
      </c>
      <c r="X184" s="89" t="str">
        <f t="shared" si="64"/>
        <v/>
      </c>
      <c r="Y184" s="90" t="str">
        <f t="shared" si="64"/>
        <v/>
      </c>
      <c r="Z184" s="102" t="str">
        <f t="shared" si="54"/>
        <v/>
      </c>
      <c r="AB184" s="88" t="str">
        <f>IF(B184=1,B184*('Base de Dados 2013'!$AN237-'Base de Dados 2013'!$AH237),"")</f>
        <v/>
      </c>
      <c r="AC184" s="89" t="str">
        <f>IF(C184=1,C184*('Base de Dados 2013'!$AN237-'Base de Dados 2013'!$AH237),"")</f>
        <v/>
      </c>
      <c r="AD184" s="89" t="str">
        <f>IF(D184=1,D184*('Base de Dados 2013'!$AN237-'Base de Dados 2013'!$AH237),"")</f>
        <v/>
      </c>
      <c r="AE184" s="89" t="str">
        <f>IF(E184=1,E184*('Base de Dados 2013'!$AN237-'Base de Dados 2013'!$AH237),"")</f>
        <v/>
      </c>
      <c r="AF184" s="89" t="str">
        <f>IF(F184=1,F184*('Base de Dados 2013'!$AN237-'Base de Dados 2013'!$AH237),"")</f>
        <v/>
      </c>
      <c r="AG184" s="89" t="str">
        <f>IF(G184=1,G184*('Base de Dados 2013'!$AN237-'Base de Dados 2013'!$AH237),"")</f>
        <v/>
      </c>
      <c r="AH184" s="89" t="str">
        <f>IF(H184=1,H184*('Base de Dados 2013'!$AN237-'Base de Dados 2013'!$AH237),"")</f>
        <v/>
      </c>
      <c r="AI184" s="89" t="str">
        <f>IF(I184=1,I184*('Base de Dados 2013'!$AN237-'Base de Dados 2013'!$AH237),"")</f>
        <v/>
      </c>
      <c r="AJ184" s="89" t="str">
        <f>IF(J184=1,J184*('Base de Dados 2013'!$AN237-'Base de Dados 2013'!$AH237),"")</f>
        <v/>
      </c>
      <c r="AK184" s="89" t="str">
        <f>IF(K184=1,K184*('Base de Dados 2013'!$AN237-'Base de Dados 2013'!$AH237),"")</f>
        <v/>
      </c>
      <c r="AL184" s="89" t="str">
        <f>IF(L184=1,L184*('Base de Dados 2013'!$AN237-'Base de Dados 2013'!$AH237),"")</f>
        <v/>
      </c>
      <c r="AM184" s="89" t="str">
        <f>IF(M184=1,M184*('Base de Dados 2013'!$AN237-'Base de Dados 2013'!$AH237),"")</f>
        <v/>
      </c>
      <c r="AN184" s="89" t="str">
        <f>IF(N184=1,N184*('Base de Dados 2013'!$AN237-'Base de Dados 2013'!$AH237),"")</f>
        <v/>
      </c>
      <c r="AO184" s="89" t="str">
        <f>IF(O184=1,O184*('Base de Dados 2013'!$AN237-'Base de Dados 2013'!$AH237),"")</f>
        <v/>
      </c>
      <c r="AP184" s="89" t="str">
        <f>IF(P184=1,P184*('Base de Dados 2013'!$AN237-'Base de Dados 2013'!$AH237),"")</f>
        <v/>
      </c>
      <c r="AQ184" s="89" t="str">
        <f>IF(Q184=1,Q184*('Base de Dados 2013'!$AN237-'Base de Dados 2013'!$AH237),"")</f>
        <v/>
      </c>
      <c r="AR184" s="89" t="str">
        <f>IF(R184=1,R184*('Base de Dados 2013'!$AN237-'Base de Dados 2013'!$AH237),"")</f>
        <v/>
      </c>
      <c r="AS184" s="89" t="str">
        <f>IF(S184=1,S184*('Base de Dados 2013'!$AN237-'Base de Dados 2013'!$AH237),"")</f>
        <v/>
      </c>
      <c r="AT184" s="89" t="str">
        <f>IF(T184=1,T184*('Base de Dados 2013'!$AN237-'Base de Dados 2013'!$AH237),"")</f>
        <v/>
      </c>
      <c r="AU184" s="89">
        <f>IF(U184=1,U184*('Base de Dados 2013'!$AN237-'Base de Dados 2013'!$AH237),"")</f>
        <v>46</v>
      </c>
      <c r="AV184" s="89" t="str">
        <f>IF(V184=1,V184*('Base de Dados 2013'!$AN237-'Base de Dados 2013'!$AH237),"")</f>
        <v/>
      </c>
      <c r="AW184" s="89" t="str">
        <f>IF(W184=1,W184*('Base de Dados 2013'!$AN237-'Base de Dados 2013'!$AH237),"")</f>
        <v/>
      </c>
      <c r="AX184" s="89" t="str">
        <f>IF(X184=1,X184*('Base de Dados 2013'!$AN237-'Base de Dados 2013'!$AH237),"")</f>
        <v/>
      </c>
      <c r="AY184" s="90" t="str">
        <f>IF(Y184=1,Y184*('Base de Dados 2013'!$AN237-'Base de Dados 2013'!$AH237),"")</f>
        <v/>
      </c>
      <c r="AZ184" t="str">
        <f t="shared" si="66"/>
        <v/>
      </c>
      <c r="BA184" t="str">
        <f t="shared" si="63"/>
        <v/>
      </c>
    </row>
    <row r="185" spans="1:53" x14ac:dyDescent="0.55000000000000004">
      <c r="A185" s="75" t="str">
        <f>'Base de Dados 2013'!O238</f>
        <v>USB 558</v>
      </c>
      <c r="B185" s="88" t="str">
        <f t="shared" si="65"/>
        <v/>
      </c>
      <c r="C185" s="89" t="str">
        <f t="shared" si="65"/>
        <v/>
      </c>
      <c r="D185" s="89" t="str">
        <f t="shared" si="65"/>
        <v/>
      </c>
      <c r="E185" s="89">
        <f t="shared" si="65"/>
        <v>1</v>
      </c>
      <c r="F185" s="89" t="str">
        <f t="shared" si="65"/>
        <v/>
      </c>
      <c r="G185" s="89" t="str">
        <f t="shared" si="65"/>
        <v/>
      </c>
      <c r="H185" s="89" t="str">
        <f t="shared" si="55"/>
        <v/>
      </c>
      <c r="I185" s="89" t="str">
        <f t="shared" si="55"/>
        <v/>
      </c>
      <c r="J185" s="89" t="str">
        <f t="shared" si="56"/>
        <v/>
      </c>
      <c r="K185" s="89" t="str">
        <f t="shared" si="65"/>
        <v/>
      </c>
      <c r="L185" s="89" t="str">
        <f t="shared" si="65"/>
        <v/>
      </c>
      <c r="M185" s="89" t="str">
        <f t="shared" si="65"/>
        <v/>
      </c>
      <c r="N185" s="89" t="str">
        <f t="shared" si="57"/>
        <v/>
      </c>
      <c r="O185" s="89" t="str">
        <f t="shared" si="58"/>
        <v/>
      </c>
      <c r="P185" s="89" t="str">
        <f t="shared" si="65"/>
        <v/>
      </c>
      <c r="Q185" s="89" t="str">
        <f t="shared" si="65"/>
        <v/>
      </c>
      <c r="R185" s="89" t="str">
        <f t="shared" si="65"/>
        <v/>
      </c>
      <c r="S185" s="89" t="str">
        <f t="shared" si="59"/>
        <v/>
      </c>
      <c r="T185" s="89" t="str">
        <f t="shared" si="60"/>
        <v/>
      </c>
      <c r="U185" s="89" t="str">
        <f t="shared" si="65"/>
        <v/>
      </c>
      <c r="V185" s="89" t="str">
        <f t="shared" si="65"/>
        <v/>
      </c>
      <c r="W185" s="89" t="str">
        <f t="shared" si="65"/>
        <v/>
      </c>
      <c r="X185" s="89" t="str">
        <f t="shared" si="64"/>
        <v/>
      </c>
      <c r="Y185" s="90" t="str">
        <f t="shared" si="64"/>
        <v/>
      </c>
      <c r="Z185" s="102" t="str">
        <f t="shared" si="54"/>
        <v/>
      </c>
      <c r="AB185" s="88" t="str">
        <f>IF(B185=1,B185*('Base de Dados 2013'!$AN238-'Base de Dados 2013'!$AH238),"")</f>
        <v/>
      </c>
      <c r="AC185" s="89" t="str">
        <f>IF(C185=1,C185*('Base de Dados 2013'!$AN238-'Base de Dados 2013'!$AH238),"")</f>
        <v/>
      </c>
      <c r="AD185" s="89" t="str">
        <f>IF(D185=1,D185*('Base de Dados 2013'!$AN238-'Base de Dados 2013'!$AH238),"")</f>
        <v/>
      </c>
      <c r="AE185" s="89">
        <f>IF(E185=1,E185*('Base de Dados 2013'!$AN238-'Base de Dados 2013'!$AH238),"")</f>
        <v>44</v>
      </c>
      <c r="AF185" s="89" t="str">
        <f>IF(F185=1,F185*('Base de Dados 2013'!$AN238-'Base de Dados 2013'!$AH238),"")</f>
        <v/>
      </c>
      <c r="AG185" s="89" t="str">
        <f>IF(G185=1,G185*('Base de Dados 2013'!$AN238-'Base de Dados 2013'!$AH238),"")</f>
        <v/>
      </c>
      <c r="AH185" s="89" t="str">
        <f>IF(H185=1,H185*('Base de Dados 2013'!$AN238-'Base de Dados 2013'!$AH238),"")</f>
        <v/>
      </c>
      <c r="AI185" s="89" t="str">
        <f>IF(I185=1,I185*('Base de Dados 2013'!$AN238-'Base de Dados 2013'!$AH238),"")</f>
        <v/>
      </c>
      <c r="AJ185" s="89" t="str">
        <f>IF(J185=1,J185*('Base de Dados 2013'!$AN238-'Base de Dados 2013'!$AH238),"")</f>
        <v/>
      </c>
      <c r="AK185" s="89" t="str">
        <f>IF(K185=1,K185*('Base de Dados 2013'!$AN238-'Base de Dados 2013'!$AH238),"")</f>
        <v/>
      </c>
      <c r="AL185" s="89" t="str">
        <f>IF(L185=1,L185*('Base de Dados 2013'!$AN238-'Base de Dados 2013'!$AH238),"")</f>
        <v/>
      </c>
      <c r="AM185" s="89" t="str">
        <f>IF(M185=1,M185*('Base de Dados 2013'!$AN238-'Base de Dados 2013'!$AH238),"")</f>
        <v/>
      </c>
      <c r="AN185" s="89" t="str">
        <f>IF(N185=1,N185*('Base de Dados 2013'!$AN238-'Base de Dados 2013'!$AH238),"")</f>
        <v/>
      </c>
      <c r="AO185" s="89" t="str">
        <f>IF(O185=1,O185*('Base de Dados 2013'!$AN238-'Base de Dados 2013'!$AH238),"")</f>
        <v/>
      </c>
      <c r="AP185" s="89" t="str">
        <f>IF(P185=1,P185*('Base de Dados 2013'!$AN238-'Base de Dados 2013'!$AH238),"")</f>
        <v/>
      </c>
      <c r="AQ185" s="89" t="str">
        <f>IF(Q185=1,Q185*('Base de Dados 2013'!$AN238-'Base de Dados 2013'!$AH238),"")</f>
        <v/>
      </c>
      <c r="AR185" s="89" t="str">
        <f>IF(R185=1,R185*('Base de Dados 2013'!$AN238-'Base de Dados 2013'!$AH238),"")</f>
        <v/>
      </c>
      <c r="AS185" s="89" t="str">
        <f>IF(S185=1,S185*('Base de Dados 2013'!$AN238-'Base de Dados 2013'!$AH238),"")</f>
        <v/>
      </c>
      <c r="AT185" s="89" t="str">
        <f>IF(T185=1,T185*('Base de Dados 2013'!$AN238-'Base de Dados 2013'!$AH238),"")</f>
        <v/>
      </c>
      <c r="AU185" s="89" t="str">
        <f>IF(U185=1,U185*('Base de Dados 2013'!$AN238-'Base de Dados 2013'!$AH238),"")</f>
        <v/>
      </c>
      <c r="AV185" s="89" t="str">
        <f>IF(V185=1,V185*('Base de Dados 2013'!$AN238-'Base de Dados 2013'!$AH238),"")</f>
        <v/>
      </c>
      <c r="AW185" s="89" t="str">
        <f>IF(W185=1,W185*('Base de Dados 2013'!$AN238-'Base de Dados 2013'!$AH238),"")</f>
        <v/>
      </c>
      <c r="AX185" s="89" t="str">
        <f>IF(X185=1,X185*('Base de Dados 2013'!$AN238-'Base de Dados 2013'!$AH238),"")</f>
        <v/>
      </c>
      <c r="AY185" s="90" t="str">
        <f>IF(Y185=1,Y185*('Base de Dados 2013'!$AN238-'Base de Dados 2013'!$AH238),"")</f>
        <v/>
      </c>
      <c r="AZ185" t="str">
        <f t="shared" si="66"/>
        <v/>
      </c>
      <c r="BA185" t="str">
        <f t="shared" si="63"/>
        <v/>
      </c>
    </row>
    <row r="186" spans="1:53" x14ac:dyDescent="0.55000000000000004">
      <c r="A186" s="75" t="str">
        <f>'Base de Dados 2013'!O239</f>
        <v>USB 572</v>
      </c>
      <c r="B186" s="88">
        <f t="shared" si="65"/>
        <v>1</v>
      </c>
      <c r="C186" s="89" t="str">
        <f t="shared" si="65"/>
        <v/>
      </c>
      <c r="D186" s="89" t="str">
        <f t="shared" si="65"/>
        <v/>
      </c>
      <c r="E186" s="89" t="str">
        <f t="shared" si="65"/>
        <v/>
      </c>
      <c r="F186" s="89" t="str">
        <f t="shared" si="65"/>
        <v/>
      </c>
      <c r="G186" s="89" t="str">
        <f t="shared" si="65"/>
        <v/>
      </c>
      <c r="H186" s="89" t="str">
        <f t="shared" si="55"/>
        <v/>
      </c>
      <c r="I186" s="89" t="str">
        <f t="shared" si="55"/>
        <v/>
      </c>
      <c r="J186" s="89" t="str">
        <f t="shared" si="56"/>
        <v/>
      </c>
      <c r="K186" s="89" t="str">
        <f t="shared" si="65"/>
        <v/>
      </c>
      <c r="L186" s="89" t="str">
        <f t="shared" si="65"/>
        <v/>
      </c>
      <c r="M186" s="89" t="str">
        <f t="shared" si="65"/>
        <v/>
      </c>
      <c r="N186" s="89" t="str">
        <f t="shared" si="57"/>
        <v/>
      </c>
      <c r="O186" s="89" t="str">
        <f t="shared" si="58"/>
        <v/>
      </c>
      <c r="P186" s="89" t="str">
        <f t="shared" si="65"/>
        <v/>
      </c>
      <c r="Q186" s="89" t="str">
        <f t="shared" si="65"/>
        <v/>
      </c>
      <c r="R186" s="89" t="str">
        <f t="shared" si="65"/>
        <v/>
      </c>
      <c r="S186" s="89" t="str">
        <f t="shared" si="59"/>
        <v/>
      </c>
      <c r="T186" s="89" t="str">
        <f t="shared" si="60"/>
        <v/>
      </c>
      <c r="U186" s="89" t="str">
        <f t="shared" si="65"/>
        <v/>
      </c>
      <c r="V186" s="89" t="str">
        <f t="shared" si="65"/>
        <v/>
      </c>
      <c r="W186" s="89" t="str">
        <f t="shared" si="65"/>
        <v/>
      </c>
      <c r="X186" s="89" t="str">
        <f t="shared" si="64"/>
        <v/>
      </c>
      <c r="Y186" s="90" t="str">
        <f t="shared" si="64"/>
        <v/>
      </c>
      <c r="Z186" s="102" t="str">
        <f t="shared" si="54"/>
        <v/>
      </c>
      <c r="AB186" s="88">
        <f>IF(B186=1,B186*('Base de Dados 2013'!$AN239-'Base de Dados 2013'!$AH239),"")</f>
        <v>52</v>
      </c>
      <c r="AC186" s="89" t="str">
        <f>IF(C186=1,C186*('Base de Dados 2013'!$AN239-'Base de Dados 2013'!$AH239),"")</f>
        <v/>
      </c>
      <c r="AD186" s="89" t="str">
        <f>IF(D186=1,D186*('Base de Dados 2013'!$AN239-'Base de Dados 2013'!$AH239),"")</f>
        <v/>
      </c>
      <c r="AE186" s="89" t="str">
        <f>IF(E186=1,E186*('Base de Dados 2013'!$AN239-'Base de Dados 2013'!$AH239),"")</f>
        <v/>
      </c>
      <c r="AF186" s="89" t="str">
        <f>IF(F186=1,F186*('Base de Dados 2013'!$AN239-'Base de Dados 2013'!$AH239),"")</f>
        <v/>
      </c>
      <c r="AG186" s="89" t="str">
        <f>IF(G186=1,G186*('Base de Dados 2013'!$AN239-'Base de Dados 2013'!$AH239),"")</f>
        <v/>
      </c>
      <c r="AH186" s="89" t="str">
        <f>IF(H186=1,H186*('Base de Dados 2013'!$AN239-'Base de Dados 2013'!$AH239),"")</f>
        <v/>
      </c>
      <c r="AI186" s="89" t="str">
        <f>IF(I186=1,I186*('Base de Dados 2013'!$AN239-'Base de Dados 2013'!$AH239),"")</f>
        <v/>
      </c>
      <c r="AJ186" s="89" t="str">
        <f>IF(J186=1,J186*('Base de Dados 2013'!$AN239-'Base de Dados 2013'!$AH239),"")</f>
        <v/>
      </c>
      <c r="AK186" s="89" t="str">
        <f>IF(K186=1,K186*('Base de Dados 2013'!$AN239-'Base de Dados 2013'!$AH239),"")</f>
        <v/>
      </c>
      <c r="AL186" s="89" t="str">
        <f>IF(L186=1,L186*('Base de Dados 2013'!$AN239-'Base de Dados 2013'!$AH239),"")</f>
        <v/>
      </c>
      <c r="AM186" s="89" t="str">
        <f>IF(M186=1,M186*('Base de Dados 2013'!$AN239-'Base de Dados 2013'!$AH239),"")</f>
        <v/>
      </c>
      <c r="AN186" s="89" t="str">
        <f>IF(N186=1,N186*('Base de Dados 2013'!$AN239-'Base de Dados 2013'!$AH239),"")</f>
        <v/>
      </c>
      <c r="AO186" s="89" t="str">
        <f>IF(O186=1,O186*('Base de Dados 2013'!$AN239-'Base de Dados 2013'!$AH239),"")</f>
        <v/>
      </c>
      <c r="AP186" s="89" t="str">
        <f>IF(P186=1,P186*('Base de Dados 2013'!$AN239-'Base de Dados 2013'!$AH239),"")</f>
        <v/>
      </c>
      <c r="AQ186" s="89" t="str">
        <f>IF(Q186=1,Q186*('Base de Dados 2013'!$AN239-'Base de Dados 2013'!$AH239),"")</f>
        <v/>
      </c>
      <c r="AR186" s="89" t="str">
        <f>IF(R186=1,R186*('Base de Dados 2013'!$AN239-'Base de Dados 2013'!$AH239),"")</f>
        <v/>
      </c>
      <c r="AS186" s="89" t="str">
        <f>IF(S186=1,S186*('Base de Dados 2013'!$AN239-'Base de Dados 2013'!$AH239),"")</f>
        <v/>
      </c>
      <c r="AT186" s="89" t="str">
        <f>IF(T186=1,T186*('Base de Dados 2013'!$AN239-'Base de Dados 2013'!$AH239),"")</f>
        <v/>
      </c>
      <c r="AU186" s="89" t="str">
        <f>IF(U186=1,U186*('Base de Dados 2013'!$AN239-'Base de Dados 2013'!$AH239),"")</f>
        <v/>
      </c>
      <c r="AV186" s="89" t="str">
        <f>IF(V186=1,V186*('Base de Dados 2013'!$AN239-'Base de Dados 2013'!$AH239),"")</f>
        <v/>
      </c>
      <c r="AW186" s="89" t="str">
        <f>IF(W186=1,W186*('Base de Dados 2013'!$AN239-'Base de Dados 2013'!$AH239),"")</f>
        <v/>
      </c>
      <c r="AX186" s="89" t="str">
        <f>IF(X186=1,X186*('Base de Dados 2013'!$AN239-'Base de Dados 2013'!$AH239),"")</f>
        <v/>
      </c>
      <c r="AY186" s="90" t="str">
        <f>IF(Y186=1,Y186*('Base de Dados 2013'!$AN239-'Base de Dados 2013'!$AH239),"")</f>
        <v/>
      </c>
      <c r="AZ186" t="str">
        <f t="shared" si="66"/>
        <v/>
      </c>
      <c r="BA186" t="str">
        <f t="shared" si="63"/>
        <v/>
      </c>
    </row>
    <row r="187" spans="1:53" x14ac:dyDescent="0.55000000000000004">
      <c r="A187" s="75" t="str">
        <f>'Base de Dados 2013'!O241</f>
        <v>URAM 014</v>
      </c>
      <c r="B187" s="88" t="str">
        <f t="shared" si="65"/>
        <v/>
      </c>
      <c r="C187" s="89" t="str">
        <f t="shared" si="65"/>
        <v/>
      </c>
      <c r="D187" s="89" t="str">
        <f t="shared" si="65"/>
        <v/>
      </c>
      <c r="E187" s="89" t="str">
        <f t="shared" si="65"/>
        <v/>
      </c>
      <c r="F187" s="89" t="str">
        <f t="shared" si="65"/>
        <v/>
      </c>
      <c r="G187" s="89" t="str">
        <f t="shared" si="65"/>
        <v/>
      </c>
      <c r="H187" s="89" t="str">
        <f t="shared" si="55"/>
        <v/>
      </c>
      <c r="I187" s="89" t="str">
        <f t="shared" si="55"/>
        <v/>
      </c>
      <c r="J187" s="89" t="str">
        <f t="shared" si="56"/>
        <v/>
      </c>
      <c r="K187" s="89" t="str">
        <f t="shared" si="65"/>
        <v/>
      </c>
      <c r="L187" s="89" t="str">
        <f t="shared" si="65"/>
        <v/>
      </c>
      <c r="M187" s="89" t="str">
        <f t="shared" si="65"/>
        <v/>
      </c>
      <c r="N187" s="89" t="str">
        <f t="shared" si="57"/>
        <v/>
      </c>
      <c r="O187" s="89" t="str">
        <f t="shared" si="58"/>
        <v/>
      </c>
      <c r="P187" s="89" t="str">
        <f t="shared" si="65"/>
        <v/>
      </c>
      <c r="Q187" s="89" t="str">
        <f t="shared" si="65"/>
        <v/>
      </c>
      <c r="R187" s="89">
        <f t="shared" si="65"/>
        <v>1</v>
      </c>
      <c r="S187" s="89" t="str">
        <f t="shared" si="59"/>
        <v/>
      </c>
      <c r="T187" s="89" t="str">
        <f t="shared" si="60"/>
        <v/>
      </c>
      <c r="U187" s="89" t="str">
        <f t="shared" si="65"/>
        <v/>
      </c>
      <c r="V187" s="89" t="str">
        <f t="shared" si="65"/>
        <v/>
      </c>
      <c r="W187" s="89" t="str">
        <f t="shared" si="65"/>
        <v/>
      </c>
      <c r="X187" s="89" t="str">
        <f t="shared" si="64"/>
        <v/>
      </c>
      <c r="Y187" s="90" t="str">
        <f t="shared" si="64"/>
        <v/>
      </c>
      <c r="Z187" s="102" t="str">
        <f t="shared" si="54"/>
        <v/>
      </c>
      <c r="AB187" s="88" t="str">
        <f>IF(B187=1,B187*('Base de Dados 2013'!$AN241-'Base de Dados 2013'!$AH241),"")</f>
        <v/>
      </c>
      <c r="AC187" s="89" t="str">
        <f>IF(C187=1,C187*('Base de Dados 2013'!$AN241-'Base de Dados 2013'!$AH241),"")</f>
        <v/>
      </c>
      <c r="AD187" s="89" t="str">
        <f>IF(D187=1,D187*('Base de Dados 2013'!$AN241-'Base de Dados 2013'!$AH241),"")</f>
        <v/>
      </c>
      <c r="AE187" s="89" t="str">
        <f>IF(E187=1,E187*('Base de Dados 2013'!$AN241-'Base de Dados 2013'!$AH241),"")</f>
        <v/>
      </c>
      <c r="AF187" s="89" t="str">
        <f>IF(F187=1,F187*('Base de Dados 2013'!$AN241-'Base de Dados 2013'!$AH241),"")</f>
        <v/>
      </c>
      <c r="AG187" s="89" t="str">
        <f>IF(G187=1,G187*('Base de Dados 2013'!$AN241-'Base de Dados 2013'!$AH241),"")</f>
        <v/>
      </c>
      <c r="AH187" s="89" t="str">
        <f>IF(H187=1,H187*('Base de Dados 2013'!$AN241-'Base de Dados 2013'!$AH241),"")</f>
        <v/>
      </c>
      <c r="AI187" s="89" t="str">
        <f>IF(I187=1,I187*('Base de Dados 2013'!$AN241-'Base de Dados 2013'!$AH241),"")</f>
        <v/>
      </c>
      <c r="AJ187" s="89" t="str">
        <f>IF(J187=1,J187*('Base de Dados 2013'!$AN241-'Base de Dados 2013'!$AH241),"")</f>
        <v/>
      </c>
      <c r="AK187" s="89" t="str">
        <f>IF(K187=1,K187*('Base de Dados 2013'!$AN241-'Base de Dados 2013'!$AH241),"")</f>
        <v/>
      </c>
      <c r="AL187" s="89" t="str">
        <f>IF(L187=1,L187*('Base de Dados 2013'!$AN241-'Base de Dados 2013'!$AH241),"")</f>
        <v/>
      </c>
      <c r="AM187" s="89" t="str">
        <f>IF(M187=1,M187*('Base de Dados 2013'!$AN241-'Base de Dados 2013'!$AH241),"")</f>
        <v/>
      </c>
      <c r="AN187" s="89" t="str">
        <f>IF(N187=1,N187*('Base de Dados 2013'!$AN241-'Base de Dados 2013'!$AH241),"")</f>
        <v/>
      </c>
      <c r="AO187" s="89" t="str">
        <f>IF(O187=1,O187*('Base de Dados 2013'!$AN241-'Base de Dados 2013'!$AH241),"")</f>
        <v/>
      </c>
      <c r="AP187" s="89" t="str">
        <f>IF(P187=1,P187*('Base de Dados 2013'!$AN241-'Base de Dados 2013'!$AH241),"")</f>
        <v/>
      </c>
      <c r="AQ187" s="89" t="str">
        <f>IF(Q187=1,Q187*('Base de Dados 2013'!$AN241-'Base de Dados 2013'!$AH241),"")</f>
        <v/>
      </c>
      <c r="AR187" s="89">
        <f>IF(R187=1,R187*('Base de Dados 2013'!$AN241-'Base de Dados 2013'!$AH241),"")</f>
        <v>59</v>
      </c>
      <c r="AS187" s="89" t="str">
        <f>IF(S187=1,S187*('Base de Dados 2013'!$AN241-'Base de Dados 2013'!$AH241),"")</f>
        <v/>
      </c>
      <c r="AT187" s="89" t="str">
        <f>IF(T187=1,T187*('Base de Dados 2013'!$AN241-'Base de Dados 2013'!$AH241),"")</f>
        <v/>
      </c>
      <c r="AU187" s="89" t="str">
        <f>IF(U187=1,U187*('Base de Dados 2013'!$AN241-'Base de Dados 2013'!$AH241),"")</f>
        <v/>
      </c>
      <c r="AV187" s="89" t="str">
        <f>IF(V187=1,V187*('Base de Dados 2013'!$AN241-'Base de Dados 2013'!$AH241),"")</f>
        <v/>
      </c>
      <c r="AW187" s="89" t="str">
        <f>IF(W187=1,W187*('Base de Dados 2013'!$AN241-'Base de Dados 2013'!$AH241),"")</f>
        <v/>
      </c>
      <c r="AX187" s="89" t="str">
        <f>IF(X187=1,X187*('Base de Dados 2013'!$AN241-'Base de Dados 2013'!$AH241),"")</f>
        <v/>
      </c>
      <c r="AY187" s="90" t="str">
        <f>IF(Y187=1,Y187*('Base de Dados 2013'!$AN241-'Base de Dados 2013'!$AH241),"")</f>
        <v/>
      </c>
      <c r="AZ187" t="str">
        <f t="shared" si="66"/>
        <v/>
      </c>
      <c r="BA187" t="str">
        <f t="shared" si="63"/>
        <v/>
      </c>
    </row>
    <row r="188" spans="1:53" x14ac:dyDescent="0.55000000000000004">
      <c r="A188" s="75" t="str">
        <f>'Base de Dados 2013'!O244</f>
        <v>USB 222</v>
      </c>
      <c r="B188" s="88" t="str">
        <f t="shared" si="65"/>
        <v/>
      </c>
      <c r="C188" s="89" t="str">
        <f t="shared" si="65"/>
        <v/>
      </c>
      <c r="D188" s="89" t="str">
        <f t="shared" si="65"/>
        <v/>
      </c>
      <c r="E188" s="89" t="str">
        <f t="shared" si="65"/>
        <v/>
      </c>
      <c r="F188" s="89" t="str">
        <f t="shared" si="65"/>
        <v/>
      </c>
      <c r="G188" s="89" t="str">
        <f t="shared" si="65"/>
        <v/>
      </c>
      <c r="H188" s="89" t="str">
        <f t="shared" si="55"/>
        <v/>
      </c>
      <c r="I188" s="89">
        <f t="shared" si="55"/>
        <v>1</v>
      </c>
      <c r="J188" s="89" t="str">
        <f t="shared" si="56"/>
        <v/>
      </c>
      <c r="K188" s="89" t="str">
        <f t="shared" si="65"/>
        <v/>
      </c>
      <c r="L188" s="89" t="str">
        <f t="shared" si="65"/>
        <v/>
      </c>
      <c r="M188" s="89" t="str">
        <f t="shared" si="65"/>
        <v/>
      </c>
      <c r="N188" s="89" t="str">
        <f t="shared" si="57"/>
        <v/>
      </c>
      <c r="O188" s="89" t="str">
        <f t="shared" si="58"/>
        <v/>
      </c>
      <c r="P188" s="89" t="str">
        <f t="shared" si="65"/>
        <v/>
      </c>
      <c r="Q188" s="89" t="str">
        <f t="shared" si="65"/>
        <v/>
      </c>
      <c r="R188" s="89" t="str">
        <f t="shared" si="65"/>
        <v/>
      </c>
      <c r="S188" s="89" t="str">
        <f t="shared" si="59"/>
        <v/>
      </c>
      <c r="T188" s="89" t="str">
        <f t="shared" si="60"/>
        <v/>
      </c>
      <c r="U188" s="89" t="str">
        <f t="shared" si="65"/>
        <v/>
      </c>
      <c r="V188" s="89" t="str">
        <f t="shared" si="65"/>
        <v/>
      </c>
      <c r="W188" s="89" t="str">
        <f t="shared" ref="W188:Y202" si="67">IF($A188=W$1,1,"")</f>
        <v/>
      </c>
      <c r="X188" s="89" t="str">
        <f t="shared" si="67"/>
        <v/>
      </c>
      <c r="Y188" s="90" t="str">
        <f t="shared" si="67"/>
        <v/>
      </c>
      <c r="Z188" s="102" t="str">
        <f t="shared" si="54"/>
        <v/>
      </c>
      <c r="AB188" s="88" t="str">
        <f>IF(B188=1,B188*('Base de Dados 2013'!$AN244-'Base de Dados 2013'!$AH244),"")</f>
        <v/>
      </c>
      <c r="AC188" s="89" t="str">
        <f>IF(C188=1,C188*('Base de Dados 2013'!$AN244-'Base de Dados 2013'!$AH244),"")</f>
        <v/>
      </c>
      <c r="AD188" s="89" t="str">
        <f>IF(D188=1,D188*('Base de Dados 2013'!$AN244-'Base de Dados 2013'!$AH244),"")</f>
        <v/>
      </c>
      <c r="AE188" s="89" t="str">
        <f>IF(E188=1,E188*('Base de Dados 2013'!$AN244-'Base de Dados 2013'!$AH244),"")</f>
        <v/>
      </c>
      <c r="AF188" s="89" t="str">
        <f>IF(F188=1,F188*('Base de Dados 2013'!$AN244-'Base de Dados 2013'!$AH244),"")</f>
        <v/>
      </c>
      <c r="AG188" s="89" t="str">
        <f>IF(G188=1,G188*('Base de Dados 2013'!$AN244-'Base de Dados 2013'!$AH244),"")</f>
        <v/>
      </c>
      <c r="AH188" s="89" t="str">
        <f>IF(H188=1,H188*('Base de Dados 2013'!$AN244-'Base de Dados 2013'!$AH244),"")</f>
        <v/>
      </c>
      <c r="AI188" s="89">
        <f>IF(I188=1,I188*('Base de Dados 2013'!$AN244-'Base de Dados 2013'!$AH244),"")</f>
        <v>58</v>
      </c>
      <c r="AJ188" s="89" t="str">
        <f>IF(J188=1,J188*('Base de Dados 2013'!$AN244-'Base de Dados 2013'!$AH244),"")</f>
        <v/>
      </c>
      <c r="AK188" s="89" t="str">
        <f>IF(K188=1,K188*('Base de Dados 2013'!$AN244-'Base de Dados 2013'!$AH244),"")</f>
        <v/>
      </c>
      <c r="AL188" s="89" t="str">
        <f>IF(L188=1,L188*('Base de Dados 2013'!$AN244-'Base de Dados 2013'!$AH244),"")</f>
        <v/>
      </c>
      <c r="AM188" s="89" t="str">
        <f>IF(M188=1,M188*('Base de Dados 2013'!$AN244-'Base de Dados 2013'!$AH244),"")</f>
        <v/>
      </c>
      <c r="AN188" s="89" t="str">
        <f>IF(N188=1,N188*('Base de Dados 2013'!$AN244-'Base de Dados 2013'!$AH244),"")</f>
        <v/>
      </c>
      <c r="AO188" s="89" t="str">
        <f>IF(O188=1,O188*('Base de Dados 2013'!$AN244-'Base de Dados 2013'!$AH244),"")</f>
        <v/>
      </c>
      <c r="AP188" s="89" t="str">
        <f>IF(P188=1,P188*('Base de Dados 2013'!$AN244-'Base de Dados 2013'!$AH244),"")</f>
        <v/>
      </c>
      <c r="AQ188" s="89" t="str">
        <f>IF(Q188=1,Q188*('Base de Dados 2013'!$AN244-'Base de Dados 2013'!$AH244),"")</f>
        <v/>
      </c>
      <c r="AR188" s="89" t="str">
        <f>IF(R188=1,R188*('Base de Dados 2013'!$AN244-'Base de Dados 2013'!$AH244),"")</f>
        <v/>
      </c>
      <c r="AS188" s="89" t="str">
        <f>IF(S188=1,S188*('Base de Dados 2013'!$AN244-'Base de Dados 2013'!$AH244),"")</f>
        <v/>
      </c>
      <c r="AT188" s="89" t="str">
        <f>IF(T188=1,T188*('Base de Dados 2013'!$AN244-'Base de Dados 2013'!$AH244),"")</f>
        <v/>
      </c>
      <c r="AU188" s="89" t="str">
        <f>IF(U188=1,U188*('Base de Dados 2013'!$AN244-'Base de Dados 2013'!$AH244),"")</f>
        <v/>
      </c>
      <c r="AV188" s="89" t="str">
        <f>IF(V188=1,V188*('Base de Dados 2013'!$AN244-'Base de Dados 2013'!$AH244),"")</f>
        <v/>
      </c>
      <c r="AW188" s="89" t="str">
        <f>IF(W188=1,W188*('Base de Dados 2013'!$AN244-'Base de Dados 2013'!$AH244),"")</f>
        <v/>
      </c>
      <c r="AX188" s="89" t="str">
        <f>IF(X188=1,X188*('Base de Dados 2013'!$AN244-'Base de Dados 2013'!$AH244),"")</f>
        <v/>
      </c>
      <c r="AY188" s="90" t="str">
        <f>IF(Y188=1,Y188*('Base de Dados 2013'!$AN244-'Base de Dados 2013'!$AH244),"")</f>
        <v/>
      </c>
      <c r="AZ188" t="str">
        <f t="shared" si="66"/>
        <v/>
      </c>
      <c r="BA188" t="str">
        <f t="shared" si="63"/>
        <v/>
      </c>
    </row>
    <row r="189" spans="1:53" x14ac:dyDescent="0.55000000000000004">
      <c r="A189" s="75" t="str">
        <f>'Base de Dados 2013'!O245</f>
        <v>USB 557</v>
      </c>
      <c r="B189" s="88" t="str">
        <f t="shared" ref="B189:W203" si="68">IF($A189=B$1,1,"")</f>
        <v/>
      </c>
      <c r="C189" s="89" t="str">
        <f t="shared" si="68"/>
        <v/>
      </c>
      <c r="D189" s="89" t="str">
        <f t="shared" si="68"/>
        <v/>
      </c>
      <c r="E189" s="89" t="str">
        <f t="shared" si="68"/>
        <v/>
      </c>
      <c r="F189" s="89">
        <f t="shared" si="68"/>
        <v>1</v>
      </c>
      <c r="G189" s="89" t="str">
        <f t="shared" si="68"/>
        <v/>
      </c>
      <c r="H189" s="89" t="str">
        <f t="shared" si="55"/>
        <v/>
      </c>
      <c r="I189" s="89" t="str">
        <f t="shared" si="55"/>
        <v/>
      </c>
      <c r="J189" s="89" t="str">
        <f t="shared" si="56"/>
        <v/>
      </c>
      <c r="K189" s="89" t="str">
        <f t="shared" si="68"/>
        <v/>
      </c>
      <c r="L189" s="89" t="str">
        <f t="shared" si="68"/>
        <v/>
      </c>
      <c r="M189" s="89" t="str">
        <f t="shared" si="68"/>
        <v/>
      </c>
      <c r="N189" s="89" t="str">
        <f t="shared" si="57"/>
        <v/>
      </c>
      <c r="O189" s="89" t="str">
        <f t="shared" si="58"/>
        <v/>
      </c>
      <c r="P189" s="89" t="str">
        <f t="shared" si="68"/>
        <v/>
      </c>
      <c r="Q189" s="89" t="str">
        <f t="shared" si="68"/>
        <v/>
      </c>
      <c r="R189" s="89" t="str">
        <f t="shared" si="68"/>
        <v/>
      </c>
      <c r="S189" s="89" t="str">
        <f t="shared" si="59"/>
        <v/>
      </c>
      <c r="T189" s="89" t="str">
        <f t="shared" si="60"/>
        <v/>
      </c>
      <c r="U189" s="89" t="str">
        <f t="shared" si="68"/>
        <v/>
      </c>
      <c r="V189" s="89" t="str">
        <f t="shared" si="68"/>
        <v/>
      </c>
      <c r="W189" s="89" t="str">
        <f t="shared" si="68"/>
        <v/>
      </c>
      <c r="X189" s="89" t="str">
        <f t="shared" si="67"/>
        <v/>
      </c>
      <c r="Y189" s="90" t="str">
        <f t="shared" si="67"/>
        <v/>
      </c>
      <c r="Z189" s="102" t="str">
        <f t="shared" si="54"/>
        <v/>
      </c>
      <c r="AB189" s="88" t="str">
        <f>IF(B189=1,B189*('Base de Dados 2013'!$AN245-'Base de Dados 2013'!$AH245),"")</f>
        <v/>
      </c>
      <c r="AC189" s="89" t="str">
        <f>IF(C189=1,C189*('Base de Dados 2013'!$AN245-'Base de Dados 2013'!$AH245),"")</f>
        <v/>
      </c>
      <c r="AD189" s="89" t="str">
        <f>IF(D189=1,D189*('Base de Dados 2013'!$AN245-'Base de Dados 2013'!$AH245),"")</f>
        <v/>
      </c>
      <c r="AE189" s="89" t="str">
        <f>IF(E189=1,E189*('Base de Dados 2013'!$AN245-'Base de Dados 2013'!$AH245),"")</f>
        <v/>
      </c>
      <c r="AF189" s="89">
        <f>IF(F189=1,F189*('Base de Dados 2013'!$AN245-'Base de Dados 2013'!$AH245),"")</f>
        <v>54</v>
      </c>
      <c r="AG189" s="89" t="str">
        <f>IF(G189=1,G189*('Base de Dados 2013'!$AN245-'Base de Dados 2013'!$AH245),"")</f>
        <v/>
      </c>
      <c r="AH189" s="89" t="str">
        <f>IF(H189=1,H189*('Base de Dados 2013'!$AN245-'Base de Dados 2013'!$AH245),"")</f>
        <v/>
      </c>
      <c r="AI189" s="89" t="str">
        <f>IF(I189=1,I189*('Base de Dados 2013'!$AN245-'Base de Dados 2013'!$AH245),"")</f>
        <v/>
      </c>
      <c r="AJ189" s="89" t="str">
        <f>IF(J189=1,J189*('Base de Dados 2013'!$AN245-'Base de Dados 2013'!$AH245),"")</f>
        <v/>
      </c>
      <c r="AK189" s="89" t="str">
        <f>IF(K189=1,K189*('Base de Dados 2013'!$AN245-'Base de Dados 2013'!$AH245),"")</f>
        <v/>
      </c>
      <c r="AL189" s="89" t="str">
        <f>IF(L189=1,L189*('Base de Dados 2013'!$AN245-'Base de Dados 2013'!$AH245),"")</f>
        <v/>
      </c>
      <c r="AM189" s="89" t="str">
        <f>IF(M189=1,M189*('Base de Dados 2013'!$AN245-'Base de Dados 2013'!$AH245),"")</f>
        <v/>
      </c>
      <c r="AN189" s="89" t="str">
        <f>IF(N189=1,N189*('Base de Dados 2013'!$AN245-'Base de Dados 2013'!$AH245),"")</f>
        <v/>
      </c>
      <c r="AO189" s="89" t="str">
        <f>IF(O189=1,O189*('Base de Dados 2013'!$AN245-'Base de Dados 2013'!$AH245),"")</f>
        <v/>
      </c>
      <c r="AP189" s="89" t="str">
        <f>IF(P189=1,P189*('Base de Dados 2013'!$AN245-'Base de Dados 2013'!$AH245),"")</f>
        <v/>
      </c>
      <c r="AQ189" s="89" t="str">
        <f>IF(Q189=1,Q189*('Base de Dados 2013'!$AN245-'Base de Dados 2013'!$AH245),"")</f>
        <v/>
      </c>
      <c r="AR189" s="89" t="str">
        <f>IF(R189=1,R189*('Base de Dados 2013'!$AN245-'Base de Dados 2013'!$AH245),"")</f>
        <v/>
      </c>
      <c r="AS189" s="89" t="str">
        <f>IF(S189=1,S189*('Base de Dados 2013'!$AN245-'Base de Dados 2013'!$AH245),"")</f>
        <v/>
      </c>
      <c r="AT189" s="89" t="str">
        <f>IF(T189=1,T189*('Base de Dados 2013'!$AN245-'Base de Dados 2013'!$AH245),"")</f>
        <v/>
      </c>
      <c r="AU189" s="89" t="str">
        <f>IF(U189=1,U189*('Base de Dados 2013'!$AN245-'Base de Dados 2013'!$AH245),"")</f>
        <v/>
      </c>
      <c r="AV189" s="89" t="str">
        <f>IF(V189=1,V189*('Base de Dados 2013'!$AN245-'Base de Dados 2013'!$AH245),"")</f>
        <v/>
      </c>
      <c r="AW189" s="89" t="str">
        <f>IF(W189=1,W189*('Base de Dados 2013'!$AN245-'Base de Dados 2013'!$AH245),"")</f>
        <v/>
      </c>
      <c r="AX189" s="89" t="str">
        <f>IF(X189=1,X189*('Base de Dados 2013'!$AN245-'Base de Dados 2013'!$AH245),"")</f>
        <v/>
      </c>
      <c r="AY189" s="90" t="str">
        <f>IF(Y189=1,Y189*('Base de Dados 2013'!$AN245-'Base de Dados 2013'!$AH245),"")</f>
        <v/>
      </c>
      <c r="AZ189" t="str">
        <f t="shared" si="66"/>
        <v/>
      </c>
      <c r="BA189" t="str">
        <f t="shared" si="63"/>
        <v/>
      </c>
    </row>
    <row r="190" spans="1:53" x14ac:dyDescent="0.55000000000000004">
      <c r="A190" s="75" t="str">
        <f>'Base de Dados 2013'!O246</f>
        <v>USB 150</v>
      </c>
      <c r="B190" s="88" t="str">
        <f t="shared" si="68"/>
        <v/>
      </c>
      <c r="C190" s="89" t="str">
        <f t="shared" si="68"/>
        <v/>
      </c>
      <c r="D190" s="89" t="str">
        <f t="shared" si="68"/>
        <v/>
      </c>
      <c r="E190" s="89" t="str">
        <f t="shared" si="68"/>
        <v/>
      </c>
      <c r="F190" s="89" t="str">
        <f t="shared" si="68"/>
        <v/>
      </c>
      <c r="G190" s="89" t="str">
        <f t="shared" si="68"/>
        <v/>
      </c>
      <c r="H190" s="89" t="str">
        <f t="shared" si="55"/>
        <v/>
      </c>
      <c r="I190" s="89" t="str">
        <f t="shared" si="55"/>
        <v/>
      </c>
      <c r="J190" s="89" t="str">
        <f t="shared" si="56"/>
        <v/>
      </c>
      <c r="K190" s="89" t="str">
        <f t="shared" si="68"/>
        <v/>
      </c>
      <c r="L190" s="89" t="str">
        <f t="shared" si="68"/>
        <v/>
      </c>
      <c r="M190" s="89" t="str">
        <f t="shared" si="68"/>
        <v/>
      </c>
      <c r="N190" s="89" t="str">
        <f t="shared" si="57"/>
        <v/>
      </c>
      <c r="O190" s="89" t="str">
        <f t="shared" si="58"/>
        <v/>
      </c>
      <c r="P190" s="89">
        <f t="shared" si="68"/>
        <v>1</v>
      </c>
      <c r="Q190" s="89" t="str">
        <f t="shared" si="68"/>
        <v/>
      </c>
      <c r="R190" s="89" t="str">
        <f t="shared" si="68"/>
        <v/>
      </c>
      <c r="S190" s="89" t="str">
        <f t="shared" si="59"/>
        <v/>
      </c>
      <c r="T190" s="89" t="str">
        <f t="shared" si="60"/>
        <v/>
      </c>
      <c r="U190" s="89" t="str">
        <f t="shared" si="68"/>
        <v/>
      </c>
      <c r="V190" s="89" t="str">
        <f t="shared" si="68"/>
        <v/>
      </c>
      <c r="W190" s="89" t="str">
        <f t="shared" si="68"/>
        <v/>
      </c>
      <c r="X190" s="89" t="str">
        <f t="shared" si="67"/>
        <v/>
      </c>
      <c r="Y190" s="90" t="str">
        <f t="shared" si="67"/>
        <v/>
      </c>
      <c r="Z190" s="102" t="str">
        <f t="shared" si="54"/>
        <v/>
      </c>
      <c r="AB190" s="88" t="str">
        <f>IF(B190=1,B190*('Base de Dados 2013'!$AN246-'Base de Dados 2013'!$AH246),"")</f>
        <v/>
      </c>
      <c r="AC190" s="89" t="str">
        <f>IF(C190=1,C190*('Base de Dados 2013'!$AN246-'Base de Dados 2013'!$AH246),"")</f>
        <v/>
      </c>
      <c r="AD190" s="89" t="str">
        <f>IF(D190=1,D190*('Base de Dados 2013'!$AN246-'Base de Dados 2013'!$AH246),"")</f>
        <v/>
      </c>
      <c r="AE190" s="89" t="str">
        <f>IF(E190=1,E190*('Base de Dados 2013'!$AN246-'Base de Dados 2013'!$AH246),"")</f>
        <v/>
      </c>
      <c r="AF190" s="89" t="str">
        <f>IF(F190=1,F190*('Base de Dados 2013'!$AN246-'Base de Dados 2013'!$AH246),"")</f>
        <v/>
      </c>
      <c r="AG190" s="89" t="str">
        <f>IF(G190=1,G190*('Base de Dados 2013'!$AN246-'Base de Dados 2013'!$AH246),"")</f>
        <v/>
      </c>
      <c r="AH190" s="89" t="str">
        <f>IF(H190=1,H190*('Base de Dados 2013'!$AN246-'Base de Dados 2013'!$AH246),"")</f>
        <v/>
      </c>
      <c r="AI190" s="89" t="str">
        <f>IF(I190=1,I190*('Base de Dados 2013'!$AN246-'Base de Dados 2013'!$AH246),"")</f>
        <v/>
      </c>
      <c r="AJ190" s="89" t="str">
        <f>IF(J190=1,J190*('Base de Dados 2013'!$AN246-'Base de Dados 2013'!$AH246),"")</f>
        <v/>
      </c>
      <c r="AK190" s="89" t="str">
        <f>IF(K190=1,K190*('Base de Dados 2013'!$AN246-'Base de Dados 2013'!$AH246),"")</f>
        <v/>
      </c>
      <c r="AL190" s="89" t="str">
        <f>IF(L190=1,L190*('Base de Dados 2013'!$AN246-'Base de Dados 2013'!$AH246),"")</f>
        <v/>
      </c>
      <c r="AM190" s="89" t="str">
        <f>IF(M190=1,M190*('Base de Dados 2013'!$AN246-'Base de Dados 2013'!$AH246),"")</f>
        <v/>
      </c>
      <c r="AN190" s="89" t="str">
        <f>IF(N190=1,N190*('Base de Dados 2013'!$AN246-'Base de Dados 2013'!$AH246),"")</f>
        <v/>
      </c>
      <c r="AO190" s="89" t="str">
        <f>IF(O190=1,O190*('Base de Dados 2013'!$AN246-'Base de Dados 2013'!$AH246),"")</f>
        <v/>
      </c>
      <c r="AP190" s="89">
        <f>IF(P190=1,P190*('Base de Dados 2013'!$AN246-'Base de Dados 2013'!$AH246),"")</f>
        <v>29</v>
      </c>
      <c r="AQ190" s="89" t="str">
        <f>IF(Q190=1,Q190*('Base de Dados 2013'!$AN246-'Base de Dados 2013'!$AH246),"")</f>
        <v/>
      </c>
      <c r="AR190" s="89" t="str">
        <f>IF(R190=1,R190*('Base de Dados 2013'!$AN246-'Base de Dados 2013'!$AH246),"")</f>
        <v/>
      </c>
      <c r="AS190" s="89" t="str">
        <f>IF(S190=1,S190*('Base de Dados 2013'!$AN246-'Base de Dados 2013'!$AH246),"")</f>
        <v/>
      </c>
      <c r="AT190" s="89" t="str">
        <f>IF(T190=1,T190*('Base de Dados 2013'!$AN246-'Base de Dados 2013'!$AH246),"")</f>
        <v/>
      </c>
      <c r="AU190" s="89" t="str">
        <f>IF(U190=1,U190*('Base de Dados 2013'!$AN246-'Base de Dados 2013'!$AH246),"")</f>
        <v/>
      </c>
      <c r="AV190" s="89" t="str">
        <f>IF(V190=1,V190*('Base de Dados 2013'!$AN246-'Base de Dados 2013'!$AH246),"")</f>
        <v/>
      </c>
      <c r="AW190" s="89" t="str">
        <f>IF(W190=1,W190*('Base de Dados 2013'!$AN246-'Base de Dados 2013'!$AH246),"")</f>
        <v/>
      </c>
      <c r="AX190" s="89" t="str">
        <f>IF(X190=1,X190*('Base de Dados 2013'!$AN246-'Base de Dados 2013'!$AH246),"")</f>
        <v/>
      </c>
      <c r="AY190" s="90" t="str">
        <f>IF(Y190=1,Y190*('Base de Dados 2013'!$AN246-'Base de Dados 2013'!$AH246),"")</f>
        <v/>
      </c>
      <c r="AZ190" t="str">
        <f t="shared" si="66"/>
        <v/>
      </c>
      <c r="BA190" t="str">
        <f t="shared" si="63"/>
        <v/>
      </c>
    </row>
    <row r="191" spans="1:53" x14ac:dyDescent="0.55000000000000004">
      <c r="A191" s="75" t="str">
        <f>'Base de Dados 2013'!O247</f>
        <v>USB 222</v>
      </c>
      <c r="B191" s="88" t="str">
        <f t="shared" si="68"/>
        <v/>
      </c>
      <c r="C191" s="89" t="str">
        <f t="shared" si="68"/>
        <v/>
      </c>
      <c r="D191" s="89" t="str">
        <f t="shared" si="68"/>
        <v/>
      </c>
      <c r="E191" s="89" t="str">
        <f t="shared" si="68"/>
        <v/>
      </c>
      <c r="F191" s="89" t="str">
        <f t="shared" si="68"/>
        <v/>
      </c>
      <c r="G191" s="89" t="str">
        <f t="shared" si="68"/>
        <v/>
      </c>
      <c r="H191" s="89" t="str">
        <f t="shared" si="55"/>
        <v/>
      </c>
      <c r="I191" s="89">
        <f t="shared" si="55"/>
        <v>1</v>
      </c>
      <c r="J191" s="89" t="str">
        <f t="shared" si="56"/>
        <v/>
      </c>
      <c r="K191" s="89" t="str">
        <f t="shared" si="68"/>
        <v/>
      </c>
      <c r="L191" s="89" t="str">
        <f t="shared" si="68"/>
        <v/>
      </c>
      <c r="M191" s="89" t="str">
        <f t="shared" si="68"/>
        <v/>
      </c>
      <c r="N191" s="89" t="str">
        <f t="shared" si="57"/>
        <v/>
      </c>
      <c r="O191" s="89" t="str">
        <f t="shared" si="58"/>
        <v/>
      </c>
      <c r="P191" s="89" t="str">
        <f t="shared" si="68"/>
        <v/>
      </c>
      <c r="Q191" s="89" t="str">
        <f t="shared" si="68"/>
        <v/>
      </c>
      <c r="R191" s="89" t="str">
        <f t="shared" si="68"/>
        <v/>
      </c>
      <c r="S191" s="89" t="str">
        <f t="shared" si="59"/>
        <v/>
      </c>
      <c r="T191" s="89" t="str">
        <f t="shared" si="60"/>
        <v/>
      </c>
      <c r="U191" s="89" t="str">
        <f t="shared" si="68"/>
        <v/>
      </c>
      <c r="V191" s="89" t="str">
        <f t="shared" si="68"/>
        <v/>
      </c>
      <c r="W191" s="89" t="str">
        <f t="shared" si="68"/>
        <v/>
      </c>
      <c r="X191" s="89" t="str">
        <f t="shared" si="67"/>
        <v/>
      </c>
      <c r="Y191" s="90" t="str">
        <f t="shared" si="67"/>
        <v/>
      </c>
      <c r="Z191" s="102" t="str">
        <f t="shared" si="54"/>
        <v/>
      </c>
      <c r="AB191" s="88" t="str">
        <f>IF(B191=1,B191*('Base de Dados 2013'!$AN247-'Base de Dados 2013'!$AH247),"")</f>
        <v/>
      </c>
      <c r="AC191" s="89" t="str">
        <f>IF(C191=1,C191*('Base de Dados 2013'!$AN247-'Base de Dados 2013'!$AH247),"")</f>
        <v/>
      </c>
      <c r="AD191" s="89" t="str">
        <f>IF(D191=1,D191*('Base de Dados 2013'!$AN247-'Base de Dados 2013'!$AH247),"")</f>
        <v/>
      </c>
      <c r="AE191" s="89" t="str">
        <f>IF(E191=1,E191*('Base de Dados 2013'!$AN247-'Base de Dados 2013'!$AH247),"")</f>
        <v/>
      </c>
      <c r="AF191" s="89" t="str">
        <f>IF(F191=1,F191*('Base de Dados 2013'!$AN247-'Base de Dados 2013'!$AH247),"")</f>
        <v/>
      </c>
      <c r="AG191" s="89" t="str">
        <f>IF(G191=1,G191*('Base de Dados 2013'!$AN247-'Base de Dados 2013'!$AH247),"")</f>
        <v/>
      </c>
      <c r="AH191" s="89" t="str">
        <f>IF(H191=1,H191*('Base de Dados 2013'!$AN247-'Base de Dados 2013'!$AH247),"")</f>
        <v/>
      </c>
      <c r="AI191" s="89">
        <f>IF(I191=1,I191*('Base de Dados 2013'!$AN247-'Base de Dados 2013'!$AH247),"")</f>
        <v>61</v>
      </c>
      <c r="AJ191" s="89" t="str">
        <f>IF(J191=1,J191*('Base de Dados 2013'!$AN247-'Base de Dados 2013'!$AH247),"")</f>
        <v/>
      </c>
      <c r="AK191" s="89" t="str">
        <f>IF(K191=1,K191*('Base de Dados 2013'!$AN247-'Base de Dados 2013'!$AH247),"")</f>
        <v/>
      </c>
      <c r="AL191" s="89" t="str">
        <f>IF(L191=1,L191*('Base de Dados 2013'!$AN247-'Base de Dados 2013'!$AH247),"")</f>
        <v/>
      </c>
      <c r="AM191" s="89" t="str">
        <f>IF(M191=1,M191*('Base de Dados 2013'!$AN247-'Base de Dados 2013'!$AH247),"")</f>
        <v/>
      </c>
      <c r="AN191" s="89" t="str">
        <f>IF(N191=1,N191*('Base de Dados 2013'!$AN247-'Base de Dados 2013'!$AH247),"")</f>
        <v/>
      </c>
      <c r="AO191" s="89" t="str">
        <f>IF(O191=1,O191*('Base de Dados 2013'!$AN247-'Base de Dados 2013'!$AH247),"")</f>
        <v/>
      </c>
      <c r="AP191" s="89" t="str">
        <f>IF(P191=1,P191*('Base de Dados 2013'!$AN247-'Base de Dados 2013'!$AH247),"")</f>
        <v/>
      </c>
      <c r="AQ191" s="89" t="str">
        <f>IF(Q191=1,Q191*('Base de Dados 2013'!$AN247-'Base de Dados 2013'!$AH247),"")</f>
        <v/>
      </c>
      <c r="AR191" s="89" t="str">
        <f>IF(R191=1,R191*('Base de Dados 2013'!$AN247-'Base de Dados 2013'!$AH247),"")</f>
        <v/>
      </c>
      <c r="AS191" s="89" t="str">
        <f>IF(S191=1,S191*('Base de Dados 2013'!$AN247-'Base de Dados 2013'!$AH247),"")</f>
        <v/>
      </c>
      <c r="AT191" s="89" t="str">
        <f>IF(T191=1,T191*('Base de Dados 2013'!$AN247-'Base de Dados 2013'!$AH247),"")</f>
        <v/>
      </c>
      <c r="AU191" s="89" t="str">
        <f>IF(U191=1,U191*('Base de Dados 2013'!$AN247-'Base de Dados 2013'!$AH247),"")</f>
        <v/>
      </c>
      <c r="AV191" s="89" t="str">
        <f>IF(V191=1,V191*('Base de Dados 2013'!$AN247-'Base de Dados 2013'!$AH247),"")</f>
        <v/>
      </c>
      <c r="AW191" s="89" t="str">
        <f>IF(W191=1,W191*('Base de Dados 2013'!$AN247-'Base de Dados 2013'!$AH247),"")</f>
        <v/>
      </c>
      <c r="AX191" s="89" t="str">
        <f>IF(X191=1,X191*('Base de Dados 2013'!$AN247-'Base de Dados 2013'!$AH247),"")</f>
        <v/>
      </c>
      <c r="AY191" s="90" t="str">
        <f>IF(Y191=1,Y191*('Base de Dados 2013'!$AN247-'Base de Dados 2013'!$AH247),"")</f>
        <v/>
      </c>
      <c r="AZ191" t="str">
        <f t="shared" si="66"/>
        <v/>
      </c>
      <c r="BA191" t="str">
        <f t="shared" si="63"/>
        <v/>
      </c>
    </row>
    <row r="192" spans="1:53" x14ac:dyDescent="0.55000000000000004">
      <c r="A192" s="75" t="str">
        <f>'Base de Dados 2013'!O248</f>
        <v>USA 555</v>
      </c>
      <c r="B192" s="88" t="str">
        <f t="shared" si="68"/>
        <v/>
      </c>
      <c r="C192" s="89" t="str">
        <f t="shared" si="68"/>
        <v/>
      </c>
      <c r="D192" s="89" t="str">
        <f t="shared" si="68"/>
        <v/>
      </c>
      <c r="E192" s="89" t="str">
        <f t="shared" si="68"/>
        <v/>
      </c>
      <c r="F192" s="89" t="str">
        <f t="shared" si="68"/>
        <v/>
      </c>
      <c r="G192" s="89" t="str">
        <f t="shared" si="68"/>
        <v/>
      </c>
      <c r="H192" s="89" t="str">
        <f t="shared" si="55"/>
        <v/>
      </c>
      <c r="I192" s="89" t="str">
        <f t="shared" si="55"/>
        <v/>
      </c>
      <c r="J192" s="89" t="str">
        <f t="shared" si="56"/>
        <v/>
      </c>
      <c r="K192" s="89" t="str">
        <f t="shared" si="68"/>
        <v/>
      </c>
      <c r="L192" s="89" t="str">
        <f t="shared" si="68"/>
        <v/>
      </c>
      <c r="M192" s="89">
        <f t="shared" si="68"/>
        <v>1</v>
      </c>
      <c r="N192" s="89" t="str">
        <f t="shared" si="57"/>
        <v/>
      </c>
      <c r="O192" s="89" t="str">
        <f t="shared" si="58"/>
        <v/>
      </c>
      <c r="P192" s="89" t="str">
        <f t="shared" si="68"/>
        <v/>
      </c>
      <c r="Q192" s="89" t="str">
        <f t="shared" si="68"/>
        <v/>
      </c>
      <c r="R192" s="89" t="str">
        <f t="shared" si="68"/>
        <v/>
      </c>
      <c r="S192" s="89" t="str">
        <f t="shared" si="59"/>
        <v/>
      </c>
      <c r="T192" s="89" t="str">
        <f t="shared" si="60"/>
        <v/>
      </c>
      <c r="U192" s="89" t="str">
        <f t="shared" si="68"/>
        <v/>
      </c>
      <c r="V192" s="89" t="str">
        <f t="shared" si="68"/>
        <v/>
      </c>
      <c r="W192" s="89" t="str">
        <f t="shared" si="68"/>
        <v/>
      </c>
      <c r="X192" s="89" t="str">
        <f t="shared" si="67"/>
        <v/>
      </c>
      <c r="Y192" s="90" t="str">
        <f t="shared" si="67"/>
        <v/>
      </c>
      <c r="Z192" s="102" t="str">
        <f t="shared" si="54"/>
        <v/>
      </c>
      <c r="AB192" s="88" t="str">
        <f>IF(B192=1,B192*('Base de Dados 2013'!$AN248-'Base de Dados 2013'!$AH248),"")</f>
        <v/>
      </c>
      <c r="AC192" s="89" t="str">
        <f>IF(C192=1,C192*('Base de Dados 2013'!$AN248-'Base de Dados 2013'!$AH248),"")</f>
        <v/>
      </c>
      <c r="AD192" s="89" t="str">
        <f>IF(D192=1,D192*('Base de Dados 2013'!$AN248-'Base de Dados 2013'!$AH248),"")</f>
        <v/>
      </c>
      <c r="AE192" s="89" t="str">
        <f>IF(E192=1,E192*('Base de Dados 2013'!$AN248-'Base de Dados 2013'!$AH248),"")</f>
        <v/>
      </c>
      <c r="AF192" s="89" t="str">
        <f>IF(F192=1,F192*('Base de Dados 2013'!$AN248-'Base de Dados 2013'!$AH248),"")</f>
        <v/>
      </c>
      <c r="AG192" s="89" t="str">
        <f>IF(G192=1,G192*('Base de Dados 2013'!$AN248-'Base de Dados 2013'!$AH248),"")</f>
        <v/>
      </c>
      <c r="AH192" s="89" t="str">
        <f>IF(H192=1,H192*('Base de Dados 2013'!$AN248-'Base de Dados 2013'!$AH248),"")</f>
        <v/>
      </c>
      <c r="AI192" s="89" t="str">
        <f>IF(I192=1,I192*('Base de Dados 2013'!$AN248-'Base de Dados 2013'!$AH248),"")</f>
        <v/>
      </c>
      <c r="AJ192" s="89" t="str">
        <f>IF(J192=1,J192*('Base de Dados 2013'!$AN248-'Base de Dados 2013'!$AH248),"")</f>
        <v/>
      </c>
      <c r="AK192" s="89" t="str">
        <f>IF(K192=1,K192*('Base de Dados 2013'!$AN248-'Base de Dados 2013'!$AH248),"")</f>
        <v/>
      </c>
      <c r="AL192" s="89" t="str">
        <f>IF(L192=1,L192*('Base de Dados 2013'!$AN248-'Base de Dados 2013'!$AH248),"")</f>
        <v/>
      </c>
      <c r="AM192" s="89">
        <f>IF(M192=1,M192*('Base de Dados 2013'!$AN248-'Base de Dados 2013'!$AH248),"")</f>
        <v>107</v>
      </c>
      <c r="AN192" s="89" t="str">
        <f>IF(N192=1,N192*('Base de Dados 2013'!$AN248-'Base de Dados 2013'!$AH248),"")</f>
        <v/>
      </c>
      <c r="AO192" s="89" t="str">
        <f>IF(O192=1,O192*('Base de Dados 2013'!$AN248-'Base de Dados 2013'!$AH248),"")</f>
        <v/>
      </c>
      <c r="AP192" s="89" t="str">
        <f>IF(P192=1,P192*('Base de Dados 2013'!$AN248-'Base de Dados 2013'!$AH248),"")</f>
        <v/>
      </c>
      <c r="AQ192" s="89" t="str">
        <f>IF(Q192=1,Q192*('Base de Dados 2013'!$AN248-'Base de Dados 2013'!$AH248),"")</f>
        <v/>
      </c>
      <c r="AR192" s="89" t="str">
        <f>IF(R192=1,R192*('Base de Dados 2013'!$AN248-'Base de Dados 2013'!$AH248),"")</f>
        <v/>
      </c>
      <c r="AS192" s="89" t="str">
        <f>IF(S192=1,S192*('Base de Dados 2013'!$AN248-'Base de Dados 2013'!$AH248),"")</f>
        <v/>
      </c>
      <c r="AT192" s="89" t="str">
        <f>IF(T192=1,T192*('Base de Dados 2013'!$AN248-'Base de Dados 2013'!$AH248),"")</f>
        <v/>
      </c>
      <c r="AU192" s="89" t="str">
        <f>IF(U192=1,U192*('Base de Dados 2013'!$AN248-'Base de Dados 2013'!$AH248),"")</f>
        <v/>
      </c>
      <c r="AV192" s="89" t="str">
        <f>IF(V192=1,V192*('Base de Dados 2013'!$AN248-'Base de Dados 2013'!$AH248),"")</f>
        <v/>
      </c>
      <c r="AW192" s="89" t="str">
        <f>IF(W192=1,W192*('Base de Dados 2013'!$AN248-'Base de Dados 2013'!$AH248),"")</f>
        <v/>
      </c>
      <c r="AX192" s="89" t="str">
        <f>IF(X192=1,X192*('Base de Dados 2013'!$AN248-'Base de Dados 2013'!$AH248),"")</f>
        <v/>
      </c>
      <c r="AY192" s="90" t="str">
        <f>IF(Y192=1,Y192*('Base de Dados 2013'!$AN248-'Base de Dados 2013'!$AH248),"")</f>
        <v/>
      </c>
      <c r="AZ192" t="str">
        <f t="shared" si="66"/>
        <v/>
      </c>
      <c r="BA192" t="str">
        <f t="shared" si="63"/>
        <v/>
      </c>
    </row>
    <row r="193" spans="1:53" x14ac:dyDescent="0.55000000000000004">
      <c r="A193" s="75" t="str">
        <f>'Base de Dados 2013'!O249</f>
        <v>USB 558</v>
      </c>
      <c r="B193" s="88" t="str">
        <f t="shared" si="68"/>
        <v/>
      </c>
      <c r="C193" s="89" t="str">
        <f t="shared" si="68"/>
        <v/>
      </c>
      <c r="D193" s="89" t="str">
        <f t="shared" si="68"/>
        <v/>
      </c>
      <c r="E193" s="89">
        <f t="shared" si="68"/>
        <v>1</v>
      </c>
      <c r="F193" s="89" t="str">
        <f t="shared" si="68"/>
        <v/>
      </c>
      <c r="G193" s="89" t="str">
        <f t="shared" si="68"/>
        <v/>
      </c>
      <c r="H193" s="89" t="str">
        <f t="shared" si="55"/>
        <v/>
      </c>
      <c r="I193" s="89" t="str">
        <f t="shared" si="55"/>
        <v/>
      </c>
      <c r="J193" s="89" t="str">
        <f t="shared" si="56"/>
        <v/>
      </c>
      <c r="K193" s="89" t="str">
        <f t="shared" si="68"/>
        <v/>
      </c>
      <c r="L193" s="89" t="str">
        <f t="shared" si="68"/>
        <v/>
      </c>
      <c r="M193" s="89" t="str">
        <f t="shared" si="68"/>
        <v/>
      </c>
      <c r="N193" s="89" t="str">
        <f t="shared" si="57"/>
        <v/>
      </c>
      <c r="O193" s="89" t="str">
        <f t="shared" si="58"/>
        <v/>
      </c>
      <c r="P193" s="89" t="str">
        <f t="shared" si="68"/>
        <v/>
      </c>
      <c r="Q193" s="89" t="str">
        <f t="shared" si="68"/>
        <v/>
      </c>
      <c r="R193" s="89" t="str">
        <f t="shared" si="68"/>
        <v/>
      </c>
      <c r="S193" s="89" t="str">
        <f t="shared" si="59"/>
        <v/>
      </c>
      <c r="T193" s="89" t="str">
        <f t="shared" si="60"/>
        <v/>
      </c>
      <c r="U193" s="89" t="str">
        <f t="shared" si="68"/>
        <v/>
      </c>
      <c r="V193" s="89" t="str">
        <f t="shared" si="68"/>
        <v/>
      </c>
      <c r="W193" s="89" t="str">
        <f t="shared" si="68"/>
        <v/>
      </c>
      <c r="X193" s="89" t="str">
        <f t="shared" si="67"/>
        <v/>
      </c>
      <c r="Y193" s="90" t="str">
        <f t="shared" si="67"/>
        <v/>
      </c>
      <c r="Z193" s="102" t="str">
        <f t="shared" si="54"/>
        <v/>
      </c>
      <c r="AB193" s="88" t="str">
        <f>IF(B193=1,B193*('Base de Dados 2013'!$AN249-'Base de Dados 2013'!$AH249),"")</f>
        <v/>
      </c>
      <c r="AC193" s="89" t="str">
        <f>IF(C193=1,C193*('Base de Dados 2013'!$AN249-'Base de Dados 2013'!$AH249),"")</f>
        <v/>
      </c>
      <c r="AD193" s="89" t="str">
        <f>IF(D193=1,D193*('Base de Dados 2013'!$AN249-'Base de Dados 2013'!$AH249),"")</f>
        <v/>
      </c>
      <c r="AE193" s="89">
        <f>IF(E193=1,E193*('Base de Dados 2013'!$AN249-'Base de Dados 2013'!$AH249),"")</f>
        <v>38</v>
      </c>
      <c r="AF193" s="89" t="str">
        <f>IF(F193=1,F193*('Base de Dados 2013'!$AN249-'Base de Dados 2013'!$AH249),"")</f>
        <v/>
      </c>
      <c r="AG193" s="89" t="str">
        <f>IF(G193=1,G193*('Base de Dados 2013'!$AN249-'Base de Dados 2013'!$AH249),"")</f>
        <v/>
      </c>
      <c r="AH193" s="89" t="str">
        <f>IF(H193=1,H193*('Base de Dados 2013'!$AN249-'Base de Dados 2013'!$AH249),"")</f>
        <v/>
      </c>
      <c r="AI193" s="89" t="str">
        <f>IF(I193=1,I193*('Base de Dados 2013'!$AN249-'Base de Dados 2013'!$AH249),"")</f>
        <v/>
      </c>
      <c r="AJ193" s="89" t="str">
        <f>IF(J193=1,J193*('Base de Dados 2013'!$AN249-'Base de Dados 2013'!$AH249),"")</f>
        <v/>
      </c>
      <c r="AK193" s="89" t="str">
        <f>IF(K193=1,K193*('Base de Dados 2013'!$AN249-'Base de Dados 2013'!$AH249),"")</f>
        <v/>
      </c>
      <c r="AL193" s="89" t="str">
        <f>IF(L193=1,L193*('Base de Dados 2013'!$AN249-'Base de Dados 2013'!$AH249),"")</f>
        <v/>
      </c>
      <c r="AM193" s="89" t="str">
        <f>IF(M193=1,M193*('Base de Dados 2013'!$AN249-'Base de Dados 2013'!$AH249),"")</f>
        <v/>
      </c>
      <c r="AN193" s="89" t="str">
        <f>IF(N193=1,N193*('Base de Dados 2013'!$AN249-'Base de Dados 2013'!$AH249),"")</f>
        <v/>
      </c>
      <c r="AO193" s="89" t="str">
        <f>IF(O193=1,O193*('Base de Dados 2013'!$AN249-'Base de Dados 2013'!$AH249),"")</f>
        <v/>
      </c>
      <c r="AP193" s="89" t="str">
        <f>IF(P193=1,P193*('Base de Dados 2013'!$AN249-'Base de Dados 2013'!$AH249),"")</f>
        <v/>
      </c>
      <c r="AQ193" s="89" t="str">
        <f>IF(Q193=1,Q193*('Base de Dados 2013'!$AN249-'Base de Dados 2013'!$AH249),"")</f>
        <v/>
      </c>
      <c r="AR193" s="89" t="str">
        <f>IF(R193=1,R193*('Base de Dados 2013'!$AN249-'Base de Dados 2013'!$AH249),"")</f>
        <v/>
      </c>
      <c r="AS193" s="89" t="str">
        <f>IF(S193=1,S193*('Base de Dados 2013'!$AN249-'Base de Dados 2013'!$AH249),"")</f>
        <v/>
      </c>
      <c r="AT193" s="89" t="str">
        <f>IF(T193=1,T193*('Base de Dados 2013'!$AN249-'Base de Dados 2013'!$AH249),"")</f>
        <v/>
      </c>
      <c r="AU193" s="89" t="str">
        <f>IF(U193=1,U193*('Base de Dados 2013'!$AN249-'Base de Dados 2013'!$AH249),"")</f>
        <v/>
      </c>
      <c r="AV193" s="89" t="str">
        <f>IF(V193=1,V193*('Base de Dados 2013'!$AN249-'Base de Dados 2013'!$AH249),"")</f>
        <v/>
      </c>
      <c r="AW193" s="89" t="str">
        <f>IF(W193=1,W193*('Base de Dados 2013'!$AN249-'Base de Dados 2013'!$AH249),"")</f>
        <v/>
      </c>
      <c r="AX193" s="89" t="str">
        <f>IF(X193=1,X193*('Base de Dados 2013'!$AN249-'Base de Dados 2013'!$AH249),"")</f>
        <v/>
      </c>
      <c r="AY193" s="90" t="str">
        <f>IF(Y193=1,Y193*('Base de Dados 2013'!$AN249-'Base de Dados 2013'!$AH249),"")</f>
        <v/>
      </c>
      <c r="AZ193" t="str">
        <f t="shared" si="66"/>
        <v/>
      </c>
      <c r="BA193" t="str">
        <f t="shared" si="63"/>
        <v/>
      </c>
    </row>
    <row r="194" spans="1:53" x14ac:dyDescent="0.55000000000000004">
      <c r="A194" s="75" t="str">
        <f>'Base de Dados 2013'!O250</f>
        <v>USB 570</v>
      </c>
      <c r="B194" s="88" t="str">
        <f t="shared" si="68"/>
        <v/>
      </c>
      <c r="C194" s="89">
        <f t="shared" si="68"/>
        <v>1</v>
      </c>
      <c r="D194" s="89" t="str">
        <f t="shared" si="68"/>
        <v/>
      </c>
      <c r="E194" s="89" t="str">
        <f t="shared" si="68"/>
        <v/>
      </c>
      <c r="F194" s="89" t="str">
        <f t="shared" si="68"/>
        <v/>
      </c>
      <c r="G194" s="89" t="str">
        <f t="shared" si="68"/>
        <v/>
      </c>
      <c r="H194" s="89" t="str">
        <f t="shared" si="55"/>
        <v/>
      </c>
      <c r="I194" s="89" t="str">
        <f t="shared" si="55"/>
        <v/>
      </c>
      <c r="J194" s="89" t="str">
        <f t="shared" si="56"/>
        <v/>
      </c>
      <c r="K194" s="89" t="str">
        <f t="shared" si="68"/>
        <v/>
      </c>
      <c r="L194" s="89" t="str">
        <f t="shared" si="68"/>
        <v/>
      </c>
      <c r="M194" s="89" t="str">
        <f t="shared" si="68"/>
        <v/>
      </c>
      <c r="N194" s="89" t="str">
        <f t="shared" si="57"/>
        <v/>
      </c>
      <c r="O194" s="89" t="str">
        <f t="shared" si="58"/>
        <v/>
      </c>
      <c r="P194" s="89" t="str">
        <f t="shared" si="68"/>
        <v/>
      </c>
      <c r="Q194" s="89" t="str">
        <f t="shared" si="68"/>
        <v/>
      </c>
      <c r="R194" s="89" t="str">
        <f t="shared" si="68"/>
        <v/>
      </c>
      <c r="S194" s="89" t="str">
        <f t="shared" si="59"/>
        <v/>
      </c>
      <c r="T194" s="89" t="str">
        <f t="shared" si="60"/>
        <v/>
      </c>
      <c r="U194" s="89" t="str">
        <f t="shared" si="68"/>
        <v/>
      </c>
      <c r="V194" s="89" t="str">
        <f t="shared" si="68"/>
        <v/>
      </c>
      <c r="W194" s="89" t="str">
        <f t="shared" si="68"/>
        <v/>
      </c>
      <c r="X194" s="89" t="str">
        <f t="shared" si="67"/>
        <v/>
      </c>
      <c r="Y194" s="90" t="str">
        <f t="shared" si="67"/>
        <v/>
      </c>
      <c r="Z194" s="102" t="str">
        <f t="shared" si="54"/>
        <v/>
      </c>
      <c r="AB194" s="88" t="str">
        <f>IF(B194=1,B194*('Base de Dados 2013'!$AN250-'Base de Dados 2013'!$AH250),"")</f>
        <v/>
      </c>
      <c r="AC194" s="89">
        <f>IF(C194=1,C194*('Base de Dados 2013'!$AN250-'Base de Dados 2013'!$AH250),"")</f>
        <v>64</v>
      </c>
      <c r="AD194" s="89" t="str">
        <f>IF(D194=1,D194*('Base de Dados 2013'!$AN250-'Base de Dados 2013'!$AH250),"")</f>
        <v/>
      </c>
      <c r="AE194" s="89" t="str">
        <f>IF(E194=1,E194*('Base de Dados 2013'!$AN250-'Base de Dados 2013'!$AH250),"")</f>
        <v/>
      </c>
      <c r="AF194" s="89" t="str">
        <f>IF(F194=1,F194*('Base de Dados 2013'!$AN250-'Base de Dados 2013'!$AH250),"")</f>
        <v/>
      </c>
      <c r="AG194" s="89" t="str">
        <f>IF(G194=1,G194*('Base de Dados 2013'!$AN250-'Base de Dados 2013'!$AH250),"")</f>
        <v/>
      </c>
      <c r="AH194" s="89" t="str">
        <f>IF(H194=1,H194*('Base de Dados 2013'!$AN250-'Base de Dados 2013'!$AH250),"")</f>
        <v/>
      </c>
      <c r="AI194" s="89" t="str">
        <f>IF(I194=1,I194*('Base de Dados 2013'!$AN250-'Base de Dados 2013'!$AH250),"")</f>
        <v/>
      </c>
      <c r="AJ194" s="89" t="str">
        <f>IF(J194=1,J194*('Base de Dados 2013'!$AN250-'Base de Dados 2013'!$AH250),"")</f>
        <v/>
      </c>
      <c r="AK194" s="89" t="str">
        <f>IF(K194=1,K194*('Base de Dados 2013'!$AN250-'Base de Dados 2013'!$AH250),"")</f>
        <v/>
      </c>
      <c r="AL194" s="89" t="str">
        <f>IF(L194=1,L194*('Base de Dados 2013'!$AN250-'Base de Dados 2013'!$AH250),"")</f>
        <v/>
      </c>
      <c r="AM194" s="89" t="str">
        <f>IF(M194=1,M194*('Base de Dados 2013'!$AN250-'Base de Dados 2013'!$AH250),"")</f>
        <v/>
      </c>
      <c r="AN194" s="89" t="str">
        <f>IF(N194=1,N194*('Base de Dados 2013'!$AN250-'Base de Dados 2013'!$AH250),"")</f>
        <v/>
      </c>
      <c r="AO194" s="89" t="str">
        <f>IF(O194=1,O194*('Base de Dados 2013'!$AN250-'Base de Dados 2013'!$AH250),"")</f>
        <v/>
      </c>
      <c r="AP194" s="89" t="str">
        <f>IF(P194=1,P194*('Base de Dados 2013'!$AN250-'Base de Dados 2013'!$AH250),"")</f>
        <v/>
      </c>
      <c r="AQ194" s="89" t="str">
        <f>IF(Q194=1,Q194*('Base de Dados 2013'!$AN250-'Base de Dados 2013'!$AH250),"")</f>
        <v/>
      </c>
      <c r="AR194" s="89" t="str">
        <f>IF(R194=1,R194*('Base de Dados 2013'!$AN250-'Base de Dados 2013'!$AH250),"")</f>
        <v/>
      </c>
      <c r="AS194" s="89" t="str">
        <f>IF(S194=1,S194*('Base de Dados 2013'!$AN250-'Base de Dados 2013'!$AH250),"")</f>
        <v/>
      </c>
      <c r="AT194" s="89" t="str">
        <f>IF(T194=1,T194*('Base de Dados 2013'!$AN250-'Base de Dados 2013'!$AH250),"")</f>
        <v/>
      </c>
      <c r="AU194" s="89" t="str">
        <f>IF(U194=1,U194*('Base de Dados 2013'!$AN250-'Base de Dados 2013'!$AH250),"")</f>
        <v/>
      </c>
      <c r="AV194" s="89" t="str">
        <f>IF(V194=1,V194*('Base de Dados 2013'!$AN250-'Base de Dados 2013'!$AH250),"")</f>
        <v/>
      </c>
      <c r="AW194" s="89" t="str">
        <f>IF(W194=1,W194*('Base de Dados 2013'!$AN250-'Base de Dados 2013'!$AH250),"")</f>
        <v/>
      </c>
      <c r="AX194" s="89" t="str">
        <f>IF(X194=1,X194*('Base de Dados 2013'!$AN250-'Base de Dados 2013'!$AH250),"")</f>
        <v/>
      </c>
      <c r="AY194" s="90" t="str">
        <f>IF(Y194=1,Y194*('Base de Dados 2013'!$AN250-'Base de Dados 2013'!$AH250),"")</f>
        <v/>
      </c>
      <c r="AZ194" t="str">
        <f t="shared" si="66"/>
        <v/>
      </c>
      <c r="BA194" t="str">
        <f t="shared" si="63"/>
        <v/>
      </c>
    </row>
    <row r="195" spans="1:53" x14ac:dyDescent="0.55000000000000004">
      <c r="A195" s="75" t="str">
        <f>'Base de Dados 2013'!O251</f>
        <v>IG 778</v>
      </c>
      <c r="B195" s="88" t="str">
        <f t="shared" si="68"/>
        <v/>
      </c>
      <c r="C195" s="89" t="str">
        <f t="shared" si="68"/>
        <v/>
      </c>
      <c r="D195" s="89" t="str">
        <f t="shared" si="68"/>
        <v/>
      </c>
      <c r="E195" s="89" t="str">
        <f t="shared" si="68"/>
        <v/>
      </c>
      <c r="F195" s="89" t="str">
        <f t="shared" si="68"/>
        <v/>
      </c>
      <c r="G195" s="89" t="str">
        <f t="shared" si="68"/>
        <v/>
      </c>
      <c r="H195" s="89" t="str">
        <f t="shared" si="55"/>
        <v/>
      </c>
      <c r="I195" s="89" t="str">
        <f t="shared" si="55"/>
        <v/>
      </c>
      <c r="J195" s="89" t="str">
        <f t="shared" si="56"/>
        <v/>
      </c>
      <c r="K195" s="89" t="str">
        <f t="shared" si="68"/>
        <v/>
      </c>
      <c r="L195" s="89" t="str">
        <f t="shared" si="68"/>
        <v/>
      </c>
      <c r="M195" s="89" t="str">
        <f t="shared" si="68"/>
        <v/>
      </c>
      <c r="N195" s="89" t="str">
        <f t="shared" si="57"/>
        <v/>
      </c>
      <c r="O195" s="89" t="str">
        <f t="shared" si="58"/>
        <v/>
      </c>
      <c r="P195" s="89" t="str">
        <f t="shared" si="68"/>
        <v/>
      </c>
      <c r="Q195" s="89" t="str">
        <f t="shared" si="68"/>
        <v/>
      </c>
      <c r="R195" s="89" t="str">
        <f t="shared" si="68"/>
        <v/>
      </c>
      <c r="S195" s="89">
        <f t="shared" si="59"/>
        <v>1</v>
      </c>
      <c r="T195" s="89" t="str">
        <f t="shared" si="60"/>
        <v/>
      </c>
      <c r="U195" s="89" t="str">
        <f t="shared" si="68"/>
        <v/>
      </c>
      <c r="V195" s="89" t="str">
        <f t="shared" si="68"/>
        <v/>
      </c>
      <c r="W195" s="89" t="str">
        <f t="shared" si="68"/>
        <v/>
      </c>
      <c r="X195" s="89" t="str">
        <f t="shared" si="67"/>
        <v/>
      </c>
      <c r="Y195" s="90" t="str">
        <f t="shared" si="67"/>
        <v/>
      </c>
      <c r="Z195" s="102" t="str">
        <f t="shared" si="54"/>
        <v/>
      </c>
      <c r="AB195" s="88" t="str">
        <f>IF(B195=1,B195*('Base de Dados 2013'!$AN251-'Base de Dados 2013'!$AH251),"")</f>
        <v/>
      </c>
      <c r="AC195" s="89" t="str">
        <f>IF(C195=1,C195*('Base de Dados 2013'!$AN251-'Base de Dados 2013'!$AH251),"")</f>
        <v/>
      </c>
      <c r="AD195" s="89" t="str">
        <f>IF(D195=1,D195*('Base de Dados 2013'!$AN251-'Base de Dados 2013'!$AH251),"")</f>
        <v/>
      </c>
      <c r="AE195" s="89" t="str">
        <f>IF(E195=1,E195*('Base de Dados 2013'!$AN251-'Base de Dados 2013'!$AH251),"")</f>
        <v/>
      </c>
      <c r="AF195" s="89" t="str">
        <f>IF(F195=1,F195*('Base de Dados 2013'!$AN251-'Base de Dados 2013'!$AH251),"")</f>
        <v/>
      </c>
      <c r="AG195" s="89" t="str">
        <f>IF(G195=1,G195*('Base de Dados 2013'!$AN251-'Base de Dados 2013'!$AH251),"")</f>
        <v/>
      </c>
      <c r="AH195" s="89" t="str">
        <f>IF(H195=1,H195*('Base de Dados 2013'!$AN251-'Base de Dados 2013'!$AH251),"")</f>
        <v/>
      </c>
      <c r="AI195" s="89" t="str">
        <f>IF(I195=1,I195*('Base de Dados 2013'!$AN251-'Base de Dados 2013'!$AH251),"")</f>
        <v/>
      </c>
      <c r="AJ195" s="89" t="str">
        <f>IF(J195=1,J195*('Base de Dados 2013'!$AN251-'Base de Dados 2013'!$AH251),"")</f>
        <v/>
      </c>
      <c r="AK195" s="89" t="str">
        <f>IF(K195=1,K195*('Base de Dados 2013'!$AN251-'Base de Dados 2013'!$AH251),"")</f>
        <v/>
      </c>
      <c r="AL195" s="89" t="str">
        <f>IF(L195=1,L195*('Base de Dados 2013'!$AN251-'Base de Dados 2013'!$AH251),"")</f>
        <v/>
      </c>
      <c r="AM195" s="89" t="str">
        <f>IF(M195=1,M195*('Base de Dados 2013'!$AN251-'Base de Dados 2013'!$AH251),"")</f>
        <v/>
      </c>
      <c r="AN195" s="89" t="str">
        <f>IF(N195=1,N195*('Base de Dados 2013'!$AN251-'Base de Dados 2013'!$AH251),"")</f>
        <v/>
      </c>
      <c r="AO195" s="89" t="str">
        <f>IF(O195=1,O195*('Base de Dados 2013'!$AN251-'Base de Dados 2013'!$AH251),"")</f>
        <v/>
      </c>
      <c r="AP195" s="89" t="str">
        <f>IF(P195=1,P195*('Base de Dados 2013'!$AN251-'Base de Dados 2013'!$AH251),"")</f>
        <v/>
      </c>
      <c r="AQ195" s="89" t="str">
        <f>IF(Q195=1,Q195*('Base de Dados 2013'!$AN251-'Base de Dados 2013'!$AH251),"")</f>
        <v/>
      </c>
      <c r="AR195" s="89" t="str">
        <f>IF(R195=1,R195*('Base de Dados 2013'!$AN251-'Base de Dados 2013'!$AH251),"")</f>
        <v/>
      </c>
      <c r="AS195" s="89">
        <f>IF(S195=1,S195*('Base de Dados 2013'!$AN251-'Base de Dados 2013'!$AH251),"")</f>
        <v>88</v>
      </c>
      <c r="AT195" s="89" t="str">
        <f>IF(T195=1,T195*('Base de Dados 2013'!$AN251-'Base de Dados 2013'!$AH251),"")</f>
        <v/>
      </c>
      <c r="AU195" s="89" t="str">
        <f>IF(U195=1,U195*('Base de Dados 2013'!$AN251-'Base de Dados 2013'!$AH251),"")</f>
        <v/>
      </c>
      <c r="AV195" s="89" t="str">
        <f>IF(V195=1,V195*('Base de Dados 2013'!$AN251-'Base de Dados 2013'!$AH251),"")</f>
        <v/>
      </c>
      <c r="AW195" s="89" t="str">
        <f>IF(W195=1,W195*('Base de Dados 2013'!$AN251-'Base de Dados 2013'!$AH251),"")</f>
        <v/>
      </c>
      <c r="AX195" s="89" t="str">
        <f>IF(X195=1,X195*('Base de Dados 2013'!$AN251-'Base de Dados 2013'!$AH251),"")</f>
        <v/>
      </c>
      <c r="AY195" s="90" t="str">
        <f>IF(Y195=1,Y195*('Base de Dados 2013'!$AN251-'Base de Dados 2013'!$AH251),"")</f>
        <v/>
      </c>
      <c r="AZ195" t="str">
        <f t="shared" si="66"/>
        <v/>
      </c>
      <c r="BA195" t="str">
        <f t="shared" si="63"/>
        <v/>
      </c>
    </row>
    <row r="196" spans="1:53" x14ac:dyDescent="0.55000000000000004">
      <c r="A196" s="75" t="str">
        <f>'Base de Dados 2013'!O252</f>
        <v>USB 572</v>
      </c>
      <c r="B196" s="88">
        <f t="shared" si="68"/>
        <v>1</v>
      </c>
      <c r="C196" s="89" t="str">
        <f t="shared" si="68"/>
        <v/>
      </c>
      <c r="D196" s="89" t="str">
        <f t="shared" si="68"/>
        <v/>
      </c>
      <c r="E196" s="89" t="str">
        <f t="shared" si="68"/>
        <v/>
      </c>
      <c r="F196" s="89" t="str">
        <f t="shared" si="68"/>
        <v/>
      </c>
      <c r="G196" s="89" t="str">
        <f t="shared" si="68"/>
        <v/>
      </c>
      <c r="H196" s="89" t="str">
        <f t="shared" si="55"/>
        <v/>
      </c>
      <c r="I196" s="89" t="str">
        <f t="shared" si="55"/>
        <v/>
      </c>
      <c r="J196" s="89" t="str">
        <f t="shared" si="56"/>
        <v/>
      </c>
      <c r="K196" s="89" t="str">
        <f t="shared" si="68"/>
        <v/>
      </c>
      <c r="L196" s="89" t="str">
        <f t="shared" si="68"/>
        <v/>
      </c>
      <c r="M196" s="89" t="str">
        <f t="shared" si="68"/>
        <v/>
      </c>
      <c r="N196" s="89" t="str">
        <f t="shared" si="57"/>
        <v/>
      </c>
      <c r="O196" s="89" t="str">
        <f t="shared" si="58"/>
        <v/>
      </c>
      <c r="P196" s="89" t="str">
        <f t="shared" si="68"/>
        <v/>
      </c>
      <c r="Q196" s="89" t="str">
        <f t="shared" si="68"/>
        <v/>
      </c>
      <c r="R196" s="89" t="str">
        <f t="shared" si="68"/>
        <v/>
      </c>
      <c r="S196" s="89" t="str">
        <f t="shared" si="59"/>
        <v/>
      </c>
      <c r="T196" s="89" t="str">
        <f t="shared" si="60"/>
        <v/>
      </c>
      <c r="U196" s="89" t="str">
        <f t="shared" si="68"/>
        <v/>
      </c>
      <c r="V196" s="89" t="str">
        <f t="shared" si="68"/>
        <v/>
      </c>
      <c r="W196" s="89" t="str">
        <f t="shared" si="68"/>
        <v/>
      </c>
      <c r="X196" s="89" t="str">
        <f t="shared" si="67"/>
        <v/>
      </c>
      <c r="Y196" s="90" t="str">
        <f t="shared" si="67"/>
        <v/>
      </c>
      <c r="Z196" s="102" t="str">
        <f t="shared" si="54"/>
        <v/>
      </c>
      <c r="AB196" s="88">
        <f>IF(B196=1,B196*('Base de Dados 2013'!$AN252-'Base de Dados 2013'!$AH252),"")</f>
        <v>76</v>
      </c>
      <c r="AC196" s="89" t="str">
        <f>IF(C196=1,C196*('Base de Dados 2013'!$AN252-'Base de Dados 2013'!$AH252),"")</f>
        <v/>
      </c>
      <c r="AD196" s="89" t="str">
        <f>IF(D196=1,D196*('Base de Dados 2013'!$AN252-'Base de Dados 2013'!$AH252),"")</f>
        <v/>
      </c>
      <c r="AE196" s="89" t="str">
        <f>IF(E196=1,E196*('Base de Dados 2013'!$AN252-'Base de Dados 2013'!$AH252),"")</f>
        <v/>
      </c>
      <c r="AF196" s="89" t="str">
        <f>IF(F196=1,F196*('Base de Dados 2013'!$AN252-'Base de Dados 2013'!$AH252),"")</f>
        <v/>
      </c>
      <c r="AG196" s="89" t="str">
        <f>IF(G196=1,G196*('Base de Dados 2013'!$AN252-'Base de Dados 2013'!$AH252),"")</f>
        <v/>
      </c>
      <c r="AH196" s="89" t="str">
        <f>IF(H196=1,H196*('Base de Dados 2013'!$AN252-'Base de Dados 2013'!$AH252),"")</f>
        <v/>
      </c>
      <c r="AI196" s="89" t="str">
        <f>IF(I196=1,I196*('Base de Dados 2013'!$AN252-'Base de Dados 2013'!$AH252),"")</f>
        <v/>
      </c>
      <c r="AJ196" s="89" t="str">
        <f>IF(J196=1,J196*('Base de Dados 2013'!$AN252-'Base de Dados 2013'!$AH252),"")</f>
        <v/>
      </c>
      <c r="AK196" s="89" t="str">
        <f>IF(K196=1,K196*('Base de Dados 2013'!$AN252-'Base de Dados 2013'!$AH252),"")</f>
        <v/>
      </c>
      <c r="AL196" s="89" t="str">
        <f>IF(L196=1,L196*('Base de Dados 2013'!$AN252-'Base de Dados 2013'!$AH252),"")</f>
        <v/>
      </c>
      <c r="AM196" s="89" t="str">
        <f>IF(M196=1,M196*('Base de Dados 2013'!$AN252-'Base de Dados 2013'!$AH252),"")</f>
        <v/>
      </c>
      <c r="AN196" s="89" t="str">
        <f>IF(N196=1,N196*('Base de Dados 2013'!$AN252-'Base de Dados 2013'!$AH252),"")</f>
        <v/>
      </c>
      <c r="AO196" s="89" t="str">
        <f>IF(O196=1,O196*('Base de Dados 2013'!$AN252-'Base de Dados 2013'!$AH252),"")</f>
        <v/>
      </c>
      <c r="AP196" s="89" t="str">
        <f>IF(P196=1,P196*('Base de Dados 2013'!$AN252-'Base de Dados 2013'!$AH252),"")</f>
        <v/>
      </c>
      <c r="AQ196" s="89" t="str">
        <f>IF(Q196=1,Q196*('Base de Dados 2013'!$AN252-'Base de Dados 2013'!$AH252),"")</f>
        <v/>
      </c>
      <c r="AR196" s="89" t="str">
        <f>IF(R196=1,R196*('Base de Dados 2013'!$AN252-'Base de Dados 2013'!$AH252),"")</f>
        <v/>
      </c>
      <c r="AS196" s="89" t="str">
        <f>IF(S196=1,S196*('Base de Dados 2013'!$AN252-'Base de Dados 2013'!$AH252),"")</f>
        <v/>
      </c>
      <c r="AT196" s="89" t="str">
        <f>IF(T196=1,T196*('Base de Dados 2013'!$AN252-'Base de Dados 2013'!$AH252),"")</f>
        <v/>
      </c>
      <c r="AU196" s="89" t="str">
        <f>IF(U196=1,U196*('Base de Dados 2013'!$AN252-'Base de Dados 2013'!$AH252),"")</f>
        <v/>
      </c>
      <c r="AV196" s="89" t="str">
        <f>IF(V196=1,V196*('Base de Dados 2013'!$AN252-'Base de Dados 2013'!$AH252),"")</f>
        <v/>
      </c>
      <c r="AW196" s="89" t="str">
        <f>IF(W196=1,W196*('Base de Dados 2013'!$AN252-'Base de Dados 2013'!$AH252),"")</f>
        <v/>
      </c>
      <c r="AX196" s="89" t="str">
        <f>IF(X196=1,X196*('Base de Dados 2013'!$AN252-'Base de Dados 2013'!$AH252),"")</f>
        <v/>
      </c>
      <c r="AY196" s="90" t="str">
        <f>IF(Y196=1,Y196*('Base de Dados 2013'!$AN252-'Base de Dados 2013'!$AH252),"")</f>
        <v/>
      </c>
      <c r="AZ196" t="str">
        <f t="shared" si="66"/>
        <v/>
      </c>
      <c r="BA196" t="str">
        <f t="shared" si="63"/>
        <v/>
      </c>
    </row>
    <row r="197" spans="1:53" x14ac:dyDescent="0.55000000000000004">
      <c r="A197" s="75" t="str">
        <f>'Base de Dados 2013'!O253</f>
        <v>USB 299</v>
      </c>
      <c r="B197" s="88" t="str">
        <f t="shared" si="68"/>
        <v/>
      </c>
      <c r="C197" s="89" t="str">
        <f t="shared" si="68"/>
        <v/>
      </c>
      <c r="D197" s="89" t="str">
        <f t="shared" si="68"/>
        <v/>
      </c>
      <c r="E197" s="89" t="str">
        <f t="shared" si="68"/>
        <v/>
      </c>
      <c r="F197" s="89" t="str">
        <f t="shared" si="68"/>
        <v/>
      </c>
      <c r="G197" s="89" t="str">
        <f t="shared" si="68"/>
        <v/>
      </c>
      <c r="H197" s="89">
        <f t="shared" si="55"/>
        <v>1</v>
      </c>
      <c r="I197" s="89" t="str">
        <f t="shared" si="55"/>
        <v/>
      </c>
      <c r="J197" s="89" t="str">
        <f t="shared" si="56"/>
        <v/>
      </c>
      <c r="K197" s="89" t="str">
        <f t="shared" si="68"/>
        <v/>
      </c>
      <c r="L197" s="89" t="str">
        <f t="shared" si="68"/>
        <v/>
      </c>
      <c r="M197" s="89" t="str">
        <f t="shared" si="68"/>
        <v/>
      </c>
      <c r="N197" s="89" t="str">
        <f t="shared" si="57"/>
        <v/>
      </c>
      <c r="O197" s="89" t="str">
        <f t="shared" si="58"/>
        <v/>
      </c>
      <c r="P197" s="89" t="str">
        <f t="shared" si="68"/>
        <v/>
      </c>
      <c r="Q197" s="89" t="str">
        <f t="shared" si="68"/>
        <v/>
      </c>
      <c r="R197" s="89" t="str">
        <f t="shared" si="68"/>
        <v/>
      </c>
      <c r="S197" s="89" t="str">
        <f t="shared" si="59"/>
        <v/>
      </c>
      <c r="T197" s="89" t="str">
        <f t="shared" si="60"/>
        <v/>
      </c>
      <c r="U197" s="89" t="str">
        <f t="shared" si="68"/>
        <v/>
      </c>
      <c r="V197" s="89" t="str">
        <f t="shared" si="68"/>
        <v/>
      </c>
      <c r="W197" s="89" t="str">
        <f t="shared" si="68"/>
        <v/>
      </c>
      <c r="X197" s="89" t="str">
        <f t="shared" si="67"/>
        <v/>
      </c>
      <c r="Y197" s="90" t="str">
        <f t="shared" si="67"/>
        <v/>
      </c>
      <c r="Z197" s="102" t="str">
        <f t="shared" si="54"/>
        <v/>
      </c>
      <c r="AB197" s="88" t="str">
        <f>IF(B197=1,B197*('Base de Dados 2013'!$AN253-'Base de Dados 2013'!$AH253),"")</f>
        <v/>
      </c>
      <c r="AC197" s="89" t="str">
        <f>IF(C197=1,C197*('Base de Dados 2013'!$AN253-'Base de Dados 2013'!$AH253),"")</f>
        <v/>
      </c>
      <c r="AD197" s="89" t="str">
        <f>IF(D197=1,D197*('Base de Dados 2013'!$AN253-'Base de Dados 2013'!$AH253),"")</f>
        <v/>
      </c>
      <c r="AE197" s="89" t="str">
        <f>IF(E197=1,E197*('Base de Dados 2013'!$AN253-'Base de Dados 2013'!$AH253),"")</f>
        <v/>
      </c>
      <c r="AF197" s="89" t="str">
        <f>IF(F197=1,F197*('Base de Dados 2013'!$AN253-'Base de Dados 2013'!$AH253),"")</f>
        <v/>
      </c>
      <c r="AG197" s="89" t="str">
        <f>IF(G197=1,G197*('Base de Dados 2013'!$AN253-'Base de Dados 2013'!$AH253),"")</f>
        <v/>
      </c>
      <c r="AH197" s="89">
        <f>IF(H197=1,H197*('Base de Dados 2013'!$AN253-'Base de Dados 2013'!$AH253),"")</f>
        <v>52</v>
      </c>
      <c r="AI197" s="89" t="str">
        <f>IF(I197=1,I197*('Base de Dados 2013'!$AN253-'Base de Dados 2013'!$AH253),"")</f>
        <v/>
      </c>
      <c r="AJ197" s="89" t="str">
        <f>IF(J197=1,J197*('Base de Dados 2013'!$AN253-'Base de Dados 2013'!$AH253),"")</f>
        <v/>
      </c>
      <c r="AK197" s="89" t="str">
        <f>IF(K197=1,K197*('Base de Dados 2013'!$AN253-'Base de Dados 2013'!$AH253),"")</f>
        <v/>
      </c>
      <c r="AL197" s="89" t="str">
        <f>IF(L197=1,L197*('Base de Dados 2013'!$AN253-'Base de Dados 2013'!$AH253),"")</f>
        <v/>
      </c>
      <c r="AM197" s="89" t="str">
        <f>IF(M197=1,M197*('Base de Dados 2013'!$AN253-'Base de Dados 2013'!$AH253),"")</f>
        <v/>
      </c>
      <c r="AN197" s="89" t="str">
        <f>IF(N197=1,N197*('Base de Dados 2013'!$AN253-'Base de Dados 2013'!$AH253),"")</f>
        <v/>
      </c>
      <c r="AO197" s="89" t="str">
        <f>IF(O197=1,O197*('Base de Dados 2013'!$AN253-'Base de Dados 2013'!$AH253),"")</f>
        <v/>
      </c>
      <c r="AP197" s="89" t="str">
        <f>IF(P197=1,P197*('Base de Dados 2013'!$AN253-'Base de Dados 2013'!$AH253),"")</f>
        <v/>
      </c>
      <c r="AQ197" s="89" t="str">
        <f>IF(Q197=1,Q197*('Base de Dados 2013'!$AN253-'Base de Dados 2013'!$AH253),"")</f>
        <v/>
      </c>
      <c r="AR197" s="89" t="str">
        <f>IF(R197=1,R197*('Base de Dados 2013'!$AN253-'Base de Dados 2013'!$AH253),"")</f>
        <v/>
      </c>
      <c r="AS197" s="89" t="str">
        <f>IF(S197=1,S197*('Base de Dados 2013'!$AN253-'Base de Dados 2013'!$AH253),"")</f>
        <v/>
      </c>
      <c r="AT197" s="89" t="str">
        <f>IF(T197=1,T197*('Base de Dados 2013'!$AN253-'Base de Dados 2013'!$AH253),"")</f>
        <v/>
      </c>
      <c r="AU197" s="89" t="str">
        <f>IF(U197=1,U197*('Base de Dados 2013'!$AN253-'Base de Dados 2013'!$AH253),"")</f>
        <v/>
      </c>
      <c r="AV197" s="89" t="str">
        <f>IF(V197=1,V197*('Base de Dados 2013'!$AN253-'Base de Dados 2013'!$AH253),"")</f>
        <v/>
      </c>
      <c r="AW197" s="89" t="str">
        <f>IF(W197=1,W197*('Base de Dados 2013'!$AN253-'Base de Dados 2013'!$AH253),"")</f>
        <v/>
      </c>
      <c r="AX197" s="89" t="str">
        <f>IF(X197=1,X197*('Base de Dados 2013'!$AN253-'Base de Dados 2013'!$AH253),"")</f>
        <v/>
      </c>
      <c r="AY197" s="90" t="str">
        <f>IF(Y197=1,Y197*('Base de Dados 2013'!$AN253-'Base de Dados 2013'!$AH253),"")</f>
        <v/>
      </c>
      <c r="AZ197" t="str">
        <f t="shared" si="66"/>
        <v/>
      </c>
      <c r="BA197" t="str">
        <f t="shared" si="63"/>
        <v/>
      </c>
    </row>
    <row r="198" spans="1:53" x14ac:dyDescent="0.55000000000000004">
      <c r="A198" s="75" t="str">
        <f>'Base de Dados 2013'!O254</f>
        <v>USB 558</v>
      </c>
      <c r="B198" s="88" t="str">
        <f t="shared" si="68"/>
        <v/>
      </c>
      <c r="C198" s="89" t="str">
        <f t="shared" si="68"/>
        <v/>
      </c>
      <c r="D198" s="89" t="str">
        <f t="shared" si="68"/>
        <v/>
      </c>
      <c r="E198" s="89">
        <f t="shared" si="68"/>
        <v>1</v>
      </c>
      <c r="F198" s="89" t="str">
        <f t="shared" si="68"/>
        <v/>
      </c>
      <c r="G198" s="89" t="str">
        <f t="shared" si="68"/>
        <v/>
      </c>
      <c r="H198" s="89" t="str">
        <f t="shared" si="55"/>
        <v/>
      </c>
      <c r="I198" s="89" t="str">
        <f t="shared" si="55"/>
        <v/>
      </c>
      <c r="J198" s="89" t="str">
        <f t="shared" si="56"/>
        <v/>
      </c>
      <c r="K198" s="89" t="str">
        <f t="shared" si="68"/>
        <v/>
      </c>
      <c r="L198" s="89" t="str">
        <f t="shared" si="68"/>
        <v/>
      </c>
      <c r="M198" s="89" t="str">
        <f t="shared" si="68"/>
        <v/>
      </c>
      <c r="N198" s="89" t="str">
        <f t="shared" si="57"/>
        <v/>
      </c>
      <c r="O198" s="89" t="str">
        <f t="shared" si="58"/>
        <v/>
      </c>
      <c r="P198" s="89" t="str">
        <f t="shared" si="68"/>
        <v/>
      </c>
      <c r="Q198" s="89" t="str">
        <f t="shared" si="68"/>
        <v/>
      </c>
      <c r="R198" s="89" t="str">
        <f t="shared" si="68"/>
        <v/>
      </c>
      <c r="S198" s="89" t="str">
        <f t="shared" si="59"/>
        <v/>
      </c>
      <c r="T198" s="89" t="str">
        <f t="shared" si="60"/>
        <v/>
      </c>
      <c r="U198" s="89" t="str">
        <f t="shared" si="68"/>
        <v/>
      </c>
      <c r="V198" s="89" t="str">
        <f t="shared" si="68"/>
        <v/>
      </c>
      <c r="W198" s="89" t="str">
        <f t="shared" si="68"/>
        <v/>
      </c>
      <c r="X198" s="89" t="str">
        <f t="shared" si="67"/>
        <v/>
      </c>
      <c r="Y198" s="90" t="str">
        <f t="shared" si="67"/>
        <v/>
      </c>
      <c r="Z198" s="102" t="str">
        <f t="shared" si="54"/>
        <v/>
      </c>
      <c r="AB198" s="88" t="str">
        <f>IF(B198=1,B198*('Base de Dados 2013'!$AN254-'Base de Dados 2013'!$AH254),"")</f>
        <v/>
      </c>
      <c r="AC198" s="89" t="str">
        <f>IF(C198=1,C198*('Base de Dados 2013'!$AN254-'Base de Dados 2013'!$AH254),"")</f>
        <v/>
      </c>
      <c r="AD198" s="89" t="str">
        <f>IF(D198=1,D198*('Base de Dados 2013'!$AN254-'Base de Dados 2013'!$AH254),"")</f>
        <v/>
      </c>
      <c r="AE198" s="89">
        <f>IF(E198=1,E198*('Base de Dados 2013'!$AN254-'Base de Dados 2013'!$AH254),"")</f>
        <v>38</v>
      </c>
      <c r="AF198" s="89" t="str">
        <f>IF(F198=1,F198*('Base de Dados 2013'!$AN254-'Base de Dados 2013'!$AH254),"")</f>
        <v/>
      </c>
      <c r="AG198" s="89" t="str">
        <f>IF(G198=1,G198*('Base de Dados 2013'!$AN254-'Base de Dados 2013'!$AH254),"")</f>
        <v/>
      </c>
      <c r="AH198" s="89" t="str">
        <f>IF(H198=1,H198*('Base de Dados 2013'!$AN254-'Base de Dados 2013'!$AH254),"")</f>
        <v/>
      </c>
      <c r="AI198" s="89" t="str">
        <f>IF(I198=1,I198*('Base de Dados 2013'!$AN254-'Base de Dados 2013'!$AH254),"")</f>
        <v/>
      </c>
      <c r="AJ198" s="89" t="str">
        <f>IF(J198=1,J198*('Base de Dados 2013'!$AN254-'Base de Dados 2013'!$AH254),"")</f>
        <v/>
      </c>
      <c r="AK198" s="89" t="str">
        <f>IF(K198=1,K198*('Base de Dados 2013'!$AN254-'Base de Dados 2013'!$AH254),"")</f>
        <v/>
      </c>
      <c r="AL198" s="89" t="str">
        <f>IF(L198=1,L198*('Base de Dados 2013'!$AN254-'Base de Dados 2013'!$AH254),"")</f>
        <v/>
      </c>
      <c r="AM198" s="89" t="str">
        <f>IF(M198=1,M198*('Base de Dados 2013'!$AN254-'Base de Dados 2013'!$AH254),"")</f>
        <v/>
      </c>
      <c r="AN198" s="89" t="str">
        <f>IF(N198=1,N198*('Base de Dados 2013'!$AN254-'Base de Dados 2013'!$AH254),"")</f>
        <v/>
      </c>
      <c r="AO198" s="89" t="str">
        <f>IF(O198=1,O198*('Base de Dados 2013'!$AN254-'Base de Dados 2013'!$AH254),"")</f>
        <v/>
      </c>
      <c r="AP198" s="89" t="str">
        <f>IF(P198=1,P198*('Base de Dados 2013'!$AN254-'Base de Dados 2013'!$AH254),"")</f>
        <v/>
      </c>
      <c r="AQ198" s="89" t="str">
        <f>IF(Q198=1,Q198*('Base de Dados 2013'!$AN254-'Base de Dados 2013'!$AH254),"")</f>
        <v/>
      </c>
      <c r="AR198" s="89" t="str">
        <f>IF(R198=1,R198*('Base de Dados 2013'!$AN254-'Base de Dados 2013'!$AH254),"")</f>
        <v/>
      </c>
      <c r="AS198" s="89" t="str">
        <f>IF(S198=1,S198*('Base de Dados 2013'!$AN254-'Base de Dados 2013'!$AH254),"")</f>
        <v/>
      </c>
      <c r="AT198" s="89" t="str">
        <f>IF(T198=1,T198*('Base de Dados 2013'!$AN254-'Base de Dados 2013'!$AH254),"")</f>
        <v/>
      </c>
      <c r="AU198" s="89" t="str">
        <f>IF(U198=1,U198*('Base de Dados 2013'!$AN254-'Base de Dados 2013'!$AH254),"")</f>
        <v/>
      </c>
      <c r="AV198" s="89" t="str">
        <f>IF(V198=1,V198*('Base de Dados 2013'!$AN254-'Base de Dados 2013'!$AH254),"")</f>
        <v/>
      </c>
      <c r="AW198" s="89" t="str">
        <f>IF(W198=1,W198*('Base de Dados 2013'!$AN254-'Base de Dados 2013'!$AH254),"")</f>
        <v/>
      </c>
      <c r="AX198" s="89" t="str">
        <f>IF(X198=1,X198*('Base de Dados 2013'!$AN254-'Base de Dados 2013'!$AH254),"")</f>
        <v/>
      </c>
      <c r="AY198" s="90" t="str">
        <f>IF(Y198=1,Y198*('Base de Dados 2013'!$AN254-'Base de Dados 2013'!$AH254),"")</f>
        <v/>
      </c>
      <c r="AZ198" t="str">
        <f t="shared" si="66"/>
        <v/>
      </c>
      <c r="BA198" t="str">
        <f t="shared" si="63"/>
        <v/>
      </c>
    </row>
    <row r="199" spans="1:53" x14ac:dyDescent="0.55000000000000004">
      <c r="A199" s="75" t="str">
        <f>'Base de Dados 2013'!O255</f>
        <v>USB 557</v>
      </c>
      <c r="B199" s="88" t="str">
        <f t="shared" si="68"/>
        <v/>
      </c>
      <c r="C199" s="89" t="str">
        <f t="shared" si="68"/>
        <v/>
      </c>
      <c r="D199" s="89" t="str">
        <f t="shared" si="68"/>
        <v/>
      </c>
      <c r="E199" s="89" t="str">
        <f t="shared" si="68"/>
        <v/>
      </c>
      <c r="F199" s="89">
        <f t="shared" si="68"/>
        <v>1</v>
      </c>
      <c r="G199" s="89" t="str">
        <f t="shared" si="68"/>
        <v/>
      </c>
      <c r="H199" s="89" t="str">
        <f t="shared" si="55"/>
        <v/>
      </c>
      <c r="I199" s="89" t="str">
        <f t="shared" si="55"/>
        <v/>
      </c>
      <c r="J199" s="89" t="str">
        <f t="shared" si="56"/>
        <v/>
      </c>
      <c r="K199" s="89" t="str">
        <f t="shared" si="68"/>
        <v/>
      </c>
      <c r="L199" s="89" t="str">
        <f t="shared" si="68"/>
        <v/>
      </c>
      <c r="M199" s="89" t="str">
        <f t="shared" si="68"/>
        <v/>
      </c>
      <c r="N199" s="89" t="str">
        <f t="shared" si="57"/>
        <v/>
      </c>
      <c r="O199" s="89" t="str">
        <f t="shared" si="58"/>
        <v/>
      </c>
      <c r="P199" s="89" t="str">
        <f t="shared" si="68"/>
        <v/>
      </c>
      <c r="Q199" s="89" t="str">
        <f t="shared" si="68"/>
        <v/>
      </c>
      <c r="R199" s="89" t="str">
        <f t="shared" si="68"/>
        <v/>
      </c>
      <c r="S199" s="89" t="str">
        <f t="shared" si="59"/>
        <v/>
      </c>
      <c r="T199" s="89" t="str">
        <f t="shared" si="60"/>
        <v/>
      </c>
      <c r="U199" s="89" t="str">
        <f t="shared" si="68"/>
        <v/>
      </c>
      <c r="V199" s="89" t="str">
        <f t="shared" si="68"/>
        <v/>
      </c>
      <c r="W199" s="89" t="str">
        <f t="shared" si="68"/>
        <v/>
      </c>
      <c r="X199" s="89" t="str">
        <f t="shared" si="67"/>
        <v/>
      </c>
      <c r="Y199" s="90" t="str">
        <f t="shared" si="67"/>
        <v/>
      </c>
      <c r="Z199" s="102" t="str">
        <f t="shared" si="54"/>
        <v/>
      </c>
      <c r="AB199" s="88" t="str">
        <f>IF(B199=1,B199*('Base de Dados 2013'!$AN255-'Base de Dados 2013'!$AH255),"")</f>
        <v/>
      </c>
      <c r="AC199" s="89" t="str">
        <f>IF(C199=1,C199*('Base de Dados 2013'!$AN255-'Base de Dados 2013'!$AH255),"")</f>
        <v/>
      </c>
      <c r="AD199" s="89" t="str">
        <f>IF(D199=1,D199*('Base de Dados 2013'!$AN255-'Base de Dados 2013'!$AH255),"")</f>
        <v/>
      </c>
      <c r="AE199" s="89" t="str">
        <f>IF(E199=1,E199*('Base de Dados 2013'!$AN255-'Base de Dados 2013'!$AH255),"")</f>
        <v/>
      </c>
      <c r="AF199" s="89">
        <f>IF(F199=1,F199*('Base de Dados 2013'!$AN255-'Base de Dados 2013'!$AH255),"")</f>
        <v>64</v>
      </c>
      <c r="AG199" s="89" t="str">
        <f>IF(G199=1,G199*('Base de Dados 2013'!$AN255-'Base de Dados 2013'!$AH255),"")</f>
        <v/>
      </c>
      <c r="AH199" s="89" t="str">
        <f>IF(H199=1,H199*('Base de Dados 2013'!$AN255-'Base de Dados 2013'!$AH255),"")</f>
        <v/>
      </c>
      <c r="AI199" s="89" t="str">
        <f>IF(I199=1,I199*('Base de Dados 2013'!$AN255-'Base de Dados 2013'!$AH255),"")</f>
        <v/>
      </c>
      <c r="AJ199" s="89" t="str">
        <f>IF(J199=1,J199*('Base de Dados 2013'!$AN255-'Base de Dados 2013'!$AH255),"")</f>
        <v/>
      </c>
      <c r="AK199" s="89" t="str">
        <f>IF(K199=1,K199*('Base de Dados 2013'!$AN255-'Base de Dados 2013'!$AH255),"")</f>
        <v/>
      </c>
      <c r="AL199" s="89" t="str">
        <f>IF(L199=1,L199*('Base de Dados 2013'!$AN255-'Base de Dados 2013'!$AH255),"")</f>
        <v/>
      </c>
      <c r="AM199" s="89" t="str">
        <f>IF(M199=1,M199*('Base de Dados 2013'!$AN255-'Base de Dados 2013'!$AH255),"")</f>
        <v/>
      </c>
      <c r="AN199" s="89" t="str">
        <f>IF(N199=1,N199*('Base de Dados 2013'!$AN255-'Base de Dados 2013'!$AH255),"")</f>
        <v/>
      </c>
      <c r="AO199" s="89" t="str">
        <f>IF(O199=1,O199*('Base de Dados 2013'!$AN255-'Base de Dados 2013'!$AH255),"")</f>
        <v/>
      </c>
      <c r="AP199" s="89" t="str">
        <f>IF(P199=1,P199*('Base de Dados 2013'!$AN255-'Base de Dados 2013'!$AH255),"")</f>
        <v/>
      </c>
      <c r="AQ199" s="89" t="str">
        <f>IF(Q199=1,Q199*('Base de Dados 2013'!$AN255-'Base de Dados 2013'!$AH255),"")</f>
        <v/>
      </c>
      <c r="AR199" s="89" t="str">
        <f>IF(R199=1,R199*('Base de Dados 2013'!$AN255-'Base de Dados 2013'!$AH255),"")</f>
        <v/>
      </c>
      <c r="AS199" s="89" t="str">
        <f>IF(S199=1,S199*('Base de Dados 2013'!$AN255-'Base de Dados 2013'!$AH255),"")</f>
        <v/>
      </c>
      <c r="AT199" s="89" t="str">
        <f>IF(T199=1,T199*('Base de Dados 2013'!$AN255-'Base de Dados 2013'!$AH255),"")</f>
        <v/>
      </c>
      <c r="AU199" s="89" t="str">
        <f>IF(U199=1,U199*('Base de Dados 2013'!$AN255-'Base de Dados 2013'!$AH255),"")</f>
        <v/>
      </c>
      <c r="AV199" s="89" t="str">
        <f>IF(V199=1,V199*('Base de Dados 2013'!$AN255-'Base de Dados 2013'!$AH255),"")</f>
        <v/>
      </c>
      <c r="AW199" s="89" t="str">
        <f>IF(W199=1,W199*('Base de Dados 2013'!$AN255-'Base de Dados 2013'!$AH255),"")</f>
        <v/>
      </c>
      <c r="AX199" s="89" t="str">
        <f>IF(X199=1,X199*('Base de Dados 2013'!$AN255-'Base de Dados 2013'!$AH255),"")</f>
        <v/>
      </c>
      <c r="AY199" s="90" t="str">
        <f>IF(Y199=1,Y199*('Base de Dados 2013'!$AN255-'Base de Dados 2013'!$AH255),"")</f>
        <v/>
      </c>
      <c r="AZ199" t="str">
        <f t="shared" si="66"/>
        <v/>
      </c>
      <c r="BA199" t="str">
        <f t="shared" si="63"/>
        <v/>
      </c>
    </row>
    <row r="200" spans="1:53" x14ac:dyDescent="0.55000000000000004">
      <c r="A200" s="75" t="str">
        <f>'Base de Dados 2013'!O256</f>
        <v>USB 299</v>
      </c>
      <c r="B200" s="88" t="str">
        <f t="shared" si="68"/>
        <v/>
      </c>
      <c r="C200" s="89" t="str">
        <f t="shared" si="68"/>
        <v/>
      </c>
      <c r="D200" s="89" t="str">
        <f t="shared" si="68"/>
        <v/>
      </c>
      <c r="E200" s="89" t="str">
        <f t="shared" si="68"/>
        <v/>
      </c>
      <c r="F200" s="89" t="str">
        <f t="shared" si="68"/>
        <v/>
      </c>
      <c r="G200" s="89" t="str">
        <f t="shared" si="68"/>
        <v/>
      </c>
      <c r="H200" s="89">
        <f t="shared" si="55"/>
        <v>1</v>
      </c>
      <c r="I200" s="89" t="str">
        <f t="shared" si="55"/>
        <v/>
      </c>
      <c r="J200" s="89" t="str">
        <f t="shared" si="56"/>
        <v/>
      </c>
      <c r="K200" s="89" t="str">
        <f t="shared" si="68"/>
        <v/>
      </c>
      <c r="L200" s="89" t="str">
        <f t="shared" si="68"/>
        <v/>
      </c>
      <c r="M200" s="89" t="str">
        <f t="shared" si="68"/>
        <v/>
      </c>
      <c r="N200" s="89" t="str">
        <f t="shared" si="57"/>
        <v/>
      </c>
      <c r="O200" s="89" t="str">
        <f t="shared" si="58"/>
        <v/>
      </c>
      <c r="P200" s="89" t="str">
        <f t="shared" si="68"/>
        <v/>
      </c>
      <c r="Q200" s="89" t="str">
        <f t="shared" si="68"/>
        <v/>
      </c>
      <c r="R200" s="89" t="str">
        <f t="shared" si="68"/>
        <v/>
      </c>
      <c r="S200" s="89" t="str">
        <f t="shared" si="59"/>
        <v/>
      </c>
      <c r="T200" s="89" t="str">
        <f t="shared" si="60"/>
        <v/>
      </c>
      <c r="U200" s="89" t="str">
        <f t="shared" si="68"/>
        <v/>
      </c>
      <c r="V200" s="89" t="str">
        <f t="shared" si="68"/>
        <v/>
      </c>
      <c r="W200" s="89" t="str">
        <f t="shared" si="68"/>
        <v/>
      </c>
      <c r="X200" s="89" t="str">
        <f t="shared" si="67"/>
        <v/>
      </c>
      <c r="Y200" s="90" t="str">
        <f t="shared" si="67"/>
        <v/>
      </c>
      <c r="Z200" s="102" t="str">
        <f t="shared" si="54"/>
        <v/>
      </c>
      <c r="AB200" s="88" t="str">
        <f>IF(B200=1,B200*('Base de Dados 2013'!$AN256-'Base de Dados 2013'!$AH256),"")</f>
        <v/>
      </c>
      <c r="AC200" s="89" t="str">
        <f>IF(C200=1,C200*('Base de Dados 2013'!$AN256-'Base de Dados 2013'!$AH256),"")</f>
        <v/>
      </c>
      <c r="AD200" s="89" t="str">
        <f>IF(D200=1,D200*('Base de Dados 2013'!$AN256-'Base de Dados 2013'!$AH256),"")</f>
        <v/>
      </c>
      <c r="AE200" s="89" t="str">
        <f>IF(E200=1,E200*('Base de Dados 2013'!$AN256-'Base de Dados 2013'!$AH256),"")</f>
        <v/>
      </c>
      <c r="AF200" s="89" t="str">
        <f>IF(F200=1,F200*('Base de Dados 2013'!$AN256-'Base de Dados 2013'!$AH256),"")</f>
        <v/>
      </c>
      <c r="AG200" s="89" t="str">
        <f>IF(G200=1,G200*('Base de Dados 2013'!$AN256-'Base de Dados 2013'!$AH256),"")</f>
        <v/>
      </c>
      <c r="AH200" s="89">
        <f>IF(H200=1,H200*('Base de Dados 2013'!$AN256-'Base de Dados 2013'!$AH256),"")</f>
        <v>38</v>
      </c>
      <c r="AI200" s="89" t="str">
        <f>IF(I200=1,I200*('Base de Dados 2013'!$AN256-'Base de Dados 2013'!$AH256),"")</f>
        <v/>
      </c>
      <c r="AJ200" s="89" t="str">
        <f>IF(J200=1,J200*('Base de Dados 2013'!$AN256-'Base de Dados 2013'!$AH256),"")</f>
        <v/>
      </c>
      <c r="AK200" s="89" t="str">
        <f>IF(K200=1,K200*('Base de Dados 2013'!$AN256-'Base de Dados 2013'!$AH256),"")</f>
        <v/>
      </c>
      <c r="AL200" s="89" t="str">
        <f>IF(L200=1,L200*('Base de Dados 2013'!$AN256-'Base de Dados 2013'!$AH256),"")</f>
        <v/>
      </c>
      <c r="AM200" s="89" t="str">
        <f>IF(M200=1,M200*('Base de Dados 2013'!$AN256-'Base de Dados 2013'!$AH256),"")</f>
        <v/>
      </c>
      <c r="AN200" s="89" t="str">
        <f>IF(N200=1,N200*('Base de Dados 2013'!$AN256-'Base de Dados 2013'!$AH256),"")</f>
        <v/>
      </c>
      <c r="AO200" s="89" t="str">
        <f>IF(O200=1,O200*('Base de Dados 2013'!$AN256-'Base de Dados 2013'!$AH256),"")</f>
        <v/>
      </c>
      <c r="AP200" s="89" t="str">
        <f>IF(P200=1,P200*('Base de Dados 2013'!$AN256-'Base de Dados 2013'!$AH256),"")</f>
        <v/>
      </c>
      <c r="AQ200" s="89" t="str">
        <f>IF(Q200=1,Q200*('Base de Dados 2013'!$AN256-'Base de Dados 2013'!$AH256),"")</f>
        <v/>
      </c>
      <c r="AR200" s="89" t="str">
        <f>IF(R200=1,R200*('Base de Dados 2013'!$AN256-'Base de Dados 2013'!$AH256),"")</f>
        <v/>
      </c>
      <c r="AS200" s="89" t="str">
        <f>IF(S200=1,S200*('Base de Dados 2013'!$AN256-'Base de Dados 2013'!$AH256),"")</f>
        <v/>
      </c>
      <c r="AT200" s="89" t="str">
        <f>IF(T200=1,T200*('Base de Dados 2013'!$AN256-'Base de Dados 2013'!$AH256),"")</f>
        <v/>
      </c>
      <c r="AU200" s="89" t="str">
        <f>IF(U200=1,U200*('Base de Dados 2013'!$AN256-'Base de Dados 2013'!$AH256),"")</f>
        <v/>
      </c>
      <c r="AV200" s="89" t="str">
        <f>IF(V200=1,V200*('Base de Dados 2013'!$AN256-'Base de Dados 2013'!$AH256),"")</f>
        <v/>
      </c>
      <c r="AW200" s="89" t="str">
        <f>IF(W200=1,W200*('Base de Dados 2013'!$AN256-'Base de Dados 2013'!$AH256),"")</f>
        <v/>
      </c>
      <c r="AX200" s="89" t="str">
        <f>IF(X200=1,X200*('Base de Dados 2013'!$AN256-'Base de Dados 2013'!$AH256),"")</f>
        <v/>
      </c>
      <c r="AY200" s="90" t="str">
        <f>IF(Y200=1,Y200*('Base de Dados 2013'!$AN256-'Base de Dados 2013'!$AH256),"")</f>
        <v/>
      </c>
      <c r="AZ200" t="str">
        <f t="shared" si="66"/>
        <v/>
      </c>
      <c r="BA200" t="str">
        <f t="shared" si="63"/>
        <v/>
      </c>
    </row>
    <row r="201" spans="1:53" x14ac:dyDescent="0.55000000000000004">
      <c r="A201" s="75" t="str">
        <f>'Base de Dados 2013'!O257</f>
        <v>USB 222</v>
      </c>
      <c r="B201" s="88" t="str">
        <f t="shared" si="68"/>
        <v/>
      </c>
      <c r="C201" s="89" t="str">
        <f t="shared" si="68"/>
        <v/>
      </c>
      <c r="D201" s="89" t="str">
        <f t="shared" si="68"/>
        <v/>
      </c>
      <c r="E201" s="89" t="str">
        <f t="shared" si="68"/>
        <v/>
      </c>
      <c r="F201" s="89" t="str">
        <f t="shared" si="68"/>
        <v/>
      </c>
      <c r="G201" s="89" t="str">
        <f t="shared" si="68"/>
        <v/>
      </c>
      <c r="H201" s="89" t="str">
        <f t="shared" si="55"/>
        <v/>
      </c>
      <c r="I201" s="89">
        <f t="shared" si="55"/>
        <v>1</v>
      </c>
      <c r="J201" s="89" t="str">
        <f t="shared" si="56"/>
        <v/>
      </c>
      <c r="K201" s="89" t="str">
        <f t="shared" si="68"/>
        <v/>
      </c>
      <c r="L201" s="89" t="str">
        <f t="shared" si="68"/>
        <v/>
      </c>
      <c r="M201" s="89" t="str">
        <f t="shared" si="68"/>
        <v/>
      </c>
      <c r="N201" s="89" t="str">
        <f t="shared" si="57"/>
        <v/>
      </c>
      <c r="O201" s="89" t="str">
        <f t="shared" si="58"/>
        <v/>
      </c>
      <c r="P201" s="89" t="str">
        <f t="shared" si="68"/>
        <v/>
      </c>
      <c r="Q201" s="89" t="str">
        <f t="shared" si="68"/>
        <v/>
      </c>
      <c r="R201" s="89" t="str">
        <f t="shared" si="68"/>
        <v/>
      </c>
      <c r="S201" s="89" t="str">
        <f t="shared" si="59"/>
        <v/>
      </c>
      <c r="T201" s="89" t="str">
        <f t="shared" si="60"/>
        <v/>
      </c>
      <c r="U201" s="89" t="str">
        <f t="shared" si="68"/>
        <v/>
      </c>
      <c r="V201" s="89" t="str">
        <f t="shared" si="68"/>
        <v/>
      </c>
      <c r="W201" s="89" t="str">
        <f t="shared" si="68"/>
        <v/>
      </c>
      <c r="X201" s="89" t="str">
        <f t="shared" si="67"/>
        <v/>
      </c>
      <c r="Y201" s="90" t="str">
        <f t="shared" si="67"/>
        <v/>
      </c>
      <c r="Z201" s="102" t="str">
        <f t="shared" si="54"/>
        <v/>
      </c>
      <c r="AB201" s="88" t="str">
        <f>IF(B201=1,B201*('Base de Dados 2013'!$AN257-'Base de Dados 2013'!$AH257),"")</f>
        <v/>
      </c>
      <c r="AC201" s="89" t="str">
        <f>IF(C201=1,C201*('Base de Dados 2013'!$AN257-'Base de Dados 2013'!$AH257),"")</f>
        <v/>
      </c>
      <c r="AD201" s="89" t="str">
        <f>IF(D201=1,D201*('Base de Dados 2013'!$AN257-'Base de Dados 2013'!$AH257),"")</f>
        <v/>
      </c>
      <c r="AE201" s="89" t="str">
        <f>IF(E201=1,E201*('Base de Dados 2013'!$AN257-'Base de Dados 2013'!$AH257),"")</f>
        <v/>
      </c>
      <c r="AF201" s="89" t="str">
        <f>IF(F201=1,F201*('Base de Dados 2013'!$AN257-'Base de Dados 2013'!$AH257),"")</f>
        <v/>
      </c>
      <c r="AG201" s="89" t="str">
        <f>IF(G201=1,G201*('Base de Dados 2013'!$AN257-'Base de Dados 2013'!$AH257),"")</f>
        <v/>
      </c>
      <c r="AH201" s="89" t="str">
        <f>IF(H201=1,H201*('Base de Dados 2013'!$AN257-'Base de Dados 2013'!$AH257),"")</f>
        <v/>
      </c>
      <c r="AI201" s="89">
        <f>IF(I201=1,I201*('Base de Dados 2013'!$AN257-'Base de Dados 2013'!$AH257),"")</f>
        <v>35</v>
      </c>
      <c r="AJ201" s="89" t="str">
        <f>IF(J201=1,J201*('Base de Dados 2013'!$AN257-'Base de Dados 2013'!$AH257),"")</f>
        <v/>
      </c>
      <c r="AK201" s="89" t="str">
        <f>IF(K201=1,K201*('Base de Dados 2013'!$AN257-'Base de Dados 2013'!$AH257),"")</f>
        <v/>
      </c>
      <c r="AL201" s="89" t="str">
        <f>IF(L201=1,L201*('Base de Dados 2013'!$AN257-'Base de Dados 2013'!$AH257),"")</f>
        <v/>
      </c>
      <c r="AM201" s="89" t="str">
        <f>IF(M201=1,M201*('Base de Dados 2013'!$AN257-'Base de Dados 2013'!$AH257),"")</f>
        <v/>
      </c>
      <c r="AN201" s="89" t="str">
        <f>IF(N201=1,N201*('Base de Dados 2013'!$AN257-'Base de Dados 2013'!$AH257),"")</f>
        <v/>
      </c>
      <c r="AO201" s="89" t="str">
        <f>IF(O201=1,O201*('Base de Dados 2013'!$AN257-'Base de Dados 2013'!$AH257),"")</f>
        <v/>
      </c>
      <c r="AP201" s="89" t="str">
        <f>IF(P201=1,P201*('Base de Dados 2013'!$AN257-'Base de Dados 2013'!$AH257),"")</f>
        <v/>
      </c>
      <c r="AQ201" s="89" t="str">
        <f>IF(Q201=1,Q201*('Base de Dados 2013'!$AN257-'Base de Dados 2013'!$AH257),"")</f>
        <v/>
      </c>
      <c r="AR201" s="89" t="str">
        <f>IF(R201=1,R201*('Base de Dados 2013'!$AN257-'Base de Dados 2013'!$AH257),"")</f>
        <v/>
      </c>
      <c r="AS201" s="89" t="str">
        <f>IF(S201=1,S201*('Base de Dados 2013'!$AN257-'Base de Dados 2013'!$AH257),"")</f>
        <v/>
      </c>
      <c r="AT201" s="89" t="str">
        <f>IF(T201=1,T201*('Base de Dados 2013'!$AN257-'Base de Dados 2013'!$AH257),"")</f>
        <v/>
      </c>
      <c r="AU201" s="89" t="str">
        <f>IF(U201=1,U201*('Base de Dados 2013'!$AN257-'Base de Dados 2013'!$AH257),"")</f>
        <v/>
      </c>
      <c r="AV201" s="89" t="str">
        <f>IF(V201=1,V201*('Base de Dados 2013'!$AN257-'Base de Dados 2013'!$AH257),"")</f>
        <v/>
      </c>
      <c r="AW201" s="89" t="str">
        <f>IF(W201=1,W201*('Base de Dados 2013'!$AN257-'Base de Dados 2013'!$AH257),"")</f>
        <v/>
      </c>
      <c r="AX201" s="89" t="str">
        <f>IF(X201=1,X201*('Base de Dados 2013'!$AN257-'Base de Dados 2013'!$AH257),"")</f>
        <v/>
      </c>
      <c r="AY201" s="90" t="str">
        <f>IF(Y201=1,Y201*('Base de Dados 2013'!$AN257-'Base de Dados 2013'!$AH257),"")</f>
        <v/>
      </c>
      <c r="AZ201" t="str">
        <f t="shared" si="66"/>
        <v/>
      </c>
      <c r="BA201" t="str">
        <f t="shared" si="63"/>
        <v/>
      </c>
    </row>
    <row r="202" spans="1:53" x14ac:dyDescent="0.55000000000000004">
      <c r="A202" s="75" t="str">
        <f>'Base de Dados 2013'!O259</f>
        <v>DT 227</v>
      </c>
      <c r="B202" s="88" t="str">
        <f t="shared" si="68"/>
        <v/>
      </c>
      <c r="C202" s="89" t="str">
        <f t="shared" si="68"/>
        <v/>
      </c>
      <c r="D202" s="89" t="str">
        <f t="shared" si="68"/>
        <v/>
      </c>
      <c r="E202" s="89" t="str">
        <f t="shared" si="68"/>
        <v/>
      </c>
      <c r="F202" s="89" t="str">
        <f t="shared" si="68"/>
        <v/>
      </c>
      <c r="G202" s="89" t="str">
        <f t="shared" si="68"/>
        <v/>
      </c>
      <c r="H202" s="89" t="str">
        <f t="shared" si="55"/>
        <v/>
      </c>
      <c r="I202" s="89" t="str">
        <f t="shared" si="55"/>
        <v/>
      </c>
      <c r="J202" s="89" t="str">
        <f t="shared" si="56"/>
        <v/>
      </c>
      <c r="K202" s="89" t="str">
        <f t="shared" si="68"/>
        <v/>
      </c>
      <c r="L202" s="89" t="str">
        <f t="shared" si="68"/>
        <v/>
      </c>
      <c r="M202" s="89" t="str">
        <f t="shared" si="68"/>
        <v/>
      </c>
      <c r="N202" s="89" t="str">
        <f t="shared" si="57"/>
        <v/>
      </c>
      <c r="O202" s="89" t="str">
        <f t="shared" si="58"/>
        <v/>
      </c>
      <c r="P202" s="89" t="str">
        <f t="shared" si="68"/>
        <v/>
      </c>
      <c r="Q202" s="89" t="str">
        <f t="shared" si="68"/>
        <v/>
      </c>
      <c r="R202" s="89" t="str">
        <f t="shared" si="68"/>
        <v/>
      </c>
      <c r="S202" s="89" t="str">
        <f t="shared" si="59"/>
        <v/>
      </c>
      <c r="T202" s="89">
        <f t="shared" si="60"/>
        <v>1</v>
      </c>
      <c r="U202" s="89" t="str">
        <f t="shared" si="68"/>
        <v/>
      </c>
      <c r="V202" s="89" t="str">
        <f t="shared" si="68"/>
        <v/>
      </c>
      <c r="W202" s="89" t="str">
        <f t="shared" si="68"/>
        <v/>
      </c>
      <c r="X202" s="89" t="str">
        <f t="shared" si="67"/>
        <v/>
      </c>
      <c r="Y202" s="90" t="str">
        <f t="shared" si="67"/>
        <v/>
      </c>
      <c r="Z202" s="102" t="str">
        <f t="shared" si="54"/>
        <v/>
      </c>
      <c r="AB202" s="88" t="str">
        <f>IF(B202=1,B202*('Base de Dados 2013'!$AN259-'Base de Dados 2013'!$AH259),"")</f>
        <v/>
      </c>
      <c r="AC202" s="89" t="str">
        <f>IF(C202=1,C202*('Base de Dados 2013'!$AN259-'Base de Dados 2013'!$AH259),"")</f>
        <v/>
      </c>
      <c r="AD202" s="89" t="str">
        <f>IF(D202=1,D202*('Base de Dados 2013'!$AN259-'Base de Dados 2013'!$AH259),"")</f>
        <v/>
      </c>
      <c r="AE202" s="89" t="str">
        <f>IF(E202=1,E202*('Base de Dados 2013'!$AN259-'Base de Dados 2013'!$AH259),"")</f>
        <v/>
      </c>
      <c r="AF202" s="89" t="str">
        <f>IF(F202=1,F202*('Base de Dados 2013'!$AN259-'Base de Dados 2013'!$AH259),"")</f>
        <v/>
      </c>
      <c r="AG202" s="89" t="str">
        <f>IF(G202=1,G202*('Base de Dados 2013'!$AN259-'Base de Dados 2013'!$AH259),"")</f>
        <v/>
      </c>
      <c r="AH202" s="89" t="str">
        <f>IF(H202=1,H202*('Base de Dados 2013'!$AN259-'Base de Dados 2013'!$AH259),"")</f>
        <v/>
      </c>
      <c r="AI202" s="89" t="str">
        <f>IF(I202=1,I202*('Base de Dados 2013'!$AN259-'Base de Dados 2013'!$AH259),"")</f>
        <v/>
      </c>
      <c r="AJ202" s="89" t="str">
        <f>IF(J202=1,J202*('Base de Dados 2013'!$AN259-'Base de Dados 2013'!$AH259),"")</f>
        <v/>
      </c>
      <c r="AK202" s="89" t="str">
        <f>IF(K202=1,K202*('Base de Dados 2013'!$AN259-'Base de Dados 2013'!$AH259),"")</f>
        <v/>
      </c>
      <c r="AL202" s="89" t="str">
        <f>IF(L202=1,L202*('Base de Dados 2013'!$AN259-'Base de Dados 2013'!$AH259),"")</f>
        <v/>
      </c>
      <c r="AM202" s="89" t="str">
        <f>IF(M202=1,M202*('Base de Dados 2013'!$AN259-'Base de Dados 2013'!$AH259),"")</f>
        <v/>
      </c>
      <c r="AN202" s="89" t="str">
        <f>IF(N202=1,N202*('Base de Dados 2013'!$AN259-'Base de Dados 2013'!$AH259),"")</f>
        <v/>
      </c>
      <c r="AO202" s="89" t="str">
        <f>IF(O202=1,O202*('Base de Dados 2013'!$AN259-'Base de Dados 2013'!$AH259),"")</f>
        <v/>
      </c>
      <c r="AP202" s="89" t="str">
        <f>IF(P202=1,P202*('Base de Dados 2013'!$AN259-'Base de Dados 2013'!$AH259),"")</f>
        <v/>
      </c>
      <c r="AQ202" s="89" t="str">
        <f>IF(Q202=1,Q202*('Base de Dados 2013'!$AN259-'Base de Dados 2013'!$AH259),"")</f>
        <v/>
      </c>
      <c r="AR202" s="89" t="str">
        <f>IF(R202=1,R202*('Base de Dados 2013'!$AN259-'Base de Dados 2013'!$AH259),"")</f>
        <v/>
      </c>
      <c r="AS202" s="89" t="str">
        <f>IF(S202=1,S202*('Base de Dados 2013'!$AN259-'Base de Dados 2013'!$AH259),"")</f>
        <v/>
      </c>
      <c r="AT202" s="89">
        <f>IF(T202=1,T202*('Base de Dados 2013'!$AN259-'Base de Dados 2013'!$AH259),"")</f>
        <v>65</v>
      </c>
      <c r="AU202" s="89" t="str">
        <f>IF(U202=1,U202*('Base de Dados 2013'!$AN259-'Base de Dados 2013'!$AH259),"")</f>
        <v/>
      </c>
      <c r="AV202" s="89" t="str">
        <f>IF(V202=1,V202*('Base de Dados 2013'!$AN259-'Base de Dados 2013'!$AH259),"")</f>
        <v/>
      </c>
      <c r="AW202" s="89" t="str">
        <f>IF(W202=1,W202*('Base de Dados 2013'!$AN259-'Base de Dados 2013'!$AH259),"")</f>
        <v/>
      </c>
      <c r="AX202" s="89" t="str">
        <f>IF(X202=1,X202*('Base de Dados 2013'!$AN259-'Base de Dados 2013'!$AH259),"")</f>
        <v/>
      </c>
      <c r="AY202" s="90" t="str">
        <f>IF(Y202=1,Y202*('Base de Dados 2013'!$AN259-'Base de Dados 2013'!$AH259),"")</f>
        <v/>
      </c>
      <c r="AZ202" t="str">
        <f t="shared" si="66"/>
        <v/>
      </c>
      <c r="BA202" t="str">
        <f t="shared" si="63"/>
        <v/>
      </c>
    </row>
    <row r="203" spans="1:53" x14ac:dyDescent="0.55000000000000004">
      <c r="A203" s="75" t="str">
        <f>'Base de Dados 2013'!O260</f>
        <v>USB 222</v>
      </c>
      <c r="B203" s="88" t="str">
        <f t="shared" si="68"/>
        <v/>
      </c>
      <c r="C203" s="89" t="str">
        <f t="shared" si="68"/>
        <v/>
      </c>
      <c r="D203" s="89" t="str">
        <f t="shared" si="68"/>
        <v/>
      </c>
      <c r="E203" s="89" t="str">
        <f t="shared" si="68"/>
        <v/>
      </c>
      <c r="F203" s="89" t="str">
        <f t="shared" si="68"/>
        <v/>
      </c>
      <c r="G203" s="89" t="str">
        <f t="shared" si="68"/>
        <v/>
      </c>
      <c r="H203" s="89" t="str">
        <f t="shared" si="55"/>
        <v/>
      </c>
      <c r="I203" s="89">
        <f t="shared" si="55"/>
        <v>1</v>
      </c>
      <c r="J203" s="89" t="str">
        <f t="shared" si="56"/>
        <v/>
      </c>
      <c r="K203" s="89" t="str">
        <f t="shared" si="68"/>
        <v/>
      </c>
      <c r="L203" s="89" t="str">
        <f t="shared" si="68"/>
        <v/>
      </c>
      <c r="M203" s="89" t="str">
        <f t="shared" si="68"/>
        <v/>
      </c>
      <c r="N203" s="89" t="str">
        <f t="shared" si="57"/>
        <v/>
      </c>
      <c r="O203" s="89" t="str">
        <f t="shared" si="58"/>
        <v/>
      </c>
      <c r="P203" s="89" t="str">
        <f t="shared" si="68"/>
        <v/>
      </c>
      <c r="Q203" s="89" t="str">
        <f t="shared" si="68"/>
        <v/>
      </c>
      <c r="R203" s="89" t="str">
        <f t="shared" si="68"/>
        <v/>
      </c>
      <c r="S203" s="89" t="str">
        <f t="shared" si="59"/>
        <v/>
      </c>
      <c r="T203" s="89" t="str">
        <f t="shared" si="60"/>
        <v/>
      </c>
      <c r="U203" s="89" t="str">
        <f t="shared" si="68"/>
        <v/>
      </c>
      <c r="V203" s="89" t="str">
        <f t="shared" si="68"/>
        <v/>
      </c>
      <c r="W203" s="89" t="str">
        <f t="shared" ref="W203:Y217" si="69">IF($A203=W$1,1,"")</f>
        <v/>
      </c>
      <c r="X203" s="89" t="str">
        <f t="shared" si="69"/>
        <v/>
      </c>
      <c r="Y203" s="90" t="str">
        <f t="shared" si="69"/>
        <v/>
      </c>
      <c r="Z203" s="102" t="str">
        <f t="shared" si="54"/>
        <v/>
      </c>
      <c r="AB203" s="88" t="str">
        <f>IF(B203=1,B203*('Base de Dados 2013'!$AN260-'Base de Dados 2013'!$AH260),"")</f>
        <v/>
      </c>
      <c r="AC203" s="89" t="str">
        <f>IF(C203=1,C203*('Base de Dados 2013'!$AN260-'Base de Dados 2013'!$AH260),"")</f>
        <v/>
      </c>
      <c r="AD203" s="89" t="str">
        <f>IF(D203=1,D203*('Base de Dados 2013'!$AN260-'Base de Dados 2013'!$AH260),"")</f>
        <v/>
      </c>
      <c r="AE203" s="89" t="str">
        <f>IF(E203=1,E203*('Base de Dados 2013'!$AN260-'Base de Dados 2013'!$AH260),"")</f>
        <v/>
      </c>
      <c r="AF203" s="89" t="str">
        <f>IF(F203=1,F203*('Base de Dados 2013'!$AN260-'Base de Dados 2013'!$AH260),"")</f>
        <v/>
      </c>
      <c r="AG203" s="89" t="str">
        <f>IF(G203=1,G203*('Base de Dados 2013'!$AN260-'Base de Dados 2013'!$AH260),"")</f>
        <v/>
      </c>
      <c r="AH203" s="89" t="str">
        <f>IF(H203=1,H203*('Base de Dados 2013'!$AN260-'Base de Dados 2013'!$AH260),"")</f>
        <v/>
      </c>
      <c r="AI203" s="89">
        <f>IF(I203=1,I203*('Base de Dados 2013'!$AN260-'Base de Dados 2013'!$AH260),"")</f>
        <v>11</v>
      </c>
      <c r="AJ203" s="89" t="str">
        <f>IF(J203=1,J203*('Base de Dados 2013'!$AN260-'Base de Dados 2013'!$AH260),"")</f>
        <v/>
      </c>
      <c r="AK203" s="89" t="str">
        <f>IF(K203=1,K203*('Base de Dados 2013'!$AN260-'Base de Dados 2013'!$AH260),"")</f>
        <v/>
      </c>
      <c r="AL203" s="89" t="str">
        <f>IF(L203=1,L203*('Base de Dados 2013'!$AN260-'Base de Dados 2013'!$AH260),"")</f>
        <v/>
      </c>
      <c r="AM203" s="89" t="str">
        <f>IF(M203=1,M203*('Base de Dados 2013'!$AN260-'Base de Dados 2013'!$AH260),"")</f>
        <v/>
      </c>
      <c r="AN203" s="89" t="str">
        <f>IF(N203=1,N203*('Base de Dados 2013'!$AN260-'Base de Dados 2013'!$AH260),"")</f>
        <v/>
      </c>
      <c r="AO203" s="89" t="str">
        <f>IF(O203=1,O203*('Base de Dados 2013'!$AN260-'Base de Dados 2013'!$AH260),"")</f>
        <v/>
      </c>
      <c r="AP203" s="89" t="str">
        <f>IF(P203=1,P203*('Base de Dados 2013'!$AN260-'Base de Dados 2013'!$AH260),"")</f>
        <v/>
      </c>
      <c r="AQ203" s="89" t="str">
        <f>IF(Q203=1,Q203*('Base de Dados 2013'!$AN260-'Base de Dados 2013'!$AH260),"")</f>
        <v/>
      </c>
      <c r="AR203" s="89" t="str">
        <f>IF(R203=1,R203*('Base de Dados 2013'!$AN260-'Base de Dados 2013'!$AH260),"")</f>
        <v/>
      </c>
      <c r="AS203" s="89" t="str">
        <f>IF(S203=1,S203*('Base de Dados 2013'!$AN260-'Base de Dados 2013'!$AH260),"")</f>
        <v/>
      </c>
      <c r="AT203" s="89" t="str">
        <f>IF(T203=1,T203*('Base de Dados 2013'!$AN260-'Base de Dados 2013'!$AH260),"")</f>
        <v/>
      </c>
      <c r="AU203" s="89" t="str">
        <f>IF(U203=1,U203*('Base de Dados 2013'!$AN260-'Base de Dados 2013'!$AH260),"")</f>
        <v/>
      </c>
      <c r="AV203" s="89" t="str">
        <f>IF(V203=1,V203*('Base de Dados 2013'!$AN260-'Base de Dados 2013'!$AH260),"")</f>
        <v/>
      </c>
      <c r="AW203" s="89" t="str">
        <f>IF(W203=1,W203*('Base de Dados 2013'!$AN260-'Base de Dados 2013'!$AH260),"")</f>
        <v/>
      </c>
      <c r="AX203" s="89" t="str">
        <f>IF(X203=1,X203*('Base de Dados 2013'!$AN260-'Base de Dados 2013'!$AH260),"")</f>
        <v/>
      </c>
      <c r="AY203" s="90" t="str">
        <f>IF(Y203=1,Y203*('Base de Dados 2013'!$AN260-'Base de Dados 2013'!$AH260),"")</f>
        <v/>
      </c>
      <c r="AZ203" t="str">
        <f t="shared" si="66"/>
        <v/>
      </c>
      <c r="BA203" t="str">
        <f t="shared" si="63"/>
        <v/>
      </c>
    </row>
    <row r="204" spans="1:53" x14ac:dyDescent="0.55000000000000004">
      <c r="A204" s="75" t="str">
        <f>'Base de Dados 2013'!O261</f>
        <v>USB 150</v>
      </c>
      <c r="B204" s="88" t="str">
        <f t="shared" ref="B204:W218" si="70">IF($A204=B$1,1,"")</f>
        <v/>
      </c>
      <c r="C204" s="89" t="str">
        <f t="shared" si="70"/>
        <v/>
      </c>
      <c r="D204" s="89" t="str">
        <f t="shared" si="70"/>
        <v/>
      </c>
      <c r="E204" s="89" t="str">
        <f t="shared" si="70"/>
        <v/>
      </c>
      <c r="F204" s="89" t="str">
        <f t="shared" si="70"/>
        <v/>
      </c>
      <c r="G204" s="89" t="str">
        <f t="shared" si="70"/>
        <v/>
      </c>
      <c r="H204" s="89" t="str">
        <f t="shared" si="55"/>
        <v/>
      </c>
      <c r="I204" s="89" t="str">
        <f t="shared" si="55"/>
        <v/>
      </c>
      <c r="J204" s="89" t="str">
        <f t="shared" si="56"/>
        <v/>
      </c>
      <c r="K204" s="89" t="str">
        <f t="shared" si="70"/>
        <v/>
      </c>
      <c r="L204" s="89" t="str">
        <f t="shared" si="70"/>
        <v/>
      </c>
      <c r="M204" s="89" t="str">
        <f t="shared" si="70"/>
        <v/>
      </c>
      <c r="N204" s="89" t="str">
        <f t="shared" si="57"/>
        <v/>
      </c>
      <c r="O204" s="89" t="str">
        <f t="shared" si="58"/>
        <v/>
      </c>
      <c r="P204" s="89">
        <f t="shared" si="70"/>
        <v>1</v>
      </c>
      <c r="Q204" s="89" t="str">
        <f t="shared" si="70"/>
        <v/>
      </c>
      <c r="R204" s="89" t="str">
        <f t="shared" si="70"/>
        <v/>
      </c>
      <c r="S204" s="89" t="str">
        <f t="shared" si="59"/>
        <v/>
      </c>
      <c r="T204" s="89" t="str">
        <f t="shared" si="60"/>
        <v/>
      </c>
      <c r="U204" s="89" t="str">
        <f t="shared" si="70"/>
        <v/>
      </c>
      <c r="V204" s="89" t="str">
        <f t="shared" si="70"/>
        <v/>
      </c>
      <c r="W204" s="89" t="str">
        <f t="shared" si="70"/>
        <v/>
      </c>
      <c r="X204" s="89" t="str">
        <f t="shared" si="69"/>
        <v/>
      </c>
      <c r="Y204" s="90" t="str">
        <f t="shared" si="69"/>
        <v/>
      </c>
      <c r="Z204" s="102" t="str">
        <f t="shared" ref="Z204:Z263" si="71">IF(SUM(B204:Y204)=1,"","AQUI!")</f>
        <v/>
      </c>
      <c r="AB204" s="88" t="str">
        <f>IF(B204=1,B204*('Base de Dados 2013'!$AN261-'Base de Dados 2013'!$AH261),"")</f>
        <v/>
      </c>
      <c r="AC204" s="89" t="str">
        <f>IF(C204=1,C204*('Base de Dados 2013'!$AN261-'Base de Dados 2013'!$AH261),"")</f>
        <v/>
      </c>
      <c r="AD204" s="89" t="str">
        <f>IF(D204=1,D204*('Base de Dados 2013'!$AN261-'Base de Dados 2013'!$AH261),"")</f>
        <v/>
      </c>
      <c r="AE204" s="89" t="str">
        <f>IF(E204=1,E204*('Base de Dados 2013'!$AN261-'Base de Dados 2013'!$AH261),"")</f>
        <v/>
      </c>
      <c r="AF204" s="89" t="str">
        <f>IF(F204=1,F204*('Base de Dados 2013'!$AN261-'Base de Dados 2013'!$AH261),"")</f>
        <v/>
      </c>
      <c r="AG204" s="89" t="str">
        <f>IF(G204=1,G204*('Base de Dados 2013'!$AN261-'Base de Dados 2013'!$AH261),"")</f>
        <v/>
      </c>
      <c r="AH204" s="89" t="str">
        <f>IF(H204=1,H204*('Base de Dados 2013'!$AN261-'Base de Dados 2013'!$AH261),"")</f>
        <v/>
      </c>
      <c r="AI204" s="89" t="str">
        <f>IF(I204=1,I204*('Base de Dados 2013'!$AN261-'Base de Dados 2013'!$AH261),"")</f>
        <v/>
      </c>
      <c r="AJ204" s="89" t="str">
        <f>IF(J204=1,J204*('Base de Dados 2013'!$AN261-'Base de Dados 2013'!$AH261),"")</f>
        <v/>
      </c>
      <c r="AK204" s="89" t="str">
        <f>IF(K204=1,K204*('Base de Dados 2013'!$AN261-'Base de Dados 2013'!$AH261),"")</f>
        <v/>
      </c>
      <c r="AL204" s="89" t="str">
        <f>IF(L204=1,L204*('Base de Dados 2013'!$AN261-'Base de Dados 2013'!$AH261),"")</f>
        <v/>
      </c>
      <c r="AM204" s="89" t="str">
        <f>IF(M204=1,M204*('Base de Dados 2013'!$AN261-'Base de Dados 2013'!$AH261),"")</f>
        <v/>
      </c>
      <c r="AN204" s="89" t="str">
        <f>IF(N204=1,N204*('Base de Dados 2013'!$AN261-'Base de Dados 2013'!$AH261),"")</f>
        <v/>
      </c>
      <c r="AO204" s="89" t="str">
        <f>IF(O204=1,O204*('Base de Dados 2013'!$AN261-'Base de Dados 2013'!$AH261),"")</f>
        <v/>
      </c>
      <c r="AP204" s="89">
        <f>IF(P204=1,P204*('Base de Dados 2013'!$AN261-'Base de Dados 2013'!$AH261),"")</f>
        <v>89</v>
      </c>
      <c r="AQ204" s="89" t="str">
        <f>IF(Q204=1,Q204*('Base de Dados 2013'!$AN261-'Base de Dados 2013'!$AH261),"")</f>
        <v/>
      </c>
      <c r="AR204" s="89" t="str">
        <f>IF(R204=1,R204*('Base de Dados 2013'!$AN261-'Base de Dados 2013'!$AH261),"")</f>
        <v/>
      </c>
      <c r="AS204" s="89" t="str">
        <f>IF(S204=1,S204*('Base de Dados 2013'!$AN261-'Base de Dados 2013'!$AH261),"")</f>
        <v/>
      </c>
      <c r="AT204" s="89" t="str">
        <f>IF(T204=1,T204*('Base de Dados 2013'!$AN261-'Base de Dados 2013'!$AH261),"")</f>
        <v/>
      </c>
      <c r="AU204" s="89" t="str">
        <f>IF(U204=1,U204*('Base de Dados 2013'!$AN261-'Base de Dados 2013'!$AH261),"")</f>
        <v/>
      </c>
      <c r="AV204" s="89" t="str">
        <f>IF(V204=1,V204*('Base de Dados 2013'!$AN261-'Base de Dados 2013'!$AH261),"")</f>
        <v/>
      </c>
      <c r="AW204" s="89" t="str">
        <f>IF(W204=1,W204*('Base de Dados 2013'!$AN261-'Base de Dados 2013'!$AH261),"")</f>
        <v/>
      </c>
      <c r="AX204" s="89" t="str">
        <f>IF(X204=1,X204*('Base de Dados 2013'!$AN261-'Base de Dados 2013'!$AH261),"")</f>
        <v/>
      </c>
      <c r="AY204" s="90" t="str">
        <f>IF(Y204=1,Y204*('Base de Dados 2013'!$AN261-'Base de Dados 2013'!$AH261),"")</f>
        <v/>
      </c>
      <c r="AZ204" t="str">
        <f t="shared" si="66"/>
        <v/>
      </c>
      <c r="BA204" t="str">
        <f t="shared" si="63"/>
        <v/>
      </c>
    </row>
    <row r="205" spans="1:53" x14ac:dyDescent="0.55000000000000004">
      <c r="A205" s="75" t="str">
        <f>'Base de Dados 2013'!O262</f>
        <v>USB 572</v>
      </c>
      <c r="B205" s="88">
        <f t="shared" si="70"/>
        <v>1</v>
      </c>
      <c r="C205" s="89" t="str">
        <f t="shared" si="70"/>
        <v/>
      </c>
      <c r="D205" s="89" t="str">
        <f t="shared" si="70"/>
        <v/>
      </c>
      <c r="E205" s="89" t="str">
        <f t="shared" si="70"/>
        <v/>
      </c>
      <c r="F205" s="89" t="str">
        <f t="shared" si="70"/>
        <v/>
      </c>
      <c r="G205" s="89" t="str">
        <f t="shared" si="70"/>
        <v/>
      </c>
      <c r="H205" s="89" t="str">
        <f t="shared" si="55"/>
        <v/>
      </c>
      <c r="I205" s="89" t="str">
        <f t="shared" si="55"/>
        <v/>
      </c>
      <c r="J205" s="89" t="str">
        <f t="shared" si="56"/>
        <v/>
      </c>
      <c r="K205" s="89" t="str">
        <f t="shared" si="70"/>
        <v/>
      </c>
      <c r="L205" s="89" t="str">
        <f t="shared" si="70"/>
        <v/>
      </c>
      <c r="M205" s="89" t="str">
        <f t="shared" si="70"/>
        <v/>
      </c>
      <c r="N205" s="89" t="str">
        <f t="shared" si="57"/>
        <v/>
      </c>
      <c r="O205" s="89" t="str">
        <f t="shared" si="58"/>
        <v/>
      </c>
      <c r="P205" s="89" t="str">
        <f t="shared" si="70"/>
        <v/>
      </c>
      <c r="Q205" s="89" t="str">
        <f t="shared" si="70"/>
        <v/>
      </c>
      <c r="R205" s="89" t="str">
        <f t="shared" si="70"/>
        <v/>
      </c>
      <c r="S205" s="89" t="str">
        <f t="shared" si="59"/>
        <v/>
      </c>
      <c r="T205" s="89" t="str">
        <f t="shared" si="60"/>
        <v/>
      </c>
      <c r="U205" s="89" t="str">
        <f t="shared" si="70"/>
        <v/>
      </c>
      <c r="V205" s="89" t="str">
        <f t="shared" si="70"/>
        <v/>
      </c>
      <c r="W205" s="89" t="str">
        <f t="shared" si="70"/>
        <v/>
      </c>
      <c r="X205" s="89" t="str">
        <f t="shared" si="69"/>
        <v/>
      </c>
      <c r="Y205" s="90" t="str">
        <f t="shared" si="69"/>
        <v/>
      </c>
      <c r="Z205" s="102" t="str">
        <f t="shared" si="71"/>
        <v/>
      </c>
      <c r="AB205" s="88">
        <f>IF(B205=1,B205*('Base de Dados 2013'!$AN262-'Base de Dados 2013'!$AH262),"")</f>
        <v>84</v>
      </c>
      <c r="AC205" s="89" t="str">
        <f>IF(C205=1,C205*('Base de Dados 2013'!$AN262-'Base de Dados 2013'!$AH262),"")</f>
        <v/>
      </c>
      <c r="AD205" s="89" t="str">
        <f>IF(D205=1,D205*('Base de Dados 2013'!$AN262-'Base de Dados 2013'!$AH262),"")</f>
        <v/>
      </c>
      <c r="AE205" s="89" t="str">
        <f>IF(E205=1,E205*('Base de Dados 2013'!$AN262-'Base de Dados 2013'!$AH262),"")</f>
        <v/>
      </c>
      <c r="AF205" s="89" t="str">
        <f>IF(F205=1,F205*('Base de Dados 2013'!$AN262-'Base de Dados 2013'!$AH262),"")</f>
        <v/>
      </c>
      <c r="AG205" s="89" t="str">
        <f>IF(G205=1,G205*('Base de Dados 2013'!$AN262-'Base de Dados 2013'!$AH262),"")</f>
        <v/>
      </c>
      <c r="AH205" s="89" t="str">
        <f>IF(H205=1,H205*('Base de Dados 2013'!$AN262-'Base de Dados 2013'!$AH262),"")</f>
        <v/>
      </c>
      <c r="AI205" s="89" t="str">
        <f>IF(I205=1,I205*('Base de Dados 2013'!$AN262-'Base de Dados 2013'!$AH262),"")</f>
        <v/>
      </c>
      <c r="AJ205" s="89" t="str">
        <f>IF(J205=1,J205*('Base de Dados 2013'!$AN262-'Base de Dados 2013'!$AH262),"")</f>
        <v/>
      </c>
      <c r="AK205" s="89" t="str">
        <f>IF(K205=1,K205*('Base de Dados 2013'!$AN262-'Base de Dados 2013'!$AH262),"")</f>
        <v/>
      </c>
      <c r="AL205" s="89" t="str">
        <f>IF(L205=1,L205*('Base de Dados 2013'!$AN262-'Base de Dados 2013'!$AH262),"")</f>
        <v/>
      </c>
      <c r="AM205" s="89" t="str">
        <f>IF(M205=1,M205*('Base de Dados 2013'!$AN262-'Base de Dados 2013'!$AH262),"")</f>
        <v/>
      </c>
      <c r="AN205" s="89" t="str">
        <f>IF(N205=1,N205*('Base de Dados 2013'!$AN262-'Base de Dados 2013'!$AH262),"")</f>
        <v/>
      </c>
      <c r="AO205" s="89" t="str">
        <f>IF(O205=1,O205*('Base de Dados 2013'!$AN262-'Base de Dados 2013'!$AH262),"")</f>
        <v/>
      </c>
      <c r="AP205" s="89" t="str">
        <f>IF(P205=1,P205*('Base de Dados 2013'!$AN262-'Base de Dados 2013'!$AH262),"")</f>
        <v/>
      </c>
      <c r="AQ205" s="89" t="str">
        <f>IF(Q205=1,Q205*('Base de Dados 2013'!$AN262-'Base de Dados 2013'!$AH262),"")</f>
        <v/>
      </c>
      <c r="AR205" s="89" t="str">
        <f>IF(R205=1,R205*('Base de Dados 2013'!$AN262-'Base de Dados 2013'!$AH262),"")</f>
        <v/>
      </c>
      <c r="AS205" s="89" t="str">
        <f>IF(S205=1,S205*('Base de Dados 2013'!$AN262-'Base de Dados 2013'!$AH262),"")</f>
        <v/>
      </c>
      <c r="AT205" s="89" t="str">
        <f>IF(T205=1,T205*('Base de Dados 2013'!$AN262-'Base de Dados 2013'!$AH262),"")</f>
        <v/>
      </c>
      <c r="AU205" s="89" t="str">
        <f>IF(U205=1,U205*('Base de Dados 2013'!$AN262-'Base de Dados 2013'!$AH262),"")</f>
        <v/>
      </c>
      <c r="AV205" s="89" t="str">
        <f>IF(V205=1,V205*('Base de Dados 2013'!$AN262-'Base de Dados 2013'!$AH262),"")</f>
        <v/>
      </c>
      <c r="AW205" s="89" t="str">
        <f>IF(W205=1,W205*('Base de Dados 2013'!$AN262-'Base de Dados 2013'!$AH262),"")</f>
        <v/>
      </c>
      <c r="AX205" s="89" t="str">
        <f>IF(X205=1,X205*('Base de Dados 2013'!$AN262-'Base de Dados 2013'!$AH262),"")</f>
        <v/>
      </c>
      <c r="AY205" s="90" t="str">
        <f>IF(Y205=1,Y205*('Base de Dados 2013'!$AN262-'Base de Dados 2013'!$AH262),"")</f>
        <v/>
      </c>
      <c r="AZ205" t="str">
        <f t="shared" si="66"/>
        <v/>
      </c>
      <c r="BA205" t="str">
        <f t="shared" si="63"/>
        <v/>
      </c>
    </row>
    <row r="206" spans="1:53" x14ac:dyDescent="0.55000000000000004">
      <c r="A206" s="75" t="str">
        <f>'Base de Dados 2013'!O263</f>
        <v>USA 555</v>
      </c>
      <c r="B206" s="88" t="str">
        <f t="shared" si="70"/>
        <v/>
      </c>
      <c r="C206" s="89" t="str">
        <f t="shared" si="70"/>
        <v/>
      </c>
      <c r="D206" s="89" t="str">
        <f t="shared" si="70"/>
        <v/>
      </c>
      <c r="E206" s="89" t="str">
        <f t="shared" si="70"/>
        <v/>
      </c>
      <c r="F206" s="89" t="str">
        <f t="shared" si="70"/>
        <v/>
      </c>
      <c r="G206" s="89" t="str">
        <f t="shared" si="70"/>
        <v/>
      </c>
      <c r="H206" s="89" t="str">
        <f t="shared" si="55"/>
        <v/>
      </c>
      <c r="I206" s="89" t="str">
        <f t="shared" si="55"/>
        <v/>
      </c>
      <c r="J206" s="89" t="str">
        <f t="shared" si="56"/>
        <v/>
      </c>
      <c r="K206" s="89" t="str">
        <f t="shared" si="70"/>
        <v/>
      </c>
      <c r="L206" s="89" t="str">
        <f t="shared" si="70"/>
        <v/>
      </c>
      <c r="M206" s="89">
        <f t="shared" si="70"/>
        <v>1</v>
      </c>
      <c r="N206" s="89" t="str">
        <f t="shared" si="57"/>
        <v/>
      </c>
      <c r="O206" s="89" t="str">
        <f t="shared" si="58"/>
        <v/>
      </c>
      <c r="P206" s="89" t="str">
        <f t="shared" si="70"/>
        <v/>
      </c>
      <c r="Q206" s="89" t="str">
        <f t="shared" si="70"/>
        <v/>
      </c>
      <c r="R206" s="89" t="str">
        <f t="shared" si="70"/>
        <v/>
      </c>
      <c r="S206" s="89" t="str">
        <f t="shared" si="59"/>
        <v/>
      </c>
      <c r="T206" s="89" t="str">
        <f t="shared" si="60"/>
        <v/>
      </c>
      <c r="U206" s="89" t="str">
        <f t="shared" si="70"/>
        <v/>
      </c>
      <c r="V206" s="89" t="str">
        <f t="shared" si="70"/>
        <v/>
      </c>
      <c r="W206" s="89" t="str">
        <f t="shared" si="70"/>
        <v/>
      </c>
      <c r="X206" s="89" t="str">
        <f t="shared" si="69"/>
        <v/>
      </c>
      <c r="Y206" s="90" t="str">
        <f t="shared" si="69"/>
        <v/>
      </c>
      <c r="Z206" s="102" t="str">
        <f t="shared" si="71"/>
        <v/>
      </c>
      <c r="AB206" s="88" t="str">
        <f>IF(B206=1,B206*('Base de Dados 2013'!$AN263-'Base de Dados 2013'!$AH263),"")</f>
        <v/>
      </c>
      <c r="AC206" s="89" t="str">
        <f>IF(C206=1,C206*('Base de Dados 2013'!$AN263-'Base de Dados 2013'!$AH263),"")</f>
        <v/>
      </c>
      <c r="AD206" s="89" t="str">
        <f>IF(D206=1,D206*('Base de Dados 2013'!$AN263-'Base de Dados 2013'!$AH263),"")</f>
        <v/>
      </c>
      <c r="AE206" s="89" t="str">
        <f>IF(E206=1,E206*('Base de Dados 2013'!$AN263-'Base de Dados 2013'!$AH263),"")</f>
        <v/>
      </c>
      <c r="AF206" s="89" t="str">
        <f>IF(F206=1,F206*('Base de Dados 2013'!$AN263-'Base de Dados 2013'!$AH263),"")</f>
        <v/>
      </c>
      <c r="AG206" s="89" t="str">
        <f>IF(G206=1,G206*('Base de Dados 2013'!$AN263-'Base de Dados 2013'!$AH263),"")</f>
        <v/>
      </c>
      <c r="AH206" s="89" t="str">
        <f>IF(H206=1,H206*('Base de Dados 2013'!$AN263-'Base de Dados 2013'!$AH263),"")</f>
        <v/>
      </c>
      <c r="AI206" s="89" t="str">
        <f>IF(I206=1,I206*('Base de Dados 2013'!$AN263-'Base de Dados 2013'!$AH263),"")</f>
        <v/>
      </c>
      <c r="AJ206" s="89" t="str">
        <f>IF(J206=1,J206*('Base de Dados 2013'!$AN263-'Base de Dados 2013'!$AH263),"")</f>
        <v/>
      </c>
      <c r="AK206" s="89" t="str">
        <f>IF(K206=1,K206*('Base de Dados 2013'!$AN263-'Base de Dados 2013'!$AH263),"")</f>
        <v/>
      </c>
      <c r="AL206" s="89" t="str">
        <f>IF(L206=1,L206*('Base de Dados 2013'!$AN263-'Base de Dados 2013'!$AH263),"")</f>
        <v/>
      </c>
      <c r="AM206" s="89">
        <f>IF(M206=1,M206*('Base de Dados 2013'!$AN263-'Base de Dados 2013'!$AH263),"")</f>
        <v>64</v>
      </c>
      <c r="AN206" s="89" t="str">
        <f>IF(N206=1,N206*('Base de Dados 2013'!$AN263-'Base de Dados 2013'!$AH263),"")</f>
        <v/>
      </c>
      <c r="AO206" s="89" t="str">
        <f>IF(O206=1,O206*('Base de Dados 2013'!$AN263-'Base de Dados 2013'!$AH263),"")</f>
        <v/>
      </c>
      <c r="AP206" s="89" t="str">
        <f>IF(P206=1,P206*('Base de Dados 2013'!$AN263-'Base de Dados 2013'!$AH263),"")</f>
        <v/>
      </c>
      <c r="AQ206" s="89" t="str">
        <f>IF(Q206=1,Q206*('Base de Dados 2013'!$AN263-'Base de Dados 2013'!$AH263),"")</f>
        <v/>
      </c>
      <c r="AR206" s="89" t="str">
        <f>IF(R206=1,R206*('Base de Dados 2013'!$AN263-'Base de Dados 2013'!$AH263),"")</f>
        <v/>
      </c>
      <c r="AS206" s="89" t="str">
        <f>IF(S206=1,S206*('Base de Dados 2013'!$AN263-'Base de Dados 2013'!$AH263),"")</f>
        <v/>
      </c>
      <c r="AT206" s="89" t="str">
        <f>IF(T206=1,T206*('Base de Dados 2013'!$AN263-'Base de Dados 2013'!$AH263),"")</f>
        <v/>
      </c>
      <c r="AU206" s="89" t="str">
        <f>IF(U206=1,U206*('Base de Dados 2013'!$AN263-'Base de Dados 2013'!$AH263),"")</f>
        <v/>
      </c>
      <c r="AV206" s="89" t="str">
        <f>IF(V206=1,V206*('Base de Dados 2013'!$AN263-'Base de Dados 2013'!$AH263),"")</f>
        <v/>
      </c>
      <c r="AW206" s="89" t="str">
        <f>IF(W206=1,W206*('Base de Dados 2013'!$AN263-'Base de Dados 2013'!$AH263),"")</f>
        <v/>
      </c>
      <c r="AX206" s="89" t="str">
        <f>IF(X206=1,X206*('Base de Dados 2013'!$AN263-'Base de Dados 2013'!$AH263),"")</f>
        <v/>
      </c>
      <c r="AY206" s="90" t="str">
        <f>IF(Y206=1,Y206*('Base de Dados 2013'!$AN263-'Base de Dados 2013'!$AH263),"")</f>
        <v/>
      </c>
      <c r="AZ206" t="str">
        <f t="shared" si="66"/>
        <v/>
      </c>
      <c r="BA206" t="str">
        <f t="shared" si="63"/>
        <v/>
      </c>
    </row>
    <row r="207" spans="1:53" x14ac:dyDescent="0.55000000000000004">
      <c r="A207" s="75" t="str">
        <f>'Base de Dados 2013'!O264</f>
        <v>USB 557</v>
      </c>
      <c r="B207" s="88" t="str">
        <f t="shared" si="70"/>
        <v/>
      </c>
      <c r="C207" s="89" t="str">
        <f t="shared" si="70"/>
        <v/>
      </c>
      <c r="D207" s="89" t="str">
        <f t="shared" si="70"/>
        <v/>
      </c>
      <c r="E207" s="89" t="str">
        <f t="shared" si="70"/>
        <v/>
      </c>
      <c r="F207" s="89">
        <f t="shared" si="70"/>
        <v>1</v>
      </c>
      <c r="G207" s="89" t="str">
        <f t="shared" si="70"/>
        <v/>
      </c>
      <c r="H207" s="89" t="str">
        <f t="shared" si="55"/>
        <v/>
      </c>
      <c r="I207" s="89" t="str">
        <f t="shared" si="55"/>
        <v/>
      </c>
      <c r="J207" s="89" t="str">
        <f t="shared" si="56"/>
        <v/>
      </c>
      <c r="K207" s="89" t="str">
        <f t="shared" si="70"/>
        <v/>
      </c>
      <c r="L207" s="89" t="str">
        <f t="shared" si="70"/>
        <v/>
      </c>
      <c r="M207" s="89" t="str">
        <f t="shared" si="70"/>
        <v/>
      </c>
      <c r="N207" s="89" t="str">
        <f t="shared" si="57"/>
        <v/>
      </c>
      <c r="O207" s="89" t="str">
        <f t="shared" si="58"/>
        <v/>
      </c>
      <c r="P207" s="89" t="str">
        <f t="shared" si="70"/>
        <v/>
      </c>
      <c r="Q207" s="89" t="str">
        <f t="shared" si="70"/>
        <v/>
      </c>
      <c r="R207" s="89" t="str">
        <f t="shared" si="70"/>
        <v/>
      </c>
      <c r="S207" s="89" t="str">
        <f t="shared" si="59"/>
        <v/>
      </c>
      <c r="T207" s="89" t="str">
        <f t="shared" si="60"/>
        <v/>
      </c>
      <c r="U207" s="89" t="str">
        <f t="shared" si="70"/>
        <v/>
      </c>
      <c r="V207" s="89" t="str">
        <f t="shared" si="70"/>
        <v/>
      </c>
      <c r="W207" s="89" t="str">
        <f t="shared" si="70"/>
        <v/>
      </c>
      <c r="X207" s="89" t="str">
        <f t="shared" si="69"/>
        <v/>
      </c>
      <c r="Y207" s="90" t="str">
        <f t="shared" si="69"/>
        <v/>
      </c>
      <c r="Z207" s="102" t="str">
        <f t="shared" si="71"/>
        <v/>
      </c>
      <c r="AB207" s="88" t="str">
        <f>IF(B207=1,B207*('Base de Dados 2013'!$AN264-'Base de Dados 2013'!$AH264),"")</f>
        <v/>
      </c>
      <c r="AC207" s="89" t="str">
        <f>IF(C207=1,C207*('Base de Dados 2013'!$AN264-'Base de Dados 2013'!$AH264),"")</f>
        <v/>
      </c>
      <c r="AD207" s="89" t="str">
        <f>IF(D207=1,D207*('Base de Dados 2013'!$AN264-'Base de Dados 2013'!$AH264),"")</f>
        <v/>
      </c>
      <c r="AE207" s="89" t="str">
        <f>IF(E207=1,E207*('Base de Dados 2013'!$AN264-'Base de Dados 2013'!$AH264),"")</f>
        <v/>
      </c>
      <c r="AF207" s="89">
        <f>IF(F207=1,F207*('Base de Dados 2013'!$AN264-'Base de Dados 2013'!$AH264),"")</f>
        <v>67</v>
      </c>
      <c r="AG207" s="89" t="str">
        <f>IF(G207=1,G207*('Base de Dados 2013'!$AN264-'Base de Dados 2013'!$AH264),"")</f>
        <v/>
      </c>
      <c r="AH207" s="89" t="str">
        <f>IF(H207=1,H207*('Base de Dados 2013'!$AN264-'Base de Dados 2013'!$AH264),"")</f>
        <v/>
      </c>
      <c r="AI207" s="89" t="str">
        <f>IF(I207=1,I207*('Base de Dados 2013'!$AN264-'Base de Dados 2013'!$AH264),"")</f>
        <v/>
      </c>
      <c r="AJ207" s="89" t="str">
        <f>IF(J207=1,J207*('Base de Dados 2013'!$AN264-'Base de Dados 2013'!$AH264),"")</f>
        <v/>
      </c>
      <c r="AK207" s="89" t="str">
        <f>IF(K207=1,K207*('Base de Dados 2013'!$AN264-'Base de Dados 2013'!$AH264),"")</f>
        <v/>
      </c>
      <c r="AL207" s="89" t="str">
        <f>IF(L207=1,L207*('Base de Dados 2013'!$AN264-'Base de Dados 2013'!$AH264),"")</f>
        <v/>
      </c>
      <c r="AM207" s="89" t="str">
        <f>IF(M207=1,M207*('Base de Dados 2013'!$AN264-'Base de Dados 2013'!$AH264),"")</f>
        <v/>
      </c>
      <c r="AN207" s="89" t="str">
        <f>IF(N207=1,N207*('Base de Dados 2013'!$AN264-'Base de Dados 2013'!$AH264),"")</f>
        <v/>
      </c>
      <c r="AO207" s="89" t="str">
        <f>IF(O207=1,O207*('Base de Dados 2013'!$AN264-'Base de Dados 2013'!$AH264),"")</f>
        <v/>
      </c>
      <c r="AP207" s="89" t="str">
        <f>IF(P207=1,P207*('Base de Dados 2013'!$AN264-'Base de Dados 2013'!$AH264),"")</f>
        <v/>
      </c>
      <c r="AQ207" s="89" t="str">
        <f>IF(Q207=1,Q207*('Base de Dados 2013'!$AN264-'Base de Dados 2013'!$AH264),"")</f>
        <v/>
      </c>
      <c r="AR207" s="89" t="str">
        <f>IF(R207=1,R207*('Base de Dados 2013'!$AN264-'Base de Dados 2013'!$AH264),"")</f>
        <v/>
      </c>
      <c r="AS207" s="89" t="str">
        <f>IF(S207=1,S207*('Base de Dados 2013'!$AN264-'Base de Dados 2013'!$AH264),"")</f>
        <v/>
      </c>
      <c r="AT207" s="89" t="str">
        <f>IF(T207=1,T207*('Base de Dados 2013'!$AN264-'Base de Dados 2013'!$AH264),"")</f>
        <v/>
      </c>
      <c r="AU207" s="89" t="str">
        <f>IF(U207=1,U207*('Base de Dados 2013'!$AN264-'Base de Dados 2013'!$AH264),"")</f>
        <v/>
      </c>
      <c r="AV207" s="89" t="str">
        <f>IF(V207=1,V207*('Base de Dados 2013'!$AN264-'Base de Dados 2013'!$AH264),"")</f>
        <v/>
      </c>
      <c r="AW207" s="89" t="str">
        <f>IF(W207=1,W207*('Base de Dados 2013'!$AN264-'Base de Dados 2013'!$AH264),"")</f>
        <v/>
      </c>
      <c r="AX207" s="89" t="str">
        <f>IF(X207=1,X207*('Base de Dados 2013'!$AN264-'Base de Dados 2013'!$AH264),"")</f>
        <v/>
      </c>
      <c r="AY207" s="90" t="str">
        <f>IF(Y207=1,Y207*('Base de Dados 2013'!$AN264-'Base de Dados 2013'!$AH264),"")</f>
        <v/>
      </c>
      <c r="AZ207" t="str">
        <f t="shared" si="66"/>
        <v/>
      </c>
      <c r="BA207" t="str">
        <f t="shared" si="63"/>
        <v/>
      </c>
    </row>
    <row r="208" spans="1:53" x14ac:dyDescent="0.55000000000000004">
      <c r="A208" s="75" t="str">
        <f>'Base de Dados 2013'!O266</f>
        <v>PD 280</v>
      </c>
      <c r="B208" s="88" t="str">
        <f t="shared" si="70"/>
        <v/>
      </c>
      <c r="C208" s="89" t="str">
        <f t="shared" si="70"/>
        <v/>
      </c>
      <c r="D208" s="89" t="str">
        <f t="shared" si="70"/>
        <v/>
      </c>
      <c r="E208" s="89" t="str">
        <f t="shared" si="70"/>
        <v/>
      </c>
      <c r="F208" s="89" t="str">
        <f t="shared" si="70"/>
        <v/>
      </c>
      <c r="G208" s="89" t="str">
        <f t="shared" si="70"/>
        <v/>
      </c>
      <c r="H208" s="89" t="str">
        <f t="shared" si="55"/>
        <v/>
      </c>
      <c r="I208" s="89" t="str">
        <f t="shared" si="55"/>
        <v/>
      </c>
      <c r="J208" s="89" t="str">
        <f t="shared" si="56"/>
        <v/>
      </c>
      <c r="K208" s="89" t="str">
        <f t="shared" si="70"/>
        <v/>
      </c>
      <c r="L208" s="89" t="str">
        <f t="shared" si="70"/>
        <v/>
      </c>
      <c r="M208" s="89" t="str">
        <f t="shared" si="70"/>
        <v/>
      </c>
      <c r="N208" s="89" t="str">
        <f t="shared" si="57"/>
        <v/>
      </c>
      <c r="O208" s="89" t="str">
        <f t="shared" si="58"/>
        <v/>
      </c>
      <c r="P208" s="89" t="str">
        <f t="shared" si="70"/>
        <v/>
      </c>
      <c r="Q208" s="89" t="str">
        <f t="shared" si="70"/>
        <v/>
      </c>
      <c r="R208" s="89" t="str">
        <f t="shared" si="70"/>
        <v/>
      </c>
      <c r="S208" s="89" t="str">
        <f t="shared" si="59"/>
        <v/>
      </c>
      <c r="T208" s="89" t="str">
        <f t="shared" si="60"/>
        <v/>
      </c>
      <c r="U208" s="89" t="str">
        <f t="shared" si="70"/>
        <v/>
      </c>
      <c r="V208" s="89" t="str">
        <f t="shared" si="70"/>
        <v/>
      </c>
      <c r="W208" s="89">
        <f t="shared" si="70"/>
        <v>1</v>
      </c>
      <c r="X208" s="89" t="str">
        <f t="shared" si="69"/>
        <v/>
      </c>
      <c r="Y208" s="90" t="str">
        <f t="shared" si="69"/>
        <v/>
      </c>
      <c r="Z208" s="102" t="str">
        <f t="shared" si="71"/>
        <v/>
      </c>
      <c r="AB208" s="88" t="str">
        <f>IF(B208=1,B208*('Base de Dados 2013'!$AN266-'Base de Dados 2013'!$AH266),"")</f>
        <v/>
      </c>
      <c r="AC208" s="89" t="str">
        <f>IF(C208=1,C208*('Base de Dados 2013'!$AN266-'Base de Dados 2013'!$AH266),"")</f>
        <v/>
      </c>
      <c r="AD208" s="89" t="str">
        <f>IF(D208=1,D208*('Base de Dados 2013'!$AN266-'Base de Dados 2013'!$AH266),"")</f>
        <v/>
      </c>
      <c r="AE208" s="89" t="str">
        <f>IF(E208=1,E208*('Base de Dados 2013'!$AN266-'Base de Dados 2013'!$AH266),"")</f>
        <v/>
      </c>
      <c r="AF208" s="89" t="str">
        <f>IF(F208=1,F208*('Base de Dados 2013'!$AN266-'Base de Dados 2013'!$AH266),"")</f>
        <v/>
      </c>
      <c r="AG208" s="89" t="str">
        <f>IF(G208=1,G208*('Base de Dados 2013'!$AN266-'Base de Dados 2013'!$AH266),"")</f>
        <v/>
      </c>
      <c r="AH208" s="89" t="str">
        <f>IF(H208=1,H208*('Base de Dados 2013'!$AN266-'Base de Dados 2013'!$AH266),"")</f>
        <v/>
      </c>
      <c r="AI208" s="89" t="str">
        <f>IF(I208=1,I208*('Base de Dados 2013'!$AN266-'Base de Dados 2013'!$AH266),"")</f>
        <v/>
      </c>
      <c r="AJ208" s="89" t="str">
        <f>IF(J208=1,J208*('Base de Dados 2013'!$AN266-'Base de Dados 2013'!$AH266),"")</f>
        <v/>
      </c>
      <c r="AK208" s="89" t="str">
        <f>IF(K208=1,K208*('Base de Dados 2013'!$AN266-'Base de Dados 2013'!$AH266),"")</f>
        <v/>
      </c>
      <c r="AL208" s="89" t="str">
        <f>IF(L208=1,L208*('Base de Dados 2013'!$AN266-'Base de Dados 2013'!$AH266),"")</f>
        <v/>
      </c>
      <c r="AM208" s="89" t="str">
        <f>IF(M208=1,M208*('Base de Dados 2013'!$AN266-'Base de Dados 2013'!$AH266),"")</f>
        <v/>
      </c>
      <c r="AN208" s="89" t="str">
        <f>IF(N208=1,N208*('Base de Dados 2013'!$AN266-'Base de Dados 2013'!$AH266),"")</f>
        <v/>
      </c>
      <c r="AO208" s="89" t="str">
        <f>IF(O208=1,O208*('Base de Dados 2013'!$AN266-'Base de Dados 2013'!$AH266),"")</f>
        <v/>
      </c>
      <c r="AP208" s="89" t="str">
        <f>IF(P208=1,P208*('Base de Dados 2013'!$AN266-'Base de Dados 2013'!$AH266),"")</f>
        <v/>
      </c>
      <c r="AQ208" s="89" t="str">
        <f>IF(Q208=1,Q208*('Base de Dados 2013'!$AN266-'Base de Dados 2013'!$AH266),"")</f>
        <v/>
      </c>
      <c r="AR208" s="89" t="str">
        <f>IF(R208=1,R208*('Base de Dados 2013'!$AN266-'Base de Dados 2013'!$AH266),"")</f>
        <v/>
      </c>
      <c r="AS208" s="89" t="str">
        <f>IF(S208=1,S208*('Base de Dados 2013'!$AN266-'Base de Dados 2013'!$AH266),"")</f>
        <v/>
      </c>
      <c r="AT208" s="89" t="str">
        <f>IF(T208=1,T208*('Base de Dados 2013'!$AN266-'Base de Dados 2013'!$AH266),"")</f>
        <v/>
      </c>
      <c r="AU208" s="89" t="str">
        <f>IF(U208=1,U208*('Base de Dados 2013'!$AN266-'Base de Dados 2013'!$AH266),"")</f>
        <v/>
      </c>
      <c r="AV208" s="89" t="str">
        <f>IF(V208=1,V208*('Base de Dados 2013'!$AN266-'Base de Dados 2013'!$AH266),"")</f>
        <v/>
      </c>
      <c r="AW208" s="89">
        <f>IF(W208=1,W208*('Base de Dados 2013'!$AN266-'Base de Dados 2013'!$AH266),"")</f>
        <v>27</v>
      </c>
      <c r="AX208" s="89" t="str">
        <f>IF(X208=1,X208*('Base de Dados 2013'!$AN266-'Base de Dados 2013'!$AH266),"")</f>
        <v/>
      </c>
      <c r="AY208" s="90" t="str">
        <f>IF(Y208=1,Y208*('Base de Dados 2013'!$AN266-'Base de Dados 2013'!$AH266),"")</f>
        <v/>
      </c>
      <c r="AZ208" t="str">
        <f t="shared" si="66"/>
        <v/>
      </c>
      <c r="BA208" t="str">
        <f t="shared" si="63"/>
        <v/>
      </c>
    </row>
    <row r="209" spans="1:53" x14ac:dyDescent="0.55000000000000004">
      <c r="A209" s="75" t="str">
        <f>'Base de Dados 2013'!O267</f>
        <v>USB 558</v>
      </c>
      <c r="B209" s="88" t="str">
        <f t="shared" si="70"/>
        <v/>
      </c>
      <c r="C209" s="89" t="str">
        <f t="shared" si="70"/>
        <v/>
      </c>
      <c r="D209" s="89" t="str">
        <f t="shared" si="70"/>
        <v/>
      </c>
      <c r="E209" s="89">
        <f t="shared" si="70"/>
        <v>1</v>
      </c>
      <c r="F209" s="89" t="str">
        <f t="shared" si="70"/>
        <v/>
      </c>
      <c r="G209" s="89" t="str">
        <f t="shared" si="70"/>
        <v/>
      </c>
      <c r="H209" s="89" t="str">
        <f t="shared" si="55"/>
        <v/>
      </c>
      <c r="I209" s="89" t="str">
        <f t="shared" si="55"/>
        <v/>
      </c>
      <c r="J209" s="89" t="str">
        <f t="shared" si="56"/>
        <v/>
      </c>
      <c r="K209" s="89" t="str">
        <f t="shared" si="70"/>
        <v/>
      </c>
      <c r="L209" s="89" t="str">
        <f t="shared" si="70"/>
        <v/>
      </c>
      <c r="M209" s="89" t="str">
        <f t="shared" si="70"/>
        <v/>
      </c>
      <c r="N209" s="89" t="str">
        <f t="shared" si="57"/>
        <v/>
      </c>
      <c r="O209" s="89" t="str">
        <f t="shared" si="58"/>
        <v/>
      </c>
      <c r="P209" s="89" t="str">
        <f t="shared" si="70"/>
        <v/>
      </c>
      <c r="Q209" s="89" t="str">
        <f t="shared" si="70"/>
        <v/>
      </c>
      <c r="R209" s="89" t="str">
        <f t="shared" si="70"/>
        <v/>
      </c>
      <c r="S209" s="89" t="str">
        <f t="shared" si="59"/>
        <v/>
      </c>
      <c r="T209" s="89" t="str">
        <f t="shared" si="60"/>
        <v/>
      </c>
      <c r="U209" s="89" t="str">
        <f t="shared" si="70"/>
        <v/>
      </c>
      <c r="V209" s="89" t="str">
        <f t="shared" si="70"/>
        <v/>
      </c>
      <c r="W209" s="89" t="str">
        <f t="shared" si="70"/>
        <v/>
      </c>
      <c r="X209" s="89" t="str">
        <f t="shared" si="69"/>
        <v/>
      </c>
      <c r="Y209" s="90" t="str">
        <f t="shared" si="69"/>
        <v/>
      </c>
      <c r="Z209" s="102" t="str">
        <f t="shared" si="71"/>
        <v/>
      </c>
      <c r="AB209" s="88" t="str">
        <f>IF(B209=1,B209*('Base de Dados 2013'!$AN267-'Base de Dados 2013'!$AH267),"")</f>
        <v/>
      </c>
      <c r="AC209" s="89" t="str">
        <f>IF(C209=1,C209*('Base de Dados 2013'!$AN267-'Base de Dados 2013'!$AH267),"")</f>
        <v/>
      </c>
      <c r="AD209" s="89" t="str">
        <f>IF(D209=1,D209*('Base de Dados 2013'!$AN267-'Base de Dados 2013'!$AH267),"")</f>
        <v/>
      </c>
      <c r="AE209" s="89">
        <f>IF(E209=1,E209*('Base de Dados 2013'!$AN267-'Base de Dados 2013'!$AH267),"")</f>
        <v>56</v>
      </c>
      <c r="AF209" s="89" t="str">
        <f>IF(F209=1,F209*('Base de Dados 2013'!$AN267-'Base de Dados 2013'!$AH267),"")</f>
        <v/>
      </c>
      <c r="AG209" s="89" t="str">
        <f>IF(G209=1,G209*('Base de Dados 2013'!$AN267-'Base de Dados 2013'!$AH267),"")</f>
        <v/>
      </c>
      <c r="AH209" s="89" t="str">
        <f>IF(H209=1,H209*('Base de Dados 2013'!$AN267-'Base de Dados 2013'!$AH267),"")</f>
        <v/>
      </c>
      <c r="AI209" s="89" t="str">
        <f>IF(I209=1,I209*('Base de Dados 2013'!$AN267-'Base de Dados 2013'!$AH267),"")</f>
        <v/>
      </c>
      <c r="AJ209" s="89" t="str">
        <f>IF(J209=1,J209*('Base de Dados 2013'!$AN267-'Base de Dados 2013'!$AH267),"")</f>
        <v/>
      </c>
      <c r="AK209" s="89" t="str">
        <f>IF(K209=1,K209*('Base de Dados 2013'!$AN267-'Base de Dados 2013'!$AH267),"")</f>
        <v/>
      </c>
      <c r="AL209" s="89" t="str">
        <f>IF(L209=1,L209*('Base de Dados 2013'!$AN267-'Base de Dados 2013'!$AH267),"")</f>
        <v/>
      </c>
      <c r="AM209" s="89" t="str">
        <f>IF(M209=1,M209*('Base de Dados 2013'!$AN267-'Base de Dados 2013'!$AH267),"")</f>
        <v/>
      </c>
      <c r="AN209" s="89" t="str">
        <f>IF(N209=1,N209*('Base de Dados 2013'!$AN267-'Base de Dados 2013'!$AH267),"")</f>
        <v/>
      </c>
      <c r="AO209" s="89" t="str">
        <f>IF(O209=1,O209*('Base de Dados 2013'!$AN267-'Base de Dados 2013'!$AH267),"")</f>
        <v/>
      </c>
      <c r="AP209" s="89" t="str">
        <f>IF(P209=1,P209*('Base de Dados 2013'!$AN267-'Base de Dados 2013'!$AH267),"")</f>
        <v/>
      </c>
      <c r="AQ209" s="89" t="str">
        <f>IF(Q209=1,Q209*('Base de Dados 2013'!$AN267-'Base de Dados 2013'!$AH267),"")</f>
        <v/>
      </c>
      <c r="AR209" s="89" t="str">
        <f>IF(R209=1,R209*('Base de Dados 2013'!$AN267-'Base de Dados 2013'!$AH267),"")</f>
        <v/>
      </c>
      <c r="AS209" s="89" t="str">
        <f>IF(S209=1,S209*('Base de Dados 2013'!$AN267-'Base de Dados 2013'!$AH267),"")</f>
        <v/>
      </c>
      <c r="AT209" s="89" t="str">
        <f>IF(T209=1,T209*('Base de Dados 2013'!$AN267-'Base de Dados 2013'!$AH267),"")</f>
        <v/>
      </c>
      <c r="AU209" s="89" t="str">
        <f>IF(U209=1,U209*('Base de Dados 2013'!$AN267-'Base de Dados 2013'!$AH267),"")</f>
        <v/>
      </c>
      <c r="AV209" s="89" t="str">
        <f>IF(V209=1,V209*('Base de Dados 2013'!$AN267-'Base de Dados 2013'!$AH267),"")</f>
        <v/>
      </c>
      <c r="AW209" s="89" t="str">
        <f>IF(W209=1,W209*('Base de Dados 2013'!$AN267-'Base de Dados 2013'!$AH267),"")</f>
        <v/>
      </c>
      <c r="AX209" s="89" t="str">
        <f>IF(X209=1,X209*('Base de Dados 2013'!$AN267-'Base de Dados 2013'!$AH267),"")</f>
        <v/>
      </c>
      <c r="AY209" s="90" t="str">
        <f>IF(Y209=1,Y209*('Base de Dados 2013'!$AN267-'Base de Dados 2013'!$AH267),"")</f>
        <v/>
      </c>
      <c r="AZ209" t="str">
        <f t="shared" si="66"/>
        <v/>
      </c>
      <c r="BA209" t="str">
        <f t="shared" si="63"/>
        <v/>
      </c>
    </row>
    <row r="210" spans="1:53" x14ac:dyDescent="0.55000000000000004">
      <c r="A210" s="75" t="str">
        <f>'Base de Dados 2013'!O268</f>
        <v>LP 206</v>
      </c>
      <c r="B210" s="88" t="str">
        <f t="shared" si="70"/>
        <v/>
      </c>
      <c r="C210" s="89" t="str">
        <f t="shared" si="70"/>
        <v/>
      </c>
      <c r="D210" s="89" t="str">
        <f t="shared" si="70"/>
        <v/>
      </c>
      <c r="E210" s="89" t="str">
        <f t="shared" si="70"/>
        <v/>
      </c>
      <c r="F210" s="89" t="str">
        <f t="shared" si="70"/>
        <v/>
      </c>
      <c r="G210" s="89" t="str">
        <f t="shared" si="70"/>
        <v/>
      </c>
      <c r="H210" s="89" t="str">
        <f t="shared" si="55"/>
        <v/>
      </c>
      <c r="I210" s="89" t="str">
        <f t="shared" si="55"/>
        <v/>
      </c>
      <c r="J210" s="89" t="str">
        <f t="shared" si="56"/>
        <v/>
      </c>
      <c r="K210" s="89" t="str">
        <f t="shared" si="70"/>
        <v/>
      </c>
      <c r="L210" s="89" t="str">
        <f t="shared" si="70"/>
        <v/>
      </c>
      <c r="M210" s="89" t="str">
        <f t="shared" si="70"/>
        <v/>
      </c>
      <c r="N210" s="89" t="str">
        <f t="shared" si="57"/>
        <v/>
      </c>
      <c r="O210" s="89" t="str">
        <f t="shared" si="58"/>
        <v/>
      </c>
      <c r="P210" s="89" t="str">
        <f t="shared" si="70"/>
        <v/>
      </c>
      <c r="Q210" s="89" t="str">
        <f t="shared" si="70"/>
        <v/>
      </c>
      <c r="R210" s="89" t="str">
        <f t="shared" si="70"/>
        <v/>
      </c>
      <c r="S210" s="89" t="str">
        <f t="shared" si="59"/>
        <v/>
      </c>
      <c r="T210" s="89" t="str">
        <f t="shared" si="60"/>
        <v/>
      </c>
      <c r="U210" s="89" t="str">
        <f t="shared" si="70"/>
        <v/>
      </c>
      <c r="V210" s="89">
        <f t="shared" si="70"/>
        <v>1</v>
      </c>
      <c r="W210" s="89" t="str">
        <f t="shared" si="70"/>
        <v/>
      </c>
      <c r="X210" s="89" t="str">
        <f t="shared" si="69"/>
        <v/>
      </c>
      <c r="Y210" s="90" t="str">
        <f t="shared" si="69"/>
        <v/>
      </c>
      <c r="Z210" s="102" t="str">
        <f t="shared" si="71"/>
        <v/>
      </c>
      <c r="AB210" s="88" t="str">
        <f>IF(B210=1,B210*('Base de Dados 2013'!$AN268-'Base de Dados 2013'!$AH268),"")</f>
        <v/>
      </c>
      <c r="AC210" s="89" t="str">
        <f>IF(C210=1,C210*('Base de Dados 2013'!$AN268-'Base de Dados 2013'!$AH268),"")</f>
        <v/>
      </c>
      <c r="AD210" s="89" t="str">
        <f>IF(D210=1,D210*('Base de Dados 2013'!$AN268-'Base de Dados 2013'!$AH268),"")</f>
        <v/>
      </c>
      <c r="AE210" s="89" t="str">
        <f>IF(E210=1,E210*('Base de Dados 2013'!$AN268-'Base de Dados 2013'!$AH268),"")</f>
        <v/>
      </c>
      <c r="AF210" s="89" t="str">
        <f>IF(F210=1,F210*('Base de Dados 2013'!$AN268-'Base de Dados 2013'!$AH268),"")</f>
        <v/>
      </c>
      <c r="AG210" s="89" t="str">
        <f>IF(G210=1,G210*('Base de Dados 2013'!$AN268-'Base de Dados 2013'!$AH268),"")</f>
        <v/>
      </c>
      <c r="AH210" s="89" t="str">
        <f>IF(H210=1,H210*('Base de Dados 2013'!$AN268-'Base de Dados 2013'!$AH268),"")</f>
        <v/>
      </c>
      <c r="AI210" s="89" t="str">
        <f>IF(I210=1,I210*('Base de Dados 2013'!$AN268-'Base de Dados 2013'!$AH268),"")</f>
        <v/>
      </c>
      <c r="AJ210" s="89" t="str">
        <f>IF(J210=1,J210*('Base de Dados 2013'!$AN268-'Base de Dados 2013'!$AH268),"")</f>
        <v/>
      </c>
      <c r="AK210" s="89" t="str">
        <f>IF(K210=1,K210*('Base de Dados 2013'!$AN268-'Base de Dados 2013'!$AH268),"")</f>
        <v/>
      </c>
      <c r="AL210" s="89" t="str">
        <f>IF(L210=1,L210*('Base de Dados 2013'!$AN268-'Base de Dados 2013'!$AH268),"")</f>
        <v/>
      </c>
      <c r="AM210" s="89" t="str">
        <f>IF(M210=1,M210*('Base de Dados 2013'!$AN268-'Base de Dados 2013'!$AH268),"")</f>
        <v/>
      </c>
      <c r="AN210" s="89" t="str">
        <f>IF(N210=1,N210*('Base de Dados 2013'!$AN268-'Base de Dados 2013'!$AH268),"")</f>
        <v/>
      </c>
      <c r="AO210" s="89" t="str">
        <f>IF(O210=1,O210*('Base de Dados 2013'!$AN268-'Base de Dados 2013'!$AH268),"")</f>
        <v/>
      </c>
      <c r="AP210" s="89" t="str">
        <f>IF(P210=1,P210*('Base de Dados 2013'!$AN268-'Base de Dados 2013'!$AH268),"")</f>
        <v/>
      </c>
      <c r="AQ210" s="89" t="str">
        <f>IF(Q210=1,Q210*('Base de Dados 2013'!$AN268-'Base de Dados 2013'!$AH268),"")</f>
        <v/>
      </c>
      <c r="AR210" s="89" t="str">
        <f>IF(R210=1,R210*('Base de Dados 2013'!$AN268-'Base de Dados 2013'!$AH268),"")</f>
        <v/>
      </c>
      <c r="AS210" s="89" t="str">
        <f>IF(S210=1,S210*('Base de Dados 2013'!$AN268-'Base de Dados 2013'!$AH268),"")</f>
        <v/>
      </c>
      <c r="AT210" s="89" t="str">
        <f>IF(T210=1,T210*('Base de Dados 2013'!$AN268-'Base de Dados 2013'!$AH268),"")</f>
        <v/>
      </c>
      <c r="AU210" s="89" t="str">
        <f>IF(U210=1,U210*('Base de Dados 2013'!$AN268-'Base de Dados 2013'!$AH268),"")</f>
        <v/>
      </c>
      <c r="AV210" s="89">
        <f>IF(V210=1,V210*('Base de Dados 2013'!$AN268-'Base de Dados 2013'!$AH268),"")</f>
        <v>36</v>
      </c>
      <c r="AW210" s="89" t="str">
        <f>IF(W210=1,W210*('Base de Dados 2013'!$AN268-'Base de Dados 2013'!$AH268),"")</f>
        <v/>
      </c>
      <c r="AX210" s="89" t="str">
        <f>IF(X210=1,X210*('Base de Dados 2013'!$AN268-'Base de Dados 2013'!$AH268),"")</f>
        <v/>
      </c>
      <c r="AY210" s="90" t="str">
        <f>IF(Y210=1,Y210*('Base de Dados 2013'!$AN268-'Base de Dados 2013'!$AH268),"")</f>
        <v/>
      </c>
      <c r="AZ210" t="str">
        <f t="shared" si="66"/>
        <v/>
      </c>
      <c r="BA210" t="str">
        <f t="shared" si="63"/>
        <v/>
      </c>
    </row>
    <row r="211" spans="1:53" x14ac:dyDescent="0.55000000000000004">
      <c r="A211" s="75" t="str">
        <f>'Base de Dados 2013'!O269</f>
        <v>PJ 214</v>
      </c>
      <c r="B211" s="88" t="str">
        <f t="shared" si="70"/>
        <v/>
      </c>
      <c r="C211" s="89" t="str">
        <f t="shared" si="70"/>
        <v/>
      </c>
      <c r="D211" s="89" t="str">
        <f t="shared" si="70"/>
        <v/>
      </c>
      <c r="E211" s="89" t="str">
        <f t="shared" si="70"/>
        <v/>
      </c>
      <c r="F211" s="89" t="str">
        <f t="shared" si="70"/>
        <v/>
      </c>
      <c r="G211" s="89" t="str">
        <f t="shared" si="70"/>
        <v/>
      </c>
      <c r="H211" s="89" t="str">
        <f t="shared" si="55"/>
        <v/>
      </c>
      <c r="I211" s="89" t="str">
        <f t="shared" si="55"/>
        <v/>
      </c>
      <c r="J211" s="89" t="str">
        <f t="shared" si="56"/>
        <v/>
      </c>
      <c r="K211" s="89" t="str">
        <f t="shared" si="70"/>
        <v/>
      </c>
      <c r="L211" s="89" t="str">
        <f t="shared" si="70"/>
        <v/>
      </c>
      <c r="M211" s="89" t="str">
        <f t="shared" si="70"/>
        <v/>
      </c>
      <c r="N211" s="89" t="str">
        <f t="shared" si="57"/>
        <v/>
      </c>
      <c r="O211" s="89" t="str">
        <f t="shared" si="58"/>
        <v/>
      </c>
      <c r="P211" s="89" t="str">
        <f t="shared" si="70"/>
        <v/>
      </c>
      <c r="Q211" s="89" t="str">
        <f t="shared" si="70"/>
        <v/>
      </c>
      <c r="R211" s="89" t="str">
        <f t="shared" si="70"/>
        <v/>
      </c>
      <c r="S211" s="89" t="str">
        <f t="shared" si="59"/>
        <v/>
      </c>
      <c r="T211" s="89" t="str">
        <f t="shared" si="60"/>
        <v/>
      </c>
      <c r="U211" s="89">
        <f t="shared" si="70"/>
        <v>1</v>
      </c>
      <c r="V211" s="89" t="str">
        <f t="shared" si="70"/>
        <v/>
      </c>
      <c r="W211" s="89" t="str">
        <f t="shared" si="70"/>
        <v/>
      </c>
      <c r="X211" s="89" t="str">
        <f t="shared" si="69"/>
        <v/>
      </c>
      <c r="Y211" s="90" t="str">
        <f t="shared" si="69"/>
        <v/>
      </c>
      <c r="Z211" s="102" t="str">
        <f t="shared" si="71"/>
        <v/>
      </c>
      <c r="AB211" s="88" t="str">
        <f>IF(B211=1,B211*('Base de Dados 2013'!$AN269-'Base de Dados 2013'!$AH269),"")</f>
        <v/>
      </c>
      <c r="AC211" s="89" t="str">
        <f>IF(C211=1,C211*('Base de Dados 2013'!$AN269-'Base de Dados 2013'!$AH269),"")</f>
        <v/>
      </c>
      <c r="AD211" s="89" t="str">
        <f>IF(D211=1,D211*('Base de Dados 2013'!$AN269-'Base de Dados 2013'!$AH269),"")</f>
        <v/>
      </c>
      <c r="AE211" s="89" t="str">
        <f>IF(E211=1,E211*('Base de Dados 2013'!$AN269-'Base de Dados 2013'!$AH269),"")</f>
        <v/>
      </c>
      <c r="AF211" s="89" t="str">
        <f>IF(F211=1,F211*('Base de Dados 2013'!$AN269-'Base de Dados 2013'!$AH269),"")</f>
        <v/>
      </c>
      <c r="AG211" s="89" t="str">
        <f>IF(G211=1,G211*('Base de Dados 2013'!$AN269-'Base de Dados 2013'!$AH269),"")</f>
        <v/>
      </c>
      <c r="AH211" s="89" t="str">
        <f>IF(H211=1,H211*('Base de Dados 2013'!$AN269-'Base de Dados 2013'!$AH269),"")</f>
        <v/>
      </c>
      <c r="AI211" s="89" t="str">
        <f>IF(I211=1,I211*('Base de Dados 2013'!$AN269-'Base de Dados 2013'!$AH269),"")</f>
        <v/>
      </c>
      <c r="AJ211" s="89" t="str">
        <f>IF(J211=1,J211*('Base de Dados 2013'!$AN269-'Base de Dados 2013'!$AH269),"")</f>
        <v/>
      </c>
      <c r="AK211" s="89" t="str">
        <f>IF(K211=1,K211*('Base de Dados 2013'!$AN269-'Base de Dados 2013'!$AH269),"")</f>
        <v/>
      </c>
      <c r="AL211" s="89" t="str">
        <f>IF(L211=1,L211*('Base de Dados 2013'!$AN269-'Base de Dados 2013'!$AH269),"")</f>
        <v/>
      </c>
      <c r="AM211" s="89" t="str">
        <f>IF(M211=1,M211*('Base de Dados 2013'!$AN269-'Base de Dados 2013'!$AH269),"")</f>
        <v/>
      </c>
      <c r="AN211" s="89" t="str">
        <f>IF(N211=1,N211*('Base de Dados 2013'!$AN269-'Base de Dados 2013'!$AH269),"")</f>
        <v/>
      </c>
      <c r="AO211" s="89" t="str">
        <f>IF(O211=1,O211*('Base de Dados 2013'!$AN269-'Base de Dados 2013'!$AH269),"")</f>
        <v/>
      </c>
      <c r="AP211" s="89" t="str">
        <f>IF(P211=1,P211*('Base de Dados 2013'!$AN269-'Base de Dados 2013'!$AH269),"")</f>
        <v/>
      </c>
      <c r="AQ211" s="89" t="str">
        <f>IF(Q211=1,Q211*('Base de Dados 2013'!$AN269-'Base de Dados 2013'!$AH269),"")</f>
        <v/>
      </c>
      <c r="AR211" s="89" t="str">
        <f>IF(R211=1,R211*('Base de Dados 2013'!$AN269-'Base de Dados 2013'!$AH269),"")</f>
        <v/>
      </c>
      <c r="AS211" s="89" t="str">
        <f>IF(S211=1,S211*('Base de Dados 2013'!$AN269-'Base de Dados 2013'!$AH269),"")</f>
        <v/>
      </c>
      <c r="AT211" s="89" t="str">
        <f>IF(T211=1,T211*('Base de Dados 2013'!$AN269-'Base de Dados 2013'!$AH269),"")</f>
        <v/>
      </c>
      <c r="AU211" s="89">
        <f>IF(U211=1,U211*('Base de Dados 2013'!$AN269-'Base de Dados 2013'!$AH269),"")</f>
        <v>56</v>
      </c>
      <c r="AV211" s="89" t="str">
        <f>IF(V211=1,V211*('Base de Dados 2013'!$AN269-'Base de Dados 2013'!$AH269),"")</f>
        <v/>
      </c>
      <c r="AW211" s="89" t="str">
        <f>IF(W211=1,W211*('Base de Dados 2013'!$AN269-'Base de Dados 2013'!$AH269),"")</f>
        <v/>
      </c>
      <c r="AX211" s="89" t="str">
        <f>IF(X211=1,X211*('Base de Dados 2013'!$AN269-'Base de Dados 2013'!$AH269),"")</f>
        <v/>
      </c>
      <c r="AY211" s="90" t="str">
        <f>IF(Y211=1,Y211*('Base de Dados 2013'!$AN269-'Base de Dados 2013'!$AH269),"")</f>
        <v/>
      </c>
      <c r="AZ211" t="str">
        <f t="shared" si="66"/>
        <v/>
      </c>
      <c r="BA211" t="str">
        <f t="shared" si="63"/>
        <v/>
      </c>
    </row>
    <row r="212" spans="1:53" x14ac:dyDescent="0.55000000000000004">
      <c r="A212" s="75" t="str">
        <f>'Base de Dados 2013'!O270</f>
        <v>USB 150</v>
      </c>
      <c r="B212" s="88" t="str">
        <f t="shared" si="70"/>
        <v/>
      </c>
      <c r="C212" s="89" t="str">
        <f t="shared" si="70"/>
        <v/>
      </c>
      <c r="D212" s="89" t="str">
        <f t="shared" si="70"/>
        <v/>
      </c>
      <c r="E212" s="89" t="str">
        <f t="shared" si="70"/>
        <v/>
      </c>
      <c r="F212" s="89" t="str">
        <f t="shared" si="70"/>
        <v/>
      </c>
      <c r="G212" s="89" t="str">
        <f t="shared" si="70"/>
        <v/>
      </c>
      <c r="H212" s="89" t="str">
        <f t="shared" si="55"/>
        <v/>
      </c>
      <c r="I212" s="89" t="str">
        <f t="shared" si="55"/>
        <v/>
      </c>
      <c r="J212" s="89" t="str">
        <f t="shared" si="56"/>
        <v/>
      </c>
      <c r="K212" s="89" t="str">
        <f t="shared" si="70"/>
        <v/>
      </c>
      <c r="L212" s="89" t="str">
        <f t="shared" si="70"/>
        <v/>
      </c>
      <c r="M212" s="89" t="str">
        <f t="shared" si="70"/>
        <v/>
      </c>
      <c r="N212" s="89" t="str">
        <f t="shared" si="57"/>
        <v/>
      </c>
      <c r="O212" s="89" t="str">
        <f t="shared" si="58"/>
        <v/>
      </c>
      <c r="P212" s="89">
        <f t="shared" si="70"/>
        <v>1</v>
      </c>
      <c r="Q212" s="89" t="str">
        <f t="shared" si="70"/>
        <v/>
      </c>
      <c r="R212" s="89" t="str">
        <f t="shared" si="70"/>
        <v/>
      </c>
      <c r="S212" s="89" t="str">
        <f t="shared" si="59"/>
        <v/>
      </c>
      <c r="T212" s="89" t="str">
        <f t="shared" si="60"/>
        <v/>
      </c>
      <c r="U212" s="89" t="str">
        <f t="shared" si="70"/>
        <v/>
      </c>
      <c r="V212" s="89" t="str">
        <f t="shared" si="70"/>
        <v/>
      </c>
      <c r="W212" s="89" t="str">
        <f t="shared" si="70"/>
        <v/>
      </c>
      <c r="X212" s="89" t="str">
        <f t="shared" si="69"/>
        <v/>
      </c>
      <c r="Y212" s="90" t="str">
        <f t="shared" si="69"/>
        <v/>
      </c>
      <c r="Z212" s="102" t="str">
        <f t="shared" si="71"/>
        <v/>
      </c>
      <c r="AB212" s="88" t="str">
        <f>IF(B212=1,B212*('Base de Dados 2013'!$AN270-'Base de Dados 2013'!$AH270),"")</f>
        <v/>
      </c>
      <c r="AC212" s="89" t="str">
        <f>IF(C212=1,C212*('Base de Dados 2013'!$AN270-'Base de Dados 2013'!$AH270),"")</f>
        <v/>
      </c>
      <c r="AD212" s="89" t="str">
        <f>IF(D212=1,D212*('Base de Dados 2013'!$AN270-'Base de Dados 2013'!$AH270),"")</f>
        <v/>
      </c>
      <c r="AE212" s="89" t="str">
        <f>IF(E212=1,E212*('Base de Dados 2013'!$AN270-'Base de Dados 2013'!$AH270),"")</f>
        <v/>
      </c>
      <c r="AF212" s="89" t="str">
        <f>IF(F212=1,F212*('Base de Dados 2013'!$AN270-'Base de Dados 2013'!$AH270),"")</f>
        <v/>
      </c>
      <c r="AG212" s="89" t="str">
        <f>IF(G212=1,G212*('Base de Dados 2013'!$AN270-'Base de Dados 2013'!$AH270),"")</f>
        <v/>
      </c>
      <c r="AH212" s="89" t="str">
        <f>IF(H212=1,H212*('Base de Dados 2013'!$AN270-'Base de Dados 2013'!$AH270),"")</f>
        <v/>
      </c>
      <c r="AI212" s="89" t="str">
        <f>IF(I212=1,I212*('Base de Dados 2013'!$AN270-'Base de Dados 2013'!$AH270),"")</f>
        <v/>
      </c>
      <c r="AJ212" s="89" t="str">
        <f>IF(J212=1,J212*('Base de Dados 2013'!$AN270-'Base de Dados 2013'!$AH270),"")</f>
        <v/>
      </c>
      <c r="AK212" s="89" t="str">
        <f>IF(K212=1,K212*('Base de Dados 2013'!$AN270-'Base de Dados 2013'!$AH270),"")</f>
        <v/>
      </c>
      <c r="AL212" s="89" t="str">
        <f>IF(L212=1,L212*('Base de Dados 2013'!$AN270-'Base de Dados 2013'!$AH270),"")</f>
        <v/>
      </c>
      <c r="AM212" s="89" t="str">
        <f>IF(M212=1,M212*('Base de Dados 2013'!$AN270-'Base de Dados 2013'!$AH270),"")</f>
        <v/>
      </c>
      <c r="AN212" s="89" t="str">
        <f>IF(N212=1,N212*('Base de Dados 2013'!$AN270-'Base de Dados 2013'!$AH270),"")</f>
        <v/>
      </c>
      <c r="AO212" s="89" t="str">
        <f>IF(O212=1,O212*('Base de Dados 2013'!$AN270-'Base de Dados 2013'!$AH270),"")</f>
        <v/>
      </c>
      <c r="AP212" s="89">
        <f>IF(P212=1,P212*('Base de Dados 2013'!$AN270-'Base de Dados 2013'!$AH270),"")</f>
        <v>62</v>
      </c>
      <c r="AQ212" s="89" t="str">
        <f>IF(Q212=1,Q212*('Base de Dados 2013'!$AN270-'Base de Dados 2013'!$AH270),"")</f>
        <v/>
      </c>
      <c r="AR212" s="89" t="str">
        <f>IF(R212=1,R212*('Base de Dados 2013'!$AN270-'Base de Dados 2013'!$AH270),"")</f>
        <v/>
      </c>
      <c r="AS212" s="89" t="str">
        <f>IF(S212=1,S212*('Base de Dados 2013'!$AN270-'Base de Dados 2013'!$AH270),"")</f>
        <v/>
      </c>
      <c r="AT212" s="89" t="str">
        <f>IF(T212=1,T212*('Base de Dados 2013'!$AN270-'Base de Dados 2013'!$AH270),"")</f>
        <v/>
      </c>
      <c r="AU212" s="89" t="str">
        <f>IF(U212=1,U212*('Base de Dados 2013'!$AN270-'Base de Dados 2013'!$AH270),"")</f>
        <v/>
      </c>
      <c r="AV212" s="89" t="str">
        <f>IF(V212=1,V212*('Base de Dados 2013'!$AN270-'Base de Dados 2013'!$AH270),"")</f>
        <v/>
      </c>
      <c r="AW212" s="89" t="str">
        <f>IF(W212=1,W212*('Base de Dados 2013'!$AN270-'Base de Dados 2013'!$AH270),"")</f>
        <v/>
      </c>
      <c r="AX212" s="89" t="str">
        <f>IF(X212=1,X212*('Base de Dados 2013'!$AN270-'Base de Dados 2013'!$AH270),"")</f>
        <v/>
      </c>
      <c r="AY212" s="90" t="str">
        <f>IF(Y212=1,Y212*('Base de Dados 2013'!$AN270-'Base de Dados 2013'!$AH270),"")</f>
        <v/>
      </c>
      <c r="AZ212" t="str">
        <f t="shared" si="66"/>
        <v/>
      </c>
      <c r="BA212" t="str">
        <f t="shared" si="63"/>
        <v/>
      </c>
    </row>
    <row r="213" spans="1:53" x14ac:dyDescent="0.55000000000000004">
      <c r="A213" s="75" t="str">
        <f>'Base de Dados 2013'!O271</f>
        <v>USB 299</v>
      </c>
      <c r="B213" s="88" t="str">
        <f t="shared" si="70"/>
        <v/>
      </c>
      <c r="C213" s="89" t="str">
        <f t="shared" si="70"/>
        <v/>
      </c>
      <c r="D213" s="89" t="str">
        <f t="shared" si="70"/>
        <v/>
      </c>
      <c r="E213" s="89" t="str">
        <f t="shared" si="70"/>
        <v/>
      </c>
      <c r="F213" s="89" t="str">
        <f t="shared" si="70"/>
        <v/>
      </c>
      <c r="G213" s="89" t="str">
        <f t="shared" si="70"/>
        <v/>
      </c>
      <c r="H213" s="89">
        <f t="shared" si="55"/>
        <v>1</v>
      </c>
      <c r="I213" s="89" t="str">
        <f t="shared" si="55"/>
        <v/>
      </c>
      <c r="J213" s="89" t="str">
        <f t="shared" si="56"/>
        <v/>
      </c>
      <c r="K213" s="89" t="str">
        <f t="shared" si="70"/>
        <v/>
      </c>
      <c r="L213" s="89" t="str">
        <f t="shared" si="70"/>
        <v/>
      </c>
      <c r="M213" s="89" t="str">
        <f t="shared" si="70"/>
        <v/>
      </c>
      <c r="N213" s="89" t="str">
        <f t="shared" si="57"/>
        <v/>
      </c>
      <c r="O213" s="89" t="str">
        <f t="shared" si="58"/>
        <v/>
      </c>
      <c r="P213" s="89" t="str">
        <f t="shared" si="70"/>
        <v/>
      </c>
      <c r="Q213" s="89" t="str">
        <f t="shared" si="70"/>
        <v/>
      </c>
      <c r="R213" s="89" t="str">
        <f t="shared" si="70"/>
        <v/>
      </c>
      <c r="S213" s="89" t="str">
        <f t="shared" si="59"/>
        <v/>
      </c>
      <c r="T213" s="89" t="str">
        <f t="shared" si="60"/>
        <v/>
      </c>
      <c r="U213" s="89" t="str">
        <f t="shared" si="70"/>
        <v/>
      </c>
      <c r="V213" s="89" t="str">
        <f t="shared" si="70"/>
        <v/>
      </c>
      <c r="W213" s="89" t="str">
        <f t="shared" si="70"/>
        <v/>
      </c>
      <c r="X213" s="89" t="str">
        <f t="shared" si="69"/>
        <v/>
      </c>
      <c r="Y213" s="90" t="str">
        <f t="shared" si="69"/>
        <v/>
      </c>
      <c r="Z213" s="102" t="str">
        <f t="shared" si="71"/>
        <v/>
      </c>
      <c r="AB213" s="88" t="str">
        <f>IF(B213=1,B213*('Base de Dados 2013'!$AN271-'Base de Dados 2013'!$AH271),"")</f>
        <v/>
      </c>
      <c r="AC213" s="89" t="str">
        <f>IF(C213=1,C213*('Base de Dados 2013'!$AN271-'Base de Dados 2013'!$AH271),"")</f>
        <v/>
      </c>
      <c r="AD213" s="89" t="str">
        <f>IF(D213=1,D213*('Base de Dados 2013'!$AN271-'Base de Dados 2013'!$AH271),"")</f>
        <v/>
      </c>
      <c r="AE213" s="89" t="str">
        <f>IF(E213=1,E213*('Base de Dados 2013'!$AN271-'Base de Dados 2013'!$AH271),"")</f>
        <v/>
      </c>
      <c r="AF213" s="89" t="str">
        <f>IF(F213=1,F213*('Base de Dados 2013'!$AN271-'Base de Dados 2013'!$AH271),"")</f>
        <v/>
      </c>
      <c r="AG213" s="89" t="str">
        <f>IF(G213=1,G213*('Base de Dados 2013'!$AN271-'Base de Dados 2013'!$AH271),"")</f>
        <v/>
      </c>
      <c r="AH213" s="89">
        <f>IF(H213=1,H213*('Base de Dados 2013'!$AN271-'Base de Dados 2013'!$AH271),"")</f>
        <v>45</v>
      </c>
      <c r="AI213" s="89" t="str">
        <f>IF(I213=1,I213*('Base de Dados 2013'!$AN271-'Base de Dados 2013'!$AH271),"")</f>
        <v/>
      </c>
      <c r="AJ213" s="89" t="str">
        <f>IF(J213=1,J213*('Base de Dados 2013'!$AN271-'Base de Dados 2013'!$AH271),"")</f>
        <v/>
      </c>
      <c r="AK213" s="89" t="str">
        <f>IF(K213=1,K213*('Base de Dados 2013'!$AN271-'Base de Dados 2013'!$AH271),"")</f>
        <v/>
      </c>
      <c r="AL213" s="89" t="str">
        <f>IF(L213=1,L213*('Base de Dados 2013'!$AN271-'Base de Dados 2013'!$AH271),"")</f>
        <v/>
      </c>
      <c r="AM213" s="89" t="str">
        <f>IF(M213=1,M213*('Base de Dados 2013'!$AN271-'Base de Dados 2013'!$AH271),"")</f>
        <v/>
      </c>
      <c r="AN213" s="89" t="str">
        <f>IF(N213=1,N213*('Base de Dados 2013'!$AN271-'Base de Dados 2013'!$AH271),"")</f>
        <v/>
      </c>
      <c r="AO213" s="89" t="str">
        <f>IF(O213=1,O213*('Base de Dados 2013'!$AN271-'Base de Dados 2013'!$AH271),"")</f>
        <v/>
      </c>
      <c r="AP213" s="89" t="str">
        <f>IF(P213=1,P213*('Base de Dados 2013'!$AN271-'Base de Dados 2013'!$AH271),"")</f>
        <v/>
      </c>
      <c r="AQ213" s="89" t="str">
        <f>IF(Q213=1,Q213*('Base de Dados 2013'!$AN271-'Base de Dados 2013'!$AH271),"")</f>
        <v/>
      </c>
      <c r="AR213" s="89" t="str">
        <f>IF(R213=1,R213*('Base de Dados 2013'!$AN271-'Base de Dados 2013'!$AH271),"")</f>
        <v/>
      </c>
      <c r="AS213" s="89" t="str">
        <f>IF(S213=1,S213*('Base de Dados 2013'!$AN271-'Base de Dados 2013'!$AH271),"")</f>
        <v/>
      </c>
      <c r="AT213" s="89" t="str">
        <f>IF(T213=1,T213*('Base de Dados 2013'!$AN271-'Base de Dados 2013'!$AH271),"")</f>
        <v/>
      </c>
      <c r="AU213" s="89" t="str">
        <f>IF(U213=1,U213*('Base de Dados 2013'!$AN271-'Base de Dados 2013'!$AH271),"")</f>
        <v/>
      </c>
      <c r="AV213" s="89" t="str">
        <f>IF(V213=1,V213*('Base de Dados 2013'!$AN271-'Base de Dados 2013'!$AH271),"")</f>
        <v/>
      </c>
      <c r="AW213" s="89" t="str">
        <f>IF(W213=1,W213*('Base de Dados 2013'!$AN271-'Base de Dados 2013'!$AH271),"")</f>
        <v/>
      </c>
      <c r="AX213" s="89" t="str">
        <f>IF(X213=1,X213*('Base de Dados 2013'!$AN271-'Base de Dados 2013'!$AH271),"")</f>
        <v/>
      </c>
      <c r="AY213" s="90" t="str">
        <f>IF(Y213=1,Y213*('Base de Dados 2013'!$AN271-'Base de Dados 2013'!$AH271),"")</f>
        <v/>
      </c>
      <c r="AZ213" t="str">
        <f t="shared" si="66"/>
        <v/>
      </c>
      <c r="BA213" t="str">
        <f t="shared" si="63"/>
        <v/>
      </c>
    </row>
    <row r="214" spans="1:53" x14ac:dyDescent="0.55000000000000004">
      <c r="A214" s="75" t="str">
        <f>'Base de Dados 2013'!O272</f>
        <v>LP 206</v>
      </c>
      <c r="B214" s="88" t="str">
        <f t="shared" si="70"/>
        <v/>
      </c>
      <c r="C214" s="89" t="str">
        <f t="shared" si="70"/>
        <v/>
      </c>
      <c r="D214" s="89" t="str">
        <f t="shared" si="70"/>
        <v/>
      </c>
      <c r="E214" s="89" t="str">
        <f t="shared" si="70"/>
        <v/>
      </c>
      <c r="F214" s="89" t="str">
        <f t="shared" si="70"/>
        <v/>
      </c>
      <c r="G214" s="89" t="str">
        <f t="shared" si="70"/>
        <v/>
      </c>
      <c r="H214" s="89" t="str">
        <f t="shared" si="55"/>
        <v/>
      </c>
      <c r="I214" s="89" t="str">
        <f t="shared" si="55"/>
        <v/>
      </c>
      <c r="J214" s="89" t="str">
        <f t="shared" si="56"/>
        <v/>
      </c>
      <c r="K214" s="89" t="str">
        <f t="shared" si="70"/>
        <v/>
      </c>
      <c r="L214" s="89" t="str">
        <f t="shared" si="70"/>
        <v/>
      </c>
      <c r="M214" s="89" t="str">
        <f t="shared" si="70"/>
        <v/>
      </c>
      <c r="N214" s="89" t="str">
        <f t="shared" si="57"/>
        <v/>
      </c>
      <c r="O214" s="89" t="str">
        <f t="shared" si="58"/>
        <v/>
      </c>
      <c r="P214" s="89" t="str">
        <f t="shared" si="70"/>
        <v/>
      </c>
      <c r="Q214" s="89" t="str">
        <f t="shared" si="70"/>
        <v/>
      </c>
      <c r="R214" s="89" t="str">
        <f t="shared" si="70"/>
        <v/>
      </c>
      <c r="S214" s="89" t="str">
        <f t="shared" si="59"/>
        <v/>
      </c>
      <c r="T214" s="89" t="str">
        <f t="shared" si="60"/>
        <v/>
      </c>
      <c r="U214" s="89" t="str">
        <f t="shared" si="70"/>
        <v/>
      </c>
      <c r="V214" s="89">
        <f t="shared" si="70"/>
        <v>1</v>
      </c>
      <c r="W214" s="89" t="str">
        <f t="shared" si="70"/>
        <v/>
      </c>
      <c r="X214" s="89" t="str">
        <f t="shared" si="69"/>
        <v/>
      </c>
      <c r="Y214" s="90" t="str">
        <f t="shared" si="69"/>
        <v/>
      </c>
      <c r="Z214" s="102" t="str">
        <f t="shared" si="71"/>
        <v/>
      </c>
      <c r="AB214" s="88" t="str">
        <f>IF(B214=1,B214*('Base de Dados 2013'!$AN272-'Base de Dados 2013'!$AH272),"")</f>
        <v/>
      </c>
      <c r="AC214" s="89" t="str">
        <f>IF(C214=1,C214*('Base de Dados 2013'!$AN272-'Base de Dados 2013'!$AH272),"")</f>
        <v/>
      </c>
      <c r="AD214" s="89" t="str">
        <f>IF(D214=1,D214*('Base de Dados 2013'!$AN272-'Base de Dados 2013'!$AH272),"")</f>
        <v/>
      </c>
      <c r="AE214" s="89" t="str">
        <f>IF(E214=1,E214*('Base de Dados 2013'!$AN272-'Base de Dados 2013'!$AH272),"")</f>
        <v/>
      </c>
      <c r="AF214" s="89" t="str">
        <f>IF(F214=1,F214*('Base de Dados 2013'!$AN272-'Base de Dados 2013'!$AH272),"")</f>
        <v/>
      </c>
      <c r="AG214" s="89" t="str">
        <f>IF(G214=1,G214*('Base de Dados 2013'!$AN272-'Base de Dados 2013'!$AH272),"")</f>
        <v/>
      </c>
      <c r="AH214" s="89" t="str">
        <f>IF(H214=1,H214*('Base de Dados 2013'!$AN272-'Base de Dados 2013'!$AH272),"")</f>
        <v/>
      </c>
      <c r="AI214" s="89" t="str">
        <f>IF(I214=1,I214*('Base de Dados 2013'!$AN272-'Base de Dados 2013'!$AH272),"")</f>
        <v/>
      </c>
      <c r="AJ214" s="89" t="str">
        <f>IF(J214=1,J214*('Base de Dados 2013'!$AN272-'Base de Dados 2013'!$AH272),"")</f>
        <v/>
      </c>
      <c r="AK214" s="89" t="str">
        <f>IF(K214=1,K214*('Base de Dados 2013'!$AN272-'Base de Dados 2013'!$AH272),"")</f>
        <v/>
      </c>
      <c r="AL214" s="89" t="str">
        <f>IF(L214=1,L214*('Base de Dados 2013'!$AN272-'Base de Dados 2013'!$AH272),"")</f>
        <v/>
      </c>
      <c r="AM214" s="89" t="str">
        <f>IF(M214=1,M214*('Base de Dados 2013'!$AN272-'Base de Dados 2013'!$AH272),"")</f>
        <v/>
      </c>
      <c r="AN214" s="89" t="str">
        <f>IF(N214=1,N214*('Base de Dados 2013'!$AN272-'Base de Dados 2013'!$AH272),"")</f>
        <v/>
      </c>
      <c r="AO214" s="89" t="str">
        <f>IF(O214=1,O214*('Base de Dados 2013'!$AN272-'Base de Dados 2013'!$AH272),"")</f>
        <v/>
      </c>
      <c r="AP214" s="89" t="str">
        <f>IF(P214=1,P214*('Base de Dados 2013'!$AN272-'Base de Dados 2013'!$AH272),"")</f>
        <v/>
      </c>
      <c r="AQ214" s="89" t="str">
        <f>IF(Q214=1,Q214*('Base de Dados 2013'!$AN272-'Base de Dados 2013'!$AH272),"")</f>
        <v/>
      </c>
      <c r="AR214" s="89" t="str">
        <f>IF(R214=1,R214*('Base de Dados 2013'!$AN272-'Base de Dados 2013'!$AH272),"")</f>
        <v/>
      </c>
      <c r="AS214" s="89" t="str">
        <f>IF(S214=1,S214*('Base de Dados 2013'!$AN272-'Base de Dados 2013'!$AH272),"")</f>
        <v/>
      </c>
      <c r="AT214" s="89" t="str">
        <f>IF(T214=1,T214*('Base de Dados 2013'!$AN272-'Base de Dados 2013'!$AH272),"")</f>
        <v/>
      </c>
      <c r="AU214" s="89" t="str">
        <f>IF(U214=1,U214*('Base de Dados 2013'!$AN272-'Base de Dados 2013'!$AH272),"")</f>
        <v/>
      </c>
      <c r="AV214" s="89">
        <f>IF(V214=1,V214*('Base de Dados 2013'!$AN272-'Base de Dados 2013'!$AH272),"")</f>
        <v>32</v>
      </c>
      <c r="AW214" s="89" t="str">
        <f>IF(W214=1,W214*('Base de Dados 2013'!$AN272-'Base de Dados 2013'!$AH272),"")</f>
        <v/>
      </c>
      <c r="AX214" s="89" t="str">
        <f>IF(X214=1,X214*('Base de Dados 2013'!$AN272-'Base de Dados 2013'!$AH272),"")</f>
        <v/>
      </c>
      <c r="AY214" s="90" t="str">
        <f>IF(Y214=1,Y214*('Base de Dados 2013'!$AN272-'Base de Dados 2013'!$AH272),"")</f>
        <v/>
      </c>
      <c r="AZ214" t="str">
        <f t="shared" si="66"/>
        <v/>
      </c>
      <c r="BA214" t="str">
        <f t="shared" si="63"/>
        <v/>
      </c>
    </row>
    <row r="215" spans="1:53" x14ac:dyDescent="0.55000000000000004">
      <c r="A215" s="75" t="str">
        <f>'Base de Dados 2013'!O273</f>
        <v>USB 557</v>
      </c>
      <c r="B215" s="88" t="str">
        <f t="shared" si="70"/>
        <v/>
      </c>
      <c r="C215" s="89" t="str">
        <f t="shared" si="70"/>
        <v/>
      </c>
      <c r="D215" s="89" t="str">
        <f t="shared" si="70"/>
        <v/>
      </c>
      <c r="E215" s="89" t="str">
        <f t="shared" si="70"/>
        <v/>
      </c>
      <c r="F215" s="89">
        <f t="shared" si="70"/>
        <v>1</v>
      </c>
      <c r="G215" s="89" t="str">
        <f t="shared" si="70"/>
        <v/>
      </c>
      <c r="H215" s="89" t="str">
        <f t="shared" si="55"/>
        <v/>
      </c>
      <c r="I215" s="89" t="str">
        <f t="shared" si="55"/>
        <v/>
      </c>
      <c r="J215" s="89" t="str">
        <f t="shared" si="56"/>
        <v/>
      </c>
      <c r="K215" s="89" t="str">
        <f t="shared" si="70"/>
        <v/>
      </c>
      <c r="L215" s="89" t="str">
        <f t="shared" si="70"/>
        <v/>
      </c>
      <c r="M215" s="89" t="str">
        <f t="shared" si="70"/>
        <v/>
      </c>
      <c r="N215" s="89" t="str">
        <f t="shared" si="57"/>
        <v/>
      </c>
      <c r="O215" s="89" t="str">
        <f t="shared" si="58"/>
        <v/>
      </c>
      <c r="P215" s="89" t="str">
        <f t="shared" si="70"/>
        <v/>
      </c>
      <c r="Q215" s="89" t="str">
        <f t="shared" si="70"/>
        <v/>
      </c>
      <c r="R215" s="89" t="str">
        <f t="shared" si="70"/>
        <v/>
      </c>
      <c r="S215" s="89" t="str">
        <f t="shared" si="59"/>
        <v/>
      </c>
      <c r="T215" s="89" t="str">
        <f t="shared" si="60"/>
        <v/>
      </c>
      <c r="U215" s="89" t="str">
        <f t="shared" si="70"/>
        <v/>
      </c>
      <c r="V215" s="89" t="str">
        <f t="shared" si="70"/>
        <v/>
      </c>
      <c r="W215" s="89" t="str">
        <f t="shared" si="70"/>
        <v/>
      </c>
      <c r="X215" s="89" t="str">
        <f t="shared" si="69"/>
        <v/>
      </c>
      <c r="Y215" s="90" t="str">
        <f t="shared" si="69"/>
        <v/>
      </c>
      <c r="Z215" s="102" t="str">
        <f t="shared" si="71"/>
        <v/>
      </c>
      <c r="AB215" s="88" t="str">
        <f>IF(B215=1,B215*('Base de Dados 2013'!$AN273-'Base de Dados 2013'!$AH273),"")</f>
        <v/>
      </c>
      <c r="AC215" s="89" t="str">
        <f>IF(C215=1,C215*('Base de Dados 2013'!$AN273-'Base de Dados 2013'!$AH273),"")</f>
        <v/>
      </c>
      <c r="AD215" s="89" t="str">
        <f>IF(D215=1,D215*('Base de Dados 2013'!$AN273-'Base de Dados 2013'!$AH273),"")</f>
        <v/>
      </c>
      <c r="AE215" s="89" t="str">
        <f>IF(E215=1,E215*('Base de Dados 2013'!$AN273-'Base de Dados 2013'!$AH273),"")</f>
        <v/>
      </c>
      <c r="AF215" s="89">
        <f>IF(F215=1,F215*('Base de Dados 2013'!$AN273-'Base de Dados 2013'!$AH273),"")</f>
        <v>59</v>
      </c>
      <c r="AG215" s="89" t="str">
        <f>IF(G215=1,G215*('Base de Dados 2013'!$AN273-'Base de Dados 2013'!$AH273),"")</f>
        <v/>
      </c>
      <c r="AH215" s="89" t="str">
        <f>IF(H215=1,H215*('Base de Dados 2013'!$AN273-'Base de Dados 2013'!$AH273),"")</f>
        <v/>
      </c>
      <c r="AI215" s="89" t="str">
        <f>IF(I215=1,I215*('Base de Dados 2013'!$AN273-'Base de Dados 2013'!$AH273),"")</f>
        <v/>
      </c>
      <c r="AJ215" s="89" t="str">
        <f>IF(J215=1,J215*('Base de Dados 2013'!$AN273-'Base de Dados 2013'!$AH273),"")</f>
        <v/>
      </c>
      <c r="AK215" s="89" t="str">
        <f>IF(K215=1,K215*('Base de Dados 2013'!$AN273-'Base de Dados 2013'!$AH273),"")</f>
        <v/>
      </c>
      <c r="AL215" s="89" t="str">
        <f>IF(L215=1,L215*('Base de Dados 2013'!$AN273-'Base de Dados 2013'!$AH273),"")</f>
        <v/>
      </c>
      <c r="AM215" s="89" t="str">
        <f>IF(M215=1,M215*('Base de Dados 2013'!$AN273-'Base de Dados 2013'!$AH273),"")</f>
        <v/>
      </c>
      <c r="AN215" s="89" t="str">
        <f>IF(N215=1,N215*('Base de Dados 2013'!$AN273-'Base de Dados 2013'!$AH273),"")</f>
        <v/>
      </c>
      <c r="AO215" s="89" t="str">
        <f>IF(O215=1,O215*('Base de Dados 2013'!$AN273-'Base de Dados 2013'!$AH273),"")</f>
        <v/>
      </c>
      <c r="AP215" s="89" t="str">
        <f>IF(P215=1,P215*('Base de Dados 2013'!$AN273-'Base de Dados 2013'!$AH273),"")</f>
        <v/>
      </c>
      <c r="AQ215" s="89" t="str">
        <f>IF(Q215=1,Q215*('Base de Dados 2013'!$AN273-'Base de Dados 2013'!$AH273),"")</f>
        <v/>
      </c>
      <c r="AR215" s="89" t="str">
        <f>IF(R215=1,R215*('Base de Dados 2013'!$AN273-'Base de Dados 2013'!$AH273),"")</f>
        <v/>
      </c>
      <c r="AS215" s="89" t="str">
        <f>IF(S215=1,S215*('Base de Dados 2013'!$AN273-'Base de Dados 2013'!$AH273),"")</f>
        <v/>
      </c>
      <c r="AT215" s="89" t="str">
        <f>IF(T215=1,T215*('Base de Dados 2013'!$AN273-'Base de Dados 2013'!$AH273),"")</f>
        <v/>
      </c>
      <c r="AU215" s="89" t="str">
        <f>IF(U215=1,U215*('Base de Dados 2013'!$AN273-'Base de Dados 2013'!$AH273),"")</f>
        <v/>
      </c>
      <c r="AV215" s="89" t="str">
        <f>IF(V215=1,V215*('Base de Dados 2013'!$AN273-'Base de Dados 2013'!$AH273),"")</f>
        <v/>
      </c>
      <c r="AW215" s="89" t="str">
        <f>IF(W215=1,W215*('Base de Dados 2013'!$AN273-'Base de Dados 2013'!$AH273),"")</f>
        <v/>
      </c>
      <c r="AX215" s="89" t="str">
        <f>IF(X215=1,X215*('Base de Dados 2013'!$AN273-'Base de Dados 2013'!$AH273),"")</f>
        <v/>
      </c>
      <c r="AY215" s="90" t="str">
        <f>IF(Y215=1,Y215*('Base de Dados 2013'!$AN273-'Base de Dados 2013'!$AH273),"")</f>
        <v/>
      </c>
      <c r="AZ215" t="str">
        <f t="shared" si="66"/>
        <v/>
      </c>
      <c r="BA215" t="str">
        <f t="shared" si="63"/>
        <v/>
      </c>
    </row>
    <row r="216" spans="1:53" x14ac:dyDescent="0.55000000000000004">
      <c r="A216" s="75" t="str">
        <f>'Base de Dados 2013'!O274</f>
        <v>USB 572</v>
      </c>
      <c r="B216" s="88">
        <f t="shared" si="70"/>
        <v>1</v>
      </c>
      <c r="C216" s="89" t="str">
        <f t="shared" si="70"/>
        <v/>
      </c>
      <c r="D216" s="89" t="str">
        <f t="shared" si="70"/>
        <v/>
      </c>
      <c r="E216" s="89" t="str">
        <f t="shared" si="70"/>
        <v/>
      </c>
      <c r="F216" s="89" t="str">
        <f t="shared" si="70"/>
        <v/>
      </c>
      <c r="G216" s="89" t="str">
        <f t="shared" si="70"/>
        <v/>
      </c>
      <c r="H216" s="89" t="str">
        <f t="shared" si="55"/>
        <v/>
      </c>
      <c r="I216" s="89" t="str">
        <f t="shared" si="55"/>
        <v/>
      </c>
      <c r="J216" s="89" t="str">
        <f t="shared" si="56"/>
        <v/>
      </c>
      <c r="K216" s="89" t="str">
        <f t="shared" si="70"/>
        <v/>
      </c>
      <c r="L216" s="89" t="str">
        <f t="shared" si="70"/>
        <v/>
      </c>
      <c r="M216" s="89" t="str">
        <f t="shared" si="70"/>
        <v/>
      </c>
      <c r="N216" s="89" t="str">
        <f t="shared" si="57"/>
        <v/>
      </c>
      <c r="O216" s="89" t="str">
        <f t="shared" si="58"/>
        <v/>
      </c>
      <c r="P216" s="89" t="str">
        <f t="shared" si="70"/>
        <v/>
      </c>
      <c r="Q216" s="89" t="str">
        <f t="shared" si="70"/>
        <v/>
      </c>
      <c r="R216" s="89" t="str">
        <f t="shared" si="70"/>
        <v/>
      </c>
      <c r="S216" s="89" t="str">
        <f t="shared" si="59"/>
        <v/>
      </c>
      <c r="T216" s="89" t="str">
        <f t="shared" si="60"/>
        <v/>
      </c>
      <c r="U216" s="89" t="str">
        <f t="shared" si="70"/>
        <v/>
      </c>
      <c r="V216" s="89" t="str">
        <f t="shared" si="70"/>
        <v/>
      </c>
      <c r="W216" s="89" t="str">
        <f t="shared" si="70"/>
        <v/>
      </c>
      <c r="X216" s="89" t="str">
        <f t="shared" si="69"/>
        <v/>
      </c>
      <c r="Y216" s="90" t="str">
        <f t="shared" si="69"/>
        <v/>
      </c>
      <c r="Z216" s="102" t="str">
        <f t="shared" si="71"/>
        <v/>
      </c>
      <c r="AB216" s="88">
        <f>IF(B216=1,B216*('Base de Dados 2013'!$AN274-'Base de Dados 2013'!$AH274),"")</f>
        <v>53</v>
      </c>
      <c r="AC216" s="89" t="str">
        <f>IF(C216=1,C216*('Base de Dados 2013'!$AN274-'Base de Dados 2013'!$AH274),"")</f>
        <v/>
      </c>
      <c r="AD216" s="89" t="str">
        <f>IF(D216=1,D216*('Base de Dados 2013'!$AN274-'Base de Dados 2013'!$AH274),"")</f>
        <v/>
      </c>
      <c r="AE216" s="89" t="str">
        <f>IF(E216=1,E216*('Base de Dados 2013'!$AN274-'Base de Dados 2013'!$AH274),"")</f>
        <v/>
      </c>
      <c r="AF216" s="89" t="str">
        <f>IF(F216=1,F216*('Base de Dados 2013'!$AN274-'Base de Dados 2013'!$AH274),"")</f>
        <v/>
      </c>
      <c r="AG216" s="89" t="str">
        <f>IF(G216=1,G216*('Base de Dados 2013'!$AN274-'Base de Dados 2013'!$AH274),"")</f>
        <v/>
      </c>
      <c r="AH216" s="89" t="str">
        <f>IF(H216=1,H216*('Base de Dados 2013'!$AN274-'Base de Dados 2013'!$AH274),"")</f>
        <v/>
      </c>
      <c r="AI216" s="89" t="str">
        <f>IF(I216=1,I216*('Base de Dados 2013'!$AN274-'Base de Dados 2013'!$AH274),"")</f>
        <v/>
      </c>
      <c r="AJ216" s="89" t="str">
        <f>IF(J216=1,J216*('Base de Dados 2013'!$AN274-'Base de Dados 2013'!$AH274),"")</f>
        <v/>
      </c>
      <c r="AK216" s="89" t="str">
        <f>IF(K216=1,K216*('Base de Dados 2013'!$AN274-'Base de Dados 2013'!$AH274),"")</f>
        <v/>
      </c>
      <c r="AL216" s="89" t="str">
        <f>IF(L216=1,L216*('Base de Dados 2013'!$AN274-'Base de Dados 2013'!$AH274),"")</f>
        <v/>
      </c>
      <c r="AM216" s="89" t="str">
        <f>IF(M216=1,M216*('Base de Dados 2013'!$AN274-'Base de Dados 2013'!$AH274),"")</f>
        <v/>
      </c>
      <c r="AN216" s="89" t="str">
        <f>IF(N216=1,N216*('Base de Dados 2013'!$AN274-'Base de Dados 2013'!$AH274),"")</f>
        <v/>
      </c>
      <c r="AO216" s="89" t="str">
        <f>IF(O216=1,O216*('Base de Dados 2013'!$AN274-'Base de Dados 2013'!$AH274),"")</f>
        <v/>
      </c>
      <c r="AP216" s="89" t="str">
        <f>IF(P216=1,P216*('Base de Dados 2013'!$AN274-'Base de Dados 2013'!$AH274),"")</f>
        <v/>
      </c>
      <c r="AQ216" s="89" t="str">
        <f>IF(Q216=1,Q216*('Base de Dados 2013'!$AN274-'Base de Dados 2013'!$AH274),"")</f>
        <v/>
      </c>
      <c r="AR216" s="89" t="str">
        <f>IF(R216=1,R216*('Base de Dados 2013'!$AN274-'Base de Dados 2013'!$AH274),"")</f>
        <v/>
      </c>
      <c r="AS216" s="89" t="str">
        <f>IF(S216=1,S216*('Base de Dados 2013'!$AN274-'Base de Dados 2013'!$AH274),"")</f>
        <v/>
      </c>
      <c r="AT216" s="89" t="str">
        <f>IF(T216=1,T216*('Base de Dados 2013'!$AN274-'Base de Dados 2013'!$AH274),"")</f>
        <v/>
      </c>
      <c r="AU216" s="89" t="str">
        <f>IF(U216=1,U216*('Base de Dados 2013'!$AN274-'Base de Dados 2013'!$AH274),"")</f>
        <v/>
      </c>
      <c r="AV216" s="89" t="str">
        <f>IF(V216=1,V216*('Base de Dados 2013'!$AN274-'Base de Dados 2013'!$AH274),"")</f>
        <v/>
      </c>
      <c r="AW216" s="89" t="str">
        <f>IF(W216=1,W216*('Base de Dados 2013'!$AN274-'Base de Dados 2013'!$AH274),"")</f>
        <v/>
      </c>
      <c r="AX216" s="89" t="str">
        <f>IF(X216=1,X216*('Base de Dados 2013'!$AN274-'Base de Dados 2013'!$AH274),"")</f>
        <v/>
      </c>
      <c r="AY216" s="90" t="str">
        <f>IF(Y216=1,Y216*('Base de Dados 2013'!$AN274-'Base de Dados 2013'!$AH274),"")</f>
        <v/>
      </c>
      <c r="AZ216" t="str">
        <f t="shared" si="66"/>
        <v/>
      </c>
      <c r="BA216" t="str">
        <f t="shared" si="63"/>
        <v/>
      </c>
    </row>
    <row r="217" spans="1:53" x14ac:dyDescent="0.55000000000000004">
      <c r="A217" s="75" t="str">
        <f>'Base de Dados 2013'!O275</f>
        <v>USB 150</v>
      </c>
      <c r="B217" s="88" t="str">
        <f t="shared" si="70"/>
        <v/>
      </c>
      <c r="C217" s="89" t="str">
        <f t="shared" si="70"/>
        <v/>
      </c>
      <c r="D217" s="89" t="str">
        <f t="shared" si="70"/>
        <v/>
      </c>
      <c r="E217" s="89" t="str">
        <f t="shared" si="70"/>
        <v/>
      </c>
      <c r="F217" s="89" t="str">
        <f t="shared" si="70"/>
        <v/>
      </c>
      <c r="G217" s="89" t="str">
        <f t="shared" si="70"/>
        <v/>
      </c>
      <c r="H217" s="89" t="str">
        <f t="shared" si="55"/>
        <v/>
      </c>
      <c r="I217" s="89" t="str">
        <f t="shared" si="55"/>
        <v/>
      </c>
      <c r="J217" s="89" t="str">
        <f t="shared" si="55"/>
        <v/>
      </c>
      <c r="K217" s="89" t="str">
        <f t="shared" si="70"/>
        <v/>
      </c>
      <c r="L217" s="89" t="str">
        <f t="shared" si="70"/>
        <v/>
      </c>
      <c r="M217" s="89" t="str">
        <f t="shared" si="70"/>
        <v/>
      </c>
      <c r="N217" s="89" t="str">
        <f t="shared" si="57"/>
        <v/>
      </c>
      <c r="O217" s="89" t="str">
        <f t="shared" si="58"/>
        <v/>
      </c>
      <c r="P217" s="89">
        <f t="shared" si="70"/>
        <v>1</v>
      </c>
      <c r="Q217" s="89" t="str">
        <f t="shared" si="70"/>
        <v/>
      </c>
      <c r="R217" s="89" t="str">
        <f t="shared" si="70"/>
        <v/>
      </c>
      <c r="S217" s="89" t="str">
        <f t="shared" si="59"/>
        <v/>
      </c>
      <c r="T217" s="89" t="str">
        <f t="shared" si="60"/>
        <v/>
      </c>
      <c r="U217" s="89" t="str">
        <f t="shared" si="70"/>
        <v/>
      </c>
      <c r="V217" s="89" t="str">
        <f t="shared" si="70"/>
        <v/>
      </c>
      <c r="W217" s="89" t="str">
        <f t="shared" si="70"/>
        <v/>
      </c>
      <c r="X217" s="89" t="str">
        <f t="shared" si="69"/>
        <v/>
      </c>
      <c r="Y217" s="90" t="str">
        <f t="shared" si="69"/>
        <v/>
      </c>
      <c r="Z217" s="102" t="str">
        <f t="shared" si="71"/>
        <v/>
      </c>
      <c r="AB217" s="88" t="str">
        <f>IF(B217=1,B217*('Base de Dados 2013'!$AN275-'Base de Dados 2013'!$AH275),"")</f>
        <v/>
      </c>
      <c r="AC217" s="89" t="str">
        <f>IF(C217=1,C217*('Base de Dados 2013'!$AN275-'Base de Dados 2013'!$AH275),"")</f>
        <v/>
      </c>
      <c r="AD217" s="89" t="str">
        <f>IF(D217=1,D217*('Base de Dados 2013'!$AN275-'Base de Dados 2013'!$AH275),"")</f>
        <v/>
      </c>
      <c r="AE217" s="89" t="str">
        <f>IF(E217=1,E217*('Base de Dados 2013'!$AN275-'Base de Dados 2013'!$AH275),"")</f>
        <v/>
      </c>
      <c r="AF217" s="89" t="str">
        <f>IF(F217=1,F217*('Base de Dados 2013'!$AN275-'Base de Dados 2013'!$AH275),"")</f>
        <v/>
      </c>
      <c r="AG217" s="89" t="str">
        <f>IF(G217=1,G217*('Base de Dados 2013'!$AN275-'Base de Dados 2013'!$AH275),"")</f>
        <v/>
      </c>
      <c r="AH217" s="89" t="str">
        <f>IF(H217=1,H217*('Base de Dados 2013'!$AN275-'Base de Dados 2013'!$AH275),"")</f>
        <v/>
      </c>
      <c r="AI217" s="89" t="str">
        <f>IF(I217=1,I217*('Base de Dados 2013'!$AN275-'Base de Dados 2013'!$AH275),"")</f>
        <v/>
      </c>
      <c r="AJ217" s="89" t="str">
        <f>IF(J217=1,J217*('Base de Dados 2013'!$AN275-'Base de Dados 2013'!$AH275),"")</f>
        <v/>
      </c>
      <c r="AK217" s="89" t="str">
        <f>IF(K217=1,K217*('Base de Dados 2013'!$AN275-'Base de Dados 2013'!$AH275),"")</f>
        <v/>
      </c>
      <c r="AL217" s="89" t="str">
        <f>IF(L217=1,L217*('Base de Dados 2013'!$AN275-'Base de Dados 2013'!$AH275),"")</f>
        <v/>
      </c>
      <c r="AM217" s="89" t="str">
        <f>IF(M217=1,M217*('Base de Dados 2013'!$AN275-'Base de Dados 2013'!$AH275),"")</f>
        <v/>
      </c>
      <c r="AN217" s="89" t="str">
        <f>IF(N217=1,N217*('Base de Dados 2013'!$AN275-'Base de Dados 2013'!$AH275),"")</f>
        <v/>
      </c>
      <c r="AO217" s="89" t="str">
        <f>IF(O217=1,O217*('Base de Dados 2013'!$AN275-'Base de Dados 2013'!$AH275),"")</f>
        <v/>
      </c>
      <c r="AP217" s="89">
        <f>IF(P217=1,P217*('Base de Dados 2013'!$AN275-'Base de Dados 2013'!$AH275),"")</f>
        <v>54</v>
      </c>
      <c r="AQ217" s="89" t="str">
        <f>IF(Q217=1,Q217*('Base de Dados 2013'!$AN275-'Base de Dados 2013'!$AH275),"")</f>
        <v/>
      </c>
      <c r="AR217" s="89" t="str">
        <f>IF(R217=1,R217*('Base de Dados 2013'!$AN275-'Base de Dados 2013'!$AH275),"")</f>
        <v/>
      </c>
      <c r="AS217" s="89" t="str">
        <f>IF(S217=1,S217*('Base de Dados 2013'!$AN275-'Base de Dados 2013'!$AH275),"")</f>
        <v/>
      </c>
      <c r="AT217" s="89" t="str">
        <f>IF(T217=1,T217*('Base de Dados 2013'!$AN275-'Base de Dados 2013'!$AH275),"")</f>
        <v/>
      </c>
      <c r="AU217" s="89" t="str">
        <f>IF(U217=1,U217*('Base de Dados 2013'!$AN275-'Base de Dados 2013'!$AH275),"")</f>
        <v/>
      </c>
      <c r="AV217" s="89" t="str">
        <f>IF(V217=1,V217*('Base de Dados 2013'!$AN275-'Base de Dados 2013'!$AH275),"")</f>
        <v/>
      </c>
      <c r="AW217" s="89" t="str">
        <f>IF(W217=1,W217*('Base de Dados 2013'!$AN275-'Base de Dados 2013'!$AH275),"")</f>
        <v/>
      </c>
      <c r="AX217" s="89" t="str">
        <f>IF(X217=1,X217*('Base de Dados 2013'!$AN275-'Base de Dados 2013'!$AH275),"")</f>
        <v/>
      </c>
      <c r="AY217" s="90" t="str">
        <f>IF(Y217=1,Y217*('Base de Dados 2013'!$AN275-'Base de Dados 2013'!$AH275),"")</f>
        <v/>
      </c>
      <c r="AZ217" t="str">
        <f t="shared" si="66"/>
        <v/>
      </c>
      <c r="BA217" t="str">
        <f t="shared" si="63"/>
        <v/>
      </c>
    </row>
    <row r="218" spans="1:53" x14ac:dyDescent="0.55000000000000004">
      <c r="A218" s="75" t="str">
        <f>'Base de Dados 2013'!O276</f>
        <v>USB 299</v>
      </c>
      <c r="B218" s="88" t="str">
        <f t="shared" si="70"/>
        <v/>
      </c>
      <c r="C218" s="89" t="str">
        <f t="shared" si="70"/>
        <v/>
      </c>
      <c r="D218" s="89" t="str">
        <f t="shared" si="70"/>
        <v/>
      </c>
      <c r="E218" s="89" t="str">
        <f t="shared" si="70"/>
        <v/>
      </c>
      <c r="F218" s="89" t="str">
        <f t="shared" si="70"/>
        <v/>
      </c>
      <c r="G218" s="89" t="str">
        <f t="shared" si="70"/>
        <v/>
      </c>
      <c r="H218" s="89">
        <f t="shared" ref="H218:J275" si="72">IF($A218=H$1,1,"")</f>
        <v>1</v>
      </c>
      <c r="I218" s="89" t="str">
        <f t="shared" si="72"/>
        <v/>
      </c>
      <c r="J218" s="89" t="str">
        <f t="shared" si="72"/>
        <v/>
      </c>
      <c r="K218" s="89" t="str">
        <f t="shared" si="70"/>
        <v/>
      </c>
      <c r="L218" s="89" t="str">
        <f t="shared" si="70"/>
        <v/>
      </c>
      <c r="M218" s="89" t="str">
        <f t="shared" si="70"/>
        <v/>
      </c>
      <c r="N218" s="89" t="str">
        <f t="shared" ref="N218:N275" si="73">IF($A218=N$1,1,"")</f>
        <v/>
      </c>
      <c r="O218" s="89" t="str">
        <f t="shared" ref="O218:O275" si="74">IF($A218=O$1,1,"")</f>
        <v/>
      </c>
      <c r="P218" s="89" t="str">
        <f t="shared" si="70"/>
        <v/>
      </c>
      <c r="Q218" s="89" t="str">
        <f t="shared" si="70"/>
        <v/>
      </c>
      <c r="R218" s="89" t="str">
        <f t="shared" si="70"/>
        <v/>
      </c>
      <c r="S218" s="89" t="str">
        <f t="shared" ref="S218:S275" si="75">IF($A218=S$1,1,"")</f>
        <v/>
      </c>
      <c r="T218" s="89" t="str">
        <f t="shared" ref="T218:T275" si="76">IF($A218=T$1,1,"")</f>
        <v/>
      </c>
      <c r="U218" s="89" t="str">
        <f t="shared" si="70"/>
        <v/>
      </c>
      <c r="V218" s="89" t="str">
        <f t="shared" si="70"/>
        <v/>
      </c>
      <c r="W218" s="89" t="str">
        <f t="shared" ref="W218:Y232" si="77">IF($A218=W$1,1,"")</f>
        <v/>
      </c>
      <c r="X218" s="89" t="str">
        <f t="shared" si="77"/>
        <v/>
      </c>
      <c r="Y218" s="90" t="str">
        <f t="shared" si="77"/>
        <v/>
      </c>
      <c r="Z218" s="102" t="str">
        <f t="shared" si="71"/>
        <v/>
      </c>
      <c r="AB218" s="88" t="str">
        <f>IF(B218=1,B218*('Base de Dados 2013'!$AN276-'Base de Dados 2013'!$AH276),"")</f>
        <v/>
      </c>
      <c r="AC218" s="89" t="str">
        <f>IF(C218=1,C218*('Base de Dados 2013'!$AN276-'Base de Dados 2013'!$AH276),"")</f>
        <v/>
      </c>
      <c r="AD218" s="89" t="str">
        <f>IF(D218=1,D218*('Base de Dados 2013'!$AN276-'Base de Dados 2013'!$AH276),"")</f>
        <v/>
      </c>
      <c r="AE218" s="89" t="str">
        <f>IF(E218=1,E218*('Base de Dados 2013'!$AN276-'Base de Dados 2013'!$AH276),"")</f>
        <v/>
      </c>
      <c r="AF218" s="89" t="str">
        <f>IF(F218=1,F218*('Base de Dados 2013'!$AN276-'Base de Dados 2013'!$AH276),"")</f>
        <v/>
      </c>
      <c r="AG218" s="89" t="str">
        <f>IF(G218=1,G218*('Base de Dados 2013'!$AN276-'Base de Dados 2013'!$AH276),"")</f>
        <v/>
      </c>
      <c r="AH218" s="89">
        <f>IF(H218=1,H218*('Base de Dados 2013'!$AN276-'Base de Dados 2013'!$AH276),"")</f>
        <v>64</v>
      </c>
      <c r="AI218" s="89" t="str">
        <f>IF(I218=1,I218*('Base de Dados 2013'!$AN276-'Base de Dados 2013'!$AH276),"")</f>
        <v/>
      </c>
      <c r="AJ218" s="89" t="str">
        <f>IF(J218=1,J218*('Base de Dados 2013'!$AN276-'Base de Dados 2013'!$AH276),"")</f>
        <v/>
      </c>
      <c r="AK218" s="89" t="str">
        <f>IF(K218=1,K218*('Base de Dados 2013'!$AN276-'Base de Dados 2013'!$AH276),"")</f>
        <v/>
      </c>
      <c r="AL218" s="89" t="str">
        <f>IF(L218=1,L218*('Base de Dados 2013'!$AN276-'Base de Dados 2013'!$AH276),"")</f>
        <v/>
      </c>
      <c r="AM218" s="89" t="str">
        <f>IF(M218=1,M218*('Base de Dados 2013'!$AN276-'Base de Dados 2013'!$AH276),"")</f>
        <v/>
      </c>
      <c r="AN218" s="89" t="str">
        <f>IF(N218=1,N218*('Base de Dados 2013'!$AN276-'Base de Dados 2013'!$AH276),"")</f>
        <v/>
      </c>
      <c r="AO218" s="89" t="str">
        <f>IF(O218=1,O218*('Base de Dados 2013'!$AN276-'Base de Dados 2013'!$AH276),"")</f>
        <v/>
      </c>
      <c r="AP218" s="89" t="str">
        <f>IF(P218=1,P218*('Base de Dados 2013'!$AN276-'Base de Dados 2013'!$AH276),"")</f>
        <v/>
      </c>
      <c r="AQ218" s="89" t="str">
        <f>IF(Q218=1,Q218*('Base de Dados 2013'!$AN276-'Base de Dados 2013'!$AH276),"")</f>
        <v/>
      </c>
      <c r="AR218" s="89" t="str">
        <f>IF(R218=1,R218*('Base de Dados 2013'!$AN276-'Base de Dados 2013'!$AH276),"")</f>
        <v/>
      </c>
      <c r="AS218" s="89" t="str">
        <f>IF(S218=1,S218*('Base de Dados 2013'!$AN276-'Base de Dados 2013'!$AH276),"")</f>
        <v/>
      </c>
      <c r="AT218" s="89" t="str">
        <f>IF(T218=1,T218*('Base de Dados 2013'!$AN276-'Base de Dados 2013'!$AH276),"")</f>
        <v/>
      </c>
      <c r="AU218" s="89" t="str">
        <f>IF(U218=1,U218*('Base de Dados 2013'!$AN276-'Base de Dados 2013'!$AH276),"")</f>
        <v/>
      </c>
      <c r="AV218" s="89" t="str">
        <f>IF(V218=1,V218*('Base de Dados 2013'!$AN276-'Base de Dados 2013'!$AH276),"")</f>
        <v/>
      </c>
      <c r="AW218" s="89" t="str">
        <f>IF(W218=1,W218*('Base de Dados 2013'!$AN276-'Base de Dados 2013'!$AH276),"")</f>
        <v/>
      </c>
      <c r="AX218" s="89" t="str">
        <f>IF(X218=1,X218*('Base de Dados 2013'!$AN276-'Base de Dados 2013'!$AH276),"")</f>
        <v/>
      </c>
      <c r="AY218" s="90" t="str">
        <f>IF(Y218=1,Y218*('Base de Dados 2013'!$AN276-'Base de Dados 2013'!$AH276),"")</f>
        <v/>
      </c>
      <c r="AZ218" t="str">
        <f t="shared" si="66"/>
        <v/>
      </c>
      <c r="BA218" t="str">
        <f t="shared" si="63"/>
        <v/>
      </c>
    </row>
    <row r="219" spans="1:53" x14ac:dyDescent="0.55000000000000004">
      <c r="A219" s="75" t="str">
        <f>'Base de Dados 2013'!O277</f>
        <v>USB 572</v>
      </c>
      <c r="B219" s="88">
        <f t="shared" ref="B219:W233" si="78">IF($A219=B$1,1,"")</f>
        <v>1</v>
      </c>
      <c r="C219" s="89" t="str">
        <f t="shared" si="78"/>
        <v/>
      </c>
      <c r="D219" s="89" t="str">
        <f t="shared" si="78"/>
        <v/>
      </c>
      <c r="E219" s="89" t="str">
        <f t="shared" si="78"/>
        <v/>
      </c>
      <c r="F219" s="89" t="str">
        <f t="shared" si="78"/>
        <v/>
      </c>
      <c r="G219" s="89" t="str">
        <f t="shared" si="78"/>
        <v/>
      </c>
      <c r="H219" s="89" t="str">
        <f t="shared" si="72"/>
        <v/>
      </c>
      <c r="I219" s="89" t="str">
        <f t="shared" si="72"/>
        <v/>
      </c>
      <c r="J219" s="89" t="str">
        <f t="shared" si="72"/>
        <v/>
      </c>
      <c r="K219" s="89" t="str">
        <f t="shared" si="78"/>
        <v/>
      </c>
      <c r="L219" s="89" t="str">
        <f t="shared" si="78"/>
        <v/>
      </c>
      <c r="M219" s="89" t="str">
        <f t="shared" si="78"/>
        <v/>
      </c>
      <c r="N219" s="89" t="str">
        <f t="shared" si="73"/>
        <v/>
      </c>
      <c r="O219" s="89" t="str">
        <f t="shared" si="74"/>
        <v/>
      </c>
      <c r="P219" s="89" t="str">
        <f t="shared" si="78"/>
        <v/>
      </c>
      <c r="Q219" s="89" t="str">
        <f t="shared" si="78"/>
        <v/>
      </c>
      <c r="R219" s="89" t="str">
        <f t="shared" si="78"/>
        <v/>
      </c>
      <c r="S219" s="89" t="str">
        <f t="shared" si="75"/>
        <v/>
      </c>
      <c r="T219" s="89" t="str">
        <f t="shared" si="76"/>
        <v/>
      </c>
      <c r="U219" s="89" t="str">
        <f t="shared" si="78"/>
        <v/>
      </c>
      <c r="V219" s="89" t="str">
        <f t="shared" si="78"/>
        <v/>
      </c>
      <c r="W219" s="89" t="str">
        <f t="shared" si="78"/>
        <v/>
      </c>
      <c r="X219" s="89" t="str">
        <f t="shared" si="77"/>
        <v/>
      </c>
      <c r="Y219" s="90" t="str">
        <f t="shared" si="77"/>
        <v/>
      </c>
      <c r="Z219" s="102" t="str">
        <f t="shared" si="71"/>
        <v/>
      </c>
      <c r="AB219" s="88">
        <f>IF(B219=1,B219*('Base de Dados 2013'!$AN277-'Base de Dados 2013'!$AH277),"")</f>
        <v>43</v>
      </c>
      <c r="AC219" s="89" t="str">
        <f>IF(C219=1,C219*('Base de Dados 2013'!$AN277-'Base de Dados 2013'!$AH277),"")</f>
        <v/>
      </c>
      <c r="AD219" s="89" t="str">
        <f>IF(D219=1,D219*('Base de Dados 2013'!$AN277-'Base de Dados 2013'!$AH277),"")</f>
        <v/>
      </c>
      <c r="AE219" s="89" t="str">
        <f>IF(E219=1,E219*('Base de Dados 2013'!$AN277-'Base de Dados 2013'!$AH277),"")</f>
        <v/>
      </c>
      <c r="AF219" s="89" t="str">
        <f>IF(F219=1,F219*('Base de Dados 2013'!$AN277-'Base de Dados 2013'!$AH277),"")</f>
        <v/>
      </c>
      <c r="AG219" s="89" t="str">
        <f>IF(G219=1,G219*('Base de Dados 2013'!$AN277-'Base de Dados 2013'!$AH277),"")</f>
        <v/>
      </c>
      <c r="AH219" s="89" t="str">
        <f>IF(H219=1,H219*('Base de Dados 2013'!$AN277-'Base de Dados 2013'!$AH277),"")</f>
        <v/>
      </c>
      <c r="AI219" s="89" t="str">
        <f>IF(I219=1,I219*('Base de Dados 2013'!$AN277-'Base de Dados 2013'!$AH277),"")</f>
        <v/>
      </c>
      <c r="AJ219" s="89" t="str">
        <f>IF(J219=1,J219*('Base de Dados 2013'!$AN277-'Base de Dados 2013'!$AH277),"")</f>
        <v/>
      </c>
      <c r="AK219" s="89" t="str">
        <f>IF(K219=1,K219*('Base de Dados 2013'!$AN277-'Base de Dados 2013'!$AH277),"")</f>
        <v/>
      </c>
      <c r="AL219" s="89" t="str">
        <f>IF(L219=1,L219*('Base de Dados 2013'!$AN277-'Base de Dados 2013'!$AH277),"")</f>
        <v/>
      </c>
      <c r="AM219" s="89" t="str">
        <f>IF(M219=1,M219*('Base de Dados 2013'!$AN277-'Base de Dados 2013'!$AH277),"")</f>
        <v/>
      </c>
      <c r="AN219" s="89" t="str">
        <f>IF(N219=1,N219*('Base de Dados 2013'!$AN277-'Base de Dados 2013'!$AH277),"")</f>
        <v/>
      </c>
      <c r="AO219" s="89" t="str">
        <f>IF(O219=1,O219*('Base de Dados 2013'!$AN277-'Base de Dados 2013'!$AH277),"")</f>
        <v/>
      </c>
      <c r="AP219" s="89" t="str">
        <f>IF(P219=1,P219*('Base de Dados 2013'!$AN277-'Base de Dados 2013'!$AH277),"")</f>
        <v/>
      </c>
      <c r="AQ219" s="89" t="str">
        <f>IF(Q219=1,Q219*('Base de Dados 2013'!$AN277-'Base de Dados 2013'!$AH277),"")</f>
        <v/>
      </c>
      <c r="AR219" s="89" t="str">
        <f>IF(R219=1,R219*('Base de Dados 2013'!$AN277-'Base de Dados 2013'!$AH277),"")</f>
        <v/>
      </c>
      <c r="AS219" s="89" t="str">
        <f>IF(S219=1,S219*('Base de Dados 2013'!$AN277-'Base de Dados 2013'!$AH277),"")</f>
        <v/>
      </c>
      <c r="AT219" s="89" t="str">
        <f>IF(T219=1,T219*('Base de Dados 2013'!$AN277-'Base de Dados 2013'!$AH277),"")</f>
        <v/>
      </c>
      <c r="AU219" s="89" t="str">
        <f>IF(U219=1,U219*('Base de Dados 2013'!$AN277-'Base de Dados 2013'!$AH277),"")</f>
        <v/>
      </c>
      <c r="AV219" s="89" t="str">
        <f>IF(V219=1,V219*('Base de Dados 2013'!$AN277-'Base de Dados 2013'!$AH277),"")</f>
        <v/>
      </c>
      <c r="AW219" s="89" t="str">
        <f>IF(W219=1,W219*('Base de Dados 2013'!$AN277-'Base de Dados 2013'!$AH277),"")</f>
        <v/>
      </c>
      <c r="AX219" s="89" t="str">
        <f>IF(X219=1,X219*('Base de Dados 2013'!$AN277-'Base de Dados 2013'!$AH277),"")</f>
        <v/>
      </c>
      <c r="AY219" s="90" t="str">
        <f>IF(Y219=1,Y219*('Base de Dados 2013'!$AN277-'Base de Dados 2013'!$AH277),"")</f>
        <v/>
      </c>
      <c r="AZ219" t="str">
        <f t="shared" si="66"/>
        <v/>
      </c>
      <c r="BA219" t="str">
        <f t="shared" si="63"/>
        <v/>
      </c>
    </row>
    <row r="220" spans="1:53" x14ac:dyDescent="0.55000000000000004">
      <c r="A220" s="75" t="str">
        <f>'Base de Dados 2013'!O278</f>
        <v>USB 558</v>
      </c>
      <c r="B220" s="88" t="str">
        <f t="shared" si="78"/>
        <v/>
      </c>
      <c r="C220" s="89" t="str">
        <f t="shared" si="78"/>
        <v/>
      </c>
      <c r="D220" s="89" t="str">
        <f t="shared" si="78"/>
        <v/>
      </c>
      <c r="E220" s="89">
        <f t="shared" si="78"/>
        <v>1</v>
      </c>
      <c r="F220" s="89" t="str">
        <f t="shared" si="78"/>
        <v/>
      </c>
      <c r="G220" s="89" t="str">
        <f t="shared" si="78"/>
        <v/>
      </c>
      <c r="H220" s="89" t="str">
        <f t="shared" si="72"/>
        <v/>
      </c>
      <c r="I220" s="89" t="str">
        <f t="shared" si="72"/>
        <v/>
      </c>
      <c r="J220" s="89" t="str">
        <f t="shared" si="72"/>
        <v/>
      </c>
      <c r="K220" s="89" t="str">
        <f t="shared" si="78"/>
        <v/>
      </c>
      <c r="L220" s="89" t="str">
        <f t="shared" si="78"/>
        <v/>
      </c>
      <c r="M220" s="89" t="str">
        <f t="shared" si="78"/>
        <v/>
      </c>
      <c r="N220" s="89" t="str">
        <f t="shared" si="73"/>
        <v/>
      </c>
      <c r="O220" s="89" t="str">
        <f t="shared" si="74"/>
        <v/>
      </c>
      <c r="P220" s="89" t="str">
        <f t="shared" si="78"/>
        <v/>
      </c>
      <c r="Q220" s="89" t="str">
        <f t="shared" si="78"/>
        <v/>
      </c>
      <c r="R220" s="89" t="str">
        <f t="shared" si="78"/>
        <v/>
      </c>
      <c r="S220" s="89" t="str">
        <f t="shared" si="75"/>
        <v/>
      </c>
      <c r="T220" s="89" t="str">
        <f t="shared" si="76"/>
        <v/>
      </c>
      <c r="U220" s="89" t="str">
        <f t="shared" si="78"/>
        <v/>
      </c>
      <c r="V220" s="89" t="str">
        <f t="shared" si="78"/>
        <v/>
      </c>
      <c r="W220" s="89" t="str">
        <f t="shared" si="78"/>
        <v/>
      </c>
      <c r="X220" s="89" t="str">
        <f t="shared" si="77"/>
        <v/>
      </c>
      <c r="Y220" s="90" t="str">
        <f t="shared" si="77"/>
        <v/>
      </c>
      <c r="Z220" s="102" t="str">
        <f t="shared" si="71"/>
        <v/>
      </c>
      <c r="AB220" s="88" t="str">
        <f>IF(B220=1,B220*('Base de Dados 2013'!$AN278-'Base de Dados 2013'!$AH278),"")</f>
        <v/>
      </c>
      <c r="AC220" s="89" t="str">
        <f>IF(C220=1,C220*('Base de Dados 2013'!$AN278-'Base de Dados 2013'!$AH278),"")</f>
        <v/>
      </c>
      <c r="AD220" s="89" t="str">
        <f>IF(D220=1,D220*('Base de Dados 2013'!$AN278-'Base de Dados 2013'!$AH278),"")</f>
        <v/>
      </c>
      <c r="AE220" s="89">
        <f>IF(E220=1,E220*('Base de Dados 2013'!$AN278-'Base de Dados 2013'!$AH278),"")</f>
        <v>104</v>
      </c>
      <c r="AF220" s="89" t="str">
        <f>IF(F220=1,F220*('Base de Dados 2013'!$AN278-'Base de Dados 2013'!$AH278),"")</f>
        <v/>
      </c>
      <c r="AG220" s="89" t="str">
        <f>IF(G220=1,G220*('Base de Dados 2013'!$AN278-'Base de Dados 2013'!$AH278),"")</f>
        <v/>
      </c>
      <c r="AH220" s="89" t="str">
        <f>IF(H220=1,H220*('Base de Dados 2013'!$AN278-'Base de Dados 2013'!$AH278),"")</f>
        <v/>
      </c>
      <c r="AI220" s="89" t="str">
        <f>IF(I220=1,I220*('Base de Dados 2013'!$AN278-'Base de Dados 2013'!$AH278),"")</f>
        <v/>
      </c>
      <c r="AJ220" s="89" t="str">
        <f>IF(J220=1,J220*('Base de Dados 2013'!$AN278-'Base de Dados 2013'!$AH278),"")</f>
        <v/>
      </c>
      <c r="AK220" s="89" t="str">
        <f>IF(K220=1,K220*('Base de Dados 2013'!$AN278-'Base de Dados 2013'!$AH278),"")</f>
        <v/>
      </c>
      <c r="AL220" s="89" t="str">
        <f>IF(L220=1,L220*('Base de Dados 2013'!$AN278-'Base de Dados 2013'!$AH278),"")</f>
        <v/>
      </c>
      <c r="AM220" s="89" t="str">
        <f>IF(M220=1,M220*('Base de Dados 2013'!$AN278-'Base de Dados 2013'!$AH278),"")</f>
        <v/>
      </c>
      <c r="AN220" s="89" t="str">
        <f>IF(N220=1,N220*('Base de Dados 2013'!$AN278-'Base de Dados 2013'!$AH278),"")</f>
        <v/>
      </c>
      <c r="AO220" s="89" t="str">
        <f>IF(O220=1,O220*('Base de Dados 2013'!$AN278-'Base de Dados 2013'!$AH278),"")</f>
        <v/>
      </c>
      <c r="AP220" s="89" t="str">
        <f>IF(P220=1,P220*('Base de Dados 2013'!$AN278-'Base de Dados 2013'!$AH278),"")</f>
        <v/>
      </c>
      <c r="AQ220" s="89" t="str">
        <f>IF(Q220=1,Q220*('Base de Dados 2013'!$AN278-'Base de Dados 2013'!$AH278),"")</f>
        <v/>
      </c>
      <c r="AR220" s="89" t="str">
        <f>IF(R220=1,R220*('Base de Dados 2013'!$AN278-'Base de Dados 2013'!$AH278),"")</f>
        <v/>
      </c>
      <c r="AS220" s="89" t="str">
        <f>IF(S220=1,S220*('Base de Dados 2013'!$AN278-'Base de Dados 2013'!$AH278),"")</f>
        <v/>
      </c>
      <c r="AT220" s="89" t="str">
        <f>IF(T220=1,T220*('Base de Dados 2013'!$AN278-'Base de Dados 2013'!$AH278),"")</f>
        <v/>
      </c>
      <c r="AU220" s="89" t="str">
        <f>IF(U220=1,U220*('Base de Dados 2013'!$AN278-'Base de Dados 2013'!$AH278),"")</f>
        <v/>
      </c>
      <c r="AV220" s="89" t="str">
        <f>IF(V220=1,V220*('Base de Dados 2013'!$AN278-'Base de Dados 2013'!$AH278),"")</f>
        <v/>
      </c>
      <c r="AW220" s="89" t="str">
        <f>IF(W220=1,W220*('Base de Dados 2013'!$AN278-'Base de Dados 2013'!$AH278),"")</f>
        <v/>
      </c>
      <c r="AX220" s="89" t="str">
        <f>IF(X220=1,X220*('Base de Dados 2013'!$AN278-'Base de Dados 2013'!$AH278),"")</f>
        <v/>
      </c>
      <c r="AY220" s="90" t="str">
        <f>IF(Y220=1,Y220*('Base de Dados 2013'!$AN278-'Base de Dados 2013'!$AH278),"")</f>
        <v/>
      </c>
      <c r="AZ220" t="str">
        <f t="shared" si="66"/>
        <v/>
      </c>
      <c r="BA220" t="str">
        <f t="shared" si="63"/>
        <v/>
      </c>
    </row>
    <row r="221" spans="1:53" x14ac:dyDescent="0.55000000000000004">
      <c r="A221" s="75" t="str">
        <f>'Base de Dados 2013'!O279</f>
        <v>USA 556</v>
      </c>
      <c r="B221" s="88" t="str">
        <f t="shared" si="78"/>
        <v/>
      </c>
      <c r="C221" s="89" t="str">
        <f t="shared" si="78"/>
        <v/>
      </c>
      <c r="D221" s="89" t="str">
        <f t="shared" si="78"/>
        <v/>
      </c>
      <c r="E221" s="89" t="str">
        <f t="shared" si="78"/>
        <v/>
      </c>
      <c r="F221" s="89" t="str">
        <f t="shared" si="78"/>
        <v/>
      </c>
      <c r="G221" s="89" t="str">
        <f t="shared" si="78"/>
        <v/>
      </c>
      <c r="H221" s="89" t="str">
        <f t="shared" si="72"/>
        <v/>
      </c>
      <c r="I221" s="89" t="str">
        <f t="shared" si="72"/>
        <v/>
      </c>
      <c r="J221" s="89" t="str">
        <f t="shared" si="72"/>
        <v/>
      </c>
      <c r="K221" s="89" t="str">
        <f t="shared" si="78"/>
        <v/>
      </c>
      <c r="L221" s="89">
        <f t="shared" si="78"/>
        <v>1</v>
      </c>
      <c r="M221" s="89" t="str">
        <f t="shared" si="78"/>
        <v/>
      </c>
      <c r="N221" s="89" t="str">
        <f t="shared" si="73"/>
        <v/>
      </c>
      <c r="O221" s="89" t="str">
        <f t="shared" si="74"/>
        <v/>
      </c>
      <c r="P221" s="89" t="str">
        <f t="shared" si="78"/>
        <v/>
      </c>
      <c r="Q221" s="89" t="str">
        <f t="shared" si="78"/>
        <v/>
      </c>
      <c r="R221" s="89" t="str">
        <f t="shared" si="78"/>
        <v/>
      </c>
      <c r="S221" s="89" t="str">
        <f t="shared" si="75"/>
        <v/>
      </c>
      <c r="T221" s="89" t="str">
        <f t="shared" si="76"/>
        <v/>
      </c>
      <c r="U221" s="89" t="str">
        <f t="shared" si="78"/>
        <v/>
      </c>
      <c r="V221" s="89" t="str">
        <f t="shared" si="78"/>
        <v/>
      </c>
      <c r="W221" s="89" t="str">
        <f t="shared" si="78"/>
        <v/>
      </c>
      <c r="X221" s="89" t="str">
        <f t="shared" si="77"/>
        <v/>
      </c>
      <c r="Y221" s="90" t="str">
        <f t="shared" si="77"/>
        <v/>
      </c>
      <c r="Z221" s="102" t="str">
        <f t="shared" si="71"/>
        <v/>
      </c>
      <c r="AB221" s="88" t="str">
        <f>IF(B221=1,B221*('Base de Dados 2013'!$AN279-'Base de Dados 2013'!$AH279),"")</f>
        <v/>
      </c>
      <c r="AC221" s="89" t="str">
        <f>IF(C221=1,C221*('Base de Dados 2013'!$AN279-'Base de Dados 2013'!$AH279),"")</f>
        <v/>
      </c>
      <c r="AD221" s="89" t="str">
        <f>IF(D221=1,D221*('Base de Dados 2013'!$AN279-'Base de Dados 2013'!$AH279),"")</f>
        <v/>
      </c>
      <c r="AE221" s="89" t="str">
        <f>IF(E221=1,E221*('Base de Dados 2013'!$AN279-'Base de Dados 2013'!$AH279),"")</f>
        <v/>
      </c>
      <c r="AF221" s="89" t="str">
        <f>IF(F221=1,F221*('Base de Dados 2013'!$AN279-'Base de Dados 2013'!$AH279),"")</f>
        <v/>
      </c>
      <c r="AG221" s="89" t="str">
        <f>IF(G221=1,G221*('Base de Dados 2013'!$AN279-'Base de Dados 2013'!$AH279),"")</f>
        <v/>
      </c>
      <c r="AH221" s="89" t="str">
        <f>IF(H221=1,H221*('Base de Dados 2013'!$AN279-'Base de Dados 2013'!$AH279),"")</f>
        <v/>
      </c>
      <c r="AI221" s="89" t="str">
        <f>IF(I221=1,I221*('Base de Dados 2013'!$AN279-'Base de Dados 2013'!$AH279),"")</f>
        <v/>
      </c>
      <c r="AJ221" s="89" t="str">
        <f>IF(J221=1,J221*('Base de Dados 2013'!$AN279-'Base de Dados 2013'!$AH279),"")</f>
        <v/>
      </c>
      <c r="AK221" s="89" t="str">
        <f>IF(K221=1,K221*('Base de Dados 2013'!$AN279-'Base de Dados 2013'!$AH279),"")</f>
        <v/>
      </c>
      <c r="AL221" s="89">
        <f>IF(L221=1,L221*('Base de Dados 2013'!$AN279-'Base de Dados 2013'!$AH279),"")</f>
        <v>55</v>
      </c>
      <c r="AM221" s="89" t="str">
        <f>IF(M221=1,M221*('Base de Dados 2013'!$AN279-'Base de Dados 2013'!$AH279),"")</f>
        <v/>
      </c>
      <c r="AN221" s="89" t="str">
        <f>IF(N221=1,N221*('Base de Dados 2013'!$AN279-'Base de Dados 2013'!$AH279),"")</f>
        <v/>
      </c>
      <c r="AO221" s="89" t="str">
        <f>IF(O221=1,O221*('Base de Dados 2013'!$AN279-'Base de Dados 2013'!$AH279),"")</f>
        <v/>
      </c>
      <c r="AP221" s="89" t="str">
        <f>IF(P221=1,P221*('Base de Dados 2013'!$AN279-'Base de Dados 2013'!$AH279),"")</f>
        <v/>
      </c>
      <c r="AQ221" s="89" t="str">
        <f>IF(Q221=1,Q221*('Base de Dados 2013'!$AN279-'Base de Dados 2013'!$AH279),"")</f>
        <v/>
      </c>
      <c r="AR221" s="89" t="str">
        <f>IF(R221=1,R221*('Base de Dados 2013'!$AN279-'Base de Dados 2013'!$AH279),"")</f>
        <v/>
      </c>
      <c r="AS221" s="89" t="str">
        <f>IF(S221=1,S221*('Base de Dados 2013'!$AN279-'Base de Dados 2013'!$AH279),"")</f>
        <v/>
      </c>
      <c r="AT221" s="89" t="str">
        <f>IF(T221=1,T221*('Base de Dados 2013'!$AN279-'Base de Dados 2013'!$AH279),"")</f>
        <v/>
      </c>
      <c r="AU221" s="89" t="str">
        <f>IF(U221=1,U221*('Base de Dados 2013'!$AN279-'Base de Dados 2013'!$AH279),"")</f>
        <v/>
      </c>
      <c r="AV221" s="89" t="str">
        <f>IF(V221=1,V221*('Base de Dados 2013'!$AN279-'Base de Dados 2013'!$AH279),"")</f>
        <v/>
      </c>
      <c r="AW221" s="89" t="str">
        <f>IF(W221=1,W221*('Base de Dados 2013'!$AN279-'Base de Dados 2013'!$AH279),"")</f>
        <v/>
      </c>
      <c r="AX221" s="89" t="str">
        <f>IF(X221=1,X221*('Base de Dados 2013'!$AN279-'Base de Dados 2013'!$AH279),"")</f>
        <v/>
      </c>
      <c r="AY221" s="90" t="str">
        <f>IF(Y221=1,Y221*('Base de Dados 2013'!$AN279-'Base de Dados 2013'!$AH279),"")</f>
        <v/>
      </c>
      <c r="AZ221" t="str">
        <f t="shared" si="66"/>
        <v/>
      </c>
      <c r="BA221" t="str">
        <f t="shared" si="63"/>
        <v/>
      </c>
    </row>
    <row r="222" spans="1:53" x14ac:dyDescent="0.55000000000000004">
      <c r="A222" s="75" t="str">
        <f>'Base de Dados 2013'!O280</f>
        <v>LP 206</v>
      </c>
      <c r="B222" s="88" t="str">
        <f t="shared" si="78"/>
        <v/>
      </c>
      <c r="C222" s="89" t="str">
        <f t="shared" si="78"/>
        <v/>
      </c>
      <c r="D222" s="89" t="str">
        <f t="shared" si="78"/>
        <v/>
      </c>
      <c r="E222" s="89" t="str">
        <f t="shared" si="78"/>
        <v/>
      </c>
      <c r="F222" s="89" t="str">
        <f t="shared" si="78"/>
        <v/>
      </c>
      <c r="G222" s="89" t="str">
        <f t="shared" si="78"/>
        <v/>
      </c>
      <c r="H222" s="89" t="str">
        <f t="shared" si="72"/>
        <v/>
      </c>
      <c r="I222" s="89" t="str">
        <f t="shared" si="72"/>
        <v/>
      </c>
      <c r="J222" s="89" t="str">
        <f t="shared" si="72"/>
        <v/>
      </c>
      <c r="K222" s="89" t="str">
        <f t="shared" si="78"/>
        <v/>
      </c>
      <c r="L222" s="89" t="str">
        <f t="shared" si="78"/>
        <v/>
      </c>
      <c r="M222" s="89" t="str">
        <f t="shared" si="78"/>
        <v/>
      </c>
      <c r="N222" s="89" t="str">
        <f t="shared" si="73"/>
        <v/>
      </c>
      <c r="O222" s="89" t="str">
        <f t="shared" si="74"/>
        <v/>
      </c>
      <c r="P222" s="89" t="str">
        <f t="shared" si="78"/>
        <v/>
      </c>
      <c r="Q222" s="89" t="str">
        <f t="shared" si="78"/>
        <v/>
      </c>
      <c r="R222" s="89" t="str">
        <f t="shared" si="78"/>
        <v/>
      </c>
      <c r="S222" s="89" t="str">
        <f t="shared" si="75"/>
        <v/>
      </c>
      <c r="T222" s="89" t="str">
        <f t="shared" si="76"/>
        <v/>
      </c>
      <c r="U222" s="89" t="str">
        <f t="shared" si="78"/>
        <v/>
      </c>
      <c r="V222" s="89">
        <f t="shared" si="78"/>
        <v>1</v>
      </c>
      <c r="W222" s="89" t="str">
        <f t="shared" si="78"/>
        <v/>
      </c>
      <c r="X222" s="89" t="str">
        <f t="shared" si="77"/>
        <v/>
      </c>
      <c r="Y222" s="90" t="str">
        <f t="shared" si="77"/>
        <v/>
      </c>
      <c r="Z222" s="102" t="str">
        <f t="shared" si="71"/>
        <v/>
      </c>
      <c r="AB222" s="88" t="str">
        <f>IF(B222=1,B222*('Base de Dados 2013'!$AN280-'Base de Dados 2013'!$AH280),"")</f>
        <v/>
      </c>
      <c r="AC222" s="89" t="str">
        <f>IF(C222=1,C222*('Base de Dados 2013'!$AN280-'Base de Dados 2013'!$AH280),"")</f>
        <v/>
      </c>
      <c r="AD222" s="89" t="str">
        <f>IF(D222=1,D222*('Base de Dados 2013'!$AN280-'Base de Dados 2013'!$AH280),"")</f>
        <v/>
      </c>
      <c r="AE222" s="89" t="str">
        <f>IF(E222=1,E222*('Base de Dados 2013'!$AN280-'Base de Dados 2013'!$AH280),"")</f>
        <v/>
      </c>
      <c r="AF222" s="89" t="str">
        <f>IF(F222=1,F222*('Base de Dados 2013'!$AN280-'Base de Dados 2013'!$AH280),"")</f>
        <v/>
      </c>
      <c r="AG222" s="89" t="str">
        <f>IF(G222=1,G222*('Base de Dados 2013'!$AN280-'Base de Dados 2013'!$AH280),"")</f>
        <v/>
      </c>
      <c r="AH222" s="89" t="str">
        <f>IF(H222=1,H222*('Base de Dados 2013'!$AN280-'Base de Dados 2013'!$AH280),"")</f>
        <v/>
      </c>
      <c r="AI222" s="89" t="str">
        <f>IF(I222=1,I222*('Base de Dados 2013'!$AN280-'Base de Dados 2013'!$AH280),"")</f>
        <v/>
      </c>
      <c r="AJ222" s="89" t="str">
        <f>IF(J222=1,J222*('Base de Dados 2013'!$AN280-'Base de Dados 2013'!$AH280),"")</f>
        <v/>
      </c>
      <c r="AK222" s="89" t="str">
        <f>IF(K222=1,K222*('Base de Dados 2013'!$AN280-'Base de Dados 2013'!$AH280),"")</f>
        <v/>
      </c>
      <c r="AL222" s="89" t="str">
        <f>IF(L222=1,L222*('Base de Dados 2013'!$AN280-'Base de Dados 2013'!$AH280),"")</f>
        <v/>
      </c>
      <c r="AM222" s="89" t="str">
        <f>IF(M222=1,M222*('Base de Dados 2013'!$AN280-'Base de Dados 2013'!$AH280),"")</f>
        <v/>
      </c>
      <c r="AN222" s="89" t="str">
        <f>IF(N222=1,N222*('Base de Dados 2013'!$AN280-'Base de Dados 2013'!$AH280),"")</f>
        <v/>
      </c>
      <c r="AO222" s="89" t="str">
        <f>IF(O222=1,O222*('Base de Dados 2013'!$AN280-'Base de Dados 2013'!$AH280),"")</f>
        <v/>
      </c>
      <c r="AP222" s="89" t="str">
        <f>IF(P222=1,P222*('Base de Dados 2013'!$AN280-'Base de Dados 2013'!$AH280),"")</f>
        <v/>
      </c>
      <c r="AQ222" s="89" t="str">
        <f>IF(Q222=1,Q222*('Base de Dados 2013'!$AN280-'Base de Dados 2013'!$AH280),"")</f>
        <v/>
      </c>
      <c r="AR222" s="89" t="str">
        <f>IF(R222=1,R222*('Base de Dados 2013'!$AN280-'Base de Dados 2013'!$AH280),"")</f>
        <v/>
      </c>
      <c r="AS222" s="89" t="str">
        <f>IF(S222=1,S222*('Base de Dados 2013'!$AN280-'Base de Dados 2013'!$AH280),"")</f>
        <v/>
      </c>
      <c r="AT222" s="89" t="str">
        <f>IF(T222=1,T222*('Base de Dados 2013'!$AN280-'Base de Dados 2013'!$AH280),"")</f>
        <v/>
      </c>
      <c r="AU222" s="89" t="str">
        <f>IF(U222=1,U222*('Base de Dados 2013'!$AN280-'Base de Dados 2013'!$AH280),"")</f>
        <v/>
      </c>
      <c r="AV222" s="89">
        <f>IF(V222=1,V222*('Base de Dados 2013'!$AN280-'Base de Dados 2013'!$AH280),"")</f>
        <v>44</v>
      </c>
      <c r="AW222" s="89" t="str">
        <f>IF(W222=1,W222*('Base de Dados 2013'!$AN280-'Base de Dados 2013'!$AH280),"")</f>
        <v/>
      </c>
      <c r="AX222" s="89" t="str">
        <f>IF(X222=1,X222*('Base de Dados 2013'!$AN280-'Base de Dados 2013'!$AH280),"")</f>
        <v/>
      </c>
      <c r="AY222" s="90" t="str">
        <f>IF(Y222=1,Y222*('Base de Dados 2013'!$AN280-'Base de Dados 2013'!$AH280),"")</f>
        <v/>
      </c>
      <c r="AZ222" t="str">
        <f t="shared" si="66"/>
        <v/>
      </c>
      <c r="BA222" t="str">
        <f t="shared" si="63"/>
        <v/>
      </c>
    </row>
    <row r="223" spans="1:53" x14ac:dyDescent="0.55000000000000004">
      <c r="A223" s="75" t="str">
        <f>'Base de Dados 2013'!O281</f>
        <v>USB 222</v>
      </c>
      <c r="B223" s="88" t="str">
        <f t="shared" si="78"/>
        <v/>
      </c>
      <c r="C223" s="89" t="str">
        <f t="shared" si="78"/>
        <v/>
      </c>
      <c r="D223" s="89" t="str">
        <f t="shared" si="78"/>
        <v/>
      </c>
      <c r="E223" s="89" t="str">
        <f t="shared" si="78"/>
        <v/>
      </c>
      <c r="F223" s="89" t="str">
        <f t="shared" si="78"/>
        <v/>
      </c>
      <c r="G223" s="89" t="str">
        <f t="shared" si="78"/>
        <v/>
      </c>
      <c r="H223" s="89" t="str">
        <f t="shared" si="72"/>
        <v/>
      </c>
      <c r="I223" s="89">
        <f t="shared" si="72"/>
        <v>1</v>
      </c>
      <c r="J223" s="89" t="str">
        <f t="shared" si="72"/>
        <v/>
      </c>
      <c r="K223" s="89" t="str">
        <f t="shared" si="78"/>
        <v/>
      </c>
      <c r="L223" s="89" t="str">
        <f t="shared" si="78"/>
        <v/>
      </c>
      <c r="M223" s="89" t="str">
        <f t="shared" si="78"/>
        <v/>
      </c>
      <c r="N223" s="89" t="str">
        <f t="shared" si="73"/>
        <v/>
      </c>
      <c r="O223" s="89" t="str">
        <f t="shared" si="74"/>
        <v/>
      </c>
      <c r="P223" s="89" t="str">
        <f t="shared" si="78"/>
        <v/>
      </c>
      <c r="Q223" s="89" t="str">
        <f t="shared" si="78"/>
        <v/>
      </c>
      <c r="R223" s="89" t="str">
        <f t="shared" si="78"/>
        <v/>
      </c>
      <c r="S223" s="89" t="str">
        <f t="shared" si="75"/>
        <v/>
      </c>
      <c r="T223" s="89" t="str">
        <f t="shared" si="76"/>
        <v/>
      </c>
      <c r="U223" s="89" t="str">
        <f t="shared" si="78"/>
        <v/>
      </c>
      <c r="V223" s="89" t="str">
        <f t="shared" si="78"/>
        <v/>
      </c>
      <c r="W223" s="89" t="str">
        <f t="shared" si="78"/>
        <v/>
      </c>
      <c r="X223" s="89" t="str">
        <f t="shared" si="77"/>
        <v/>
      </c>
      <c r="Y223" s="90" t="str">
        <f t="shared" si="77"/>
        <v/>
      </c>
      <c r="Z223" s="102" t="str">
        <f t="shared" si="71"/>
        <v/>
      </c>
      <c r="AB223" s="88" t="str">
        <f>IF(B223=1,B223*('Base de Dados 2013'!$AN281-'Base de Dados 2013'!$AH281),"")</f>
        <v/>
      </c>
      <c r="AC223" s="89" t="str">
        <f>IF(C223=1,C223*('Base de Dados 2013'!$AN281-'Base de Dados 2013'!$AH281),"")</f>
        <v/>
      </c>
      <c r="AD223" s="89" t="str">
        <f>IF(D223=1,D223*('Base de Dados 2013'!$AN281-'Base de Dados 2013'!$AH281),"")</f>
        <v/>
      </c>
      <c r="AE223" s="89" t="str">
        <f>IF(E223=1,E223*('Base de Dados 2013'!$AN281-'Base de Dados 2013'!$AH281),"")</f>
        <v/>
      </c>
      <c r="AF223" s="89" t="str">
        <f>IF(F223=1,F223*('Base de Dados 2013'!$AN281-'Base de Dados 2013'!$AH281),"")</f>
        <v/>
      </c>
      <c r="AG223" s="89" t="str">
        <f>IF(G223=1,G223*('Base de Dados 2013'!$AN281-'Base de Dados 2013'!$AH281),"")</f>
        <v/>
      </c>
      <c r="AH223" s="89" t="str">
        <f>IF(H223=1,H223*('Base de Dados 2013'!$AN281-'Base de Dados 2013'!$AH281),"")</f>
        <v/>
      </c>
      <c r="AI223" s="89">
        <f>IF(I223=1,I223*('Base de Dados 2013'!$AN281-'Base de Dados 2013'!$AH281),"")</f>
        <v>42</v>
      </c>
      <c r="AJ223" s="89" t="str">
        <f>IF(J223=1,J223*('Base de Dados 2013'!$AN281-'Base de Dados 2013'!$AH281),"")</f>
        <v/>
      </c>
      <c r="AK223" s="89" t="str">
        <f>IF(K223=1,K223*('Base de Dados 2013'!$AN281-'Base de Dados 2013'!$AH281),"")</f>
        <v/>
      </c>
      <c r="AL223" s="89" t="str">
        <f>IF(L223=1,L223*('Base de Dados 2013'!$AN281-'Base de Dados 2013'!$AH281),"")</f>
        <v/>
      </c>
      <c r="AM223" s="89" t="str">
        <f>IF(M223=1,M223*('Base de Dados 2013'!$AN281-'Base de Dados 2013'!$AH281),"")</f>
        <v/>
      </c>
      <c r="AN223" s="89" t="str">
        <f>IF(N223=1,N223*('Base de Dados 2013'!$AN281-'Base de Dados 2013'!$AH281),"")</f>
        <v/>
      </c>
      <c r="AO223" s="89" t="str">
        <f>IF(O223=1,O223*('Base de Dados 2013'!$AN281-'Base de Dados 2013'!$AH281),"")</f>
        <v/>
      </c>
      <c r="AP223" s="89" t="str">
        <f>IF(P223=1,P223*('Base de Dados 2013'!$AN281-'Base de Dados 2013'!$AH281),"")</f>
        <v/>
      </c>
      <c r="AQ223" s="89" t="str">
        <f>IF(Q223=1,Q223*('Base de Dados 2013'!$AN281-'Base de Dados 2013'!$AH281),"")</f>
        <v/>
      </c>
      <c r="AR223" s="89" t="str">
        <f>IF(R223=1,R223*('Base de Dados 2013'!$AN281-'Base de Dados 2013'!$AH281),"")</f>
        <v/>
      </c>
      <c r="AS223" s="89" t="str">
        <f>IF(S223=1,S223*('Base de Dados 2013'!$AN281-'Base de Dados 2013'!$AH281),"")</f>
        <v/>
      </c>
      <c r="AT223" s="89" t="str">
        <f>IF(T223=1,T223*('Base de Dados 2013'!$AN281-'Base de Dados 2013'!$AH281),"")</f>
        <v/>
      </c>
      <c r="AU223" s="89" t="str">
        <f>IF(U223=1,U223*('Base de Dados 2013'!$AN281-'Base de Dados 2013'!$AH281),"")</f>
        <v/>
      </c>
      <c r="AV223" s="89" t="str">
        <f>IF(V223=1,V223*('Base de Dados 2013'!$AN281-'Base de Dados 2013'!$AH281),"")</f>
        <v/>
      </c>
      <c r="AW223" s="89" t="str">
        <f>IF(W223=1,W223*('Base de Dados 2013'!$AN281-'Base de Dados 2013'!$AH281),"")</f>
        <v/>
      </c>
      <c r="AX223" s="89" t="str">
        <f>IF(X223=1,X223*('Base de Dados 2013'!$AN281-'Base de Dados 2013'!$AH281),"")</f>
        <v/>
      </c>
      <c r="AY223" s="90" t="str">
        <f>IF(Y223=1,Y223*('Base de Dados 2013'!$AN281-'Base de Dados 2013'!$AH281),"")</f>
        <v/>
      </c>
      <c r="AZ223" t="str">
        <f t="shared" si="66"/>
        <v/>
      </c>
      <c r="BA223" t="str">
        <f t="shared" si="63"/>
        <v/>
      </c>
    </row>
    <row r="224" spans="1:53" x14ac:dyDescent="0.55000000000000004">
      <c r="A224" s="75" t="str">
        <f>'Base de Dados 2013'!O282</f>
        <v>LP 206</v>
      </c>
      <c r="B224" s="88" t="str">
        <f t="shared" si="78"/>
        <v/>
      </c>
      <c r="C224" s="89" t="str">
        <f t="shared" si="78"/>
        <v/>
      </c>
      <c r="D224" s="89" t="str">
        <f t="shared" si="78"/>
        <v/>
      </c>
      <c r="E224" s="89" t="str">
        <f t="shared" si="78"/>
        <v/>
      </c>
      <c r="F224" s="89" t="str">
        <f t="shared" si="78"/>
        <v/>
      </c>
      <c r="G224" s="89" t="str">
        <f t="shared" si="78"/>
        <v/>
      </c>
      <c r="H224" s="89" t="str">
        <f t="shared" si="72"/>
        <v/>
      </c>
      <c r="I224" s="89" t="str">
        <f t="shared" si="72"/>
        <v/>
      </c>
      <c r="J224" s="89" t="str">
        <f t="shared" si="72"/>
        <v/>
      </c>
      <c r="K224" s="89" t="str">
        <f t="shared" si="78"/>
        <v/>
      </c>
      <c r="L224" s="89" t="str">
        <f t="shared" si="78"/>
        <v/>
      </c>
      <c r="M224" s="89" t="str">
        <f t="shared" si="78"/>
        <v/>
      </c>
      <c r="N224" s="89" t="str">
        <f t="shared" si="73"/>
        <v/>
      </c>
      <c r="O224" s="89" t="str">
        <f t="shared" si="74"/>
        <v/>
      </c>
      <c r="P224" s="89" t="str">
        <f t="shared" si="78"/>
        <v/>
      </c>
      <c r="Q224" s="89" t="str">
        <f t="shared" si="78"/>
        <v/>
      </c>
      <c r="R224" s="89" t="str">
        <f t="shared" si="78"/>
        <v/>
      </c>
      <c r="S224" s="89" t="str">
        <f t="shared" si="75"/>
        <v/>
      </c>
      <c r="T224" s="89" t="str">
        <f t="shared" si="76"/>
        <v/>
      </c>
      <c r="U224" s="89" t="str">
        <f t="shared" si="78"/>
        <v/>
      </c>
      <c r="V224" s="89">
        <f t="shared" si="78"/>
        <v>1</v>
      </c>
      <c r="W224" s="89" t="str">
        <f t="shared" si="78"/>
        <v/>
      </c>
      <c r="X224" s="89" t="str">
        <f t="shared" si="77"/>
        <v/>
      </c>
      <c r="Y224" s="90" t="str">
        <f t="shared" si="77"/>
        <v/>
      </c>
      <c r="Z224" s="102" t="str">
        <f t="shared" si="71"/>
        <v/>
      </c>
      <c r="AB224" s="88" t="str">
        <f>IF(B224=1,B224*('Base de Dados 2013'!$AN282-'Base de Dados 2013'!$AH282),"")</f>
        <v/>
      </c>
      <c r="AC224" s="89" t="str">
        <f>IF(C224=1,C224*('Base de Dados 2013'!$AN282-'Base de Dados 2013'!$AH282),"")</f>
        <v/>
      </c>
      <c r="AD224" s="89" t="str">
        <f>IF(D224=1,D224*('Base de Dados 2013'!$AN282-'Base de Dados 2013'!$AH282),"")</f>
        <v/>
      </c>
      <c r="AE224" s="89" t="str">
        <f>IF(E224=1,E224*('Base de Dados 2013'!$AN282-'Base de Dados 2013'!$AH282),"")</f>
        <v/>
      </c>
      <c r="AF224" s="89" t="str">
        <f>IF(F224=1,F224*('Base de Dados 2013'!$AN282-'Base de Dados 2013'!$AH282),"")</f>
        <v/>
      </c>
      <c r="AG224" s="89" t="str">
        <f>IF(G224=1,G224*('Base de Dados 2013'!$AN282-'Base de Dados 2013'!$AH282),"")</f>
        <v/>
      </c>
      <c r="AH224" s="89" t="str">
        <f>IF(H224=1,H224*('Base de Dados 2013'!$AN282-'Base de Dados 2013'!$AH282),"")</f>
        <v/>
      </c>
      <c r="AI224" s="89" t="str">
        <f>IF(I224=1,I224*('Base de Dados 2013'!$AN282-'Base de Dados 2013'!$AH282),"")</f>
        <v/>
      </c>
      <c r="AJ224" s="89" t="str">
        <f>IF(J224=1,J224*('Base de Dados 2013'!$AN282-'Base de Dados 2013'!$AH282),"")</f>
        <v/>
      </c>
      <c r="AK224" s="89" t="str">
        <f>IF(K224=1,K224*('Base de Dados 2013'!$AN282-'Base de Dados 2013'!$AH282),"")</f>
        <v/>
      </c>
      <c r="AL224" s="89" t="str">
        <f>IF(L224=1,L224*('Base de Dados 2013'!$AN282-'Base de Dados 2013'!$AH282),"")</f>
        <v/>
      </c>
      <c r="AM224" s="89" t="str">
        <f>IF(M224=1,M224*('Base de Dados 2013'!$AN282-'Base de Dados 2013'!$AH282),"")</f>
        <v/>
      </c>
      <c r="AN224" s="89" t="str">
        <f>IF(N224=1,N224*('Base de Dados 2013'!$AN282-'Base de Dados 2013'!$AH282),"")</f>
        <v/>
      </c>
      <c r="AO224" s="89" t="str">
        <f>IF(O224=1,O224*('Base de Dados 2013'!$AN282-'Base de Dados 2013'!$AH282),"")</f>
        <v/>
      </c>
      <c r="AP224" s="89" t="str">
        <f>IF(P224=1,P224*('Base de Dados 2013'!$AN282-'Base de Dados 2013'!$AH282),"")</f>
        <v/>
      </c>
      <c r="AQ224" s="89" t="str">
        <f>IF(Q224=1,Q224*('Base de Dados 2013'!$AN282-'Base de Dados 2013'!$AH282),"")</f>
        <v/>
      </c>
      <c r="AR224" s="89" t="str">
        <f>IF(R224=1,R224*('Base de Dados 2013'!$AN282-'Base de Dados 2013'!$AH282),"")</f>
        <v/>
      </c>
      <c r="AS224" s="89" t="str">
        <f>IF(S224=1,S224*('Base de Dados 2013'!$AN282-'Base de Dados 2013'!$AH282),"")</f>
        <v/>
      </c>
      <c r="AT224" s="89" t="str">
        <f>IF(T224=1,T224*('Base de Dados 2013'!$AN282-'Base de Dados 2013'!$AH282),"")</f>
        <v/>
      </c>
      <c r="AU224" s="89" t="str">
        <f>IF(U224=1,U224*('Base de Dados 2013'!$AN282-'Base de Dados 2013'!$AH282),"")</f>
        <v/>
      </c>
      <c r="AV224" s="89">
        <f>IF(V224=1,V224*('Base de Dados 2013'!$AN282-'Base de Dados 2013'!$AH282),"")</f>
        <v>31</v>
      </c>
      <c r="AW224" s="89" t="str">
        <f>IF(W224=1,W224*('Base de Dados 2013'!$AN282-'Base de Dados 2013'!$AH282),"")</f>
        <v/>
      </c>
      <c r="AX224" s="89" t="str">
        <f>IF(X224=1,X224*('Base de Dados 2013'!$AN282-'Base de Dados 2013'!$AH282),"")</f>
        <v/>
      </c>
      <c r="AY224" s="90" t="str">
        <f>IF(Y224=1,Y224*('Base de Dados 2013'!$AN282-'Base de Dados 2013'!$AH282),"")</f>
        <v/>
      </c>
      <c r="AZ224" t="str">
        <f t="shared" si="66"/>
        <v/>
      </c>
      <c r="BA224" t="str">
        <f t="shared" si="63"/>
        <v/>
      </c>
    </row>
    <row r="225" spans="1:53" x14ac:dyDescent="0.55000000000000004">
      <c r="A225" s="75" t="str">
        <f>'Base de Dados 2013'!O283</f>
        <v>USB 150</v>
      </c>
      <c r="B225" s="88" t="str">
        <f t="shared" si="78"/>
        <v/>
      </c>
      <c r="C225" s="89" t="str">
        <f t="shared" si="78"/>
        <v/>
      </c>
      <c r="D225" s="89" t="str">
        <f t="shared" si="78"/>
        <v/>
      </c>
      <c r="E225" s="89" t="str">
        <f t="shared" si="78"/>
        <v/>
      </c>
      <c r="F225" s="89" t="str">
        <f t="shared" si="78"/>
        <v/>
      </c>
      <c r="G225" s="89" t="str">
        <f t="shared" si="78"/>
        <v/>
      </c>
      <c r="H225" s="89" t="str">
        <f t="shared" si="72"/>
        <v/>
      </c>
      <c r="I225" s="89" t="str">
        <f t="shared" si="72"/>
        <v/>
      </c>
      <c r="J225" s="89" t="str">
        <f t="shared" si="72"/>
        <v/>
      </c>
      <c r="K225" s="89" t="str">
        <f t="shared" si="78"/>
        <v/>
      </c>
      <c r="L225" s="89" t="str">
        <f t="shared" si="78"/>
        <v/>
      </c>
      <c r="M225" s="89" t="str">
        <f t="shared" si="78"/>
        <v/>
      </c>
      <c r="N225" s="89" t="str">
        <f t="shared" si="73"/>
        <v/>
      </c>
      <c r="O225" s="89" t="str">
        <f t="shared" si="74"/>
        <v/>
      </c>
      <c r="P225" s="89">
        <f t="shared" si="78"/>
        <v>1</v>
      </c>
      <c r="Q225" s="89" t="str">
        <f t="shared" si="78"/>
        <v/>
      </c>
      <c r="R225" s="89" t="str">
        <f t="shared" si="78"/>
        <v/>
      </c>
      <c r="S225" s="89" t="str">
        <f t="shared" si="75"/>
        <v/>
      </c>
      <c r="T225" s="89" t="str">
        <f t="shared" si="76"/>
        <v/>
      </c>
      <c r="U225" s="89" t="str">
        <f t="shared" si="78"/>
        <v/>
      </c>
      <c r="V225" s="89" t="str">
        <f t="shared" si="78"/>
        <v/>
      </c>
      <c r="W225" s="89" t="str">
        <f t="shared" si="78"/>
        <v/>
      </c>
      <c r="X225" s="89" t="str">
        <f t="shared" si="77"/>
        <v/>
      </c>
      <c r="Y225" s="90" t="str">
        <f t="shared" si="77"/>
        <v/>
      </c>
      <c r="Z225" s="102" t="str">
        <f t="shared" si="71"/>
        <v/>
      </c>
      <c r="AB225" s="88" t="str">
        <f>IF(B225=1,B225*('Base de Dados 2013'!$AN283-'Base de Dados 2013'!$AH283),"")</f>
        <v/>
      </c>
      <c r="AC225" s="89" t="str">
        <f>IF(C225=1,C225*('Base de Dados 2013'!$AN283-'Base de Dados 2013'!$AH283),"")</f>
        <v/>
      </c>
      <c r="AD225" s="89" t="str">
        <f>IF(D225=1,D225*('Base de Dados 2013'!$AN283-'Base de Dados 2013'!$AH283),"")</f>
        <v/>
      </c>
      <c r="AE225" s="89" t="str">
        <f>IF(E225=1,E225*('Base de Dados 2013'!$AN283-'Base de Dados 2013'!$AH283),"")</f>
        <v/>
      </c>
      <c r="AF225" s="89" t="str">
        <f>IF(F225=1,F225*('Base de Dados 2013'!$AN283-'Base de Dados 2013'!$AH283),"")</f>
        <v/>
      </c>
      <c r="AG225" s="89" t="str">
        <f>IF(G225=1,G225*('Base de Dados 2013'!$AN283-'Base de Dados 2013'!$AH283),"")</f>
        <v/>
      </c>
      <c r="AH225" s="89" t="str">
        <f>IF(H225=1,H225*('Base de Dados 2013'!$AN283-'Base de Dados 2013'!$AH283),"")</f>
        <v/>
      </c>
      <c r="AI225" s="89" t="str">
        <f>IF(I225=1,I225*('Base de Dados 2013'!$AN283-'Base de Dados 2013'!$AH283),"")</f>
        <v/>
      </c>
      <c r="AJ225" s="89" t="str">
        <f>IF(J225=1,J225*('Base de Dados 2013'!$AN283-'Base de Dados 2013'!$AH283),"")</f>
        <v/>
      </c>
      <c r="AK225" s="89" t="str">
        <f>IF(K225=1,K225*('Base de Dados 2013'!$AN283-'Base de Dados 2013'!$AH283),"")</f>
        <v/>
      </c>
      <c r="AL225" s="89" t="str">
        <f>IF(L225=1,L225*('Base de Dados 2013'!$AN283-'Base de Dados 2013'!$AH283),"")</f>
        <v/>
      </c>
      <c r="AM225" s="89" t="str">
        <f>IF(M225=1,M225*('Base de Dados 2013'!$AN283-'Base de Dados 2013'!$AH283),"")</f>
        <v/>
      </c>
      <c r="AN225" s="89" t="str">
        <f>IF(N225=1,N225*('Base de Dados 2013'!$AN283-'Base de Dados 2013'!$AH283),"")</f>
        <v/>
      </c>
      <c r="AO225" s="89" t="str">
        <f>IF(O225=1,O225*('Base de Dados 2013'!$AN283-'Base de Dados 2013'!$AH283),"")</f>
        <v/>
      </c>
      <c r="AP225" s="89">
        <f>IF(P225=1,P225*('Base de Dados 2013'!$AN283-'Base de Dados 2013'!$AH283),"")</f>
        <v>46</v>
      </c>
      <c r="AQ225" s="89" t="str">
        <f>IF(Q225=1,Q225*('Base de Dados 2013'!$AN283-'Base de Dados 2013'!$AH283),"")</f>
        <v/>
      </c>
      <c r="AR225" s="89" t="str">
        <f>IF(R225=1,R225*('Base de Dados 2013'!$AN283-'Base de Dados 2013'!$AH283),"")</f>
        <v/>
      </c>
      <c r="AS225" s="89" t="str">
        <f>IF(S225=1,S225*('Base de Dados 2013'!$AN283-'Base de Dados 2013'!$AH283),"")</f>
        <v/>
      </c>
      <c r="AT225" s="89" t="str">
        <f>IF(T225=1,T225*('Base de Dados 2013'!$AN283-'Base de Dados 2013'!$AH283),"")</f>
        <v/>
      </c>
      <c r="AU225" s="89" t="str">
        <f>IF(U225=1,U225*('Base de Dados 2013'!$AN283-'Base de Dados 2013'!$AH283),"")</f>
        <v/>
      </c>
      <c r="AV225" s="89" t="str">
        <f>IF(V225=1,V225*('Base de Dados 2013'!$AN283-'Base de Dados 2013'!$AH283),"")</f>
        <v/>
      </c>
      <c r="AW225" s="89" t="str">
        <f>IF(W225=1,W225*('Base de Dados 2013'!$AN283-'Base de Dados 2013'!$AH283),"")</f>
        <v/>
      </c>
      <c r="AX225" s="89" t="str">
        <f>IF(X225=1,X225*('Base de Dados 2013'!$AN283-'Base de Dados 2013'!$AH283),"")</f>
        <v/>
      </c>
      <c r="AY225" s="90" t="str">
        <f>IF(Y225=1,Y225*('Base de Dados 2013'!$AN283-'Base de Dados 2013'!$AH283),"")</f>
        <v/>
      </c>
      <c r="AZ225" t="str">
        <f t="shared" si="66"/>
        <v/>
      </c>
      <c r="BA225" t="str">
        <f t="shared" si="63"/>
        <v/>
      </c>
    </row>
    <row r="226" spans="1:53" x14ac:dyDescent="0.55000000000000004">
      <c r="A226" s="75" t="str">
        <f>'Base de Dados 2013'!O284</f>
        <v>USB 572</v>
      </c>
      <c r="B226" s="88">
        <f t="shared" si="78"/>
        <v>1</v>
      </c>
      <c r="C226" s="89" t="str">
        <f t="shared" si="78"/>
        <v/>
      </c>
      <c r="D226" s="89" t="str">
        <f t="shared" si="78"/>
        <v/>
      </c>
      <c r="E226" s="89" t="str">
        <f t="shared" si="78"/>
        <v/>
      </c>
      <c r="F226" s="89" t="str">
        <f t="shared" si="78"/>
        <v/>
      </c>
      <c r="G226" s="89" t="str">
        <f t="shared" si="78"/>
        <v/>
      </c>
      <c r="H226" s="89" t="str">
        <f t="shared" si="72"/>
        <v/>
      </c>
      <c r="I226" s="89" t="str">
        <f t="shared" si="72"/>
        <v/>
      </c>
      <c r="J226" s="89" t="str">
        <f t="shared" si="72"/>
        <v/>
      </c>
      <c r="K226" s="89" t="str">
        <f t="shared" si="78"/>
        <v/>
      </c>
      <c r="L226" s="89" t="str">
        <f t="shared" si="78"/>
        <v/>
      </c>
      <c r="M226" s="89" t="str">
        <f t="shared" si="78"/>
        <v/>
      </c>
      <c r="N226" s="89" t="str">
        <f t="shared" si="73"/>
        <v/>
      </c>
      <c r="O226" s="89" t="str">
        <f t="shared" si="74"/>
        <v/>
      </c>
      <c r="P226" s="89" t="str">
        <f t="shared" si="78"/>
        <v/>
      </c>
      <c r="Q226" s="89" t="str">
        <f t="shared" si="78"/>
        <v/>
      </c>
      <c r="R226" s="89" t="str">
        <f t="shared" si="78"/>
        <v/>
      </c>
      <c r="S226" s="89" t="str">
        <f t="shared" si="75"/>
        <v/>
      </c>
      <c r="T226" s="89" t="str">
        <f t="shared" si="76"/>
        <v/>
      </c>
      <c r="U226" s="89" t="str">
        <f t="shared" si="78"/>
        <v/>
      </c>
      <c r="V226" s="89" t="str">
        <f t="shared" si="78"/>
        <v/>
      </c>
      <c r="W226" s="89" t="str">
        <f t="shared" si="78"/>
        <v/>
      </c>
      <c r="X226" s="89" t="str">
        <f t="shared" si="77"/>
        <v/>
      </c>
      <c r="Y226" s="90" t="str">
        <f t="shared" si="77"/>
        <v/>
      </c>
      <c r="Z226" s="102" t="str">
        <f t="shared" si="71"/>
        <v/>
      </c>
      <c r="AB226" s="88">
        <f>IF(B226=1,B226*('Base de Dados 2013'!$AN284-'Base de Dados 2013'!$AH284),"")</f>
        <v>78</v>
      </c>
      <c r="AC226" s="89" t="str">
        <f>IF(C226=1,C226*('Base de Dados 2013'!$AN284-'Base de Dados 2013'!$AH284),"")</f>
        <v/>
      </c>
      <c r="AD226" s="89" t="str">
        <f>IF(D226=1,D226*('Base de Dados 2013'!$AN284-'Base de Dados 2013'!$AH284),"")</f>
        <v/>
      </c>
      <c r="AE226" s="89" t="str">
        <f>IF(E226=1,E226*('Base de Dados 2013'!$AN284-'Base de Dados 2013'!$AH284),"")</f>
        <v/>
      </c>
      <c r="AF226" s="89" t="str">
        <f>IF(F226=1,F226*('Base de Dados 2013'!$AN284-'Base de Dados 2013'!$AH284),"")</f>
        <v/>
      </c>
      <c r="AG226" s="89" t="str">
        <f>IF(G226=1,G226*('Base de Dados 2013'!$AN284-'Base de Dados 2013'!$AH284),"")</f>
        <v/>
      </c>
      <c r="AH226" s="89" t="str">
        <f>IF(H226=1,H226*('Base de Dados 2013'!$AN284-'Base de Dados 2013'!$AH284),"")</f>
        <v/>
      </c>
      <c r="AI226" s="89" t="str">
        <f>IF(I226=1,I226*('Base de Dados 2013'!$AN284-'Base de Dados 2013'!$AH284),"")</f>
        <v/>
      </c>
      <c r="AJ226" s="89" t="str">
        <f>IF(J226=1,J226*('Base de Dados 2013'!$AN284-'Base de Dados 2013'!$AH284),"")</f>
        <v/>
      </c>
      <c r="AK226" s="89" t="str">
        <f>IF(K226=1,K226*('Base de Dados 2013'!$AN284-'Base de Dados 2013'!$AH284),"")</f>
        <v/>
      </c>
      <c r="AL226" s="89" t="str">
        <f>IF(L226=1,L226*('Base de Dados 2013'!$AN284-'Base de Dados 2013'!$AH284),"")</f>
        <v/>
      </c>
      <c r="AM226" s="89" t="str">
        <f>IF(M226=1,M226*('Base de Dados 2013'!$AN284-'Base de Dados 2013'!$AH284),"")</f>
        <v/>
      </c>
      <c r="AN226" s="89" t="str">
        <f>IF(N226=1,N226*('Base de Dados 2013'!$AN284-'Base de Dados 2013'!$AH284),"")</f>
        <v/>
      </c>
      <c r="AO226" s="89" t="str">
        <f>IF(O226=1,O226*('Base de Dados 2013'!$AN284-'Base de Dados 2013'!$AH284),"")</f>
        <v/>
      </c>
      <c r="AP226" s="89" t="str">
        <f>IF(P226=1,P226*('Base de Dados 2013'!$AN284-'Base de Dados 2013'!$AH284),"")</f>
        <v/>
      </c>
      <c r="AQ226" s="89" t="str">
        <f>IF(Q226=1,Q226*('Base de Dados 2013'!$AN284-'Base de Dados 2013'!$AH284),"")</f>
        <v/>
      </c>
      <c r="AR226" s="89" t="str">
        <f>IF(R226=1,R226*('Base de Dados 2013'!$AN284-'Base de Dados 2013'!$AH284),"")</f>
        <v/>
      </c>
      <c r="AS226" s="89" t="str">
        <f>IF(S226=1,S226*('Base de Dados 2013'!$AN284-'Base de Dados 2013'!$AH284),"")</f>
        <v/>
      </c>
      <c r="AT226" s="89" t="str">
        <f>IF(T226=1,T226*('Base de Dados 2013'!$AN284-'Base de Dados 2013'!$AH284),"")</f>
        <v/>
      </c>
      <c r="AU226" s="89" t="str">
        <f>IF(U226=1,U226*('Base de Dados 2013'!$AN284-'Base de Dados 2013'!$AH284),"")</f>
        <v/>
      </c>
      <c r="AV226" s="89" t="str">
        <f>IF(V226=1,V226*('Base de Dados 2013'!$AN284-'Base de Dados 2013'!$AH284),"")</f>
        <v/>
      </c>
      <c r="AW226" s="89" t="str">
        <f>IF(W226=1,W226*('Base de Dados 2013'!$AN284-'Base de Dados 2013'!$AH284),"")</f>
        <v/>
      </c>
      <c r="AX226" s="89" t="str">
        <f>IF(X226=1,X226*('Base de Dados 2013'!$AN284-'Base de Dados 2013'!$AH284),"")</f>
        <v/>
      </c>
      <c r="AY226" s="90" t="str">
        <f>IF(Y226=1,Y226*('Base de Dados 2013'!$AN284-'Base de Dados 2013'!$AH284),"")</f>
        <v/>
      </c>
      <c r="AZ226" t="str">
        <f t="shared" si="66"/>
        <v/>
      </c>
      <c r="BA226" t="str">
        <f t="shared" si="63"/>
        <v/>
      </c>
    </row>
    <row r="227" spans="1:53" x14ac:dyDescent="0.55000000000000004">
      <c r="A227" s="75" t="str">
        <f>'Base de Dados 2013'!O285</f>
        <v>USB 570</v>
      </c>
      <c r="B227" s="88" t="str">
        <f t="shared" si="78"/>
        <v/>
      </c>
      <c r="C227" s="89">
        <f t="shared" si="78"/>
        <v>1</v>
      </c>
      <c r="D227" s="89" t="str">
        <f t="shared" si="78"/>
        <v/>
      </c>
      <c r="E227" s="89" t="str">
        <f t="shared" si="78"/>
        <v/>
      </c>
      <c r="F227" s="89" t="str">
        <f t="shared" si="78"/>
        <v/>
      </c>
      <c r="G227" s="89" t="str">
        <f t="shared" si="78"/>
        <v/>
      </c>
      <c r="H227" s="89" t="str">
        <f t="shared" si="72"/>
        <v/>
      </c>
      <c r="I227" s="89" t="str">
        <f t="shared" si="72"/>
        <v/>
      </c>
      <c r="J227" s="89" t="str">
        <f t="shared" si="72"/>
        <v/>
      </c>
      <c r="K227" s="89" t="str">
        <f t="shared" si="78"/>
        <v/>
      </c>
      <c r="L227" s="89" t="str">
        <f t="shared" si="78"/>
        <v/>
      </c>
      <c r="M227" s="89" t="str">
        <f t="shared" si="78"/>
        <v/>
      </c>
      <c r="N227" s="89" t="str">
        <f t="shared" si="73"/>
        <v/>
      </c>
      <c r="O227" s="89" t="str">
        <f t="shared" si="74"/>
        <v/>
      </c>
      <c r="P227" s="89" t="str">
        <f t="shared" si="78"/>
        <v/>
      </c>
      <c r="Q227" s="89" t="str">
        <f t="shared" si="78"/>
        <v/>
      </c>
      <c r="R227" s="89" t="str">
        <f t="shared" si="78"/>
        <v/>
      </c>
      <c r="S227" s="89" t="str">
        <f t="shared" si="75"/>
        <v/>
      </c>
      <c r="T227" s="89" t="str">
        <f t="shared" si="76"/>
        <v/>
      </c>
      <c r="U227" s="89" t="str">
        <f t="shared" si="78"/>
        <v/>
      </c>
      <c r="V227" s="89" t="str">
        <f t="shared" si="78"/>
        <v/>
      </c>
      <c r="W227" s="89" t="str">
        <f t="shared" si="78"/>
        <v/>
      </c>
      <c r="X227" s="89" t="str">
        <f t="shared" si="77"/>
        <v/>
      </c>
      <c r="Y227" s="90" t="str">
        <f t="shared" si="77"/>
        <v/>
      </c>
      <c r="Z227" s="102" t="str">
        <f t="shared" si="71"/>
        <v/>
      </c>
      <c r="AB227" s="88" t="str">
        <f>IF(B227=1,B227*('Base de Dados 2013'!$AN285-'Base de Dados 2013'!$AH285),"")</f>
        <v/>
      </c>
      <c r="AC227" s="89">
        <f>IF(C227=1,C227*('Base de Dados 2013'!$AN285-'Base de Dados 2013'!$AH285),"")</f>
        <v>48</v>
      </c>
      <c r="AD227" s="89" t="str">
        <f>IF(D227=1,D227*('Base de Dados 2013'!$AN285-'Base de Dados 2013'!$AH285),"")</f>
        <v/>
      </c>
      <c r="AE227" s="89" t="str">
        <f>IF(E227=1,E227*('Base de Dados 2013'!$AN285-'Base de Dados 2013'!$AH285),"")</f>
        <v/>
      </c>
      <c r="AF227" s="89" t="str">
        <f>IF(F227=1,F227*('Base de Dados 2013'!$AN285-'Base de Dados 2013'!$AH285),"")</f>
        <v/>
      </c>
      <c r="AG227" s="89" t="str">
        <f>IF(G227=1,G227*('Base de Dados 2013'!$AN285-'Base de Dados 2013'!$AH285),"")</f>
        <v/>
      </c>
      <c r="AH227" s="89" t="str">
        <f>IF(H227=1,H227*('Base de Dados 2013'!$AN285-'Base de Dados 2013'!$AH285),"")</f>
        <v/>
      </c>
      <c r="AI227" s="89" t="str">
        <f>IF(I227=1,I227*('Base de Dados 2013'!$AN285-'Base de Dados 2013'!$AH285),"")</f>
        <v/>
      </c>
      <c r="AJ227" s="89" t="str">
        <f>IF(J227=1,J227*('Base de Dados 2013'!$AN285-'Base de Dados 2013'!$AH285),"")</f>
        <v/>
      </c>
      <c r="AK227" s="89" t="str">
        <f>IF(K227=1,K227*('Base de Dados 2013'!$AN285-'Base de Dados 2013'!$AH285),"")</f>
        <v/>
      </c>
      <c r="AL227" s="89" t="str">
        <f>IF(L227=1,L227*('Base de Dados 2013'!$AN285-'Base de Dados 2013'!$AH285),"")</f>
        <v/>
      </c>
      <c r="AM227" s="89" t="str">
        <f>IF(M227=1,M227*('Base de Dados 2013'!$AN285-'Base de Dados 2013'!$AH285),"")</f>
        <v/>
      </c>
      <c r="AN227" s="89" t="str">
        <f>IF(N227=1,N227*('Base de Dados 2013'!$AN285-'Base de Dados 2013'!$AH285),"")</f>
        <v/>
      </c>
      <c r="AO227" s="89" t="str">
        <f>IF(O227=1,O227*('Base de Dados 2013'!$AN285-'Base de Dados 2013'!$AH285),"")</f>
        <v/>
      </c>
      <c r="AP227" s="89" t="str">
        <f>IF(P227=1,P227*('Base de Dados 2013'!$AN285-'Base de Dados 2013'!$AH285),"")</f>
        <v/>
      </c>
      <c r="AQ227" s="89" t="str">
        <f>IF(Q227=1,Q227*('Base de Dados 2013'!$AN285-'Base de Dados 2013'!$AH285),"")</f>
        <v/>
      </c>
      <c r="AR227" s="89" t="str">
        <f>IF(R227=1,R227*('Base de Dados 2013'!$AN285-'Base de Dados 2013'!$AH285),"")</f>
        <v/>
      </c>
      <c r="AS227" s="89" t="str">
        <f>IF(S227=1,S227*('Base de Dados 2013'!$AN285-'Base de Dados 2013'!$AH285),"")</f>
        <v/>
      </c>
      <c r="AT227" s="89" t="str">
        <f>IF(T227=1,T227*('Base de Dados 2013'!$AN285-'Base de Dados 2013'!$AH285),"")</f>
        <v/>
      </c>
      <c r="AU227" s="89" t="str">
        <f>IF(U227=1,U227*('Base de Dados 2013'!$AN285-'Base de Dados 2013'!$AH285),"")</f>
        <v/>
      </c>
      <c r="AV227" s="89" t="str">
        <f>IF(V227=1,V227*('Base de Dados 2013'!$AN285-'Base de Dados 2013'!$AH285),"")</f>
        <v/>
      </c>
      <c r="AW227" s="89" t="str">
        <f>IF(W227=1,W227*('Base de Dados 2013'!$AN285-'Base de Dados 2013'!$AH285),"")</f>
        <v/>
      </c>
      <c r="AX227" s="89" t="str">
        <f>IF(X227=1,X227*('Base de Dados 2013'!$AN285-'Base de Dados 2013'!$AH285),"")</f>
        <v/>
      </c>
      <c r="AY227" s="90" t="str">
        <f>IF(Y227=1,Y227*('Base de Dados 2013'!$AN285-'Base de Dados 2013'!$AH285),"")</f>
        <v/>
      </c>
      <c r="AZ227" t="str">
        <f t="shared" si="66"/>
        <v/>
      </c>
      <c r="BA227" t="str">
        <f t="shared" si="63"/>
        <v/>
      </c>
    </row>
    <row r="228" spans="1:53" x14ac:dyDescent="0.55000000000000004">
      <c r="A228" s="75" t="str">
        <f>'Base de Dados 2013'!O287</f>
        <v>USA 556</v>
      </c>
      <c r="B228" s="88" t="str">
        <f t="shared" si="78"/>
        <v/>
      </c>
      <c r="C228" s="89" t="str">
        <f t="shared" si="78"/>
        <v/>
      </c>
      <c r="D228" s="89" t="str">
        <f t="shared" si="78"/>
        <v/>
      </c>
      <c r="E228" s="89" t="str">
        <f t="shared" si="78"/>
        <v/>
      </c>
      <c r="F228" s="89" t="str">
        <f t="shared" si="78"/>
        <v/>
      </c>
      <c r="G228" s="89" t="str">
        <f t="shared" si="78"/>
        <v/>
      </c>
      <c r="H228" s="89" t="str">
        <f t="shared" si="72"/>
        <v/>
      </c>
      <c r="I228" s="89" t="str">
        <f t="shared" si="72"/>
        <v/>
      </c>
      <c r="J228" s="89" t="str">
        <f t="shared" si="72"/>
        <v/>
      </c>
      <c r="K228" s="89" t="str">
        <f t="shared" si="78"/>
        <v/>
      </c>
      <c r="L228" s="89">
        <f t="shared" si="78"/>
        <v>1</v>
      </c>
      <c r="M228" s="89" t="str">
        <f t="shared" si="78"/>
        <v/>
      </c>
      <c r="N228" s="89" t="str">
        <f t="shared" si="73"/>
        <v/>
      </c>
      <c r="O228" s="89" t="str">
        <f t="shared" si="74"/>
        <v/>
      </c>
      <c r="P228" s="89" t="str">
        <f t="shared" si="78"/>
        <v/>
      </c>
      <c r="Q228" s="89" t="str">
        <f t="shared" si="78"/>
        <v/>
      </c>
      <c r="R228" s="89" t="str">
        <f t="shared" si="78"/>
        <v/>
      </c>
      <c r="S228" s="89" t="str">
        <f t="shared" si="75"/>
        <v/>
      </c>
      <c r="T228" s="89" t="str">
        <f t="shared" si="76"/>
        <v/>
      </c>
      <c r="U228" s="89" t="str">
        <f t="shared" si="78"/>
        <v/>
      </c>
      <c r="V228" s="89" t="str">
        <f t="shared" si="78"/>
        <v/>
      </c>
      <c r="W228" s="89" t="str">
        <f t="shared" si="78"/>
        <v/>
      </c>
      <c r="X228" s="89" t="str">
        <f t="shared" si="77"/>
        <v/>
      </c>
      <c r="Y228" s="90" t="str">
        <f t="shared" si="77"/>
        <v/>
      </c>
      <c r="Z228" s="102" t="str">
        <f t="shared" si="71"/>
        <v/>
      </c>
      <c r="AB228" s="88" t="str">
        <f>IF(B228=1,B228*('Base de Dados 2013'!$AN287-'Base de Dados 2013'!$AH287),"")</f>
        <v/>
      </c>
      <c r="AC228" s="89" t="str">
        <f>IF(C228=1,C228*('Base de Dados 2013'!$AN287-'Base de Dados 2013'!$AH287),"")</f>
        <v/>
      </c>
      <c r="AD228" s="89" t="str">
        <f>IF(D228=1,D228*('Base de Dados 2013'!$AN287-'Base de Dados 2013'!$AH287),"")</f>
        <v/>
      </c>
      <c r="AE228" s="89" t="str">
        <f>IF(E228=1,E228*('Base de Dados 2013'!$AN287-'Base de Dados 2013'!$AH287),"")</f>
        <v/>
      </c>
      <c r="AF228" s="89" t="str">
        <f>IF(F228=1,F228*('Base de Dados 2013'!$AN287-'Base de Dados 2013'!$AH287),"")</f>
        <v/>
      </c>
      <c r="AG228" s="89" t="str">
        <f>IF(G228=1,G228*('Base de Dados 2013'!$AN287-'Base de Dados 2013'!$AH287),"")</f>
        <v/>
      </c>
      <c r="AH228" s="89" t="str">
        <f>IF(H228=1,H228*('Base de Dados 2013'!$AN287-'Base de Dados 2013'!$AH287),"")</f>
        <v/>
      </c>
      <c r="AI228" s="89" t="str">
        <f>IF(I228=1,I228*('Base de Dados 2013'!$AN287-'Base de Dados 2013'!$AH287),"")</f>
        <v/>
      </c>
      <c r="AJ228" s="89" t="str">
        <f>IF(J228=1,J228*('Base de Dados 2013'!$AN287-'Base de Dados 2013'!$AH287),"")</f>
        <v/>
      </c>
      <c r="AK228" s="89" t="str">
        <f>IF(K228=1,K228*('Base de Dados 2013'!$AN287-'Base de Dados 2013'!$AH287),"")</f>
        <v/>
      </c>
      <c r="AL228" s="89">
        <f>IF(L228=1,L228*('Base de Dados 2013'!$AN287-'Base de Dados 2013'!$AH287),"")</f>
        <v>70</v>
      </c>
      <c r="AM228" s="89" t="str">
        <f>IF(M228=1,M228*('Base de Dados 2013'!$AN287-'Base de Dados 2013'!$AH287),"")</f>
        <v/>
      </c>
      <c r="AN228" s="89" t="str">
        <f>IF(N228=1,N228*('Base de Dados 2013'!$AN287-'Base de Dados 2013'!$AH287),"")</f>
        <v/>
      </c>
      <c r="AO228" s="89" t="str">
        <f>IF(O228=1,O228*('Base de Dados 2013'!$AN287-'Base de Dados 2013'!$AH287),"")</f>
        <v/>
      </c>
      <c r="AP228" s="89" t="str">
        <f>IF(P228=1,P228*('Base de Dados 2013'!$AN287-'Base de Dados 2013'!$AH287),"")</f>
        <v/>
      </c>
      <c r="AQ228" s="89" t="str">
        <f>IF(Q228=1,Q228*('Base de Dados 2013'!$AN287-'Base de Dados 2013'!$AH287),"")</f>
        <v/>
      </c>
      <c r="AR228" s="89" t="str">
        <f>IF(R228=1,R228*('Base de Dados 2013'!$AN287-'Base de Dados 2013'!$AH287),"")</f>
        <v/>
      </c>
      <c r="AS228" s="89" t="str">
        <f>IF(S228=1,S228*('Base de Dados 2013'!$AN287-'Base de Dados 2013'!$AH287),"")</f>
        <v/>
      </c>
      <c r="AT228" s="89" t="str">
        <f>IF(T228=1,T228*('Base de Dados 2013'!$AN287-'Base de Dados 2013'!$AH287),"")</f>
        <v/>
      </c>
      <c r="AU228" s="89" t="str">
        <f>IF(U228=1,U228*('Base de Dados 2013'!$AN287-'Base de Dados 2013'!$AH287),"")</f>
        <v/>
      </c>
      <c r="AV228" s="89" t="str">
        <f>IF(V228=1,V228*('Base de Dados 2013'!$AN287-'Base de Dados 2013'!$AH287),"")</f>
        <v/>
      </c>
      <c r="AW228" s="89" t="str">
        <f>IF(W228=1,W228*('Base de Dados 2013'!$AN287-'Base de Dados 2013'!$AH287),"")</f>
        <v/>
      </c>
      <c r="AX228" s="89" t="str">
        <f>IF(X228=1,X228*('Base de Dados 2013'!$AN287-'Base de Dados 2013'!$AH287),"")</f>
        <v/>
      </c>
      <c r="AY228" s="90" t="str">
        <f>IF(Y228=1,Y228*('Base de Dados 2013'!$AN287-'Base de Dados 2013'!$AH287),"")</f>
        <v/>
      </c>
      <c r="AZ228" t="str">
        <f t="shared" si="66"/>
        <v/>
      </c>
      <c r="BA228" t="str">
        <f t="shared" si="63"/>
        <v/>
      </c>
    </row>
    <row r="229" spans="1:53" x14ac:dyDescent="0.55000000000000004">
      <c r="A229" s="75" t="str">
        <f>'Base de Dados 2013'!O288</f>
        <v>USA 556</v>
      </c>
      <c r="B229" s="88" t="str">
        <f t="shared" si="78"/>
        <v/>
      </c>
      <c r="C229" s="89" t="str">
        <f t="shared" si="78"/>
        <v/>
      </c>
      <c r="D229" s="89" t="str">
        <f t="shared" si="78"/>
        <v/>
      </c>
      <c r="E229" s="89" t="str">
        <f t="shared" si="78"/>
        <v/>
      </c>
      <c r="F229" s="89" t="str">
        <f t="shared" si="78"/>
        <v/>
      </c>
      <c r="G229" s="89" t="str">
        <f t="shared" si="78"/>
        <v/>
      </c>
      <c r="H229" s="89" t="str">
        <f t="shared" si="72"/>
        <v/>
      </c>
      <c r="I229" s="89" t="str">
        <f t="shared" si="72"/>
        <v/>
      </c>
      <c r="J229" s="89" t="str">
        <f t="shared" si="72"/>
        <v/>
      </c>
      <c r="K229" s="89" t="str">
        <f t="shared" si="78"/>
        <v/>
      </c>
      <c r="L229" s="89">
        <f t="shared" si="78"/>
        <v>1</v>
      </c>
      <c r="M229" s="89" t="str">
        <f t="shared" si="78"/>
        <v/>
      </c>
      <c r="N229" s="89" t="str">
        <f t="shared" si="73"/>
        <v/>
      </c>
      <c r="O229" s="89" t="str">
        <f t="shared" si="74"/>
        <v/>
      </c>
      <c r="P229" s="89" t="str">
        <f t="shared" si="78"/>
        <v/>
      </c>
      <c r="Q229" s="89" t="str">
        <f t="shared" si="78"/>
        <v/>
      </c>
      <c r="R229" s="89" t="str">
        <f t="shared" si="78"/>
        <v/>
      </c>
      <c r="S229" s="89" t="str">
        <f t="shared" si="75"/>
        <v/>
      </c>
      <c r="T229" s="89" t="str">
        <f t="shared" si="76"/>
        <v/>
      </c>
      <c r="U229" s="89" t="str">
        <f t="shared" si="78"/>
        <v/>
      </c>
      <c r="V229" s="89" t="str">
        <f t="shared" si="78"/>
        <v/>
      </c>
      <c r="W229" s="89" t="str">
        <f t="shared" si="78"/>
        <v/>
      </c>
      <c r="X229" s="89" t="str">
        <f t="shared" si="77"/>
        <v/>
      </c>
      <c r="Y229" s="90" t="str">
        <f t="shared" si="77"/>
        <v/>
      </c>
      <c r="Z229" s="102" t="str">
        <f t="shared" si="71"/>
        <v/>
      </c>
      <c r="AB229" s="88" t="str">
        <f>IF(B229=1,B229*('Base de Dados 2013'!$AN288-'Base de Dados 2013'!$AH288),"")</f>
        <v/>
      </c>
      <c r="AC229" s="89" t="str">
        <f>IF(C229=1,C229*('Base de Dados 2013'!$AN288-'Base de Dados 2013'!$AH288),"")</f>
        <v/>
      </c>
      <c r="AD229" s="89" t="str">
        <f>IF(D229=1,D229*('Base de Dados 2013'!$AN288-'Base de Dados 2013'!$AH288),"")</f>
        <v/>
      </c>
      <c r="AE229" s="89" t="str">
        <f>IF(E229=1,E229*('Base de Dados 2013'!$AN288-'Base de Dados 2013'!$AH288),"")</f>
        <v/>
      </c>
      <c r="AF229" s="89" t="str">
        <f>IF(F229=1,F229*('Base de Dados 2013'!$AN288-'Base de Dados 2013'!$AH288),"")</f>
        <v/>
      </c>
      <c r="AG229" s="89" t="str">
        <f>IF(G229=1,G229*('Base de Dados 2013'!$AN288-'Base de Dados 2013'!$AH288),"")</f>
        <v/>
      </c>
      <c r="AH229" s="89" t="str">
        <f>IF(H229=1,H229*('Base de Dados 2013'!$AN288-'Base de Dados 2013'!$AH288),"")</f>
        <v/>
      </c>
      <c r="AI229" s="89" t="str">
        <f>IF(I229=1,I229*('Base de Dados 2013'!$AN288-'Base de Dados 2013'!$AH288),"")</f>
        <v/>
      </c>
      <c r="AJ229" s="89" t="str">
        <f>IF(J229=1,J229*('Base de Dados 2013'!$AN288-'Base de Dados 2013'!$AH288),"")</f>
        <v/>
      </c>
      <c r="AK229" s="89" t="str">
        <f>IF(K229=1,K229*('Base de Dados 2013'!$AN288-'Base de Dados 2013'!$AH288),"")</f>
        <v/>
      </c>
      <c r="AL229" s="89">
        <f>IF(L229=1,L229*('Base de Dados 2013'!$AN288-'Base de Dados 2013'!$AH288),"")</f>
        <v>108</v>
      </c>
      <c r="AM229" s="89" t="str">
        <f>IF(M229=1,M229*('Base de Dados 2013'!$AN288-'Base de Dados 2013'!$AH288),"")</f>
        <v/>
      </c>
      <c r="AN229" s="89" t="str">
        <f>IF(N229=1,N229*('Base de Dados 2013'!$AN288-'Base de Dados 2013'!$AH288),"")</f>
        <v/>
      </c>
      <c r="AO229" s="89" t="str">
        <f>IF(O229=1,O229*('Base de Dados 2013'!$AN288-'Base de Dados 2013'!$AH288),"")</f>
        <v/>
      </c>
      <c r="AP229" s="89" t="str">
        <f>IF(P229=1,P229*('Base de Dados 2013'!$AN288-'Base de Dados 2013'!$AH288),"")</f>
        <v/>
      </c>
      <c r="AQ229" s="89" t="str">
        <f>IF(Q229=1,Q229*('Base de Dados 2013'!$AN288-'Base de Dados 2013'!$AH288),"")</f>
        <v/>
      </c>
      <c r="AR229" s="89" t="str">
        <f>IF(R229=1,R229*('Base de Dados 2013'!$AN288-'Base de Dados 2013'!$AH288),"")</f>
        <v/>
      </c>
      <c r="AS229" s="89" t="str">
        <f>IF(S229=1,S229*('Base de Dados 2013'!$AN288-'Base de Dados 2013'!$AH288),"")</f>
        <v/>
      </c>
      <c r="AT229" s="89" t="str">
        <f>IF(T229=1,T229*('Base de Dados 2013'!$AN288-'Base de Dados 2013'!$AH288),"")</f>
        <v/>
      </c>
      <c r="AU229" s="89" t="str">
        <f>IF(U229=1,U229*('Base de Dados 2013'!$AN288-'Base de Dados 2013'!$AH288),"")</f>
        <v/>
      </c>
      <c r="AV229" s="89" t="str">
        <f>IF(V229=1,V229*('Base de Dados 2013'!$AN288-'Base de Dados 2013'!$AH288),"")</f>
        <v/>
      </c>
      <c r="AW229" s="89" t="str">
        <f>IF(W229=1,W229*('Base de Dados 2013'!$AN288-'Base de Dados 2013'!$AH288),"")</f>
        <v/>
      </c>
      <c r="AX229" s="89" t="str">
        <f>IF(X229=1,X229*('Base de Dados 2013'!$AN288-'Base de Dados 2013'!$AH288),"")</f>
        <v/>
      </c>
      <c r="AY229" s="90" t="str">
        <f>IF(Y229=1,Y229*('Base de Dados 2013'!$AN288-'Base de Dados 2013'!$AH288),"")</f>
        <v/>
      </c>
      <c r="AZ229" t="str">
        <f t="shared" si="66"/>
        <v/>
      </c>
      <c r="BA229" t="str">
        <f t="shared" si="63"/>
        <v/>
      </c>
    </row>
    <row r="230" spans="1:53" x14ac:dyDescent="0.55000000000000004">
      <c r="A230" s="75" t="str">
        <f>'Base de Dados 2013'!O289</f>
        <v>USB 557</v>
      </c>
      <c r="B230" s="88" t="str">
        <f t="shared" si="78"/>
        <v/>
      </c>
      <c r="C230" s="89" t="str">
        <f t="shared" si="78"/>
        <v/>
      </c>
      <c r="D230" s="89" t="str">
        <f t="shared" si="78"/>
        <v/>
      </c>
      <c r="E230" s="89" t="str">
        <f t="shared" si="78"/>
        <v/>
      </c>
      <c r="F230" s="89">
        <f t="shared" si="78"/>
        <v>1</v>
      </c>
      <c r="G230" s="89" t="str">
        <f t="shared" si="78"/>
        <v/>
      </c>
      <c r="H230" s="89" t="str">
        <f t="shared" si="72"/>
        <v/>
      </c>
      <c r="I230" s="89" t="str">
        <f t="shared" si="72"/>
        <v/>
      </c>
      <c r="J230" s="89" t="str">
        <f t="shared" si="72"/>
        <v/>
      </c>
      <c r="K230" s="89" t="str">
        <f t="shared" si="78"/>
        <v/>
      </c>
      <c r="L230" s="89" t="str">
        <f t="shared" si="78"/>
        <v/>
      </c>
      <c r="M230" s="89" t="str">
        <f t="shared" si="78"/>
        <v/>
      </c>
      <c r="N230" s="89" t="str">
        <f t="shared" si="73"/>
        <v/>
      </c>
      <c r="O230" s="89" t="str">
        <f t="shared" si="74"/>
        <v/>
      </c>
      <c r="P230" s="89" t="str">
        <f t="shared" si="78"/>
        <v/>
      </c>
      <c r="Q230" s="89" t="str">
        <f t="shared" si="78"/>
        <v/>
      </c>
      <c r="R230" s="89" t="str">
        <f t="shared" si="78"/>
        <v/>
      </c>
      <c r="S230" s="89" t="str">
        <f t="shared" si="75"/>
        <v/>
      </c>
      <c r="T230" s="89" t="str">
        <f t="shared" si="76"/>
        <v/>
      </c>
      <c r="U230" s="89" t="str">
        <f t="shared" si="78"/>
        <v/>
      </c>
      <c r="V230" s="89" t="str">
        <f t="shared" si="78"/>
        <v/>
      </c>
      <c r="W230" s="89" t="str">
        <f t="shared" si="78"/>
        <v/>
      </c>
      <c r="X230" s="89" t="str">
        <f t="shared" si="77"/>
        <v/>
      </c>
      <c r="Y230" s="90" t="str">
        <f t="shared" si="77"/>
        <v/>
      </c>
      <c r="Z230" s="102" t="str">
        <f t="shared" si="71"/>
        <v/>
      </c>
      <c r="AB230" s="88" t="str">
        <f>IF(B230=1,B230*('Base de Dados 2013'!$AN289-'Base de Dados 2013'!$AH289),"")</f>
        <v/>
      </c>
      <c r="AC230" s="89" t="str">
        <f>IF(C230=1,C230*('Base de Dados 2013'!$AN289-'Base de Dados 2013'!$AH289),"")</f>
        <v/>
      </c>
      <c r="AD230" s="89" t="str">
        <f>IF(D230=1,D230*('Base de Dados 2013'!$AN289-'Base de Dados 2013'!$AH289),"")</f>
        <v/>
      </c>
      <c r="AE230" s="89" t="str">
        <f>IF(E230=1,E230*('Base de Dados 2013'!$AN289-'Base de Dados 2013'!$AH289),"")</f>
        <v/>
      </c>
      <c r="AF230" s="89">
        <f>IF(F230=1,F230*('Base de Dados 2013'!$AN289-'Base de Dados 2013'!$AH289),"")</f>
        <v>88</v>
      </c>
      <c r="AG230" s="89" t="str">
        <f>IF(G230=1,G230*('Base de Dados 2013'!$AN289-'Base de Dados 2013'!$AH289),"")</f>
        <v/>
      </c>
      <c r="AH230" s="89" t="str">
        <f>IF(H230=1,H230*('Base de Dados 2013'!$AN289-'Base de Dados 2013'!$AH289),"")</f>
        <v/>
      </c>
      <c r="AI230" s="89" t="str">
        <f>IF(I230=1,I230*('Base de Dados 2013'!$AN289-'Base de Dados 2013'!$AH289),"")</f>
        <v/>
      </c>
      <c r="AJ230" s="89" t="str">
        <f>IF(J230=1,J230*('Base de Dados 2013'!$AN289-'Base de Dados 2013'!$AH289),"")</f>
        <v/>
      </c>
      <c r="AK230" s="89" t="str">
        <f>IF(K230=1,K230*('Base de Dados 2013'!$AN289-'Base de Dados 2013'!$AH289),"")</f>
        <v/>
      </c>
      <c r="AL230" s="89" t="str">
        <f>IF(L230=1,L230*('Base de Dados 2013'!$AN289-'Base de Dados 2013'!$AH289),"")</f>
        <v/>
      </c>
      <c r="AM230" s="89" t="str">
        <f>IF(M230=1,M230*('Base de Dados 2013'!$AN289-'Base de Dados 2013'!$AH289),"")</f>
        <v/>
      </c>
      <c r="AN230" s="89" t="str">
        <f>IF(N230=1,N230*('Base de Dados 2013'!$AN289-'Base de Dados 2013'!$AH289),"")</f>
        <v/>
      </c>
      <c r="AO230" s="89" t="str">
        <f>IF(O230=1,O230*('Base de Dados 2013'!$AN289-'Base de Dados 2013'!$AH289),"")</f>
        <v/>
      </c>
      <c r="AP230" s="89" t="str">
        <f>IF(P230=1,P230*('Base de Dados 2013'!$AN289-'Base de Dados 2013'!$AH289),"")</f>
        <v/>
      </c>
      <c r="AQ230" s="89" t="str">
        <f>IF(Q230=1,Q230*('Base de Dados 2013'!$AN289-'Base de Dados 2013'!$AH289),"")</f>
        <v/>
      </c>
      <c r="AR230" s="89" t="str">
        <f>IF(R230=1,R230*('Base de Dados 2013'!$AN289-'Base de Dados 2013'!$AH289),"")</f>
        <v/>
      </c>
      <c r="AS230" s="89" t="str">
        <f>IF(S230=1,S230*('Base de Dados 2013'!$AN289-'Base de Dados 2013'!$AH289),"")</f>
        <v/>
      </c>
      <c r="AT230" s="89" t="str">
        <f>IF(T230=1,T230*('Base de Dados 2013'!$AN289-'Base de Dados 2013'!$AH289),"")</f>
        <v/>
      </c>
      <c r="AU230" s="89" t="str">
        <f>IF(U230=1,U230*('Base de Dados 2013'!$AN289-'Base de Dados 2013'!$AH289),"")</f>
        <v/>
      </c>
      <c r="AV230" s="89" t="str">
        <f>IF(V230=1,V230*('Base de Dados 2013'!$AN289-'Base de Dados 2013'!$AH289),"")</f>
        <v/>
      </c>
      <c r="AW230" s="89" t="str">
        <f>IF(W230=1,W230*('Base de Dados 2013'!$AN289-'Base de Dados 2013'!$AH289),"")</f>
        <v/>
      </c>
      <c r="AX230" s="89" t="str">
        <f>IF(X230=1,X230*('Base de Dados 2013'!$AN289-'Base de Dados 2013'!$AH289),"")</f>
        <v/>
      </c>
      <c r="AY230" s="90" t="str">
        <f>IF(Y230=1,Y230*('Base de Dados 2013'!$AN289-'Base de Dados 2013'!$AH289),"")</f>
        <v/>
      </c>
      <c r="AZ230" t="str">
        <f t="shared" si="66"/>
        <v/>
      </c>
      <c r="BA230" t="str">
        <f t="shared" si="63"/>
        <v/>
      </c>
    </row>
    <row r="231" spans="1:53" x14ac:dyDescent="0.55000000000000004">
      <c r="A231" s="75" t="str">
        <f>'Base de Dados 2013'!O290</f>
        <v>LP 206</v>
      </c>
      <c r="B231" s="88" t="str">
        <f t="shared" si="78"/>
        <v/>
      </c>
      <c r="C231" s="89" t="str">
        <f t="shared" si="78"/>
        <v/>
      </c>
      <c r="D231" s="89" t="str">
        <f t="shared" si="78"/>
        <v/>
      </c>
      <c r="E231" s="89" t="str">
        <f t="shared" si="78"/>
        <v/>
      </c>
      <c r="F231" s="89" t="str">
        <f t="shared" si="78"/>
        <v/>
      </c>
      <c r="G231" s="89" t="str">
        <f t="shared" si="78"/>
        <v/>
      </c>
      <c r="H231" s="89" t="str">
        <f t="shared" si="72"/>
        <v/>
      </c>
      <c r="I231" s="89" t="str">
        <f t="shared" si="72"/>
        <v/>
      </c>
      <c r="J231" s="89" t="str">
        <f t="shared" si="72"/>
        <v/>
      </c>
      <c r="K231" s="89" t="str">
        <f t="shared" si="78"/>
        <v/>
      </c>
      <c r="L231" s="89" t="str">
        <f t="shared" si="78"/>
        <v/>
      </c>
      <c r="M231" s="89" t="str">
        <f t="shared" si="78"/>
        <v/>
      </c>
      <c r="N231" s="89" t="str">
        <f t="shared" si="73"/>
        <v/>
      </c>
      <c r="O231" s="89" t="str">
        <f t="shared" si="74"/>
        <v/>
      </c>
      <c r="P231" s="89" t="str">
        <f t="shared" si="78"/>
        <v/>
      </c>
      <c r="Q231" s="89" t="str">
        <f t="shared" si="78"/>
        <v/>
      </c>
      <c r="R231" s="89" t="str">
        <f t="shared" si="78"/>
        <v/>
      </c>
      <c r="S231" s="89" t="str">
        <f t="shared" si="75"/>
        <v/>
      </c>
      <c r="T231" s="89" t="str">
        <f t="shared" si="76"/>
        <v/>
      </c>
      <c r="U231" s="89" t="str">
        <f t="shared" si="78"/>
        <v/>
      </c>
      <c r="V231" s="89">
        <f t="shared" si="78"/>
        <v>1</v>
      </c>
      <c r="W231" s="89" t="str">
        <f t="shared" si="78"/>
        <v/>
      </c>
      <c r="X231" s="89" t="str">
        <f t="shared" si="77"/>
        <v/>
      </c>
      <c r="Y231" s="90" t="str">
        <f t="shared" si="77"/>
        <v/>
      </c>
      <c r="Z231" s="102" t="str">
        <f t="shared" si="71"/>
        <v/>
      </c>
      <c r="AB231" s="88" t="str">
        <f>IF(B231=1,B231*('Base de Dados 2013'!$AN290-'Base de Dados 2013'!$AH290),"")</f>
        <v/>
      </c>
      <c r="AC231" s="89" t="str">
        <f>IF(C231=1,C231*('Base de Dados 2013'!$AN290-'Base de Dados 2013'!$AH290),"")</f>
        <v/>
      </c>
      <c r="AD231" s="89" t="str">
        <f>IF(D231=1,D231*('Base de Dados 2013'!$AN290-'Base de Dados 2013'!$AH290),"")</f>
        <v/>
      </c>
      <c r="AE231" s="89" t="str">
        <f>IF(E231=1,E231*('Base de Dados 2013'!$AN290-'Base de Dados 2013'!$AH290),"")</f>
        <v/>
      </c>
      <c r="AF231" s="89" t="str">
        <f>IF(F231=1,F231*('Base de Dados 2013'!$AN290-'Base de Dados 2013'!$AH290),"")</f>
        <v/>
      </c>
      <c r="AG231" s="89" t="str">
        <f>IF(G231=1,G231*('Base de Dados 2013'!$AN290-'Base de Dados 2013'!$AH290),"")</f>
        <v/>
      </c>
      <c r="AH231" s="89" t="str">
        <f>IF(H231=1,H231*('Base de Dados 2013'!$AN290-'Base de Dados 2013'!$AH290),"")</f>
        <v/>
      </c>
      <c r="AI231" s="89" t="str">
        <f>IF(I231=1,I231*('Base de Dados 2013'!$AN290-'Base de Dados 2013'!$AH290),"")</f>
        <v/>
      </c>
      <c r="AJ231" s="89" t="str">
        <f>IF(J231=1,J231*('Base de Dados 2013'!$AN290-'Base de Dados 2013'!$AH290),"")</f>
        <v/>
      </c>
      <c r="AK231" s="89" t="str">
        <f>IF(K231=1,K231*('Base de Dados 2013'!$AN290-'Base de Dados 2013'!$AH290),"")</f>
        <v/>
      </c>
      <c r="AL231" s="89" t="str">
        <f>IF(L231=1,L231*('Base de Dados 2013'!$AN290-'Base de Dados 2013'!$AH290),"")</f>
        <v/>
      </c>
      <c r="AM231" s="89" t="str">
        <f>IF(M231=1,M231*('Base de Dados 2013'!$AN290-'Base de Dados 2013'!$AH290),"")</f>
        <v/>
      </c>
      <c r="AN231" s="89" t="str">
        <f>IF(N231=1,N231*('Base de Dados 2013'!$AN290-'Base de Dados 2013'!$AH290),"")</f>
        <v/>
      </c>
      <c r="AO231" s="89" t="str">
        <f>IF(O231=1,O231*('Base de Dados 2013'!$AN290-'Base de Dados 2013'!$AH290),"")</f>
        <v/>
      </c>
      <c r="AP231" s="89" t="str">
        <f>IF(P231=1,P231*('Base de Dados 2013'!$AN290-'Base de Dados 2013'!$AH290),"")</f>
        <v/>
      </c>
      <c r="AQ231" s="89" t="str">
        <f>IF(Q231=1,Q231*('Base de Dados 2013'!$AN290-'Base de Dados 2013'!$AH290),"")</f>
        <v/>
      </c>
      <c r="AR231" s="89" t="str">
        <f>IF(R231=1,R231*('Base de Dados 2013'!$AN290-'Base de Dados 2013'!$AH290),"")</f>
        <v/>
      </c>
      <c r="AS231" s="89" t="str">
        <f>IF(S231=1,S231*('Base de Dados 2013'!$AN290-'Base de Dados 2013'!$AH290),"")</f>
        <v/>
      </c>
      <c r="AT231" s="89" t="str">
        <f>IF(T231=1,T231*('Base de Dados 2013'!$AN290-'Base de Dados 2013'!$AH290),"")</f>
        <v/>
      </c>
      <c r="AU231" s="89" t="str">
        <f>IF(U231=1,U231*('Base de Dados 2013'!$AN290-'Base de Dados 2013'!$AH290),"")</f>
        <v/>
      </c>
      <c r="AV231" s="89">
        <f>IF(V231=1,V231*('Base de Dados 2013'!$AN290-'Base de Dados 2013'!$AH290),"")</f>
        <v>33</v>
      </c>
      <c r="AW231" s="89" t="str">
        <f>IF(W231=1,W231*('Base de Dados 2013'!$AN290-'Base de Dados 2013'!$AH290),"")</f>
        <v/>
      </c>
      <c r="AX231" s="89" t="str">
        <f>IF(X231=1,X231*('Base de Dados 2013'!$AN290-'Base de Dados 2013'!$AH290),"")</f>
        <v/>
      </c>
      <c r="AY231" s="90" t="str">
        <f>IF(Y231=1,Y231*('Base de Dados 2013'!$AN290-'Base de Dados 2013'!$AH290),"")</f>
        <v/>
      </c>
      <c r="AZ231" t="str">
        <f t="shared" si="66"/>
        <v/>
      </c>
      <c r="BA231" t="str">
        <f t="shared" si="63"/>
        <v/>
      </c>
    </row>
    <row r="232" spans="1:53" x14ac:dyDescent="0.55000000000000004">
      <c r="A232" s="75" t="str">
        <f>'Base de Dados 2013'!O291</f>
        <v>USB 222</v>
      </c>
      <c r="B232" s="88" t="str">
        <f t="shared" si="78"/>
        <v/>
      </c>
      <c r="C232" s="89" t="str">
        <f t="shared" si="78"/>
        <v/>
      </c>
      <c r="D232" s="89" t="str">
        <f t="shared" si="78"/>
        <v/>
      </c>
      <c r="E232" s="89" t="str">
        <f t="shared" si="78"/>
        <v/>
      </c>
      <c r="F232" s="89" t="str">
        <f t="shared" si="78"/>
        <v/>
      </c>
      <c r="G232" s="89" t="str">
        <f t="shared" si="78"/>
        <v/>
      </c>
      <c r="H232" s="89" t="str">
        <f t="shared" si="72"/>
        <v/>
      </c>
      <c r="I232" s="89">
        <f t="shared" si="72"/>
        <v>1</v>
      </c>
      <c r="J232" s="89" t="str">
        <f t="shared" si="72"/>
        <v/>
      </c>
      <c r="K232" s="89" t="str">
        <f t="shared" si="78"/>
        <v/>
      </c>
      <c r="L232" s="89" t="str">
        <f t="shared" si="78"/>
        <v/>
      </c>
      <c r="M232" s="89" t="str">
        <f t="shared" si="78"/>
        <v/>
      </c>
      <c r="N232" s="89" t="str">
        <f t="shared" si="73"/>
        <v/>
      </c>
      <c r="O232" s="89" t="str">
        <f t="shared" si="74"/>
        <v/>
      </c>
      <c r="P232" s="89" t="str">
        <f t="shared" si="78"/>
        <v/>
      </c>
      <c r="Q232" s="89" t="str">
        <f t="shared" si="78"/>
        <v/>
      </c>
      <c r="R232" s="89" t="str">
        <f t="shared" si="78"/>
        <v/>
      </c>
      <c r="S232" s="89" t="str">
        <f t="shared" si="75"/>
        <v/>
      </c>
      <c r="T232" s="89" t="str">
        <f t="shared" si="76"/>
        <v/>
      </c>
      <c r="U232" s="89" t="str">
        <f t="shared" si="78"/>
        <v/>
      </c>
      <c r="V232" s="89" t="str">
        <f t="shared" si="78"/>
        <v/>
      </c>
      <c r="W232" s="89" t="str">
        <f t="shared" si="78"/>
        <v/>
      </c>
      <c r="X232" s="89" t="str">
        <f t="shared" si="77"/>
        <v/>
      </c>
      <c r="Y232" s="90" t="str">
        <f t="shared" si="77"/>
        <v/>
      </c>
      <c r="Z232" s="102" t="str">
        <f t="shared" si="71"/>
        <v/>
      </c>
      <c r="AB232" s="88" t="str">
        <f>IF(B232=1,B232*('Base de Dados 2013'!$AN291-'Base de Dados 2013'!$AH291),"")</f>
        <v/>
      </c>
      <c r="AC232" s="89" t="str">
        <f>IF(C232=1,C232*('Base de Dados 2013'!$AN291-'Base de Dados 2013'!$AH291),"")</f>
        <v/>
      </c>
      <c r="AD232" s="89" t="str">
        <f>IF(D232=1,D232*('Base de Dados 2013'!$AN291-'Base de Dados 2013'!$AH291),"")</f>
        <v/>
      </c>
      <c r="AE232" s="89" t="str">
        <f>IF(E232=1,E232*('Base de Dados 2013'!$AN291-'Base de Dados 2013'!$AH291),"")</f>
        <v/>
      </c>
      <c r="AF232" s="89" t="str">
        <f>IF(F232=1,F232*('Base de Dados 2013'!$AN291-'Base de Dados 2013'!$AH291),"")</f>
        <v/>
      </c>
      <c r="AG232" s="89" t="str">
        <f>IF(G232=1,G232*('Base de Dados 2013'!$AN291-'Base de Dados 2013'!$AH291),"")</f>
        <v/>
      </c>
      <c r="AH232" s="89" t="str">
        <f>IF(H232=1,H232*('Base de Dados 2013'!$AN291-'Base de Dados 2013'!$AH291),"")</f>
        <v/>
      </c>
      <c r="AI232" s="89">
        <f>IF(I232=1,I232*('Base de Dados 2013'!$AN291-'Base de Dados 2013'!$AH291),"")</f>
        <v>53</v>
      </c>
      <c r="AJ232" s="89" t="str">
        <f>IF(J232=1,J232*('Base de Dados 2013'!$AN291-'Base de Dados 2013'!$AH291),"")</f>
        <v/>
      </c>
      <c r="AK232" s="89" t="str">
        <f>IF(K232=1,K232*('Base de Dados 2013'!$AN291-'Base de Dados 2013'!$AH291),"")</f>
        <v/>
      </c>
      <c r="AL232" s="89" t="str">
        <f>IF(L232=1,L232*('Base de Dados 2013'!$AN291-'Base de Dados 2013'!$AH291),"")</f>
        <v/>
      </c>
      <c r="AM232" s="89" t="str">
        <f>IF(M232=1,M232*('Base de Dados 2013'!$AN291-'Base de Dados 2013'!$AH291),"")</f>
        <v/>
      </c>
      <c r="AN232" s="89" t="str">
        <f>IF(N232=1,N232*('Base de Dados 2013'!$AN291-'Base de Dados 2013'!$AH291),"")</f>
        <v/>
      </c>
      <c r="AO232" s="89" t="str">
        <f>IF(O232=1,O232*('Base de Dados 2013'!$AN291-'Base de Dados 2013'!$AH291),"")</f>
        <v/>
      </c>
      <c r="AP232" s="89" t="str">
        <f>IF(P232=1,P232*('Base de Dados 2013'!$AN291-'Base de Dados 2013'!$AH291),"")</f>
        <v/>
      </c>
      <c r="AQ232" s="89" t="str">
        <f>IF(Q232=1,Q232*('Base de Dados 2013'!$AN291-'Base de Dados 2013'!$AH291),"")</f>
        <v/>
      </c>
      <c r="AR232" s="89" t="str">
        <f>IF(R232=1,R232*('Base de Dados 2013'!$AN291-'Base de Dados 2013'!$AH291),"")</f>
        <v/>
      </c>
      <c r="AS232" s="89" t="str">
        <f>IF(S232=1,S232*('Base de Dados 2013'!$AN291-'Base de Dados 2013'!$AH291),"")</f>
        <v/>
      </c>
      <c r="AT232" s="89" t="str">
        <f>IF(T232=1,T232*('Base de Dados 2013'!$AN291-'Base de Dados 2013'!$AH291),"")</f>
        <v/>
      </c>
      <c r="AU232" s="89" t="str">
        <f>IF(U232=1,U232*('Base de Dados 2013'!$AN291-'Base de Dados 2013'!$AH291),"")</f>
        <v/>
      </c>
      <c r="AV232" s="89" t="str">
        <f>IF(V232=1,V232*('Base de Dados 2013'!$AN291-'Base de Dados 2013'!$AH291),"")</f>
        <v/>
      </c>
      <c r="AW232" s="89" t="str">
        <f>IF(W232=1,W232*('Base de Dados 2013'!$AN291-'Base de Dados 2013'!$AH291),"")</f>
        <v/>
      </c>
      <c r="AX232" s="89" t="str">
        <f>IF(X232=1,X232*('Base de Dados 2013'!$AN291-'Base de Dados 2013'!$AH291),"")</f>
        <v/>
      </c>
      <c r="AY232" s="90" t="str">
        <f>IF(Y232=1,Y232*('Base de Dados 2013'!$AN291-'Base de Dados 2013'!$AH291),"")</f>
        <v/>
      </c>
      <c r="AZ232" t="str">
        <f t="shared" si="66"/>
        <v/>
      </c>
      <c r="BA232" t="str">
        <f t="shared" si="63"/>
        <v/>
      </c>
    </row>
    <row r="233" spans="1:53" x14ac:dyDescent="0.55000000000000004">
      <c r="A233" s="75" t="str">
        <f>'Base de Dados 2013'!O292</f>
        <v>USB 570</v>
      </c>
      <c r="B233" s="88" t="str">
        <f t="shared" si="78"/>
        <v/>
      </c>
      <c r="C233" s="89">
        <f t="shared" si="78"/>
        <v>1</v>
      </c>
      <c r="D233" s="89" t="str">
        <f t="shared" si="78"/>
        <v/>
      </c>
      <c r="E233" s="89" t="str">
        <f t="shared" si="78"/>
        <v/>
      </c>
      <c r="F233" s="89" t="str">
        <f t="shared" si="78"/>
        <v/>
      </c>
      <c r="G233" s="89" t="str">
        <f t="shared" si="78"/>
        <v/>
      </c>
      <c r="H233" s="89" t="str">
        <f t="shared" si="72"/>
        <v/>
      </c>
      <c r="I233" s="89" t="str">
        <f t="shared" si="72"/>
        <v/>
      </c>
      <c r="J233" s="89" t="str">
        <f t="shared" si="72"/>
        <v/>
      </c>
      <c r="K233" s="89" t="str">
        <f t="shared" si="78"/>
        <v/>
      </c>
      <c r="L233" s="89" t="str">
        <f t="shared" si="78"/>
        <v/>
      </c>
      <c r="M233" s="89" t="str">
        <f t="shared" si="78"/>
        <v/>
      </c>
      <c r="N233" s="89" t="str">
        <f t="shared" si="73"/>
        <v/>
      </c>
      <c r="O233" s="89" t="str">
        <f t="shared" si="74"/>
        <v/>
      </c>
      <c r="P233" s="89" t="str">
        <f t="shared" si="78"/>
        <v/>
      </c>
      <c r="Q233" s="89" t="str">
        <f t="shared" si="78"/>
        <v/>
      </c>
      <c r="R233" s="89" t="str">
        <f t="shared" si="78"/>
        <v/>
      </c>
      <c r="S233" s="89" t="str">
        <f t="shared" si="75"/>
        <v/>
      </c>
      <c r="T233" s="89" t="str">
        <f t="shared" si="76"/>
        <v/>
      </c>
      <c r="U233" s="89" t="str">
        <f t="shared" si="78"/>
        <v/>
      </c>
      <c r="V233" s="89" t="str">
        <f t="shared" si="78"/>
        <v/>
      </c>
      <c r="W233" s="89" t="str">
        <f t="shared" ref="W233:Y247" si="79">IF($A233=W$1,1,"")</f>
        <v/>
      </c>
      <c r="X233" s="89" t="str">
        <f t="shared" si="79"/>
        <v/>
      </c>
      <c r="Y233" s="90" t="str">
        <f t="shared" si="79"/>
        <v/>
      </c>
      <c r="Z233" s="102" t="str">
        <f t="shared" si="71"/>
        <v/>
      </c>
      <c r="AB233" s="88" t="str">
        <f>IF(B233=1,B233*('Base de Dados 2013'!$AN292-'Base de Dados 2013'!$AH292),"")</f>
        <v/>
      </c>
      <c r="AC233" s="89">
        <f>IF(C233=1,C233*('Base de Dados 2013'!$AN292-'Base de Dados 2013'!$AH292),"")</f>
        <v>39</v>
      </c>
      <c r="AD233" s="89" t="str">
        <f>IF(D233=1,D233*('Base de Dados 2013'!$AN292-'Base de Dados 2013'!$AH292),"")</f>
        <v/>
      </c>
      <c r="AE233" s="89" t="str">
        <f>IF(E233=1,E233*('Base de Dados 2013'!$AN292-'Base de Dados 2013'!$AH292),"")</f>
        <v/>
      </c>
      <c r="AF233" s="89" t="str">
        <f>IF(F233=1,F233*('Base de Dados 2013'!$AN292-'Base de Dados 2013'!$AH292),"")</f>
        <v/>
      </c>
      <c r="AG233" s="89" t="str">
        <f>IF(G233=1,G233*('Base de Dados 2013'!$AN292-'Base de Dados 2013'!$AH292),"")</f>
        <v/>
      </c>
      <c r="AH233" s="89" t="str">
        <f>IF(H233=1,H233*('Base de Dados 2013'!$AN292-'Base de Dados 2013'!$AH292),"")</f>
        <v/>
      </c>
      <c r="AI233" s="89" t="str">
        <f>IF(I233=1,I233*('Base de Dados 2013'!$AN292-'Base de Dados 2013'!$AH292),"")</f>
        <v/>
      </c>
      <c r="AJ233" s="89" t="str">
        <f>IF(J233=1,J233*('Base de Dados 2013'!$AN292-'Base de Dados 2013'!$AH292),"")</f>
        <v/>
      </c>
      <c r="AK233" s="89" t="str">
        <f>IF(K233=1,K233*('Base de Dados 2013'!$AN292-'Base de Dados 2013'!$AH292),"")</f>
        <v/>
      </c>
      <c r="AL233" s="89" t="str">
        <f>IF(L233=1,L233*('Base de Dados 2013'!$AN292-'Base de Dados 2013'!$AH292),"")</f>
        <v/>
      </c>
      <c r="AM233" s="89" t="str">
        <f>IF(M233=1,M233*('Base de Dados 2013'!$AN292-'Base de Dados 2013'!$AH292),"")</f>
        <v/>
      </c>
      <c r="AN233" s="89" t="str">
        <f>IF(N233=1,N233*('Base de Dados 2013'!$AN292-'Base de Dados 2013'!$AH292),"")</f>
        <v/>
      </c>
      <c r="AO233" s="89" t="str">
        <f>IF(O233=1,O233*('Base de Dados 2013'!$AN292-'Base de Dados 2013'!$AH292),"")</f>
        <v/>
      </c>
      <c r="AP233" s="89" t="str">
        <f>IF(P233=1,P233*('Base de Dados 2013'!$AN292-'Base de Dados 2013'!$AH292),"")</f>
        <v/>
      </c>
      <c r="AQ233" s="89" t="str">
        <f>IF(Q233=1,Q233*('Base de Dados 2013'!$AN292-'Base de Dados 2013'!$AH292),"")</f>
        <v/>
      </c>
      <c r="AR233" s="89" t="str">
        <f>IF(R233=1,R233*('Base de Dados 2013'!$AN292-'Base de Dados 2013'!$AH292),"")</f>
        <v/>
      </c>
      <c r="AS233" s="89" t="str">
        <f>IF(S233=1,S233*('Base de Dados 2013'!$AN292-'Base de Dados 2013'!$AH292),"")</f>
        <v/>
      </c>
      <c r="AT233" s="89" t="str">
        <f>IF(T233=1,T233*('Base de Dados 2013'!$AN292-'Base de Dados 2013'!$AH292),"")</f>
        <v/>
      </c>
      <c r="AU233" s="89" t="str">
        <f>IF(U233=1,U233*('Base de Dados 2013'!$AN292-'Base de Dados 2013'!$AH292),"")</f>
        <v/>
      </c>
      <c r="AV233" s="89" t="str">
        <f>IF(V233=1,V233*('Base de Dados 2013'!$AN292-'Base de Dados 2013'!$AH292),"")</f>
        <v/>
      </c>
      <c r="AW233" s="89" t="str">
        <f>IF(W233=1,W233*('Base de Dados 2013'!$AN292-'Base de Dados 2013'!$AH292),"")</f>
        <v/>
      </c>
      <c r="AX233" s="89" t="str">
        <f>IF(X233=1,X233*('Base de Dados 2013'!$AN292-'Base de Dados 2013'!$AH292),"")</f>
        <v/>
      </c>
      <c r="AY233" s="90" t="str">
        <f>IF(Y233=1,Y233*('Base de Dados 2013'!$AN292-'Base de Dados 2013'!$AH292),"")</f>
        <v/>
      </c>
      <c r="AZ233" t="str">
        <f t="shared" si="66"/>
        <v/>
      </c>
      <c r="BA233" t="str">
        <f t="shared" ref="BA233:BA295" si="80">IF(SUM(AB233:AY233)&gt;200,"AQUI!","")</f>
        <v/>
      </c>
    </row>
    <row r="234" spans="1:53" x14ac:dyDescent="0.55000000000000004">
      <c r="A234" s="75" t="str">
        <f>'Base de Dados 2013'!O293</f>
        <v>AG 245</v>
      </c>
      <c r="B234" s="88" t="str">
        <f t="shared" ref="B234:W248" si="81">IF($A234=B$1,1,"")</f>
        <v/>
      </c>
      <c r="C234" s="89" t="str">
        <f t="shared" si="81"/>
        <v/>
      </c>
      <c r="D234" s="89" t="str">
        <f t="shared" si="81"/>
        <v/>
      </c>
      <c r="E234" s="89" t="str">
        <f t="shared" si="81"/>
        <v/>
      </c>
      <c r="F234" s="89" t="str">
        <f t="shared" si="81"/>
        <v/>
      </c>
      <c r="G234" s="89" t="str">
        <f t="shared" si="81"/>
        <v/>
      </c>
      <c r="H234" s="89" t="str">
        <f t="shared" si="72"/>
        <v/>
      </c>
      <c r="I234" s="89" t="str">
        <f t="shared" si="72"/>
        <v/>
      </c>
      <c r="J234" s="89" t="str">
        <f t="shared" si="72"/>
        <v/>
      </c>
      <c r="K234" s="89" t="str">
        <f t="shared" si="81"/>
        <v/>
      </c>
      <c r="L234" s="89" t="str">
        <f t="shared" si="81"/>
        <v/>
      </c>
      <c r="M234" s="89" t="str">
        <f t="shared" si="81"/>
        <v/>
      </c>
      <c r="N234" s="89" t="str">
        <f t="shared" si="73"/>
        <v/>
      </c>
      <c r="O234" s="89" t="str">
        <f t="shared" si="74"/>
        <v/>
      </c>
      <c r="P234" s="89" t="str">
        <f t="shared" si="81"/>
        <v/>
      </c>
      <c r="Q234" s="89" t="str">
        <f t="shared" si="81"/>
        <v/>
      </c>
      <c r="R234" s="89" t="str">
        <f t="shared" si="81"/>
        <v/>
      </c>
      <c r="S234" s="89" t="str">
        <f t="shared" si="75"/>
        <v/>
      </c>
      <c r="T234" s="89" t="str">
        <f t="shared" si="76"/>
        <v/>
      </c>
      <c r="U234" s="89" t="str">
        <f t="shared" si="81"/>
        <v/>
      </c>
      <c r="V234" s="89" t="str">
        <f t="shared" si="81"/>
        <v/>
      </c>
      <c r="W234" s="89" t="str">
        <f t="shared" si="81"/>
        <v/>
      </c>
      <c r="X234" s="89">
        <f t="shared" si="79"/>
        <v>1</v>
      </c>
      <c r="Y234" s="90" t="str">
        <f t="shared" si="79"/>
        <v/>
      </c>
      <c r="Z234" s="102" t="str">
        <f t="shared" si="71"/>
        <v/>
      </c>
      <c r="AB234" s="88" t="str">
        <f>IF(B234=1,B234*('Base de Dados 2013'!$AN293-'Base de Dados 2013'!$AH293),"")</f>
        <v/>
      </c>
      <c r="AC234" s="89" t="str">
        <f>IF(C234=1,C234*('Base de Dados 2013'!$AN293-'Base de Dados 2013'!$AH293),"")</f>
        <v/>
      </c>
      <c r="AD234" s="89" t="str">
        <f>IF(D234=1,D234*('Base de Dados 2013'!$AN293-'Base de Dados 2013'!$AH293),"")</f>
        <v/>
      </c>
      <c r="AE234" s="89" t="str">
        <f>IF(E234=1,E234*('Base de Dados 2013'!$AN293-'Base de Dados 2013'!$AH293),"")</f>
        <v/>
      </c>
      <c r="AF234" s="89" t="str">
        <f>IF(F234=1,F234*('Base de Dados 2013'!$AN293-'Base de Dados 2013'!$AH293),"")</f>
        <v/>
      </c>
      <c r="AG234" s="89" t="str">
        <f>IF(G234=1,G234*('Base de Dados 2013'!$AN293-'Base de Dados 2013'!$AH293),"")</f>
        <v/>
      </c>
      <c r="AH234" s="89" t="str">
        <f>IF(H234=1,H234*('Base de Dados 2013'!$AN293-'Base de Dados 2013'!$AH293),"")</f>
        <v/>
      </c>
      <c r="AI234" s="89" t="str">
        <f>IF(I234=1,I234*('Base de Dados 2013'!$AN293-'Base de Dados 2013'!$AH293),"")</f>
        <v/>
      </c>
      <c r="AJ234" s="89" t="str">
        <f>IF(J234=1,J234*('Base de Dados 2013'!$AN293-'Base de Dados 2013'!$AH293),"")</f>
        <v/>
      </c>
      <c r="AK234" s="89" t="str">
        <f>IF(K234=1,K234*('Base de Dados 2013'!$AN293-'Base de Dados 2013'!$AH293),"")</f>
        <v/>
      </c>
      <c r="AL234" s="89" t="str">
        <f>IF(L234=1,L234*('Base de Dados 2013'!$AN293-'Base de Dados 2013'!$AH293),"")</f>
        <v/>
      </c>
      <c r="AM234" s="89" t="str">
        <f>IF(M234=1,M234*('Base de Dados 2013'!$AN293-'Base de Dados 2013'!$AH293),"")</f>
        <v/>
      </c>
      <c r="AN234" s="89" t="str">
        <f>IF(N234=1,N234*('Base de Dados 2013'!$AN293-'Base de Dados 2013'!$AH293),"")</f>
        <v/>
      </c>
      <c r="AO234" s="89" t="str">
        <f>IF(O234=1,O234*('Base de Dados 2013'!$AN293-'Base de Dados 2013'!$AH293),"")</f>
        <v/>
      </c>
      <c r="AP234" s="89" t="str">
        <f>IF(P234=1,P234*('Base de Dados 2013'!$AN293-'Base de Dados 2013'!$AH293),"")</f>
        <v/>
      </c>
      <c r="AQ234" s="89" t="str">
        <f>IF(Q234=1,Q234*('Base de Dados 2013'!$AN293-'Base de Dados 2013'!$AH293),"")</f>
        <v/>
      </c>
      <c r="AR234" s="89" t="str">
        <f>IF(R234=1,R234*('Base de Dados 2013'!$AN293-'Base de Dados 2013'!$AH293),"")</f>
        <v/>
      </c>
      <c r="AS234" s="89" t="str">
        <f>IF(S234=1,S234*('Base de Dados 2013'!$AN293-'Base de Dados 2013'!$AH293),"")</f>
        <v/>
      </c>
      <c r="AT234" s="89" t="str">
        <f>IF(T234=1,T234*('Base de Dados 2013'!$AN293-'Base de Dados 2013'!$AH293),"")</f>
        <v/>
      </c>
      <c r="AU234" s="89" t="str">
        <f>IF(U234=1,U234*('Base de Dados 2013'!$AN293-'Base de Dados 2013'!$AH293),"")</f>
        <v/>
      </c>
      <c r="AV234" s="89" t="str">
        <f>IF(V234=1,V234*('Base de Dados 2013'!$AN293-'Base de Dados 2013'!$AH293),"")</f>
        <v/>
      </c>
      <c r="AW234" s="89" t="str">
        <f>IF(W234=1,W234*('Base de Dados 2013'!$AN293-'Base de Dados 2013'!$AH293),"")</f>
        <v/>
      </c>
      <c r="AX234" s="89">
        <f>IF(X234=1,X234*('Base de Dados 2013'!$AN293-'Base de Dados 2013'!$AH293),"")</f>
        <v>34</v>
      </c>
      <c r="AY234" s="90" t="str">
        <f>IF(Y234=1,Y234*('Base de Dados 2013'!$AN293-'Base de Dados 2013'!$AH293),"")</f>
        <v/>
      </c>
      <c r="AZ234" t="str">
        <f t="shared" si="66"/>
        <v/>
      </c>
      <c r="BA234" t="str">
        <f t="shared" si="80"/>
        <v/>
      </c>
    </row>
    <row r="235" spans="1:53" x14ac:dyDescent="0.55000000000000004">
      <c r="A235" s="75" t="str">
        <f>'Base de Dados 2013'!O294</f>
        <v>LP 206</v>
      </c>
      <c r="B235" s="88" t="str">
        <f t="shared" si="81"/>
        <v/>
      </c>
      <c r="C235" s="89" t="str">
        <f t="shared" si="81"/>
        <v/>
      </c>
      <c r="D235" s="89" t="str">
        <f t="shared" si="81"/>
        <v/>
      </c>
      <c r="E235" s="89" t="str">
        <f t="shared" si="81"/>
        <v/>
      </c>
      <c r="F235" s="89" t="str">
        <f t="shared" si="81"/>
        <v/>
      </c>
      <c r="G235" s="89" t="str">
        <f t="shared" si="81"/>
        <v/>
      </c>
      <c r="H235" s="89" t="str">
        <f t="shared" si="72"/>
        <v/>
      </c>
      <c r="I235" s="89" t="str">
        <f t="shared" si="72"/>
        <v/>
      </c>
      <c r="J235" s="89" t="str">
        <f t="shared" si="72"/>
        <v/>
      </c>
      <c r="K235" s="89" t="str">
        <f t="shared" si="81"/>
        <v/>
      </c>
      <c r="L235" s="89" t="str">
        <f t="shared" si="81"/>
        <v/>
      </c>
      <c r="M235" s="89" t="str">
        <f t="shared" si="81"/>
        <v/>
      </c>
      <c r="N235" s="89" t="str">
        <f t="shared" si="73"/>
        <v/>
      </c>
      <c r="O235" s="89" t="str">
        <f t="shared" si="74"/>
        <v/>
      </c>
      <c r="P235" s="89" t="str">
        <f t="shared" si="81"/>
        <v/>
      </c>
      <c r="Q235" s="89" t="str">
        <f t="shared" si="81"/>
        <v/>
      </c>
      <c r="R235" s="89" t="str">
        <f t="shared" si="81"/>
        <v/>
      </c>
      <c r="S235" s="89" t="str">
        <f t="shared" si="75"/>
        <v/>
      </c>
      <c r="T235" s="89" t="str">
        <f t="shared" si="76"/>
        <v/>
      </c>
      <c r="U235" s="89" t="str">
        <f t="shared" si="81"/>
        <v/>
      </c>
      <c r="V235" s="89">
        <f t="shared" si="81"/>
        <v>1</v>
      </c>
      <c r="W235" s="89" t="str">
        <f t="shared" si="81"/>
        <v/>
      </c>
      <c r="X235" s="89" t="str">
        <f t="shared" si="79"/>
        <v/>
      </c>
      <c r="Y235" s="90" t="str">
        <f t="shared" si="79"/>
        <v/>
      </c>
      <c r="Z235" s="102" t="str">
        <f t="shared" si="71"/>
        <v/>
      </c>
      <c r="AB235" s="88" t="str">
        <f>IF(B235=1,B235*('Base de Dados 2013'!$AN294-'Base de Dados 2013'!$AH294),"")</f>
        <v/>
      </c>
      <c r="AC235" s="89" t="str">
        <f>IF(C235=1,C235*('Base de Dados 2013'!$AN294-'Base de Dados 2013'!$AH294),"")</f>
        <v/>
      </c>
      <c r="AD235" s="89" t="str">
        <f>IF(D235=1,D235*('Base de Dados 2013'!$AN294-'Base de Dados 2013'!$AH294),"")</f>
        <v/>
      </c>
      <c r="AE235" s="89" t="str">
        <f>IF(E235=1,E235*('Base de Dados 2013'!$AN294-'Base de Dados 2013'!$AH294),"")</f>
        <v/>
      </c>
      <c r="AF235" s="89" t="str">
        <f>IF(F235=1,F235*('Base de Dados 2013'!$AN294-'Base de Dados 2013'!$AH294),"")</f>
        <v/>
      </c>
      <c r="AG235" s="89" t="str">
        <f>IF(G235=1,G235*('Base de Dados 2013'!$AN294-'Base de Dados 2013'!$AH294),"")</f>
        <v/>
      </c>
      <c r="AH235" s="89" t="str">
        <f>IF(H235=1,H235*('Base de Dados 2013'!$AN294-'Base de Dados 2013'!$AH294),"")</f>
        <v/>
      </c>
      <c r="AI235" s="89" t="str">
        <f>IF(I235=1,I235*('Base de Dados 2013'!$AN294-'Base de Dados 2013'!$AH294),"")</f>
        <v/>
      </c>
      <c r="AJ235" s="89" t="str">
        <f>IF(J235=1,J235*('Base de Dados 2013'!$AN294-'Base de Dados 2013'!$AH294),"")</f>
        <v/>
      </c>
      <c r="AK235" s="89" t="str">
        <f>IF(K235=1,K235*('Base de Dados 2013'!$AN294-'Base de Dados 2013'!$AH294),"")</f>
        <v/>
      </c>
      <c r="AL235" s="89" t="str">
        <f>IF(L235=1,L235*('Base de Dados 2013'!$AN294-'Base de Dados 2013'!$AH294),"")</f>
        <v/>
      </c>
      <c r="AM235" s="89" t="str">
        <f>IF(M235=1,M235*('Base de Dados 2013'!$AN294-'Base de Dados 2013'!$AH294),"")</f>
        <v/>
      </c>
      <c r="AN235" s="89" t="str">
        <f>IF(N235=1,N235*('Base de Dados 2013'!$AN294-'Base de Dados 2013'!$AH294),"")</f>
        <v/>
      </c>
      <c r="AO235" s="89" t="str">
        <f>IF(O235=1,O235*('Base de Dados 2013'!$AN294-'Base de Dados 2013'!$AH294),"")</f>
        <v/>
      </c>
      <c r="AP235" s="89" t="str">
        <f>IF(P235=1,P235*('Base de Dados 2013'!$AN294-'Base de Dados 2013'!$AH294),"")</f>
        <v/>
      </c>
      <c r="AQ235" s="89" t="str">
        <f>IF(Q235=1,Q235*('Base de Dados 2013'!$AN294-'Base de Dados 2013'!$AH294),"")</f>
        <v/>
      </c>
      <c r="AR235" s="89" t="str">
        <f>IF(R235=1,R235*('Base de Dados 2013'!$AN294-'Base de Dados 2013'!$AH294),"")</f>
        <v/>
      </c>
      <c r="AS235" s="89" t="str">
        <f>IF(S235=1,S235*('Base de Dados 2013'!$AN294-'Base de Dados 2013'!$AH294),"")</f>
        <v/>
      </c>
      <c r="AT235" s="89" t="str">
        <f>IF(T235=1,T235*('Base de Dados 2013'!$AN294-'Base de Dados 2013'!$AH294),"")</f>
        <v/>
      </c>
      <c r="AU235" s="89" t="str">
        <f>IF(U235=1,U235*('Base de Dados 2013'!$AN294-'Base de Dados 2013'!$AH294),"")</f>
        <v/>
      </c>
      <c r="AV235" s="89">
        <f>IF(V235=1,V235*('Base de Dados 2013'!$AN294-'Base de Dados 2013'!$AH294),"")</f>
        <v>51</v>
      </c>
      <c r="AW235" s="89" t="str">
        <f>IF(W235=1,W235*('Base de Dados 2013'!$AN294-'Base de Dados 2013'!$AH294),"")</f>
        <v/>
      </c>
      <c r="AX235" s="89" t="str">
        <f>IF(X235=1,X235*('Base de Dados 2013'!$AN294-'Base de Dados 2013'!$AH294),"")</f>
        <v/>
      </c>
      <c r="AY235" s="90" t="str">
        <f>IF(Y235=1,Y235*('Base de Dados 2013'!$AN294-'Base de Dados 2013'!$AH294),"")</f>
        <v/>
      </c>
      <c r="AZ235" t="str">
        <f t="shared" si="66"/>
        <v/>
      </c>
      <c r="BA235" t="str">
        <f t="shared" si="80"/>
        <v/>
      </c>
    </row>
    <row r="236" spans="1:53" x14ac:dyDescent="0.55000000000000004">
      <c r="A236" s="75" t="str">
        <f>'Base de Dados 2013'!O295</f>
        <v>USB 572</v>
      </c>
      <c r="B236" s="88">
        <f t="shared" si="81"/>
        <v>1</v>
      </c>
      <c r="C236" s="89" t="str">
        <f t="shared" si="81"/>
        <v/>
      </c>
      <c r="D236" s="89" t="str">
        <f t="shared" si="81"/>
        <v/>
      </c>
      <c r="E236" s="89" t="str">
        <f t="shared" si="81"/>
        <v/>
      </c>
      <c r="F236" s="89" t="str">
        <f t="shared" si="81"/>
        <v/>
      </c>
      <c r="G236" s="89" t="str">
        <f t="shared" si="81"/>
        <v/>
      </c>
      <c r="H236" s="89" t="str">
        <f t="shared" si="72"/>
        <v/>
      </c>
      <c r="I236" s="89" t="str">
        <f t="shared" si="72"/>
        <v/>
      </c>
      <c r="J236" s="89" t="str">
        <f t="shared" si="72"/>
        <v/>
      </c>
      <c r="K236" s="89" t="str">
        <f t="shared" si="81"/>
        <v/>
      </c>
      <c r="L236" s="89" t="str">
        <f t="shared" si="81"/>
        <v/>
      </c>
      <c r="M236" s="89" t="str">
        <f t="shared" si="81"/>
        <v/>
      </c>
      <c r="N236" s="89" t="str">
        <f t="shared" si="73"/>
        <v/>
      </c>
      <c r="O236" s="89" t="str">
        <f t="shared" si="74"/>
        <v/>
      </c>
      <c r="P236" s="89" t="str">
        <f t="shared" si="81"/>
        <v/>
      </c>
      <c r="Q236" s="89" t="str">
        <f t="shared" si="81"/>
        <v/>
      </c>
      <c r="R236" s="89" t="str">
        <f t="shared" si="81"/>
        <v/>
      </c>
      <c r="S236" s="89" t="str">
        <f t="shared" si="75"/>
        <v/>
      </c>
      <c r="T236" s="89" t="str">
        <f t="shared" si="76"/>
        <v/>
      </c>
      <c r="U236" s="89" t="str">
        <f t="shared" si="81"/>
        <v/>
      </c>
      <c r="V236" s="89" t="str">
        <f t="shared" si="81"/>
        <v/>
      </c>
      <c r="W236" s="89" t="str">
        <f t="shared" si="81"/>
        <v/>
      </c>
      <c r="X236" s="89" t="str">
        <f t="shared" si="79"/>
        <v/>
      </c>
      <c r="Y236" s="90" t="str">
        <f t="shared" si="79"/>
        <v/>
      </c>
      <c r="Z236" s="102" t="str">
        <f t="shared" si="71"/>
        <v/>
      </c>
      <c r="AB236" s="88">
        <f>IF(B236=1,B236*('Base de Dados 2013'!$AN295-'Base de Dados 2013'!$AH295),"")</f>
        <v>296</v>
      </c>
      <c r="AC236" s="89" t="str">
        <f>IF(C236=1,C236*('Base de Dados 2013'!$AN295-'Base de Dados 2013'!$AH295),"")</f>
        <v/>
      </c>
      <c r="AD236" s="89" t="str">
        <f>IF(D236=1,D236*('Base de Dados 2013'!$AN295-'Base de Dados 2013'!$AH295),"")</f>
        <v/>
      </c>
      <c r="AE236" s="89" t="str">
        <f>IF(E236=1,E236*('Base de Dados 2013'!$AN295-'Base de Dados 2013'!$AH295),"")</f>
        <v/>
      </c>
      <c r="AF236" s="89" t="str">
        <f>IF(F236=1,F236*('Base de Dados 2013'!$AN295-'Base de Dados 2013'!$AH295),"")</f>
        <v/>
      </c>
      <c r="AG236" s="89" t="str">
        <f>IF(G236=1,G236*('Base de Dados 2013'!$AN295-'Base de Dados 2013'!$AH295),"")</f>
        <v/>
      </c>
      <c r="AH236" s="89" t="str">
        <f>IF(H236=1,H236*('Base de Dados 2013'!$AN295-'Base de Dados 2013'!$AH295),"")</f>
        <v/>
      </c>
      <c r="AI236" s="89" t="str">
        <f>IF(I236=1,I236*('Base de Dados 2013'!$AN295-'Base de Dados 2013'!$AH295),"")</f>
        <v/>
      </c>
      <c r="AJ236" s="89" t="str">
        <f>IF(J236=1,J236*('Base de Dados 2013'!$AN295-'Base de Dados 2013'!$AH295),"")</f>
        <v/>
      </c>
      <c r="AK236" s="89" t="str">
        <f>IF(K236=1,K236*('Base de Dados 2013'!$AN295-'Base de Dados 2013'!$AH295),"")</f>
        <v/>
      </c>
      <c r="AL236" s="89" t="str">
        <f>IF(L236=1,L236*('Base de Dados 2013'!$AN295-'Base de Dados 2013'!$AH295),"")</f>
        <v/>
      </c>
      <c r="AM236" s="89" t="str">
        <f>IF(M236=1,M236*('Base de Dados 2013'!$AN295-'Base de Dados 2013'!$AH295),"")</f>
        <v/>
      </c>
      <c r="AN236" s="89" t="str">
        <f>IF(N236=1,N236*('Base de Dados 2013'!$AN295-'Base de Dados 2013'!$AH295),"")</f>
        <v/>
      </c>
      <c r="AO236" s="89" t="str">
        <f>IF(O236=1,O236*('Base de Dados 2013'!$AN295-'Base de Dados 2013'!$AH295),"")</f>
        <v/>
      </c>
      <c r="AP236" s="89" t="str">
        <f>IF(P236=1,P236*('Base de Dados 2013'!$AN295-'Base de Dados 2013'!$AH295),"")</f>
        <v/>
      </c>
      <c r="AQ236" s="89" t="str">
        <f>IF(Q236=1,Q236*('Base de Dados 2013'!$AN295-'Base de Dados 2013'!$AH295),"")</f>
        <v/>
      </c>
      <c r="AR236" s="89" t="str">
        <f>IF(R236=1,R236*('Base de Dados 2013'!$AN295-'Base de Dados 2013'!$AH295),"")</f>
        <v/>
      </c>
      <c r="AS236" s="89" t="str">
        <f>IF(S236=1,S236*('Base de Dados 2013'!$AN295-'Base de Dados 2013'!$AH295),"")</f>
        <v/>
      </c>
      <c r="AT236" s="89" t="str">
        <f>IF(T236=1,T236*('Base de Dados 2013'!$AN295-'Base de Dados 2013'!$AH295),"")</f>
        <v/>
      </c>
      <c r="AU236" s="89" t="str">
        <f>IF(U236=1,U236*('Base de Dados 2013'!$AN295-'Base de Dados 2013'!$AH295),"")</f>
        <v/>
      </c>
      <c r="AV236" s="89" t="str">
        <f>IF(V236=1,V236*('Base de Dados 2013'!$AN295-'Base de Dados 2013'!$AH295),"")</f>
        <v/>
      </c>
      <c r="AW236" s="89" t="str">
        <f>IF(W236=1,W236*('Base de Dados 2013'!$AN295-'Base de Dados 2013'!$AH295),"")</f>
        <v/>
      </c>
      <c r="AX236" s="89" t="str">
        <f>IF(X236=1,X236*('Base de Dados 2013'!$AN295-'Base de Dados 2013'!$AH295),"")</f>
        <v/>
      </c>
      <c r="AY236" s="90" t="str">
        <f>IF(Y236=1,Y236*('Base de Dados 2013'!$AN295-'Base de Dados 2013'!$AH295),"")</f>
        <v/>
      </c>
      <c r="AZ236" t="str">
        <f t="shared" si="66"/>
        <v/>
      </c>
      <c r="BA236" t="str">
        <f t="shared" si="80"/>
        <v>AQUI!</v>
      </c>
    </row>
    <row r="237" spans="1:53" x14ac:dyDescent="0.55000000000000004">
      <c r="A237" s="75" t="str">
        <f>'Base de Dados 2013'!O296</f>
        <v>AG 245</v>
      </c>
      <c r="B237" s="88" t="str">
        <f t="shared" si="81"/>
        <v/>
      </c>
      <c r="C237" s="89" t="str">
        <f t="shared" si="81"/>
        <v/>
      </c>
      <c r="D237" s="89" t="str">
        <f t="shared" si="81"/>
        <v/>
      </c>
      <c r="E237" s="89" t="str">
        <f t="shared" si="81"/>
        <v/>
      </c>
      <c r="F237" s="89" t="str">
        <f t="shared" si="81"/>
        <v/>
      </c>
      <c r="G237" s="89" t="str">
        <f t="shared" si="81"/>
        <v/>
      </c>
      <c r="H237" s="89" t="str">
        <f t="shared" si="72"/>
        <v/>
      </c>
      <c r="I237" s="89" t="str">
        <f t="shared" si="72"/>
        <v/>
      </c>
      <c r="J237" s="89" t="str">
        <f t="shared" si="72"/>
        <v/>
      </c>
      <c r="K237" s="89" t="str">
        <f t="shared" si="81"/>
        <v/>
      </c>
      <c r="L237" s="89" t="str">
        <f t="shared" si="81"/>
        <v/>
      </c>
      <c r="M237" s="89" t="str">
        <f t="shared" si="81"/>
        <v/>
      </c>
      <c r="N237" s="89" t="str">
        <f t="shared" si="73"/>
        <v/>
      </c>
      <c r="O237" s="89" t="str">
        <f t="shared" si="74"/>
        <v/>
      </c>
      <c r="P237" s="89" t="str">
        <f t="shared" si="81"/>
        <v/>
      </c>
      <c r="Q237" s="89" t="str">
        <f t="shared" si="81"/>
        <v/>
      </c>
      <c r="R237" s="89" t="str">
        <f t="shared" si="81"/>
        <v/>
      </c>
      <c r="S237" s="89" t="str">
        <f t="shared" si="75"/>
        <v/>
      </c>
      <c r="T237" s="89" t="str">
        <f t="shared" si="76"/>
        <v/>
      </c>
      <c r="U237" s="89" t="str">
        <f t="shared" si="81"/>
        <v/>
      </c>
      <c r="V237" s="89" t="str">
        <f t="shared" si="81"/>
        <v/>
      </c>
      <c r="W237" s="89" t="str">
        <f t="shared" si="81"/>
        <v/>
      </c>
      <c r="X237" s="89">
        <f t="shared" si="79"/>
        <v>1</v>
      </c>
      <c r="Y237" s="90" t="str">
        <f t="shared" si="79"/>
        <v/>
      </c>
      <c r="Z237" s="102" t="str">
        <f t="shared" si="71"/>
        <v/>
      </c>
      <c r="AB237" s="88" t="str">
        <f>IF(B237=1,B237*('Base de Dados 2013'!$AN296-'Base de Dados 2013'!$AH296),"")</f>
        <v/>
      </c>
      <c r="AC237" s="89" t="str">
        <f>IF(C237=1,C237*('Base de Dados 2013'!$AN296-'Base de Dados 2013'!$AH296),"")</f>
        <v/>
      </c>
      <c r="AD237" s="89" t="str">
        <f>IF(D237=1,D237*('Base de Dados 2013'!$AN296-'Base de Dados 2013'!$AH296),"")</f>
        <v/>
      </c>
      <c r="AE237" s="89" t="str">
        <f>IF(E237=1,E237*('Base de Dados 2013'!$AN296-'Base de Dados 2013'!$AH296),"")</f>
        <v/>
      </c>
      <c r="AF237" s="89" t="str">
        <f>IF(F237=1,F237*('Base de Dados 2013'!$AN296-'Base de Dados 2013'!$AH296),"")</f>
        <v/>
      </c>
      <c r="AG237" s="89" t="str">
        <f>IF(G237=1,G237*('Base de Dados 2013'!$AN296-'Base de Dados 2013'!$AH296),"")</f>
        <v/>
      </c>
      <c r="AH237" s="89" t="str">
        <f>IF(H237=1,H237*('Base de Dados 2013'!$AN296-'Base de Dados 2013'!$AH296),"")</f>
        <v/>
      </c>
      <c r="AI237" s="89" t="str">
        <f>IF(I237=1,I237*('Base de Dados 2013'!$AN296-'Base de Dados 2013'!$AH296),"")</f>
        <v/>
      </c>
      <c r="AJ237" s="89" t="str">
        <f>IF(J237=1,J237*('Base de Dados 2013'!$AN296-'Base de Dados 2013'!$AH296),"")</f>
        <v/>
      </c>
      <c r="AK237" s="89" t="str">
        <f>IF(K237=1,K237*('Base de Dados 2013'!$AN296-'Base de Dados 2013'!$AH296),"")</f>
        <v/>
      </c>
      <c r="AL237" s="89" t="str">
        <f>IF(L237=1,L237*('Base de Dados 2013'!$AN296-'Base de Dados 2013'!$AH296),"")</f>
        <v/>
      </c>
      <c r="AM237" s="89" t="str">
        <f>IF(M237=1,M237*('Base de Dados 2013'!$AN296-'Base de Dados 2013'!$AH296),"")</f>
        <v/>
      </c>
      <c r="AN237" s="89" t="str">
        <f>IF(N237=1,N237*('Base de Dados 2013'!$AN296-'Base de Dados 2013'!$AH296),"")</f>
        <v/>
      </c>
      <c r="AO237" s="89" t="str">
        <f>IF(O237=1,O237*('Base de Dados 2013'!$AN296-'Base de Dados 2013'!$AH296),"")</f>
        <v/>
      </c>
      <c r="AP237" s="89" t="str">
        <f>IF(P237=1,P237*('Base de Dados 2013'!$AN296-'Base de Dados 2013'!$AH296),"")</f>
        <v/>
      </c>
      <c r="AQ237" s="89" t="str">
        <f>IF(Q237=1,Q237*('Base de Dados 2013'!$AN296-'Base de Dados 2013'!$AH296),"")</f>
        <v/>
      </c>
      <c r="AR237" s="89" t="str">
        <f>IF(R237=1,R237*('Base de Dados 2013'!$AN296-'Base de Dados 2013'!$AH296),"")</f>
        <v/>
      </c>
      <c r="AS237" s="89" t="str">
        <f>IF(S237=1,S237*('Base de Dados 2013'!$AN296-'Base de Dados 2013'!$AH296),"")</f>
        <v/>
      </c>
      <c r="AT237" s="89" t="str">
        <f>IF(T237=1,T237*('Base de Dados 2013'!$AN296-'Base de Dados 2013'!$AH296),"")</f>
        <v/>
      </c>
      <c r="AU237" s="89" t="str">
        <f>IF(U237=1,U237*('Base de Dados 2013'!$AN296-'Base de Dados 2013'!$AH296),"")</f>
        <v/>
      </c>
      <c r="AV237" s="89" t="str">
        <f>IF(V237=1,V237*('Base de Dados 2013'!$AN296-'Base de Dados 2013'!$AH296),"")</f>
        <v/>
      </c>
      <c r="AW237" s="89" t="str">
        <f>IF(W237=1,W237*('Base de Dados 2013'!$AN296-'Base de Dados 2013'!$AH296),"")</f>
        <v/>
      </c>
      <c r="AX237" s="89">
        <f>IF(X237=1,X237*('Base de Dados 2013'!$AN296-'Base de Dados 2013'!$AH296),"")</f>
        <v>42</v>
      </c>
      <c r="AY237" s="90" t="str">
        <f>IF(Y237=1,Y237*('Base de Dados 2013'!$AN296-'Base de Dados 2013'!$AH296),"")</f>
        <v/>
      </c>
      <c r="AZ237" t="str">
        <f t="shared" si="66"/>
        <v/>
      </c>
      <c r="BA237" t="str">
        <f t="shared" si="80"/>
        <v/>
      </c>
    </row>
    <row r="238" spans="1:53" x14ac:dyDescent="0.55000000000000004">
      <c r="A238" s="75" t="str">
        <f>'Base de Dados 2013'!O297</f>
        <v>USB 222</v>
      </c>
      <c r="B238" s="88" t="str">
        <f t="shared" si="81"/>
        <v/>
      </c>
      <c r="C238" s="89" t="str">
        <f t="shared" si="81"/>
        <v/>
      </c>
      <c r="D238" s="89" t="str">
        <f t="shared" si="81"/>
        <v/>
      </c>
      <c r="E238" s="89" t="str">
        <f t="shared" si="81"/>
        <v/>
      </c>
      <c r="F238" s="89" t="str">
        <f t="shared" si="81"/>
        <v/>
      </c>
      <c r="G238" s="89" t="str">
        <f t="shared" si="81"/>
        <v/>
      </c>
      <c r="H238" s="89" t="str">
        <f t="shared" si="72"/>
        <v/>
      </c>
      <c r="I238" s="89">
        <f t="shared" si="72"/>
        <v>1</v>
      </c>
      <c r="J238" s="89" t="str">
        <f t="shared" si="72"/>
        <v/>
      </c>
      <c r="K238" s="89" t="str">
        <f t="shared" si="81"/>
        <v/>
      </c>
      <c r="L238" s="89" t="str">
        <f t="shared" si="81"/>
        <v/>
      </c>
      <c r="M238" s="89" t="str">
        <f t="shared" si="81"/>
        <v/>
      </c>
      <c r="N238" s="89" t="str">
        <f t="shared" si="73"/>
        <v/>
      </c>
      <c r="O238" s="89" t="str">
        <f t="shared" si="74"/>
        <v/>
      </c>
      <c r="P238" s="89" t="str">
        <f t="shared" si="81"/>
        <v/>
      </c>
      <c r="Q238" s="89" t="str">
        <f t="shared" si="81"/>
        <v/>
      </c>
      <c r="R238" s="89" t="str">
        <f t="shared" si="81"/>
        <v/>
      </c>
      <c r="S238" s="89" t="str">
        <f t="shared" si="75"/>
        <v/>
      </c>
      <c r="T238" s="89" t="str">
        <f t="shared" si="76"/>
        <v/>
      </c>
      <c r="U238" s="89" t="str">
        <f t="shared" si="81"/>
        <v/>
      </c>
      <c r="V238" s="89" t="str">
        <f t="shared" si="81"/>
        <v/>
      </c>
      <c r="W238" s="89" t="str">
        <f t="shared" si="81"/>
        <v/>
      </c>
      <c r="X238" s="89" t="str">
        <f t="shared" si="79"/>
        <v/>
      </c>
      <c r="Y238" s="90" t="str">
        <f t="shared" si="79"/>
        <v/>
      </c>
      <c r="Z238" s="102" t="str">
        <f t="shared" si="71"/>
        <v/>
      </c>
      <c r="AB238" s="88" t="str">
        <f>IF(B238=1,B238*('Base de Dados 2013'!$AN297-'Base de Dados 2013'!$AH297),"")</f>
        <v/>
      </c>
      <c r="AC238" s="89" t="str">
        <f>IF(C238=1,C238*('Base de Dados 2013'!$AN297-'Base de Dados 2013'!$AH297),"")</f>
        <v/>
      </c>
      <c r="AD238" s="89" t="str">
        <f>IF(D238=1,D238*('Base de Dados 2013'!$AN297-'Base de Dados 2013'!$AH297),"")</f>
        <v/>
      </c>
      <c r="AE238" s="89" t="str">
        <f>IF(E238=1,E238*('Base de Dados 2013'!$AN297-'Base de Dados 2013'!$AH297),"")</f>
        <v/>
      </c>
      <c r="AF238" s="89" t="str">
        <f>IF(F238=1,F238*('Base de Dados 2013'!$AN297-'Base de Dados 2013'!$AH297),"")</f>
        <v/>
      </c>
      <c r="AG238" s="89" t="str">
        <f>IF(G238=1,G238*('Base de Dados 2013'!$AN297-'Base de Dados 2013'!$AH297),"")</f>
        <v/>
      </c>
      <c r="AH238" s="89" t="str">
        <f>IF(H238=1,H238*('Base de Dados 2013'!$AN297-'Base de Dados 2013'!$AH297),"")</f>
        <v/>
      </c>
      <c r="AI238" s="89">
        <f>IF(I238=1,I238*('Base de Dados 2013'!$AN297-'Base de Dados 2013'!$AH297),"")</f>
        <v>53</v>
      </c>
      <c r="AJ238" s="89" t="str">
        <f>IF(J238=1,J238*('Base de Dados 2013'!$AN297-'Base de Dados 2013'!$AH297),"")</f>
        <v/>
      </c>
      <c r="AK238" s="89" t="str">
        <f>IF(K238=1,K238*('Base de Dados 2013'!$AN297-'Base de Dados 2013'!$AH297),"")</f>
        <v/>
      </c>
      <c r="AL238" s="89" t="str">
        <f>IF(L238=1,L238*('Base de Dados 2013'!$AN297-'Base de Dados 2013'!$AH297),"")</f>
        <v/>
      </c>
      <c r="AM238" s="89" t="str">
        <f>IF(M238=1,M238*('Base de Dados 2013'!$AN297-'Base de Dados 2013'!$AH297),"")</f>
        <v/>
      </c>
      <c r="AN238" s="89" t="str">
        <f>IF(N238=1,N238*('Base de Dados 2013'!$AN297-'Base de Dados 2013'!$AH297),"")</f>
        <v/>
      </c>
      <c r="AO238" s="89" t="str">
        <f>IF(O238=1,O238*('Base de Dados 2013'!$AN297-'Base de Dados 2013'!$AH297),"")</f>
        <v/>
      </c>
      <c r="AP238" s="89" t="str">
        <f>IF(P238=1,P238*('Base de Dados 2013'!$AN297-'Base de Dados 2013'!$AH297),"")</f>
        <v/>
      </c>
      <c r="AQ238" s="89" t="str">
        <f>IF(Q238=1,Q238*('Base de Dados 2013'!$AN297-'Base de Dados 2013'!$AH297),"")</f>
        <v/>
      </c>
      <c r="AR238" s="89" t="str">
        <f>IF(R238=1,R238*('Base de Dados 2013'!$AN297-'Base de Dados 2013'!$AH297),"")</f>
        <v/>
      </c>
      <c r="AS238" s="89" t="str">
        <f>IF(S238=1,S238*('Base de Dados 2013'!$AN297-'Base de Dados 2013'!$AH297),"")</f>
        <v/>
      </c>
      <c r="AT238" s="89" t="str">
        <f>IF(T238=1,T238*('Base de Dados 2013'!$AN297-'Base de Dados 2013'!$AH297),"")</f>
        <v/>
      </c>
      <c r="AU238" s="89" t="str">
        <f>IF(U238=1,U238*('Base de Dados 2013'!$AN297-'Base de Dados 2013'!$AH297),"")</f>
        <v/>
      </c>
      <c r="AV238" s="89" t="str">
        <f>IF(V238=1,V238*('Base de Dados 2013'!$AN297-'Base de Dados 2013'!$AH297),"")</f>
        <v/>
      </c>
      <c r="AW238" s="89" t="str">
        <f>IF(W238=1,W238*('Base de Dados 2013'!$AN297-'Base de Dados 2013'!$AH297),"")</f>
        <v/>
      </c>
      <c r="AX238" s="89" t="str">
        <f>IF(X238=1,X238*('Base de Dados 2013'!$AN297-'Base de Dados 2013'!$AH297),"")</f>
        <v/>
      </c>
      <c r="AY238" s="90" t="str">
        <f>IF(Y238=1,Y238*('Base de Dados 2013'!$AN297-'Base de Dados 2013'!$AH297),"")</f>
        <v/>
      </c>
      <c r="AZ238" t="str">
        <f t="shared" si="66"/>
        <v/>
      </c>
      <c r="BA238" t="str">
        <f t="shared" si="80"/>
        <v/>
      </c>
    </row>
    <row r="239" spans="1:53" x14ac:dyDescent="0.55000000000000004">
      <c r="A239" s="75" t="str">
        <f>'Base de Dados 2013'!O298</f>
        <v>USB 299</v>
      </c>
      <c r="B239" s="88" t="str">
        <f t="shared" si="81"/>
        <v/>
      </c>
      <c r="C239" s="89" t="str">
        <f t="shared" si="81"/>
        <v/>
      </c>
      <c r="D239" s="89" t="str">
        <f t="shared" si="81"/>
        <v/>
      </c>
      <c r="E239" s="89" t="str">
        <f t="shared" si="81"/>
        <v/>
      </c>
      <c r="F239" s="89" t="str">
        <f t="shared" si="81"/>
        <v/>
      </c>
      <c r="G239" s="89" t="str">
        <f t="shared" si="81"/>
        <v/>
      </c>
      <c r="H239" s="89">
        <f t="shared" si="72"/>
        <v>1</v>
      </c>
      <c r="I239" s="89" t="str">
        <f t="shared" si="72"/>
        <v/>
      </c>
      <c r="J239" s="89" t="str">
        <f t="shared" si="72"/>
        <v/>
      </c>
      <c r="K239" s="89" t="str">
        <f t="shared" si="81"/>
        <v/>
      </c>
      <c r="L239" s="89" t="str">
        <f t="shared" si="81"/>
        <v/>
      </c>
      <c r="M239" s="89" t="str">
        <f t="shared" si="81"/>
        <v/>
      </c>
      <c r="N239" s="89" t="str">
        <f t="shared" si="73"/>
        <v/>
      </c>
      <c r="O239" s="89" t="str">
        <f t="shared" si="74"/>
        <v/>
      </c>
      <c r="P239" s="89" t="str">
        <f t="shared" si="81"/>
        <v/>
      </c>
      <c r="Q239" s="89" t="str">
        <f t="shared" si="81"/>
        <v/>
      </c>
      <c r="R239" s="89" t="str">
        <f t="shared" si="81"/>
        <v/>
      </c>
      <c r="S239" s="89" t="str">
        <f t="shared" si="75"/>
        <v/>
      </c>
      <c r="T239" s="89" t="str">
        <f t="shared" si="76"/>
        <v/>
      </c>
      <c r="U239" s="89" t="str">
        <f t="shared" si="81"/>
        <v/>
      </c>
      <c r="V239" s="89" t="str">
        <f t="shared" si="81"/>
        <v/>
      </c>
      <c r="W239" s="89" t="str">
        <f t="shared" si="81"/>
        <v/>
      </c>
      <c r="X239" s="89" t="str">
        <f t="shared" si="79"/>
        <v/>
      </c>
      <c r="Y239" s="90" t="str">
        <f t="shared" si="79"/>
        <v/>
      </c>
      <c r="Z239" s="102" t="str">
        <f t="shared" si="71"/>
        <v/>
      </c>
      <c r="AB239" s="88" t="str">
        <f>IF(B239=1,B239*('Base de Dados 2013'!$AN298-'Base de Dados 2013'!$AH298),"")</f>
        <v/>
      </c>
      <c r="AC239" s="89" t="str">
        <f>IF(C239=1,C239*('Base de Dados 2013'!$AN298-'Base de Dados 2013'!$AH298),"")</f>
        <v/>
      </c>
      <c r="AD239" s="89" t="str">
        <f>IF(D239=1,D239*('Base de Dados 2013'!$AN298-'Base de Dados 2013'!$AH298),"")</f>
        <v/>
      </c>
      <c r="AE239" s="89" t="str">
        <f>IF(E239=1,E239*('Base de Dados 2013'!$AN298-'Base de Dados 2013'!$AH298),"")</f>
        <v/>
      </c>
      <c r="AF239" s="89" t="str">
        <f>IF(F239=1,F239*('Base de Dados 2013'!$AN298-'Base de Dados 2013'!$AH298),"")</f>
        <v/>
      </c>
      <c r="AG239" s="89" t="str">
        <f>IF(G239=1,G239*('Base de Dados 2013'!$AN298-'Base de Dados 2013'!$AH298),"")</f>
        <v/>
      </c>
      <c r="AH239" s="89">
        <f>IF(H239=1,H239*('Base de Dados 2013'!$AN298-'Base de Dados 2013'!$AH298),"")</f>
        <v>66</v>
      </c>
      <c r="AI239" s="89" t="str">
        <f>IF(I239=1,I239*('Base de Dados 2013'!$AN298-'Base de Dados 2013'!$AH298),"")</f>
        <v/>
      </c>
      <c r="AJ239" s="89" t="str">
        <f>IF(J239=1,J239*('Base de Dados 2013'!$AN298-'Base de Dados 2013'!$AH298),"")</f>
        <v/>
      </c>
      <c r="AK239" s="89" t="str">
        <f>IF(K239=1,K239*('Base de Dados 2013'!$AN298-'Base de Dados 2013'!$AH298),"")</f>
        <v/>
      </c>
      <c r="AL239" s="89" t="str">
        <f>IF(L239=1,L239*('Base de Dados 2013'!$AN298-'Base de Dados 2013'!$AH298),"")</f>
        <v/>
      </c>
      <c r="AM239" s="89" t="str">
        <f>IF(M239=1,M239*('Base de Dados 2013'!$AN298-'Base de Dados 2013'!$AH298),"")</f>
        <v/>
      </c>
      <c r="AN239" s="89" t="str">
        <f>IF(N239=1,N239*('Base de Dados 2013'!$AN298-'Base de Dados 2013'!$AH298),"")</f>
        <v/>
      </c>
      <c r="AO239" s="89" t="str">
        <f>IF(O239=1,O239*('Base de Dados 2013'!$AN298-'Base de Dados 2013'!$AH298),"")</f>
        <v/>
      </c>
      <c r="AP239" s="89" t="str">
        <f>IF(P239=1,P239*('Base de Dados 2013'!$AN298-'Base de Dados 2013'!$AH298),"")</f>
        <v/>
      </c>
      <c r="AQ239" s="89" t="str">
        <f>IF(Q239=1,Q239*('Base de Dados 2013'!$AN298-'Base de Dados 2013'!$AH298),"")</f>
        <v/>
      </c>
      <c r="AR239" s="89" t="str">
        <f>IF(R239=1,R239*('Base de Dados 2013'!$AN298-'Base de Dados 2013'!$AH298),"")</f>
        <v/>
      </c>
      <c r="AS239" s="89" t="str">
        <f>IF(S239=1,S239*('Base de Dados 2013'!$AN298-'Base de Dados 2013'!$AH298),"")</f>
        <v/>
      </c>
      <c r="AT239" s="89" t="str">
        <f>IF(T239=1,T239*('Base de Dados 2013'!$AN298-'Base de Dados 2013'!$AH298),"")</f>
        <v/>
      </c>
      <c r="AU239" s="89" t="str">
        <f>IF(U239=1,U239*('Base de Dados 2013'!$AN298-'Base de Dados 2013'!$AH298),"")</f>
        <v/>
      </c>
      <c r="AV239" s="89" t="str">
        <f>IF(V239=1,V239*('Base de Dados 2013'!$AN298-'Base de Dados 2013'!$AH298),"")</f>
        <v/>
      </c>
      <c r="AW239" s="89" t="str">
        <f>IF(W239=1,W239*('Base de Dados 2013'!$AN298-'Base de Dados 2013'!$AH298),"")</f>
        <v/>
      </c>
      <c r="AX239" s="89" t="str">
        <f>IF(X239=1,X239*('Base de Dados 2013'!$AN298-'Base de Dados 2013'!$AH298),"")</f>
        <v/>
      </c>
      <c r="AY239" s="90" t="str">
        <f>IF(Y239=1,Y239*('Base de Dados 2013'!$AN298-'Base de Dados 2013'!$AH298),"")</f>
        <v/>
      </c>
      <c r="AZ239" t="str">
        <f t="shared" ref="AZ239:AZ301" si="82">IF(SUM(AB239:AY239)&lt;=0,"AQUI!","")</f>
        <v/>
      </c>
      <c r="BA239" t="str">
        <f t="shared" si="80"/>
        <v/>
      </c>
    </row>
    <row r="240" spans="1:53" x14ac:dyDescent="0.55000000000000004">
      <c r="A240" s="75" t="str">
        <f>'Base de Dados 2013'!O299</f>
        <v>USB 150</v>
      </c>
      <c r="B240" s="88" t="str">
        <f t="shared" si="81"/>
        <v/>
      </c>
      <c r="C240" s="89" t="str">
        <f t="shared" si="81"/>
        <v/>
      </c>
      <c r="D240" s="89" t="str">
        <f t="shared" si="81"/>
        <v/>
      </c>
      <c r="E240" s="89" t="str">
        <f t="shared" si="81"/>
        <v/>
      </c>
      <c r="F240" s="89" t="str">
        <f t="shared" si="81"/>
        <v/>
      </c>
      <c r="G240" s="89" t="str">
        <f t="shared" si="81"/>
        <v/>
      </c>
      <c r="H240" s="89" t="str">
        <f t="shared" si="72"/>
        <v/>
      </c>
      <c r="I240" s="89" t="str">
        <f t="shared" si="72"/>
        <v/>
      </c>
      <c r="J240" s="89" t="str">
        <f t="shared" si="72"/>
        <v/>
      </c>
      <c r="K240" s="89" t="str">
        <f t="shared" si="81"/>
        <v/>
      </c>
      <c r="L240" s="89" t="str">
        <f t="shared" si="81"/>
        <v/>
      </c>
      <c r="M240" s="89" t="str">
        <f t="shared" si="81"/>
        <v/>
      </c>
      <c r="N240" s="89" t="str">
        <f t="shared" si="73"/>
        <v/>
      </c>
      <c r="O240" s="89" t="str">
        <f t="shared" si="74"/>
        <v/>
      </c>
      <c r="P240" s="89">
        <f t="shared" si="81"/>
        <v>1</v>
      </c>
      <c r="Q240" s="89" t="str">
        <f t="shared" si="81"/>
        <v/>
      </c>
      <c r="R240" s="89" t="str">
        <f t="shared" si="81"/>
        <v/>
      </c>
      <c r="S240" s="89" t="str">
        <f t="shared" si="75"/>
        <v/>
      </c>
      <c r="T240" s="89" t="str">
        <f t="shared" si="76"/>
        <v/>
      </c>
      <c r="U240" s="89" t="str">
        <f t="shared" si="81"/>
        <v/>
      </c>
      <c r="V240" s="89" t="str">
        <f t="shared" si="81"/>
        <v/>
      </c>
      <c r="W240" s="89" t="str">
        <f t="shared" si="81"/>
        <v/>
      </c>
      <c r="X240" s="89" t="str">
        <f t="shared" si="79"/>
        <v/>
      </c>
      <c r="Y240" s="90" t="str">
        <f t="shared" si="79"/>
        <v/>
      </c>
      <c r="Z240" s="102" t="str">
        <f t="shared" si="71"/>
        <v/>
      </c>
      <c r="AB240" s="88" t="str">
        <f>IF(B240=1,B240*('Base de Dados 2013'!$AN299-'Base de Dados 2013'!$AH299),"")</f>
        <v/>
      </c>
      <c r="AC240" s="89" t="str">
        <f>IF(C240=1,C240*('Base de Dados 2013'!$AN299-'Base de Dados 2013'!$AH299),"")</f>
        <v/>
      </c>
      <c r="AD240" s="89" t="str">
        <f>IF(D240=1,D240*('Base de Dados 2013'!$AN299-'Base de Dados 2013'!$AH299),"")</f>
        <v/>
      </c>
      <c r="AE240" s="89" t="str">
        <f>IF(E240=1,E240*('Base de Dados 2013'!$AN299-'Base de Dados 2013'!$AH299),"")</f>
        <v/>
      </c>
      <c r="AF240" s="89" t="str">
        <f>IF(F240=1,F240*('Base de Dados 2013'!$AN299-'Base de Dados 2013'!$AH299),"")</f>
        <v/>
      </c>
      <c r="AG240" s="89" t="str">
        <f>IF(G240=1,G240*('Base de Dados 2013'!$AN299-'Base de Dados 2013'!$AH299),"")</f>
        <v/>
      </c>
      <c r="AH240" s="89" t="str">
        <f>IF(H240=1,H240*('Base de Dados 2013'!$AN299-'Base de Dados 2013'!$AH299),"")</f>
        <v/>
      </c>
      <c r="AI240" s="89" t="str">
        <f>IF(I240=1,I240*('Base de Dados 2013'!$AN299-'Base de Dados 2013'!$AH299),"")</f>
        <v/>
      </c>
      <c r="AJ240" s="89" t="str">
        <f>IF(J240=1,J240*('Base de Dados 2013'!$AN299-'Base de Dados 2013'!$AH299),"")</f>
        <v/>
      </c>
      <c r="AK240" s="89" t="str">
        <f>IF(K240=1,K240*('Base de Dados 2013'!$AN299-'Base de Dados 2013'!$AH299),"")</f>
        <v/>
      </c>
      <c r="AL240" s="89" t="str">
        <f>IF(L240=1,L240*('Base de Dados 2013'!$AN299-'Base de Dados 2013'!$AH299),"")</f>
        <v/>
      </c>
      <c r="AM240" s="89" t="str">
        <f>IF(M240=1,M240*('Base de Dados 2013'!$AN299-'Base de Dados 2013'!$AH299),"")</f>
        <v/>
      </c>
      <c r="AN240" s="89" t="str">
        <f>IF(N240=1,N240*('Base de Dados 2013'!$AN299-'Base de Dados 2013'!$AH299),"")</f>
        <v/>
      </c>
      <c r="AO240" s="89" t="str">
        <f>IF(O240=1,O240*('Base de Dados 2013'!$AN299-'Base de Dados 2013'!$AH299),"")</f>
        <v/>
      </c>
      <c r="AP240" s="89">
        <f>IF(P240=1,P240*('Base de Dados 2013'!$AN299-'Base de Dados 2013'!$AH299),"")</f>
        <v>99</v>
      </c>
      <c r="AQ240" s="89" t="str">
        <f>IF(Q240=1,Q240*('Base de Dados 2013'!$AN299-'Base de Dados 2013'!$AH299),"")</f>
        <v/>
      </c>
      <c r="AR240" s="89" t="str">
        <f>IF(R240=1,R240*('Base de Dados 2013'!$AN299-'Base de Dados 2013'!$AH299),"")</f>
        <v/>
      </c>
      <c r="AS240" s="89" t="str">
        <f>IF(S240=1,S240*('Base de Dados 2013'!$AN299-'Base de Dados 2013'!$AH299),"")</f>
        <v/>
      </c>
      <c r="AT240" s="89" t="str">
        <f>IF(T240=1,T240*('Base de Dados 2013'!$AN299-'Base de Dados 2013'!$AH299),"")</f>
        <v/>
      </c>
      <c r="AU240" s="89" t="str">
        <f>IF(U240=1,U240*('Base de Dados 2013'!$AN299-'Base de Dados 2013'!$AH299),"")</f>
        <v/>
      </c>
      <c r="AV240" s="89" t="str">
        <f>IF(V240=1,V240*('Base de Dados 2013'!$AN299-'Base de Dados 2013'!$AH299),"")</f>
        <v/>
      </c>
      <c r="AW240" s="89" t="str">
        <f>IF(W240=1,W240*('Base de Dados 2013'!$AN299-'Base de Dados 2013'!$AH299),"")</f>
        <v/>
      </c>
      <c r="AX240" s="89" t="str">
        <f>IF(X240=1,X240*('Base de Dados 2013'!$AN299-'Base de Dados 2013'!$AH299),"")</f>
        <v/>
      </c>
      <c r="AY240" s="90" t="str">
        <f>IF(Y240=1,Y240*('Base de Dados 2013'!$AN299-'Base de Dados 2013'!$AH299),"")</f>
        <v/>
      </c>
      <c r="AZ240" t="str">
        <f t="shared" si="82"/>
        <v/>
      </c>
      <c r="BA240" t="str">
        <f t="shared" si="80"/>
        <v/>
      </c>
    </row>
    <row r="241" spans="1:53" x14ac:dyDescent="0.55000000000000004">
      <c r="A241" s="75" t="str">
        <f>'Base de Dados 2013'!O300</f>
        <v>AG 245</v>
      </c>
      <c r="B241" s="88" t="str">
        <f t="shared" si="81"/>
        <v/>
      </c>
      <c r="C241" s="89" t="str">
        <f t="shared" si="81"/>
        <v/>
      </c>
      <c r="D241" s="89" t="str">
        <f t="shared" si="81"/>
        <v/>
      </c>
      <c r="E241" s="89" t="str">
        <f t="shared" si="81"/>
        <v/>
      </c>
      <c r="F241" s="89" t="str">
        <f t="shared" si="81"/>
        <v/>
      </c>
      <c r="G241" s="89" t="str">
        <f t="shared" si="81"/>
        <v/>
      </c>
      <c r="H241" s="89" t="str">
        <f t="shared" si="72"/>
        <v/>
      </c>
      <c r="I241" s="89" t="str">
        <f t="shared" si="72"/>
        <v/>
      </c>
      <c r="J241" s="89" t="str">
        <f t="shared" si="72"/>
        <v/>
      </c>
      <c r="K241" s="89" t="str">
        <f t="shared" si="81"/>
        <v/>
      </c>
      <c r="L241" s="89" t="str">
        <f t="shared" si="81"/>
        <v/>
      </c>
      <c r="M241" s="89" t="str">
        <f t="shared" si="81"/>
        <v/>
      </c>
      <c r="N241" s="89" t="str">
        <f t="shared" si="73"/>
        <v/>
      </c>
      <c r="O241" s="89" t="str">
        <f t="shared" si="74"/>
        <v/>
      </c>
      <c r="P241" s="89" t="str">
        <f t="shared" si="81"/>
        <v/>
      </c>
      <c r="Q241" s="89" t="str">
        <f t="shared" si="81"/>
        <v/>
      </c>
      <c r="R241" s="89" t="str">
        <f t="shared" si="81"/>
        <v/>
      </c>
      <c r="S241" s="89" t="str">
        <f t="shared" si="75"/>
        <v/>
      </c>
      <c r="T241" s="89" t="str">
        <f t="shared" si="76"/>
        <v/>
      </c>
      <c r="U241" s="89" t="str">
        <f t="shared" si="81"/>
        <v/>
      </c>
      <c r="V241" s="89" t="str">
        <f t="shared" si="81"/>
        <v/>
      </c>
      <c r="W241" s="89" t="str">
        <f t="shared" si="81"/>
        <v/>
      </c>
      <c r="X241" s="89">
        <f t="shared" si="79"/>
        <v>1</v>
      </c>
      <c r="Y241" s="90" t="str">
        <f t="shared" si="79"/>
        <v/>
      </c>
      <c r="Z241" s="102" t="str">
        <f t="shared" si="71"/>
        <v/>
      </c>
      <c r="AB241" s="88" t="str">
        <f>IF(B241=1,B241*('Base de Dados 2013'!$AN300-'Base de Dados 2013'!$AH300),"")</f>
        <v/>
      </c>
      <c r="AC241" s="89" t="str">
        <f>IF(C241=1,C241*('Base de Dados 2013'!$AN300-'Base de Dados 2013'!$AH300),"")</f>
        <v/>
      </c>
      <c r="AD241" s="89" t="str">
        <f>IF(D241=1,D241*('Base de Dados 2013'!$AN300-'Base de Dados 2013'!$AH300),"")</f>
        <v/>
      </c>
      <c r="AE241" s="89" t="str">
        <f>IF(E241=1,E241*('Base de Dados 2013'!$AN300-'Base de Dados 2013'!$AH300),"")</f>
        <v/>
      </c>
      <c r="AF241" s="89" t="str">
        <f>IF(F241=1,F241*('Base de Dados 2013'!$AN300-'Base de Dados 2013'!$AH300),"")</f>
        <v/>
      </c>
      <c r="AG241" s="89" t="str">
        <f>IF(G241=1,G241*('Base de Dados 2013'!$AN300-'Base de Dados 2013'!$AH300),"")</f>
        <v/>
      </c>
      <c r="AH241" s="89" t="str">
        <f>IF(H241=1,H241*('Base de Dados 2013'!$AN300-'Base de Dados 2013'!$AH300),"")</f>
        <v/>
      </c>
      <c r="AI241" s="89" t="str">
        <f>IF(I241=1,I241*('Base de Dados 2013'!$AN300-'Base de Dados 2013'!$AH300),"")</f>
        <v/>
      </c>
      <c r="AJ241" s="89" t="str">
        <f>IF(J241=1,J241*('Base de Dados 2013'!$AN300-'Base de Dados 2013'!$AH300),"")</f>
        <v/>
      </c>
      <c r="AK241" s="89" t="str">
        <f>IF(K241=1,K241*('Base de Dados 2013'!$AN300-'Base de Dados 2013'!$AH300),"")</f>
        <v/>
      </c>
      <c r="AL241" s="89" t="str">
        <f>IF(L241=1,L241*('Base de Dados 2013'!$AN300-'Base de Dados 2013'!$AH300),"")</f>
        <v/>
      </c>
      <c r="AM241" s="89" t="str">
        <f>IF(M241=1,M241*('Base de Dados 2013'!$AN300-'Base de Dados 2013'!$AH300),"")</f>
        <v/>
      </c>
      <c r="AN241" s="89" t="str">
        <f>IF(N241=1,N241*('Base de Dados 2013'!$AN300-'Base de Dados 2013'!$AH300),"")</f>
        <v/>
      </c>
      <c r="AO241" s="89" t="str">
        <f>IF(O241=1,O241*('Base de Dados 2013'!$AN300-'Base de Dados 2013'!$AH300),"")</f>
        <v/>
      </c>
      <c r="AP241" s="89" t="str">
        <f>IF(P241=1,P241*('Base de Dados 2013'!$AN300-'Base de Dados 2013'!$AH300),"")</f>
        <v/>
      </c>
      <c r="AQ241" s="89" t="str">
        <f>IF(Q241=1,Q241*('Base de Dados 2013'!$AN300-'Base de Dados 2013'!$AH300),"")</f>
        <v/>
      </c>
      <c r="AR241" s="89" t="str">
        <f>IF(R241=1,R241*('Base de Dados 2013'!$AN300-'Base de Dados 2013'!$AH300),"")</f>
        <v/>
      </c>
      <c r="AS241" s="89" t="str">
        <f>IF(S241=1,S241*('Base de Dados 2013'!$AN300-'Base de Dados 2013'!$AH300),"")</f>
        <v/>
      </c>
      <c r="AT241" s="89" t="str">
        <f>IF(T241=1,T241*('Base de Dados 2013'!$AN300-'Base de Dados 2013'!$AH300),"")</f>
        <v/>
      </c>
      <c r="AU241" s="89" t="str">
        <f>IF(U241=1,U241*('Base de Dados 2013'!$AN300-'Base de Dados 2013'!$AH300),"")</f>
        <v/>
      </c>
      <c r="AV241" s="89" t="str">
        <f>IF(V241=1,V241*('Base de Dados 2013'!$AN300-'Base de Dados 2013'!$AH300),"")</f>
        <v/>
      </c>
      <c r="AW241" s="89" t="str">
        <f>IF(W241=1,W241*('Base de Dados 2013'!$AN300-'Base de Dados 2013'!$AH300),"")</f>
        <v/>
      </c>
      <c r="AX241" s="89">
        <f>IF(X241=1,X241*('Base de Dados 2013'!$AN300-'Base de Dados 2013'!$AH300),"")</f>
        <v>36</v>
      </c>
      <c r="AY241" s="90" t="str">
        <f>IF(Y241=1,Y241*('Base de Dados 2013'!$AN300-'Base de Dados 2013'!$AH300),"")</f>
        <v/>
      </c>
      <c r="AZ241" t="str">
        <f t="shared" si="82"/>
        <v/>
      </c>
      <c r="BA241" t="str">
        <f t="shared" si="80"/>
        <v/>
      </c>
    </row>
    <row r="242" spans="1:53" x14ac:dyDescent="0.55000000000000004">
      <c r="A242" s="75" t="str">
        <f>'Base de Dados 2013'!O301</f>
        <v>USB 150</v>
      </c>
      <c r="B242" s="88" t="str">
        <f t="shared" si="81"/>
        <v/>
      </c>
      <c r="C242" s="89" t="str">
        <f t="shared" si="81"/>
        <v/>
      </c>
      <c r="D242" s="89" t="str">
        <f t="shared" si="81"/>
        <v/>
      </c>
      <c r="E242" s="89" t="str">
        <f t="shared" si="81"/>
        <v/>
      </c>
      <c r="F242" s="89" t="str">
        <f t="shared" si="81"/>
        <v/>
      </c>
      <c r="G242" s="89" t="str">
        <f t="shared" si="81"/>
        <v/>
      </c>
      <c r="H242" s="89" t="str">
        <f t="shared" si="72"/>
        <v/>
      </c>
      <c r="I242" s="89" t="str">
        <f t="shared" si="72"/>
        <v/>
      </c>
      <c r="J242" s="89" t="str">
        <f t="shared" si="72"/>
        <v/>
      </c>
      <c r="K242" s="89" t="str">
        <f t="shared" si="81"/>
        <v/>
      </c>
      <c r="L242" s="89" t="str">
        <f t="shared" si="81"/>
        <v/>
      </c>
      <c r="M242" s="89" t="str">
        <f t="shared" si="81"/>
        <v/>
      </c>
      <c r="N242" s="89" t="str">
        <f t="shared" si="73"/>
        <v/>
      </c>
      <c r="O242" s="89" t="str">
        <f t="shared" si="74"/>
        <v/>
      </c>
      <c r="P242" s="89">
        <f t="shared" si="81"/>
        <v>1</v>
      </c>
      <c r="Q242" s="89" t="str">
        <f t="shared" si="81"/>
        <v/>
      </c>
      <c r="R242" s="89" t="str">
        <f t="shared" si="81"/>
        <v/>
      </c>
      <c r="S242" s="89" t="str">
        <f t="shared" si="75"/>
        <v/>
      </c>
      <c r="T242" s="89" t="str">
        <f t="shared" si="76"/>
        <v/>
      </c>
      <c r="U242" s="89" t="str">
        <f t="shared" si="81"/>
        <v/>
      </c>
      <c r="V242" s="89" t="str">
        <f t="shared" si="81"/>
        <v/>
      </c>
      <c r="W242" s="89" t="str">
        <f t="shared" si="81"/>
        <v/>
      </c>
      <c r="X242" s="89" t="str">
        <f t="shared" si="79"/>
        <v/>
      </c>
      <c r="Y242" s="90" t="str">
        <f t="shared" si="79"/>
        <v/>
      </c>
      <c r="Z242" s="102" t="str">
        <f t="shared" si="71"/>
        <v/>
      </c>
      <c r="AB242" s="88" t="str">
        <f>IF(B242=1,B242*('Base de Dados 2013'!$AN301-'Base de Dados 2013'!$AH301),"")</f>
        <v/>
      </c>
      <c r="AC242" s="89" t="str">
        <f>IF(C242=1,C242*('Base de Dados 2013'!$AN301-'Base de Dados 2013'!$AH301),"")</f>
        <v/>
      </c>
      <c r="AD242" s="89" t="str">
        <f>IF(D242=1,D242*('Base de Dados 2013'!$AN301-'Base de Dados 2013'!$AH301),"")</f>
        <v/>
      </c>
      <c r="AE242" s="89" t="str">
        <f>IF(E242=1,E242*('Base de Dados 2013'!$AN301-'Base de Dados 2013'!$AH301),"")</f>
        <v/>
      </c>
      <c r="AF242" s="89" t="str">
        <f>IF(F242=1,F242*('Base de Dados 2013'!$AN301-'Base de Dados 2013'!$AH301),"")</f>
        <v/>
      </c>
      <c r="AG242" s="89" t="str">
        <f>IF(G242=1,G242*('Base de Dados 2013'!$AN301-'Base de Dados 2013'!$AH301),"")</f>
        <v/>
      </c>
      <c r="AH242" s="89" t="str">
        <f>IF(H242=1,H242*('Base de Dados 2013'!$AN301-'Base de Dados 2013'!$AH301),"")</f>
        <v/>
      </c>
      <c r="AI242" s="89" t="str">
        <f>IF(I242=1,I242*('Base de Dados 2013'!$AN301-'Base de Dados 2013'!$AH301),"")</f>
        <v/>
      </c>
      <c r="AJ242" s="89" t="str">
        <f>IF(J242=1,J242*('Base de Dados 2013'!$AN301-'Base de Dados 2013'!$AH301),"")</f>
        <v/>
      </c>
      <c r="AK242" s="89" t="str">
        <f>IF(K242=1,K242*('Base de Dados 2013'!$AN301-'Base de Dados 2013'!$AH301),"")</f>
        <v/>
      </c>
      <c r="AL242" s="89" t="str">
        <f>IF(L242=1,L242*('Base de Dados 2013'!$AN301-'Base de Dados 2013'!$AH301),"")</f>
        <v/>
      </c>
      <c r="AM242" s="89" t="str">
        <f>IF(M242=1,M242*('Base de Dados 2013'!$AN301-'Base de Dados 2013'!$AH301),"")</f>
        <v/>
      </c>
      <c r="AN242" s="89" t="str">
        <f>IF(N242=1,N242*('Base de Dados 2013'!$AN301-'Base de Dados 2013'!$AH301),"")</f>
        <v/>
      </c>
      <c r="AO242" s="89" t="str">
        <f>IF(O242=1,O242*('Base de Dados 2013'!$AN301-'Base de Dados 2013'!$AH301),"")</f>
        <v/>
      </c>
      <c r="AP242" s="89">
        <f>IF(P242=1,P242*('Base de Dados 2013'!$AN301-'Base de Dados 2013'!$AH301),"")</f>
        <v>55</v>
      </c>
      <c r="AQ242" s="89" t="str">
        <f>IF(Q242=1,Q242*('Base de Dados 2013'!$AN301-'Base de Dados 2013'!$AH301),"")</f>
        <v/>
      </c>
      <c r="AR242" s="89" t="str">
        <f>IF(R242=1,R242*('Base de Dados 2013'!$AN301-'Base de Dados 2013'!$AH301),"")</f>
        <v/>
      </c>
      <c r="AS242" s="89" t="str">
        <f>IF(S242=1,S242*('Base de Dados 2013'!$AN301-'Base de Dados 2013'!$AH301),"")</f>
        <v/>
      </c>
      <c r="AT242" s="89" t="str">
        <f>IF(T242=1,T242*('Base de Dados 2013'!$AN301-'Base de Dados 2013'!$AH301),"")</f>
        <v/>
      </c>
      <c r="AU242" s="89" t="str">
        <f>IF(U242=1,U242*('Base de Dados 2013'!$AN301-'Base de Dados 2013'!$AH301),"")</f>
        <v/>
      </c>
      <c r="AV242" s="89" t="str">
        <f>IF(V242=1,V242*('Base de Dados 2013'!$AN301-'Base de Dados 2013'!$AH301),"")</f>
        <v/>
      </c>
      <c r="AW242" s="89" t="str">
        <f>IF(W242=1,W242*('Base de Dados 2013'!$AN301-'Base de Dados 2013'!$AH301),"")</f>
        <v/>
      </c>
      <c r="AX242" s="89" t="str">
        <f>IF(X242=1,X242*('Base de Dados 2013'!$AN301-'Base de Dados 2013'!$AH301),"")</f>
        <v/>
      </c>
      <c r="AY242" s="90" t="str">
        <f>IF(Y242=1,Y242*('Base de Dados 2013'!$AN301-'Base de Dados 2013'!$AH301),"")</f>
        <v/>
      </c>
      <c r="AZ242" t="str">
        <f t="shared" si="82"/>
        <v/>
      </c>
      <c r="BA242" t="str">
        <f t="shared" si="80"/>
        <v/>
      </c>
    </row>
    <row r="243" spans="1:53" x14ac:dyDescent="0.55000000000000004">
      <c r="A243" s="75" t="str">
        <f>'Base de Dados 2013'!O302</f>
        <v>USB 558</v>
      </c>
      <c r="B243" s="88" t="str">
        <f t="shared" si="81"/>
        <v/>
      </c>
      <c r="C243" s="89" t="str">
        <f t="shared" si="81"/>
        <v/>
      </c>
      <c r="D243" s="89" t="str">
        <f t="shared" si="81"/>
        <v/>
      </c>
      <c r="E243" s="89">
        <f t="shared" si="81"/>
        <v>1</v>
      </c>
      <c r="F243" s="89" t="str">
        <f t="shared" si="81"/>
        <v/>
      </c>
      <c r="G243" s="89" t="str">
        <f t="shared" si="81"/>
        <v/>
      </c>
      <c r="H243" s="89" t="str">
        <f t="shared" si="72"/>
        <v/>
      </c>
      <c r="I243" s="89" t="str">
        <f t="shared" si="72"/>
        <v/>
      </c>
      <c r="J243" s="89" t="str">
        <f t="shared" si="72"/>
        <v/>
      </c>
      <c r="K243" s="89" t="str">
        <f t="shared" si="81"/>
        <v/>
      </c>
      <c r="L243" s="89" t="str">
        <f t="shared" si="81"/>
        <v/>
      </c>
      <c r="M243" s="89" t="str">
        <f t="shared" si="81"/>
        <v/>
      </c>
      <c r="N243" s="89" t="str">
        <f t="shared" si="73"/>
        <v/>
      </c>
      <c r="O243" s="89" t="str">
        <f t="shared" si="74"/>
        <v/>
      </c>
      <c r="P243" s="89" t="str">
        <f t="shared" si="81"/>
        <v/>
      </c>
      <c r="Q243" s="89" t="str">
        <f t="shared" si="81"/>
        <v/>
      </c>
      <c r="R243" s="89" t="str">
        <f t="shared" si="81"/>
        <v/>
      </c>
      <c r="S243" s="89" t="str">
        <f t="shared" si="75"/>
        <v/>
      </c>
      <c r="T243" s="89" t="str">
        <f t="shared" si="76"/>
        <v/>
      </c>
      <c r="U243" s="89" t="str">
        <f t="shared" si="81"/>
        <v/>
      </c>
      <c r="V243" s="89" t="str">
        <f t="shared" si="81"/>
        <v/>
      </c>
      <c r="W243" s="89" t="str">
        <f t="shared" si="81"/>
        <v/>
      </c>
      <c r="X243" s="89" t="str">
        <f t="shared" si="79"/>
        <v/>
      </c>
      <c r="Y243" s="90" t="str">
        <f t="shared" si="79"/>
        <v/>
      </c>
      <c r="Z243" s="102" t="str">
        <f t="shared" si="71"/>
        <v/>
      </c>
      <c r="AB243" s="88" t="str">
        <f>IF(B243=1,B243*('Base de Dados 2013'!$AN302-'Base de Dados 2013'!$AH302),"")</f>
        <v/>
      </c>
      <c r="AC243" s="89" t="str">
        <f>IF(C243=1,C243*('Base de Dados 2013'!$AN302-'Base de Dados 2013'!$AH302),"")</f>
        <v/>
      </c>
      <c r="AD243" s="89" t="str">
        <f>IF(D243=1,D243*('Base de Dados 2013'!$AN302-'Base de Dados 2013'!$AH302),"")</f>
        <v/>
      </c>
      <c r="AE243" s="89">
        <f>IF(E243=1,E243*('Base de Dados 2013'!$AN302-'Base de Dados 2013'!$AH302),"")</f>
        <v>38</v>
      </c>
      <c r="AF243" s="89" t="str">
        <f>IF(F243=1,F243*('Base de Dados 2013'!$AN302-'Base de Dados 2013'!$AH302),"")</f>
        <v/>
      </c>
      <c r="AG243" s="89" t="str">
        <f>IF(G243=1,G243*('Base de Dados 2013'!$AN302-'Base de Dados 2013'!$AH302),"")</f>
        <v/>
      </c>
      <c r="AH243" s="89" t="str">
        <f>IF(H243=1,H243*('Base de Dados 2013'!$AN302-'Base de Dados 2013'!$AH302),"")</f>
        <v/>
      </c>
      <c r="AI243" s="89" t="str">
        <f>IF(I243=1,I243*('Base de Dados 2013'!$AN302-'Base de Dados 2013'!$AH302),"")</f>
        <v/>
      </c>
      <c r="AJ243" s="89" t="str">
        <f>IF(J243=1,J243*('Base de Dados 2013'!$AN302-'Base de Dados 2013'!$AH302),"")</f>
        <v/>
      </c>
      <c r="AK243" s="89" t="str">
        <f>IF(K243=1,K243*('Base de Dados 2013'!$AN302-'Base de Dados 2013'!$AH302),"")</f>
        <v/>
      </c>
      <c r="AL243" s="89" t="str">
        <f>IF(L243=1,L243*('Base de Dados 2013'!$AN302-'Base de Dados 2013'!$AH302),"")</f>
        <v/>
      </c>
      <c r="AM243" s="89" t="str">
        <f>IF(M243=1,M243*('Base de Dados 2013'!$AN302-'Base de Dados 2013'!$AH302),"")</f>
        <v/>
      </c>
      <c r="AN243" s="89" t="str">
        <f>IF(N243=1,N243*('Base de Dados 2013'!$AN302-'Base de Dados 2013'!$AH302),"")</f>
        <v/>
      </c>
      <c r="AO243" s="89" t="str">
        <f>IF(O243=1,O243*('Base de Dados 2013'!$AN302-'Base de Dados 2013'!$AH302),"")</f>
        <v/>
      </c>
      <c r="AP243" s="89" t="str">
        <f>IF(P243=1,P243*('Base de Dados 2013'!$AN302-'Base de Dados 2013'!$AH302),"")</f>
        <v/>
      </c>
      <c r="AQ243" s="89" t="str">
        <f>IF(Q243=1,Q243*('Base de Dados 2013'!$AN302-'Base de Dados 2013'!$AH302),"")</f>
        <v/>
      </c>
      <c r="AR243" s="89" t="str">
        <f>IF(R243=1,R243*('Base de Dados 2013'!$AN302-'Base de Dados 2013'!$AH302),"")</f>
        <v/>
      </c>
      <c r="AS243" s="89" t="str">
        <f>IF(S243=1,S243*('Base de Dados 2013'!$AN302-'Base de Dados 2013'!$AH302),"")</f>
        <v/>
      </c>
      <c r="AT243" s="89" t="str">
        <f>IF(T243=1,T243*('Base de Dados 2013'!$AN302-'Base de Dados 2013'!$AH302),"")</f>
        <v/>
      </c>
      <c r="AU243" s="89" t="str">
        <f>IF(U243=1,U243*('Base de Dados 2013'!$AN302-'Base de Dados 2013'!$AH302),"")</f>
        <v/>
      </c>
      <c r="AV243" s="89" t="str">
        <f>IF(V243=1,V243*('Base de Dados 2013'!$AN302-'Base de Dados 2013'!$AH302),"")</f>
        <v/>
      </c>
      <c r="AW243" s="89" t="str">
        <f>IF(W243=1,W243*('Base de Dados 2013'!$AN302-'Base de Dados 2013'!$AH302),"")</f>
        <v/>
      </c>
      <c r="AX243" s="89" t="str">
        <f>IF(X243=1,X243*('Base de Dados 2013'!$AN302-'Base de Dados 2013'!$AH302),"")</f>
        <v/>
      </c>
      <c r="AY243" s="90" t="str">
        <f>IF(Y243=1,Y243*('Base de Dados 2013'!$AN302-'Base de Dados 2013'!$AH302),"")</f>
        <v/>
      </c>
      <c r="AZ243" t="str">
        <f t="shared" si="82"/>
        <v/>
      </c>
      <c r="BA243" t="str">
        <f t="shared" si="80"/>
        <v/>
      </c>
    </row>
    <row r="244" spans="1:53" x14ac:dyDescent="0.55000000000000004">
      <c r="A244" s="75" t="str">
        <f>'Base de Dados 2013'!O303</f>
        <v>USA 556</v>
      </c>
      <c r="B244" s="88" t="str">
        <f t="shared" si="81"/>
        <v/>
      </c>
      <c r="C244" s="89" t="str">
        <f t="shared" si="81"/>
        <v/>
      </c>
      <c r="D244" s="89" t="str">
        <f t="shared" si="81"/>
        <v/>
      </c>
      <c r="E244" s="89" t="str">
        <f t="shared" si="81"/>
        <v/>
      </c>
      <c r="F244" s="89" t="str">
        <f t="shared" si="81"/>
        <v/>
      </c>
      <c r="G244" s="89" t="str">
        <f t="shared" si="81"/>
        <v/>
      </c>
      <c r="H244" s="89" t="str">
        <f t="shared" si="72"/>
        <v/>
      </c>
      <c r="I244" s="89" t="str">
        <f t="shared" si="72"/>
        <v/>
      </c>
      <c r="J244" s="89" t="str">
        <f t="shared" si="72"/>
        <v/>
      </c>
      <c r="K244" s="89" t="str">
        <f t="shared" si="81"/>
        <v/>
      </c>
      <c r="L244" s="89">
        <f t="shared" si="81"/>
        <v>1</v>
      </c>
      <c r="M244" s="89" t="str">
        <f t="shared" si="81"/>
        <v/>
      </c>
      <c r="N244" s="89" t="str">
        <f t="shared" si="73"/>
        <v/>
      </c>
      <c r="O244" s="89" t="str">
        <f t="shared" si="74"/>
        <v/>
      </c>
      <c r="P244" s="89" t="str">
        <f t="shared" si="81"/>
        <v/>
      </c>
      <c r="Q244" s="89" t="str">
        <f t="shared" si="81"/>
        <v/>
      </c>
      <c r="R244" s="89" t="str">
        <f t="shared" si="81"/>
        <v/>
      </c>
      <c r="S244" s="89" t="str">
        <f t="shared" si="75"/>
        <v/>
      </c>
      <c r="T244" s="89" t="str">
        <f t="shared" si="76"/>
        <v/>
      </c>
      <c r="U244" s="89" t="str">
        <f t="shared" si="81"/>
        <v/>
      </c>
      <c r="V244" s="89" t="str">
        <f t="shared" si="81"/>
        <v/>
      </c>
      <c r="W244" s="89" t="str">
        <f t="shared" si="81"/>
        <v/>
      </c>
      <c r="X244" s="89" t="str">
        <f t="shared" si="79"/>
        <v/>
      </c>
      <c r="Y244" s="90" t="str">
        <f t="shared" si="79"/>
        <v/>
      </c>
      <c r="Z244" s="102" t="str">
        <f t="shared" si="71"/>
        <v/>
      </c>
      <c r="AB244" s="88" t="str">
        <f>IF(B244=1,B244*('Base de Dados 2013'!$AN303-'Base de Dados 2013'!$AH303),"")</f>
        <v/>
      </c>
      <c r="AC244" s="89" t="str">
        <f>IF(C244=1,C244*('Base de Dados 2013'!$AN303-'Base de Dados 2013'!$AH303),"")</f>
        <v/>
      </c>
      <c r="AD244" s="89" t="str">
        <f>IF(D244=1,D244*('Base de Dados 2013'!$AN303-'Base de Dados 2013'!$AH303),"")</f>
        <v/>
      </c>
      <c r="AE244" s="89" t="str">
        <f>IF(E244=1,E244*('Base de Dados 2013'!$AN303-'Base de Dados 2013'!$AH303),"")</f>
        <v/>
      </c>
      <c r="AF244" s="89" t="str">
        <f>IF(F244=1,F244*('Base de Dados 2013'!$AN303-'Base de Dados 2013'!$AH303),"")</f>
        <v/>
      </c>
      <c r="AG244" s="89" t="str">
        <f>IF(G244=1,G244*('Base de Dados 2013'!$AN303-'Base de Dados 2013'!$AH303),"")</f>
        <v/>
      </c>
      <c r="AH244" s="89" t="str">
        <f>IF(H244=1,H244*('Base de Dados 2013'!$AN303-'Base de Dados 2013'!$AH303),"")</f>
        <v/>
      </c>
      <c r="AI244" s="89" t="str">
        <f>IF(I244=1,I244*('Base de Dados 2013'!$AN303-'Base de Dados 2013'!$AH303),"")</f>
        <v/>
      </c>
      <c r="AJ244" s="89" t="str">
        <f>IF(J244=1,J244*('Base de Dados 2013'!$AN303-'Base de Dados 2013'!$AH303),"")</f>
        <v/>
      </c>
      <c r="AK244" s="89" t="str">
        <f>IF(K244=1,K244*('Base de Dados 2013'!$AN303-'Base de Dados 2013'!$AH303),"")</f>
        <v/>
      </c>
      <c r="AL244" s="89">
        <f>IF(L244=1,L244*('Base de Dados 2013'!$AN303-'Base de Dados 2013'!$AH303),"")</f>
        <v>44</v>
      </c>
      <c r="AM244" s="89" t="str">
        <f>IF(M244=1,M244*('Base de Dados 2013'!$AN303-'Base de Dados 2013'!$AH303),"")</f>
        <v/>
      </c>
      <c r="AN244" s="89" t="str">
        <f>IF(N244=1,N244*('Base de Dados 2013'!$AN303-'Base de Dados 2013'!$AH303),"")</f>
        <v/>
      </c>
      <c r="AO244" s="89" t="str">
        <f>IF(O244=1,O244*('Base de Dados 2013'!$AN303-'Base de Dados 2013'!$AH303),"")</f>
        <v/>
      </c>
      <c r="AP244" s="89" t="str">
        <f>IF(P244=1,P244*('Base de Dados 2013'!$AN303-'Base de Dados 2013'!$AH303),"")</f>
        <v/>
      </c>
      <c r="AQ244" s="89" t="str">
        <f>IF(Q244=1,Q244*('Base de Dados 2013'!$AN303-'Base de Dados 2013'!$AH303),"")</f>
        <v/>
      </c>
      <c r="AR244" s="89" t="str">
        <f>IF(R244=1,R244*('Base de Dados 2013'!$AN303-'Base de Dados 2013'!$AH303),"")</f>
        <v/>
      </c>
      <c r="AS244" s="89" t="str">
        <f>IF(S244=1,S244*('Base de Dados 2013'!$AN303-'Base de Dados 2013'!$AH303),"")</f>
        <v/>
      </c>
      <c r="AT244" s="89" t="str">
        <f>IF(T244=1,T244*('Base de Dados 2013'!$AN303-'Base de Dados 2013'!$AH303),"")</f>
        <v/>
      </c>
      <c r="AU244" s="89" t="str">
        <f>IF(U244=1,U244*('Base de Dados 2013'!$AN303-'Base de Dados 2013'!$AH303),"")</f>
        <v/>
      </c>
      <c r="AV244" s="89" t="str">
        <f>IF(V244=1,V244*('Base de Dados 2013'!$AN303-'Base de Dados 2013'!$AH303),"")</f>
        <v/>
      </c>
      <c r="AW244" s="89" t="str">
        <f>IF(W244=1,W244*('Base de Dados 2013'!$AN303-'Base de Dados 2013'!$AH303),"")</f>
        <v/>
      </c>
      <c r="AX244" s="89" t="str">
        <f>IF(X244=1,X244*('Base de Dados 2013'!$AN303-'Base de Dados 2013'!$AH303),"")</f>
        <v/>
      </c>
      <c r="AY244" s="90" t="str">
        <f>IF(Y244=1,Y244*('Base de Dados 2013'!$AN303-'Base de Dados 2013'!$AH303),"")</f>
        <v/>
      </c>
      <c r="AZ244" t="str">
        <f t="shared" si="82"/>
        <v/>
      </c>
      <c r="BA244" t="str">
        <f t="shared" si="80"/>
        <v/>
      </c>
    </row>
    <row r="245" spans="1:53" x14ac:dyDescent="0.55000000000000004">
      <c r="A245" s="75" t="str">
        <f>'Base de Dados 2013'!O304</f>
        <v>AG 245</v>
      </c>
      <c r="B245" s="88" t="str">
        <f t="shared" si="81"/>
        <v/>
      </c>
      <c r="C245" s="89" t="str">
        <f t="shared" si="81"/>
        <v/>
      </c>
      <c r="D245" s="89" t="str">
        <f t="shared" si="81"/>
        <v/>
      </c>
      <c r="E245" s="89" t="str">
        <f t="shared" si="81"/>
        <v/>
      </c>
      <c r="F245" s="89" t="str">
        <f t="shared" si="81"/>
        <v/>
      </c>
      <c r="G245" s="89" t="str">
        <f t="shared" si="81"/>
        <v/>
      </c>
      <c r="H245" s="89" t="str">
        <f t="shared" si="72"/>
        <v/>
      </c>
      <c r="I245" s="89" t="str">
        <f t="shared" si="72"/>
        <v/>
      </c>
      <c r="J245" s="89" t="str">
        <f t="shared" si="72"/>
        <v/>
      </c>
      <c r="K245" s="89" t="str">
        <f t="shared" si="81"/>
        <v/>
      </c>
      <c r="L245" s="89" t="str">
        <f t="shared" si="81"/>
        <v/>
      </c>
      <c r="M245" s="89" t="str">
        <f t="shared" si="81"/>
        <v/>
      </c>
      <c r="N245" s="89" t="str">
        <f t="shared" si="73"/>
        <v/>
      </c>
      <c r="O245" s="89" t="str">
        <f t="shared" si="74"/>
        <v/>
      </c>
      <c r="P245" s="89" t="str">
        <f t="shared" si="81"/>
        <v/>
      </c>
      <c r="Q245" s="89" t="str">
        <f t="shared" si="81"/>
        <v/>
      </c>
      <c r="R245" s="89" t="str">
        <f t="shared" si="81"/>
        <v/>
      </c>
      <c r="S245" s="89" t="str">
        <f t="shared" si="75"/>
        <v/>
      </c>
      <c r="T245" s="89" t="str">
        <f t="shared" si="76"/>
        <v/>
      </c>
      <c r="U245" s="89" t="str">
        <f t="shared" si="81"/>
        <v/>
      </c>
      <c r="V245" s="89" t="str">
        <f t="shared" si="81"/>
        <v/>
      </c>
      <c r="W245" s="89" t="str">
        <f t="shared" si="81"/>
        <v/>
      </c>
      <c r="X245" s="89">
        <f t="shared" si="79"/>
        <v>1</v>
      </c>
      <c r="Y245" s="90" t="str">
        <f t="shared" si="79"/>
        <v/>
      </c>
      <c r="Z245" s="102" t="str">
        <f t="shared" si="71"/>
        <v/>
      </c>
      <c r="AB245" s="88" t="str">
        <f>IF(B245=1,B245*('Base de Dados 2013'!$AN304-'Base de Dados 2013'!$AH304),"")</f>
        <v/>
      </c>
      <c r="AC245" s="89" t="str">
        <f>IF(C245=1,C245*('Base de Dados 2013'!$AN304-'Base de Dados 2013'!$AH304),"")</f>
        <v/>
      </c>
      <c r="AD245" s="89" t="str">
        <f>IF(D245=1,D245*('Base de Dados 2013'!$AN304-'Base de Dados 2013'!$AH304),"")</f>
        <v/>
      </c>
      <c r="AE245" s="89" t="str">
        <f>IF(E245=1,E245*('Base de Dados 2013'!$AN304-'Base de Dados 2013'!$AH304),"")</f>
        <v/>
      </c>
      <c r="AF245" s="89" t="str">
        <f>IF(F245=1,F245*('Base de Dados 2013'!$AN304-'Base de Dados 2013'!$AH304),"")</f>
        <v/>
      </c>
      <c r="AG245" s="89" t="str">
        <f>IF(G245=1,G245*('Base de Dados 2013'!$AN304-'Base de Dados 2013'!$AH304),"")</f>
        <v/>
      </c>
      <c r="AH245" s="89" t="str">
        <f>IF(H245=1,H245*('Base de Dados 2013'!$AN304-'Base de Dados 2013'!$AH304),"")</f>
        <v/>
      </c>
      <c r="AI245" s="89" t="str">
        <f>IF(I245=1,I245*('Base de Dados 2013'!$AN304-'Base de Dados 2013'!$AH304),"")</f>
        <v/>
      </c>
      <c r="AJ245" s="89" t="str">
        <f>IF(J245=1,J245*('Base de Dados 2013'!$AN304-'Base de Dados 2013'!$AH304),"")</f>
        <v/>
      </c>
      <c r="AK245" s="89" t="str">
        <f>IF(K245=1,K245*('Base de Dados 2013'!$AN304-'Base de Dados 2013'!$AH304),"")</f>
        <v/>
      </c>
      <c r="AL245" s="89" t="str">
        <f>IF(L245=1,L245*('Base de Dados 2013'!$AN304-'Base de Dados 2013'!$AH304),"")</f>
        <v/>
      </c>
      <c r="AM245" s="89" t="str">
        <f>IF(M245=1,M245*('Base de Dados 2013'!$AN304-'Base de Dados 2013'!$AH304),"")</f>
        <v/>
      </c>
      <c r="AN245" s="89" t="str">
        <f>IF(N245=1,N245*('Base de Dados 2013'!$AN304-'Base de Dados 2013'!$AH304),"")</f>
        <v/>
      </c>
      <c r="AO245" s="89" t="str">
        <f>IF(O245=1,O245*('Base de Dados 2013'!$AN304-'Base de Dados 2013'!$AH304),"")</f>
        <v/>
      </c>
      <c r="AP245" s="89" t="str">
        <f>IF(P245=1,P245*('Base de Dados 2013'!$AN304-'Base de Dados 2013'!$AH304),"")</f>
        <v/>
      </c>
      <c r="AQ245" s="89" t="str">
        <f>IF(Q245=1,Q245*('Base de Dados 2013'!$AN304-'Base de Dados 2013'!$AH304),"")</f>
        <v/>
      </c>
      <c r="AR245" s="89" t="str">
        <f>IF(R245=1,R245*('Base de Dados 2013'!$AN304-'Base de Dados 2013'!$AH304),"")</f>
        <v/>
      </c>
      <c r="AS245" s="89" t="str">
        <f>IF(S245=1,S245*('Base de Dados 2013'!$AN304-'Base de Dados 2013'!$AH304),"")</f>
        <v/>
      </c>
      <c r="AT245" s="89" t="str">
        <f>IF(T245=1,T245*('Base de Dados 2013'!$AN304-'Base de Dados 2013'!$AH304),"")</f>
        <v/>
      </c>
      <c r="AU245" s="89" t="str">
        <f>IF(U245=1,U245*('Base de Dados 2013'!$AN304-'Base de Dados 2013'!$AH304),"")</f>
        <v/>
      </c>
      <c r="AV245" s="89" t="str">
        <f>IF(V245=1,V245*('Base de Dados 2013'!$AN304-'Base de Dados 2013'!$AH304),"")</f>
        <v/>
      </c>
      <c r="AW245" s="89" t="str">
        <f>IF(W245=1,W245*('Base de Dados 2013'!$AN304-'Base de Dados 2013'!$AH304),"")</f>
        <v/>
      </c>
      <c r="AX245" s="89">
        <f>IF(X245=1,X245*('Base de Dados 2013'!$AN304-'Base de Dados 2013'!$AH304),"")</f>
        <v>35</v>
      </c>
      <c r="AY245" s="90" t="str">
        <f>IF(Y245=1,Y245*('Base de Dados 2013'!$AN304-'Base de Dados 2013'!$AH304),"")</f>
        <v/>
      </c>
      <c r="AZ245" t="str">
        <f t="shared" si="82"/>
        <v/>
      </c>
      <c r="BA245" t="str">
        <f t="shared" si="80"/>
        <v/>
      </c>
    </row>
    <row r="246" spans="1:53" x14ac:dyDescent="0.55000000000000004">
      <c r="A246" s="75" t="str">
        <f>'Base de Dados 2013'!O305</f>
        <v>USB 557</v>
      </c>
      <c r="B246" s="88" t="str">
        <f t="shared" si="81"/>
        <v/>
      </c>
      <c r="C246" s="89" t="str">
        <f t="shared" si="81"/>
        <v/>
      </c>
      <c r="D246" s="89" t="str">
        <f t="shared" si="81"/>
        <v/>
      </c>
      <c r="E246" s="89" t="str">
        <f t="shared" si="81"/>
        <v/>
      </c>
      <c r="F246" s="89">
        <f t="shared" si="81"/>
        <v>1</v>
      </c>
      <c r="G246" s="89" t="str">
        <f t="shared" si="81"/>
        <v/>
      </c>
      <c r="H246" s="89" t="str">
        <f t="shared" si="72"/>
        <v/>
      </c>
      <c r="I246" s="89" t="str">
        <f t="shared" si="72"/>
        <v/>
      </c>
      <c r="J246" s="89" t="str">
        <f t="shared" si="72"/>
        <v/>
      </c>
      <c r="K246" s="89" t="str">
        <f t="shared" si="81"/>
        <v/>
      </c>
      <c r="L246" s="89" t="str">
        <f t="shared" si="81"/>
        <v/>
      </c>
      <c r="M246" s="89" t="str">
        <f t="shared" si="81"/>
        <v/>
      </c>
      <c r="N246" s="89" t="str">
        <f t="shared" si="73"/>
        <v/>
      </c>
      <c r="O246" s="89" t="str">
        <f t="shared" si="74"/>
        <v/>
      </c>
      <c r="P246" s="89" t="str">
        <f t="shared" si="81"/>
        <v/>
      </c>
      <c r="Q246" s="89" t="str">
        <f t="shared" si="81"/>
        <v/>
      </c>
      <c r="R246" s="89" t="str">
        <f t="shared" si="81"/>
        <v/>
      </c>
      <c r="S246" s="89" t="str">
        <f t="shared" si="75"/>
        <v/>
      </c>
      <c r="T246" s="89" t="str">
        <f t="shared" si="76"/>
        <v/>
      </c>
      <c r="U246" s="89" t="str">
        <f t="shared" si="81"/>
        <v/>
      </c>
      <c r="V246" s="89" t="str">
        <f t="shared" si="81"/>
        <v/>
      </c>
      <c r="W246" s="89" t="str">
        <f t="shared" si="81"/>
        <v/>
      </c>
      <c r="X246" s="89" t="str">
        <f t="shared" si="79"/>
        <v/>
      </c>
      <c r="Y246" s="90" t="str">
        <f t="shared" si="79"/>
        <v/>
      </c>
      <c r="Z246" s="102" t="str">
        <f t="shared" si="71"/>
        <v/>
      </c>
      <c r="AB246" s="88" t="str">
        <f>IF(B246=1,B246*('Base de Dados 2013'!$AN305-'Base de Dados 2013'!$AH305),"")</f>
        <v/>
      </c>
      <c r="AC246" s="89" t="str">
        <f>IF(C246=1,C246*('Base de Dados 2013'!$AN305-'Base de Dados 2013'!$AH305),"")</f>
        <v/>
      </c>
      <c r="AD246" s="89" t="str">
        <f>IF(D246=1,D246*('Base de Dados 2013'!$AN305-'Base de Dados 2013'!$AH305),"")</f>
        <v/>
      </c>
      <c r="AE246" s="89" t="str">
        <f>IF(E246=1,E246*('Base de Dados 2013'!$AN305-'Base de Dados 2013'!$AH305),"")</f>
        <v/>
      </c>
      <c r="AF246" s="89">
        <f>IF(F246=1,F246*('Base de Dados 2013'!$AN305-'Base de Dados 2013'!$AH305),"")</f>
        <v>40</v>
      </c>
      <c r="AG246" s="89" t="str">
        <f>IF(G246=1,G246*('Base de Dados 2013'!$AN305-'Base de Dados 2013'!$AH305),"")</f>
        <v/>
      </c>
      <c r="AH246" s="89" t="str">
        <f>IF(H246=1,H246*('Base de Dados 2013'!$AN305-'Base de Dados 2013'!$AH305),"")</f>
        <v/>
      </c>
      <c r="AI246" s="89" t="str">
        <f>IF(I246=1,I246*('Base de Dados 2013'!$AN305-'Base de Dados 2013'!$AH305),"")</f>
        <v/>
      </c>
      <c r="AJ246" s="89" t="str">
        <f>IF(J246=1,J246*('Base de Dados 2013'!$AN305-'Base de Dados 2013'!$AH305),"")</f>
        <v/>
      </c>
      <c r="AK246" s="89" t="str">
        <f>IF(K246=1,K246*('Base de Dados 2013'!$AN305-'Base de Dados 2013'!$AH305),"")</f>
        <v/>
      </c>
      <c r="AL246" s="89" t="str">
        <f>IF(L246=1,L246*('Base de Dados 2013'!$AN305-'Base de Dados 2013'!$AH305),"")</f>
        <v/>
      </c>
      <c r="AM246" s="89" t="str">
        <f>IF(M246=1,M246*('Base de Dados 2013'!$AN305-'Base de Dados 2013'!$AH305),"")</f>
        <v/>
      </c>
      <c r="AN246" s="89" t="str">
        <f>IF(N246=1,N246*('Base de Dados 2013'!$AN305-'Base de Dados 2013'!$AH305),"")</f>
        <v/>
      </c>
      <c r="AO246" s="89" t="str">
        <f>IF(O246=1,O246*('Base de Dados 2013'!$AN305-'Base de Dados 2013'!$AH305),"")</f>
        <v/>
      </c>
      <c r="AP246" s="89" t="str">
        <f>IF(P246=1,P246*('Base de Dados 2013'!$AN305-'Base de Dados 2013'!$AH305),"")</f>
        <v/>
      </c>
      <c r="AQ246" s="89" t="str">
        <f>IF(Q246=1,Q246*('Base de Dados 2013'!$AN305-'Base de Dados 2013'!$AH305),"")</f>
        <v/>
      </c>
      <c r="AR246" s="89" t="str">
        <f>IF(R246=1,R246*('Base de Dados 2013'!$AN305-'Base de Dados 2013'!$AH305),"")</f>
        <v/>
      </c>
      <c r="AS246" s="89" t="str">
        <f>IF(S246=1,S246*('Base de Dados 2013'!$AN305-'Base de Dados 2013'!$AH305),"")</f>
        <v/>
      </c>
      <c r="AT246" s="89" t="str">
        <f>IF(T246=1,T246*('Base de Dados 2013'!$AN305-'Base de Dados 2013'!$AH305),"")</f>
        <v/>
      </c>
      <c r="AU246" s="89" t="str">
        <f>IF(U246=1,U246*('Base de Dados 2013'!$AN305-'Base de Dados 2013'!$AH305),"")</f>
        <v/>
      </c>
      <c r="AV246" s="89" t="str">
        <f>IF(V246=1,V246*('Base de Dados 2013'!$AN305-'Base de Dados 2013'!$AH305),"")</f>
        <v/>
      </c>
      <c r="AW246" s="89" t="str">
        <f>IF(W246=1,W246*('Base de Dados 2013'!$AN305-'Base de Dados 2013'!$AH305),"")</f>
        <v/>
      </c>
      <c r="AX246" s="89" t="str">
        <f>IF(X246=1,X246*('Base de Dados 2013'!$AN305-'Base de Dados 2013'!$AH305),"")</f>
        <v/>
      </c>
      <c r="AY246" s="90" t="str">
        <f>IF(Y246=1,Y246*('Base de Dados 2013'!$AN305-'Base de Dados 2013'!$AH305),"")</f>
        <v/>
      </c>
      <c r="AZ246" t="str">
        <f t="shared" si="82"/>
        <v/>
      </c>
      <c r="BA246" t="str">
        <f t="shared" si="80"/>
        <v/>
      </c>
    </row>
    <row r="247" spans="1:53" x14ac:dyDescent="0.55000000000000004">
      <c r="A247" s="75" t="str">
        <f>'Base de Dados 2013'!O306</f>
        <v>USB 299</v>
      </c>
      <c r="B247" s="88" t="str">
        <f t="shared" si="81"/>
        <v/>
      </c>
      <c r="C247" s="89" t="str">
        <f t="shared" si="81"/>
        <v/>
      </c>
      <c r="D247" s="89" t="str">
        <f t="shared" si="81"/>
        <v/>
      </c>
      <c r="E247" s="89" t="str">
        <f t="shared" si="81"/>
        <v/>
      </c>
      <c r="F247" s="89" t="str">
        <f t="shared" si="81"/>
        <v/>
      </c>
      <c r="G247" s="89" t="str">
        <f t="shared" si="81"/>
        <v/>
      </c>
      <c r="H247" s="89">
        <f t="shared" si="72"/>
        <v>1</v>
      </c>
      <c r="I247" s="89" t="str">
        <f t="shared" si="72"/>
        <v/>
      </c>
      <c r="J247" s="89" t="str">
        <f t="shared" si="72"/>
        <v/>
      </c>
      <c r="K247" s="89" t="str">
        <f t="shared" si="81"/>
        <v/>
      </c>
      <c r="L247" s="89" t="str">
        <f t="shared" si="81"/>
        <v/>
      </c>
      <c r="M247" s="89" t="str">
        <f t="shared" si="81"/>
        <v/>
      </c>
      <c r="N247" s="89" t="str">
        <f t="shared" si="73"/>
        <v/>
      </c>
      <c r="O247" s="89" t="str">
        <f t="shared" si="74"/>
        <v/>
      </c>
      <c r="P247" s="89" t="str">
        <f t="shared" si="81"/>
        <v/>
      </c>
      <c r="Q247" s="89" t="str">
        <f t="shared" si="81"/>
        <v/>
      </c>
      <c r="R247" s="89" t="str">
        <f t="shared" si="81"/>
        <v/>
      </c>
      <c r="S247" s="89" t="str">
        <f t="shared" si="75"/>
        <v/>
      </c>
      <c r="T247" s="89" t="str">
        <f t="shared" si="76"/>
        <v/>
      </c>
      <c r="U247" s="89" t="str">
        <f t="shared" si="81"/>
        <v/>
      </c>
      <c r="V247" s="89" t="str">
        <f t="shared" si="81"/>
        <v/>
      </c>
      <c r="W247" s="89" t="str">
        <f t="shared" si="81"/>
        <v/>
      </c>
      <c r="X247" s="89" t="str">
        <f t="shared" si="79"/>
        <v/>
      </c>
      <c r="Y247" s="90" t="str">
        <f t="shared" si="79"/>
        <v/>
      </c>
      <c r="Z247" s="102" t="str">
        <f t="shared" si="71"/>
        <v/>
      </c>
      <c r="AB247" s="88" t="str">
        <f>IF(B247=1,B247*('Base de Dados 2013'!$AN306-'Base de Dados 2013'!$AH306),"")</f>
        <v/>
      </c>
      <c r="AC247" s="89" t="str">
        <f>IF(C247=1,C247*('Base de Dados 2013'!$AN306-'Base de Dados 2013'!$AH306),"")</f>
        <v/>
      </c>
      <c r="AD247" s="89" t="str">
        <f>IF(D247=1,D247*('Base de Dados 2013'!$AN306-'Base de Dados 2013'!$AH306),"")</f>
        <v/>
      </c>
      <c r="AE247" s="89" t="str">
        <f>IF(E247=1,E247*('Base de Dados 2013'!$AN306-'Base de Dados 2013'!$AH306),"")</f>
        <v/>
      </c>
      <c r="AF247" s="89" t="str">
        <f>IF(F247=1,F247*('Base de Dados 2013'!$AN306-'Base de Dados 2013'!$AH306),"")</f>
        <v/>
      </c>
      <c r="AG247" s="89" t="str">
        <f>IF(G247=1,G247*('Base de Dados 2013'!$AN306-'Base de Dados 2013'!$AH306),"")</f>
        <v/>
      </c>
      <c r="AH247" s="89">
        <f>IF(H247=1,H247*('Base de Dados 2013'!$AN306-'Base de Dados 2013'!$AH306),"")</f>
        <v>81</v>
      </c>
      <c r="AI247" s="89" t="str">
        <f>IF(I247=1,I247*('Base de Dados 2013'!$AN306-'Base de Dados 2013'!$AH306),"")</f>
        <v/>
      </c>
      <c r="AJ247" s="89" t="str">
        <f>IF(J247=1,J247*('Base de Dados 2013'!$AN306-'Base de Dados 2013'!$AH306),"")</f>
        <v/>
      </c>
      <c r="AK247" s="89" t="str">
        <f>IF(K247=1,K247*('Base de Dados 2013'!$AN306-'Base de Dados 2013'!$AH306),"")</f>
        <v/>
      </c>
      <c r="AL247" s="89" t="str">
        <f>IF(L247=1,L247*('Base de Dados 2013'!$AN306-'Base de Dados 2013'!$AH306),"")</f>
        <v/>
      </c>
      <c r="AM247" s="89" t="str">
        <f>IF(M247=1,M247*('Base de Dados 2013'!$AN306-'Base de Dados 2013'!$AH306),"")</f>
        <v/>
      </c>
      <c r="AN247" s="89" t="str">
        <f>IF(N247=1,N247*('Base de Dados 2013'!$AN306-'Base de Dados 2013'!$AH306),"")</f>
        <v/>
      </c>
      <c r="AO247" s="89" t="str">
        <f>IF(O247=1,O247*('Base de Dados 2013'!$AN306-'Base de Dados 2013'!$AH306),"")</f>
        <v/>
      </c>
      <c r="AP247" s="89" t="str">
        <f>IF(P247=1,P247*('Base de Dados 2013'!$AN306-'Base de Dados 2013'!$AH306),"")</f>
        <v/>
      </c>
      <c r="AQ247" s="89" t="str">
        <f>IF(Q247=1,Q247*('Base de Dados 2013'!$AN306-'Base de Dados 2013'!$AH306),"")</f>
        <v/>
      </c>
      <c r="AR247" s="89" t="str">
        <f>IF(R247=1,R247*('Base de Dados 2013'!$AN306-'Base de Dados 2013'!$AH306),"")</f>
        <v/>
      </c>
      <c r="AS247" s="89" t="str">
        <f>IF(S247=1,S247*('Base de Dados 2013'!$AN306-'Base de Dados 2013'!$AH306),"")</f>
        <v/>
      </c>
      <c r="AT247" s="89" t="str">
        <f>IF(T247=1,T247*('Base de Dados 2013'!$AN306-'Base de Dados 2013'!$AH306),"")</f>
        <v/>
      </c>
      <c r="AU247" s="89" t="str">
        <f>IF(U247=1,U247*('Base de Dados 2013'!$AN306-'Base de Dados 2013'!$AH306),"")</f>
        <v/>
      </c>
      <c r="AV247" s="89" t="str">
        <f>IF(V247=1,V247*('Base de Dados 2013'!$AN306-'Base de Dados 2013'!$AH306),"")</f>
        <v/>
      </c>
      <c r="AW247" s="89" t="str">
        <f>IF(W247=1,W247*('Base de Dados 2013'!$AN306-'Base de Dados 2013'!$AH306),"")</f>
        <v/>
      </c>
      <c r="AX247" s="89" t="str">
        <f>IF(X247=1,X247*('Base de Dados 2013'!$AN306-'Base de Dados 2013'!$AH306),"")</f>
        <v/>
      </c>
      <c r="AY247" s="90" t="str">
        <f>IF(Y247=1,Y247*('Base de Dados 2013'!$AN306-'Base de Dados 2013'!$AH306),"")</f>
        <v/>
      </c>
      <c r="AZ247" t="str">
        <f t="shared" si="82"/>
        <v/>
      </c>
      <c r="BA247" t="str">
        <f t="shared" si="80"/>
        <v/>
      </c>
    </row>
    <row r="248" spans="1:53" x14ac:dyDescent="0.55000000000000004">
      <c r="A248" s="75" t="str">
        <f>'Base de Dados 2013'!O308</f>
        <v>USB 558</v>
      </c>
      <c r="B248" s="88" t="str">
        <f t="shared" si="81"/>
        <v/>
      </c>
      <c r="C248" s="89" t="str">
        <f t="shared" si="81"/>
        <v/>
      </c>
      <c r="D248" s="89" t="str">
        <f t="shared" si="81"/>
        <v/>
      </c>
      <c r="E248" s="89">
        <f t="shared" si="81"/>
        <v>1</v>
      </c>
      <c r="F248" s="89" t="str">
        <f t="shared" si="81"/>
        <v/>
      </c>
      <c r="G248" s="89" t="str">
        <f t="shared" si="81"/>
        <v/>
      </c>
      <c r="H248" s="89" t="str">
        <f t="shared" si="72"/>
        <v/>
      </c>
      <c r="I248" s="89" t="str">
        <f t="shared" si="72"/>
        <v/>
      </c>
      <c r="J248" s="89" t="str">
        <f t="shared" si="72"/>
        <v/>
      </c>
      <c r="K248" s="89" t="str">
        <f t="shared" si="81"/>
        <v/>
      </c>
      <c r="L248" s="89" t="str">
        <f t="shared" si="81"/>
        <v/>
      </c>
      <c r="M248" s="89" t="str">
        <f t="shared" si="81"/>
        <v/>
      </c>
      <c r="N248" s="89" t="str">
        <f t="shared" si="73"/>
        <v/>
      </c>
      <c r="O248" s="89" t="str">
        <f t="shared" si="74"/>
        <v/>
      </c>
      <c r="P248" s="89" t="str">
        <f t="shared" si="81"/>
        <v/>
      </c>
      <c r="Q248" s="89" t="str">
        <f t="shared" si="81"/>
        <v/>
      </c>
      <c r="R248" s="89" t="str">
        <f t="shared" si="81"/>
        <v/>
      </c>
      <c r="S248" s="89" t="str">
        <f t="shared" si="75"/>
        <v/>
      </c>
      <c r="T248" s="89" t="str">
        <f t="shared" si="76"/>
        <v/>
      </c>
      <c r="U248" s="89" t="str">
        <f t="shared" si="81"/>
        <v/>
      </c>
      <c r="V248" s="89" t="str">
        <f t="shared" si="81"/>
        <v/>
      </c>
      <c r="W248" s="89" t="str">
        <f t="shared" ref="W248:Y263" si="83">IF($A248=W$1,1,"")</f>
        <v/>
      </c>
      <c r="X248" s="89" t="str">
        <f t="shared" si="83"/>
        <v/>
      </c>
      <c r="Y248" s="90" t="str">
        <f t="shared" si="83"/>
        <v/>
      </c>
      <c r="Z248" s="102" t="str">
        <f t="shared" si="71"/>
        <v/>
      </c>
      <c r="AB248" s="88" t="str">
        <f>IF(B248=1,B248*('Base de Dados 2013'!$AN308-'Base de Dados 2013'!$AH308),"")</f>
        <v/>
      </c>
      <c r="AC248" s="89" t="str">
        <f>IF(C248=1,C248*('Base de Dados 2013'!$AN308-'Base de Dados 2013'!$AH308),"")</f>
        <v/>
      </c>
      <c r="AD248" s="89" t="str">
        <f>IF(D248=1,D248*('Base de Dados 2013'!$AN308-'Base de Dados 2013'!$AH308),"")</f>
        <v/>
      </c>
      <c r="AE248" s="89">
        <f>IF(E248=1,E248*('Base de Dados 2013'!$AN308-'Base de Dados 2013'!$AH308),"")</f>
        <v>79</v>
      </c>
      <c r="AF248" s="89" t="str">
        <f>IF(F248=1,F248*('Base de Dados 2013'!$AN308-'Base de Dados 2013'!$AH308),"")</f>
        <v/>
      </c>
      <c r="AG248" s="89" t="str">
        <f>IF(G248=1,G248*('Base de Dados 2013'!$AN308-'Base de Dados 2013'!$AH308),"")</f>
        <v/>
      </c>
      <c r="AH248" s="89" t="str">
        <f>IF(H248=1,H248*('Base de Dados 2013'!$AN308-'Base de Dados 2013'!$AH308),"")</f>
        <v/>
      </c>
      <c r="AI248" s="89" t="str">
        <f>IF(I248=1,I248*('Base de Dados 2013'!$AN308-'Base de Dados 2013'!$AH308),"")</f>
        <v/>
      </c>
      <c r="AJ248" s="89" t="str">
        <f>IF(J248=1,J248*('Base de Dados 2013'!$AN308-'Base de Dados 2013'!$AH308),"")</f>
        <v/>
      </c>
      <c r="AK248" s="89" t="str">
        <f>IF(K248=1,K248*('Base de Dados 2013'!$AN308-'Base de Dados 2013'!$AH308),"")</f>
        <v/>
      </c>
      <c r="AL248" s="89" t="str">
        <f>IF(L248=1,L248*('Base de Dados 2013'!$AN308-'Base de Dados 2013'!$AH308),"")</f>
        <v/>
      </c>
      <c r="AM248" s="89" t="str">
        <f>IF(M248=1,M248*('Base de Dados 2013'!$AN308-'Base de Dados 2013'!$AH308),"")</f>
        <v/>
      </c>
      <c r="AN248" s="89" t="str">
        <f>IF(N248=1,N248*('Base de Dados 2013'!$AN308-'Base de Dados 2013'!$AH308),"")</f>
        <v/>
      </c>
      <c r="AO248" s="89" t="str">
        <f>IF(O248=1,O248*('Base de Dados 2013'!$AN308-'Base de Dados 2013'!$AH308),"")</f>
        <v/>
      </c>
      <c r="AP248" s="89" t="str">
        <f>IF(P248=1,P248*('Base de Dados 2013'!$AN308-'Base de Dados 2013'!$AH308),"")</f>
        <v/>
      </c>
      <c r="AQ248" s="89" t="str">
        <f>IF(Q248=1,Q248*('Base de Dados 2013'!$AN308-'Base de Dados 2013'!$AH308),"")</f>
        <v/>
      </c>
      <c r="AR248" s="89" t="str">
        <f>IF(R248=1,R248*('Base de Dados 2013'!$AN308-'Base de Dados 2013'!$AH308),"")</f>
        <v/>
      </c>
      <c r="AS248" s="89" t="str">
        <f>IF(S248=1,S248*('Base de Dados 2013'!$AN308-'Base de Dados 2013'!$AH308),"")</f>
        <v/>
      </c>
      <c r="AT248" s="89" t="str">
        <f>IF(T248=1,T248*('Base de Dados 2013'!$AN308-'Base de Dados 2013'!$AH308),"")</f>
        <v/>
      </c>
      <c r="AU248" s="89" t="str">
        <f>IF(U248=1,U248*('Base de Dados 2013'!$AN308-'Base de Dados 2013'!$AH308),"")</f>
        <v/>
      </c>
      <c r="AV248" s="89" t="str">
        <f>IF(V248=1,V248*('Base de Dados 2013'!$AN308-'Base de Dados 2013'!$AH308),"")</f>
        <v/>
      </c>
      <c r="AW248" s="89" t="str">
        <f>IF(W248=1,W248*('Base de Dados 2013'!$AN308-'Base de Dados 2013'!$AH308),"")</f>
        <v/>
      </c>
      <c r="AX248" s="89" t="str">
        <f>IF(X248=1,X248*('Base de Dados 2013'!$AN308-'Base de Dados 2013'!$AH308),"")</f>
        <v/>
      </c>
      <c r="AY248" s="90" t="str">
        <f>IF(Y248=1,Y248*('Base de Dados 2013'!$AN308-'Base de Dados 2013'!$AH308),"")</f>
        <v/>
      </c>
      <c r="AZ248" t="str">
        <f t="shared" si="82"/>
        <v/>
      </c>
      <c r="BA248" t="str">
        <f t="shared" si="80"/>
        <v/>
      </c>
    </row>
    <row r="249" spans="1:53" x14ac:dyDescent="0.55000000000000004">
      <c r="A249" s="75" t="str">
        <f>'Base de Dados 2013'!O309</f>
        <v>PD 280</v>
      </c>
      <c r="B249" s="88" t="str">
        <f t="shared" ref="B249:W263" si="84">IF($A249=B$1,1,"")</f>
        <v/>
      </c>
      <c r="C249" s="89" t="str">
        <f t="shared" si="84"/>
        <v/>
      </c>
      <c r="D249" s="89" t="str">
        <f t="shared" si="84"/>
        <v/>
      </c>
      <c r="E249" s="89" t="str">
        <f t="shared" si="84"/>
        <v/>
      </c>
      <c r="F249" s="89" t="str">
        <f t="shared" si="84"/>
        <v/>
      </c>
      <c r="G249" s="89" t="str">
        <f t="shared" si="84"/>
        <v/>
      </c>
      <c r="H249" s="89" t="str">
        <f t="shared" si="72"/>
        <v/>
      </c>
      <c r="I249" s="89" t="str">
        <f t="shared" si="72"/>
        <v/>
      </c>
      <c r="J249" s="89" t="str">
        <f t="shared" si="72"/>
        <v/>
      </c>
      <c r="K249" s="89" t="str">
        <f t="shared" si="84"/>
        <v/>
      </c>
      <c r="L249" s="89" t="str">
        <f t="shared" si="84"/>
        <v/>
      </c>
      <c r="M249" s="89" t="str">
        <f t="shared" si="84"/>
        <v/>
      </c>
      <c r="N249" s="89" t="str">
        <f t="shared" si="73"/>
        <v/>
      </c>
      <c r="O249" s="89" t="str">
        <f t="shared" si="74"/>
        <v/>
      </c>
      <c r="P249" s="89" t="str">
        <f t="shared" si="84"/>
        <v/>
      </c>
      <c r="Q249" s="89" t="str">
        <f t="shared" si="84"/>
        <v/>
      </c>
      <c r="R249" s="89" t="str">
        <f t="shared" si="84"/>
        <v/>
      </c>
      <c r="S249" s="89" t="str">
        <f t="shared" si="75"/>
        <v/>
      </c>
      <c r="T249" s="89" t="str">
        <f t="shared" si="76"/>
        <v/>
      </c>
      <c r="U249" s="89" t="str">
        <f t="shared" si="84"/>
        <v/>
      </c>
      <c r="V249" s="89" t="str">
        <f t="shared" si="84"/>
        <v/>
      </c>
      <c r="W249" s="89">
        <f t="shared" si="84"/>
        <v>1</v>
      </c>
      <c r="X249" s="89" t="str">
        <f t="shared" si="83"/>
        <v/>
      </c>
      <c r="Y249" s="90" t="str">
        <f t="shared" si="83"/>
        <v/>
      </c>
      <c r="Z249" s="102" t="str">
        <f t="shared" si="71"/>
        <v/>
      </c>
      <c r="AB249" s="88" t="str">
        <f>IF(B249=1,B249*('Base de Dados 2013'!$AN309-'Base de Dados 2013'!$AH309),"")</f>
        <v/>
      </c>
      <c r="AC249" s="89" t="str">
        <f>IF(C249=1,C249*('Base de Dados 2013'!$AN309-'Base de Dados 2013'!$AH309),"")</f>
        <v/>
      </c>
      <c r="AD249" s="89" t="str">
        <f>IF(D249=1,D249*('Base de Dados 2013'!$AN309-'Base de Dados 2013'!$AH309),"")</f>
        <v/>
      </c>
      <c r="AE249" s="89" t="str">
        <f>IF(E249=1,E249*('Base de Dados 2013'!$AN309-'Base de Dados 2013'!$AH309),"")</f>
        <v/>
      </c>
      <c r="AF249" s="89" t="str">
        <f>IF(F249=1,F249*('Base de Dados 2013'!$AN309-'Base de Dados 2013'!$AH309),"")</f>
        <v/>
      </c>
      <c r="AG249" s="89" t="str">
        <f>IF(G249=1,G249*('Base de Dados 2013'!$AN309-'Base de Dados 2013'!$AH309),"")</f>
        <v/>
      </c>
      <c r="AH249" s="89" t="str">
        <f>IF(H249=1,H249*('Base de Dados 2013'!$AN309-'Base de Dados 2013'!$AH309),"")</f>
        <v/>
      </c>
      <c r="AI249" s="89" t="str">
        <f>IF(I249=1,I249*('Base de Dados 2013'!$AN309-'Base de Dados 2013'!$AH309),"")</f>
        <v/>
      </c>
      <c r="AJ249" s="89" t="str">
        <f>IF(J249=1,J249*('Base de Dados 2013'!$AN309-'Base de Dados 2013'!$AH309),"")</f>
        <v/>
      </c>
      <c r="AK249" s="89" t="str">
        <f>IF(K249=1,K249*('Base de Dados 2013'!$AN309-'Base de Dados 2013'!$AH309),"")</f>
        <v/>
      </c>
      <c r="AL249" s="89" t="str">
        <f>IF(L249=1,L249*('Base de Dados 2013'!$AN309-'Base de Dados 2013'!$AH309),"")</f>
        <v/>
      </c>
      <c r="AM249" s="89" t="str">
        <f>IF(M249=1,M249*('Base de Dados 2013'!$AN309-'Base de Dados 2013'!$AH309),"")</f>
        <v/>
      </c>
      <c r="AN249" s="89" t="str">
        <f>IF(N249=1,N249*('Base de Dados 2013'!$AN309-'Base de Dados 2013'!$AH309),"")</f>
        <v/>
      </c>
      <c r="AO249" s="89" t="str">
        <f>IF(O249=1,O249*('Base de Dados 2013'!$AN309-'Base de Dados 2013'!$AH309),"")</f>
        <v/>
      </c>
      <c r="AP249" s="89" t="str">
        <f>IF(P249=1,P249*('Base de Dados 2013'!$AN309-'Base de Dados 2013'!$AH309),"")</f>
        <v/>
      </c>
      <c r="AQ249" s="89" t="str">
        <f>IF(Q249=1,Q249*('Base de Dados 2013'!$AN309-'Base de Dados 2013'!$AH309),"")</f>
        <v/>
      </c>
      <c r="AR249" s="89" t="str">
        <f>IF(R249=1,R249*('Base de Dados 2013'!$AN309-'Base de Dados 2013'!$AH309),"")</f>
        <v/>
      </c>
      <c r="AS249" s="89" t="str">
        <f>IF(S249=1,S249*('Base de Dados 2013'!$AN309-'Base de Dados 2013'!$AH309),"")</f>
        <v/>
      </c>
      <c r="AT249" s="89" t="str">
        <f>IF(T249=1,T249*('Base de Dados 2013'!$AN309-'Base de Dados 2013'!$AH309),"")</f>
        <v/>
      </c>
      <c r="AU249" s="89" t="str">
        <f>IF(U249=1,U249*('Base de Dados 2013'!$AN309-'Base de Dados 2013'!$AH309),"")</f>
        <v/>
      </c>
      <c r="AV249" s="89" t="str">
        <f>IF(V249=1,V249*('Base de Dados 2013'!$AN309-'Base de Dados 2013'!$AH309),"")</f>
        <v/>
      </c>
      <c r="AW249" s="89">
        <f>IF(W249=1,W249*('Base de Dados 2013'!$AN309-'Base de Dados 2013'!$AH309),"")</f>
        <v>105</v>
      </c>
      <c r="AX249" s="89" t="str">
        <f>IF(X249=1,X249*('Base de Dados 2013'!$AN309-'Base de Dados 2013'!$AH309),"")</f>
        <v/>
      </c>
      <c r="AY249" s="90" t="str">
        <f>IF(Y249=1,Y249*('Base de Dados 2013'!$AN309-'Base de Dados 2013'!$AH309),"")</f>
        <v/>
      </c>
      <c r="AZ249" t="str">
        <f t="shared" si="82"/>
        <v/>
      </c>
      <c r="BA249" t="str">
        <f t="shared" si="80"/>
        <v/>
      </c>
    </row>
    <row r="250" spans="1:53" x14ac:dyDescent="0.55000000000000004">
      <c r="A250" s="75" t="str">
        <f>'Base de Dados 2013'!O310</f>
        <v>USB 557</v>
      </c>
      <c r="B250" s="88" t="str">
        <f t="shared" si="84"/>
        <v/>
      </c>
      <c r="C250" s="89" t="str">
        <f t="shared" si="84"/>
        <v/>
      </c>
      <c r="D250" s="89" t="str">
        <f t="shared" si="84"/>
        <v/>
      </c>
      <c r="E250" s="89" t="str">
        <f t="shared" si="84"/>
        <v/>
      </c>
      <c r="F250" s="89">
        <f t="shared" si="84"/>
        <v>1</v>
      </c>
      <c r="G250" s="89" t="str">
        <f t="shared" si="84"/>
        <v/>
      </c>
      <c r="H250" s="89" t="str">
        <f t="shared" si="72"/>
        <v/>
      </c>
      <c r="I250" s="89" t="str">
        <f t="shared" si="72"/>
        <v/>
      </c>
      <c r="J250" s="89" t="str">
        <f t="shared" si="72"/>
        <v/>
      </c>
      <c r="K250" s="89" t="str">
        <f t="shared" si="84"/>
        <v/>
      </c>
      <c r="L250" s="89" t="str">
        <f t="shared" si="84"/>
        <v/>
      </c>
      <c r="M250" s="89" t="str">
        <f t="shared" si="84"/>
        <v/>
      </c>
      <c r="N250" s="89" t="str">
        <f t="shared" si="73"/>
        <v/>
      </c>
      <c r="O250" s="89" t="str">
        <f t="shared" si="74"/>
        <v/>
      </c>
      <c r="P250" s="89" t="str">
        <f t="shared" si="84"/>
        <v/>
      </c>
      <c r="Q250" s="89" t="str">
        <f t="shared" si="84"/>
        <v/>
      </c>
      <c r="R250" s="89" t="str">
        <f t="shared" si="84"/>
        <v/>
      </c>
      <c r="S250" s="89" t="str">
        <f t="shared" si="75"/>
        <v/>
      </c>
      <c r="T250" s="89" t="str">
        <f t="shared" si="76"/>
        <v/>
      </c>
      <c r="U250" s="89" t="str">
        <f t="shared" si="84"/>
        <v/>
      </c>
      <c r="V250" s="89" t="str">
        <f t="shared" si="84"/>
        <v/>
      </c>
      <c r="W250" s="89" t="str">
        <f t="shared" si="84"/>
        <v/>
      </c>
      <c r="X250" s="89" t="str">
        <f t="shared" si="83"/>
        <v/>
      </c>
      <c r="Y250" s="90" t="str">
        <f t="shared" si="83"/>
        <v/>
      </c>
      <c r="Z250" s="102" t="str">
        <f t="shared" si="71"/>
        <v/>
      </c>
      <c r="AB250" s="88" t="str">
        <f>IF(B250=1,B250*('Base de Dados 2013'!$AN310-'Base de Dados 2013'!$AH310),"")</f>
        <v/>
      </c>
      <c r="AC250" s="89" t="str">
        <f>IF(C250=1,C250*('Base de Dados 2013'!$AN310-'Base de Dados 2013'!$AH310),"")</f>
        <v/>
      </c>
      <c r="AD250" s="89" t="str">
        <f>IF(D250=1,D250*('Base de Dados 2013'!$AN310-'Base de Dados 2013'!$AH310),"")</f>
        <v/>
      </c>
      <c r="AE250" s="89" t="str">
        <f>IF(E250=1,E250*('Base de Dados 2013'!$AN310-'Base de Dados 2013'!$AH310),"")</f>
        <v/>
      </c>
      <c r="AF250" s="89">
        <f>IF(F250=1,F250*('Base de Dados 2013'!$AN310-'Base de Dados 2013'!$AH310),"")</f>
        <v>108</v>
      </c>
      <c r="AG250" s="89" t="str">
        <f>IF(G250=1,G250*('Base de Dados 2013'!$AN310-'Base de Dados 2013'!$AH310),"")</f>
        <v/>
      </c>
      <c r="AH250" s="89" t="str">
        <f>IF(H250=1,H250*('Base de Dados 2013'!$AN310-'Base de Dados 2013'!$AH310),"")</f>
        <v/>
      </c>
      <c r="AI250" s="89" t="str">
        <f>IF(I250=1,I250*('Base de Dados 2013'!$AN310-'Base de Dados 2013'!$AH310),"")</f>
        <v/>
      </c>
      <c r="AJ250" s="89" t="str">
        <f>IF(J250=1,J250*('Base de Dados 2013'!$AN310-'Base de Dados 2013'!$AH310),"")</f>
        <v/>
      </c>
      <c r="AK250" s="89" t="str">
        <f>IF(K250=1,K250*('Base de Dados 2013'!$AN310-'Base de Dados 2013'!$AH310),"")</f>
        <v/>
      </c>
      <c r="AL250" s="89" t="str">
        <f>IF(L250=1,L250*('Base de Dados 2013'!$AN310-'Base de Dados 2013'!$AH310),"")</f>
        <v/>
      </c>
      <c r="AM250" s="89" t="str">
        <f>IF(M250=1,M250*('Base de Dados 2013'!$AN310-'Base de Dados 2013'!$AH310),"")</f>
        <v/>
      </c>
      <c r="AN250" s="89" t="str">
        <f>IF(N250=1,N250*('Base de Dados 2013'!$AN310-'Base de Dados 2013'!$AH310),"")</f>
        <v/>
      </c>
      <c r="AO250" s="89" t="str">
        <f>IF(O250=1,O250*('Base de Dados 2013'!$AN310-'Base de Dados 2013'!$AH310),"")</f>
        <v/>
      </c>
      <c r="AP250" s="89" t="str">
        <f>IF(P250=1,P250*('Base de Dados 2013'!$AN310-'Base de Dados 2013'!$AH310),"")</f>
        <v/>
      </c>
      <c r="AQ250" s="89" t="str">
        <f>IF(Q250=1,Q250*('Base de Dados 2013'!$AN310-'Base de Dados 2013'!$AH310),"")</f>
        <v/>
      </c>
      <c r="AR250" s="89" t="str">
        <f>IF(R250=1,R250*('Base de Dados 2013'!$AN310-'Base de Dados 2013'!$AH310),"")</f>
        <v/>
      </c>
      <c r="AS250" s="89" t="str">
        <f>IF(S250=1,S250*('Base de Dados 2013'!$AN310-'Base de Dados 2013'!$AH310),"")</f>
        <v/>
      </c>
      <c r="AT250" s="89" t="str">
        <f>IF(T250=1,T250*('Base de Dados 2013'!$AN310-'Base de Dados 2013'!$AH310),"")</f>
        <v/>
      </c>
      <c r="AU250" s="89" t="str">
        <f>IF(U250=1,U250*('Base de Dados 2013'!$AN310-'Base de Dados 2013'!$AH310),"")</f>
        <v/>
      </c>
      <c r="AV250" s="89" t="str">
        <f>IF(V250=1,V250*('Base de Dados 2013'!$AN310-'Base de Dados 2013'!$AH310),"")</f>
        <v/>
      </c>
      <c r="AW250" s="89" t="str">
        <f>IF(W250=1,W250*('Base de Dados 2013'!$AN310-'Base de Dados 2013'!$AH310),"")</f>
        <v/>
      </c>
      <c r="AX250" s="89" t="str">
        <f>IF(X250=1,X250*('Base de Dados 2013'!$AN310-'Base de Dados 2013'!$AH310),"")</f>
        <v/>
      </c>
      <c r="AY250" s="90" t="str">
        <f>IF(Y250=1,Y250*('Base de Dados 2013'!$AN310-'Base de Dados 2013'!$AH310),"")</f>
        <v/>
      </c>
      <c r="AZ250" t="str">
        <f t="shared" si="82"/>
        <v/>
      </c>
      <c r="BA250" t="str">
        <f t="shared" si="80"/>
        <v/>
      </c>
    </row>
    <row r="251" spans="1:53" x14ac:dyDescent="0.55000000000000004">
      <c r="A251" s="75" t="str">
        <f>'Base de Dados 2013'!O311</f>
        <v>USB 222</v>
      </c>
      <c r="B251" s="88" t="str">
        <f t="shared" si="84"/>
        <v/>
      </c>
      <c r="C251" s="89" t="str">
        <f t="shared" si="84"/>
        <v/>
      </c>
      <c r="D251" s="89" t="str">
        <f t="shared" si="84"/>
        <v/>
      </c>
      <c r="E251" s="89" t="str">
        <f t="shared" si="84"/>
        <v/>
      </c>
      <c r="F251" s="89" t="str">
        <f t="shared" si="84"/>
        <v/>
      </c>
      <c r="G251" s="89" t="str">
        <f t="shared" si="84"/>
        <v/>
      </c>
      <c r="H251" s="89" t="str">
        <f t="shared" si="72"/>
        <v/>
      </c>
      <c r="I251" s="89">
        <f t="shared" si="72"/>
        <v>1</v>
      </c>
      <c r="J251" s="89" t="str">
        <f t="shared" si="72"/>
        <v/>
      </c>
      <c r="K251" s="89" t="str">
        <f t="shared" si="84"/>
        <v/>
      </c>
      <c r="L251" s="89" t="str">
        <f t="shared" si="84"/>
        <v/>
      </c>
      <c r="M251" s="89" t="str">
        <f t="shared" si="84"/>
        <v/>
      </c>
      <c r="N251" s="89" t="str">
        <f t="shared" si="73"/>
        <v/>
      </c>
      <c r="O251" s="89" t="str">
        <f t="shared" si="74"/>
        <v/>
      </c>
      <c r="P251" s="89" t="str">
        <f t="shared" si="84"/>
        <v/>
      </c>
      <c r="Q251" s="89" t="str">
        <f t="shared" si="84"/>
        <v/>
      </c>
      <c r="R251" s="89" t="str">
        <f t="shared" si="84"/>
        <v/>
      </c>
      <c r="S251" s="89" t="str">
        <f t="shared" si="75"/>
        <v/>
      </c>
      <c r="T251" s="89" t="str">
        <f t="shared" si="76"/>
        <v/>
      </c>
      <c r="U251" s="89" t="str">
        <f t="shared" si="84"/>
        <v/>
      </c>
      <c r="V251" s="89" t="str">
        <f t="shared" si="84"/>
        <v/>
      </c>
      <c r="W251" s="89" t="str">
        <f t="shared" si="84"/>
        <v/>
      </c>
      <c r="X251" s="89" t="str">
        <f t="shared" si="83"/>
        <v/>
      </c>
      <c r="Y251" s="90" t="str">
        <f t="shared" si="83"/>
        <v/>
      </c>
      <c r="Z251" s="102" t="str">
        <f t="shared" si="71"/>
        <v/>
      </c>
      <c r="AB251" s="88" t="str">
        <f>IF(B251=1,B251*('Base de Dados 2013'!$AN311-'Base de Dados 2013'!$AH311),"")</f>
        <v/>
      </c>
      <c r="AC251" s="89" t="str">
        <f>IF(C251=1,C251*('Base de Dados 2013'!$AN311-'Base de Dados 2013'!$AH311),"")</f>
        <v/>
      </c>
      <c r="AD251" s="89" t="str">
        <f>IF(D251=1,D251*('Base de Dados 2013'!$AN311-'Base de Dados 2013'!$AH311),"")</f>
        <v/>
      </c>
      <c r="AE251" s="89" t="str">
        <f>IF(E251=1,E251*('Base de Dados 2013'!$AN311-'Base de Dados 2013'!$AH311),"")</f>
        <v/>
      </c>
      <c r="AF251" s="89" t="str">
        <f>IF(F251=1,F251*('Base de Dados 2013'!$AN311-'Base de Dados 2013'!$AH311),"")</f>
        <v/>
      </c>
      <c r="AG251" s="89" t="str">
        <f>IF(G251=1,G251*('Base de Dados 2013'!$AN311-'Base de Dados 2013'!$AH311),"")</f>
        <v/>
      </c>
      <c r="AH251" s="89" t="str">
        <f>IF(H251=1,H251*('Base de Dados 2013'!$AN311-'Base de Dados 2013'!$AH311),"")</f>
        <v/>
      </c>
      <c r="AI251" s="89">
        <f>IF(I251=1,I251*('Base de Dados 2013'!$AN311-'Base de Dados 2013'!$AH311),"")</f>
        <v>35</v>
      </c>
      <c r="AJ251" s="89" t="str">
        <f>IF(J251=1,J251*('Base de Dados 2013'!$AN311-'Base de Dados 2013'!$AH311),"")</f>
        <v/>
      </c>
      <c r="AK251" s="89" t="str">
        <f>IF(K251=1,K251*('Base de Dados 2013'!$AN311-'Base de Dados 2013'!$AH311),"")</f>
        <v/>
      </c>
      <c r="AL251" s="89" t="str">
        <f>IF(L251=1,L251*('Base de Dados 2013'!$AN311-'Base de Dados 2013'!$AH311),"")</f>
        <v/>
      </c>
      <c r="AM251" s="89" t="str">
        <f>IF(M251=1,M251*('Base de Dados 2013'!$AN311-'Base de Dados 2013'!$AH311),"")</f>
        <v/>
      </c>
      <c r="AN251" s="89" t="str">
        <f>IF(N251=1,N251*('Base de Dados 2013'!$AN311-'Base de Dados 2013'!$AH311),"")</f>
        <v/>
      </c>
      <c r="AO251" s="89" t="str">
        <f>IF(O251=1,O251*('Base de Dados 2013'!$AN311-'Base de Dados 2013'!$AH311),"")</f>
        <v/>
      </c>
      <c r="AP251" s="89" t="str">
        <f>IF(P251=1,P251*('Base de Dados 2013'!$AN311-'Base de Dados 2013'!$AH311),"")</f>
        <v/>
      </c>
      <c r="AQ251" s="89" t="str">
        <f>IF(Q251=1,Q251*('Base de Dados 2013'!$AN311-'Base de Dados 2013'!$AH311),"")</f>
        <v/>
      </c>
      <c r="AR251" s="89" t="str">
        <f>IF(R251=1,R251*('Base de Dados 2013'!$AN311-'Base de Dados 2013'!$AH311),"")</f>
        <v/>
      </c>
      <c r="AS251" s="89" t="str">
        <f>IF(S251=1,S251*('Base de Dados 2013'!$AN311-'Base de Dados 2013'!$AH311),"")</f>
        <v/>
      </c>
      <c r="AT251" s="89" t="str">
        <f>IF(T251=1,T251*('Base de Dados 2013'!$AN311-'Base de Dados 2013'!$AH311),"")</f>
        <v/>
      </c>
      <c r="AU251" s="89" t="str">
        <f>IF(U251=1,U251*('Base de Dados 2013'!$AN311-'Base de Dados 2013'!$AH311),"")</f>
        <v/>
      </c>
      <c r="AV251" s="89" t="str">
        <f>IF(V251=1,V251*('Base de Dados 2013'!$AN311-'Base de Dados 2013'!$AH311),"")</f>
        <v/>
      </c>
      <c r="AW251" s="89" t="str">
        <f>IF(W251=1,W251*('Base de Dados 2013'!$AN311-'Base de Dados 2013'!$AH311),"")</f>
        <v/>
      </c>
      <c r="AX251" s="89" t="str">
        <f>IF(X251=1,X251*('Base de Dados 2013'!$AN311-'Base de Dados 2013'!$AH311),"")</f>
        <v/>
      </c>
      <c r="AY251" s="90" t="str">
        <f>IF(Y251=1,Y251*('Base de Dados 2013'!$AN311-'Base de Dados 2013'!$AH311),"")</f>
        <v/>
      </c>
      <c r="AZ251" t="str">
        <f t="shared" si="82"/>
        <v/>
      </c>
      <c r="BA251" t="str">
        <f t="shared" si="80"/>
        <v/>
      </c>
    </row>
    <row r="252" spans="1:53" x14ac:dyDescent="0.55000000000000004">
      <c r="A252" s="75" t="str">
        <f>'Base de Dados 2013'!O312</f>
        <v>USB 557</v>
      </c>
      <c r="B252" s="88" t="str">
        <f t="shared" si="84"/>
        <v/>
      </c>
      <c r="C252" s="89" t="str">
        <f t="shared" si="84"/>
        <v/>
      </c>
      <c r="D252" s="89" t="str">
        <f t="shared" si="84"/>
        <v/>
      </c>
      <c r="E252" s="89" t="str">
        <f t="shared" si="84"/>
        <v/>
      </c>
      <c r="F252" s="89">
        <f t="shared" si="84"/>
        <v>1</v>
      </c>
      <c r="G252" s="89" t="str">
        <f t="shared" si="84"/>
        <v/>
      </c>
      <c r="H252" s="89" t="str">
        <f t="shared" si="72"/>
        <v/>
      </c>
      <c r="I252" s="89" t="str">
        <f t="shared" si="72"/>
        <v/>
      </c>
      <c r="J252" s="89" t="str">
        <f t="shared" si="72"/>
        <v/>
      </c>
      <c r="K252" s="89" t="str">
        <f t="shared" si="84"/>
        <v/>
      </c>
      <c r="L252" s="89" t="str">
        <f t="shared" si="84"/>
        <v/>
      </c>
      <c r="M252" s="89" t="str">
        <f t="shared" si="84"/>
        <v/>
      </c>
      <c r="N252" s="89" t="str">
        <f t="shared" si="73"/>
        <v/>
      </c>
      <c r="O252" s="89" t="str">
        <f t="shared" si="74"/>
        <v/>
      </c>
      <c r="P252" s="89" t="str">
        <f t="shared" si="84"/>
        <v/>
      </c>
      <c r="Q252" s="89" t="str">
        <f t="shared" si="84"/>
        <v/>
      </c>
      <c r="R252" s="89" t="str">
        <f t="shared" si="84"/>
        <v/>
      </c>
      <c r="S252" s="89" t="str">
        <f t="shared" si="75"/>
        <v/>
      </c>
      <c r="T252" s="89" t="str">
        <f t="shared" si="76"/>
        <v/>
      </c>
      <c r="U252" s="89" t="str">
        <f t="shared" si="84"/>
        <v/>
      </c>
      <c r="V252" s="89" t="str">
        <f t="shared" si="84"/>
        <v/>
      </c>
      <c r="W252" s="89" t="str">
        <f t="shared" si="84"/>
        <v/>
      </c>
      <c r="X252" s="89" t="str">
        <f t="shared" si="83"/>
        <v/>
      </c>
      <c r="Y252" s="90" t="str">
        <f t="shared" si="83"/>
        <v/>
      </c>
      <c r="Z252" s="102" t="str">
        <f t="shared" si="71"/>
        <v/>
      </c>
      <c r="AB252" s="88" t="str">
        <f>IF(B252=1,B252*('Base de Dados 2013'!$AN312-'Base de Dados 2013'!$AH312),"")</f>
        <v/>
      </c>
      <c r="AC252" s="89" t="str">
        <f>IF(C252=1,C252*('Base de Dados 2013'!$AN312-'Base de Dados 2013'!$AH312),"")</f>
        <v/>
      </c>
      <c r="AD252" s="89" t="str">
        <f>IF(D252=1,D252*('Base de Dados 2013'!$AN312-'Base de Dados 2013'!$AH312),"")</f>
        <v/>
      </c>
      <c r="AE252" s="89" t="str">
        <f>IF(E252=1,E252*('Base de Dados 2013'!$AN312-'Base de Dados 2013'!$AH312),"")</f>
        <v/>
      </c>
      <c r="AF252" s="89">
        <f>IF(F252=1,F252*('Base de Dados 2013'!$AN312-'Base de Dados 2013'!$AH312),"")</f>
        <v>55</v>
      </c>
      <c r="AG252" s="89" t="str">
        <f>IF(G252=1,G252*('Base de Dados 2013'!$AN312-'Base de Dados 2013'!$AH312),"")</f>
        <v/>
      </c>
      <c r="AH252" s="89" t="str">
        <f>IF(H252=1,H252*('Base de Dados 2013'!$AN312-'Base de Dados 2013'!$AH312),"")</f>
        <v/>
      </c>
      <c r="AI252" s="89" t="str">
        <f>IF(I252=1,I252*('Base de Dados 2013'!$AN312-'Base de Dados 2013'!$AH312),"")</f>
        <v/>
      </c>
      <c r="AJ252" s="89" t="str">
        <f>IF(J252=1,J252*('Base de Dados 2013'!$AN312-'Base de Dados 2013'!$AH312),"")</f>
        <v/>
      </c>
      <c r="AK252" s="89" t="str">
        <f>IF(K252=1,K252*('Base de Dados 2013'!$AN312-'Base de Dados 2013'!$AH312),"")</f>
        <v/>
      </c>
      <c r="AL252" s="89" t="str">
        <f>IF(L252=1,L252*('Base de Dados 2013'!$AN312-'Base de Dados 2013'!$AH312),"")</f>
        <v/>
      </c>
      <c r="AM252" s="89" t="str">
        <f>IF(M252=1,M252*('Base de Dados 2013'!$AN312-'Base de Dados 2013'!$AH312),"")</f>
        <v/>
      </c>
      <c r="AN252" s="89" t="str">
        <f>IF(N252=1,N252*('Base de Dados 2013'!$AN312-'Base de Dados 2013'!$AH312),"")</f>
        <v/>
      </c>
      <c r="AO252" s="89" t="str">
        <f>IF(O252=1,O252*('Base de Dados 2013'!$AN312-'Base de Dados 2013'!$AH312),"")</f>
        <v/>
      </c>
      <c r="AP252" s="89" t="str">
        <f>IF(P252=1,P252*('Base de Dados 2013'!$AN312-'Base de Dados 2013'!$AH312),"")</f>
        <v/>
      </c>
      <c r="AQ252" s="89" t="str">
        <f>IF(Q252=1,Q252*('Base de Dados 2013'!$AN312-'Base de Dados 2013'!$AH312),"")</f>
        <v/>
      </c>
      <c r="AR252" s="89" t="str">
        <f>IF(R252=1,R252*('Base de Dados 2013'!$AN312-'Base de Dados 2013'!$AH312),"")</f>
        <v/>
      </c>
      <c r="AS252" s="89" t="str">
        <f>IF(S252=1,S252*('Base de Dados 2013'!$AN312-'Base de Dados 2013'!$AH312),"")</f>
        <v/>
      </c>
      <c r="AT252" s="89" t="str">
        <f>IF(T252=1,T252*('Base de Dados 2013'!$AN312-'Base de Dados 2013'!$AH312),"")</f>
        <v/>
      </c>
      <c r="AU252" s="89" t="str">
        <f>IF(U252=1,U252*('Base de Dados 2013'!$AN312-'Base de Dados 2013'!$AH312),"")</f>
        <v/>
      </c>
      <c r="AV252" s="89" t="str">
        <f>IF(V252=1,V252*('Base de Dados 2013'!$AN312-'Base de Dados 2013'!$AH312),"")</f>
        <v/>
      </c>
      <c r="AW252" s="89" t="str">
        <f>IF(W252=1,W252*('Base de Dados 2013'!$AN312-'Base de Dados 2013'!$AH312),"")</f>
        <v/>
      </c>
      <c r="AX252" s="89" t="str">
        <f>IF(X252=1,X252*('Base de Dados 2013'!$AN312-'Base de Dados 2013'!$AH312),"")</f>
        <v/>
      </c>
      <c r="AY252" s="90" t="str">
        <f>IF(Y252=1,Y252*('Base de Dados 2013'!$AN312-'Base de Dados 2013'!$AH312),"")</f>
        <v/>
      </c>
      <c r="AZ252" t="str">
        <f t="shared" si="82"/>
        <v/>
      </c>
      <c r="BA252" t="str">
        <f t="shared" si="80"/>
        <v/>
      </c>
    </row>
    <row r="253" spans="1:53" x14ac:dyDescent="0.55000000000000004">
      <c r="A253" s="75" t="str">
        <f>'Base de Dados 2013'!O313</f>
        <v>Arl 1973</v>
      </c>
      <c r="B253" s="88" t="str">
        <f t="shared" si="84"/>
        <v/>
      </c>
      <c r="C253" s="89" t="str">
        <f t="shared" si="84"/>
        <v/>
      </c>
      <c r="D253" s="89" t="str">
        <f t="shared" si="84"/>
        <v/>
      </c>
      <c r="E253" s="89" t="str">
        <f t="shared" si="84"/>
        <v/>
      </c>
      <c r="F253" s="89" t="str">
        <f t="shared" si="84"/>
        <v/>
      </c>
      <c r="G253" s="89" t="str">
        <f t="shared" si="84"/>
        <v/>
      </c>
      <c r="H253" s="89" t="str">
        <f t="shared" si="72"/>
        <v/>
      </c>
      <c r="I253" s="89" t="str">
        <f t="shared" si="72"/>
        <v/>
      </c>
      <c r="J253" s="89" t="str">
        <f t="shared" si="72"/>
        <v/>
      </c>
      <c r="K253" s="89" t="str">
        <f t="shared" si="84"/>
        <v/>
      </c>
      <c r="L253" s="89" t="str">
        <f t="shared" si="84"/>
        <v/>
      </c>
      <c r="M253" s="89" t="str">
        <f t="shared" si="84"/>
        <v/>
      </c>
      <c r="N253" s="89" t="str">
        <f t="shared" si="73"/>
        <v/>
      </c>
      <c r="O253" s="89" t="str">
        <f t="shared" si="74"/>
        <v/>
      </c>
      <c r="P253" s="89" t="str">
        <f t="shared" si="84"/>
        <v/>
      </c>
      <c r="Q253" s="89" t="str">
        <f t="shared" si="84"/>
        <v/>
      </c>
      <c r="R253" s="89" t="str">
        <f t="shared" si="84"/>
        <v/>
      </c>
      <c r="S253" s="89" t="str">
        <f t="shared" si="75"/>
        <v/>
      </c>
      <c r="T253" s="89" t="str">
        <f t="shared" si="76"/>
        <v/>
      </c>
      <c r="U253" s="89" t="str">
        <f t="shared" si="84"/>
        <v/>
      </c>
      <c r="V253" s="89" t="str">
        <f t="shared" si="84"/>
        <v/>
      </c>
      <c r="W253" s="89" t="str">
        <f t="shared" si="84"/>
        <v/>
      </c>
      <c r="X253" s="89" t="str">
        <f t="shared" si="83"/>
        <v/>
      </c>
      <c r="Y253" s="90">
        <f t="shared" si="83"/>
        <v>1</v>
      </c>
      <c r="Z253" s="102" t="str">
        <f t="shared" si="71"/>
        <v/>
      </c>
      <c r="AB253" s="88" t="str">
        <f>IF(B253=1,B253*('Base de Dados 2013'!$AN313-'Base de Dados 2013'!$AH313),"")</f>
        <v/>
      </c>
      <c r="AC253" s="89" t="str">
        <f>IF(C253=1,C253*('Base de Dados 2013'!$AN313-'Base de Dados 2013'!$AH313),"")</f>
        <v/>
      </c>
      <c r="AD253" s="89" t="str">
        <f>IF(D253=1,D253*('Base de Dados 2013'!$AN313-'Base de Dados 2013'!$AH313),"")</f>
        <v/>
      </c>
      <c r="AE253" s="89" t="str">
        <f>IF(E253=1,E253*('Base de Dados 2013'!$AN313-'Base de Dados 2013'!$AH313),"")</f>
        <v/>
      </c>
      <c r="AF253" s="89" t="str">
        <f>IF(F253=1,F253*('Base de Dados 2013'!$AN313-'Base de Dados 2013'!$AH313),"")</f>
        <v/>
      </c>
      <c r="AG253" s="89" t="str">
        <f>IF(G253=1,G253*('Base de Dados 2013'!$AN313-'Base de Dados 2013'!$AH313),"")</f>
        <v/>
      </c>
      <c r="AH253" s="89" t="str">
        <f>IF(H253=1,H253*('Base de Dados 2013'!$AN313-'Base de Dados 2013'!$AH313),"")</f>
        <v/>
      </c>
      <c r="AI253" s="89" t="str">
        <f>IF(I253=1,I253*('Base de Dados 2013'!$AN313-'Base de Dados 2013'!$AH313),"")</f>
        <v/>
      </c>
      <c r="AJ253" s="89" t="str">
        <f>IF(J253=1,J253*('Base de Dados 2013'!$AN313-'Base de Dados 2013'!$AH313),"")</f>
        <v/>
      </c>
      <c r="AK253" s="89" t="str">
        <f>IF(K253=1,K253*('Base de Dados 2013'!$AN313-'Base de Dados 2013'!$AH313),"")</f>
        <v/>
      </c>
      <c r="AL253" s="89" t="str">
        <f>IF(L253=1,L253*('Base de Dados 2013'!$AN313-'Base de Dados 2013'!$AH313),"")</f>
        <v/>
      </c>
      <c r="AM253" s="89" t="str">
        <f>IF(M253=1,M253*('Base de Dados 2013'!$AN313-'Base de Dados 2013'!$AH313),"")</f>
        <v/>
      </c>
      <c r="AN253" s="89" t="str">
        <f>IF(N253=1,N253*('Base de Dados 2013'!$AN313-'Base de Dados 2013'!$AH313),"")</f>
        <v/>
      </c>
      <c r="AO253" s="89" t="str">
        <f>IF(O253=1,O253*('Base de Dados 2013'!$AN313-'Base de Dados 2013'!$AH313),"")</f>
        <v/>
      </c>
      <c r="AP253" s="89" t="str">
        <f>IF(P253=1,P253*('Base de Dados 2013'!$AN313-'Base de Dados 2013'!$AH313),"")</f>
        <v/>
      </c>
      <c r="AQ253" s="89" t="str">
        <f>IF(Q253=1,Q253*('Base de Dados 2013'!$AN313-'Base de Dados 2013'!$AH313),"")</f>
        <v/>
      </c>
      <c r="AR253" s="89" t="str">
        <f>IF(R253=1,R253*('Base de Dados 2013'!$AN313-'Base de Dados 2013'!$AH313),"")</f>
        <v/>
      </c>
      <c r="AS253" s="89" t="str">
        <f>IF(S253=1,S253*('Base de Dados 2013'!$AN313-'Base de Dados 2013'!$AH313),"")</f>
        <v/>
      </c>
      <c r="AT253" s="89" t="str">
        <f>IF(T253=1,T253*('Base de Dados 2013'!$AN313-'Base de Dados 2013'!$AH313),"")</f>
        <v/>
      </c>
      <c r="AU253" s="89" t="str">
        <f>IF(U253=1,U253*('Base de Dados 2013'!$AN313-'Base de Dados 2013'!$AH313),"")</f>
        <v/>
      </c>
      <c r="AV253" s="89" t="str">
        <f>IF(V253=1,V253*('Base de Dados 2013'!$AN313-'Base de Dados 2013'!$AH313),"")</f>
        <v/>
      </c>
      <c r="AW253" s="89" t="str">
        <f>IF(W253=1,W253*('Base de Dados 2013'!$AN313-'Base de Dados 2013'!$AH313),"")</f>
        <v/>
      </c>
      <c r="AX253" s="89" t="str">
        <f>IF(X253=1,X253*('Base de Dados 2013'!$AN313-'Base de Dados 2013'!$AH313),"")</f>
        <v/>
      </c>
      <c r="AY253" s="90">
        <f>IF(Y253=1,Y253*('Base de Dados 2013'!$AN313-'Base de Dados 2013'!$AH313),"")</f>
        <v>34</v>
      </c>
      <c r="AZ253" t="str">
        <f t="shared" si="82"/>
        <v/>
      </c>
      <c r="BA253" t="str">
        <f t="shared" si="80"/>
        <v/>
      </c>
    </row>
    <row r="254" spans="1:53" x14ac:dyDescent="0.55000000000000004">
      <c r="A254" s="75" t="str">
        <f>'Base de Dados 2013'!O314</f>
        <v>USB 150</v>
      </c>
      <c r="B254" s="88" t="str">
        <f t="shared" si="84"/>
        <v/>
      </c>
      <c r="C254" s="89" t="str">
        <f t="shared" si="84"/>
        <v/>
      </c>
      <c r="D254" s="89" t="str">
        <f t="shared" si="84"/>
        <v/>
      </c>
      <c r="E254" s="89" t="str">
        <f t="shared" si="84"/>
        <v/>
      </c>
      <c r="F254" s="89" t="str">
        <f t="shared" si="84"/>
        <v/>
      </c>
      <c r="G254" s="89" t="str">
        <f t="shared" si="84"/>
        <v/>
      </c>
      <c r="H254" s="89" t="str">
        <f t="shared" si="72"/>
        <v/>
      </c>
      <c r="I254" s="89" t="str">
        <f t="shared" si="72"/>
        <v/>
      </c>
      <c r="J254" s="89" t="str">
        <f t="shared" si="72"/>
        <v/>
      </c>
      <c r="K254" s="89" t="str">
        <f t="shared" si="84"/>
        <v/>
      </c>
      <c r="L254" s="89" t="str">
        <f t="shared" si="84"/>
        <v/>
      </c>
      <c r="M254" s="89" t="str">
        <f t="shared" si="84"/>
        <v/>
      </c>
      <c r="N254" s="89" t="str">
        <f t="shared" si="73"/>
        <v/>
      </c>
      <c r="O254" s="89" t="str">
        <f t="shared" si="74"/>
        <v/>
      </c>
      <c r="P254" s="89">
        <f t="shared" si="84"/>
        <v>1</v>
      </c>
      <c r="Q254" s="89" t="str">
        <f t="shared" si="84"/>
        <v/>
      </c>
      <c r="R254" s="89" t="str">
        <f t="shared" si="84"/>
        <v/>
      </c>
      <c r="S254" s="89" t="str">
        <f t="shared" si="75"/>
        <v/>
      </c>
      <c r="T254" s="89" t="str">
        <f t="shared" si="76"/>
        <v/>
      </c>
      <c r="U254" s="89" t="str">
        <f t="shared" si="84"/>
        <v/>
      </c>
      <c r="V254" s="89" t="str">
        <f t="shared" si="84"/>
        <v/>
      </c>
      <c r="W254" s="89" t="str">
        <f t="shared" si="84"/>
        <v/>
      </c>
      <c r="X254" s="89" t="str">
        <f t="shared" si="83"/>
        <v/>
      </c>
      <c r="Y254" s="90" t="str">
        <f t="shared" si="83"/>
        <v/>
      </c>
      <c r="Z254" s="102" t="str">
        <f t="shared" si="71"/>
        <v/>
      </c>
      <c r="AB254" s="88" t="str">
        <f>IF(B254=1,B254*('Base de Dados 2013'!$AN314-'Base de Dados 2013'!$AH314),"")</f>
        <v/>
      </c>
      <c r="AC254" s="89" t="str">
        <f>IF(C254=1,C254*('Base de Dados 2013'!$AN314-'Base de Dados 2013'!$AH314),"")</f>
        <v/>
      </c>
      <c r="AD254" s="89" t="str">
        <f>IF(D254=1,D254*('Base de Dados 2013'!$AN314-'Base de Dados 2013'!$AH314),"")</f>
        <v/>
      </c>
      <c r="AE254" s="89" t="str">
        <f>IF(E254=1,E254*('Base de Dados 2013'!$AN314-'Base de Dados 2013'!$AH314),"")</f>
        <v/>
      </c>
      <c r="AF254" s="89" t="str">
        <f>IF(F254=1,F254*('Base de Dados 2013'!$AN314-'Base de Dados 2013'!$AH314),"")</f>
        <v/>
      </c>
      <c r="AG254" s="89" t="str">
        <f>IF(G254=1,G254*('Base de Dados 2013'!$AN314-'Base de Dados 2013'!$AH314),"")</f>
        <v/>
      </c>
      <c r="AH254" s="89" t="str">
        <f>IF(H254=1,H254*('Base de Dados 2013'!$AN314-'Base de Dados 2013'!$AH314),"")</f>
        <v/>
      </c>
      <c r="AI254" s="89" t="str">
        <f>IF(I254=1,I254*('Base de Dados 2013'!$AN314-'Base de Dados 2013'!$AH314),"")</f>
        <v/>
      </c>
      <c r="AJ254" s="89" t="str">
        <f>IF(J254=1,J254*('Base de Dados 2013'!$AN314-'Base de Dados 2013'!$AH314),"")</f>
        <v/>
      </c>
      <c r="AK254" s="89" t="str">
        <f>IF(K254=1,K254*('Base de Dados 2013'!$AN314-'Base de Dados 2013'!$AH314),"")</f>
        <v/>
      </c>
      <c r="AL254" s="89" t="str">
        <f>IF(L254=1,L254*('Base de Dados 2013'!$AN314-'Base de Dados 2013'!$AH314),"")</f>
        <v/>
      </c>
      <c r="AM254" s="89" t="str">
        <f>IF(M254=1,M254*('Base de Dados 2013'!$AN314-'Base de Dados 2013'!$AH314),"")</f>
        <v/>
      </c>
      <c r="AN254" s="89" t="str">
        <f>IF(N254=1,N254*('Base de Dados 2013'!$AN314-'Base de Dados 2013'!$AH314),"")</f>
        <v/>
      </c>
      <c r="AO254" s="89" t="str">
        <f>IF(O254=1,O254*('Base de Dados 2013'!$AN314-'Base de Dados 2013'!$AH314),"")</f>
        <v/>
      </c>
      <c r="AP254" s="89">
        <f>IF(P254=1,P254*('Base de Dados 2013'!$AN314-'Base de Dados 2013'!$AH314),"")</f>
        <v>62</v>
      </c>
      <c r="AQ254" s="89" t="str">
        <f>IF(Q254=1,Q254*('Base de Dados 2013'!$AN314-'Base de Dados 2013'!$AH314),"")</f>
        <v/>
      </c>
      <c r="AR254" s="89" t="str">
        <f>IF(R254=1,R254*('Base de Dados 2013'!$AN314-'Base de Dados 2013'!$AH314),"")</f>
        <v/>
      </c>
      <c r="AS254" s="89" t="str">
        <f>IF(S254=1,S254*('Base de Dados 2013'!$AN314-'Base de Dados 2013'!$AH314),"")</f>
        <v/>
      </c>
      <c r="AT254" s="89" t="str">
        <f>IF(T254=1,T254*('Base de Dados 2013'!$AN314-'Base de Dados 2013'!$AH314),"")</f>
        <v/>
      </c>
      <c r="AU254" s="89" t="str">
        <f>IF(U254=1,U254*('Base de Dados 2013'!$AN314-'Base de Dados 2013'!$AH314),"")</f>
        <v/>
      </c>
      <c r="AV254" s="89" t="str">
        <f>IF(V254=1,V254*('Base de Dados 2013'!$AN314-'Base de Dados 2013'!$AH314),"")</f>
        <v/>
      </c>
      <c r="AW254" s="89" t="str">
        <f>IF(W254=1,W254*('Base de Dados 2013'!$AN314-'Base de Dados 2013'!$AH314),"")</f>
        <v/>
      </c>
      <c r="AX254" s="89" t="str">
        <f>IF(X254=1,X254*('Base de Dados 2013'!$AN314-'Base de Dados 2013'!$AH314),"")</f>
        <v/>
      </c>
      <c r="AY254" s="90" t="str">
        <f>IF(Y254=1,Y254*('Base de Dados 2013'!$AN314-'Base de Dados 2013'!$AH314),"")</f>
        <v/>
      </c>
      <c r="AZ254" t="str">
        <f t="shared" si="82"/>
        <v/>
      </c>
      <c r="BA254" t="str">
        <f t="shared" si="80"/>
        <v/>
      </c>
    </row>
    <row r="255" spans="1:53" x14ac:dyDescent="0.55000000000000004">
      <c r="A255" s="75" t="str">
        <f>'Base de Dados 2013'!O315</f>
        <v>AG 245</v>
      </c>
      <c r="B255" s="88" t="str">
        <f t="shared" si="84"/>
        <v/>
      </c>
      <c r="C255" s="89" t="str">
        <f t="shared" si="84"/>
        <v/>
      </c>
      <c r="D255" s="89" t="str">
        <f t="shared" si="84"/>
        <v/>
      </c>
      <c r="E255" s="89" t="str">
        <f t="shared" si="84"/>
        <v/>
      </c>
      <c r="F255" s="89" t="str">
        <f t="shared" si="84"/>
        <v/>
      </c>
      <c r="G255" s="89" t="str">
        <f t="shared" si="84"/>
        <v/>
      </c>
      <c r="H255" s="89" t="str">
        <f t="shared" si="72"/>
        <v/>
      </c>
      <c r="I255" s="89" t="str">
        <f t="shared" si="72"/>
        <v/>
      </c>
      <c r="J255" s="89" t="str">
        <f t="shared" si="72"/>
        <v/>
      </c>
      <c r="K255" s="89" t="str">
        <f t="shared" si="84"/>
        <v/>
      </c>
      <c r="L255" s="89" t="str">
        <f t="shared" si="84"/>
        <v/>
      </c>
      <c r="M255" s="89" t="str">
        <f t="shared" si="84"/>
        <v/>
      </c>
      <c r="N255" s="89" t="str">
        <f t="shared" si="73"/>
        <v/>
      </c>
      <c r="O255" s="89" t="str">
        <f t="shared" si="74"/>
        <v/>
      </c>
      <c r="P255" s="89" t="str">
        <f t="shared" si="84"/>
        <v/>
      </c>
      <c r="Q255" s="89" t="str">
        <f t="shared" si="84"/>
        <v/>
      </c>
      <c r="R255" s="89" t="str">
        <f t="shared" si="84"/>
        <v/>
      </c>
      <c r="S255" s="89" t="str">
        <f t="shared" si="75"/>
        <v/>
      </c>
      <c r="T255" s="89" t="str">
        <f t="shared" si="76"/>
        <v/>
      </c>
      <c r="U255" s="89" t="str">
        <f t="shared" si="84"/>
        <v/>
      </c>
      <c r="V255" s="89" t="str">
        <f t="shared" si="84"/>
        <v/>
      </c>
      <c r="W255" s="89" t="str">
        <f t="shared" si="84"/>
        <v/>
      </c>
      <c r="X255" s="89">
        <f t="shared" si="83"/>
        <v>1</v>
      </c>
      <c r="Y255" s="90" t="str">
        <f t="shared" si="83"/>
        <v/>
      </c>
      <c r="Z255" s="102" t="str">
        <f t="shared" si="71"/>
        <v/>
      </c>
      <c r="AB255" s="88" t="str">
        <f>IF(B255=1,B255*('Base de Dados 2013'!$AN315-'Base de Dados 2013'!$AH315),"")</f>
        <v/>
      </c>
      <c r="AC255" s="89" t="str">
        <f>IF(C255=1,C255*('Base de Dados 2013'!$AN315-'Base de Dados 2013'!$AH315),"")</f>
        <v/>
      </c>
      <c r="AD255" s="89" t="str">
        <f>IF(D255=1,D255*('Base de Dados 2013'!$AN315-'Base de Dados 2013'!$AH315),"")</f>
        <v/>
      </c>
      <c r="AE255" s="89" t="str">
        <f>IF(E255=1,E255*('Base de Dados 2013'!$AN315-'Base de Dados 2013'!$AH315),"")</f>
        <v/>
      </c>
      <c r="AF255" s="89" t="str">
        <f>IF(F255=1,F255*('Base de Dados 2013'!$AN315-'Base de Dados 2013'!$AH315),"")</f>
        <v/>
      </c>
      <c r="AG255" s="89" t="str">
        <f>IF(G255=1,G255*('Base de Dados 2013'!$AN315-'Base de Dados 2013'!$AH315),"")</f>
        <v/>
      </c>
      <c r="AH255" s="89" t="str">
        <f>IF(H255=1,H255*('Base de Dados 2013'!$AN315-'Base de Dados 2013'!$AH315),"")</f>
        <v/>
      </c>
      <c r="AI255" s="89" t="str">
        <f>IF(I255=1,I255*('Base de Dados 2013'!$AN315-'Base de Dados 2013'!$AH315),"")</f>
        <v/>
      </c>
      <c r="AJ255" s="89" t="str">
        <f>IF(J255=1,J255*('Base de Dados 2013'!$AN315-'Base de Dados 2013'!$AH315),"")</f>
        <v/>
      </c>
      <c r="AK255" s="89" t="str">
        <f>IF(K255=1,K255*('Base de Dados 2013'!$AN315-'Base de Dados 2013'!$AH315),"")</f>
        <v/>
      </c>
      <c r="AL255" s="89" t="str">
        <f>IF(L255=1,L255*('Base de Dados 2013'!$AN315-'Base de Dados 2013'!$AH315),"")</f>
        <v/>
      </c>
      <c r="AM255" s="89" t="str">
        <f>IF(M255=1,M255*('Base de Dados 2013'!$AN315-'Base de Dados 2013'!$AH315),"")</f>
        <v/>
      </c>
      <c r="AN255" s="89" t="str">
        <f>IF(N255=1,N255*('Base de Dados 2013'!$AN315-'Base de Dados 2013'!$AH315),"")</f>
        <v/>
      </c>
      <c r="AO255" s="89" t="str">
        <f>IF(O255=1,O255*('Base de Dados 2013'!$AN315-'Base de Dados 2013'!$AH315),"")</f>
        <v/>
      </c>
      <c r="AP255" s="89" t="str">
        <f>IF(P255=1,P255*('Base de Dados 2013'!$AN315-'Base de Dados 2013'!$AH315),"")</f>
        <v/>
      </c>
      <c r="AQ255" s="89" t="str">
        <f>IF(Q255=1,Q255*('Base de Dados 2013'!$AN315-'Base de Dados 2013'!$AH315),"")</f>
        <v/>
      </c>
      <c r="AR255" s="89" t="str">
        <f>IF(R255=1,R255*('Base de Dados 2013'!$AN315-'Base de Dados 2013'!$AH315),"")</f>
        <v/>
      </c>
      <c r="AS255" s="89" t="str">
        <f>IF(S255=1,S255*('Base de Dados 2013'!$AN315-'Base de Dados 2013'!$AH315),"")</f>
        <v/>
      </c>
      <c r="AT255" s="89" t="str">
        <f>IF(T255=1,T255*('Base de Dados 2013'!$AN315-'Base de Dados 2013'!$AH315),"")</f>
        <v/>
      </c>
      <c r="AU255" s="89" t="str">
        <f>IF(U255=1,U255*('Base de Dados 2013'!$AN315-'Base de Dados 2013'!$AH315),"")</f>
        <v/>
      </c>
      <c r="AV255" s="89" t="str">
        <f>IF(V255=1,V255*('Base de Dados 2013'!$AN315-'Base de Dados 2013'!$AH315),"")</f>
        <v/>
      </c>
      <c r="AW255" s="89" t="str">
        <f>IF(W255=1,W255*('Base de Dados 2013'!$AN315-'Base de Dados 2013'!$AH315),"")</f>
        <v/>
      </c>
      <c r="AX255" s="89">
        <f>IF(X255=1,X255*('Base de Dados 2013'!$AN315-'Base de Dados 2013'!$AH315),"")</f>
        <v>76</v>
      </c>
      <c r="AY255" s="90" t="str">
        <f>IF(Y255=1,Y255*('Base de Dados 2013'!$AN315-'Base de Dados 2013'!$AH315),"")</f>
        <v/>
      </c>
      <c r="AZ255" t="str">
        <f t="shared" si="82"/>
        <v/>
      </c>
      <c r="BA255" t="str">
        <f t="shared" si="80"/>
        <v/>
      </c>
    </row>
    <row r="256" spans="1:53" x14ac:dyDescent="0.55000000000000004">
      <c r="A256" s="75" t="str">
        <f>'Base de Dados 2013'!O316</f>
        <v>USA 555</v>
      </c>
      <c r="B256" s="88" t="str">
        <f t="shared" si="84"/>
        <v/>
      </c>
      <c r="C256" s="89" t="str">
        <f t="shared" si="84"/>
        <v/>
      </c>
      <c r="D256" s="89" t="str">
        <f t="shared" si="84"/>
        <v/>
      </c>
      <c r="E256" s="89" t="str">
        <f t="shared" si="84"/>
        <v/>
      </c>
      <c r="F256" s="89" t="str">
        <f t="shared" si="84"/>
        <v/>
      </c>
      <c r="G256" s="89" t="str">
        <f t="shared" si="84"/>
        <v/>
      </c>
      <c r="H256" s="89" t="str">
        <f t="shared" si="72"/>
        <v/>
      </c>
      <c r="I256" s="89" t="str">
        <f t="shared" si="72"/>
        <v/>
      </c>
      <c r="J256" s="89" t="str">
        <f t="shared" si="72"/>
        <v/>
      </c>
      <c r="K256" s="89" t="str">
        <f t="shared" si="84"/>
        <v/>
      </c>
      <c r="L256" s="89" t="str">
        <f t="shared" si="84"/>
        <v/>
      </c>
      <c r="M256" s="89">
        <f t="shared" si="84"/>
        <v>1</v>
      </c>
      <c r="N256" s="89" t="str">
        <f t="shared" si="73"/>
        <v/>
      </c>
      <c r="O256" s="89" t="str">
        <f t="shared" si="74"/>
        <v/>
      </c>
      <c r="P256" s="89" t="str">
        <f t="shared" si="84"/>
        <v/>
      </c>
      <c r="Q256" s="89" t="str">
        <f t="shared" si="84"/>
        <v/>
      </c>
      <c r="R256" s="89" t="str">
        <f t="shared" si="84"/>
        <v/>
      </c>
      <c r="S256" s="89" t="str">
        <f t="shared" si="75"/>
        <v/>
      </c>
      <c r="T256" s="89" t="str">
        <f t="shared" si="76"/>
        <v/>
      </c>
      <c r="U256" s="89" t="str">
        <f t="shared" si="84"/>
        <v/>
      </c>
      <c r="V256" s="89" t="str">
        <f t="shared" si="84"/>
        <v/>
      </c>
      <c r="W256" s="89" t="str">
        <f t="shared" si="84"/>
        <v/>
      </c>
      <c r="X256" s="89" t="str">
        <f t="shared" si="83"/>
        <v/>
      </c>
      <c r="Y256" s="90" t="str">
        <f t="shared" si="83"/>
        <v/>
      </c>
      <c r="Z256" s="102" t="str">
        <f t="shared" si="71"/>
        <v/>
      </c>
      <c r="AB256" s="88" t="str">
        <f>IF(B256=1,B256*('Base de Dados 2013'!$AN316-'Base de Dados 2013'!$AH316),"")</f>
        <v/>
      </c>
      <c r="AC256" s="89" t="str">
        <f>IF(C256=1,C256*('Base de Dados 2013'!$AN316-'Base de Dados 2013'!$AH316),"")</f>
        <v/>
      </c>
      <c r="AD256" s="89" t="str">
        <f>IF(D256=1,D256*('Base de Dados 2013'!$AN316-'Base de Dados 2013'!$AH316),"")</f>
        <v/>
      </c>
      <c r="AE256" s="89" t="str">
        <f>IF(E256=1,E256*('Base de Dados 2013'!$AN316-'Base de Dados 2013'!$AH316),"")</f>
        <v/>
      </c>
      <c r="AF256" s="89" t="str">
        <f>IF(F256=1,F256*('Base de Dados 2013'!$AN316-'Base de Dados 2013'!$AH316),"")</f>
        <v/>
      </c>
      <c r="AG256" s="89" t="str">
        <f>IF(G256=1,G256*('Base de Dados 2013'!$AN316-'Base de Dados 2013'!$AH316),"")</f>
        <v/>
      </c>
      <c r="AH256" s="89" t="str">
        <f>IF(H256=1,H256*('Base de Dados 2013'!$AN316-'Base de Dados 2013'!$AH316),"")</f>
        <v/>
      </c>
      <c r="AI256" s="89" t="str">
        <f>IF(I256=1,I256*('Base de Dados 2013'!$AN316-'Base de Dados 2013'!$AH316),"")</f>
        <v/>
      </c>
      <c r="AJ256" s="89" t="str">
        <f>IF(J256=1,J256*('Base de Dados 2013'!$AN316-'Base de Dados 2013'!$AH316),"")</f>
        <v/>
      </c>
      <c r="AK256" s="89" t="str">
        <f>IF(K256=1,K256*('Base de Dados 2013'!$AN316-'Base de Dados 2013'!$AH316),"")</f>
        <v/>
      </c>
      <c r="AL256" s="89" t="str">
        <f>IF(L256=1,L256*('Base de Dados 2013'!$AN316-'Base de Dados 2013'!$AH316),"")</f>
        <v/>
      </c>
      <c r="AM256" s="89">
        <f>IF(M256=1,M256*('Base de Dados 2013'!$AN316-'Base de Dados 2013'!$AH316),"")</f>
        <v>104</v>
      </c>
      <c r="AN256" s="89" t="str">
        <f>IF(N256=1,N256*('Base de Dados 2013'!$AN316-'Base de Dados 2013'!$AH316),"")</f>
        <v/>
      </c>
      <c r="AO256" s="89" t="str">
        <f>IF(O256=1,O256*('Base de Dados 2013'!$AN316-'Base de Dados 2013'!$AH316),"")</f>
        <v/>
      </c>
      <c r="AP256" s="89" t="str">
        <f>IF(P256=1,P256*('Base de Dados 2013'!$AN316-'Base de Dados 2013'!$AH316),"")</f>
        <v/>
      </c>
      <c r="AQ256" s="89" t="str">
        <f>IF(Q256=1,Q256*('Base de Dados 2013'!$AN316-'Base de Dados 2013'!$AH316),"")</f>
        <v/>
      </c>
      <c r="AR256" s="89" t="str">
        <f>IF(R256=1,R256*('Base de Dados 2013'!$AN316-'Base de Dados 2013'!$AH316),"")</f>
        <v/>
      </c>
      <c r="AS256" s="89" t="str">
        <f>IF(S256=1,S256*('Base de Dados 2013'!$AN316-'Base de Dados 2013'!$AH316),"")</f>
        <v/>
      </c>
      <c r="AT256" s="89" t="str">
        <f>IF(T256=1,T256*('Base de Dados 2013'!$AN316-'Base de Dados 2013'!$AH316),"")</f>
        <v/>
      </c>
      <c r="AU256" s="89" t="str">
        <f>IF(U256=1,U256*('Base de Dados 2013'!$AN316-'Base de Dados 2013'!$AH316),"")</f>
        <v/>
      </c>
      <c r="AV256" s="89" t="str">
        <f>IF(V256=1,V256*('Base de Dados 2013'!$AN316-'Base de Dados 2013'!$AH316),"")</f>
        <v/>
      </c>
      <c r="AW256" s="89" t="str">
        <f>IF(W256=1,W256*('Base de Dados 2013'!$AN316-'Base de Dados 2013'!$AH316),"")</f>
        <v/>
      </c>
      <c r="AX256" s="89" t="str">
        <f>IF(X256=1,X256*('Base de Dados 2013'!$AN316-'Base de Dados 2013'!$AH316),"")</f>
        <v/>
      </c>
      <c r="AY256" s="90" t="str">
        <f>IF(Y256=1,Y256*('Base de Dados 2013'!$AN316-'Base de Dados 2013'!$AH316),"")</f>
        <v/>
      </c>
      <c r="AZ256" t="str">
        <f t="shared" si="82"/>
        <v/>
      </c>
      <c r="BA256" t="str">
        <f t="shared" si="80"/>
        <v/>
      </c>
    </row>
    <row r="257" spans="1:53" x14ac:dyDescent="0.55000000000000004">
      <c r="A257" s="75" t="str">
        <f>'Base de Dados 2013'!O317</f>
        <v>USA 555</v>
      </c>
      <c r="B257" s="88" t="str">
        <f t="shared" si="84"/>
        <v/>
      </c>
      <c r="C257" s="89" t="str">
        <f t="shared" si="84"/>
        <v/>
      </c>
      <c r="D257" s="89" t="str">
        <f t="shared" si="84"/>
        <v/>
      </c>
      <c r="E257" s="89" t="str">
        <f t="shared" si="84"/>
        <v/>
      </c>
      <c r="F257" s="89" t="str">
        <f t="shared" si="84"/>
        <v/>
      </c>
      <c r="G257" s="89" t="str">
        <f t="shared" si="84"/>
        <v/>
      </c>
      <c r="H257" s="89" t="str">
        <f t="shared" si="72"/>
        <v/>
      </c>
      <c r="I257" s="89" t="str">
        <f t="shared" si="72"/>
        <v/>
      </c>
      <c r="J257" s="89" t="str">
        <f t="shared" si="72"/>
        <v/>
      </c>
      <c r="K257" s="89" t="str">
        <f t="shared" si="84"/>
        <v/>
      </c>
      <c r="L257" s="89" t="str">
        <f t="shared" si="84"/>
        <v/>
      </c>
      <c r="M257" s="89">
        <f t="shared" si="84"/>
        <v>1</v>
      </c>
      <c r="N257" s="89" t="str">
        <f t="shared" si="73"/>
        <v/>
      </c>
      <c r="O257" s="89" t="str">
        <f t="shared" si="74"/>
        <v/>
      </c>
      <c r="P257" s="89" t="str">
        <f t="shared" si="84"/>
        <v/>
      </c>
      <c r="Q257" s="89" t="str">
        <f t="shared" si="84"/>
        <v/>
      </c>
      <c r="R257" s="89" t="str">
        <f t="shared" si="84"/>
        <v/>
      </c>
      <c r="S257" s="89" t="str">
        <f t="shared" si="75"/>
        <v/>
      </c>
      <c r="T257" s="89" t="str">
        <f t="shared" si="76"/>
        <v/>
      </c>
      <c r="U257" s="89" t="str">
        <f t="shared" si="84"/>
        <v/>
      </c>
      <c r="V257" s="89" t="str">
        <f t="shared" si="84"/>
        <v/>
      </c>
      <c r="W257" s="89" t="str">
        <f t="shared" si="84"/>
        <v/>
      </c>
      <c r="X257" s="89" t="str">
        <f t="shared" si="83"/>
        <v/>
      </c>
      <c r="Y257" s="90" t="str">
        <f t="shared" si="83"/>
        <v/>
      </c>
      <c r="Z257" s="102" t="str">
        <f t="shared" si="71"/>
        <v/>
      </c>
      <c r="AB257" s="88" t="str">
        <f>IF(B257=1,B257*('Base de Dados 2013'!$AN317-'Base de Dados 2013'!$AH317),"")</f>
        <v/>
      </c>
      <c r="AC257" s="89" t="str">
        <f>IF(C257=1,C257*('Base de Dados 2013'!$AN317-'Base de Dados 2013'!$AH317),"")</f>
        <v/>
      </c>
      <c r="AD257" s="89" t="str">
        <f>IF(D257=1,D257*('Base de Dados 2013'!$AN317-'Base de Dados 2013'!$AH317),"")</f>
        <v/>
      </c>
      <c r="AE257" s="89" t="str">
        <f>IF(E257=1,E257*('Base de Dados 2013'!$AN317-'Base de Dados 2013'!$AH317),"")</f>
        <v/>
      </c>
      <c r="AF257" s="89" t="str">
        <f>IF(F257=1,F257*('Base de Dados 2013'!$AN317-'Base de Dados 2013'!$AH317),"")</f>
        <v/>
      </c>
      <c r="AG257" s="89" t="str">
        <f>IF(G257=1,G257*('Base de Dados 2013'!$AN317-'Base de Dados 2013'!$AH317),"")</f>
        <v/>
      </c>
      <c r="AH257" s="89" t="str">
        <f>IF(H257=1,H257*('Base de Dados 2013'!$AN317-'Base de Dados 2013'!$AH317),"")</f>
        <v/>
      </c>
      <c r="AI257" s="89" t="str">
        <f>IF(I257=1,I257*('Base de Dados 2013'!$AN317-'Base de Dados 2013'!$AH317),"")</f>
        <v/>
      </c>
      <c r="AJ257" s="89" t="str">
        <f>IF(J257=1,J257*('Base de Dados 2013'!$AN317-'Base de Dados 2013'!$AH317),"")</f>
        <v/>
      </c>
      <c r="AK257" s="89" t="str">
        <f>IF(K257=1,K257*('Base de Dados 2013'!$AN317-'Base de Dados 2013'!$AH317),"")</f>
        <v/>
      </c>
      <c r="AL257" s="89" t="str">
        <f>IF(L257=1,L257*('Base de Dados 2013'!$AN317-'Base de Dados 2013'!$AH317),"")</f>
        <v/>
      </c>
      <c r="AM257" s="89">
        <f>IF(M257=1,M257*('Base de Dados 2013'!$AN317-'Base de Dados 2013'!$AH317),"")</f>
        <v>56</v>
      </c>
      <c r="AN257" s="89" t="str">
        <f>IF(N257=1,N257*('Base de Dados 2013'!$AN317-'Base de Dados 2013'!$AH317),"")</f>
        <v/>
      </c>
      <c r="AO257" s="89" t="str">
        <f>IF(O257=1,O257*('Base de Dados 2013'!$AN317-'Base de Dados 2013'!$AH317),"")</f>
        <v/>
      </c>
      <c r="AP257" s="89" t="str">
        <f>IF(P257=1,P257*('Base de Dados 2013'!$AN317-'Base de Dados 2013'!$AH317),"")</f>
        <v/>
      </c>
      <c r="AQ257" s="89" t="str">
        <f>IF(Q257=1,Q257*('Base de Dados 2013'!$AN317-'Base de Dados 2013'!$AH317),"")</f>
        <v/>
      </c>
      <c r="AR257" s="89" t="str">
        <f>IF(R257=1,R257*('Base de Dados 2013'!$AN317-'Base de Dados 2013'!$AH317),"")</f>
        <v/>
      </c>
      <c r="AS257" s="89" t="str">
        <f>IF(S257=1,S257*('Base de Dados 2013'!$AN317-'Base de Dados 2013'!$AH317),"")</f>
        <v/>
      </c>
      <c r="AT257" s="89" t="str">
        <f>IF(T257=1,T257*('Base de Dados 2013'!$AN317-'Base de Dados 2013'!$AH317),"")</f>
        <v/>
      </c>
      <c r="AU257" s="89" t="str">
        <f>IF(U257=1,U257*('Base de Dados 2013'!$AN317-'Base de Dados 2013'!$AH317),"")</f>
        <v/>
      </c>
      <c r="AV257" s="89" t="str">
        <f>IF(V257=1,V257*('Base de Dados 2013'!$AN317-'Base de Dados 2013'!$AH317),"")</f>
        <v/>
      </c>
      <c r="AW257" s="89" t="str">
        <f>IF(W257=1,W257*('Base de Dados 2013'!$AN317-'Base de Dados 2013'!$AH317),"")</f>
        <v/>
      </c>
      <c r="AX257" s="89" t="str">
        <f>IF(X257=1,X257*('Base de Dados 2013'!$AN317-'Base de Dados 2013'!$AH317),"")</f>
        <v/>
      </c>
      <c r="AY257" s="90" t="str">
        <f>IF(Y257=1,Y257*('Base de Dados 2013'!$AN317-'Base de Dados 2013'!$AH317),"")</f>
        <v/>
      </c>
      <c r="AZ257" t="str">
        <f t="shared" si="82"/>
        <v/>
      </c>
      <c r="BA257" t="str">
        <f t="shared" si="80"/>
        <v/>
      </c>
    </row>
    <row r="258" spans="1:53" x14ac:dyDescent="0.55000000000000004">
      <c r="A258" s="75" t="str">
        <f>'Base de Dados 2013'!O318</f>
        <v>USB 572</v>
      </c>
      <c r="B258" s="88">
        <f t="shared" si="84"/>
        <v>1</v>
      </c>
      <c r="C258" s="89" t="str">
        <f t="shared" si="84"/>
        <v/>
      </c>
      <c r="D258" s="89" t="str">
        <f t="shared" si="84"/>
        <v/>
      </c>
      <c r="E258" s="89" t="str">
        <f t="shared" si="84"/>
        <v/>
      </c>
      <c r="F258" s="89" t="str">
        <f t="shared" si="84"/>
        <v/>
      </c>
      <c r="G258" s="89" t="str">
        <f t="shared" si="84"/>
        <v/>
      </c>
      <c r="H258" s="89" t="str">
        <f t="shared" si="72"/>
        <v/>
      </c>
      <c r="I258" s="89" t="str">
        <f t="shared" si="72"/>
        <v/>
      </c>
      <c r="J258" s="89" t="str">
        <f t="shared" si="72"/>
        <v/>
      </c>
      <c r="K258" s="89" t="str">
        <f t="shared" si="84"/>
        <v/>
      </c>
      <c r="L258" s="89" t="str">
        <f t="shared" si="84"/>
        <v/>
      </c>
      <c r="M258" s="89" t="str">
        <f t="shared" si="84"/>
        <v/>
      </c>
      <c r="N258" s="89" t="str">
        <f t="shared" si="73"/>
        <v/>
      </c>
      <c r="O258" s="89" t="str">
        <f t="shared" si="74"/>
        <v/>
      </c>
      <c r="P258" s="89" t="str">
        <f t="shared" si="84"/>
        <v/>
      </c>
      <c r="Q258" s="89" t="str">
        <f t="shared" si="84"/>
        <v/>
      </c>
      <c r="R258" s="89" t="str">
        <f t="shared" si="84"/>
        <v/>
      </c>
      <c r="S258" s="89" t="str">
        <f t="shared" si="75"/>
        <v/>
      </c>
      <c r="T258" s="89" t="str">
        <f t="shared" si="76"/>
        <v/>
      </c>
      <c r="U258" s="89" t="str">
        <f t="shared" si="84"/>
        <v/>
      </c>
      <c r="V258" s="89" t="str">
        <f t="shared" si="84"/>
        <v/>
      </c>
      <c r="W258" s="89" t="str">
        <f t="shared" si="84"/>
        <v/>
      </c>
      <c r="X258" s="89" t="str">
        <f t="shared" si="83"/>
        <v/>
      </c>
      <c r="Y258" s="90" t="str">
        <f t="shared" si="83"/>
        <v/>
      </c>
      <c r="Z258" s="102" t="str">
        <f t="shared" si="71"/>
        <v/>
      </c>
      <c r="AB258" s="88">
        <f>IF(B258=1,B258*('Base de Dados 2013'!$AN318-'Base de Dados 2013'!$AH318),"")</f>
        <v>53</v>
      </c>
      <c r="AC258" s="89" t="str">
        <f>IF(C258=1,C258*('Base de Dados 2013'!$AN318-'Base de Dados 2013'!$AH318),"")</f>
        <v/>
      </c>
      <c r="AD258" s="89" t="str">
        <f>IF(D258=1,D258*('Base de Dados 2013'!$AN318-'Base de Dados 2013'!$AH318),"")</f>
        <v/>
      </c>
      <c r="AE258" s="89" t="str">
        <f>IF(E258=1,E258*('Base de Dados 2013'!$AN318-'Base de Dados 2013'!$AH318),"")</f>
        <v/>
      </c>
      <c r="AF258" s="89" t="str">
        <f>IF(F258=1,F258*('Base de Dados 2013'!$AN318-'Base de Dados 2013'!$AH318),"")</f>
        <v/>
      </c>
      <c r="AG258" s="89" t="str">
        <f>IF(G258=1,G258*('Base de Dados 2013'!$AN318-'Base de Dados 2013'!$AH318),"")</f>
        <v/>
      </c>
      <c r="AH258" s="89" t="str">
        <f>IF(H258=1,H258*('Base de Dados 2013'!$AN318-'Base de Dados 2013'!$AH318),"")</f>
        <v/>
      </c>
      <c r="AI258" s="89" t="str">
        <f>IF(I258=1,I258*('Base de Dados 2013'!$AN318-'Base de Dados 2013'!$AH318),"")</f>
        <v/>
      </c>
      <c r="AJ258" s="89" t="str">
        <f>IF(J258=1,J258*('Base de Dados 2013'!$AN318-'Base de Dados 2013'!$AH318),"")</f>
        <v/>
      </c>
      <c r="AK258" s="89" t="str">
        <f>IF(K258=1,K258*('Base de Dados 2013'!$AN318-'Base de Dados 2013'!$AH318),"")</f>
        <v/>
      </c>
      <c r="AL258" s="89" t="str">
        <f>IF(L258=1,L258*('Base de Dados 2013'!$AN318-'Base de Dados 2013'!$AH318),"")</f>
        <v/>
      </c>
      <c r="AM258" s="89" t="str">
        <f>IF(M258=1,M258*('Base de Dados 2013'!$AN318-'Base de Dados 2013'!$AH318),"")</f>
        <v/>
      </c>
      <c r="AN258" s="89" t="str">
        <f>IF(N258=1,N258*('Base de Dados 2013'!$AN318-'Base de Dados 2013'!$AH318),"")</f>
        <v/>
      </c>
      <c r="AO258" s="89" t="str">
        <f>IF(O258=1,O258*('Base de Dados 2013'!$AN318-'Base de Dados 2013'!$AH318),"")</f>
        <v/>
      </c>
      <c r="AP258" s="89" t="str">
        <f>IF(P258=1,P258*('Base de Dados 2013'!$AN318-'Base de Dados 2013'!$AH318),"")</f>
        <v/>
      </c>
      <c r="AQ258" s="89" t="str">
        <f>IF(Q258=1,Q258*('Base de Dados 2013'!$AN318-'Base de Dados 2013'!$AH318),"")</f>
        <v/>
      </c>
      <c r="AR258" s="89" t="str">
        <f>IF(R258=1,R258*('Base de Dados 2013'!$AN318-'Base de Dados 2013'!$AH318),"")</f>
        <v/>
      </c>
      <c r="AS258" s="89" t="str">
        <f>IF(S258=1,S258*('Base de Dados 2013'!$AN318-'Base de Dados 2013'!$AH318),"")</f>
        <v/>
      </c>
      <c r="AT258" s="89" t="str">
        <f>IF(T258=1,T258*('Base de Dados 2013'!$AN318-'Base de Dados 2013'!$AH318),"")</f>
        <v/>
      </c>
      <c r="AU258" s="89" t="str">
        <f>IF(U258=1,U258*('Base de Dados 2013'!$AN318-'Base de Dados 2013'!$AH318),"")</f>
        <v/>
      </c>
      <c r="AV258" s="89" t="str">
        <f>IF(V258=1,V258*('Base de Dados 2013'!$AN318-'Base de Dados 2013'!$AH318),"")</f>
        <v/>
      </c>
      <c r="AW258" s="89" t="str">
        <f>IF(W258=1,W258*('Base de Dados 2013'!$AN318-'Base de Dados 2013'!$AH318),"")</f>
        <v/>
      </c>
      <c r="AX258" s="89" t="str">
        <f>IF(X258=1,X258*('Base de Dados 2013'!$AN318-'Base de Dados 2013'!$AH318),"")</f>
        <v/>
      </c>
      <c r="AY258" s="90" t="str">
        <f>IF(Y258=1,Y258*('Base de Dados 2013'!$AN318-'Base de Dados 2013'!$AH318),"")</f>
        <v/>
      </c>
      <c r="AZ258" t="str">
        <f t="shared" si="82"/>
        <v/>
      </c>
      <c r="BA258" t="str">
        <f t="shared" si="80"/>
        <v/>
      </c>
    </row>
    <row r="259" spans="1:53" x14ac:dyDescent="0.55000000000000004">
      <c r="A259" s="75" t="str">
        <f>'Base de Dados 2013'!O319</f>
        <v>USB 299</v>
      </c>
      <c r="B259" s="88" t="str">
        <f t="shared" si="84"/>
        <v/>
      </c>
      <c r="C259" s="89" t="str">
        <f t="shared" si="84"/>
        <v/>
      </c>
      <c r="D259" s="89" t="str">
        <f t="shared" si="84"/>
        <v/>
      </c>
      <c r="E259" s="89" t="str">
        <f t="shared" si="84"/>
        <v/>
      </c>
      <c r="F259" s="89" t="str">
        <f t="shared" si="84"/>
        <v/>
      </c>
      <c r="G259" s="89" t="str">
        <f t="shared" si="84"/>
        <v/>
      </c>
      <c r="H259" s="89">
        <f t="shared" si="72"/>
        <v>1</v>
      </c>
      <c r="I259" s="89" t="str">
        <f t="shared" si="72"/>
        <v/>
      </c>
      <c r="J259" s="89" t="str">
        <f t="shared" si="72"/>
        <v/>
      </c>
      <c r="K259" s="89" t="str">
        <f t="shared" si="84"/>
        <v/>
      </c>
      <c r="L259" s="89" t="str">
        <f t="shared" si="84"/>
        <v/>
      </c>
      <c r="M259" s="89" t="str">
        <f t="shared" si="84"/>
        <v/>
      </c>
      <c r="N259" s="89" t="str">
        <f t="shared" si="73"/>
        <v/>
      </c>
      <c r="O259" s="89" t="str">
        <f t="shared" si="74"/>
        <v/>
      </c>
      <c r="P259" s="89" t="str">
        <f t="shared" si="84"/>
        <v/>
      </c>
      <c r="Q259" s="89" t="str">
        <f t="shared" si="84"/>
        <v/>
      </c>
      <c r="R259" s="89" t="str">
        <f t="shared" si="84"/>
        <v/>
      </c>
      <c r="S259" s="89" t="str">
        <f t="shared" si="75"/>
        <v/>
      </c>
      <c r="T259" s="89" t="str">
        <f t="shared" si="76"/>
        <v/>
      </c>
      <c r="U259" s="89" t="str">
        <f t="shared" si="84"/>
        <v/>
      </c>
      <c r="V259" s="89" t="str">
        <f t="shared" si="84"/>
        <v/>
      </c>
      <c r="W259" s="89" t="str">
        <f t="shared" si="84"/>
        <v/>
      </c>
      <c r="X259" s="89" t="str">
        <f t="shared" si="83"/>
        <v/>
      </c>
      <c r="Y259" s="90" t="str">
        <f t="shared" si="83"/>
        <v/>
      </c>
      <c r="Z259" s="102" t="str">
        <f t="shared" si="71"/>
        <v/>
      </c>
      <c r="AB259" s="88" t="str">
        <f>IF(B259=1,B259*('Base de Dados 2013'!$AN319-'Base de Dados 2013'!$AH319),"")</f>
        <v/>
      </c>
      <c r="AC259" s="89" t="str">
        <f>IF(C259=1,C259*('Base de Dados 2013'!$AN319-'Base de Dados 2013'!$AH319),"")</f>
        <v/>
      </c>
      <c r="AD259" s="89" t="str">
        <f>IF(D259=1,D259*('Base de Dados 2013'!$AN319-'Base de Dados 2013'!$AH319),"")</f>
        <v/>
      </c>
      <c r="AE259" s="89" t="str">
        <f>IF(E259=1,E259*('Base de Dados 2013'!$AN319-'Base de Dados 2013'!$AH319),"")</f>
        <v/>
      </c>
      <c r="AF259" s="89" t="str">
        <f>IF(F259=1,F259*('Base de Dados 2013'!$AN319-'Base de Dados 2013'!$AH319),"")</f>
        <v/>
      </c>
      <c r="AG259" s="89" t="str">
        <f>IF(G259=1,G259*('Base de Dados 2013'!$AN319-'Base de Dados 2013'!$AH319),"")</f>
        <v/>
      </c>
      <c r="AH259" s="89">
        <f>IF(H259=1,H259*('Base de Dados 2013'!$AN319-'Base de Dados 2013'!$AH319),"")</f>
        <v>67</v>
      </c>
      <c r="AI259" s="89" t="str">
        <f>IF(I259=1,I259*('Base de Dados 2013'!$AN319-'Base de Dados 2013'!$AH319),"")</f>
        <v/>
      </c>
      <c r="AJ259" s="89" t="str">
        <f>IF(J259=1,J259*('Base de Dados 2013'!$AN319-'Base de Dados 2013'!$AH319),"")</f>
        <v/>
      </c>
      <c r="AK259" s="89" t="str">
        <f>IF(K259=1,K259*('Base de Dados 2013'!$AN319-'Base de Dados 2013'!$AH319),"")</f>
        <v/>
      </c>
      <c r="AL259" s="89" t="str">
        <f>IF(L259=1,L259*('Base de Dados 2013'!$AN319-'Base de Dados 2013'!$AH319),"")</f>
        <v/>
      </c>
      <c r="AM259" s="89" t="str">
        <f>IF(M259=1,M259*('Base de Dados 2013'!$AN319-'Base de Dados 2013'!$AH319),"")</f>
        <v/>
      </c>
      <c r="AN259" s="89" t="str">
        <f>IF(N259=1,N259*('Base de Dados 2013'!$AN319-'Base de Dados 2013'!$AH319),"")</f>
        <v/>
      </c>
      <c r="AO259" s="89" t="str">
        <f>IF(O259=1,O259*('Base de Dados 2013'!$AN319-'Base de Dados 2013'!$AH319),"")</f>
        <v/>
      </c>
      <c r="AP259" s="89" t="str">
        <f>IF(P259=1,P259*('Base de Dados 2013'!$AN319-'Base de Dados 2013'!$AH319),"")</f>
        <v/>
      </c>
      <c r="AQ259" s="89" t="str">
        <f>IF(Q259=1,Q259*('Base de Dados 2013'!$AN319-'Base de Dados 2013'!$AH319),"")</f>
        <v/>
      </c>
      <c r="AR259" s="89" t="str">
        <f>IF(R259=1,R259*('Base de Dados 2013'!$AN319-'Base de Dados 2013'!$AH319),"")</f>
        <v/>
      </c>
      <c r="AS259" s="89" t="str">
        <f>IF(S259=1,S259*('Base de Dados 2013'!$AN319-'Base de Dados 2013'!$AH319),"")</f>
        <v/>
      </c>
      <c r="AT259" s="89" t="str">
        <f>IF(T259=1,T259*('Base de Dados 2013'!$AN319-'Base de Dados 2013'!$AH319),"")</f>
        <v/>
      </c>
      <c r="AU259" s="89" t="str">
        <f>IF(U259=1,U259*('Base de Dados 2013'!$AN319-'Base de Dados 2013'!$AH319),"")</f>
        <v/>
      </c>
      <c r="AV259" s="89" t="str">
        <f>IF(V259=1,V259*('Base de Dados 2013'!$AN319-'Base de Dados 2013'!$AH319),"")</f>
        <v/>
      </c>
      <c r="AW259" s="89" t="str">
        <f>IF(W259=1,W259*('Base de Dados 2013'!$AN319-'Base de Dados 2013'!$AH319),"")</f>
        <v/>
      </c>
      <c r="AX259" s="89" t="str">
        <f>IF(X259=1,X259*('Base de Dados 2013'!$AN319-'Base de Dados 2013'!$AH319),"")</f>
        <v/>
      </c>
      <c r="AY259" s="90" t="str">
        <f>IF(Y259=1,Y259*('Base de Dados 2013'!$AN319-'Base de Dados 2013'!$AH319),"")</f>
        <v/>
      </c>
      <c r="AZ259" t="str">
        <f t="shared" si="82"/>
        <v/>
      </c>
      <c r="BA259" t="str">
        <f t="shared" si="80"/>
        <v/>
      </c>
    </row>
    <row r="260" spans="1:53" x14ac:dyDescent="0.55000000000000004">
      <c r="A260" s="75" t="str">
        <f>'Base de Dados 2013'!O320</f>
        <v>USB 558</v>
      </c>
      <c r="B260" s="88" t="str">
        <f t="shared" si="84"/>
        <v/>
      </c>
      <c r="C260" s="89" t="str">
        <f t="shared" si="84"/>
        <v/>
      </c>
      <c r="D260" s="89" t="str">
        <f t="shared" si="84"/>
        <v/>
      </c>
      <c r="E260" s="89">
        <f t="shared" si="84"/>
        <v>1</v>
      </c>
      <c r="F260" s="89" t="str">
        <f t="shared" si="84"/>
        <v/>
      </c>
      <c r="G260" s="89" t="str">
        <f t="shared" si="84"/>
        <v/>
      </c>
      <c r="H260" s="89" t="str">
        <f t="shared" si="72"/>
        <v/>
      </c>
      <c r="I260" s="89" t="str">
        <f t="shared" si="72"/>
        <v/>
      </c>
      <c r="J260" s="89" t="str">
        <f t="shared" si="72"/>
        <v/>
      </c>
      <c r="K260" s="89" t="str">
        <f t="shared" si="84"/>
        <v/>
      </c>
      <c r="L260" s="89" t="str">
        <f t="shared" si="84"/>
        <v/>
      </c>
      <c r="M260" s="89" t="str">
        <f t="shared" si="84"/>
        <v/>
      </c>
      <c r="N260" s="89" t="str">
        <f t="shared" si="73"/>
        <v/>
      </c>
      <c r="O260" s="89" t="str">
        <f t="shared" si="74"/>
        <v/>
      </c>
      <c r="P260" s="89" t="str">
        <f t="shared" si="84"/>
        <v/>
      </c>
      <c r="Q260" s="89" t="str">
        <f t="shared" si="84"/>
        <v/>
      </c>
      <c r="R260" s="89" t="str">
        <f t="shared" si="84"/>
        <v/>
      </c>
      <c r="S260" s="89" t="str">
        <f t="shared" si="75"/>
        <v/>
      </c>
      <c r="T260" s="89" t="str">
        <f t="shared" si="76"/>
        <v/>
      </c>
      <c r="U260" s="89" t="str">
        <f t="shared" si="84"/>
        <v/>
      </c>
      <c r="V260" s="89" t="str">
        <f t="shared" si="84"/>
        <v/>
      </c>
      <c r="W260" s="89" t="str">
        <f t="shared" si="84"/>
        <v/>
      </c>
      <c r="X260" s="89" t="str">
        <f t="shared" si="83"/>
        <v/>
      </c>
      <c r="Y260" s="90" t="str">
        <f t="shared" si="83"/>
        <v/>
      </c>
      <c r="Z260" s="102" t="str">
        <f t="shared" si="71"/>
        <v/>
      </c>
      <c r="AB260" s="88" t="str">
        <f>IF(B260=1,B260*('Base de Dados 2013'!$AN320-'Base de Dados 2013'!$AH320),"")</f>
        <v/>
      </c>
      <c r="AC260" s="89" t="str">
        <f>IF(C260=1,C260*('Base de Dados 2013'!$AN320-'Base de Dados 2013'!$AH320),"")</f>
        <v/>
      </c>
      <c r="AD260" s="89" t="str">
        <f>IF(D260=1,D260*('Base de Dados 2013'!$AN320-'Base de Dados 2013'!$AH320),"")</f>
        <v/>
      </c>
      <c r="AE260" s="89">
        <f>IF(E260=1,E260*('Base de Dados 2013'!$AN320-'Base de Dados 2013'!$AH320),"")</f>
        <v>51</v>
      </c>
      <c r="AF260" s="89" t="str">
        <f>IF(F260=1,F260*('Base de Dados 2013'!$AN320-'Base de Dados 2013'!$AH320),"")</f>
        <v/>
      </c>
      <c r="AG260" s="89" t="str">
        <f>IF(G260=1,G260*('Base de Dados 2013'!$AN320-'Base de Dados 2013'!$AH320),"")</f>
        <v/>
      </c>
      <c r="AH260" s="89" t="str">
        <f>IF(H260=1,H260*('Base de Dados 2013'!$AN320-'Base de Dados 2013'!$AH320),"")</f>
        <v/>
      </c>
      <c r="AI260" s="89" t="str">
        <f>IF(I260=1,I260*('Base de Dados 2013'!$AN320-'Base de Dados 2013'!$AH320),"")</f>
        <v/>
      </c>
      <c r="AJ260" s="89" t="str">
        <f>IF(J260=1,J260*('Base de Dados 2013'!$AN320-'Base de Dados 2013'!$AH320),"")</f>
        <v/>
      </c>
      <c r="AK260" s="89" t="str">
        <f>IF(K260=1,K260*('Base de Dados 2013'!$AN320-'Base de Dados 2013'!$AH320),"")</f>
        <v/>
      </c>
      <c r="AL260" s="89" t="str">
        <f>IF(L260=1,L260*('Base de Dados 2013'!$AN320-'Base de Dados 2013'!$AH320),"")</f>
        <v/>
      </c>
      <c r="AM260" s="89" t="str">
        <f>IF(M260=1,M260*('Base de Dados 2013'!$AN320-'Base de Dados 2013'!$AH320),"")</f>
        <v/>
      </c>
      <c r="AN260" s="89" t="str">
        <f>IF(N260=1,N260*('Base de Dados 2013'!$AN320-'Base de Dados 2013'!$AH320),"")</f>
        <v/>
      </c>
      <c r="AO260" s="89" t="str">
        <f>IF(O260=1,O260*('Base de Dados 2013'!$AN320-'Base de Dados 2013'!$AH320),"")</f>
        <v/>
      </c>
      <c r="AP260" s="89" t="str">
        <f>IF(P260=1,P260*('Base de Dados 2013'!$AN320-'Base de Dados 2013'!$AH320),"")</f>
        <v/>
      </c>
      <c r="AQ260" s="89" t="str">
        <f>IF(Q260=1,Q260*('Base de Dados 2013'!$AN320-'Base de Dados 2013'!$AH320),"")</f>
        <v/>
      </c>
      <c r="AR260" s="89" t="str">
        <f>IF(R260=1,R260*('Base de Dados 2013'!$AN320-'Base de Dados 2013'!$AH320),"")</f>
        <v/>
      </c>
      <c r="AS260" s="89" t="str">
        <f>IF(S260=1,S260*('Base de Dados 2013'!$AN320-'Base de Dados 2013'!$AH320),"")</f>
        <v/>
      </c>
      <c r="AT260" s="89" t="str">
        <f>IF(T260=1,T260*('Base de Dados 2013'!$AN320-'Base de Dados 2013'!$AH320),"")</f>
        <v/>
      </c>
      <c r="AU260" s="89" t="str">
        <f>IF(U260=1,U260*('Base de Dados 2013'!$AN320-'Base de Dados 2013'!$AH320),"")</f>
        <v/>
      </c>
      <c r="AV260" s="89" t="str">
        <f>IF(V260=1,V260*('Base de Dados 2013'!$AN320-'Base de Dados 2013'!$AH320),"")</f>
        <v/>
      </c>
      <c r="AW260" s="89" t="str">
        <f>IF(W260=1,W260*('Base de Dados 2013'!$AN320-'Base de Dados 2013'!$AH320),"")</f>
        <v/>
      </c>
      <c r="AX260" s="89" t="str">
        <f>IF(X260=1,X260*('Base de Dados 2013'!$AN320-'Base de Dados 2013'!$AH320),"")</f>
        <v/>
      </c>
      <c r="AY260" s="90" t="str">
        <f>IF(Y260=1,Y260*('Base de Dados 2013'!$AN320-'Base de Dados 2013'!$AH320),"")</f>
        <v/>
      </c>
      <c r="AZ260" t="str">
        <f t="shared" si="82"/>
        <v/>
      </c>
      <c r="BA260" t="str">
        <f t="shared" si="80"/>
        <v/>
      </c>
    </row>
    <row r="261" spans="1:53" x14ac:dyDescent="0.55000000000000004">
      <c r="A261" s="75" t="str">
        <f>'Base de Dados 2013'!O321</f>
        <v>USB 222</v>
      </c>
      <c r="B261" s="88" t="str">
        <f t="shared" si="84"/>
        <v/>
      </c>
      <c r="C261" s="89" t="str">
        <f t="shared" si="84"/>
        <v/>
      </c>
      <c r="D261" s="89" t="str">
        <f t="shared" si="84"/>
        <v/>
      </c>
      <c r="E261" s="89" t="str">
        <f t="shared" si="84"/>
        <v/>
      </c>
      <c r="F261" s="89" t="str">
        <f t="shared" si="84"/>
        <v/>
      </c>
      <c r="G261" s="89" t="str">
        <f t="shared" si="84"/>
        <v/>
      </c>
      <c r="H261" s="89" t="str">
        <f t="shared" si="72"/>
        <v/>
      </c>
      <c r="I261" s="89">
        <f t="shared" si="72"/>
        <v>1</v>
      </c>
      <c r="J261" s="89" t="str">
        <f t="shared" si="72"/>
        <v/>
      </c>
      <c r="K261" s="89" t="str">
        <f t="shared" si="84"/>
        <v/>
      </c>
      <c r="L261" s="89" t="str">
        <f t="shared" si="84"/>
        <v/>
      </c>
      <c r="M261" s="89" t="str">
        <f t="shared" si="84"/>
        <v/>
      </c>
      <c r="N261" s="89" t="str">
        <f t="shared" si="73"/>
        <v/>
      </c>
      <c r="O261" s="89" t="str">
        <f t="shared" si="74"/>
        <v/>
      </c>
      <c r="P261" s="89" t="str">
        <f t="shared" si="84"/>
        <v/>
      </c>
      <c r="Q261" s="89" t="str">
        <f t="shared" si="84"/>
        <v/>
      </c>
      <c r="R261" s="89" t="str">
        <f t="shared" si="84"/>
        <v/>
      </c>
      <c r="S261" s="89" t="str">
        <f t="shared" si="75"/>
        <v/>
      </c>
      <c r="T261" s="89" t="str">
        <f t="shared" si="76"/>
        <v/>
      </c>
      <c r="U261" s="89" t="str">
        <f t="shared" si="84"/>
        <v/>
      </c>
      <c r="V261" s="89" t="str">
        <f t="shared" si="84"/>
        <v/>
      </c>
      <c r="W261" s="89" t="str">
        <f t="shared" si="84"/>
        <v/>
      </c>
      <c r="X261" s="89" t="str">
        <f t="shared" si="83"/>
        <v/>
      </c>
      <c r="Y261" s="90" t="str">
        <f t="shared" si="83"/>
        <v/>
      </c>
      <c r="Z261" s="102" t="str">
        <f t="shared" si="71"/>
        <v/>
      </c>
      <c r="AB261" s="88" t="str">
        <f>IF(B261=1,B261*('Base de Dados 2013'!$AN321-'Base de Dados 2013'!$AH321),"")</f>
        <v/>
      </c>
      <c r="AC261" s="89" t="str">
        <f>IF(C261=1,C261*('Base de Dados 2013'!$AN321-'Base de Dados 2013'!$AH321),"")</f>
        <v/>
      </c>
      <c r="AD261" s="89" t="str">
        <f>IF(D261=1,D261*('Base de Dados 2013'!$AN321-'Base de Dados 2013'!$AH321),"")</f>
        <v/>
      </c>
      <c r="AE261" s="89" t="str">
        <f>IF(E261=1,E261*('Base de Dados 2013'!$AN321-'Base de Dados 2013'!$AH321),"")</f>
        <v/>
      </c>
      <c r="AF261" s="89" t="str">
        <f>IF(F261=1,F261*('Base de Dados 2013'!$AN321-'Base de Dados 2013'!$AH321),"")</f>
        <v/>
      </c>
      <c r="AG261" s="89" t="str">
        <f>IF(G261=1,G261*('Base de Dados 2013'!$AN321-'Base de Dados 2013'!$AH321),"")</f>
        <v/>
      </c>
      <c r="AH261" s="89" t="str">
        <f>IF(H261=1,H261*('Base de Dados 2013'!$AN321-'Base de Dados 2013'!$AH321),"")</f>
        <v/>
      </c>
      <c r="AI261" s="89">
        <f>IF(I261=1,I261*('Base de Dados 2013'!$AN321-'Base de Dados 2013'!$AH321),"")</f>
        <v>38</v>
      </c>
      <c r="AJ261" s="89" t="str">
        <f>IF(J261=1,J261*('Base de Dados 2013'!$AN321-'Base de Dados 2013'!$AH321),"")</f>
        <v/>
      </c>
      <c r="AK261" s="89" t="str">
        <f>IF(K261=1,K261*('Base de Dados 2013'!$AN321-'Base de Dados 2013'!$AH321),"")</f>
        <v/>
      </c>
      <c r="AL261" s="89" t="str">
        <f>IF(L261=1,L261*('Base de Dados 2013'!$AN321-'Base de Dados 2013'!$AH321),"")</f>
        <v/>
      </c>
      <c r="AM261" s="89" t="str">
        <f>IF(M261=1,M261*('Base de Dados 2013'!$AN321-'Base de Dados 2013'!$AH321),"")</f>
        <v/>
      </c>
      <c r="AN261" s="89" t="str">
        <f>IF(N261=1,N261*('Base de Dados 2013'!$AN321-'Base de Dados 2013'!$AH321),"")</f>
        <v/>
      </c>
      <c r="AO261" s="89" t="str">
        <f>IF(O261=1,O261*('Base de Dados 2013'!$AN321-'Base de Dados 2013'!$AH321),"")</f>
        <v/>
      </c>
      <c r="AP261" s="89" t="str">
        <f>IF(P261=1,P261*('Base de Dados 2013'!$AN321-'Base de Dados 2013'!$AH321),"")</f>
        <v/>
      </c>
      <c r="AQ261" s="89" t="str">
        <f>IF(Q261=1,Q261*('Base de Dados 2013'!$AN321-'Base de Dados 2013'!$AH321),"")</f>
        <v/>
      </c>
      <c r="AR261" s="89" t="str">
        <f>IF(R261=1,R261*('Base de Dados 2013'!$AN321-'Base de Dados 2013'!$AH321),"")</f>
        <v/>
      </c>
      <c r="AS261" s="89" t="str">
        <f>IF(S261=1,S261*('Base de Dados 2013'!$AN321-'Base de Dados 2013'!$AH321),"")</f>
        <v/>
      </c>
      <c r="AT261" s="89" t="str">
        <f>IF(T261=1,T261*('Base de Dados 2013'!$AN321-'Base de Dados 2013'!$AH321),"")</f>
        <v/>
      </c>
      <c r="AU261" s="89" t="str">
        <f>IF(U261=1,U261*('Base de Dados 2013'!$AN321-'Base de Dados 2013'!$AH321),"")</f>
        <v/>
      </c>
      <c r="AV261" s="89" t="str">
        <f>IF(V261=1,V261*('Base de Dados 2013'!$AN321-'Base de Dados 2013'!$AH321),"")</f>
        <v/>
      </c>
      <c r="AW261" s="89" t="str">
        <f>IF(W261=1,W261*('Base de Dados 2013'!$AN321-'Base de Dados 2013'!$AH321),"")</f>
        <v/>
      </c>
      <c r="AX261" s="89" t="str">
        <f>IF(X261=1,X261*('Base de Dados 2013'!$AN321-'Base de Dados 2013'!$AH321),"")</f>
        <v/>
      </c>
      <c r="AY261" s="90" t="str">
        <f>IF(Y261=1,Y261*('Base de Dados 2013'!$AN321-'Base de Dados 2013'!$AH321),"")</f>
        <v/>
      </c>
      <c r="AZ261" t="str">
        <f t="shared" si="82"/>
        <v/>
      </c>
      <c r="BA261" t="str">
        <f t="shared" si="80"/>
        <v/>
      </c>
    </row>
    <row r="262" spans="1:53" x14ac:dyDescent="0.55000000000000004">
      <c r="A262" s="75" t="str">
        <f>'Base de Dados 2013'!O322</f>
        <v>USB 557</v>
      </c>
      <c r="B262" s="88" t="str">
        <f t="shared" si="84"/>
        <v/>
      </c>
      <c r="C262" s="89" t="str">
        <f t="shared" si="84"/>
        <v/>
      </c>
      <c r="D262" s="89" t="str">
        <f t="shared" si="84"/>
        <v/>
      </c>
      <c r="E262" s="89" t="str">
        <f t="shared" si="84"/>
        <v/>
      </c>
      <c r="F262" s="89">
        <f t="shared" si="84"/>
        <v>1</v>
      </c>
      <c r="G262" s="89" t="str">
        <f t="shared" si="84"/>
        <v/>
      </c>
      <c r="H262" s="89" t="str">
        <f t="shared" si="72"/>
        <v/>
      </c>
      <c r="I262" s="89" t="str">
        <f t="shared" si="72"/>
        <v/>
      </c>
      <c r="J262" s="89" t="str">
        <f t="shared" si="72"/>
        <v/>
      </c>
      <c r="K262" s="89" t="str">
        <f t="shared" si="84"/>
        <v/>
      </c>
      <c r="L262" s="89" t="str">
        <f t="shared" si="84"/>
        <v/>
      </c>
      <c r="M262" s="89" t="str">
        <f t="shared" si="84"/>
        <v/>
      </c>
      <c r="N262" s="89" t="str">
        <f t="shared" si="73"/>
        <v/>
      </c>
      <c r="O262" s="89" t="str">
        <f t="shared" si="74"/>
        <v/>
      </c>
      <c r="P262" s="89" t="str">
        <f t="shared" si="84"/>
        <v/>
      </c>
      <c r="Q262" s="89" t="str">
        <f t="shared" si="84"/>
        <v/>
      </c>
      <c r="R262" s="89" t="str">
        <f t="shared" si="84"/>
        <v/>
      </c>
      <c r="S262" s="89" t="str">
        <f t="shared" si="75"/>
        <v/>
      </c>
      <c r="T262" s="89" t="str">
        <f t="shared" si="76"/>
        <v/>
      </c>
      <c r="U262" s="89" t="str">
        <f t="shared" si="84"/>
        <v/>
      </c>
      <c r="V262" s="89" t="str">
        <f t="shared" si="84"/>
        <v/>
      </c>
      <c r="W262" s="89" t="str">
        <f t="shared" si="84"/>
        <v/>
      </c>
      <c r="X262" s="89" t="str">
        <f t="shared" si="83"/>
        <v/>
      </c>
      <c r="Y262" s="90" t="str">
        <f t="shared" si="83"/>
        <v/>
      </c>
      <c r="Z262" s="102" t="str">
        <f t="shared" si="71"/>
        <v/>
      </c>
      <c r="AB262" s="88" t="str">
        <f>IF(B262=1,B262*('Base de Dados 2013'!$AN322-'Base de Dados 2013'!$AH322),"")</f>
        <v/>
      </c>
      <c r="AC262" s="89" t="str">
        <f>IF(C262=1,C262*('Base de Dados 2013'!$AN322-'Base de Dados 2013'!$AH322),"")</f>
        <v/>
      </c>
      <c r="AD262" s="89" t="str">
        <f>IF(D262=1,D262*('Base de Dados 2013'!$AN322-'Base de Dados 2013'!$AH322),"")</f>
        <v/>
      </c>
      <c r="AE262" s="89" t="str">
        <f>IF(E262=1,E262*('Base de Dados 2013'!$AN322-'Base de Dados 2013'!$AH322),"")</f>
        <v/>
      </c>
      <c r="AF262" s="89">
        <f>IF(F262=1,F262*('Base de Dados 2013'!$AN322-'Base de Dados 2013'!$AH322),"")</f>
        <v>29</v>
      </c>
      <c r="AG262" s="89" t="str">
        <f>IF(G262=1,G262*('Base de Dados 2013'!$AN322-'Base de Dados 2013'!$AH322),"")</f>
        <v/>
      </c>
      <c r="AH262" s="89" t="str">
        <f>IF(H262=1,H262*('Base de Dados 2013'!$AN322-'Base de Dados 2013'!$AH322),"")</f>
        <v/>
      </c>
      <c r="AI262" s="89" t="str">
        <f>IF(I262=1,I262*('Base de Dados 2013'!$AN322-'Base de Dados 2013'!$AH322),"")</f>
        <v/>
      </c>
      <c r="AJ262" s="89" t="str">
        <f>IF(J262=1,J262*('Base de Dados 2013'!$AN322-'Base de Dados 2013'!$AH322),"")</f>
        <v/>
      </c>
      <c r="AK262" s="89" t="str">
        <f>IF(K262=1,K262*('Base de Dados 2013'!$AN322-'Base de Dados 2013'!$AH322),"")</f>
        <v/>
      </c>
      <c r="AL262" s="89" t="str">
        <f>IF(L262=1,L262*('Base de Dados 2013'!$AN322-'Base de Dados 2013'!$AH322),"")</f>
        <v/>
      </c>
      <c r="AM262" s="89" t="str">
        <f>IF(M262=1,M262*('Base de Dados 2013'!$AN322-'Base de Dados 2013'!$AH322),"")</f>
        <v/>
      </c>
      <c r="AN262" s="89" t="str">
        <f>IF(N262=1,N262*('Base de Dados 2013'!$AN322-'Base de Dados 2013'!$AH322),"")</f>
        <v/>
      </c>
      <c r="AO262" s="89" t="str">
        <f>IF(O262=1,O262*('Base de Dados 2013'!$AN322-'Base de Dados 2013'!$AH322),"")</f>
        <v/>
      </c>
      <c r="AP262" s="89" t="str">
        <f>IF(P262=1,P262*('Base de Dados 2013'!$AN322-'Base de Dados 2013'!$AH322),"")</f>
        <v/>
      </c>
      <c r="AQ262" s="89" t="str">
        <f>IF(Q262=1,Q262*('Base de Dados 2013'!$AN322-'Base de Dados 2013'!$AH322),"")</f>
        <v/>
      </c>
      <c r="AR262" s="89" t="str">
        <f>IF(R262=1,R262*('Base de Dados 2013'!$AN322-'Base de Dados 2013'!$AH322),"")</f>
        <v/>
      </c>
      <c r="AS262" s="89" t="str">
        <f>IF(S262=1,S262*('Base de Dados 2013'!$AN322-'Base de Dados 2013'!$AH322),"")</f>
        <v/>
      </c>
      <c r="AT262" s="89" t="str">
        <f>IF(T262=1,T262*('Base de Dados 2013'!$AN322-'Base de Dados 2013'!$AH322),"")</f>
        <v/>
      </c>
      <c r="AU262" s="89" t="str">
        <f>IF(U262=1,U262*('Base de Dados 2013'!$AN322-'Base de Dados 2013'!$AH322),"")</f>
        <v/>
      </c>
      <c r="AV262" s="89" t="str">
        <f>IF(V262=1,V262*('Base de Dados 2013'!$AN322-'Base de Dados 2013'!$AH322),"")</f>
        <v/>
      </c>
      <c r="AW262" s="89" t="str">
        <f>IF(W262=1,W262*('Base de Dados 2013'!$AN322-'Base de Dados 2013'!$AH322),"")</f>
        <v/>
      </c>
      <c r="AX262" s="89" t="str">
        <f>IF(X262=1,X262*('Base de Dados 2013'!$AN322-'Base de Dados 2013'!$AH322),"")</f>
        <v/>
      </c>
      <c r="AY262" s="90" t="str">
        <f>IF(Y262=1,Y262*('Base de Dados 2013'!$AN322-'Base de Dados 2013'!$AH322),"")</f>
        <v/>
      </c>
      <c r="AZ262" t="str">
        <f t="shared" si="82"/>
        <v/>
      </c>
      <c r="BA262" t="str">
        <f t="shared" si="80"/>
        <v/>
      </c>
    </row>
    <row r="263" spans="1:53" x14ac:dyDescent="0.55000000000000004">
      <c r="A263" s="75" t="str">
        <f>'Base de Dados 2013'!O323</f>
        <v>LP 206</v>
      </c>
      <c r="B263" s="88" t="str">
        <f t="shared" si="84"/>
        <v/>
      </c>
      <c r="C263" s="89" t="str">
        <f t="shared" si="84"/>
        <v/>
      </c>
      <c r="D263" s="89" t="str">
        <f t="shared" si="84"/>
        <v/>
      </c>
      <c r="E263" s="89" t="str">
        <f t="shared" si="84"/>
        <v/>
      </c>
      <c r="F263" s="89" t="str">
        <f t="shared" si="84"/>
        <v/>
      </c>
      <c r="G263" s="89" t="str">
        <f t="shared" si="84"/>
        <v/>
      </c>
      <c r="H263" s="89" t="str">
        <f t="shared" si="72"/>
        <v/>
      </c>
      <c r="I263" s="89" t="str">
        <f t="shared" si="72"/>
        <v/>
      </c>
      <c r="J263" s="89" t="str">
        <f t="shared" si="72"/>
        <v/>
      </c>
      <c r="K263" s="89" t="str">
        <f t="shared" si="84"/>
        <v/>
      </c>
      <c r="L263" s="89" t="str">
        <f t="shared" si="84"/>
        <v/>
      </c>
      <c r="M263" s="89" t="str">
        <f t="shared" si="84"/>
        <v/>
      </c>
      <c r="N263" s="89" t="str">
        <f t="shared" si="73"/>
        <v/>
      </c>
      <c r="O263" s="89" t="str">
        <f t="shared" si="74"/>
        <v/>
      </c>
      <c r="P263" s="89" t="str">
        <f t="shared" si="84"/>
        <v/>
      </c>
      <c r="Q263" s="89" t="str">
        <f t="shared" si="84"/>
        <v/>
      </c>
      <c r="R263" s="89" t="str">
        <f t="shared" si="84"/>
        <v/>
      </c>
      <c r="S263" s="89" t="str">
        <f t="shared" si="75"/>
        <v/>
      </c>
      <c r="T263" s="89" t="str">
        <f t="shared" si="76"/>
        <v/>
      </c>
      <c r="U263" s="89" t="str">
        <f t="shared" si="84"/>
        <v/>
      </c>
      <c r="V263" s="89">
        <f t="shared" si="84"/>
        <v>1</v>
      </c>
      <c r="W263" s="89" t="str">
        <f t="shared" si="84"/>
        <v/>
      </c>
      <c r="X263" s="89" t="str">
        <f t="shared" si="83"/>
        <v/>
      </c>
      <c r="Y263" s="90" t="str">
        <f t="shared" si="83"/>
        <v/>
      </c>
      <c r="Z263" s="102" t="str">
        <f t="shared" si="71"/>
        <v/>
      </c>
      <c r="AB263" s="88" t="str">
        <f>IF(B263=1,B263*('Base de Dados 2013'!$AN323-'Base de Dados 2013'!$AH323),"")</f>
        <v/>
      </c>
      <c r="AC263" s="89" t="str">
        <f>IF(C263=1,C263*('Base de Dados 2013'!$AN323-'Base de Dados 2013'!$AH323),"")</f>
        <v/>
      </c>
      <c r="AD263" s="89" t="str">
        <f>IF(D263=1,D263*('Base de Dados 2013'!$AN323-'Base de Dados 2013'!$AH323),"")</f>
        <v/>
      </c>
      <c r="AE263" s="89" t="str">
        <f>IF(E263=1,E263*('Base de Dados 2013'!$AN323-'Base de Dados 2013'!$AH323),"")</f>
        <v/>
      </c>
      <c r="AF263" s="89" t="str">
        <f>IF(F263=1,F263*('Base de Dados 2013'!$AN323-'Base de Dados 2013'!$AH323),"")</f>
        <v/>
      </c>
      <c r="AG263" s="89" t="str">
        <f>IF(G263=1,G263*('Base de Dados 2013'!$AN323-'Base de Dados 2013'!$AH323),"")</f>
        <v/>
      </c>
      <c r="AH263" s="89" t="str">
        <f>IF(H263=1,H263*('Base de Dados 2013'!$AN323-'Base de Dados 2013'!$AH323),"")</f>
        <v/>
      </c>
      <c r="AI263" s="89" t="str">
        <f>IF(I263=1,I263*('Base de Dados 2013'!$AN323-'Base de Dados 2013'!$AH323),"")</f>
        <v/>
      </c>
      <c r="AJ263" s="89" t="str">
        <f>IF(J263=1,J263*('Base de Dados 2013'!$AN323-'Base de Dados 2013'!$AH323),"")</f>
        <v/>
      </c>
      <c r="AK263" s="89" t="str">
        <f>IF(K263=1,K263*('Base de Dados 2013'!$AN323-'Base de Dados 2013'!$AH323),"")</f>
        <v/>
      </c>
      <c r="AL263" s="89" t="str">
        <f>IF(L263=1,L263*('Base de Dados 2013'!$AN323-'Base de Dados 2013'!$AH323),"")</f>
        <v/>
      </c>
      <c r="AM263" s="89" t="str">
        <f>IF(M263=1,M263*('Base de Dados 2013'!$AN323-'Base de Dados 2013'!$AH323),"")</f>
        <v/>
      </c>
      <c r="AN263" s="89" t="str">
        <f>IF(N263=1,N263*('Base de Dados 2013'!$AN323-'Base de Dados 2013'!$AH323),"")</f>
        <v/>
      </c>
      <c r="AO263" s="89" t="str">
        <f>IF(O263=1,O263*('Base de Dados 2013'!$AN323-'Base de Dados 2013'!$AH323),"")</f>
        <v/>
      </c>
      <c r="AP263" s="89" t="str">
        <f>IF(P263=1,P263*('Base de Dados 2013'!$AN323-'Base de Dados 2013'!$AH323),"")</f>
        <v/>
      </c>
      <c r="AQ263" s="89" t="str">
        <f>IF(Q263=1,Q263*('Base de Dados 2013'!$AN323-'Base de Dados 2013'!$AH323),"")</f>
        <v/>
      </c>
      <c r="AR263" s="89" t="str">
        <f>IF(R263=1,R263*('Base de Dados 2013'!$AN323-'Base de Dados 2013'!$AH323),"")</f>
        <v/>
      </c>
      <c r="AS263" s="89" t="str">
        <f>IF(S263=1,S263*('Base de Dados 2013'!$AN323-'Base de Dados 2013'!$AH323),"")</f>
        <v/>
      </c>
      <c r="AT263" s="89" t="str">
        <f>IF(T263=1,T263*('Base de Dados 2013'!$AN323-'Base de Dados 2013'!$AH323),"")</f>
        <v/>
      </c>
      <c r="AU263" s="89" t="str">
        <f>IF(U263=1,U263*('Base de Dados 2013'!$AN323-'Base de Dados 2013'!$AH323),"")</f>
        <v/>
      </c>
      <c r="AV263" s="89">
        <f>IF(V263=1,V263*('Base de Dados 2013'!$AN323-'Base de Dados 2013'!$AH323),"")</f>
        <v>22</v>
      </c>
      <c r="AW263" s="89" t="str">
        <f>IF(W263=1,W263*('Base de Dados 2013'!$AN323-'Base de Dados 2013'!$AH323),"")</f>
        <v/>
      </c>
      <c r="AX263" s="89" t="str">
        <f>IF(X263=1,X263*('Base de Dados 2013'!$AN323-'Base de Dados 2013'!$AH323),"")</f>
        <v/>
      </c>
      <c r="AY263" s="90" t="str">
        <f>IF(Y263=1,Y263*('Base de Dados 2013'!$AN323-'Base de Dados 2013'!$AH323),"")</f>
        <v/>
      </c>
      <c r="AZ263" t="str">
        <f t="shared" si="82"/>
        <v/>
      </c>
      <c r="BA263" t="str">
        <f t="shared" si="80"/>
        <v/>
      </c>
    </row>
    <row r="264" spans="1:53" x14ac:dyDescent="0.55000000000000004">
      <c r="A264" s="75" t="str">
        <f>'Base de Dados 2013'!O327</f>
        <v>USB 105</v>
      </c>
      <c r="B264" s="88" t="str">
        <f t="shared" ref="B264:W276" si="85">IF($A264=B$1,1,"")</f>
        <v/>
      </c>
      <c r="C264" s="89" t="str">
        <f t="shared" si="85"/>
        <v/>
      </c>
      <c r="D264" s="89" t="str">
        <f t="shared" si="85"/>
        <v/>
      </c>
      <c r="E264" s="89" t="str">
        <f t="shared" si="85"/>
        <v/>
      </c>
      <c r="F264" s="89" t="str">
        <f t="shared" si="85"/>
        <v/>
      </c>
      <c r="G264" s="89" t="str">
        <f t="shared" si="85"/>
        <v/>
      </c>
      <c r="H264" s="89" t="str">
        <f t="shared" si="72"/>
        <v/>
      </c>
      <c r="I264" s="89" t="str">
        <f t="shared" si="72"/>
        <v/>
      </c>
      <c r="J264" s="89" t="str">
        <f t="shared" si="72"/>
        <v/>
      </c>
      <c r="K264" s="89" t="str">
        <f t="shared" si="85"/>
        <v/>
      </c>
      <c r="L264" s="89" t="str">
        <f t="shared" si="85"/>
        <v/>
      </c>
      <c r="M264" s="89" t="str">
        <f t="shared" si="85"/>
        <v/>
      </c>
      <c r="N264" s="89" t="str">
        <f t="shared" si="73"/>
        <v/>
      </c>
      <c r="O264" s="89">
        <f t="shared" si="74"/>
        <v>1</v>
      </c>
      <c r="P264" s="89" t="str">
        <f t="shared" si="85"/>
        <v/>
      </c>
      <c r="Q264" s="89" t="str">
        <f t="shared" si="85"/>
        <v/>
      </c>
      <c r="R264" s="89" t="str">
        <f t="shared" si="85"/>
        <v/>
      </c>
      <c r="S264" s="89" t="str">
        <f t="shared" si="75"/>
        <v/>
      </c>
      <c r="T264" s="89" t="str">
        <f t="shared" si="76"/>
        <v/>
      </c>
      <c r="U264" s="89" t="str">
        <f t="shared" si="85"/>
        <v/>
      </c>
      <c r="V264" s="89" t="str">
        <f t="shared" si="85"/>
        <v/>
      </c>
      <c r="W264" s="89" t="str">
        <f t="shared" si="85"/>
        <v/>
      </c>
      <c r="X264" s="89" t="str">
        <f t="shared" ref="X264:Y275" si="86">IF($A264=X$1,1,"")</f>
        <v/>
      </c>
      <c r="Y264" s="90" t="str">
        <f t="shared" si="86"/>
        <v/>
      </c>
      <c r="Z264" s="102" t="str">
        <f t="shared" ref="Z264:Z323" si="87">IF(SUM(B264:Y264)=1,"","AQUI!")</f>
        <v/>
      </c>
      <c r="AB264" s="88" t="str">
        <f>IF(B264=1,B264*('Base de Dados 2013'!$AN327-'Base de Dados 2013'!$AH327),"")</f>
        <v/>
      </c>
      <c r="AC264" s="89" t="str">
        <f>IF(C264=1,C264*('Base de Dados 2013'!$AN327-'Base de Dados 2013'!$AH327),"")</f>
        <v/>
      </c>
      <c r="AD264" s="89" t="str">
        <f>IF(D264=1,D264*('Base de Dados 2013'!$AN327-'Base de Dados 2013'!$AH327),"")</f>
        <v/>
      </c>
      <c r="AE264" s="89" t="str">
        <f>IF(E264=1,E264*('Base de Dados 2013'!$AN327-'Base de Dados 2013'!$AH327),"")</f>
        <v/>
      </c>
      <c r="AF264" s="89" t="str">
        <f>IF(F264=1,F264*('Base de Dados 2013'!$AN327-'Base de Dados 2013'!$AH327),"")</f>
        <v/>
      </c>
      <c r="AG264" s="89" t="str">
        <f>IF(G264=1,G264*('Base de Dados 2013'!$AN327-'Base de Dados 2013'!$AH327),"")</f>
        <v/>
      </c>
      <c r="AH264" s="89" t="str">
        <f>IF(H264=1,H264*('Base de Dados 2013'!$AN327-'Base de Dados 2013'!$AH327),"")</f>
        <v/>
      </c>
      <c r="AI264" s="89" t="str">
        <f>IF(I264=1,I264*('Base de Dados 2013'!$AN327-'Base de Dados 2013'!$AH327),"")</f>
        <v/>
      </c>
      <c r="AJ264" s="89" t="str">
        <f>IF(J264=1,J264*('Base de Dados 2013'!$AN327-'Base de Dados 2013'!$AH327),"")</f>
        <v/>
      </c>
      <c r="AK264" s="89" t="str">
        <f>IF(K264=1,K264*('Base de Dados 2013'!$AN327-'Base de Dados 2013'!$AH327),"")</f>
        <v/>
      </c>
      <c r="AL264" s="89" t="str">
        <f>IF(L264=1,L264*('Base de Dados 2013'!$AN327-'Base de Dados 2013'!$AH327),"")</f>
        <v/>
      </c>
      <c r="AM264" s="89" t="str">
        <f>IF(M264=1,M264*('Base de Dados 2013'!$AN327-'Base de Dados 2013'!$AH327),"")</f>
        <v/>
      </c>
      <c r="AN264" s="89" t="str">
        <f>IF(N264=1,N264*('Base de Dados 2013'!$AN327-'Base de Dados 2013'!$AH327),"")</f>
        <v/>
      </c>
      <c r="AO264" s="89">
        <f>IF(O264=1,O264*('Base de Dados 2013'!$AN327-'Base de Dados 2013'!$AH327),"")</f>
        <v>51</v>
      </c>
      <c r="AP264" s="89" t="str">
        <f>IF(P264=1,P264*('Base de Dados 2013'!$AN327-'Base de Dados 2013'!$AH327),"")</f>
        <v/>
      </c>
      <c r="AQ264" s="89" t="str">
        <f>IF(Q264=1,Q264*('Base de Dados 2013'!$AN327-'Base de Dados 2013'!$AH327),"")</f>
        <v/>
      </c>
      <c r="AR264" s="89" t="str">
        <f>IF(R264=1,R264*('Base de Dados 2013'!$AN327-'Base de Dados 2013'!$AH327),"")</f>
        <v/>
      </c>
      <c r="AS264" s="89" t="str">
        <f>IF(S264=1,S264*('Base de Dados 2013'!$AN327-'Base de Dados 2013'!$AH327),"")</f>
        <v/>
      </c>
      <c r="AT264" s="89" t="str">
        <f>IF(T264=1,T264*('Base de Dados 2013'!$AN327-'Base de Dados 2013'!$AH327),"")</f>
        <v/>
      </c>
      <c r="AU264" s="89" t="str">
        <f>IF(U264=1,U264*('Base de Dados 2013'!$AN327-'Base de Dados 2013'!$AH327),"")</f>
        <v/>
      </c>
      <c r="AV264" s="89" t="str">
        <f>IF(V264=1,V264*('Base de Dados 2013'!$AN327-'Base de Dados 2013'!$AH327),"")</f>
        <v/>
      </c>
      <c r="AW264" s="89" t="str">
        <f>IF(W264=1,W264*('Base de Dados 2013'!$AN327-'Base de Dados 2013'!$AH327),"")</f>
        <v/>
      </c>
      <c r="AX264" s="89" t="str">
        <f>IF(X264=1,X264*('Base de Dados 2013'!$AN327-'Base de Dados 2013'!$AH327),"")</f>
        <v/>
      </c>
      <c r="AY264" s="90" t="str">
        <f>IF(Y264=1,Y264*('Base de Dados 2013'!$AN327-'Base de Dados 2013'!$AH327),"")</f>
        <v/>
      </c>
      <c r="AZ264" t="str">
        <f t="shared" si="82"/>
        <v/>
      </c>
      <c r="BA264" t="str">
        <f t="shared" si="80"/>
        <v/>
      </c>
    </row>
    <row r="265" spans="1:53" x14ac:dyDescent="0.55000000000000004">
      <c r="A265" s="75" t="str">
        <f>'Base de Dados 2013'!O328</f>
        <v>USB 150</v>
      </c>
      <c r="B265" s="88" t="str">
        <f t="shared" si="85"/>
        <v/>
      </c>
      <c r="C265" s="89" t="str">
        <f t="shared" si="85"/>
        <v/>
      </c>
      <c r="D265" s="89" t="str">
        <f t="shared" si="85"/>
        <v/>
      </c>
      <c r="E265" s="89" t="str">
        <f t="shared" si="85"/>
        <v/>
      </c>
      <c r="F265" s="89" t="str">
        <f t="shared" si="85"/>
        <v/>
      </c>
      <c r="G265" s="89" t="str">
        <f t="shared" si="85"/>
        <v/>
      </c>
      <c r="H265" s="89" t="str">
        <f t="shared" si="72"/>
        <v/>
      </c>
      <c r="I265" s="89" t="str">
        <f t="shared" si="72"/>
        <v/>
      </c>
      <c r="J265" s="89" t="str">
        <f t="shared" si="72"/>
        <v/>
      </c>
      <c r="K265" s="89" t="str">
        <f t="shared" si="85"/>
        <v/>
      </c>
      <c r="L265" s="89" t="str">
        <f t="shared" si="85"/>
        <v/>
      </c>
      <c r="M265" s="89" t="str">
        <f t="shared" si="85"/>
        <v/>
      </c>
      <c r="N265" s="89" t="str">
        <f t="shared" si="73"/>
        <v/>
      </c>
      <c r="O265" s="89" t="str">
        <f t="shared" si="74"/>
        <v/>
      </c>
      <c r="P265" s="89">
        <f t="shared" si="85"/>
        <v>1</v>
      </c>
      <c r="Q265" s="89" t="str">
        <f t="shared" si="85"/>
        <v/>
      </c>
      <c r="R265" s="89" t="str">
        <f t="shared" si="85"/>
        <v/>
      </c>
      <c r="S265" s="89" t="str">
        <f t="shared" si="75"/>
        <v/>
      </c>
      <c r="T265" s="89" t="str">
        <f t="shared" si="76"/>
        <v/>
      </c>
      <c r="U265" s="89" t="str">
        <f t="shared" si="85"/>
        <v/>
      </c>
      <c r="V265" s="89" t="str">
        <f t="shared" si="85"/>
        <v/>
      </c>
      <c r="W265" s="89" t="str">
        <f t="shared" si="85"/>
        <v/>
      </c>
      <c r="X265" s="89" t="str">
        <f t="shared" si="86"/>
        <v/>
      </c>
      <c r="Y265" s="90" t="str">
        <f t="shared" si="86"/>
        <v/>
      </c>
      <c r="Z265" s="102" t="str">
        <f t="shared" si="87"/>
        <v/>
      </c>
      <c r="AB265" s="88" t="str">
        <f>IF(B265=1,B265*('Base de Dados 2013'!$AN328-'Base de Dados 2013'!$AH328),"")</f>
        <v/>
      </c>
      <c r="AC265" s="89" t="str">
        <f>IF(C265=1,C265*('Base de Dados 2013'!$AN328-'Base de Dados 2013'!$AH328),"")</f>
        <v/>
      </c>
      <c r="AD265" s="89" t="str">
        <f>IF(D265=1,D265*('Base de Dados 2013'!$AN328-'Base de Dados 2013'!$AH328),"")</f>
        <v/>
      </c>
      <c r="AE265" s="89" t="str">
        <f>IF(E265=1,E265*('Base de Dados 2013'!$AN328-'Base de Dados 2013'!$AH328),"")</f>
        <v/>
      </c>
      <c r="AF265" s="89" t="str">
        <f>IF(F265=1,F265*('Base de Dados 2013'!$AN328-'Base de Dados 2013'!$AH328),"")</f>
        <v/>
      </c>
      <c r="AG265" s="89" t="str">
        <f>IF(G265=1,G265*('Base de Dados 2013'!$AN328-'Base de Dados 2013'!$AH328),"")</f>
        <v/>
      </c>
      <c r="AH265" s="89" t="str">
        <f>IF(H265=1,H265*('Base de Dados 2013'!$AN328-'Base de Dados 2013'!$AH328),"")</f>
        <v/>
      </c>
      <c r="AI265" s="89" t="str">
        <f>IF(I265=1,I265*('Base de Dados 2013'!$AN328-'Base de Dados 2013'!$AH328),"")</f>
        <v/>
      </c>
      <c r="AJ265" s="89" t="str">
        <f>IF(J265=1,J265*('Base de Dados 2013'!$AN328-'Base de Dados 2013'!$AH328),"")</f>
        <v/>
      </c>
      <c r="AK265" s="89" t="str">
        <f>IF(K265=1,K265*('Base de Dados 2013'!$AN328-'Base de Dados 2013'!$AH328),"")</f>
        <v/>
      </c>
      <c r="AL265" s="89" t="str">
        <f>IF(L265=1,L265*('Base de Dados 2013'!$AN328-'Base de Dados 2013'!$AH328),"")</f>
        <v/>
      </c>
      <c r="AM265" s="89" t="str">
        <f>IF(M265=1,M265*('Base de Dados 2013'!$AN328-'Base de Dados 2013'!$AH328),"")</f>
        <v/>
      </c>
      <c r="AN265" s="89" t="str">
        <f>IF(N265=1,N265*('Base de Dados 2013'!$AN328-'Base de Dados 2013'!$AH328),"")</f>
        <v/>
      </c>
      <c r="AO265" s="89" t="str">
        <f>IF(O265=1,O265*('Base de Dados 2013'!$AN328-'Base de Dados 2013'!$AH328),"")</f>
        <v/>
      </c>
      <c r="AP265" s="89">
        <f>IF(P265=1,P265*('Base de Dados 2013'!$AN328-'Base de Dados 2013'!$AH328),"")</f>
        <v>30</v>
      </c>
      <c r="AQ265" s="89" t="str">
        <f>IF(Q265=1,Q265*('Base de Dados 2013'!$AN328-'Base de Dados 2013'!$AH328),"")</f>
        <v/>
      </c>
      <c r="AR265" s="89" t="str">
        <f>IF(R265=1,R265*('Base de Dados 2013'!$AN328-'Base de Dados 2013'!$AH328),"")</f>
        <v/>
      </c>
      <c r="AS265" s="89" t="str">
        <f>IF(S265=1,S265*('Base de Dados 2013'!$AN328-'Base de Dados 2013'!$AH328),"")</f>
        <v/>
      </c>
      <c r="AT265" s="89" t="str">
        <f>IF(T265=1,T265*('Base de Dados 2013'!$AN328-'Base de Dados 2013'!$AH328),"")</f>
        <v/>
      </c>
      <c r="AU265" s="89" t="str">
        <f>IF(U265=1,U265*('Base de Dados 2013'!$AN328-'Base de Dados 2013'!$AH328),"")</f>
        <v/>
      </c>
      <c r="AV265" s="89" t="str">
        <f>IF(V265=1,V265*('Base de Dados 2013'!$AN328-'Base de Dados 2013'!$AH328),"")</f>
        <v/>
      </c>
      <c r="AW265" s="89" t="str">
        <f>IF(W265=1,W265*('Base de Dados 2013'!$AN328-'Base de Dados 2013'!$AH328),"")</f>
        <v/>
      </c>
      <c r="AX265" s="89" t="str">
        <f>IF(X265=1,X265*('Base de Dados 2013'!$AN328-'Base de Dados 2013'!$AH328),"")</f>
        <v/>
      </c>
      <c r="AY265" s="90" t="str">
        <f>IF(Y265=1,Y265*('Base de Dados 2013'!$AN328-'Base de Dados 2013'!$AH328),"")</f>
        <v/>
      </c>
      <c r="AZ265" t="str">
        <f t="shared" si="82"/>
        <v/>
      </c>
      <c r="BA265" t="str">
        <f t="shared" si="80"/>
        <v/>
      </c>
    </row>
    <row r="266" spans="1:53" x14ac:dyDescent="0.55000000000000004">
      <c r="A266" s="75" t="str">
        <f>'Base de Dados 2013'!O329</f>
        <v>USB 572</v>
      </c>
      <c r="B266" s="88">
        <f t="shared" si="85"/>
        <v>1</v>
      </c>
      <c r="C266" s="89" t="str">
        <f t="shared" si="85"/>
        <v/>
      </c>
      <c r="D266" s="89" t="str">
        <f t="shared" si="85"/>
        <v/>
      </c>
      <c r="E266" s="89" t="str">
        <f t="shared" si="85"/>
        <v/>
      </c>
      <c r="F266" s="89" t="str">
        <f t="shared" si="85"/>
        <v/>
      </c>
      <c r="G266" s="89" t="str">
        <f t="shared" si="85"/>
        <v/>
      </c>
      <c r="H266" s="89" t="str">
        <f t="shared" si="72"/>
        <v/>
      </c>
      <c r="I266" s="89" t="str">
        <f t="shared" si="72"/>
        <v/>
      </c>
      <c r="J266" s="89" t="str">
        <f t="shared" si="72"/>
        <v/>
      </c>
      <c r="K266" s="89" t="str">
        <f t="shared" si="85"/>
        <v/>
      </c>
      <c r="L266" s="89" t="str">
        <f t="shared" si="85"/>
        <v/>
      </c>
      <c r="M266" s="89" t="str">
        <f t="shared" si="85"/>
        <v/>
      </c>
      <c r="N266" s="89" t="str">
        <f t="shared" si="73"/>
        <v/>
      </c>
      <c r="O266" s="89" t="str">
        <f t="shared" si="74"/>
        <v/>
      </c>
      <c r="P266" s="89" t="str">
        <f t="shared" si="85"/>
        <v/>
      </c>
      <c r="Q266" s="89" t="str">
        <f t="shared" si="85"/>
        <v/>
      </c>
      <c r="R266" s="89" t="str">
        <f t="shared" si="85"/>
        <v/>
      </c>
      <c r="S266" s="89" t="str">
        <f t="shared" si="75"/>
        <v/>
      </c>
      <c r="T266" s="89" t="str">
        <f t="shared" si="76"/>
        <v/>
      </c>
      <c r="U266" s="89" t="str">
        <f t="shared" si="85"/>
        <v/>
      </c>
      <c r="V266" s="89" t="str">
        <f t="shared" si="85"/>
        <v/>
      </c>
      <c r="W266" s="89" t="str">
        <f t="shared" si="85"/>
        <v/>
      </c>
      <c r="X266" s="89" t="str">
        <f t="shared" si="86"/>
        <v/>
      </c>
      <c r="Y266" s="90" t="str">
        <f t="shared" si="86"/>
        <v/>
      </c>
      <c r="Z266" s="102" t="str">
        <f t="shared" si="87"/>
        <v/>
      </c>
      <c r="AB266" s="88">
        <f>IF(B266=1,B266*('Base de Dados 2013'!$AN329-'Base de Dados 2013'!$AH329),"")</f>
        <v>39</v>
      </c>
      <c r="AC266" s="89" t="str">
        <f>IF(C266=1,C266*('Base de Dados 2013'!$AN329-'Base de Dados 2013'!$AH329),"")</f>
        <v/>
      </c>
      <c r="AD266" s="89" t="str">
        <f>IF(D266=1,D266*('Base de Dados 2013'!$AN329-'Base de Dados 2013'!$AH329),"")</f>
        <v/>
      </c>
      <c r="AE266" s="89" t="str">
        <f>IF(E266=1,E266*('Base de Dados 2013'!$AN329-'Base de Dados 2013'!$AH329),"")</f>
        <v/>
      </c>
      <c r="AF266" s="89" t="str">
        <f>IF(F266=1,F266*('Base de Dados 2013'!$AN329-'Base de Dados 2013'!$AH329),"")</f>
        <v/>
      </c>
      <c r="AG266" s="89" t="str">
        <f>IF(G266=1,G266*('Base de Dados 2013'!$AN329-'Base de Dados 2013'!$AH329),"")</f>
        <v/>
      </c>
      <c r="AH266" s="89" t="str">
        <f>IF(H266=1,H266*('Base de Dados 2013'!$AN329-'Base de Dados 2013'!$AH329),"")</f>
        <v/>
      </c>
      <c r="AI266" s="89" t="str">
        <f>IF(I266=1,I266*('Base de Dados 2013'!$AN329-'Base de Dados 2013'!$AH329),"")</f>
        <v/>
      </c>
      <c r="AJ266" s="89" t="str">
        <f>IF(J266=1,J266*('Base de Dados 2013'!$AN329-'Base de Dados 2013'!$AH329),"")</f>
        <v/>
      </c>
      <c r="AK266" s="89" t="str">
        <f>IF(K266=1,K266*('Base de Dados 2013'!$AN329-'Base de Dados 2013'!$AH329),"")</f>
        <v/>
      </c>
      <c r="AL266" s="89" t="str">
        <f>IF(L266=1,L266*('Base de Dados 2013'!$AN329-'Base de Dados 2013'!$AH329),"")</f>
        <v/>
      </c>
      <c r="AM266" s="89" t="str">
        <f>IF(M266=1,M266*('Base de Dados 2013'!$AN329-'Base de Dados 2013'!$AH329),"")</f>
        <v/>
      </c>
      <c r="AN266" s="89" t="str">
        <f>IF(N266=1,N266*('Base de Dados 2013'!$AN329-'Base de Dados 2013'!$AH329),"")</f>
        <v/>
      </c>
      <c r="AO266" s="89" t="str">
        <f>IF(O266=1,O266*('Base de Dados 2013'!$AN329-'Base de Dados 2013'!$AH329),"")</f>
        <v/>
      </c>
      <c r="AP266" s="89" t="str">
        <f>IF(P266=1,P266*('Base de Dados 2013'!$AN329-'Base de Dados 2013'!$AH329),"")</f>
        <v/>
      </c>
      <c r="AQ266" s="89" t="str">
        <f>IF(Q266=1,Q266*('Base de Dados 2013'!$AN329-'Base de Dados 2013'!$AH329),"")</f>
        <v/>
      </c>
      <c r="AR266" s="89" t="str">
        <f>IF(R266=1,R266*('Base de Dados 2013'!$AN329-'Base de Dados 2013'!$AH329),"")</f>
        <v/>
      </c>
      <c r="AS266" s="89" t="str">
        <f>IF(S266=1,S266*('Base de Dados 2013'!$AN329-'Base de Dados 2013'!$AH329),"")</f>
        <v/>
      </c>
      <c r="AT266" s="89" t="str">
        <f>IF(T266=1,T266*('Base de Dados 2013'!$AN329-'Base de Dados 2013'!$AH329),"")</f>
        <v/>
      </c>
      <c r="AU266" s="89" t="str">
        <f>IF(U266=1,U266*('Base de Dados 2013'!$AN329-'Base de Dados 2013'!$AH329),"")</f>
        <v/>
      </c>
      <c r="AV266" s="89" t="str">
        <f>IF(V266=1,V266*('Base de Dados 2013'!$AN329-'Base de Dados 2013'!$AH329),"")</f>
        <v/>
      </c>
      <c r="AW266" s="89" t="str">
        <f>IF(W266=1,W266*('Base de Dados 2013'!$AN329-'Base de Dados 2013'!$AH329),"")</f>
        <v/>
      </c>
      <c r="AX266" s="89" t="str">
        <f>IF(X266=1,X266*('Base de Dados 2013'!$AN329-'Base de Dados 2013'!$AH329),"")</f>
        <v/>
      </c>
      <c r="AY266" s="90" t="str">
        <f>IF(Y266=1,Y266*('Base de Dados 2013'!$AN329-'Base de Dados 2013'!$AH329),"")</f>
        <v/>
      </c>
      <c r="AZ266" t="str">
        <f t="shared" si="82"/>
        <v/>
      </c>
      <c r="BA266" t="str">
        <f t="shared" si="80"/>
        <v/>
      </c>
    </row>
    <row r="267" spans="1:53" x14ac:dyDescent="0.55000000000000004">
      <c r="A267" s="75" t="str">
        <f>'Base de Dados 2013'!O330</f>
        <v>USB 557</v>
      </c>
      <c r="B267" s="88" t="str">
        <f t="shared" si="85"/>
        <v/>
      </c>
      <c r="C267" s="89" t="str">
        <f t="shared" si="85"/>
        <v/>
      </c>
      <c r="D267" s="89" t="str">
        <f t="shared" si="85"/>
        <v/>
      </c>
      <c r="E267" s="89" t="str">
        <f t="shared" si="85"/>
        <v/>
      </c>
      <c r="F267" s="89">
        <f t="shared" si="85"/>
        <v>1</v>
      </c>
      <c r="G267" s="89" t="str">
        <f t="shared" si="85"/>
        <v/>
      </c>
      <c r="H267" s="89" t="str">
        <f t="shared" si="72"/>
        <v/>
      </c>
      <c r="I267" s="89" t="str">
        <f t="shared" si="72"/>
        <v/>
      </c>
      <c r="J267" s="89" t="str">
        <f t="shared" si="72"/>
        <v/>
      </c>
      <c r="K267" s="89" t="str">
        <f t="shared" si="85"/>
        <v/>
      </c>
      <c r="L267" s="89" t="str">
        <f t="shared" si="85"/>
        <v/>
      </c>
      <c r="M267" s="89" t="str">
        <f t="shared" si="85"/>
        <v/>
      </c>
      <c r="N267" s="89" t="str">
        <f t="shared" si="73"/>
        <v/>
      </c>
      <c r="O267" s="89" t="str">
        <f t="shared" si="74"/>
        <v/>
      </c>
      <c r="P267" s="89" t="str">
        <f t="shared" si="85"/>
        <v/>
      </c>
      <c r="Q267" s="89" t="str">
        <f t="shared" si="85"/>
        <v/>
      </c>
      <c r="R267" s="89" t="str">
        <f t="shared" si="85"/>
        <v/>
      </c>
      <c r="S267" s="89" t="str">
        <f t="shared" si="75"/>
        <v/>
      </c>
      <c r="T267" s="89" t="str">
        <f t="shared" si="76"/>
        <v/>
      </c>
      <c r="U267" s="89" t="str">
        <f t="shared" si="85"/>
        <v/>
      </c>
      <c r="V267" s="89" t="str">
        <f t="shared" si="85"/>
        <v/>
      </c>
      <c r="W267" s="89" t="str">
        <f t="shared" si="85"/>
        <v/>
      </c>
      <c r="X267" s="89" t="str">
        <f t="shared" si="86"/>
        <v/>
      </c>
      <c r="Y267" s="90" t="str">
        <f t="shared" si="86"/>
        <v/>
      </c>
      <c r="Z267" s="102" t="str">
        <f t="shared" si="87"/>
        <v/>
      </c>
      <c r="AB267" s="88" t="str">
        <f>IF(B267=1,B267*('Base de Dados 2013'!$AN330-'Base de Dados 2013'!$AH330),"")</f>
        <v/>
      </c>
      <c r="AC267" s="89" t="str">
        <f>IF(C267=1,C267*('Base de Dados 2013'!$AN330-'Base de Dados 2013'!$AH330),"")</f>
        <v/>
      </c>
      <c r="AD267" s="89" t="str">
        <f>IF(D267=1,D267*('Base de Dados 2013'!$AN330-'Base de Dados 2013'!$AH330),"")</f>
        <v/>
      </c>
      <c r="AE267" s="89" t="str">
        <f>IF(E267=1,E267*('Base de Dados 2013'!$AN330-'Base de Dados 2013'!$AH330),"")</f>
        <v/>
      </c>
      <c r="AF267" s="89">
        <f>IF(F267=1,F267*('Base de Dados 2013'!$AN330-'Base de Dados 2013'!$AH330),"")</f>
        <v>46</v>
      </c>
      <c r="AG267" s="89" t="str">
        <f>IF(G267=1,G267*('Base de Dados 2013'!$AN330-'Base de Dados 2013'!$AH330),"")</f>
        <v/>
      </c>
      <c r="AH267" s="89" t="str">
        <f>IF(H267=1,H267*('Base de Dados 2013'!$AN330-'Base de Dados 2013'!$AH330),"")</f>
        <v/>
      </c>
      <c r="AI267" s="89" t="str">
        <f>IF(I267=1,I267*('Base de Dados 2013'!$AN330-'Base de Dados 2013'!$AH330),"")</f>
        <v/>
      </c>
      <c r="AJ267" s="89" t="str">
        <f>IF(J267=1,J267*('Base de Dados 2013'!$AN330-'Base de Dados 2013'!$AH330),"")</f>
        <v/>
      </c>
      <c r="AK267" s="89" t="str">
        <f>IF(K267=1,K267*('Base de Dados 2013'!$AN330-'Base de Dados 2013'!$AH330),"")</f>
        <v/>
      </c>
      <c r="AL267" s="89" t="str">
        <f>IF(L267=1,L267*('Base de Dados 2013'!$AN330-'Base de Dados 2013'!$AH330),"")</f>
        <v/>
      </c>
      <c r="AM267" s="89" t="str">
        <f>IF(M267=1,M267*('Base de Dados 2013'!$AN330-'Base de Dados 2013'!$AH330),"")</f>
        <v/>
      </c>
      <c r="AN267" s="89" t="str">
        <f>IF(N267=1,N267*('Base de Dados 2013'!$AN330-'Base de Dados 2013'!$AH330),"")</f>
        <v/>
      </c>
      <c r="AO267" s="89" t="str">
        <f>IF(O267=1,O267*('Base de Dados 2013'!$AN330-'Base de Dados 2013'!$AH330),"")</f>
        <v/>
      </c>
      <c r="AP267" s="89" t="str">
        <f>IF(P267=1,P267*('Base de Dados 2013'!$AN330-'Base de Dados 2013'!$AH330),"")</f>
        <v/>
      </c>
      <c r="AQ267" s="89" t="str">
        <f>IF(Q267=1,Q267*('Base de Dados 2013'!$AN330-'Base de Dados 2013'!$AH330),"")</f>
        <v/>
      </c>
      <c r="AR267" s="89" t="str">
        <f>IF(R267=1,R267*('Base de Dados 2013'!$AN330-'Base de Dados 2013'!$AH330),"")</f>
        <v/>
      </c>
      <c r="AS267" s="89" t="str">
        <f>IF(S267=1,S267*('Base de Dados 2013'!$AN330-'Base de Dados 2013'!$AH330),"")</f>
        <v/>
      </c>
      <c r="AT267" s="89" t="str">
        <f>IF(T267=1,T267*('Base de Dados 2013'!$AN330-'Base de Dados 2013'!$AH330),"")</f>
        <v/>
      </c>
      <c r="AU267" s="89" t="str">
        <f>IF(U267=1,U267*('Base de Dados 2013'!$AN330-'Base de Dados 2013'!$AH330),"")</f>
        <v/>
      </c>
      <c r="AV267" s="89" t="str">
        <f>IF(V267=1,V267*('Base de Dados 2013'!$AN330-'Base de Dados 2013'!$AH330),"")</f>
        <v/>
      </c>
      <c r="AW267" s="89" t="str">
        <f>IF(W267=1,W267*('Base de Dados 2013'!$AN330-'Base de Dados 2013'!$AH330),"")</f>
        <v/>
      </c>
      <c r="AX267" s="89" t="str">
        <f>IF(X267=1,X267*('Base de Dados 2013'!$AN330-'Base de Dados 2013'!$AH330),"")</f>
        <v/>
      </c>
      <c r="AY267" s="90" t="str">
        <f>IF(Y267=1,Y267*('Base de Dados 2013'!$AN330-'Base de Dados 2013'!$AH330),"")</f>
        <v/>
      </c>
      <c r="AZ267" t="str">
        <f t="shared" si="82"/>
        <v/>
      </c>
      <c r="BA267" t="str">
        <f t="shared" si="80"/>
        <v/>
      </c>
    </row>
    <row r="268" spans="1:53" x14ac:dyDescent="0.55000000000000004">
      <c r="A268" s="75" t="str">
        <f>'Base de Dados 2013'!O331</f>
        <v>USB 105</v>
      </c>
      <c r="B268" s="88" t="str">
        <f t="shared" si="85"/>
        <v/>
      </c>
      <c r="C268" s="89" t="str">
        <f t="shared" si="85"/>
        <v/>
      </c>
      <c r="D268" s="89" t="str">
        <f t="shared" si="85"/>
        <v/>
      </c>
      <c r="E268" s="89" t="str">
        <f t="shared" si="85"/>
        <v/>
      </c>
      <c r="F268" s="89" t="str">
        <f t="shared" si="85"/>
        <v/>
      </c>
      <c r="G268" s="89" t="str">
        <f t="shared" si="85"/>
        <v/>
      </c>
      <c r="H268" s="89" t="str">
        <f t="shared" si="72"/>
        <v/>
      </c>
      <c r="I268" s="89" t="str">
        <f t="shared" si="72"/>
        <v/>
      </c>
      <c r="J268" s="89" t="str">
        <f t="shared" si="72"/>
        <v/>
      </c>
      <c r="K268" s="89" t="str">
        <f t="shared" si="85"/>
        <v/>
      </c>
      <c r="L268" s="89" t="str">
        <f t="shared" si="85"/>
        <v/>
      </c>
      <c r="M268" s="89" t="str">
        <f t="shared" si="85"/>
        <v/>
      </c>
      <c r="N268" s="89" t="str">
        <f t="shared" si="73"/>
        <v/>
      </c>
      <c r="O268" s="89">
        <f t="shared" si="74"/>
        <v>1</v>
      </c>
      <c r="P268" s="89" t="str">
        <f t="shared" si="85"/>
        <v/>
      </c>
      <c r="Q268" s="89" t="str">
        <f t="shared" si="85"/>
        <v/>
      </c>
      <c r="R268" s="89" t="str">
        <f t="shared" si="85"/>
        <v/>
      </c>
      <c r="S268" s="89" t="str">
        <f t="shared" si="75"/>
        <v/>
      </c>
      <c r="T268" s="89" t="str">
        <f t="shared" si="76"/>
        <v/>
      </c>
      <c r="U268" s="89" t="str">
        <f t="shared" si="85"/>
        <v/>
      </c>
      <c r="V268" s="89" t="str">
        <f t="shared" si="85"/>
        <v/>
      </c>
      <c r="W268" s="89" t="str">
        <f t="shared" si="85"/>
        <v/>
      </c>
      <c r="X268" s="89" t="str">
        <f t="shared" si="86"/>
        <v/>
      </c>
      <c r="Y268" s="90" t="str">
        <f t="shared" si="86"/>
        <v/>
      </c>
      <c r="Z268" s="102" t="str">
        <f t="shared" si="87"/>
        <v/>
      </c>
      <c r="AB268" s="88" t="str">
        <f>IF(B268=1,B268*('Base de Dados 2013'!$AN331-'Base de Dados 2013'!$AH331),"")</f>
        <v/>
      </c>
      <c r="AC268" s="89" t="str">
        <f>IF(C268=1,C268*('Base de Dados 2013'!$AN331-'Base de Dados 2013'!$AH331),"")</f>
        <v/>
      </c>
      <c r="AD268" s="89" t="str">
        <f>IF(D268=1,D268*('Base de Dados 2013'!$AN331-'Base de Dados 2013'!$AH331),"")</f>
        <v/>
      </c>
      <c r="AE268" s="89" t="str">
        <f>IF(E268=1,E268*('Base de Dados 2013'!$AN331-'Base de Dados 2013'!$AH331),"")</f>
        <v/>
      </c>
      <c r="AF268" s="89" t="str">
        <f>IF(F268=1,F268*('Base de Dados 2013'!$AN331-'Base de Dados 2013'!$AH331),"")</f>
        <v/>
      </c>
      <c r="AG268" s="89" t="str">
        <f>IF(G268=1,G268*('Base de Dados 2013'!$AN331-'Base de Dados 2013'!$AH331),"")</f>
        <v/>
      </c>
      <c r="AH268" s="89" t="str">
        <f>IF(H268=1,H268*('Base de Dados 2013'!$AN331-'Base de Dados 2013'!$AH331),"")</f>
        <v/>
      </c>
      <c r="AI268" s="89" t="str">
        <f>IF(I268=1,I268*('Base de Dados 2013'!$AN331-'Base de Dados 2013'!$AH331),"")</f>
        <v/>
      </c>
      <c r="AJ268" s="89" t="str">
        <f>IF(J268=1,J268*('Base de Dados 2013'!$AN331-'Base de Dados 2013'!$AH331),"")</f>
        <v/>
      </c>
      <c r="AK268" s="89" t="str">
        <f>IF(K268=1,K268*('Base de Dados 2013'!$AN331-'Base de Dados 2013'!$AH331),"")</f>
        <v/>
      </c>
      <c r="AL268" s="89" t="str">
        <f>IF(L268=1,L268*('Base de Dados 2013'!$AN331-'Base de Dados 2013'!$AH331),"")</f>
        <v/>
      </c>
      <c r="AM268" s="89" t="str">
        <f>IF(M268=1,M268*('Base de Dados 2013'!$AN331-'Base de Dados 2013'!$AH331),"")</f>
        <v/>
      </c>
      <c r="AN268" s="89" t="str">
        <f>IF(N268=1,N268*('Base de Dados 2013'!$AN331-'Base de Dados 2013'!$AH331),"")</f>
        <v/>
      </c>
      <c r="AO268" s="89">
        <f>IF(O268=1,O268*('Base de Dados 2013'!$AN331-'Base de Dados 2013'!$AH331),"")</f>
        <v>48</v>
      </c>
      <c r="AP268" s="89" t="str">
        <f>IF(P268=1,P268*('Base de Dados 2013'!$AN331-'Base de Dados 2013'!$AH331),"")</f>
        <v/>
      </c>
      <c r="AQ268" s="89" t="str">
        <f>IF(Q268=1,Q268*('Base de Dados 2013'!$AN331-'Base de Dados 2013'!$AH331),"")</f>
        <v/>
      </c>
      <c r="AR268" s="89" t="str">
        <f>IF(R268=1,R268*('Base de Dados 2013'!$AN331-'Base de Dados 2013'!$AH331),"")</f>
        <v/>
      </c>
      <c r="AS268" s="89" t="str">
        <f>IF(S268=1,S268*('Base de Dados 2013'!$AN331-'Base de Dados 2013'!$AH331),"")</f>
        <v/>
      </c>
      <c r="AT268" s="89" t="str">
        <f>IF(T268=1,T268*('Base de Dados 2013'!$AN331-'Base de Dados 2013'!$AH331),"")</f>
        <v/>
      </c>
      <c r="AU268" s="89" t="str">
        <f>IF(U268=1,U268*('Base de Dados 2013'!$AN331-'Base de Dados 2013'!$AH331),"")</f>
        <v/>
      </c>
      <c r="AV268" s="89" t="str">
        <f>IF(V268=1,V268*('Base de Dados 2013'!$AN331-'Base de Dados 2013'!$AH331),"")</f>
        <v/>
      </c>
      <c r="AW268" s="89" t="str">
        <f>IF(W268=1,W268*('Base de Dados 2013'!$AN331-'Base de Dados 2013'!$AH331),"")</f>
        <v/>
      </c>
      <c r="AX268" s="89" t="str">
        <f>IF(X268=1,X268*('Base de Dados 2013'!$AN331-'Base de Dados 2013'!$AH331),"")</f>
        <v/>
      </c>
      <c r="AY268" s="90" t="str">
        <f>IF(Y268=1,Y268*('Base de Dados 2013'!$AN331-'Base de Dados 2013'!$AH331),"")</f>
        <v/>
      </c>
      <c r="AZ268" t="str">
        <f t="shared" si="82"/>
        <v/>
      </c>
      <c r="BA268" t="str">
        <f t="shared" si="80"/>
        <v/>
      </c>
    </row>
    <row r="269" spans="1:53" x14ac:dyDescent="0.55000000000000004">
      <c r="A269" s="75" t="str">
        <f>'Base de Dados 2013'!O332</f>
        <v>USB 150</v>
      </c>
      <c r="B269" s="88" t="str">
        <f t="shared" si="85"/>
        <v/>
      </c>
      <c r="C269" s="89" t="str">
        <f t="shared" si="85"/>
        <v/>
      </c>
      <c r="D269" s="89" t="str">
        <f t="shared" si="85"/>
        <v/>
      </c>
      <c r="E269" s="89" t="str">
        <f t="shared" si="85"/>
        <v/>
      </c>
      <c r="F269" s="89" t="str">
        <f t="shared" si="85"/>
        <v/>
      </c>
      <c r="G269" s="89" t="str">
        <f t="shared" si="85"/>
        <v/>
      </c>
      <c r="H269" s="89" t="str">
        <f t="shared" si="72"/>
        <v/>
      </c>
      <c r="I269" s="89" t="str">
        <f t="shared" si="72"/>
        <v/>
      </c>
      <c r="J269" s="89" t="str">
        <f t="shared" si="72"/>
        <v/>
      </c>
      <c r="K269" s="89" t="str">
        <f t="shared" si="85"/>
        <v/>
      </c>
      <c r="L269" s="89" t="str">
        <f t="shared" si="85"/>
        <v/>
      </c>
      <c r="M269" s="89" t="str">
        <f t="shared" si="85"/>
        <v/>
      </c>
      <c r="N269" s="89" t="str">
        <f t="shared" si="73"/>
        <v/>
      </c>
      <c r="O269" s="89" t="str">
        <f t="shared" si="74"/>
        <v/>
      </c>
      <c r="P269" s="89">
        <f t="shared" si="85"/>
        <v>1</v>
      </c>
      <c r="Q269" s="89" t="str">
        <f t="shared" si="85"/>
        <v/>
      </c>
      <c r="R269" s="89" t="str">
        <f t="shared" si="85"/>
        <v/>
      </c>
      <c r="S269" s="89" t="str">
        <f t="shared" si="75"/>
        <v/>
      </c>
      <c r="T269" s="89" t="str">
        <f t="shared" si="76"/>
        <v/>
      </c>
      <c r="U269" s="89" t="str">
        <f t="shared" si="85"/>
        <v/>
      </c>
      <c r="V269" s="89" t="str">
        <f t="shared" si="85"/>
        <v/>
      </c>
      <c r="W269" s="89" t="str">
        <f t="shared" si="85"/>
        <v/>
      </c>
      <c r="X269" s="89" t="str">
        <f t="shared" si="86"/>
        <v/>
      </c>
      <c r="Y269" s="90" t="str">
        <f t="shared" si="86"/>
        <v/>
      </c>
      <c r="Z269" s="102" t="str">
        <f t="shared" si="87"/>
        <v/>
      </c>
      <c r="AB269" s="88" t="str">
        <f>IF(B269=1,B269*('Base de Dados 2013'!$AN332-'Base de Dados 2013'!$AH332),"")</f>
        <v/>
      </c>
      <c r="AC269" s="89" t="str">
        <f>IF(C269=1,C269*('Base de Dados 2013'!$AN332-'Base de Dados 2013'!$AH332),"")</f>
        <v/>
      </c>
      <c r="AD269" s="89" t="str">
        <f>IF(D269=1,D269*('Base de Dados 2013'!$AN332-'Base de Dados 2013'!$AH332),"")</f>
        <v/>
      </c>
      <c r="AE269" s="89" t="str">
        <f>IF(E269=1,E269*('Base de Dados 2013'!$AN332-'Base de Dados 2013'!$AH332),"")</f>
        <v/>
      </c>
      <c r="AF269" s="89" t="str">
        <f>IF(F269=1,F269*('Base de Dados 2013'!$AN332-'Base de Dados 2013'!$AH332),"")</f>
        <v/>
      </c>
      <c r="AG269" s="89" t="str">
        <f>IF(G269=1,G269*('Base de Dados 2013'!$AN332-'Base de Dados 2013'!$AH332),"")</f>
        <v/>
      </c>
      <c r="AH269" s="89" t="str">
        <f>IF(H269=1,H269*('Base de Dados 2013'!$AN332-'Base de Dados 2013'!$AH332),"")</f>
        <v/>
      </c>
      <c r="AI269" s="89" t="str">
        <f>IF(I269=1,I269*('Base de Dados 2013'!$AN332-'Base de Dados 2013'!$AH332),"")</f>
        <v/>
      </c>
      <c r="AJ269" s="89" t="str">
        <f>IF(J269=1,J269*('Base de Dados 2013'!$AN332-'Base de Dados 2013'!$AH332),"")</f>
        <v/>
      </c>
      <c r="AK269" s="89" t="str">
        <f>IF(K269=1,K269*('Base de Dados 2013'!$AN332-'Base de Dados 2013'!$AH332),"")</f>
        <v/>
      </c>
      <c r="AL269" s="89" t="str">
        <f>IF(L269=1,L269*('Base de Dados 2013'!$AN332-'Base de Dados 2013'!$AH332),"")</f>
        <v/>
      </c>
      <c r="AM269" s="89" t="str">
        <f>IF(M269=1,M269*('Base de Dados 2013'!$AN332-'Base de Dados 2013'!$AH332),"")</f>
        <v/>
      </c>
      <c r="AN269" s="89" t="str">
        <f>IF(N269=1,N269*('Base de Dados 2013'!$AN332-'Base de Dados 2013'!$AH332),"")</f>
        <v/>
      </c>
      <c r="AO269" s="89" t="str">
        <f>IF(O269=1,O269*('Base de Dados 2013'!$AN332-'Base de Dados 2013'!$AH332),"")</f>
        <v/>
      </c>
      <c r="AP269" s="89">
        <f>IF(P269=1,P269*('Base de Dados 2013'!$AN332-'Base de Dados 2013'!$AH332),"")</f>
        <v>26</v>
      </c>
      <c r="AQ269" s="89" t="str">
        <f>IF(Q269=1,Q269*('Base de Dados 2013'!$AN332-'Base de Dados 2013'!$AH332),"")</f>
        <v/>
      </c>
      <c r="AR269" s="89" t="str">
        <f>IF(R269=1,R269*('Base de Dados 2013'!$AN332-'Base de Dados 2013'!$AH332),"")</f>
        <v/>
      </c>
      <c r="AS269" s="89" t="str">
        <f>IF(S269=1,S269*('Base de Dados 2013'!$AN332-'Base de Dados 2013'!$AH332),"")</f>
        <v/>
      </c>
      <c r="AT269" s="89" t="str">
        <f>IF(T269=1,T269*('Base de Dados 2013'!$AN332-'Base de Dados 2013'!$AH332),"")</f>
        <v/>
      </c>
      <c r="AU269" s="89" t="str">
        <f>IF(U269=1,U269*('Base de Dados 2013'!$AN332-'Base de Dados 2013'!$AH332),"")</f>
        <v/>
      </c>
      <c r="AV269" s="89" t="str">
        <f>IF(V269=1,V269*('Base de Dados 2013'!$AN332-'Base de Dados 2013'!$AH332),"")</f>
        <v/>
      </c>
      <c r="AW269" s="89" t="str">
        <f>IF(W269=1,W269*('Base de Dados 2013'!$AN332-'Base de Dados 2013'!$AH332),"")</f>
        <v/>
      </c>
      <c r="AX269" s="89" t="str">
        <f>IF(X269=1,X269*('Base de Dados 2013'!$AN332-'Base de Dados 2013'!$AH332),"")</f>
        <v/>
      </c>
      <c r="AY269" s="90" t="str">
        <f>IF(Y269=1,Y269*('Base de Dados 2013'!$AN332-'Base de Dados 2013'!$AH332),"")</f>
        <v/>
      </c>
      <c r="AZ269" t="str">
        <f t="shared" si="82"/>
        <v/>
      </c>
      <c r="BA269" t="str">
        <f t="shared" si="80"/>
        <v/>
      </c>
    </row>
    <row r="270" spans="1:53" x14ac:dyDescent="0.55000000000000004">
      <c r="A270" s="75" t="str">
        <f>'Base de Dados 2013'!O333</f>
        <v>USB 557</v>
      </c>
      <c r="B270" s="88" t="str">
        <f t="shared" si="85"/>
        <v/>
      </c>
      <c r="C270" s="89" t="str">
        <f t="shared" si="85"/>
        <v/>
      </c>
      <c r="D270" s="89" t="str">
        <f t="shared" si="85"/>
        <v/>
      </c>
      <c r="E270" s="89" t="str">
        <f t="shared" si="85"/>
        <v/>
      </c>
      <c r="F270" s="89">
        <f t="shared" si="85"/>
        <v>1</v>
      </c>
      <c r="G270" s="89" t="str">
        <f t="shared" si="85"/>
        <v/>
      </c>
      <c r="H270" s="89" t="str">
        <f t="shared" si="72"/>
        <v/>
      </c>
      <c r="I270" s="89" t="str">
        <f t="shared" si="72"/>
        <v/>
      </c>
      <c r="J270" s="89" t="str">
        <f t="shared" si="72"/>
        <v/>
      </c>
      <c r="K270" s="89" t="str">
        <f t="shared" si="85"/>
        <v/>
      </c>
      <c r="L270" s="89" t="str">
        <f t="shared" si="85"/>
        <v/>
      </c>
      <c r="M270" s="89" t="str">
        <f t="shared" si="85"/>
        <v/>
      </c>
      <c r="N270" s="89" t="str">
        <f t="shared" si="73"/>
        <v/>
      </c>
      <c r="O270" s="89" t="str">
        <f t="shared" si="74"/>
        <v/>
      </c>
      <c r="P270" s="89" t="str">
        <f t="shared" si="85"/>
        <v/>
      </c>
      <c r="Q270" s="89" t="str">
        <f t="shared" si="85"/>
        <v/>
      </c>
      <c r="R270" s="89" t="str">
        <f t="shared" si="85"/>
        <v/>
      </c>
      <c r="S270" s="89" t="str">
        <f t="shared" si="75"/>
        <v/>
      </c>
      <c r="T270" s="89" t="str">
        <f t="shared" si="76"/>
        <v/>
      </c>
      <c r="U270" s="89" t="str">
        <f t="shared" si="85"/>
        <v/>
      </c>
      <c r="V270" s="89" t="str">
        <f t="shared" si="85"/>
        <v/>
      </c>
      <c r="W270" s="89" t="str">
        <f t="shared" si="85"/>
        <v/>
      </c>
      <c r="X270" s="89" t="str">
        <f t="shared" si="86"/>
        <v/>
      </c>
      <c r="Y270" s="90" t="str">
        <f t="shared" si="86"/>
        <v/>
      </c>
      <c r="Z270" s="102" t="str">
        <f t="shared" si="87"/>
        <v/>
      </c>
      <c r="AB270" s="88" t="str">
        <f>IF(B270=1,B270*('Base de Dados 2013'!$AN333-'Base de Dados 2013'!$AH333),"")</f>
        <v/>
      </c>
      <c r="AC270" s="89" t="str">
        <f>IF(C270=1,C270*('Base de Dados 2013'!$AN333-'Base de Dados 2013'!$AH333),"")</f>
        <v/>
      </c>
      <c r="AD270" s="89" t="str">
        <f>IF(D270=1,D270*('Base de Dados 2013'!$AN333-'Base de Dados 2013'!$AH333),"")</f>
        <v/>
      </c>
      <c r="AE270" s="89" t="str">
        <f>IF(E270=1,E270*('Base de Dados 2013'!$AN333-'Base de Dados 2013'!$AH333),"")</f>
        <v/>
      </c>
      <c r="AF270" s="89">
        <f>IF(F270=1,F270*('Base de Dados 2013'!$AN333-'Base de Dados 2013'!$AH333),"")</f>
        <v>138</v>
      </c>
      <c r="AG270" s="89" t="str">
        <f>IF(G270=1,G270*('Base de Dados 2013'!$AN333-'Base de Dados 2013'!$AH333),"")</f>
        <v/>
      </c>
      <c r="AH270" s="89" t="str">
        <f>IF(H270=1,H270*('Base de Dados 2013'!$AN333-'Base de Dados 2013'!$AH333),"")</f>
        <v/>
      </c>
      <c r="AI270" s="89" t="str">
        <f>IF(I270=1,I270*('Base de Dados 2013'!$AN333-'Base de Dados 2013'!$AH333),"")</f>
        <v/>
      </c>
      <c r="AJ270" s="89" t="str">
        <f>IF(J270=1,J270*('Base de Dados 2013'!$AN333-'Base de Dados 2013'!$AH333),"")</f>
        <v/>
      </c>
      <c r="AK270" s="89" t="str">
        <f>IF(K270=1,K270*('Base de Dados 2013'!$AN333-'Base de Dados 2013'!$AH333),"")</f>
        <v/>
      </c>
      <c r="AL270" s="89" t="str">
        <f>IF(L270=1,L270*('Base de Dados 2013'!$AN333-'Base de Dados 2013'!$AH333),"")</f>
        <v/>
      </c>
      <c r="AM270" s="89" t="str">
        <f>IF(M270=1,M270*('Base de Dados 2013'!$AN333-'Base de Dados 2013'!$AH333),"")</f>
        <v/>
      </c>
      <c r="AN270" s="89" t="str">
        <f>IF(N270=1,N270*('Base de Dados 2013'!$AN333-'Base de Dados 2013'!$AH333),"")</f>
        <v/>
      </c>
      <c r="AO270" s="89" t="str">
        <f>IF(O270=1,O270*('Base de Dados 2013'!$AN333-'Base de Dados 2013'!$AH333),"")</f>
        <v/>
      </c>
      <c r="AP270" s="89" t="str">
        <f>IF(P270=1,P270*('Base de Dados 2013'!$AN333-'Base de Dados 2013'!$AH333),"")</f>
        <v/>
      </c>
      <c r="AQ270" s="89" t="str">
        <f>IF(Q270=1,Q270*('Base de Dados 2013'!$AN333-'Base de Dados 2013'!$AH333),"")</f>
        <v/>
      </c>
      <c r="AR270" s="89" t="str">
        <f>IF(R270=1,R270*('Base de Dados 2013'!$AN333-'Base de Dados 2013'!$AH333),"")</f>
        <v/>
      </c>
      <c r="AS270" s="89" t="str">
        <f>IF(S270=1,S270*('Base de Dados 2013'!$AN333-'Base de Dados 2013'!$AH333),"")</f>
        <v/>
      </c>
      <c r="AT270" s="89" t="str">
        <f>IF(T270=1,T270*('Base de Dados 2013'!$AN333-'Base de Dados 2013'!$AH333),"")</f>
        <v/>
      </c>
      <c r="AU270" s="89" t="str">
        <f>IF(U270=1,U270*('Base de Dados 2013'!$AN333-'Base de Dados 2013'!$AH333),"")</f>
        <v/>
      </c>
      <c r="AV270" s="89" t="str">
        <f>IF(V270=1,V270*('Base de Dados 2013'!$AN333-'Base de Dados 2013'!$AH333),"")</f>
        <v/>
      </c>
      <c r="AW270" s="89" t="str">
        <f>IF(W270=1,W270*('Base de Dados 2013'!$AN333-'Base de Dados 2013'!$AH333),"")</f>
        <v/>
      </c>
      <c r="AX270" s="89" t="str">
        <f>IF(X270=1,X270*('Base de Dados 2013'!$AN333-'Base de Dados 2013'!$AH333),"")</f>
        <v/>
      </c>
      <c r="AY270" s="90" t="str">
        <f>IF(Y270=1,Y270*('Base de Dados 2013'!$AN333-'Base de Dados 2013'!$AH333),"")</f>
        <v/>
      </c>
      <c r="AZ270" t="str">
        <f t="shared" si="82"/>
        <v/>
      </c>
      <c r="BA270" t="str">
        <f t="shared" si="80"/>
        <v/>
      </c>
    </row>
    <row r="271" spans="1:53" x14ac:dyDescent="0.55000000000000004">
      <c r="A271" s="75" t="str">
        <f>'Base de Dados 2013'!O335</f>
        <v>USB 557</v>
      </c>
      <c r="B271" s="88" t="str">
        <f t="shared" si="85"/>
        <v/>
      </c>
      <c r="C271" s="89" t="str">
        <f t="shared" si="85"/>
        <v/>
      </c>
      <c r="D271" s="89" t="str">
        <f t="shared" si="85"/>
        <v/>
      </c>
      <c r="E271" s="89" t="str">
        <f t="shared" si="85"/>
        <v/>
      </c>
      <c r="F271" s="89">
        <f t="shared" si="85"/>
        <v>1</v>
      </c>
      <c r="G271" s="89" t="str">
        <f t="shared" si="85"/>
        <v/>
      </c>
      <c r="H271" s="89" t="str">
        <f t="shared" si="72"/>
        <v/>
      </c>
      <c r="I271" s="89" t="str">
        <f t="shared" si="72"/>
        <v/>
      </c>
      <c r="J271" s="89" t="str">
        <f t="shared" si="72"/>
        <v/>
      </c>
      <c r="K271" s="89" t="str">
        <f t="shared" si="85"/>
        <v/>
      </c>
      <c r="L271" s="89" t="str">
        <f t="shared" si="85"/>
        <v/>
      </c>
      <c r="M271" s="89" t="str">
        <f t="shared" si="85"/>
        <v/>
      </c>
      <c r="N271" s="89" t="str">
        <f t="shared" si="73"/>
        <v/>
      </c>
      <c r="O271" s="89" t="str">
        <f t="shared" si="74"/>
        <v/>
      </c>
      <c r="P271" s="89" t="str">
        <f t="shared" si="85"/>
        <v/>
      </c>
      <c r="Q271" s="89" t="str">
        <f t="shared" si="85"/>
        <v/>
      </c>
      <c r="R271" s="89" t="str">
        <f t="shared" si="85"/>
        <v/>
      </c>
      <c r="S271" s="89" t="str">
        <f t="shared" si="75"/>
        <v/>
      </c>
      <c r="T271" s="89" t="str">
        <f t="shared" si="76"/>
        <v/>
      </c>
      <c r="U271" s="89" t="str">
        <f t="shared" si="85"/>
        <v/>
      </c>
      <c r="V271" s="89" t="str">
        <f t="shared" si="85"/>
        <v/>
      </c>
      <c r="W271" s="89" t="str">
        <f t="shared" si="85"/>
        <v/>
      </c>
      <c r="X271" s="89" t="str">
        <f t="shared" si="86"/>
        <v/>
      </c>
      <c r="Y271" s="90" t="str">
        <f t="shared" si="86"/>
        <v/>
      </c>
      <c r="Z271" s="102" t="str">
        <f t="shared" si="87"/>
        <v/>
      </c>
      <c r="AB271" s="88" t="str">
        <f>IF(B271=1,B271*('Base de Dados 2013'!$AN335-'Base de Dados 2013'!$AH335),"")</f>
        <v/>
      </c>
      <c r="AC271" s="89" t="str">
        <f>IF(C271=1,C271*('Base de Dados 2013'!$AN335-'Base de Dados 2013'!$AH335),"")</f>
        <v/>
      </c>
      <c r="AD271" s="89" t="str">
        <f>IF(D271=1,D271*('Base de Dados 2013'!$AN335-'Base de Dados 2013'!$AH335),"")</f>
        <v/>
      </c>
      <c r="AE271" s="89" t="str">
        <f>IF(E271=1,E271*('Base de Dados 2013'!$AN335-'Base de Dados 2013'!$AH335),"")</f>
        <v/>
      </c>
      <c r="AF271" s="89">
        <f>IF(F271=1,F271*('Base de Dados 2013'!$AN335-'Base de Dados 2013'!$AH335),"")</f>
        <v>133</v>
      </c>
      <c r="AG271" s="89" t="str">
        <f>IF(G271=1,G271*('Base de Dados 2013'!$AN335-'Base de Dados 2013'!$AH335),"")</f>
        <v/>
      </c>
      <c r="AH271" s="89" t="str">
        <f>IF(H271=1,H271*('Base de Dados 2013'!$AN335-'Base de Dados 2013'!$AH335),"")</f>
        <v/>
      </c>
      <c r="AI271" s="89" t="str">
        <f>IF(I271=1,I271*('Base de Dados 2013'!$AN335-'Base de Dados 2013'!$AH335),"")</f>
        <v/>
      </c>
      <c r="AJ271" s="89" t="str">
        <f>IF(J271=1,J271*('Base de Dados 2013'!$AN335-'Base de Dados 2013'!$AH335),"")</f>
        <v/>
      </c>
      <c r="AK271" s="89" t="str">
        <f>IF(K271=1,K271*('Base de Dados 2013'!$AN335-'Base de Dados 2013'!$AH335),"")</f>
        <v/>
      </c>
      <c r="AL271" s="89" t="str">
        <f>IF(L271=1,L271*('Base de Dados 2013'!$AN335-'Base de Dados 2013'!$AH335),"")</f>
        <v/>
      </c>
      <c r="AM271" s="89" t="str">
        <f>IF(M271=1,M271*('Base de Dados 2013'!$AN335-'Base de Dados 2013'!$AH335),"")</f>
        <v/>
      </c>
      <c r="AN271" s="89" t="str">
        <f>IF(N271=1,N271*('Base de Dados 2013'!$AN335-'Base de Dados 2013'!$AH335),"")</f>
        <v/>
      </c>
      <c r="AO271" s="89" t="str">
        <f>IF(O271=1,O271*('Base de Dados 2013'!$AN335-'Base de Dados 2013'!$AH335),"")</f>
        <v/>
      </c>
      <c r="AP271" s="89" t="str">
        <f>IF(P271=1,P271*('Base de Dados 2013'!$AN335-'Base de Dados 2013'!$AH335),"")</f>
        <v/>
      </c>
      <c r="AQ271" s="89" t="str">
        <f>IF(Q271=1,Q271*('Base de Dados 2013'!$AN335-'Base de Dados 2013'!$AH335),"")</f>
        <v/>
      </c>
      <c r="AR271" s="89" t="str">
        <f>IF(R271=1,R271*('Base de Dados 2013'!$AN335-'Base de Dados 2013'!$AH335),"")</f>
        <v/>
      </c>
      <c r="AS271" s="89" t="str">
        <f>IF(S271=1,S271*('Base de Dados 2013'!$AN335-'Base de Dados 2013'!$AH335),"")</f>
        <v/>
      </c>
      <c r="AT271" s="89" t="str">
        <f>IF(T271=1,T271*('Base de Dados 2013'!$AN335-'Base de Dados 2013'!$AH335),"")</f>
        <v/>
      </c>
      <c r="AU271" s="89" t="str">
        <f>IF(U271=1,U271*('Base de Dados 2013'!$AN335-'Base de Dados 2013'!$AH335),"")</f>
        <v/>
      </c>
      <c r="AV271" s="89" t="str">
        <f>IF(V271=1,V271*('Base de Dados 2013'!$AN335-'Base de Dados 2013'!$AH335),"")</f>
        <v/>
      </c>
      <c r="AW271" s="89" t="str">
        <f>IF(W271=1,W271*('Base de Dados 2013'!$AN335-'Base de Dados 2013'!$AH335),"")</f>
        <v/>
      </c>
      <c r="AX271" s="89" t="str">
        <f>IF(X271=1,X271*('Base de Dados 2013'!$AN335-'Base de Dados 2013'!$AH335),"")</f>
        <v/>
      </c>
      <c r="AY271" s="90" t="str">
        <f>IF(Y271=1,Y271*('Base de Dados 2013'!$AN335-'Base de Dados 2013'!$AH335),"")</f>
        <v/>
      </c>
      <c r="AZ271" t="str">
        <f t="shared" si="82"/>
        <v/>
      </c>
      <c r="BA271" t="str">
        <f t="shared" si="80"/>
        <v/>
      </c>
    </row>
    <row r="272" spans="1:53" x14ac:dyDescent="0.55000000000000004">
      <c r="A272" s="75" t="str">
        <f>'Base de Dados 2013'!O336</f>
        <v>USB 558</v>
      </c>
      <c r="B272" s="88" t="str">
        <f t="shared" si="85"/>
        <v/>
      </c>
      <c r="C272" s="89" t="str">
        <f t="shared" si="85"/>
        <v/>
      </c>
      <c r="D272" s="89" t="str">
        <f t="shared" si="85"/>
        <v/>
      </c>
      <c r="E272" s="89">
        <f t="shared" si="85"/>
        <v>1</v>
      </c>
      <c r="F272" s="89" t="str">
        <f t="shared" si="85"/>
        <v/>
      </c>
      <c r="G272" s="89" t="str">
        <f t="shared" si="85"/>
        <v/>
      </c>
      <c r="H272" s="89" t="str">
        <f t="shared" si="72"/>
        <v/>
      </c>
      <c r="I272" s="89" t="str">
        <f t="shared" si="72"/>
        <v/>
      </c>
      <c r="J272" s="89" t="str">
        <f t="shared" si="72"/>
        <v/>
      </c>
      <c r="K272" s="89" t="str">
        <f t="shared" si="85"/>
        <v/>
      </c>
      <c r="L272" s="89" t="str">
        <f t="shared" si="85"/>
        <v/>
      </c>
      <c r="M272" s="89" t="str">
        <f t="shared" si="85"/>
        <v/>
      </c>
      <c r="N272" s="89" t="str">
        <f t="shared" si="73"/>
        <v/>
      </c>
      <c r="O272" s="89" t="str">
        <f t="shared" si="74"/>
        <v/>
      </c>
      <c r="P272" s="89" t="str">
        <f t="shared" si="85"/>
        <v/>
      </c>
      <c r="Q272" s="89" t="str">
        <f t="shared" si="85"/>
        <v/>
      </c>
      <c r="R272" s="89" t="str">
        <f t="shared" si="85"/>
        <v/>
      </c>
      <c r="S272" s="89" t="str">
        <f t="shared" si="75"/>
        <v/>
      </c>
      <c r="T272" s="89" t="str">
        <f t="shared" si="76"/>
        <v/>
      </c>
      <c r="U272" s="89" t="str">
        <f t="shared" si="85"/>
        <v/>
      </c>
      <c r="V272" s="89" t="str">
        <f t="shared" si="85"/>
        <v/>
      </c>
      <c r="W272" s="89" t="str">
        <f t="shared" si="85"/>
        <v/>
      </c>
      <c r="X272" s="89" t="str">
        <f t="shared" si="86"/>
        <v/>
      </c>
      <c r="Y272" s="90" t="str">
        <f t="shared" si="86"/>
        <v/>
      </c>
      <c r="Z272" s="102" t="str">
        <f t="shared" si="87"/>
        <v/>
      </c>
      <c r="AB272" s="88" t="str">
        <f>IF(B272=1,B272*('Base de Dados 2013'!$AN336-'Base de Dados 2013'!$AH336),"")</f>
        <v/>
      </c>
      <c r="AC272" s="89" t="str">
        <f>IF(C272=1,C272*('Base de Dados 2013'!$AN336-'Base de Dados 2013'!$AH336),"")</f>
        <v/>
      </c>
      <c r="AD272" s="89" t="str">
        <f>IF(D272=1,D272*('Base de Dados 2013'!$AN336-'Base de Dados 2013'!$AH336),"")</f>
        <v/>
      </c>
      <c r="AE272" s="89">
        <f>IF(E272=1,E272*('Base de Dados 2013'!$AN336-'Base de Dados 2013'!$AH336),"")</f>
        <v>52</v>
      </c>
      <c r="AF272" s="89" t="str">
        <f>IF(F272=1,F272*('Base de Dados 2013'!$AN336-'Base de Dados 2013'!$AH336),"")</f>
        <v/>
      </c>
      <c r="AG272" s="89" t="str">
        <f>IF(G272=1,G272*('Base de Dados 2013'!$AN336-'Base de Dados 2013'!$AH336),"")</f>
        <v/>
      </c>
      <c r="AH272" s="89" t="str">
        <f>IF(H272=1,H272*('Base de Dados 2013'!$AN336-'Base de Dados 2013'!$AH336),"")</f>
        <v/>
      </c>
      <c r="AI272" s="89" t="str">
        <f>IF(I272=1,I272*('Base de Dados 2013'!$AN336-'Base de Dados 2013'!$AH336),"")</f>
        <v/>
      </c>
      <c r="AJ272" s="89" t="str">
        <f>IF(J272=1,J272*('Base de Dados 2013'!$AN336-'Base de Dados 2013'!$AH336),"")</f>
        <v/>
      </c>
      <c r="AK272" s="89" t="str">
        <f>IF(K272=1,K272*('Base de Dados 2013'!$AN336-'Base de Dados 2013'!$AH336),"")</f>
        <v/>
      </c>
      <c r="AL272" s="89" t="str">
        <f>IF(L272=1,L272*('Base de Dados 2013'!$AN336-'Base de Dados 2013'!$AH336),"")</f>
        <v/>
      </c>
      <c r="AM272" s="89" t="str">
        <f>IF(M272=1,M272*('Base de Dados 2013'!$AN336-'Base de Dados 2013'!$AH336),"")</f>
        <v/>
      </c>
      <c r="AN272" s="89" t="str">
        <f>IF(N272=1,N272*('Base de Dados 2013'!$AN336-'Base de Dados 2013'!$AH336),"")</f>
        <v/>
      </c>
      <c r="AO272" s="89" t="str">
        <f>IF(O272=1,O272*('Base de Dados 2013'!$AN336-'Base de Dados 2013'!$AH336),"")</f>
        <v/>
      </c>
      <c r="AP272" s="89" t="str">
        <f>IF(P272=1,P272*('Base de Dados 2013'!$AN336-'Base de Dados 2013'!$AH336),"")</f>
        <v/>
      </c>
      <c r="AQ272" s="89" t="str">
        <f>IF(Q272=1,Q272*('Base de Dados 2013'!$AN336-'Base de Dados 2013'!$AH336),"")</f>
        <v/>
      </c>
      <c r="AR272" s="89" t="str">
        <f>IF(R272=1,R272*('Base de Dados 2013'!$AN336-'Base de Dados 2013'!$AH336),"")</f>
        <v/>
      </c>
      <c r="AS272" s="89" t="str">
        <f>IF(S272=1,S272*('Base de Dados 2013'!$AN336-'Base de Dados 2013'!$AH336),"")</f>
        <v/>
      </c>
      <c r="AT272" s="89" t="str">
        <f>IF(T272=1,T272*('Base de Dados 2013'!$AN336-'Base de Dados 2013'!$AH336),"")</f>
        <v/>
      </c>
      <c r="AU272" s="89" t="str">
        <f>IF(U272=1,U272*('Base de Dados 2013'!$AN336-'Base de Dados 2013'!$AH336),"")</f>
        <v/>
      </c>
      <c r="AV272" s="89" t="str">
        <f>IF(V272=1,V272*('Base de Dados 2013'!$AN336-'Base de Dados 2013'!$AH336),"")</f>
        <v/>
      </c>
      <c r="AW272" s="89" t="str">
        <f>IF(W272=1,W272*('Base de Dados 2013'!$AN336-'Base de Dados 2013'!$AH336),"")</f>
        <v/>
      </c>
      <c r="AX272" s="89" t="str">
        <f>IF(X272=1,X272*('Base de Dados 2013'!$AN336-'Base de Dados 2013'!$AH336),"")</f>
        <v/>
      </c>
      <c r="AY272" s="90" t="str">
        <f>IF(Y272=1,Y272*('Base de Dados 2013'!$AN336-'Base de Dados 2013'!$AH336),"")</f>
        <v/>
      </c>
      <c r="AZ272" t="str">
        <f t="shared" si="82"/>
        <v/>
      </c>
      <c r="BA272" t="str">
        <f t="shared" si="80"/>
        <v/>
      </c>
    </row>
    <row r="273" spans="1:53" x14ac:dyDescent="0.55000000000000004">
      <c r="A273" s="75" t="str">
        <f>'Base de Dados 2013'!O337</f>
        <v>USB 296</v>
      </c>
      <c r="B273" s="88" t="str">
        <f t="shared" si="85"/>
        <v/>
      </c>
      <c r="C273" s="89" t="str">
        <f t="shared" si="85"/>
        <v/>
      </c>
      <c r="D273" s="89" t="str">
        <f t="shared" si="85"/>
        <v/>
      </c>
      <c r="E273" s="89" t="str">
        <f t="shared" si="85"/>
        <v/>
      </c>
      <c r="F273" s="89" t="str">
        <f t="shared" si="85"/>
        <v/>
      </c>
      <c r="G273" s="89">
        <f t="shared" si="85"/>
        <v>1</v>
      </c>
      <c r="H273" s="89" t="str">
        <f t="shared" si="72"/>
        <v/>
      </c>
      <c r="I273" s="89" t="str">
        <f t="shared" si="72"/>
        <v/>
      </c>
      <c r="J273" s="89" t="str">
        <f t="shared" si="72"/>
        <v/>
      </c>
      <c r="K273" s="89" t="str">
        <f t="shared" si="85"/>
        <v/>
      </c>
      <c r="L273" s="89" t="str">
        <f t="shared" si="85"/>
        <v/>
      </c>
      <c r="M273" s="89" t="str">
        <f t="shared" si="85"/>
        <v/>
      </c>
      <c r="N273" s="89" t="str">
        <f t="shared" si="73"/>
        <v/>
      </c>
      <c r="O273" s="89" t="str">
        <f t="shared" si="74"/>
        <v/>
      </c>
      <c r="P273" s="89" t="str">
        <f t="shared" si="85"/>
        <v/>
      </c>
      <c r="Q273" s="89" t="str">
        <f t="shared" si="85"/>
        <v/>
      </c>
      <c r="R273" s="89" t="str">
        <f t="shared" si="85"/>
        <v/>
      </c>
      <c r="S273" s="89" t="str">
        <f t="shared" si="75"/>
        <v/>
      </c>
      <c r="T273" s="89" t="str">
        <f t="shared" si="76"/>
        <v/>
      </c>
      <c r="U273" s="89" t="str">
        <f t="shared" si="85"/>
        <v/>
      </c>
      <c r="V273" s="89" t="str">
        <f t="shared" si="85"/>
        <v/>
      </c>
      <c r="W273" s="89" t="str">
        <f t="shared" si="85"/>
        <v/>
      </c>
      <c r="X273" s="89" t="str">
        <f t="shared" si="86"/>
        <v/>
      </c>
      <c r="Y273" s="90" t="str">
        <f t="shared" si="86"/>
        <v/>
      </c>
      <c r="Z273" s="102" t="str">
        <f t="shared" si="87"/>
        <v/>
      </c>
      <c r="AB273" s="88" t="str">
        <f>IF(B273=1,B273*('Base de Dados 2013'!$AN337-'Base de Dados 2013'!$AH337),"")</f>
        <v/>
      </c>
      <c r="AC273" s="89" t="str">
        <f>IF(C273=1,C273*('Base de Dados 2013'!$AN337-'Base de Dados 2013'!$AH337),"")</f>
        <v/>
      </c>
      <c r="AD273" s="89" t="str">
        <f>IF(D273=1,D273*('Base de Dados 2013'!$AN337-'Base de Dados 2013'!$AH337),"")</f>
        <v/>
      </c>
      <c r="AE273" s="89" t="str">
        <f>IF(E273=1,E273*('Base de Dados 2013'!$AN337-'Base de Dados 2013'!$AH337),"")</f>
        <v/>
      </c>
      <c r="AF273" s="89" t="str">
        <f>IF(F273=1,F273*('Base de Dados 2013'!$AN337-'Base de Dados 2013'!$AH337),"")</f>
        <v/>
      </c>
      <c r="AG273" s="89">
        <f>IF(G273=1,G273*('Base de Dados 2013'!$AN337-'Base de Dados 2013'!$AH337),"")</f>
        <v>59</v>
      </c>
      <c r="AH273" s="89" t="str">
        <f>IF(H273=1,H273*('Base de Dados 2013'!$AN337-'Base de Dados 2013'!$AH337),"")</f>
        <v/>
      </c>
      <c r="AI273" s="89" t="str">
        <f>IF(I273=1,I273*('Base de Dados 2013'!$AN337-'Base de Dados 2013'!$AH337),"")</f>
        <v/>
      </c>
      <c r="AJ273" s="89" t="str">
        <f>IF(J273=1,J273*('Base de Dados 2013'!$AN337-'Base de Dados 2013'!$AH337),"")</f>
        <v/>
      </c>
      <c r="AK273" s="89" t="str">
        <f>IF(K273=1,K273*('Base de Dados 2013'!$AN337-'Base de Dados 2013'!$AH337),"")</f>
        <v/>
      </c>
      <c r="AL273" s="89" t="str">
        <f>IF(L273=1,L273*('Base de Dados 2013'!$AN337-'Base de Dados 2013'!$AH337),"")</f>
        <v/>
      </c>
      <c r="AM273" s="89" t="str">
        <f>IF(M273=1,M273*('Base de Dados 2013'!$AN337-'Base de Dados 2013'!$AH337),"")</f>
        <v/>
      </c>
      <c r="AN273" s="89" t="str">
        <f>IF(N273=1,N273*('Base de Dados 2013'!$AN337-'Base de Dados 2013'!$AH337),"")</f>
        <v/>
      </c>
      <c r="AO273" s="89" t="str">
        <f>IF(O273=1,O273*('Base de Dados 2013'!$AN337-'Base de Dados 2013'!$AH337),"")</f>
        <v/>
      </c>
      <c r="AP273" s="89" t="str">
        <f>IF(P273=1,P273*('Base de Dados 2013'!$AN337-'Base de Dados 2013'!$AH337),"")</f>
        <v/>
      </c>
      <c r="AQ273" s="89" t="str">
        <f>IF(Q273=1,Q273*('Base de Dados 2013'!$AN337-'Base de Dados 2013'!$AH337),"")</f>
        <v/>
      </c>
      <c r="AR273" s="89" t="str">
        <f>IF(R273=1,R273*('Base de Dados 2013'!$AN337-'Base de Dados 2013'!$AH337),"")</f>
        <v/>
      </c>
      <c r="AS273" s="89" t="str">
        <f>IF(S273=1,S273*('Base de Dados 2013'!$AN337-'Base de Dados 2013'!$AH337),"")</f>
        <v/>
      </c>
      <c r="AT273" s="89" t="str">
        <f>IF(T273=1,T273*('Base de Dados 2013'!$AN337-'Base de Dados 2013'!$AH337),"")</f>
        <v/>
      </c>
      <c r="AU273" s="89" t="str">
        <f>IF(U273=1,U273*('Base de Dados 2013'!$AN337-'Base de Dados 2013'!$AH337),"")</f>
        <v/>
      </c>
      <c r="AV273" s="89" t="str">
        <f>IF(V273=1,V273*('Base de Dados 2013'!$AN337-'Base de Dados 2013'!$AH337),"")</f>
        <v/>
      </c>
      <c r="AW273" s="89" t="str">
        <f>IF(W273=1,W273*('Base de Dados 2013'!$AN337-'Base de Dados 2013'!$AH337),"")</f>
        <v/>
      </c>
      <c r="AX273" s="89" t="str">
        <f>IF(X273=1,X273*('Base de Dados 2013'!$AN337-'Base de Dados 2013'!$AH337),"")</f>
        <v/>
      </c>
      <c r="AY273" s="90" t="str">
        <f>IF(Y273=1,Y273*('Base de Dados 2013'!$AN337-'Base de Dados 2013'!$AH337),"")</f>
        <v/>
      </c>
      <c r="AZ273" t="str">
        <f t="shared" si="82"/>
        <v/>
      </c>
      <c r="BA273" t="str">
        <f t="shared" si="80"/>
        <v/>
      </c>
    </row>
    <row r="274" spans="1:53" x14ac:dyDescent="0.55000000000000004">
      <c r="A274" s="75" t="str">
        <f>'Base de Dados 2013'!O338</f>
        <v>Arl 1973</v>
      </c>
      <c r="B274" s="88" t="str">
        <f t="shared" si="85"/>
        <v/>
      </c>
      <c r="C274" s="89" t="str">
        <f t="shared" si="85"/>
        <v/>
      </c>
      <c r="D274" s="89" t="str">
        <f t="shared" si="85"/>
        <v/>
      </c>
      <c r="E274" s="89" t="str">
        <f t="shared" si="85"/>
        <v/>
      </c>
      <c r="F274" s="89" t="str">
        <f t="shared" si="85"/>
        <v/>
      </c>
      <c r="G274" s="89" t="str">
        <f t="shared" si="85"/>
        <v/>
      </c>
      <c r="H274" s="89" t="str">
        <f t="shared" si="72"/>
        <v/>
      </c>
      <c r="I274" s="89" t="str">
        <f t="shared" si="72"/>
        <v/>
      </c>
      <c r="J274" s="89" t="str">
        <f t="shared" si="72"/>
        <v/>
      </c>
      <c r="K274" s="89" t="str">
        <f t="shared" si="85"/>
        <v/>
      </c>
      <c r="L274" s="89" t="str">
        <f t="shared" si="85"/>
        <v/>
      </c>
      <c r="M274" s="89" t="str">
        <f t="shared" si="85"/>
        <v/>
      </c>
      <c r="N274" s="89" t="str">
        <f t="shared" si="73"/>
        <v/>
      </c>
      <c r="O274" s="89" t="str">
        <f t="shared" si="74"/>
        <v/>
      </c>
      <c r="P274" s="89" t="str">
        <f t="shared" si="85"/>
        <v/>
      </c>
      <c r="Q274" s="89" t="str">
        <f t="shared" si="85"/>
        <v/>
      </c>
      <c r="R274" s="89" t="str">
        <f t="shared" si="85"/>
        <v/>
      </c>
      <c r="S274" s="89" t="str">
        <f t="shared" si="75"/>
        <v/>
      </c>
      <c r="T274" s="89" t="str">
        <f t="shared" si="76"/>
        <v/>
      </c>
      <c r="U274" s="89" t="str">
        <f t="shared" si="85"/>
        <v/>
      </c>
      <c r="V274" s="89" t="str">
        <f t="shared" si="85"/>
        <v/>
      </c>
      <c r="W274" s="89" t="str">
        <f t="shared" si="85"/>
        <v/>
      </c>
      <c r="X274" s="89" t="str">
        <f t="shared" si="86"/>
        <v/>
      </c>
      <c r="Y274" s="90">
        <f t="shared" si="86"/>
        <v>1</v>
      </c>
      <c r="Z274" s="102" t="str">
        <f t="shared" si="87"/>
        <v/>
      </c>
      <c r="AB274" s="88" t="str">
        <f>IF(B274=1,B274*('Base de Dados 2013'!$AN338-'Base de Dados 2013'!$AH338),"")</f>
        <v/>
      </c>
      <c r="AC274" s="89" t="str">
        <f>IF(C274=1,C274*('Base de Dados 2013'!$AN338-'Base de Dados 2013'!$AH338),"")</f>
        <v/>
      </c>
      <c r="AD274" s="89" t="str">
        <f>IF(D274=1,D274*('Base de Dados 2013'!$AN338-'Base de Dados 2013'!$AH338),"")</f>
        <v/>
      </c>
      <c r="AE274" s="89" t="str">
        <f>IF(E274=1,E274*('Base de Dados 2013'!$AN338-'Base de Dados 2013'!$AH338),"")</f>
        <v/>
      </c>
      <c r="AF274" s="89" t="str">
        <f>IF(F274=1,F274*('Base de Dados 2013'!$AN338-'Base de Dados 2013'!$AH338),"")</f>
        <v/>
      </c>
      <c r="AG274" s="89" t="str">
        <f>IF(G274=1,G274*('Base de Dados 2013'!$AN338-'Base de Dados 2013'!$AH338),"")</f>
        <v/>
      </c>
      <c r="AH274" s="89" t="str">
        <f>IF(H274=1,H274*('Base de Dados 2013'!$AN338-'Base de Dados 2013'!$AH338),"")</f>
        <v/>
      </c>
      <c r="AI274" s="89" t="str">
        <f>IF(I274=1,I274*('Base de Dados 2013'!$AN338-'Base de Dados 2013'!$AH338),"")</f>
        <v/>
      </c>
      <c r="AJ274" s="89" t="str">
        <f>IF(J274=1,J274*('Base de Dados 2013'!$AN338-'Base de Dados 2013'!$AH338),"")</f>
        <v/>
      </c>
      <c r="AK274" s="89" t="str">
        <f>IF(K274=1,K274*('Base de Dados 2013'!$AN338-'Base de Dados 2013'!$AH338),"")</f>
        <v/>
      </c>
      <c r="AL274" s="89" t="str">
        <f>IF(L274=1,L274*('Base de Dados 2013'!$AN338-'Base de Dados 2013'!$AH338),"")</f>
        <v/>
      </c>
      <c r="AM274" s="89" t="str">
        <f>IF(M274=1,M274*('Base de Dados 2013'!$AN338-'Base de Dados 2013'!$AH338),"")</f>
        <v/>
      </c>
      <c r="AN274" s="89" t="str">
        <f>IF(N274=1,N274*('Base de Dados 2013'!$AN338-'Base de Dados 2013'!$AH338),"")</f>
        <v/>
      </c>
      <c r="AO274" s="89" t="str">
        <f>IF(O274=1,O274*('Base de Dados 2013'!$AN338-'Base de Dados 2013'!$AH338),"")</f>
        <v/>
      </c>
      <c r="AP274" s="89" t="str">
        <f>IF(P274=1,P274*('Base de Dados 2013'!$AN338-'Base de Dados 2013'!$AH338),"")</f>
        <v/>
      </c>
      <c r="AQ274" s="89" t="str">
        <f>IF(Q274=1,Q274*('Base de Dados 2013'!$AN338-'Base de Dados 2013'!$AH338),"")</f>
        <v/>
      </c>
      <c r="AR274" s="89" t="str">
        <f>IF(R274=1,R274*('Base de Dados 2013'!$AN338-'Base de Dados 2013'!$AH338),"")</f>
        <v/>
      </c>
      <c r="AS274" s="89" t="str">
        <f>IF(S274=1,S274*('Base de Dados 2013'!$AN338-'Base de Dados 2013'!$AH338),"")</f>
        <v/>
      </c>
      <c r="AT274" s="89" t="str">
        <f>IF(T274=1,T274*('Base de Dados 2013'!$AN338-'Base de Dados 2013'!$AH338),"")</f>
        <v/>
      </c>
      <c r="AU274" s="89" t="str">
        <f>IF(U274=1,U274*('Base de Dados 2013'!$AN338-'Base de Dados 2013'!$AH338),"")</f>
        <v/>
      </c>
      <c r="AV274" s="89" t="str">
        <f>IF(V274=1,V274*('Base de Dados 2013'!$AN338-'Base de Dados 2013'!$AH338),"")</f>
        <v/>
      </c>
      <c r="AW274" s="89" t="str">
        <f>IF(W274=1,W274*('Base de Dados 2013'!$AN338-'Base de Dados 2013'!$AH338),"")</f>
        <v/>
      </c>
      <c r="AX274" s="89" t="str">
        <f>IF(X274=1,X274*('Base de Dados 2013'!$AN338-'Base de Dados 2013'!$AH338),"")</f>
        <v/>
      </c>
      <c r="AY274" s="90">
        <f>IF(Y274=1,Y274*('Base de Dados 2013'!$AN338-'Base de Dados 2013'!$AH338),"")</f>
        <v>48</v>
      </c>
      <c r="AZ274" t="str">
        <f t="shared" si="82"/>
        <v/>
      </c>
      <c r="BA274" t="str">
        <f t="shared" si="80"/>
        <v/>
      </c>
    </row>
    <row r="275" spans="1:53" x14ac:dyDescent="0.55000000000000004">
      <c r="A275" s="75" t="str">
        <f>'Base de Dados 2013'!O339</f>
        <v>USB 296</v>
      </c>
      <c r="B275" s="88" t="str">
        <f t="shared" si="85"/>
        <v/>
      </c>
      <c r="C275" s="89" t="str">
        <f t="shared" si="85"/>
        <v/>
      </c>
      <c r="D275" s="89" t="str">
        <f t="shared" si="85"/>
        <v/>
      </c>
      <c r="E275" s="89" t="str">
        <f t="shared" si="85"/>
        <v/>
      </c>
      <c r="F275" s="89" t="str">
        <f t="shared" si="85"/>
        <v/>
      </c>
      <c r="G275" s="89">
        <f t="shared" si="85"/>
        <v>1</v>
      </c>
      <c r="H275" s="89" t="str">
        <f t="shared" si="72"/>
        <v/>
      </c>
      <c r="I275" s="89" t="str">
        <f t="shared" si="72"/>
        <v/>
      </c>
      <c r="J275" s="89" t="str">
        <f t="shared" ref="J275:J335" si="88">IF($A275=J$1,1,"")</f>
        <v/>
      </c>
      <c r="K275" s="89" t="str">
        <f t="shared" si="85"/>
        <v/>
      </c>
      <c r="L275" s="89" t="str">
        <f t="shared" si="85"/>
        <v/>
      </c>
      <c r="M275" s="89" t="str">
        <f t="shared" si="85"/>
        <v/>
      </c>
      <c r="N275" s="89" t="str">
        <f t="shared" si="73"/>
        <v/>
      </c>
      <c r="O275" s="89" t="str">
        <f t="shared" si="74"/>
        <v/>
      </c>
      <c r="P275" s="89" t="str">
        <f t="shared" si="85"/>
        <v/>
      </c>
      <c r="Q275" s="89" t="str">
        <f t="shared" si="85"/>
        <v/>
      </c>
      <c r="R275" s="89" t="str">
        <f t="shared" si="85"/>
        <v/>
      </c>
      <c r="S275" s="89" t="str">
        <f t="shared" si="75"/>
        <v/>
      </c>
      <c r="T275" s="89" t="str">
        <f t="shared" si="76"/>
        <v/>
      </c>
      <c r="U275" s="89" t="str">
        <f t="shared" si="85"/>
        <v/>
      </c>
      <c r="V275" s="89" t="str">
        <f t="shared" si="85"/>
        <v/>
      </c>
      <c r="W275" s="89" t="str">
        <f t="shared" si="85"/>
        <v/>
      </c>
      <c r="X275" s="89" t="str">
        <f t="shared" si="86"/>
        <v/>
      </c>
      <c r="Y275" s="90" t="str">
        <f t="shared" si="86"/>
        <v/>
      </c>
      <c r="Z275" s="102" t="str">
        <f t="shared" si="87"/>
        <v/>
      </c>
      <c r="AB275" s="88" t="str">
        <f>IF(B275=1,B275*('Base de Dados 2013'!$AN339-'Base de Dados 2013'!$AH339),"")</f>
        <v/>
      </c>
      <c r="AC275" s="89" t="str">
        <f>IF(C275=1,C275*('Base de Dados 2013'!$AN339-'Base de Dados 2013'!$AH339),"")</f>
        <v/>
      </c>
      <c r="AD275" s="89" t="str">
        <f>IF(D275=1,D275*('Base de Dados 2013'!$AN339-'Base de Dados 2013'!$AH339),"")</f>
        <v/>
      </c>
      <c r="AE275" s="89" t="str">
        <f>IF(E275=1,E275*('Base de Dados 2013'!$AN339-'Base de Dados 2013'!$AH339),"")</f>
        <v/>
      </c>
      <c r="AF275" s="89" t="str">
        <f>IF(F275=1,F275*('Base de Dados 2013'!$AN339-'Base de Dados 2013'!$AH339),"")</f>
        <v/>
      </c>
      <c r="AG275" s="89">
        <f>IF(G275=1,G275*('Base de Dados 2013'!$AN339-'Base de Dados 2013'!$AH339),"")</f>
        <v>122</v>
      </c>
      <c r="AH275" s="89" t="str">
        <f>IF(H275=1,H275*('Base de Dados 2013'!$AN339-'Base de Dados 2013'!$AH339),"")</f>
        <v/>
      </c>
      <c r="AI275" s="89" t="str">
        <f>IF(I275=1,I275*('Base de Dados 2013'!$AN339-'Base de Dados 2013'!$AH339),"")</f>
        <v/>
      </c>
      <c r="AJ275" s="89" t="str">
        <f>IF(J275=1,J275*('Base de Dados 2013'!$AN339-'Base de Dados 2013'!$AH339),"")</f>
        <v/>
      </c>
      <c r="AK275" s="89" t="str">
        <f>IF(K275=1,K275*('Base de Dados 2013'!$AN339-'Base de Dados 2013'!$AH339),"")</f>
        <v/>
      </c>
      <c r="AL275" s="89" t="str">
        <f>IF(L275=1,L275*('Base de Dados 2013'!$AN339-'Base de Dados 2013'!$AH339),"")</f>
        <v/>
      </c>
      <c r="AM275" s="89" t="str">
        <f>IF(M275=1,M275*('Base de Dados 2013'!$AN339-'Base de Dados 2013'!$AH339),"")</f>
        <v/>
      </c>
      <c r="AN275" s="89" t="str">
        <f>IF(N275=1,N275*('Base de Dados 2013'!$AN339-'Base de Dados 2013'!$AH339),"")</f>
        <v/>
      </c>
      <c r="AO275" s="89" t="str">
        <f>IF(O275=1,O275*('Base de Dados 2013'!$AN339-'Base de Dados 2013'!$AH339),"")</f>
        <v/>
      </c>
      <c r="AP275" s="89" t="str">
        <f>IF(P275=1,P275*('Base de Dados 2013'!$AN339-'Base de Dados 2013'!$AH339),"")</f>
        <v/>
      </c>
      <c r="AQ275" s="89" t="str">
        <f>IF(Q275=1,Q275*('Base de Dados 2013'!$AN339-'Base de Dados 2013'!$AH339),"")</f>
        <v/>
      </c>
      <c r="AR275" s="89" t="str">
        <f>IF(R275=1,R275*('Base de Dados 2013'!$AN339-'Base de Dados 2013'!$AH339),"")</f>
        <v/>
      </c>
      <c r="AS275" s="89" t="str">
        <f>IF(S275=1,S275*('Base de Dados 2013'!$AN339-'Base de Dados 2013'!$AH339),"")</f>
        <v/>
      </c>
      <c r="AT275" s="89" t="str">
        <f>IF(T275=1,T275*('Base de Dados 2013'!$AN339-'Base de Dados 2013'!$AH339),"")</f>
        <v/>
      </c>
      <c r="AU275" s="89" t="str">
        <f>IF(U275=1,U275*('Base de Dados 2013'!$AN339-'Base de Dados 2013'!$AH339),"")</f>
        <v/>
      </c>
      <c r="AV275" s="89" t="str">
        <f>IF(V275=1,V275*('Base de Dados 2013'!$AN339-'Base de Dados 2013'!$AH339),"")</f>
        <v/>
      </c>
      <c r="AW275" s="89" t="str">
        <f>IF(W275=1,W275*('Base de Dados 2013'!$AN339-'Base de Dados 2013'!$AH339),"")</f>
        <v/>
      </c>
      <c r="AX275" s="89" t="str">
        <f>IF(X275=1,X275*('Base de Dados 2013'!$AN339-'Base de Dados 2013'!$AH339),"")</f>
        <v/>
      </c>
      <c r="AY275" s="90" t="str">
        <f>IF(Y275=1,Y275*('Base de Dados 2013'!$AN339-'Base de Dados 2013'!$AH339),"")</f>
        <v/>
      </c>
      <c r="AZ275" t="str">
        <f t="shared" si="82"/>
        <v/>
      </c>
      <c r="BA275" t="str">
        <f t="shared" si="80"/>
        <v/>
      </c>
    </row>
    <row r="276" spans="1:53" x14ac:dyDescent="0.55000000000000004">
      <c r="A276" s="75" t="str">
        <f>'Base de Dados 2013'!O340</f>
        <v>USA 556</v>
      </c>
      <c r="B276" s="88" t="str">
        <f t="shared" si="85"/>
        <v/>
      </c>
      <c r="C276" s="89" t="str">
        <f t="shared" si="85"/>
        <v/>
      </c>
      <c r="D276" s="89" t="str">
        <f t="shared" si="85"/>
        <v/>
      </c>
      <c r="E276" s="89" t="str">
        <f t="shared" si="85"/>
        <v/>
      </c>
      <c r="F276" s="89" t="str">
        <f t="shared" si="85"/>
        <v/>
      </c>
      <c r="G276" s="89" t="str">
        <f t="shared" si="85"/>
        <v/>
      </c>
      <c r="H276" s="89" t="str">
        <f t="shared" ref="H276:J336" si="89">IF($A276=H$1,1,"")</f>
        <v/>
      </c>
      <c r="I276" s="89" t="str">
        <f t="shared" si="89"/>
        <v/>
      </c>
      <c r="J276" s="89" t="str">
        <f t="shared" si="88"/>
        <v/>
      </c>
      <c r="K276" s="89" t="str">
        <f t="shared" si="85"/>
        <v/>
      </c>
      <c r="L276" s="89">
        <f t="shared" si="85"/>
        <v>1</v>
      </c>
      <c r="M276" s="89" t="str">
        <f t="shared" si="85"/>
        <v/>
      </c>
      <c r="N276" s="89" t="str">
        <f t="shared" ref="N276:N336" si="90">IF($A276=N$1,1,"")</f>
        <v/>
      </c>
      <c r="O276" s="89" t="str">
        <f t="shared" ref="O276:O336" si="91">IF($A276=O$1,1,"")</f>
        <v/>
      </c>
      <c r="P276" s="89" t="str">
        <f t="shared" si="85"/>
        <v/>
      </c>
      <c r="Q276" s="89" t="str">
        <f t="shared" si="85"/>
        <v/>
      </c>
      <c r="R276" s="89" t="str">
        <f t="shared" si="85"/>
        <v/>
      </c>
      <c r="S276" s="89" t="str">
        <f t="shared" ref="S276:S336" si="92">IF($A276=S$1,1,"")</f>
        <v/>
      </c>
      <c r="T276" s="89" t="str">
        <f t="shared" ref="T276:T336" si="93">IF($A276=T$1,1,"")</f>
        <v/>
      </c>
      <c r="U276" s="89" t="str">
        <f t="shared" si="85"/>
        <v/>
      </c>
      <c r="V276" s="89" t="str">
        <f t="shared" si="85"/>
        <v/>
      </c>
      <c r="W276" s="89" t="str">
        <f t="shared" ref="W276:Y291" si="94">IF($A276=W$1,1,"")</f>
        <v/>
      </c>
      <c r="X276" s="89" t="str">
        <f t="shared" si="94"/>
        <v/>
      </c>
      <c r="Y276" s="90" t="str">
        <f t="shared" si="94"/>
        <v/>
      </c>
      <c r="Z276" s="102" t="str">
        <f t="shared" si="87"/>
        <v/>
      </c>
      <c r="AB276" s="88" t="str">
        <f>IF(B276=1,B276*('Base de Dados 2013'!$AN340-'Base de Dados 2013'!$AH340),"")</f>
        <v/>
      </c>
      <c r="AC276" s="89" t="str">
        <f>IF(C276=1,C276*('Base de Dados 2013'!$AN340-'Base de Dados 2013'!$AH340),"")</f>
        <v/>
      </c>
      <c r="AD276" s="89" t="str">
        <f>IF(D276=1,D276*('Base de Dados 2013'!$AN340-'Base de Dados 2013'!$AH340),"")</f>
        <v/>
      </c>
      <c r="AE276" s="89" t="str">
        <f>IF(E276=1,E276*('Base de Dados 2013'!$AN340-'Base de Dados 2013'!$AH340),"")</f>
        <v/>
      </c>
      <c r="AF276" s="89" t="str">
        <f>IF(F276=1,F276*('Base de Dados 2013'!$AN340-'Base de Dados 2013'!$AH340),"")</f>
        <v/>
      </c>
      <c r="AG276" s="89" t="str">
        <f>IF(G276=1,G276*('Base de Dados 2013'!$AN340-'Base de Dados 2013'!$AH340),"")</f>
        <v/>
      </c>
      <c r="AH276" s="89" t="str">
        <f>IF(H276=1,H276*('Base de Dados 2013'!$AN340-'Base de Dados 2013'!$AH340),"")</f>
        <v/>
      </c>
      <c r="AI276" s="89" t="str">
        <f>IF(I276=1,I276*('Base de Dados 2013'!$AN340-'Base de Dados 2013'!$AH340),"")</f>
        <v/>
      </c>
      <c r="AJ276" s="89" t="str">
        <f>IF(J276=1,J276*('Base de Dados 2013'!$AN340-'Base de Dados 2013'!$AH340),"")</f>
        <v/>
      </c>
      <c r="AK276" s="89" t="str">
        <f>IF(K276=1,K276*('Base de Dados 2013'!$AN340-'Base de Dados 2013'!$AH340),"")</f>
        <v/>
      </c>
      <c r="AL276" s="89">
        <f>IF(L276=1,L276*('Base de Dados 2013'!$AN340-'Base de Dados 2013'!$AH340),"")</f>
        <v>60</v>
      </c>
      <c r="AM276" s="89" t="str">
        <f>IF(M276=1,M276*('Base de Dados 2013'!$AN340-'Base de Dados 2013'!$AH340),"")</f>
        <v/>
      </c>
      <c r="AN276" s="89" t="str">
        <f>IF(N276=1,N276*('Base de Dados 2013'!$AN340-'Base de Dados 2013'!$AH340),"")</f>
        <v/>
      </c>
      <c r="AO276" s="89" t="str">
        <f>IF(O276=1,O276*('Base de Dados 2013'!$AN340-'Base de Dados 2013'!$AH340),"")</f>
        <v/>
      </c>
      <c r="AP276" s="89" t="str">
        <f>IF(P276=1,P276*('Base de Dados 2013'!$AN340-'Base de Dados 2013'!$AH340),"")</f>
        <v/>
      </c>
      <c r="AQ276" s="89" t="str">
        <f>IF(Q276=1,Q276*('Base de Dados 2013'!$AN340-'Base de Dados 2013'!$AH340),"")</f>
        <v/>
      </c>
      <c r="AR276" s="89" t="str">
        <f>IF(R276=1,R276*('Base de Dados 2013'!$AN340-'Base de Dados 2013'!$AH340),"")</f>
        <v/>
      </c>
      <c r="AS276" s="89" t="str">
        <f>IF(S276=1,S276*('Base de Dados 2013'!$AN340-'Base de Dados 2013'!$AH340),"")</f>
        <v/>
      </c>
      <c r="AT276" s="89" t="str">
        <f>IF(T276=1,T276*('Base de Dados 2013'!$AN340-'Base de Dados 2013'!$AH340),"")</f>
        <v/>
      </c>
      <c r="AU276" s="89" t="str">
        <f>IF(U276=1,U276*('Base de Dados 2013'!$AN340-'Base de Dados 2013'!$AH340),"")</f>
        <v/>
      </c>
      <c r="AV276" s="89" t="str">
        <f>IF(V276=1,V276*('Base de Dados 2013'!$AN340-'Base de Dados 2013'!$AH340),"")</f>
        <v/>
      </c>
      <c r="AW276" s="89" t="str">
        <f>IF(W276=1,W276*('Base de Dados 2013'!$AN340-'Base de Dados 2013'!$AH340),"")</f>
        <v/>
      </c>
      <c r="AX276" s="89" t="str">
        <f>IF(X276=1,X276*('Base de Dados 2013'!$AN340-'Base de Dados 2013'!$AH340),"")</f>
        <v/>
      </c>
      <c r="AY276" s="90" t="str">
        <f>IF(Y276=1,Y276*('Base de Dados 2013'!$AN340-'Base de Dados 2013'!$AH340),"")</f>
        <v/>
      </c>
      <c r="AZ276" t="str">
        <f t="shared" si="82"/>
        <v/>
      </c>
      <c r="BA276" t="str">
        <f t="shared" si="80"/>
        <v/>
      </c>
    </row>
    <row r="277" spans="1:53" x14ac:dyDescent="0.55000000000000004">
      <c r="A277" s="75" t="str">
        <f>'Base de Dados 2013'!O341</f>
        <v>USB 150</v>
      </c>
      <c r="B277" s="88" t="str">
        <f t="shared" ref="B277:W292" si="95">IF($A277=B$1,1,"")</f>
        <v/>
      </c>
      <c r="C277" s="89" t="str">
        <f t="shared" si="95"/>
        <v/>
      </c>
      <c r="D277" s="89" t="str">
        <f t="shared" si="95"/>
        <v/>
      </c>
      <c r="E277" s="89" t="str">
        <f t="shared" si="95"/>
        <v/>
      </c>
      <c r="F277" s="89" t="str">
        <f t="shared" si="95"/>
        <v/>
      </c>
      <c r="G277" s="89" t="str">
        <f t="shared" si="95"/>
        <v/>
      </c>
      <c r="H277" s="89" t="str">
        <f t="shared" si="89"/>
        <v/>
      </c>
      <c r="I277" s="89" t="str">
        <f t="shared" si="89"/>
        <v/>
      </c>
      <c r="J277" s="89" t="str">
        <f t="shared" si="88"/>
        <v/>
      </c>
      <c r="K277" s="89" t="str">
        <f t="shared" si="95"/>
        <v/>
      </c>
      <c r="L277" s="89" t="str">
        <f t="shared" si="95"/>
        <v/>
      </c>
      <c r="M277" s="89" t="str">
        <f t="shared" si="95"/>
        <v/>
      </c>
      <c r="N277" s="89" t="str">
        <f t="shared" si="90"/>
        <v/>
      </c>
      <c r="O277" s="89" t="str">
        <f t="shared" si="91"/>
        <v/>
      </c>
      <c r="P277" s="89">
        <f t="shared" si="95"/>
        <v>1</v>
      </c>
      <c r="Q277" s="89" t="str">
        <f t="shared" si="95"/>
        <v/>
      </c>
      <c r="R277" s="89" t="str">
        <f t="shared" si="95"/>
        <v/>
      </c>
      <c r="S277" s="89" t="str">
        <f t="shared" si="92"/>
        <v/>
      </c>
      <c r="T277" s="89" t="str">
        <f t="shared" si="93"/>
        <v/>
      </c>
      <c r="U277" s="89" t="str">
        <f t="shared" si="95"/>
        <v/>
      </c>
      <c r="V277" s="89" t="str">
        <f t="shared" si="95"/>
        <v/>
      </c>
      <c r="W277" s="89" t="str">
        <f t="shared" si="95"/>
        <v/>
      </c>
      <c r="X277" s="89" t="str">
        <f t="shared" si="94"/>
        <v/>
      </c>
      <c r="Y277" s="90" t="str">
        <f t="shared" si="94"/>
        <v/>
      </c>
      <c r="Z277" s="102" t="str">
        <f t="shared" si="87"/>
        <v/>
      </c>
      <c r="AB277" s="88" t="str">
        <f>IF(B277=1,B277*('Base de Dados 2013'!$AN341-'Base de Dados 2013'!$AH341),"")</f>
        <v/>
      </c>
      <c r="AC277" s="89" t="str">
        <f>IF(C277=1,C277*('Base de Dados 2013'!$AN341-'Base de Dados 2013'!$AH341),"")</f>
        <v/>
      </c>
      <c r="AD277" s="89" t="str">
        <f>IF(D277=1,D277*('Base de Dados 2013'!$AN341-'Base de Dados 2013'!$AH341),"")</f>
        <v/>
      </c>
      <c r="AE277" s="89" t="str">
        <f>IF(E277=1,E277*('Base de Dados 2013'!$AN341-'Base de Dados 2013'!$AH341),"")</f>
        <v/>
      </c>
      <c r="AF277" s="89" t="str">
        <f>IF(F277=1,F277*('Base de Dados 2013'!$AN341-'Base de Dados 2013'!$AH341),"")</f>
        <v/>
      </c>
      <c r="AG277" s="89" t="str">
        <f>IF(G277=1,G277*('Base de Dados 2013'!$AN341-'Base de Dados 2013'!$AH341),"")</f>
        <v/>
      </c>
      <c r="AH277" s="89" t="str">
        <f>IF(H277=1,H277*('Base de Dados 2013'!$AN341-'Base de Dados 2013'!$AH341),"")</f>
        <v/>
      </c>
      <c r="AI277" s="89" t="str">
        <f>IF(I277=1,I277*('Base de Dados 2013'!$AN341-'Base de Dados 2013'!$AH341),"")</f>
        <v/>
      </c>
      <c r="AJ277" s="89" t="str">
        <f>IF(J277=1,J277*('Base de Dados 2013'!$AN341-'Base de Dados 2013'!$AH341),"")</f>
        <v/>
      </c>
      <c r="AK277" s="89" t="str">
        <f>IF(K277=1,K277*('Base de Dados 2013'!$AN341-'Base de Dados 2013'!$AH341),"")</f>
        <v/>
      </c>
      <c r="AL277" s="89" t="str">
        <f>IF(L277=1,L277*('Base de Dados 2013'!$AN341-'Base de Dados 2013'!$AH341),"")</f>
        <v/>
      </c>
      <c r="AM277" s="89" t="str">
        <f>IF(M277=1,M277*('Base de Dados 2013'!$AN341-'Base de Dados 2013'!$AH341),"")</f>
        <v/>
      </c>
      <c r="AN277" s="89" t="str">
        <f>IF(N277=1,N277*('Base de Dados 2013'!$AN341-'Base de Dados 2013'!$AH341),"")</f>
        <v/>
      </c>
      <c r="AO277" s="89" t="str">
        <f>IF(O277=1,O277*('Base de Dados 2013'!$AN341-'Base de Dados 2013'!$AH341),"")</f>
        <v/>
      </c>
      <c r="AP277" s="89">
        <f>IF(P277=1,P277*('Base de Dados 2013'!$AN341-'Base de Dados 2013'!$AH341),"")</f>
        <v>93</v>
      </c>
      <c r="AQ277" s="89" t="str">
        <f>IF(Q277=1,Q277*('Base de Dados 2013'!$AN341-'Base de Dados 2013'!$AH341),"")</f>
        <v/>
      </c>
      <c r="AR277" s="89" t="str">
        <f>IF(R277=1,R277*('Base de Dados 2013'!$AN341-'Base de Dados 2013'!$AH341),"")</f>
        <v/>
      </c>
      <c r="AS277" s="89" t="str">
        <f>IF(S277=1,S277*('Base de Dados 2013'!$AN341-'Base de Dados 2013'!$AH341),"")</f>
        <v/>
      </c>
      <c r="AT277" s="89" t="str">
        <f>IF(T277=1,T277*('Base de Dados 2013'!$AN341-'Base de Dados 2013'!$AH341),"")</f>
        <v/>
      </c>
      <c r="AU277" s="89" t="str">
        <f>IF(U277=1,U277*('Base de Dados 2013'!$AN341-'Base de Dados 2013'!$AH341),"")</f>
        <v/>
      </c>
      <c r="AV277" s="89" t="str">
        <f>IF(V277=1,V277*('Base de Dados 2013'!$AN341-'Base de Dados 2013'!$AH341),"")</f>
        <v/>
      </c>
      <c r="AW277" s="89" t="str">
        <f>IF(W277=1,W277*('Base de Dados 2013'!$AN341-'Base de Dados 2013'!$AH341),"")</f>
        <v/>
      </c>
      <c r="AX277" s="89" t="str">
        <f>IF(X277=1,X277*('Base de Dados 2013'!$AN341-'Base de Dados 2013'!$AH341),"")</f>
        <v/>
      </c>
      <c r="AY277" s="90" t="str">
        <f>IF(Y277=1,Y277*('Base de Dados 2013'!$AN341-'Base de Dados 2013'!$AH341),"")</f>
        <v/>
      </c>
      <c r="AZ277" t="str">
        <f t="shared" si="82"/>
        <v/>
      </c>
      <c r="BA277" t="str">
        <f t="shared" si="80"/>
        <v/>
      </c>
    </row>
    <row r="278" spans="1:53" x14ac:dyDescent="0.55000000000000004">
      <c r="A278" s="75" t="str">
        <f>'Base de Dados 2013'!O342</f>
        <v>IG 778</v>
      </c>
      <c r="B278" s="88" t="str">
        <f t="shared" si="95"/>
        <v/>
      </c>
      <c r="C278" s="89" t="str">
        <f t="shared" si="95"/>
        <v/>
      </c>
      <c r="D278" s="89" t="str">
        <f t="shared" si="95"/>
        <v/>
      </c>
      <c r="E278" s="89" t="str">
        <f t="shared" si="95"/>
        <v/>
      </c>
      <c r="F278" s="89" t="str">
        <f t="shared" si="95"/>
        <v/>
      </c>
      <c r="G278" s="89" t="str">
        <f t="shared" si="95"/>
        <v/>
      </c>
      <c r="H278" s="89" t="str">
        <f t="shared" si="89"/>
        <v/>
      </c>
      <c r="I278" s="89" t="str">
        <f t="shared" si="89"/>
        <v/>
      </c>
      <c r="J278" s="89" t="str">
        <f t="shared" si="88"/>
        <v/>
      </c>
      <c r="K278" s="89" t="str">
        <f t="shared" si="95"/>
        <v/>
      </c>
      <c r="L278" s="89" t="str">
        <f t="shared" si="95"/>
        <v/>
      </c>
      <c r="M278" s="89" t="str">
        <f t="shared" si="95"/>
        <v/>
      </c>
      <c r="N278" s="89" t="str">
        <f t="shared" si="90"/>
        <v/>
      </c>
      <c r="O278" s="89" t="str">
        <f t="shared" si="91"/>
        <v/>
      </c>
      <c r="P278" s="89" t="str">
        <f t="shared" si="95"/>
        <v/>
      </c>
      <c r="Q278" s="89" t="str">
        <f t="shared" si="95"/>
        <v/>
      </c>
      <c r="R278" s="89" t="str">
        <f t="shared" si="95"/>
        <v/>
      </c>
      <c r="S278" s="89">
        <f t="shared" si="92"/>
        <v>1</v>
      </c>
      <c r="T278" s="89" t="str">
        <f t="shared" si="93"/>
        <v/>
      </c>
      <c r="U278" s="89" t="str">
        <f t="shared" si="95"/>
        <v/>
      </c>
      <c r="V278" s="89" t="str">
        <f t="shared" si="95"/>
        <v/>
      </c>
      <c r="W278" s="89" t="str">
        <f t="shared" si="95"/>
        <v/>
      </c>
      <c r="X278" s="89" t="str">
        <f t="shared" si="94"/>
        <v/>
      </c>
      <c r="Y278" s="90" t="str">
        <f t="shared" si="94"/>
        <v/>
      </c>
      <c r="Z278" s="102" t="str">
        <f t="shared" si="87"/>
        <v/>
      </c>
      <c r="AB278" s="88" t="str">
        <f>IF(B278=1,B278*('Base de Dados 2013'!$AN342-'Base de Dados 2013'!$AH342),"")</f>
        <v/>
      </c>
      <c r="AC278" s="89" t="str">
        <f>IF(C278=1,C278*('Base de Dados 2013'!$AN342-'Base de Dados 2013'!$AH342),"")</f>
        <v/>
      </c>
      <c r="AD278" s="89" t="str">
        <f>IF(D278=1,D278*('Base de Dados 2013'!$AN342-'Base de Dados 2013'!$AH342),"")</f>
        <v/>
      </c>
      <c r="AE278" s="89" t="str">
        <f>IF(E278=1,E278*('Base de Dados 2013'!$AN342-'Base de Dados 2013'!$AH342),"")</f>
        <v/>
      </c>
      <c r="AF278" s="89" t="str">
        <f>IF(F278=1,F278*('Base de Dados 2013'!$AN342-'Base de Dados 2013'!$AH342),"")</f>
        <v/>
      </c>
      <c r="AG278" s="89" t="str">
        <f>IF(G278=1,G278*('Base de Dados 2013'!$AN342-'Base de Dados 2013'!$AH342),"")</f>
        <v/>
      </c>
      <c r="AH278" s="89" t="str">
        <f>IF(H278=1,H278*('Base de Dados 2013'!$AN342-'Base de Dados 2013'!$AH342),"")</f>
        <v/>
      </c>
      <c r="AI278" s="89" t="str">
        <f>IF(I278=1,I278*('Base de Dados 2013'!$AN342-'Base de Dados 2013'!$AH342),"")</f>
        <v/>
      </c>
      <c r="AJ278" s="89" t="str">
        <f>IF(J278=1,J278*('Base de Dados 2013'!$AN342-'Base de Dados 2013'!$AH342),"")</f>
        <v/>
      </c>
      <c r="AK278" s="89" t="str">
        <f>IF(K278=1,K278*('Base de Dados 2013'!$AN342-'Base de Dados 2013'!$AH342),"")</f>
        <v/>
      </c>
      <c r="AL278" s="89" t="str">
        <f>IF(L278=1,L278*('Base de Dados 2013'!$AN342-'Base de Dados 2013'!$AH342),"")</f>
        <v/>
      </c>
      <c r="AM278" s="89" t="str">
        <f>IF(M278=1,M278*('Base de Dados 2013'!$AN342-'Base de Dados 2013'!$AH342),"")</f>
        <v/>
      </c>
      <c r="AN278" s="89" t="str">
        <f>IF(N278=1,N278*('Base de Dados 2013'!$AN342-'Base de Dados 2013'!$AH342),"")</f>
        <v/>
      </c>
      <c r="AO278" s="89" t="str">
        <f>IF(O278=1,O278*('Base de Dados 2013'!$AN342-'Base de Dados 2013'!$AH342),"")</f>
        <v/>
      </c>
      <c r="AP278" s="89" t="str">
        <f>IF(P278=1,P278*('Base de Dados 2013'!$AN342-'Base de Dados 2013'!$AH342),"")</f>
        <v/>
      </c>
      <c r="AQ278" s="89" t="str">
        <f>IF(Q278=1,Q278*('Base de Dados 2013'!$AN342-'Base de Dados 2013'!$AH342),"")</f>
        <v/>
      </c>
      <c r="AR278" s="89" t="str">
        <f>IF(R278=1,R278*('Base de Dados 2013'!$AN342-'Base de Dados 2013'!$AH342),"")</f>
        <v/>
      </c>
      <c r="AS278" s="89">
        <f>IF(S278=1,S278*('Base de Dados 2013'!$AN342-'Base de Dados 2013'!$AH342),"")</f>
        <v>25</v>
      </c>
      <c r="AT278" s="89" t="str">
        <f>IF(T278=1,T278*('Base de Dados 2013'!$AN342-'Base de Dados 2013'!$AH342),"")</f>
        <v/>
      </c>
      <c r="AU278" s="89" t="str">
        <f>IF(U278=1,U278*('Base de Dados 2013'!$AN342-'Base de Dados 2013'!$AH342),"")</f>
        <v/>
      </c>
      <c r="AV278" s="89" t="str">
        <f>IF(V278=1,V278*('Base de Dados 2013'!$AN342-'Base de Dados 2013'!$AH342),"")</f>
        <v/>
      </c>
      <c r="AW278" s="89" t="str">
        <f>IF(W278=1,W278*('Base de Dados 2013'!$AN342-'Base de Dados 2013'!$AH342),"")</f>
        <v/>
      </c>
      <c r="AX278" s="89" t="str">
        <f>IF(X278=1,X278*('Base de Dados 2013'!$AN342-'Base de Dados 2013'!$AH342),"")</f>
        <v/>
      </c>
      <c r="AY278" s="90" t="str">
        <f>IF(Y278=1,Y278*('Base de Dados 2013'!$AN342-'Base de Dados 2013'!$AH342),"")</f>
        <v/>
      </c>
      <c r="AZ278" t="str">
        <f t="shared" si="82"/>
        <v/>
      </c>
      <c r="BA278" t="str">
        <f t="shared" si="80"/>
        <v/>
      </c>
    </row>
    <row r="279" spans="1:53" x14ac:dyDescent="0.55000000000000004">
      <c r="A279" s="75" t="str">
        <f>'Base de Dados 2013'!O343</f>
        <v>Arl 1973</v>
      </c>
      <c r="B279" s="88" t="str">
        <f t="shared" si="95"/>
        <v/>
      </c>
      <c r="C279" s="89" t="str">
        <f t="shared" si="95"/>
        <v/>
      </c>
      <c r="D279" s="89" t="str">
        <f t="shared" si="95"/>
        <v/>
      </c>
      <c r="E279" s="89" t="str">
        <f t="shared" si="95"/>
        <v/>
      </c>
      <c r="F279" s="89" t="str">
        <f t="shared" si="95"/>
        <v/>
      </c>
      <c r="G279" s="89" t="str">
        <f t="shared" si="95"/>
        <v/>
      </c>
      <c r="H279" s="89" t="str">
        <f t="shared" si="89"/>
        <v/>
      </c>
      <c r="I279" s="89" t="str">
        <f t="shared" si="89"/>
        <v/>
      </c>
      <c r="J279" s="89" t="str">
        <f t="shared" si="88"/>
        <v/>
      </c>
      <c r="K279" s="89" t="str">
        <f t="shared" si="95"/>
        <v/>
      </c>
      <c r="L279" s="89" t="str">
        <f t="shared" si="95"/>
        <v/>
      </c>
      <c r="M279" s="89" t="str">
        <f t="shared" si="95"/>
        <v/>
      </c>
      <c r="N279" s="89" t="str">
        <f t="shared" si="90"/>
        <v/>
      </c>
      <c r="O279" s="89" t="str">
        <f t="shared" si="91"/>
        <v/>
      </c>
      <c r="P279" s="89" t="str">
        <f t="shared" si="95"/>
        <v/>
      </c>
      <c r="Q279" s="89" t="str">
        <f t="shared" si="95"/>
        <v/>
      </c>
      <c r="R279" s="89" t="str">
        <f t="shared" si="95"/>
        <v/>
      </c>
      <c r="S279" s="89" t="str">
        <f t="shared" si="92"/>
        <v/>
      </c>
      <c r="T279" s="89" t="str">
        <f t="shared" si="93"/>
        <v/>
      </c>
      <c r="U279" s="89" t="str">
        <f t="shared" si="95"/>
        <v/>
      </c>
      <c r="V279" s="89" t="str">
        <f t="shared" si="95"/>
        <v/>
      </c>
      <c r="W279" s="89" t="str">
        <f t="shared" si="95"/>
        <v/>
      </c>
      <c r="X279" s="89" t="str">
        <f t="shared" si="94"/>
        <v/>
      </c>
      <c r="Y279" s="90">
        <f t="shared" si="94"/>
        <v>1</v>
      </c>
      <c r="Z279" s="102" t="str">
        <f t="shared" si="87"/>
        <v/>
      </c>
      <c r="AB279" s="88" t="str">
        <f>IF(B279=1,B279*('Base de Dados 2013'!$AN343-'Base de Dados 2013'!$AH343),"")</f>
        <v/>
      </c>
      <c r="AC279" s="89" t="str">
        <f>IF(C279=1,C279*('Base de Dados 2013'!$AN343-'Base de Dados 2013'!$AH343),"")</f>
        <v/>
      </c>
      <c r="AD279" s="89" t="str">
        <f>IF(D279=1,D279*('Base de Dados 2013'!$AN343-'Base de Dados 2013'!$AH343),"")</f>
        <v/>
      </c>
      <c r="AE279" s="89" t="str">
        <f>IF(E279=1,E279*('Base de Dados 2013'!$AN343-'Base de Dados 2013'!$AH343),"")</f>
        <v/>
      </c>
      <c r="AF279" s="89" t="str">
        <f>IF(F279=1,F279*('Base de Dados 2013'!$AN343-'Base de Dados 2013'!$AH343),"")</f>
        <v/>
      </c>
      <c r="AG279" s="89" t="str">
        <f>IF(G279=1,G279*('Base de Dados 2013'!$AN343-'Base de Dados 2013'!$AH343),"")</f>
        <v/>
      </c>
      <c r="AH279" s="89" t="str">
        <f>IF(H279=1,H279*('Base de Dados 2013'!$AN343-'Base de Dados 2013'!$AH343),"")</f>
        <v/>
      </c>
      <c r="AI279" s="89" t="str">
        <f>IF(I279=1,I279*('Base de Dados 2013'!$AN343-'Base de Dados 2013'!$AH343),"")</f>
        <v/>
      </c>
      <c r="AJ279" s="89" t="str">
        <f>IF(J279=1,J279*('Base de Dados 2013'!$AN343-'Base de Dados 2013'!$AH343),"")</f>
        <v/>
      </c>
      <c r="AK279" s="89" t="str">
        <f>IF(K279=1,K279*('Base de Dados 2013'!$AN343-'Base de Dados 2013'!$AH343),"")</f>
        <v/>
      </c>
      <c r="AL279" s="89" t="str">
        <f>IF(L279=1,L279*('Base de Dados 2013'!$AN343-'Base de Dados 2013'!$AH343),"")</f>
        <v/>
      </c>
      <c r="AM279" s="89" t="str">
        <f>IF(M279=1,M279*('Base de Dados 2013'!$AN343-'Base de Dados 2013'!$AH343),"")</f>
        <v/>
      </c>
      <c r="AN279" s="89" t="str">
        <f>IF(N279=1,N279*('Base de Dados 2013'!$AN343-'Base de Dados 2013'!$AH343),"")</f>
        <v/>
      </c>
      <c r="AO279" s="89" t="str">
        <f>IF(O279=1,O279*('Base de Dados 2013'!$AN343-'Base de Dados 2013'!$AH343),"")</f>
        <v/>
      </c>
      <c r="AP279" s="89" t="str">
        <f>IF(P279=1,P279*('Base de Dados 2013'!$AN343-'Base de Dados 2013'!$AH343),"")</f>
        <v/>
      </c>
      <c r="AQ279" s="89" t="str">
        <f>IF(Q279=1,Q279*('Base de Dados 2013'!$AN343-'Base de Dados 2013'!$AH343),"")</f>
        <v/>
      </c>
      <c r="AR279" s="89" t="str">
        <f>IF(R279=1,R279*('Base de Dados 2013'!$AN343-'Base de Dados 2013'!$AH343),"")</f>
        <v/>
      </c>
      <c r="AS279" s="89" t="str">
        <f>IF(S279=1,S279*('Base de Dados 2013'!$AN343-'Base de Dados 2013'!$AH343),"")</f>
        <v/>
      </c>
      <c r="AT279" s="89" t="str">
        <f>IF(T279=1,T279*('Base de Dados 2013'!$AN343-'Base de Dados 2013'!$AH343),"")</f>
        <v/>
      </c>
      <c r="AU279" s="89" t="str">
        <f>IF(U279=1,U279*('Base de Dados 2013'!$AN343-'Base de Dados 2013'!$AH343),"")</f>
        <v/>
      </c>
      <c r="AV279" s="89" t="str">
        <f>IF(V279=1,V279*('Base de Dados 2013'!$AN343-'Base de Dados 2013'!$AH343),"")</f>
        <v/>
      </c>
      <c r="AW279" s="89" t="str">
        <f>IF(W279=1,W279*('Base de Dados 2013'!$AN343-'Base de Dados 2013'!$AH343),"")</f>
        <v/>
      </c>
      <c r="AX279" s="89" t="str">
        <f>IF(X279=1,X279*('Base de Dados 2013'!$AN343-'Base de Dados 2013'!$AH343),"")</f>
        <v/>
      </c>
      <c r="AY279" s="90">
        <f>IF(Y279=1,Y279*('Base de Dados 2013'!$AN343-'Base de Dados 2013'!$AH343),"")</f>
        <v>22</v>
      </c>
      <c r="AZ279" t="str">
        <f t="shared" si="82"/>
        <v/>
      </c>
      <c r="BA279" t="str">
        <f t="shared" si="80"/>
        <v/>
      </c>
    </row>
    <row r="280" spans="1:53" x14ac:dyDescent="0.55000000000000004">
      <c r="A280" s="75" t="str">
        <f>'Base de Dados 2013'!O344</f>
        <v>USB 572</v>
      </c>
      <c r="B280" s="88">
        <f t="shared" si="95"/>
        <v>1</v>
      </c>
      <c r="C280" s="89" t="str">
        <f t="shared" si="95"/>
        <v/>
      </c>
      <c r="D280" s="89" t="str">
        <f t="shared" si="95"/>
        <v/>
      </c>
      <c r="E280" s="89" t="str">
        <f t="shared" si="95"/>
        <v/>
      </c>
      <c r="F280" s="89" t="str">
        <f t="shared" si="95"/>
        <v/>
      </c>
      <c r="G280" s="89" t="str">
        <f t="shared" si="95"/>
        <v/>
      </c>
      <c r="H280" s="89" t="str">
        <f t="shared" si="89"/>
        <v/>
      </c>
      <c r="I280" s="89" t="str">
        <f t="shared" si="89"/>
        <v/>
      </c>
      <c r="J280" s="89" t="str">
        <f t="shared" si="88"/>
        <v/>
      </c>
      <c r="K280" s="89" t="str">
        <f t="shared" si="95"/>
        <v/>
      </c>
      <c r="L280" s="89" t="str">
        <f t="shared" si="95"/>
        <v/>
      </c>
      <c r="M280" s="89" t="str">
        <f t="shared" si="95"/>
        <v/>
      </c>
      <c r="N280" s="89" t="str">
        <f t="shared" si="90"/>
        <v/>
      </c>
      <c r="O280" s="89" t="str">
        <f t="shared" si="91"/>
        <v/>
      </c>
      <c r="P280" s="89" t="str">
        <f t="shared" si="95"/>
        <v/>
      </c>
      <c r="Q280" s="89" t="str">
        <f t="shared" si="95"/>
        <v/>
      </c>
      <c r="R280" s="89" t="str">
        <f t="shared" si="95"/>
        <v/>
      </c>
      <c r="S280" s="89" t="str">
        <f t="shared" si="92"/>
        <v/>
      </c>
      <c r="T280" s="89" t="str">
        <f t="shared" si="93"/>
        <v/>
      </c>
      <c r="U280" s="89" t="str">
        <f t="shared" si="95"/>
        <v/>
      </c>
      <c r="V280" s="89" t="str">
        <f t="shared" si="95"/>
        <v/>
      </c>
      <c r="W280" s="89" t="str">
        <f t="shared" si="95"/>
        <v/>
      </c>
      <c r="X280" s="89" t="str">
        <f t="shared" si="94"/>
        <v/>
      </c>
      <c r="Y280" s="90" t="str">
        <f t="shared" si="94"/>
        <v/>
      </c>
      <c r="Z280" s="102" t="str">
        <f t="shared" si="87"/>
        <v/>
      </c>
      <c r="AB280" s="88">
        <f>IF(B280=1,B280*('Base de Dados 2013'!$AN344-'Base de Dados 2013'!$AH344),"")</f>
        <v>45</v>
      </c>
      <c r="AC280" s="89" t="str">
        <f>IF(C280=1,C280*('Base de Dados 2013'!$AN344-'Base de Dados 2013'!$AH344),"")</f>
        <v/>
      </c>
      <c r="AD280" s="89" t="str">
        <f>IF(D280=1,D280*('Base de Dados 2013'!$AN344-'Base de Dados 2013'!$AH344),"")</f>
        <v/>
      </c>
      <c r="AE280" s="89" t="str">
        <f>IF(E280=1,E280*('Base de Dados 2013'!$AN344-'Base de Dados 2013'!$AH344),"")</f>
        <v/>
      </c>
      <c r="AF280" s="89" t="str">
        <f>IF(F280=1,F280*('Base de Dados 2013'!$AN344-'Base de Dados 2013'!$AH344),"")</f>
        <v/>
      </c>
      <c r="AG280" s="89" t="str">
        <f>IF(G280=1,G280*('Base de Dados 2013'!$AN344-'Base de Dados 2013'!$AH344),"")</f>
        <v/>
      </c>
      <c r="AH280" s="89" t="str">
        <f>IF(H280=1,H280*('Base de Dados 2013'!$AN344-'Base de Dados 2013'!$AH344),"")</f>
        <v/>
      </c>
      <c r="AI280" s="89" t="str">
        <f>IF(I280=1,I280*('Base de Dados 2013'!$AN344-'Base de Dados 2013'!$AH344),"")</f>
        <v/>
      </c>
      <c r="AJ280" s="89" t="str">
        <f>IF(J280=1,J280*('Base de Dados 2013'!$AN344-'Base de Dados 2013'!$AH344),"")</f>
        <v/>
      </c>
      <c r="AK280" s="89" t="str">
        <f>IF(K280=1,K280*('Base de Dados 2013'!$AN344-'Base de Dados 2013'!$AH344),"")</f>
        <v/>
      </c>
      <c r="AL280" s="89" t="str">
        <f>IF(L280=1,L280*('Base de Dados 2013'!$AN344-'Base de Dados 2013'!$AH344),"")</f>
        <v/>
      </c>
      <c r="AM280" s="89" t="str">
        <f>IF(M280=1,M280*('Base de Dados 2013'!$AN344-'Base de Dados 2013'!$AH344),"")</f>
        <v/>
      </c>
      <c r="AN280" s="89" t="str">
        <f>IF(N280=1,N280*('Base de Dados 2013'!$AN344-'Base de Dados 2013'!$AH344),"")</f>
        <v/>
      </c>
      <c r="AO280" s="89" t="str">
        <f>IF(O280=1,O280*('Base de Dados 2013'!$AN344-'Base de Dados 2013'!$AH344),"")</f>
        <v/>
      </c>
      <c r="AP280" s="89" t="str">
        <f>IF(P280=1,P280*('Base de Dados 2013'!$AN344-'Base de Dados 2013'!$AH344),"")</f>
        <v/>
      </c>
      <c r="AQ280" s="89" t="str">
        <f>IF(Q280=1,Q280*('Base de Dados 2013'!$AN344-'Base de Dados 2013'!$AH344),"")</f>
        <v/>
      </c>
      <c r="AR280" s="89" t="str">
        <f>IF(R280=1,R280*('Base de Dados 2013'!$AN344-'Base de Dados 2013'!$AH344),"")</f>
        <v/>
      </c>
      <c r="AS280" s="89" t="str">
        <f>IF(S280=1,S280*('Base de Dados 2013'!$AN344-'Base de Dados 2013'!$AH344),"")</f>
        <v/>
      </c>
      <c r="AT280" s="89" t="str">
        <f>IF(T280=1,T280*('Base de Dados 2013'!$AN344-'Base de Dados 2013'!$AH344),"")</f>
        <v/>
      </c>
      <c r="AU280" s="89" t="str">
        <f>IF(U280=1,U280*('Base de Dados 2013'!$AN344-'Base de Dados 2013'!$AH344),"")</f>
        <v/>
      </c>
      <c r="AV280" s="89" t="str">
        <f>IF(V280=1,V280*('Base de Dados 2013'!$AN344-'Base de Dados 2013'!$AH344),"")</f>
        <v/>
      </c>
      <c r="AW280" s="89" t="str">
        <f>IF(W280=1,W280*('Base de Dados 2013'!$AN344-'Base de Dados 2013'!$AH344),"")</f>
        <v/>
      </c>
      <c r="AX280" s="89" t="str">
        <f>IF(X280=1,X280*('Base de Dados 2013'!$AN344-'Base de Dados 2013'!$AH344),"")</f>
        <v/>
      </c>
      <c r="AY280" s="90" t="str">
        <f>IF(Y280=1,Y280*('Base de Dados 2013'!$AN344-'Base de Dados 2013'!$AH344),"")</f>
        <v/>
      </c>
      <c r="AZ280" t="str">
        <f t="shared" si="82"/>
        <v/>
      </c>
      <c r="BA280" t="str">
        <f t="shared" si="80"/>
        <v/>
      </c>
    </row>
    <row r="281" spans="1:53" x14ac:dyDescent="0.55000000000000004">
      <c r="A281" s="75" t="str">
        <f>'Base de Dados 2013'!O345</f>
        <v>USB 105</v>
      </c>
      <c r="B281" s="88" t="str">
        <f t="shared" si="95"/>
        <v/>
      </c>
      <c r="C281" s="89" t="str">
        <f t="shared" si="95"/>
        <v/>
      </c>
      <c r="D281" s="89" t="str">
        <f t="shared" si="95"/>
        <v/>
      </c>
      <c r="E281" s="89" t="str">
        <f t="shared" si="95"/>
        <v/>
      </c>
      <c r="F281" s="89" t="str">
        <f t="shared" si="95"/>
        <v/>
      </c>
      <c r="G281" s="89" t="str">
        <f t="shared" si="95"/>
        <v/>
      </c>
      <c r="H281" s="89" t="str">
        <f t="shared" si="89"/>
        <v/>
      </c>
      <c r="I281" s="89" t="str">
        <f t="shared" si="89"/>
        <v/>
      </c>
      <c r="J281" s="89" t="str">
        <f t="shared" si="88"/>
        <v/>
      </c>
      <c r="K281" s="89" t="str">
        <f t="shared" si="95"/>
        <v/>
      </c>
      <c r="L281" s="89" t="str">
        <f t="shared" si="95"/>
        <v/>
      </c>
      <c r="M281" s="89" t="str">
        <f t="shared" si="95"/>
        <v/>
      </c>
      <c r="N281" s="89" t="str">
        <f t="shared" si="90"/>
        <v/>
      </c>
      <c r="O281" s="89">
        <f t="shared" si="91"/>
        <v>1</v>
      </c>
      <c r="P281" s="89" t="str">
        <f t="shared" si="95"/>
        <v/>
      </c>
      <c r="Q281" s="89" t="str">
        <f t="shared" si="95"/>
        <v/>
      </c>
      <c r="R281" s="89" t="str">
        <f t="shared" si="95"/>
        <v/>
      </c>
      <c r="S281" s="89" t="str">
        <f t="shared" si="92"/>
        <v/>
      </c>
      <c r="T281" s="89" t="str">
        <f t="shared" si="93"/>
        <v/>
      </c>
      <c r="U281" s="89" t="str">
        <f t="shared" si="95"/>
        <v/>
      </c>
      <c r="V281" s="89" t="str">
        <f t="shared" si="95"/>
        <v/>
      </c>
      <c r="W281" s="89" t="str">
        <f t="shared" si="95"/>
        <v/>
      </c>
      <c r="X281" s="89" t="str">
        <f t="shared" si="94"/>
        <v/>
      </c>
      <c r="Y281" s="90" t="str">
        <f t="shared" si="94"/>
        <v/>
      </c>
      <c r="Z281" s="102" t="str">
        <f t="shared" si="87"/>
        <v/>
      </c>
      <c r="AB281" s="88" t="str">
        <f>IF(B281=1,B281*('Base de Dados 2013'!$AN345-'Base de Dados 2013'!$AH345),"")</f>
        <v/>
      </c>
      <c r="AC281" s="89" t="str">
        <f>IF(C281=1,C281*('Base de Dados 2013'!$AN345-'Base de Dados 2013'!$AH345),"")</f>
        <v/>
      </c>
      <c r="AD281" s="89" t="str">
        <f>IF(D281=1,D281*('Base de Dados 2013'!$AN345-'Base de Dados 2013'!$AH345),"")</f>
        <v/>
      </c>
      <c r="AE281" s="89" t="str">
        <f>IF(E281=1,E281*('Base de Dados 2013'!$AN345-'Base de Dados 2013'!$AH345),"")</f>
        <v/>
      </c>
      <c r="AF281" s="89" t="str">
        <f>IF(F281=1,F281*('Base de Dados 2013'!$AN345-'Base de Dados 2013'!$AH345),"")</f>
        <v/>
      </c>
      <c r="AG281" s="89" t="str">
        <f>IF(G281=1,G281*('Base de Dados 2013'!$AN345-'Base de Dados 2013'!$AH345),"")</f>
        <v/>
      </c>
      <c r="AH281" s="89" t="str">
        <f>IF(H281=1,H281*('Base de Dados 2013'!$AN345-'Base de Dados 2013'!$AH345),"")</f>
        <v/>
      </c>
      <c r="AI281" s="89" t="str">
        <f>IF(I281=1,I281*('Base de Dados 2013'!$AN345-'Base de Dados 2013'!$AH345),"")</f>
        <v/>
      </c>
      <c r="AJ281" s="89" t="str">
        <f>IF(J281=1,J281*('Base de Dados 2013'!$AN345-'Base de Dados 2013'!$AH345),"")</f>
        <v/>
      </c>
      <c r="AK281" s="89" t="str">
        <f>IF(K281=1,K281*('Base de Dados 2013'!$AN345-'Base de Dados 2013'!$AH345),"")</f>
        <v/>
      </c>
      <c r="AL281" s="89" t="str">
        <f>IF(L281=1,L281*('Base de Dados 2013'!$AN345-'Base de Dados 2013'!$AH345),"")</f>
        <v/>
      </c>
      <c r="AM281" s="89" t="str">
        <f>IF(M281=1,M281*('Base de Dados 2013'!$AN345-'Base de Dados 2013'!$AH345),"")</f>
        <v/>
      </c>
      <c r="AN281" s="89" t="str">
        <f>IF(N281=1,N281*('Base de Dados 2013'!$AN345-'Base de Dados 2013'!$AH345),"")</f>
        <v/>
      </c>
      <c r="AO281" s="89">
        <f>IF(O281=1,O281*('Base de Dados 2013'!$AN345-'Base de Dados 2013'!$AH345),"")</f>
        <v>46</v>
      </c>
      <c r="AP281" s="89" t="str">
        <f>IF(P281=1,P281*('Base de Dados 2013'!$AN345-'Base de Dados 2013'!$AH345),"")</f>
        <v/>
      </c>
      <c r="AQ281" s="89" t="str">
        <f>IF(Q281=1,Q281*('Base de Dados 2013'!$AN345-'Base de Dados 2013'!$AH345),"")</f>
        <v/>
      </c>
      <c r="AR281" s="89" t="str">
        <f>IF(R281=1,R281*('Base de Dados 2013'!$AN345-'Base de Dados 2013'!$AH345),"")</f>
        <v/>
      </c>
      <c r="AS281" s="89" t="str">
        <f>IF(S281=1,S281*('Base de Dados 2013'!$AN345-'Base de Dados 2013'!$AH345),"")</f>
        <v/>
      </c>
      <c r="AT281" s="89" t="str">
        <f>IF(T281=1,T281*('Base de Dados 2013'!$AN345-'Base de Dados 2013'!$AH345),"")</f>
        <v/>
      </c>
      <c r="AU281" s="89" t="str">
        <f>IF(U281=1,U281*('Base de Dados 2013'!$AN345-'Base de Dados 2013'!$AH345),"")</f>
        <v/>
      </c>
      <c r="AV281" s="89" t="str">
        <f>IF(V281=1,V281*('Base de Dados 2013'!$AN345-'Base de Dados 2013'!$AH345),"")</f>
        <v/>
      </c>
      <c r="AW281" s="89" t="str">
        <f>IF(W281=1,W281*('Base de Dados 2013'!$AN345-'Base de Dados 2013'!$AH345),"")</f>
        <v/>
      </c>
      <c r="AX281" s="89" t="str">
        <f>IF(X281=1,X281*('Base de Dados 2013'!$AN345-'Base de Dados 2013'!$AH345),"")</f>
        <v/>
      </c>
      <c r="AY281" s="90" t="str">
        <f>IF(Y281=1,Y281*('Base de Dados 2013'!$AN345-'Base de Dados 2013'!$AH345),"")</f>
        <v/>
      </c>
      <c r="AZ281" t="str">
        <f t="shared" si="82"/>
        <v/>
      </c>
      <c r="BA281" t="str">
        <f t="shared" si="80"/>
        <v/>
      </c>
    </row>
    <row r="282" spans="1:53" x14ac:dyDescent="0.55000000000000004">
      <c r="A282" s="75" t="str">
        <f>'Base de Dados 2013'!O346</f>
        <v>USB 570</v>
      </c>
      <c r="B282" s="88" t="str">
        <f t="shared" si="95"/>
        <v/>
      </c>
      <c r="C282" s="89">
        <f t="shared" si="95"/>
        <v>1</v>
      </c>
      <c r="D282" s="89" t="str">
        <f t="shared" si="95"/>
        <v/>
      </c>
      <c r="E282" s="89" t="str">
        <f t="shared" si="95"/>
        <v/>
      </c>
      <c r="F282" s="89" t="str">
        <f t="shared" si="95"/>
        <v/>
      </c>
      <c r="G282" s="89" t="str">
        <f t="shared" si="95"/>
        <v/>
      </c>
      <c r="H282" s="89" t="str">
        <f t="shared" si="89"/>
        <v/>
      </c>
      <c r="I282" s="89" t="str">
        <f t="shared" si="89"/>
        <v/>
      </c>
      <c r="J282" s="89" t="str">
        <f t="shared" si="88"/>
        <v/>
      </c>
      <c r="K282" s="89" t="str">
        <f t="shared" si="95"/>
        <v/>
      </c>
      <c r="L282" s="89" t="str">
        <f t="shared" si="95"/>
        <v/>
      </c>
      <c r="M282" s="89" t="str">
        <f t="shared" si="95"/>
        <v/>
      </c>
      <c r="N282" s="89" t="str">
        <f t="shared" si="90"/>
        <v/>
      </c>
      <c r="O282" s="89" t="str">
        <f t="shared" si="91"/>
        <v/>
      </c>
      <c r="P282" s="89" t="str">
        <f t="shared" si="95"/>
        <v/>
      </c>
      <c r="Q282" s="89" t="str">
        <f t="shared" si="95"/>
        <v/>
      </c>
      <c r="R282" s="89" t="str">
        <f t="shared" si="95"/>
        <v/>
      </c>
      <c r="S282" s="89" t="str">
        <f t="shared" si="92"/>
        <v/>
      </c>
      <c r="T282" s="89" t="str">
        <f t="shared" si="93"/>
        <v/>
      </c>
      <c r="U282" s="89" t="str">
        <f t="shared" si="95"/>
        <v/>
      </c>
      <c r="V282" s="89" t="str">
        <f t="shared" si="95"/>
        <v/>
      </c>
      <c r="W282" s="89" t="str">
        <f t="shared" si="95"/>
        <v/>
      </c>
      <c r="X282" s="89" t="str">
        <f t="shared" si="94"/>
        <v/>
      </c>
      <c r="Y282" s="90" t="str">
        <f t="shared" si="94"/>
        <v/>
      </c>
      <c r="Z282" s="102" t="str">
        <f t="shared" si="87"/>
        <v/>
      </c>
      <c r="AB282" s="88" t="str">
        <f>IF(B282=1,B282*('Base de Dados 2013'!$AN346-'Base de Dados 2013'!$AH346),"")</f>
        <v/>
      </c>
      <c r="AC282" s="89">
        <f>IF(C282=1,C282*('Base de Dados 2013'!$AN346-'Base de Dados 2013'!$AH346),"")</f>
        <v>27</v>
      </c>
      <c r="AD282" s="89" t="str">
        <f>IF(D282=1,D282*('Base de Dados 2013'!$AN346-'Base de Dados 2013'!$AH346),"")</f>
        <v/>
      </c>
      <c r="AE282" s="89" t="str">
        <f>IF(E282=1,E282*('Base de Dados 2013'!$AN346-'Base de Dados 2013'!$AH346),"")</f>
        <v/>
      </c>
      <c r="AF282" s="89" t="str">
        <f>IF(F282=1,F282*('Base de Dados 2013'!$AN346-'Base de Dados 2013'!$AH346),"")</f>
        <v/>
      </c>
      <c r="AG282" s="89" t="str">
        <f>IF(G282=1,G282*('Base de Dados 2013'!$AN346-'Base de Dados 2013'!$AH346),"")</f>
        <v/>
      </c>
      <c r="AH282" s="89" t="str">
        <f>IF(H282=1,H282*('Base de Dados 2013'!$AN346-'Base de Dados 2013'!$AH346),"")</f>
        <v/>
      </c>
      <c r="AI282" s="89" t="str">
        <f>IF(I282=1,I282*('Base de Dados 2013'!$AN346-'Base de Dados 2013'!$AH346),"")</f>
        <v/>
      </c>
      <c r="AJ282" s="89" t="str">
        <f>IF(J282=1,J282*('Base de Dados 2013'!$AN346-'Base de Dados 2013'!$AH346),"")</f>
        <v/>
      </c>
      <c r="AK282" s="89" t="str">
        <f>IF(K282=1,K282*('Base de Dados 2013'!$AN346-'Base de Dados 2013'!$AH346),"")</f>
        <v/>
      </c>
      <c r="AL282" s="89" t="str">
        <f>IF(L282=1,L282*('Base de Dados 2013'!$AN346-'Base de Dados 2013'!$AH346),"")</f>
        <v/>
      </c>
      <c r="AM282" s="89" t="str">
        <f>IF(M282=1,M282*('Base de Dados 2013'!$AN346-'Base de Dados 2013'!$AH346),"")</f>
        <v/>
      </c>
      <c r="AN282" s="89" t="str">
        <f>IF(N282=1,N282*('Base de Dados 2013'!$AN346-'Base de Dados 2013'!$AH346),"")</f>
        <v/>
      </c>
      <c r="AO282" s="89" t="str">
        <f>IF(O282=1,O282*('Base de Dados 2013'!$AN346-'Base de Dados 2013'!$AH346),"")</f>
        <v/>
      </c>
      <c r="AP282" s="89" t="str">
        <f>IF(P282=1,P282*('Base de Dados 2013'!$AN346-'Base de Dados 2013'!$AH346),"")</f>
        <v/>
      </c>
      <c r="AQ282" s="89" t="str">
        <f>IF(Q282=1,Q282*('Base de Dados 2013'!$AN346-'Base de Dados 2013'!$AH346),"")</f>
        <v/>
      </c>
      <c r="AR282" s="89" t="str">
        <f>IF(R282=1,R282*('Base de Dados 2013'!$AN346-'Base de Dados 2013'!$AH346),"")</f>
        <v/>
      </c>
      <c r="AS282" s="89" t="str">
        <f>IF(S282=1,S282*('Base de Dados 2013'!$AN346-'Base de Dados 2013'!$AH346),"")</f>
        <v/>
      </c>
      <c r="AT282" s="89" t="str">
        <f>IF(T282=1,T282*('Base de Dados 2013'!$AN346-'Base de Dados 2013'!$AH346),"")</f>
        <v/>
      </c>
      <c r="AU282" s="89" t="str">
        <f>IF(U282=1,U282*('Base de Dados 2013'!$AN346-'Base de Dados 2013'!$AH346),"")</f>
        <v/>
      </c>
      <c r="AV282" s="89" t="str">
        <f>IF(V282=1,V282*('Base de Dados 2013'!$AN346-'Base de Dados 2013'!$AH346),"")</f>
        <v/>
      </c>
      <c r="AW282" s="89" t="str">
        <f>IF(W282=1,W282*('Base de Dados 2013'!$AN346-'Base de Dados 2013'!$AH346),"")</f>
        <v/>
      </c>
      <c r="AX282" s="89" t="str">
        <f>IF(X282=1,X282*('Base de Dados 2013'!$AN346-'Base de Dados 2013'!$AH346),"")</f>
        <v/>
      </c>
      <c r="AY282" s="90" t="str">
        <f>IF(Y282=1,Y282*('Base de Dados 2013'!$AN346-'Base de Dados 2013'!$AH346),"")</f>
        <v/>
      </c>
      <c r="AZ282" t="str">
        <f t="shared" si="82"/>
        <v/>
      </c>
      <c r="BA282" t="str">
        <f t="shared" si="80"/>
        <v/>
      </c>
    </row>
    <row r="283" spans="1:53" x14ac:dyDescent="0.55000000000000004">
      <c r="A283" s="75" t="str">
        <f>'Base de Dados 2013'!O347</f>
        <v>USB 296</v>
      </c>
      <c r="B283" s="88" t="str">
        <f t="shared" si="95"/>
        <v/>
      </c>
      <c r="C283" s="89" t="str">
        <f t="shared" si="95"/>
        <v/>
      </c>
      <c r="D283" s="89" t="str">
        <f t="shared" si="95"/>
        <v/>
      </c>
      <c r="E283" s="89" t="str">
        <f t="shared" si="95"/>
        <v/>
      </c>
      <c r="F283" s="89" t="str">
        <f t="shared" si="95"/>
        <v/>
      </c>
      <c r="G283" s="89">
        <f t="shared" si="95"/>
        <v>1</v>
      </c>
      <c r="H283" s="89" t="str">
        <f t="shared" si="89"/>
        <v/>
      </c>
      <c r="I283" s="89" t="str">
        <f t="shared" si="89"/>
        <v/>
      </c>
      <c r="J283" s="89" t="str">
        <f t="shared" si="88"/>
        <v/>
      </c>
      <c r="K283" s="89" t="str">
        <f t="shared" si="95"/>
        <v/>
      </c>
      <c r="L283" s="89" t="str">
        <f t="shared" si="95"/>
        <v/>
      </c>
      <c r="M283" s="89" t="str">
        <f t="shared" si="95"/>
        <v/>
      </c>
      <c r="N283" s="89" t="str">
        <f t="shared" si="90"/>
        <v/>
      </c>
      <c r="O283" s="89" t="str">
        <f t="shared" si="91"/>
        <v/>
      </c>
      <c r="P283" s="89" t="str">
        <f t="shared" si="95"/>
        <v/>
      </c>
      <c r="Q283" s="89" t="str">
        <f t="shared" si="95"/>
        <v/>
      </c>
      <c r="R283" s="89" t="str">
        <f t="shared" si="95"/>
        <v/>
      </c>
      <c r="S283" s="89" t="str">
        <f t="shared" si="92"/>
        <v/>
      </c>
      <c r="T283" s="89" t="str">
        <f t="shared" si="93"/>
        <v/>
      </c>
      <c r="U283" s="89" t="str">
        <f t="shared" si="95"/>
        <v/>
      </c>
      <c r="V283" s="89" t="str">
        <f t="shared" si="95"/>
        <v/>
      </c>
      <c r="W283" s="89" t="str">
        <f t="shared" si="95"/>
        <v/>
      </c>
      <c r="X283" s="89" t="str">
        <f t="shared" si="94"/>
        <v/>
      </c>
      <c r="Y283" s="90" t="str">
        <f t="shared" si="94"/>
        <v/>
      </c>
      <c r="Z283" s="102" t="str">
        <f t="shared" si="87"/>
        <v/>
      </c>
      <c r="AB283" s="88" t="str">
        <f>IF(B283=1,B283*('Base de Dados 2013'!$AN347-'Base de Dados 2013'!$AH347),"")</f>
        <v/>
      </c>
      <c r="AC283" s="89" t="str">
        <f>IF(C283=1,C283*('Base de Dados 2013'!$AN347-'Base de Dados 2013'!$AH347),"")</f>
        <v/>
      </c>
      <c r="AD283" s="89" t="str">
        <f>IF(D283=1,D283*('Base de Dados 2013'!$AN347-'Base de Dados 2013'!$AH347),"")</f>
        <v/>
      </c>
      <c r="AE283" s="89" t="str">
        <f>IF(E283=1,E283*('Base de Dados 2013'!$AN347-'Base de Dados 2013'!$AH347),"")</f>
        <v/>
      </c>
      <c r="AF283" s="89" t="str">
        <f>IF(F283=1,F283*('Base de Dados 2013'!$AN347-'Base de Dados 2013'!$AH347),"")</f>
        <v/>
      </c>
      <c r="AG283" s="89">
        <f>IF(G283=1,G283*('Base de Dados 2013'!$AN347-'Base de Dados 2013'!$AH347),"")</f>
        <v>54</v>
      </c>
      <c r="AH283" s="89" t="str">
        <f>IF(H283=1,H283*('Base de Dados 2013'!$AN347-'Base de Dados 2013'!$AH347),"")</f>
        <v/>
      </c>
      <c r="AI283" s="89" t="str">
        <f>IF(I283=1,I283*('Base de Dados 2013'!$AN347-'Base de Dados 2013'!$AH347),"")</f>
        <v/>
      </c>
      <c r="AJ283" s="89" t="str">
        <f>IF(J283=1,J283*('Base de Dados 2013'!$AN347-'Base de Dados 2013'!$AH347),"")</f>
        <v/>
      </c>
      <c r="AK283" s="89" t="str">
        <f>IF(K283=1,K283*('Base de Dados 2013'!$AN347-'Base de Dados 2013'!$AH347),"")</f>
        <v/>
      </c>
      <c r="AL283" s="89" t="str">
        <f>IF(L283=1,L283*('Base de Dados 2013'!$AN347-'Base de Dados 2013'!$AH347),"")</f>
        <v/>
      </c>
      <c r="AM283" s="89" t="str">
        <f>IF(M283=1,M283*('Base de Dados 2013'!$AN347-'Base de Dados 2013'!$AH347),"")</f>
        <v/>
      </c>
      <c r="AN283" s="89" t="str">
        <f>IF(N283=1,N283*('Base de Dados 2013'!$AN347-'Base de Dados 2013'!$AH347),"")</f>
        <v/>
      </c>
      <c r="AO283" s="89" t="str">
        <f>IF(O283=1,O283*('Base de Dados 2013'!$AN347-'Base de Dados 2013'!$AH347),"")</f>
        <v/>
      </c>
      <c r="AP283" s="89" t="str">
        <f>IF(P283=1,P283*('Base de Dados 2013'!$AN347-'Base de Dados 2013'!$AH347),"")</f>
        <v/>
      </c>
      <c r="AQ283" s="89" t="str">
        <f>IF(Q283=1,Q283*('Base de Dados 2013'!$AN347-'Base de Dados 2013'!$AH347),"")</f>
        <v/>
      </c>
      <c r="AR283" s="89" t="str">
        <f>IF(R283=1,R283*('Base de Dados 2013'!$AN347-'Base de Dados 2013'!$AH347),"")</f>
        <v/>
      </c>
      <c r="AS283" s="89" t="str">
        <f>IF(S283=1,S283*('Base de Dados 2013'!$AN347-'Base de Dados 2013'!$AH347),"")</f>
        <v/>
      </c>
      <c r="AT283" s="89" t="str">
        <f>IF(T283=1,T283*('Base de Dados 2013'!$AN347-'Base de Dados 2013'!$AH347),"")</f>
        <v/>
      </c>
      <c r="AU283" s="89" t="str">
        <f>IF(U283=1,U283*('Base de Dados 2013'!$AN347-'Base de Dados 2013'!$AH347),"")</f>
        <v/>
      </c>
      <c r="AV283" s="89" t="str">
        <f>IF(V283=1,V283*('Base de Dados 2013'!$AN347-'Base de Dados 2013'!$AH347),"")</f>
        <v/>
      </c>
      <c r="AW283" s="89" t="str">
        <f>IF(W283=1,W283*('Base de Dados 2013'!$AN347-'Base de Dados 2013'!$AH347),"")</f>
        <v/>
      </c>
      <c r="AX283" s="89" t="str">
        <f>IF(X283=1,X283*('Base de Dados 2013'!$AN347-'Base de Dados 2013'!$AH347),"")</f>
        <v/>
      </c>
      <c r="AY283" s="90" t="str">
        <f>IF(Y283=1,Y283*('Base de Dados 2013'!$AN347-'Base de Dados 2013'!$AH347),"")</f>
        <v/>
      </c>
      <c r="AZ283" t="str">
        <f t="shared" si="82"/>
        <v/>
      </c>
      <c r="BA283" t="str">
        <f t="shared" si="80"/>
        <v/>
      </c>
    </row>
    <row r="284" spans="1:53" x14ac:dyDescent="0.55000000000000004">
      <c r="A284" s="75" t="str">
        <f>'Base de Dados 2013'!O348</f>
        <v>USB 150</v>
      </c>
      <c r="B284" s="88" t="str">
        <f t="shared" si="95"/>
        <v/>
      </c>
      <c r="C284" s="89" t="str">
        <f t="shared" si="95"/>
        <v/>
      </c>
      <c r="D284" s="89" t="str">
        <f t="shared" si="95"/>
        <v/>
      </c>
      <c r="E284" s="89" t="str">
        <f t="shared" si="95"/>
        <v/>
      </c>
      <c r="F284" s="89" t="str">
        <f t="shared" si="95"/>
        <v/>
      </c>
      <c r="G284" s="89" t="str">
        <f t="shared" si="95"/>
        <v/>
      </c>
      <c r="H284" s="89" t="str">
        <f t="shared" si="89"/>
        <v/>
      </c>
      <c r="I284" s="89" t="str">
        <f t="shared" si="89"/>
        <v/>
      </c>
      <c r="J284" s="89" t="str">
        <f t="shared" si="88"/>
        <v/>
      </c>
      <c r="K284" s="89" t="str">
        <f t="shared" si="95"/>
        <v/>
      </c>
      <c r="L284" s="89" t="str">
        <f t="shared" si="95"/>
        <v/>
      </c>
      <c r="M284" s="89" t="str">
        <f t="shared" si="95"/>
        <v/>
      </c>
      <c r="N284" s="89" t="str">
        <f t="shared" si="90"/>
        <v/>
      </c>
      <c r="O284" s="89" t="str">
        <f t="shared" si="91"/>
        <v/>
      </c>
      <c r="P284" s="89">
        <f t="shared" si="95"/>
        <v>1</v>
      </c>
      <c r="Q284" s="89" t="str">
        <f t="shared" si="95"/>
        <v/>
      </c>
      <c r="R284" s="89" t="str">
        <f t="shared" si="95"/>
        <v/>
      </c>
      <c r="S284" s="89" t="str">
        <f t="shared" si="92"/>
        <v/>
      </c>
      <c r="T284" s="89" t="str">
        <f t="shared" si="93"/>
        <v/>
      </c>
      <c r="U284" s="89" t="str">
        <f t="shared" si="95"/>
        <v/>
      </c>
      <c r="V284" s="89" t="str">
        <f t="shared" si="95"/>
        <v/>
      </c>
      <c r="W284" s="89" t="str">
        <f t="shared" si="95"/>
        <v/>
      </c>
      <c r="X284" s="89" t="str">
        <f t="shared" si="94"/>
        <v/>
      </c>
      <c r="Y284" s="90" t="str">
        <f t="shared" si="94"/>
        <v/>
      </c>
      <c r="Z284" s="102" t="str">
        <f t="shared" si="87"/>
        <v/>
      </c>
      <c r="AB284" s="88" t="str">
        <f>IF(B284=1,B284*('Base de Dados 2013'!$AN348-'Base de Dados 2013'!$AH348),"")</f>
        <v/>
      </c>
      <c r="AC284" s="89" t="str">
        <f>IF(C284=1,C284*('Base de Dados 2013'!$AN348-'Base de Dados 2013'!$AH348),"")</f>
        <v/>
      </c>
      <c r="AD284" s="89" t="str">
        <f>IF(D284=1,D284*('Base de Dados 2013'!$AN348-'Base de Dados 2013'!$AH348),"")</f>
        <v/>
      </c>
      <c r="AE284" s="89" t="str">
        <f>IF(E284=1,E284*('Base de Dados 2013'!$AN348-'Base de Dados 2013'!$AH348),"")</f>
        <v/>
      </c>
      <c r="AF284" s="89" t="str">
        <f>IF(F284=1,F284*('Base de Dados 2013'!$AN348-'Base de Dados 2013'!$AH348),"")</f>
        <v/>
      </c>
      <c r="AG284" s="89" t="str">
        <f>IF(G284=1,G284*('Base de Dados 2013'!$AN348-'Base de Dados 2013'!$AH348),"")</f>
        <v/>
      </c>
      <c r="AH284" s="89" t="str">
        <f>IF(H284=1,H284*('Base de Dados 2013'!$AN348-'Base de Dados 2013'!$AH348),"")</f>
        <v/>
      </c>
      <c r="AI284" s="89" t="str">
        <f>IF(I284=1,I284*('Base de Dados 2013'!$AN348-'Base de Dados 2013'!$AH348),"")</f>
        <v/>
      </c>
      <c r="AJ284" s="89" t="str">
        <f>IF(J284=1,J284*('Base de Dados 2013'!$AN348-'Base de Dados 2013'!$AH348),"")</f>
        <v/>
      </c>
      <c r="AK284" s="89" t="str">
        <f>IF(K284=1,K284*('Base de Dados 2013'!$AN348-'Base de Dados 2013'!$AH348),"")</f>
        <v/>
      </c>
      <c r="AL284" s="89" t="str">
        <f>IF(L284=1,L284*('Base de Dados 2013'!$AN348-'Base de Dados 2013'!$AH348),"")</f>
        <v/>
      </c>
      <c r="AM284" s="89" t="str">
        <f>IF(M284=1,M284*('Base de Dados 2013'!$AN348-'Base de Dados 2013'!$AH348),"")</f>
        <v/>
      </c>
      <c r="AN284" s="89" t="str">
        <f>IF(N284=1,N284*('Base de Dados 2013'!$AN348-'Base de Dados 2013'!$AH348),"")</f>
        <v/>
      </c>
      <c r="AO284" s="89" t="str">
        <f>IF(O284=1,O284*('Base de Dados 2013'!$AN348-'Base de Dados 2013'!$AH348),"")</f>
        <v/>
      </c>
      <c r="AP284" s="89">
        <f>IF(P284=1,P284*('Base de Dados 2013'!$AN348-'Base de Dados 2013'!$AH348),"")</f>
        <v>64</v>
      </c>
      <c r="AQ284" s="89" t="str">
        <f>IF(Q284=1,Q284*('Base de Dados 2013'!$AN348-'Base de Dados 2013'!$AH348),"")</f>
        <v/>
      </c>
      <c r="AR284" s="89" t="str">
        <f>IF(R284=1,R284*('Base de Dados 2013'!$AN348-'Base de Dados 2013'!$AH348),"")</f>
        <v/>
      </c>
      <c r="AS284" s="89" t="str">
        <f>IF(S284=1,S284*('Base de Dados 2013'!$AN348-'Base de Dados 2013'!$AH348),"")</f>
        <v/>
      </c>
      <c r="AT284" s="89" t="str">
        <f>IF(T284=1,T284*('Base de Dados 2013'!$AN348-'Base de Dados 2013'!$AH348),"")</f>
        <v/>
      </c>
      <c r="AU284" s="89" t="str">
        <f>IF(U284=1,U284*('Base de Dados 2013'!$AN348-'Base de Dados 2013'!$AH348),"")</f>
        <v/>
      </c>
      <c r="AV284" s="89" t="str">
        <f>IF(V284=1,V284*('Base de Dados 2013'!$AN348-'Base de Dados 2013'!$AH348),"")</f>
        <v/>
      </c>
      <c r="AW284" s="89" t="str">
        <f>IF(W284=1,W284*('Base de Dados 2013'!$AN348-'Base de Dados 2013'!$AH348),"")</f>
        <v/>
      </c>
      <c r="AX284" s="89" t="str">
        <f>IF(X284=1,X284*('Base de Dados 2013'!$AN348-'Base de Dados 2013'!$AH348),"")</f>
        <v/>
      </c>
      <c r="AY284" s="90" t="str">
        <f>IF(Y284=1,Y284*('Base de Dados 2013'!$AN348-'Base de Dados 2013'!$AH348),"")</f>
        <v/>
      </c>
      <c r="AZ284" t="str">
        <f t="shared" si="82"/>
        <v/>
      </c>
      <c r="BA284" t="str">
        <f t="shared" si="80"/>
        <v/>
      </c>
    </row>
    <row r="285" spans="1:53" x14ac:dyDescent="0.55000000000000004">
      <c r="A285" s="75" t="str">
        <f>'Base de Dados 2013'!O349</f>
        <v>PD 280</v>
      </c>
      <c r="B285" s="88" t="str">
        <f t="shared" si="95"/>
        <v/>
      </c>
      <c r="C285" s="89" t="str">
        <f t="shared" si="95"/>
        <v/>
      </c>
      <c r="D285" s="89" t="str">
        <f t="shared" si="95"/>
        <v/>
      </c>
      <c r="E285" s="89" t="str">
        <f t="shared" si="95"/>
        <v/>
      </c>
      <c r="F285" s="89" t="str">
        <f t="shared" si="95"/>
        <v/>
      </c>
      <c r="G285" s="89" t="str">
        <f t="shared" si="95"/>
        <v/>
      </c>
      <c r="H285" s="89" t="str">
        <f t="shared" si="89"/>
        <v/>
      </c>
      <c r="I285" s="89" t="str">
        <f t="shared" si="89"/>
        <v/>
      </c>
      <c r="J285" s="89" t="str">
        <f t="shared" si="88"/>
        <v/>
      </c>
      <c r="K285" s="89" t="str">
        <f t="shared" si="95"/>
        <v/>
      </c>
      <c r="L285" s="89" t="str">
        <f t="shared" si="95"/>
        <v/>
      </c>
      <c r="M285" s="89" t="str">
        <f t="shared" si="95"/>
        <v/>
      </c>
      <c r="N285" s="89" t="str">
        <f t="shared" si="90"/>
        <v/>
      </c>
      <c r="O285" s="89" t="str">
        <f t="shared" si="91"/>
        <v/>
      </c>
      <c r="P285" s="89" t="str">
        <f t="shared" si="95"/>
        <v/>
      </c>
      <c r="Q285" s="89" t="str">
        <f t="shared" si="95"/>
        <v/>
      </c>
      <c r="R285" s="89" t="str">
        <f t="shared" si="95"/>
        <v/>
      </c>
      <c r="S285" s="89" t="str">
        <f t="shared" si="92"/>
        <v/>
      </c>
      <c r="T285" s="89" t="str">
        <f t="shared" si="93"/>
        <v/>
      </c>
      <c r="U285" s="89" t="str">
        <f t="shared" si="95"/>
        <v/>
      </c>
      <c r="V285" s="89" t="str">
        <f t="shared" si="95"/>
        <v/>
      </c>
      <c r="W285" s="89">
        <f t="shared" si="95"/>
        <v>1</v>
      </c>
      <c r="X285" s="89" t="str">
        <f t="shared" si="94"/>
        <v/>
      </c>
      <c r="Y285" s="90" t="str">
        <f t="shared" si="94"/>
        <v/>
      </c>
      <c r="Z285" s="102" t="str">
        <f t="shared" si="87"/>
        <v/>
      </c>
      <c r="AB285" s="88" t="str">
        <f>IF(B285=1,B285*('Base de Dados 2013'!$AN349-'Base de Dados 2013'!$AH349),"")</f>
        <v/>
      </c>
      <c r="AC285" s="89" t="str">
        <f>IF(C285=1,C285*('Base de Dados 2013'!$AN349-'Base de Dados 2013'!$AH349),"")</f>
        <v/>
      </c>
      <c r="AD285" s="89" t="str">
        <f>IF(D285=1,D285*('Base de Dados 2013'!$AN349-'Base de Dados 2013'!$AH349),"")</f>
        <v/>
      </c>
      <c r="AE285" s="89" t="str">
        <f>IF(E285=1,E285*('Base de Dados 2013'!$AN349-'Base de Dados 2013'!$AH349),"")</f>
        <v/>
      </c>
      <c r="AF285" s="89" t="str">
        <f>IF(F285=1,F285*('Base de Dados 2013'!$AN349-'Base de Dados 2013'!$AH349),"")</f>
        <v/>
      </c>
      <c r="AG285" s="89" t="str">
        <f>IF(G285=1,G285*('Base de Dados 2013'!$AN349-'Base de Dados 2013'!$AH349),"")</f>
        <v/>
      </c>
      <c r="AH285" s="89" t="str">
        <f>IF(H285=1,H285*('Base de Dados 2013'!$AN349-'Base de Dados 2013'!$AH349),"")</f>
        <v/>
      </c>
      <c r="AI285" s="89" t="str">
        <f>IF(I285=1,I285*('Base de Dados 2013'!$AN349-'Base de Dados 2013'!$AH349),"")</f>
        <v/>
      </c>
      <c r="AJ285" s="89" t="str">
        <f>IF(J285=1,J285*('Base de Dados 2013'!$AN349-'Base de Dados 2013'!$AH349),"")</f>
        <v/>
      </c>
      <c r="AK285" s="89" t="str">
        <f>IF(K285=1,K285*('Base de Dados 2013'!$AN349-'Base de Dados 2013'!$AH349),"")</f>
        <v/>
      </c>
      <c r="AL285" s="89" t="str">
        <f>IF(L285=1,L285*('Base de Dados 2013'!$AN349-'Base de Dados 2013'!$AH349),"")</f>
        <v/>
      </c>
      <c r="AM285" s="89" t="str">
        <f>IF(M285=1,M285*('Base de Dados 2013'!$AN349-'Base de Dados 2013'!$AH349),"")</f>
        <v/>
      </c>
      <c r="AN285" s="89" t="str">
        <f>IF(N285=1,N285*('Base de Dados 2013'!$AN349-'Base de Dados 2013'!$AH349),"")</f>
        <v/>
      </c>
      <c r="AO285" s="89" t="str">
        <f>IF(O285=1,O285*('Base de Dados 2013'!$AN349-'Base de Dados 2013'!$AH349),"")</f>
        <v/>
      </c>
      <c r="AP285" s="89" t="str">
        <f>IF(P285=1,P285*('Base de Dados 2013'!$AN349-'Base de Dados 2013'!$AH349),"")</f>
        <v/>
      </c>
      <c r="AQ285" s="89" t="str">
        <f>IF(Q285=1,Q285*('Base de Dados 2013'!$AN349-'Base de Dados 2013'!$AH349),"")</f>
        <v/>
      </c>
      <c r="AR285" s="89" t="str">
        <f>IF(R285=1,R285*('Base de Dados 2013'!$AN349-'Base de Dados 2013'!$AH349),"")</f>
        <v/>
      </c>
      <c r="AS285" s="89" t="str">
        <f>IF(S285=1,S285*('Base de Dados 2013'!$AN349-'Base de Dados 2013'!$AH349),"")</f>
        <v/>
      </c>
      <c r="AT285" s="89" t="str">
        <f>IF(T285=1,T285*('Base de Dados 2013'!$AN349-'Base de Dados 2013'!$AH349),"")</f>
        <v/>
      </c>
      <c r="AU285" s="89" t="str">
        <f>IF(U285=1,U285*('Base de Dados 2013'!$AN349-'Base de Dados 2013'!$AH349),"")</f>
        <v/>
      </c>
      <c r="AV285" s="89" t="str">
        <f>IF(V285=1,V285*('Base de Dados 2013'!$AN349-'Base de Dados 2013'!$AH349),"")</f>
        <v/>
      </c>
      <c r="AW285" s="89">
        <f>IF(W285=1,W285*('Base de Dados 2013'!$AN349-'Base de Dados 2013'!$AH349),"")</f>
        <v>28</v>
      </c>
      <c r="AX285" s="89" t="str">
        <f>IF(X285=1,X285*('Base de Dados 2013'!$AN349-'Base de Dados 2013'!$AH349),"")</f>
        <v/>
      </c>
      <c r="AY285" s="90" t="str">
        <f>IF(Y285=1,Y285*('Base de Dados 2013'!$AN349-'Base de Dados 2013'!$AH349),"")</f>
        <v/>
      </c>
      <c r="AZ285" t="str">
        <f t="shared" si="82"/>
        <v/>
      </c>
      <c r="BA285" t="str">
        <f t="shared" si="80"/>
        <v/>
      </c>
    </row>
    <row r="286" spans="1:53" x14ac:dyDescent="0.55000000000000004">
      <c r="A286" s="75" t="str">
        <f>'Base de Dados 2013'!O350</f>
        <v>LP 206</v>
      </c>
      <c r="B286" s="88" t="str">
        <f t="shared" si="95"/>
        <v/>
      </c>
      <c r="C286" s="89" t="str">
        <f t="shared" si="95"/>
        <v/>
      </c>
      <c r="D286" s="89" t="str">
        <f t="shared" si="95"/>
        <v/>
      </c>
      <c r="E286" s="89" t="str">
        <f t="shared" si="95"/>
        <v/>
      </c>
      <c r="F286" s="89" t="str">
        <f t="shared" si="95"/>
        <v/>
      </c>
      <c r="G286" s="89" t="str">
        <f t="shared" si="95"/>
        <v/>
      </c>
      <c r="H286" s="89" t="str">
        <f t="shared" si="89"/>
        <v/>
      </c>
      <c r="I286" s="89" t="str">
        <f t="shared" si="89"/>
        <v/>
      </c>
      <c r="J286" s="89" t="str">
        <f t="shared" si="88"/>
        <v/>
      </c>
      <c r="K286" s="89" t="str">
        <f t="shared" si="95"/>
        <v/>
      </c>
      <c r="L286" s="89" t="str">
        <f t="shared" si="95"/>
        <v/>
      </c>
      <c r="M286" s="89" t="str">
        <f t="shared" si="95"/>
        <v/>
      </c>
      <c r="N286" s="89" t="str">
        <f t="shared" si="90"/>
        <v/>
      </c>
      <c r="O286" s="89" t="str">
        <f t="shared" si="91"/>
        <v/>
      </c>
      <c r="P286" s="89" t="str">
        <f t="shared" si="95"/>
        <v/>
      </c>
      <c r="Q286" s="89" t="str">
        <f t="shared" si="95"/>
        <v/>
      </c>
      <c r="R286" s="89" t="str">
        <f t="shared" si="95"/>
        <v/>
      </c>
      <c r="S286" s="89" t="str">
        <f t="shared" si="92"/>
        <v/>
      </c>
      <c r="T286" s="89" t="str">
        <f t="shared" si="93"/>
        <v/>
      </c>
      <c r="U286" s="89" t="str">
        <f t="shared" si="95"/>
        <v/>
      </c>
      <c r="V286" s="89">
        <f t="shared" si="95"/>
        <v>1</v>
      </c>
      <c r="W286" s="89" t="str">
        <f t="shared" si="95"/>
        <v/>
      </c>
      <c r="X286" s="89" t="str">
        <f t="shared" si="94"/>
        <v/>
      </c>
      <c r="Y286" s="90" t="str">
        <f t="shared" si="94"/>
        <v/>
      </c>
      <c r="Z286" s="102" t="str">
        <f t="shared" si="87"/>
        <v/>
      </c>
      <c r="AB286" s="88" t="str">
        <f>IF(B286=1,B286*('Base de Dados 2013'!$AN350-'Base de Dados 2013'!$AH350),"")</f>
        <v/>
      </c>
      <c r="AC286" s="89" t="str">
        <f>IF(C286=1,C286*('Base de Dados 2013'!$AN350-'Base de Dados 2013'!$AH350),"")</f>
        <v/>
      </c>
      <c r="AD286" s="89" t="str">
        <f>IF(D286=1,D286*('Base de Dados 2013'!$AN350-'Base de Dados 2013'!$AH350),"")</f>
        <v/>
      </c>
      <c r="AE286" s="89" t="str">
        <f>IF(E286=1,E286*('Base de Dados 2013'!$AN350-'Base de Dados 2013'!$AH350),"")</f>
        <v/>
      </c>
      <c r="AF286" s="89" t="str">
        <f>IF(F286=1,F286*('Base de Dados 2013'!$AN350-'Base de Dados 2013'!$AH350),"")</f>
        <v/>
      </c>
      <c r="AG286" s="89" t="str">
        <f>IF(G286=1,G286*('Base de Dados 2013'!$AN350-'Base de Dados 2013'!$AH350),"")</f>
        <v/>
      </c>
      <c r="AH286" s="89" t="str">
        <f>IF(H286=1,H286*('Base de Dados 2013'!$AN350-'Base de Dados 2013'!$AH350),"")</f>
        <v/>
      </c>
      <c r="AI286" s="89" t="str">
        <f>IF(I286=1,I286*('Base de Dados 2013'!$AN350-'Base de Dados 2013'!$AH350),"")</f>
        <v/>
      </c>
      <c r="AJ286" s="89" t="str">
        <f>IF(J286=1,J286*('Base de Dados 2013'!$AN350-'Base de Dados 2013'!$AH350),"")</f>
        <v/>
      </c>
      <c r="AK286" s="89" t="str">
        <f>IF(K286=1,K286*('Base de Dados 2013'!$AN350-'Base de Dados 2013'!$AH350),"")</f>
        <v/>
      </c>
      <c r="AL286" s="89" t="str">
        <f>IF(L286=1,L286*('Base de Dados 2013'!$AN350-'Base de Dados 2013'!$AH350),"")</f>
        <v/>
      </c>
      <c r="AM286" s="89" t="str">
        <f>IF(M286=1,M286*('Base de Dados 2013'!$AN350-'Base de Dados 2013'!$AH350),"")</f>
        <v/>
      </c>
      <c r="AN286" s="89" t="str">
        <f>IF(N286=1,N286*('Base de Dados 2013'!$AN350-'Base de Dados 2013'!$AH350),"")</f>
        <v/>
      </c>
      <c r="AO286" s="89" t="str">
        <f>IF(O286=1,O286*('Base de Dados 2013'!$AN350-'Base de Dados 2013'!$AH350),"")</f>
        <v/>
      </c>
      <c r="AP286" s="89" t="str">
        <f>IF(P286=1,P286*('Base de Dados 2013'!$AN350-'Base de Dados 2013'!$AH350),"")</f>
        <v/>
      </c>
      <c r="AQ286" s="89" t="str">
        <f>IF(Q286=1,Q286*('Base de Dados 2013'!$AN350-'Base de Dados 2013'!$AH350),"")</f>
        <v/>
      </c>
      <c r="AR286" s="89" t="str">
        <f>IF(R286=1,R286*('Base de Dados 2013'!$AN350-'Base de Dados 2013'!$AH350),"")</f>
        <v/>
      </c>
      <c r="AS286" s="89" t="str">
        <f>IF(S286=1,S286*('Base de Dados 2013'!$AN350-'Base de Dados 2013'!$AH350),"")</f>
        <v/>
      </c>
      <c r="AT286" s="89" t="str">
        <f>IF(T286=1,T286*('Base de Dados 2013'!$AN350-'Base de Dados 2013'!$AH350),"")</f>
        <v/>
      </c>
      <c r="AU286" s="89" t="str">
        <f>IF(U286=1,U286*('Base de Dados 2013'!$AN350-'Base de Dados 2013'!$AH350),"")</f>
        <v/>
      </c>
      <c r="AV286" s="89">
        <f>IF(V286=1,V286*('Base de Dados 2013'!$AN350-'Base de Dados 2013'!$AH350),"")</f>
        <v>52</v>
      </c>
      <c r="AW286" s="89" t="str">
        <f>IF(W286=1,W286*('Base de Dados 2013'!$AN350-'Base de Dados 2013'!$AH350),"")</f>
        <v/>
      </c>
      <c r="AX286" s="89" t="str">
        <f>IF(X286=1,X286*('Base de Dados 2013'!$AN350-'Base de Dados 2013'!$AH350),"")</f>
        <v/>
      </c>
      <c r="AY286" s="90" t="str">
        <f>IF(Y286=1,Y286*('Base de Dados 2013'!$AN350-'Base de Dados 2013'!$AH350),"")</f>
        <v/>
      </c>
      <c r="AZ286" t="str">
        <f t="shared" si="82"/>
        <v/>
      </c>
      <c r="BA286" t="str">
        <f t="shared" si="80"/>
        <v/>
      </c>
    </row>
    <row r="287" spans="1:53" x14ac:dyDescent="0.55000000000000004">
      <c r="A287" s="75" t="str">
        <f>'Base de Dados 2013'!O351</f>
        <v>USB 572</v>
      </c>
      <c r="B287" s="88">
        <f t="shared" si="95"/>
        <v>1</v>
      </c>
      <c r="C287" s="89" t="str">
        <f t="shared" si="95"/>
        <v/>
      </c>
      <c r="D287" s="89" t="str">
        <f t="shared" si="95"/>
        <v/>
      </c>
      <c r="E287" s="89" t="str">
        <f t="shared" si="95"/>
        <v/>
      </c>
      <c r="F287" s="89" t="str">
        <f t="shared" si="95"/>
        <v/>
      </c>
      <c r="G287" s="89" t="str">
        <f t="shared" si="95"/>
        <v/>
      </c>
      <c r="H287" s="89" t="str">
        <f t="shared" si="89"/>
        <v/>
      </c>
      <c r="I287" s="89" t="str">
        <f t="shared" si="89"/>
        <v/>
      </c>
      <c r="J287" s="89" t="str">
        <f t="shared" si="88"/>
        <v/>
      </c>
      <c r="K287" s="89" t="str">
        <f t="shared" si="95"/>
        <v/>
      </c>
      <c r="L287" s="89" t="str">
        <f t="shared" si="95"/>
        <v/>
      </c>
      <c r="M287" s="89" t="str">
        <f t="shared" si="95"/>
        <v/>
      </c>
      <c r="N287" s="89" t="str">
        <f t="shared" si="90"/>
        <v/>
      </c>
      <c r="O287" s="89" t="str">
        <f t="shared" si="91"/>
        <v/>
      </c>
      <c r="P287" s="89" t="str">
        <f t="shared" si="95"/>
        <v/>
      </c>
      <c r="Q287" s="89" t="str">
        <f t="shared" si="95"/>
        <v/>
      </c>
      <c r="R287" s="89" t="str">
        <f t="shared" si="95"/>
        <v/>
      </c>
      <c r="S287" s="89" t="str">
        <f t="shared" si="92"/>
        <v/>
      </c>
      <c r="T287" s="89" t="str">
        <f t="shared" si="93"/>
        <v/>
      </c>
      <c r="U287" s="89" t="str">
        <f t="shared" si="95"/>
        <v/>
      </c>
      <c r="V287" s="89" t="str">
        <f t="shared" si="95"/>
        <v/>
      </c>
      <c r="W287" s="89" t="str">
        <f t="shared" si="95"/>
        <v/>
      </c>
      <c r="X287" s="89" t="str">
        <f t="shared" si="94"/>
        <v/>
      </c>
      <c r="Y287" s="90" t="str">
        <f t="shared" si="94"/>
        <v/>
      </c>
      <c r="Z287" s="102" t="str">
        <f t="shared" si="87"/>
        <v/>
      </c>
      <c r="AB287" s="88">
        <f>IF(B287=1,B287*('Base de Dados 2013'!$AN351-'Base de Dados 2013'!$AH351),"")</f>
        <v>57</v>
      </c>
      <c r="AC287" s="89" t="str">
        <f>IF(C287=1,C287*('Base de Dados 2013'!$AN351-'Base de Dados 2013'!$AH351),"")</f>
        <v/>
      </c>
      <c r="AD287" s="89" t="str">
        <f>IF(D287=1,D287*('Base de Dados 2013'!$AN351-'Base de Dados 2013'!$AH351),"")</f>
        <v/>
      </c>
      <c r="AE287" s="89" t="str">
        <f>IF(E287=1,E287*('Base de Dados 2013'!$AN351-'Base de Dados 2013'!$AH351),"")</f>
        <v/>
      </c>
      <c r="AF287" s="89" t="str">
        <f>IF(F287=1,F287*('Base de Dados 2013'!$AN351-'Base de Dados 2013'!$AH351),"")</f>
        <v/>
      </c>
      <c r="AG287" s="89" t="str">
        <f>IF(G287=1,G287*('Base de Dados 2013'!$AN351-'Base de Dados 2013'!$AH351),"")</f>
        <v/>
      </c>
      <c r="AH287" s="89" t="str">
        <f>IF(H287=1,H287*('Base de Dados 2013'!$AN351-'Base de Dados 2013'!$AH351),"")</f>
        <v/>
      </c>
      <c r="AI287" s="89" t="str">
        <f>IF(I287=1,I287*('Base de Dados 2013'!$AN351-'Base de Dados 2013'!$AH351),"")</f>
        <v/>
      </c>
      <c r="AJ287" s="89" t="str">
        <f>IF(J287=1,J287*('Base de Dados 2013'!$AN351-'Base de Dados 2013'!$AH351),"")</f>
        <v/>
      </c>
      <c r="AK287" s="89" t="str">
        <f>IF(K287=1,K287*('Base de Dados 2013'!$AN351-'Base de Dados 2013'!$AH351),"")</f>
        <v/>
      </c>
      <c r="AL287" s="89" t="str">
        <f>IF(L287=1,L287*('Base de Dados 2013'!$AN351-'Base de Dados 2013'!$AH351),"")</f>
        <v/>
      </c>
      <c r="AM287" s="89" t="str">
        <f>IF(M287=1,M287*('Base de Dados 2013'!$AN351-'Base de Dados 2013'!$AH351),"")</f>
        <v/>
      </c>
      <c r="AN287" s="89" t="str">
        <f>IF(N287=1,N287*('Base de Dados 2013'!$AN351-'Base de Dados 2013'!$AH351),"")</f>
        <v/>
      </c>
      <c r="AO287" s="89" t="str">
        <f>IF(O287=1,O287*('Base de Dados 2013'!$AN351-'Base de Dados 2013'!$AH351),"")</f>
        <v/>
      </c>
      <c r="AP287" s="89" t="str">
        <f>IF(P287=1,P287*('Base de Dados 2013'!$AN351-'Base de Dados 2013'!$AH351),"")</f>
        <v/>
      </c>
      <c r="AQ287" s="89" t="str">
        <f>IF(Q287=1,Q287*('Base de Dados 2013'!$AN351-'Base de Dados 2013'!$AH351),"")</f>
        <v/>
      </c>
      <c r="AR287" s="89" t="str">
        <f>IF(R287=1,R287*('Base de Dados 2013'!$AN351-'Base de Dados 2013'!$AH351),"")</f>
        <v/>
      </c>
      <c r="AS287" s="89" t="str">
        <f>IF(S287=1,S287*('Base de Dados 2013'!$AN351-'Base de Dados 2013'!$AH351),"")</f>
        <v/>
      </c>
      <c r="AT287" s="89" t="str">
        <f>IF(T287=1,T287*('Base de Dados 2013'!$AN351-'Base de Dados 2013'!$AH351),"")</f>
        <v/>
      </c>
      <c r="AU287" s="89" t="str">
        <f>IF(U287=1,U287*('Base de Dados 2013'!$AN351-'Base de Dados 2013'!$AH351),"")</f>
        <v/>
      </c>
      <c r="AV287" s="89" t="str">
        <f>IF(V287=1,V287*('Base de Dados 2013'!$AN351-'Base de Dados 2013'!$AH351),"")</f>
        <v/>
      </c>
      <c r="AW287" s="89" t="str">
        <f>IF(W287=1,W287*('Base de Dados 2013'!$AN351-'Base de Dados 2013'!$AH351),"")</f>
        <v/>
      </c>
      <c r="AX287" s="89" t="str">
        <f>IF(X287=1,X287*('Base de Dados 2013'!$AN351-'Base de Dados 2013'!$AH351),"")</f>
        <v/>
      </c>
      <c r="AY287" s="90" t="str">
        <f>IF(Y287=1,Y287*('Base de Dados 2013'!$AN351-'Base de Dados 2013'!$AH351),"")</f>
        <v/>
      </c>
      <c r="AZ287" t="str">
        <f t="shared" si="82"/>
        <v/>
      </c>
      <c r="BA287" t="str">
        <f t="shared" si="80"/>
        <v/>
      </c>
    </row>
    <row r="288" spans="1:53" x14ac:dyDescent="0.55000000000000004">
      <c r="A288" s="75" t="str">
        <f>'Base de Dados 2013'!O352</f>
        <v>USB 150</v>
      </c>
      <c r="B288" s="88" t="str">
        <f t="shared" si="95"/>
        <v/>
      </c>
      <c r="C288" s="89" t="str">
        <f t="shared" si="95"/>
        <v/>
      </c>
      <c r="D288" s="89" t="str">
        <f t="shared" si="95"/>
        <v/>
      </c>
      <c r="E288" s="89" t="str">
        <f t="shared" si="95"/>
        <v/>
      </c>
      <c r="F288" s="89" t="str">
        <f t="shared" si="95"/>
        <v/>
      </c>
      <c r="G288" s="89" t="str">
        <f t="shared" si="95"/>
        <v/>
      </c>
      <c r="H288" s="89" t="str">
        <f t="shared" si="89"/>
        <v/>
      </c>
      <c r="I288" s="89" t="str">
        <f t="shared" si="89"/>
        <v/>
      </c>
      <c r="J288" s="89" t="str">
        <f t="shared" si="88"/>
        <v/>
      </c>
      <c r="K288" s="89" t="str">
        <f t="shared" si="95"/>
        <v/>
      </c>
      <c r="L288" s="89" t="str">
        <f t="shared" si="95"/>
        <v/>
      </c>
      <c r="M288" s="89" t="str">
        <f t="shared" si="95"/>
        <v/>
      </c>
      <c r="N288" s="89" t="str">
        <f t="shared" si="90"/>
        <v/>
      </c>
      <c r="O288" s="89" t="str">
        <f t="shared" si="91"/>
        <v/>
      </c>
      <c r="P288" s="89">
        <f t="shared" si="95"/>
        <v>1</v>
      </c>
      <c r="Q288" s="89" t="str">
        <f t="shared" si="95"/>
        <v/>
      </c>
      <c r="R288" s="89" t="str">
        <f t="shared" si="95"/>
        <v/>
      </c>
      <c r="S288" s="89" t="str">
        <f t="shared" si="92"/>
        <v/>
      </c>
      <c r="T288" s="89" t="str">
        <f t="shared" si="93"/>
        <v/>
      </c>
      <c r="U288" s="89" t="str">
        <f t="shared" si="95"/>
        <v/>
      </c>
      <c r="V288" s="89" t="str">
        <f t="shared" si="95"/>
        <v/>
      </c>
      <c r="W288" s="89" t="str">
        <f t="shared" si="95"/>
        <v/>
      </c>
      <c r="X288" s="89" t="str">
        <f t="shared" si="94"/>
        <v/>
      </c>
      <c r="Y288" s="90" t="str">
        <f t="shared" si="94"/>
        <v/>
      </c>
      <c r="Z288" s="102" t="str">
        <f t="shared" si="87"/>
        <v/>
      </c>
      <c r="AB288" s="88" t="str">
        <f>IF(B288=1,B288*('Base de Dados 2013'!$AN352-'Base de Dados 2013'!$AH352),"")</f>
        <v/>
      </c>
      <c r="AC288" s="89" t="str">
        <f>IF(C288=1,C288*('Base de Dados 2013'!$AN352-'Base de Dados 2013'!$AH352),"")</f>
        <v/>
      </c>
      <c r="AD288" s="89" t="str">
        <f>IF(D288=1,D288*('Base de Dados 2013'!$AN352-'Base de Dados 2013'!$AH352),"")</f>
        <v/>
      </c>
      <c r="AE288" s="89" t="str">
        <f>IF(E288=1,E288*('Base de Dados 2013'!$AN352-'Base de Dados 2013'!$AH352),"")</f>
        <v/>
      </c>
      <c r="AF288" s="89" t="str">
        <f>IF(F288=1,F288*('Base de Dados 2013'!$AN352-'Base de Dados 2013'!$AH352),"")</f>
        <v/>
      </c>
      <c r="AG288" s="89" t="str">
        <f>IF(G288=1,G288*('Base de Dados 2013'!$AN352-'Base de Dados 2013'!$AH352),"")</f>
        <v/>
      </c>
      <c r="AH288" s="89" t="str">
        <f>IF(H288=1,H288*('Base de Dados 2013'!$AN352-'Base de Dados 2013'!$AH352),"")</f>
        <v/>
      </c>
      <c r="AI288" s="89" t="str">
        <f>IF(I288=1,I288*('Base de Dados 2013'!$AN352-'Base de Dados 2013'!$AH352),"")</f>
        <v/>
      </c>
      <c r="AJ288" s="89" t="str">
        <f>IF(J288=1,J288*('Base de Dados 2013'!$AN352-'Base de Dados 2013'!$AH352),"")</f>
        <v/>
      </c>
      <c r="AK288" s="89" t="str">
        <f>IF(K288=1,K288*('Base de Dados 2013'!$AN352-'Base de Dados 2013'!$AH352),"")</f>
        <v/>
      </c>
      <c r="AL288" s="89" t="str">
        <f>IF(L288=1,L288*('Base de Dados 2013'!$AN352-'Base de Dados 2013'!$AH352),"")</f>
        <v/>
      </c>
      <c r="AM288" s="89" t="str">
        <f>IF(M288=1,M288*('Base de Dados 2013'!$AN352-'Base de Dados 2013'!$AH352),"")</f>
        <v/>
      </c>
      <c r="AN288" s="89" t="str">
        <f>IF(N288=1,N288*('Base de Dados 2013'!$AN352-'Base de Dados 2013'!$AH352),"")</f>
        <v/>
      </c>
      <c r="AO288" s="89" t="str">
        <f>IF(O288=1,O288*('Base de Dados 2013'!$AN352-'Base de Dados 2013'!$AH352),"")</f>
        <v/>
      </c>
      <c r="AP288" s="89">
        <f>IF(P288=1,P288*('Base de Dados 2013'!$AN352-'Base de Dados 2013'!$AH352),"")</f>
        <v>82</v>
      </c>
      <c r="AQ288" s="89" t="str">
        <f>IF(Q288=1,Q288*('Base de Dados 2013'!$AN352-'Base de Dados 2013'!$AH352),"")</f>
        <v/>
      </c>
      <c r="AR288" s="89" t="str">
        <f>IF(R288=1,R288*('Base de Dados 2013'!$AN352-'Base de Dados 2013'!$AH352),"")</f>
        <v/>
      </c>
      <c r="AS288" s="89" t="str">
        <f>IF(S288=1,S288*('Base de Dados 2013'!$AN352-'Base de Dados 2013'!$AH352),"")</f>
        <v/>
      </c>
      <c r="AT288" s="89" t="str">
        <f>IF(T288=1,T288*('Base de Dados 2013'!$AN352-'Base de Dados 2013'!$AH352),"")</f>
        <v/>
      </c>
      <c r="AU288" s="89" t="str">
        <f>IF(U288=1,U288*('Base de Dados 2013'!$AN352-'Base de Dados 2013'!$AH352),"")</f>
        <v/>
      </c>
      <c r="AV288" s="89" t="str">
        <f>IF(V288=1,V288*('Base de Dados 2013'!$AN352-'Base de Dados 2013'!$AH352),"")</f>
        <v/>
      </c>
      <c r="AW288" s="89" t="str">
        <f>IF(W288=1,W288*('Base de Dados 2013'!$AN352-'Base de Dados 2013'!$AH352),"")</f>
        <v/>
      </c>
      <c r="AX288" s="89" t="str">
        <f>IF(X288=1,X288*('Base de Dados 2013'!$AN352-'Base de Dados 2013'!$AH352),"")</f>
        <v/>
      </c>
      <c r="AY288" s="90" t="str">
        <f>IF(Y288=1,Y288*('Base de Dados 2013'!$AN352-'Base de Dados 2013'!$AH352),"")</f>
        <v/>
      </c>
      <c r="AZ288" t="str">
        <f t="shared" si="82"/>
        <v/>
      </c>
      <c r="BA288" t="str">
        <f t="shared" si="80"/>
        <v/>
      </c>
    </row>
    <row r="289" spans="1:53" x14ac:dyDescent="0.55000000000000004">
      <c r="A289" s="75" t="str">
        <f>'Base de Dados 2013'!O353</f>
        <v>USB 557</v>
      </c>
      <c r="B289" s="88" t="str">
        <f t="shared" si="95"/>
        <v/>
      </c>
      <c r="C289" s="89" t="str">
        <f t="shared" si="95"/>
        <v/>
      </c>
      <c r="D289" s="89" t="str">
        <f t="shared" si="95"/>
        <v/>
      </c>
      <c r="E289" s="89" t="str">
        <f t="shared" si="95"/>
        <v/>
      </c>
      <c r="F289" s="89">
        <f t="shared" si="95"/>
        <v>1</v>
      </c>
      <c r="G289" s="89" t="str">
        <f t="shared" si="95"/>
        <v/>
      </c>
      <c r="H289" s="89" t="str">
        <f t="shared" si="89"/>
        <v/>
      </c>
      <c r="I289" s="89" t="str">
        <f t="shared" si="89"/>
        <v/>
      </c>
      <c r="J289" s="89" t="str">
        <f t="shared" si="88"/>
        <v/>
      </c>
      <c r="K289" s="89" t="str">
        <f t="shared" si="95"/>
        <v/>
      </c>
      <c r="L289" s="89" t="str">
        <f t="shared" si="95"/>
        <v/>
      </c>
      <c r="M289" s="89" t="str">
        <f t="shared" si="95"/>
        <v/>
      </c>
      <c r="N289" s="89" t="str">
        <f t="shared" si="90"/>
        <v/>
      </c>
      <c r="O289" s="89" t="str">
        <f t="shared" si="91"/>
        <v/>
      </c>
      <c r="P289" s="89" t="str">
        <f t="shared" si="95"/>
        <v/>
      </c>
      <c r="Q289" s="89" t="str">
        <f t="shared" si="95"/>
        <v/>
      </c>
      <c r="R289" s="89" t="str">
        <f t="shared" si="95"/>
        <v/>
      </c>
      <c r="S289" s="89" t="str">
        <f t="shared" si="92"/>
        <v/>
      </c>
      <c r="T289" s="89" t="str">
        <f t="shared" si="93"/>
        <v/>
      </c>
      <c r="U289" s="89" t="str">
        <f t="shared" si="95"/>
        <v/>
      </c>
      <c r="V289" s="89" t="str">
        <f t="shared" si="95"/>
        <v/>
      </c>
      <c r="W289" s="89" t="str">
        <f t="shared" si="95"/>
        <v/>
      </c>
      <c r="X289" s="89" t="str">
        <f t="shared" si="94"/>
        <v/>
      </c>
      <c r="Y289" s="90" t="str">
        <f t="shared" si="94"/>
        <v/>
      </c>
      <c r="Z289" s="102" t="str">
        <f t="shared" si="87"/>
        <v/>
      </c>
      <c r="AB289" s="88" t="str">
        <f>IF(B289=1,B289*('Base de Dados 2013'!$AN353-'Base de Dados 2013'!$AH353),"")</f>
        <v/>
      </c>
      <c r="AC289" s="89" t="str">
        <f>IF(C289=1,C289*('Base de Dados 2013'!$AN353-'Base de Dados 2013'!$AH353),"")</f>
        <v/>
      </c>
      <c r="AD289" s="89" t="str">
        <f>IF(D289=1,D289*('Base de Dados 2013'!$AN353-'Base de Dados 2013'!$AH353),"")</f>
        <v/>
      </c>
      <c r="AE289" s="89" t="str">
        <f>IF(E289=1,E289*('Base de Dados 2013'!$AN353-'Base de Dados 2013'!$AH353),"")</f>
        <v/>
      </c>
      <c r="AF289" s="89">
        <f>IF(F289=1,F289*('Base de Dados 2013'!$AN353-'Base de Dados 2013'!$AH353),"")</f>
        <v>49</v>
      </c>
      <c r="AG289" s="89" t="str">
        <f>IF(G289=1,G289*('Base de Dados 2013'!$AN353-'Base de Dados 2013'!$AH353),"")</f>
        <v/>
      </c>
      <c r="AH289" s="89" t="str">
        <f>IF(H289=1,H289*('Base de Dados 2013'!$AN353-'Base de Dados 2013'!$AH353),"")</f>
        <v/>
      </c>
      <c r="AI289" s="89" t="str">
        <f>IF(I289=1,I289*('Base de Dados 2013'!$AN353-'Base de Dados 2013'!$AH353),"")</f>
        <v/>
      </c>
      <c r="AJ289" s="89" t="str">
        <f>IF(J289=1,J289*('Base de Dados 2013'!$AN353-'Base de Dados 2013'!$AH353),"")</f>
        <v/>
      </c>
      <c r="AK289" s="89" t="str">
        <f>IF(K289=1,K289*('Base de Dados 2013'!$AN353-'Base de Dados 2013'!$AH353),"")</f>
        <v/>
      </c>
      <c r="AL289" s="89" t="str">
        <f>IF(L289=1,L289*('Base de Dados 2013'!$AN353-'Base de Dados 2013'!$AH353),"")</f>
        <v/>
      </c>
      <c r="AM289" s="89" t="str">
        <f>IF(M289=1,M289*('Base de Dados 2013'!$AN353-'Base de Dados 2013'!$AH353),"")</f>
        <v/>
      </c>
      <c r="AN289" s="89" t="str">
        <f>IF(N289=1,N289*('Base de Dados 2013'!$AN353-'Base de Dados 2013'!$AH353),"")</f>
        <v/>
      </c>
      <c r="AO289" s="89" t="str">
        <f>IF(O289=1,O289*('Base de Dados 2013'!$AN353-'Base de Dados 2013'!$AH353),"")</f>
        <v/>
      </c>
      <c r="AP289" s="89" t="str">
        <f>IF(P289=1,P289*('Base de Dados 2013'!$AN353-'Base de Dados 2013'!$AH353),"")</f>
        <v/>
      </c>
      <c r="AQ289" s="89" t="str">
        <f>IF(Q289=1,Q289*('Base de Dados 2013'!$AN353-'Base de Dados 2013'!$AH353),"")</f>
        <v/>
      </c>
      <c r="AR289" s="89" t="str">
        <f>IF(R289=1,R289*('Base de Dados 2013'!$AN353-'Base de Dados 2013'!$AH353),"")</f>
        <v/>
      </c>
      <c r="AS289" s="89" t="str">
        <f>IF(S289=1,S289*('Base de Dados 2013'!$AN353-'Base de Dados 2013'!$AH353),"")</f>
        <v/>
      </c>
      <c r="AT289" s="89" t="str">
        <f>IF(T289=1,T289*('Base de Dados 2013'!$AN353-'Base de Dados 2013'!$AH353),"")</f>
        <v/>
      </c>
      <c r="AU289" s="89" t="str">
        <f>IF(U289=1,U289*('Base de Dados 2013'!$AN353-'Base de Dados 2013'!$AH353),"")</f>
        <v/>
      </c>
      <c r="AV289" s="89" t="str">
        <f>IF(V289=1,V289*('Base de Dados 2013'!$AN353-'Base de Dados 2013'!$AH353),"")</f>
        <v/>
      </c>
      <c r="AW289" s="89" t="str">
        <f>IF(W289=1,W289*('Base de Dados 2013'!$AN353-'Base de Dados 2013'!$AH353),"")</f>
        <v/>
      </c>
      <c r="AX289" s="89" t="str">
        <f>IF(X289=1,X289*('Base de Dados 2013'!$AN353-'Base de Dados 2013'!$AH353),"")</f>
        <v/>
      </c>
      <c r="AY289" s="90" t="str">
        <f>IF(Y289=1,Y289*('Base de Dados 2013'!$AN353-'Base de Dados 2013'!$AH353),"")</f>
        <v/>
      </c>
      <c r="AZ289" t="str">
        <f t="shared" si="82"/>
        <v/>
      </c>
      <c r="BA289" t="str">
        <f t="shared" si="80"/>
        <v/>
      </c>
    </row>
    <row r="290" spans="1:53" x14ac:dyDescent="0.55000000000000004">
      <c r="A290" s="75" t="str">
        <f>'Base de Dados 2013'!O354</f>
        <v>USB 296</v>
      </c>
      <c r="B290" s="88" t="str">
        <f t="shared" si="95"/>
        <v/>
      </c>
      <c r="C290" s="89" t="str">
        <f t="shared" si="95"/>
        <v/>
      </c>
      <c r="D290" s="89" t="str">
        <f t="shared" si="95"/>
        <v/>
      </c>
      <c r="E290" s="89" t="str">
        <f t="shared" si="95"/>
        <v/>
      </c>
      <c r="F290" s="89" t="str">
        <f t="shared" si="95"/>
        <v/>
      </c>
      <c r="G290" s="89">
        <f t="shared" si="95"/>
        <v>1</v>
      </c>
      <c r="H290" s="89" t="str">
        <f t="shared" si="89"/>
        <v/>
      </c>
      <c r="I290" s="89" t="str">
        <f t="shared" si="89"/>
        <v/>
      </c>
      <c r="J290" s="89" t="str">
        <f t="shared" si="88"/>
        <v/>
      </c>
      <c r="K290" s="89" t="str">
        <f t="shared" si="95"/>
        <v/>
      </c>
      <c r="L290" s="89" t="str">
        <f t="shared" si="95"/>
        <v/>
      </c>
      <c r="M290" s="89" t="str">
        <f t="shared" si="95"/>
        <v/>
      </c>
      <c r="N290" s="89" t="str">
        <f t="shared" si="90"/>
        <v/>
      </c>
      <c r="O290" s="89" t="str">
        <f t="shared" si="91"/>
        <v/>
      </c>
      <c r="P290" s="89" t="str">
        <f t="shared" si="95"/>
        <v/>
      </c>
      <c r="Q290" s="89" t="str">
        <f t="shared" si="95"/>
        <v/>
      </c>
      <c r="R290" s="89" t="str">
        <f t="shared" si="95"/>
        <v/>
      </c>
      <c r="S290" s="89" t="str">
        <f t="shared" si="92"/>
        <v/>
      </c>
      <c r="T290" s="89" t="str">
        <f t="shared" si="93"/>
        <v/>
      </c>
      <c r="U290" s="89" t="str">
        <f t="shared" si="95"/>
        <v/>
      </c>
      <c r="V290" s="89" t="str">
        <f t="shared" si="95"/>
        <v/>
      </c>
      <c r="W290" s="89" t="str">
        <f t="shared" si="95"/>
        <v/>
      </c>
      <c r="X290" s="89" t="str">
        <f t="shared" si="94"/>
        <v/>
      </c>
      <c r="Y290" s="90" t="str">
        <f t="shared" si="94"/>
        <v/>
      </c>
      <c r="Z290" s="102" t="str">
        <f t="shared" si="87"/>
        <v/>
      </c>
      <c r="AB290" s="88" t="str">
        <f>IF(B290=1,B290*('Base de Dados 2013'!$AN354-'Base de Dados 2013'!$AH354),"")</f>
        <v/>
      </c>
      <c r="AC290" s="89" t="str">
        <f>IF(C290=1,C290*('Base de Dados 2013'!$AN354-'Base de Dados 2013'!$AH354),"")</f>
        <v/>
      </c>
      <c r="AD290" s="89" t="str">
        <f>IF(D290=1,D290*('Base de Dados 2013'!$AN354-'Base de Dados 2013'!$AH354),"")</f>
        <v/>
      </c>
      <c r="AE290" s="89" t="str">
        <f>IF(E290=1,E290*('Base de Dados 2013'!$AN354-'Base de Dados 2013'!$AH354),"")</f>
        <v/>
      </c>
      <c r="AF290" s="89" t="str">
        <f>IF(F290=1,F290*('Base de Dados 2013'!$AN354-'Base de Dados 2013'!$AH354),"")</f>
        <v/>
      </c>
      <c r="AG290" s="89">
        <f>IF(G290=1,G290*('Base de Dados 2013'!$AN354-'Base de Dados 2013'!$AH354),"")</f>
        <v>60</v>
      </c>
      <c r="AH290" s="89" t="str">
        <f>IF(H290=1,H290*('Base de Dados 2013'!$AN354-'Base de Dados 2013'!$AH354),"")</f>
        <v/>
      </c>
      <c r="AI290" s="89" t="str">
        <f>IF(I290=1,I290*('Base de Dados 2013'!$AN354-'Base de Dados 2013'!$AH354),"")</f>
        <v/>
      </c>
      <c r="AJ290" s="89" t="str">
        <f>IF(J290=1,J290*('Base de Dados 2013'!$AN354-'Base de Dados 2013'!$AH354),"")</f>
        <v/>
      </c>
      <c r="AK290" s="89" t="str">
        <f>IF(K290=1,K290*('Base de Dados 2013'!$AN354-'Base de Dados 2013'!$AH354),"")</f>
        <v/>
      </c>
      <c r="AL290" s="89" t="str">
        <f>IF(L290=1,L290*('Base de Dados 2013'!$AN354-'Base de Dados 2013'!$AH354),"")</f>
        <v/>
      </c>
      <c r="AM290" s="89" t="str">
        <f>IF(M290=1,M290*('Base de Dados 2013'!$AN354-'Base de Dados 2013'!$AH354),"")</f>
        <v/>
      </c>
      <c r="AN290" s="89" t="str">
        <f>IF(N290=1,N290*('Base de Dados 2013'!$AN354-'Base de Dados 2013'!$AH354),"")</f>
        <v/>
      </c>
      <c r="AO290" s="89" t="str">
        <f>IF(O290=1,O290*('Base de Dados 2013'!$AN354-'Base de Dados 2013'!$AH354),"")</f>
        <v/>
      </c>
      <c r="AP290" s="89" t="str">
        <f>IF(P290=1,P290*('Base de Dados 2013'!$AN354-'Base de Dados 2013'!$AH354),"")</f>
        <v/>
      </c>
      <c r="AQ290" s="89" t="str">
        <f>IF(Q290=1,Q290*('Base de Dados 2013'!$AN354-'Base de Dados 2013'!$AH354),"")</f>
        <v/>
      </c>
      <c r="AR290" s="89" t="str">
        <f>IF(R290=1,R290*('Base de Dados 2013'!$AN354-'Base de Dados 2013'!$AH354),"")</f>
        <v/>
      </c>
      <c r="AS290" s="89" t="str">
        <f>IF(S290=1,S290*('Base de Dados 2013'!$AN354-'Base de Dados 2013'!$AH354),"")</f>
        <v/>
      </c>
      <c r="AT290" s="89" t="str">
        <f>IF(T290=1,T290*('Base de Dados 2013'!$AN354-'Base de Dados 2013'!$AH354),"")</f>
        <v/>
      </c>
      <c r="AU290" s="89" t="str">
        <f>IF(U290=1,U290*('Base de Dados 2013'!$AN354-'Base de Dados 2013'!$AH354),"")</f>
        <v/>
      </c>
      <c r="AV290" s="89" t="str">
        <f>IF(V290=1,V290*('Base de Dados 2013'!$AN354-'Base de Dados 2013'!$AH354),"")</f>
        <v/>
      </c>
      <c r="AW290" s="89" t="str">
        <f>IF(W290=1,W290*('Base de Dados 2013'!$AN354-'Base de Dados 2013'!$AH354),"")</f>
        <v/>
      </c>
      <c r="AX290" s="89" t="str">
        <f>IF(X290=1,X290*('Base de Dados 2013'!$AN354-'Base de Dados 2013'!$AH354),"")</f>
        <v/>
      </c>
      <c r="AY290" s="90" t="str">
        <f>IF(Y290=1,Y290*('Base de Dados 2013'!$AN354-'Base de Dados 2013'!$AH354),"")</f>
        <v/>
      </c>
      <c r="AZ290" t="str">
        <f t="shared" si="82"/>
        <v/>
      </c>
      <c r="BA290" t="str">
        <f t="shared" si="80"/>
        <v/>
      </c>
    </row>
    <row r="291" spans="1:53" x14ac:dyDescent="0.55000000000000004">
      <c r="A291" s="75" t="str">
        <f>'Base de Dados 2013'!O355</f>
        <v>USA 598</v>
      </c>
      <c r="B291" s="88" t="str">
        <f t="shared" si="95"/>
        <v/>
      </c>
      <c r="C291" s="89" t="str">
        <f t="shared" si="95"/>
        <v/>
      </c>
      <c r="D291" s="89" t="str">
        <f t="shared" si="95"/>
        <v/>
      </c>
      <c r="E291" s="89" t="str">
        <f t="shared" si="95"/>
        <v/>
      </c>
      <c r="F291" s="89" t="str">
        <f t="shared" si="95"/>
        <v/>
      </c>
      <c r="G291" s="89" t="str">
        <f t="shared" si="95"/>
        <v/>
      </c>
      <c r="H291" s="89" t="str">
        <f t="shared" si="89"/>
        <v/>
      </c>
      <c r="I291" s="89" t="str">
        <f t="shared" si="89"/>
        <v/>
      </c>
      <c r="J291" s="89" t="str">
        <f t="shared" si="88"/>
        <v/>
      </c>
      <c r="K291" s="89" t="str">
        <f t="shared" si="95"/>
        <v/>
      </c>
      <c r="L291" s="89" t="str">
        <f t="shared" si="95"/>
        <v/>
      </c>
      <c r="M291" s="89" t="str">
        <f t="shared" si="95"/>
        <v/>
      </c>
      <c r="N291" s="89">
        <f t="shared" si="90"/>
        <v>1</v>
      </c>
      <c r="O291" s="89" t="str">
        <f t="shared" si="91"/>
        <v/>
      </c>
      <c r="P291" s="89" t="str">
        <f t="shared" si="95"/>
        <v/>
      </c>
      <c r="Q291" s="89" t="str">
        <f t="shared" si="95"/>
        <v/>
      </c>
      <c r="R291" s="89" t="str">
        <f t="shared" si="95"/>
        <v/>
      </c>
      <c r="S291" s="89" t="str">
        <f t="shared" si="92"/>
        <v/>
      </c>
      <c r="T291" s="89" t="str">
        <f t="shared" si="93"/>
        <v/>
      </c>
      <c r="U291" s="89" t="str">
        <f t="shared" si="95"/>
        <v/>
      </c>
      <c r="V291" s="89" t="str">
        <f t="shared" si="95"/>
        <v/>
      </c>
      <c r="W291" s="89" t="str">
        <f t="shared" si="95"/>
        <v/>
      </c>
      <c r="X291" s="89" t="str">
        <f t="shared" si="94"/>
        <v/>
      </c>
      <c r="Y291" s="90" t="str">
        <f t="shared" si="94"/>
        <v/>
      </c>
      <c r="Z291" s="102" t="str">
        <f t="shared" si="87"/>
        <v/>
      </c>
      <c r="AB291" s="88" t="str">
        <f>IF(B291=1,B291*('Base de Dados 2013'!$AN355-'Base de Dados 2013'!$AH355),"")</f>
        <v/>
      </c>
      <c r="AC291" s="89" t="str">
        <f>IF(C291=1,C291*('Base de Dados 2013'!$AN355-'Base de Dados 2013'!$AH355),"")</f>
        <v/>
      </c>
      <c r="AD291" s="89" t="str">
        <f>IF(D291=1,D291*('Base de Dados 2013'!$AN355-'Base de Dados 2013'!$AH355),"")</f>
        <v/>
      </c>
      <c r="AE291" s="89" t="str">
        <f>IF(E291=1,E291*('Base de Dados 2013'!$AN355-'Base de Dados 2013'!$AH355),"")</f>
        <v/>
      </c>
      <c r="AF291" s="89" t="str">
        <f>IF(F291=1,F291*('Base de Dados 2013'!$AN355-'Base de Dados 2013'!$AH355),"")</f>
        <v/>
      </c>
      <c r="AG291" s="89" t="str">
        <f>IF(G291=1,G291*('Base de Dados 2013'!$AN355-'Base de Dados 2013'!$AH355),"")</f>
        <v/>
      </c>
      <c r="AH291" s="89" t="str">
        <f>IF(H291=1,H291*('Base de Dados 2013'!$AN355-'Base de Dados 2013'!$AH355),"")</f>
        <v/>
      </c>
      <c r="AI291" s="89" t="str">
        <f>IF(I291=1,I291*('Base de Dados 2013'!$AN355-'Base de Dados 2013'!$AH355),"")</f>
        <v/>
      </c>
      <c r="AJ291" s="89" t="str">
        <f>IF(J291=1,J291*('Base de Dados 2013'!$AN355-'Base de Dados 2013'!$AH355),"")</f>
        <v/>
      </c>
      <c r="AK291" s="89" t="str">
        <f>IF(K291=1,K291*('Base de Dados 2013'!$AN355-'Base de Dados 2013'!$AH355),"")</f>
        <v/>
      </c>
      <c r="AL291" s="89" t="str">
        <f>IF(L291=1,L291*('Base de Dados 2013'!$AN355-'Base de Dados 2013'!$AH355),"")</f>
        <v/>
      </c>
      <c r="AM291" s="89" t="str">
        <f>IF(M291=1,M291*('Base de Dados 2013'!$AN355-'Base de Dados 2013'!$AH355),"")</f>
        <v/>
      </c>
      <c r="AN291" s="89">
        <f>IF(N291=1,N291*('Base de Dados 2013'!$AN355-'Base de Dados 2013'!$AH355),"")</f>
        <v>54</v>
      </c>
      <c r="AO291" s="89" t="str">
        <f>IF(O291=1,O291*('Base de Dados 2013'!$AN355-'Base de Dados 2013'!$AH355),"")</f>
        <v/>
      </c>
      <c r="AP291" s="89" t="str">
        <f>IF(P291=1,P291*('Base de Dados 2013'!$AN355-'Base de Dados 2013'!$AH355),"")</f>
        <v/>
      </c>
      <c r="AQ291" s="89" t="str">
        <f>IF(Q291=1,Q291*('Base de Dados 2013'!$AN355-'Base de Dados 2013'!$AH355),"")</f>
        <v/>
      </c>
      <c r="AR291" s="89" t="str">
        <f>IF(R291=1,R291*('Base de Dados 2013'!$AN355-'Base de Dados 2013'!$AH355),"")</f>
        <v/>
      </c>
      <c r="AS291" s="89" t="str">
        <f>IF(S291=1,S291*('Base de Dados 2013'!$AN355-'Base de Dados 2013'!$AH355),"")</f>
        <v/>
      </c>
      <c r="AT291" s="89" t="str">
        <f>IF(T291=1,T291*('Base de Dados 2013'!$AN355-'Base de Dados 2013'!$AH355),"")</f>
        <v/>
      </c>
      <c r="AU291" s="89" t="str">
        <f>IF(U291=1,U291*('Base de Dados 2013'!$AN355-'Base de Dados 2013'!$AH355),"")</f>
        <v/>
      </c>
      <c r="AV291" s="89" t="str">
        <f>IF(V291=1,V291*('Base de Dados 2013'!$AN355-'Base de Dados 2013'!$AH355),"")</f>
        <v/>
      </c>
      <c r="AW291" s="89" t="str">
        <f>IF(W291=1,W291*('Base de Dados 2013'!$AN355-'Base de Dados 2013'!$AH355),"")</f>
        <v/>
      </c>
      <c r="AX291" s="89" t="str">
        <f>IF(X291=1,X291*('Base de Dados 2013'!$AN355-'Base de Dados 2013'!$AH355),"")</f>
        <v/>
      </c>
      <c r="AY291" s="90" t="str">
        <f>IF(Y291=1,Y291*('Base de Dados 2013'!$AN355-'Base de Dados 2013'!$AH355),"")</f>
        <v/>
      </c>
      <c r="AZ291" t="str">
        <f t="shared" si="82"/>
        <v/>
      </c>
      <c r="BA291" t="str">
        <f t="shared" si="80"/>
        <v/>
      </c>
    </row>
    <row r="292" spans="1:53" x14ac:dyDescent="0.55000000000000004">
      <c r="A292" s="75" t="str">
        <f>'Base de Dados 2013'!O356</f>
        <v>USB 105</v>
      </c>
      <c r="B292" s="88" t="str">
        <f t="shared" si="95"/>
        <v/>
      </c>
      <c r="C292" s="89" t="str">
        <f t="shared" si="95"/>
        <v/>
      </c>
      <c r="D292" s="89" t="str">
        <f t="shared" si="95"/>
        <v/>
      </c>
      <c r="E292" s="89" t="str">
        <f t="shared" si="95"/>
        <v/>
      </c>
      <c r="F292" s="89" t="str">
        <f t="shared" si="95"/>
        <v/>
      </c>
      <c r="G292" s="89" t="str">
        <f t="shared" si="95"/>
        <v/>
      </c>
      <c r="H292" s="89" t="str">
        <f t="shared" si="89"/>
        <v/>
      </c>
      <c r="I292" s="89" t="str">
        <f t="shared" si="89"/>
        <v/>
      </c>
      <c r="J292" s="89" t="str">
        <f t="shared" si="88"/>
        <v/>
      </c>
      <c r="K292" s="89" t="str">
        <f t="shared" si="95"/>
        <v/>
      </c>
      <c r="L292" s="89" t="str">
        <f t="shared" si="95"/>
        <v/>
      </c>
      <c r="M292" s="89" t="str">
        <f t="shared" si="95"/>
        <v/>
      </c>
      <c r="N292" s="89" t="str">
        <f t="shared" si="90"/>
        <v/>
      </c>
      <c r="O292" s="89">
        <f t="shared" si="91"/>
        <v>1</v>
      </c>
      <c r="P292" s="89" t="str">
        <f t="shared" si="95"/>
        <v/>
      </c>
      <c r="Q292" s="89" t="str">
        <f t="shared" si="95"/>
        <v/>
      </c>
      <c r="R292" s="89" t="str">
        <f t="shared" si="95"/>
        <v/>
      </c>
      <c r="S292" s="89" t="str">
        <f t="shared" si="92"/>
        <v/>
      </c>
      <c r="T292" s="89" t="str">
        <f t="shared" si="93"/>
        <v/>
      </c>
      <c r="U292" s="89" t="str">
        <f t="shared" si="95"/>
        <v/>
      </c>
      <c r="V292" s="89" t="str">
        <f t="shared" si="95"/>
        <v/>
      </c>
      <c r="W292" s="89" t="str">
        <f t="shared" ref="W292:Y307" si="96">IF($A292=W$1,1,"")</f>
        <v/>
      </c>
      <c r="X292" s="89" t="str">
        <f t="shared" si="96"/>
        <v/>
      </c>
      <c r="Y292" s="90" t="str">
        <f t="shared" si="96"/>
        <v/>
      </c>
      <c r="Z292" s="102" t="str">
        <f t="shared" si="87"/>
        <v/>
      </c>
      <c r="AB292" s="88" t="str">
        <f>IF(B292=1,B292*('Base de Dados 2013'!$AN356-'Base de Dados 2013'!$AH356),"")</f>
        <v/>
      </c>
      <c r="AC292" s="89" t="str">
        <f>IF(C292=1,C292*('Base de Dados 2013'!$AN356-'Base de Dados 2013'!$AH356),"")</f>
        <v/>
      </c>
      <c r="AD292" s="89" t="str">
        <f>IF(D292=1,D292*('Base de Dados 2013'!$AN356-'Base de Dados 2013'!$AH356),"")</f>
        <v/>
      </c>
      <c r="AE292" s="89" t="str">
        <f>IF(E292=1,E292*('Base de Dados 2013'!$AN356-'Base de Dados 2013'!$AH356),"")</f>
        <v/>
      </c>
      <c r="AF292" s="89" t="str">
        <f>IF(F292=1,F292*('Base de Dados 2013'!$AN356-'Base de Dados 2013'!$AH356),"")</f>
        <v/>
      </c>
      <c r="AG292" s="89" t="str">
        <f>IF(G292=1,G292*('Base de Dados 2013'!$AN356-'Base de Dados 2013'!$AH356),"")</f>
        <v/>
      </c>
      <c r="AH292" s="89" t="str">
        <f>IF(H292=1,H292*('Base de Dados 2013'!$AN356-'Base de Dados 2013'!$AH356),"")</f>
        <v/>
      </c>
      <c r="AI292" s="89" t="str">
        <f>IF(I292=1,I292*('Base de Dados 2013'!$AN356-'Base de Dados 2013'!$AH356),"")</f>
        <v/>
      </c>
      <c r="AJ292" s="89" t="str">
        <f>IF(J292=1,J292*('Base de Dados 2013'!$AN356-'Base de Dados 2013'!$AH356),"")</f>
        <v/>
      </c>
      <c r="AK292" s="89" t="str">
        <f>IF(K292=1,K292*('Base de Dados 2013'!$AN356-'Base de Dados 2013'!$AH356),"")</f>
        <v/>
      </c>
      <c r="AL292" s="89" t="str">
        <f>IF(L292=1,L292*('Base de Dados 2013'!$AN356-'Base de Dados 2013'!$AH356),"")</f>
        <v/>
      </c>
      <c r="AM292" s="89" t="str">
        <f>IF(M292=1,M292*('Base de Dados 2013'!$AN356-'Base de Dados 2013'!$AH356),"")</f>
        <v/>
      </c>
      <c r="AN292" s="89" t="str">
        <f>IF(N292=1,N292*('Base de Dados 2013'!$AN356-'Base de Dados 2013'!$AH356),"")</f>
        <v/>
      </c>
      <c r="AO292" s="89">
        <f>IF(O292=1,O292*('Base de Dados 2013'!$AN356-'Base de Dados 2013'!$AH356),"")</f>
        <v>58</v>
      </c>
      <c r="AP292" s="89" t="str">
        <f>IF(P292=1,P292*('Base de Dados 2013'!$AN356-'Base de Dados 2013'!$AH356),"")</f>
        <v/>
      </c>
      <c r="AQ292" s="89" t="str">
        <f>IF(Q292=1,Q292*('Base de Dados 2013'!$AN356-'Base de Dados 2013'!$AH356),"")</f>
        <v/>
      </c>
      <c r="AR292" s="89" t="str">
        <f>IF(R292=1,R292*('Base de Dados 2013'!$AN356-'Base de Dados 2013'!$AH356),"")</f>
        <v/>
      </c>
      <c r="AS292" s="89" t="str">
        <f>IF(S292=1,S292*('Base de Dados 2013'!$AN356-'Base de Dados 2013'!$AH356),"")</f>
        <v/>
      </c>
      <c r="AT292" s="89" t="str">
        <f>IF(T292=1,T292*('Base de Dados 2013'!$AN356-'Base de Dados 2013'!$AH356),"")</f>
        <v/>
      </c>
      <c r="AU292" s="89" t="str">
        <f>IF(U292=1,U292*('Base de Dados 2013'!$AN356-'Base de Dados 2013'!$AH356),"")</f>
        <v/>
      </c>
      <c r="AV292" s="89" t="str">
        <f>IF(V292=1,V292*('Base de Dados 2013'!$AN356-'Base de Dados 2013'!$AH356),"")</f>
        <v/>
      </c>
      <c r="AW292" s="89" t="str">
        <f>IF(W292=1,W292*('Base de Dados 2013'!$AN356-'Base de Dados 2013'!$AH356),"")</f>
        <v/>
      </c>
      <c r="AX292" s="89" t="str">
        <f>IF(X292=1,X292*('Base de Dados 2013'!$AN356-'Base de Dados 2013'!$AH356),"")</f>
        <v/>
      </c>
      <c r="AY292" s="90" t="str">
        <f>IF(Y292=1,Y292*('Base de Dados 2013'!$AN356-'Base de Dados 2013'!$AH356),"")</f>
        <v/>
      </c>
      <c r="AZ292" t="str">
        <f t="shared" si="82"/>
        <v/>
      </c>
      <c r="BA292" t="str">
        <f t="shared" si="80"/>
        <v/>
      </c>
    </row>
    <row r="293" spans="1:53" x14ac:dyDescent="0.55000000000000004">
      <c r="A293" s="75" t="str">
        <f>'Base de Dados 2013'!O357</f>
        <v>USB 557</v>
      </c>
      <c r="B293" s="88" t="str">
        <f t="shared" ref="B293:W308" si="97">IF($A293=B$1,1,"")</f>
        <v/>
      </c>
      <c r="C293" s="89" t="str">
        <f t="shared" si="97"/>
        <v/>
      </c>
      <c r="D293" s="89" t="str">
        <f t="shared" si="97"/>
        <v/>
      </c>
      <c r="E293" s="89" t="str">
        <f t="shared" si="97"/>
        <v/>
      </c>
      <c r="F293" s="89">
        <f t="shared" si="97"/>
        <v>1</v>
      </c>
      <c r="G293" s="89" t="str">
        <f t="shared" si="97"/>
        <v/>
      </c>
      <c r="H293" s="89" t="str">
        <f t="shared" si="89"/>
        <v/>
      </c>
      <c r="I293" s="89" t="str">
        <f t="shared" si="89"/>
        <v/>
      </c>
      <c r="J293" s="89" t="str">
        <f t="shared" si="88"/>
        <v/>
      </c>
      <c r="K293" s="89" t="str">
        <f t="shared" si="97"/>
        <v/>
      </c>
      <c r="L293" s="89" t="str">
        <f t="shared" si="97"/>
        <v/>
      </c>
      <c r="M293" s="89" t="str">
        <f t="shared" si="97"/>
        <v/>
      </c>
      <c r="N293" s="89" t="str">
        <f t="shared" si="90"/>
        <v/>
      </c>
      <c r="O293" s="89" t="str">
        <f t="shared" si="91"/>
        <v/>
      </c>
      <c r="P293" s="89" t="str">
        <f t="shared" si="97"/>
        <v/>
      </c>
      <c r="Q293" s="89" t="str">
        <f t="shared" si="97"/>
        <v/>
      </c>
      <c r="R293" s="89" t="str">
        <f t="shared" si="97"/>
        <v/>
      </c>
      <c r="S293" s="89" t="str">
        <f t="shared" si="92"/>
        <v/>
      </c>
      <c r="T293" s="89" t="str">
        <f t="shared" si="93"/>
        <v/>
      </c>
      <c r="U293" s="89" t="str">
        <f t="shared" si="97"/>
        <v/>
      </c>
      <c r="V293" s="89" t="str">
        <f t="shared" si="97"/>
        <v/>
      </c>
      <c r="W293" s="89" t="str">
        <f t="shared" si="97"/>
        <v/>
      </c>
      <c r="X293" s="89" t="str">
        <f t="shared" si="96"/>
        <v/>
      </c>
      <c r="Y293" s="90" t="str">
        <f t="shared" si="96"/>
        <v/>
      </c>
      <c r="Z293" s="102" t="str">
        <f t="shared" si="87"/>
        <v/>
      </c>
      <c r="AB293" s="88" t="str">
        <f>IF(B293=1,B293*('Base de Dados 2013'!$AN357-'Base de Dados 2013'!$AH357),"")</f>
        <v/>
      </c>
      <c r="AC293" s="89" t="str">
        <f>IF(C293=1,C293*('Base de Dados 2013'!$AN357-'Base de Dados 2013'!$AH357),"")</f>
        <v/>
      </c>
      <c r="AD293" s="89" t="str">
        <f>IF(D293=1,D293*('Base de Dados 2013'!$AN357-'Base de Dados 2013'!$AH357),"")</f>
        <v/>
      </c>
      <c r="AE293" s="89" t="str">
        <f>IF(E293=1,E293*('Base de Dados 2013'!$AN357-'Base de Dados 2013'!$AH357),"")</f>
        <v/>
      </c>
      <c r="AF293" s="89">
        <f>IF(F293=1,F293*('Base de Dados 2013'!$AN357-'Base de Dados 2013'!$AH357),"")</f>
        <v>70</v>
      </c>
      <c r="AG293" s="89" t="str">
        <f>IF(G293=1,G293*('Base de Dados 2013'!$AN357-'Base de Dados 2013'!$AH357),"")</f>
        <v/>
      </c>
      <c r="AH293" s="89" t="str">
        <f>IF(H293=1,H293*('Base de Dados 2013'!$AN357-'Base de Dados 2013'!$AH357),"")</f>
        <v/>
      </c>
      <c r="AI293" s="89" t="str">
        <f>IF(I293=1,I293*('Base de Dados 2013'!$AN357-'Base de Dados 2013'!$AH357),"")</f>
        <v/>
      </c>
      <c r="AJ293" s="89" t="str">
        <f>IF(J293=1,J293*('Base de Dados 2013'!$AN357-'Base de Dados 2013'!$AH357),"")</f>
        <v/>
      </c>
      <c r="AK293" s="89" t="str">
        <f>IF(K293=1,K293*('Base de Dados 2013'!$AN357-'Base de Dados 2013'!$AH357),"")</f>
        <v/>
      </c>
      <c r="AL293" s="89" t="str">
        <f>IF(L293=1,L293*('Base de Dados 2013'!$AN357-'Base de Dados 2013'!$AH357),"")</f>
        <v/>
      </c>
      <c r="AM293" s="89" t="str">
        <f>IF(M293=1,M293*('Base de Dados 2013'!$AN357-'Base de Dados 2013'!$AH357),"")</f>
        <v/>
      </c>
      <c r="AN293" s="89" t="str">
        <f>IF(N293=1,N293*('Base de Dados 2013'!$AN357-'Base de Dados 2013'!$AH357),"")</f>
        <v/>
      </c>
      <c r="AO293" s="89" t="str">
        <f>IF(O293=1,O293*('Base de Dados 2013'!$AN357-'Base de Dados 2013'!$AH357),"")</f>
        <v/>
      </c>
      <c r="AP293" s="89" t="str">
        <f>IF(P293=1,P293*('Base de Dados 2013'!$AN357-'Base de Dados 2013'!$AH357),"")</f>
        <v/>
      </c>
      <c r="AQ293" s="89" t="str">
        <f>IF(Q293=1,Q293*('Base de Dados 2013'!$AN357-'Base de Dados 2013'!$AH357),"")</f>
        <v/>
      </c>
      <c r="AR293" s="89" t="str">
        <f>IF(R293=1,R293*('Base de Dados 2013'!$AN357-'Base de Dados 2013'!$AH357),"")</f>
        <v/>
      </c>
      <c r="AS293" s="89" t="str">
        <f>IF(S293=1,S293*('Base de Dados 2013'!$AN357-'Base de Dados 2013'!$AH357),"")</f>
        <v/>
      </c>
      <c r="AT293" s="89" t="str">
        <f>IF(T293=1,T293*('Base de Dados 2013'!$AN357-'Base de Dados 2013'!$AH357),"")</f>
        <v/>
      </c>
      <c r="AU293" s="89" t="str">
        <f>IF(U293=1,U293*('Base de Dados 2013'!$AN357-'Base de Dados 2013'!$AH357),"")</f>
        <v/>
      </c>
      <c r="AV293" s="89" t="str">
        <f>IF(V293=1,V293*('Base de Dados 2013'!$AN357-'Base de Dados 2013'!$AH357),"")</f>
        <v/>
      </c>
      <c r="AW293" s="89" t="str">
        <f>IF(W293=1,W293*('Base de Dados 2013'!$AN357-'Base de Dados 2013'!$AH357),"")</f>
        <v/>
      </c>
      <c r="AX293" s="89" t="str">
        <f>IF(X293=1,X293*('Base de Dados 2013'!$AN357-'Base de Dados 2013'!$AH357),"")</f>
        <v/>
      </c>
      <c r="AY293" s="90" t="str">
        <f>IF(Y293=1,Y293*('Base de Dados 2013'!$AN357-'Base de Dados 2013'!$AH357),"")</f>
        <v/>
      </c>
      <c r="AZ293" t="str">
        <f t="shared" si="82"/>
        <v/>
      </c>
      <c r="BA293" t="str">
        <f t="shared" si="80"/>
        <v/>
      </c>
    </row>
    <row r="294" spans="1:53" x14ac:dyDescent="0.55000000000000004">
      <c r="A294" s="75" t="str">
        <f>'Base de Dados 2013'!O358</f>
        <v>DT 227</v>
      </c>
      <c r="B294" s="88" t="str">
        <f t="shared" si="97"/>
        <v/>
      </c>
      <c r="C294" s="89" t="str">
        <f t="shared" si="97"/>
        <v/>
      </c>
      <c r="D294" s="89" t="str">
        <f t="shared" si="97"/>
        <v/>
      </c>
      <c r="E294" s="89" t="str">
        <f t="shared" si="97"/>
        <v/>
      </c>
      <c r="F294" s="89" t="str">
        <f t="shared" si="97"/>
        <v/>
      </c>
      <c r="G294" s="89" t="str">
        <f t="shared" si="97"/>
        <v/>
      </c>
      <c r="H294" s="89" t="str">
        <f t="shared" si="89"/>
        <v/>
      </c>
      <c r="I294" s="89" t="str">
        <f t="shared" si="89"/>
        <v/>
      </c>
      <c r="J294" s="89" t="str">
        <f t="shared" si="88"/>
        <v/>
      </c>
      <c r="K294" s="89" t="str">
        <f t="shared" si="97"/>
        <v/>
      </c>
      <c r="L294" s="89" t="str">
        <f t="shared" si="97"/>
        <v/>
      </c>
      <c r="M294" s="89" t="str">
        <f t="shared" si="97"/>
        <v/>
      </c>
      <c r="N294" s="89" t="str">
        <f t="shared" si="90"/>
        <v/>
      </c>
      <c r="O294" s="89" t="str">
        <f t="shared" si="91"/>
        <v/>
      </c>
      <c r="P294" s="89" t="str">
        <f t="shared" si="97"/>
        <v/>
      </c>
      <c r="Q294" s="89" t="str">
        <f t="shared" si="97"/>
        <v/>
      </c>
      <c r="R294" s="89" t="str">
        <f t="shared" si="97"/>
        <v/>
      </c>
      <c r="S294" s="89" t="str">
        <f t="shared" si="92"/>
        <v/>
      </c>
      <c r="T294" s="89">
        <f t="shared" si="93"/>
        <v>1</v>
      </c>
      <c r="U294" s="89" t="str">
        <f t="shared" si="97"/>
        <v/>
      </c>
      <c r="V294" s="89" t="str">
        <f t="shared" si="97"/>
        <v/>
      </c>
      <c r="W294" s="89" t="str">
        <f t="shared" si="97"/>
        <v/>
      </c>
      <c r="X294" s="89" t="str">
        <f t="shared" si="96"/>
        <v/>
      </c>
      <c r="Y294" s="90" t="str">
        <f t="shared" si="96"/>
        <v/>
      </c>
      <c r="Z294" s="102" t="str">
        <f t="shared" si="87"/>
        <v/>
      </c>
      <c r="AB294" s="88" t="str">
        <f>IF(B294=1,B294*('Base de Dados 2013'!$AN358-'Base de Dados 2013'!$AH358),"")</f>
        <v/>
      </c>
      <c r="AC294" s="89" t="str">
        <f>IF(C294=1,C294*('Base de Dados 2013'!$AN358-'Base de Dados 2013'!$AH358),"")</f>
        <v/>
      </c>
      <c r="AD294" s="89" t="str">
        <f>IF(D294=1,D294*('Base de Dados 2013'!$AN358-'Base de Dados 2013'!$AH358),"")</f>
        <v/>
      </c>
      <c r="AE294" s="89" t="str">
        <f>IF(E294=1,E294*('Base de Dados 2013'!$AN358-'Base de Dados 2013'!$AH358),"")</f>
        <v/>
      </c>
      <c r="AF294" s="89" t="str">
        <f>IF(F294=1,F294*('Base de Dados 2013'!$AN358-'Base de Dados 2013'!$AH358),"")</f>
        <v/>
      </c>
      <c r="AG294" s="89" t="str">
        <f>IF(G294=1,G294*('Base de Dados 2013'!$AN358-'Base de Dados 2013'!$AH358),"")</f>
        <v/>
      </c>
      <c r="AH294" s="89" t="str">
        <f>IF(H294=1,H294*('Base de Dados 2013'!$AN358-'Base de Dados 2013'!$AH358),"")</f>
        <v/>
      </c>
      <c r="AI294" s="89" t="str">
        <f>IF(I294=1,I294*('Base de Dados 2013'!$AN358-'Base de Dados 2013'!$AH358),"")</f>
        <v/>
      </c>
      <c r="AJ294" s="89" t="str">
        <f>IF(J294=1,J294*('Base de Dados 2013'!$AN358-'Base de Dados 2013'!$AH358),"")</f>
        <v/>
      </c>
      <c r="AK294" s="89" t="str">
        <f>IF(K294=1,K294*('Base de Dados 2013'!$AN358-'Base de Dados 2013'!$AH358),"")</f>
        <v/>
      </c>
      <c r="AL294" s="89" t="str">
        <f>IF(L294=1,L294*('Base de Dados 2013'!$AN358-'Base de Dados 2013'!$AH358),"")</f>
        <v/>
      </c>
      <c r="AM294" s="89" t="str">
        <f>IF(M294=1,M294*('Base de Dados 2013'!$AN358-'Base de Dados 2013'!$AH358),"")</f>
        <v/>
      </c>
      <c r="AN294" s="89" t="str">
        <f>IF(N294=1,N294*('Base de Dados 2013'!$AN358-'Base de Dados 2013'!$AH358),"")</f>
        <v/>
      </c>
      <c r="AO294" s="89" t="str">
        <f>IF(O294=1,O294*('Base de Dados 2013'!$AN358-'Base de Dados 2013'!$AH358),"")</f>
        <v/>
      </c>
      <c r="AP294" s="89" t="str">
        <f>IF(P294=1,P294*('Base de Dados 2013'!$AN358-'Base de Dados 2013'!$AH358),"")</f>
        <v/>
      </c>
      <c r="AQ294" s="89" t="str">
        <f>IF(Q294=1,Q294*('Base de Dados 2013'!$AN358-'Base de Dados 2013'!$AH358),"")</f>
        <v/>
      </c>
      <c r="AR294" s="89" t="str">
        <f>IF(R294=1,R294*('Base de Dados 2013'!$AN358-'Base de Dados 2013'!$AH358),"")</f>
        <v/>
      </c>
      <c r="AS294" s="89" t="str">
        <f>IF(S294=1,S294*('Base de Dados 2013'!$AN358-'Base de Dados 2013'!$AH358),"")</f>
        <v/>
      </c>
      <c r="AT294" s="89">
        <f>IF(T294=1,T294*('Base de Dados 2013'!$AN358-'Base de Dados 2013'!$AH358),"")</f>
        <v>34</v>
      </c>
      <c r="AU294" s="89" t="str">
        <f>IF(U294=1,U294*('Base de Dados 2013'!$AN358-'Base de Dados 2013'!$AH358),"")</f>
        <v/>
      </c>
      <c r="AV294" s="89" t="str">
        <f>IF(V294=1,V294*('Base de Dados 2013'!$AN358-'Base de Dados 2013'!$AH358),"")</f>
        <v/>
      </c>
      <c r="AW294" s="89" t="str">
        <f>IF(W294=1,W294*('Base de Dados 2013'!$AN358-'Base de Dados 2013'!$AH358),"")</f>
        <v/>
      </c>
      <c r="AX294" s="89" t="str">
        <f>IF(X294=1,X294*('Base de Dados 2013'!$AN358-'Base de Dados 2013'!$AH358),"")</f>
        <v/>
      </c>
      <c r="AY294" s="90" t="str">
        <f>IF(Y294=1,Y294*('Base de Dados 2013'!$AN358-'Base de Dados 2013'!$AH358),"")</f>
        <v/>
      </c>
      <c r="AZ294" t="str">
        <f t="shared" si="82"/>
        <v/>
      </c>
      <c r="BA294" t="str">
        <f t="shared" si="80"/>
        <v/>
      </c>
    </row>
    <row r="295" spans="1:53" x14ac:dyDescent="0.55000000000000004">
      <c r="A295" s="75" t="str">
        <f>'Base de Dados 2013'!O359</f>
        <v>USB 296</v>
      </c>
      <c r="B295" s="88" t="str">
        <f t="shared" si="97"/>
        <v/>
      </c>
      <c r="C295" s="89" t="str">
        <f t="shared" si="97"/>
        <v/>
      </c>
      <c r="D295" s="89" t="str">
        <f t="shared" si="97"/>
        <v/>
      </c>
      <c r="E295" s="89" t="str">
        <f t="shared" si="97"/>
        <v/>
      </c>
      <c r="F295" s="89" t="str">
        <f t="shared" si="97"/>
        <v/>
      </c>
      <c r="G295" s="89">
        <f t="shared" si="97"/>
        <v>1</v>
      </c>
      <c r="H295" s="89" t="str">
        <f t="shared" si="89"/>
        <v/>
      </c>
      <c r="I295" s="89" t="str">
        <f t="shared" si="89"/>
        <v/>
      </c>
      <c r="J295" s="89" t="str">
        <f t="shared" si="88"/>
        <v/>
      </c>
      <c r="K295" s="89" t="str">
        <f t="shared" si="97"/>
        <v/>
      </c>
      <c r="L295" s="89" t="str">
        <f t="shared" si="97"/>
        <v/>
      </c>
      <c r="M295" s="89" t="str">
        <f t="shared" si="97"/>
        <v/>
      </c>
      <c r="N295" s="89" t="str">
        <f t="shared" si="90"/>
        <v/>
      </c>
      <c r="O295" s="89" t="str">
        <f t="shared" si="91"/>
        <v/>
      </c>
      <c r="P295" s="89" t="str">
        <f t="shared" si="97"/>
        <v/>
      </c>
      <c r="Q295" s="89" t="str">
        <f t="shared" si="97"/>
        <v/>
      </c>
      <c r="R295" s="89" t="str">
        <f t="shared" si="97"/>
        <v/>
      </c>
      <c r="S295" s="89" t="str">
        <f t="shared" si="92"/>
        <v/>
      </c>
      <c r="T295" s="89" t="str">
        <f t="shared" si="93"/>
        <v/>
      </c>
      <c r="U295" s="89" t="str">
        <f t="shared" si="97"/>
        <v/>
      </c>
      <c r="V295" s="89" t="str">
        <f t="shared" si="97"/>
        <v/>
      </c>
      <c r="W295" s="89" t="str">
        <f t="shared" si="97"/>
        <v/>
      </c>
      <c r="X295" s="89" t="str">
        <f t="shared" si="96"/>
        <v/>
      </c>
      <c r="Y295" s="90" t="str">
        <f t="shared" si="96"/>
        <v/>
      </c>
      <c r="Z295" s="102" t="str">
        <f t="shared" si="87"/>
        <v/>
      </c>
      <c r="AB295" s="88" t="str">
        <f>IF(B295=1,B295*('Base de Dados 2013'!$AN359-'Base de Dados 2013'!$AH359),"")</f>
        <v/>
      </c>
      <c r="AC295" s="89" t="str">
        <f>IF(C295=1,C295*('Base de Dados 2013'!$AN359-'Base de Dados 2013'!$AH359),"")</f>
        <v/>
      </c>
      <c r="AD295" s="89" t="str">
        <f>IF(D295=1,D295*('Base de Dados 2013'!$AN359-'Base de Dados 2013'!$AH359),"")</f>
        <v/>
      </c>
      <c r="AE295" s="89" t="str">
        <f>IF(E295=1,E295*('Base de Dados 2013'!$AN359-'Base de Dados 2013'!$AH359),"")</f>
        <v/>
      </c>
      <c r="AF295" s="89" t="str">
        <f>IF(F295=1,F295*('Base de Dados 2013'!$AN359-'Base de Dados 2013'!$AH359),"")</f>
        <v/>
      </c>
      <c r="AG295" s="89">
        <f>IF(G295=1,G295*('Base de Dados 2013'!$AN359-'Base de Dados 2013'!$AH359),"")</f>
        <v>32</v>
      </c>
      <c r="AH295" s="89" t="str">
        <f>IF(H295=1,H295*('Base de Dados 2013'!$AN359-'Base de Dados 2013'!$AH359),"")</f>
        <v/>
      </c>
      <c r="AI295" s="89" t="str">
        <f>IF(I295=1,I295*('Base de Dados 2013'!$AN359-'Base de Dados 2013'!$AH359),"")</f>
        <v/>
      </c>
      <c r="AJ295" s="89" t="str">
        <f>IF(J295=1,J295*('Base de Dados 2013'!$AN359-'Base de Dados 2013'!$AH359),"")</f>
        <v/>
      </c>
      <c r="AK295" s="89" t="str">
        <f>IF(K295=1,K295*('Base de Dados 2013'!$AN359-'Base de Dados 2013'!$AH359),"")</f>
        <v/>
      </c>
      <c r="AL295" s="89" t="str">
        <f>IF(L295=1,L295*('Base de Dados 2013'!$AN359-'Base de Dados 2013'!$AH359),"")</f>
        <v/>
      </c>
      <c r="AM295" s="89" t="str">
        <f>IF(M295=1,M295*('Base de Dados 2013'!$AN359-'Base de Dados 2013'!$AH359),"")</f>
        <v/>
      </c>
      <c r="AN295" s="89" t="str">
        <f>IF(N295=1,N295*('Base de Dados 2013'!$AN359-'Base de Dados 2013'!$AH359),"")</f>
        <v/>
      </c>
      <c r="AO295" s="89" t="str">
        <f>IF(O295=1,O295*('Base de Dados 2013'!$AN359-'Base de Dados 2013'!$AH359),"")</f>
        <v/>
      </c>
      <c r="AP295" s="89" t="str">
        <f>IF(P295=1,P295*('Base de Dados 2013'!$AN359-'Base de Dados 2013'!$AH359),"")</f>
        <v/>
      </c>
      <c r="AQ295" s="89" t="str">
        <f>IF(Q295=1,Q295*('Base de Dados 2013'!$AN359-'Base de Dados 2013'!$AH359),"")</f>
        <v/>
      </c>
      <c r="AR295" s="89" t="str">
        <f>IF(R295=1,R295*('Base de Dados 2013'!$AN359-'Base de Dados 2013'!$AH359),"")</f>
        <v/>
      </c>
      <c r="AS295" s="89" t="str">
        <f>IF(S295=1,S295*('Base de Dados 2013'!$AN359-'Base de Dados 2013'!$AH359),"")</f>
        <v/>
      </c>
      <c r="AT295" s="89" t="str">
        <f>IF(T295=1,T295*('Base de Dados 2013'!$AN359-'Base de Dados 2013'!$AH359),"")</f>
        <v/>
      </c>
      <c r="AU295" s="89" t="str">
        <f>IF(U295=1,U295*('Base de Dados 2013'!$AN359-'Base de Dados 2013'!$AH359),"")</f>
        <v/>
      </c>
      <c r="AV295" s="89" t="str">
        <f>IF(V295=1,V295*('Base de Dados 2013'!$AN359-'Base de Dados 2013'!$AH359),"")</f>
        <v/>
      </c>
      <c r="AW295" s="89" t="str">
        <f>IF(W295=1,W295*('Base de Dados 2013'!$AN359-'Base de Dados 2013'!$AH359),"")</f>
        <v/>
      </c>
      <c r="AX295" s="89" t="str">
        <f>IF(X295=1,X295*('Base de Dados 2013'!$AN359-'Base de Dados 2013'!$AH359),"")</f>
        <v/>
      </c>
      <c r="AY295" s="90" t="str">
        <f>IF(Y295=1,Y295*('Base de Dados 2013'!$AN359-'Base de Dados 2013'!$AH359),"")</f>
        <v/>
      </c>
      <c r="AZ295" t="str">
        <f t="shared" si="82"/>
        <v/>
      </c>
      <c r="BA295" t="str">
        <f t="shared" si="80"/>
        <v/>
      </c>
    </row>
    <row r="296" spans="1:53" x14ac:dyDescent="0.55000000000000004">
      <c r="A296" s="75" t="str">
        <f>'Base de Dados 2013'!O360</f>
        <v>USB 105</v>
      </c>
      <c r="B296" s="88" t="str">
        <f t="shared" si="97"/>
        <v/>
      </c>
      <c r="C296" s="89" t="str">
        <f t="shared" si="97"/>
        <v/>
      </c>
      <c r="D296" s="89" t="str">
        <f t="shared" si="97"/>
        <v/>
      </c>
      <c r="E296" s="89" t="str">
        <f t="shared" si="97"/>
        <v/>
      </c>
      <c r="F296" s="89" t="str">
        <f t="shared" si="97"/>
        <v/>
      </c>
      <c r="G296" s="89" t="str">
        <f t="shared" si="97"/>
        <v/>
      </c>
      <c r="H296" s="89" t="str">
        <f t="shared" si="89"/>
        <v/>
      </c>
      <c r="I296" s="89" t="str">
        <f t="shared" si="89"/>
        <v/>
      </c>
      <c r="J296" s="89" t="str">
        <f t="shared" si="88"/>
        <v/>
      </c>
      <c r="K296" s="89" t="str">
        <f t="shared" si="97"/>
        <v/>
      </c>
      <c r="L296" s="89" t="str">
        <f t="shared" si="97"/>
        <v/>
      </c>
      <c r="M296" s="89" t="str">
        <f t="shared" si="97"/>
        <v/>
      </c>
      <c r="N296" s="89" t="str">
        <f t="shared" si="90"/>
        <v/>
      </c>
      <c r="O296" s="89">
        <f t="shared" si="91"/>
        <v>1</v>
      </c>
      <c r="P296" s="89" t="str">
        <f t="shared" si="97"/>
        <v/>
      </c>
      <c r="Q296" s="89" t="str">
        <f t="shared" si="97"/>
        <v/>
      </c>
      <c r="R296" s="89" t="str">
        <f t="shared" si="97"/>
        <v/>
      </c>
      <c r="S296" s="89" t="str">
        <f t="shared" si="92"/>
        <v/>
      </c>
      <c r="T296" s="89" t="str">
        <f t="shared" si="93"/>
        <v/>
      </c>
      <c r="U296" s="89" t="str">
        <f t="shared" si="97"/>
        <v/>
      </c>
      <c r="V296" s="89" t="str">
        <f t="shared" si="97"/>
        <v/>
      </c>
      <c r="W296" s="89" t="str">
        <f t="shared" si="97"/>
        <v/>
      </c>
      <c r="X296" s="89" t="str">
        <f t="shared" si="96"/>
        <v/>
      </c>
      <c r="Y296" s="90" t="str">
        <f t="shared" si="96"/>
        <v/>
      </c>
      <c r="Z296" s="102" t="str">
        <f t="shared" si="87"/>
        <v/>
      </c>
      <c r="AB296" s="88" t="str">
        <f>IF(B296=1,B296*('Base de Dados 2013'!$AN360-'Base de Dados 2013'!$AH360),"")</f>
        <v/>
      </c>
      <c r="AC296" s="89" t="str">
        <f>IF(C296=1,C296*('Base de Dados 2013'!$AN360-'Base de Dados 2013'!$AH360),"")</f>
        <v/>
      </c>
      <c r="AD296" s="89" t="str">
        <f>IF(D296=1,D296*('Base de Dados 2013'!$AN360-'Base de Dados 2013'!$AH360),"")</f>
        <v/>
      </c>
      <c r="AE296" s="89" t="str">
        <f>IF(E296=1,E296*('Base de Dados 2013'!$AN360-'Base de Dados 2013'!$AH360),"")</f>
        <v/>
      </c>
      <c r="AF296" s="89" t="str">
        <f>IF(F296=1,F296*('Base de Dados 2013'!$AN360-'Base de Dados 2013'!$AH360),"")</f>
        <v/>
      </c>
      <c r="AG296" s="89" t="str">
        <f>IF(G296=1,G296*('Base de Dados 2013'!$AN360-'Base de Dados 2013'!$AH360),"")</f>
        <v/>
      </c>
      <c r="AH296" s="89" t="str">
        <f>IF(H296=1,H296*('Base de Dados 2013'!$AN360-'Base de Dados 2013'!$AH360),"")</f>
        <v/>
      </c>
      <c r="AI296" s="89" t="str">
        <f>IF(I296=1,I296*('Base de Dados 2013'!$AN360-'Base de Dados 2013'!$AH360),"")</f>
        <v/>
      </c>
      <c r="AJ296" s="89" t="str">
        <f>IF(J296=1,J296*('Base de Dados 2013'!$AN360-'Base de Dados 2013'!$AH360),"")</f>
        <v/>
      </c>
      <c r="AK296" s="89" t="str">
        <f>IF(K296=1,K296*('Base de Dados 2013'!$AN360-'Base de Dados 2013'!$AH360),"")</f>
        <v/>
      </c>
      <c r="AL296" s="89" t="str">
        <f>IF(L296=1,L296*('Base de Dados 2013'!$AN360-'Base de Dados 2013'!$AH360),"")</f>
        <v/>
      </c>
      <c r="AM296" s="89" t="str">
        <f>IF(M296=1,M296*('Base de Dados 2013'!$AN360-'Base de Dados 2013'!$AH360),"")</f>
        <v/>
      </c>
      <c r="AN296" s="89" t="str">
        <f>IF(N296=1,N296*('Base de Dados 2013'!$AN360-'Base de Dados 2013'!$AH360),"")</f>
        <v/>
      </c>
      <c r="AO296" s="89">
        <f>IF(O296=1,O296*('Base de Dados 2013'!$AN360-'Base de Dados 2013'!$AH360),"")</f>
        <v>58</v>
      </c>
      <c r="AP296" s="89" t="str">
        <f>IF(P296=1,P296*('Base de Dados 2013'!$AN360-'Base de Dados 2013'!$AH360),"")</f>
        <v/>
      </c>
      <c r="AQ296" s="89" t="str">
        <f>IF(Q296=1,Q296*('Base de Dados 2013'!$AN360-'Base de Dados 2013'!$AH360),"")</f>
        <v/>
      </c>
      <c r="AR296" s="89" t="str">
        <f>IF(R296=1,R296*('Base de Dados 2013'!$AN360-'Base de Dados 2013'!$AH360),"")</f>
        <v/>
      </c>
      <c r="AS296" s="89" t="str">
        <f>IF(S296=1,S296*('Base de Dados 2013'!$AN360-'Base de Dados 2013'!$AH360),"")</f>
        <v/>
      </c>
      <c r="AT296" s="89" t="str">
        <f>IF(T296=1,T296*('Base de Dados 2013'!$AN360-'Base de Dados 2013'!$AH360),"")</f>
        <v/>
      </c>
      <c r="AU296" s="89" t="str">
        <f>IF(U296=1,U296*('Base de Dados 2013'!$AN360-'Base de Dados 2013'!$AH360),"")</f>
        <v/>
      </c>
      <c r="AV296" s="89" t="str">
        <f>IF(V296=1,V296*('Base de Dados 2013'!$AN360-'Base de Dados 2013'!$AH360),"")</f>
        <v/>
      </c>
      <c r="AW296" s="89" t="str">
        <f>IF(W296=1,W296*('Base de Dados 2013'!$AN360-'Base de Dados 2013'!$AH360),"")</f>
        <v/>
      </c>
      <c r="AX296" s="89" t="str">
        <f>IF(X296=1,X296*('Base de Dados 2013'!$AN360-'Base de Dados 2013'!$AH360),"")</f>
        <v/>
      </c>
      <c r="AY296" s="90" t="str">
        <f>IF(Y296=1,Y296*('Base de Dados 2013'!$AN360-'Base de Dados 2013'!$AH360),"")</f>
        <v/>
      </c>
      <c r="AZ296" t="str">
        <f t="shared" si="82"/>
        <v/>
      </c>
      <c r="BA296" t="str">
        <f t="shared" ref="BA296:BA359" si="98">IF(SUM(AB296:AY296)&gt;200,"AQUI!","")</f>
        <v/>
      </c>
    </row>
    <row r="297" spans="1:53" x14ac:dyDescent="0.55000000000000004">
      <c r="A297" s="75" t="str">
        <f>'Base de Dados 2013'!O361</f>
        <v>USB 570</v>
      </c>
      <c r="B297" s="88" t="str">
        <f t="shared" si="97"/>
        <v/>
      </c>
      <c r="C297" s="89">
        <f t="shared" si="97"/>
        <v>1</v>
      </c>
      <c r="D297" s="89" t="str">
        <f t="shared" si="97"/>
        <v/>
      </c>
      <c r="E297" s="89" t="str">
        <f t="shared" si="97"/>
        <v/>
      </c>
      <c r="F297" s="89" t="str">
        <f t="shared" si="97"/>
        <v/>
      </c>
      <c r="G297" s="89" t="str">
        <f t="shared" si="97"/>
        <v/>
      </c>
      <c r="H297" s="89" t="str">
        <f t="shared" si="89"/>
        <v/>
      </c>
      <c r="I297" s="89" t="str">
        <f t="shared" si="89"/>
        <v/>
      </c>
      <c r="J297" s="89" t="str">
        <f t="shared" si="88"/>
        <v/>
      </c>
      <c r="K297" s="89" t="str">
        <f t="shared" si="97"/>
        <v/>
      </c>
      <c r="L297" s="89" t="str">
        <f t="shared" si="97"/>
        <v/>
      </c>
      <c r="M297" s="89" t="str">
        <f t="shared" si="97"/>
        <v/>
      </c>
      <c r="N297" s="89" t="str">
        <f t="shared" si="90"/>
        <v/>
      </c>
      <c r="O297" s="89" t="str">
        <f t="shared" si="91"/>
        <v/>
      </c>
      <c r="P297" s="89" t="str">
        <f t="shared" si="97"/>
        <v/>
      </c>
      <c r="Q297" s="89" t="str">
        <f t="shared" si="97"/>
        <v/>
      </c>
      <c r="R297" s="89" t="str">
        <f t="shared" si="97"/>
        <v/>
      </c>
      <c r="S297" s="89" t="str">
        <f t="shared" si="92"/>
        <v/>
      </c>
      <c r="T297" s="89" t="str">
        <f t="shared" si="93"/>
        <v/>
      </c>
      <c r="U297" s="89" t="str">
        <f t="shared" si="97"/>
        <v/>
      </c>
      <c r="V297" s="89" t="str">
        <f t="shared" si="97"/>
        <v/>
      </c>
      <c r="W297" s="89" t="str">
        <f t="shared" si="97"/>
        <v/>
      </c>
      <c r="X297" s="89" t="str">
        <f t="shared" si="96"/>
        <v/>
      </c>
      <c r="Y297" s="90" t="str">
        <f t="shared" si="96"/>
        <v/>
      </c>
      <c r="Z297" s="102" t="str">
        <f t="shared" si="87"/>
        <v/>
      </c>
      <c r="AB297" s="88" t="str">
        <f>IF(B297=1,B297*('Base de Dados 2013'!$AN361-'Base de Dados 2013'!$AH361),"")</f>
        <v/>
      </c>
      <c r="AC297" s="89">
        <f>IF(C297=1,C297*('Base de Dados 2013'!$AN361-'Base de Dados 2013'!$AH361),"")</f>
        <v>67</v>
      </c>
      <c r="AD297" s="89" t="str">
        <f>IF(D297=1,D297*('Base de Dados 2013'!$AN361-'Base de Dados 2013'!$AH361),"")</f>
        <v/>
      </c>
      <c r="AE297" s="89" t="str">
        <f>IF(E297=1,E297*('Base de Dados 2013'!$AN361-'Base de Dados 2013'!$AH361),"")</f>
        <v/>
      </c>
      <c r="AF297" s="89" t="str">
        <f>IF(F297=1,F297*('Base de Dados 2013'!$AN361-'Base de Dados 2013'!$AH361),"")</f>
        <v/>
      </c>
      <c r="AG297" s="89" t="str">
        <f>IF(G297=1,G297*('Base de Dados 2013'!$AN361-'Base de Dados 2013'!$AH361),"")</f>
        <v/>
      </c>
      <c r="AH297" s="89" t="str">
        <f>IF(H297=1,H297*('Base de Dados 2013'!$AN361-'Base de Dados 2013'!$AH361),"")</f>
        <v/>
      </c>
      <c r="AI297" s="89" t="str">
        <f>IF(I297=1,I297*('Base de Dados 2013'!$AN361-'Base de Dados 2013'!$AH361),"")</f>
        <v/>
      </c>
      <c r="AJ297" s="89" t="str">
        <f>IF(J297=1,J297*('Base de Dados 2013'!$AN361-'Base de Dados 2013'!$AH361),"")</f>
        <v/>
      </c>
      <c r="AK297" s="89" t="str">
        <f>IF(K297=1,K297*('Base de Dados 2013'!$AN361-'Base de Dados 2013'!$AH361),"")</f>
        <v/>
      </c>
      <c r="AL297" s="89" t="str">
        <f>IF(L297=1,L297*('Base de Dados 2013'!$AN361-'Base de Dados 2013'!$AH361),"")</f>
        <v/>
      </c>
      <c r="AM297" s="89" t="str">
        <f>IF(M297=1,M297*('Base de Dados 2013'!$AN361-'Base de Dados 2013'!$AH361),"")</f>
        <v/>
      </c>
      <c r="AN297" s="89" t="str">
        <f>IF(N297=1,N297*('Base de Dados 2013'!$AN361-'Base de Dados 2013'!$AH361),"")</f>
        <v/>
      </c>
      <c r="AO297" s="89" t="str">
        <f>IF(O297=1,O297*('Base de Dados 2013'!$AN361-'Base de Dados 2013'!$AH361),"")</f>
        <v/>
      </c>
      <c r="AP297" s="89" t="str">
        <f>IF(P297=1,P297*('Base de Dados 2013'!$AN361-'Base de Dados 2013'!$AH361),"")</f>
        <v/>
      </c>
      <c r="AQ297" s="89" t="str">
        <f>IF(Q297=1,Q297*('Base de Dados 2013'!$AN361-'Base de Dados 2013'!$AH361),"")</f>
        <v/>
      </c>
      <c r="AR297" s="89" t="str">
        <f>IF(R297=1,R297*('Base de Dados 2013'!$AN361-'Base de Dados 2013'!$AH361),"")</f>
        <v/>
      </c>
      <c r="AS297" s="89" t="str">
        <f>IF(S297=1,S297*('Base de Dados 2013'!$AN361-'Base de Dados 2013'!$AH361),"")</f>
        <v/>
      </c>
      <c r="AT297" s="89" t="str">
        <f>IF(T297=1,T297*('Base de Dados 2013'!$AN361-'Base de Dados 2013'!$AH361),"")</f>
        <v/>
      </c>
      <c r="AU297" s="89" t="str">
        <f>IF(U297=1,U297*('Base de Dados 2013'!$AN361-'Base de Dados 2013'!$AH361),"")</f>
        <v/>
      </c>
      <c r="AV297" s="89" t="str">
        <f>IF(V297=1,V297*('Base de Dados 2013'!$AN361-'Base de Dados 2013'!$AH361),"")</f>
        <v/>
      </c>
      <c r="AW297" s="89" t="str">
        <f>IF(W297=1,W297*('Base de Dados 2013'!$AN361-'Base de Dados 2013'!$AH361),"")</f>
        <v/>
      </c>
      <c r="AX297" s="89" t="str">
        <f>IF(X297=1,X297*('Base de Dados 2013'!$AN361-'Base de Dados 2013'!$AH361),"")</f>
        <v/>
      </c>
      <c r="AY297" s="90" t="str">
        <f>IF(Y297=1,Y297*('Base de Dados 2013'!$AN361-'Base de Dados 2013'!$AH361),"")</f>
        <v/>
      </c>
      <c r="AZ297" t="str">
        <f t="shared" si="82"/>
        <v/>
      </c>
      <c r="BA297" t="str">
        <f t="shared" si="98"/>
        <v/>
      </c>
    </row>
    <row r="298" spans="1:53" x14ac:dyDescent="0.55000000000000004">
      <c r="A298" s="75" t="str">
        <f>'Base de Dados 2013'!O362</f>
        <v>USB 558</v>
      </c>
      <c r="B298" s="88" t="str">
        <f t="shared" si="97"/>
        <v/>
      </c>
      <c r="C298" s="89" t="str">
        <f t="shared" si="97"/>
        <v/>
      </c>
      <c r="D298" s="89" t="str">
        <f t="shared" si="97"/>
        <v/>
      </c>
      <c r="E298" s="89">
        <f t="shared" si="97"/>
        <v>1</v>
      </c>
      <c r="F298" s="89" t="str">
        <f t="shared" si="97"/>
        <v/>
      </c>
      <c r="G298" s="89" t="str">
        <f t="shared" si="97"/>
        <v/>
      </c>
      <c r="H298" s="89" t="str">
        <f t="shared" si="89"/>
        <v/>
      </c>
      <c r="I298" s="89" t="str">
        <f t="shared" si="89"/>
        <v/>
      </c>
      <c r="J298" s="89" t="str">
        <f t="shared" si="88"/>
        <v/>
      </c>
      <c r="K298" s="89" t="str">
        <f t="shared" si="97"/>
        <v/>
      </c>
      <c r="L298" s="89" t="str">
        <f t="shared" si="97"/>
        <v/>
      </c>
      <c r="M298" s="89" t="str">
        <f t="shared" si="97"/>
        <v/>
      </c>
      <c r="N298" s="89" t="str">
        <f t="shared" si="90"/>
        <v/>
      </c>
      <c r="O298" s="89" t="str">
        <f t="shared" si="91"/>
        <v/>
      </c>
      <c r="P298" s="89" t="str">
        <f t="shared" si="97"/>
        <v/>
      </c>
      <c r="Q298" s="89" t="str">
        <f t="shared" si="97"/>
        <v/>
      </c>
      <c r="R298" s="89" t="str">
        <f t="shared" si="97"/>
        <v/>
      </c>
      <c r="S298" s="89" t="str">
        <f t="shared" si="92"/>
        <v/>
      </c>
      <c r="T298" s="89" t="str">
        <f t="shared" si="93"/>
        <v/>
      </c>
      <c r="U298" s="89" t="str">
        <f t="shared" si="97"/>
        <v/>
      </c>
      <c r="V298" s="89" t="str">
        <f t="shared" si="97"/>
        <v/>
      </c>
      <c r="W298" s="89" t="str">
        <f t="shared" si="97"/>
        <v/>
      </c>
      <c r="X298" s="89" t="str">
        <f t="shared" si="96"/>
        <v/>
      </c>
      <c r="Y298" s="90" t="str">
        <f t="shared" si="96"/>
        <v/>
      </c>
      <c r="Z298" s="102" t="str">
        <f t="shared" si="87"/>
        <v/>
      </c>
      <c r="AB298" s="88" t="str">
        <f>IF(B298=1,B298*('Base de Dados 2013'!$AN362-'Base de Dados 2013'!$AH362),"")</f>
        <v/>
      </c>
      <c r="AC298" s="89" t="str">
        <f>IF(C298=1,C298*('Base de Dados 2013'!$AN362-'Base de Dados 2013'!$AH362),"")</f>
        <v/>
      </c>
      <c r="AD298" s="89" t="str">
        <f>IF(D298=1,D298*('Base de Dados 2013'!$AN362-'Base de Dados 2013'!$AH362),"")</f>
        <v/>
      </c>
      <c r="AE298" s="89">
        <f>IF(E298=1,E298*('Base de Dados 2013'!$AN362-'Base de Dados 2013'!$AH362),"")</f>
        <v>59</v>
      </c>
      <c r="AF298" s="89" t="str">
        <f>IF(F298=1,F298*('Base de Dados 2013'!$AN362-'Base de Dados 2013'!$AH362),"")</f>
        <v/>
      </c>
      <c r="AG298" s="89" t="str">
        <f>IF(G298=1,G298*('Base de Dados 2013'!$AN362-'Base de Dados 2013'!$AH362),"")</f>
        <v/>
      </c>
      <c r="AH298" s="89" t="str">
        <f>IF(H298=1,H298*('Base de Dados 2013'!$AN362-'Base de Dados 2013'!$AH362),"")</f>
        <v/>
      </c>
      <c r="AI298" s="89" t="str">
        <f>IF(I298=1,I298*('Base de Dados 2013'!$AN362-'Base de Dados 2013'!$AH362),"")</f>
        <v/>
      </c>
      <c r="AJ298" s="89" t="str">
        <f>IF(J298=1,J298*('Base de Dados 2013'!$AN362-'Base de Dados 2013'!$AH362),"")</f>
        <v/>
      </c>
      <c r="AK298" s="89" t="str">
        <f>IF(K298=1,K298*('Base de Dados 2013'!$AN362-'Base de Dados 2013'!$AH362),"")</f>
        <v/>
      </c>
      <c r="AL298" s="89" t="str">
        <f>IF(L298=1,L298*('Base de Dados 2013'!$AN362-'Base de Dados 2013'!$AH362),"")</f>
        <v/>
      </c>
      <c r="AM298" s="89" t="str">
        <f>IF(M298=1,M298*('Base de Dados 2013'!$AN362-'Base de Dados 2013'!$AH362),"")</f>
        <v/>
      </c>
      <c r="AN298" s="89" t="str">
        <f>IF(N298=1,N298*('Base de Dados 2013'!$AN362-'Base de Dados 2013'!$AH362),"")</f>
        <v/>
      </c>
      <c r="AO298" s="89" t="str">
        <f>IF(O298=1,O298*('Base de Dados 2013'!$AN362-'Base de Dados 2013'!$AH362),"")</f>
        <v/>
      </c>
      <c r="AP298" s="89" t="str">
        <f>IF(P298=1,P298*('Base de Dados 2013'!$AN362-'Base de Dados 2013'!$AH362),"")</f>
        <v/>
      </c>
      <c r="AQ298" s="89" t="str">
        <f>IF(Q298=1,Q298*('Base de Dados 2013'!$AN362-'Base de Dados 2013'!$AH362),"")</f>
        <v/>
      </c>
      <c r="AR298" s="89" t="str">
        <f>IF(R298=1,R298*('Base de Dados 2013'!$AN362-'Base de Dados 2013'!$AH362),"")</f>
        <v/>
      </c>
      <c r="AS298" s="89" t="str">
        <f>IF(S298=1,S298*('Base de Dados 2013'!$AN362-'Base de Dados 2013'!$AH362),"")</f>
        <v/>
      </c>
      <c r="AT298" s="89" t="str">
        <f>IF(T298=1,T298*('Base de Dados 2013'!$AN362-'Base de Dados 2013'!$AH362),"")</f>
        <v/>
      </c>
      <c r="AU298" s="89" t="str">
        <f>IF(U298=1,U298*('Base de Dados 2013'!$AN362-'Base de Dados 2013'!$AH362),"")</f>
        <v/>
      </c>
      <c r="AV298" s="89" t="str">
        <f>IF(V298=1,V298*('Base de Dados 2013'!$AN362-'Base de Dados 2013'!$AH362),"")</f>
        <v/>
      </c>
      <c r="AW298" s="89" t="str">
        <f>IF(W298=1,W298*('Base de Dados 2013'!$AN362-'Base de Dados 2013'!$AH362),"")</f>
        <v/>
      </c>
      <c r="AX298" s="89" t="str">
        <f>IF(X298=1,X298*('Base de Dados 2013'!$AN362-'Base de Dados 2013'!$AH362),"")</f>
        <v/>
      </c>
      <c r="AY298" s="90" t="str">
        <f>IF(Y298=1,Y298*('Base de Dados 2013'!$AN362-'Base de Dados 2013'!$AH362),"")</f>
        <v/>
      </c>
      <c r="AZ298" t="str">
        <f t="shared" si="82"/>
        <v/>
      </c>
      <c r="BA298" t="str">
        <f t="shared" si="98"/>
        <v/>
      </c>
    </row>
    <row r="299" spans="1:53" x14ac:dyDescent="0.55000000000000004">
      <c r="A299" s="75" t="str">
        <f>'Base de Dados 2013'!O363</f>
        <v>DT 227</v>
      </c>
      <c r="B299" s="88" t="str">
        <f t="shared" si="97"/>
        <v/>
      </c>
      <c r="C299" s="89" t="str">
        <f t="shared" si="97"/>
        <v/>
      </c>
      <c r="D299" s="89" t="str">
        <f t="shared" si="97"/>
        <v/>
      </c>
      <c r="E299" s="89" t="str">
        <f t="shared" si="97"/>
        <v/>
      </c>
      <c r="F299" s="89" t="str">
        <f t="shared" si="97"/>
        <v/>
      </c>
      <c r="G299" s="89" t="str">
        <f t="shared" si="97"/>
        <v/>
      </c>
      <c r="H299" s="89" t="str">
        <f t="shared" si="89"/>
        <v/>
      </c>
      <c r="I299" s="89" t="str">
        <f t="shared" si="89"/>
        <v/>
      </c>
      <c r="J299" s="89" t="str">
        <f t="shared" si="88"/>
        <v/>
      </c>
      <c r="K299" s="89" t="str">
        <f t="shared" si="97"/>
        <v/>
      </c>
      <c r="L299" s="89" t="str">
        <f t="shared" si="97"/>
        <v/>
      </c>
      <c r="M299" s="89" t="str">
        <f t="shared" si="97"/>
        <v/>
      </c>
      <c r="N299" s="89" t="str">
        <f t="shared" si="90"/>
        <v/>
      </c>
      <c r="O299" s="89" t="str">
        <f t="shared" si="91"/>
        <v/>
      </c>
      <c r="P299" s="89" t="str">
        <f t="shared" si="97"/>
        <v/>
      </c>
      <c r="Q299" s="89" t="str">
        <f t="shared" si="97"/>
        <v/>
      </c>
      <c r="R299" s="89" t="str">
        <f t="shared" si="97"/>
        <v/>
      </c>
      <c r="S299" s="89" t="str">
        <f t="shared" si="92"/>
        <v/>
      </c>
      <c r="T299" s="89">
        <f t="shared" si="93"/>
        <v>1</v>
      </c>
      <c r="U299" s="89" t="str">
        <f t="shared" si="97"/>
        <v/>
      </c>
      <c r="V299" s="89" t="str">
        <f t="shared" si="97"/>
        <v/>
      </c>
      <c r="W299" s="89" t="str">
        <f t="shared" si="97"/>
        <v/>
      </c>
      <c r="X299" s="89" t="str">
        <f t="shared" si="96"/>
        <v/>
      </c>
      <c r="Y299" s="90" t="str">
        <f t="shared" si="96"/>
        <v/>
      </c>
      <c r="Z299" s="102" t="str">
        <f t="shared" si="87"/>
        <v/>
      </c>
      <c r="AB299" s="88" t="str">
        <f>IF(B299=1,B299*('Base de Dados 2013'!$AN363-'Base de Dados 2013'!$AH363),"")</f>
        <v/>
      </c>
      <c r="AC299" s="89" t="str">
        <f>IF(C299=1,C299*('Base de Dados 2013'!$AN363-'Base de Dados 2013'!$AH363),"")</f>
        <v/>
      </c>
      <c r="AD299" s="89" t="str">
        <f>IF(D299=1,D299*('Base de Dados 2013'!$AN363-'Base de Dados 2013'!$AH363),"")</f>
        <v/>
      </c>
      <c r="AE299" s="89" t="str">
        <f>IF(E299=1,E299*('Base de Dados 2013'!$AN363-'Base de Dados 2013'!$AH363),"")</f>
        <v/>
      </c>
      <c r="AF299" s="89" t="str">
        <f>IF(F299=1,F299*('Base de Dados 2013'!$AN363-'Base de Dados 2013'!$AH363),"")</f>
        <v/>
      </c>
      <c r="AG299" s="89" t="str">
        <f>IF(G299=1,G299*('Base de Dados 2013'!$AN363-'Base de Dados 2013'!$AH363),"")</f>
        <v/>
      </c>
      <c r="AH299" s="89" t="str">
        <f>IF(H299=1,H299*('Base de Dados 2013'!$AN363-'Base de Dados 2013'!$AH363),"")</f>
        <v/>
      </c>
      <c r="AI299" s="89" t="str">
        <f>IF(I299=1,I299*('Base de Dados 2013'!$AN363-'Base de Dados 2013'!$AH363),"")</f>
        <v/>
      </c>
      <c r="AJ299" s="89" t="str">
        <f>IF(J299=1,J299*('Base de Dados 2013'!$AN363-'Base de Dados 2013'!$AH363),"")</f>
        <v/>
      </c>
      <c r="AK299" s="89" t="str">
        <f>IF(K299=1,K299*('Base de Dados 2013'!$AN363-'Base de Dados 2013'!$AH363),"")</f>
        <v/>
      </c>
      <c r="AL299" s="89" t="str">
        <f>IF(L299=1,L299*('Base de Dados 2013'!$AN363-'Base de Dados 2013'!$AH363),"")</f>
        <v/>
      </c>
      <c r="AM299" s="89" t="str">
        <f>IF(M299=1,M299*('Base de Dados 2013'!$AN363-'Base de Dados 2013'!$AH363),"")</f>
        <v/>
      </c>
      <c r="AN299" s="89" t="str">
        <f>IF(N299=1,N299*('Base de Dados 2013'!$AN363-'Base de Dados 2013'!$AH363),"")</f>
        <v/>
      </c>
      <c r="AO299" s="89" t="str">
        <f>IF(O299=1,O299*('Base de Dados 2013'!$AN363-'Base de Dados 2013'!$AH363),"")</f>
        <v/>
      </c>
      <c r="AP299" s="89" t="str">
        <f>IF(P299=1,P299*('Base de Dados 2013'!$AN363-'Base de Dados 2013'!$AH363),"")</f>
        <v/>
      </c>
      <c r="AQ299" s="89" t="str">
        <f>IF(Q299=1,Q299*('Base de Dados 2013'!$AN363-'Base de Dados 2013'!$AH363),"")</f>
        <v/>
      </c>
      <c r="AR299" s="89" t="str">
        <f>IF(R299=1,R299*('Base de Dados 2013'!$AN363-'Base de Dados 2013'!$AH363),"")</f>
        <v/>
      </c>
      <c r="AS299" s="89" t="str">
        <f>IF(S299=1,S299*('Base de Dados 2013'!$AN363-'Base de Dados 2013'!$AH363),"")</f>
        <v/>
      </c>
      <c r="AT299" s="89">
        <f>IF(T299=1,T299*('Base de Dados 2013'!$AN363-'Base de Dados 2013'!$AH363),"")</f>
        <v>72</v>
      </c>
      <c r="AU299" s="89" t="str">
        <f>IF(U299=1,U299*('Base de Dados 2013'!$AN363-'Base de Dados 2013'!$AH363),"")</f>
        <v/>
      </c>
      <c r="AV299" s="89" t="str">
        <f>IF(V299=1,V299*('Base de Dados 2013'!$AN363-'Base de Dados 2013'!$AH363),"")</f>
        <v/>
      </c>
      <c r="AW299" s="89" t="str">
        <f>IF(W299=1,W299*('Base de Dados 2013'!$AN363-'Base de Dados 2013'!$AH363),"")</f>
        <v/>
      </c>
      <c r="AX299" s="89" t="str">
        <f>IF(X299=1,X299*('Base de Dados 2013'!$AN363-'Base de Dados 2013'!$AH363),"")</f>
        <v/>
      </c>
      <c r="AY299" s="90" t="str">
        <f>IF(Y299=1,Y299*('Base de Dados 2013'!$AN363-'Base de Dados 2013'!$AH363),"")</f>
        <v/>
      </c>
      <c r="AZ299" t="str">
        <f t="shared" si="82"/>
        <v/>
      </c>
      <c r="BA299" t="str">
        <f t="shared" si="98"/>
        <v/>
      </c>
    </row>
    <row r="300" spans="1:53" x14ac:dyDescent="0.55000000000000004">
      <c r="A300" s="75" t="str">
        <f>'Base de Dados 2013'!O364</f>
        <v>USB 572</v>
      </c>
      <c r="B300" s="88">
        <f t="shared" si="97"/>
        <v>1</v>
      </c>
      <c r="C300" s="89" t="str">
        <f t="shared" si="97"/>
        <v/>
      </c>
      <c r="D300" s="89" t="str">
        <f t="shared" si="97"/>
        <v/>
      </c>
      <c r="E300" s="89" t="str">
        <f t="shared" si="97"/>
        <v/>
      </c>
      <c r="F300" s="89" t="str">
        <f t="shared" si="97"/>
        <v/>
      </c>
      <c r="G300" s="89" t="str">
        <f t="shared" si="97"/>
        <v/>
      </c>
      <c r="H300" s="89" t="str">
        <f t="shared" si="89"/>
        <v/>
      </c>
      <c r="I300" s="89" t="str">
        <f t="shared" si="89"/>
        <v/>
      </c>
      <c r="J300" s="89" t="str">
        <f t="shared" si="88"/>
        <v/>
      </c>
      <c r="K300" s="89" t="str">
        <f t="shared" si="97"/>
        <v/>
      </c>
      <c r="L300" s="89" t="str">
        <f t="shared" si="97"/>
        <v/>
      </c>
      <c r="M300" s="89" t="str">
        <f t="shared" si="97"/>
        <v/>
      </c>
      <c r="N300" s="89" t="str">
        <f t="shared" si="90"/>
        <v/>
      </c>
      <c r="O300" s="89" t="str">
        <f t="shared" si="91"/>
        <v/>
      </c>
      <c r="P300" s="89" t="str">
        <f t="shared" si="97"/>
        <v/>
      </c>
      <c r="Q300" s="89" t="str">
        <f t="shared" si="97"/>
        <v/>
      </c>
      <c r="R300" s="89" t="str">
        <f t="shared" si="97"/>
        <v/>
      </c>
      <c r="S300" s="89" t="str">
        <f t="shared" si="92"/>
        <v/>
      </c>
      <c r="T300" s="89" t="str">
        <f t="shared" si="93"/>
        <v/>
      </c>
      <c r="U300" s="89" t="str">
        <f t="shared" si="97"/>
        <v/>
      </c>
      <c r="V300" s="89" t="str">
        <f t="shared" si="97"/>
        <v/>
      </c>
      <c r="W300" s="89" t="str">
        <f t="shared" si="97"/>
        <v/>
      </c>
      <c r="X300" s="89" t="str">
        <f t="shared" si="96"/>
        <v/>
      </c>
      <c r="Y300" s="90" t="str">
        <f t="shared" si="96"/>
        <v/>
      </c>
      <c r="Z300" s="102" t="str">
        <f t="shared" si="87"/>
        <v/>
      </c>
      <c r="AB300" s="88">
        <f>IF(B300=1,B300*('Base de Dados 2013'!$AN364-'Base de Dados 2013'!$AH364),"")</f>
        <v>80</v>
      </c>
      <c r="AC300" s="89" t="str">
        <f>IF(C300=1,C300*('Base de Dados 2013'!$AN364-'Base de Dados 2013'!$AH364),"")</f>
        <v/>
      </c>
      <c r="AD300" s="89" t="str">
        <f>IF(D300=1,D300*('Base de Dados 2013'!$AN364-'Base de Dados 2013'!$AH364),"")</f>
        <v/>
      </c>
      <c r="AE300" s="89" t="str">
        <f>IF(E300=1,E300*('Base de Dados 2013'!$AN364-'Base de Dados 2013'!$AH364),"")</f>
        <v/>
      </c>
      <c r="AF300" s="89" t="str">
        <f>IF(F300=1,F300*('Base de Dados 2013'!$AN364-'Base de Dados 2013'!$AH364),"")</f>
        <v/>
      </c>
      <c r="AG300" s="89" t="str">
        <f>IF(G300=1,G300*('Base de Dados 2013'!$AN364-'Base de Dados 2013'!$AH364),"")</f>
        <v/>
      </c>
      <c r="AH300" s="89" t="str">
        <f>IF(H300=1,H300*('Base de Dados 2013'!$AN364-'Base de Dados 2013'!$AH364),"")</f>
        <v/>
      </c>
      <c r="AI300" s="89" t="str">
        <f>IF(I300=1,I300*('Base de Dados 2013'!$AN364-'Base de Dados 2013'!$AH364),"")</f>
        <v/>
      </c>
      <c r="AJ300" s="89" t="str">
        <f>IF(J300=1,J300*('Base de Dados 2013'!$AN364-'Base de Dados 2013'!$AH364),"")</f>
        <v/>
      </c>
      <c r="AK300" s="89" t="str">
        <f>IF(K300=1,K300*('Base de Dados 2013'!$AN364-'Base de Dados 2013'!$AH364),"")</f>
        <v/>
      </c>
      <c r="AL300" s="89" t="str">
        <f>IF(L300=1,L300*('Base de Dados 2013'!$AN364-'Base de Dados 2013'!$AH364),"")</f>
        <v/>
      </c>
      <c r="AM300" s="89" t="str">
        <f>IF(M300=1,M300*('Base de Dados 2013'!$AN364-'Base de Dados 2013'!$AH364),"")</f>
        <v/>
      </c>
      <c r="AN300" s="89" t="str">
        <f>IF(N300=1,N300*('Base de Dados 2013'!$AN364-'Base de Dados 2013'!$AH364),"")</f>
        <v/>
      </c>
      <c r="AO300" s="89" t="str">
        <f>IF(O300=1,O300*('Base de Dados 2013'!$AN364-'Base de Dados 2013'!$AH364),"")</f>
        <v/>
      </c>
      <c r="AP300" s="89" t="str">
        <f>IF(P300=1,P300*('Base de Dados 2013'!$AN364-'Base de Dados 2013'!$AH364),"")</f>
        <v/>
      </c>
      <c r="AQ300" s="89" t="str">
        <f>IF(Q300=1,Q300*('Base de Dados 2013'!$AN364-'Base de Dados 2013'!$AH364),"")</f>
        <v/>
      </c>
      <c r="AR300" s="89" t="str">
        <f>IF(R300=1,R300*('Base de Dados 2013'!$AN364-'Base de Dados 2013'!$AH364),"")</f>
        <v/>
      </c>
      <c r="AS300" s="89" t="str">
        <f>IF(S300=1,S300*('Base de Dados 2013'!$AN364-'Base de Dados 2013'!$AH364),"")</f>
        <v/>
      </c>
      <c r="AT300" s="89" t="str">
        <f>IF(T300=1,T300*('Base de Dados 2013'!$AN364-'Base de Dados 2013'!$AH364),"")</f>
        <v/>
      </c>
      <c r="AU300" s="89" t="str">
        <f>IF(U300=1,U300*('Base de Dados 2013'!$AN364-'Base de Dados 2013'!$AH364),"")</f>
        <v/>
      </c>
      <c r="AV300" s="89" t="str">
        <f>IF(V300=1,V300*('Base de Dados 2013'!$AN364-'Base de Dados 2013'!$AH364),"")</f>
        <v/>
      </c>
      <c r="AW300" s="89" t="str">
        <f>IF(W300=1,W300*('Base de Dados 2013'!$AN364-'Base de Dados 2013'!$AH364),"")</f>
        <v/>
      </c>
      <c r="AX300" s="89" t="str">
        <f>IF(X300=1,X300*('Base de Dados 2013'!$AN364-'Base de Dados 2013'!$AH364),"")</f>
        <v/>
      </c>
      <c r="AY300" s="90" t="str">
        <f>IF(Y300=1,Y300*('Base de Dados 2013'!$AN364-'Base de Dados 2013'!$AH364),"")</f>
        <v/>
      </c>
      <c r="AZ300" t="str">
        <f t="shared" si="82"/>
        <v/>
      </c>
      <c r="BA300" t="str">
        <f t="shared" si="98"/>
        <v/>
      </c>
    </row>
    <row r="301" spans="1:53" x14ac:dyDescent="0.55000000000000004">
      <c r="A301" s="75" t="str">
        <f>'Base de Dados 2013'!O365</f>
        <v>PJ 214</v>
      </c>
      <c r="B301" s="88" t="str">
        <f t="shared" si="97"/>
        <v/>
      </c>
      <c r="C301" s="89" t="str">
        <f t="shared" si="97"/>
        <v/>
      </c>
      <c r="D301" s="89" t="str">
        <f t="shared" si="97"/>
        <v/>
      </c>
      <c r="E301" s="89" t="str">
        <f t="shared" si="97"/>
        <v/>
      </c>
      <c r="F301" s="89" t="str">
        <f t="shared" si="97"/>
        <v/>
      </c>
      <c r="G301" s="89" t="str">
        <f t="shared" si="97"/>
        <v/>
      </c>
      <c r="H301" s="89" t="str">
        <f t="shared" si="89"/>
        <v/>
      </c>
      <c r="I301" s="89" t="str">
        <f t="shared" si="89"/>
        <v/>
      </c>
      <c r="J301" s="89" t="str">
        <f t="shared" si="88"/>
        <v/>
      </c>
      <c r="K301" s="89" t="str">
        <f t="shared" si="97"/>
        <v/>
      </c>
      <c r="L301" s="89" t="str">
        <f t="shared" si="97"/>
        <v/>
      </c>
      <c r="M301" s="89" t="str">
        <f t="shared" si="97"/>
        <v/>
      </c>
      <c r="N301" s="89" t="str">
        <f t="shared" si="90"/>
        <v/>
      </c>
      <c r="O301" s="89" t="str">
        <f t="shared" si="91"/>
        <v/>
      </c>
      <c r="P301" s="89" t="str">
        <f t="shared" si="97"/>
        <v/>
      </c>
      <c r="Q301" s="89" t="str">
        <f t="shared" si="97"/>
        <v/>
      </c>
      <c r="R301" s="89" t="str">
        <f t="shared" si="97"/>
        <v/>
      </c>
      <c r="S301" s="89" t="str">
        <f t="shared" si="92"/>
        <v/>
      </c>
      <c r="T301" s="89" t="str">
        <f t="shared" si="93"/>
        <v/>
      </c>
      <c r="U301" s="89">
        <f t="shared" si="97"/>
        <v>1</v>
      </c>
      <c r="V301" s="89" t="str">
        <f t="shared" si="97"/>
        <v/>
      </c>
      <c r="W301" s="89" t="str">
        <f t="shared" si="97"/>
        <v/>
      </c>
      <c r="X301" s="89" t="str">
        <f t="shared" si="96"/>
        <v/>
      </c>
      <c r="Y301" s="90" t="str">
        <f t="shared" si="96"/>
        <v/>
      </c>
      <c r="Z301" s="102" t="str">
        <f t="shared" si="87"/>
        <v/>
      </c>
      <c r="AB301" s="88" t="str">
        <f>IF(B301=1,B301*('Base de Dados 2013'!$AN365-'Base de Dados 2013'!$AH365),"")</f>
        <v/>
      </c>
      <c r="AC301" s="89" t="str">
        <f>IF(C301=1,C301*('Base de Dados 2013'!$AN365-'Base de Dados 2013'!$AH365),"")</f>
        <v/>
      </c>
      <c r="AD301" s="89" t="str">
        <f>IF(D301=1,D301*('Base de Dados 2013'!$AN365-'Base de Dados 2013'!$AH365),"")</f>
        <v/>
      </c>
      <c r="AE301" s="89" t="str">
        <f>IF(E301=1,E301*('Base de Dados 2013'!$AN365-'Base de Dados 2013'!$AH365),"")</f>
        <v/>
      </c>
      <c r="AF301" s="89" t="str">
        <f>IF(F301=1,F301*('Base de Dados 2013'!$AN365-'Base de Dados 2013'!$AH365),"")</f>
        <v/>
      </c>
      <c r="AG301" s="89" t="str">
        <f>IF(G301=1,G301*('Base de Dados 2013'!$AN365-'Base de Dados 2013'!$AH365),"")</f>
        <v/>
      </c>
      <c r="AH301" s="89" t="str">
        <f>IF(H301=1,H301*('Base de Dados 2013'!$AN365-'Base de Dados 2013'!$AH365),"")</f>
        <v/>
      </c>
      <c r="AI301" s="89" t="str">
        <f>IF(I301=1,I301*('Base de Dados 2013'!$AN365-'Base de Dados 2013'!$AH365),"")</f>
        <v/>
      </c>
      <c r="AJ301" s="89" t="str">
        <f>IF(J301=1,J301*('Base de Dados 2013'!$AN365-'Base de Dados 2013'!$AH365),"")</f>
        <v/>
      </c>
      <c r="AK301" s="89" t="str">
        <f>IF(K301=1,K301*('Base de Dados 2013'!$AN365-'Base de Dados 2013'!$AH365),"")</f>
        <v/>
      </c>
      <c r="AL301" s="89" t="str">
        <f>IF(L301=1,L301*('Base de Dados 2013'!$AN365-'Base de Dados 2013'!$AH365),"")</f>
        <v/>
      </c>
      <c r="AM301" s="89" t="str">
        <f>IF(M301=1,M301*('Base de Dados 2013'!$AN365-'Base de Dados 2013'!$AH365),"")</f>
        <v/>
      </c>
      <c r="AN301" s="89" t="str">
        <f>IF(N301=1,N301*('Base de Dados 2013'!$AN365-'Base de Dados 2013'!$AH365),"")</f>
        <v/>
      </c>
      <c r="AO301" s="89" t="str">
        <f>IF(O301=1,O301*('Base de Dados 2013'!$AN365-'Base de Dados 2013'!$AH365),"")</f>
        <v/>
      </c>
      <c r="AP301" s="89" t="str">
        <f>IF(P301=1,P301*('Base de Dados 2013'!$AN365-'Base de Dados 2013'!$AH365),"")</f>
        <v/>
      </c>
      <c r="AQ301" s="89" t="str">
        <f>IF(Q301=1,Q301*('Base de Dados 2013'!$AN365-'Base de Dados 2013'!$AH365),"")</f>
        <v/>
      </c>
      <c r="AR301" s="89" t="str">
        <f>IF(R301=1,R301*('Base de Dados 2013'!$AN365-'Base de Dados 2013'!$AH365),"")</f>
        <v/>
      </c>
      <c r="AS301" s="89" t="str">
        <f>IF(S301=1,S301*('Base de Dados 2013'!$AN365-'Base de Dados 2013'!$AH365),"")</f>
        <v/>
      </c>
      <c r="AT301" s="89" t="str">
        <f>IF(T301=1,T301*('Base de Dados 2013'!$AN365-'Base de Dados 2013'!$AH365),"")</f>
        <v/>
      </c>
      <c r="AU301" s="89">
        <f>IF(U301=1,U301*('Base de Dados 2013'!$AN365-'Base de Dados 2013'!$AH365),"")</f>
        <v>36</v>
      </c>
      <c r="AV301" s="89" t="str">
        <f>IF(V301=1,V301*('Base de Dados 2013'!$AN365-'Base de Dados 2013'!$AH365),"")</f>
        <v/>
      </c>
      <c r="AW301" s="89" t="str">
        <f>IF(W301=1,W301*('Base de Dados 2013'!$AN365-'Base de Dados 2013'!$AH365),"")</f>
        <v/>
      </c>
      <c r="AX301" s="89" t="str">
        <f>IF(X301=1,X301*('Base de Dados 2013'!$AN365-'Base de Dados 2013'!$AH365),"")</f>
        <v/>
      </c>
      <c r="AY301" s="90" t="str">
        <f>IF(Y301=1,Y301*('Base de Dados 2013'!$AN365-'Base de Dados 2013'!$AH365),"")</f>
        <v/>
      </c>
      <c r="AZ301" t="str">
        <f t="shared" si="82"/>
        <v/>
      </c>
      <c r="BA301" t="str">
        <f t="shared" si="98"/>
        <v/>
      </c>
    </row>
    <row r="302" spans="1:53" x14ac:dyDescent="0.55000000000000004">
      <c r="A302" s="75" t="str">
        <f>'Base de Dados 2013'!O366</f>
        <v>USA 556</v>
      </c>
      <c r="B302" s="88" t="str">
        <f t="shared" si="97"/>
        <v/>
      </c>
      <c r="C302" s="89" t="str">
        <f t="shared" si="97"/>
        <v/>
      </c>
      <c r="D302" s="89" t="str">
        <f t="shared" si="97"/>
        <v/>
      </c>
      <c r="E302" s="89" t="str">
        <f t="shared" si="97"/>
        <v/>
      </c>
      <c r="F302" s="89" t="str">
        <f t="shared" si="97"/>
        <v/>
      </c>
      <c r="G302" s="89" t="str">
        <f t="shared" si="97"/>
        <v/>
      </c>
      <c r="H302" s="89" t="str">
        <f t="shared" si="89"/>
        <v/>
      </c>
      <c r="I302" s="89" t="str">
        <f t="shared" si="89"/>
        <v/>
      </c>
      <c r="J302" s="89" t="str">
        <f t="shared" si="88"/>
        <v/>
      </c>
      <c r="K302" s="89" t="str">
        <f t="shared" si="97"/>
        <v/>
      </c>
      <c r="L302" s="89">
        <f t="shared" si="97"/>
        <v>1</v>
      </c>
      <c r="M302" s="89" t="str">
        <f t="shared" si="97"/>
        <v/>
      </c>
      <c r="N302" s="89" t="str">
        <f t="shared" si="90"/>
        <v/>
      </c>
      <c r="O302" s="89" t="str">
        <f t="shared" si="91"/>
        <v/>
      </c>
      <c r="P302" s="89" t="str">
        <f t="shared" si="97"/>
        <v/>
      </c>
      <c r="Q302" s="89" t="str">
        <f t="shared" si="97"/>
        <v/>
      </c>
      <c r="R302" s="89" t="str">
        <f t="shared" si="97"/>
        <v/>
      </c>
      <c r="S302" s="89" t="str">
        <f t="shared" si="92"/>
        <v/>
      </c>
      <c r="T302" s="89" t="str">
        <f t="shared" si="93"/>
        <v/>
      </c>
      <c r="U302" s="89" t="str">
        <f t="shared" si="97"/>
        <v/>
      </c>
      <c r="V302" s="89" t="str">
        <f t="shared" si="97"/>
        <v/>
      </c>
      <c r="W302" s="89" t="str">
        <f t="shared" si="97"/>
        <v/>
      </c>
      <c r="X302" s="89" t="str">
        <f t="shared" si="96"/>
        <v/>
      </c>
      <c r="Y302" s="90" t="str">
        <f t="shared" si="96"/>
        <v/>
      </c>
      <c r="Z302" s="102" t="str">
        <f t="shared" si="87"/>
        <v/>
      </c>
      <c r="AB302" s="88" t="str">
        <f>IF(B302=1,B302*('Base de Dados 2013'!$AN366-'Base de Dados 2013'!$AH366),"")</f>
        <v/>
      </c>
      <c r="AC302" s="89" t="str">
        <f>IF(C302=1,C302*('Base de Dados 2013'!$AN366-'Base de Dados 2013'!$AH366),"")</f>
        <v/>
      </c>
      <c r="AD302" s="89" t="str">
        <f>IF(D302=1,D302*('Base de Dados 2013'!$AN366-'Base de Dados 2013'!$AH366),"")</f>
        <v/>
      </c>
      <c r="AE302" s="89" t="str">
        <f>IF(E302=1,E302*('Base de Dados 2013'!$AN366-'Base de Dados 2013'!$AH366),"")</f>
        <v/>
      </c>
      <c r="AF302" s="89" t="str">
        <f>IF(F302=1,F302*('Base de Dados 2013'!$AN366-'Base de Dados 2013'!$AH366),"")</f>
        <v/>
      </c>
      <c r="AG302" s="89" t="str">
        <f>IF(G302=1,G302*('Base de Dados 2013'!$AN366-'Base de Dados 2013'!$AH366),"")</f>
        <v/>
      </c>
      <c r="AH302" s="89" t="str">
        <f>IF(H302=1,H302*('Base de Dados 2013'!$AN366-'Base de Dados 2013'!$AH366),"")</f>
        <v/>
      </c>
      <c r="AI302" s="89" t="str">
        <f>IF(I302=1,I302*('Base de Dados 2013'!$AN366-'Base de Dados 2013'!$AH366),"")</f>
        <v/>
      </c>
      <c r="AJ302" s="89" t="str">
        <f>IF(J302=1,J302*('Base de Dados 2013'!$AN366-'Base de Dados 2013'!$AH366),"")</f>
        <v/>
      </c>
      <c r="AK302" s="89" t="str">
        <f>IF(K302=1,K302*('Base de Dados 2013'!$AN366-'Base de Dados 2013'!$AH366),"")</f>
        <v/>
      </c>
      <c r="AL302" s="89">
        <f>IF(L302=1,L302*('Base de Dados 2013'!$AN366-'Base de Dados 2013'!$AH366),"")</f>
        <v>81</v>
      </c>
      <c r="AM302" s="89" t="str">
        <f>IF(M302=1,M302*('Base de Dados 2013'!$AN366-'Base de Dados 2013'!$AH366),"")</f>
        <v/>
      </c>
      <c r="AN302" s="89" t="str">
        <f>IF(N302=1,N302*('Base de Dados 2013'!$AN366-'Base de Dados 2013'!$AH366),"")</f>
        <v/>
      </c>
      <c r="AO302" s="89" t="str">
        <f>IF(O302=1,O302*('Base de Dados 2013'!$AN366-'Base de Dados 2013'!$AH366),"")</f>
        <v/>
      </c>
      <c r="AP302" s="89" t="str">
        <f>IF(P302=1,P302*('Base de Dados 2013'!$AN366-'Base de Dados 2013'!$AH366),"")</f>
        <v/>
      </c>
      <c r="AQ302" s="89" t="str">
        <f>IF(Q302=1,Q302*('Base de Dados 2013'!$AN366-'Base de Dados 2013'!$AH366),"")</f>
        <v/>
      </c>
      <c r="AR302" s="89" t="str">
        <f>IF(R302=1,R302*('Base de Dados 2013'!$AN366-'Base de Dados 2013'!$AH366),"")</f>
        <v/>
      </c>
      <c r="AS302" s="89" t="str">
        <f>IF(S302=1,S302*('Base de Dados 2013'!$AN366-'Base de Dados 2013'!$AH366),"")</f>
        <v/>
      </c>
      <c r="AT302" s="89" t="str">
        <f>IF(T302=1,T302*('Base de Dados 2013'!$AN366-'Base de Dados 2013'!$AH366),"")</f>
        <v/>
      </c>
      <c r="AU302" s="89" t="str">
        <f>IF(U302=1,U302*('Base de Dados 2013'!$AN366-'Base de Dados 2013'!$AH366),"")</f>
        <v/>
      </c>
      <c r="AV302" s="89" t="str">
        <f>IF(V302=1,V302*('Base de Dados 2013'!$AN366-'Base de Dados 2013'!$AH366),"")</f>
        <v/>
      </c>
      <c r="AW302" s="89" t="str">
        <f>IF(W302=1,W302*('Base de Dados 2013'!$AN366-'Base de Dados 2013'!$AH366),"")</f>
        <v/>
      </c>
      <c r="AX302" s="89" t="str">
        <f>IF(X302=1,X302*('Base de Dados 2013'!$AN366-'Base de Dados 2013'!$AH366),"")</f>
        <v/>
      </c>
      <c r="AY302" s="90" t="str">
        <f>IF(Y302=1,Y302*('Base de Dados 2013'!$AN366-'Base de Dados 2013'!$AH366),"")</f>
        <v/>
      </c>
      <c r="AZ302" t="str">
        <f t="shared" ref="AZ302:AZ365" si="99">IF(SUM(AB302:AY302)&lt;=0,"AQUI!","")</f>
        <v/>
      </c>
      <c r="BA302" t="str">
        <f t="shared" si="98"/>
        <v/>
      </c>
    </row>
    <row r="303" spans="1:53" x14ac:dyDescent="0.55000000000000004">
      <c r="A303" s="75" t="str">
        <f>'Base de Dados 2013'!O367</f>
        <v>LP 206</v>
      </c>
      <c r="B303" s="88" t="str">
        <f t="shared" si="97"/>
        <v/>
      </c>
      <c r="C303" s="89" t="str">
        <f t="shared" si="97"/>
        <v/>
      </c>
      <c r="D303" s="89" t="str">
        <f t="shared" si="97"/>
        <v/>
      </c>
      <c r="E303" s="89" t="str">
        <f t="shared" si="97"/>
        <v/>
      </c>
      <c r="F303" s="89" t="str">
        <f t="shared" si="97"/>
        <v/>
      </c>
      <c r="G303" s="89" t="str">
        <f t="shared" si="97"/>
        <v/>
      </c>
      <c r="H303" s="89" t="str">
        <f t="shared" si="89"/>
        <v/>
      </c>
      <c r="I303" s="89" t="str">
        <f t="shared" si="89"/>
        <v/>
      </c>
      <c r="J303" s="89" t="str">
        <f t="shared" si="88"/>
        <v/>
      </c>
      <c r="K303" s="89" t="str">
        <f t="shared" si="97"/>
        <v/>
      </c>
      <c r="L303" s="89" t="str">
        <f t="shared" si="97"/>
        <v/>
      </c>
      <c r="M303" s="89" t="str">
        <f t="shared" si="97"/>
        <v/>
      </c>
      <c r="N303" s="89" t="str">
        <f t="shared" si="90"/>
        <v/>
      </c>
      <c r="O303" s="89" t="str">
        <f t="shared" si="91"/>
        <v/>
      </c>
      <c r="P303" s="89" t="str">
        <f t="shared" si="97"/>
        <v/>
      </c>
      <c r="Q303" s="89" t="str">
        <f t="shared" si="97"/>
        <v/>
      </c>
      <c r="R303" s="89" t="str">
        <f t="shared" si="97"/>
        <v/>
      </c>
      <c r="S303" s="89" t="str">
        <f t="shared" si="92"/>
        <v/>
      </c>
      <c r="T303" s="89" t="str">
        <f t="shared" si="93"/>
        <v/>
      </c>
      <c r="U303" s="89" t="str">
        <f t="shared" si="97"/>
        <v/>
      </c>
      <c r="V303" s="89">
        <f t="shared" si="97"/>
        <v>1</v>
      </c>
      <c r="W303" s="89" t="str">
        <f t="shared" si="97"/>
        <v/>
      </c>
      <c r="X303" s="89" t="str">
        <f t="shared" si="96"/>
        <v/>
      </c>
      <c r="Y303" s="90" t="str">
        <f t="shared" si="96"/>
        <v/>
      </c>
      <c r="Z303" s="102" t="str">
        <f t="shared" si="87"/>
        <v/>
      </c>
      <c r="AB303" s="88" t="str">
        <f>IF(B303=1,B303*('Base de Dados 2013'!$AN367-'Base de Dados 2013'!$AH367),"")</f>
        <v/>
      </c>
      <c r="AC303" s="89" t="str">
        <f>IF(C303=1,C303*('Base de Dados 2013'!$AN367-'Base de Dados 2013'!$AH367),"")</f>
        <v/>
      </c>
      <c r="AD303" s="89" t="str">
        <f>IF(D303=1,D303*('Base de Dados 2013'!$AN367-'Base de Dados 2013'!$AH367),"")</f>
        <v/>
      </c>
      <c r="AE303" s="89" t="str">
        <f>IF(E303=1,E303*('Base de Dados 2013'!$AN367-'Base de Dados 2013'!$AH367),"")</f>
        <v/>
      </c>
      <c r="AF303" s="89" t="str">
        <f>IF(F303=1,F303*('Base de Dados 2013'!$AN367-'Base de Dados 2013'!$AH367),"")</f>
        <v/>
      </c>
      <c r="AG303" s="89" t="str">
        <f>IF(G303=1,G303*('Base de Dados 2013'!$AN367-'Base de Dados 2013'!$AH367),"")</f>
        <v/>
      </c>
      <c r="AH303" s="89" t="str">
        <f>IF(H303=1,H303*('Base de Dados 2013'!$AN367-'Base de Dados 2013'!$AH367),"")</f>
        <v/>
      </c>
      <c r="AI303" s="89" t="str">
        <f>IF(I303=1,I303*('Base de Dados 2013'!$AN367-'Base de Dados 2013'!$AH367),"")</f>
        <v/>
      </c>
      <c r="AJ303" s="89" t="str">
        <f>IF(J303=1,J303*('Base de Dados 2013'!$AN367-'Base de Dados 2013'!$AH367),"")</f>
        <v/>
      </c>
      <c r="AK303" s="89" t="str">
        <f>IF(K303=1,K303*('Base de Dados 2013'!$AN367-'Base de Dados 2013'!$AH367),"")</f>
        <v/>
      </c>
      <c r="AL303" s="89" t="str">
        <f>IF(L303=1,L303*('Base de Dados 2013'!$AN367-'Base de Dados 2013'!$AH367),"")</f>
        <v/>
      </c>
      <c r="AM303" s="89" t="str">
        <f>IF(M303=1,M303*('Base de Dados 2013'!$AN367-'Base de Dados 2013'!$AH367),"")</f>
        <v/>
      </c>
      <c r="AN303" s="89" t="str">
        <f>IF(N303=1,N303*('Base de Dados 2013'!$AN367-'Base de Dados 2013'!$AH367),"")</f>
        <v/>
      </c>
      <c r="AO303" s="89" t="str">
        <f>IF(O303=1,O303*('Base de Dados 2013'!$AN367-'Base de Dados 2013'!$AH367),"")</f>
        <v/>
      </c>
      <c r="AP303" s="89" t="str">
        <f>IF(P303=1,P303*('Base de Dados 2013'!$AN367-'Base de Dados 2013'!$AH367),"")</f>
        <v/>
      </c>
      <c r="AQ303" s="89" t="str">
        <f>IF(Q303=1,Q303*('Base de Dados 2013'!$AN367-'Base de Dados 2013'!$AH367),"")</f>
        <v/>
      </c>
      <c r="AR303" s="89" t="str">
        <f>IF(R303=1,R303*('Base de Dados 2013'!$AN367-'Base de Dados 2013'!$AH367),"")</f>
        <v/>
      </c>
      <c r="AS303" s="89" t="str">
        <f>IF(S303=1,S303*('Base de Dados 2013'!$AN367-'Base de Dados 2013'!$AH367),"")</f>
        <v/>
      </c>
      <c r="AT303" s="89" t="str">
        <f>IF(T303=1,T303*('Base de Dados 2013'!$AN367-'Base de Dados 2013'!$AH367),"")</f>
        <v/>
      </c>
      <c r="AU303" s="89" t="str">
        <f>IF(U303=1,U303*('Base de Dados 2013'!$AN367-'Base de Dados 2013'!$AH367),"")</f>
        <v/>
      </c>
      <c r="AV303" s="89">
        <f>IF(V303=1,V303*('Base de Dados 2013'!$AN367-'Base de Dados 2013'!$AH367),"")</f>
        <v>43</v>
      </c>
      <c r="AW303" s="89" t="str">
        <f>IF(W303=1,W303*('Base de Dados 2013'!$AN367-'Base de Dados 2013'!$AH367),"")</f>
        <v/>
      </c>
      <c r="AX303" s="89" t="str">
        <f>IF(X303=1,X303*('Base de Dados 2013'!$AN367-'Base de Dados 2013'!$AH367),"")</f>
        <v/>
      </c>
      <c r="AY303" s="90" t="str">
        <f>IF(Y303=1,Y303*('Base de Dados 2013'!$AN367-'Base de Dados 2013'!$AH367),"")</f>
        <v/>
      </c>
      <c r="AZ303" t="str">
        <f t="shared" si="99"/>
        <v/>
      </c>
      <c r="BA303" t="str">
        <f t="shared" si="98"/>
        <v/>
      </c>
    </row>
    <row r="304" spans="1:53" x14ac:dyDescent="0.55000000000000004">
      <c r="A304" s="75" t="str">
        <f>'Base de Dados 2013'!O368</f>
        <v>USB 572</v>
      </c>
      <c r="B304" s="88">
        <f t="shared" si="97"/>
        <v>1</v>
      </c>
      <c r="C304" s="89" t="str">
        <f t="shared" si="97"/>
        <v/>
      </c>
      <c r="D304" s="89" t="str">
        <f t="shared" si="97"/>
        <v/>
      </c>
      <c r="E304" s="89" t="str">
        <f t="shared" si="97"/>
        <v/>
      </c>
      <c r="F304" s="89" t="str">
        <f t="shared" si="97"/>
        <v/>
      </c>
      <c r="G304" s="89" t="str">
        <f t="shared" si="97"/>
        <v/>
      </c>
      <c r="H304" s="89" t="str">
        <f t="shared" si="89"/>
        <v/>
      </c>
      <c r="I304" s="89" t="str">
        <f t="shared" si="89"/>
        <v/>
      </c>
      <c r="J304" s="89" t="str">
        <f t="shared" si="88"/>
        <v/>
      </c>
      <c r="K304" s="89" t="str">
        <f t="shared" si="97"/>
        <v/>
      </c>
      <c r="L304" s="89" t="str">
        <f t="shared" si="97"/>
        <v/>
      </c>
      <c r="M304" s="89" t="str">
        <f t="shared" si="97"/>
        <v/>
      </c>
      <c r="N304" s="89" t="str">
        <f t="shared" si="90"/>
        <v/>
      </c>
      <c r="O304" s="89" t="str">
        <f t="shared" si="91"/>
        <v/>
      </c>
      <c r="P304" s="89" t="str">
        <f t="shared" si="97"/>
        <v/>
      </c>
      <c r="Q304" s="89" t="str">
        <f t="shared" si="97"/>
        <v/>
      </c>
      <c r="R304" s="89" t="str">
        <f t="shared" si="97"/>
        <v/>
      </c>
      <c r="S304" s="89" t="str">
        <f t="shared" si="92"/>
        <v/>
      </c>
      <c r="T304" s="89" t="str">
        <f t="shared" si="93"/>
        <v/>
      </c>
      <c r="U304" s="89" t="str">
        <f t="shared" si="97"/>
        <v/>
      </c>
      <c r="V304" s="89" t="str">
        <f t="shared" si="97"/>
        <v/>
      </c>
      <c r="W304" s="89" t="str">
        <f t="shared" si="97"/>
        <v/>
      </c>
      <c r="X304" s="89" t="str">
        <f t="shared" si="96"/>
        <v/>
      </c>
      <c r="Y304" s="90" t="str">
        <f t="shared" si="96"/>
        <v/>
      </c>
      <c r="Z304" s="102" t="str">
        <f t="shared" si="87"/>
        <v/>
      </c>
      <c r="AB304" s="88">
        <f>IF(B304=1,B304*('Base de Dados 2013'!$AN368-'Base de Dados 2013'!$AH368),"")</f>
        <v>102</v>
      </c>
      <c r="AC304" s="89" t="str">
        <f>IF(C304=1,C304*('Base de Dados 2013'!$AN368-'Base de Dados 2013'!$AH368),"")</f>
        <v/>
      </c>
      <c r="AD304" s="89" t="str">
        <f>IF(D304=1,D304*('Base de Dados 2013'!$AN368-'Base de Dados 2013'!$AH368),"")</f>
        <v/>
      </c>
      <c r="AE304" s="89" t="str">
        <f>IF(E304=1,E304*('Base de Dados 2013'!$AN368-'Base de Dados 2013'!$AH368),"")</f>
        <v/>
      </c>
      <c r="AF304" s="89" t="str">
        <f>IF(F304=1,F304*('Base de Dados 2013'!$AN368-'Base de Dados 2013'!$AH368),"")</f>
        <v/>
      </c>
      <c r="AG304" s="89" t="str">
        <f>IF(G304=1,G304*('Base de Dados 2013'!$AN368-'Base de Dados 2013'!$AH368),"")</f>
        <v/>
      </c>
      <c r="AH304" s="89" t="str">
        <f>IF(H304=1,H304*('Base de Dados 2013'!$AN368-'Base de Dados 2013'!$AH368),"")</f>
        <v/>
      </c>
      <c r="AI304" s="89" t="str">
        <f>IF(I304=1,I304*('Base de Dados 2013'!$AN368-'Base de Dados 2013'!$AH368),"")</f>
        <v/>
      </c>
      <c r="AJ304" s="89" t="str">
        <f>IF(J304=1,J304*('Base de Dados 2013'!$AN368-'Base de Dados 2013'!$AH368),"")</f>
        <v/>
      </c>
      <c r="AK304" s="89" t="str">
        <f>IF(K304=1,K304*('Base de Dados 2013'!$AN368-'Base de Dados 2013'!$AH368),"")</f>
        <v/>
      </c>
      <c r="AL304" s="89" t="str">
        <f>IF(L304=1,L304*('Base de Dados 2013'!$AN368-'Base de Dados 2013'!$AH368),"")</f>
        <v/>
      </c>
      <c r="AM304" s="89" t="str">
        <f>IF(M304=1,M304*('Base de Dados 2013'!$AN368-'Base de Dados 2013'!$AH368),"")</f>
        <v/>
      </c>
      <c r="AN304" s="89" t="str">
        <f>IF(N304=1,N304*('Base de Dados 2013'!$AN368-'Base de Dados 2013'!$AH368),"")</f>
        <v/>
      </c>
      <c r="AO304" s="89" t="str">
        <f>IF(O304=1,O304*('Base de Dados 2013'!$AN368-'Base de Dados 2013'!$AH368),"")</f>
        <v/>
      </c>
      <c r="AP304" s="89" t="str">
        <f>IF(P304=1,P304*('Base de Dados 2013'!$AN368-'Base de Dados 2013'!$AH368),"")</f>
        <v/>
      </c>
      <c r="AQ304" s="89" t="str">
        <f>IF(Q304=1,Q304*('Base de Dados 2013'!$AN368-'Base de Dados 2013'!$AH368),"")</f>
        <v/>
      </c>
      <c r="AR304" s="89" t="str">
        <f>IF(R304=1,R304*('Base de Dados 2013'!$AN368-'Base de Dados 2013'!$AH368),"")</f>
        <v/>
      </c>
      <c r="AS304" s="89" t="str">
        <f>IF(S304=1,S304*('Base de Dados 2013'!$AN368-'Base de Dados 2013'!$AH368),"")</f>
        <v/>
      </c>
      <c r="AT304" s="89" t="str">
        <f>IF(T304=1,T304*('Base de Dados 2013'!$AN368-'Base de Dados 2013'!$AH368),"")</f>
        <v/>
      </c>
      <c r="AU304" s="89" t="str">
        <f>IF(U304=1,U304*('Base de Dados 2013'!$AN368-'Base de Dados 2013'!$AH368),"")</f>
        <v/>
      </c>
      <c r="AV304" s="89" t="str">
        <f>IF(V304=1,V304*('Base de Dados 2013'!$AN368-'Base de Dados 2013'!$AH368),"")</f>
        <v/>
      </c>
      <c r="AW304" s="89" t="str">
        <f>IF(W304=1,W304*('Base de Dados 2013'!$AN368-'Base de Dados 2013'!$AH368),"")</f>
        <v/>
      </c>
      <c r="AX304" s="89" t="str">
        <f>IF(X304=1,X304*('Base de Dados 2013'!$AN368-'Base de Dados 2013'!$AH368),"")</f>
        <v/>
      </c>
      <c r="AY304" s="90" t="str">
        <f>IF(Y304=1,Y304*('Base de Dados 2013'!$AN368-'Base de Dados 2013'!$AH368),"")</f>
        <v/>
      </c>
      <c r="AZ304" t="str">
        <f t="shared" si="99"/>
        <v/>
      </c>
      <c r="BA304" t="str">
        <f t="shared" si="98"/>
        <v/>
      </c>
    </row>
    <row r="305" spans="1:53" x14ac:dyDescent="0.55000000000000004">
      <c r="A305" s="75" t="str">
        <f>'Base de Dados 2013'!O369</f>
        <v>USA 598</v>
      </c>
      <c r="B305" s="88" t="str">
        <f t="shared" si="97"/>
        <v/>
      </c>
      <c r="C305" s="89" t="str">
        <f t="shared" si="97"/>
        <v/>
      </c>
      <c r="D305" s="89" t="str">
        <f t="shared" si="97"/>
        <v/>
      </c>
      <c r="E305" s="89" t="str">
        <f t="shared" si="97"/>
        <v/>
      </c>
      <c r="F305" s="89" t="str">
        <f t="shared" si="97"/>
        <v/>
      </c>
      <c r="G305" s="89" t="str">
        <f t="shared" si="97"/>
        <v/>
      </c>
      <c r="H305" s="89" t="str">
        <f t="shared" si="89"/>
        <v/>
      </c>
      <c r="I305" s="89" t="str">
        <f t="shared" si="89"/>
        <v/>
      </c>
      <c r="J305" s="89" t="str">
        <f t="shared" si="88"/>
        <v/>
      </c>
      <c r="K305" s="89" t="str">
        <f t="shared" si="97"/>
        <v/>
      </c>
      <c r="L305" s="89" t="str">
        <f t="shared" si="97"/>
        <v/>
      </c>
      <c r="M305" s="89" t="str">
        <f t="shared" si="97"/>
        <v/>
      </c>
      <c r="N305" s="89">
        <f t="shared" si="90"/>
        <v>1</v>
      </c>
      <c r="O305" s="89" t="str">
        <f t="shared" si="91"/>
        <v/>
      </c>
      <c r="P305" s="89" t="str">
        <f t="shared" si="97"/>
        <v/>
      </c>
      <c r="Q305" s="89" t="str">
        <f t="shared" si="97"/>
        <v/>
      </c>
      <c r="R305" s="89" t="str">
        <f t="shared" si="97"/>
        <v/>
      </c>
      <c r="S305" s="89" t="str">
        <f t="shared" si="92"/>
        <v/>
      </c>
      <c r="T305" s="89" t="str">
        <f t="shared" si="93"/>
        <v/>
      </c>
      <c r="U305" s="89" t="str">
        <f t="shared" si="97"/>
        <v/>
      </c>
      <c r="V305" s="89" t="str">
        <f t="shared" si="97"/>
        <v/>
      </c>
      <c r="W305" s="89" t="str">
        <f t="shared" si="97"/>
        <v/>
      </c>
      <c r="X305" s="89" t="str">
        <f t="shared" si="96"/>
        <v/>
      </c>
      <c r="Y305" s="90" t="str">
        <f t="shared" si="96"/>
        <v/>
      </c>
      <c r="Z305" s="102" t="str">
        <f t="shared" si="87"/>
        <v/>
      </c>
      <c r="AB305" s="88" t="str">
        <f>IF(B305=1,B305*('Base de Dados 2013'!$AN369-'Base de Dados 2013'!$AH369),"")</f>
        <v/>
      </c>
      <c r="AC305" s="89" t="str">
        <f>IF(C305=1,C305*('Base de Dados 2013'!$AN369-'Base de Dados 2013'!$AH369),"")</f>
        <v/>
      </c>
      <c r="AD305" s="89" t="str">
        <f>IF(D305=1,D305*('Base de Dados 2013'!$AN369-'Base de Dados 2013'!$AH369),"")</f>
        <v/>
      </c>
      <c r="AE305" s="89" t="str">
        <f>IF(E305=1,E305*('Base de Dados 2013'!$AN369-'Base de Dados 2013'!$AH369),"")</f>
        <v/>
      </c>
      <c r="AF305" s="89" t="str">
        <f>IF(F305=1,F305*('Base de Dados 2013'!$AN369-'Base de Dados 2013'!$AH369),"")</f>
        <v/>
      </c>
      <c r="AG305" s="89" t="str">
        <f>IF(G305=1,G305*('Base de Dados 2013'!$AN369-'Base de Dados 2013'!$AH369),"")</f>
        <v/>
      </c>
      <c r="AH305" s="89" t="str">
        <f>IF(H305=1,H305*('Base de Dados 2013'!$AN369-'Base de Dados 2013'!$AH369),"")</f>
        <v/>
      </c>
      <c r="AI305" s="89" t="str">
        <f>IF(I305=1,I305*('Base de Dados 2013'!$AN369-'Base de Dados 2013'!$AH369),"")</f>
        <v/>
      </c>
      <c r="AJ305" s="89" t="str">
        <f>IF(J305=1,J305*('Base de Dados 2013'!$AN369-'Base de Dados 2013'!$AH369),"")</f>
        <v/>
      </c>
      <c r="AK305" s="89" t="str">
        <f>IF(K305=1,K305*('Base de Dados 2013'!$AN369-'Base de Dados 2013'!$AH369),"")</f>
        <v/>
      </c>
      <c r="AL305" s="89" t="str">
        <f>IF(L305=1,L305*('Base de Dados 2013'!$AN369-'Base de Dados 2013'!$AH369),"")</f>
        <v/>
      </c>
      <c r="AM305" s="89" t="str">
        <f>IF(M305=1,M305*('Base de Dados 2013'!$AN369-'Base de Dados 2013'!$AH369),"")</f>
        <v/>
      </c>
      <c r="AN305" s="89">
        <f>IF(N305=1,N305*('Base de Dados 2013'!$AN369-'Base de Dados 2013'!$AH369),"")</f>
        <v>44</v>
      </c>
      <c r="AO305" s="89" t="str">
        <f>IF(O305=1,O305*('Base de Dados 2013'!$AN369-'Base de Dados 2013'!$AH369),"")</f>
        <v/>
      </c>
      <c r="AP305" s="89" t="str">
        <f>IF(P305=1,P305*('Base de Dados 2013'!$AN369-'Base de Dados 2013'!$AH369),"")</f>
        <v/>
      </c>
      <c r="AQ305" s="89" t="str">
        <f>IF(Q305=1,Q305*('Base de Dados 2013'!$AN369-'Base de Dados 2013'!$AH369),"")</f>
        <v/>
      </c>
      <c r="AR305" s="89" t="str">
        <f>IF(R305=1,R305*('Base de Dados 2013'!$AN369-'Base de Dados 2013'!$AH369),"")</f>
        <v/>
      </c>
      <c r="AS305" s="89" t="str">
        <f>IF(S305=1,S305*('Base de Dados 2013'!$AN369-'Base de Dados 2013'!$AH369),"")</f>
        <v/>
      </c>
      <c r="AT305" s="89" t="str">
        <f>IF(T305=1,T305*('Base de Dados 2013'!$AN369-'Base de Dados 2013'!$AH369),"")</f>
        <v/>
      </c>
      <c r="AU305" s="89" t="str">
        <f>IF(U305=1,U305*('Base de Dados 2013'!$AN369-'Base de Dados 2013'!$AH369),"")</f>
        <v/>
      </c>
      <c r="AV305" s="89" t="str">
        <f>IF(V305=1,V305*('Base de Dados 2013'!$AN369-'Base de Dados 2013'!$AH369),"")</f>
        <v/>
      </c>
      <c r="AW305" s="89" t="str">
        <f>IF(W305=1,W305*('Base de Dados 2013'!$AN369-'Base de Dados 2013'!$AH369),"")</f>
        <v/>
      </c>
      <c r="AX305" s="89" t="str">
        <f>IF(X305=1,X305*('Base de Dados 2013'!$AN369-'Base de Dados 2013'!$AH369),"")</f>
        <v/>
      </c>
      <c r="AY305" s="90" t="str">
        <f>IF(Y305=1,Y305*('Base de Dados 2013'!$AN369-'Base de Dados 2013'!$AH369),"")</f>
        <v/>
      </c>
      <c r="AZ305" t="str">
        <f t="shared" si="99"/>
        <v/>
      </c>
      <c r="BA305" t="str">
        <f t="shared" si="98"/>
        <v/>
      </c>
    </row>
    <row r="306" spans="1:53" x14ac:dyDescent="0.55000000000000004">
      <c r="A306" s="75" t="str">
        <f>'Base de Dados 2013'!O370</f>
        <v>USB 296</v>
      </c>
      <c r="B306" s="88" t="str">
        <f t="shared" si="97"/>
        <v/>
      </c>
      <c r="C306" s="89" t="str">
        <f t="shared" si="97"/>
        <v/>
      </c>
      <c r="D306" s="89" t="str">
        <f t="shared" si="97"/>
        <v/>
      </c>
      <c r="E306" s="89" t="str">
        <f t="shared" si="97"/>
        <v/>
      </c>
      <c r="F306" s="89" t="str">
        <f t="shared" si="97"/>
        <v/>
      </c>
      <c r="G306" s="89">
        <f t="shared" si="97"/>
        <v>1</v>
      </c>
      <c r="H306" s="89" t="str">
        <f t="shared" si="89"/>
        <v/>
      </c>
      <c r="I306" s="89" t="str">
        <f t="shared" si="89"/>
        <v/>
      </c>
      <c r="J306" s="89" t="str">
        <f t="shared" si="88"/>
        <v/>
      </c>
      <c r="K306" s="89" t="str">
        <f t="shared" si="97"/>
        <v/>
      </c>
      <c r="L306" s="89" t="str">
        <f t="shared" si="97"/>
        <v/>
      </c>
      <c r="M306" s="89" t="str">
        <f t="shared" si="97"/>
        <v/>
      </c>
      <c r="N306" s="89" t="str">
        <f t="shared" si="90"/>
        <v/>
      </c>
      <c r="O306" s="89" t="str">
        <f t="shared" si="91"/>
        <v/>
      </c>
      <c r="P306" s="89" t="str">
        <f t="shared" si="97"/>
        <v/>
      </c>
      <c r="Q306" s="89" t="str">
        <f t="shared" si="97"/>
        <v/>
      </c>
      <c r="R306" s="89" t="str">
        <f t="shared" si="97"/>
        <v/>
      </c>
      <c r="S306" s="89" t="str">
        <f t="shared" si="92"/>
        <v/>
      </c>
      <c r="T306" s="89" t="str">
        <f t="shared" si="93"/>
        <v/>
      </c>
      <c r="U306" s="89" t="str">
        <f t="shared" si="97"/>
        <v/>
      </c>
      <c r="V306" s="89" t="str">
        <f t="shared" si="97"/>
        <v/>
      </c>
      <c r="W306" s="89" t="str">
        <f t="shared" si="97"/>
        <v/>
      </c>
      <c r="X306" s="89" t="str">
        <f t="shared" si="96"/>
        <v/>
      </c>
      <c r="Y306" s="90" t="str">
        <f t="shared" si="96"/>
        <v/>
      </c>
      <c r="Z306" s="102" t="str">
        <f t="shared" si="87"/>
        <v/>
      </c>
      <c r="AB306" s="88" t="str">
        <f>IF(B306=1,B306*('Base de Dados 2013'!$AN370-'Base de Dados 2013'!$AH370),"")</f>
        <v/>
      </c>
      <c r="AC306" s="89" t="str">
        <f>IF(C306=1,C306*('Base de Dados 2013'!$AN370-'Base de Dados 2013'!$AH370),"")</f>
        <v/>
      </c>
      <c r="AD306" s="89" t="str">
        <f>IF(D306=1,D306*('Base de Dados 2013'!$AN370-'Base de Dados 2013'!$AH370),"")</f>
        <v/>
      </c>
      <c r="AE306" s="89" t="str">
        <f>IF(E306=1,E306*('Base de Dados 2013'!$AN370-'Base de Dados 2013'!$AH370),"")</f>
        <v/>
      </c>
      <c r="AF306" s="89" t="str">
        <f>IF(F306=1,F306*('Base de Dados 2013'!$AN370-'Base de Dados 2013'!$AH370),"")</f>
        <v/>
      </c>
      <c r="AG306" s="89">
        <f>IF(G306=1,G306*('Base de Dados 2013'!$AN370-'Base de Dados 2013'!$AH370),"")</f>
        <v>97</v>
      </c>
      <c r="AH306" s="89" t="str">
        <f>IF(H306=1,H306*('Base de Dados 2013'!$AN370-'Base de Dados 2013'!$AH370),"")</f>
        <v/>
      </c>
      <c r="AI306" s="89" t="str">
        <f>IF(I306=1,I306*('Base de Dados 2013'!$AN370-'Base de Dados 2013'!$AH370),"")</f>
        <v/>
      </c>
      <c r="AJ306" s="89" t="str">
        <f>IF(J306=1,J306*('Base de Dados 2013'!$AN370-'Base de Dados 2013'!$AH370),"")</f>
        <v/>
      </c>
      <c r="AK306" s="89" t="str">
        <f>IF(K306=1,K306*('Base de Dados 2013'!$AN370-'Base de Dados 2013'!$AH370),"")</f>
        <v/>
      </c>
      <c r="AL306" s="89" t="str">
        <f>IF(L306=1,L306*('Base de Dados 2013'!$AN370-'Base de Dados 2013'!$AH370),"")</f>
        <v/>
      </c>
      <c r="AM306" s="89" t="str">
        <f>IF(M306=1,M306*('Base de Dados 2013'!$AN370-'Base de Dados 2013'!$AH370),"")</f>
        <v/>
      </c>
      <c r="AN306" s="89" t="str">
        <f>IF(N306=1,N306*('Base de Dados 2013'!$AN370-'Base de Dados 2013'!$AH370),"")</f>
        <v/>
      </c>
      <c r="AO306" s="89" t="str">
        <f>IF(O306=1,O306*('Base de Dados 2013'!$AN370-'Base de Dados 2013'!$AH370),"")</f>
        <v/>
      </c>
      <c r="AP306" s="89" t="str">
        <f>IF(P306=1,P306*('Base de Dados 2013'!$AN370-'Base de Dados 2013'!$AH370),"")</f>
        <v/>
      </c>
      <c r="AQ306" s="89" t="str">
        <f>IF(Q306=1,Q306*('Base de Dados 2013'!$AN370-'Base de Dados 2013'!$AH370),"")</f>
        <v/>
      </c>
      <c r="AR306" s="89" t="str">
        <f>IF(R306=1,R306*('Base de Dados 2013'!$AN370-'Base de Dados 2013'!$AH370),"")</f>
        <v/>
      </c>
      <c r="AS306" s="89" t="str">
        <f>IF(S306=1,S306*('Base de Dados 2013'!$AN370-'Base de Dados 2013'!$AH370),"")</f>
        <v/>
      </c>
      <c r="AT306" s="89" t="str">
        <f>IF(T306=1,T306*('Base de Dados 2013'!$AN370-'Base de Dados 2013'!$AH370),"")</f>
        <v/>
      </c>
      <c r="AU306" s="89" t="str">
        <f>IF(U306=1,U306*('Base de Dados 2013'!$AN370-'Base de Dados 2013'!$AH370),"")</f>
        <v/>
      </c>
      <c r="AV306" s="89" t="str">
        <f>IF(V306=1,V306*('Base de Dados 2013'!$AN370-'Base de Dados 2013'!$AH370),"")</f>
        <v/>
      </c>
      <c r="AW306" s="89" t="str">
        <f>IF(W306=1,W306*('Base de Dados 2013'!$AN370-'Base de Dados 2013'!$AH370),"")</f>
        <v/>
      </c>
      <c r="AX306" s="89" t="str">
        <f>IF(X306=1,X306*('Base de Dados 2013'!$AN370-'Base de Dados 2013'!$AH370),"")</f>
        <v/>
      </c>
      <c r="AY306" s="90" t="str">
        <f>IF(Y306=1,Y306*('Base de Dados 2013'!$AN370-'Base de Dados 2013'!$AH370),"")</f>
        <v/>
      </c>
      <c r="AZ306" t="str">
        <f t="shared" si="99"/>
        <v/>
      </c>
      <c r="BA306" t="str">
        <f t="shared" si="98"/>
        <v/>
      </c>
    </row>
    <row r="307" spans="1:53" x14ac:dyDescent="0.55000000000000004">
      <c r="A307" s="75" t="str">
        <f>'Base de Dados 2013'!O371</f>
        <v>USB 150</v>
      </c>
      <c r="B307" s="88" t="str">
        <f t="shared" si="97"/>
        <v/>
      </c>
      <c r="C307" s="89" t="str">
        <f t="shared" si="97"/>
        <v/>
      </c>
      <c r="D307" s="89" t="str">
        <f t="shared" si="97"/>
        <v/>
      </c>
      <c r="E307" s="89" t="str">
        <f t="shared" si="97"/>
        <v/>
      </c>
      <c r="F307" s="89" t="str">
        <f t="shared" si="97"/>
        <v/>
      </c>
      <c r="G307" s="89" t="str">
        <f t="shared" si="97"/>
        <v/>
      </c>
      <c r="H307" s="89" t="str">
        <f t="shared" si="89"/>
        <v/>
      </c>
      <c r="I307" s="89" t="str">
        <f t="shared" si="89"/>
        <v/>
      </c>
      <c r="J307" s="89" t="str">
        <f t="shared" si="88"/>
        <v/>
      </c>
      <c r="K307" s="89" t="str">
        <f t="shared" si="97"/>
        <v/>
      </c>
      <c r="L307" s="89" t="str">
        <f t="shared" si="97"/>
        <v/>
      </c>
      <c r="M307" s="89" t="str">
        <f t="shared" si="97"/>
        <v/>
      </c>
      <c r="N307" s="89" t="str">
        <f t="shared" si="90"/>
        <v/>
      </c>
      <c r="O307" s="89" t="str">
        <f t="shared" si="91"/>
        <v/>
      </c>
      <c r="P307" s="89">
        <f t="shared" si="97"/>
        <v>1</v>
      </c>
      <c r="Q307" s="89" t="str">
        <f t="shared" si="97"/>
        <v/>
      </c>
      <c r="R307" s="89" t="str">
        <f t="shared" si="97"/>
        <v/>
      </c>
      <c r="S307" s="89" t="str">
        <f t="shared" si="92"/>
        <v/>
      </c>
      <c r="T307" s="89" t="str">
        <f t="shared" si="93"/>
        <v/>
      </c>
      <c r="U307" s="89" t="str">
        <f t="shared" si="97"/>
        <v/>
      </c>
      <c r="V307" s="89" t="str">
        <f t="shared" si="97"/>
        <v/>
      </c>
      <c r="W307" s="89" t="str">
        <f t="shared" si="97"/>
        <v/>
      </c>
      <c r="X307" s="89" t="str">
        <f t="shared" si="96"/>
        <v/>
      </c>
      <c r="Y307" s="90" t="str">
        <f t="shared" si="96"/>
        <v/>
      </c>
      <c r="Z307" s="102" t="str">
        <f t="shared" si="87"/>
        <v/>
      </c>
      <c r="AB307" s="88" t="str">
        <f>IF(B307=1,B307*('Base de Dados 2013'!$AN371-'Base de Dados 2013'!$AH371),"")</f>
        <v/>
      </c>
      <c r="AC307" s="89" t="str">
        <f>IF(C307=1,C307*('Base de Dados 2013'!$AN371-'Base de Dados 2013'!$AH371),"")</f>
        <v/>
      </c>
      <c r="AD307" s="89" t="str">
        <f>IF(D307=1,D307*('Base de Dados 2013'!$AN371-'Base de Dados 2013'!$AH371),"")</f>
        <v/>
      </c>
      <c r="AE307" s="89" t="str">
        <f>IF(E307=1,E307*('Base de Dados 2013'!$AN371-'Base de Dados 2013'!$AH371),"")</f>
        <v/>
      </c>
      <c r="AF307" s="89" t="str">
        <f>IF(F307=1,F307*('Base de Dados 2013'!$AN371-'Base de Dados 2013'!$AH371),"")</f>
        <v/>
      </c>
      <c r="AG307" s="89" t="str">
        <f>IF(G307=1,G307*('Base de Dados 2013'!$AN371-'Base de Dados 2013'!$AH371),"")</f>
        <v/>
      </c>
      <c r="AH307" s="89" t="str">
        <f>IF(H307=1,H307*('Base de Dados 2013'!$AN371-'Base de Dados 2013'!$AH371),"")</f>
        <v/>
      </c>
      <c r="AI307" s="89" t="str">
        <f>IF(I307=1,I307*('Base de Dados 2013'!$AN371-'Base de Dados 2013'!$AH371),"")</f>
        <v/>
      </c>
      <c r="AJ307" s="89" t="str">
        <f>IF(J307=1,J307*('Base de Dados 2013'!$AN371-'Base de Dados 2013'!$AH371),"")</f>
        <v/>
      </c>
      <c r="AK307" s="89" t="str">
        <f>IF(K307=1,K307*('Base de Dados 2013'!$AN371-'Base de Dados 2013'!$AH371),"")</f>
        <v/>
      </c>
      <c r="AL307" s="89" t="str">
        <f>IF(L307=1,L307*('Base de Dados 2013'!$AN371-'Base de Dados 2013'!$AH371),"")</f>
        <v/>
      </c>
      <c r="AM307" s="89" t="str">
        <f>IF(M307=1,M307*('Base de Dados 2013'!$AN371-'Base de Dados 2013'!$AH371),"")</f>
        <v/>
      </c>
      <c r="AN307" s="89" t="str">
        <f>IF(N307=1,N307*('Base de Dados 2013'!$AN371-'Base de Dados 2013'!$AH371),"")</f>
        <v/>
      </c>
      <c r="AO307" s="89" t="str">
        <f>IF(O307=1,O307*('Base de Dados 2013'!$AN371-'Base de Dados 2013'!$AH371),"")</f>
        <v/>
      </c>
      <c r="AP307" s="89">
        <f>IF(P307=1,P307*('Base de Dados 2013'!$AN371-'Base de Dados 2013'!$AH371),"")</f>
        <v>54</v>
      </c>
      <c r="AQ307" s="89" t="str">
        <f>IF(Q307=1,Q307*('Base de Dados 2013'!$AN371-'Base de Dados 2013'!$AH371),"")</f>
        <v/>
      </c>
      <c r="AR307" s="89" t="str">
        <f>IF(R307=1,R307*('Base de Dados 2013'!$AN371-'Base de Dados 2013'!$AH371),"")</f>
        <v/>
      </c>
      <c r="AS307" s="89" t="str">
        <f>IF(S307=1,S307*('Base de Dados 2013'!$AN371-'Base de Dados 2013'!$AH371),"")</f>
        <v/>
      </c>
      <c r="AT307" s="89" t="str">
        <f>IF(T307=1,T307*('Base de Dados 2013'!$AN371-'Base de Dados 2013'!$AH371),"")</f>
        <v/>
      </c>
      <c r="AU307" s="89" t="str">
        <f>IF(U307=1,U307*('Base de Dados 2013'!$AN371-'Base de Dados 2013'!$AH371),"")</f>
        <v/>
      </c>
      <c r="AV307" s="89" t="str">
        <f>IF(V307=1,V307*('Base de Dados 2013'!$AN371-'Base de Dados 2013'!$AH371),"")</f>
        <v/>
      </c>
      <c r="AW307" s="89" t="str">
        <f>IF(W307=1,W307*('Base de Dados 2013'!$AN371-'Base de Dados 2013'!$AH371),"")</f>
        <v/>
      </c>
      <c r="AX307" s="89" t="str">
        <f>IF(X307=1,X307*('Base de Dados 2013'!$AN371-'Base de Dados 2013'!$AH371),"")</f>
        <v/>
      </c>
      <c r="AY307" s="90" t="str">
        <f>IF(Y307=1,Y307*('Base de Dados 2013'!$AN371-'Base de Dados 2013'!$AH371),"")</f>
        <v/>
      </c>
      <c r="AZ307" t="str">
        <f t="shared" si="99"/>
        <v/>
      </c>
      <c r="BA307" t="str">
        <f t="shared" si="98"/>
        <v/>
      </c>
    </row>
    <row r="308" spans="1:53" x14ac:dyDescent="0.55000000000000004">
      <c r="A308" s="75" t="str">
        <f>'Base de Dados 2013'!O372</f>
        <v>USB 105</v>
      </c>
      <c r="B308" s="88" t="str">
        <f t="shared" si="97"/>
        <v/>
      </c>
      <c r="C308" s="89" t="str">
        <f t="shared" si="97"/>
        <v/>
      </c>
      <c r="D308" s="89" t="str">
        <f t="shared" si="97"/>
        <v/>
      </c>
      <c r="E308" s="89" t="str">
        <f t="shared" si="97"/>
        <v/>
      </c>
      <c r="F308" s="89" t="str">
        <f t="shared" si="97"/>
        <v/>
      </c>
      <c r="G308" s="89" t="str">
        <f t="shared" si="97"/>
        <v/>
      </c>
      <c r="H308" s="89" t="str">
        <f t="shared" si="89"/>
        <v/>
      </c>
      <c r="I308" s="89" t="str">
        <f t="shared" si="89"/>
        <v/>
      </c>
      <c r="J308" s="89" t="str">
        <f t="shared" si="88"/>
        <v/>
      </c>
      <c r="K308" s="89" t="str">
        <f t="shared" si="97"/>
        <v/>
      </c>
      <c r="L308" s="89" t="str">
        <f t="shared" si="97"/>
        <v/>
      </c>
      <c r="M308" s="89" t="str">
        <f t="shared" si="97"/>
        <v/>
      </c>
      <c r="N308" s="89" t="str">
        <f t="shared" si="90"/>
        <v/>
      </c>
      <c r="O308" s="89">
        <f t="shared" si="91"/>
        <v>1</v>
      </c>
      <c r="P308" s="89" t="str">
        <f t="shared" si="97"/>
        <v/>
      </c>
      <c r="Q308" s="89" t="str">
        <f t="shared" si="97"/>
        <v/>
      </c>
      <c r="R308" s="89" t="str">
        <f t="shared" si="97"/>
        <v/>
      </c>
      <c r="S308" s="89" t="str">
        <f t="shared" si="92"/>
        <v/>
      </c>
      <c r="T308" s="89" t="str">
        <f t="shared" si="93"/>
        <v/>
      </c>
      <c r="U308" s="89" t="str">
        <f t="shared" si="97"/>
        <v/>
      </c>
      <c r="V308" s="89" t="str">
        <f t="shared" si="97"/>
        <v/>
      </c>
      <c r="W308" s="89" t="str">
        <f t="shared" ref="W308:Y322" si="100">IF($A308=W$1,1,"")</f>
        <v/>
      </c>
      <c r="X308" s="89" t="str">
        <f t="shared" si="100"/>
        <v/>
      </c>
      <c r="Y308" s="90" t="str">
        <f t="shared" si="100"/>
        <v/>
      </c>
      <c r="Z308" s="102" t="str">
        <f t="shared" si="87"/>
        <v/>
      </c>
      <c r="AB308" s="88" t="str">
        <f>IF(B308=1,B308*('Base de Dados 2013'!$AN372-'Base de Dados 2013'!$AH372),"")</f>
        <v/>
      </c>
      <c r="AC308" s="89" t="str">
        <f>IF(C308=1,C308*('Base de Dados 2013'!$AN372-'Base de Dados 2013'!$AH372),"")</f>
        <v/>
      </c>
      <c r="AD308" s="89" t="str">
        <f>IF(D308=1,D308*('Base de Dados 2013'!$AN372-'Base de Dados 2013'!$AH372),"")</f>
        <v/>
      </c>
      <c r="AE308" s="89" t="str">
        <f>IF(E308=1,E308*('Base de Dados 2013'!$AN372-'Base de Dados 2013'!$AH372),"")</f>
        <v/>
      </c>
      <c r="AF308" s="89" t="str">
        <f>IF(F308=1,F308*('Base de Dados 2013'!$AN372-'Base de Dados 2013'!$AH372),"")</f>
        <v/>
      </c>
      <c r="AG308" s="89" t="str">
        <f>IF(G308=1,G308*('Base de Dados 2013'!$AN372-'Base de Dados 2013'!$AH372),"")</f>
        <v/>
      </c>
      <c r="AH308" s="89" t="str">
        <f>IF(H308=1,H308*('Base de Dados 2013'!$AN372-'Base de Dados 2013'!$AH372),"")</f>
        <v/>
      </c>
      <c r="AI308" s="89" t="str">
        <f>IF(I308=1,I308*('Base de Dados 2013'!$AN372-'Base de Dados 2013'!$AH372),"")</f>
        <v/>
      </c>
      <c r="AJ308" s="89" t="str">
        <f>IF(J308=1,J308*('Base de Dados 2013'!$AN372-'Base de Dados 2013'!$AH372),"")</f>
        <v/>
      </c>
      <c r="AK308" s="89" t="str">
        <f>IF(K308=1,K308*('Base de Dados 2013'!$AN372-'Base de Dados 2013'!$AH372),"")</f>
        <v/>
      </c>
      <c r="AL308" s="89" t="str">
        <f>IF(L308=1,L308*('Base de Dados 2013'!$AN372-'Base de Dados 2013'!$AH372),"")</f>
        <v/>
      </c>
      <c r="AM308" s="89" t="str">
        <f>IF(M308=1,M308*('Base de Dados 2013'!$AN372-'Base de Dados 2013'!$AH372),"")</f>
        <v/>
      </c>
      <c r="AN308" s="89" t="str">
        <f>IF(N308=1,N308*('Base de Dados 2013'!$AN372-'Base de Dados 2013'!$AH372),"")</f>
        <v/>
      </c>
      <c r="AO308" s="89">
        <f>IF(O308=1,O308*('Base de Dados 2013'!$AN372-'Base de Dados 2013'!$AH372),"")</f>
        <v>25</v>
      </c>
      <c r="AP308" s="89" t="str">
        <f>IF(P308=1,P308*('Base de Dados 2013'!$AN372-'Base de Dados 2013'!$AH372),"")</f>
        <v/>
      </c>
      <c r="AQ308" s="89" t="str">
        <f>IF(Q308=1,Q308*('Base de Dados 2013'!$AN372-'Base de Dados 2013'!$AH372),"")</f>
        <v/>
      </c>
      <c r="AR308" s="89" t="str">
        <f>IF(R308=1,R308*('Base de Dados 2013'!$AN372-'Base de Dados 2013'!$AH372),"")</f>
        <v/>
      </c>
      <c r="AS308" s="89" t="str">
        <f>IF(S308=1,S308*('Base de Dados 2013'!$AN372-'Base de Dados 2013'!$AH372),"")</f>
        <v/>
      </c>
      <c r="AT308" s="89" t="str">
        <f>IF(T308=1,T308*('Base de Dados 2013'!$AN372-'Base de Dados 2013'!$AH372),"")</f>
        <v/>
      </c>
      <c r="AU308" s="89" t="str">
        <f>IF(U308=1,U308*('Base de Dados 2013'!$AN372-'Base de Dados 2013'!$AH372),"")</f>
        <v/>
      </c>
      <c r="AV308" s="89" t="str">
        <f>IF(V308=1,V308*('Base de Dados 2013'!$AN372-'Base de Dados 2013'!$AH372),"")</f>
        <v/>
      </c>
      <c r="AW308" s="89" t="str">
        <f>IF(W308=1,W308*('Base de Dados 2013'!$AN372-'Base de Dados 2013'!$AH372),"")</f>
        <v/>
      </c>
      <c r="AX308" s="89" t="str">
        <f>IF(X308=1,X308*('Base de Dados 2013'!$AN372-'Base de Dados 2013'!$AH372),"")</f>
        <v/>
      </c>
      <c r="AY308" s="90" t="str">
        <f>IF(Y308=1,Y308*('Base de Dados 2013'!$AN372-'Base de Dados 2013'!$AH372),"")</f>
        <v/>
      </c>
      <c r="AZ308" t="str">
        <f t="shared" si="99"/>
        <v/>
      </c>
      <c r="BA308" t="str">
        <f t="shared" si="98"/>
        <v/>
      </c>
    </row>
    <row r="309" spans="1:53" x14ac:dyDescent="0.55000000000000004">
      <c r="A309" s="75" t="str">
        <f>'Base de Dados 2013'!O373</f>
        <v>USB 150</v>
      </c>
      <c r="B309" s="88" t="str">
        <f t="shared" ref="B309:W323" si="101">IF($A309=B$1,1,"")</f>
        <v/>
      </c>
      <c r="C309" s="89" t="str">
        <f t="shared" si="101"/>
        <v/>
      </c>
      <c r="D309" s="89" t="str">
        <f t="shared" si="101"/>
        <v/>
      </c>
      <c r="E309" s="89" t="str">
        <f t="shared" si="101"/>
        <v/>
      </c>
      <c r="F309" s="89" t="str">
        <f t="shared" si="101"/>
        <v/>
      </c>
      <c r="G309" s="89" t="str">
        <f t="shared" si="101"/>
        <v/>
      </c>
      <c r="H309" s="89" t="str">
        <f t="shared" si="89"/>
        <v/>
      </c>
      <c r="I309" s="89" t="str">
        <f t="shared" si="89"/>
        <v/>
      </c>
      <c r="J309" s="89" t="str">
        <f t="shared" si="88"/>
        <v/>
      </c>
      <c r="K309" s="89" t="str">
        <f t="shared" si="101"/>
        <v/>
      </c>
      <c r="L309" s="89" t="str">
        <f t="shared" si="101"/>
        <v/>
      </c>
      <c r="M309" s="89" t="str">
        <f t="shared" si="101"/>
        <v/>
      </c>
      <c r="N309" s="89" t="str">
        <f t="shared" si="90"/>
        <v/>
      </c>
      <c r="O309" s="89" t="str">
        <f t="shared" si="91"/>
        <v/>
      </c>
      <c r="P309" s="89">
        <f t="shared" si="101"/>
        <v>1</v>
      </c>
      <c r="Q309" s="89" t="str">
        <f t="shared" si="101"/>
        <v/>
      </c>
      <c r="R309" s="89" t="str">
        <f t="shared" si="101"/>
        <v/>
      </c>
      <c r="S309" s="89" t="str">
        <f t="shared" si="92"/>
        <v/>
      </c>
      <c r="T309" s="89" t="str">
        <f t="shared" si="93"/>
        <v/>
      </c>
      <c r="U309" s="89" t="str">
        <f t="shared" si="101"/>
        <v/>
      </c>
      <c r="V309" s="89" t="str">
        <f t="shared" si="101"/>
        <v/>
      </c>
      <c r="W309" s="89" t="str">
        <f t="shared" si="101"/>
        <v/>
      </c>
      <c r="X309" s="89" t="str">
        <f t="shared" si="100"/>
        <v/>
      </c>
      <c r="Y309" s="90" t="str">
        <f t="shared" si="100"/>
        <v/>
      </c>
      <c r="Z309" s="102" t="str">
        <f t="shared" si="87"/>
        <v/>
      </c>
      <c r="AB309" s="88" t="str">
        <f>IF(B309=1,B309*('Base de Dados 2013'!$AN373-'Base de Dados 2013'!$AH373),"")</f>
        <v/>
      </c>
      <c r="AC309" s="89" t="str">
        <f>IF(C309=1,C309*('Base de Dados 2013'!$AN373-'Base de Dados 2013'!$AH373),"")</f>
        <v/>
      </c>
      <c r="AD309" s="89" t="str">
        <f>IF(D309=1,D309*('Base de Dados 2013'!$AN373-'Base de Dados 2013'!$AH373),"")</f>
        <v/>
      </c>
      <c r="AE309" s="89" t="str">
        <f>IF(E309=1,E309*('Base de Dados 2013'!$AN373-'Base de Dados 2013'!$AH373),"")</f>
        <v/>
      </c>
      <c r="AF309" s="89" t="str">
        <f>IF(F309=1,F309*('Base de Dados 2013'!$AN373-'Base de Dados 2013'!$AH373),"")</f>
        <v/>
      </c>
      <c r="AG309" s="89" t="str">
        <f>IF(G309=1,G309*('Base de Dados 2013'!$AN373-'Base de Dados 2013'!$AH373),"")</f>
        <v/>
      </c>
      <c r="AH309" s="89" t="str">
        <f>IF(H309=1,H309*('Base de Dados 2013'!$AN373-'Base de Dados 2013'!$AH373),"")</f>
        <v/>
      </c>
      <c r="AI309" s="89" t="str">
        <f>IF(I309=1,I309*('Base de Dados 2013'!$AN373-'Base de Dados 2013'!$AH373),"")</f>
        <v/>
      </c>
      <c r="AJ309" s="89" t="str">
        <f>IF(J309=1,J309*('Base de Dados 2013'!$AN373-'Base de Dados 2013'!$AH373),"")</f>
        <v/>
      </c>
      <c r="AK309" s="89" t="str">
        <f>IF(K309=1,K309*('Base de Dados 2013'!$AN373-'Base de Dados 2013'!$AH373),"")</f>
        <v/>
      </c>
      <c r="AL309" s="89" t="str">
        <f>IF(L309=1,L309*('Base de Dados 2013'!$AN373-'Base de Dados 2013'!$AH373),"")</f>
        <v/>
      </c>
      <c r="AM309" s="89" t="str">
        <f>IF(M309=1,M309*('Base de Dados 2013'!$AN373-'Base de Dados 2013'!$AH373),"")</f>
        <v/>
      </c>
      <c r="AN309" s="89" t="str">
        <f>IF(N309=1,N309*('Base de Dados 2013'!$AN373-'Base de Dados 2013'!$AH373),"")</f>
        <v/>
      </c>
      <c r="AO309" s="89" t="str">
        <f>IF(O309=1,O309*('Base de Dados 2013'!$AN373-'Base de Dados 2013'!$AH373),"")</f>
        <v/>
      </c>
      <c r="AP309" s="89">
        <f>IF(P309=1,P309*('Base de Dados 2013'!$AN373-'Base de Dados 2013'!$AH373),"")</f>
        <v>87</v>
      </c>
      <c r="AQ309" s="89" t="str">
        <f>IF(Q309=1,Q309*('Base de Dados 2013'!$AN373-'Base de Dados 2013'!$AH373),"")</f>
        <v/>
      </c>
      <c r="AR309" s="89" t="str">
        <f>IF(R309=1,R309*('Base de Dados 2013'!$AN373-'Base de Dados 2013'!$AH373),"")</f>
        <v/>
      </c>
      <c r="AS309" s="89" t="str">
        <f>IF(S309=1,S309*('Base de Dados 2013'!$AN373-'Base de Dados 2013'!$AH373),"")</f>
        <v/>
      </c>
      <c r="AT309" s="89" t="str">
        <f>IF(T309=1,T309*('Base de Dados 2013'!$AN373-'Base de Dados 2013'!$AH373),"")</f>
        <v/>
      </c>
      <c r="AU309" s="89" t="str">
        <f>IF(U309=1,U309*('Base de Dados 2013'!$AN373-'Base de Dados 2013'!$AH373),"")</f>
        <v/>
      </c>
      <c r="AV309" s="89" t="str">
        <f>IF(V309=1,V309*('Base de Dados 2013'!$AN373-'Base de Dados 2013'!$AH373),"")</f>
        <v/>
      </c>
      <c r="AW309" s="89" t="str">
        <f>IF(W309=1,W309*('Base de Dados 2013'!$AN373-'Base de Dados 2013'!$AH373),"")</f>
        <v/>
      </c>
      <c r="AX309" s="89" t="str">
        <f>IF(X309=1,X309*('Base de Dados 2013'!$AN373-'Base de Dados 2013'!$AH373),"")</f>
        <v/>
      </c>
      <c r="AY309" s="90" t="str">
        <f>IF(Y309=1,Y309*('Base de Dados 2013'!$AN373-'Base de Dados 2013'!$AH373),"")</f>
        <v/>
      </c>
      <c r="AZ309" t="str">
        <f t="shared" si="99"/>
        <v/>
      </c>
      <c r="BA309" t="str">
        <f t="shared" si="98"/>
        <v/>
      </c>
    </row>
    <row r="310" spans="1:53" x14ac:dyDescent="0.55000000000000004">
      <c r="A310" s="75" t="str">
        <f>'Base de Dados 2013'!O374</f>
        <v>USB 557</v>
      </c>
      <c r="B310" s="88" t="str">
        <f t="shared" si="101"/>
        <v/>
      </c>
      <c r="C310" s="89" t="str">
        <f t="shared" si="101"/>
        <v/>
      </c>
      <c r="D310" s="89" t="str">
        <f t="shared" si="101"/>
        <v/>
      </c>
      <c r="E310" s="89" t="str">
        <f t="shared" si="101"/>
        <v/>
      </c>
      <c r="F310" s="89">
        <f t="shared" si="101"/>
        <v>1</v>
      </c>
      <c r="G310" s="89" t="str">
        <f t="shared" si="101"/>
        <v/>
      </c>
      <c r="H310" s="89" t="str">
        <f t="shared" si="89"/>
        <v/>
      </c>
      <c r="I310" s="89" t="str">
        <f t="shared" si="89"/>
        <v/>
      </c>
      <c r="J310" s="89" t="str">
        <f t="shared" si="88"/>
        <v/>
      </c>
      <c r="K310" s="89" t="str">
        <f t="shared" si="101"/>
        <v/>
      </c>
      <c r="L310" s="89" t="str">
        <f t="shared" si="101"/>
        <v/>
      </c>
      <c r="M310" s="89" t="str">
        <f t="shared" si="101"/>
        <v/>
      </c>
      <c r="N310" s="89" t="str">
        <f t="shared" si="90"/>
        <v/>
      </c>
      <c r="O310" s="89" t="str">
        <f t="shared" si="91"/>
        <v/>
      </c>
      <c r="P310" s="89" t="str">
        <f t="shared" si="101"/>
        <v/>
      </c>
      <c r="Q310" s="89" t="str">
        <f t="shared" si="101"/>
        <v/>
      </c>
      <c r="R310" s="89" t="str">
        <f t="shared" si="101"/>
        <v/>
      </c>
      <c r="S310" s="89" t="str">
        <f t="shared" si="92"/>
        <v/>
      </c>
      <c r="T310" s="89" t="str">
        <f t="shared" si="93"/>
        <v/>
      </c>
      <c r="U310" s="89" t="str">
        <f t="shared" si="101"/>
        <v/>
      </c>
      <c r="V310" s="89" t="str">
        <f t="shared" si="101"/>
        <v/>
      </c>
      <c r="W310" s="89" t="str">
        <f t="shared" si="101"/>
        <v/>
      </c>
      <c r="X310" s="89" t="str">
        <f t="shared" si="100"/>
        <v/>
      </c>
      <c r="Y310" s="90" t="str">
        <f t="shared" si="100"/>
        <v/>
      </c>
      <c r="Z310" s="102" t="str">
        <f t="shared" si="87"/>
        <v/>
      </c>
      <c r="AB310" s="88" t="str">
        <f>IF(B310=1,B310*('Base de Dados 2013'!$AN374-'Base de Dados 2013'!$AH374),"")</f>
        <v/>
      </c>
      <c r="AC310" s="89" t="str">
        <f>IF(C310=1,C310*('Base de Dados 2013'!$AN374-'Base de Dados 2013'!$AH374),"")</f>
        <v/>
      </c>
      <c r="AD310" s="89" t="str">
        <f>IF(D310=1,D310*('Base de Dados 2013'!$AN374-'Base de Dados 2013'!$AH374),"")</f>
        <v/>
      </c>
      <c r="AE310" s="89" t="str">
        <f>IF(E310=1,E310*('Base de Dados 2013'!$AN374-'Base de Dados 2013'!$AH374),"")</f>
        <v/>
      </c>
      <c r="AF310" s="89">
        <f>IF(F310=1,F310*('Base de Dados 2013'!$AN374-'Base de Dados 2013'!$AH374),"")</f>
        <v>39</v>
      </c>
      <c r="AG310" s="89" t="str">
        <f>IF(G310=1,G310*('Base de Dados 2013'!$AN374-'Base de Dados 2013'!$AH374),"")</f>
        <v/>
      </c>
      <c r="AH310" s="89" t="str">
        <f>IF(H310=1,H310*('Base de Dados 2013'!$AN374-'Base de Dados 2013'!$AH374),"")</f>
        <v/>
      </c>
      <c r="AI310" s="89" t="str">
        <f>IF(I310=1,I310*('Base de Dados 2013'!$AN374-'Base de Dados 2013'!$AH374),"")</f>
        <v/>
      </c>
      <c r="AJ310" s="89" t="str">
        <f>IF(J310=1,J310*('Base de Dados 2013'!$AN374-'Base de Dados 2013'!$AH374),"")</f>
        <v/>
      </c>
      <c r="AK310" s="89" t="str">
        <f>IF(K310=1,K310*('Base de Dados 2013'!$AN374-'Base de Dados 2013'!$AH374),"")</f>
        <v/>
      </c>
      <c r="AL310" s="89" t="str">
        <f>IF(L310=1,L310*('Base de Dados 2013'!$AN374-'Base de Dados 2013'!$AH374),"")</f>
        <v/>
      </c>
      <c r="AM310" s="89" t="str">
        <f>IF(M310=1,M310*('Base de Dados 2013'!$AN374-'Base de Dados 2013'!$AH374),"")</f>
        <v/>
      </c>
      <c r="AN310" s="89" t="str">
        <f>IF(N310=1,N310*('Base de Dados 2013'!$AN374-'Base de Dados 2013'!$AH374),"")</f>
        <v/>
      </c>
      <c r="AO310" s="89" t="str">
        <f>IF(O310=1,O310*('Base de Dados 2013'!$AN374-'Base de Dados 2013'!$AH374),"")</f>
        <v/>
      </c>
      <c r="AP310" s="89" t="str">
        <f>IF(P310=1,P310*('Base de Dados 2013'!$AN374-'Base de Dados 2013'!$AH374),"")</f>
        <v/>
      </c>
      <c r="AQ310" s="89" t="str">
        <f>IF(Q310=1,Q310*('Base de Dados 2013'!$AN374-'Base de Dados 2013'!$AH374),"")</f>
        <v/>
      </c>
      <c r="AR310" s="89" t="str">
        <f>IF(R310=1,R310*('Base de Dados 2013'!$AN374-'Base de Dados 2013'!$AH374),"")</f>
        <v/>
      </c>
      <c r="AS310" s="89" t="str">
        <f>IF(S310=1,S310*('Base de Dados 2013'!$AN374-'Base de Dados 2013'!$AH374),"")</f>
        <v/>
      </c>
      <c r="AT310" s="89" t="str">
        <f>IF(T310=1,T310*('Base de Dados 2013'!$AN374-'Base de Dados 2013'!$AH374),"")</f>
        <v/>
      </c>
      <c r="AU310" s="89" t="str">
        <f>IF(U310=1,U310*('Base de Dados 2013'!$AN374-'Base de Dados 2013'!$AH374),"")</f>
        <v/>
      </c>
      <c r="AV310" s="89" t="str">
        <f>IF(V310=1,V310*('Base de Dados 2013'!$AN374-'Base de Dados 2013'!$AH374),"")</f>
        <v/>
      </c>
      <c r="AW310" s="89" t="str">
        <f>IF(W310=1,W310*('Base de Dados 2013'!$AN374-'Base de Dados 2013'!$AH374),"")</f>
        <v/>
      </c>
      <c r="AX310" s="89" t="str">
        <f>IF(X310=1,X310*('Base de Dados 2013'!$AN374-'Base de Dados 2013'!$AH374),"")</f>
        <v/>
      </c>
      <c r="AY310" s="90" t="str">
        <f>IF(Y310=1,Y310*('Base de Dados 2013'!$AN374-'Base de Dados 2013'!$AH374),"")</f>
        <v/>
      </c>
      <c r="AZ310" t="str">
        <f t="shared" si="99"/>
        <v/>
      </c>
      <c r="BA310" t="str">
        <f t="shared" si="98"/>
        <v/>
      </c>
    </row>
    <row r="311" spans="1:53" x14ac:dyDescent="0.55000000000000004">
      <c r="A311" s="75" t="str">
        <f>'Base de Dados 2013'!O375</f>
        <v>USB 572</v>
      </c>
      <c r="B311" s="88">
        <f t="shared" si="101"/>
        <v>1</v>
      </c>
      <c r="C311" s="89" t="str">
        <f t="shared" si="101"/>
        <v/>
      </c>
      <c r="D311" s="89" t="str">
        <f t="shared" si="101"/>
        <v/>
      </c>
      <c r="E311" s="89" t="str">
        <f t="shared" si="101"/>
        <v/>
      </c>
      <c r="F311" s="89" t="str">
        <f t="shared" si="101"/>
        <v/>
      </c>
      <c r="G311" s="89" t="str">
        <f t="shared" si="101"/>
        <v/>
      </c>
      <c r="H311" s="89" t="str">
        <f t="shared" si="89"/>
        <v/>
      </c>
      <c r="I311" s="89" t="str">
        <f t="shared" si="89"/>
        <v/>
      </c>
      <c r="J311" s="89" t="str">
        <f t="shared" si="88"/>
        <v/>
      </c>
      <c r="K311" s="89" t="str">
        <f t="shared" si="101"/>
        <v/>
      </c>
      <c r="L311" s="89" t="str">
        <f t="shared" si="101"/>
        <v/>
      </c>
      <c r="M311" s="89" t="str">
        <f t="shared" si="101"/>
        <v/>
      </c>
      <c r="N311" s="89" t="str">
        <f t="shared" si="90"/>
        <v/>
      </c>
      <c r="O311" s="89" t="str">
        <f t="shared" si="91"/>
        <v/>
      </c>
      <c r="P311" s="89" t="str">
        <f t="shared" si="101"/>
        <v/>
      </c>
      <c r="Q311" s="89" t="str">
        <f t="shared" si="101"/>
        <v/>
      </c>
      <c r="R311" s="89" t="str">
        <f t="shared" si="101"/>
        <v/>
      </c>
      <c r="S311" s="89" t="str">
        <f t="shared" si="92"/>
        <v/>
      </c>
      <c r="T311" s="89" t="str">
        <f t="shared" si="93"/>
        <v/>
      </c>
      <c r="U311" s="89" t="str">
        <f t="shared" si="101"/>
        <v/>
      </c>
      <c r="V311" s="89" t="str">
        <f t="shared" si="101"/>
        <v/>
      </c>
      <c r="W311" s="89" t="str">
        <f t="shared" si="101"/>
        <v/>
      </c>
      <c r="X311" s="89" t="str">
        <f t="shared" si="100"/>
        <v/>
      </c>
      <c r="Y311" s="90" t="str">
        <f t="shared" si="100"/>
        <v/>
      </c>
      <c r="Z311" s="102" t="str">
        <f t="shared" si="87"/>
        <v/>
      </c>
      <c r="AB311" s="88">
        <f>IF(B311=1,B311*('Base de Dados 2013'!$AN375-'Base de Dados 2013'!$AH375),"")</f>
        <v>44</v>
      </c>
      <c r="AC311" s="89" t="str">
        <f>IF(C311=1,C311*('Base de Dados 2013'!$AN375-'Base de Dados 2013'!$AH375),"")</f>
        <v/>
      </c>
      <c r="AD311" s="89" t="str">
        <f>IF(D311=1,D311*('Base de Dados 2013'!$AN375-'Base de Dados 2013'!$AH375),"")</f>
        <v/>
      </c>
      <c r="AE311" s="89" t="str">
        <f>IF(E311=1,E311*('Base de Dados 2013'!$AN375-'Base de Dados 2013'!$AH375),"")</f>
        <v/>
      </c>
      <c r="AF311" s="89" t="str">
        <f>IF(F311=1,F311*('Base de Dados 2013'!$AN375-'Base de Dados 2013'!$AH375),"")</f>
        <v/>
      </c>
      <c r="AG311" s="89" t="str">
        <f>IF(G311=1,G311*('Base de Dados 2013'!$AN375-'Base de Dados 2013'!$AH375),"")</f>
        <v/>
      </c>
      <c r="AH311" s="89" t="str">
        <f>IF(H311=1,H311*('Base de Dados 2013'!$AN375-'Base de Dados 2013'!$AH375),"")</f>
        <v/>
      </c>
      <c r="AI311" s="89" t="str">
        <f>IF(I311=1,I311*('Base de Dados 2013'!$AN375-'Base de Dados 2013'!$AH375),"")</f>
        <v/>
      </c>
      <c r="AJ311" s="89" t="str">
        <f>IF(J311=1,J311*('Base de Dados 2013'!$AN375-'Base de Dados 2013'!$AH375),"")</f>
        <v/>
      </c>
      <c r="AK311" s="89" t="str">
        <f>IF(K311=1,K311*('Base de Dados 2013'!$AN375-'Base de Dados 2013'!$AH375),"")</f>
        <v/>
      </c>
      <c r="AL311" s="89" t="str">
        <f>IF(L311=1,L311*('Base de Dados 2013'!$AN375-'Base de Dados 2013'!$AH375),"")</f>
        <v/>
      </c>
      <c r="AM311" s="89" t="str">
        <f>IF(M311=1,M311*('Base de Dados 2013'!$AN375-'Base de Dados 2013'!$AH375),"")</f>
        <v/>
      </c>
      <c r="AN311" s="89" t="str">
        <f>IF(N311=1,N311*('Base de Dados 2013'!$AN375-'Base de Dados 2013'!$AH375),"")</f>
        <v/>
      </c>
      <c r="AO311" s="89" t="str">
        <f>IF(O311=1,O311*('Base de Dados 2013'!$AN375-'Base de Dados 2013'!$AH375),"")</f>
        <v/>
      </c>
      <c r="AP311" s="89" t="str">
        <f>IF(P311=1,P311*('Base de Dados 2013'!$AN375-'Base de Dados 2013'!$AH375),"")</f>
        <v/>
      </c>
      <c r="AQ311" s="89" t="str">
        <f>IF(Q311=1,Q311*('Base de Dados 2013'!$AN375-'Base de Dados 2013'!$AH375),"")</f>
        <v/>
      </c>
      <c r="AR311" s="89" t="str">
        <f>IF(R311=1,R311*('Base de Dados 2013'!$AN375-'Base de Dados 2013'!$AH375),"")</f>
        <v/>
      </c>
      <c r="AS311" s="89" t="str">
        <f>IF(S311=1,S311*('Base de Dados 2013'!$AN375-'Base de Dados 2013'!$AH375),"")</f>
        <v/>
      </c>
      <c r="AT311" s="89" t="str">
        <f>IF(T311=1,T311*('Base de Dados 2013'!$AN375-'Base de Dados 2013'!$AH375),"")</f>
        <v/>
      </c>
      <c r="AU311" s="89" t="str">
        <f>IF(U311=1,U311*('Base de Dados 2013'!$AN375-'Base de Dados 2013'!$AH375),"")</f>
        <v/>
      </c>
      <c r="AV311" s="89" t="str">
        <f>IF(V311=1,V311*('Base de Dados 2013'!$AN375-'Base de Dados 2013'!$AH375),"")</f>
        <v/>
      </c>
      <c r="AW311" s="89" t="str">
        <f>IF(W311=1,W311*('Base de Dados 2013'!$AN375-'Base de Dados 2013'!$AH375),"")</f>
        <v/>
      </c>
      <c r="AX311" s="89" t="str">
        <f>IF(X311=1,X311*('Base de Dados 2013'!$AN375-'Base de Dados 2013'!$AH375),"")</f>
        <v/>
      </c>
      <c r="AY311" s="90" t="str">
        <f>IF(Y311=1,Y311*('Base de Dados 2013'!$AN375-'Base de Dados 2013'!$AH375),"")</f>
        <v/>
      </c>
      <c r="AZ311" t="str">
        <f t="shared" si="99"/>
        <v/>
      </c>
      <c r="BA311" t="str">
        <f t="shared" si="98"/>
        <v/>
      </c>
    </row>
    <row r="312" spans="1:53" x14ac:dyDescent="0.55000000000000004">
      <c r="A312" s="75" t="str">
        <f>'Base de Dados 2013'!O376</f>
        <v>USB 105</v>
      </c>
      <c r="B312" s="88" t="str">
        <f t="shared" si="101"/>
        <v/>
      </c>
      <c r="C312" s="89" t="str">
        <f t="shared" si="101"/>
        <v/>
      </c>
      <c r="D312" s="89" t="str">
        <f t="shared" si="101"/>
        <v/>
      </c>
      <c r="E312" s="89" t="str">
        <f t="shared" si="101"/>
        <v/>
      </c>
      <c r="F312" s="89" t="str">
        <f t="shared" si="101"/>
        <v/>
      </c>
      <c r="G312" s="89" t="str">
        <f t="shared" si="101"/>
        <v/>
      </c>
      <c r="H312" s="89" t="str">
        <f t="shared" si="89"/>
        <v/>
      </c>
      <c r="I312" s="89" t="str">
        <f t="shared" si="89"/>
        <v/>
      </c>
      <c r="J312" s="89" t="str">
        <f t="shared" si="88"/>
        <v/>
      </c>
      <c r="K312" s="89" t="str">
        <f t="shared" si="101"/>
        <v/>
      </c>
      <c r="L312" s="89" t="str">
        <f t="shared" si="101"/>
        <v/>
      </c>
      <c r="M312" s="89" t="str">
        <f t="shared" si="101"/>
        <v/>
      </c>
      <c r="N312" s="89" t="str">
        <f t="shared" si="90"/>
        <v/>
      </c>
      <c r="O312" s="89">
        <f t="shared" si="91"/>
        <v>1</v>
      </c>
      <c r="P312" s="89" t="str">
        <f t="shared" si="101"/>
        <v/>
      </c>
      <c r="Q312" s="89" t="str">
        <f t="shared" si="101"/>
        <v/>
      </c>
      <c r="R312" s="89" t="str">
        <f t="shared" si="101"/>
        <v/>
      </c>
      <c r="S312" s="89" t="str">
        <f t="shared" si="92"/>
        <v/>
      </c>
      <c r="T312" s="89" t="str">
        <f t="shared" si="93"/>
        <v/>
      </c>
      <c r="U312" s="89" t="str">
        <f t="shared" si="101"/>
        <v/>
      </c>
      <c r="V312" s="89" t="str">
        <f t="shared" si="101"/>
        <v/>
      </c>
      <c r="W312" s="89" t="str">
        <f t="shared" si="101"/>
        <v/>
      </c>
      <c r="X312" s="89" t="str">
        <f t="shared" si="100"/>
        <v/>
      </c>
      <c r="Y312" s="90" t="str">
        <f t="shared" si="100"/>
        <v/>
      </c>
      <c r="Z312" s="102" t="str">
        <f t="shared" si="87"/>
        <v/>
      </c>
      <c r="AB312" s="88" t="str">
        <f>IF(B312=1,B312*('Base de Dados 2013'!$AN376-'Base de Dados 2013'!$AH376),"")</f>
        <v/>
      </c>
      <c r="AC312" s="89" t="str">
        <f>IF(C312=1,C312*('Base de Dados 2013'!$AN376-'Base de Dados 2013'!$AH376),"")</f>
        <v/>
      </c>
      <c r="AD312" s="89" t="str">
        <f>IF(D312=1,D312*('Base de Dados 2013'!$AN376-'Base de Dados 2013'!$AH376),"")</f>
        <v/>
      </c>
      <c r="AE312" s="89" t="str">
        <f>IF(E312=1,E312*('Base de Dados 2013'!$AN376-'Base de Dados 2013'!$AH376),"")</f>
        <v/>
      </c>
      <c r="AF312" s="89" t="str">
        <f>IF(F312=1,F312*('Base de Dados 2013'!$AN376-'Base de Dados 2013'!$AH376),"")</f>
        <v/>
      </c>
      <c r="AG312" s="89" t="str">
        <f>IF(G312=1,G312*('Base de Dados 2013'!$AN376-'Base de Dados 2013'!$AH376),"")</f>
        <v/>
      </c>
      <c r="AH312" s="89" t="str">
        <f>IF(H312=1,H312*('Base de Dados 2013'!$AN376-'Base de Dados 2013'!$AH376),"")</f>
        <v/>
      </c>
      <c r="AI312" s="89" t="str">
        <f>IF(I312=1,I312*('Base de Dados 2013'!$AN376-'Base de Dados 2013'!$AH376),"")</f>
        <v/>
      </c>
      <c r="AJ312" s="89" t="str">
        <f>IF(J312=1,J312*('Base de Dados 2013'!$AN376-'Base de Dados 2013'!$AH376),"")</f>
        <v/>
      </c>
      <c r="AK312" s="89" t="str">
        <f>IF(K312=1,K312*('Base de Dados 2013'!$AN376-'Base de Dados 2013'!$AH376),"")</f>
        <v/>
      </c>
      <c r="AL312" s="89" t="str">
        <f>IF(L312=1,L312*('Base de Dados 2013'!$AN376-'Base de Dados 2013'!$AH376),"")</f>
        <v/>
      </c>
      <c r="AM312" s="89" t="str">
        <f>IF(M312=1,M312*('Base de Dados 2013'!$AN376-'Base de Dados 2013'!$AH376),"")</f>
        <v/>
      </c>
      <c r="AN312" s="89" t="str">
        <f>IF(N312=1,N312*('Base de Dados 2013'!$AN376-'Base de Dados 2013'!$AH376),"")</f>
        <v/>
      </c>
      <c r="AO312" s="89">
        <f>IF(O312=1,O312*('Base de Dados 2013'!$AN376-'Base de Dados 2013'!$AH376),"")</f>
        <v>61</v>
      </c>
      <c r="AP312" s="89" t="str">
        <f>IF(P312=1,P312*('Base de Dados 2013'!$AN376-'Base de Dados 2013'!$AH376),"")</f>
        <v/>
      </c>
      <c r="AQ312" s="89" t="str">
        <f>IF(Q312=1,Q312*('Base de Dados 2013'!$AN376-'Base de Dados 2013'!$AH376),"")</f>
        <v/>
      </c>
      <c r="AR312" s="89" t="str">
        <f>IF(R312=1,R312*('Base de Dados 2013'!$AN376-'Base de Dados 2013'!$AH376),"")</f>
        <v/>
      </c>
      <c r="AS312" s="89" t="str">
        <f>IF(S312=1,S312*('Base de Dados 2013'!$AN376-'Base de Dados 2013'!$AH376),"")</f>
        <v/>
      </c>
      <c r="AT312" s="89" t="str">
        <f>IF(T312=1,T312*('Base de Dados 2013'!$AN376-'Base de Dados 2013'!$AH376),"")</f>
        <v/>
      </c>
      <c r="AU312" s="89" t="str">
        <f>IF(U312=1,U312*('Base de Dados 2013'!$AN376-'Base de Dados 2013'!$AH376),"")</f>
        <v/>
      </c>
      <c r="AV312" s="89" t="str">
        <f>IF(V312=1,V312*('Base de Dados 2013'!$AN376-'Base de Dados 2013'!$AH376),"")</f>
        <v/>
      </c>
      <c r="AW312" s="89" t="str">
        <f>IF(W312=1,W312*('Base de Dados 2013'!$AN376-'Base de Dados 2013'!$AH376),"")</f>
        <v/>
      </c>
      <c r="AX312" s="89" t="str">
        <f>IF(X312=1,X312*('Base de Dados 2013'!$AN376-'Base de Dados 2013'!$AH376),"")</f>
        <v/>
      </c>
      <c r="AY312" s="90" t="str">
        <f>IF(Y312=1,Y312*('Base de Dados 2013'!$AN376-'Base de Dados 2013'!$AH376),"")</f>
        <v/>
      </c>
      <c r="AZ312" t="str">
        <f t="shared" si="99"/>
        <v/>
      </c>
      <c r="BA312" t="str">
        <f t="shared" si="98"/>
        <v/>
      </c>
    </row>
    <row r="313" spans="1:53" x14ac:dyDescent="0.55000000000000004">
      <c r="A313" s="75" t="str">
        <f>'Base de Dados 2013'!O377</f>
        <v>USB 572</v>
      </c>
      <c r="B313" s="88">
        <f t="shared" si="101"/>
        <v>1</v>
      </c>
      <c r="C313" s="89" t="str">
        <f t="shared" si="101"/>
        <v/>
      </c>
      <c r="D313" s="89" t="str">
        <f t="shared" si="101"/>
        <v/>
      </c>
      <c r="E313" s="89" t="str">
        <f t="shared" si="101"/>
        <v/>
      </c>
      <c r="F313" s="89" t="str">
        <f t="shared" si="101"/>
        <v/>
      </c>
      <c r="G313" s="89" t="str">
        <f t="shared" si="101"/>
        <v/>
      </c>
      <c r="H313" s="89" t="str">
        <f t="shared" si="89"/>
        <v/>
      </c>
      <c r="I313" s="89" t="str">
        <f t="shared" si="89"/>
        <v/>
      </c>
      <c r="J313" s="89" t="str">
        <f t="shared" si="88"/>
        <v/>
      </c>
      <c r="K313" s="89" t="str">
        <f t="shared" si="101"/>
        <v/>
      </c>
      <c r="L313" s="89" t="str">
        <f t="shared" si="101"/>
        <v/>
      </c>
      <c r="M313" s="89" t="str">
        <f t="shared" si="101"/>
        <v/>
      </c>
      <c r="N313" s="89" t="str">
        <f t="shared" si="90"/>
        <v/>
      </c>
      <c r="O313" s="89" t="str">
        <f t="shared" si="91"/>
        <v/>
      </c>
      <c r="P313" s="89" t="str">
        <f t="shared" si="101"/>
        <v/>
      </c>
      <c r="Q313" s="89" t="str">
        <f t="shared" si="101"/>
        <v/>
      </c>
      <c r="R313" s="89" t="str">
        <f t="shared" si="101"/>
        <v/>
      </c>
      <c r="S313" s="89" t="str">
        <f t="shared" si="92"/>
        <v/>
      </c>
      <c r="T313" s="89" t="str">
        <f t="shared" si="93"/>
        <v/>
      </c>
      <c r="U313" s="89" t="str">
        <f t="shared" si="101"/>
        <v/>
      </c>
      <c r="V313" s="89" t="str">
        <f t="shared" si="101"/>
        <v/>
      </c>
      <c r="W313" s="89" t="str">
        <f t="shared" si="101"/>
        <v/>
      </c>
      <c r="X313" s="89" t="str">
        <f t="shared" si="100"/>
        <v/>
      </c>
      <c r="Y313" s="90" t="str">
        <f t="shared" si="100"/>
        <v/>
      </c>
      <c r="Z313" s="102" t="str">
        <f t="shared" si="87"/>
        <v/>
      </c>
      <c r="AB313" s="88">
        <f>IF(B313=1,B313*('Base de Dados 2013'!$AN377-'Base de Dados 2013'!$AH377),"")</f>
        <v>91</v>
      </c>
      <c r="AC313" s="89" t="str">
        <f>IF(C313=1,C313*('Base de Dados 2013'!$AN377-'Base de Dados 2013'!$AH377),"")</f>
        <v/>
      </c>
      <c r="AD313" s="89" t="str">
        <f>IF(D313=1,D313*('Base de Dados 2013'!$AN377-'Base de Dados 2013'!$AH377),"")</f>
        <v/>
      </c>
      <c r="AE313" s="89" t="str">
        <f>IF(E313=1,E313*('Base de Dados 2013'!$AN377-'Base de Dados 2013'!$AH377),"")</f>
        <v/>
      </c>
      <c r="AF313" s="89" t="str">
        <f>IF(F313=1,F313*('Base de Dados 2013'!$AN377-'Base de Dados 2013'!$AH377),"")</f>
        <v/>
      </c>
      <c r="AG313" s="89" t="str">
        <f>IF(G313=1,G313*('Base de Dados 2013'!$AN377-'Base de Dados 2013'!$AH377),"")</f>
        <v/>
      </c>
      <c r="AH313" s="89" t="str">
        <f>IF(H313=1,H313*('Base de Dados 2013'!$AN377-'Base de Dados 2013'!$AH377),"")</f>
        <v/>
      </c>
      <c r="AI313" s="89" t="str">
        <f>IF(I313=1,I313*('Base de Dados 2013'!$AN377-'Base de Dados 2013'!$AH377),"")</f>
        <v/>
      </c>
      <c r="AJ313" s="89" t="str">
        <f>IF(J313=1,J313*('Base de Dados 2013'!$AN377-'Base de Dados 2013'!$AH377),"")</f>
        <v/>
      </c>
      <c r="AK313" s="89" t="str">
        <f>IF(K313=1,K313*('Base de Dados 2013'!$AN377-'Base de Dados 2013'!$AH377),"")</f>
        <v/>
      </c>
      <c r="AL313" s="89" t="str">
        <f>IF(L313=1,L313*('Base de Dados 2013'!$AN377-'Base de Dados 2013'!$AH377),"")</f>
        <v/>
      </c>
      <c r="AM313" s="89" t="str">
        <f>IF(M313=1,M313*('Base de Dados 2013'!$AN377-'Base de Dados 2013'!$AH377),"")</f>
        <v/>
      </c>
      <c r="AN313" s="89" t="str">
        <f>IF(N313=1,N313*('Base de Dados 2013'!$AN377-'Base de Dados 2013'!$AH377),"")</f>
        <v/>
      </c>
      <c r="AO313" s="89" t="str">
        <f>IF(O313=1,O313*('Base de Dados 2013'!$AN377-'Base de Dados 2013'!$AH377),"")</f>
        <v/>
      </c>
      <c r="AP313" s="89" t="str">
        <f>IF(P313=1,P313*('Base de Dados 2013'!$AN377-'Base de Dados 2013'!$AH377),"")</f>
        <v/>
      </c>
      <c r="AQ313" s="89" t="str">
        <f>IF(Q313=1,Q313*('Base de Dados 2013'!$AN377-'Base de Dados 2013'!$AH377),"")</f>
        <v/>
      </c>
      <c r="AR313" s="89" t="str">
        <f>IF(R313=1,R313*('Base de Dados 2013'!$AN377-'Base de Dados 2013'!$AH377),"")</f>
        <v/>
      </c>
      <c r="AS313" s="89" t="str">
        <f>IF(S313=1,S313*('Base de Dados 2013'!$AN377-'Base de Dados 2013'!$AH377),"")</f>
        <v/>
      </c>
      <c r="AT313" s="89" t="str">
        <f>IF(T313=1,T313*('Base de Dados 2013'!$AN377-'Base de Dados 2013'!$AH377),"")</f>
        <v/>
      </c>
      <c r="AU313" s="89" t="str">
        <f>IF(U313=1,U313*('Base de Dados 2013'!$AN377-'Base de Dados 2013'!$AH377),"")</f>
        <v/>
      </c>
      <c r="AV313" s="89" t="str">
        <f>IF(V313=1,V313*('Base de Dados 2013'!$AN377-'Base de Dados 2013'!$AH377),"")</f>
        <v/>
      </c>
      <c r="AW313" s="89" t="str">
        <f>IF(W313=1,W313*('Base de Dados 2013'!$AN377-'Base de Dados 2013'!$AH377),"")</f>
        <v/>
      </c>
      <c r="AX313" s="89" t="str">
        <f>IF(X313=1,X313*('Base de Dados 2013'!$AN377-'Base de Dados 2013'!$AH377),"")</f>
        <v/>
      </c>
      <c r="AY313" s="90" t="str">
        <f>IF(Y313=1,Y313*('Base de Dados 2013'!$AN377-'Base de Dados 2013'!$AH377),"")</f>
        <v/>
      </c>
      <c r="AZ313" t="str">
        <f t="shared" si="99"/>
        <v/>
      </c>
      <c r="BA313" t="str">
        <f t="shared" si="98"/>
        <v/>
      </c>
    </row>
    <row r="314" spans="1:53" x14ac:dyDescent="0.55000000000000004">
      <c r="A314" s="75" t="str">
        <f>'Base de Dados 2013'!O378</f>
        <v>USB 558</v>
      </c>
      <c r="B314" s="88" t="str">
        <f t="shared" si="101"/>
        <v/>
      </c>
      <c r="C314" s="89" t="str">
        <f t="shared" si="101"/>
        <v/>
      </c>
      <c r="D314" s="89" t="str">
        <f t="shared" si="101"/>
        <v/>
      </c>
      <c r="E314" s="89">
        <f t="shared" si="101"/>
        <v>1</v>
      </c>
      <c r="F314" s="89" t="str">
        <f t="shared" si="101"/>
        <v/>
      </c>
      <c r="G314" s="89" t="str">
        <f t="shared" si="101"/>
        <v/>
      </c>
      <c r="H314" s="89" t="str">
        <f t="shared" si="89"/>
        <v/>
      </c>
      <c r="I314" s="89" t="str">
        <f t="shared" si="89"/>
        <v/>
      </c>
      <c r="J314" s="89" t="str">
        <f t="shared" si="88"/>
        <v/>
      </c>
      <c r="K314" s="89" t="str">
        <f t="shared" si="101"/>
        <v/>
      </c>
      <c r="L314" s="89" t="str">
        <f t="shared" si="101"/>
        <v/>
      </c>
      <c r="M314" s="89" t="str">
        <f t="shared" si="101"/>
        <v/>
      </c>
      <c r="N314" s="89" t="str">
        <f t="shared" si="90"/>
        <v/>
      </c>
      <c r="O314" s="89" t="str">
        <f t="shared" si="91"/>
        <v/>
      </c>
      <c r="P314" s="89" t="str">
        <f t="shared" si="101"/>
        <v/>
      </c>
      <c r="Q314" s="89" t="str">
        <f t="shared" si="101"/>
        <v/>
      </c>
      <c r="R314" s="89" t="str">
        <f t="shared" si="101"/>
        <v/>
      </c>
      <c r="S314" s="89" t="str">
        <f t="shared" si="92"/>
        <v/>
      </c>
      <c r="T314" s="89" t="str">
        <f t="shared" si="93"/>
        <v/>
      </c>
      <c r="U314" s="89" t="str">
        <f t="shared" si="101"/>
        <v/>
      </c>
      <c r="V314" s="89" t="str">
        <f t="shared" si="101"/>
        <v/>
      </c>
      <c r="W314" s="89" t="str">
        <f t="shared" si="101"/>
        <v/>
      </c>
      <c r="X314" s="89" t="str">
        <f t="shared" si="100"/>
        <v/>
      </c>
      <c r="Y314" s="90" t="str">
        <f t="shared" si="100"/>
        <v/>
      </c>
      <c r="Z314" s="102" t="str">
        <f t="shared" si="87"/>
        <v/>
      </c>
      <c r="AB314" s="88" t="str">
        <f>IF(B314=1,B314*('Base de Dados 2013'!$AN378-'Base de Dados 2013'!$AH378),"")</f>
        <v/>
      </c>
      <c r="AC314" s="89" t="str">
        <f>IF(C314=1,C314*('Base de Dados 2013'!$AN378-'Base de Dados 2013'!$AH378),"")</f>
        <v/>
      </c>
      <c r="AD314" s="89" t="str">
        <f>IF(D314=1,D314*('Base de Dados 2013'!$AN378-'Base de Dados 2013'!$AH378),"")</f>
        <v/>
      </c>
      <c r="AE314" s="89">
        <f>IF(E314=1,E314*('Base de Dados 2013'!$AN378-'Base de Dados 2013'!$AH378),"")</f>
        <v>61</v>
      </c>
      <c r="AF314" s="89" t="str">
        <f>IF(F314=1,F314*('Base de Dados 2013'!$AN378-'Base de Dados 2013'!$AH378),"")</f>
        <v/>
      </c>
      <c r="AG314" s="89" t="str">
        <f>IF(G314=1,G314*('Base de Dados 2013'!$AN378-'Base de Dados 2013'!$AH378),"")</f>
        <v/>
      </c>
      <c r="AH314" s="89" t="str">
        <f>IF(H314=1,H314*('Base de Dados 2013'!$AN378-'Base de Dados 2013'!$AH378),"")</f>
        <v/>
      </c>
      <c r="AI314" s="89" t="str">
        <f>IF(I314=1,I314*('Base de Dados 2013'!$AN378-'Base de Dados 2013'!$AH378),"")</f>
        <v/>
      </c>
      <c r="AJ314" s="89" t="str">
        <f>IF(J314=1,J314*('Base de Dados 2013'!$AN378-'Base de Dados 2013'!$AH378),"")</f>
        <v/>
      </c>
      <c r="AK314" s="89" t="str">
        <f>IF(K314=1,K314*('Base de Dados 2013'!$AN378-'Base de Dados 2013'!$AH378),"")</f>
        <v/>
      </c>
      <c r="AL314" s="89" t="str">
        <f>IF(L314=1,L314*('Base de Dados 2013'!$AN378-'Base de Dados 2013'!$AH378),"")</f>
        <v/>
      </c>
      <c r="AM314" s="89" t="str">
        <f>IF(M314=1,M314*('Base de Dados 2013'!$AN378-'Base de Dados 2013'!$AH378),"")</f>
        <v/>
      </c>
      <c r="AN314" s="89" t="str">
        <f>IF(N314=1,N314*('Base de Dados 2013'!$AN378-'Base de Dados 2013'!$AH378),"")</f>
        <v/>
      </c>
      <c r="AO314" s="89" t="str">
        <f>IF(O314=1,O314*('Base de Dados 2013'!$AN378-'Base de Dados 2013'!$AH378),"")</f>
        <v/>
      </c>
      <c r="AP314" s="89" t="str">
        <f>IF(P314=1,P314*('Base de Dados 2013'!$AN378-'Base de Dados 2013'!$AH378),"")</f>
        <v/>
      </c>
      <c r="AQ314" s="89" t="str">
        <f>IF(Q314=1,Q314*('Base de Dados 2013'!$AN378-'Base de Dados 2013'!$AH378),"")</f>
        <v/>
      </c>
      <c r="AR314" s="89" t="str">
        <f>IF(R314=1,R314*('Base de Dados 2013'!$AN378-'Base de Dados 2013'!$AH378),"")</f>
        <v/>
      </c>
      <c r="AS314" s="89" t="str">
        <f>IF(S314=1,S314*('Base de Dados 2013'!$AN378-'Base de Dados 2013'!$AH378),"")</f>
        <v/>
      </c>
      <c r="AT314" s="89" t="str">
        <f>IF(T314=1,T314*('Base de Dados 2013'!$AN378-'Base de Dados 2013'!$AH378),"")</f>
        <v/>
      </c>
      <c r="AU314" s="89" t="str">
        <f>IF(U314=1,U314*('Base de Dados 2013'!$AN378-'Base de Dados 2013'!$AH378),"")</f>
        <v/>
      </c>
      <c r="AV314" s="89" t="str">
        <f>IF(V314=1,V314*('Base de Dados 2013'!$AN378-'Base de Dados 2013'!$AH378),"")</f>
        <v/>
      </c>
      <c r="AW314" s="89" t="str">
        <f>IF(W314=1,W314*('Base de Dados 2013'!$AN378-'Base de Dados 2013'!$AH378),"")</f>
        <v/>
      </c>
      <c r="AX314" s="89" t="str">
        <f>IF(X314=1,X314*('Base de Dados 2013'!$AN378-'Base de Dados 2013'!$AH378),"")</f>
        <v/>
      </c>
      <c r="AY314" s="90" t="str">
        <f>IF(Y314=1,Y314*('Base de Dados 2013'!$AN378-'Base de Dados 2013'!$AH378),"")</f>
        <v/>
      </c>
      <c r="AZ314" t="str">
        <f t="shared" si="99"/>
        <v/>
      </c>
      <c r="BA314" t="str">
        <f t="shared" si="98"/>
        <v/>
      </c>
    </row>
    <row r="315" spans="1:53" x14ac:dyDescent="0.55000000000000004">
      <c r="A315" s="75" t="str">
        <f>'Base de Dados 2013'!O379</f>
        <v>USB 570</v>
      </c>
      <c r="B315" s="88" t="str">
        <f t="shared" si="101"/>
        <v/>
      </c>
      <c r="C315" s="89">
        <f t="shared" si="101"/>
        <v>1</v>
      </c>
      <c r="D315" s="89" t="str">
        <f t="shared" si="101"/>
        <v/>
      </c>
      <c r="E315" s="89" t="str">
        <f t="shared" si="101"/>
        <v/>
      </c>
      <c r="F315" s="89" t="str">
        <f t="shared" si="101"/>
        <v/>
      </c>
      <c r="G315" s="89" t="str">
        <f t="shared" si="101"/>
        <v/>
      </c>
      <c r="H315" s="89" t="str">
        <f t="shared" si="89"/>
        <v/>
      </c>
      <c r="I315" s="89" t="str">
        <f t="shared" si="89"/>
        <v/>
      </c>
      <c r="J315" s="89" t="str">
        <f t="shared" si="88"/>
        <v/>
      </c>
      <c r="K315" s="89" t="str">
        <f t="shared" si="101"/>
        <v/>
      </c>
      <c r="L315" s="89" t="str">
        <f t="shared" si="101"/>
        <v/>
      </c>
      <c r="M315" s="89" t="str">
        <f t="shared" si="101"/>
        <v/>
      </c>
      <c r="N315" s="89" t="str">
        <f t="shared" si="90"/>
        <v/>
      </c>
      <c r="O315" s="89" t="str">
        <f t="shared" si="91"/>
        <v/>
      </c>
      <c r="P315" s="89" t="str">
        <f t="shared" si="101"/>
        <v/>
      </c>
      <c r="Q315" s="89" t="str">
        <f t="shared" si="101"/>
        <v/>
      </c>
      <c r="R315" s="89" t="str">
        <f t="shared" si="101"/>
        <v/>
      </c>
      <c r="S315" s="89" t="str">
        <f t="shared" si="92"/>
        <v/>
      </c>
      <c r="T315" s="89" t="str">
        <f t="shared" si="93"/>
        <v/>
      </c>
      <c r="U315" s="89" t="str">
        <f t="shared" si="101"/>
        <v/>
      </c>
      <c r="V315" s="89" t="str">
        <f t="shared" si="101"/>
        <v/>
      </c>
      <c r="W315" s="89" t="str">
        <f t="shared" si="101"/>
        <v/>
      </c>
      <c r="X315" s="89" t="str">
        <f t="shared" si="100"/>
        <v/>
      </c>
      <c r="Y315" s="90" t="str">
        <f t="shared" si="100"/>
        <v/>
      </c>
      <c r="Z315" s="102" t="str">
        <f t="shared" si="87"/>
        <v/>
      </c>
      <c r="AB315" s="88" t="str">
        <f>IF(B315=1,B315*('Base de Dados 2013'!$AN379-'Base de Dados 2013'!$AH379),"")</f>
        <v/>
      </c>
      <c r="AC315" s="89">
        <f>IF(C315=1,C315*('Base de Dados 2013'!$AN379-'Base de Dados 2013'!$AH379),"")</f>
        <v>38</v>
      </c>
      <c r="AD315" s="89" t="str">
        <f>IF(D315=1,D315*('Base de Dados 2013'!$AN379-'Base de Dados 2013'!$AH379),"")</f>
        <v/>
      </c>
      <c r="AE315" s="89" t="str">
        <f>IF(E315=1,E315*('Base de Dados 2013'!$AN379-'Base de Dados 2013'!$AH379),"")</f>
        <v/>
      </c>
      <c r="AF315" s="89" t="str">
        <f>IF(F315=1,F315*('Base de Dados 2013'!$AN379-'Base de Dados 2013'!$AH379),"")</f>
        <v/>
      </c>
      <c r="AG315" s="89" t="str">
        <f>IF(G315=1,G315*('Base de Dados 2013'!$AN379-'Base de Dados 2013'!$AH379),"")</f>
        <v/>
      </c>
      <c r="AH315" s="89" t="str">
        <f>IF(H315=1,H315*('Base de Dados 2013'!$AN379-'Base de Dados 2013'!$AH379),"")</f>
        <v/>
      </c>
      <c r="AI315" s="89" t="str">
        <f>IF(I315=1,I315*('Base de Dados 2013'!$AN379-'Base de Dados 2013'!$AH379),"")</f>
        <v/>
      </c>
      <c r="AJ315" s="89" t="str">
        <f>IF(J315=1,J315*('Base de Dados 2013'!$AN379-'Base de Dados 2013'!$AH379),"")</f>
        <v/>
      </c>
      <c r="AK315" s="89" t="str">
        <f>IF(K315=1,K315*('Base de Dados 2013'!$AN379-'Base de Dados 2013'!$AH379),"")</f>
        <v/>
      </c>
      <c r="AL315" s="89" t="str">
        <f>IF(L315=1,L315*('Base de Dados 2013'!$AN379-'Base de Dados 2013'!$AH379),"")</f>
        <v/>
      </c>
      <c r="AM315" s="89" t="str">
        <f>IF(M315=1,M315*('Base de Dados 2013'!$AN379-'Base de Dados 2013'!$AH379),"")</f>
        <v/>
      </c>
      <c r="AN315" s="89" t="str">
        <f>IF(N315=1,N315*('Base de Dados 2013'!$AN379-'Base de Dados 2013'!$AH379),"")</f>
        <v/>
      </c>
      <c r="AO315" s="89" t="str">
        <f>IF(O315=1,O315*('Base de Dados 2013'!$AN379-'Base de Dados 2013'!$AH379),"")</f>
        <v/>
      </c>
      <c r="AP315" s="89" t="str">
        <f>IF(P315=1,P315*('Base de Dados 2013'!$AN379-'Base de Dados 2013'!$AH379),"")</f>
        <v/>
      </c>
      <c r="AQ315" s="89" t="str">
        <f>IF(Q315=1,Q315*('Base de Dados 2013'!$AN379-'Base de Dados 2013'!$AH379),"")</f>
        <v/>
      </c>
      <c r="AR315" s="89" t="str">
        <f>IF(R315=1,R315*('Base de Dados 2013'!$AN379-'Base de Dados 2013'!$AH379),"")</f>
        <v/>
      </c>
      <c r="AS315" s="89" t="str">
        <f>IF(S315=1,S315*('Base de Dados 2013'!$AN379-'Base de Dados 2013'!$AH379),"")</f>
        <v/>
      </c>
      <c r="AT315" s="89" t="str">
        <f>IF(T315=1,T315*('Base de Dados 2013'!$AN379-'Base de Dados 2013'!$AH379),"")</f>
        <v/>
      </c>
      <c r="AU315" s="89" t="str">
        <f>IF(U315=1,U315*('Base de Dados 2013'!$AN379-'Base de Dados 2013'!$AH379),"")</f>
        <v/>
      </c>
      <c r="AV315" s="89" t="str">
        <f>IF(V315=1,V315*('Base de Dados 2013'!$AN379-'Base de Dados 2013'!$AH379),"")</f>
        <v/>
      </c>
      <c r="AW315" s="89" t="str">
        <f>IF(W315=1,W315*('Base de Dados 2013'!$AN379-'Base de Dados 2013'!$AH379),"")</f>
        <v/>
      </c>
      <c r="AX315" s="89" t="str">
        <f>IF(X315=1,X315*('Base de Dados 2013'!$AN379-'Base de Dados 2013'!$AH379),"")</f>
        <v/>
      </c>
      <c r="AY315" s="90" t="str">
        <f>IF(Y315=1,Y315*('Base de Dados 2013'!$AN379-'Base de Dados 2013'!$AH379),"")</f>
        <v/>
      </c>
      <c r="AZ315" t="str">
        <f t="shared" si="99"/>
        <v/>
      </c>
      <c r="BA315" t="str">
        <f t="shared" si="98"/>
        <v/>
      </c>
    </row>
    <row r="316" spans="1:53" x14ac:dyDescent="0.55000000000000004">
      <c r="A316" s="75" t="str">
        <f>'Base de Dados 2013'!O381</f>
        <v>USB 296</v>
      </c>
      <c r="B316" s="88" t="str">
        <f t="shared" si="101"/>
        <v/>
      </c>
      <c r="C316" s="89" t="str">
        <f t="shared" si="101"/>
        <v/>
      </c>
      <c r="D316" s="89" t="str">
        <f t="shared" si="101"/>
        <v/>
      </c>
      <c r="E316" s="89" t="str">
        <f t="shared" si="101"/>
        <v/>
      </c>
      <c r="F316" s="89" t="str">
        <f t="shared" si="101"/>
        <v/>
      </c>
      <c r="G316" s="89">
        <f t="shared" si="101"/>
        <v>1</v>
      </c>
      <c r="H316" s="89" t="str">
        <f t="shared" si="89"/>
        <v/>
      </c>
      <c r="I316" s="89" t="str">
        <f t="shared" si="89"/>
        <v/>
      </c>
      <c r="J316" s="89" t="str">
        <f t="shared" si="88"/>
        <v/>
      </c>
      <c r="K316" s="89" t="str">
        <f t="shared" si="101"/>
        <v/>
      </c>
      <c r="L316" s="89" t="str">
        <f t="shared" si="101"/>
        <v/>
      </c>
      <c r="M316" s="89" t="str">
        <f t="shared" si="101"/>
        <v/>
      </c>
      <c r="N316" s="89" t="str">
        <f t="shared" si="90"/>
        <v/>
      </c>
      <c r="O316" s="89" t="str">
        <f t="shared" si="91"/>
        <v/>
      </c>
      <c r="P316" s="89" t="str">
        <f t="shared" si="101"/>
        <v/>
      </c>
      <c r="Q316" s="89" t="str">
        <f t="shared" si="101"/>
        <v/>
      </c>
      <c r="R316" s="89" t="str">
        <f t="shared" si="101"/>
        <v/>
      </c>
      <c r="S316" s="89" t="str">
        <f t="shared" si="92"/>
        <v/>
      </c>
      <c r="T316" s="89" t="str">
        <f t="shared" si="93"/>
        <v/>
      </c>
      <c r="U316" s="89" t="str">
        <f t="shared" si="101"/>
        <v/>
      </c>
      <c r="V316" s="89" t="str">
        <f t="shared" si="101"/>
        <v/>
      </c>
      <c r="W316" s="89" t="str">
        <f t="shared" si="101"/>
        <v/>
      </c>
      <c r="X316" s="89" t="str">
        <f t="shared" si="100"/>
        <v/>
      </c>
      <c r="Y316" s="90" t="str">
        <f t="shared" si="100"/>
        <v/>
      </c>
      <c r="Z316" s="102" t="str">
        <f t="shared" si="87"/>
        <v/>
      </c>
      <c r="AB316" s="88" t="str">
        <f>IF(B316=1,B316*('Base de Dados 2013'!$AN381-'Base de Dados 2013'!$AH381),"")</f>
        <v/>
      </c>
      <c r="AC316" s="89" t="str">
        <f>IF(C316=1,C316*('Base de Dados 2013'!$AN381-'Base de Dados 2013'!$AH381),"")</f>
        <v/>
      </c>
      <c r="AD316" s="89" t="str">
        <f>IF(D316=1,D316*('Base de Dados 2013'!$AN381-'Base de Dados 2013'!$AH381),"")</f>
        <v/>
      </c>
      <c r="AE316" s="89" t="str">
        <f>IF(E316=1,E316*('Base de Dados 2013'!$AN381-'Base de Dados 2013'!$AH381),"")</f>
        <v/>
      </c>
      <c r="AF316" s="89" t="str">
        <f>IF(F316=1,F316*('Base de Dados 2013'!$AN381-'Base de Dados 2013'!$AH381),"")</f>
        <v/>
      </c>
      <c r="AG316" s="89">
        <f>IF(G316=1,G316*('Base de Dados 2013'!$AN381-'Base de Dados 2013'!$AH381),"")</f>
        <v>48</v>
      </c>
      <c r="AH316" s="89" t="str">
        <f>IF(H316=1,H316*('Base de Dados 2013'!$AN381-'Base de Dados 2013'!$AH381),"")</f>
        <v/>
      </c>
      <c r="AI316" s="89" t="str">
        <f>IF(I316=1,I316*('Base de Dados 2013'!$AN381-'Base de Dados 2013'!$AH381),"")</f>
        <v/>
      </c>
      <c r="AJ316" s="89" t="str">
        <f>IF(J316=1,J316*('Base de Dados 2013'!$AN381-'Base de Dados 2013'!$AH381),"")</f>
        <v/>
      </c>
      <c r="AK316" s="89" t="str">
        <f>IF(K316=1,K316*('Base de Dados 2013'!$AN381-'Base de Dados 2013'!$AH381),"")</f>
        <v/>
      </c>
      <c r="AL316" s="89" t="str">
        <f>IF(L316=1,L316*('Base de Dados 2013'!$AN381-'Base de Dados 2013'!$AH381),"")</f>
        <v/>
      </c>
      <c r="AM316" s="89" t="str">
        <f>IF(M316=1,M316*('Base de Dados 2013'!$AN381-'Base de Dados 2013'!$AH381),"")</f>
        <v/>
      </c>
      <c r="AN316" s="89" t="str">
        <f>IF(N316=1,N316*('Base de Dados 2013'!$AN381-'Base de Dados 2013'!$AH381),"")</f>
        <v/>
      </c>
      <c r="AO316" s="89" t="str">
        <f>IF(O316=1,O316*('Base de Dados 2013'!$AN381-'Base de Dados 2013'!$AH381),"")</f>
        <v/>
      </c>
      <c r="AP316" s="89" t="str">
        <f>IF(P316=1,P316*('Base de Dados 2013'!$AN381-'Base de Dados 2013'!$AH381),"")</f>
        <v/>
      </c>
      <c r="AQ316" s="89" t="str">
        <f>IF(Q316=1,Q316*('Base de Dados 2013'!$AN381-'Base de Dados 2013'!$AH381),"")</f>
        <v/>
      </c>
      <c r="AR316" s="89" t="str">
        <f>IF(R316=1,R316*('Base de Dados 2013'!$AN381-'Base de Dados 2013'!$AH381),"")</f>
        <v/>
      </c>
      <c r="AS316" s="89" t="str">
        <f>IF(S316=1,S316*('Base de Dados 2013'!$AN381-'Base de Dados 2013'!$AH381),"")</f>
        <v/>
      </c>
      <c r="AT316" s="89" t="str">
        <f>IF(T316=1,T316*('Base de Dados 2013'!$AN381-'Base de Dados 2013'!$AH381),"")</f>
        <v/>
      </c>
      <c r="AU316" s="89" t="str">
        <f>IF(U316=1,U316*('Base de Dados 2013'!$AN381-'Base de Dados 2013'!$AH381),"")</f>
        <v/>
      </c>
      <c r="AV316" s="89" t="str">
        <f>IF(V316=1,V316*('Base de Dados 2013'!$AN381-'Base de Dados 2013'!$AH381),"")</f>
        <v/>
      </c>
      <c r="AW316" s="89" t="str">
        <f>IF(W316=1,W316*('Base de Dados 2013'!$AN381-'Base de Dados 2013'!$AH381),"")</f>
        <v/>
      </c>
      <c r="AX316" s="89" t="str">
        <f>IF(X316=1,X316*('Base de Dados 2013'!$AN381-'Base de Dados 2013'!$AH381),"")</f>
        <v/>
      </c>
      <c r="AY316" s="90" t="str">
        <f>IF(Y316=1,Y316*('Base de Dados 2013'!$AN381-'Base de Dados 2013'!$AH381),"")</f>
        <v/>
      </c>
      <c r="AZ316" t="str">
        <f t="shared" si="99"/>
        <v/>
      </c>
      <c r="BA316" t="str">
        <f t="shared" si="98"/>
        <v/>
      </c>
    </row>
    <row r="317" spans="1:53" x14ac:dyDescent="0.55000000000000004">
      <c r="A317" s="75" t="str">
        <f>'Base de Dados 2013'!O382</f>
        <v>USB 557</v>
      </c>
      <c r="B317" s="88" t="str">
        <f t="shared" si="101"/>
        <v/>
      </c>
      <c r="C317" s="89" t="str">
        <f t="shared" si="101"/>
        <v/>
      </c>
      <c r="D317" s="89" t="str">
        <f t="shared" si="101"/>
        <v/>
      </c>
      <c r="E317" s="89" t="str">
        <f t="shared" si="101"/>
        <v/>
      </c>
      <c r="F317" s="89">
        <f t="shared" si="101"/>
        <v>1</v>
      </c>
      <c r="G317" s="89" t="str">
        <f t="shared" si="101"/>
        <v/>
      </c>
      <c r="H317" s="89" t="str">
        <f t="shared" si="89"/>
        <v/>
      </c>
      <c r="I317" s="89" t="str">
        <f t="shared" si="89"/>
        <v/>
      </c>
      <c r="J317" s="89" t="str">
        <f t="shared" si="88"/>
        <v/>
      </c>
      <c r="K317" s="89" t="str">
        <f t="shared" si="101"/>
        <v/>
      </c>
      <c r="L317" s="89" t="str">
        <f t="shared" si="101"/>
        <v/>
      </c>
      <c r="M317" s="89" t="str">
        <f t="shared" si="101"/>
        <v/>
      </c>
      <c r="N317" s="89" t="str">
        <f t="shared" si="90"/>
        <v/>
      </c>
      <c r="O317" s="89" t="str">
        <f t="shared" si="91"/>
        <v/>
      </c>
      <c r="P317" s="89" t="str">
        <f t="shared" si="101"/>
        <v/>
      </c>
      <c r="Q317" s="89" t="str">
        <f t="shared" si="101"/>
        <v/>
      </c>
      <c r="R317" s="89" t="str">
        <f t="shared" si="101"/>
        <v/>
      </c>
      <c r="S317" s="89" t="str">
        <f t="shared" si="92"/>
        <v/>
      </c>
      <c r="T317" s="89" t="str">
        <f t="shared" si="93"/>
        <v/>
      </c>
      <c r="U317" s="89" t="str">
        <f t="shared" si="101"/>
        <v/>
      </c>
      <c r="V317" s="89" t="str">
        <f t="shared" si="101"/>
        <v/>
      </c>
      <c r="W317" s="89" t="str">
        <f t="shared" si="101"/>
        <v/>
      </c>
      <c r="X317" s="89" t="str">
        <f t="shared" si="100"/>
        <v/>
      </c>
      <c r="Y317" s="90" t="str">
        <f t="shared" si="100"/>
        <v/>
      </c>
      <c r="Z317" s="102" t="str">
        <f t="shared" si="87"/>
        <v/>
      </c>
      <c r="AB317" s="88" t="str">
        <f>IF(B317=1,B317*('Base de Dados 2013'!$AN382-'Base de Dados 2013'!$AH382),"")</f>
        <v/>
      </c>
      <c r="AC317" s="89" t="str">
        <f>IF(C317=1,C317*('Base de Dados 2013'!$AN382-'Base de Dados 2013'!$AH382),"")</f>
        <v/>
      </c>
      <c r="AD317" s="89" t="str">
        <f>IF(D317=1,D317*('Base de Dados 2013'!$AN382-'Base de Dados 2013'!$AH382),"")</f>
        <v/>
      </c>
      <c r="AE317" s="89" t="str">
        <f>IF(E317=1,E317*('Base de Dados 2013'!$AN382-'Base de Dados 2013'!$AH382),"")</f>
        <v/>
      </c>
      <c r="AF317" s="89">
        <f>IF(F317=1,F317*('Base de Dados 2013'!$AN382-'Base de Dados 2013'!$AH382),"")</f>
        <v>43</v>
      </c>
      <c r="AG317" s="89" t="str">
        <f>IF(G317=1,G317*('Base de Dados 2013'!$AN382-'Base de Dados 2013'!$AH382),"")</f>
        <v/>
      </c>
      <c r="AH317" s="89" t="str">
        <f>IF(H317=1,H317*('Base de Dados 2013'!$AN382-'Base de Dados 2013'!$AH382),"")</f>
        <v/>
      </c>
      <c r="AI317" s="89" t="str">
        <f>IF(I317=1,I317*('Base de Dados 2013'!$AN382-'Base de Dados 2013'!$AH382),"")</f>
        <v/>
      </c>
      <c r="AJ317" s="89" t="str">
        <f>IF(J317=1,J317*('Base de Dados 2013'!$AN382-'Base de Dados 2013'!$AH382),"")</f>
        <v/>
      </c>
      <c r="AK317" s="89" t="str">
        <f>IF(K317=1,K317*('Base de Dados 2013'!$AN382-'Base de Dados 2013'!$AH382),"")</f>
        <v/>
      </c>
      <c r="AL317" s="89" t="str">
        <f>IF(L317=1,L317*('Base de Dados 2013'!$AN382-'Base de Dados 2013'!$AH382),"")</f>
        <v/>
      </c>
      <c r="AM317" s="89" t="str">
        <f>IF(M317=1,M317*('Base de Dados 2013'!$AN382-'Base de Dados 2013'!$AH382),"")</f>
        <v/>
      </c>
      <c r="AN317" s="89" t="str">
        <f>IF(N317=1,N317*('Base de Dados 2013'!$AN382-'Base de Dados 2013'!$AH382),"")</f>
        <v/>
      </c>
      <c r="AO317" s="89" t="str">
        <f>IF(O317=1,O317*('Base de Dados 2013'!$AN382-'Base de Dados 2013'!$AH382),"")</f>
        <v/>
      </c>
      <c r="AP317" s="89" t="str">
        <f>IF(P317=1,P317*('Base de Dados 2013'!$AN382-'Base de Dados 2013'!$AH382),"")</f>
        <v/>
      </c>
      <c r="AQ317" s="89" t="str">
        <f>IF(Q317=1,Q317*('Base de Dados 2013'!$AN382-'Base de Dados 2013'!$AH382),"")</f>
        <v/>
      </c>
      <c r="AR317" s="89" t="str">
        <f>IF(R317=1,R317*('Base de Dados 2013'!$AN382-'Base de Dados 2013'!$AH382),"")</f>
        <v/>
      </c>
      <c r="AS317" s="89" t="str">
        <f>IF(S317=1,S317*('Base de Dados 2013'!$AN382-'Base de Dados 2013'!$AH382),"")</f>
        <v/>
      </c>
      <c r="AT317" s="89" t="str">
        <f>IF(T317=1,T317*('Base de Dados 2013'!$AN382-'Base de Dados 2013'!$AH382),"")</f>
        <v/>
      </c>
      <c r="AU317" s="89" t="str">
        <f>IF(U317=1,U317*('Base de Dados 2013'!$AN382-'Base de Dados 2013'!$AH382),"")</f>
        <v/>
      </c>
      <c r="AV317" s="89" t="str">
        <f>IF(V317=1,V317*('Base de Dados 2013'!$AN382-'Base de Dados 2013'!$AH382),"")</f>
        <v/>
      </c>
      <c r="AW317" s="89" t="str">
        <f>IF(W317=1,W317*('Base de Dados 2013'!$AN382-'Base de Dados 2013'!$AH382),"")</f>
        <v/>
      </c>
      <c r="AX317" s="89" t="str">
        <f>IF(X317=1,X317*('Base de Dados 2013'!$AN382-'Base de Dados 2013'!$AH382),"")</f>
        <v/>
      </c>
      <c r="AY317" s="90" t="str">
        <f>IF(Y317=1,Y317*('Base de Dados 2013'!$AN382-'Base de Dados 2013'!$AH382),"")</f>
        <v/>
      </c>
      <c r="AZ317" t="str">
        <f t="shared" si="99"/>
        <v/>
      </c>
      <c r="BA317" t="str">
        <f t="shared" si="98"/>
        <v/>
      </c>
    </row>
    <row r="318" spans="1:53" x14ac:dyDescent="0.55000000000000004">
      <c r="A318" s="75" t="str">
        <f>'Base de Dados 2013'!O383</f>
        <v>USB 105</v>
      </c>
      <c r="B318" s="88" t="str">
        <f t="shared" si="101"/>
        <v/>
      </c>
      <c r="C318" s="89" t="str">
        <f t="shared" si="101"/>
        <v/>
      </c>
      <c r="D318" s="89" t="str">
        <f t="shared" si="101"/>
        <v/>
      </c>
      <c r="E318" s="89" t="str">
        <f t="shared" si="101"/>
        <v/>
      </c>
      <c r="F318" s="89" t="str">
        <f t="shared" si="101"/>
        <v/>
      </c>
      <c r="G318" s="89" t="str">
        <f t="shared" si="101"/>
        <v/>
      </c>
      <c r="H318" s="89" t="str">
        <f t="shared" si="89"/>
        <v/>
      </c>
      <c r="I318" s="89" t="str">
        <f t="shared" si="89"/>
        <v/>
      </c>
      <c r="J318" s="89" t="str">
        <f t="shared" si="88"/>
        <v/>
      </c>
      <c r="K318" s="89" t="str">
        <f t="shared" si="101"/>
        <v/>
      </c>
      <c r="L318" s="89" t="str">
        <f t="shared" si="101"/>
        <v/>
      </c>
      <c r="M318" s="89" t="str">
        <f t="shared" si="101"/>
        <v/>
      </c>
      <c r="N318" s="89" t="str">
        <f t="shared" si="90"/>
        <v/>
      </c>
      <c r="O318" s="89">
        <f t="shared" si="91"/>
        <v>1</v>
      </c>
      <c r="P318" s="89" t="str">
        <f t="shared" si="101"/>
        <v/>
      </c>
      <c r="Q318" s="89" t="str">
        <f t="shared" si="101"/>
        <v/>
      </c>
      <c r="R318" s="89" t="str">
        <f t="shared" si="101"/>
        <v/>
      </c>
      <c r="S318" s="89" t="str">
        <f t="shared" si="92"/>
        <v/>
      </c>
      <c r="T318" s="89" t="str">
        <f t="shared" si="93"/>
        <v/>
      </c>
      <c r="U318" s="89" t="str">
        <f t="shared" si="101"/>
        <v/>
      </c>
      <c r="V318" s="89" t="str">
        <f t="shared" si="101"/>
        <v/>
      </c>
      <c r="W318" s="89" t="str">
        <f t="shared" si="101"/>
        <v/>
      </c>
      <c r="X318" s="89" t="str">
        <f t="shared" si="100"/>
        <v/>
      </c>
      <c r="Y318" s="90" t="str">
        <f t="shared" si="100"/>
        <v/>
      </c>
      <c r="Z318" s="102" t="str">
        <f t="shared" si="87"/>
        <v/>
      </c>
      <c r="AB318" s="88" t="str">
        <f>IF(B318=1,B318*('Base de Dados 2013'!$AN383-'Base de Dados 2013'!$AH383),"")</f>
        <v/>
      </c>
      <c r="AC318" s="89" t="str">
        <f>IF(C318=1,C318*('Base de Dados 2013'!$AN383-'Base de Dados 2013'!$AH383),"")</f>
        <v/>
      </c>
      <c r="AD318" s="89" t="str">
        <f>IF(D318=1,D318*('Base de Dados 2013'!$AN383-'Base de Dados 2013'!$AH383),"")</f>
        <v/>
      </c>
      <c r="AE318" s="89" t="str">
        <f>IF(E318=1,E318*('Base de Dados 2013'!$AN383-'Base de Dados 2013'!$AH383),"")</f>
        <v/>
      </c>
      <c r="AF318" s="89" t="str">
        <f>IF(F318=1,F318*('Base de Dados 2013'!$AN383-'Base de Dados 2013'!$AH383),"")</f>
        <v/>
      </c>
      <c r="AG318" s="89" t="str">
        <f>IF(G318=1,G318*('Base de Dados 2013'!$AN383-'Base de Dados 2013'!$AH383),"")</f>
        <v/>
      </c>
      <c r="AH318" s="89" t="str">
        <f>IF(H318=1,H318*('Base de Dados 2013'!$AN383-'Base de Dados 2013'!$AH383),"")</f>
        <v/>
      </c>
      <c r="AI318" s="89" t="str">
        <f>IF(I318=1,I318*('Base de Dados 2013'!$AN383-'Base de Dados 2013'!$AH383),"")</f>
        <v/>
      </c>
      <c r="AJ318" s="89" t="str">
        <f>IF(J318=1,J318*('Base de Dados 2013'!$AN383-'Base de Dados 2013'!$AH383),"")</f>
        <v/>
      </c>
      <c r="AK318" s="89" t="str">
        <f>IF(K318=1,K318*('Base de Dados 2013'!$AN383-'Base de Dados 2013'!$AH383),"")</f>
        <v/>
      </c>
      <c r="AL318" s="89" t="str">
        <f>IF(L318=1,L318*('Base de Dados 2013'!$AN383-'Base de Dados 2013'!$AH383),"")</f>
        <v/>
      </c>
      <c r="AM318" s="89" t="str">
        <f>IF(M318=1,M318*('Base de Dados 2013'!$AN383-'Base de Dados 2013'!$AH383),"")</f>
        <v/>
      </c>
      <c r="AN318" s="89" t="str">
        <f>IF(N318=1,N318*('Base de Dados 2013'!$AN383-'Base de Dados 2013'!$AH383),"")</f>
        <v/>
      </c>
      <c r="AO318" s="89">
        <f>IF(O318=1,O318*('Base de Dados 2013'!$AN383-'Base de Dados 2013'!$AH383),"")</f>
        <v>39</v>
      </c>
      <c r="AP318" s="89" t="str">
        <f>IF(P318=1,P318*('Base de Dados 2013'!$AN383-'Base de Dados 2013'!$AH383),"")</f>
        <v/>
      </c>
      <c r="AQ318" s="89" t="str">
        <f>IF(Q318=1,Q318*('Base de Dados 2013'!$AN383-'Base de Dados 2013'!$AH383),"")</f>
        <v/>
      </c>
      <c r="AR318" s="89" t="str">
        <f>IF(R318=1,R318*('Base de Dados 2013'!$AN383-'Base de Dados 2013'!$AH383),"")</f>
        <v/>
      </c>
      <c r="AS318" s="89" t="str">
        <f>IF(S318=1,S318*('Base de Dados 2013'!$AN383-'Base de Dados 2013'!$AH383),"")</f>
        <v/>
      </c>
      <c r="AT318" s="89" t="str">
        <f>IF(T318=1,T318*('Base de Dados 2013'!$AN383-'Base de Dados 2013'!$AH383),"")</f>
        <v/>
      </c>
      <c r="AU318" s="89" t="str">
        <f>IF(U318=1,U318*('Base de Dados 2013'!$AN383-'Base de Dados 2013'!$AH383),"")</f>
        <v/>
      </c>
      <c r="AV318" s="89" t="str">
        <f>IF(V318=1,V318*('Base de Dados 2013'!$AN383-'Base de Dados 2013'!$AH383),"")</f>
        <v/>
      </c>
      <c r="AW318" s="89" t="str">
        <f>IF(W318=1,W318*('Base de Dados 2013'!$AN383-'Base de Dados 2013'!$AH383),"")</f>
        <v/>
      </c>
      <c r="AX318" s="89" t="str">
        <f>IF(X318=1,X318*('Base de Dados 2013'!$AN383-'Base de Dados 2013'!$AH383),"")</f>
        <v/>
      </c>
      <c r="AY318" s="90" t="str">
        <f>IF(Y318=1,Y318*('Base de Dados 2013'!$AN383-'Base de Dados 2013'!$AH383),"")</f>
        <v/>
      </c>
      <c r="AZ318" t="str">
        <f t="shared" si="99"/>
        <v/>
      </c>
      <c r="BA318" t="str">
        <f t="shared" si="98"/>
        <v/>
      </c>
    </row>
    <row r="319" spans="1:53" x14ac:dyDescent="0.55000000000000004">
      <c r="A319" s="75" t="str">
        <f>'Base de Dados 2013'!O384</f>
        <v>USB 570</v>
      </c>
      <c r="B319" s="88" t="str">
        <f t="shared" si="101"/>
        <v/>
      </c>
      <c r="C319" s="89">
        <f t="shared" si="101"/>
        <v>1</v>
      </c>
      <c r="D319" s="89" t="str">
        <f t="shared" si="101"/>
        <v/>
      </c>
      <c r="E319" s="89" t="str">
        <f t="shared" si="101"/>
        <v/>
      </c>
      <c r="F319" s="89" t="str">
        <f t="shared" si="101"/>
        <v/>
      </c>
      <c r="G319" s="89" t="str">
        <f t="shared" si="101"/>
        <v/>
      </c>
      <c r="H319" s="89" t="str">
        <f t="shared" si="89"/>
        <v/>
      </c>
      <c r="I319" s="89" t="str">
        <f t="shared" si="89"/>
        <v/>
      </c>
      <c r="J319" s="89" t="str">
        <f t="shared" si="88"/>
        <v/>
      </c>
      <c r="K319" s="89" t="str">
        <f t="shared" si="101"/>
        <v/>
      </c>
      <c r="L319" s="89" t="str">
        <f t="shared" si="101"/>
        <v/>
      </c>
      <c r="M319" s="89" t="str">
        <f t="shared" si="101"/>
        <v/>
      </c>
      <c r="N319" s="89" t="str">
        <f t="shared" si="90"/>
        <v/>
      </c>
      <c r="O319" s="89" t="str">
        <f t="shared" si="91"/>
        <v/>
      </c>
      <c r="P319" s="89" t="str">
        <f t="shared" si="101"/>
        <v/>
      </c>
      <c r="Q319" s="89" t="str">
        <f t="shared" si="101"/>
        <v/>
      </c>
      <c r="R319" s="89" t="str">
        <f t="shared" si="101"/>
        <v/>
      </c>
      <c r="S319" s="89" t="str">
        <f t="shared" si="92"/>
        <v/>
      </c>
      <c r="T319" s="89" t="str">
        <f t="shared" si="93"/>
        <v/>
      </c>
      <c r="U319" s="89" t="str">
        <f t="shared" si="101"/>
        <v/>
      </c>
      <c r="V319" s="89" t="str">
        <f t="shared" si="101"/>
        <v/>
      </c>
      <c r="W319" s="89" t="str">
        <f t="shared" si="101"/>
        <v/>
      </c>
      <c r="X319" s="89" t="str">
        <f t="shared" si="100"/>
        <v/>
      </c>
      <c r="Y319" s="90" t="str">
        <f t="shared" si="100"/>
        <v/>
      </c>
      <c r="Z319" s="102" t="str">
        <f t="shared" si="87"/>
        <v/>
      </c>
      <c r="AB319" s="88" t="str">
        <f>IF(B319=1,B319*('Base de Dados 2013'!$AN384-'Base de Dados 2013'!$AH384),"")</f>
        <v/>
      </c>
      <c r="AC319" s="89">
        <f>IF(C319=1,C319*('Base de Dados 2013'!$AN384-'Base de Dados 2013'!$AH384),"")</f>
        <v>38</v>
      </c>
      <c r="AD319" s="89" t="str">
        <f>IF(D319=1,D319*('Base de Dados 2013'!$AN384-'Base de Dados 2013'!$AH384),"")</f>
        <v/>
      </c>
      <c r="AE319" s="89" t="str">
        <f>IF(E319=1,E319*('Base de Dados 2013'!$AN384-'Base de Dados 2013'!$AH384),"")</f>
        <v/>
      </c>
      <c r="AF319" s="89" t="str">
        <f>IF(F319=1,F319*('Base de Dados 2013'!$AN384-'Base de Dados 2013'!$AH384),"")</f>
        <v/>
      </c>
      <c r="AG319" s="89" t="str">
        <f>IF(G319=1,G319*('Base de Dados 2013'!$AN384-'Base de Dados 2013'!$AH384),"")</f>
        <v/>
      </c>
      <c r="AH319" s="89" t="str">
        <f>IF(H319=1,H319*('Base de Dados 2013'!$AN384-'Base de Dados 2013'!$AH384),"")</f>
        <v/>
      </c>
      <c r="AI319" s="89" t="str">
        <f>IF(I319=1,I319*('Base de Dados 2013'!$AN384-'Base de Dados 2013'!$AH384),"")</f>
        <v/>
      </c>
      <c r="AJ319" s="89" t="str">
        <f>IF(J319=1,J319*('Base de Dados 2013'!$AN384-'Base de Dados 2013'!$AH384),"")</f>
        <v/>
      </c>
      <c r="AK319" s="89" t="str">
        <f>IF(K319=1,K319*('Base de Dados 2013'!$AN384-'Base de Dados 2013'!$AH384),"")</f>
        <v/>
      </c>
      <c r="AL319" s="89" t="str">
        <f>IF(L319=1,L319*('Base de Dados 2013'!$AN384-'Base de Dados 2013'!$AH384),"")</f>
        <v/>
      </c>
      <c r="AM319" s="89" t="str">
        <f>IF(M319=1,M319*('Base de Dados 2013'!$AN384-'Base de Dados 2013'!$AH384),"")</f>
        <v/>
      </c>
      <c r="AN319" s="89" t="str">
        <f>IF(N319=1,N319*('Base de Dados 2013'!$AN384-'Base de Dados 2013'!$AH384),"")</f>
        <v/>
      </c>
      <c r="AO319" s="89" t="str">
        <f>IF(O319=1,O319*('Base de Dados 2013'!$AN384-'Base de Dados 2013'!$AH384),"")</f>
        <v/>
      </c>
      <c r="AP319" s="89" t="str">
        <f>IF(P319=1,P319*('Base de Dados 2013'!$AN384-'Base de Dados 2013'!$AH384),"")</f>
        <v/>
      </c>
      <c r="AQ319" s="89" t="str">
        <f>IF(Q319=1,Q319*('Base de Dados 2013'!$AN384-'Base de Dados 2013'!$AH384),"")</f>
        <v/>
      </c>
      <c r="AR319" s="89" t="str">
        <f>IF(R319=1,R319*('Base de Dados 2013'!$AN384-'Base de Dados 2013'!$AH384),"")</f>
        <v/>
      </c>
      <c r="AS319" s="89" t="str">
        <f>IF(S319=1,S319*('Base de Dados 2013'!$AN384-'Base de Dados 2013'!$AH384),"")</f>
        <v/>
      </c>
      <c r="AT319" s="89" t="str">
        <f>IF(T319=1,T319*('Base de Dados 2013'!$AN384-'Base de Dados 2013'!$AH384),"")</f>
        <v/>
      </c>
      <c r="AU319" s="89" t="str">
        <f>IF(U319=1,U319*('Base de Dados 2013'!$AN384-'Base de Dados 2013'!$AH384),"")</f>
        <v/>
      </c>
      <c r="AV319" s="89" t="str">
        <f>IF(V319=1,V319*('Base de Dados 2013'!$AN384-'Base de Dados 2013'!$AH384),"")</f>
        <v/>
      </c>
      <c r="AW319" s="89" t="str">
        <f>IF(W319=1,W319*('Base de Dados 2013'!$AN384-'Base de Dados 2013'!$AH384),"")</f>
        <v/>
      </c>
      <c r="AX319" s="89" t="str">
        <f>IF(X319=1,X319*('Base de Dados 2013'!$AN384-'Base de Dados 2013'!$AH384),"")</f>
        <v/>
      </c>
      <c r="AY319" s="90" t="str">
        <f>IF(Y319=1,Y319*('Base de Dados 2013'!$AN384-'Base de Dados 2013'!$AH384),"")</f>
        <v/>
      </c>
      <c r="AZ319" t="str">
        <f t="shared" si="99"/>
        <v/>
      </c>
      <c r="BA319" t="str">
        <f t="shared" si="98"/>
        <v/>
      </c>
    </row>
    <row r="320" spans="1:53" x14ac:dyDescent="0.55000000000000004">
      <c r="A320" s="75" t="str">
        <f>'Base de Dados 2013'!O385</f>
        <v>USB 150</v>
      </c>
      <c r="B320" s="88" t="str">
        <f t="shared" si="101"/>
        <v/>
      </c>
      <c r="C320" s="89" t="str">
        <f t="shared" si="101"/>
        <v/>
      </c>
      <c r="D320" s="89" t="str">
        <f t="shared" si="101"/>
        <v/>
      </c>
      <c r="E320" s="89" t="str">
        <f t="shared" si="101"/>
        <v/>
      </c>
      <c r="F320" s="89" t="str">
        <f t="shared" si="101"/>
        <v/>
      </c>
      <c r="G320" s="89" t="str">
        <f t="shared" si="101"/>
        <v/>
      </c>
      <c r="H320" s="89" t="str">
        <f t="shared" si="89"/>
        <v/>
      </c>
      <c r="I320" s="89" t="str">
        <f t="shared" si="89"/>
        <v/>
      </c>
      <c r="J320" s="89" t="str">
        <f t="shared" si="88"/>
        <v/>
      </c>
      <c r="K320" s="89" t="str">
        <f t="shared" si="101"/>
        <v/>
      </c>
      <c r="L320" s="89" t="str">
        <f t="shared" si="101"/>
        <v/>
      </c>
      <c r="M320" s="89" t="str">
        <f t="shared" si="101"/>
        <v/>
      </c>
      <c r="N320" s="89" t="str">
        <f t="shared" si="90"/>
        <v/>
      </c>
      <c r="O320" s="89" t="str">
        <f t="shared" si="91"/>
        <v/>
      </c>
      <c r="P320" s="89">
        <f t="shared" si="101"/>
        <v>1</v>
      </c>
      <c r="Q320" s="89" t="str">
        <f t="shared" si="101"/>
        <v/>
      </c>
      <c r="R320" s="89" t="str">
        <f t="shared" si="101"/>
        <v/>
      </c>
      <c r="S320" s="89" t="str">
        <f t="shared" si="92"/>
        <v/>
      </c>
      <c r="T320" s="89" t="str">
        <f t="shared" si="93"/>
        <v/>
      </c>
      <c r="U320" s="89" t="str">
        <f t="shared" si="101"/>
        <v/>
      </c>
      <c r="V320" s="89" t="str">
        <f t="shared" si="101"/>
        <v/>
      </c>
      <c r="W320" s="89" t="str">
        <f t="shared" si="101"/>
        <v/>
      </c>
      <c r="X320" s="89" t="str">
        <f t="shared" si="100"/>
        <v/>
      </c>
      <c r="Y320" s="90" t="str">
        <f t="shared" si="100"/>
        <v/>
      </c>
      <c r="Z320" s="102" t="str">
        <f t="shared" si="87"/>
        <v/>
      </c>
      <c r="AB320" s="88" t="str">
        <f>IF(B320=1,B320*('Base de Dados 2013'!$AN385-'Base de Dados 2013'!$AH385),"")</f>
        <v/>
      </c>
      <c r="AC320" s="89" t="str">
        <f>IF(C320=1,C320*('Base de Dados 2013'!$AN385-'Base de Dados 2013'!$AH385),"")</f>
        <v/>
      </c>
      <c r="AD320" s="89" t="str">
        <f>IF(D320=1,D320*('Base de Dados 2013'!$AN385-'Base de Dados 2013'!$AH385),"")</f>
        <v/>
      </c>
      <c r="AE320" s="89" t="str">
        <f>IF(E320=1,E320*('Base de Dados 2013'!$AN385-'Base de Dados 2013'!$AH385),"")</f>
        <v/>
      </c>
      <c r="AF320" s="89" t="str">
        <f>IF(F320=1,F320*('Base de Dados 2013'!$AN385-'Base de Dados 2013'!$AH385),"")</f>
        <v/>
      </c>
      <c r="AG320" s="89" t="str">
        <f>IF(G320=1,G320*('Base de Dados 2013'!$AN385-'Base de Dados 2013'!$AH385),"")</f>
        <v/>
      </c>
      <c r="AH320" s="89" t="str">
        <f>IF(H320=1,H320*('Base de Dados 2013'!$AN385-'Base de Dados 2013'!$AH385),"")</f>
        <v/>
      </c>
      <c r="AI320" s="89" t="str">
        <f>IF(I320=1,I320*('Base de Dados 2013'!$AN385-'Base de Dados 2013'!$AH385),"")</f>
        <v/>
      </c>
      <c r="AJ320" s="89" t="str">
        <f>IF(J320=1,J320*('Base de Dados 2013'!$AN385-'Base de Dados 2013'!$AH385),"")</f>
        <v/>
      </c>
      <c r="AK320" s="89" t="str">
        <f>IF(K320=1,K320*('Base de Dados 2013'!$AN385-'Base de Dados 2013'!$AH385),"")</f>
        <v/>
      </c>
      <c r="AL320" s="89" t="str">
        <f>IF(L320=1,L320*('Base de Dados 2013'!$AN385-'Base de Dados 2013'!$AH385),"")</f>
        <v/>
      </c>
      <c r="AM320" s="89" t="str">
        <f>IF(M320=1,M320*('Base de Dados 2013'!$AN385-'Base de Dados 2013'!$AH385),"")</f>
        <v/>
      </c>
      <c r="AN320" s="89" t="str">
        <f>IF(N320=1,N320*('Base de Dados 2013'!$AN385-'Base de Dados 2013'!$AH385),"")</f>
        <v/>
      </c>
      <c r="AO320" s="89" t="str">
        <f>IF(O320=1,O320*('Base de Dados 2013'!$AN385-'Base de Dados 2013'!$AH385),"")</f>
        <v/>
      </c>
      <c r="AP320" s="89">
        <f>IF(P320=1,P320*('Base de Dados 2013'!$AN385-'Base de Dados 2013'!$AH385),"")</f>
        <v>57</v>
      </c>
      <c r="AQ320" s="89" t="str">
        <f>IF(Q320=1,Q320*('Base de Dados 2013'!$AN385-'Base de Dados 2013'!$AH385),"")</f>
        <v/>
      </c>
      <c r="AR320" s="89" t="str">
        <f>IF(R320=1,R320*('Base de Dados 2013'!$AN385-'Base de Dados 2013'!$AH385),"")</f>
        <v/>
      </c>
      <c r="AS320" s="89" t="str">
        <f>IF(S320=1,S320*('Base de Dados 2013'!$AN385-'Base de Dados 2013'!$AH385),"")</f>
        <v/>
      </c>
      <c r="AT320" s="89" t="str">
        <f>IF(T320=1,T320*('Base de Dados 2013'!$AN385-'Base de Dados 2013'!$AH385),"")</f>
        <v/>
      </c>
      <c r="AU320" s="89" t="str">
        <f>IF(U320=1,U320*('Base de Dados 2013'!$AN385-'Base de Dados 2013'!$AH385),"")</f>
        <v/>
      </c>
      <c r="AV320" s="89" t="str">
        <f>IF(V320=1,V320*('Base de Dados 2013'!$AN385-'Base de Dados 2013'!$AH385),"")</f>
        <v/>
      </c>
      <c r="AW320" s="89" t="str">
        <f>IF(W320=1,W320*('Base de Dados 2013'!$AN385-'Base de Dados 2013'!$AH385),"")</f>
        <v/>
      </c>
      <c r="AX320" s="89" t="str">
        <f>IF(X320=1,X320*('Base de Dados 2013'!$AN385-'Base de Dados 2013'!$AH385),"")</f>
        <v/>
      </c>
      <c r="AY320" s="90" t="str">
        <f>IF(Y320=1,Y320*('Base de Dados 2013'!$AN385-'Base de Dados 2013'!$AH385),"")</f>
        <v/>
      </c>
      <c r="AZ320" t="str">
        <f t="shared" si="99"/>
        <v/>
      </c>
      <c r="BA320" t="str">
        <f t="shared" si="98"/>
        <v/>
      </c>
    </row>
    <row r="321" spans="1:53" x14ac:dyDescent="0.55000000000000004">
      <c r="A321" s="75" t="str">
        <f>'Base de Dados 2013'!O386</f>
        <v>USB 557</v>
      </c>
      <c r="B321" s="88" t="str">
        <f t="shared" si="101"/>
        <v/>
      </c>
      <c r="C321" s="89" t="str">
        <f t="shared" si="101"/>
        <v/>
      </c>
      <c r="D321" s="89" t="str">
        <f t="shared" si="101"/>
        <v/>
      </c>
      <c r="E321" s="89" t="str">
        <f t="shared" si="101"/>
        <v/>
      </c>
      <c r="F321" s="89">
        <f t="shared" si="101"/>
        <v>1</v>
      </c>
      <c r="G321" s="89" t="str">
        <f t="shared" si="101"/>
        <v/>
      </c>
      <c r="H321" s="89" t="str">
        <f t="shared" si="89"/>
        <v/>
      </c>
      <c r="I321" s="89" t="str">
        <f t="shared" si="89"/>
        <v/>
      </c>
      <c r="J321" s="89" t="str">
        <f t="shared" si="88"/>
        <v/>
      </c>
      <c r="K321" s="89" t="str">
        <f t="shared" si="101"/>
        <v/>
      </c>
      <c r="L321" s="89" t="str">
        <f t="shared" si="101"/>
        <v/>
      </c>
      <c r="M321" s="89" t="str">
        <f t="shared" si="101"/>
        <v/>
      </c>
      <c r="N321" s="89" t="str">
        <f t="shared" si="90"/>
        <v/>
      </c>
      <c r="O321" s="89" t="str">
        <f t="shared" si="91"/>
        <v/>
      </c>
      <c r="P321" s="89" t="str">
        <f t="shared" si="101"/>
        <v/>
      </c>
      <c r="Q321" s="89" t="str">
        <f t="shared" si="101"/>
        <v/>
      </c>
      <c r="R321" s="89" t="str">
        <f t="shared" si="101"/>
        <v/>
      </c>
      <c r="S321" s="89" t="str">
        <f t="shared" si="92"/>
        <v/>
      </c>
      <c r="T321" s="89" t="str">
        <f t="shared" si="93"/>
        <v/>
      </c>
      <c r="U321" s="89" t="str">
        <f t="shared" si="101"/>
        <v/>
      </c>
      <c r="V321" s="89" t="str">
        <f t="shared" si="101"/>
        <v/>
      </c>
      <c r="W321" s="89" t="str">
        <f t="shared" si="101"/>
        <v/>
      </c>
      <c r="X321" s="89" t="str">
        <f t="shared" si="100"/>
        <v/>
      </c>
      <c r="Y321" s="90" t="str">
        <f t="shared" si="100"/>
        <v/>
      </c>
      <c r="Z321" s="102" t="str">
        <f t="shared" si="87"/>
        <v/>
      </c>
      <c r="AB321" s="88" t="str">
        <f>IF(B321=1,B321*('Base de Dados 2013'!$AN386-'Base de Dados 2013'!$AH386),"")</f>
        <v/>
      </c>
      <c r="AC321" s="89" t="str">
        <f>IF(C321=1,C321*('Base de Dados 2013'!$AN386-'Base de Dados 2013'!$AH386),"")</f>
        <v/>
      </c>
      <c r="AD321" s="89" t="str">
        <f>IF(D321=1,D321*('Base de Dados 2013'!$AN386-'Base de Dados 2013'!$AH386),"")</f>
        <v/>
      </c>
      <c r="AE321" s="89" t="str">
        <f>IF(E321=1,E321*('Base de Dados 2013'!$AN386-'Base de Dados 2013'!$AH386),"")</f>
        <v/>
      </c>
      <c r="AF321" s="89">
        <f>IF(F321=1,F321*('Base de Dados 2013'!$AN386-'Base de Dados 2013'!$AH386),"")</f>
        <v>52</v>
      </c>
      <c r="AG321" s="89" t="str">
        <f>IF(G321=1,G321*('Base de Dados 2013'!$AN386-'Base de Dados 2013'!$AH386),"")</f>
        <v/>
      </c>
      <c r="AH321" s="89" t="str">
        <f>IF(H321=1,H321*('Base de Dados 2013'!$AN386-'Base de Dados 2013'!$AH386),"")</f>
        <v/>
      </c>
      <c r="AI321" s="89" t="str">
        <f>IF(I321=1,I321*('Base de Dados 2013'!$AN386-'Base de Dados 2013'!$AH386),"")</f>
        <v/>
      </c>
      <c r="AJ321" s="89" t="str">
        <f>IF(J321=1,J321*('Base de Dados 2013'!$AN386-'Base de Dados 2013'!$AH386),"")</f>
        <v/>
      </c>
      <c r="AK321" s="89" t="str">
        <f>IF(K321=1,K321*('Base de Dados 2013'!$AN386-'Base de Dados 2013'!$AH386),"")</f>
        <v/>
      </c>
      <c r="AL321" s="89" t="str">
        <f>IF(L321=1,L321*('Base de Dados 2013'!$AN386-'Base de Dados 2013'!$AH386),"")</f>
        <v/>
      </c>
      <c r="AM321" s="89" t="str">
        <f>IF(M321=1,M321*('Base de Dados 2013'!$AN386-'Base de Dados 2013'!$AH386),"")</f>
        <v/>
      </c>
      <c r="AN321" s="89" t="str">
        <f>IF(N321=1,N321*('Base de Dados 2013'!$AN386-'Base de Dados 2013'!$AH386),"")</f>
        <v/>
      </c>
      <c r="AO321" s="89" t="str">
        <f>IF(O321=1,O321*('Base de Dados 2013'!$AN386-'Base de Dados 2013'!$AH386),"")</f>
        <v/>
      </c>
      <c r="AP321" s="89" t="str">
        <f>IF(P321=1,P321*('Base de Dados 2013'!$AN386-'Base de Dados 2013'!$AH386),"")</f>
        <v/>
      </c>
      <c r="AQ321" s="89" t="str">
        <f>IF(Q321=1,Q321*('Base de Dados 2013'!$AN386-'Base de Dados 2013'!$AH386),"")</f>
        <v/>
      </c>
      <c r="AR321" s="89" t="str">
        <f>IF(R321=1,R321*('Base de Dados 2013'!$AN386-'Base de Dados 2013'!$AH386),"")</f>
        <v/>
      </c>
      <c r="AS321" s="89" t="str">
        <f>IF(S321=1,S321*('Base de Dados 2013'!$AN386-'Base de Dados 2013'!$AH386),"")</f>
        <v/>
      </c>
      <c r="AT321" s="89" t="str">
        <f>IF(T321=1,T321*('Base de Dados 2013'!$AN386-'Base de Dados 2013'!$AH386),"")</f>
        <v/>
      </c>
      <c r="AU321" s="89" t="str">
        <f>IF(U321=1,U321*('Base de Dados 2013'!$AN386-'Base de Dados 2013'!$AH386),"")</f>
        <v/>
      </c>
      <c r="AV321" s="89" t="str">
        <f>IF(V321=1,V321*('Base de Dados 2013'!$AN386-'Base de Dados 2013'!$AH386),"")</f>
        <v/>
      </c>
      <c r="AW321" s="89" t="str">
        <f>IF(W321=1,W321*('Base de Dados 2013'!$AN386-'Base de Dados 2013'!$AH386),"")</f>
        <v/>
      </c>
      <c r="AX321" s="89" t="str">
        <f>IF(X321=1,X321*('Base de Dados 2013'!$AN386-'Base de Dados 2013'!$AH386),"")</f>
        <v/>
      </c>
      <c r="AY321" s="90" t="str">
        <f>IF(Y321=1,Y321*('Base de Dados 2013'!$AN386-'Base de Dados 2013'!$AH386),"")</f>
        <v/>
      </c>
      <c r="AZ321" t="str">
        <f t="shared" si="99"/>
        <v/>
      </c>
      <c r="BA321" t="str">
        <f t="shared" si="98"/>
        <v/>
      </c>
    </row>
    <row r="322" spans="1:53" x14ac:dyDescent="0.55000000000000004">
      <c r="A322" s="75" t="str">
        <f>'Base de Dados 2013'!O387</f>
        <v>USB 558</v>
      </c>
      <c r="B322" s="88" t="str">
        <f t="shared" si="101"/>
        <v/>
      </c>
      <c r="C322" s="89" t="str">
        <f t="shared" si="101"/>
        <v/>
      </c>
      <c r="D322" s="89" t="str">
        <f t="shared" si="101"/>
        <v/>
      </c>
      <c r="E322" s="89">
        <f t="shared" si="101"/>
        <v>1</v>
      </c>
      <c r="F322" s="89" t="str">
        <f t="shared" si="101"/>
        <v/>
      </c>
      <c r="G322" s="89" t="str">
        <f t="shared" si="101"/>
        <v/>
      </c>
      <c r="H322" s="89" t="str">
        <f t="shared" si="89"/>
        <v/>
      </c>
      <c r="I322" s="89" t="str">
        <f t="shared" si="89"/>
        <v/>
      </c>
      <c r="J322" s="89" t="str">
        <f t="shared" si="88"/>
        <v/>
      </c>
      <c r="K322" s="89" t="str">
        <f t="shared" si="101"/>
        <v/>
      </c>
      <c r="L322" s="89" t="str">
        <f t="shared" si="101"/>
        <v/>
      </c>
      <c r="M322" s="89" t="str">
        <f t="shared" si="101"/>
        <v/>
      </c>
      <c r="N322" s="89" t="str">
        <f t="shared" si="90"/>
        <v/>
      </c>
      <c r="O322" s="89" t="str">
        <f t="shared" si="91"/>
        <v/>
      </c>
      <c r="P322" s="89" t="str">
        <f t="shared" si="101"/>
        <v/>
      </c>
      <c r="Q322" s="89" t="str">
        <f t="shared" si="101"/>
        <v/>
      </c>
      <c r="R322" s="89" t="str">
        <f t="shared" si="101"/>
        <v/>
      </c>
      <c r="S322" s="89" t="str">
        <f t="shared" si="92"/>
        <v/>
      </c>
      <c r="T322" s="89" t="str">
        <f t="shared" si="93"/>
        <v/>
      </c>
      <c r="U322" s="89" t="str">
        <f t="shared" si="101"/>
        <v/>
      </c>
      <c r="V322" s="89" t="str">
        <f t="shared" si="101"/>
        <v/>
      </c>
      <c r="W322" s="89" t="str">
        <f t="shared" si="101"/>
        <v/>
      </c>
      <c r="X322" s="89" t="str">
        <f t="shared" si="100"/>
        <v/>
      </c>
      <c r="Y322" s="90" t="str">
        <f t="shared" si="100"/>
        <v/>
      </c>
      <c r="Z322" s="102" t="str">
        <f t="shared" si="87"/>
        <v/>
      </c>
      <c r="AB322" s="88" t="str">
        <f>IF(B322=1,B322*('Base de Dados 2013'!$AN387-'Base de Dados 2013'!$AH387),"")</f>
        <v/>
      </c>
      <c r="AC322" s="89" t="str">
        <f>IF(C322=1,C322*('Base de Dados 2013'!$AN387-'Base de Dados 2013'!$AH387),"")</f>
        <v/>
      </c>
      <c r="AD322" s="89" t="str">
        <f>IF(D322=1,D322*('Base de Dados 2013'!$AN387-'Base de Dados 2013'!$AH387),"")</f>
        <v/>
      </c>
      <c r="AE322" s="89">
        <f>IF(E322=1,E322*('Base de Dados 2013'!$AN387-'Base de Dados 2013'!$AH387),"")</f>
        <v>35</v>
      </c>
      <c r="AF322" s="89" t="str">
        <f>IF(F322=1,F322*('Base de Dados 2013'!$AN387-'Base de Dados 2013'!$AH387),"")</f>
        <v/>
      </c>
      <c r="AG322" s="89" t="str">
        <f>IF(G322=1,G322*('Base de Dados 2013'!$AN387-'Base de Dados 2013'!$AH387),"")</f>
        <v/>
      </c>
      <c r="AH322" s="89" t="str">
        <f>IF(H322=1,H322*('Base de Dados 2013'!$AN387-'Base de Dados 2013'!$AH387),"")</f>
        <v/>
      </c>
      <c r="AI322" s="89" t="str">
        <f>IF(I322=1,I322*('Base de Dados 2013'!$AN387-'Base de Dados 2013'!$AH387),"")</f>
        <v/>
      </c>
      <c r="AJ322" s="89" t="str">
        <f>IF(J322=1,J322*('Base de Dados 2013'!$AN387-'Base de Dados 2013'!$AH387),"")</f>
        <v/>
      </c>
      <c r="AK322" s="89" t="str">
        <f>IF(K322=1,K322*('Base de Dados 2013'!$AN387-'Base de Dados 2013'!$AH387),"")</f>
        <v/>
      </c>
      <c r="AL322" s="89" t="str">
        <f>IF(L322=1,L322*('Base de Dados 2013'!$AN387-'Base de Dados 2013'!$AH387),"")</f>
        <v/>
      </c>
      <c r="AM322" s="89" t="str">
        <f>IF(M322=1,M322*('Base de Dados 2013'!$AN387-'Base de Dados 2013'!$AH387),"")</f>
        <v/>
      </c>
      <c r="AN322" s="89" t="str">
        <f>IF(N322=1,N322*('Base de Dados 2013'!$AN387-'Base de Dados 2013'!$AH387),"")</f>
        <v/>
      </c>
      <c r="AO322" s="89" t="str">
        <f>IF(O322=1,O322*('Base de Dados 2013'!$AN387-'Base de Dados 2013'!$AH387),"")</f>
        <v/>
      </c>
      <c r="AP322" s="89" t="str">
        <f>IF(P322=1,P322*('Base de Dados 2013'!$AN387-'Base de Dados 2013'!$AH387),"")</f>
        <v/>
      </c>
      <c r="AQ322" s="89" t="str">
        <f>IF(Q322=1,Q322*('Base de Dados 2013'!$AN387-'Base de Dados 2013'!$AH387),"")</f>
        <v/>
      </c>
      <c r="AR322" s="89" t="str">
        <f>IF(R322=1,R322*('Base de Dados 2013'!$AN387-'Base de Dados 2013'!$AH387),"")</f>
        <v/>
      </c>
      <c r="AS322" s="89" t="str">
        <f>IF(S322=1,S322*('Base de Dados 2013'!$AN387-'Base de Dados 2013'!$AH387),"")</f>
        <v/>
      </c>
      <c r="AT322" s="89" t="str">
        <f>IF(T322=1,T322*('Base de Dados 2013'!$AN387-'Base de Dados 2013'!$AH387),"")</f>
        <v/>
      </c>
      <c r="AU322" s="89" t="str">
        <f>IF(U322=1,U322*('Base de Dados 2013'!$AN387-'Base de Dados 2013'!$AH387),"")</f>
        <v/>
      </c>
      <c r="AV322" s="89" t="str">
        <f>IF(V322=1,V322*('Base de Dados 2013'!$AN387-'Base de Dados 2013'!$AH387),"")</f>
        <v/>
      </c>
      <c r="AW322" s="89" t="str">
        <f>IF(W322=1,W322*('Base de Dados 2013'!$AN387-'Base de Dados 2013'!$AH387),"")</f>
        <v/>
      </c>
      <c r="AX322" s="89" t="str">
        <f>IF(X322=1,X322*('Base de Dados 2013'!$AN387-'Base de Dados 2013'!$AH387),"")</f>
        <v/>
      </c>
      <c r="AY322" s="90" t="str">
        <f>IF(Y322=1,Y322*('Base de Dados 2013'!$AN387-'Base de Dados 2013'!$AH387),"")</f>
        <v/>
      </c>
      <c r="AZ322" t="str">
        <f t="shared" si="99"/>
        <v/>
      </c>
      <c r="BA322" t="str">
        <f t="shared" si="98"/>
        <v/>
      </c>
    </row>
    <row r="323" spans="1:53" x14ac:dyDescent="0.55000000000000004">
      <c r="A323" s="75" t="str">
        <f>'Base de Dados 2013'!O388</f>
        <v>USB 296</v>
      </c>
      <c r="B323" s="88" t="str">
        <f t="shared" si="101"/>
        <v/>
      </c>
      <c r="C323" s="89" t="str">
        <f t="shared" si="101"/>
        <v/>
      </c>
      <c r="D323" s="89" t="str">
        <f t="shared" si="101"/>
        <v/>
      </c>
      <c r="E323" s="89" t="str">
        <f t="shared" si="101"/>
        <v/>
      </c>
      <c r="F323" s="89" t="str">
        <f t="shared" si="101"/>
        <v/>
      </c>
      <c r="G323" s="89">
        <f t="shared" si="101"/>
        <v>1</v>
      </c>
      <c r="H323" s="89" t="str">
        <f t="shared" si="89"/>
        <v/>
      </c>
      <c r="I323" s="89" t="str">
        <f t="shared" si="89"/>
        <v/>
      </c>
      <c r="J323" s="89" t="str">
        <f t="shared" si="88"/>
        <v/>
      </c>
      <c r="K323" s="89" t="str">
        <f t="shared" si="101"/>
        <v/>
      </c>
      <c r="L323" s="89" t="str">
        <f t="shared" si="101"/>
        <v/>
      </c>
      <c r="M323" s="89" t="str">
        <f t="shared" si="101"/>
        <v/>
      </c>
      <c r="N323" s="89" t="str">
        <f t="shared" si="90"/>
        <v/>
      </c>
      <c r="O323" s="89" t="str">
        <f t="shared" si="91"/>
        <v/>
      </c>
      <c r="P323" s="89" t="str">
        <f t="shared" si="101"/>
        <v/>
      </c>
      <c r="Q323" s="89" t="str">
        <f t="shared" si="101"/>
        <v/>
      </c>
      <c r="R323" s="89" t="str">
        <f t="shared" si="101"/>
        <v/>
      </c>
      <c r="S323" s="89" t="str">
        <f t="shared" si="92"/>
        <v/>
      </c>
      <c r="T323" s="89" t="str">
        <f t="shared" si="93"/>
        <v/>
      </c>
      <c r="U323" s="89" t="str">
        <f t="shared" si="101"/>
        <v/>
      </c>
      <c r="V323" s="89" t="str">
        <f t="shared" si="101"/>
        <v/>
      </c>
      <c r="W323" s="89" t="str">
        <f t="shared" ref="W323:Y336" si="102">IF($A323=W$1,1,"")</f>
        <v/>
      </c>
      <c r="X323" s="89" t="str">
        <f t="shared" si="102"/>
        <v/>
      </c>
      <c r="Y323" s="90" t="str">
        <f t="shared" si="102"/>
        <v/>
      </c>
      <c r="Z323" s="102" t="str">
        <f t="shared" si="87"/>
        <v/>
      </c>
      <c r="AB323" s="88" t="str">
        <f>IF(B323=1,B323*('Base de Dados 2013'!$AN388-'Base de Dados 2013'!$AH388),"")</f>
        <v/>
      </c>
      <c r="AC323" s="89" t="str">
        <f>IF(C323=1,C323*('Base de Dados 2013'!$AN388-'Base de Dados 2013'!$AH388),"")</f>
        <v/>
      </c>
      <c r="AD323" s="89" t="str">
        <f>IF(D323=1,D323*('Base de Dados 2013'!$AN388-'Base de Dados 2013'!$AH388),"")</f>
        <v/>
      </c>
      <c r="AE323" s="89" t="str">
        <f>IF(E323=1,E323*('Base de Dados 2013'!$AN388-'Base de Dados 2013'!$AH388),"")</f>
        <v/>
      </c>
      <c r="AF323" s="89" t="str">
        <f>IF(F323=1,F323*('Base de Dados 2013'!$AN388-'Base de Dados 2013'!$AH388),"")</f>
        <v/>
      </c>
      <c r="AG323" s="89">
        <f>IF(G323=1,G323*('Base de Dados 2013'!$AN388-'Base de Dados 2013'!$AH388),"")</f>
        <v>38</v>
      </c>
      <c r="AH323" s="89" t="str">
        <f>IF(H323=1,H323*('Base de Dados 2013'!$AN388-'Base de Dados 2013'!$AH388),"")</f>
        <v/>
      </c>
      <c r="AI323" s="89" t="str">
        <f>IF(I323=1,I323*('Base de Dados 2013'!$AN388-'Base de Dados 2013'!$AH388),"")</f>
        <v/>
      </c>
      <c r="AJ323" s="89" t="str">
        <f>IF(J323=1,J323*('Base de Dados 2013'!$AN388-'Base de Dados 2013'!$AH388),"")</f>
        <v/>
      </c>
      <c r="AK323" s="89" t="str">
        <f>IF(K323=1,K323*('Base de Dados 2013'!$AN388-'Base de Dados 2013'!$AH388),"")</f>
        <v/>
      </c>
      <c r="AL323" s="89" t="str">
        <f>IF(L323=1,L323*('Base de Dados 2013'!$AN388-'Base de Dados 2013'!$AH388),"")</f>
        <v/>
      </c>
      <c r="AM323" s="89" t="str">
        <f>IF(M323=1,M323*('Base de Dados 2013'!$AN388-'Base de Dados 2013'!$AH388),"")</f>
        <v/>
      </c>
      <c r="AN323" s="89" t="str">
        <f>IF(N323=1,N323*('Base de Dados 2013'!$AN388-'Base de Dados 2013'!$AH388),"")</f>
        <v/>
      </c>
      <c r="AO323" s="89" t="str">
        <f>IF(O323=1,O323*('Base de Dados 2013'!$AN388-'Base de Dados 2013'!$AH388),"")</f>
        <v/>
      </c>
      <c r="AP323" s="89" t="str">
        <f>IF(P323=1,P323*('Base de Dados 2013'!$AN388-'Base de Dados 2013'!$AH388),"")</f>
        <v/>
      </c>
      <c r="AQ323" s="89" t="str">
        <f>IF(Q323=1,Q323*('Base de Dados 2013'!$AN388-'Base de Dados 2013'!$AH388),"")</f>
        <v/>
      </c>
      <c r="AR323" s="89" t="str">
        <f>IF(R323=1,R323*('Base de Dados 2013'!$AN388-'Base de Dados 2013'!$AH388),"")</f>
        <v/>
      </c>
      <c r="AS323" s="89" t="str">
        <f>IF(S323=1,S323*('Base de Dados 2013'!$AN388-'Base de Dados 2013'!$AH388),"")</f>
        <v/>
      </c>
      <c r="AT323" s="89" t="str">
        <f>IF(T323=1,T323*('Base de Dados 2013'!$AN388-'Base de Dados 2013'!$AH388),"")</f>
        <v/>
      </c>
      <c r="AU323" s="89" t="str">
        <f>IF(U323=1,U323*('Base de Dados 2013'!$AN388-'Base de Dados 2013'!$AH388),"")</f>
        <v/>
      </c>
      <c r="AV323" s="89" t="str">
        <f>IF(V323=1,V323*('Base de Dados 2013'!$AN388-'Base de Dados 2013'!$AH388),"")</f>
        <v/>
      </c>
      <c r="AW323" s="89" t="str">
        <f>IF(W323=1,W323*('Base de Dados 2013'!$AN388-'Base de Dados 2013'!$AH388),"")</f>
        <v/>
      </c>
      <c r="AX323" s="89" t="str">
        <f>IF(X323=1,X323*('Base de Dados 2013'!$AN388-'Base de Dados 2013'!$AH388),"")</f>
        <v/>
      </c>
      <c r="AY323" s="90" t="str">
        <f>IF(Y323=1,Y323*('Base de Dados 2013'!$AN388-'Base de Dados 2013'!$AH388),"")</f>
        <v/>
      </c>
      <c r="AZ323" t="str">
        <f t="shared" si="99"/>
        <v/>
      </c>
      <c r="BA323" t="str">
        <f t="shared" si="98"/>
        <v/>
      </c>
    </row>
    <row r="324" spans="1:53" x14ac:dyDescent="0.55000000000000004">
      <c r="A324" s="75" t="str">
        <f>'Base de Dados 2013'!O389</f>
        <v>USB 105</v>
      </c>
      <c r="B324" s="88" t="str">
        <f t="shared" ref="B324:W337" si="103">IF($A324=B$1,1,"")</f>
        <v/>
      </c>
      <c r="C324" s="89" t="str">
        <f t="shared" si="103"/>
        <v/>
      </c>
      <c r="D324" s="89" t="str">
        <f t="shared" si="103"/>
        <v/>
      </c>
      <c r="E324" s="89" t="str">
        <f t="shared" si="103"/>
        <v/>
      </c>
      <c r="F324" s="89" t="str">
        <f t="shared" si="103"/>
        <v/>
      </c>
      <c r="G324" s="89" t="str">
        <f t="shared" si="103"/>
        <v/>
      </c>
      <c r="H324" s="89" t="str">
        <f t="shared" si="89"/>
        <v/>
      </c>
      <c r="I324" s="89" t="str">
        <f t="shared" si="89"/>
        <v/>
      </c>
      <c r="J324" s="89" t="str">
        <f t="shared" si="88"/>
        <v/>
      </c>
      <c r="K324" s="89" t="str">
        <f t="shared" si="103"/>
        <v/>
      </c>
      <c r="L324" s="89" t="str">
        <f t="shared" si="103"/>
        <v/>
      </c>
      <c r="M324" s="89" t="str">
        <f t="shared" si="103"/>
        <v/>
      </c>
      <c r="N324" s="89" t="str">
        <f t="shared" si="90"/>
        <v/>
      </c>
      <c r="O324" s="89">
        <f t="shared" si="91"/>
        <v>1</v>
      </c>
      <c r="P324" s="89" t="str">
        <f t="shared" si="103"/>
        <v/>
      </c>
      <c r="Q324" s="89" t="str">
        <f t="shared" si="103"/>
        <v/>
      </c>
      <c r="R324" s="89" t="str">
        <f t="shared" si="103"/>
        <v/>
      </c>
      <c r="S324" s="89" t="str">
        <f t="shared" si="92"/>
        <v/>
      </c>
      <c r="T324" s="89" t="str">
        <f t="shared" si="93"/>
        <v/>
      </c>
      <c r="U324" s="89" t="str">
        <f t="shared" si="103"/>
        <v/>
      </c>
      <c r="V324" s="89" t="str">
        <f t="shared" si="103"/>
        <v/>
      </c>
      <c r="W324" s="89" t="str">
        <f t="shared" si="103"/>
        <v/>
      </c>
      <c r="X324" s="89" t="str">
        <f t="shared" si="102"/>
        <v/>
      </c>
      <c r="Y324" s="90" t="str">
        <f t="shared" si="102"/>
        <v/>
      </c>
      <c r="Z324" s="102" t="str">
        <f t="shared" ref="Z324:Z376" si="104">IF(SUM(B324:Y324)=1,"","AQUI!")</f>
        <v/>
      </c>
      <c r="AB324" s="88" t="str">
        <f>IF(B324=1,B324*('Base de Dados 2013'!$AN389-'Base de Dados 2013'!$AH389),"")</f>
        <v/>
      </c>
      <c r="AC324" s="89" t="str">
        <f>IF(C324=1,C324*('Base de Dados 2013'!$AN389-'Base de Dados 2013'!$AH389),"")</f>
        <v/>
      </c>
      <c r="AD324" s="89" t="str">
        <f>IF(D324=1,D324*('Base de Dados 2013'!$AN389-'Base de Dados 2013'!$AH389),"")</f>
        <v/>
      </c>
      <c r="AE324" s="89" t="str">
        <f>IF(E324=1,E324*('Base de Dados 2013'!$AN389-'Base de Dados 2013'!$AH389),"")</f>
        <v/>
      </c>
      <c r="AF324" s="89" t="str">
        <f>IF(F324=1,F324*('Base de Dados 2013'!$AN389-'Base de Dados 2013'!$AH389),"")</f>
        <v/>
      </c>
      <c r="AG324" s="89" t="str">
        <f>IF(G324=1,G324*('Base de Dados 2013'!$AN389-'Base de Dados 2013'!$AH389),"")</f>
        <v/>
      </c>
      <c r="AH324" s="89" t="str">
        <f>IF(H324=1,H324*('Base de Dados 2013'!$AN389-'Base de Dados 2013'!$AH389),"")</f>
        <v/>
      </c>
      <c r="AI324" s="89" t="str">
        <f>IF(I324=1,I324*('Base de Dados 2013'!$AN389-'Base de Dados 2013'!$AH389),"")</f>
        <v/>
      </c>
      <c r="AJ324" s="89" t="str">
        <f>IF(J324=1,J324*('Base de Dados 2013'!$AN389-'Base de Dados 2013'!$AH389),"")</f>
        <v/>
      </c>
      <c r="AK324" s="89" t="str">
        <f>IF(K324=1,K324*('Base de Dados 2013'!$AN389-'Base de Dados 2013'!$AH389),"")</f>
        <v/>
      </c>
      <c r="AL324" s="89" t="str">
        <f>IF(L324=1,L324*('Base de Dados 2013'!$AN389-'Base de Dados 2013'!$AH389),"")</f>
        <v/>
      </c>
      <c r="AM324" s="89" t="str">
        <f>IF(M324=1,M324*('Base de Dados 2013'!$AN389-'Base de Dados 2013'!$AH389),"")</f>
        <v/>
      </c>
      <c r="AN324" s="89" t="str">
        <f>IF(N324=1,N324*('Base de Dados 2013'!$AN389-'Base de Dados 2013'!$AH389),"")</f>
        <v/>
      </c>
      <c r="AO324" s="89">
        <f>IF(O324=1,O324*('Base de Dados 2013'!$AN389-'Base de Dados 2013'!$AH389),"")</f>
        <v>52</v>
      </c>
      <c r="AP324" s="89" t="str">
        <f>IF(P324=1,P324*('Base de Dados 2013'!$AN389-'Base de Dados 2013'!$AH389),"")</f>
        <v/>
      </c>
      <c r="AQ324" s="89" t="str">
        <f>IF(Q324=1,Q324*('Base de Dados 2013'!$AN389-'Base de Dados 2013'!$AH389),"")</f>
        <v/>
      </c>
      <c r="AR324" s="89" t="str">
        <f>IF(R324=1,R324*('Base de Dados 2013'!$AN389-'Base de Dados 2013'!$AH389),"")</f>
        <v/>
      </c>
      <c r="AS324" s="89" t="str">
        <f>IF(S324=1,S324*('Base de Dados 2013'!$AN389-'Base de Dados 2013'!$AH389),"")</f>
        <v/>
      </c>
      <c r="AT324" s="89" t="str">
        <f>IF(T324=1,T324*('Base de Dados 2013'!$AN389-'Base de Dados 2013'!$AH389),"")</f>
        <v/>
      </c>
      <c r="AU324" s="89" t="str">
        <f>IF(U324=1,U324*('Base de Dados 2013'!$AN389-'Base de Dados 2013'!$AH389),"")</f>
        <v/>
      </c>
      <c r="AV324" s="89" t="str">
        <f>IF(V324=1,V324*('Base de Dados 2013'!$AN389-'Base de Dados 2013'!$AH389),"")</f>
        <v/>
      </c>
      <c r="AW324" s="89" t="str">
        <f>IF(W324=1,W324*('Base de Dados 2013'!$AN389-'Base de Dados 2013'!$AH389),"")</f>
        <v/>
      </c>
      <c r="AX324" s="89" t="str">
        <f>IF(X324=1,X324*('Base de Dados 2013'!$AN389-'Base de Dados 2013'!$AH389),"")</f>
        <v/>
      </c>
      <c r="AY324" s="90" t="str">
        <f>IF(Y324=1,Y324*('Base de Dados 2013'!$AN389-'Base de Dados 2013'!$AH389),"")</f>
        <v/>
      </c>
      <c r="AZ324" t="str">
        <f t="shared" si="99"/>
        <v/>
      </c>
      <c r="BA324" t="str">
        <f t="shared" si="98"/>
        <v/>
      </c>
    </row>
    <row r="325" spans="1:53" x14ac:dyDescent="0.55000000000000004">
      <c r="A325" s="75" t="str">
        <f>'Base de Dados 2013'!O390</f>
        <v>Arl 1973</v>
      </c>
      <c r="B325" s="88" t="str">
        <f t="shared" si="103"/>
        <v/>
      </c>
      <c r="C325" s="89" t="str">
        <f t="shared" si="103"/>
        <v/>
      </c>
      <c r="D325" s="89" t="str">
        <f t="shared" si="103"/>
        <v/>
      </c>
      <c r="E325" s="89" t="str">
        <f t="shared" si="103"/>
        <v/>
      </c>
      <c r="F325" s="89" t="str">
        <f t="shared" si="103"/>
        <v/>
      </c>
      <c r="G325" s="89" t="str">
        <f t="shared" si="103"/>
        <v/>
      </c>
      <c r="H325" s="89" t="str">
        <f t="shared" si="89"/>
        <v/>
      </c>
      <c r="I325" s="89" t="str">
        <f t="shared" si="89"/>
        <v/>
      </c>
      <c r="J325" s="89" t="str">
        <f t="shared" si="88"/>
        <v/>
      </c>
      <c r="K325" s="89" t="str">
        <f t="shared" si="103"/>
        <v/>
      </c>
      <c r="L325" s="89" t="str">
        <f t="shared" si="103"/>
        <v/>
      </c>
      <c r="M325" s="89" t="str">
        <f t="shared" si="103"/>
        <v/>
      </c>
      <c r="N325" s="89" t="str">
        <f t="shared" si="90"/>
        <v/>
      </c>
      <c r="O325" s="89" t="str">
        <f t="shared" si="91"/>
        <v/>
      </c>
      <c r="P325" s="89" t="str">
        <f t="shared" si="103"/>
        <v/>
      </c>
      <c r="Q325" s="89" t="str">
        <f t="shared" si="103"/>
        <v/>
      </c>
      <c r="R325" s="89" t="str">
        <f t="shared" si="103"/>
        <v/>
      </c>
      <c r="S325" s="89" t="str">
        <f t="shared" si="92"/>
        <v/>
      </c>
      <c r="T325" s="89" t="str">
        <f t="shared" si="93"/>
        <v/>
      </c>
      <c r="U325" s="89" t="str">
        <f t="shared" si="103"/>
        <v/>
      </c>
      <c r="V325" s="89" t="str">
        <f t="shared" si="103"/>
        <v/>
      </c>
      <c r="W325" s="89" t="str">
        <f t="shared" si="103"/>
        <v/>
      </c>
      <c r="X325" s="89" t="str">
        <f t="shared" si="102"/>
        <v/>
      </c>
      <c r="Y325" s="90">
        <f t="shared" si="102"/>
        <v>1</v>
      </c>
      <c r="Z325" s="102" t="str">
        <f t="shared" si="104"/>
        <v/>
      </c>
      <c r="AB325" s="88" t="str">
        <f>IF(B325=1,B325*('Base de Dados 2013'!$AN390-'Base de Dados 2013'!$AH390),"")</f>
        <v/>
      </c>
      <c r="AC325" s="89" t="str">
        <f>IF(C325=1,C325*('Base de Dados 2013'!$AN390-'Base de Dados 2013'!$AH390),"")</f>
        <v/>
      </c>
      <c r="AD325" s="89" t="str">
        <f>IF(D325=1,D325*('Base de Dados 2013'!$AN390-'Base de Dados 2013'!$AH390),"")</f>
        <v/>
      </c>
      <c r="AE325" s="89" t="str">
        <f>IF(E325=1,E325*('Base de Dados 2013'!$AN390-'Base de Dados 2013'!$AH390),"")</f>
        <v/>
      </c>
      <c r="AF325" s="89" t="str">
        <f>IF(F325=1,F325*('Base de Dados 2013'!$AN390-'Base de Dados 2013'!$AH390),"")</f>
        <v/>
      </c>
      <c r="AG325" s="89" t="str">
        <f>IF(G325=1,G325*('Base de Dados 2013'!$AN390-'Base de Dados 2013'!$AH390),"")</f>
        <v/>
      </c>
      <c r="AH325" s="89" t="str">
        <f>IF(H325=1,H325*('Base de Dados 2013'!$AN390-'Base de Dados 2013'!$AH390),"")</f>
        <v/>
      </c>
      <c r="AI325" s="89" t="str">
        <f>IF(I325=1,I325*('Base de Dados 2013'!$AN390-'Base de Dados 2013'!$AH390),"")</f>
        <v/>
      </c>
      <c r="AJ325" s="89" t="str">
        <f>IF(J325=1,J325*('Base de Dados 2013'!$AN390-'Base de Dados 2013'!$AH390),"")</f>
        <v/>
      </c>
      <c r="AK325" s="89" t="str">
        <f>IF(K325=1,K325*('Base de Dados 2013'!$AN390-'Base de Dados 2013'!$AH390),"")</f>
        <v/>
      </c>
      <c r="AL325" s="89" t="str">
        <f>IF(L325=1,L325*('Base de Dados 2013'!$AN390-'Base de Dados 2013'!$AH390),"")</f>
        <v/>
      </c>
      <c r="AM325" s="89" t="str">
        <f>IF(M325=1,M325*('Base de Dados 2013'!$AN390-'Base de Dados 2013'!$AH390),"")</f>
        <v/>
      </c>
      <c r="AN325" s="89" t="str">
        <f>IF(N325=1,N325*('Base de Dados 2013'!$AN390-'Base de Dados 2013'!$AH390),"")</f>
        <v/>
      </c>
      <c r="AO325" s="89" t="str">
        <f>IF(O325=1,O325*('Base de Dados 2013'!$AN390-'Base de Dados 2013'!$AH390),"")</f>
        <v/>
      </c>
      <c r="AP325" s="89" t="str">
        <f>IF(P325=1,P325*('Base de Dados 2013'!$AN390-'Base de Dados 2013'!$AH390),"")</f>
        <v/>
      </c>
      <c r="AQ325" s="89" t="str">
        <f>IF(Q325=1,Q325*('Base de Dados 2013'!$AN390-'Base de Dados 2013'!$AH390),"")</f>
        <v/>
      </c>
      <c r="AR325" s="89" t="str">
        <f>IF(R325=1,R325*('Base de Dados 2013'!$AN390-'Base de Dados 2013'!$AH390),"")</f>
        <v/>
      </c>
      <c r="AS325" s="89" t="str">
        <f>IF(S325=1,S325*('Base de Dados 2013'!$AN390-'Base de Dados 2013'!$AH390),"")</f>
        <v/>
      </c>
      <c r="AT325" s="89" t="str">
        <f>IF(T325=1,T325*('Base de Dados 2013'!$AN390-'Base de Dados 2013'!$AH390),"")</f>
        <v/>
      </c>
      <c r="AU325" s="89" t="str">
        <f>IF(U325=1,U325*('Base de Dados 2013'!$AN390-'Base de Dados 2013'!$AH390),"")</f>
        <v/>
      </c>
      <c r="AV325" s="89" t="str">
        <f>IF(V325=1,V325*('Base de Dados 2013'!$AN390-'Base de Dados 2013'!$AH390),"")</f>
        <v/>
      </c>
      <c r="AW325" s="89" t="str">
        <f>IF(W325=1,W325*('Base de Dados 2013'!$AN390-'Base de Dados 2013'!$AH390),"")</f>
        <v/>
      </c>
      <c r="AX325" s="89" t="str">
        <f>IF(X325=1,X325*('Base de Dados 2013'!$AN390-'Base de Dados 2013'!$AH390),"")</f>
        <v/>
      </c>
      <c r="AY325" s="90">
        <f>IF(Y325=1,Y325*('Base de Dados 2013'!$AN390-'Base de Dados 2013'!$AH390),"")</f>
        <v>28</v>
      </c>
      <c r="AZ325" t="str">
        <f t="shared" si="99"/>
        <v/>
      </c>
      <c r="BA325" t="str">
        <f t="shared" si="98"/>
        <v/>
      </c>
    </row>
    <row r="326" spans="1:53" x14ac:dyDescent="0.55000000000000004">
      <c r="A326" s="75" t="str">
        <f>'Base de Dados 2013'!O391</f>
        <v>USB 558</v>
      </c>
      <c r="B326" s="88" t="str">
        <f t="shared" si="103"/>
        <v/>
      </c>
      <c r="C326" s="89" t="str">
        <f t="shared" si="103"/>
        <v/>
      </c>
      <c r="D326" s="89" t="str">
        <f t="shared" si="103"/>
        <v/>
      </c>
      <c r="E326" s="89">
        <f t="shared" si="103"/>
        <v>1</v>
      </c>
      <c r="F326" s="89" t="str">
        <f t="shared" si="103"/>
        <v/>
      </c>
      <c r="G326" s="89" t="str">
        <f t="shared" si="103"/>
        <v/>
      </c>
      <c r="H326" s="89" t="str">
        <f t="shared" si="89"/>
        <v/>
      </c>
      <c r="I326" s="89" t="str">
        <f t="shared" si="89"/>
        <v/>
      </c>
      <c r="J326" s="89" t="str">
        <f t="shared" si="88"/>
        <v/>
      </c>
      <c r="K326" s="89" t="str">
        <f t="shared" si="103"/>
        <v/>
      </c>
      <c r="L326" s="89" t="str">
        <f t="shared" si="103"/>
        <v/>
      </c>
      <c r="M326" s="89" t="str">
        <f t="shared" si="103"/>
        <v/>
      </c>
      <c r="N326" s="89" t="str">
        <f t="shared" si="90"/>
        <v/>
      </c>
      <c r="O326" s="89" t="str">
        <f t="shared" si="91"/>
        <v/>
      </c>
      <c r="P326" s="89" t="str">
        <f t="shared" si="103"/>
        <v/>
      </c>
      <c r="Q326" s="89" t="str">
        <f t="shared" si="103"/>
        <v/>
      </c>
      <c r="R326" s="89" t="str">
        <f t="shared" si="103"/>
        <v/>
      </c>
      <c r="S326" s="89" t="str">
        <f t="shared" si="92"/>
        <v/>
      </c>
      <c r="T326" s="89" t="str">
        <f t="shared" si="93"/>
        <v/>
      </c>
      <c r="U326" s="89" t="str">
        <f t="shared" si="103"/>
        <v/>
      </c>
      <c r="V326" s="89" t="str">
        <f t="shared" si="103"/>
        <v/>
      </c>
      <c r="W326" s="89" t="str">
        <f t="shared" si="103"/>
        <v/>
      </c>
      <c r="X326" s="89" t="str">
        <f t="shared" si="102"/>
        <v/>
      </c>
      <c r="Y326" s="90" t="str">
        <f t="shared" si="102"/>
        <v/>
      </c>
      <c r="Z326" s="102" t="str">
        <f t="shared" si="104"/>
        <v/>
      </c>
      <c r="AB326" s="88" t="str">
        <f>IF(B326=1,B326*('Base de Dados 2013'!$AN391-'Base de Dados 2013'!$AH391),"")</f>
        <v/>
      </c>
      <c r="AC326" s="89" t="str">
        <f>IF(C326=1,C326*('Base de Dados 2013'!$AN391-'Base de Dados 2013'!$AH391),"")</f>
        <v/>
      </c>
      <c r="AD326" s="89" t="str">
        <f>IF(D326=1,D326*('Base de Dados 2013'!$AN391-'Base de Dados 2013'!$AH391),"")</f>
        <v/>
      </c>
      <c r="AE326" s="89">
        <f>IF(E326=1,E326*('Base de Dados 2013'!$AN391-'Base de Dados 2013'!$AH391),"")</f>
        <v>72</v>
      </c>
      <c r="AF326" s="89" t="str">
        <f>IF(F326=1,F326*('Base de Dados 2013'!$AN391-'Base de Dados 2013'!$AH391),"")</f>
        <v/>
      </c>
      <c r="AG326" s="89" t="str">
        <f>IF(G326=1,G326*('Base de Dados 2013'!$AN391-'Base de Dados 2013'!$AH391),"")</f>
        <v/>
      </c>
      <c r="AH326" s="89" t="str">
        <f>IF(H326=1,H326*('Base de Dados 2013'!$AN391-'Base de Dados 2013'!$AH391),"")</f>
        <v/>
      </c>
      <c r="AI326" s="89" t="str">
        <f>IF(I326=1,I326*('Base de Dados 2013'!$AN391-'Base de Dados 2013'!$AH391),"")</f>
        <v/>
      </c>
      <c r="AJ326" s="89" t="str">
        <f>IF(J326=1,J326*('Base de Dados 2013'!$AN391-'Base de Dados 2013'!$AH391),"")</f>
        <v/>
      </c>
      <c r="AK326" s="89" t="str">
        <f>IF(K326=1,K326*('Base de Dados 2013'!$AN391-'Base de Dados 2013'!$AH391),"")</f>
        <v/>
      </c>
      <c r="AL326" s="89" t="str">
        <f>IF(L326=1,L326*('Base de Dados 2013'!$AN391-'Base de Dados 2013'!$AH391),"")</f>
        <v/>
      </c>
      <c r="AM326" s="89" t="str">
        <f>IF(M326=1,M326*('Base de Dados 2013'!$AN391-'Base de Dados 2013'!$AH391),"")</f>
        <v/>
      </c>
      <c r="AN326" s="89" t="str">
        <f>IF(N326=1,N326*('Base de Dados 2013'!$AN391-'Base de Dados 2013'!$AH391),"")</f>
        <v/>
      </c>
      <c r="AO326" s="89" t="str">
        <f>IF(O326=1,O326*('Base de Dados 2013'!$AN391-'Base de Dados 2013'!$AH391),"")</f>
        <v/>
      </c>
      <c r="AP326" s="89" t="str">
        <f>IF(P326=1,P326*('Base de Dados 2013'!$AN391-'Base de Dados 2013'!$AH391),"")</f>
        <v/>
      </c>
      <c r="AQ326" s="89" t="str">
        <f>IF(Q326=1,Q326*('Base de Dados 2013'!$AN391-'Base de Dados 2013'!$AH391),"")</f>
        <v/>
      </c>
      <c r="AR326" s="89" t="str">
        <f>IF(R326=1,R326*('Base de Dados 2013'!$AN391-'Base de Dados 2013'!$AH391),"")</f>
        <v/>
      </c>
      <c r="AS326" s="89" t="str">
        <f>IF(S326=1,S326*('Base de Dados 2013'!$AN391-'Base de Dados 2013'!$AH391),"")</f>
        <v/>
      </c>
      <c r="AT326" s="89" t="str">
        <f>IF(T326=1,T326*('Base de Dados 2013'!$AN391-'Base de Dados 2013'!$AH391),"")</f>
        <v/>
      </c>
      <c r="AU326" s="89" t="str">
        <f>IF(U326=1,U326*('Base de Dados 2013'!$AN391-'Base de Dados 2013'!$AH391),"")</f>
        <v/>
      </c>
      <c r="AV326" s="89" t="str">
        <f>IF(V326=1,V326*('Base de Dados 2013'!$AN391-'Base de Dados 2013'!$AH391),"")</f>
        <v/>
      </c>
      <c r="AW326" s="89" t="str">
        <f>IF(W326=1,W326*('Base de Dados 2013'!$AN391-'Base de Dados 2013'!$AH391),"")</f>
        <v/>
      </c>
      <c r="AX326" s="89" t="str">
        <f>IF(X326=1,X326*('Base de Dados 2013'!$AN391-'Base de Dados 2013'!$AH391),"")</f>
        <v/>
      </c>
      <c r="AY326" s="90" t="str">
        <f>IF(Y326=1,Y326*('Base de Dados 2013'!$AN391-'Base de Dados 2013'!$AH391),"")</f>
        <v/>
      </c>
      <c r="AZ326" t="str">
        <f t="shared" si="99"/>
        <v/>
      </c>
      <c r="BA326" t="str">
        <f t="shared" si="98"/>
        <v/>
      </c>
    </row>
    <row r="327" spans="1:53" x14ac:dyDescent="0.55000000000000004">
      <c r="A327" s="75" t="str">
        <f>'Base de Dados 2013'!O392</f>
        <v>USB 105</v>
      </c>
      <c r="B327" s="88" t="str">
        <f t="shared" si="103"/>
        <v/>
      </c>
      <c r="C327" s="89" t="str">
        <f t="shared" si="103"/>
        <v/>
      </c>
      <c r="D327" s="89" t="str">
        <f t="shared" si="103"/>
        <v/>
      </c>
      <c r="E327" s="89" t="str">
        <f t="shared" si="103"/>
        <v/>
      </c>
      <c r="F327" s="89" t="str">
        <f t="shared" si="103"/>
        <v/>
      </c>
      <c r="G327" s="89" t="str">
        <f t="shared" si="103"/>
        <v/>
      </c>
      <c r="H327" s="89" t="str">
        <f t="shared" si="89"/>
        <v/>
      </c>
      <c r="I327" s="89" t="str">
        <f t="shared" si="89"/>
        <v/>
      </c>
      <c r="J327" s="89" t="str">
        <f t="shared" si="88"/>
        <v/>
      </c>
      <c r="K327" s="89" t="str">
        <f t="shared" si="103"/>
        <v/>
      </c>
      <c r="L327" s="89" t="str">
        <f t="shared" si="103"/>
        <v/>
      </c>
      <c r="M327" s="89" t="str">
        <f t="shared" si="103"/>
        <v/>
      </c>
      <c r="N327" s="89" t="str">
        <f t="shared" si="90"/>
        <v/>
      </c>
      <c r="O327" s="89">
        <f t="shared" si="91"/>
        <v>1</v>
      </c>
      <c r="P327" s="89" t="str">
        <f t="shared" si="103"/>
        <v/>
      </c>
      <c r="Q327" s="89" t="str">
        <f t="shared" si="103"/>
        <v/>
      </c>
      <c r="R327" s="89" t="str">
        <f t="shared" si="103"/>
        <v/>
      </c>
      <c r="S327" s="89" t="str">
        <f t="shared" si="92"/>
        <v/>
      </c>
      <c r="T327" s="89" t="str">
        <f t="shared" si="93"/>
        <v/>
      </c>
      <c r="U327" s="89" t="str">
        <f t="shared" si="103"/>
        <v/>
      </c>
      <c r="V327" s="89" t="str">
        <f t="shared" si="103"/>
        <v/>
      </c>
      <c r="W327" s="89" t="str">
        <f t="shared" si="103"/>
        <v/>
      </c>
      <c r="X327" s="89" t="str">
        <f t="shared" si="102"/>
        <v/>
      </c>
      <c r="Y327" s="90" t="str">
        <f t="shared" si="102"/>
        <v/>
      </c>
      <c r="Z327" s="102" t="str">
        <f t="shared" si="104"/>
        <v/>
      </c>
      <c r="AB327" s="88" t="str">
        <f>IF(B327=1,B327*('Base de Dados 2013'!$AN392-'Base de Dados 2013'!$AH392),"")</f>
        <v/>
      </c>
      <c r="AC327" s="89" t="str">
        <f>IF(C327=1,C327*('Base de Dados 2013'!$AN392-'Base de Dados 2013'!$AH392),"")</f>
        <v/>
      </c>
      <c r="AD327" s="89" t="str">
        <f>IF(D327=1,D327*('Base de Dados 2013'!$AN392-'Base de Dados 2013'!$AH392),"")</f>
        <v/>
      </c>
      <c r="AE327" s="89" t="str">
        <f>IF(E327=1,E327*('Base de Dados 2013'!$AN392-'Base de Dados 2013'!$AH392),"")</f>
        <v/>
      </c>
      <c r="AF327" s="89" t="str">
        <f>IF(F327=1,F327*('Base de Dados 2013'!$AN392-'Base de Dados 2013'!$AH392),"")</f>
        <v/>
      </c>
      <c r="AG327" s="89" t="str">
        <f>IF(G327=1,G327*('Base de Dados 2013'!$AN392-'Base de Dados 2013'!$AH392),"")</f>
        <v/>
      </c>
      <c r="AH327" s="89" t="str">
        <f>IF(H327=1,H327*('Base de Dados 2013'!$AN392-'Base de Dados 2013'!$AH392),"")</f>
        <v/>
      </c>
      <c r="AI327" s="89" t="str">
        <f>IF(I327=1,I327*('Base de Dados 2013'!$AN392-'Base de Dados 2013'!$AH392),"")</f>
        <v/>
      </c>
      <c r="AJ327" s="89" t="str">
        <f>IF(J327=1,J327*('Base de Dados 2013'!$AN392-'Base de Dados 2013'!$AH392),"")</f>
        <v/>
      </c>
      <c r="AK327" s="89" t="str">
        <f>IF(K327=1,K327*('Base de Dados 2013'!$AN392-'Base de Dados 2013'!$AH392),"")</f>
        <v/>
      </c>
      <c r="AL327" s="89" t="str">
        <f>IF(L327=1,L327*('Base de Dados 2013'!$AN392-'Base de Dados 2013'!$AH392),"")</f>
        <v/>
      </c>
      <c r="AM327" s="89" t="str">
        <f>IF(M327=1,M327*('Base de Dados 2013'!$AN392-'Base de Dados 2013'!$AH392),"")</f>
        <v/>
      </c>
      <c r="AN327" s="89" t="str">
        <f>IF(N327=1,N327*('Base de Dados 2013'!$AN392-'Base de Dados 2013'!$AH392),"")</f>
        <v/>
      </c>
      <c r="AO327" s="89">
        <f>IF(O327=1,O327*('Base de Dados 2013'!$AN392-'Base de Dados 2013'!$AH392),"")</f>
        <v>23</v>
      </c>
      <c r="AP327" s="89" t="str">
        <f>IF(P327=1,P327*('Base de Dados 2013'!$AN392-'Base de Dados 2013'!$AH392),"")</f>
        <v/>
      </c>
      <c r="AQ327" s="89" t="str">
        <f>IF(Q327=1,Q327*('Base de Dados 2013'!$AN392-'Base de Dados 2013'!$AH392),"")</f>
        <v/>
      </c>
      <c r="AR327" s="89" t="str">
        <f>IF(R327=1,R327*('Base de Dados 2013'!$AN392-'Base de Dados 2013'!$AH392),"")</f>
        <v/>
      </c>
      <c r="AS327" s="89" t="str">
        <f>IF(S327=1,S327*('Base de Dados 2013'!$AN392-'Base de Dados 2013'!$AH392),"")</f>
        <v/>
      </c>
      <c r="AT327" s="89" t="str">
        <f>IF(T327=1,T327*('Base de Dados 2013'!$AN392-'Base de Dados 2013'!$AH392),"")</f>
        <v/>
      </c>
      <c r="AU327" s="89" t="str">
        <f>IF(U327=1,U327*('Base de Dados 2013'!$AN392-'Base de Dados 2013'!$AH392),"")</f>
        <v/>
      </c>
      <c r="AV327" s="89" t="str">
        <f>IF(V327=1,V327*('Base de Dados 2013'!$AN392-'Base de Dados 2013'!$AH392),"")</f>
        <v/>
      </c>
      <c r="AW327" s="89" t="str">
        <f>IF(W327=1,W327*('Base de Dados 2013'!$AN392-'Base de Dados 2013'!$AH392),"")</f>
        <v/>
      </c>
      <c r="AX327" s="89" t="str">
        <f>IF(X327=1,X327*('Base de Dados 2013'!$AN392-'Base de Dados 2013'!$AH392),"")</f>
        <v/>
      </c>
      <c r="AY327" s="90" t="str">
        <f>IF(Y327=1,Y327*('Base de Dados 2013'!$AN392-'Base de Dados 2013'!$AH392),"")</f>
        <v/>
      </c>
      <c r="AZ327" t="str">
        <f t="shared" si="99"/>
        <v/>
      </c>
      <c r="BA327" t="str">
        <f t="shared" si="98"/>
        <v/>
      </c>
    </row>
    <row r="328" spans="1:53" x14ac:dyDescent="0.55000000000000004">
      <c r="A328" s="75" t="str">
        <f>'Base de Dados 2013'!O393</f>
        <v>AG 245</v>
      </c>
      <c r="B328" s="88" t="str">
        <f t="shared" si="103"/>
        <v/>
      </c>
      <c r="C328" s="89" t="str">
        <f t="shared" si="103"/>
        <v/>
      </c>
      <c r="D328" s="89" t="str">
        <f t="shared" si="103"/>
        <v/>
      </c>
      <c r="E328" s="89" t="str">
        <f t="shared" si="103"/>
        <v/>
      </c>
      <c r="F328" s="89" t="str">
        <f t="shared" si="103"/>
        <v/>
      </c>
      <c r="G328" s="89" t="str">
        <f t="shared" si="103"/>
        <v/>
      </c>
      <c r="H328" s="89" t="str">
        <f t="shared" si="89"/>
        <v/>
      </c>
      <c r="I328" s="89" t="str">
        <f t="shared" si="89"/>
        <v/>
      </c>
      <c r="J328" s="89" t="str">
        <f t="shared" si="88"/>
        <v/>
      </c>
      <c r="K328" s="89" t="str">
        <f t="shared" si="103"/>
        <v/>
      </c>
      <c r="L328" s="89" t="str">
        <f t="shared" si="103"/>
        <v/>
      </c>
      <c r="M328" s="89" t="str">
        <f t="shared" si="103"/>
        <v/>
      </c>
      <c r="N328" s="89" t="str">
        <f t="shared" si="90"/>
        <v/>
      </c>
      <c r="O328" s="89" t="str">
        <f t="shared" si="91"/>
        <v/>
      </c>
      <c r="P328" s="89" t="str">
        <f t="shared" si="103"/>
        <v/>
      </c>
      <c r="Q328" s="89" t="str">
        <f t="shared" si="103"/>
        <v/>
      </c>
      <c r="R328" s="89" t="str">
        <f t="shared" si="103"/>
        <v/>
      </c>
      <c r="S328" s="89" t="str">
        <f t="shared" si="92"/>
        <v/>
      </c>
      <c r="T328" s="89" t="str">
        <f t="shared" si="93"/>
        <v/>
      </c>
      <c r="U328" s="89" t="str">
        <f t="shared" si="103"/>
        <v/>
      </c>
      <c r="V328" s="89" t="str">
        <f t="shared" si="103"/>
        <v/>
      </c>
      <c r="W328" s="89" t="str">
        <f t="shared" si="103"/>
        <v/>
      </c>
      <c r="X328" s="89">
        <f t="shared" si="102"/>
        <v>1</v>
      </c>
      <c r="Y328" s="90" t="str">
        <f t="shared" si="102"/>
        <v/>
      </c>
      <c r="Z328" s="102" t="str">
        <f t="shared" si="104"/>
        <v/>
      </c>
      <c r="AB328" s="88" t="str">
        <f>IF(B328=1,B328*('Base de Dados 2013'!$AN393-'Base de Dados 2013'!$AH393),"")</f>
        <v/>
      </c>
      <c r="AC328" s="89" t="str">
        <f>IF(C328=1,C328*('Base de Dados 2013'!$AN393-'Base de Dados 2013'!$AH393),"")</f>
        <v/>
      </c>
      <c r="AD328" s="89" t="str">
        <f>IF(D328=1,D328*('Base de Dados 2013'!$AN393-'Base de Dados 2013'!$AH393),"")</f>
        <v/>
      </c>
      <c r="AE328" s="89" t="str">
        <f>IF(E328=1,E328*('Base de Dados 2013'!$AN393-'Base de Dados 2013'!$AH393),"")</f>
        <v/>
      </c>
      <c r="AF328" s="89" t="str">
        <f>IF(F328=1,F328*('Base de Dados 2013'!$AN393-'Base de Dados 2013'!$AH393),"")</f>
        <v/>
      </c>
      <c r="AG328" s="89" t="str">
        <f>IF(G328=1,G328*('Base de Dados 2013'!$AN393-'Base de Dados 2013'!$AH393),"")</f>
        <v/>
      </c>
      <c r="AH328" s="89" t="str">
        <f>IF(H328=1,H328*('Base de Dados 2013'!$AN393-'Base de Dados 2013'!$AH393),"")</f>
        <v/>
      </c>
      <c r="AI328" s="89" t="str">
        <f>IF(I328=1,I328*('Base de Dados 2013'!$AN393-'Base de Dados 2013'!$AH393),"")</f>
        <v/>
      </c>
      <c r="AJ328" s="89" t="str">
        <f>IF(J328=1,J328*('Base de Dados 2013'!$AN393-'Base de Dados 2013'!$AH393),"")</f>
        <v/>
      </c>
      <c r="AK328" s="89" t="str">
        <f>IF(K328=1,K328*('Base de Dados 2013'!$AN393-'Base de Dados 2013'!$AH393),"")</f>
        <v/>
      </c>
      <c r="AL328" s="89" t="str">
        <f>IF(L328=1,L328*('Base de Dados 2013'!$AN393-'Base de Dados 2013'!$AH393),"")</f>
        <v/>
      </c>
      <c r="AM328" s="89" t="str">
        <f>IF(M328=1,M328*('Base de Dados 2013'!$AN393-'Base de Dados 2013'!$AH393),"")</f>
        <v/>
      </c>
      <c r="AN328" s="89" t="str">
        <f>IF(N328=1,N328*('Base de Dados 2013'!$AN393-'Base de Dados 2013'!$AH393),"")</f>
        <v/>
      </c>
      <c r="AO328" s="89" t="str">
        <f>IF(O328=1,O328*('Base de Dados 2013'!$AN393-'Base de Dados 2013'!$AH393),"")</f>
        <v/>
      </c>
      <c r="AP328" s="89" t="str">
        <f>IF(P328=1,P328*('Base de Dados 2013'!$AN393-'Base de Dados 2013'!$AH393),"")</f>
        <v/>
      </c>
      <c r="AQ328" s="89" t="str">
        <f>IF(Q328=1,Q328*('Base de Dados 2013'!$AN393-'Base de Dados 2013'!$AH393),"")</f>
        <v/>
      </c>
      <c r="AR328" s="89" t="str">
        <f>IF(R328=1,R328*('Base de Dados 2013'!$AN393-'Base de Dados 2013'!$AH393),"")</f>
        <v/>
      </c>
      <c r="AS328" s="89" t="str">
        <f>IF(S328=1,S328*('Base de Dados 2013'!$AN393-'Base de Dados 2013'!$AH393),"")</f>
        <v/>
      </c>
      <c r="AT328" s="89" t="str">
        <f>IF(T328=1,T328*('Base de Dados 2013'!$AN393-'Base de Dados 2013'!$AH393),"")</f>
        <v/>
      </c>
      <c r="AU328" s="89" t="str">
        <f>IF(U328=1,U328*('Base de Dados 2013'!$AN393-'Base de Dados 2013'!$AH393),"")</f>
        <v/>
      </c>
      <c r="AV328" s="89" t="str">
        <f>IF(V328=1,V328*('Base de Dados 2013'!$AN393-'Base de Dados 2013'!$AH393),"")</f>
        <v/>
      </c>
      <c r="AW328" s="89" t="str">
        <f>IF(W328=1,W328*('Base de Dados 2013'!$AN393-'Base de Dados 2013'!$AH393),"")</f>
        <v/>
      </c>
      <c r="AX328" s="89">
        <f>IF(X328=1,X328*('Base de Dados 2013'!$AN393-'Base de Dados 2013'!$AH393),"")</f>
        <v>49</v>
      </c>
      <c r="AY328" s="90" t="str">
        <f>IF(Y328=1,Y328*('Base de Dados 2013'!$AN393-'Base de Dados 2013'!$AH393),"")</f>
        <v/>
      </c>
      <c r="AZ328" t="str">
        <f t="shared" si="99"/>
        <v/>
      </c>
      <c r="BA328" t="str">
        <f t="shared" si="98"/>
        <v/>
      </c>
    </row>
    <row r="329" spans="1:53" x14ac:dyDescent="0.55000000000000004">
      <c r="A329" s="75" t="str">
        <f>'Base de Dados 2013'!O394</f>
        <v>USB 105</v>
      </c>
      <c r="B329" s="88" t="str">
        <f t="shared" si="103"/>
        <v/>
      </c>
      <c r="C329" s="89" t="str">
        <f t="shared" si="103"/>
        <v/>
      </c>
      <c r="D329" s="89" t="str">
        <f t="shared" si="103"/>
        <v/>
      </c>
      <c r="E329" s="89" t="str">
        <f t="shared" si="103"/>
        <v/>
      </c>
      <c r="F329" s="89" t="str">
        <f t="shared" si="103"/>
        <v/>
      </c>
      <c r="G329" s="89" t="str">
        <f t="shared" si="103"/>
        <v/>
      </c>
      <c r="H329" s="89" t="str">
        <f t="shared" si="89"/>
        <v/>
      </c>
      <c r="I329" s="89" t="str">
        <f t="shared" si="89"/>
        <v/>
      </c>
      <c r="J329" s="89" t="str">
        <f t="shared" si="88"/>
        <v/>
      </c>
      <c r="K329" s="89" t="str">
        <f t="shared" si="103"/>
        <v/>
      </c>
      <c r="L329" s="89" t="str">
        <f t="shared" si="103"/>
        <v/>
      </c>
      <c r="M329" s="89" t="str">
        <f t="shared" si="103"/>
        <v/>
      </c>
      <c r="N329" s="89" t="str">
        <f t="shared" si="90"/>
        <v/>
      </c>
      <c r="O329" s="89">
        <f t="shared" si="91"/>
        <v>1</v>
      </c>
      <c r="P329" s="89" t="str">
        <f t="shared" si="103"/>
        <v/>
      </c>
      <c r="Q329" s="89" t="str">
        <f t="shared" si="103"/>
        <v/>
      </c>
      <c r="R329" s="89" t="str">
        <f t="shared" si="103"/>
        <v/>
      </c>
      <c r="S329" s="89" t="str">
        <f t="shared" si="92"/>
        <v/>
      </c>
      <c r="T329" s="89" t="str">
        <f t="shared" si="93"/>
        <v/>
      </c>
      <c r="U329" s="89" t="str">
        <f t="shared" si="103"/>
        <v/>
      </c>
      <c r="V329" s="89" t="str">
        <f t="shared" si="103"/>
        <v/>
      </c>
      <c r="W329" s="89" t="str">
        <f t="shared" si="103"/>
        <v/>
      </c>
      <c r="X329" s="89" t="str">
        <f t="shared" si="102"/>
        <v/>
      </c>
      <c r="Y329" s="90" t="str">
        <f t="shared" si="102"/>
        <v/>
      </c>
      <c r="Z329" s="102" t="str">
        <f t="shared" si="104"/>
        <v/>
      </c>
      <c r="AB329" s="88" t="str">
        <f>IF(B329=1,B329*('Base de Dados 2013'!$AN394-'Base de Dados 2013'!$AH394),"")</f>
        <v/>
      </c>
      <c r="AC329" s="89" t="str">
        <f>IF(C329=1,C329*('Base de Dados 2013'!$AN394-'Base de Dados 2013'!$AH394),"")</f>
        <v/>
      </c>
      <c r="AD329" s="89" t="str">
        <f>IF(D329=1,D329*('Base de Dados 2013'!$AN394-'Base de Dados 2013'!$AH394),"")</f>
        <v/>
      </c>
      <c r="AE329" s="89" t="str">
        <f>IF(E329=1,E329*('Base de Dados 2013'!$AN394-'Base de Dados 2013'!$AH394),"")</f>
        <v/>
      </c>
      <c r="AF329" s="89" t="str">
        <f>IF(F329=1,F329*('Base de Dados 2013'!$AN394-'Base de Dados 2013'!$AH394),"")</f>
        <v/>
      </c>
      <c r="AG329" s="89" t="str">
        <f>IF(G329=1,G329*('Base de Dados 2013'!$AN394-'Base de Dados 2013'!$AH394),"")</f>
        <v/>
      </c>
      <c r="AH329" s="89" t="str">
        <f>IF(H329=1,H329*('Base de Dados 2013'!$AN394-'Base de Dados 2013'!$AH394),"")</f>
        <v/>
      </c>
      <c r="AI329" s="89" t="str">
        <f>IF(I329=1,I329*('Base de Dados 2013'!$AN394-'Base de Dados 2013'!$AH394),"")</f>
        <v/>
      </c>
      <c r="AJ329" s="89" t="str">
        <f>IF(J329=1,J329*('Base de Dados 2013'!$AN394-'Base de Dados 2013'!$AH394),"")</f>
        <v/>
      </c>
      <c r="AK329" s="89" t="str">
        <f>IF(K329=1,K329*('Base de Dados 2013'!$AN394-'Base de Dados 2013'!$AH394),"")</f>
        <v/>
      </c>
      <c r="AL329" s="89" t="str">
        <f>IF(L329=1,L329*('Base de Dados 2013'!$AN394-'Base de Dados 2013'!$AH394),"")</f>
        <v/>
      </c>
      <c r="AM329" s="89" t="str">
        <f>IF(M329=1,M329*('Base de Dados 2013'!$AN394-'Base de Dados 2013'!$AH394),"")</f>
        <v/>
      </c>
      <c r="AN329" s="89" t="str">
        <f>IF(N329=1,N329*('Base de Dados 2013'!$AN394-'Base de Dados 2013'!$AH394),"")</f>
        <v/>
      </c>
      <c r="AO329" s="89">
        <f>IF(O329=1,O329*('Base de Dados 2013'!$AN394-'Base de Dados 2013'!$AH394),"")</f>
        <v>25</v>
      </c>
      <c r="AP329" s="89" t="str">
        <f>IF(P329=1,P329*('Base de Dados 2013'!$AN394-'Base de Dados 2013'!$AH394),"")</f>
        <v/>
      </c>
      <c r="AQ329" s="89" t="str">
        <f>IF(Q329=1,Q329*('Base de Dados 2013'!$AN394-'Base de Dados 2013'!$AH394),"")</f>
        <v/>
      </c>
      <c r="AR329" s="89" t="str">
        <f>IF(R329=1,R329*('Base de Dados 2013'!$AN394-'Base de Dados 2013'!$AH394),"")</f>
        <v/>
      </c>
      <c r="AS329" s="89" t="str">
        <f>IF(S329=1,S329*('Base de Dados 2013'!$AN394-'Base de Dados 2013'!$AH394),"")</f>
        <v/>
      </c>
      <c r="AT329" s="89" t="str">
        <f>IF(T329=1,T329*('Base de Dados 2013'!$AN394-'Base de Dados 2013'!$AH394),"")</f>
        <v/>
      </c>
      <c r="AU329" s="89" t="str">
        <f>IF(U329=1,U329*('Base de Dados 2013'!$AN394-'Base de Dados 2013'!$AH394),"")</f>
        <v/>
      </c>
      <c r="AV329" s="89" t="str">
        <f>IF(V329=1,V329*('Base de Dados 2013'!$AN394-'Base de Dados 2013'!$AH394),"")</f>
        <v/>
      </c>
      <c r="AW329" s="89" t="str">
        <f>IF(W329=1,W329*('Base de Dados 2013'!$AN394-'Base de Dados 2013'!$AH394),"")</f>
        <v/>
      </c>
      <c r="AX329" s="89" t="str">
        <f>IF(X329=1,X329*('Base de Dados 2013'!$AN394-'Base de Dados 2013'!$AH394),"")</f>
        <v/>
      </c>
      <c r="AY329" s="90" t="str">
        <f>IF(Y329=1,Y329*('Base de Dados 2013'!$AN394-'Base de Dados 2013'!$AH394),"")</f>
        <v/>
      </c>
      <c r="AZ329" t="str">
        <f t="shared" si="99"/>
        <v/>
      </c>
      <c r="BA329" t="str">
        <f t="shared" si="98"/>
        <v/>
      </c>
    </row>
    <row r="330" spans="1:53" x14ac:dyDescent="0.55000000000000004">
      <c r="A330" s="75" t="str">
        <f>'Base de Dados 2013'!O396</f>
        <v>USA 598</v>
      </c>
      <c r="B330" s="88" t="str">
        <f t="shared" si="103"/>
        <v/>
      </c>
      <c r="C330" s="89" t="str">
        <f t="shared" si="103"/>
        <v/>
      </c>
      <c r="D330" s="89" t="str">
        <f t="shared" si="103"/>
        <v/>
      </c>
      <c r="E330" s="89" t="str">
        <f t="shared" si="103"/>
        <v/>
      </c>
      <c r="F330" s="89" t="str">
        <f t="shared" si="103"/>
        <v/>
      </c>
      <c r="G330" s="89" t="str">
        <f t="shared" si="103"/>
        <v/>
      </c>
      <c r="H330" s="89" t="str">
        <f t="shared" si="89"/>
        <v/>
      </c>
      <c r="I330" s="89" t="str">
        <f t="shared" si="89"/>
        <v/>
      </c>
      <c r="J330" s="89" t="str">
        <f t="shared" si="88"/>
        <v/>
      </c>
      <c r="K330" s="89" t="str">
        <f t="shared" si="103"/>
        <v/>
      </c>
      <c r="L330" s="89" t="str">
        <f t="shared" si="103"/>
        <v/>
      </c>
      <c r="M330" s="89" t="str">
        <f t="shared" si="103"/>
        <v/>
      </c>
      <c r="N330" s="89">
        <f t="shared" si="90"/>
        <v>1</v>
      </c>
      <c r="O330" s="89" t="str">
        <f t="shared" si="91"/>
        <v/>
      </c>
      <c r="P330" s="89" t="str">
        <f t="shared" si="103"/>
        <v/>
      </c>
      <c r="Q330" s="89" t="str">
        <f t="shared" si="103"/>
        <v/>
      </c>
      <c r="R330" s="89" t="str">
        <f t="shared" si="103"/>
        <v/>
      </c>
      <c r="S330" s="89" t="str">
        <f t="shared" si="92"/>
        <v/>
      </c>
      <c r="T330" s="89" t="str">
        <f t="shared" si="93"/>
        <v/>
      </c>
      <c r="U330" s="89" t="str">
        <f t="shared" si="103"/>
        <v/>
      </c>
      <c r="V330" s="89" t="str">
        <f t="shared" si="103"/>
        <v/>
      </c>
      <c r="W330" s="89" t="str">
        <f t="shared" si="103"/>
        <v/>
      </c>
      <c r="X330" s="89" t="str">
        <f t="shared" si="102"/>
        <v/>
      </c>
      <c r="Y330" s="90" t="str">
        <f t="shared" si="102"/>
        <v/>
      </c>
      <c r="Z330" s="102" t="str">
        <f t="shared" si="104"/>
        <v/>
      </c>
      <c r="AB330" s="88" t="str">
        <f>IF(B330=1,B330*('Base de Dados 2013'!$AN396-'Base de Dados 2013'!$AH396),"")</f>
        <v/>
      </c>
      <c r="AC330" s="89" t="str">
        <f>IF(C330=1,C330*('Base de Dados 2013'!$AN396-'Base de Dados 2013'!$AH396),"")</f>
        <v/>
      </c>
      <c r="AD330" s="89" t="str">
        <f>IF(D330=1,D330*('Base de Dados 2013'!$AN396-'Base de Dados 2013'!$AH396),"")</f>
        <v/>
      </c>
      <c r="AE330" s="89" t="str">
        <f>IF(E330=1,E330*('Base de Dados 2013'!$AN396-'Base de Dados 2013'!$AH396),"")</f>
        <v/>
      </c>
      <c r="AF330" s="89" t="str">
        <f>IF(F330=1,F330*('Base de Dados 2013'!$AN396-'Base de Dados 2013'!$AH396),"")</f>
        <v/>
      </c>
      <c r="AG330" s="89" t="str">
        <f>IF(G330=1,G330*('Base de Dados 2013'!$AN396-'Base de Dados 2013'!$AH396),"")</f>
        <v/>
      </c>
      <c r="AH330" s="89" t="str">
        <f>IF(H330=1,H330*('Base de Dados 2013'!$AN396-'Base de Dados 2013'!$AH396),"")</f>
        <v/>
      </c>
      <c r="AI330" s="89" t="str">
        <f>IF(I330=1,I330*('Base de Dados 2013'!$AN396-'Base de Dados 2013'!$AH396),"")</f>
        <v/>
      </c>
      <c r="AJ330" s="89" t="str">
        <f>IF(J330=1,J330*('Base de Dados 2013'!$AN396-'Base de Dados 2013'!$AH396),"")</f>
        <v/>
      </c>
      <c r="AK330" s="89" t="str">
        <f>IF(K330=1,K330*('Base de Dados 2013'!$AN396-'Base de Dados 2013'!$AH396),"")</f>
        <v/>
      </c>
      <c r="AL330" s="89" t="str">
        <f>IF(L330=1,L330*('Base de Dados 2013'!$AN396-'Base de Dados 2013'!$AH396),"")</f>
        <v/>
      </c>
      <c r="AM330" s="89" t="str">
        <f>IF(M330=1,M330*('Base de Dados 2013'!$AN396-'Base de Dados 2013'!$AH396),"")</f>
        <v/>
      </c>
      <c r="AN330" s="89">
        <f>IF(N330=1,N330*('Base de Dados 2013'!$AN396-'Base de Dados 2013'!$AH396),"")</f>
        <v>19</v>
      </c>
      <c r="AO330" s="89" t="str">
        <f>IF(O330=1,O330*('Base de Dados 2013'!$AN396-'Base de Dados 2013'!$AH396),"")</f>
        <v/>
      </c>
      <c r="AP330" s="89" t="str">
        <f>IF(P330=1,P330*('Base de Dados 2013'!$AN396-'Base de Dados 2013'!$AH396),"")</f>
        <v/>
      </c>
      <c r="AQ330" s="89" t="str">
        <f>IF(Q330=1,Q330*('Base de Dados 2013'!$AN396-'Base de Dados 2013'!$AH396),"")</f>
        <v/>
      </c>
      <c r="AR330" s="89" t="str">
        <f>IF(R330=1,R330*('Base de Dados 2013'!$AN396-'Base de Dados 2013'!$AH396),"")</f>
        <v/>
      </c>
      <c r="AS330" s="89" t="str">
        <f>IF(S330=1,S330*('Base de Dados 2013'!$AN396-'Base de Dados 2013'!$AH396),"")</f>
        <v/>
      </c>
      <c r="AT330" s="89" t="str">
        <f>IF(T330=1,T330*('Base de Dados 2013'!$AN396-'Base de Dados 2013'!$AH396),"")</f>
        <v/>
      </c>
      <c r="AU330" s="89" t="str">
        <f>IF(U330=1,U330*('Base de Dados 2013'!$AN396-'Base de Dados 2013'!$AH396),"")</f>
        <v/>
      </c>
      <c r="AV330" s="89" t="str">
        <f>IF(V330=1,V330*('Base de Dados 2013'!$AN396-'Base de Dados 2013'!$AH396),"")</f>
        <v/>
      </c>
      <c r="AW330" s="89" t="str">
        <f>IF(W330=1,W330*('Base de Dados 2013'!$AN396-'Base de Dados 2013'!$AH396),"")</f>
        <v/>
      </c>
      <c r="AX330" s="89" t="str">
        <f>IF(X330=1,X330*('Base de Dados 2013'!$AN396-'Base de Dados 2013'!$AH396),"")</f>
        <v/>
      </c>
      <c r="AY330" s="90" t="str">
        <f>IF(Y330=1,Y330*('Base de Dados 2013'!$AN396-'Base de Dados 2013'!$AH396),"")</f>
        <v/>
      </c>
      <c r="AZ330" t="str">
        <f t="shared" si="99"/>
        <v/>
      </c>
      <c r="BA330" t="str">
        <f t="shared" si="98"/>
        <v/>
      </c>
    </row>
    <row r="331" spans="1:53" x14ac:dyDescent="0.55000000000000004">
      <c r="A331" s="75" t="str">
        <f>'Base de Dados 2013'!O398</f>
        <v>PD 280</v>
      </c>
      <c r="B331" s="88" t="str">
        <f t="shared" si="103"/>
        <v/>
      </c>
      <c r="C331" s="89" t="str">
        <f t="shared" si="103"/>
        <v/>
      </c>
      <c r="D331" s="89" t="str">
        <f t="shared" si="103"/>
        <v/>
      </c>
      <c r="E331" s="89" t="str">
        <f t="shared" si="103"/>
        <v/>
      </c>
      <c r="F331" s="89" t="str">
        <f t="shared" si="103"/>
        <v/>
      </c>
      <c r="G331" s="89" t="str">
        <f t="shared" si="103"/>
        <v/>
      </c>
      <c r="H331" s="89" t="str">
        <f t="shared" si="89"/>
        <v/>
      </c>
      <c r="I331" s="89" t="str">
        <f t="shared" si="89"/>
        <v/>
      </c>
      <c r="J331" s="89" t="str">
        <f t="shared" si="88"/>
        <v/>
      </c>
      <c r="K331" s="89" t="str">
        <f t="shared" si="103"/>
        <v/>
      </c>
      <c r="L331" s="89" t="str">
        <f t="shared" si="103"/>
        <v/>
      </c>
      <c r="M331" s="89" t="str">
        <f t="shared" si="103"/>
        <v/>
      </c>
      <c r="N331" s="89" t="str">
        <f t="shared" si="90"/>
        <v/>
      </c>
      <c r="O331" s="89" t="str">
        <f t="shared" si="91"/>
        <v/>
      </c>
      <c r="P331" s="89" t="str">
        <f t="shared" si="103"/>
        <v/>
      </c>
      <c r="Q331" s="89" t="str">
        <f t="shared" si="103"/>
        <v/>
      </c>
      <c r="R331" s="89" t="str">
        <f t="shared" si="103"/>
        <v/>
      </c>
      <c r="S331" s="89" t="str">
        <f t="shared" si="92"/>
        <v/>
      </c>
      <c r="T331" s="89" t="str">
        <f t="shared" si="93"/>
        <v/>
      </c>
      <c r="U331" s="89" t="str">
        <f t="shared" si="103"/>
        <v/>
      </c>
      <c r="V331" s="89" t="str">
        <f t="shared" si="103"/>
        <v/>
      </c>
      <c r="W331" s="89">
        <f t="shared" si="103"/>
        <v>1</v>
      </c>
      <c r="X331" s="89" t="str">
        <f t="shared" si="102"/>
        <v/>
      </c>
      <c r="Y331" s="90" t="str">
        <f t="shared" si="102"/>
        <v/>
      </c>
      <c r="Z331" s="102" t="str">
        <f t="shared" si="104"/>
        <v/>
      </c>
      <c r="AB331" s="88" t="str">
        <f>IF(B331=1,B331*('Base de Dados 2013'!$AN398-'Base de Dados 2013'!$AH398),"")</f>
        <v/>
      </c>
      <c r="AC331" s="89" t="str">
        <f>IF(C331=1,C331*('Base de Dados 2013'!$AN398-'Base de Dados 2013'!$AH398),"")</f>
        <v/>
      </c>
      <c r="AD331" s="89" t="str">
        <f>IF(D331=1,D331*('Base de Dados 2013'!$AN398-'Base de Dados 2013'!$AH398),"")</f>
        <v/>
      </c>
      <c r="AE331" s="89" t="str">
        <f>IF(E331=1,E331*('Base de Dados 2013'!$AN398-'Base de Dados 2013'!$AH398),"")</f>
        <v/>
      </c>
      <c r="AF331" s="89" t="str">
        <f>IF(F331=1,F331*('Base de Dados 2013'!$AN398-'Base de Dados 2013'!$AH398),"")</f>
        <v/>
      </c>
      <c r="AG331" s="89" t="str">
        <f>IF(G331=1,G331*('Base de Dados 2013'!$AN398-'Base de Dados 2013'!$AH398),"")</f>
        <v/>
      </c>
      <c r="AH331" s="89" t="str">
        <f>IF(H331=1,H331*('Base de Dados 2013'!$AN398-'Base de Dados 2013'!$AH398),"")</f>
        <v/>
      </c>
      <c r="AI331" s="89" t="str">
        <f>IF(I331=1,I331*('Base de Dados 2013'!$AN398-'Base de Dados 2013'!$AH398),"")</f>
        <v/>
      </c>
      <c r="AJ331" s="89" t="str">
        <f>IF(J331=1,J331*('Base de Dados 2013'!$AN398-'Base de Dados 2013'!$AH398),"")</f>
        <v/>
      </c>
      <c r="AK331" s="89" t="str">
        <f>IF(K331=1,K331*('Base de Dados 2013'!$AN398-'Base de Dados 2013'!$AH398),"")</f>
        <v/>
      </c>
      <c r="AL331" s="89" t="str">
        <f>IF(L331=1,L331*('Base de Dados 2013'!$AN398-'Base de Dados 2013'!$AH398),"")</f>
        <v/>
      </c>
      <c r="AM331" s="89" t="str">
        <f>IF(M331=1,M331*('Base de Dados 2013'!$AN398-'Base de Dados 2013'!$AH398),"")</f>
        <v/>
      </c>
      <c r="AN331" s="89" t="str">
        <f>IF(N331=1,N331*('Base de Dados 2013'!$AN398-'Base de Dados 2013'!$AH398),"")</f>
        <v/>
      </c>
      <c r="AO331" s="89" t="str">
        <f>IF(O331=1,O331*('Base de Dados 2013'!$AN398-'Base de Dados 2013'!$AH398),"")</f>
        <v/>
      </c>
      <c r="AP331" s="89" t="str">
        <f>IF(P331=1,P331*('Base de Dados 2013'!$AN398-'Base de Dados 2013'!$AH398),"")</f>
        <v/>
      </c>
      <c r="AQ331" s="89" t="str">
        <f>IF(Q331=1,Q331*('Base de Dados 2013'!$AN398-'Base de Dados 2013'!$AH398),"")</f>
        <v/>
      </c>
      <c r="AR331" s="89" t="str">
        <f>IF(R331=1,R331*('Base de Dados 2013'!$AN398-'Base de Dados 2013'!$AH398),"")</f>
        <v/>
      </c>
      <c r="AS331" s="89" t="str">
        <f>IF(S331=1,S331*('Base de Dados 2013'!$AN398-'Base de Dados 2013'!$AH398),"")</f>
        <v/>
      </c>
      <c r="AT331" s="89" t="str">
        <f>IF(T331=1,T331*('Base de Dados 2013'!$AN398-'Base de Dados 2013'!$AH398),"")</f>
        <v/>
      </c>
      <c r="AU331" s="89" t="str">
        <f>IF(U331=1,U331*('Base de Dados 2013'!$AN398-'Base de Dados 2013'!$AH398),"")</f>
        <v/>
      </c>
      <c r="AV331" s="89" t="str">
        <f>IF(V331=1,V331*('Base de Dados 2013'!$AN398-'Base de Dados 2013'!$AH398),"")</f>
        <v/>
      </c>
      <c r="AW331" s="89">
        <f>IF(W331=1,W331*('Base de Dados 2013'!$AN398-'Base de Dados 2013'!$AH398),"")</f>
        <v>29</v>
      </c>
      <c r="AX331" s="89" t="str">
        <f>IF(X331=1,X331*('Base de Dados 2013'!$AN398-'Base de Dados 2013'!$AH398),"")</f>
        <v/>
      </c>
      <c r="AY331" s="90" t="str">
        <f>IF(Y331=1,Y331*('Base de Dados 2013'!$AN398-'Base de Dados 2013'!$AH398),"")</f>
        <v/>
      </c>
      <c r="AZ331" t="str">
        <f t="shared" si="99"/>
        <v/>
      </c>
      <c r="BA331" t="str">
        <f t="shared" si="98"/>
        <v/>
      </c>
    </row>
    <row r="332" spans="1:53" x14ac:dyDescent="0.55000000000000004">
      <c r="A332" s="75" t="str">
        <f>'Base de Dados 2013'!O399</f>
        <v>LP 206</v>
      </c>
      <c r="B332" s="88" t="str">
        <f t="shared" si="103"/>
        <v/>
      </c>
      <c r="C332" s="89" t="str">
        <f t="shared" si="103"/>
        <v/>
      </c>
      <c r="D332" s="89" t="str">
        <f t="shared" si="103"/>
        <v/>
      </c>
      <c r="E332" s="89" t="str">
        <f t="shared" si="103"/>
        <v/>
      </c>
      <c r="F332" s="89" t="str">
        <f t="shared" si="103"/>
        <v/>
      </c>
      <c r="G332" s="89" t="str">
        <f t="shared" si="103"/>
        <v/>
      </c>
      <c r="H332" s="89" t="str">
        <f t="shared" si="89"/>
        <v/>
      </c>
      <c r="I332" s="89" t="str">
        <f t="shared" si="89"/>
        <v/>
      </c>
      <c r="J332" s="89" t="str">
        <f t="shared" si="88"/>
        <v/>
      </c>
      <c r="K332" s="89" t="str">
        <f t="shared" si="103"/>
        <v/>
      </c>
      <c r="L332" s="89" t="str">
        <f t="shared" si="103"/>
        <v/>
      </c>
      <c r="M332" s="89" t="str">
        <f t="shared" si="103"/>
        <v/>
      </c>
      <c r="N332" s="89" t="str">
        <f t="shared" si="90"/>
        <v/>
      </c>
      <c r="O332" s="89" t="str">
        <f t="shared" si="91"/>
        <v/>
      </c>
      <c r="P332" s="89" t="str">
        <f t="shared" si="103"/>
        <v/>
      </c>
      <c r="Q332" s="89" t="str">
        <f t="shared" si="103"/>
        <v/>
      </c>
      <c r="R332" s="89" t="str">
        <f t="shared" si="103"/>
        <v/>
      </c>
      <c r="S332" s="89" t="str">
        <f t="shared" si="92"/>
        <v/>
      </c>
      <c r="T332" s="89" t="str">
        <f t="shared" si="93"/>
        <v/>
      </c>
      <c r="U332" s="89" t="str">
        <f t="shared" si="103"/>
        <v/>
      </c>
      <c r="V332" s="89">
        <f t="shared" si="103"/>
        <v>1</v>
      </c>
      <c r="W332" s="89" t="str">
        <f t="shared" si="103"/>
        <v/>
      </c>
      <c r="X332" s="89" t="str">
        <f t="shared" si="102"/>
        <v/>
      </c>
      <c r="Y332" s="90" t="str">
        <f t="shared" si="102"/>
        <v/>
      </c>
      <c r="Z332" s="102" t="str">
        <f t="shared" si="104"/>
        <v/>
      </c>
      <c r="AB332" s="88" t="str">
        <f>IF(B332=1,B332*('Base de Dados 2013'!$AN399-'Base de Dados 2013'!$AH399),"")</f>
        <v/>
      </c>
      <c r="AC332" s="89" t="str">
        <f>IF(C332=1,C332*('Base de Dados 2013'!$AN399-'Base de Dados 2013'!$AH399),"")</f>
        <v/>
      </c>
      <c r="AD332" s="89" t="str">
        <f>IF(D332=1,D332*('Base de Dados 2013'!$AN399-'Base de Dados 2013'!$AH399),"")</f>
        <v/>
      </c>
      <c r="AE332" s="89" t="str">
        <f>IF(E332=1,E332*('Base de Dados 2013'!$AN399-'Base de Dados 2013'!$AH399),"")</f>
        <v/>
      </c>
      <c r="AF332" s="89" t="str">
        <f>IF(F332=1,F332*('Base de Dados 2013'!$AN399-'Base de Dados 2013'!$AH399),"")</f>
        <v/>
      </c>
      <c r="AG332" s="89" t="str">
        <f>IF(G332=1,G332*('Base de Dados 2013'!$AN399-'Base de Dados 2013'!$AH399),"")</f>
        <v/>
      </c>
      <c r="AH332" s="89" t="str">
        <f>IF(H332=1,H332*('Base de Dados 2013'!$AN399-'Base de Dados 2013'!$AH399),"")</f>
        <v/>
      </c>
      <c r="AI332" s="89" t="str">
        <f>IF(I332=1,I332*('Base de Dados 2013'!$AN399-'Base de Dados 2013'!$AH399),"")</f>
        <v/>
      </c>
      <c r="AJ332" s="89" t="str">
        <f>IF(J332=1,J332*('Base de Dados 2013'!$AN399-'Base de Dados 2013'!$AH399),"")</f>
        <v/>
      </c>
      <c r="AK332" s="89" t="str">
        <f>IF(K332=1,K332*('Base de Dados 2013'!$AN399-'Base de Dados 2013'!$AH399),"")</f>
        <v/>
      </c>
      <c r="AL332" s="89" t="str">
        <f>IF(L332=1,L332*('Base de Dados 2013'!$AN399-'Base de Dados 2013'!$AH399),"")</f>
        <v/>
      </c>
      <c r="AM332" s="89" t="str">
        <f>IF(M332=1,M332*('Base de Dados 2013'!$AN399-'Base de Dados 2013'!$AH399),"")</f>
        <v/>
      </c>
      <c r="AN332" s="89" t="str">
        <f>IF(N332=1,N332*('Base de Dados 2013'!$AN399-'Base de Dados 2013'!$AH399),"")</f>
        <v/>
      </c>
      <c r="AO332" s="89" t="str">
        <f>IF(O332=1,O332*('Base de Dados 2013'!$AN399-'Base de Dados 2013'!$AH399),"")</f>
        <v/>
      </c>
      <c r="AP332" s="89" t="str">
        <f>IF(P332=1,P332*('Base de Dados 2013'!$AN399-'Base de Dados 2013'!$AH399),"")</f>
        <v/>
      </c>
      <c r="AQ332" s="89" t="str">
        <f>IF(Q332=1,Q332*('Base de Dados 2013'!$AN399-'Base de Dados 2013'!$AH399),"")</f>
        <v/>
      </c>
      <c r="AR332" s="89" t="str">
        <f>IF(R332=1,R332*('Base de Dados 2013'!$AN399-'Base de Dados 2013'!$AH399),"")</f>
        <v/>
      </c>
      <c r="AS332" s="89" t="str">
        <f>IF(S332=1,S332*('Base de Dados 2013'!$AN399-'Base de Dados 2013'!$AH399),"")</f>
        <v/>
      </c>
      <c r="AT332" s="89" t="str">
        <f>IF(T332=1,T332*('Base de Dados 2013'!$AN399-'Base de Dados 2013'!$AH399),"")</f>
        <v/>
      </c>
      <c r="AU332" s="89" t="str">
        <f>IF(U332=1,U332*('Base de Dados 2013'!$AN399-'Base de Dados 2013'!$AH399),"")</f>
        <v/>
      </c>
      <c r="AV332" s="89">
        <f>IF(V332=1,V332*('Base de Dados 2013'!$AN399-'Base de Dados 2013'!$AH399),"")</f>
        <v>79</v>
      </c>
      <c r="AW332" s="89" t="str">
        <f>IF(W332=1,W332*('Base de Dados 2013'!$AN399-'Base de Dados 2013'!$AH399),"")</f>
        <v/>
      </c>
      <c r="AX332" s="89" t="str">
        <f>IF(X332=1,X332*('Base de Dados 2013'!$AN399-'Base de Dados 2013'!$AH399),"")</f>
        <v/>
      </c>
      <c r="AY332" s="90" t="str">
        <f>IF(Y332=1,Y332*('Base de Dados 2013'!$AN399-'Base de Dados 2013'!$AH399),"")</f>
        <v/>
      </c>
      <c r="AZ332" t="str">
        <f t="shared" si="99"/>
        <v/>
      </c>
      <c r="BA332" t="str">
        <f t="shared" si="98"/>
        <v/>
      </c>
    </row>
    <row r="333" spans="1:53" x14ac:dyDescent="0.55000000000000004">
      <c r="A333" s="75" t="str">
        <f>'Base de Dados 2013'!O400</f>
        <v>USB 558</v>
      </c>
      <c r="B333" s="88" t="str">
        <f t="shared" si="103"/>
        <v/>
      </c>
      <c r="C333" s="89" t="str">
        <f t="shared" si="103"/>
        <v/>
      </c>
      <c r="D333" s="89" t="str">
        <f t="shared" si="103"/>
        <v/>
      </c>
      <c r="E333" s="89">
        <f t="shared" si="103"/>
        <v>1</v>
      </c>
      <c r="F333" s="89" t="str">
        <f t="shared" si="103"/>
        <v/>
      </c>
      <c r="G333" s="89" t="str">
        <f t="shared" si="103"/>
        <v/>
      </c>
      <c r="H333" s="89" t="str">
        <f t="shared" si="89"/>
        <v/>
      </c>
      <c r="I333" s="89" t="str">
        <f t="shared" si="89"/>
        <v/>
      </c>
      <c r="J333" s="89" t="str">
        <f t="shared" si="88"/>
        <v/>
      </c>
      <c r="K333" s="89" t="str">
        <f t="shared" si="103"/>
        <v/>
      </c>
      <c r="L333" s="89" t="str">
        <f t="shared" si="103"/>
        <v/>
      </c>
      <c r="M333" s="89" t="str">
        <f t="shared" si="103"/>
        <v/>
      </c>
      <c r="N333" s="89" t="str">
        <f t="shared" si="90"/>
        <v/>
      </c>
      <c r="O333" s="89" t="str">
        <f t="shared" si="91"/>
        <v/>
      </c>
      <c r="P333" s="89" t="str">
        <f t="shared" si="103"/>
        <v/>
      </c>
      <c r="Q333" s="89" t="str">
        <f t="shared" si="103"/>
        <v/>
      </c>
      <c r="R333" s="89" t="str">
        <f t="shared" si="103"/>
        <v/>
      </c>
      <c r="S333" s="89" t="str">
        <f t="shared" si="92"/>
        <v/>
      </c>
      <c r="T333" s="89" t="str">
        <f t="shared" si="93"/>
        <v/>
      </c>
      <c r="U333" s="89" t="str">
        <f t="shared" si="103"/>
        <v/>
      </c>
      <c r="V333" s="89" t="str">
        <f t="shared" si="103"/>
        <v/>
      </c>
      <c r="W333" s="89" t="str">
        <f t="shared" si="103"/>
        <v/>
      </c>
      <c r="X333" s="89" t="str">
        <f t="shared" si="102"/>
        <v/>
      </c>
      <c r="Y333" s="90" t="str">
        <f t="shared" si="102"/>
        <v/>
      </c>
      <c r="Z333" s="102" t="str">
        <f t="shared" si="104"/>
        <v/>
      </c>
      <c r="AB333" s="88" t="str">
        <f>IF(B333=1,B333*('Base de Dados 2013'!$AN400-'Base de Dados 2013'!$AH400),"")</f>
        <v/>
      </c>
      <c r="AC333" s="89" t="str">
        <f>IF(C333=1,C333*('Base de Dados 2013'!$AN400-'Base de Dados 2013'!$AH400),"")</f>
        <v/>
      </c>
      <c r="AD333" s="89" t="str">
        <f>IF(D333=1,D333*('Base de Dados 2013'!$AN400-'Base de Dados 2013'!$AH400),"")</f>
        <v/>
      </c>
      <c r="AE333" s="89">
        <f>IF(E333=1,E333*('Base de Dados 2013'!$AN400-'Base de Dados 2013'!$AH400),"")</f>
        <v>59</v>
      </c>
      <c r="AF333" s="89" t="str">
        <f>IF(F333=1,F333*('Base de Dados 2013'!$AN400-'Base de Dados 2013'!$AH400),"")</f>
        <v/>
      </c>
      <c r="AG333" s="89" t="str">
        <f>IF(G333=1,G333*('Base de Dados 2013'!$AN400-'Base de Dados 2013'!$AH400),"")</f>
        <v/>
      </c>
      <c r="AH333" s="89" t="str">
        <f>IF(H333=1,H333*('Base de Dados 2013'!$AN400-'Base de Dados 2013'!$AH400),"")</f>
        <v/>
      </c>
      <c r="AI333" s="89" t="str">
        <f>IF(I333=1,I333*('Base de Dados 2013'!$AN400-'Base de Dados 2013'!$AH400),"")</f>
        <v/>
      </c>
      <c r="AJ333" s="89" t="str">
        <f>IF(J333=1,J333*('Base de Dados 2013'!$AN400-'Base de Dados 2013'!$AH400),"")</f>
        <v/>
      </c>
      <c r="AK333" s="89" t="str">
        <f>IF(K333=1,K333*('Base de Dados 2013'!$AN400-'Base de Dados 2013'!$AH400),"")</f>
        <v/>
      </c>
      <c r="AL333" s="89" t="str">
        <f>IF(L333=1,L333*('Base de Dados 2013'!$AN400-'Base de Dados 2013'!$AH400),"")</f>
        <v/>
      </c>
      <c r="AM333" s="89" t="str">
        <f>IF(M333=1,M333*('Base de Dados 2013'!$AN400-'Base de Dados 2013'!$AH400),"")</f>
        <v/>
      </c>
      <c r="AN333" s="89" t="str">
        <f>IF(N333=1,N333*('Base de Dados 2013'!$AN400-'Base de Dados 2013'!$AH400),"")</f>
        <v/>
      </c>
      <c r="AO333" s="89" t="str">
        <f>IF(O333=1,O333*('Base de Dados 2013'!$AN400-'Base de Dados 2013'!$AH400),"")</f>
        <v/>
      </c>
      <c r="AP333" s="89" t="str">
        <f>IF(P333=1,P333*('Base de Dados 2013'!$AN400-'Base de Dados 2013'!$AH400),"")</f>
        <v/>
      </c>
      <c r="AQ333" s="89" t="str">
        <f>IF(Q333=1,Q333*('Base de Dados 2013'!$AN400-'Base de Dados 2013'!$AH400),"")</f>
        <v/>
      </c>
      <c r="AR333" s="89" t="str">
        <f>IF(R333=1,R333*('Base de Dados 2013'!$AN400-'Base de Dados 2013'!$AH400),"")</f>
        <v/>
      </c>
      <c r="AS333" s="89" t="str">
        <f>IF(S333=1,S333*('Base de Dados 2013'!$AN400-'Base de Dados 2013'!$AH400),"")</f>
        <v/>
      </c>
      <c r="AT333" s="89" t="str">
        <f>IF(T333=1,T333*('Base de Dados 2013'!$AN400-'Base de Dados 2013'!$AH400),"")</f>
        <v/>
      </c>
      <c r="AU333" s="89" t="str">
        <f>IF(U333=1,U333*('Base de Dados 2013'!$AN400-'Base de Dados 2013'!$AH400),"")</f>
        <v/>
      </c>
      <c r="AV333" s="89" t="str">
        <f>IF(V333=1,V333*('Base de Dados 2013'!$AN400-'Base de Dados 2013'!$AH400),"")</f>
        <v/>
      </c>
      <c r="AW333" s="89" t="str">
        <f>IF(W333=1,W333*('Base de Dados 2013'!$AN400-'Base de Dados 2013'!$AH400),"")</f>
        <v/>
      </c>
      <c r="AX333" s="89" t="str">
        <f>IF(X333=1,X333*('Base de Dados 2013'!$AN400-'Base de Dados 2013'!$AH400),"")</f>
        <v/>
      </c>
      <c r="AY333" s="90" t="str">
        <f>IF(Y333=1,Y333*('Base de Dados 2013'!$AN400-'Base de Dados 2013'!$AH400),"")</f>
        <v/>
      </c>
      <c r="AZ333" t="str">
        <f t="shared" si="99"/>
        <v/>
      </c>
      <c r="BA333" t="str">
        <f t="shared" si="98"/>
        <v/>
      </c>
    </row>
    <row r="334" spans="1:53" x14ac:dyDescent="0.55000000000000004">
      <c r="A334" s="75" t="str">
        <f>'Base de Dados 2013'!O401</f>
        <v>USB 572</v>
      </c>
      <c r="B334" s="88">
        <f t="shared" si="103"/>
        <v>1</v>
      </c>
      <c r="C334" s="89" t="str">
        <f t="shared" si="103"/>
        <v/>
      </c>
      <c r="D334" s="89" t="str">
        <f t="shared" si="103"/>
        <v/>
      </c>
      <c r="E334" s="89" t="str">
        <f t="shared" si="103"/>
        <v/>
      </c>
      <c r="F334" s="89" t="str">
        <f t="shared" si="103"/>
        <v/>
      </c>
      <c r="G334" s="89" t="str">
        <f t="shared" si="103"/>
        <v/>
      </c>
      <c r="H334" s="89" t="str">
        <f t="shared" si="89"/>
        <v/>
      </c>
      <c r="I334" s="89" t="str">
        <f t="shared" si="89"/>
        <v/>
      </c>
      <c r="J334" s="89" t="str">
        <f t="shared" si="88"/>
        <v/>
      </c>
      <c r="K334" s="89" t="str">
        <f t="shared" si="103"/>
        <v/>
      </c>
      <c r="L334" s="89" t="str">
        <f t="shared" si="103"/>
        <v/>
      </c>
      <c r="M334" s="89" t="str">
        <f t="shared" si="103"/>
        <v/>
      </c>
      <c r="N334" s="89" t="str">
        <f t="shared" si="90"/>
        <v/>
      </c>
      <c r="O334" s="89" t="str">
        <f t="shared" si="91"/>
        <v/>
      </c>
      <c r="P334" s="89" t="str">
        <f t="shared" si="103"/>
        <v/>
      </c>
      <c r="Q334" s="89" t="str">
        <f t="shared" si="103"/>
        <v/>
      </c>
      <c r="R334" s="89" t="str">
        <f t="shared" si="103"/>
        <v/>
      </c>
      <c r="S334" s="89" t="str">
        <f t="shared" si="92"/>
        <v/>
      </c>
      <c r="T334" s="89" t="str">
        <f t="shared" si="93"/>
        <v/>
      </c>
      <c r="U334" s="89" t="str">
        <f t="shared" si="103"/>
        <v/>
      </c>
      <c r="V334" s="89" t="str">
        <f t="shared" si="103"/>
        <v/>
      </c>
      <c r="W334" s="89" t="str">
        <f t="shared" si="103"/>
        <v/>
      </c>
      <c r="X334" s="89" t="str">
        <f t="shared" si="102"/>
        <v/>
      </c>
      <c r="Y334" s="90" t="str">
        <f t="shared" si="102"/>
        <v/>
      </c>
      <c r="Z334" s="102" t="str">
        <f t="shared" si="104"/>
        <v/>
      </c>
      <c r="AB334" s="88">
        <f>IF(B334=1,B334*('Base de Dados 2013'!$AN401-'Base de Dados 2013'!$AH401),"")</f>
        <v>71</v>
      </c>
      <c r="AC334" s="89" t="str">
        <f>IF(C334=1,C334*('Base de Dados 2013'!$AN401-'Base de Dados 2013'!$AH401),"")</f>
        <v/>
      </c>
      <c r="AD334" s="89" t="str">
        <f>IF(D334=1,D334*('Base de Dados 2013'!$AN401-'Base de Dados 2013'!$AH401),"")</f>
        <v/>
      </c>
      <c r="AE334" s="89" t="str">
        <f>IF(E334=1,E334*('Base de Dados 2013'!$AN401-'Base de Dados 2013'!$AH401),"")</f>
        <v/>
      </c>
      <c r="AF334" s="89" t="str">
        <f>IF(F334=1,F334*('Base de Dados 2013'!$AN401-'Base de Dados 2013'!$AH401),"")</f>
        <v/>
      </c>
      <c r="AG334" s="89" t="str">
        <f>IF(G334=1,G334*('Base de Dados 2013'!$AN401-'Base de Dados 2013'!$AH401),"")</f>
        <v/>
      </c>
      <c r="AH334" s="89" t="str">
        <f>IF(H334=1,H334*('Base de Dados 2013'!$AN401-'Base de Dados 2013'!$AH401),"")</f>
        <v/>
      </c>
      <c r="AI334" s="89" t="str">
        <f>IF(I334=1,I334*('Base de Dados 2013'!$AN401-'Base de Dados 2013'!$AH401),"")</f>
        <v/>
      </c>
      <c r="AJ334" s="89" t="str">
        <f>IF(J334=1,J334*('Base de Dados 2013'!$AN401-'Base de Dados 2013'!$AH401),"")</f>
        <v/>
      </c>
      <c r="AK334" s="89" t="str">
        <f>IF(K334=1,K334*('Base de Dados 2013'!$AN401-'Base de Dados 2013'!$AH401),"")</f>
        <v/>
      </c>
      <c r="AL334" s="89" t="str">
        <f>IF(L334=1,L334*('Base de Dados 2013'!$AN401-'Base de Dados 2013'!$AH401),"")</f>
        <v/>
      </c>
      <c r="AM334" s="89" t="str">
        <f>IF(M334=1,M334*('Base de Dados 2013'!$AN401-'Base de Dados 2013'!$AH401),"")</f>
        <v/>
      </c>
      <c r="AN334" s="89" t="str">
        <f>IF(N334=1,N334*('Base de Dados 2013'!$AN401-'Base de Dados 2013'!$AH401),"")</f>
        <v/>
      </c>
      <c r="AO334" s="89" t="str">
        <f>IF(O334=1,O334*('Base de Dados 2013'!$AN401-'Base de Dados 2013'!$AH401),"")</f>
        <v/>
      </c>
      <c r="AP334" s="89" t="str">
        <f>IF(P334=1,P334*('Base de Dados 2013'!$AN401-'Base de Dados 2013'!$AH401),"")</f>
        <v/>
      </c>
      <c r="AQ334" s="89" t="str">
        <f>IF(Q334=1,Q334*('Base de Dados 2013'!$AN401-'Base de Dados 2013'!$AH401),"")</f>
        <v/>
      </c>
      <c r="AR334" s="89" t="str">
        <f>IF(R334=1,R334*('Base de Dados 2013'!$AN401-'Base de Dados 2013'!$AH401),"")</f>
        <v/>
      </c>
      <c r="AS334" s="89" t="str">
        <f>IF(S334=1,S334*('Base de Dados 2013'!$AN401-'Base de Dados 2013'!$AH401),"")</f>
        <v/>
      </c>
      <c r="AT334" s="89" t="str">
        <f>IF(T334=1,T334*('Base de Dados 2013'!$AN401-'Base de Dados 2013'!$AH401),"")</f>
        <v/>
      </c>
      <c r="AU334" s="89" t="str">
        <f>IF(U334=1,U334*('Base de Dados 2013'!$AN401-'Base de Dados 2013'!$AH401),"")</f>
        <v/>
      </c>
      <c r="AV334" s="89" t="str">
        <f>IF(V334=1,V334*('Base de Dados 2013'!$AN401-'Base de Dados 2013'!$AH401),"")</f>
        <v/>
      </c>
      <c r="AW334" s="89" t="str">
        <f>IF(W334=1,W334*('Base de Dados 2013'!$AN401-'Base de Dados 2013'!$AH401),"")</f>
        <v/>
      </c>
      <c r="AX334" s="89" t="str">
        <f>IF(X334=1,X334*('Base de Dados 2013'!$AN401-'Base de Dados 2013'!$AH401),"")</f>
        <v/>
      </c>
      <c r="AY334" s="90" t="str">
        <f>IF(Y334=1,Y334*('Base de Dados 2013'!$AN401-'Base de Dados 2013'!$AH401),"")</f>
        <v/>
      </c>
      <c r="AZ334" t="str">
        <f t="shared" si="99"/>
        <v/>
      </c>
      <c r="BA334" t="str">
        <f t="shared" si="98"/>
        <v/>
      </c>
    </row>
    <row r="335" spans="1:53" x14ac:dyDescent="0.55000000000000004">
      <c r="A335" s="75" t="str">
        <f>'Base de Dados 2013'!O402</f>
        <v>LP 206</v>
      </c>
      <c r="B335" s="88" t="str">
        <f t="shared" si="103"/>
        <v/>
      </c>
      <c r="C335" s="89" t="str">
        <f t="shared" si="103"/>
        <v/>
      </c>
      <c r="D335" s="89" t="str">
        <f t="shared" si="103"/>
        <v/>
      </c>
      <c r="E335" s="89" t="str">
        <f t="shared" si="103"/>
        <v/>
      </c>
      <c r="F335" s="89" t="str">
        <f t="shared" si="103"/>
        <v/>
      </c>
      <c r="G335" s="89" t="str">
        <f t="shared" si="103"/>
        <v/>
      </c>
      <c r="H335" s="89" t="str">
        <f t="shared" si="89"/>
        <v/>
      </c>
      <c r="I335" s="89" t="str">
        <f t="shared" si="89"/>
        <v/>
      </c>
      <c r="J335" s="89" t="str">
        <f t="shared" si="88"/>
        <v/>
      </c>
      <c r="K335" s="89" t="str">
        <f t="shared" si="103"/>
        <v/>
      </c>
      <c r="L335" s="89" t="str">
        <f t="shared" si="103"/>
        <v/>
      </c>
      <c r="M335" s="89" t="str">
        <f t="shared" si="103"/>
        <v/>
      </c>
      <c r="N335" s="89" t="str">
        <f t="shared" si="90"/>
        <v/>
      </c>
      <c r="O335" s="89" t="str">
        <f t="shared" si="91"/>
        <v/>
      </c>
      <c r="P335" s="89" t="str">
        <f t="shared" si="103"/>
        <v/>
      </c>
      <c r="Q335" s="89" t="str">
        <f t="shared" si="103"/>
        <v/>
      </c>
      <c r="R335" s="89" t="str">
        <f t="shared" si="103"/>
        <v/>
      </c>
      <c r="S335" s="89" t="str">
        <f t="shared" si="92"/>
        <v/>
      </c>
      <c r="T335" s="89" t="str">
        <f t="shared" si="93"/>
        <v/>
      </c>
      <c r="U335" s="89" t="str">
        <f t="shared" si="103"/>
        <v/>
      </c>
      <c r="V335" s="89">
        <f t="shared" si="103"/>
        <v>1</v>
      </c>
      <c r="W335" s="89" t="str">
        <f t="shared" si="103"/>
        <v/>
      </c>
      <c r="X335" s="89" t="str">
        <f t="shared" si="102"/>
        <v/>
      </c>
      <c r="Y335" s="90" t="str">
        <f t="shared" si="102"/>
        <v/>
      </c>
      <c r="Z335" s="102" t="str">
        <f t="shared" si="104"/>
        <v/>
      </c>
      <c r="AB335" s="88" t="str">
        <f>IF(B335=1,B335*('Base de Dados 2013'!$AN402-'Base de Dados 2013'!$AH402),"")</f>
        <v/>
      </c>
      <c r="AC335" s="89" t="str">
        <f>IF(C335=1,C335*('Base de Dados 2013'!$AN402-'Base de Dados 2013'!$AH402),"")</f>
        <v/>
      </c>
      <c r="AD335" s="89" t="str">
        <f>IF(D335=1,D335*('Base de Dados 2013'!$AN402-'Base de Dados 2013'!$AH402),"")</f>
        <v/>
      </c>
      <c r="AE335" s="89" t="str">
        <f>IF(E335=1,E335*('Base de Dados 2013'!$AN402-'Base de Dados 2013'!$AH402),"")</f>
        <v/>
      </c>
      <c r="AF335" s="89" t="str">
        <f>IF(F335=1,F335*('Base de Dados 2013'!$AN402-'Base de Dados 2013'!$AH402),"")</f>
        <v/>
      </c>
      <c r="AG335" s="89" t="str">
        <f>IF(G335=1,G335*('Base de Dados 2013'!$AN402-'Base de Dados 2013'!$AH402),"")</f>
        <v/>
      </c>
      <c r="AH335" s="89" t="str">
        <f>IF(H335=1,H335*('Base de Dados 2013'!$AN402-'Base de Dados 2013'!$AH402),"")</f>
        <v/>
      </c>
      <c r="AI335" s="89" t="str">
        <f>IF(I335=1,I335*('Base de Dados 2013'!$AN402-'Base de Dados 2013'!$AH402),"")</f>
        <v/>
      </c>
      <c r="AJ335" s="89" t="str">
        <f>IF(J335=1,J335*('Base de Dados 2013'!$AN402-'Base de Dados 2013'!$AH402),"")</f>
        <v/>
      </c>
      <c r="AK335" s="89" t="str">
        <f>IF(K335=1,K335*('Base de Dados 2013'!$AN402-'Base de Dados 2013'!$AH402),"")</f>
        <v/>
      </c>
      <c r="AL335" s="89" t="str">
        <f>IF(L335=1,L335*('Base de Dados 2013'!$AN402-'Base de Dados 2013'!$AH402),"")</f>
        <v/>
      </c>
      <c r="AM335" s="89" t="str">
        <f>IF(M335=1,M335*('Base de Dados 2013'!$AN402-'Base de Dados 2013'!$AH402),"")</f>
        <v/>
      </c>
      <c r="AN335" s="89" t="str">
        <f>IF(N335=1,N335*('Base de Dados 2013'!$AN402-'Base de Dados 2013'!$AH402),"")</f>
        <v/>
      </c>
      <c r="AO335" s="89" t="str">
        <f>IF(O335=1,O335*('Base de Dados 2013'!$AN402-'Base de Dados 2013'!$AH402),"")</f>
        <v/>
      </c>
      <c r="AP335" s="89" t="str">
        <f>IF(P335=1,P335*('Base de Dados 2013'!$AN402-'Base de Dados 2013'!$AH402),"")</f>
        <v/>
      </c>
      <c r="AQ335" s="89" t="str">
        <f>IF(Q335=1,Q335*('Base de Dados 2013'!$AN402-'Base de Dados 2013'!$AH402),"")</f>
        <v/>
      </c>
      <c r="AR335" s="89" t="str">
        <f>IF(R335=1,R335*('Base de Dados 2013'!$AN402-'Base de Dados 2013'!$AH402),"")</f>
        <v/>
      </c>
      <c r="AS335" s="89" t="str">
        <f>IF(S335=1,S335*('Base de Dados 2013'!$AN402-'Base de Dados 2013'!$AH402),"")</f>
        <v/>
      </c>
      <c r="AT335" s="89" t="str">
        <f>IF(T335=1,T335*('Base de Dados 2013'!$AN402-'Base de Dados 2013'!$AH402),"")</f>
        <v/>
      </c>
      <c r="AU335" s="89" t="str">
        <f>IF(U335=1,U335*('Base de Dados 2013'!$AN402-'Base de Dados 2013'!$AH402),"")</f>
        <v/>
      </c>
      <c r="AV335" s="89">
        <f>IF(V335=1,V335*('Base de Dados 2013'!$AN402-'Base de Dados 2013'!$AH402),"")</f>
        <v>25</v>
      </c>
      <c r="AW335" s="89" t="str">
        <f>IF(W335=1,W335*('Base de Dados 2013'!$AN402-'Base de Dados 2013'!$AH402),"")</f>
        <v/>
      </c>
      <c r="AX335" s="89" t="str">
        <f>IF(X335=1,X335*('Base de Dados 2013'!$AN402-'Base de Dados 2013'!$AH402),"")</f>
        <v/>
      </c>
      <c r="AY335" s="90" t="str">
        <f>IF(Y335=1,Y335*('Base de Dados 2013'!$AN402-'Base de Dados 2013'!$AH402),"")</f>
        <v/>
      </c>
      <c r="AZ335" t="str">
        <f t="shared" si="99"/>
        <v/>
      </c>
      <c r="BA335" t="str">
        <f t="shared" si="98"/>
        <v/>
      </c>
    </row>
    <row r="336" spans="1:53" x14ac:dyDescent="0.55000000000000004">
      <c r="A336" s="75" t="str">
        <f>'Base de Dados 2013'!O403</f>
        <v>AG 245</v>
      </c>
      <c r="B336" s="88" t="str">
        <f t="shared" si="103"/>
        <v/>
      </c>
      <c r="C336" s="89" t="str">
        <f t="shared" si="103"/>
        <v/>
      </c>
      <c r="D336" s="89" t="str">
        <f t="shared" si="103"/>
        <v/>
      </c>
      <c r="E336" s="89" t="str">
        <f t="shared" si="103"/>
        <v/>
      </c>
      <c r="F336" s="89" t="str">
        <f t="shared" si="103"/>
        <v/>
      </c>
      <c r="G336" s="89" t="str">
        <f t="shared" si="103"/>
        <v/>
      </c>
      <c r="H336" s="89" t="str">
        <f t="shared" si="89"/>
        <v/>
      </c>
      <c r="I336" s="89" t="str">
        <f t="shared" si="89"/>
        <v/>
      </c>
      <c r="J336" s="89" t="str">
        <f t="shared" si="89"/>
        <v/>
      </c>
      <c r="K336" s="89" t="str">
        <f t="shared" si="103"/>
        <v/>
      </c>
      <c r="L336" s="89" t="str">
        <f t="shared" si="103"/>
        <v/>
      </c>
      <c r="M336" s="89" t="str">
        <f t="shared" si="103"/>
        <v/>
      </c>
      <c r="N336" s="89" t="str">
        <f t="shared" si="90"/>
        <v/>
      </c>
      <c r="O336" s="89" t="str">
        <f t="shared" si="91"/>
        <v/>
      </c>
      <c r="P336" s="89" t="str">
        <f t="shared" si="103"/>
        <v/>
      </c>
      <c r="Q336" s="89" t="str">
        <f t="shared" si="103"/>
        <v/>
      </c>
      <c r="R336" s="89" t="str">
        <f t="shared" si="103"/>
        <v/>
      </c>
      <c r="S336" s="89" t="str">
        <f t="shared" si="92"/>
        <v/>
      </c>
      <c r="T336" s="89" t="str">
        <f t="shared" si="93"/>
        <v/>
      </c>
      <c r="U336" s="89" t="str">
        <f t="shared" si="103"/>
        <v/>
      </c>
      <c r="V336" s="89" t="str">
        <f t="shared" si="103"/>
        <v/>
      </c>
      <c r="W336" s="89" t="str">
        <f t="shared" si="103"/>
        <v/>
      </c>
      <c r="X336" s="89">
        <f t="shared" si="102"/>
        <v>1</v>
      </c>
      <c r="Y336" s="90" t="str">
        <f t="shared" si="102"/>
        <v/>
      </c>
      <c r="Z336" s="102" t="str">
        <f t="shared" si="104"/>
        <v/>
      </c>
      <c r="AB336" s="88" t="str">
        <f>IF(B336=1,B336*('Base de Dados 2013'!$AN403-'Base de Dados 2013'!$AH403),"")</f>
        <v/>
      </c>
      <c r="AC336" s="89" t="str">
        <f>IF(C336=1,C336*('Base de Dados 2013'!$AN403-'Base de Dados 2013'!$AH403),"")</f>
        <v/>
      </c>
      <c r="AD336" s="89" t="str">
        <f>IF(D336=1,D336*('Base de Dados 2013'!$AN403-'Base de Dados 2013'!$AH403),"")</f>
        <v/>
      </c>
      <c r="AE336" s="89" t="str">
        <f>IF(E336=1,E336*('Base de Dados 2013'!$AN403-'Base de Dados 2013'!$AH403),"")</f>
        <v/>
      </c>
      <c r="AF336" s="89" t="str">
        <f>IF(F336=1,F336*('Base de Dados 2013'!$AN403-'Base de Dados 2013'!$AH403),"")</f>
        <v/>
      </c>
      <c r="AG336" s="89" t="str">
        <f>IF(G336=1,G336*('Base de Dados 2013'!$AN403-'Base de Dados 2013'!$AH403),"")</f>
        <v/>
      </c>
      <c r="AH336" s="89" t="str">
        <f>IF(H336=1,H336*('Base de Dados 2013'!$AN403-'Base de Dados 2013'!$AH403),"")</f>
        <v/>
      </c>
      <c r="AI336" s="89" t="str">
        <f>IF(I336=1,I336*('Base de Dados 2013'!$AN403-'Base de Dados 2013'!$AH403),"")</f>
        <v/>
      </c>
      <c r="AJ336" s="89" t="str">
        <f>IF(J336=1,J336*('Base de Dados 2013'!$AN403-'Base de Dados 2013'!$AH403),"")</f>
        <v/>
      </c>
      <c r="AK336" s="89" t="str">
        <f>IF(K336=1,K336*('Base de Dados 2013'!$AN403-'Base de Dados 2013'!$AH403),"")</f>
        <v/>
      </c>
      <c r="AL336" s="89" t="str">
        <f>IF(L336=1,L336*('Base de Dados 2013'!$AN403-'Base de Dados 2013'!$AH403),"")</f>
        <v/>
      </c>
      <c r="AM336" s="89" t="str">
        <f>IF(M336=1,M336*('Base de Dados 2013'!$AN403-'Base de Dados 2013'!$AH403),"")</f>
        <v/>
      </c>
      <c r="AN336" s="89" t="str">
        <f>IF(N336=1,N336*('Base de Dados 2013'!$AN403-'Base de Dados 2013'!$AH403),"")</f>
        <v/>
      </c>
      <c r="AO336" s="89" t="str">
        <f>IF(O336=1,O336*('Base de Dados 2013'!$AN403-'Base de Dados 2013'!$AH403),"")</f>
        <v/>
      </c>
      <c r="AP336" s="89" t="str">
        <f>IF(P336=1,P336*('Base de Dados 2013'!$AN403-'Base de Dados 2013'!$AH403),"")</f>
        <v/>
      </c>
      <c r="AQ336" s="89" t="str">
        <f>IF(Q336=1,Q336*('Base de Dados 2013'!$AN403-'Base de Dados 2013'!$AH403),"")</f>
        <v/>
      </c>
      <c r="AR336" s="89" t="str">
        <f>IF(R336=1,R336*('Base de Dados 2013'!$AN403-'Base de Dados 2013'!$AH403),"")</f>
        <v/>
      </c>
      <c r="AS336" s="89" t="str">
        <f>IF(S336=1,S336*('Base de Dados 2013'!$AN403-'Base de Dados 2013'!$AH403),"")</f>
        <v/>
      </c>
      <c r="AT336" s="89" t="str">
        <f>IF(T336=1,T336*('Base de Dados 2013'!$AN403-'Base de Dados 2013'!$AH403),"")</f>
        <v/>
      </c>
      <c r="AU336" s="89" t="str">
        <f>IF(U336=1,U336*('Base de Dados 2013'!$AN403-'Base de Dados 2013'!$AH403),"")</f>
        <v/>
      </c>
      <c r="AV336" s="89" t="str">
        <f>IF(V336=1,V336*('Base de Dados 2013'!$AN403-'Base de Dados 2013'!$AH403),"")</f>
        <v/>
      </c>
      <c r="AW336" s="89" t="str">
        <f>IF(W336=1,W336*('Base de Dados 2013'!$AN403-'Base de Dados 2013'!$AH403),"")</f>
        <v/>
      </c>
      <c r="AX336" s="89">
        <f>IF(X336=1,X336*('Base de Dados 2013'!$AN403-'Base de Dados 2013'!$AH403),"")</f>
        <v>121</v>
      </c>
      <c r="AY336" s="90" t="str">
        <f>IF(Y336=1,Y336*('Base de Dados 2013'!$AN403-'Base de Dados 2013'!$AH403),"")</f>
        <v/>
      </c>
      <c r="AZ336" t="str">
        <f t="shared" si="99"/>
        <v/>
      </c>
      <c r="BA336" t="str">
        <f t="shared" si="98"/>
        <v/>
      </c>
    </row>
    <row r="337" spans="1:53" x14ac:dyDescent="0.55000000000000004">
      <c r="A337" s="75" t="str">
        <f>'Base de Dados 2013'!O404</f>
        <v>PD 280</v>
      </c>
      <c r="B337" s="88" t="str">
        <f t="shared" si="103"/>
        <v/>
      </c>
      <c r="C337" s="89" t="str">
        <f t="shared" si="103"/>
        <v/>
      </c>
      <c r="D337" s="89" t="str">
        <f t="shared" si="103"/>
        <v/>
      </c>
      <c r="E337" s="89" t="str">
        <f t="shared" si="103"/>
        <v/>
      </c>
      <c r="F337" s="89" t="str">
        <f t="shared" si="103"/>
        <v/>
      </c>
      <c r="G337" s="89" t="str">
        <f t="shared" si="103"/>
        <v/>
      </c>
      <c r="H337" s="89" t="str">
        <f t="shared" ref="H337:J387" si="105">IF($A337=H$1,1,"")</f>
        <v/>
      </c>
      <c r="I337" s="89" t="str">
        <f t="shared" si="105"/>
        <v/>
      </c>
      <c r="J337" s="89" t="str">
        <f t="shared" si="105"/>
        <v/>
      </c>
      <c r="K337" s="89" t="str">
        <f t="shared" si="103"/>
        <v/>
      </c>
      <c r="L337" s="89" t="str">
        <f t="shared" si="103"/>
        <v/>
      </c>
      <c r="M337" s="89" t="str">
        <f t="shared" si="103"/>
        <v/>
      </c>
      <c r="N337" s="89" t="str">
        <f t="shared" ref="N337:N387" si="106">IF($A337=N$1,1,"")</f>
        <v/>
      </c>
      <c r="O337" s="89" t="str">
        <f t="shared" ref="O337:O387" si="107">IF($A337=O$1,1,"")</f>
        <v/>
      </c>
      <c r="P337" s="89" t="str">
        <f t="shared" si="103"/>
        <v/>
      </c>
      <c r="Q337" s="89" t="str">
        <f t="shared" si="103"/>
        <v/>
      </c>
      <c r="R337" s="89" t="str">
        <f t="shared" si="103"/>
        <v/>
      </c>
      <c r="S337" s="89" t="str">
        <f t="shared" ref="S337:S387" si="108">IF($A337=S$1,1,"")</f>
        <v/>
      </c>
      <c r="T337" s="89" t="str">
        <f t="shared" ref="T337:T387" si="109">IF($A337=T$1,1,"")</f>
        <v/>
      </c>
      <c r="U337" s="89" t="str">
        <f t="shared" si="103"/>
        <v/>
      </c>
      <c r="V337" s="89" t="str">
        <f t="shared" si="103"/>
        <v/>
      </c>
      <c r="W337" s="89">
        <f t="shared" ref="W337:Y351" si="110">IF($A337=W$1,1,"")</f>
        <v>1</v>
      </c>
      <c r="X337" s="89" t="str">
        <f t="shared" si="110"/>
        <v/>
      </c>
      <c r="Y337" s="90" t="str">
        <f t="shared" si="110"/>
        <v/>
      </c>
      <c r="Z337" s="102" t="str">
        <f t="shared" si="104"/>
        <v/>
      </c>
      <c r="AB337" s="88" t="str">
        <f>IF(B337=1,B337*('Base de Dados 2013'!$AN404-'Base de Dados 2013'!$AH404),"")</f>
        <v/>
      </c>
      <c r="AC337" s="89" t="str">
        <f>IF(C337=1,C337*('Base de Dados 2013'!$AN404-'Base de Dados 2013'!$AH404),"")</f>
        <v/>
      </c>
      <c r="AD337" s="89" t="str">
        <f>IF(D337=1,D337*('Base de Dados 2013'!$AN404-'Base de Dados 2013'!$AH404),"")</f>
        <v/>
      </c>
      <c r="AE337" s="89" t="str">
        <f>IF(E337=1,E337*('Base de Dados 2013'!$AN404-'Base de Dados 2013'!$AH404),"")</f>
        <v/>
      </c>
      <c r="AF337" s="89" t="str">
        <f>IF(F337=1,F337*('Base de Dados 2013'!$AN404-'Base de Dados 2013'!$AH404),"")</f>
        <v/>
      </c>
      <c r="AG337" s="89" t="str">
        <f>IF(G337=1,G337*('Base de Dados 2013'!$AN404-'Base de Dados 2013'!$AH404),"")</f>
        <v/>
      </c>
      <c r="AH337" s="89" t="str">
        <f>IF(H337=1,H337*('Base de Dados 2013'!$AN404-'Base de Dados 2013'!$AH404),"")</f>
        <v/>
      </c>
      <c r="AI337" s="89" t="str">
        <f>IF(I337=1,I337*('Base de Dados 2013'!$AN404-'Base de Dados 2013'!$AH404),"")</f>
        <v/>
      </c>
      <c r="AJ337" s="89" t="str">
        <f>IF(J337=1,J337*('Base de Dados 2013'!$AN404-'Base de Dados 2013'!$AH404),"")</f>
        <v/>
      </c>
      <c r="AK337" s="89" t="str">
        <f>IF(K337=1,K337*('Base de Dados 2013'!$AN404-'Base de Dados 2013'!$AH404),"")</f>
        <v/>
      </c>
      <c r="AL337" s="89" t="str">
        <f>IF(L337=1,L337*('Base de Dados 2013'!$AN404-'Base de Dados 2013'!$AH404),"")</f>
        <v/>
      </c>
      <c r="AM337" s="89" t="str">
        <f>IF(M337=1,M337*('Base de Dados 2013'!$AN404-'Base de Dados 2013'!$AH404),"")</f>
        <v/>
      </c>
      <c r="AN337" s="89" t="str">
        <f>IF(N337=1,N337*('Base de Dados 2013'!$AN404-'Base de Dados 2013'!$AH404),"")</f>
        <v/>
      </c>
      <c r="AO337" s="89" t="str">
        <f>IF(O337=1,O337*('Base de Dados 2013'!$AN404-'Base de Dados 2013'!$AH404),"")</f>
        <v/>
      </c>
      <c r="AP337" s="89" t="str">
        <f>IF(P337=1,P337*('Base de Dados 2013'!$AN404-'Base de Dados 2013'!$AH404),"")</f>
        <v/>
      </c>
      <c r="AQ337" s="89" t="str">
        <f>IF(Q337=1,Q337*('Base de Dados 2013'!$AN404-'Base de Dados 2013'!$AH404),"")</f>
        <v/>
      </c>
      <c r="AR337" s="89" t="str">
        <f>IF(R337=1,R337*('Base de Dados 2013'!$AN404-'Base de Dados 2013'!$AH404),"")</f>
        <v/>
      </c>
      <c r="AS337" s="89" t="str">
        <f>IF(S337=1,S337*('Base de Dados 2013'!$AN404-'Base de Dados 2013'!$AH404),"")</f>
        <v/>
      </c>
      <c r="AT337" s="89" t="str">
        <f>IF(T337=1,T337*('Base de Dados 2013'!$AN404-'Base de Dados 2013'!$AH404),"")</f>
        <v/>
      </c>
      <c r="AU337" s="89" t="str">
        <f>IF(U337=1,U337*('Base de Dados 2013'!$AN404-'Base de Dados 2013'!$AH404),"")</f>
        <v/>
      </c>
      <c r="AV337" s="89" t="str">
        <f>IF(V337=1,V337*('Base de Dados 2013'!$AN404-'Base de Dados 2013'!$AH404),"")</f>
        <v/>
      </c>
      <c r="AW337" s="89">
        <f>IF(W337=1,W337*('Base de Dados 2013'!$AN404-'Base de Dados 2013'!$AH404),"")</f>
        <v>110</v>
      </c>
      <c r="AX337" s="89" t="str">
        <f>IF(X337=1,X337*('Base de Dados 2013'!$AN404-'Base de Dados 2013'!$AH404),"")</f>
        <v/>
      </c>
      <c r="AY337" s="90" t="str">
        <f>IF(Y337=1,Y337*('Base de Dados 2013'!$AN404-'Base de Dados 2013'!$AH404),"")</f>
        <v/>
      </c>
      <c r="AZ337" t="str">
        <f t="shared" si="99"/>
        <v/>
      </c>
      <c r="BA337" t="str">
        <f t="shared" si="98"/>
        <v/>
      </c>
    </row>
    <row r="338" spans="1:53" x14ac:dyDescent="0.55000000000000004">
      <c r="A338" s="75" t="str">
        <f>'Base de Dados 2013'!O405</f>
        <v>USB 557</v>
      </c>
      <c r="B338" s="88" t="str">
        <f t="shared" ref="B338:W351" si="111">IF($A338=B$1,1,"")</f>
        <v/>
      </c>
      <c r="C338" s="89" t="str">
        <f t="shared" si="111"/>
        <v/>
      </c>
      <c r="D338" s="89" t="str">
        <f t="shared" si="111"/>
        <v/>
      </c>
      <c r="E338" s="89" t="str">
        <f t="shared" si="111"/>
        <v/>
      </c>
      <c r="F338" s="89">
        <f t="shared" si="111"/>
        <v>1</v>
      </c>
      <c r="G338" s="89" t="str">
        <f t="shared" si="111"/>
        <v/>
      </c>
      <c r="H338" s="89" t="str">
        <f t="shared" si="105"/>
        <v/>
      </c>
      <c r="I338" s="89" t="str">
        <f t="shared" si="105"/>
        <v/>
      </c>
      <c r="J338" s="89" t="str">
        <f t="shared" si="105"/>
        <v/>
      </c>
      <c r="K338" s="89" t="str">
        <f t="shared" si="111"/>
        <v/>
      </c>
      <c r="L338" s="89" t="str">
        <f t="shared" si="111"/>
        <v/>
      </c>
      <c r="M338" s="89" t="str">
        <f t="shared" si="111"/>
        <v/>
      </c>
      <c r="N338" s="89" t="str">
        <f t="shared" si="106"/>
        <v/>
      </c>
      <c r="O338" s="89" t="str">
        <f t="shared" si="107"/>
        <v/>
      </c>
      <c r="P338" s="89" t="str">
        <f t="shared" si="111"/>
        <v/>
      </c>
      <c r="Q338" s="89" t="str">
        <f t="shared" si="111"/>
        <v/>
      </c>
      <c r="R338" s="89" t="str">
        <f t="shared" si="111"/>
        <v/>
      </c>
      <c r="S338" s="89" t="str">
        <f t="shared" si="108"/>
        <v/>
      </c>
      <c r="T338" s="89" t="str">
        <f t="shared" si="109"/>
        <v/>
      </c>
      <c r="U338" s="89" t="str">
        <f t="shared" si="111"/>
        <v/>
      </c>
      <c r="V338" s="89" t="str">
        <f t="shared" si="111"/>
        <v/>
      </c>
      <c r="W338" s="89" t="str">
        <f t="shared" si="111"/>
        <v/>
      </c>
      <c r="X338" s="89" t="str">
        <f t="shared" si="110"/>
        <v/>
      </c>
      <c r="Y338" s="90" t="str">
        <f t="shared" si="110"/>
        <v/>
      </c>
      <c r="Z338" s="102" t="str">
        <f t="shared" si="104"/>
        <v/>
      </c>
      <c r="AB338" s="88" t="str">
        <f>IF(B338=1,B338*('Base de Dados 2013'!$AN405-'Base de Dados 2013'!$AH405),"")</f>
        <v/>
      </c>
      <c r="AC338" s="89" t="str">
        <f>IF(C338=1,C338*('Base de Dados 2013'!$AN405-'Base de Dados 2013'!$AH405),"")</f>
        <v/>
      </c>
      <c r="AD338" s="89" t="str">
        <f>IF(D338=1,D338*('Base de Dados 2013'!$AN405-'Base de Dados 2013'!$AH405),"")</f>
        <v/>
      </c>
      <c r="AE338" s="89" t="str">
        <f>IF(E338=1,E338*('Base de Dados 2013'!$AN405-'Base de Dados 2013'!$AH405),"")</f>
        <v/>
      </c>
      <c r="AF338" s="89">
        <f>IF(F338=1,F338*('Base de Dados 2013'!$AN405-'Base de Dados 2013'!$AH405),"")</f>
        <v>57</v>
      </c>
      <c r="AG338" s="89" t="str">
        <f>IF(G338=1,G338*('Base de Dados 2013'!$AN405-'Base de Dados 2013'!$AH405),"")</f>
        <v/>
      </c>
      <c r="AH338" s="89" t="str">
        <f>IF(H338=1,H338*('Base de Dados 2013'!$AN405-'Base de Dados 2013'!$AH405),"")</f>
        <v/>
      </c>
      <c r="AI338" s="89" t="str">
        <f>IF(I338=1,I338*('Base de Dados 2013'!$AN405-'Base de Dados 2013'!$AH405),"")</f>
        <v/>
      </c>
      <c r="AJ338" s="89" t="str">
        <f>IF(J338=1,J338*('Base de Dados 2013'!$AN405-'Base de Dados 2013'!$AH405),"")</f>
        <v/>
      </c>
      <c r="AK338" s="89" t="str">
        <f>IF(K338=1,K338*('Base de Dados 2013'!$AN405-'Base de Dados 2013'!$AH405),"")</f>
        <v/>
      </c>
      <c r="AL338" s="89" t="str">
        <f>IF(L338=1,L338*('Base de Dados 2013'!$AN405-'Base de Dados 2013'!$AH405),"")</f>
        <v/>
      </c>
      <c r="AM338" s="89" t="str">
        <f>IF(M338=1,M338*('Base de Dados 2013'!$AN405-'Base de Dados 2013'!$AH405),"")</f>
        <v/>
      </c>
      <c r="AN338" s="89" t="str">
        <f>IF(N338=1,N338*('Base de Dados 2013'!$AN405-'Base de Dados 2013'!$AH405),"")</f>
        <v/>
      </c>
      <c r="AO338" s="89" t="str">
        <f>IF(O338=1,O338*('Base de Dados 2013'!$AN405-'Base de Dados 2013'!$AH405),"")</f>
        <v/>
      </c>
      <c r="AP338" s="89" t="str">
        <f>IF(P338=1,P338*('Base de Dados 2013'!$AN405-'Base de Dados 2013'!$AH405),"")</f>
        <v/>
      </c>
      <c r="AQ338" s="89" t="str">
        <f>IF(Q338=1,Q338*('Base de Dados 2013'!$AN405-'Base de Dados 2013'!$AH405),"")</f>
        <v/>
      </c>
      <c r="AR338" s="89" t="str">
        <f>IF(R338=1,R338*('Base de Dados 2013'!$AN405-'Base de Dados 2013'!$AH405),"")</f>
        <v/>
      </c>
      <c r="AS338" s="89" t="str">
        <f>IF(S338=1,S338*('Base de Dados 2013'!$AN405-'Base de Dados 2013'!$AH405),"")</f>
        <v/>
      </c>
      <c r="AT338" s="89" t="str">
        <f>IF(T338=1,T338*('Base de Dados 2013'!$AN405-'Base de Dados 2013'!$AH405),"")</f>
        <v/>
      </c>
      <c r="AU338" s="89" t="str">
        <f>IF(U338=1,U338*('Base de Dados 2013'!$AN405-'Base de Dados 2013'!$AH405),"")</f>
        <v/>
      </c>
      <c r="AV338" s="89" t="str">
        <f>IF(V338=1,V338*('Base de Dados 2013'!$AN405-'Base de Dados 2013'!$AH405),"")</f>
        <v/>
      </c>
      <c r="AW338" s="89" t="str">
        <f>IF(W338=1,W338*('Base de Dados 2013'!$AN405-'Base de Dados 2013'!$AH405),"")</f>
        <v/>
      </c>
      <c r="AX338" s="89" t="str">
        <f>IF(X338=1,X338*('Base de Dados 2013'!$AN405-'Base de Dados 2013'!$AH405),"")</f>
        <v/>
      </c>
      <c r="AY338" s="90" t="str">
        <f>IF(Y338=1,Y338*('Base de Dados 2013'!$AN405-'Base de Dados 2013'!$AH405),"")</f>
        <v/>
      </c>
      <c r="AZ338" t="str">
        <f t="shared" si="99"/>
        <v/>
      </c>
      <c r="BA338" t="str">
        <f t="shared" si="98"/>
        <v/>
      </c>
    </row>
    <row r="339" spans="1:53" x14ac:dyDescent="0.55000000000000004">
      <c r="A339" s="75" t="str">
        <f>'Base de Dados 2013'!O406</f>
        <v>USB 296</v>
      </c>
      <c r="B339" s="88" t="str">
        <f t="shared" si="111"/>
        <v/>
      </c>
      <c r="C339" s="89" t="str">
        <f t="shared" si="111"/>
        <v/>
      </c>
      <c r="D339" s="89" t="str">
        <f t="shared" si="111"/>
        <v/>
      </c>
      <c r="E339" s="89" t="str">
        <f t="shared" si="111"/>
        <v/>
      </c>
      <c r="F339" s="89" t="str">
        <f t="shared" si="111"/>
        <v/>
      </c>
      <c r="G339" s="89">
        <f t="shared" si="111"/>
        <v>1</v>
      </c>
      <c r="H339" s="89" t="str">
        <f t="shared" si="105"/>
        <v/>
      </c>
      <c r="I339" s="89" t="str">
        <f t="shared" si="105"/>
        <v/>
      </c>
      <c r="J339" s="89" t="str">
        <f t="shared" si="105"/>
        <v/>
      </c>
      <c r="K339" s="89" t="str">
        <f t="shared" si="111"/>
        <v/>
      </c>
      <c r="L339" s="89" t="str">
        <f t="shared" si="111"/>
        <v/>
      </c>
      <c r="M339" s="89" t="str">
        <f t="shared" si="111"/>
        <v/>
      </c>
      <c r="N339" s="89" t="str">
        <f t="shared" si="106"/>
        <v/>
      </c>
      <c r="O339" s="89" t="str">
        <f t="shared" si="107"/>
        <v/>
      </c>
      <c r="P339" s="89" t="str">
        <f t="shared" si="111"/>
        <v/>
      </c>
      <c r="Q339" s="89" t="str">
        <f t="shared" si="111"/>
        <v/>
      </c>
      <c r="R339" s="89" t="str">
        <f t="shared" si="111"/>
        <v/>
      </c>
      <c r="S339" s="89" t="str">
        <f t="shared" si="108"/>
        <v/>
      </c>
      <c r="T339" s="89" t="str">
        <f t="shared" si="109"/>
        <v/>
      </c>
      <c r="U339" s="89" t="str">
        <f t="shared" si="111"/>
        <v/>
      </c>
      <c r="V339" s="89" t="str">
        <f t="shared" si="111"/>
        <v/>
      </c>
      <c r="W339" s="89" t="str">
        <f t="shared" si="111"/>
        <v/>
      </c>
      <c r="X339" s="89" t="str">
        <f t="shared" si="110"/>
        <v/>
      </c>
      <c r="Y339" s="90" t="str">
        <f t="shared" si="110"/>
        <v/>
      </c>
      <c r="Z339" s="102" t="str">
        <f t="shared" si="104"/>
        <v/>
      </c>
      <c r="AB339" s="88" t="str">
        <f>IF(B339=1,B339*('Base de Dados 2013'!$AN406-'Base de Dados 2013'!$AH406),"")</f>
        <v/>
      </c>
      <c r="AC339" s="89" t="str">
        <f>IF(C339=1,C339*('Base de Dados 2013'!$AN406-'Base de Dados 2013'!$AH406),"")</f>
        <v/>
      </c>
      <c r="AD339" s="89" t="str">
        <f>IF(D339=1,D339*('Base de Dados 2013'!$AN406-'Base de Dados 2013'!$AH406),"")</f>
        <v/>
      </c>
      <c r="AE339" s="89" t="str">
        <f>IF(E339=1,E339*('Base de Dados 2013'!$AN406-'Base de Dados 2013'!$AH406),"")</f>
        <v/>
      </c>
      <c r="AF339" s="89" t="str">
        <f>IF(F339=1,F339*('Base de Dados 2013'!$AN406-'Base de Dados 2013'!$AH406),"")</f>
        <v/>
      </c>
      <c r="AG339" s="89">
        <f>IF(G339=1,G339*('Base de Dados 2013'!$AN406-'Base de Dados 2013'!$AH406),"")</f>
        <v>49</v>
      </c>
      <c r="AH339" s="89" t="str">
        <f>IF(H339=1,H339*('Base de Dados 2013'!$AN406-'Base de Dados 2013'!$AH406),"")</f>
        <v/>
      </c>
      <c r="AI339" s="89" t="str">
        <f>IF(I339=1,I339*('Base de Dados 2013'!$AN406-'Base de Dados 2013'!$AH406),"")</f>
        <v/>
      </c>
      <c r="AJ339" s="89" t="str">
        <f>IF(J339=1,J339*('Base de Dados 2013'!$AN406-'Base de Dados 2013'!$AH406),"")</f>
        <v/>
      </c>
      <c r="AK339" s="89" t="str">
        <f>IF(K339=1,K339*('Base de Dados 2013'!$AN406-'Base de Dados 2013'!$AH406),"")</f>
        <v/>
      </c>
      <c r="AL339" s="89" t="str">
        <f>IF(L339=1,L339*('Base de Dados 2013'!$AN406-'Base de Dados 2013'!$AH406),"")</f>
        <v/>
      </c>
      <c r="AM339" s="89" t="str">
        <f>IF(M339=1,M339*('Base de Dados 2013'!$AN406-'Base de Dados 2013'!$AH406),"")</f>
        <v/>
      </c>
      <c r="AN339" s="89" t="str">
        <f>IF(N339=1,N339*('Base de Dados 2013'!$AN406-'Base de Dados 2013'!$AH406),"")</f>
        <v/>
      </c>
      <c r="AO339" s="89" t="str">
        <f>IF(O339=1,O339*('Base de Dados 2013'!$AN406-'Base de Dados 2013'!$AH406),"")</f>
        <v/>
      </c>
      <c r="AP339" s="89" t="str">
        <f>IF(P339=1,P339*('Base de Dados 2013'!$AN406-'Base de Dados 2013'!$AH406),"")</f>
        <v/>
      </c>
      <c r="AQ339" s="89" t="str">
        <f>IF(Q339=1,Q339*('Base de Dados 2013'!$AN406-'Base de Dados 2013'!$AH406),"")</f>
        <v/>
      </c>
      <c r="AR339" s="89" t="str">
        <f>IF(R339=1,R339*('Base de Dados 2013'!$AN406-'Base de Dados 2013'!$AH406),"")</f>
        <v/>
      </c>
      <c r="AS339" s="89" t="str">
        <f>IF(S339=1,S339*('Base de Dados 2013'!$AN406-'Base de Dados 2013'!$AH406),"")</f>
        <v/>
      </c>
      <c r="AT339" s="89" t="str">
        <f>IF(T339=1,T339*('Base de Dados 2013'!$AN406-'Base de Dados 2013'!$AH406),"")</f>
        <v/>
      </c>
      <c r="AU339" s="89" t="str">
        <f>IF(U339=1,U339*('Base de Dados 2013'!$AN406-'Base de Dados 2013'!$AH406),"")</f>
        <v/>
      </c>
      <c r="AV339" s="89" t="str">
        <f>IF(V339=1,V339*('Base de Dados 2013'!$AN406-'Base de Dados 2013'!$AH406),"")</f>
        <v/>
      </c>
      <c r="AW339" s="89" t="str">
        <f>IF(W339=1,W339*('Base de Dados 2013'!$AN406-'Base de Dados 2013'!$AH406),"")</f>
        <v/>
      </c>
      <c r="AX339" s="89" t="str">
        <f>IF(X339=1,X339*('Base de Dados 2013'!$AN406-'Base de Dados 2013'!$AH406),"")</f>
        <v/>
      </c>
      <c r="AY339" s="90" t="str">
        <f>IF(Y339=1,Y339*('Base de Dados 2013'!$AN406-'Base de Dados 2013'!$AH406),"")</f>
        <v/>
      </c>
      <c r="AZ339" t="str">
        <f t="shared" si="99"/>
        <v/>
      </c>
      <c r="BA339" t="str">
        <f t="shared" si="98"/>
        <v/>
      </c>
    </row>
    <row r="340" spans="1:53" x14ac:dyDescent="0.55000000000000004">
      <c r="A340" s="75" t="str">
        <f>'Base de Dados 2013'!O407</f>
        <v>USB 105</v>
      </c>
      <c r="B340" s="88" t="str">
        <f t="shared" si="111"/>
        <v/>
      </c>
      <c r="C340" s="89" t="str">
        <f t="shared" si="111"/>
        <v/>
      </c>
      <c r="D340" s="89" t="str">
        <f t="shared" si="111"/>
        <v/>
      </c>
      <c r="E340" s="89" t="str">
        <f t="shared" si="111"/>
        <v/>
      </c>
      <c r="F340" s="89" t="str">
        <f t="shared" si="111"/>
        <v/>
      </c>
      <c r="G340" s="89" t="str">
        <f t="shared" si="111"/>
        <v/>
      </c>
      <c r="H340" s="89" t="str">
        <f t="shared" si="105"/>
        <v/>
      </c>
      <c r="I340" s="89" t="str">
        <f t="shared" si="105"/>
        <v/>
      </c>
      <c r="J340" s="89" t="str">
        <f t="shared" si="105"/>
        <v/>
      </c>
      <c r="K340" s="89" t="str">
        <f t="shared" si="111"/>
        <v/>
      </c>
      <c r="L340" s="89" t="str">
        <f t="shared" si="111"/>
        <v/>
      </c>
      <c r="M340" s="89" t="str">
        <f t="shared" si="111"/>
        <v/>
      </c>
      <c r="N340" s="89" t="str">
        <f t="shared" si="106"/>
        <v/>
      </c>
      <c r="O340" s="89">
        <f t="shared" si="107"/>
        <v>1</v>
      </c>
      <c r="P340" s="89" t="str">
        <f t="shared" si="111"/>
        <v/>
      </c>
      <c r="Q340" s="89" t="str">
        <f t="shared" si="111"/>
        <v/>
      </c>
      <c r="R340" s="89" t="str">
        <f t="shared" si="111"/>
        <v/>
      </c>
      <c r="S340" s="89" t="str">
        <f t="shared" si="108"/>
        <v/>
      </c>
      <c r="T340" s="89" t="str">
        <f t="shared" si="109"/>
        <v/>
      </c>
      <c r="U340" s="89" t="str">
        <f t="shared" si="111"/>
        <v/>
      </c>
      <c r="V340" s="89" t="str">
        <f t="shared" si="111"/>
        <v/>
      </c>
      <c r="W340" s="89" t="str">
        <f t="shared" si="111"/>
        <v/>
      </c>
      <c r="X340" s="89" t="str">
        <f t="shared" si="110"/>
        <v/>
      </c>
      <c r="Y340" s="90" t="str">
        <f t="shared" si="110"/>
        <v/>
      </c>
      <c r="Z340" s="102" t="str">
        <f t="shared" si="104"/>
        <v/>
      </c>
      <c r="AB340" s="88" t="str">
        <f>IF(B340=1,B340*('Base de Dados 2013'!$AN407-'Base de Dados 2013'!$AH407),"")</f>
        <v/>
      </c>
      <c r="AC340" s="89" t="str">
        <f>IF(C340=1,C340*('Base de Dados 2013'!$AN407-'Base de Dados 2013'!$AH407),"")</f>
        <v/>
      </c>
      <c r="AD340" s="89" t="str">
        <f>IF(D340=1,D340*('Base de Dados 2013'!$AN407-'Base de Dados 2013'!$AH407),"")</f>
        <v/>
      </c>
      <c r="AE340" s="89" t="str">
        <f>IF(E340=1,E340*('Base de Dados 2013'!$AN407-'Base de Dados 2013'!$AH407),"")</f>
        <v/>
      </c>
      <c r="AF340" s="89" t="str">
        <f>IF(F340=1,F340*('Base de Dados 2013'!$AN407-'Base de Dados 2013'!$AH407),"")</f>
        <v/>
      </c>
      <c r="AG340" s="89" t="str">
        <f>IF(G340=1,G340*('Base de Dados 2013'!$AN407-'Base de Dados 2013'!$AH407),"")</f>
        <v/>
      </c>
      <c r="AH340" s="89" t="str">
        <f>IF(H340=1,H340*('Base de Dados 2013'!$AN407-'Base de Dados 2013'!$AH407),"")</f>
        <v/>
      </c>
      <c r="AI340" s="89" t="str">
        <f>IF(I340=1,I340*('Base de Dados 2013'!$AN407-'Base de Dados 2013'!$AH407),"")</f>
        <v/>
      </c>
      <c r="AJ340" s="89" t="str">
        <f>IF(J340=1,J340*('Base de Dados 2013'!$AN407-'Base de Dados 2013'!$AH407),"")</f>
        <v/>
      </c>
      <c r="AK340" s="89" t="str">
        <f>IF(K340=1,K340*('Base de Dados 2013'!$AN407-'Base de Dados 2013'!$AH407),"")</f>
        <v/>
      </c>
      <c r="AL340" s="89" t="str">
        <f>IF(L340=1,L340*('Base de Dados 2013'!$AN407-'Base de Dados 2013'!$AH407),"")</f>
        <v/>
      </c>
      <c r="AM340" s="89" t="str">
        <f>IF(M340=1,M340*('Base de Dados 2013'!$AN407-'Base de Dados 2013'!$AH407),"")</f>
        <v/>
      </c>
      <c r="AN340" s="89" t="str">
        <f>IF(N340=1,N340*('Base de Dados 2013'!$AN407-'Base de Dados 2013'!$AH407),"")</f>
        <v/>
      </c>
      <c r="AO340" s="89">
        <f>IF(O340=1,O340*('Base de Dados 2013'!$AN407-'Base de Dados 2013'!$AH407),"")</f>
        <v>21</v>
      </c>
      <c r="AP340" s="89" t="str">
        <f>IF(P340=1,P340*('Base de Dados 2013'!$AN407-'Base de Dados 2013'!$AH407),"")</f>
        <v/>
      </c>
      <c r="AQ340" s="89" t="str">
        <f>IF(Q340=1,Q340*('Base de Dados 2013'!$AN407-'Base de Dados 2013'!$AH407),"")</f>
        <v/>
      </c>
      <c r="AR340" s="89" t="str">
        <f>IF(R340=1,R340*('Base de Dados 2013'!$AN407-'Base de Dados 2013'!$AH407),"")</f>
        <v/>
      </c>
      <c r="AS340" s="89" t="str">
        <f>IF(S340=1,S340*('Base de Dados 2013'!$AN407-'Base de Dados 2013'!$AH407),"")</f>
        <v/>
      </c>
      <c r="AT340" s="89" t="str">
        <f>IF(T340=1,T340*('Base de Dados 2013'!$AN407-'Base de Dados 2013'!$AH407),"")</f>
        <v/>
      </c>
      <c r="AU340" s="89" t="str">
        <f>IF(U340=1,U340*('Base de Dados 2013'!$AN407-'Base de Dados 2013'!$AH407),"")</f>
        <v/>
      </c>
      <c r="AV340" s="89" t="str">
        <f>IF(V340=1,V340*('Base de Dados 2013'!$AN407-'Base de Dados 2013'!$AH407),"")</f>
        <v/>
      </c>
      <c r="AW340" s="89" t="str">
        <f>IF(W340=1,W340*('Base de Dados 2013'!$AN407-'Base de Dados 2013'!$AH407),"")</f>
        <v/>
      </c>
      <c r="AX340" s="89" t="str">
        <f>IF(X340=1,X340*('Base de Dados 2013'!$AN407-'Base de Dados 2013'!$AH407),"")</f>
        <v/>
      </c>
      <c r="AY340" s="90" t="str">
        <f>IF(Y340=1,Y340*('Base de Dados 2013'!$AN407-'Base de Dados 2013'!$AH407),"")</f>
        <v/>
      </c>
      <c r="AZ340" t="str">
        <f t="shared" si="99"/>
        <v/>
      </c>
      <c r="BA340" t="str">
        <f t="shared" si="98"/>
        <v/>
      </c>
    </row>
    <row r="341" spans="1:53" x14ac:dyDescent="0.55000000000000004">
      <c r="A341" s="75" t="str">
        <f>'Base de Dados 2013'!O408</f>
        <v>USB 296</v>
      </c>
      <c r="B341" s="88" t="str">
        <f t="shared" si="111"/>
        <v/>
      </c>
      <c r="C341" s="89" t="str">
        <f t="shared" si="111"/>
        <v/>
      </c>
      <c r="D341" s="89" t="str">
        <f t="shared" si="111"/>
        <v/>
      </c>
      <c r="E341" s="89" t="str">
        <f t="shared" si="111"/>
        <v/>
      </c>
      <c r="F341" s="89" t="str">
        <f t="shared" si="111"/>
        <v/>
      </c>
      <c r="G341" s="89">
        <f t="shared" si="111"/>
        <v>1</v>
      </c>
      <c r="H341" s="89" t="str">
        <f t="shared" si="105"/>
        <v/>
      </c>
      <c r="I341" s="89" t="str">
        <f t="shared" si="105"/>
        <v/>
      </c>
      <c r="J341" s="89" t="str">
        <f t="shared" si="105"/>
        <v/>
      </c>
      <c r="K341" s="89" t="str">
        <f t="shared" si="111"/>
        <v/>
      </c>
      <c r="L341" s="89" t="str">
        <f t="shared" si="111"/>
        <v/>
      </c>
      <c r="M341" s="89" t="str">
        <f t="shared" si="111"/>
        <v/>
      </c>
      <c r="N341" s="89" t="str">
        <f t="shared" si="106"/>
        <v/>
      </c>
      <c r="O341" s="89" t="str">
        <f t="shared" si="107"/>
        <v/>
      </c>
      <c r="P341" s="89" t="str">
        <f t="shared" si="111"/>
        <v/>
      </c>
      <c r="Q341" s="89" t="str">
        <f t="shared" si="111"/>
        <v/>
      </c>
      <c r="R341" s="89" t="str">
        <f t="shared" si="111"/>
        <v/>
      </c>
      <c r="S341" s="89" t="str">
        <f t="shared" si="108"/>
        <v/>
      </c>
      <c r="T341" s="89" t="str">
        <f t="shared" si="109"/>
        <v/>
      </c>
      <c r="U341" s="89" t="str">
        <f t="shared" si="111"/>
        <v/>
      </c>
      <c r="V341" s="89" t="str">
        <f t="shared" si="111"/>
        <v/>
      </c>
      <c r="W341" s="89" t="str">
        <f t="shared" si="111"/>
        <v/>
      </c>
      <c r="X341" s="89" t="str">
        <f t="shared" si="110"/>
        <v/>
      </c>
      <c r="Y341" s="90" t="str">
        <f t="shared" si="110"/>
        <v/>
      </c>
      <c r="Z341" s="102" t="str">
        <f t="shared" si="104"/>
        <v/>
      </c>
      <c r="AB341" s="88" t="str">
        <f>IF(B341=1,B341*('Base de Dados 2013'!$AN408-'Base de Dados 2013'!$AH408),"")</f>
        <v/>
      </c>
      <c r="AC341" s="89" t="str">
        <f>IF(C341=1,C341*('Base de Dados 2013'!$AN408-'Base de Dados 2013'!$AH408),"")</f>
        <v/>
      </c>
      <c r="AD341" s="89" t="str">
        <f>IF(D341=1,D341*('Base de Dados 2013'!$AN408-'Base de Dados 2013'!$AH408),"")</f>
        <v/>
      </c>
      <c r="AE341" s="89" t="str">
        <f>IF(E341=1,E341*('Base de Dados 2013'!$AN408-'Base de Dados 2013'!$AH408),"")</f>
        <v/>
      </c>
      <c r="AF341" s="89" t="str">
        <f>IF(F341=1,F341*('Base de Dados 2013'!$AN408-'Base de Dados 2013'!$AH408),"")</f>
        <v/>
      </c>
      <c r="AG341" s="89">
        <f>IF(G341=1,G341*('Base de Dados 2013'!$AN408-'Base de Dados 2013'!$AH408),"")</f>
        <v>84</v>
      </c>
      <c r="AH341" s="89" t="str">
        <f>IF(H341=1,H341*('Base de Dados 2013'!$AN408-'Base de Dados 2013'!$AH408),"")</f>
        <v/>
      </c>
      <c r="AI341" s="89" t="str">
        <f>IF(I341=1,I341*('Base de Dados 2013'!$AN408-'Base de Dados 2013'!$AH408),"")</f>
        <v/>
      </c>
      <c r="AJ341" s="89" t="str">
        <f>IF(J341=1,J341*('Base de Dados 2013'!$AN408-'Base de Dados 2013'!$AH408),"")</f>
        <v/>
      </c>
      <c r="AK341" s="89" t="str">
        <f>IF(K341=1,K341*('Base de Dados 2013'!$AN408-'Base de Dados 2013'!$AH408),"")</f>
        <v/>
      </c>
      <c r="AL341" s="89" t="str">
        <f>IF(L341=1,L341*('Base de Dados 2013'!$AN408-'Base de Dados 2013'!$AH408),"")</f>
        <v/>
      </c>
      <c r="AM341" s="89" t="str">
        <f>IF(M341=1,M341*('Base de Dados 2013'!$AN408-'Base de Dados 2013'!$AH408),"")</f>
        <v/>
      </c>
      <c r="AN341" s="89" t="str">
        <f>IF(N341=1,N341*('Base de Dados 2013'!$AN408-'Base de Dados 2013'!$AH408),"")</f>
        <v/>
      </c>
      <c r="AO341" s="89" t="str">
        <f>IF(O341=1,O341*('Base de Dados 2013'!$AN408-'Base de Dados 2013'!$AH408),"")</f>
        <v/>
      </c>
      <c r="AP341" s="89" t="str">
        <f>IF(P341=1,P341*('Base de Dados 2013'!$AN408-'Base de Dados 2013'!$AH408),"")</f>
        <v/>
      </c>
      <c r="AQ341" s="89" t="str">
        <f>IF(Q341=1,Q341*('Base de Dados 2013'!$AN408-'Base de Dados 2013'!$AH408),"")</f>
        <v/>
      </c>
      <c r="AR341" s="89" t="str">
        <f>IF(R341=1,R341*('Base de Dados 2013'!$AN408-'Base de Dados 2013'!$AH408),"")</f>
        <v/>
      </c>
      <c r="AS341" s="89" t="str">
        <f>IF(S341=1,S341*('Base de Dados 2013'!$AN408-'Base de Dados 2013'!$AH408),"")</f>
        <v/>
      </c>
      <c r="AT341" s="89" t="str">
        <f>IF(T341=1,T341*('Base de Dados 2013'!$AN408-'Base de Dados 2013'!$AH408),"")</f>
        <v/>
      </c>
      <c r="AU341" s="89" t="str">
        <f>IF(U341=1,U341*('Base de Dados 2013'!$AN408-'Base de Dados 2013'!$AH408),"")</f>
        <v/>
      </c>
      <c r="AV341" s="89" t="str">
        <f>IF(V341=1,V341*('Base de Dados 2013'!$AN408-'Base de Dados 2013'!$AH408),"")</f>
        <v/>
      </c>
      <c r="AW341" s="89" t="str">
        <f>IF(W341=1,W341*('Base de Dados 2013'!$AN408-'Base de Dados 2013'!$AH408),"")</f>
        <v/>
      </c>
      <c r="AX341" s="89" t="str">
        <f>IF(X341=1,X341*('Base de Dados 2013'!$AN408-'Base de Dados 2013'!$AH408),"")</f>
        <v/>
      </c>
      <c r="AY341" s="90" t="str">
        <f>IF(Y341=1,Y341*('Base de Dados 2013'!$AN408-'Base de Dados 2013'!$AH408),"")</f>
        <v/>
      </c>
      <c r="AZ341" t="str">
        <f t="shared" si="99"/>
        <v/>
      </c>
      <c r="BA341" t="str">
        <f t="shared" si="98"/>
        <v/>
      </c>
    </row>
    <row r="342" spans="1:53" x14ac:dyDescent="0.55000000000000004">
      <c r="A342" s="75" t="str">
        <f>'Base de Dados 2013'!O410</f>
        <v>USB 570</v>
      </c>
      <c r="B342" s="88" t="str">
        <f t="shared" si="111"/>
        <v/>
      </c>
      <c r="C342" s="89">
        <f t="shared" si="111"/>
        <v>1</v>
      </c>
      <c r="D342" s="89" t="str">
        <f t="shared" si="111"/>
        <v/>
      </c>
      <c r="E342" s="89" t="str">
        <f t="shared" si="111"/>
        <v/>
      </c>
      <c r="F342" s="89" t="str">
        <f t="shared" si="111"/>
        <v/>
      </c>
      <c r="G342" s="89" t="str">
        <f t="shared" si="111"/>
        <v/>
      </c>
      <c r="H342" s="89" t="str">
        <f t="shared" si="105"/>
        <v/>
      </c>
      <c r="I342" s="89" t="str">
        <f t="shared" si="105"/>
        <v/>
      </c>
      <c r="J342" s="89" t="str">
        <f t="shared" si="105"/>
        <v/>
      </c>
      <c r="K342" s="89" t="str">
        <f t="shared" si="111"/>
        <v/>
      </c>
      <c r="L342" s="89" t="str">
        <f t="shared" si="111"/>
        <v/>
      </c>
      <c r="M342" s="89" t="str">
        <f t="shared" si="111"/>
        <v/>
      </c>
      <c r="N342" s="89" t="str">
        <f t="shared" si="106"/>
        <v/>
      </c>
      <c r="O342" s="89" t="str">
        <f t="shared" si="107"/>
        <v/>
      </c>
      <c r="P342" s="89" t="str">
        <f t="shared" si="111"/>
        <v/>
      </c>
      <c r="Q342" s="89" t="str">
        <f t="shared" si="111"/>
        <v/>
      </c>
      <c r="R342" s="89" t="str">
        <f t="shared" si="111"/>
        <v/>
      </c>
      <c r="S342" s="89" t="str">
        <f t="shared" si="108"/>
        <v/>
      </c>
      <c r="T342" s="89" t="str">
        <f t="shared" si="109"/>
        <v/>
      </c>
      <c r="U342" s="89" t="str">
        <f t="shared" si="111"/>
        <v/>
      </c>
      <c r="V342" s="89" t="str">
        <f t="shared" si="111"/>
        <v/>
      </c>
      <c r="W342" s="89" t="str">
        <f t="shared" si="111"/>
        <v/>
      </c>
      <c r="X342" s="89" t="str">
        <f t="shared" si="110"/>
        <v/>
      </c>
      <c r="Y342" s="90" t="str">
        <f t="shared" si="110"/>
        <v/>
      </c>
      <c r="Z342" s="102" t="str">
        <f t="shared" si="104"/>
        <v/>
      </c>
      <c r="AB342" s="88" t="str">
        <f>IF(B342=1,B342*('Base de Dados 2013'!$AN410-'Base de Dados 2013'!$AH410),"")</f>
        <v/>
      </c>
      <c r="AC342" s="89">
        <f>IF(C342=1,C342*('Base de Dados 2013'!$AN410-'Base de Dados 2013'!$AH410),"")</f>
        <v>42</v>
      </c>
      <c r="AD342" s="89" t="str">
        <f>IF(D342=1,D342*('Base de Dados 2013'!$AN410-'Base de Dados 2013'!$AH410),"")</f>
        <v/>
      </c>
      <c r="AE342" s="89" t="str">
        <f>IF(E342=1,E342*('Base de Dados 2013'!$AN410-'Base de Dados 2013'!$AH410),"")</f>
        <v/>
      </c>
      <c r="AF342" s="89" t="str">
        <f>IF(F342=1,F342*('Base de Dados 2013'!$AN410-'Base de Dados 2013'!$AH410),"")</f>
        <v/>
      </c>
      <c r="AG342" s="89" t="str">
        <f>IF(G342=1,G342*('Base de Dados 2013'!$AN410-'Base de Dados 2013'!$AH410),"")</f>
        <v/>
      </c>
      <c r="AH342" s="89" t="str">
        <f>IF(H342=1,H342*('Base de Dados 2013'!$AN410-'Base de Dados 2013'!$AH410),"")</f>
        <v/>
      </c>
      <c r="AI342" s="89" t="str">
        <f>IF(I342=1,I342*('Base de Dados 2013'!$AN410-'Base de Dados 2013'!$AH410),"")</f>
        <v/>
      </c>
      <c r="AJ342" s="89" t="str">
        <f>IF(J342=1,J342*('Base de Dados 2013'!$AN410-'Base de Dados 2013'!$AH410),"")</f>
        <v/>
      </c>
      <c r="AK342" s="89" t="str">
        <f>IF(K342=1,K342*('Base de Dados 2013'!$AN410-'Base de Dados 2013'!$AH410),"")</f>
        <v/>
      </c>
      <c r="AL342" s="89" t="str">
        <f>IF(L342=1,L342*('Base de Dados 2013'!$AN410-'Base de Dados 2013'!$AH410),"")</f>
        <v/>
      </c>
      <c r="AM342" s="89" t="str">
        <f>IF(M342=1,M342*('Base de Dados 2013'!$AN410-'Base de Dados 2013'!$AH410),"")</f>
        <v/>
      </c>
      <c r="AN342" s="89" t="str">
        <f>IF(N342=1,N342*('Base de Dados 2013'!$AN410-'Base de Dados 2013'!$AH410),"")</f>
        <v/>
      </c>
      <c r="AO342" s="89" t="str">
        <f>IF(O342=1,O342*('Base de Dados 2013'!$AN410-'Base de Dados 2013'!$AH410),"")</f>
        <v/>
      </c>
      <c r="AP342" s="89" t="str">
        <f>IF(P342=1,P342*('Base de Dados 2013'!$AN410-'Base de Dados 2013'!$AH410),"")</f>
        <v/>
      </c>
      <c r="AQ342" s="89" t="str">
        <f>IF(Q342=1,Q342*('Base de Dados 2013'!$AN410-'Base de Dados 2013'!$AH410),"")</f>
        <v/>
      </c>
      <c r="AR342" s="89" t="str">
        <f>IF(R342=1,R342*('Base de Dados 2013'!$AN410-'Base de Dados 2013'!$AH410),"")</f>
        <v/>
      </c>
      <c r="AS342" s="89" t="str">
        <f>IF(S342=1,S342*('Base de Dados 2013'!$AN410-'Base de Dados 2013'!$AH410),"")</f>
        <v/>
      </c>
      <c r="AT342" s="89" t="str">
        <f>IF(T342=1,T342*('Base de Dados 2013'!$AN410-'Base de Dados 2013'!$AH410),"")</f>
        <v/>
      </c>
      <c r="AU342" s="89" t="str">
        <f>IF(U342=1,U342*('Base de Dados 2013'!$AN410-'Base de Dados 2013'!$AH410),"")</f>
        <v/>
      </c>
      <c r="AV342" s="89" t="str">
        <f>IF(V342=1,V342*('Base de Dados 2013'!$AN410-'Base de Dados 2013'!$AH410),"")</f>
        <v/>
      </c>
      <c r="AW342" s="89" t="str">
        <f>IF(W342=1,W342*('Base de Dados 2013'!$AN410-'Base de Dados 2013'!$AH410),"")</f>
        <v/>
      </c>
      <c r="AX342" s="89" t="str">
        <f>IF(X342=1,X342*('Base de Dados 2013'!$AN410-'Base de Dados 2013'!$AH410),"")</f>
        <v/>
      </c>
      <c r="AY342" s="90" t="str">
        <f>IF(Y342=1,Y342*('Base de Dados 2013'!$AN410-'Base de Dados 2013'!$AH410),"")</f>
        <v/>
      </c>
      <c r="AZ342" t="str">
        <f t="shared" si="99"/>
        <v/>
      </c>
      <c r="BA342" t="str">
        <f t="shared" si="98"/>
        <v/>
      </c>
    </row>
    <row r="343" spans="1:53" x14ac:dyDescent="0.55000000000000004">
      <c r="A343" s="75" t="str">
        <f>'Base de Dados 2013'!O411</f>
        <v>USB 558</v>
      </c>
      <c r="B343" s="88" t="str">
        <f t="shared" si="111"/>
        <v/>
      </c>
      <c r="C343" s="89" t="str">
        <f t="shared" si="111"/>
        <v/>
      </c>
      <c r="D343" s="89" t="str">
        <f t="shared" si="111"/>
        <v/>
      </c>
      <c r="E343" s="89">
        <f t="shared" si="111"/>
        <v>1</v>
      </c>
      <c r="F343" s="89" t="str">
        <f t="shared" si="111"/>
        <v/>
      </c>
      <c r="G343" s="89" t="str">
        <f t="shared" si="111"/>
        <v/>
      </c>
      <c r="H343" s="89" t="str">
        <f t="shared" si="105"/>
        <v/>
      </c>
      <c r="I343" s="89" t="str">
        <f t="shared" si="105"/>
        <v/>
      </c>
      <c r="J343" s="89" t="str">
        <f t="shared" si="105"/>
        <v/>
      </c>
      <c r="K343" s="89" t="str">
        <f t="shared" si="111"/>
        <v/>
      </c>
      <c r="L343" s="89" t="str">
        <f t="shared" si="111"/>
        <v/>
      </c>
      <c r="M343" s="89" t="str">
        <f t="shared" si="111"/>
        <v/>
      </c>
      <c r="N343" s="89" t="str">
        <f t="shared" si="106"/>
        <v/>
      </c>
      <c r="O343" s="89" t="str">
        <f t="shared" si="107"/>
        <v/>
      </c>
      <c r="P343" s="89" t="str">
        <f t="shared" si="111"/>
        <v/>
      </c>
      <c r="Q343" s="89" t="str">
        <f t="shared" si="111"/>
        <v/>
      </c>
      <c r="R343" s="89" t="str">
        <f t="shared" si="111"/>
        <v/>
      </c>
      <c r="S343" s="89" t="str">
        <f t="shared" si="108"/>
        <v/>
      </c>
      <c r="T343" s="89" t="str">
        <f t="shared" si="109"/>
        <v/>
      </c>
      <c r="U343" s="89" t="str">
        <f t="shared" si="111"/>
        <v/>
      </c>
      <c r="V343" s="89" t="str">
        <f t="shared" si="111"/>
        <v/>
      </c>
      <c r="W343" s="89" t="str">
        <f t="shared" si="111"/>
        <v/>
      </c>
      <c r="X343" s="89" t="str">
        <f t="shared" si="110"/>
        <v/>
      </c>
      <c r="Y343" s="90" t="str">
        <f t="shared" si="110"/>
        <v/>
      </c>
      <c r="Z343" s="102" t="str">
        <f t="shared" si="104"/>
        <v/>
      </c>
      <c r="AB343" s="88" t="str">
        <f>IF(B343=1,B343*('Base de Dados 2013'!$AN411-'Base de Dados 2013'!$AH411),"")</f>
        <v/>
      </c>
      <c r="AC343" s="89" t="str">
        <f>IF(C343=1,C343*('Base de Dados 2013'!$AN411-'Base de Dados 2013'!$AH411),"")</f>
        <v/>
      </c>
      <c r="AD343" s="89" t="str">
        <f>IF(D343=1,D343*('Base de Dados 2013'!$AN411-'Base de Dados 2013'!$AH411),"")</f>
        <v/>
      </c>
      <c r="AE343" s="89">
        <f>IF(E343=1,E343*('Base de Dados 2013'!$AN411-'Base de Dados 2013'!$AH411),"")</f>
        <v>32</v>
      </c>
      <c r="AF343" s="89" t="str">
        <f>IF(F343=1,F343*('Base de Dados 2013'!$AN411-'Base de Dados 2013'!$AH411),"")</f>
        <v/>
      </c>
      <c r="AG343" s="89" t="str">
        <f>IF(G343=1,G343*('Base de Dados 2013'!$AN411-'Base de Dados 2013'!$AH411),"")</f>
        <v/>
      </c>
      <c r="AH343" s="89" t="str">
        <f>IF(H343=1,H343*('Base de Dados 2013'!$AN411-'Base de Dados 2013'!$AH411),"")</f>
        <v/>
      </c>
      <c r="AI343" s="89" t="str">
        <f>IF(I343=1,I343*('Base de Dados 2013'!$AN411-'Base de Dados 2013'!$AH411),"")</f>
        <v/>
      </c>
      <c r="AJ343" s="89" t="str">
        <f>IF(J343=1,J343*('Base de Dados 2013'!$AN411-'Base de Dados 2013'!$AH411),"")</f>
        <v/>
      </c>
      <c r="AK343" s="89" t="str">
        <f>IF(K343=1,K343*('Base de Dados 2013'!$AN411-'Base de Dados 2013'!$AH411),"")</f>
        <v/>
      </c>
      <c r="AL343" s="89" t="str">
        <f>IF(L343=1,L343*('Base de Dados 2013'!$AN411-'Base de Dados 2013'!$AH411),"")</f>
        <v/>
      </c>
      <c r="AM343" s="89" t="str">
        <f>IF(M343=1,M343*('Base de Dados 2013'!$AN411-'Base de Dados 2013'!$AH411),"")</f>
        <v/>
      </c>
      <c r="AN343" s="89" t="str">
        <f>IF(N343=1,N343*('Base de Dados 2013'!$AN411-'Base de Dados 2013'!$AH411),"")</f>
        <v/>
      </c>
      <c r="AO343" s="89" t="str">
        <f>IF(O343=1,O343*('Base de Dados 2013'!$AN411-'Base de Dados 2013'!$AH411),"")</f>
        <v/>
      </c>
      <c r="AP343" s="89" t="str">
        <f>IF(P343=1,P343*('Base de Dados 2013'!$AN411-'Base de Dados 2013'!$AH411),"")</f>
        <v/>
      </c>
      <c r="AQ343" s="89" t="str">
        <f>IF(Q343=1,Q343*('Base de Dados 2013'!$AN411-'Base de Dados 2013'!$AH411),"")</f>
        <v/>
      </c>
      <c r="AR343" s="89" t="str">
        <f>IF(R343=1,R343*('Base de Dados 2013'!$AN411-'Base de Dados 2013'!$AH411),"")</f>
        <v/>
      </c>
      <c r="AS343" s="89" t="str">
        <f>IF(S343=1,S343*('Base de Dados 2013'!$AN411-'Base de Dados 2013'!$AH411),"")</f>
        <v/>
      </c>
      <c r="AT343" s="89" t="str">
        <f>IF(T343=1,T343*('Base de Dados 2013'!$AN411-'Base de Dados 2013'!$AH411),"")</f>
        <v/>
      </c>
      <c r="AU343" s="89" t="str">
        <f>IF(U343=1,U343*('Base de Dados 2013'!$AN411-'Base de Dados 2013'!$AH411),"")</f>
        <v/>
      </c>
      <c r="AV343" s="89" t="str">
        <f>IF(V343=1,V343*('Base de Dados 2013'!$AN411-'Base de Dados 2013'!$AH411),"")</f>
        <v/>
      </c>
      <c r="AW343" s="89" t="str">
        <f>IF(W343=1,W343*('Base de Dados 2013'!$AN411-'Base de Dados 2013'!$AH411),"")</f>
        <v/>
      </c>
      <c r="AX343" s="89" t="str">
        <f>IF(X343=1,X343*('Base de Dados 2013'!$AN411-'Base de Dados 2013'!$AH411),"")</f>
        <v/>
      </c>
      <c r="AY343" s="90" t="str">
        <f>IF(Y343=1,Y343*('Base de Dados 2013'!$AN411-'Base de Dados 2013'!$AH411),"")</f>
        <v/>
      </c>
      <c r="AZ343" t="str">
        <f t="shared" si="99"/>
        <v/>
      </c>
      <c r="BA343" t="str">
        <f t="shared" si="98"/>
        <v/>
      </c>
    </row>
    <row r="344" spans="1:53" x14ac:dyDescent="0.55000000000000004">
      <c r="A344" s="75" t="str">
        <f>'Base de Dados 2013'!O412</f>
        <v>USB 150</v>
      </c>
      <c r="B344" s="88" t="str">
        <f t="shared" si="111"/>
        <v/>
      </c>
      <c r="C344" s="89" t="str">
        <f t="shared" si="111"/>
        <v/>
      </c>
      <c r="D344" s="89" t="str">
        <f t="shared" si="111"/>
        <v/>
      </c>
      <c r="E344" s="89" t="str">
        <f t="shared" si="111"/>
        <v/>
      </c>
      <c r="F344" s="89" t="str">
        <f t="shared" si="111"/>
        <v/>
      </c>
      <c r="G344" s="89" t="str">
        <f t="shared" si="111"/>
        <v/>
      </c>
      <c r="H344" s="89" t="str">
        <f t="shared" si="105"/>
        <v/>
      </c>
      <c r="I344" s="89" t="str">
        <f t="shared" si="105"/>
        <v/>
      </c>
      <c r="J344" s="89" t="str">
        <f t="shared" si="105"/>
        <v/>
      </c>
      <c r="K344" s="89" t="str">
        <f t="shared" si="111"/>
        <v/>
      </c>
      <c r="L344" s="89" t="str">
        <f t="shared" si="111"/>
        <v/>
      </c>
      <c r="M344" s="89" t="str">
        <f t="shared" si="111"/>
        <v/>
      </c>
      <c r="N344" s="89" t="str">
        <f t="shared" si="106"/>
        <v/>
      </c>
      <c r="O344" s="89" t="str">
        <f t="shared" si="107"/>
        <v/>
      </c>
      <c r="P344" s="89">
        <f t="shared" si="111"/>
        <v>1</v>
      </c>
      <c r="Q344" s="89" t="str">
        <f t="shared" si="111"/>
        <v/>
      </c>
      <c r="R344" s="89" t="str">
        <f t="shared" si="111"/>
        <v/>
      </c>
      <c r="S344" s="89" t="str">
        <f t="shared" si="108"/>
        <v/>
      </c>
      <c r="T344" s="89" t="str">
        <f t="shared" si="109"/>
        <v/>
      </c>
      <c r="U344" s="89" t="str">
        <f t="shared" si="111"/>
        <v/>
      </c>
      <c r="V344" s="89" t="str">
        <f t="shared" si="111"/>
        <v/>
      </c>
      <c r="W344" s="89" t="str">
        <f t="shared" si="111"/>
        <v/>
      </c>
      <c r="X344" s="89" t="str">
        <f t="shared" si="110"/>
        <v/>
      </c>
      <c r="Y344" s="90" t="str">
        <f t="shared" si="110"/>
        <v/>
      </c>
      <c r="Z344" s="102" t="str">
        <f t="shared" si="104"/>
        <v/>
      </c>
      <c r="AB344" s="88" t="str">
        <f>IF(B344=1,B344*('Base de Dados 2013'!$AN412-'Base de Dados 2013'!$AH412),"")</f>
        <v/>
      </c>
      <c r="AC344" s="89" t="str">
        <f>IF(C344=1,C344*('Base de Dados 2013'!$AN412-'Base de Dados 2013'!$AH412),"")</f>
        <v/>
      </c>
      <c r="AD344" s="89" t="str">
        <f>IF(D344=1,D344*('Base de Dados 2013'!$AN412-'Base de Dados 2013'!$AH412),"")</f>
        <v/>
      </c>
      <c r="AE344" s="89" t="str">
        <f>IF(E344=1,E344*('Base de Dados 2013'!$AN412-'Base de Dados 2013'!$AH412),"")</f>
        <v/>
      </c>
      <c r="AF344" s="89" t="str">
        <f>IF(F344=1,F344*('Base de Dados 2013'!$AN412-'Base de Dados 2013'!$AH412),"")</f>
        <v/>
      </c>
      <c r="AG344" s="89" t="str">
        <f>IF(G344=1,G344*('Base de Dados 2013'!$AN412-'Base de Dados 2013'!$AH412),"")</f>
        <v/>
      </c>
      <c r="AH344" s="89" t="str">
        <f>IF(H344=1,H344*('Base de Dados 2013'!$AN412-'Base de Dados 2013'!$AH412),"")</f>
        <v/>
      </c>
      <c r="AI344" s="89" t="str">
        <f>IF(I344=1,I344*('Base de Dados 2013'!$AN412-'Base de Dados 2013'!$AH412),"")</f>
        <v/>
      </c>
      <c r="AJ344" s="89" t="str">
        <f>IF(J344=1,J344*('Base de Dados 2013'!$AN412-'Base de Dados 2013'!$AH412),"")</f>
        <v/>
      </c>
      <c r="AK344" s="89" t="str">
        <f>IF(K344=1,K344*('Base de Dados 2013'!$AN412-'Base de Dados 2013'!$AH412),"")</f>
        <v/>
      </c>
      <c r="AL344" s="89" t="str">
        <f>IF(L344=1,L344*('Base de Dados 2013'!$AN412-'Base de Dados 2013'!$AH412),"")</f>
        <v/>
      </c>
      <c r="AM344" s="89" t="str">
        <f>IF(M344=1,M344*('Base de Dados 2013'!$AN412-'Base de Dados 2013'!$AH412),"")</f>
        <v/>
      </c>
      <c r="AN344" s="89" t="str">
        <f>IF(N344=1,N344*('Base de Dados 2013'!$AN412-'Base de Dados 2013'!$AH412),"")</f>
        <v/>
      </c>
      <c r="AO344" s="89" t="str">
        <f>IF(O344=1,O344*('Base de Dados 2013'!$AN412-'Base de Dados 2013'!$AH412),"")</f>
        <v/>
      </c>
      <c r="AP344" s="89">
        <f>IF(P344=1,P344*('Base de Dados 2013'!$AN412-'Base de Dados 2013'!$AH412),"")</f>
        <v>50</v>
      </c>
      <c r="AQ344" s="89" t="str">
        <f>IF(Q344=1,Q344*('Base de Dados 2013'!$AN412-'Base de Dados 2013'!$AH412),"")</f>
        <v/>
      </c>
      <c r="AR344" s="89" t="str">
        <f>IF(R344=1,R344*('Base de Dados 2013'!$AN412-'Base de Dados 2013'!$AH412),"")</f>
        <v/>
      </c>
      <c r="AS344" s="89" t="str">
        <f>IF(S344=1,S344*('Base de Dados 2013'!$AN412-'Base de Dados 2013'!$AH412),"")</f>
        <v/>
      </c>
      <c r="AT344" s="89" t="str">
        <f>IF(T344=1,T344*('Base de Dados 2013'!$AN412-'Base de Dados 2013'!$AH412),"")</f>
        <v/>
      </c>
      <c r="AU344" s="89" t="str">
        <f>IF(U344=1,U344*('Base de Dados 2013'!$AN412-'Base de Dados 2013'!$AH412),"")</f>
        <v/>
      </c>
      <c r="AV344" s="89" t="str">
        <f>IF(V344=1,V344*('Base de Dados 2013'!$AN412-'Base de Dados 2013'!$AH412),"")</f>
        <v/>
      </c>
      <c r="AW344" s="89" t="str">
        <f>IF(W344=1,W344*('Base de Dados 2013'!$AN412-'Base de Dados 2013'!$AH412),"")</f>
        <v/>
      </c>
      <c r="AX344" s="89" t="str">
        <f>IF(X344=1,X344*('Base de Dados 2013'!$AN412-'Base de Dados 2013'!$AH412),"")</f>
        <v/>
      </c>
      <c r="AY344" s="90" t="str">
        <f>IF(Y344=1,Y344*('Base de Dados 2013'!$AN412-'Base de Dados 2013'!$AH412),"")</f>
        <v/>
      </c>
      <c r="AZ344" t="str">
        <f t="shared" si="99"/>
        <v/>
      </c>
      <c r="BA344" t="str">
        <f t="shared" si="98"/>
        <v/>
      </c>
    </row>
    <row r="345" spans="1:53" x14ac:dyDescent="0.55000000000000004">
      <c r="A345" s="75" t="str">
        <f>'Base de Dados 2013'!O413</f>
        <v>IG 778</v>
      </c>
      <c r="B345" s="88" t="str">
        <f t="shared" si="111"/>
        <v/>
      </c>
      <c r="C345" s="89" t="str">
        <f t="shared" si="111"/>
        <v/>
      </c>
      <c r="D345" s="89" t="str">
        <f t="shared" si="111"/>
        <v/>
      </c>
      <c r="E345" s="89" t="str">
        <f t="shared" si="111"/>
        <v/>
      </c>
      <c r="F345" s="89" t="str">
        <f t="shared" si="111"/>
        <v/>
      </c>
      <c r="G345" s="89" t="str">
        <f t="shared" si="111"/>
        <v/>
      </c>
      <c r="H345" s="89" t="str">
        <f t="shared" si="105"/>
        <v/>
      </c>
      <c r="I345" s="89" t="str">
        <f t="shared" si="105"/>
        <v/>
      </c>
      <c r="J345" s="89" t="str">
        <f t="shared" si="105"/>
        <v/>
      </c>
      <c r="K345" s="89" t="str">
        <f t="shared" si="111"/>
        <v/>
      </c>
      <c r="L345" s="89" t="str">
        <f t="shared" si="111"/>
        <v/>
      </c>
      <c r="M345" s="89" t="str">
        <f t="shared" si="111"/>
        <v/>
      </c>
      <c r="N345" s="89" t="str">
        <f t="shared" si="106"/>
        <v/>
      </c>
      <c r="O345" s="89" t="str">
        <f t="shared" si="107"/>
        <v/>
      </c>
      <c r="P345" s="89" t="str">
        <f t="shared" si="111"/>
        <v/>
      </c>
      <c r="Q345" s="89" t="str">
        <f t="shared" si="111"/>
        <v/>
      </c>
      <c r="R345" s="89" t="str">
        <f t="shared" si="111"/>
        <v/>
      </c>
      <c r="S345" s="89">
        <f t="shared" si="108"/>
        <v>1</v>
      </c>
      <c r="T345" s="89" t="str">
        <f t="shared" si="109"/>
        <v/>
      </c>
      <c r="U345" s="89" t="str">
        <f t="shared" si="111"/>
        <v/>
      </c>
      <c r="V345" s="89" t="str">
        <f t="shared" si="111"/>
        <v/>
      </c>
      <c r="W345" s="89" t="str">
        <f t="shared" si="111"/>
        <v/>
      </c>
      <c r="X345" s="89" t="str">
        <f t="shared" si="110"/>
        <v/>
      </c>
      <c r="Y345" s="90" t="str">
        <f t="shared" si="110"/>
        <v/>
      </c>
      <c r="Z345" s="102" t="str">
        <f t="shared" si="104"/>
        <v/>
      </c>
      <c r="AB345" s="88" t="str">
        <f>IF(B345=1,B345*('Base de Dados 2013'!$AN413-'Base de Dados 2013'!$AH413),"")</f>
        <v/>
      </c>
      <c r="AC345" s="89" t="str">
        <f>IF(C345=1,C345*('Base de Dados 2013'!$AN413-'Base de Dados 2013'!$AH413),"")</f>
        <v/>
      </c>
      <c r="AD345" s="89" t="str">
        <f>IF(D345=1,D345*('Base de Dados 2013'!$AN413-'Base de Dados 2013'!$AH413),"")</f>
        <v/>
      </c>
      <c r="AE345" s="89" t="str">
        <f>IF(E345=1,E345*('Base de Dados 2013'!$AN413-'Base de Dados 2013'!$AH413),"")</f>
        <v/>
      </c>
      <c r="AF345" s="89" t="str">
        <f>IF(F345=1,F345*('Base de Dados 2013'!$AN413-'Base de Dados 2013'!$AH413),"")</f>
        <v/>
      </c>
      <c r="AG345" s="89" t="str">
        <f>IF(G345=1,G345*('Base de Dados 2013'!$AN413-'Base de Dados 2013'!$AH413),"")</f>
        <v/>
      </c>
      <c r="AH345" s="89" t="str">
        <f>IF(H345=1,H345*('Base de Dados 2013'!$AN413-'Base de Dados 2013'!$AH413),"")</f>
        <v/>
      </c>
      <c r="AI345" s="89" t="str">
        <f>IF(I345=1,I345*('Base de Dados 2013'!$AN413-'Base de Dados 2013'!$AH413),"")</f>
        <v/>
      </c>
      <c r="AJ345" s="89" t="str">
        <f>IF(J345=1,J345*('Base de Dados 2013'!$AN413-'Base de Dados 2013'!$AH413),"")</f>
        <v/>
      </c>
      <c r="AK345" s="89" t="str">
        <f>IF(K345=1,K345*('Base de Dados 2013'!$AN413-'Base de Dados 2013'!$AH413),"")</f>
        <v/>
      </c>
      <c r="AL345" s="89" t="str">
        <f>IF(L345=1,L345*('Base de Dados 2013'!$AN413-'Base de Dados 2013'!$AH413),"")</f>
        <v/>
      </c>
      <c r="AM345" s="89" t="str">
        <f>IF(M345=1,M345*('Base de Dados 2013'!$AN413-'Base de Dados 2013'!$AH413),"")</f>
        <v/>
      </c>
      <c r="AN345" s="89" t="str">
        <f>IF(N345=1,N345*('Base de Dados 2013'!$AN413-'Base de Dados 2013'!$AH413),"")</f>
        <v/>
      </c>
      <c r="AO345" s="89" t="str">
        <f>IF(O345=1,O345*('Base de Dados 2013'!$AN413-'Base de Dados 2013'!$AH413),"")</f>
        <v/>
      </c>
      <c r="AP345" s="89" t="str">
        <f>IF(P345=1,P345*('Base de Dados 2013'!$AN413-'Base de Dados 2013'!$AH413),"")</f>
        <v/>
      </c>
      <c r="AQ345" s="89" t="str">
        <f>IF(Q345=1,Q345*('Base de Dados 2013'!$AN413-'Base de Dados 2013'!$AH413),"")</f>
        <v/>
      </c>
      <c r="AR345" s="89" t="str">
        <f>IF(R345=1,R345*('Base de Dados 2013'!$AN413-'Base de Dados 2013'!$AH413),"")</f>
        <v/>
      </c>
      <c r="AS345" s="89">
        <f>IF(S345=1,S345*('Base de Dados 2013'!$AN413-'Base de Dados 2013'!$AH413),"")</f>
        <v>41</v>
      </c>
      <c r="AT345" s="89" t="str">
        <f>IF(T345=1,T345*('Base de Dados 2013'!$AN413-'Base de Dados 2013'!$AH413),"")</f>
        <v/>
      </c>
      <c r="AU345" s="89" t="str">
        <f>IF(U345=1,U345*('Base de Dados 2013'!$AN413-'Base de Dados 2013'!$AH413),"")</f>
        <v/>
      </c>
      <c r="AV345" s="89" t="str">
        <f>IF(V345=1,V345*('Base de Dados 2013'!$AN413-'Base de Dados 2013'!$AH413),"")</f>
        <v/>
      </c>
      <c r="AW345" s="89" t="str">
        <f>IF(W345=1,W345*('Base de Dados 2013'!$AN413-'Base de Dados 2013'!$AH413),"")</f>
        <v/>
      </c>
      <c r="AX345" s="89" t="str">
        <f>IF(X345=1,X345*('Base de Dados 2013'!$AN413-'Base de Dados 2013'!$AH413),"")</f>
        <v/>
      </c>
      <c r="AY345" s="90" t="str">
        <f>IF(Y345=1,Y345*('Base de Dados 2013'!$AN413-'Base de Dados 2013'!$AH413),"")</f>
        <v/>
      </c>
      <c r="AZ345" t="str">
        <f t="shared" si="99"/>
        <v/>
      </c>
      <c r="BA345" t="str">
        <f t="shared" si="98"/>
        <v/>
      </c>
    </row>
    <row r="346" spans="1:53" x14ac:dyDescent="0.55000000000000004">
      <c r="A346" s="75" t="str">
        <f>'Base de Dados 2013'!O414</f>
        <v>USB 557</v>
      </c>
      <c r="B346" s="88" t="str">
        <f t="shared" si="111"/>
        <v/>
      </c>
      <c r="C346" s="89" t="str">
        <f t="shared" si="111"/>
        <v/>
      </c>
      <c r="D346" s="89" t="str">
        <f t="shared" si="111"/>
        <v/>
      </c>
      <c r="E346" s="89" t="str">
        <f t="shared" si="111"/>
        <v/>
      </c>
      <c r="F346" s="89">
        <f t="shared" si="111"/>
        <v>1</v>
      </c>
      <c r="G346" s="89" t="str">
        <f t="shared" si="111"/>
        <v/>
      </c>
      <c r="H346" s="89" t="str">
        <f t="shared" si="105"/>
        <v/>
      </c>
      <c r="I346" s="89" t="str">
        <f t="shared" si="105"/>
        <v/>
      </c>
      <c r="J346" s="89" t="str">
        <f t="shared" si="105"/>
        <v/>
      </c>
      <c r="K346" s="89" t="str">
        <f t="shared" si="111"/>
        <v/>
      </c>
      <c r="L346" s="89" t="str">
        <f t="shared" si="111"/>
        <v/>
      </c>
      <c r="M346" s="89" t="str">
        <f t="shared" si="111"/>
        <v/>
      </c>
      <c r="N346" s="89" t="str">
        <f t="shared" si="106"/>
        <v/>
      </c>
      <c r="O346" s="89" t="str">
        <f t="shared" si="107"/>
        <v/>
      </c>
      <c r="P346" s="89" t="str">
        <f t="shared" si="111"/>
        <v/>
      </c>
      <c r="Q346" s="89" t="str">
        <f t="shared" si="111"/>
        <v/>
      </c>
      <c r="R346" s="89" t="str">
        <f t="shared" si="111"/>
        <v/>
      </c>
      <c r="S346" s="89" t="str">
        <f t="shared" si="108"/>
        <v/>
      </c>
      <c r="T346" s="89" t="str">
        <f t="shared" si="109"/>
        <v/>
      </c>
      <c r="U346" s="89" t="str">
        <f t="shared" si="111"/>
        <v/>
      </c>
      <c r="V346" s="89" t="str">
        <f t="shared" si="111"/>
        <v/>
      </c>
      <c r="W346" s="89" t="str">
        <f t="shared" si="111"/>
        <v/>
      </c>
      <c r="X346" s="89" t="str">
        <f t="shared" si="110"/>
        <v/>
      </c>
      <c r="Y346" s="90" t="str">
        <f t="shared" si="110"/>
        <v/>
      </c>
      <c r="Z346" s="102" t="str">
        <f t="shared" si="104"/>
        <v/>
      </c>
      <c r="AB346" s="88" t="str">
        <f>IF(B346=1,B346*('Base de Dados 2013'!$AN414-'Base de Dados 2013'!$AH414),"")</f>
        <v/>
      </c>
      <c r="AC346" s="89" t="str">
        <f>IF(C346=1,C346*('Base de Dados 2013'!$AN414-'Base de Dados 2013'!$AH414),"")</f>
        <v/>
      </c>
      <c r="AD346" s="89" t="str">
        <f>IF(D346=1,D346*('Base de Dados 2013'!$AN414-'Base de Dados 2013'!$AH414),"")</f>
        <v/>
      </c>
      <c r="AE346" s="89" t="str">
        <f>IF(E346=1,E346*('Base de Dados 2013'!$AN414-'Base de Dados 2013'!$AH414),"")</f>
        <v/>
      </c>
      <c r="AF346" s="89">
        <f>IF(F346=1,F346*('Base de Dados 2013'!$AN414-'Base de Dados 2013'!$AH414),"")</f>
        <v>55</v>
      </c>
      <c r="AG346" s="89" t="str">
        <f>IF(G346=1,G346*('Base de Dados 2013'!$AN414-'Base de Dados 2013'!$AH414),"")</f>
        <v/>
      </c>
      <c r="AH346" s="89" t="str">
        <f>IF(H346=1,H346*('Base de Dados 2013'!$AN414-'Base de Dados 2013'!$AH414),"")</f>
        <v/>
      </c>
      <c r="AI346" s="89" t="str">
        <f>IF(I346=1,I346*('Base de Dados 2013'!$AN414-'Base de Dados 2013'!$AH414),"")</f>
        <v/>
      </c>
      <c r="AJ346" s="89" t="str">
        <f>IF(J346=1,J346*('Base de Dados 2013'!$AN414-'Base de Dados 2013'!$AH414),"")</f>
        <v/>
      </c>
      <c r="AK346" s="89" t="str">
        <f>IF(K346=1,K346*('Base de Dados 2013'!$AN414-'Base de Dados 2013'!$AH414),"")</f>
        <v/>
      </c>
      <c r="AL346" s="89" t="str">
        <f>IF(L346=1,L346*('Base de Dados 2013'!$AN414-'Base de Dados 2013'!$AH414),"")</f>
        <v/>
      </c>
      <c r="AM346" s="89" t="str">
        <f>IF(M346=1,M346*('Base de Dados 2013'!$AN414-'Base de Dados 2013'!$AH414),"")</f>
        <v/>
      </c>
      <c r="AN346" s="89" t="str">
        <f>IF(N346=1,N346*('Base de Dados 2013'!$AN414-'Base de Dados 2013'!$AH414),"")</f>
        <v/>
      </c>
      <c r="AO346" s="89" t="str">
        <f>IF(O346=1,O346*('Base de Dados 2013'!$AN414-'Base de Dados 2013'!$AH414),"")</f>
        <v/>
      </c>
      <c r="AP346" s="89" t="str">
        <f>IF(P346=1,P346*('Base de Dados 2013'!$AN414-'Base de Dados 2013'!$AH414),"")</f>
        <v/>
      </c>
      <c r="AQ346" s="89" t="str">
        <f>IF(Q346=1,Q346*('Base de Dados 2013'!$AN414-'Base de Dados 2013'!$AH414),"")</f>
        <v/>
      </c>
      <c r="AR346" s="89" t="str">
        <f>IF(R346=1,R346*('Base de Dados 2013'!$AN414-'Base de Dados 2013'!$AH414),"")</f>
        <v/>
      </c>
      <c r="AS346" s="89" t="str">
        <f>IF(S346=1,S346*('Base de Dados 2013'!$AN414-'Base de Dados 2013'!$AH414),"")</f>
        <v/>
      </c>
      <c r="AT346" s="89" t="str">
        <f>IF(T346=1,T346*('Base de Dados 2013'!$AN414-'Base de Dados 2013'!$AH414),"")</f>
        <v/>
      </c>
      <c r="AU346" s="89" t="str">
        <f>IF(U346=1,U346*('Base de Dados 2013'!$AN414-'Base de Dados 2013'!$AH414),"")</f>
        <v/>
      </c>
      <c r="AV346" s="89" t="str">
        <f>IF(V346=1,V346*('Base de Dados 2013'!$AN414-'Base de Dados 2013'!$AH414),"")</f>
        <v/>
      </c>
      <c r="AW346" s="89" t="str">
        <f>IF(W346=1,W346*('Base de Dados 2013'!$AN414-'Base de Dados 2013'!$AH414),"")</f>
        <v/>
      </c>
      <c r="AX346" s="89" t="str">
        <f>IF(X346=1,X346*('Base de Dados 2013'!$AN414-'Base de Dados 2013'!$AH414),"")</f>
        <v/>
      </c>
      <c r="AY346" s="90" t="str">
        <f>IF(Y346=1,Y346*('Base de Dados 2013'!$AN414-'Base de Dados 2013'!$AH414),"")</f>
        <v/>
      </c>
      <c r="AZ346" t="str">
        <f t="shared" si="99"/>
        <v/>
      </c>
      <c r="BA346" t="str">
        <f t="shared" si="98"/>
        <v/>
      </c>
    </row>
    <row r="347" spans="1:53" x14ac:dyDescent="0.55000000000000004">
      <c r="A347" s="75" t="str">
        <f>'Base de Dados 2013'!O415</f>
        <v>USB 572</v>
      </c>
      <c r="B347" s="88">
        <f t="shared" si="111"/>
        <v>1</v>
      </c>
      <c r="C347" s="89" t="str">
        <f t="shared" si="111"/>
        <v/>
      </c>
      <c r="D347" s="89" t="str">
        <f t="shared" si="111"/>
        <v/>
      </c>
      <c r="E347" s="89" t="str">
        <f t="shared" si="111"/>
        <v/>
      </c>
      <c r="F347" s="89" t="str">
        <f t="shared" si="111"/>
        <v/>
      </c>
      <c r="G347" s="89" t="str">
        <f t="shared" si="111"/>
        <v/>
      </c>
      <c r="H347" s="89" t="str">
        <f t="shared" si="105"/>
        <v/>
      </c>
      <c r="I347" s="89" t="str">
        <f t="shared" si="105"/>
        <v/>
      </c>
      <c r="J347" s="89" t="str">
        <f t="shared" si="105"/>
        <v/>
      </c>
      <c r="K347" s="89" t="str">
        <f t="shared" si="111"/>
        <v/>
      </c>
      <c r="L347" s="89" t="str">
        <f t="shared" si="111"/>
        <v/>
      </c>
      <c r="M347" s="89" t="str">
        <f t="shared" si="111"/>
        <v/>
      </c>
      <c r="N347" s="89" t="str">
        <f t="shared" si="106"/>
        <v/>
      </c>
      <c r="O347" s="89" t="str">
        <f t="shared" si="107"/>
        <v/>
      </c>
      <c r="P347" s="89" t="str">
        <f t="shared" si="111"/>
        <v/>
      </c>
      <c r="Q347" s="89" t="str">
        <f t="shared" si="111"/>
        <v/>
      </c>
      <c r="R347" s="89" t="str">
        <f t="shared" si="111"/>
        <v/>
      </c>
      <c r="S347" s="89" t="str">
        <f t="shared" si="108"/>
        <v/>
      </c>
      <c r="T347" s="89" t="str">
        <f t="shared" si="109"/>
        <v/>
      </c>
      <c r="U347" s="89" t="str">
        <f t="shared" si="111"/>
        <v/>
      </c>
      <c r="V347" s="89" t="str">
        <f t="shared" si="111"/>
        <v/>
      </c>
      <c r="W347" s="89" t="str">
        <f t="shared" si="111"/>
        <v/>
      </c>
      <c r="X347" s="89" t="str">
        <f t="shared" si="110"/>
        <v/>
      </c>
      <c r="Y347" s="90" t="str">
        <f t="shared" si="110"/>
        <v/>
      </c>
      <c r="Z347" s="102" t="str">
        <f t="shared" si="104"/>
        <v/>
      </c>
      <c r="AB347" s="88">
        <f>IF(B347=1,B347*('Base de Dados 2013'!$AN415-'Base de Dados 2013'!$AH415),"")</f>
        <v>45</v>
      </c>
      <c r="AC347" s="89" t="str">
        <f>IF(C347=1,C347*('Base de Dados 2013'!$AN415-'Base de Dados 2013'!$AH415),"")</f>
        <v/>
      </c>
      <c r="AD347" s="89" t="str">
        <f>IF(D347=1,D347*('Base de Dados 2013'!$AN415-'Base de Dados 2013'!$AH415),"")</f>
        <v/>
      </c>
      <c r="AE347" s="89" t="str">
        <f>IF(E347=1,E347*('Base de Dados 2013'!$AN415-'Base de Dados 2013'!$AH415),"")</f>
        <v/>
      </c>
      <c r="AF347" s="89" t="str">
        <f>IF(F347=1,F347*('Base de Dados 2013'!$AN415-'Base de Dados 2013'!$AH415),"")</f>
        <v/>
      </c>
      <c r="AG347" s="89" t="str">
        <f>IF(G347=1,G347*('Base de Dados 2013'!$AN415-'Base de Dados 2013'!$AH415),"")</f>
        <v/>
      </c>
      <c r="AH347" s="89" t="str">
        <f>IF(H347=1,H347*('Base de Dados 2013'!$AN415-'Base de Dados 2013'!$AH415),"")</f>
        <v/>
      </c>
      <c r="AI347" s="89" t="str">
        <f>IF(I347=1,I347*('Base de Dados 2013'!$AN415-'Base de Dados 2013'!$AH415),"")</f>
        <v/>
      </c>
      <c r="AJ347" s="89" t="str">
        <f>IF(J347=1,J347*('Base de Dados 2013'!$AN415-'Base de Dados 2013'!$AH415),"")</f>
        <v/>
      </c>
      <c r="AK347" s="89" t="str">
        <f>IF(K347=1,K347*('Base de Dados 2013'!$AN415-'Base de Dados 2013'!$AH415),"")</f>
        <v/>
      </c>
      <c r="AL347" s="89" t="str">
        <f>IF(L347=1,L347*('Base de Dados 2013'!$AN415-'Base de Dados 2013'!$AH415),"")</f>
        <v/>
      </c>
      <c r="AM347" s="89" t="str">
        <f>IF(M347=1,M347*('Base de Dados 2013'!$AN415-'Base de Dados 2013'!$AH415),"")</f>
        <v/>
      </c>
      <c r="AN347" s="89" t="str">
        <f>IF(N347=1,N347*('Base de Dados 2013'!$AN415-'Base de Dados 2013'!$AH415),"")</f>
        <v/>
      </c>
      <c r="AO347" s="89" t="str">
        <f>IF(O347=1,O347*('Base de Dados 2013'!$AN415-'Base de Dados 2013'!$AH415),"")</f>
        <v/>
      </c>
      <c r="AP347" s="89" t="str">
        <f>IF(P347=1,P347*('Base de Dados 2013'!$AN415-'Base de Dados 2013'!$AH415),"")</f>
        <v/>
      </c>
      <c r="AQ347" s="89" t="str">
        <f>IF(Q347=1,Q347*('Base de Dados 2013'!$AN415-'Base de Dados 2013'!$AH415),"")</f>
        <v/>
      </c>
      <c r="AR347" s="89" t="str">
        <f>IF(R347=1,R347*('Base de Dados 2013'!$AN415-'Base de Dados 2013'!$AH415),"")</f>
        <v/>
      </c>
      <c r="AS347" s="89" t="str">
        <f>IF(S347=1,S347*('Base de Dados 2013'!$AN415-'Base de Dados 2013'!$AH415),"")</f>
        <v/>
      </c>
      <c r="AT347" s="89" t="str">
        <f>IF(T347=1,T347*('Base de Dados 2013'!$AN415-'Base de Dados 2013'!$AH415),"")</f>
        <v/>
      </c>
      <c r="AU347" s="89" t="str">
        <f>IF(U347=1,U347*('Base de Dados 2013'!$AN415-'Base de Dados 2013'!$AH415),"")</f>
        <v/>
      </c>
      <c r="AV347" s="89" t="str">
        <f>IF(V347=1,V347*('Base de Dados 2013'!$AN415-'Base de Dados 2013'!$AH415),"")</f>
        <v/>
      </c>
      <c r="AW347" s="89" t="str">
        <f>IF(W347=1,W347*('Base de Dados 2013'!$AN415-'Base de Dados 2013'!$AH415),"")</f>
        <v/>
      </c>
      <c r="AX347" s="89" t="str">
        <f>IF(X347=1,X347*('Base de Dados 2013'!$AN415-'Base de Dados 2013'!$AH415),"")</f>
        <v/>
      </c>
      <c r="AY347" s="90" t="str">
        <f>IF(Y347=1,Y347*('Base de Dados 2013'!$AN415-'Base de Dados 2013'!$AH415),"")</f>
        <v/>
      </c>
      <c r="AZ347" t="str">
        <f t="shared" si="99"/>
        <v/>
      </c>
      <c r="BA347" t="str">
        <f t="shared" si="98"/>
        <v/>
      </c>
    </row>
    <row r="348" spans="1:53" x14ac:dyDescent="0.55000000000000004">
      <c r="A348" s="75" t="str">
        <f>'Base de Dados 2013'!O416</f>
        <v>USB 570</v>
      </c>
      <c r="B348" s="88" t="str">
        <f t="shared" si="111"/>
        <v/>
      </c>
      <c r="C348" s="89">
        <f t="shared" si="111"/>
        <v>1</v>
      </c>
      <c r="D348" s="89" t="str">
        <f t="shared" si="111"/>
        <v/>
      </c>
      <c r="E348" s="89" t="str">
        <f t="shared" si="111"/>
        <v/>
      </c>
      <c r="F348" s="89" t="str">
        <f t="shared" si="111"/>
        <v/>
      </c>
      <c r="G348" s="89" t="str">
        <f t="shared" si="111"/>
        <v/>
      </c>
      <c r="H348" s="89" t="str">
        <f t="shared" si="105"/>
        <v/>
      </c>
      <c r="I348" s="89" t="str">
        <f t="shared" si="105"/>
        <v/>
      </c>
      <c r="J348" s="89" t="str">
        <f t="shared" si="105"/>
        <v/>
      </c>
      <c r="K348" s="89" t="str">
        <f t="shared" si="111"/>
        <v/>
      </c>
      <c r="L348" s="89" t="str">
        <f t="shared" si="111"/>
        <v/>
      </c>
      <c r="M348" s="89" t="str">
        <f t="shared" si="111"/>
        <v/>
      </c>
      <c r="N348" s="89" t="str">
        <f t="shared" si="106"/>
        <v/>
      </c>
      <c r="O348" s="89" t="str">
        <f t="shared" si="107"/>
        <v/>
      </c>
      <c r="P348" s="89" t="str">
        <f t="shared" si="111"/>
        <v/>
      </c>
      <c r="Q348" s="89" t="str">
        <f t="shared" si="111"/>
        <v/>
      </c>
      <c r="R348" s="89" t="str">
        <f t="shared" si="111"/>
        <v/>
      </c>
      <c r="S348" s="89" t="str">
        <f t="shared" si="108"/>
        <v/>
      </c>
      <c r="T348" s="89" t="str">
        <f t="shared" si="109"/>
        <v/>
      </c>
      <c r="U348" s="89" t="str">
        <f t="shared" si="111"/>
        <v/>
      </c>
      <c r="V348" s="89" t="str">
        <f t="shared" si="111"/>
        <v/>
      </c>
      <c r="W348" s="89" t="str">
        <f t="shared" si="111"/>
        <v/>
      </c>
      <c r="X348" s="89" t="str">
        <f t="shared" si="110"/>
        <v/>
      </c>
      <c r="Y348" s="90" t="str">
        <f t="shared" si="110"/>
        <v/>
      </c>
      <c r="Z348" s="102" t="str">
        <f t="shared" si="104"/>
        <v/>
      </c>
      <c r="AB348" s="88" t="str">
        <f>IF(B348=1,B348*('Base de Dados 2013'!$AN416-'Base de Dados 2013'!$AH416),"")</f>
        <v/>
      </c>
      <c r="AC348" s="89">
        <f>IF(C348=1,C348*('Base de Dados 2013'!$AN416-'Base de Dados 2013'!$AH416),"")</f>
        <v>34</v>
      </c>
      <c r="AD348" s="89" t="str">
        <f>IF(D348=1,D348*('Base de Dados 2013'!$AN416-'Base de Dados 2013'!$AH416),"")</f>
        <v/>
      </c>
      <c r="AE348" s="89" t="str">
        <f>IF(E348=1,E348*('Base de Dados 2013'!$AN416-'Base de Dados 2013'!$AH416),"")</f>
        <v/>
      </c>
      <c r="AF348" s="89" t="str">
        <f>IF(F348=1,F348*('Base de Dados 2013'!$AN416-'Base de Dados 2013'!$AH416),"")</f>
        <v/>
      </c>
      <c r="AG348" s="89" t="str">
        <f>IF(G348=1,G348*('Base de Dados 2013'!$AN416-'Base de Dados 2013'!$AH416),"")</f>
        <v/>
      </c>
      <c r="AH348" s="89" t="str">
        <f>IF(H348=1,H348*('Base de Dados 2013'!$AN416-'Base de Dados 2013'!$AH416),"")</f>
        <v/>
      </c>
      <c r="AI348" s="89" t="str">
        <f>IF(I348=1,I348*('Base de Dados 2013'!$AN416-'Base de Dados 2013'!$AH416),"")</f>
        <v/>
      </c>
      <c r="AJ348" s="89" t="str">
        <f>IF(J348=1,J348*('Base de Dados 2013'!$AN416-'Base de Dados 2013'!$AH416),"")</f>
        <v/>
      </c>
      <c r="AK348" s="89" t="str">
        <f>IF(K348=1,K348*('Base de Dados 2013'!$AN416-'Base de Dados 2013'!$AH416),"")</f>
        <v/>
      </c>
      <c r="AL348" s="89" t="str">
        <f>IF(L348=1,L348*('Base de Dados 2013'!$AN416-'Base de Dados 2013'!$AH416),"")</f>
        <v/>
      </c>
      <c r="AM348" s="89" t="str">
        <f>IF(M348=1,M348*('Base de Dados 2013'!$AN416-'Base de Dados 2013'!$AH416),"")</f>
        <v/>
      </c>
      <c r="AN348" s="89" t="str">
        <f>IF(N348=1,N348*('Base de Dados 2013'!$AN416-'Base de Dados 2013'!$AH416),"")</f>
        <v/>
      </c>
      <c r="AO348" s="89" t="str">
        <f>IF(O348=1,O348*('Base de Dados 2013'!$AN416-'Base de Dados 2013'!$AH416),"")</f>
        <v/>
      </c>
      <c r="AP348" s="89" t="str">
        <f>IF(P348=1,P348*('Base de Dados 2013'!$AN416-'Base de Dados 2013'!$AH416),"")</f>
        <v/>
      </c>
      <c r="AQ348" s="89" t="str">
        <f>IF(Q348=1,Q348*('Base de Dados 2013'!$AN416-'Base de Dados 2013'!$AH416),"")</f>
        <v/>
      </c>
      <c r="AR348" s="89" t="str">
        <f>IF(R348=1,R348*('Base de Dados 2013'!$AN416-'Base de Dados 2013'!$AH416),"")</f>
        <v/>
      </c>
      <c r="AS348" s="89" t="str">
        <f>IF(S348=1,S348*('Base de Dados 2013'!$AN416-'Base de Dados 2013'!$AH416),"")</f>
        <v/>
      </c>
      <c r="AT348" s="89" t="str">
        <f>IF(T348=1,T348*('Base de Dados 2013'!$AN416-'Base de Dados 2013'!$AH416),"")</f>
        <v/>
      </c>
      <c r="AU348" s="89" t="str">
        <f>IF(U348=1,U348*('Base de Dados 2013'!$AN416-'Base de Dados 2013'!$AH416),"")</f>
        <v/>
      </c>
      <c r="AV348" s="89" t="str">
        <f>IF(V348=1,V348*('Base de Dados 2013'!$AN416-'Base de Dados 2013'!$AH416),"")</f>
        <v/>
      </c>
      <c r="AW348" s="89" t="str">
        <f>IF(W348=1,W348*('Base de Dados 2013'!$AN416-'Base de Dados 2013'!$AH416),"")</f>
        <v/>
      </c>
      <c r="AX348" s="89" t="str">
        <f>IF(X348=1,X348*('Base de Dados 2013'!$AN416-'Base de Dados 2013'!$AH416),"")</f>
        <v/>
      </c>
      <c r="AY348" s="90" t="str">
        <f>IF(Y348=1,Y348*('Base de Dados 2013'!$AN416-'Base de Dados 2013'!$AH416),"")</f>
        <v/>
      </c>
      <c r="AZ348" t="str">
        <f t="shared" si="99"/>
        <v/>
      </c>
      <c r="BA348" t="str">
        <f t="shared" si="98"/>
        <v/>
      </c>
    </row>
    <row r="349" spans="1:53" x14ac:dyDescent="0.55000000000000004">
      <c r="A349" s="75" t="str">
        <f>'Base de Dados 2013'!O417</f>
        <v>AG 245</v>
      </c>
      <c r="B349" s="88" t="str">
        <f t="shared" si="111"/>
        <v/>
      </c>
      <c r="C349" s="89" t="str">
        <f t="shared" si="111"/>
        <v/>
      </c>
      <c r="D349" s="89" t="str">
        <f t="shared" si="111"/>
        <v/>
      </c>
      <c r="E349" s="89" t="str">
        <f t="shared" si="111"/>
        <v/>
      </c>
      <c r="F349" s="89" t="str">
        <f t="shared" si="111"/>
        <v/>
      </c>
      <c r="G349" s="89" t="str">
        <f t="shared" si="111"/>
        <v/>
      </c>
      <c r="H349" s="89" t="str">
        <f t="shared" si="105"/>
        <v/>
      </c>
      <c r="I349" s="89" t="str">
        <f t="shared" si="105"/>
        <v/>
      </c>
      <c r="J349" s="89" t="str">
        <f t="shared" si="105"/>
        <v/>
      </c>
      <c r="K349" s="89" t="str">
        <f t="shared" si="111"/>
        <v/>
      </c>
      <c r="L349" s="89" t="str">
        <f t="shared" si="111"/>
        <v/>
      </c>
      <c r="M349" s="89" t="str">
        <f t="shared" si="111"/>
        <v/>
      </c>
      <c r="N349" s="89" t="str">
        <f t="shared" si="106"/>
        <v/>
      </c>
      <c r="O349" s="89" t="str">
        <f t="shared" si="107"/>
        <v/>
      </c>
      <c r="P349" s="89" t="str">
        <f t="shared" si="111"/>
        <v/>
      </c>
      <c r="Q349" s="89" t="str">
        <f t="shared" si="111"/>
        <v/>
      </c>
      <c r="R349" s="89" t="str">
        <f t="shared" si="111"/>
        <v/>
      </c>
      <c r="S349" s="89" t="str">
        <f t="shared" si="108"/>
        <v/>
      </c>
      <c r="T349" s="89" t="str">
        <f t="shared" si="109"/>
        <v/>
      </c>
      <c r="U349" s="89" t="str">
        <f t="shared" si="111"/>
        <v/>
      </c>
      <c r="V349" s="89" t="str">
        <f t="shared" si="111"/>
        <v/>
      </c>
      <c r="W349" s="89" t="str">
        <f t="shared" si="111"/>
        <v/>
      </c>
      <c r="X349" s="89">
        <f t="shared" si="110"/>
        <v>1</v>
      </c>
      <c r="Y349" s="90" t="str">
        <f t="shared" si="110"/>
        <v/>
      </c>
      <c r="Z349" s="102" t="str">
        <f t="shared" si="104"/>
        <v/>
      </c>
      <c r="AB349" s="88" t="str">
        <f>IF(B349=1,B349*('Base de Dados 2013'!$AN417-'Base de Dados 2013'!$AH417),"")</f>
        <v/>
      </c>
      <c r="AC349" s="89" t="str">
        <f>IF(C349=1,C349*('Base de Dados 2013'!$AN417-'Base de Dados 2013'!$AH417),"")</f>
        <v/>
      </c>
      <c r="AD349" s="89" t="str">
        <f>IF(D349=1,D349*('Base de Dados 2013'!$AN417-'Base de Dados 2013'!$AH417),"")</f>
        <v/>
      </c>
      <c r="AE349" s="89" t="str">
        <f>IF(E349=1,E349*('Base de Dados 2013'!$AN417-'Base de Dados 2013'!$AH417),"")</f>
        <v/>
      </c>
      <c r="AF349" s="89" t="str">
        <f>IF(F349=1,F349*('Base de Dados 2013'!$AN417-'Base de Dados 2013'!$AH417),"")</f>
        <v/>
      </c>
      <c r="AG349" s="89" t="str">
        <f>IF(G349=1,G349*('Base de Dados 2013'!$AN417-'Base de Dados 2013'!$AH417),"")</f>
        <v/>
      </c>
      <c r="AH349" s="89" t="str">
        <f>IF(H349=1,H349*('Base de Dados 2013'!$AN417-'Base de Dados 2013'!$AH417),"")</f>
        <v/>
      </c>
      <c r="AI349" s="89" t="str">
        <f>IF(I349=1,I349*('Base de Dados 2013'!$AN417-'Base de Dados 2013'!$AH417),"")</f>
        <v/>
      </c>
      <c r="AJ349" s="89" t="str">
        <f>IF(J349=1,J349*('Base de Dados 2013'!$AN417-'Base de Dados 2013'!$AH417),"")</f>
        <v/>
      </c>
      <c r="AK349" s="89" t="str">
        <f>IF(K349=1,K349*('Base de Dados 2013'!$AN417-'Base de Dados 2013'!$AH417),"")</f>
        <v/>
      </c>
      <c r="AL349" s="89" t="str">
        <f>IF(L349=1,L349*('Base de Dados 2013'!$AN417-'Base de Dados 2013'!$AH417),"")</f>
        <v/>
      </c>
      <c r="AM349" s="89" t="str">
        <f>IF(M349=1,M349*('Base de Dados 2013'!$AN417-'Base de Dados 2013'!$AH417),"")</f>
        <v/>
      </c>
      <c r="AN349" s="89" t="str">
        <f>IF(N349=1,N349*('Base de Dados 2013'!$AN417-'Base de Dados 2013'!$AH417),"")</f>
        <v/>
      </c>
      <c r="AO349" s="89" t="str">
        <f>IF(O349=1,O349*('Base de Dados 2013'!$AN417-'Base de Dados 2013'!$AH417),"")</f>
        <v/>
      </c>
      <c r="AP349" s="89" t="str">
        <f>IF(P349=1,P349*('Base de Dados 2013'!$AN417-'Base de Dados 2013'!$AH417),"")</f>
        <v/>
      </c>
      <c r="AQ349" s="89" t="str">
        <f>IF(Q349=1,Q349*('Base de Dados 2013'!$AN417-'Base de Dados 2013'!$AH417),"")</f>
        <v/>
      </c>
      <c r="AR349" s="89" t="str">
        <f>IF(R349=1,R349*('Base de Dados 2013'!$AN417-'Base de Dados 2013'!$AH417),"")</f>
        <v/>
      </c>
      <c r="AS349" s="89" t="str">
        <f>IF(S349=1,S349*('Base de Dados 2013'!$AN417-'Base de Dados 2013'!$AH417),"")</f>
        <v/>
      </c>
      <c r="AT349" s="89" t="str">
        <f>IF(T349=1,T349*('Base de Dados 2013'!$AN417-'Base de Dados 2013'!$AH417),"")</f>
        <v/>
      </c>
      <c r="AU349" s="89" t="str">
        <f>IF(U349=1,U349*('Base de Dados 2013'!$AN417-'Base de Dados 2013'!$AH417),"")</f>
        <v/>
      </c>
      <c r="AV349" s="89" t="str">
        <f>IF(V349=1,V349*('Base de Dados 2013'!$AN417-'Base de Dados 2013'!$AH417),"")</f>
        <v/>
      </c>
      <c r="AW349" s="89" t="str">
        <f>IF(W349=1,W349*('Base de Dados 2013'!$AN417-'Base de Dados 2013'!$AH417),"")</f>
        <v/>
      </c>
      <c r="AX349" s="89">
        <f>IF(X349=1,X349*('Base de Dados 2013'!$AN417-'Base de Dados 2013'!$AH417),"")</f>
        <v>48</v>
      </c>
      <c r="AY349" s="90" t="str">
        <f>IF(Y349=1,Y349*('Base de Dados 2013'!$AN417-'Base de Dados 2013'!$AH417),"")</f>
        <v/>
      </c>
      <c r="AZ349" t="str">
        <f t="shared" si="99"/>
        <v/>
      </c>
      <c r="BA349" t="str">
        <f t="shared" si="98"/>
        <v/>
      </c>
    </row>
    <row r="350" spans="1:53" x14ac:dyDescent="0.55000000000000004">
      <c r="A350" s="75" t="str">
        <f>'Base de Dados 2013'!O418</f>
        <v>USB 296</v>
      </c>
      <c r="B350" s="88" t="str">
        <f t="shared" si="111"/>
        <v/>
      </c>
      <c r="C350" s="89" t="str">
        <f t="shared" si="111"/>
        <v/>
      </c>
      <c r="D350" s="89" t="str">
        <f t="shared" si="111"/>
        <v/>
      </c>
      <c r="E350" s="89" t="str">
        <f t="shared" si="111"/>
        <v/>
      </c>
      <c r="F350" s="89" t="str">
        <f t="shared" si="111"/>
        <v/>
      </c>
      <c r="G350" s="89">
        <f t="shared" si="111"/>
        <v>1</v>
      </c>
      <c r="H350" s="89" t="str">
        <f t="shared" si="105"/>
        <v/>
      </c>
      <c r="I350" s="89" t="str">
        <f t="shared" si="105"/>
        <v/>
      </c>
      <c r="J350" s="89" t="str">
        <f t="shared" si="105"/>
        <v/>
      </c>
      <c r="K350" s="89" t="str">
        <f t="shared" si="111"/>
        <v/>
      </c>
      <c r="L350" s="89" t="str">
        <f t="shared" si="111"/>
        <v/>
      </c>
      <c r="M350" s="89" t="str">
        <f t="shared" si="111"/>
        <v/>
      </c>
      <c r="N350" s="89" t="str">
        <f t="shared" si="106"/>
        <v/>
      </c>
      <c r="O350" s="89" t="str">
        <f t="shared" si="107"/>
        <v/>
      </c>
      <c r="P350" s="89" t="str">
        <f t="shared" si="111"/>
        <v/>
      </c>
      <c r="Q350" s="89" t="str">
        <f t="shared" si="111"/>
        <v/>
      </c>
      <c r="R350" s="89" t="str">
        <f t="shared" si="111"/>
        <v/>
      </c>
      <c r="S350" s="89" t="str">
        <f t="shared" si="108"/>
        <v/>
      </c>
      <c r="T350" s="89" t="str">
        <f t="shared" si="109"/>
        <v/>
      </c>
      <c r="U350" s="89" t="str">
        <f t="shared" si="111"/>
        <v/>
      </c>
      <c r="V350" s="89" t="str">
        <f t="shared" si="111"/>
        <v/>
      </c>
      <c r="W350" s="89" t="str">
        <f t="shared" si="111"/>
        <v/>
      </c>
      <c r="X350" s="89" t="str">
        <f t="shared" si="110"/>
        <v/>
      </c>
      <c r="Y350" s="90" t="str">
        <f t="shared" si="110"/>
        <v/>
      </c>
      <c r="Z350" s="102" t="str">
        <f t="shared" si="104"/>
        <v/>
      </c>
      <c r="AB350" s="88" t="str">
        <f>IF(B350=1,B350*('Base de Dados 2013'!$AN418-'Base de Dados 2013'!$AH418),"")</f>
        <v/>
      </c>
      <c r="AC350" s="89" t="str">
        <f>IF(C350=1,C350*('Base de Dados 2013'!$AN418-'Base de Dados 2013'!$AH418),"")</f>
        <v/>
      </c>
      <c r="AD350" s="89" t="str">
        <f>IF(D350=1,D350*('Base de Dados 2013'!$AN418-'Base de Dados 2013'!$AH418),"")</f>
        <v/>
      </c>
      <c r="AE350" s="89" t="str">
        <f>IF(E350=1,E350*('Base de Dados 2013'!$AN418-'Base de Dados 2013'!$AH418),"")</f>
        <v/>
      </c>
      <c r="AF350" s="89" t="str">
        <f>IF(F350=1,F350*('Base de Dados 2013'!$AN418-'Base de Dados 2013'!$AH418),"")</f>
        <v/>
      </c>
      <c r="AG350" s="89">
        <f>IF(G350=1,G350*('Base de Dados 2013'!$AN418-'Base de Dados 2013'!$AH418),"")</f>
        <v>39</v>
      </c>
      <c r="AH350" s="89" t="str">
        <f>IF(H350=1,H350*('Base de Dados 2013'!$AN418-'Base de Dados 2013'!$AH418),"")</f>
        <v/>
      </c>
      <c r="AI350" s="89" t="str">
        <f>IF(I350=1,I350*('Base de Dados 2013'!$AN418-'Base de Dados 2013'!$AH418),"")</f>
        <v/>
      </c>
      <c r="AJ350" s="89" t="str">
        <f>IF(J350=1,J350*('Base de Dados 2013'!$AN418-'Base de Dados 2013'!$AH418),"")</f>
        <v/>
      </c>
      <c r="AK350" s="89" t="str">
        <f>IF(K350=1,K350*('Base de Dados 2013'!$AN418-'Base de Dados 2013'!$AH418),"")</f>
        <v/>
      </c>
      <c r="AL350" s="89" t="str">
        <f>IF(L350=1,L350*('Base de Dados 2013'!$AN418-'Base de Dados 2013'!$AH418),"")</f>
        <v/>
      </c>
      <c r="AM350" s="89" t="str">
        <f>IF(M350=1,M350*('Base de Dados 2013'!$AN418-'Base de Dados 2013'!$AH418),"")</f>
        <v/>
      </c>
      <c r="AN350" s="89" t="str">
        <f>IF(N350=1,N350*('Base de Dados 2013'!$AN418-'Base de Dados 2013'!$AH418),"")</f>
        <v/>
      </c>
      <c r="AO350" s="89" t="str">
        <f>IF(O350=1,O350*('Base de Dados 2013'!$AN418-'Base de Dados 2013'!$AH418),"")</f>
        <v/>
      </c>
      <c r="AP350" s="89" t="str">
        <f>IF(P350=1,P350*('Base de Dados 2013'!$AN418-'Base de Dados 2013'!$AH418),"")</f>
        <v/>
      </c>
      <c r="AQ350" s="89" t="str">
        <f>IF(Q350=1,Q350*('Base de Dados 2013'!$AN418-'Base de Dados 2013'!$AH418),"")</f>
        <v/>
      </c>
      <c r="AR350" s="89" t="str">
        <f>IF(R350=1,R350*('Base de Dados 2013'!$AN418-'Base de Dados 2013'!$AH418),"")</f>
        <v/>
      </c>
      <c r="AS350" s="89" t="str">
        <f>IF(S350=1,S350*('Base de Dados 2013'!$AN418-'Base de Dados 2013'!$AH418),"")</f>
        <v/>
      </c>
      <c r="AT350" s="89" t="str">
        <f>IF(T350=1,T350*('Base de Dados 2013'!$AN418-'Base de Dados 2013'!$AH418),"")</f>
        <v/>
      </c>
      <c r="AU350" s="89" t="str">
        <f>IF(U350=1,U350*('Base de Dados 2013'!$AN418-'Base de Dados 2013'!$AH418),"")</f>
        <v/>
      </c>
      <c r="AV350" s="89" t="str">
        <f>IF(V350=1,V350*('Base de Dados 2013'!$AN418-'Base de Dados 2013'!$AH418),"")</f>
        <v/>
      </c>
      <c r="AW350" s="89" t="str">
        <f>IF(W350=1,W350*('Base de Dados 2013'!$AN418-'Base de Dados 2013'!$AH418),"")</f>
        <v/>
      </c>
      <c r="AX350" s="89" t="str">
        <f>IF(X350=1,X350*('Base de Dados 2013'!$AN418-'Base de Dados 2013'!$AH418),"")</f>
        <v/>
      </c>
      <c r="AY350" s="90" t="str">
        <f>IF(Y350=1,Y350*('Base de Dados 2013'!$AN418-'Base de Dados 2013'!$AH418),"")</f>
        <v/>
      </c>
      <c r="AZ350" t="str">
        <f t="shared" si="99"/>
        <v/>
      </c>
      <c r="BA350" t="str">
        <f t="shared" si="98"/>
        <v/>
      </c>
    </row>
    <row r="351" spans="1:53" x14ac:dyDescent="0.55000000000000004">
      <c r="A351" s="75" t="str">
        <f>'Base de Dados 2013'!O419</f>
        <v>USB 558</v>
      </c>
      <c r="B351" s="88" t="str">
        <f t="shared" si="111"/>
        <v/>
      </c>
      <c r="C351" s="89" t="str">
        <f t="shared" si="111"/>
        <v/>
      </c>
      <c r="D351" s="89" t="str">
        <f t="shared" si="111"/>
        <v/>
      </c>
      <c r="E351" s="89">
        <f t="shared" si="111"/>
        <v>1</v>
      </c>
      <c r="F351" s="89" t="str">
        <f t="shared" si="111"/>
        <v/>
      </c>
      <c r="G351" s="89" t="str">
        <f t="shared" si="111"/>
        <v/>
      </c>
      <c r="H351" s="89" t="str">
        <f t="shared" si="105"/>
        <v/>
      </c>
      <c r="I351" s="89" t="str">
        <f t="shared" si="105"/>
        <v/>
      </c>
      <c r="J351" s="89" t="str">
        <f t="shared" si="105"/>
        <v/>
      </c>
      <c r="K351" s="89" t="str">
        <f t="shared" si="111"/>
        <v/>
      </c>
      <c r="L351" s="89" t="str">
        <f t="shared" si="111"/>
        <v/>
      </c>
      <c r="M351" s="89" t="str">
        <f t="shared" si="111"/>
        <v/>
      </c>
      <c r="N351" s="89" t="str">
        <f t="shared" si="106"/>
        <v/>
      </c>
      <c r="O351" s="89" t="str">
        <f t="shared" si="107"/>
        <v/>
      </c>
      <c r="P351" s="89" t="str">
        <f t="shared" si="111"/>
        <v/>
      </c>
      <c r="Q351" s="89" t="str">
        <f t="shared" si="111"/>
        <v/>
      </c>
      <c r="R351" s="89" t="str">
        <f t="shared" si="111"/>
        <v/>
      </c>
      <c r="S351" s="89" t="str">
        <f t="shared" si="108"/>
        <v/>
      </c>
      <c r="T351" s="89" t="str">
        <f t="shared" si="109"/>
        <v/>
      </c>
      <c r="U351" s="89" t="str">
        <f t="shared" si="111"/>
        <v/>
      </c>
      <c r="V351" s="89" t="str">
        <f t="shared" si="111"/>
        <v/>
      </c>
      <c r="W351" s="89" t="str">
        <f t="shared" si="111"/>
        <v/>
      </c>
      <c r="X351" s="89" t="str">
        <f t="shared" si="110"/>
        <v/>
      </c>
      <c r="Y351" s="90" t="str">
        <f t="shared" si="110"/>
        <v/>
      </c>
      <c r="Z351" s="102" t="str">
        <f t="shared" si="104"/>
        <v/>
      </c>
      <c r="AB351" s="88" t="str">
        <f>IF(B351=1,B351*('Base de Dados 2013'!$AN419-'Base de Dados 2013'!$AH419),"")</f>
        <v/>
      </c>
      <c r="AC351" s="89" t="str">
        <f>IF(C351=1,C351*('Base de Dados 2013'!$AN419-'Base de Dados 2013'!$AH419),"")</f>
        <v/>
      </c>
      <c r="AD351" s="89" t="str">
        <f>IF(D351=1,D351*('Base de Dados 2013'!$AN419-'Base de Dados 2013'!$AH419),"")</f>
        <v/>
      </c>
      <c r="AE351" s="89">
        <f>IF(E351=1,E351*('Base de Dados 2013'!$AN419-'Base de Dados 2013'!$AH419),"")</f>
        <v>80</v>
      </c>
      <c r="AF351" s="89" t="str">
        <f>IF(F351=1,F351*('Base de Dados 2013'!$AN419-'Base de Dados 2013'!$AH419),"")</f>
        <v/>
      </c>
      <c r="AG351" s="89" t="str">
        <f>IF(G351=1,G351*('Base de Dados 2013'!$AN419-'Base de Dados 2013'!$AH419),"")</f>
        <v/>
      </c>
      <c r="AH351" s="89" t="str">
        <f>IF(H351=1,H351*('Base de Dados 2013'!$AN419-'Base de Dados 2013'!$AH419),"")</f>
        <v/>
      </c>
      <c r="AI351" s="89" t="str">
        <f>IF(I351=1,I351*('Base de Dados 2013'!$AN419-'Base de Dados 2013'!$AH419),"")</f>
        <v/>
      </c>
      <c r="AJ351" s="89" t="str">
        <f>IF(J351=1,J351*('Base de Dados 2013'!$AN419-'Base de Dados 2013'!$AH419),"")</f>
        <v/>
      </c>
      <c r="AK351" s="89" t="str">
        <f>IF(K351=1,K351*('Base de Dados 2013'!$AN419-'Base de Dados 2013'!$AH419),"")</f>
        <v/>
      </c>
      <c r="AL351" s="89" t="str">
        <f>IF(L351=1,L351*('Base de Dados 2013'!$AN419-'Base de Dados 2013'!$AH419),"")</f>
        <v/>
      </c>
      <c r="AM351" s="89" t="str">
        <f>IF(M351=1,M351*('Base de Dados 2013'!$AN419-'Base de Dados 2013'!$AH419),"")</f>
        <v/>
      </c>
      <c r="AN351" s="89" t="str">
        <f>IF(N351=1,N351*('Base de Dados 2013'!$AN419-'Base de Dados 2013'!$AH419),"")</f>
        <v/>
      </c>
      <c r="AO351" s="89" t="str">
        <f>IF(O351=1,O351*('Base de Dados 2013'!$AN419-'Base de Dados 2013'!$AH419),"")</f>
        <v/>
      </c>
      <c r="AP351" s="89" t="str">
        <f>IF(P351=1,P351*('Base de Dados 2013'!$AN419-'Base de Dados 2013'!$AH419),"")</f>
        <v/>
      </c>
      <c r="AQ351" s="89" t="str">
        <f>IF(Q351=1,Q351*('Base de Dados 2013'!$AN419-'Base de Dados 2013'!$AH419),"")</f>
        <v/>
      </c>
      <c r="AR351" s="89" t="str">
        <f>IF(R351=1,R351*('Base de Dados 2013'!$AN419-'Base de Dados 2013'!$AH419),"")</f>
        <v/>
      </c>
      <c r="AS351" s="89" t="str">
        <f>IF(S351=1,S351*('Base de Dados 2013'!$AN419-'Base de Dados 2013'!$AH419),"")</f>
        <v/>
      </c>
      <c r="AT351" s="89" t="str">
        <f>IF(T351=1,T351*('Base de Dados 2013'!$AN419-'Base de Dados 2013'!$AH419),"")</f>
        <v/>
      </c>
      <c r="AU351" s="89" t="str">
        <f>IF(U351=1,U351*('Base de Dados 2013'!$AN419-'Base de Dados 2013'!$AH419),"")</f>
        <v/>
      </c>
      <c r="AV351" s="89" t="str">
        <f>IF(V351=1,V351*('Base de Dados 2013'!$AN419-'Base de Dados 2013'!$AH419),"")</f>
        <v/>
      </c>
      <c r="AW351" s="89" t="str">
        <f>IF(W351=1,W351*('Base de Dados 2013'!$AN419-'Base de Dados 2013'!$AH419),"")</f>
        <v/>
      </c>
      <c r="AX351" s="89" t="str">
        <f>IF(X351=1,X351*('Base de Dados 2013'!$AN419-'Base de Dados 2013'!$AH419),"")</f>
        <v/>
      </c>
      <c r="AY351" s="90" t="str">
        <f>IF(Y351=1,Y351*('Base de Dados 2013'!$AN419-'Base de Dados 2013'!$AH419),"")</f>
        <v/>
      </c>
      <c r="AZ351" t="str">
        <f t="shared" si="99"/>
        <v/>
      </c>
      <c r="BA351" t="str">
        <f t="shared" si="98"/>
        <v/>
      </c>
    </row>
    <row r="352" spans="1:53" x14ac:dyDescent="0.55000000000000004">
      <c r="A352" s="75" t="str">
        <f>'Base de Dados 2013'!O421</f>
        <v>USB 570</v>
      </c>
      <c r="B352" s="88" t="str">
        <f t="shared" ref="B352:W365" si="112">IF($A352=B$1,1,"")</f>
        <v/>
      </c>
      <c r="C352" s="89">
        <f t="shared" si="112"/>
        <v>1</v>
      </c>
      <c r="D352" s="89" t="str">
        <f t="shared" si="112"/>
        <v/>
      </c>
      <c r="E352" s="89" t="str">
        <f t="shared" si="112"/>
        <v/>
      </c>
      <c r="F352" s="89" t="str">
        <f t="shared" si="112"/>
        <v/>
      </c>
      <c r="G352" s="89" t="str">
        <f t="shared" si="112"/>
        <v/>
      </c>
      <c r="H352" s="89" t="str">
        <f t="shared" si="105"/>
        <v/>
      </c>
      <c r="I352" s="89" t="str">
        <f t="shared" si="105"/>
        <v/>
      </c>
      <c r="J352" s="89" t="str">
        <f t="shared" si="105"/>
        <v/>
      </c>
      <c r="K352" s="89" t="str">
        <f t="shared" si="112"/>
        <v/>
      </c>
      <c r="L352" s="89" t="str">
        <f t="shared" si="112"/>
        <v/>
      </c>
      <c r="M352" s="89" t="str">
        <f t="shared" si="112"/>
        <v/>
      </c>
      <c r="N352" s="89" t="str">
        <f t="shared" si="106"/>
        <v/>
      </c>
      <c r="O352" s="89" t="str">
        <f t="shared" si="107"/>
        <v/>
      </c>
      <c r="P352" s="89" t="str">
        <f t="shared" si="112"/>
        <v/>
      </c>
      <c r="Q352" s="89" t="str">
        <f t="shared" si="112"/>
        <v/>
      </c>
      <c r="R352" s="89" t="str">
        <f t="shared" si="112"/>
        <v/>
      </c>
      <c r="S352" s="89" t="str">
        <f t="shared" si="108"/>
        <v/>
      </c>
      <c r="T352" s="89" t="str">
        <f t="shared" si="109"/>
        <v/>
      </c>
      <c r="U352" s="89" t="str">
        <f t="shared" si="112"/>
        <v/>
      </c>
      <c r="V352" s="89" t="str">
        <f t="shared" si="112"/>
        <v/>
      </c>
      <c r="W352" s="89" t="str">
        <f t="shared" si="112"/>
        <v/>
      </c>
      <c r="X352" s="89" t="str">
        <f t="shared" ref="X352:Y364" si="113">IF($A352=X$1,1,"")</f>
        <v/>
      </c>
      <c r="Y352" s="90" t="str">
        <f t="shared" si="113"/>
        <v/>
      </c>
      <c r="Z352" s="102" t="str">
        <f t="shared" si="104"/>
        <v/>
      </c>
      <c r="AB352" s="88" t="str">
        <f>IF(B352=1,B352*('Base de Dados 2013'!$AN421-'Base de Dados 2013'!$AH421),"")</f>
        <v/>
      </c>
      <c r="AC352" s="89">
        <f>IF(C352=1,C352*('Base de Dados 2013'!$AN421-'Base de Dados 2013'!$AH421),"")</f>
        <v>48</v>
      </c>
      <c r="AD352" s="89" t="str">
        <f>IF(D352=1,D352*('Base de Dados 2013'!$AN421-'Base de Dados 2013'!$AH421),"")</f>
        <v/>
      </c>
      <c r="AE352" s="89" t="str">
        <f>IF(E352=1,E352*('Base de Dados 2013'!$AN421-'Base de Dados 2013'!$AH421),"")</f>
        <v/>
      </c>
      <c r="AF352" s="89" t="str">
        <f>IF(F352=1,F352*('Base de Dados 2013'!$AN421-'Base de Dados 2013'!$AH421),"")</f>
        <v/>
      </c>
      <c r="AG352" s="89" t="str">
        <f>IF(G352=1,G352*('Base de Dados 2013'!$AN421-'Base de Dados 2013'!$AH421),"")</f>
        <v/>
      </c>
      <c r="AH352" s="89" t="str">
        <f>IF(H352=1,H352*('Base de Dados 2013'!$AN421-'Base de Dados 2013'!$AH421),"")</f>
        <v/>
      </c>
      <c r="AI352" s="89" t="str">
        <f>IF(I352=1,I352*('Base de Dados 2013'!$AN421-'Base de Dados 2013'!$AH421),"")</f>
        <v/>
      </c>
      <c r="AJ352" s="89" t="str">
        <f>IF(J352=1,J352*('Base de Dados 2013'!$AN421-'Base de Dados 2013'!$AH421),"")</f>
        <v/>
      </c>
      <c r="AK352" s="89" t="str">
        <f>IF(K352=1,K352*('Base de Dados 2013'!$AN421-'Base de Dados 2013'!$AH421),"")</f>
        <v/>
      </c>
      <c r="AL352" s="89" t="str">
        <f>IF(L352=1,L352*('Base de Dados 2013'!$AN421-'Base de Dados 2013'!$AH421),"")</f>
        <v/>
      </c>
      <c r="AM352" s="89" t="str">
        <f>IF(M352=1,M352*('Base de Dados 2013'!$AN421-'Base de Dados 2013'!$AH421),"")</f>
        <v/>
      </c>
      <c r="AN352" s="89" t="str">
        <f>IF(N352=1,N352*('Base de Dados 2013'!$AN421-'Base de Dados 2013'!$AH421),"")</f>
        <v/>
      </c>
      <c r="AO352" s="89" t="str">
        <f>IF(O352=1,O352*('Base de Dados 2013'!$AN421-'Base de Dados 2013'!$AH421),"")</f>
        <v/>
      </c>
      <c r="AP352" s="89" t="str">
        <f>IF(P352=1,P352*('Base de Dados 2013'!$AN421-'Base de Dados 2013'!$AH421),"")</f>
        <v/>
      </c>
      <c r="AQ352" s="89" t="str">
        <f>IF(Q352=1,Q352*('Base de Dados 2013'!$AN421-'Base de Dados 2013'!$AH421),"")</f>
        <v/>
      </c>
      <c r="AR352" s="89" t="str">
        <f>IF(R352=1,R352*('Base de Dados 2013'!$AN421-'Base de Dados 2013'!$AH421),"")</f>
        <v/>
      </c>
      <c r="AS352" s="89" t="str">
        <f>IF(S352=1,S352*('Base de Dados 2013'!$AN421-'Base de Dados 2013'!$AH421),"")</f>
        <v/>
      </c>
      <c r="AT352" s="89" t="str">
        <f>IF(T352=1,T352*('Base de Dados 2013'!$AN421-'Base de Dados 2013'!$AH421),"")</f>
        <v/>
      </c>
      <c r="AU352" s="89" t="str">
        <f>IF(U352=1,U352*('Base de Dados 2013'!$AN421-'Base de Dados 2013'!$AH421),"")</f>
        <v/>
      </c>
      <c r="AV352" s="89" t="str">
        <f>IF(V352=1,V352*('Base de Dados 2013'!$AN421-'Base de Dados 2013'!$AH421),"")</f>
        <v/>
      </c>
      <c r="AW352" s="89" t="str">
        <f>IF(W352=1,W352*('Base de Dados 2013'!$AN421-'Base de Dados 2013'!$AH421),"")</f>
        <v/>
      </c>
      <c r="AX352" s="89" t="str">
        <f>IF(X352=1,X352*('Base de Dados 2013'!$AN421-'Base de Dados 2013'!$AH421),"")</f>
        <v/>
      </c>
      <c r="AY352" s="90" t="str">
        <f>IF(Y352=1,Y352*('Base de Dados 2013'!$AN421-'Base de Dados 2013'!$AH421),"")</f>
        <v/>
      </c>
      <c r="AZ352" t="str">
        <f t="shared" si="99"/>
        <v/>
      </c>
      <c r="BA352" t="str">
        <f t="shared" si="98"/>
        <v/>
      </c>
    </row>
    <row r="353" spans="1:53" x14ac:dyDescent="0.55000000000000004">
      <c r="A353" s="75" t="str">
        <f>'Base de Dados 2013'!O422</f>
        <v>LP 206</v>
      </c>
      <c r="B353" s="88" t="str">
        <f t="shared" si="112"/>
        <v/>
      </c>
      <c r="C353" s="89" t="str">
        <f t="shared" si="112"/>
        <v/>
      </c>
      <c r="D353" s="89" t="str">
        <f t="shared" si="112"/>
        <v/>
      </c>
      <c r="E353" s="89" t="str">
        <f t="shared" si="112"/>
        <v/>
      </c>
      <c r="F353" s="89" t="str">
        <f t="shared" si="112"/>
        <v/>
      </c>
      <c r="G353" s="89" t="str">
        <f t="shared" si="112"/>
        <v/>
      </c>
      <c r="H353" s="89" t="str">
        <f t="shared" si="105"/>
        <v/>
      </c>
      <c r="I353" s="89" t="str">
        <f t="shared" si="105"/>
        <v/>
      </c>
      <c r="J353" s="89" t="str">
        <f t="shared" si="105"/>
        <v/>
      </c>
      <c r="K353" s="89" t="str">
        <f t="shared" si="112"/>
        <v/>
      </c>
      <c r="L353" s="89" t="str">
        <f t="shared" si="112"/>
        <v/>
      </c>
      <c r="M353" s="89" t="str">
        <f t="shared" si="112"/>
        <v/>
      </c>
      <c r="N353" s="89" t="str">
        <f t="shared" si="106"/>
        <v/>
      </c>
      <c r="O353" s="89" t="str">
        <f t="shared" si="107"/>
        <v/>
      </c>
      <c r="P353" s="89" t="str">
        <f t="shared" si="112"/>
        <v/>
      </c>
      <c r="Q353" s="89" t="str">
        <f t="shared" si="112"/>
        <v/>
      </c>
      <c r="R353" s="89" t="str">
        <f t="shared" si="112"/>
        <v/>
      </c>
      <c r="S353" s="89" t="str">
        <f t="shared" si="108"/>
        <v/>
      </c>
      <c r="T353" s="89" t="str">
        <f t="shared" si="109"/>
        <v/>
      </c>
      <c r="U353" s="89" t="str">
        <f t="shared" si="112"/>
        <v/>
      </c>
      <c r="V353" s="89">
        <f t="shared" si="112"/>
        <v>1</v>
      </c>
      <c r="W353" s="89" t="str">
        <f t="shared" si="112"/>
        <v/>
      </c>
      <c r="X353" s="89" t="str">
        <f t="shared" si="113"/>
        <v/>
      </c>
      <c r="Y353" s="90" t="str">
        <f t="shared" si="113"/>
        <v/>
      </c>
      <c r="Z353" s="102" t="str">
        <f t="shared" si="104"/>
        <v/>
      </c>
      <c r="AB353" s="88" t="str">
        <f>IF(B353=1,B353*('Base de Dados 2013'!$AN422-'Base de Dados 2013'!$AH422),"")</f>
        <v/>
      </c>
      <c r="AC353" s="89" t="str">
        <f>IF(C353=1,C353*('Base de Dados 2013'!$AN422-'Base de Dados 2013'!$AH422),"")</f>
        <v/>
      </c>
      <c r="AD353" s="89" t="str">
        <f>IF(D353=1,D353*('Base de Dados 2013'!$AN422-'Base de Dados 2013'!$AH422),"")</f>
        <v/>
      </c>
      <c r="AE353" s="89" t="str">
        <f>IF(E353=1,E353*('Base de Dados 2013'!$AN422-'Base de Dados 2013'!$AH422),"")</f>
        <v/>
      </c>
      <c r="AF353" s="89" t="str">
        <f>IF(F353=1,F353*('Base de Dados 2013'!$AN422-'Base de Dados 2013'!$AH422),"")</f>
        <v/>
      </c>
      <c r="AG353" s="89" t="str">
        <f>IF(G353=1,G353*('Base de Dados 2013'!$AN422-'Base de Dados 2013'!$AH422),"")</f>
        <v/>
      </c>
      <c r="AH353" s="89" t="str">
        <f>IF(H353=1,H353*('Base de Dados 2013'!$AN422-'Base de Dados 2013'!$AH422),"")</f>
        <v/>
      </c>
      <c r="AI353" s="89" t="str">
        <f>IF(I353=1,I353*('Base de Dados 2013'!$AN422-'Base de Dados 2013'!$AH422),"")</f>
        <v/>
      </c>
      <c r="AJ353" s="89" t="str">
        <f>IF(J353=1,J353*('Base de Dados 2013'!$AN422-'Base de Dados 2013'!$AH422),"")</f>
        <v/>
      </c>
      <c r="AK353" s="89" t="str">
        <f>IF(K353=1,K353*('Base de Dados 2013'!$AN422-'Base de Dados 2013'!$AH422),"")</f>
        <v/>
      </c>
      <c r="AL353" s="89" t="str">
        <f>IF(L353=1,L353*('Base de Dados 2013'!$AN422-'Base de Dados 2013'!$AH422),"")</f>
        <v/>
      </c>
      <c r="AM353" s="89" t="str">
        <f>IF(M353=1,M353*('Base de Dados 2013'!$AN422-'Base de Dados 2013'!$AH422),"")</f>
        <v/>
      </c>
      <c r="AN353" s="89" t="str">
        <f>IF(N353=1,N353*('Base de Dados 2013'!$AN422-'Base de Dados 2013'!$AH422),"")</f>
        <v/>
      </c>
      <c r="AO353" s="89" t="str">
        <f>IF(O353=1,O353*('Base de Dados 2013'!$AN422-'Base de Dados 2013'!$AH422),"")</f>
        <v/>
      </c>
      <c r="AP353" s="89" t="str">
        <f>IF(P353=1,P353*('Base de Dados 2013'!$AN422-'Base de Dados 2013'!$AH422),"")</f>
        <v/>
      </c>
      <c r="AQ353" s="89" t="str">
        <f>IF(Q353=1,Q353*('Base de Dados 2013'!$AN422-'Base de Dados 2013'!$AH422),"")</f>
        <v/>
      </c>
      <c r="AR353" s="89" t="str">
        <f>IF(R353=1,R353*('Base de Dados 2013'!$AN422-'Base de Dados 2013'!$AH422),"")</f>
        <v/>
      </c>
      <c r="AS353" s="89" t="str">
        <f>IF(S353=1,S353*('Base de Dados 2013'!$AN422-'Base de Dados 2013'!$AH422),"")</f>
        <v/>
      </c>
      <c r="AT353" s="89" t="str">
        <f>IF(T353=1,T353*('Base de Dados 2013'!$AN422-'Base de Dados 2013'!$AH422),"")</f>
        <v/>
      </c>
      <c r="AU353" s="89" t="str">
        <f>IF(U353=1,U353*('Base de Dados 2013'!$AN422-'Base de Dados 2013'!$AH422),"")</f>
        <v/>
      </c>
      <c r="AV353" s="89">
        <f>IF(V353=1,V353*('Base de Dados 2013'!$AN422-'Base de Dados 2013'!$AH422),"")</f>
        <v>54</v>
      </c>
      <c r="AW353" s="89" t="str">
        <f>IF(W353=1,W353*('Base de Dados 2013'!$AN422-'Base de Dados 2013'!$AH422),"")</f>
        <v/>
      </c>
      <c r="AX353" s="89" t="str">
        <f>IF(X353=1,X353*('Base de Dados 2013'!$AN422-'Base de Dados 2013'!$AH422),"")</f>
        <v/>
      </c>
      <c r="AY353" s="90" t="str">
        <f>IF(Y353=1,Y353*('Base de Dados 2013'!$AN422-'Base de Dados 2013'!$AH422),"")</f>
        <v/>
      </c>
      <c r="AZ353" t="str">
        <f t="shared" si="99"/>
        <v/>
      </c>
      <c r="BA353" t="str">
        <f t="shared" si="98"/>
        <v/>
      </c>
    </row>
    <row r="354" spans="1:53" x14ac:dyDescent="0.55000000000000004">
      <c r="A354" s="75" t="str">
        <f>'Base de Dados 2013'!O423</f>
        <v>USB 105</v>
      </c>
      <c r="B354" s="88" t="str">
        <f t="shared" si="112"/>
        <v/>
      </c>
      <c r="C354" s="89" t="str">
        <f t="shared" si="112"/>
        <v/>
      </c>
      <c r="D354" s="89" t="str">
        <f t="shared" si="112"/>
        <v/>
      </c>
      <c r="E354" s="89" t="str">
        <f t="shared" si="112"/>
        <v/>
      </c>
      <c r="F354" s="89" t="str">
        <f t="shared" si="112"/>
        <v/>
      </c>
      <c r="G354" s="89" t="str">
        <f t="shared" si="112"/>
        <v/>
      </c>
      <c r="H354" s="89" t="str">
        <f t="shared" si="105"/>
        <v/>
      </c>
      <c r="I354" s="89" t="str">
        <f t="shared" si="105"/>
        <v/>
      </c>
      <c r="J354" s="89" t="str">
        <f t="shared" si="105"/>
        <v/>
      </c>
      <c r="K354" s="89" t="str">
        <f t="shared" si="112"/>
        <v/>
      </c>
      <c r="L354" s="89" t="str">
        <f t="shared" si="112"/>
        <v/>
      </c>
      <c r="M354" s="89" t="str">
        <f t="shared" si="112"/>
        <v/>
      </c>
      <c r="N354" s="89" t="str">
        <f t="shared" si="106"/>
        <v/>
      </c>
      <c r="O354" s="89">
        <f t="shared" si="107"/>
        <v>1</v>
      </c>
      <c r="P354" s="89" t="str">
        <f t="shared" si="112"/>
        <v/>
      </c>
      <c r="Q354" s="89" t="str">
        <f t="shared" si="112"/>
        <v/>
      </c>
      <c r="R354" s="89" t="str">
        <f t="shared" si="112"/>
        <v/>
      </c>
      <c r="S354" s="89" t="str">
        <f t="shared" si="108"/>
        <v/>
      </c>
      <c r="T354" s="89" t="str">
        <f t="shared" si="109"/>
        <v/>
      </c>
      <c r="U354" s="89" t="str">
        <f t="shared" si="112"/>
        <v/>
      </c>
      <c r="V354" s="89" t="str">
        <f t="shared" si="112"/>
        <v/>
      </c>
      <c r="W354" s="89" t="str">
        <f t="shared" si="112"/>
        <v/>
      </c>
      <c r="X354" s="89" t="str">
        <f t="shared" si="113"/>
        <v/>
      </c>
      <c r="Y354" s="90" t="str">
        <f t="shared" si="113"/>
        <v/>
      </c>
      <c r="Z354" s="102" t="str">
        <f t="shared" si="104"/>
        <v/>
      </c>
      <c r="AB354" s="88" t="str">
        <f>IF(B354=1,B354*('Base de Dados 2013'!$AN423-'Base de Dados 2013'!$AH423),"")</f>
        <v/>
      </c>
      <c r="AC354" s="89" t="str">
        <f>IF(C354=1,C354*('Base de Dados 2013'!$AN423-'Base de Dados 2013'!$AH423),"")</f>
        <v/>
      </c>
      <c r="AD354" s="89" t="str">
        <f>IF(D354=1,D354*('Base de Dados 2013'!$AN423-'Base de Dados 2013'!$AH423),"")</f>
        <v/>
      </c>
      <c r="AE354" s="89" t="str">
        <f>IF(E354=1,E354*('Base de Dados 2013'!$AN423-'Base de Dados 2013'!$AH423),"")</f>
        <v/>
      </c>
      <c r="AF354" s="89" t="str">
        <f>IF(F354=1,F354*('Base de Dados 2013'!$AN423-'Base de Dados 2013'!$AH423),"")</f>
        <v/>
      </c>
      <c r="AG354" s="89" t="str">
        <f>IF(G354=1,G354*('Base de Dados 2013'!$AN423-'Base de Dados 2013'!$AH423),"")</f>
        <v/>
      </c>
      <c r="AH354" s="89" t="str">
        <f>IF(H354=1,H354*('Base de Dados 2013'!$AN423-'Base de Dados 2013'!$AH423),"")</f>
        <v/>
      </c>
      <c r="AI354" s="89" t="str">
        <f>IF(I354=1,I354*('Base de Dados 2013'!$AN423-'Base de Dados 2013'!$AH423),"")</f>
        <v/>
      </c>
      <c r="AJ354" s="89" t="str">
        <f>IF(J354=1,J354*('Base de Dados 2013'!$AN423-'Base de Dados 2013'!$AH423),"")</f>
        <v/>
      </c>
      <c r="AK354" s="89" t="str">
        <f>IF(K354=1,K354*('Base de Dados 2013'!$AN423-'Base de Dados 2013'!$AH423),"")</f>
        <v/>
      </c>
      <c r="AL354" s="89" t="str">
        <f>IF(L354=1,L354*('Base de Dados 2013'!$AN423-'Base de Dados 2013'!$AH423),"")</f>
        <v/>
      </c>
      <c r="AM354" s="89" t="str">
        <f>IF(M354=1,M354*('Base de Dados 2013'!$AN423-'Base de Dados 2013'!$AH423),"")</f>
        <v/>
      </c>
      <c r="AN354" s="89" t="str">
        <f>IF(N354=1,N354*('Base de Dados 2013'!$AN423-'Base de Dados 2013'!$AH423),"")</f>
        <v/>
      </c>
      <c r="AO354" s="89">
        <f>IF(O354=1,O354*('Base de Dados 2013'!$AN423-'Base de Dados 2013'!$AH423),"")</f>
        <v>56</v>
      </c>
      <c r="AP354" s="89" t="str">
        <f>IF(P354=1,P354*('Base de Dados 2013'!$AN423-'Base de Dados 2013'!$AH423),"")</f>
        <v/>
      </c>
      <c r="AQ354" s="89" t="str">
        <f>IF(Q354=1,Q354*('Base de Dados 2013'!$AN423-'Base de Dados 2013'!$AH423),"")</f>
        <v/>
      </c>
      <c r="AR354" s="89" t="str">
        <f>IF(R354=1,R354*('Base de Dados 2013'!$AN423-'Base de Dados 2013'!$AH423),"")</f>
        <v/>
      </c>
      <c r="AS354" s="89" t="str">
        <f>IF(S354=1,S354*('Base de Dados 2013'!$AN423-'Base de Dados 2013'!$AH423),"")</f>
        <v/>
      </c>
      <c r="AT354" s="89" t="str">
        <f>IF(T354=1,T354*('Base de Dados 2013'!$AN423-'Base de Dados 2013'!$AH423),"")</f>
        <v/>
      </c>
      <c r="AU354" s="89" t="str">
        <f>IF(U354=1,U354*('Base de Dados 2013'!$AN423-'Base de Dados 2013'!$AH423),"")</f>
        <v/>
      </c>
      <c r="AV354" s="89" t="str">
        <f>IF(V354=1,V354*('Base de Dados 2013'!$AN423-'Base de Dados 2013'!$AH423),"")</f>
        <v/>
      </c>
      <c r="AW354" s="89" t="str">
        <f>IF(W354=1,W354*('Base de Dados 2013'!$AN423-'Base de Dados 2013'!$AH423),"")</f>
        <v/>
      </c>
      <c r="AX354" s="89" t="str">
        <f>IF(X354=1,X354*('Base de Dados 2013'!$AN423-'Base de Dados 2013'!$AH423),"")</f>
        <v/>
      </c>
      <c r="AY354" s="90" t="str">
        <f>IF(Y354=1,Y354*('Base de Dados 2013'!$AN423-'Base de Dados 2013'!$AH423),"")</f>
        <v/>
      </c>
      <c r="AZ354" t="str">
        <f t="shared" si="99"/>
        <v/>
      </c>
      <c r="BA354" t="str">
        <f t="shared" si="98"/>
        <v/>
      </c>
    </row>
    <row r="355" spans="1:53" x14ac:dyDescent="0.55000000000000004">
      <c r="A355" s="75" t="str">
        <f>'Base de Dados 2013'!O424</f>
        <v>USB 557</v>
      </c>
      <c r="B355" s="88" t="str">
        <f t="shared" si="112"/>
        <v/>
      </c>
      <c r="C355" s="89" t="str">
        <f t="shared" si="112"/>
        <v/>
      </c>
      <c r="D355" s="89" t="str">
        <f t="shared" si="112"/>
        <v/>
      </c>
      <c r="E355" s="89" t="str">
        <f t="shared" si="112"/>
        <v/>
      </c>
      <c r="F355" s="89">
        <f t="shared" si="112"/>
        <v>1</v>
      </c>
      <c r="G355" s="89" t="str">
        <f t="shared" si="112"/>
        <v/>
      </c>
      <c r="H355" s="89" t="str">
        <f t="shared" si="105"/>
        <v/>
      </c>
      <c r="I355" s="89" t="str">
        <f t="shared" si="105"/>
        <v/>
      </c>
      <c r="J355" s="89" t="str">
        <f t="shared" si="105"/>
        <v/>
      </c>
      <c r="K355" s="89" t="str">
        <f t="shared" si="112"/>
        <v/>
      </c>
      <c r="L355" s="89" t="str">
        <f t="shared" si="112"/>
        <v/>
      </c>
      <c r="M355" s="89" t="str">
        <f t="shared" si="112"/>
        <v/>
      </c>
      <c r="N355" s="89" t="str">
        <f t="shared" si="106"/>
        <v/>
      </c>
      <c r="O355" s="89" t="str">
        <f t="shared" si="107"/>
        <v/>
      </c>
      <c r="P355" s="89" t="str">
        <f t="shared" si="112"/>
        <v/>
      </c>
      <c r="Q355" s="89" t="str">
        <f t="shared" si="112"/>
        <v/>
      </c>
      <c r="R355" s="89" t="str">
        <f t="shared" si="112"/>
        <v/>
      </c>
      <c r="S355" s="89" t="str">
        <f t="shared" si="108"/>
        <v/>
      </c>
      <c r="T355" s="89" t="str">
        <f t="shared" si="109"/>
        <v/>
      </c>
      <c r="U355" s="89" t="str">
        <f t="shared" si="112"/>
        <v/>
      </c>
      <c r="V355" s="89" t="str">
        <f t="shared" si="112"/>
        <v/>
      </c>
      <c r="W355" s="89" t="str">
        <f t="shared" si="112"/>
        <v/>
      </c>
      <c r="X355" s="89" t="str">
        <f t="shared" si="113"/>
        <v/>
      </c>
      <c r="Y355" s="90" t="str">
        <f t="shared" si="113"/>
        <v/>
      </c>
      <c r="Z355" s="102" t="str">
        <f t="shared" si="104"/>
        <v/>
      </c>
      <c r="AB355" s="88" t="str">
        <f>IF(B355=1,B355*('Base de Dados 2013'!$AN424-'Base de Dados 2013'!$AH424),"")</f>
        <v/>
      </c>
      <c r="AC355" s="89" t="str">
        <f>IF(C355=1,C355*('Base de Dados 2013'!$AN424-'Base de Dados 2013'!$AH424),"")</f>
        <v/>
      </c>
      <c r="AD355" s="89" t="str">
        <f>IF(D355=1,D355*('Base de Dados 2013'!$AN424-'Base de Dados 2013'!$AH424),"")</f>
        <v/>
      </c>
      <c r="AE355" s="89" t="str">
        <f>IF(E355=1,E355*('Base de Dados 2013'!$AN424-'Base de Dados 2013'!$AH424),"")</f>
        <v/>
      </c>
      <c r="AF355" s="89">
        <f>IF(F355=1,F355*('Base de Dados 2013'!$AN424-'Base de Dados 2013'!$AH424),"")</f>
        <v>81</v>
      </c>
      <c r="AG355" s="89" t="str">
        <f>IF(G355=1,G355*('Base de Dados 2013'!$AN424-'Base de Dados 2013'!$AH424),"")</f>
        <v/>
      </c>
      <c r="AH355" s="89" t="str">
        <f>IF(H355=1,H355*('Base de Dados 2013'!$AN424-'Base de Dados 2013'!$AH424),"")</f>
        <v/>
      </c>
      <c r="AI355" s="89" t="str">
        <f>IF(I355=1,I355*('Base de Dados 2013'!$AN424-'Base de Dados 2013'!$AH424),"")</f>
        <v/>
      </c>
      <c r="AJ355" s="89" t="str">
        <f>IF(J355=1,J355*('Base de Dados 2013'!$AN424-'Base de Dados 2013'!$AH424),"")</f>
        <v/>
      </c>
      <c r="AK355" s="89" t="str">
        <f>IF(K355=1,K355*('Base de Dados 2013'!$AN424-'Base de Dados 2013'!$AH424),"")</f>
        <v/>
      </c>
      <c r="AL355" s="89" t="str">
        <f>IF(L355=1,L355*('Base de Dados 2013'!$AN424-'Base de Dados 2013'!$AH424),"")</f>
        <v/>
      </c>
      <c r="AM355" s="89" t="str">
        <f>IF(M355=1,M355*('Base de Dados 2013'!$AN424-'Base de Dados 2013'!$AH424),"")</f>
        <v/>
      </c>
      <c r="AN355" s="89" t="str">
        <f>IF(N355=1,N355*('Base de Dados 2013'!$AN424-'Base de Dados 2013'!$AH424),"")</f>
        <v/>
      </c>
      <c r="AO355" s="89" t="str">
        <f>IF(O355=1,O355*('Base de Dados 2013'!$AN424-'Base de Dados 2013'!$AH424),"")</f>
        <v/>
      </c>
      <c r="AP355" s="89" t="str">
        <f>IF(P355=1,P355*('Base de Dados 2013'!$AN424-'Base de Dados 2013'!$AH424),"")</f>
        <v/>
      </c>
      <c r="AQ355" s="89" t="str">
        <f>IF(Q355=1,Q355*('Base de Dados 2013'!$AN424-'Base de Dados 2013'!$AH424),"")</f>
        <v/>
      </c>
      <c r="AR355" s="89" t="str">
        <f>IF(R355=1,R355*('Base de Dados 2013'!$AN424-'Base de Dados 2013'!$AH424),"")</f>
        <v/>
      </c>
      <c r="AS355" s="89" t="str">
        <f>IF(S355=1,S355*('Base de Dados 2013'!$AN424-'Base de Dados 2013'!$AH424),"")</f>
        <v/>
      </c>
      <c r="AT355" s="89" t="str">
        <f>IF(T355=1,T355*('Base de Dados 2013'!$AN424-'Base de Dados 2013'!$AH424),"")</f>
        <v/>
      </c>
      <c r="AU355" s="89" t="str">
        <f>IF(U355=1,U355*('Base de Dados 2013'!$AN424-'Base de Dados 2013'!$AH424),"")</f>
        <v/>
      </c>
      <c r="AV355" s="89" t="str">
        <f>IF(V355=1,V355*('Base de Dados 2013'!$AN424-'Base de Dados 2013'!$AH424),"")</f>
        <v/>
      </c>
      <c r="AW355" s="89" t="str">
        <f>IF(W355=1,W355*('Base de Dados 2013'!$AN424-'Base de Dados 2013'!$AH424),"")</f>
        <v/>
      </c>
      <c r="AX355" s="89" t="str">
        <f>IF(X355=1,X355*('Base de Dados 2013'!$AN424-'Base de Dados 2013'!$AH424),"")</f>
        <v/>
      </c>
      <c r="AY355" s="90" t="str">
        <f>IF(Y355=1,Y355*('Base de Dados 2013'!$AN424-'Base de Dados 2013'!$AH424),"")</f>
        <v/>
      </c>
      <c r="AZ355" t="str">
        <f t="shared" si="99"/>
        <v/>
      </c>
      <c r="BA355" t="str">
        <f t="shared" si="98"/>
        <v/>
      </c>
    </row>
    <row r="356" spans="1:53" x14ac:dyDescent="0.55000000000000004">
      <c r="A356" s="75" t="str">
        <f>'Base de Dados 2013'!O425</f>
        <v>PD 280</v>
      </c>
      <c r="B356" s="88" t="str">
        <f t="shared" si="112"/>
        <v/>
      </c>
      <c r="C356" s="89" t="str">
        <f t="shared" si="112"/>
        <v/>
      </c>
      <c r="D356" s="89" t="str">
        <f t="shared" si="112"/>
        <v/>
      </c>
      <c r="E356" s="89" t="str">
        <f t="shared" si="112"/>
        <v/>
      </c>
      <c r="F356" s="89" t="str">
        <f t="shared" si="112"/>
        <v/>
      </c>
      <c r="G356" s="89" t="str">
        <f t="shared" si="112"/>
        <v/>
      </c>
      <c r="H356" s="89" t="str">
        <f t="shared" si="105"/>
        <v/>
      </c>
      <c r="I356" s="89" t="str">
        <f t="shared" si="105"/>
        <v/>
      </c>
      <c r="J356" s="89" t="str">
        <f t="shared" si="105"/>
        <v/>
      </c>
      <c r="K356" s="89" t="str">
        <f t="shared" si="112"/>
        <v/>
      </c>
      <c r="L356" s="89" t="str">
        <f t="shared" si="112"/>
        <v/>
      </c>
      <c r="M356" s="89" t="str">
        <f t="shared" si="112"/>
        <v/>
      </c>
      <c r="N356" s="89" t="str">
        <f t="shared" si="106"/>
        <v/>
      </c>
      <c r="O356" s="89" t="str">
        <f t="shared" si="107"/>
        <v/>
      </c>
      <c r="P356" s="89" t="str">
        <f t="shared" si="112"/>
        <v/>
      </c>
      <c r="Q356" s="89" t="str">
        <f t="shared" si="112"/>
        <v/>
      </c>
      <c r="R356" s="89" t="str">
        <f t="shared" si="112"/>
        <v/>
      </c>
      <c r="S356" s="89" t="str">
        <f t="shared" si="108"/>
        <v/>
      </c>
      <c r="T356" s="89" t="str">
        <f t="shared" si="109"/>
        <v/>
      </c>
      <c r="U356" s="89" t="str">
        <f t="shared" si="112"/>
        <v/>
      </c>
      <c r="V356" s="89" t="str">
        <f t="shared" si="112"/>
        <v/>
      </c>
      <c r="W356" s="89">
        <f t="shared" si="112"/>
        <v>1</v>
      </c>
      <c r="X356" s="89" t="str">
        <f t="shared" si="113"/>
        <v/>
      </c>
      <c r="Y356" s="90" t="str">
        <f t="shared" si="113"/>
        <v/>
      </c>
      <c r="Z356" s="102" t="str">
        <f t="shared" si="104"/>
        <v/>
      </c>
      <c r="AB356" s="88" t="str">
        <f>IF(B356=1,B356*('Base de Dados 2013'!$AN425-'Base de Dados 2013'!$AH425),"")</f>
        <v/>
      </c>
      <c r="AC356" s="89" t="str">
        <f>IF(C356=1,C356*('Base de Dados 2013'!$AN425-'Base de Dados 2013'!$AH425),"")</f>
        <v/>
      </c>
      <c r="AD356" s="89" t="str">
        <f>IF(D356=1,D356*('Base de Dados 2013'!$AN425-'Base de Dados 2013'!$AH425),"")</f>
        <v/>
      </c>
      <c r="AE356" s="89" t="str">
        <f>IF(E356=1,E356*('Base de Dados 2013'!$AN425-'Base de Dados 2013'!$AH425),"")</f>
        <v/>
      </c>
      <c r="AF356" s="89" t="str">
        <f>IF(F356=1,F356*('Base de Dados 2013'!$AN425-'Base de Dados 2013'!$AH425),"")</f>
        <v/>
      </c>
      <c r="AG356" s="89" t="str">
        <f>IF(G356=1,G356*('Base de Dados 2013'!$AN425-'Base de Dados 2013'!$AH425),"")</f>
        <v/>
      </c>
      <c r="AH356" s="89" t="str">
        <f>IF(H356=1,H356*('Base de Dados 2013'!$AN425-'Base de Dados 2013'!$AH425),"")</f>
        <v/>
      </c>
      <c r="AI356" s="89" t="str">
        <f>IF(I356=1,I356*('Base de Dados 2013'!$AN425-'Base de Dados 2013'!$AH425),"")</f>
        <v/>
      </c>
      <c r="AJ356" s="89" t="str">
        <f>IF(J356=1,J356*('Base de Dados 2013'!$AN425-'Base de Dados 2013'!$AH425),"")</f>
        <v/>
      </c>
      <c r="AK356" s="89" t="str">
        <f>IF(K356=1,K356*('Base de Dados 2013'!$AN425-'Base de Dados 2013'!$AH425),"")</f>
        <v/>
      </c>
      <c r="AL356" s="89" t="str">
        <f>IF(L356=1,L356*('Base de Dados 2013'!$AN425-'Base de Dados 2013'!$AH425),"")</f>
        <v/>
      </c>
      <c r="AM356" s="89" t="str">
        <f>IF(M356=1,M356*('Base de Dados 2013'!$AN425-'Base de Dados 2013'!$AH425),"")</f>
        <v/>
      </c>
      <c r="AN356" s="89" t="str">
        <f>IF(N356=1,N356*('Base de Dados 2013'!$AN425-'Base de Dados 2013'!$AH425),"")</f>
        <v/>
      </c>
      <c r="AO356" s="89" t="str">
        <f>IF(O356=1,O356*('Base de Dados 2013'!$AN425-'Base de Dados 2013'!$AH425),"")</f>
        <v/>
      </c>
      <c r="AP356" s="89" t="str">
        <f>IF(P356=1,P356*('Base de Dados 2013'!$AN425-'Base de Dados 2013'!$AH425),"")</f>
        <v/>
      </c>
      <c r="AQ356" s="89" t="str">
        <f>IF(Q356=1,Q356*('Base de Dados 2013'!$AN425-'Base de Dados 2013'!$AH425),"")</f>
        <v/>
      </c>
      <c r="AR356" s="89" t="str">
        <f>IF(R356=1,R356*('Base de Dados 2013'!$AN425-'Base de Dados 2013'!$AH425),"")</f>
        <v/>
      </c>
      <c r="AS356" s="89" t="str">
        <f>IF(S356=1,S356*('Base de Dados 2013'!$AN425-'Base de Dados 2013'!$AH425),"")</f>
        <v/>
      </c>
      <c r="AT356" s="89" t="str">
        <f>IF(T356=1,T356*('Base de Dados 2013'!$AN425-'Base de Dados 2013'!$AH425),"")</f>
        <v/>
      </c>
      <c r="AU356" s="89" t="str">
        <f>IF(U356=1,U356*('Base de Dados 2013'!$AN425-'Base de Dados 2013'!$AH425),"")</f>
        <v/>
      </c>
      <c r="AV356" s="89" t="str">
        <f>IF(V356=1,V356*('Base de Dados 2013'!$AN425-'Base de Dados 2013'!$AH425),"")</f>
        <v/>
      </c>
      <c r="AW356" s="89">
        <f>IF(W356=1,W356*('Base de Dados 2013'!$AN425-'Base de Dados 2013'!$AH425),"")</f>
        <v>64</v>
      </c>
      <c r="AX356" s="89" t="str">
        <f>IF(X356=1,X356*('Base de Dados 2013'!$AN425-'Base de Dados 2013'!$AH425),"")</f>
        <v/>
      </c>
      <c r="AY356" s="90" t="str">
        <f>IF(Y356=1,Y356*('Base de Dados 2013'!$AN425-'Base de Dados 2013'!$AH425),"")</f>
        <v/>
      </c>
      <c r="AZ356" t="str">
        <f t="shared" si="99"/>
        <v/>
      </c>
      <c r="BA356" t="str">
        <f t="shared" si="98"/>
        <v/>
      </c>
    </row>
    <row r="357" spans="1:53" x14ac:dyDescent="0.55000000000000004">
      <c r="A357" s="75" t="str">
        <f>'Base de Dados 2013'!O426</f>
        <v>USB 570</v>
      </c>
      <c r="B357" s="88" t="str">
        <f t="shared" si="112"/>
        <v/>
      </c>
      <c r="C357" s="89">
        <f t="shared" si="112"/>
        <v>1</v>
      </c>
      <c r="D357" s="89" t="str">
        <f t="shared" si="112"/>
        <v/>
      </c>
      <c r="E357" s="89" t="str">
        <f t="shared" si="112"/>
        <v/>
      </c>
      <c r="F357" s="89" t="str">
        <f t="shared" si="112"/>
        <v/>
      </c>
      <c r="G357" s="89" t="str">
        <f t="shared" si="112"/>
        <v/>
      </c>
      <c r="H357" s="89" t="str">
        <f t="shared" si="105"/>
        <v/>
      </c>
      <c r="I357" s="89" t="str">
        <f t="shared" si="105"/>
        <v/>
      </c>
      <c r="J357" s="89" t="str">
        <f t="shared" si="105"/>
        <v/>
      </c>
      <c r="K357" s="89" t="str">
        <f t="shared" si="112"/>
        <v/>
      </c>
      <c r="L357" s="89" t="str">
        <f t="shared" si="112"/>
        <v/>
      </c>
      <c r="M357" s="89" t="str">
        <f t="shared" si="112"/>
        <v/>
      </c>
      <c r="N357" s="89" t="str">
        <f t="shared" si="106"/>
        <v/>
      </c>
      <c r="O357" s="89" t="str">
        <f t="shared" si="107"/>
        <v/>
      </c>
      <c r="P357" s="89" t="str">
        <f t="shared" si="112"/>
        <v/>
      </c>
      <c r="Q357" s="89" t="str">
        <f t="shared" si="112"/>
        <v/>
      </c>
      <c r="R357" s="89" t="str">
        <f t="shared" si="112"/>
        <v/>
      </c>
      <c r="S357" s="89" t="str">
        <f t="shared" si="108"/>
        <v/>
      </c>
      <c r="T357" s="89" t="str">
        <f t="shared" si="109"/>
        <v/>
      </c>
      <c r="U357" s="89" t="str">
        <f t="shared" si="112"/>
        <v/>
      </c>
      <c r="V357" s="89" t="str">
        <f t="shared" si="112"/>
        <v/>
      </c>
      <c r="W357" s="89" t="str">
        <f t="shared" si="112"/>
        <v/>
      </c>
      <c r="X357" s="89" t="str">
        <f t="shared" si="113"/>
        <v/>
      </c>
      <c r="Y357" s="90" t="str">
        <f t="shared" si="113"/>
        <v/>
      </c>
      <c r="Z357" s="102" t="str">
        <f t="shared" si="104"/>
        <v/>
      </c>
      <c r="AB357" s="88" t="str">
        <f>IF(B357=1,B357*('Base de Dados 2013'!$AN426-'Base de Dados 2013'!$AH426),"")</f>
        <v/>
      </c>
      <c r="AC357" s="89">
        <f>IF(C357=1,C357*('Base de Dados 2013'!$AN426-'Base de Dados 2013'!$AH426),"")</f>
        <v>35</v>
      </c>
      <c r="AD357" s="89" t="str">
        <f>IF(D357=1,D357*('Base de Dados 2013'!$AN426-'Base de Dados 2013'!$AH426),"")</f>
        <v/>
      </c>
      <c r="AE357" s="89" t="str">
        <f>IF(E357=1,E357*('Base de Dados 2013'!$AN426-'Base de Dados 2013'!$AH426),"")</f>
        <v/>
      </c>
      <c r="AF357" s="89" t="str">
        <f>IF(F357=1,F357*('Base de Dados 2013'!$AN426-'Base de Dados 2013'!$AH426),"")</f>
        <v/>
      </c>
      <c r="AG357" s="89" t="str">
        <f>IF(G357=1,G357*('Base de Dados 2013'!$AN426-'Base de Dados 2013'!$AH426),"")</f>
        <v/>
      </c>
      <c r="AH357" s="89" t="str">
        <f>IF(H357=1,H357*('Base de Dados 2013'!$AN426-'Base de Dados 2013'!$AH426),"")</f>
        <v/>
      </c>
      <c r="AI357" s="89" t="str">
        <f>IF(I357=1,I357*('Base de Dados 2013'!$AN426-'Base de Dados 2013'!$AH426),"")</f>
        <v/>
      </c>
      <c r="AJ357" s="89" t="str">
        <f>IF(J357=1,J357*('Base de Dados 2013'!$AN426-'Base de Dados 2013'!$AH426),"")</f>
        <v/>
      </c>
      <c r="AK357" s="89" t="str">
        <f>IF(K357=1,K357*('Base de Dados 2013'!$AN426-'Base de Dados 2013'!$AH426),"")</f>
        <v/>
      </c>
      <c r="AL357" s="89" t="str">
        <f>IF(L357=1,L357*('Base de Dados 2013'!$AN426-'Base de Dados 2013'!$AH426),"")</f>
        <v/>
      </c>
      <c r="AM357" s="89" t="str">
        <f>IF(M357=1,M357*('Base de Dados 2013'!$AN426-'Base de Dados 2013'!$AH426),"")</f>
        <v/>
      </c>
      <c r="AN357" s="89" t="str">
        <f>IF(N357=1,N357*('Base de Dados 2013'!$AN426-'Base de Dados 2013'!$AH426),"")</f>
        <v/>
      </c>
      <c r="AO357" s="89" t="str">
        <f>IF(O357=1,O357*('Base de Dados 2013'!$AN426-'Base de Dados 2013'!$AH426),"")</f>
        <v/>
      </c>
      <c r="AP357" s="89" t="str">
        <f>IF(P357=1,P357*('Base de Dados 2013'!$AN426-'Base de Dados 2013'!$AH426),"")</f>
        <v/>
      </c>
      <c r="AQ357" s="89" t="str">
        <f>IF(Q357=1,Q357*('Base de Dados 2013'!$AN426-'Base de Dados 2013'!$AH426),"")</f>
        <v/>
      </c>
      <c r="AR357" s="89" t="str">
        <f>IF(R357=1,R357*('Base de Dados 2013'!$AN426-'Base de Dados 2013'!$AH426),"")</f>
        <v/>
      </c>
      <c r="AS357" s="89" t="str">
        <f>IF(S357=1,S357*('Base de Dados 2013'!$AN426-'Base de Dados 2013'!$AH426),"")</f>
        <v/>
      </c>
      <c r="AT357" s="89" t="str">
        <f>IF(T357=1,T357*('Base de Dados 2013'!$AN426-'Base de Dados 2013'!$AH426),"")</f>
        <v/>
      </c>
      <c r="AU357" s="89" t="str">
        <f>IF(U357=1,U357*('Base de Dados 2013'!$AN426-'Base de Dados 2013'!$AH426),"")</f>
        <v/>
      </c>
      <c r="AV357" s="89" t="str">
        <f>IF(V357=1,V357*('Base de Dados 2013'!$AN426-'Base de Dados 2013'!$AH426),"")</f>
        <v/>
      </c>
      <c r="AW357" s="89" t="str">
        <f>IF(W357=1,W357*('Base de Dados 2013'!$AN426-'Base de Dados 2013'!$AH426),"")</f>
        <v/>
      </c>
      <c r="AX357" s="89" t="str">
        <f>IF(X357=1,X357*('Base de Dados 2013'!$AN426-'Base de Dados 2013'!$AH426),"")</f>
        <v/>
      </c>
      <c r="AY357" s="90" t="str">
        <f>IF(Y357=1,Y357*('Base de Dados 2013'!$AN426-'Base de Dados 2013'!$AH426),"")</f>
        <v/>
      </c>
      <c r="AZ357" t="str">
        <f t="shared" si="99"/>
        <v/>
      </c>
      <c r="BA357" t="str">
        <f t="shared" si="98"/>
        <v/>
      </c>
    </row>
    <row r="358" spans="1:53" x14ac:dyDescent="0.55000000000000004">
      <c r="A358" s="75" t="str">
        <f>'Base de Dados 2013'!O427</f>
        <v>USB 296</v>
      </c>
      <c r="B358" s="88" t="str">
        <f t="shared" si="112"/>
        <v/>
      </c>
      <c r="C358" s="89" t="str">
        <f t="shared" si="112"/>
        <v/>
      </c>
      <c r="D358" s="89" t="str">
        <f t="shared" si="112"/>
        <v/>
      </c>
      <c r="E358" s="89" t="str">
        <f t="shared" si="112"/>
        <v/>
      </c>
      <c r="F358" s="89" t="str">
        <f t="shared" si="112"/>
        <v/>
      </c>
      <c r="G358" s="89">
        <f t="shared" si="112"/>
        <v>1</v>
      </c>
      <c r="H358" s="89" t="str">
        <f t="shared" si="105"/>
        <v/>
      </c>
      <c r="I358" s="89" t="str">
        <f t="shared" si="105"/>
        <v/>
      </c>
      <c r="J358" s="89" t="str">
        <f t="shared" si="105"/>
        <v/>
      </c>
      <c r="K358" s="89" t="str">
        <f t="shared" si="112"/>
        <v/>
      </c>
      <c r="L358" s="89" t="str">
        <f t="shared" si="112"/>
        <v/>
      </c>
      <c r="M358" s="89" t="str">
        <f t="shared" si="112"/>
        <v/>
      </c>
      <c r="N358" s="89" t="str">
        <f t="shared" si="106"/>
        <v/>
      </c>
      <c r="O358" s="89" t="str">
        <f t="shared" si="107"/>
        <v/>
      </c>
      <c r="P358" s="89" t="str">
        <f t="shared" si="112"/>
        <v/>
      </c>
      <c r="Q358" s="89" t="str">
        <f t="shared" si="112"/>
        <v/>
      </c>
      <c r="R358" s="89" t="str">
        <f t="shared" si="112"/>
        <v/>
      </c>
      <c r="S358" s="89" t="str">
        <f t="shared" si="108"/>
        <v/>
      </c>
      <c r="T358" s="89" t="str">
        <f t="shared" si="109"/>
        <v/>
      </c>
      <c r="U358" s="89" t="str">
        <f t="shared" si="112"/>
        <v/>
      </c>
      <c r="V358" s="89" t="str">
        <f t="shared" si="112"/>
        <v/>
      </c>
      <c r="W358" s="89" t="str">
        <f t="shared" si="112"/>
        <v/>
      </c>
      <c r="X358" s="89" t="str">
        <f t="shared" si="113"/>
        <v/>
      </c>
      <c r="Y358" s="90" t="str">
        <f t="shared" si="113"/>
        <v/>
      </c>
      <c r="Z358" s="102" t="str">
        <f t="shared" si="104"/>
        <v/>
      </c>
      <c r="AB358" s="88" t="str">
        <f>IF(B358=1,B358*('Base de Dados 2013'!$AN427-'Base de Dados 2013'!$AH427),"")</f>
        <v/>
      </c>
      <c r="AC358" s="89" t="str">
        <f>IF(C358=1,C358*('Base de Dados 2013'!$AN427-'Base de Dados 2013'!$AH427),"")</f>
        <v/>
      </c>
      <c r="AD358" s="89" t="str">
        <f>IF(D358=1,D358*('Base de Dados 2013'!$AN427-'Base de Dados 2013'!$AH427),"")</f>
        <v/>
      </c>
      <c r="AE358" s="89" t="str">
        <f>IF(E358=1,E358*('Base de Dados 2013'!$AN427-'Base de Dados 2013'!$AH427),"")</f>
        <v/>
      </c>
      <c r="AF358" s="89" t="str">
        <f>IF(F358=1,F358*('Base de Dados 2013'!$AN427-'Base de Dados 2013'!$AH427),"")</f>
        <v/>
      </c>
      <c r="AG358" s="89">
        <f>IF(G358=1,G358*('Base de Dados 2013'!$AN427-'Base de Dados 2013'!$AH427),"")</f>
        <v>45</v>
      </c>
      <c r="AH358" s="89" t="str">
        <f>IF(H358=1,H358*('Base de Dados 2013'!$AN427-'Base de Dados 2013'!$AH427),"")</f>
        <v/>
      </c>
      <c r="AI358" s="89" t="str">
        <f>IF(I358=1,I358*('Base de Dados 2013'!$AN427-'Base de Dados 2013'!$AH427),"")</f>
        <v/>
      </c>
      <c r="AJ358" s="89" t="str">
        <f>IF(J358=1,J358*('Base de Dados 2013'!$AN427-'Base de Dados 2013'!$AH427),"")</f>
        <v/>
      </c>
      <c r="AK358" s="89" t="str">
        <f>IF(K358=1,K358*('Base de Dados 2013'!$AN427-'Base de Dados 2013'!$AH427),"")</f>
        <v/>
      </c>
      <c r="AL358" s="89" t="str">
        <f>IF(L358=1,L358*('Base de Dados 2013'!$AN427-'Base de Dados 2013'!$AH427),"")</f>
        <v/>
      </c>
      <c r="AM358" s="89" t="str">
        <f>IF(M358=1,M358*('Base de Dados 2013'!$AN427-'Base de Dados 2013'!$AH427),"")</f>
        <v/>
      </c>
      <c r="AN358" s="89" t="str">
        <f>IF(N358=1,N358*('Base de Dados 2013'!$AN427-'Base de Dados 2013'!$AH427),"")</f>
        <v/>
      </c>
      <c r="AO358" s="89" t="str">
        <f>IF(O358=1,O358*('Base de Dados 2013'!$AN427-'Base de Dados 2013'!$AH427),"")</f>
        <v/>
      </c>
      <c r="AP358" s="89" t="str">
        <f>IF(P358=1,P358*('Base de Dados 2013'!$AN427-'Base de Dados 2013'!$AH427),"")</f>
        <v/>
      </c>
      <c r="AQ358" s="89" t="str">
        <f>IF(Q358=1,Q358*('Base de Dados 2013'!$AN427-'Base de Dados 2013'!$AH427),"")</f>
        <v/>
      </c>
      <c r="AR358" s="89" t="str">
        <f>IF(R358=1,R358*('Base de Dados 2013'!$AN427-'Base de Dados 2013'!$AH427),"")</f>
        <v/>
      </c>
      <c r="AS358" s="89" t="str">
        <f>IF(S358=1,S358*('Base de Dados 2013'!$AN427-'Base de Dados 2013'!$AH427),"")</f>
        <v/>
      </c>
      <c r="AT358" s="89" t="str">
        <f>IF(T358=1,T358*('Base de Dados 2013'!$AN427-'Base de Dados 2013'!$AH427),"")</f>
        <v/>
      </c>
      <c r="AU358" s="89" t="str">
        <f>IF(U358=1,U358*('Base de Dados 2013'!$AN427-'Base de Dados 2013'!$AH427),"")</f>
        <v/>
      </c>
      <c r="AV358" s="89" t="str">
        <f>IF(V358=1,V358*('Base de Dados 2013'!$AN427-'Base de Dados 2013'!$AH427),"")</f>
        <v/>
      </c>
      <c r="AW358" s="89" t="str">
        <f>IF(W358=1,W358*('Base de Dados 2013'!$AN427-'Base de Dados 2013'!$AH427),"")</f>
        <v/>
      </c>
      <c r="AX358" s="89" t="str">
        <f>IF(X358=1,X358*('Base de Dados 2013'!$AN427-'Base de Dados 2013'!$AH427),"")</f>
        <v/>
      </c>
      <c r="AY358" s="90" t="str">
        <f>IF(Y358=1,Y358*('Base de Dados 2013'!$AN427-'Base de Dados 2013'!$AH427),"")</f>
        <v/>
      </c>
      <c r="AZ358" t="str">
        <f t="shared" si="99"/>
        <v/>
      </c>
      <c r="BA358" t="str">
        <f t="shared" si="98"/>
        <v/>
      </c>
    </row>
    <row r="359" spans="1:53" x14ac:dyDescent="0.55000000000000004">
      <c r="A359" s="75" t="str">
        <f>'Base de Dados 2013'!O428</f>
        <v>USB 558</v>
      </c>
      <c r="B359" s="88" t="str">
        <f t="shared" si="112"/>
        <v/>
      </c>
      <c r="C359" s="89" t="str">
        <f t="shared" si="112"/>
        <v/>
      </c>
      <c r="D359" s="89" t="str">
        <f t="shared" si="112"/>
        <v/>
      </c>
      <c r="E359" s="89">
        <f t="shared" si="112"/>
        <v>1</v>
      </c>
      <c r="F359" s="89" t="str">
        <f t="shared" si="112"/>
        <v/>
      </c>
      <c r="G359" s="89" t="str">
        <f t="shared" si="112"/>
        <v/>
      </c>
      <c r="H359" s="89" t="str">
        <f t="shared" si="105"/>
        <v/>
      </c>
      <c r="I359" s="89" t="str">
        <f t="shared" si="105"/>
        <v/>
      </c>
      <c r="J359" s="89" t="str">
        <f t="shared" si="105"/>
        <v/>
      </c>
      <c r="K359" s="89" t="str">
        <f t="shared" si="112"/>
        <v/>
      </c>
      <c r="L359" s="89" t="str">
        <f t="shared" si="112"/>
        <v/>
      </c>
      <c r="M359" s="89" t="str">
        <f t="shared" si="112"/>
        <v/>
      </c>
      <c r="N359" s="89" t="str">
        <f t="shared" si="106"/>
        <v/>
      </c>
      <c r="O359" s="89" t="str">
        <f t="shared" si="107"/>
        <v/>
      </c>
      <c r="P359" s="89" t="str">
        <f t="shared" si="112"/>
        <v/>
      </c>
      <c r="Q359" s="89" t="str">
        <f t="shared" si="112"/>
        <v/>
      </c>
      <c r="R359" s="89" t="str">
        <f t="shared" si="112"/>
        <v/>
      </c>
      <c r="S359" s="89" t="str">
        <f t="shared" si="108"/>
        <v/>
      </c>
      <c r="T359" s="89" t="str">
        <f t="shared" si="109"/>
        <v/>
      </c>
      <c r="U359" s="89" t="str">
        <f t="shared" si="112"/>
        <v/>
      </c>
      <c r="V359" s="89" t="str">
        <f t="shared" si="112"/>
        <v/>
      </c>
      <c r="W359" s="89" t="str">
        <f t="shared" si="112"/>
        <v/>
      </c>
      <c r="X359" s="89" t="str">
        <f t="shared" si="113"/>
        <v/>
      </c>
      <c r="Y359" s="90" t="str">
        <f t="shared" si="113"/>
        <v/>
      </c>
      <c r="Z359" s="102" t="str">
        <f t="shared" si="104"/>
        <v/>
      </c>
      <c r="AB359" s="88" t="str">
        <f>IF(B359=1,B359*('Base de Dados 2013'!$AN428-'Base de Dados 2013'!$AH428),"")</f>
        <v/>
      </c>
      <c r="AC359" s="89" t="str">
        <f>IF(C359=1,C359*('Base de Dados 2013'!$AN428-'Base de Dados 2013'!$AH428),"")</f>
        <v/>
      </c>
      <c r="AD359" s="89" t="str">
        <f>IF(D359=1,D359*('Base de Dados 2013'!$AN428-'Base de Dados 2013'!$AH428),"")</f>
        <v/>
      </c>
      <c r="AE359" s="89">
        <f>IF(E359=1,E359*('Base de Dados 2013'!$AN428-'Base de Dados 2013'!$AH428),"")</f>
        <v>52</v>
      </c>
      <c r="AF359" s="89" t="str">
        <f>IF(F359=1,F359*('Base de Dados 2013'!$AN428-'Base de Dados 2013'!$AH428),"")</f>
        <v/>
      </c>
      <c r="AG359" s="89" t="str">
        <f>IF(G359=1,G359*('Base de Dados 2013'!$AN428-'Base de Dados 2013'!$AH428),"")</f>
        <v/>
      </c>
      <c r="AH359" s="89" t="str">
        <f>IF(H359=1,H359*('Base de Dados 2013'!$AN428-'Base de Dados 2013'!$AH428),"")</f>
        <v/>
      </c>
      <c r="AI359" s="89" t="str">
        <f>IF(I359=1,I359*('Base de Dados 2013'!$AN428-'Base de Dados 2013'!$AH428),"")</f>
        <v/>
      </c>
      <c r="AJ359" s="89" t="str">
        <f>IF(J359=1,J359*('Base de Dados 2013'!$AN428-'Base de Dados 2013'!$AH428),"")</f>
        <v/>
      </c>
      <c r="AK359" s="89" t="str">
        <f>IF(K359=1,K359*('Base de Dados 2013'!$AN428-'Base de Dados 2013'!$AH428),"")</f>
        <v/>
      </c>
      <c r="AL359" s="89" t="str">
        <f>IF(L359=1,L359*('Base de Dados 2013'!$AN428-'Base de Dados 2013'!$AH428),"")</f>
        <v/>
      </c>
      <c r="AM359" s="89" t="str">
        <f>IF(M359=1,M359*('Base de Dados 2013'!$AN428-'Base de Dados 2013'!$AH428),"")</f>
        <v/>
      </c>
      <c r="AN359" s="89" t="str">
        <f>IF(N359=1,N359*('Base de Dados 2013'!$AN428-'Base de Dados 2013'!$AH428),"")</f>
        <v/>
      </c>
      <c r="AO359" s="89" t="str">
        <f>IF(O359=1,O359*('Base de Dados 2013'!$AN428-'Base de Dados 2013'!$AH428),"")</f>
        <v/>
      </c>
      <c r="AP359" s="89" t="str">
        <f>IF(P359=1,P359*('Base de Dados 2013'!$AN428-'Base de Dados 2013'!$AH428),"")</f>
        <v/>
      </c>
      <c r="AQ359" s="89" t="str">
        <f>IF(Q359=1,Q359*('Base de Dados 2013'!$AN428-'Base de Dados 2013'!$AH428),"")</f>
        <v/>
      </c>
      <c r="AR359" s="89" t="str">
        <f>IF(R359=1,R359*('Base de Dados 2013'!$AN428-'Base de Dados 2013'!$AH428),"")</f>
        <v/>
      </c>
      <c r="AS359" s="89" t="str">
        <f>IF(S359=1,S359*('Base de Dados 2013'!$AN428-'Base de Dados 2013'!$AH428),"")</f>
        <v/>
      </c>
      <c r="AT359" s="89" t="str">
        <f>IF(T359=1,T359*('Base de Dados 2013'!$AN428-'Base de Dados 2013'!$AH428),"")</f>
        <v/>
      </c>
      <c r="AU359" s="89" t="str">
        <f>IF(U359=1,U359*('Base de Dados 2013'!$AN428-'Base de Dados 2013'!$AH428),"")</f>
        <v/>
      </c>
      <c r="AV359" s="89" t="str">
        <f>IF(V359=1,V359*('Base de Dados 2013'!$AN428-'Base de Dados 2013'!$AH428),"")</f>
        <v/>
      </c>
      <c r="AW359" s="89" t="str">
        <f>IF(W359=1,W359*('Base de Dados 2013'!$AN428-'Base de Dados 2013'!$AH428),"")</f>
        <v/>
      </c>
      <c r="AX359" s="89" t="str">
        <f>IF(X359=1,X359*('Base de Dados 2013'!$AN428-'Base de Dados 2013'!$AH428),"")</f>
        <v/>
      </c>
      <c r="AY359" s="90" t="str">
        <f>IF(Y359=1,Y359*('Base de Dados 2013'!$AN428-'Base de Dados 2013'!$AH428),"")</f>
        <v/>
      </c>
      <c r="AZ359" t="str">
        <f t="shared" si="99"/>
        <v/>
      </c>
      <c r="BA359" t="str">
        <f t="shared" si="98"/>
        <v/>
      </c>
    </row>
    <row r="360" spans="1:53" x14ac:dyDescent="0.55000000000000004">
      <c r="A360" s="75" t="str">
        <f>'Base de Dados 2013'!O430</f>
        <v>USB 570</v>
      </c>
      <c r="B360" s="88" t="str">
        <f t="shared" si="112"/>
        <v/>
      </c>
      <c r="C360" s="89">
        <f t="shared" si="112"/>
        <v>1</v>
      </c>
      <c r="D360" s="89" t="str">
        <f t="shared" si="112"/>
        <v/>
      </c>
      <c r="E360" s="89" t="str">
        <f t="shared" si="112"/>
        <v/>
      </c>
      <c r="F360" s="89" t="str">
        <f t="shared" si="112"/>
        <v/>
      </c>
      <c r="G360" s="89" t="str">
        <f t="shared" si="112"/>
        <v/>
      </c>
      <c r="H360" s="89" t="str">
        <f t="shared" si="105"/>
        <v/>
      </c>
      <c r="I360" s="89" t="str">
        <f t="shared" si="105"/>
        <v/>
      </c>
      <c r="J360" s="89" t="str">
        <f t="shared" si="105"/>
        <v/>
      </c>
      <c r="K360" s="89" t="str">
        <f t="shared" si="112"/>
        <v/>
      </c>
      <c r="L360" s="89" t="str">
        <f t="shared" si="112"/>
        <v/>
      </c>
      <c r="M360" s="89" t="str">
        <f t="shared" si="112"/>
        <v/>
      </c>
      <c r="N360" s="89" t="str">
        <f t="shared" si="106"/>
        <v/>
      </c>
      <c r="O360" s="89" t="str">
        <f t="shared" si="107"/>
        <v/>
      </c>
      <c r="P360" s="89" t="str">
        <f t="shared" si="112"/>
        <v/>
      </c>
      <c r="Q360" s="89" t="str">
        <f t="shared" si="112"/>
        <v/>
      </c>
      <c r="R360" s="89" t="str">
        <f t="shared" si="112"/>
        <v/>
      </c>
      <c r="S360" s="89" t="str">
        <f t="shared" si="108"/>
        <v/>
      </c>
      <c r="T360" s="89" t="str">
        <f t="shared" si="109"/>
        <v/>
      </c>
      <c r="U360" s="89" t="str">
        <f t="shared" si="112"/>
        <v/>
      </c>
      <c r="V360" s="89" t="str">
        <f t="shared" si="112"/>
        <v/>
      </c>
      <c r="W360" s="89" t="str">
        <f t="shared" si="112"/>
        <v/>
      </c>
      <c r="X360" s="89" t="str">
        <f t="shared" si="113"/>
        <v/>
      </c>
      <c r="Y360" s="90" t="str">
        <f t="shared" si="113"/>
        <v/>
      </c>
      <c r="Z360" s="102" t="str">
        <f t="shared" si="104"/>
        <v/>
      </c>
      <c r="AB360" s="88" t="str">
        <f>IF(B360=1,B360*('Base de Dados 2013'!$AN430-'Base de Dados 2013'!$AH430),"")</f>
        <v/>
      </c>
      <c r="AC360" s="89">
        <f>IF(C360=1,C360*('Base de Dados 2013'!$AN430-'Base de Dados 2013'!$AH430),"")</f>
        <v>49</v>
      </c>
      <c r="AD360" s="89" t="str">
        <f>IF(D360=1,D360*('Base de Dados 2013'!$AN430-'Base de Dados 2013'!$AH430),"")</f>
        <v/>
      </c>
      <c r="AE360" s="89" t="str">
        <f>IF(E360=1,E360*('Base de Dados 2013'!$AN430-'Base de Dados 2013'!$AH430),"")</f>
        <v/>
      </c>
      <c r="AF360" s="89" t="str">
        <f>IF(F360=1,F360*('Base de Dados 2013'!$AN430-'Base de Dados 2013'!$AH430),"")</f>
        <v/>
      </c>
      <c r="AG360" s="89" t="str">
        <f>IF(G360=1,G360*('Base de Dados 2013'!$AN430-'Base de Dados 2013'!$AH430),"")</f>
        <v/>
      </c>
      <c r="AH360" s="89" t="str">
        <f>IF(H360=1,H360*('Base de Dados 2013'!$AN430-'Base de Dados 2013'!$AH430),"")</f>
        <v/>
      </c>
      <c r="AI360" s="89" t="str">
        <f>IF(I360=1,I360*('Base de Dados 2013'!$AN430-'Base de Dados 2013'!$AH430),"")</f>
        <v/>
      </c>
      <c r="AJ360" s="89" t="str">
        <f>IF(J360=1,J360*('Base de Dados 2013'!$AN430-'Base de Dados 2013'!$AH430),"")</f>
        <v/>
      </c>
      <c r="AK360" s="89" t="str">
        <f>IF(K360=1,K360*('Base de Dados 2013'!$AN430-'Base de Dados 2013'!$AH430),"")</f>
        <v/>
      </c>
      <c r="AL360" s="89" t="str">
        <f>IF(L360=1,L360*('Base de Dados 2013'!$AN430-'Base de Dados 2013'!$AH430),"")</f>
        <v/>
      </c>
      <c r="AM360" s="89" t="str">
        <f>IF(M360=1,M360*('Base de Dados 2013'!$AN430-'Base de Dados 2013'!$AH430),"")</f>
        <v/>
      </c>
      <c r="AN360" s="89" t="str">
        <f>IF(N360=1,N360*('Base de Dados 2013'!$AN430-'Base de Dados 2013'!$AH430),"")</f>
        <v/>
      </c>
      <c r="AO360" s="89" t="str">
        <f>IF(O360=1,O360*('Base de Dados 2013'!$AN430-'Base de Dados 2013'!$AH430),"")</f>
        <v/>
      </c>
      <c r="AP360" s="89" t="str">
        <f>IF(P360=1,P360*('Base de Dados 2013'!$AN430-'Base de Dados 2013'!$AH430),"")</f>
        <v/>
      </c>
      <c r="AQ360" s="89" t="str">
        <f>IF(Q360=1,Q360*('Base de Dados 2013'!$AN430-'Base de Dados 2013'!$AH430),"")</f>
        <v/>
      </c>
      <c r="AR360" s="89" t="str">
        <f>IF(R360=1,R360*('Base de Dados 2013'!$AN430-'Base de Dados 2013'!$AH430),"")</f>
        <v/>
      </c>
      <c r="AS360" s="89" t="str">
        <f>IF(S360=1,S360*('Base de Dados 2013'!$AN430-'Base de Dados 2013'!$AH430),"")</f>
        <v/>
      </c>
      <c r="AT360" s="89" t="str">
        <f>IF(T360=1,T360*('Base de Dados 2013'!$AN430-'Base de Dados 2013'!$AH430),"")</f>
        <v/>
      </c>
      <c r="AU360" s="89" t="str">
        <f>IF(U360=1,U360*('Base de Dados 2013'!$AN430-'Base de Dados 2013'!$AH430),"")</f>
        <v/>
      </c>
      <c r="AV360" s="89" t="str">
        <f>IF(V360=1,V360*('Base de Dados 2013'!$AN430-'Base de Dados 2013'!$AH430),"")</f>
        <v/>
      </c>
      <c r="AW360" s="89" t="str">
        <f>IF(W360=1,W360*('Base de Dados 2013'!$AN430-'Base de Dados 2013'!$AH430),"")</f>
        <v/>
      </c>
      <c r="AX360" s="89" t="str">
        <f>IF(X360=1,X360*('Base de Dados 2013'!$AN430-'Base de Dados 2013'!$AH430),"")</f>
        <v/>
      </c>
      <c r="AY360" s="90" t="str">
        <f>IF(Y360=1,Y360*('Base de Dados 2013'!$AN430-'Base de Dados 2013'!$AH430),"")</f>
        <v/>
      </c>
      <c r="AZ360" t="str">
        <f t="shared" si="99"/>
        <v/>
      </c>
      <c r="BA360" t="str">
        <f t="shared" ref="BA360:BA417" si="114">IF(SUM(AB360:AY360)&gt;200,"AQUI!","")</f>
        <v/>
      </c>
    </row>
    <row r="361" spans="1:53" x14ac:dyDescent="0.55000000000000004">
      <c r="A361" s="75" t="str">
        <f>'Base de Dados 2013'!O432</f>
        <v>USB 105</v>
      </c>
      <c r="B361" s="88" t="str">
        <f t="shared" si="112"/>
        <v/>
      </c>
      <c r="C361" s="89" t="str">
        <f t="shared" si="112"/>
        <v/>
      </c>
      <c r="D361" s="89" t="str">
        <f t="shared" si="112"/>
        <v/>
      </c>
      <c r="E361" s="89" t="str">
        <f t="shared" si="112"/>
        <v/>
      </c>
      <c r="F361" s="89" t="str">
        <f t="shared" si="112"/>
        <v/>
      </c>
      <c r="G361" s="89" t="str">
        <f t="shared" si="112"/>
        <v/>
      </c>
      <c r="H361" s="89" t="str">
        <f t="shared" si="105"/>
        <v/>
      </c>
      <c r="I361" s="89" t="str">
        <f t="shared" si="105"/>
        <v/>
      </c>
      <c r="J361" s="89" t="str">
        <f t="shared" si="105"/>
        <v/>
      </c>
      <c r="K361" s="89" t="str">
        <f t="shared" si="112"/>
        <v/>
      </c>
      <c r="L361" s="89" t="str">
        <f t="shared" si="112"/>
        <v/>
      </c>
      <c r="M361" s="89" t="str">
        <f t="shared" si="112"/>
        <v/>
      </c>
      <c r="N361" s="89" t="str">
        <f t="shared" si="106"/>
        <v/>
      </c>
      <c r="O361" s="89">
        <f t="shared" si="107"/>
        <v>1</v>
      </c>
      <c r="P361" s="89" t="str">
        <f t="shared" si="112"/>
        <v/>
      </c>
      <c r="Q361" s="89" t="str">
        <f t="shared" si="112"/>
        <v/>
      </c>
      <c r="R361" s="89" t="str">
        <f t="shared" si="112"/>
        <v/>
      </c>
      <c r="S361" s="89" t="str">
        <f t="shared" si="108"/>
        <v/>
      </c>
      <c r="T361" s="89" t="str">
        <f t="shared" si="109"/>
        <v/>
      </c>
      <c r="U361" s="89" t="str">
        <f t="shared" si="112"/>
        <v/>
      </c>
      <c r="V361" s="89" t="str">
        <f t="shared" si="112"/>
        <v/>
      </c>
      <c r="W361" s="89" t="str">
        <f t="shared" si="112"/>
        <v/>
      </c>
      <c r="X361" s="89" t="str">
        <f t="shared" si="113"/>
        <v/>
      </c>
      <c r="Y361" s="90" t="str">
        <f t="shared" si="113"/>
        <v/>
      </c>
      <c r="Z361" s="102" t="str">
        <f t="shared" si="104"/>
        <v/>
      </c>
      <c r="AB361" s="88" t="str">
        <f>IF(B361=1,B361*('Base de Dados 2013'!$AN432-'Base de Dados 2013'!$AH432),"")</f>
        <v/>
      </c>
      <c r="AC361" s="89" t="str">
        <f>IF(C361=1,C361*('Base de Dados 2013'!$AN432-'Base de Dados 2013'!$AH432),"")</f>
        <v/>
      </c>
      <c r="AD361" s="89" t="str">
        <f>IF(D361=1,D361*('Base de Dados 2013'!$AN432-'Base de Dados 2013'!$AH432),"")</f>
        <v/>
      </c>
      <c r="AE361" s="89" t="str">
        <f>IF(E361=1,E361*('Base de Dados 2013'!$AN432-'Base de Dados 2013'!$AH432),"")</f>
        <v/>
      </c>
      <c r="AF361" s="89" t="str">
        <f>IF(F361=1,F361*('Base de Dados 2013'!$AN432-'Base de Dados 2013'!$AH432),"")</f>
        <v/>
      </c>
      <c r="AG361" s="89" t="str">
        <f>IF(G361=1,G361*('Base de Dados 2013'!$AN432-'Base de Dados 2013'!$AH432),"")</f>
        <v/>
      </c>
      <c r="AH361" s="89" t="str">
        <f>IF(H361=1,H361*('Base de Dados 2013'!$AN432-'Base de Dados 2013'!$AH432),"")</f>
        <v/>
      </c>
      <c r="AI361" s="89" t="str">
        <f>IF(I361=1,I361*('Base de Dados 2013'!$AN432-'Base de Dados 2013'!$AH432),"")</f>
        <v/>
      </c>
      <c r="AJ361" s="89" t="str">
        <f>IF(J361=1,J361*('Base de Dados 2013'!$AN432-'Base de Dados 2013'!$AH432),"")</f>
        <v/>
      </c>
      <c r="AK361" s="89" t="str">
        <f>IF(K361=1,K361*('Base de Dados 2013'!$AN432-'Base de Dados 2013'!$AH432),"")</f>
        <v/>
      </c>
      <c r="AL361" s="89" t="str">
        <f>IF(L361=1,L361*('Base de Dados 2013'!$AN432-'Base de Dados 2013'!$AH432),"")</f>
        <v/>
      </c>
      <c r="AM361" s="89" t="str">
        <f>IF(M361=1,M361*('Base de Dados 2013'!$AN432-'Base de Dados 2013'!$AH432),"")</f>
        <v/>
      </c>
      <c r="AN361" s="89" t="str">
        <f>IF(N361=1,N361*('Base de Dados 2013'!$AN432-'Base de Dados 2013'!$AH432),"")</f>
        <v/>
      </c>
      <c r="AO361" s="89">
        <f>IF(O361=1,O361*('Base de Dados 2013'!$AN432-'Base de Dados 2013'!$AH432),"")</f>
        <v>45</v>
      </c>
      <c r="AP361" s="89" t="str">
        <f>IF(P361=1,P361*('Base de Dados 2013'!$AN432-'Base de Dados 2013'!$AH432),"")</f>
        <v/>
      </c>
      <c r="AQ361" s="89" t="str">
        <f>IF(Q361=1,Q361*('Base de Dados 2013'!$AN432-'Base de Dados 2013'!$AH432),"")</f>
        <v/>
      </c>
      <c r="AR361" s="89" t="str">
        <f>IF(R361=1,R361*('Base de Dados 2013'!$AN432-'Base de Dados 2013'!$AH432),"")</f>
        <v/>
      </c>
      <c r="AS361" s="89" t="str">
        <f>IF(S361=1,S361*('Base de Dados 2013'!$AN432-'Base de Dados 2013'!$AH432),"")</f>
        <v/>
      </c>
      <c r="AT361" s="89" t="str">
        <f>IF(T361=1,T361*('Base de Dados 2013'!$AN432-'Base de Dados 2013'!$AH432),"")</f>
        <v/>
      </c>
      <c r="AU361" s="89" t="str">
        <f>IF(U361=1,U361*('Base de Dados 2013'!$AN432-'Base de Dados 2013'!$AH432),"")</f>
        <v/>
      </c>
      <c r="AV361" s="89" t="str">
        <f>IF(V361=1,V361*('Base de Dados 2013'!$AN432-'Base de Dados 2013'!$AH432),"")</f>
        <v/>
      </c>
      <c r="AW361" s="89" t="str">
        <f>IF(W361=1,W361*('Base de Dados 2013'!$AN432-'Base de Dados 2013'!$AH432),"")</f>
        <v/>
      </c>
      <c r="AX361" s="89" t="str">
        <f>IF(X361=1,X361*('Base de Dados 2013'!$AN432-'Base de Dados 2013'!$AH432),"")</f>
        <v/>
      </c>
      <c r="AY361" s="90" t="str">
        <f>IF(Y361=1,Y361*('Base de Dados 2013'!$AN432-'Base de Dados 2013'!$AH432),"")</f>
        <v/>
      </c>
      <c r="AZ361" t="str">
        <f t="shared" si="99"/>
        <v/>
      </c>
      <c r="BA361" t="str">
        <f t="shared" si="114"/>
        <v/>
      </c>
    </row>
    <row r="362" spans="1:53" x14ac:dyDescent="0.55000000000000004">
      <c r="A362" s="75" t="str">
        <f>'Base de Dados 2013'!O433</f>
        <v>USA 556</v>
      </c>
      <c r="B362" s="88" t="str">
        <f t="shared" si="112"/>
        <v/>
      </c>
      <c r="C362" s="89" t="str">
        <f t="shared" si="112"/>
        <v/>
      </c>
      <c r="D362" s="89" t="str">
        <f t="shared" si="112"/>
        <v/>
      </c>
      <c r="E362" s="89" t="str">
        <f t="shared" si="112"/>
        <v/>
      </c>
      <c r="F362" s="89" t="str">
        <f t="shared" si="112"/>
        <v/>
      </c>
      <c r="G362" s="89" t="str">
        <f t="shared" si="112"/>
        <v/>
      </c>
      <c r="H362" s="89" t="str">
        <f t="shared" si="105"/>
        <v/>
      </c>
      <c r="I362" s="89" t="str">
        <f t="shared" si="105"/>
        <v/>
      </c>
      <c r="J362" s="89" t="str">
        <f t="shared" si="105"/>
        <v/>
      </c>
      <c r="K362" s="89" t="str">
        <f t="shared" si="112"/>
        <v/>
      </c>
      <c r="L362" s="89">
        <f t="shared" si="112"/>
        <v>1</v>
      </c>
      <c r="M362" s="89" t="str">
        <f t="shared" si="112"/>
        <v/>
      </c>
      <c r="N362" s="89" t="str">
        <f t="shared" si="106"/>
        <v/>
      </c>
      <c r="O362" s="89" t="str">
        <f t="shared" si="107"/>
        <v/>
      </c>
      <c r="P362" s="89" t="str">
        <f t="shared" si="112"/>
        <v/>
      </c>
      <c r="Q362" s="89" t="str">
        <f t="shared" si="112"/>
        <v/>
      </c>
      <c r="R362" s="89" t="str">
        <f t="shared" si="112"/>
        <v/>
      </c>
      <c r="S362" s="89" t="str">
        <f t="shared" si="108"/>
        <v/>
      </c>
      <c r="T362" s="89" t="str">
        <f t="shared" si="109"/>
        <v/>
      </c>
      <c r="U362" s="89" t="str">
        <f t="shared" si="112"/>
        <v/>
      </c>
      <c r="V362" s="89" t="str">
        <f t="shared" si="112"/>
        <v/>
      </c>
      <c r="W362" s="89" t="str">
        <f t="shared" si="112"/>
        <v/>
      </c>
      <c r="X362" s="89" t="str">
        <f t="shared" si="113"/>
        <v/>
      </c>
      <c r="Y362" s="90" t="str">
        <f t="shared" si="113"/>
        <v/>
      </c>
      <c r="Z362" s="102" t="str">
        <f t="shared" si="104"/>
        <v/>
      </c>
      <c r="AB362" s="88" t="str">
        <f>IF(B362=1,B362*('Base de Dados 2013'!$AN433-'Base de Dados 2013'!$AH433),"")</f>
        <v/>
      </c>
      <c r="AC362" s="89" t="str">
        <f>IF(C362=1,C362*('Base de Dados 2013'!$AN433-'Base de Dados 2013'!$AH433),"")</f>
        <v/>
      </c>
      <c r="AD362" s="89" t="str">
        <f>IF(D362=1,D362*('Base de Dados 2013'!$AN433-'Base de Dados 2013'!$AH433),"")</f>
        <v/>
      </c>
      <c r="AE362" s="89" t="str">
        <f>IF(E362=1,E362*('Base de Dados 2013'!$AN433-'Base de Dados 2013'!$AH433),"")</f>
        <v/>
      </c>
      <c r="AF362" s="89" t="str">
        <f>IF(F362=1,F362*('Base de Dados 2013'!$AN433-'Base de Dados 2013'!$AH433),"")</f>
        <v/>
      </c>
      <c r="AG362" s="89" t="str">
        <f>IF(G362=1,G362*('Base de Dados 2013'!$AN433-'Base de Dados 2013'!$AH433),"")</f>
        <v/>
      </c>
      <c r="AH362" s="89" t="str">
        <f>IF(H362=1,H362*('Base de Dados 2013'!$AN433-'Base de Dados 2013'!$AH433),"")</f>
        <v/>
      </c>
      <c r="AI362" s="89" t="str">
        <f>IF(I362=1,I362*('Base de Dados 2013'!$AN433-'Base de Dados 2013'!$AH433),"")</f>
        <v/>
      </c>
      <c r="AJ362" s="89" t="str">
        <f>IF(J362=1,J362*('Base de Dados 2013'!$AN433-'Base de Dados 2013'!$AH433),"")</f>
        <v/>
      </c>
      <c r="AK362" s="89" t="str">
        <f>IF(K362=1,K362*('Base de Dados 2013'!$AN433-'Base de Dados 2013'!$AH433),"")</f>
        <v/>
      </c>
      <c r="AL362" s="89">
        <f>IF(L362=1,L362*('Base de Dados 2013'!$AN433-'Base de Dados 2013'!$AH433),"")</f>
        <v>90</v>
      </c>
      <c r="AM362" s="89" t="str">
        <f>IF(M362=1,M362*('Base de Dados 2013'!$AN433-'Base de Dados 2013'!$AH433),"")</f>
        <v/>
      </c>
      <c r="AN362" s="89" t="str">
        <f>IF(N362=1,N362*('Base de Dados 2013'!$AN433-'Base de Dados 2013'!$AH433),"")</f>
        <v/>
      </c>
      <c r="AO362" s="89" t="str">
        <f>IF(O362=1,O362*('Base de Dados 2013'!$AN433-'Base de Dados 2013'!$AH433),"")</f>
        <v/>
      </c>
      <c r="AP362" s="89" t="str">
        <f>IF(P362=1,P362*('Base de Dados 2013'!$AN433-'Base de Dados 2013'!$AH433),"")</f>
        <v/>
      </c>
      <c r="AQ362" s="89" t="str">
        <f>IF(Q362=1,Q362*('Base de Dados 2013'!$AN433-'Base de Dados 2013'!$AH433),"")</f>
        <v/>
      </c>
      <c r="AR362" s="89" t="str">
        <f>IF(R362=1,R362*('Base de Dados 2013'!$AN433-'Base de Dados 2013'!$AH433),"")</f>
        <v/>
      </c>
      <c r="AS362" s="89" t="str">
        <f>IF(S362=1,S362*('Base de Dados 2013'!$AN433-'Base de Dados 2013'!$AH433),"")</f>
        <v/>
      </c>
      <c r="AT362" s="89" t="str">
        <f>IF(T362=1,T362*('Base de Dados 2013'!$AN433-'Base de Dados 2013'!$AH433),"")</f>
        <v/>
      </c>
      <c r="AU362" s="89" t="str">
        <f>IF(U362=1,U362*('Base de Dados 2013'!$AN433-'Base de Dados 2013'!$AH433),"")</f>
        <v/>
      </c>
      <c r="AV362" s="89" t="str">
        <f>IF(V362=1,V362*('Base de Dados 2013'!$AN433-'Base de Dados 2013'!$AH433),"")</f>
        <v/>
      </c>
      <c r="AW362" s="89" t="str">
        <f>IF(W362=1,W362*('Base de Dados 2013'!$AN433-'Base de Dados 2013'!$AH433),"")</f>
        <v/>
      </c>
      <c r="AX362" s="89" t="str">
        <f>IF(X362=1,X362*('Base de Dados 2013'!$AN433-'Base de Dados 2013'!$AH433),"")</f>
        <v/>
      </c>
      <c r="AY362" s="90" t="str">
        <f>IF(Y362=1,Y362*('Base de Dados 2013'!$AN433-'Base de Dados 2013'!$AH433),"")</f>
        <v/>
      </c>
      <c r="AZ362" t="str">
        <f t="shared" si="99"/>
        <v/>
      </c>
      <c r="BA362" t="str">
        <f t="shared" si="114"/>
        <v/>
      </c>
    </row>
    <row r="363" spans="1:53" x14ac:dyDescent="0.55000000000000004">
      <c r="A363" s="75" t="str">
        <f>'Base de Dados 2013'!O434</f>
        <v>USB 296</v>
      </c>
      <c r="B363" s="88" t="str">
        <f t="shared" si="112"/>
        <v/>
      </c>
      <c r="C363" s="89" t="str">
        <f t="shared" si="112"/>
        <v/>
      </c>
      <c r="D363" s="89" t="str">
        <f t="shared" si="112"/>
        <v/>
      </c>
      <c r="E363" s="89" t="str">
        <f t="shared" si="112"/>
        <v/>
      </c>
      <c r="F363" s="89" t="str">
        <f t="shared" si="112"/>
        <v/>
      </c>
      <c r="G363" s="89">
        <f t="shared" si="112"/>
        <v>1</v>
      </c>
      <c r="H363" s="89" t="str">
        <f t="shared" si="105"/>
        <v/>
      </c>
      <c r="I363" s="89" t="str">
        <f t="shared" si="105"/>
        <v/>
      </c>
      <c r="J363" s="89" t="str">
        <f t="shared" si="105"/>
        <v/>
      </c>
      <c r="K363" s="89" t="str">
        <f t="shared" si="112"/>
        <v/>
      </c>
      <c r="L363" s="89" t="str">
        <f t="shared" si="112"/>
        <v/>
      </c>
      <c r="M363" s="89" t="str">
        <f t="shared" si="112"/>
        <v/>
      </c>
      <c r="N363" s="89" t="str">
        <f t="shared" si="106"/>
        <v/>
      </c>
      <c r="O363" s="89" t="str">
        <f t="shared" si="107"/>
        <v/>
      </c>
      <c r="P363" s="89" t="str">
        <f t="shared" si="112"/>
        <v/>
      </c>
      <c r="Q363" s="89" t="str">
        <f t="shared" si="112"/>
        <v/>
      </c>
      <c r="R363" s="89" t="str">
        <f t="shared" si="112"/>
        <v/>
      </c>
      <c r="S363" s="89" t="str">
        <f t="shared" si="108"/>
        <v/>
      </c>
      <c r="T363" s="89" t="str">
        <f t="shared" si="109"/>
        <v/>
      </c>
      <c r="U363" s="89" t="str">
        <f t="shared" si="112"/>
        <v/>
      </c>
      <c r="V363" s="89" t="str">
        <f t="shared" si="112"/>
        <v/>
      </c>
      <c r="W363" s="89" t="str">
        <f t="shared" si="112"/>
        <v/>
      </c>
      <c r="X363" s="89" t="str">
        <f t="shared" si="113"/>
        <v/>
      </c>
      <c r="Y363" s="90" t="str">
        <f t="shared" si="113"/>
        <v/>
      </c>
      <c r="Z363" s="102" t="str">
        <f t="shared" si="104"/>
        <v/>
      </c>
      <c r="AB363" s="88" t="str">
        <f>IF(B363=1,B363*('Base de Dados 2013'!$AN434-'Base de Dados 2013'!$AH434),"")</f>
        <v/>
      </c>
      <c r="AC363" s="89" t="str">
        <f>IF(C363=1,C363*('Base de Dados 2013'!$AN434-'Base de Dados 2013'!$AH434),"")</f>
        <v/>
      </c>
      <c r="AD363" s="89" t="str">
        <f>IF(D363=1,D363*('Base de Dados 2013'!$AN434-'Base de Dados 2013'!$AH434),"")</f>
        <v/>
      </c>
      <c r="AE363" s="89" t="str">
        <f>IF(E363=1,E363*('Base de Dados 2013'!$AN434-'Base de Dados 2013'!$AH434),"")</f>
        <v/>
      </c>
      <c r="AF363" s="89" t="str">
        <f>IF(F363=1,F363*('Base de Dados 2013'!$AN434-'Base de Dados 2013'!$AH434),"")</f>
        <v/>
      </c>
      <c r="AG363" s="89">
        <f>IF(G363=1,G363*('Base de Dados 2013'!$AN434-'Base de Dados 2013'!$AH434),"")</f>
        <v>59</v>
      </c>
      <c r="AH363" s="89" t="str">
        <f>IF(H363=1,H363*('Base de Dados 2013'!$AN434-'Base de Dados 2013'!$AH434),"")</f>
        <v/>
      </c>
      <c r="AI363" s="89" t="str">
        <f>IF(I363=1,I363*('Base de Dados 2013'!$AN434-'Base de Dados 2013'!$AH434),"")</f>
        <v/>
      </c>
      <c r="AJ363" s="89" t="str">
        <f>IF(J363=1,J363*('Base de Dados 2013'!$AN434-'Base de Dados 2013'!$AH434),"")</f>
        <v/>
      </c>
      <c r="AK363" s="89" t="str">
        <f>IF(K363=1,K363*('Base de Dados 2013'!$AN434-'Base de Dados 2013'!$AH434),"")</f>
        <v/>
      </c>
      <c r="AL363" s="89" t="str">
        <f>IF(L363=1,L363*('Base de Dados 2013'!$AN434-'Base de Dados 2013'!$AH434),"")</f>
        <v/>
      </c>
      <c r="AM363" s="89" t="str">
        <f>IF(M363=1,M363*('Base de Dados 2013'!$AN434-'Base de Dados 2013'!$AH434),"")</f>
        <v/>
      </c>
      <c r="AN363" s="89" t="str">
        <f>IF(N363=1,N363*('Base de Dados 2013'!$AN434-'Base de Dados 2013'!$AH434),"")</f>
        <v/>
      </c>
      <c r="AO363" s="89" t="str">
        <f>IF(O363=1,O363*('Base de Dados 2013'!$AN434-'Base de Dados 2013'!$AH434),"")</f>
        <v/>
      </c>
      <c r="AP363" s="89" t="str">
        <f>IF(P363=1,P363*('Base de Dados 2013'!$AN434-'Base de Dados 2013'!$AH434),"")</f>
        <v/>
      </c>
      <c r="AQ363" s="89" t="str">
        <f>IF(Q363=1,Q363*('Base de Dados 2013'!$AN434-'Base de Dados 2013'!$AH434),"")</f>
        <v/>
      </c>
      <c r="AR363" s="89" t="str">
        <f>IF(R363=1,R363*('Base de Dados 2013'!$AN434-'Base de Dados 2013'!$AH434),"")</f>
        <v/>
      </c>
      <c r="AS363" s="89" t="str">
        <f>IF(S363=1,S363*('Base de Dados 2013'!$AN434-'Base de Dados 2013'!$AH434),"")</f>
        <v/>
      </c>
      <c r="AT363" s="89" t="str">
        <f>IF(T363=1,T363*('Base de Dados 2013'!$AN434-'Base de Dados 2013'!$AH434),"")</f>
        <v/>
      </c>
      <c r="AU363" s="89" t="str">
        <f>IF(U363=1,U363*('Base de Dados 2013'!$AN434-'Base de Dados 2013'!$AH434),"")</f>
        <v/>
      </c>
      <c r="AV363" s="89" t="str">
        <f>IF(V363=1,V363*('Base de Dados 2013'!$AN434-'Base de Dados 2013'!$AH434),"")</f>
        <v/>
      </c>
      <c r="AW363" s="89" t="str">
        <f>IF(W363=1,W363*('Base de Dados 2013'!$AN434-'Base de Dados 2013'!$AH434),"")</f>
        <v/>
      </c>
      <c r="AX363" s="89" t="str">
        <f>IF(X363=1,X363*('Base de Dados 2013'!$AN434-'Base de Dados 2013'!$AH434),"")</f>
        <v/>
      </c>
      <c r="AY363" s="90" t="str">
        <f>IF(Y363=1,Y363*('Base de Dados 2013'!$AN434-'Base de Dados 2013'!$AH434),"")</f>
        <v/>
      </c>
      <c r="AZ363" t="str">
        <f t="shared" si="99"/>
        <v/>
      </c>
      <c r="BA363" t="str">
        <f t="shared" si="114"/>
        <v/>
      </c>
    </row>
    <row r="364" spans="1:53" x14ac:dyDescent="0.55000000000000004">
      <c r="A364" s="75" t="str">
        <f>'Base de Dados 2013'!O435</f>
        <v>USB 557</v>
      </c>
      <c r="B364" s="88" t="str">
        <f t="shared" si="112"/>
        <v/>
      </c>
      <c r="C364" s="89" t="str">
        <f t="shared" si="112"/>
        <v/>
      </c>
      <c r="D364" s="89" t="str">
        <f t="shared" si="112"/>
        <v/>
      </c>
      <c r="E364" s="89" t="str">
        <f t="shared" si="112"/>
        <v/>
      </c>
      <c r="F364" s="89">
        <f t="shared" si="112"/>
        <v>1</v>
      </c>
      <c r="G364" s="89" t="str">
        <f t="shared" si="112"/>
        <v/>
      </c>
      <c r="H364" s="89" t="str">
        <f t="shared" si="105"/>
        <v/>
      </c>
      <c r="I364" s="89" t="str">
        <f t="shared" si="105"/>
        <v/>
      </c>
      <c r="J364" s="89" t="str">
        <f t="shared" si="105"/>
        <v/>
      </c>
      <c r="K364" s="89" t="str">
        <f t="shared" si="112"/>
        <v/>
      </c>
      <c r="L364" s="89" t="str">
        <f t="shared" si="112"/>
        <v/>
      </c>
      <c r="M364" s="89" t="str">
        <f t="shared" si="112"/>
        <v/>
      </c>
      <c r="N364" s="89" t="str">
        <f t="shared" si="106"/>
        <v/>
      </c>
      <c r="O364" s="89" t="str">
        <f t="shared" si="107"/>
        <v/>
      </c>
      <c r="P364" s="89" t="str">
        <f t="shared" si="112"/>
        <v/>
      </c>
      <c r="Q364" s="89" t="str">
        <f t="shared" si="112"/>
        <v/>
      </c>
      <c r="R364" s="89" t="str">
        <f t="shared" si="112"/>
        <v/>
      </c>
      <c r="S364" s="89" t="str">
        <f t="shared" si="108"/>
        <v/>
      </c>
      <c r="T364" s="89" t="str">
        <f t="shared" si="109"/>
        <v/>
      </c>
      <c r="U364" s="89" t="str">
        <f t="shared" si="112"/>
        <v/>
      </c>
      <c r="V364" s="89" t="str">
        <f t="shared" si="112"/>
        <v/>
      </c>
      <c r="W364" s="89" t="str">
        <f t="shared" si="112"/>
        <v/>
      </c>
      <c r="X364" s="89" t="str">
        <f t="shared" si="113"/>
        <v/>
      </c>
      <c r="Y364" s="90" t="str">
        <f t="shared" si="113"/>
        <v/>
      </c>
      <c r="Z364" s="102" t="str">
        <f t="shared" si="104"/>
        <v/>
      </c>
      <c r="AB364" s="88" t="str">
        <f>IF(B364=1,B364*('Base de Dados 2013'!$AN435-'Base de Dados 2013'!$AH435),"")</f>
        <v/>
      </c>
      <c r="AC364" s="89" t="str">
        <f>IF(C364=1,C364*('Base de Dados 2013'!$AN435-'Base de Dados 2013'!$AH435),"")</f>
        <v/>
      </c>
      <c r="AD364" s="89" t="str">
        <f>IF(D364=1,D364*('Base de Dados 2013'!$AN435-'Base de Dados 2013'!$AH435),"")</f>
        <v/>
      </c>
      <c r="AE364" s="89" t="str">
        <f>IF(E364=1,E364*('Base de Dados 2013'!$AN435-'Base de Dados 2013'!$AH435),"")</f>
        <v/>
      </c>
      <c r="AF364" s="89">
        <f>IF(F364=1,F364*('Base de Dados 2013'!$AN435-'Base de Dados 2013'!$AH435),"")</f>
        <v>118</v>
      </c>
      <c r="AG364" s="89" t="str">
        <f>IF(G364=1,G364*('Base de Dados 2013'!$AN435-'Base de Dados 2013'!$AH435),"")</f>
        <v/>
      </c>
      <c r="AH364" s="89" t="str">
        <f>IF(H364=1,H364*('Base de Dados 2013'!$AN435-'Base de Dados 2013'!$AH435),"")</f>
        <v/>
      </c>
      <c r="AI364" s="89" t="str">
        <f>IF(I364=1,I364*('Base de Dados 2013'!$AN435-'Base de Dados 2013'!$AH435),"")</f>
        <v/>
      </c>
      <c r="AJ364" s="89" t="str">
        <f>IF(J364=1,J364*('Base de Dados 2013'!$AN435-'Base de Dados 2013'!$AH435),"")</f>
        <v/>
      </c>
      <c r="AK364" s="89" t="str">
        <f>IF(K364=1,K364*('Base de Dados 2013'!$AN435-'Base de Dados 2013'!$AH435),"")</f>
        <v/>
      </c>
      <c r="AL364" s="89" t="str">
        <f>IF(L364=1,L364*('Base de Dados 2013'!$AN435-'Base de Dados 2013'!$AH435),"")</f>
        <v/>
      </c>
      <c r="AM364" s="89" t="str">
        <f>IF(M364=1,M364*('Base de Dados 2013'!$AN435-'Base de Dados 2013'!$AH435),"")</f>
        <v/>
      </c>
      <c r="AN364" s="89" t="str">
        <f>IF(N364=1,N364*('Base de Dados 2013'!$AN435-'Base de Dados 2013'!$AH435),"")</f>
        <v/>
      </c>
      <c r="AO364" s="89" t="str">
        <f>IF(O364=1,O364*('Base de Dados 2013'!$AN435-'Base de Dados 2013'!$AH435),"")</f>
        <v/>
      </c>
      <c r="AP364" s="89" t="str">
        <f>IF(P364=1,P364*('Base de Dados 2013'!$AN435-'Base de Dados 2013'!$AH435),"")</f>
        <v/>
      </c>
      <c r="AQ364" s="89" t="str">
        <f>IF(Q364=1,Q364*('Base de Dados 2013'!$AN435-'Base de Dados 2013'!$AH435),"")</f>
        <v/>
      </c>
      <c r="AR364" s="89" t="str">
        <f>IF(R364=1,R364*('Base de Dados 2013'!$AN435-'Base de Dados 2013'!$AH435),"")</f>
        <v/>
      </c>
      <c r="AS364" s="89" t="str">
        <f>IF(S364=1,S364*('Base de Dados 2013'!$AN435-'Base de Dados 2013'!$AH435),"")</f>
        <v/>
      </c>
      <c r="AT364" s="89" t="str">
        <f>IF(T364=1,T364*('Base de Dados 2013'!$AN435-'Base de Dados 2013'!$AH435),"")</f>
        <v/>
      </c>
      <c r="AU364" s="89" t="str">
        <f>IF(U364=1,U364*('Base de Dados 2013'!$AN435-'Base de Dados 2013'!$AH435),"")</f>
        <v/>
      </c>
      <c r="AV364" s="89" t="str">
        <f>IF(V364=1,V364*('Base de Dados 2013'!$AN435-'Base de Dados 2013'!$AH435),"")</f>
        <v/>
      </c>
      <c r="AW364" s="89" t="str">
        <f>IF(W364=1,W364*('Base de Dados 2013'!$AN435-'Base de Dados 2013'!$AH435),"")</f>
        <v/>
      </c>
      <c r="AX364" s="89" t="str">
        <f>IF(X364=1,X364*('Base de Dados 2013'!$AN435-'Base de Dados 2013'!$AH435),"")</f>
        <v/>
      </c>
      <c r="AY364" s="90" t="str">
        <f>IF(Y364=1,Y364*('Base de Dados 2013'!$AN435-'Base de Dados 2013'!$AH435),"")</f>
        <v/>
      </c>
      <c r="AZ364" t="str">
        <f t="shared" si="99"/>
        <v/>
      </c>
      <c r="BA364" t="str">
        <f t="shared" si="114"/>
        <v/>
      </c>
    </row>
    <row r="365" spans="1:53" x14ac:dyDescent="0.55000000000000004">
      <c r="A365" s="75" t="str">
        <f>'Base de Dados 2013'!O436</f>
        <v>USB 558</v>
      </c>
      <c r="B365" s="88" t="str">
        <f t="shared" si="112"/>
        <v/>
      </c>
      <c r="C365" s="89" t="str">
        <f t="shared" si="112"/>
        <v/>
      </c>
      <c r="D365" s="89" t="str">
        <f t="shared" si="112"/>
        <v/>
      </c>
      <c r="E365" s="89">
        <f t="shared" si="112"/>
        <v>1</v>
      </c>
      <c r="F365" s="89" t="str">
        <f t="shared" si="112"/>
        <v/>
      </c>
      <c r="G365" s="89" t="str">
        <f t="shared" si="112"/>
        <v/>
      </c>
      <c r="H365" s="89" t="str">
        <f t="shared" si="105"/>
        <v/>
      </c>
      <c r="I365" s="89" t="str">
        <f t="shared" si="105"/>
        <v/>
      </c>
      <c r="J365" s="89" t="str">
        <f t="shared" si="105"/>
        <v/>
      </c>
      <c r="K365" s="89" t="str">
        <f t="shared" si="112"/>
        <v/>
      </c>
      <c r="L365" s="89" t="str">
        <f t="shared" si="112"/>
        <v/>
      </c>
      <c r="M365" s="89" t="str">
        <f t="shared" si="112"/>
        <v/>
      </c>
      <c r="N365" s="89" t="str">
        <f t="shared" si="106"/>
        <v/>
      </c>
      <c r="O365" s="89" t="str">
        <f t="shared" si="107"/>
        <v/>
      </c>
      <c r="P365" s="89" t="str">
        <f t="shared" si="112"/>
        <v/>
      </c>
      <c r="Q365" s="89" t="str">
        <f t="shared" si="112"/>
        <v/>
      </c>
      <c r="R365" s="89" t="str">
        <f t="shared" si="112"/>
        <v/>
      </c>
      <c r="S365" s="89" t="str">
        <f t="shared" si="108"/>
        <v/>
      </c>
      <c r="T365" s="89" t="str">
        <f t="shared" si="109"/>
        <v/>
      </c>
      <c r="U365" s="89" t="str">
        <f t="shared" si="112"/>
        <v/>
      </c>
      <c r="V365" s="89" t="str">
        <f t="shared" si="112"/>
        <v/>
      </c>
      <c r="W365" s="89" t="str">
        <f t="shared" ref="W365:Y376" si="115">IF($A365=W$1,1,"")</f>
        <v/>
      </c>
      <c r="X365" s="89" t="str">
        <f t="shared" si="115"/>
        <v/>
      </c>
      <c r="Y365" s="90" t="str">
        <f t="shared" si="115"/>
        <v/>
      </c>
      <c r="Z365" s="102" t="str">
        <f t="shared" si="104"/>
        <v/>
      </c>
      <c r="AB365" s="88" t="str">
        <f>IF(B365=1,B365*('Base de Dados 2013'!$AN436-'Base de Dados 2013'!$AH436),"")</f>
        <v/>
      </c>
      <c r="AC365" s="89" t="str">
        <f>IF(C365=1,C365*('Base de Dados 2013'!$AN436-'Base de Dados 2013'!$AH436),"")</f>
        <v/>
      </c>
      <c r="AD365" s="89" t="str">
        <f>IF(D365=1,D365*('Base de Dados 2013'!$AN436-'Base de Dados 2013'!$AH436),"")</f>
        <v/>
      </c>
      <c r="AE365" s="89">
        <f>IF(E365=1,E365*('Base de Dados 2013'!$AN436-'Base de Dados 2013'!$AH436),"")</f>
        <v>50</v>
      </c>
      <c r="AF365" s="89" t="str">
        <f>IF(F365=1,F365*('Base de Dados 2013'!$AN436-'Base de Dados 2013'!$AH436),"")</f>
        <v/>
      </c>
      <c r="AG365" s="89" t="str">
        <f>IF(G365=1,G365*('Base de Dados 2013'!$AN436-'Base de Dados 2013'!$AH436),"")</f>
        <v/>
      </c>
      <c r="AH365" s="89" t="str">
        <f>IF(H365=1,H365*('Base de Dados 2013'!$AN436-'Base de Dados 2013'!$AH436),"")</f>
        <v/>
      </c>
      <c r="AI365" s="89" t="str">
        <f>IF(I365=1,I365*('Base de Dados 2013'!$AN436-'Base de Dados 2013'!$AH436),"")</f>
        <v/>
      </c>
      <c r="AJ365" s="89" t="str">
        <f>IF(J365=1,J365*('Base de Dados 2013'!$AN436-'Base de Dados 2013'!$AH436),"")</f>
        <v/>
      </c>
      <c r="AK365" s="89" t="str">
        <f>IF(K365=1,K365*('Base de Dados 2013'!$AN436-'Base de Dados 2013'!$AH436),"")</f>
        <v/>
      </c>
      <c r="AL365" s="89" t="str">
        <f>IF(L365=1,L365*('Base de Dados 2013'!$AN436-'Base de Dados 2013'!$AH436),"")</f>
        <v/>
      </c>
      <c r="AM365" s="89" t="str">
        <f>IF(M365=1,M365*('Base de Dados 2013'!$AN436-'Base de Dados 2013'!$AH436),"")</f>
        <v/>
      </c>
      <c r="AN365" s="89" t="str">
        <f>IF(N365=1,N365*('Base de Dados 2013'!$AN436-'Base de Dados 2013'!$AH436),"")</f>
        <v/>
      </c>
      <c r="AO365" s="89" t="str">
        <f>IF(O365=1,O365*('Base de Dados 2013'!$AN436-'Base de Dados 2013'!$AH436),"")</f>
        <v/>
      </c>
      <c r="AP365" s="89" t="str">
        <f>IF(P365=1,P365*('Base de Dados 2013'!$AN436-'Base de Dados 2013'!$AH436),"")</f>
        <v/>
      </c>
      <c r="AQ365" s="89" t="str">
        <f>IF(Q365=1,Q365*('Base de Dados 2013'!$AN436-'Base de Dados 2013'!$AH436),"")</f>
        <v/>
      </c>
      <c r="AR365" s="89" t="str">
        <f>IF(R365=1,R365*('Base de Dados 2013'!$AN436-'Base de Dados 2013'!$AH436),"")</f>
        <v/>
      </c>
      <c r="AS365" s="89" t="str">
        <f>IF(S365=1,S365*('Base de Dados 2013'!$AN436-'Base de Dados 2013'!$AH436),"")</f>
        <v/>
      </c>
      <c r="AT365" s="89" t="str">
        <f>IF(T365=1,T365*('Base de Dados 2013'!$AN436-'Base de Dados 2013'!$AH436),"")</f>
        <v/>
      </c>
      <c r="AU365" s="89" t="str">
        <f>IF(U365=1,U365*('Base de Dados 2013'!$AN436-'Base de Dados 2013'!$AH436),"")</f>
        <v/>
      </c>
      <c r="AV365" s="89" t="str">
        <f>IF(V365=1,V365*('Base de Dados 2013'!$AN436-'Base de Dados 2013'!$AH436),"")</f>
        <v/>
      </c>
      <c r="AW365" s="89" t="str">
        <f>IF(W365=1,W365*('Base de Dados 2013'!$AN436-'Base de Dados 2013'!$AH436),"")</f>
        <v/>
      </c>
      <c r="AX365" s="89" t="str">
        <f>IF(X365=1,X365*('Base de Dados 2013'!$AN436-'Base de Dados 2013'!$AH436),"")</f>
        <v/>
      </c>
      <c r="AY365" s="90" t="str">
        <f>IF(Y365=1,Y365*('Base de Dados 2013'!$AN436-'Base de Dados 2013'!$AH436),"")</f>
        <v/>
      </c>
      <c r="AZ365" t="str">
        <f t="shared" si="99"/>
        <v/>
      </c>
      <c r="BA365" t="str">
        <f t="shared" si="114"/>
        <v/>
      </c>
    </row>
    <row r="366" spans="1:53" x14ac:dyDescent="0.55000000000000004">
      <c r="A366" s="75" t="str">
        <f>'Base de Dados 2013'!O437</f>
        <v>USB 572</v>
      </c>
      <c r="B366" s="88">
        <f t="shared" ref="B366:W376" si="116">IF($A366=B$1,1,"")</f>
        <v>1</v>
      </c>
      <c r="C366" s="89" t="str">
        <f t="shared" si="116"/>
        <v/>
      </c>
      <c r="D366" s="89" t="str">
        <f t="shared" si="116"/>
        <v/>
      </c>
      <c r="E366" s="89" t="str">
        <f t="shared" si="116"/>
        <v/>
      </c>
      <c r="F366" s="89" t="str">
        <f t="shared" si="116"/>
        <v/>
      </c>
      <c r="G366" s="89" t="str">
        <f t="shared" si="116"/>
        <v/>
      </c>
      <c r="H366" s="89" t="str">
        <f t="shared" si="105"/>
        <v/>
      </c>
      <c r="I366" s="89" t="str">
        <f t="shared" si="105"/>
        <v/>
      </c>
      <c r="J366" s="89" t="str">
        <f t="shared" si="105"/>
        <v/>
      </c>
      <c r="K366" s="89" t="str">
        <f t="shared" si="116"/>
        <v/>
      </c>
      <c r="L366" s="89" t="str">
        <f t="shared" si="116"/>
        <v/>
      </c>
      <c r="M366" s="89" t="str">
        <f t="shared" si="116"/>
        <v/>
      </c>
      <c r="N366" s="89" t="str">
        <f t="shared" si="106"/>
        <v/>
      </c>
      <c r="O366" s="89" t="str">
        <f t="shared" si="107"/>
        <v/>
      </c>
      <c r="P366" s="89" t="str">
        <f t="shared" si="116"/>
        <v/>
      </c>
      <c r="Q366" s="89" t="str">
        <f t="shared" si="116"/>
        <v/>
      </c>
      <c r="R366" s="89" t="str">
        <f t="shared" si="116"/>
        <v/>
      </c>
      <c r="S366" s="89" t="str">
        <f t="shared" si="108"/>
        <v/>
      </c>
      <c r="T366" s="89" t="str">
        <f t="shared" si="109"/>
        <v/>
      </c>
      <c r="U366" s="89" t="str">
        <f t="shared" si="116"/>
        <v/>
      </c>
      <c r="V366" s="89" t="str">
        <f t="shared" si="116"/>
        <v/>
      </c>
      <c r="W366" s="89" t="str">
        <f t="shared" si="116"/>
        <v/>
      </c>
      <c r="X366" s="89" t="str">
        <f t="shared" si="115"/>
        <v/>
      </c>
      <c r="Y366" s="90" t="str">
        <f t="shared" si="115"/>
        <v/>
      </c>
      <c r="Z366" s="102" t="str">
        <f t="shared" si="104"/>
        <v/>
      </c>
      <c r="AB366" s="88">
        <f>IF(B366=1,B366*('Base de Dados 2013'!$AN437-'Base de Dados 2013'!$AH437),"")</f>
        <v>55</v>
      </c>
      <c r="AC366" s="89" t="str">
        <f>IF(C366=1,C366*('Base de Dados 2013'!$AN437-'Base de Dados 2013'!$AH437),"")</f>
        <v/>
      </c>
      <c r="AD366" s="89" t="str">
        <f>IF(D366=1,D366*('Base de Dados 2013'!$AN437-'Base de Dados 2013'!$AH437),"")</f>
        <v/>
      </c>
      <c r="AE366" s="89" t="str">
        <f>IF(E366=1,E366*('Base de Dados 2013'!$AN437-'Base de Dados 2013'!$AH437),"")</f>
        <v/>
      </c>
      <c r="AF366" s="89" t="str">
        <f>IF(F366=1,F366*('Base de Dados 2013'!$AN437-'Base de Dados 2013'!$AH437),"")</f>
        <v/>
      </c>
      <c r="AG366" s="89" t="str">
        <f>IF(G366=1,G366*('Base de Dados 2013'!$AN437-'Base de Dados 2013'!$AH437),"")</f>
        <v/>
      </c>
      <c r="AH366" s="89" t="str">
        <f>IF(H366=1,H366*('Base de Dados 2013'!$AN437-'Base de Dados 2013'!$AH437),"")</f>
        <v/>
      </c>
      <c r="AI366" s="89" t="str">
        <f>IF(I366=1,I366*('Base de Dados 2013'!$AN437-'Base de Dados 2013'!$AH437),"")</f>
        <v/>
      </c>
      <c r="AJ366" s="89" t="str">
        <f>IF(J366=1,J366*('Base de Dados 2013'!$AN437-'Base de Dados 2013'!$AH437),"")</f>
        <v/>
      </c>
      <c r="AK366" s="89" t="str">
        <f>IF(K366=1,K366*('Base de Dados 2013'!$AN437-'Base de Dados 2013'!$AH437),"")</f>
        <v/>
      </c>
      <c r="AL366" s="89" t="str">
        <f>IF(L366=1,L366*('Base de Dados 2013'!$AN437-'Base de Dados 2013'!$AH437),"")</f>
        <v/>
      </c>
      <c r="AM366" s="89" t="str">
        <f>IF(M366=1,M366*('Base de Dados 2013'!$AN437-'Base de Dados 2013'!$AH437),"")</f>
        <v/>
      </c>
      <c r="AN366" s="89" t="str">
        <f>IF(N366=1,N366*('Base de Dados 2013'!$AN437-'Base de Dados 2013'!$AH437),"")</f>
        <v/>
      </c>
      <c r="AO366" s="89" t="str">
        <f>IF(O366=1,O366*('Base de Dados 2013'!$AN437-'Base de Dados 2013'!$AH437),"")</f>
        <v/>
      </c>
      <c r="AP366" s="89" t="str">
        <f>IF(P366=1,P366*('Base de Dados 2013'!$AN437-'Base de Dados 2013'!$AH437),"")</f>
        <v/>
      </c>
      <c r="AQ366" s="89" t="str">
        <f>IF(Q366=1,Q366*('Base de Dados 2013'!$AN437-'Base de Dados 2013'!$AH437),"")</f>
        <v/>
      </c>
      <c r="AR366" s="89" t="str">
        <f>IF(R366=1,R366*('Base de Dados 2013'!$AN437-'Base de Dados 2013'!$AH437),"")</f>
        <v/>
      </c>
      <c r="AS366" s="89" t="str">
        <f>IF(S366=1,S366*('Base de Dados 2013'!$AN437-'Base de Dados 2013'!$AH437),"")</f>
        <v/>
      </c>
      <c r="AT366" s="89" t="str">
        <f>IF(T366=1,T366*('Base de Dados 2013'!$AN437-'Base de Dados 2013'!$AH437),"")</f>
        <v/>
      </c>
      <c r="AU366" s="89" t="str">
        <f>IF(U366=1,U366*('Base de Dados 2013'!$AN437-'Base de Dados 2013'!$AH437),"")</f>
        <v/>
      </c>
      <c r="AV366" s="89" t="str">
        <f>IF(V366=1,V366*('Base de Dados 2013'!$AN437-'Base de Dados 2013'!$AH437),"")</f>
        <v/>
      </c>
      <c r="AW366" s="89" t="str">
        <f>IF(W366=1,W366*('Base de Dados 2013'!$AN437-'Base de Dados 2013'!$AH437),"")</f>
        <v/>
      </c>
      <c r="AX366" s="89" t="str">
        <f>IF(X366=1,X366*('Base de Dados 2013'!$AN437-'Base de Dados 2013'!$AH437),"")</f>
        <v/>
      </c>
      <c r="AY366" s="90" t="str">
        <f>IF(Y366=1,Y366*('Base de Dados 2013'!$AN437-'Base de Dados 2013'!$AH437),"")</f>
        <v/>
      </c>
      <c r="AZ366" t="str">
        <f t="shared" ref="AZ366:AZ423" si="117">IF(SUM(AB366:AY366)&lt;=0,"AQUI!","")</f>
        <v/>
      </c>
      <c r="BA366" t="str">
        <f t="shared" si="114"/>
        <v/>
      </c>
    </row>
    <row r="367" spans="1:53" x14ac:dyDescent="0.55000000000000004">
      <c r="A367" s="75" t="str">
        <f>'Base de Dados 2013'!O438</f>
        <v>USB 296</v>
      </c>
      <c r="B367" s="88" t="str">
        <f t="shared" si="116"/>
        <v/>
      </c>
      <c r="C367" s="89" t="str">
        <f t="shared" si="116"/>
        <v/>
      </c>
      <c r="D367" s="89" t="str">
        <f t="shared" si="116"/>
        <v/>
      </c>
      <c r="E367" s="89" t="str">
        <f t="shared" si="116"/>
        <v/>
      </c>
      <c r="F367" s="89" t="str">
        <f t="shared" si="116"/>
        <v/>
      </c>
      <c r="G367" s="89">
        <f t="shared" si="116"/>
        <v>1</v>
      </c>
      <c r="H367" s="89" t="str">
        <f t="shared" si="105"/>
        <v/>
      </c>
      <c r="I367" s="89" t="str">
        <f t="shared" si="105"/>
        <v/>
      </c>
      <c r="J367" s="89" t="str">
        <f t="shared" si="105"/>
        <v/>
      </c>
      <c r="K367" s="89" t="str">
        <f t="shared" si="116"/>
        <v/>
      </c>
      <c r="L367" s="89" t="str">
        <f t="shared" si="116"/>
        <v/>
      </c>
      <c r="M367" s="89" t="str">
        <f t="shared" si="116"/>
        <v/>
      </c>
      <c r="N367" s="89" t="str">
        <f t="shared" si="106"/>
        <v/>
      </c>
      <c r="O367" s="89" t="str">
        <f t="shared" si="107"/>
        <v/>
      </c>
      <c r="P367" s="89" t="str">
        <f t="shared" si="116"/>
        <v/>
      </c>
      <c r="Q367" s="89" t="str">
        <f t="shared" si="116"/>
        <v/>
      </c>
      <c r="R367" s="89" t="str">
        <f t="shared" si="116"/>
        <v/>
      </c>
      <c r="S367" s="89" t="str">
        <f t="shared" si="108"/>
        <v/>
      </c>
      <c r="T367" s="89" t="str">
        <f t="shared" si="109"/>
        <v/>
      </c>
      <c r="U367" s="89" t="str">
        <f t="shared" si="116"/>
        <v/>
      </c>
      <c r="V367" s="89" t="str">
        <f t="shared" si="116"/>
        <v/>
      </c>
      <c r="W367" s="89" t="str">
        <f t="shared" si="116"/>
        <v/>
      </c>
      <c r="X367" s="89" t="str">
        <f t="shared" si="115"/>
        <v/>
      </c>
      <c r="Y367" s="90" t="str">
        <f t="shared" si="115"/>
        <v/>
      </c>
      <c r="Z367" s="102" t="str">
        <f t="shared" si="104"/>
        <v/>
      </c>
      <c r="AB367" s="88" t="str">
        <f>IF(B367=1,B367*('Base de Dados 2013'!$AN438-'Base de Dados 2013'!$AH438),"")</f>
        <v/>
      </c>
      <c r="AC367" s="89" t="str">
        <f>IF(C367=1,C367*('Base de Dados 2013'!$AN438-'Base de Dados 2013'!$AH438),"")</f>
        <v/>
      </c>
      <c r="AD367" s="89" t="str">
        <f>IF(D367=1,D367*('Base de Dados 2013'!$AN438-'Base de Dados 2013'!$AH438),"")</f>
        <v/>
      </c>
      <c r="AE367" s="89" t="str">
        <f>IF(E367=1,E367*('Base de Dados 2013'!$AN438-'Base de Dados 2013'!$AH438),"")</f>
        <v/>
      </c>
      <c r="AF367" s="89" t="str">
        <f>IF(F367=1,F367*('Base de Dados 2013'!$AN438-'Base de Dados 2013'!$AH438),"")</f>
        <v/>
      </c>
      <c r="AG367" s="89">
        <f>IF(G367=1,G367*('Base de Dados 2013'!$AN438-'Base de Dados 2013'!$AH438),"")</f>
        <v>61</v>
      </c>
      <c r="AH367" s="89" t="str">
        <f>IF(H367=1,H367*('Base de Dados 2013'!$AN438-'Base de Dados 2013'!$AH438),"")</f>
        <v/>
      </c>
      <c r="AI367" s="89" t="str">
        <f>IF(I367=1,I367*('Base de Dados 2013'!$AN438-'Base de Dados 2013'!$AH438),"")</f>
        <v/>
      </c>
      <c r="AJ367" s="89" t="str">
        <f>IF(J367=1,J367*('Base de Dados 2013'!$AN438-'Base de Dados 2013'!$AH438),"")</f>
        <v/>
      </c>
      <c r="AK367" s="89" t="str">
        <f>IF(K367=1,K367*('Base de Dados 2013'!$AN438-'Base de Dados 2013'!$AH438),"")</f>
        <v/>
      </c>
      <c r="AL367" s="89" t="str">
        <f>IF(L367=1,L367*('Base de Dados 2013'!$AN438-'Base de Dados 2013'!$AH438),"")</f>
        <v/>
      </c>
      <c r="AM367" s="89" t="str">
        <f>IF(M367=1,M367*('Base de Dados 2013'!$AN438-'Base de Dados 2013'!$AH438),"")</f>
        <v/>
      </c>
      <c r="AN367" s="89" t="str">
        <f>IF(N367=1,N367*('Base de Dados 2013'!$AN438-'Base de Dados 2013'!$AH438),"")</f>
        <v/>
      </c>
      <c r="AO367" s="89" t="str">
        <f>IF(O367=1,O367*('Base de Dados 2013'!$AN438-'Base de Dados 2013'!$AH438),"")</f>
        <v/>
      </c>
      <c r="AP367" s="89" t="str">
        <f>IF(P367=1,P367*('Base de Dados 2013'!$AN438-'Base de Dados 2013'!$AH438),"")</f>
        <v/>
      </c>
      <c r="AQ367" s="89" t="str">
        <f>IF(Q367=1,Q367*('Base de Dados 2013'!$AN438-'Base de Dados 2013'!$AH438),"")</f>
        <v/>
      </c>
      <c r="AR367" s="89" t="str">
        <f>IF(R367=1,R367*('Base de Dados 2013'!$AN438-'Base de Dados 2013'!$AH438),"")</f>
        <v/>
      </c>
      <c r="AS367" s="89" t="str">
        <f>IF(S367=1,S367*('Base de Dados 2013'!$AN438-'Base de Dados 2013'!$AH438),"")</f>
        <v/>
      </c>
      <c r="AT367" s="89" t="str">
        <f>IF(T367=1,T367*('Base de Dados 2013'!$AN438-'Base de Dados 2013'!$AH438),"")</f>
        <v/>
      </c>
      <c r="AU367" s="89" t="str">
        <f>IF(U367=1,U367*('Base de Dados 2013'!$AN438-'Base de Dados 2013'!$AH438),"")</f>
        <v/>
      </c>
      <c r="AV367" s="89" t="str">
        <f>IF(V367=1,V367*('Base de Dados 2013'!$AN438-'Base de Dados 2013'!$AH438),"")</f>
        <v/>
      </c>
      <c r="AW367" s="89" t="str">
        <f>IF(W367=1,W367*('Base de Dados 2013'!$AN438-'Base de Dados 2013'!$AH438),"")</f>
        <v/>
      </c>
      <c r="AX367" s="89" t="str">
        <f>IF(X367=1,X367*('Base de Dados 2013'!$AN438-'Base de Dados 2013'!$AH438),"")</f>
        <v/>
      </c>
      <c r="AY367" s="90" t="str">
        <f>IF(Y367=1,Y367*('Base de Dados 2013'!$AN438-'Base de Dados 2013'!$AH438),"")</f>
        <v/>
      </c>
      <c r="AZ367" t="str">
        <f t="shared" si="117"/>
        <v/>
      </c>
      <c r="BA367" t="str">
        <f t="shared" si="114"/>
        <v/>
      </c>
    </row>
    <row r="368" spans="1:53" x14ac:dyDescent="0.55000000000000004">
      <c r="A368" s="75" t="str">
        <f>'Base de Dados 2013'!O439</f>
        <v>URAM 014</v>
      </c>
      <c r="B368" s="88" t="str">
        <f t="shared" si="116"/>
        <v/>
      </c>
      <c r="C368" s="89" t="str">
        <f t="shared" si="116"/>
        <v/>
      </c>
      <c r="D368" s="89" t="str">
        <f t="shared" si="116"/>
        <v/>
      </c>
      <c r="E368" s="89" t="str">
        <f t="shared" si="116"/>
        <v/>
      </c>
      <c r="F368" s="89" t="str">
        <f t="shared" si="116"/>
        <v/>
      </c>
      <c r="G368" s="89" t="str">
        <f t="shared" si="116"/>
        <v/>
      </c>
      <c r="H368" s="89" t="str">
        <f t="shared" si="105"/>
        <v/>
      </c>
      <c r="I368" s="89" t="str">
        <f t="shared" si="105"/>
        <v/>
      </c>
      <c r="J368" s="89" t="str">
        <f t="shared" si="105"/>
        <v/>
      </c>
      <c r="K368" s="89" t="str">
        <f t="shared" si="116"/>
        <v/>
      </c>
      <c r="L368" s="89" t="str">
        <f t="shared" si="116"/>
        <v/>
      </c>
      <c r="M368" s="89" t="str">
        <f t="shared" si="116"/>
        <v/>
      </c>
      <c r="N368" s="89" t="str">
        <f t="shared" si="106"/>
        <v/>
      </c>
      <c r="O368" s="89" t="str">
        <f t="shared" si="107"/>
        <v/>
      </c>
      <c r="P368" s="89" t="str">
        <f t="shared" si="116"/>
        <v/>
      </c>
      <c r="Q368" s="89" t="str">
        <f t="shared" si="116"/>
        <v/>
      </c>
      <c r="R368" s="89">
        <f t="shared" si="116"/>
        <v>1</v>
      </c>
      <c r="S368" s="89" t="str">
        <f t="shared" si="108"/>
        <v/>
      </c>
      <c r="T368" s="89" t="str">
        <f t="shared" si="109"/>
        <v/>
      </c>
      <c r="U368" s="89" t="str">
        <f t="shared" si="116"/>
        <v/>
      </c>
      <c r="V368" s="89" t="str">
        <f t="shared" si="116"/>
        <v/>
      </c>
      <c r="W368" s="89" t="str">
        <f t="shared" si="116"/>
        <v/>
      </c>
      <c r="X368" s="89" t="str">
        <f t="shared" si="115"/>
        <v/>
      </c>
      <c r="Y368" s="90" t="str">
        <f t="shared" si="115"/>
        <v/>
      </c>
      <c r="Z368" s="102" t="str">
        <f t="shared" si="104"/>
        <v/>
      </c>
      <c r="AB368" s="88" t="str">
        <f>IF(B368=1,B368*('Base de Dados 2013'!$AN439-'Base de Dados 2013'!$AH439),"")</f>
        <v/>
      </c>
      <c r="AC368" s="89" t="str">
        <f>IF(C368=1,C368*('Base de Dados 2013'!$AN439-'Base de Dados 2013'!$AH439),"")</f>
        <v/>
      </c>
      <c r="AD368" s="89" t="str">
        <f>IF(D368=1,D368*('Base de Dados 2013'!$AN439-'Base de Dados 2013'!$AH439),"")</f>
        <v/>
      </c>
      <c r="AE368" s="89" t="str">
        <f>IF(E368=1,E368*('Base de Dados 2013'!$AN439-'Base de Dados 2013'!$AH439),"")</f>
        <v/>
      </c>
      <c r="AF368" s="89" t="str">
        <f>IF(F368=1,F368*('Base de Dados 2013'!$AN439-'Base de Dados 2013'!$AH439),"")</f>
        <v/>
      </c>
      <c r="AG368" s="89" t="str">
        <f>IF(G368=1,G368*('Base de Dados 2013'!$AN439-'Base de Dados 2013'!$AH439),"")</f>
        <v/>
      </c>
      <c r="AH368" s="89" t="str">
        <f>IF(H368=1,H368*('Base de Dados 2013'!$AN439-'Base de Dados 2013'!$AH439),"")</f>
        <v/>
      </c>
      <c r="AI368" s="89" t="str">
        <f>IF(I368=1,I368*('Base de Dados 2013'!$AN439-'Base de Dados 2013'!$AH439),"")</f>
        <v/>
      </c>
      <c r="AJ368" s="89" t="str">
        <f>IF(J368=1,J368*('Base de Dados 2013'!$AN439-'Base de Dados 2013'!$AH439),"")</f>
        <v/>
      </c>
      <c r="AK368" s="89" t="str">
        <f>IF(K368=1,K368*('Base de Dados 2013'!$AN439-'Base de Dados 2013'!$AH439),"")</f>
        <v/>
      </c>
      <c r="AL368" s="89" t="str">
        <f>IF(L368=1,L368*('Base de Dados 2013'!$AN439-'Base de Dados 2013'!$AH439),"")</f>
        <v/>
      </c>
      <c r="AM368" s="89" t="str">
        <f>IF(M368=1,M368*('Base de Dados 2013'!$AN439-'Base de Dados 2013'!$AH439),"")</f>
        <v/>
      </c>
      <c r="AN368" s="89" t="str">
        <f>IF(N368=1,N368*('Base de Dados 2013'!$AN439-'Base de Dados 2013'!$AH439),"")</f>
        <v/>
      </c>
      <c r="AO368" s="89" t="str">
        <f>IF(O368=1,O368*('Base de Dados 2013'!$AN439-'Base de Dados 2013'!$AH439),"")</f>
        <v/>
      </c>
      <c r="AP368" s="89" t="str">
        <f>IF(P368=1,P368*('Base de Dados 2013'!$AN439-'Base de Dados 2013'!$AH439),"")</f>
        <v/>
      </c>
      <c r="AQ368" s="89" t="str">
        <f>IF(Q368=1,Q368*('Base de Dados 2013'!$AN439-'Base de Dados 2013'!$AH439),"")</f>
        <v/>
      </c>
      <c r="AR368" s="89">
        <f>IF(R368=1,R368*('Base de Dados 2013'!$AN439-'Base de Dados 2013'!$AH439),"")</f>
        <v>40</v>
      </c>
      <c r="AS368" s="89" t="str">
        <f>IF(S368=1,S368*('Base de Dados 2013'!$AN439-'Base de Dados 2013'!$AH439),"")</f>
        <v/>
      </c>
      <c r="AT368" s="89" t="str">
        <f>IF(T368=1,T368*('Base de Dados 2013'!$AN439-'Base de Dados 2013'!$AH439),"")</f>
        <v/>
      </c>
      <c r="AU368" s="89" t="str">
        <f>IF(U368=1,U368*('Base de Dados 2013'!$AN439-'Base de Dados 2013'!$AH439),"")</f>
        <v/>
      </c>
      <c r="AV368" s="89" t="str">
        <f>IF(V368=1,V368*('Base de Dados 2013'!$AN439-'Base de Dados 2013'!$AH439),"")</f>
        <v/>
      </c>
      <c r="AW368" s="89" t="str">
        <f>IF(W368=1,W368*('Base de Dados 2013'!$AN439-'Base de Dados 2013'!$AH439),"")</f>
        <v/>
      </c>
      <c r="AX368" s="89" t="str">
        <f>IF(X368=1,X368*('Base de Dados 2013'!$AN439-'Base de Dados 2013'!$AH439),"")</f>
        <v/>
      </c>
      <c r="AY368" s="90" t="str">
        <f>IF(Y368=1,Y368*('Base de Dados 2013'!$AN439-'Base de Dados 2013'!$AH439),"")</f>
        <v/>
      </c>
      <c r="AZ368" t="str">
        <f t="shared" si="117"/>
        <v/>
      </c>
      <c r="BA368" t="str">
        <f t="shared" si="114"/>
        <v/>
      </c>
    </row>
    <row r="369" spans="1:53" x14ac:dyDescent="0.55000000000000004">
      <c r="A369" s="75" t="str">
        <f>'Base de Dados 2013'!O442</f>
        <v>USA 556</v>
      </c>
      <c r="B369" s="88" t="str">
        <f t="shared" si="116"/>
        <v/>
      </c>
      <c r="C369" s="89" t="str">
        <f t="shared" si="116"/>
        <v/>
      </c>
      <c r="D369" s="89" t="str">
        <f t="shared" si="116"/>
        <v/>
      </c>
      <c r="E369" s="89" t="str">
        <f t="shared" si="116"/>
        <v/>
      </c>
      <c r="F369" s="89" t="str">
        <f t="shared" si="116"/>
        <v/>
      </c>
      <c r="G369" s="89" t="str">
        <f t="shared" si="116"/>
        <v/>
      </c>
      <c r="H369" s="89" t="str">
        <f t="shared" si="105"/>
        <v/>
      </c>
      <c r="I369" s="89" t="str">
        <f t="shared" si="105"/>
        <v/>
      </c>
      <c r="J369" s="89" t="str">
        <f t="shared" si="105"/>
        <v/>
      </c>
      <c r="K369" s="89" t="str">
        <f t="shared" si="116"/>
        <v/>
      </c>
      <c r="L369" s="89">
        <f t="shared" si="116"/>
        <v>1</v>
      </c>
      <c r="M369" s="89" t="str">
        <f t="shared" si="116"/>
        <v/>
      </c>
      <c r="N369" s="89" t="str">
        <f t="shared" si="106"/>
        <v/>
      </c>
      <c r="O369" s="89" t="str">
        <f t="shared" si="107"/>
        <v/>
      </c>
      <c r="P369" s="89" t="str">
        <f t="shared" si="116"/>
        <v/>
      </c>
      <c r="Q369" s="89" t="str">
        <f t="shared" si="116"/>
        <v/>
      </c>
      <c r="R369" s="89" t="str">
        <f t="shared" si="116"/>
        <v/>
      </c>
      <c r="S369" s="89" t="str">
        <f t="shared" si="108"/>
        <v/>
      </c>
      <c r="T369" s="89" t="str">
        <f t="shared" si="109"/>
        <v/>
      </c>
      <c r="U369" s="89" t="str">
        <f t="shared" si="116"/>
        <v/>
      </c>
      <c r="V369" s="89" t="str">
        <f t="shared" si="116"/>
        <v/>
      </c>
      <c r="W369" s="89" t="str">
        <f t="shared" si="116"/>
        <v/>
      </c>
      <c r="X369" s="89" t="str">
        <f t="shared" si="115"/>
        <v/>
      </c>
      <c r="Y369" s="90" t="str">
        <f t="shared" si="115"/>
        <v/>
      </c>
      <c r="Z369" s="102" t="str">
        <f t="shared" si="104"/>
        <v/>
      </c>
      <c r="AB369" s="88" t="str">
        <f>IF(B369=1,B369*('Base de Dados 2013'!$AN442-'Base de Dados 2013'!$AH442),"")</f>
        <v/>
      </c>
      <c r="AC369" s="89" t="str">
        <f>IF(C369=1,C369*('Base de Dados 2013'!$AN442-'Base de Dados 2013'!$AH442),"")</f>
        <v/>
      </c>
      <c r="AD369" s="89" t="str">
        <f>IF(D369=1,D369*('Base de Dados 2013'!$AN442-'Base de Dados 2013'!$AH442),"")</f>
        <v/>
      </c>
      <c r="AE369" s="89" t="str">
        <f>IF(E369=1,E369*('Base de Dados 2013'!$AN442-'Base de Dados 2013'!$AH442),"")</f>
        <v/>
      </c>
      <c r="AF369" s="89" t="str">
        <f>IF(F369=1,F369*('Base de Dados 2013'!$AN442-'Base de Dados 2013'!$AH442),"")</f>
        <v/>
      </c>
      <c r="AG369" s="89" t="str">
        <f>IF(G369=1,G369*('Base de Dados 2013'!$AN442-'Base de Dados 2013'!$AH442),"")</f>
        <v/>
      </c>
      <c r="AH369" s="89" t="str">
        <f>IF(H369=1,H369*('Base de Dados 2013'!$AN442-'Base de Dados 2013'!$AH442),"")</f>
        <v/>
      </c>
      <c r="AI369" s="89" t="str">
        <f>IF(I369=1,I369*('Base de Dados 2013'!$AN442-'Base de Dados 2013'!$AH442),"")</f>
        <v/>
      </c>
      <c r="AJ369" s="89" t="str">
        <f>IF(J369=1,J369*('Base de Dados 2013'!$AN442-'Base de Dados 2013'!$AH442),"")</f>
        <v/>
      </c>
      <c r="AK369" s="89" t="str">
        <f>IF(K369=1,K369*('Base de Dados 2013'!$AN442-'Base de Dados 2013'!$AH442),"")</f>
        <v/>
      </c>
      <c r="AL369" s="89">
        <f>IF(L369=1,L369*('Base de Dados 2013'!$AN442-'Base de Dados 2013'!$AH442),"")</f>
        <v>55</v>
      </c>
      <c r="AM369" s="89" t="str">
        <f>IF(M369=1,M369*('Base de Dados 2013'!$AN442-'Base de Dados 2013'!$AH442),"")</f>
        <v/>
      </c>
      <c r="AN369" s="89" t="str">
        <f>IF(N369=1,N369*('Base de Dados 2013'!$AN442-'Base de Dados 2013'!$AH442),"")</f>
        <v/>
      </c>
      <c r="AO369" s="89" t="str">
        <f>IF(O369=1,O369*('Base de Dados 2013'!$AN442-'Base de Dados 2013'!$AH442),"")</f>
        <v/>
      </c>
      <c r="AP369" s="89" t="str">
        <f>IF(P369=1,P369*('Base de Dados 2013'!$AN442-'Base de Dados 2013'!$AH442),"")</f>
        <v/>
      </c>
      <c r="AQ369" s="89" t="str">
        <f>IF(Q369=1,Q369*('Base de Dados 2013'!$AN442-'Base de Dados 2013'!$AH442),"")</f>
        <v/>
      </c>
      <c r="AR369" s="89" t="str">
        <f>IF(R369=1,R369*('Base de Dados 2013'!$AN442-'Base de Dados 2013'!$AH442),"")</f>
        <v/>
      </c>
      <c r="AS369" s="89" t="str">
        <f>IF(S369=1,S369*('Base de Dados 2013'!$AN442-'Base de Dados 2013'!$AH442),"")</f>
        <v/>
      </c>
      <c r="AT369" s="89" t="str">
        <f>IF(T369=1,T369*('Base de Dados 2013'!$AN442-'Base de Dados 2013'!$AH442),"")</f>
        <v/>
      </c>
      <c r="AU369" s="89" t="str">
        <f>IF(U369=1,U369*('Base de Dados 2013'!$AN442-'Base de Dados 2013'!$AH442),"")</f>
        <v/>
      </c>
      <c r="AV369" s="89" t="str">
        <f>IF(V369=1,V369*('Base de Dados 2013'!$AN442-'Base de Dados 2013'!$AH442),"")</f>
        <v/>
      </c>
      <c r="AW369" s="89" t="str">
        <f>IF(W369=1,W369*('Base de Dados 2013'!$AN442-'Base de Dados 2013'!$AH442),"")</f>
        <v/>
      </c>
      <c r="AX369" s="89" t="str">
        <f>IF(X369=1,X369*('Base de Dados 2013'!$AN442-'Base de Dados 2013'!$AH442),"")</f>
        <v/>
      </c>
      <c r="AY369" s="90" t="str">
        <f>IF(Y369=1,Y369*('Base de Dados 2013'!$AN442-'Base de Dados 2013'!$AH442),"")</f>
        <v/>
      </c>
      <c r="AZ369" t="str">
        <f t="shared" si="117"/>
        <v/>
      </c>
      <c r="BA369" t="str">
        <f t="shared" si="114"/>
        <v/>
      </c>
    </row>
    <row r="370" spans="1:53" x14ac:dyDescent="0.55000000000000004">
      <c r="A370" s="75" t="str">
        <f>'Base de Dados 2013'!O443</f>
        <v>PD 280</v>
      </c>
      <c r="B370" s="88" t="str">
        <f t="shared" si="116"/>
        <v/>
      </c>
      <c r="C370" s="89" t="str">
        <f t="shared" si="116"/>
        <v/>
      </c>
      <c r="D370" s="89" t="str">
        <f t="shared" si="116"/>
        <v/>
      </c>
      <c r="E370" s="89" t="str">
        <f t="shared" si="116"/>
        <v/>
      </c>
      <c r="F370" s="89" t="str">
        <f t="shared" si="116"/>
        <v/>
      </c>
      <c r="G370" s="89" t="str">
        <f t="shared" si="116"/>
        <v/>
      </c>
      <c r="H370" s="89" t="str">
        <f t="shared" si="105"/>
        <v/>
      </c>
      <c r="I370" s="89" t="str">
        <f t="shared" si="105"/>
        <v/>
      </c>
      <c r="J370" s="89" t="str">
        <f t="shared" si="105"/>
        <v/>
      </c>
      <c r="K370" s="89" t="str">
        <f t="shared" si="116"/>
        <v/>
      </c>
      <c r="L370" s="89" t="str">
        <f t="shared" si="116"/>
        <v/>
      </c>
      <c r="M370" s="89" t="str">
        <f t="shared" si="116"/>
        <v/>
      </c>
      <c r="N370" s="89" t="str">
        <f t="shared" si="106"/>
        <v/>
      </c>
      <c r="O370" s="89" t="str">
        <f t="shared" si="107"/>
        <v/>
      </c>
      <c r="P370" s="89" t="str">
        <f t="shared" si="116"/>
        <v/>
      </c>
      <c r="Q370" s="89" t="str">
        <f t="shared" si="116"/>
        <v/>
      </c>
      <c r="R370" s="89" t="str">
        <f t="shared" si="116"/>
        <v/>
      </c>
      <c r="S370" s="89" t="str">
        <f t="shared" si="108"/>
        <v/>
      </c>
      <c r="T370" s="89" t="str">
        <f t="shared" si="109"/>
        <v/>
      </c>
      <c r="U370" s="89" t="str">
        <f t="shared" si="116"/>
        <v/>
      </c>
      <c r="V370" s="89" t="str">
        <f t="shared" si="116"/>
        <v/>
      </c>
      <c r="W370" s="89">
        <f t="shared" si="116"/>
        <v>1</v>
      </c>
      <c r="X370" s="89" t="str">
        <f t="shared" si="115"/>
        <v/>
      </c>
      <c r="Y370" s="90" t="str">
        <f t="shared" si="115"/>
        <v/>
      </c>
      <c r="Z370" s="102" t="str">
        <f t="shared" si="104"/>
        <v/>
      </c>
      <c r="AB370" s="88" t="str">
        <f>IF(B370=1,B370*('Base de Dados 2013'!$AN443-'Base de Dados 2013'!$AH443),"")</f>
        <v/>
      </c>
      <c r="AC370" s="89" t="str">
        <f>IF(C370=1,C370*('Base de Dados 2013'!$AN443-'Base de Dados 2013'!$AH443),"")</f>
        <v/>
      </c>
      <c r="AD370" s="89" t="str">
        <f>IF(D370=1,D370*('Base de Dados 2013'!$AN443-'Base de Dados 2013'!$AH443),"")</f>
        <v/>
      </c>
      <c r="AE370" s="89" t="str">
        <f>IF(E370=1,E370*('Base de Dados 2013'!$AN443-'Base de Dados 2013'!$AH443),"")</f>
        <v/>
      </c>
      <c r="AF370" s="89" t="str">
        <f>IF(F370=1,F370*('Base de Dados 2013'!$AN443-'Base de Dados 2013'!$AH443),"")</f>
        <v/>
      </c>
      <c r="AG370" s="89" t="str">
        <f>IF(G370=1,G370*('Base de Dados 2013'!$AN443-'Base de Dados 2013'!$AH443),"")</f>
        <v/>
      </c>
      <c r="AH370" s="89" t="str">
        <f>IF(H370=1,H370*('Base de Dados 2013'!$AN443-'Base de Dados 2013'!$AH443),"")</f>
        <v/>
      </c>
      <c r="AI370" s="89" t="str">
        <f>IF(I370=1,I370*('Base de Dados 2013'!$AN443-'Base de Dados 2013'!$AH443),"")</f>
        <v/>
      </c>
      <c r="AJ370" s="89" t="str">
        <f>IF(J370=1,J370*('Base de Dados 2013'!$AN443-'Base de Dados 2013'!$AH443),"")</f>
        <v/>
      </c>
      <c r="AK370" s="89" t="str">
        <f>IF(K370=1,K370*('Base de Dados 2013'!$AN443-'Base de Dados 2013'!$AH443),"")</f>
        <v/>
      </c>
      <c r="AL370" s="89" t="str">
        <f>IF(L370=1,L370*('Base de Dados 2013'!$AN443-'Base de Dados 2013'!$AH443),"")</f>
        <v/>
      </c>
      <c r="AM370" s="89" t="str">
        <f>IF(M370=1,M370*('Base de Dados 2013'!$AN443-'Base de Dados 2013'!$AH443),"")</f>
        <v/>
      </c>
      <c r="AN370" s="89" t="str">
        <f>IF(N370=1,N370*('Base de Dados 2013'!$AN443-'Base de Dados 2013'!$AH443),"")</f>
        <v/>
      </c>
      <c r="AO370" s="89" t="str">
        <f>IF(O370=1,O370*('Base de Dados 2013'!$AN443-'Base de Dados 2013'!$AH443),"")</f>
        <v/>
      </c>
      <c r="AP370" s="89" t="str">
        <f>IF(P370=1,P370*('Base de Dados 2013'!$AN443-'Base de Dados 2013'!$AH443),"")</f>
        <v/>
      </c>
      <c r="AQ370" s="89" t="str">
        <f>IF(Q370=1,Q370*('Base de Dados 2013'!$AN443-'Base de Dados 2013'!$AH443),"")</f>
        <v/>
      </c>
      <c r="AR370" s="89" t="str">
        <f>IF(R370=1,R370*('Base de Dados 2013'!$AN443-'Base de Dados 2013'!$AH443),"")</f>
        <v/>
      </c>
      <c r="AS370" s="89" t="str">
        <f>IF(S370=1,S370*('Base de Dados 2013'!$AN443-'Base de Dados 2013'!$AH443),"")</f>
        <v/>
      </c>
      <c r="AT370" s="89" t="str">
        <f>IF(T370=1,T370*('Base de Dados 2013'!$AN443-'Base de Dados 2013'!$AH443),"")</f>
        <v/>
      </c>
      <c r="AU370" s="89" t="str">
        <f>IF(U370=1,U370*('Base de Dados 2013'!$AN443-'Base de Dados 2013'!$AH443),"")</f>
        <v/>
      </c>
      <c r="AV370" s="89" t="str">
        <f>IF(V370=1,V370*('Base de Dados 2013'!$AN443-'Base de Dados 2013'!$AH443),"")</f>
        <v/>
      </c>
      <c r="AW370" s="89">
        <f>IF(W370=1,W370*('Base de Dados 2013'!$AN443-'Base de Dados 2013'!$AH443),"")</f>
        <v>64</v>
      </c>
      <c r="AX370" s="89" t="str">
        <f>IF(X370=1,X370*('Base de Dados 2013'!$AN443-'Base de Dados 2013'!$AH443),"")</f>
        <v/>
      </c>
      <c r="AY370" s="90" t="str">
        <f>IF(Y370=1,Y370*('Base de Dados 2013'!$AN443-'Base de Dados 2013'!$AH443),"")</f>
        <v/>
      </c>
      <c r="AZ370" t="str">
        <f t="shared" si="117"/>
        <v/>
      </c>
      <c r="BA370" t="str">
        <f t="shared" si="114"/>
        <v/>
      </c>
    </row>
    <row r="371" spans="1:53" x14ac:dyDescent="0.55000000000000004">
      <c r="A371" s="75" t="str">
        <f>'Base de Dados 2013'!O444</f>
        <v>USB 570</v>
      </c>
      <c r="B371" s="88" t="str">
        <f t="shared" si="116"/>
        <v/>
      </c>
      <c r="C371" s="89">
        <f t="shared" si="116"/>
        <v>1</v>
      </c>
      <c r="D371" s="89" t="str">
        <f t="shared" si="116"/>
        <v/>
      </c>
      <c r="E371" s="89" t="str">
        <f t="shared" si="116"/>
        <v/>
      </c>
      <c r="F371" s="89" t="str">
        <f t="shared" si="116"/>
        <v/>
      </c>
      <c r="G371" s="89" t="str">
        <f t="shared" si="116"/>
        <v/>
      </c>
      <c r="H371" s="89" t="str">
        <f t="shared" si="105"/>
        <v/>
      </c>
      <c r="I371" s="89" t="str">
        <f t="shared" si="105"/>
        <v/>
      </c>
      <c r="J371" s="89" t="str">
        <f t="shared" si="105"/>
        <v/>
      </c>
      <c r="K371" s="89" t="str">
        <f t="shared" si="116"/>
        <v/>
      </c>
      <c r="L371" s="89" t="str">
        <f t="shared" si="116"/>
        <v/>
      </c>
      <c r="M371" s="89" t="str">
        <f t="shared" si="116"/>
        <v/>
      </c>
      <c r="N371" s="89" t="str">
        <f t="shared" si="106"/>
        <v/>
      </c>
      <c r="O371" s="89" t="str">
        <f t="shared" si="107"/>
        <v/>
      </c>
      <c r="P371" s="89" t="str">
        <f t="shared" si="116"/>
        <v/>
      </c>
      <c r="Q371" s="89" t="str">
        <f t="shared" si="116"/>
        <v/>
      </c>
      <c r="R371" s="89" t="str">
        <f t="shared" si="116"/>
        <v/>
      </c>
      <c r="S371" s="89" t="str">
        <f t="shared" si="108"/>
        <v/>
      </c>
      <c r="T371" s="89" t="str">
        <f t="shared" si="109"/>
        <v/>
      </c>
      <c r="U371" s="89" t="str">
        <f t="shared" si="116"/>
        <v/>
      </c>
      <c r="V371" s="89" t="str">
        <f t="shared" si="116"/>
        <v/>
      </c>
      <c r="W371" s="89" t="str">
        <f t="shared" si="116"/>
        <v/>
      </c>
      <c r="X371" s="89" t="str">
        <f t="shared" si="115"/>
        <v/>
      </c>
      <c r="Y371" s="90" t="str">
        <f t="shared" si="115"/>
        <v/>
      </c>
      <c r="Z371" s="102" t="str">
        <f t="shared" si="104"/>
        <v/>
      </c>
      <c r="AB371" s="88" t="str">
        <f>IF(B371=1,B371*('Base de Dados 2013'!$AN444-'Base de Dados 2013'!$AH444),"")</f>
        <v/>
      </c>
      <c r="AC371" s="89">
        <f>IF(C371=1,C371*('Base de Dados 2013'!$AN444-'Base de Dados 2013'!$AH444),"")</f>
        <v>58</v>
      </c>
      <c r="AD371" s="89" t="str">
        <f>IF(D371=1,D371*('Base de Dados 2013'!$AN444-'Base de Dados 2013'!$AH444),"")</f>
        <v/>
      </c>
      <c r="AE371" s="89" t="str">
        <f>IF(E371=1,E371*('Base de Dados 2013'!$AN444-'Base de Dados 2013'!$AH444),"")</f>
        <v/>
      </c>
      <c r="AF371" s="89" t="str">
        <f>IF(F371=1,F371*('Base de Dados 2013'!$AN444-'Base de Dados 2013'!$AH444),"")</f>
        <v/>
      </c>
      <c r="AG371" s="89" t="str">
        <f>IF(G371=1,G371*('Base de Dados 2013'!$AN444-'Base de Dados 2013'!$AH444),"")</f>
        <v/>
      </c>
      <c r="AH371" s="89" t="str">
        <f>IF(H371=1,H371*('Base de Dados 2013'!$AN444-'Base de Dados 2013'!$AH444),"")</f>
        <v/>
      </c>
      <c r="AI371" s="89" t="str">
        <f>IF(I371=1,I371*('Base de Dados 2013'!$AN444-'Base de Dados 2013'!$AH444),"")</f>
        <v/>
      </c>
      <c r="AJ371" s="89" t="str">
        <f>IF(J371=1,J371*('Base de Dados 2013'!$AN444-'Base de Dados 2013'!$AH444),"")</f>
        <v/>
      </c>
      <c r="AK371" s="89" t="str">
        <f>IF(K371=1,K371*('Base de Dados 2013'!$AN444-'Base de Dados 2013'!$AH444),"")</f>
        <v/>
      </c>
      <c r="AL371" s="89" t="str">
        <f>IF(L371=1,L371*('Base de Dados 2013'!$AN444-'Base de Dados 2013'!$AH444),"")</f>
        <v/>
      </c>
      <c r="AM371" s="89" t="str">
        <f>IF(M371=1,M371*('Base de Dados 2013'!$AN444-'Base de Dados 2013'!$AH444),"")</f>
        <v/>
      </c>
      <c r="AN371" s="89" t="str">
        <f>IF(N371=1,N371*('Base de Dados 2013'!$AN444-'Base de Dados 2013'!$AH444),"")</f>
        <v/>
      </c>
      <c r="AO371" s="89" t="str">
        <f>IF(O371=1,O371*('Base de Dados 2013'!$AN444-'Base de Dados 2013'!$AH444),"")</f>
        <v/>
      </c>
      <c r="AP371" s="89" t="str">
        <f>IF(P371=1,P371*('Base de Dados 2013'!$AN444-'Base de Dados 2013'!$AH444),"")</f>
        <v/>
      </c>
      <c r="AQ371" s="89" t="str">
        <f>IF(Q371=1,Q371*('Base de Dados 2013'!$AN444-'Base de Dados 2013'!$AH444),"")</f>
        <v/>
      </c>
      <c r="AR371" s="89" t="str">
        <f>IF(R371=1,R371*('Base de Dados 2013'!$AN444-'Base de Dados 2013'!$AH444),"")</f>
        <v/>
      </c>
      <c r="AS371" s="89" t="str">
        <f>IF(S371=1,S371*('Base de Dados 2013'!$AN444-'Base de Dados 2013'!$AH444),"")</f>
        <v/>
      </c>
      <c r="AT371" s="89" t="str">
        <f>IF(T371=1,T371*('Base de Dados 2013'!$AN444-'Base de Dados 2013'!$AH444),"")</f>
        <v/>
      </c>
      <c r="AU371" s="89" t="str">
        <f>IF(U371=1,U371*('Base de Dados 2013'!$AN444-'Base de Dados 2013'!$AH444),"")</f>
        <v/>
      </c>
      <c r="AV371" s="89" t="str">
        <f>IF(V371=1,V371*('Base de Dados 2013'!$AN444-'Base de Dados 2013'!$AH444),"")</f>
        <v/>
      </c>
      <c r="AW371" s="89" t="str">
        <f>IF(W371=1,W371*('Base de Dados 2013'!$AN444-'Base de Dados 2013'!$AH444),"")</f>
        <v/>
      </c>
      <c r="AX371" s="89" t="str">
        <f>IF(X371=1,X371*('Base de Dados 2013'!$AN444-'Base de Dados 2013'!$AH444),"")</f>
        <v/>
      </c>
      <c r="AY371" s="90" t="str">
        <f>IF(Y371=1,Y371*('Base de Dados 2013'!$AN444-'Base de Dados 2013'!$AH444),"")</f>
        <v/>
      </c>
      <c r="AZ371" t="str">
        <f t="shared" si="117"/>
        <v/>
      </c>
      <c r="BA371" t="str">
        <f t="shared" si="114"/>
        <v/>
      </c>
    </row>
    <row r="372" spans="1:53" x14ac:dyDescent="0.55000000000000004">
      <c r="A372" s="75" t="str">
        <f>'Base de Dados 2013'!O445</f>
        <v>USB 105</v>
      </c>
      <c r="B372" s="88" t="str">
        <f t="shared" si="116"/>
        <v/>
      </c>
      <c r="C372" s="89" t="str">
        <f t="shared" si="116"/>
        <v/>
      </c>
      <c r="D372" s="89" t="str">
        <f t="shared" si="116"/>
        <v/>
      </c>
      <c r="E372" s="89" t="str">
        <f t="shared" si="116"/>
        <v/>
      </c>
      <c r="F372" s="89" t="str">
        <f t="shared" si="116"/>
        <v/>
      </c>
      <c r="G372" s="89" t="str">
        <f t="shared" si="116"/>
        <v/>
      </c>
      <c r="H372" s="89" t="str">
        <f t="shared" si="105"/>
        <v/>
      </c>
      <c r="I372" s="89" t="str">
        <f t="shared" si="105"/>
        <v/>
      </c>
      <c r="J372" s="89" t="str">
        <f t="shared" si="105"/>
        <v/>
      </c>
      <c r="K372" s="89" t="str">
        <f t="shared" si="116"/>
        <v/>
      </c>
      <c r="L372" s="89" t="str">
        <f t="shared" si="116"/>
        <v/>
      </c>
      <c r="M372" s="89" t="str">
        <f t="shared" si="116"/>
        <v/>
      </c>
      <c r="N372" s="89" t="str">
        <f t="shared" si="106"/>
        <v/>
      </c>
      <c r="O372" s="89">
        <f t="shared" si="107"/>
        <v>1</v>
      </c>
      <c r="P372" s="89" t="str">
        <f t="shared" si="116"/>
        <v/>
      </c>
      <c r="Q372" s="89" t="str">
        <f t="shared" si="116"/>
        <v/>
      </c>
      <c r="R372" s="89" t="str">
        <f t="shared" si="116"/>
        <v/>
      </c>
      <c r="S372" s="89" t="str">
        <f t="shared" si="108"/>
        <v/>
      </c>
      <c r="T372" s="89" t="str">
        <f t="shared" si="109"/>
        <v/>
      </c>
      <c r="U372" s="89" t="str">
        <f t="shared" si="116"/>
        <v/>
      </c>
      <c r="V372" s="89" t="str">
        <f t="shared" si="116"/>
        <v/>
      </c>
      <c r="W372" s="89" t="str">
        <f t="shared" si="116"/>
        <v/>
      </c>
      <c r="X372" s="89" t="str">
        <f t="shared" si="115"/>
        <v/>
      </c>
      <c r="Y372" s="90" t="str">
        <f t="shared" si="115"/>
        <v/>
      </c>
      <c r="Z372" s="102" t="str">
        <f t="shared" si="104"/>
        <v/>
      </c>
      <c r="AB372" s="88" t="str">
        <f>IF(B372=1,B372*('Base de Dados 2013'!$AN445-'Base de Dados 2013'!$AH445),"")</f>
        <v/>
      </c>
      <c r="AC372" s="89" t="str">
        <f>IF(C372=1,C372*('Base de Dados 2013'!$AN445-'Base de Dados 2013'!$AH445),"")</f>
        <v/>
      </c>
      <c r="AD372" s="89" t="str">
        <f>IF(D372=1,D372*('Base de Dados 2013'!$AN445-'Base de Dados 2013'!$AH445),"")</f>
        <v/>
      </c>
      <c r="AE372" s="89" t="str">
        <f>IF(E372=1,E372*('Base de Dados 2013'!$AN445-'Base de Dados 2013'!$AH445),"")</f>
        <v/>
      </c>
      <c r="AF372" s="89" t="str">
        <f>IF(F372=1,F372*('Base de Dados 2013'!$AN445-'Base de Dados 2013'!$AH445),"")</f>
        <v/>
      </c>
      <c r="AG372" s="89" t="str">
        <f>IF(G372=1,G372*('Base de Dados 2013'!$AN445-'Base de Dados 2013'!$AH445),"")</f>
        <v/>
      </c>
      <c r="AH372" s="89" t="str">
        <f>IF(H372=1,H372*('Base de Dados 2013'!$AN445-'Base de Dados 2013'!$AH445),"")</f>
        <v/>
      </c>
      <c r="AI372" s="89" t="str">
        <f>IF(I372=1,I372*('Base de Dados 2013'!$AN445-'Base de Dados 2013'!$AH445),"")</f>
        <v/>
      </c>
      <c r="AJ372" s="89" t="str">
        <f>IF(J372=1,J372*('Base de Dados 2013'!$AN445-'Base de Dados 2013'!$AH445),"")</f>
        <v/>
      </c>
      <c r="AK372" s="89" t="str">
        <f>IF(K372=1,K372*('Base de Dados 2013'!$AN445-'Base de Dados 2013'!$AH445),"")</f>
        <v/>
      </c>
      <c r="AL372" s="89" t="str">
        <f>IF(L372=1,L372*('Base de Dados 2013'!$AN445-'Base de Dados 2013'!$AH445),"")</f>
        <v/>
      </c>
      <c r="AM372" s="89" t="str">
        <f>IF(M372=1,M372*('Base de Dados 2013'!$AN445-'Base de Dados 2013'!$AH445),"")</f>
        <v/>
      </c>
      <c r="AN372" s="89" t="str">
        <f>IF(N372=1,N372*('Base de Dados 2013'!$AN445-'Base de Dados 2013'!$AH445),"")</f>
        <v/>
      </c>
      <c r="AO372" s="89">
        <f>IF(O372=1,O372*('Base de Dados 2013'!$AN445-'Base de Dados 2013'!$AH445),"")</f>
        <v>42</v>
      </c>
      <c r="AP372" s="89" t="str">
        <f>IF(P372=1,P372*('Base de Dados 2013'!$AN445-'Base de Dados 2013'!$AH445),"")</f>
        <v/>
      </c>
      <c r="AQ372" s="89" t="str">
        <f>IF(Q372=1,Q372*('Base de Dados 2013'!$AN445-'Base de Dados 2013'!$AH445),"")</f>
        <v/>
      </c>
      <c r="AR372" s="89" t="str">
        <f>IF(R372=1,R372*('Base de Dados 2013'!$AN445-'Base de Dados 2013'!$AH445),"")</f>
        <v/>
      </c>
      <c r="AS372" s="89" t="str">
        <f>IF(S372=1,S372*('Base de Dados 2013'!$AN445-'Base de Dados 2013'!$AH445),"")</f>
        <v/>
      </c>
      <c r="AT372" s="89" t="str">
        <f>IF(T372=1,T372*('Base de Dados 2013'!$AN445-'Base de Dados 2013'!$AH445),"")</f>
        <v/>
      </c>
      <c r="AU372" s="89" t="str">
        <f>IF(U372=1,U372*('Base de Dados 2013'!$AN445-'Base de Dados 2013'!$AH445),"")</f>
        <v/>
      </c>
      <c r="AV372" s="89" t="str">
        <f>IF(V372=1,V372*('Base de Dados 2013'!$AN445-'Base de Dados 2013'!$AH445),"")</f>
        <v/>
      </c>
      <c r="AW372" s="89" t="str">
        <f>IF(W372=1,W372*('Base de Dados 2013'!$AN445-'Base de Dados 2013'!$AH445),"")</f>
        <v/>
      </c>
      <c r="AX372" s="89" t="str">
        <f>IF(X372=1,X372*('Base de Dados 2013'!$AN445-'Base de Dados 2013'!$AH445),"")</f>
        <v/>
      </c>
      <c r="AY372" s="90" t="str">
        <f>IF(Y372=1,Y372*('Base de Dados 2013'!$AN445-'Base de Dados 2013'!$AH445),"")</f>
        <v/>
      </c>
      <c r="AZ372" t="str">
        <f t="shared" si="117"/>
        <v/>
      </c>
      <c r="BA372" t="str">
        <f t="shared" si="114"/>
        <v/>
      </c>
    </row>
    <row r="373" spans="1:53" x14ac:dyDescent="0.55000000000000004">
      <c r="A373" s="75" t="str">
        <f>'Base de Dados 2013'!O446</f>
        <v>USB 557</v>
      </c>
      <c r="B373" s="88" t="str">
        <f t="shared" si="116"/>
        <v/>
      </c>
      <c r="C373" s="89" t="str">
        <f t="shared" si="116"/>
        <v/>
      </c>
      <c r="D373" s="89" t="str">
        <f t="shared" si="116"/>
        <v/>
      </c>
      <c r="E373" s="89" t="str">
        <f t="shared" si="116"/>
        <v/>
      </c>
      <c r="F373" s="89">
        <f t="shared" si="116"/>
        <v>1</v>
      </c>
      <c r="G373" s="89" t="str">
        <f t="shared" si="116"/>
        <v/>
      </c>
      <c r="H373" s="89" t="str">
        <f t="shared" si="105"/>
        <v/>
      </c>
      <c r="I373" s="89" t="str">
        <f t="shared" si="105"/>
        <v/>
      </c>
      <c r="J373" s="89" t="str">
        <f t="shared" si="105"/>
        <v/>
      </c>
      <c r="K373" s="89" t="str">
        <f t="shared" si="116"/>
        <v/>
      </c>
      <c r="L373" s="89" t="str">
        <f t="shared" si="116"/>
        <v/>
      </c>
      <c r="M373" s="89" t="str">
        <f t="shared" si="116"/>
        <v/>
      </c>
      <c r="N373" s="89" t="str">
        <f t="shared" si="106"/>
        <v/>
      </c>
      <c r="O373" s="89" t="str">
        <f t="shared" si="107"/>
        <v/>
      </c>
      <c r="P373" s="89" t="str">
        <f t="shared" si="116"/>
        <v/>
      </c>
      <c r="Q373" s="89" t="str">
        <f t="shared" si="116"/>
        <v/>
      </c>
      <c r="R373" s="89" t="str">
        <f t="shared" si="116"/>
        <v/>
      </c>
      <c r="S373" s="89" t="str">
        <f t="shared" si="108"/>
        <v/>
      </c>
      <c r="T373" s="89" t="str">
        <f t="shared" si="109"/>
        <v/>
      </c>
      <c r="U373" s="89" t="str">
        <f t="shared" si="116"/>
        <v/>
      </c>
      <c r="V373" s="89" t="str">
        <f t="shared" si="116"/>
        <v/>
      </c>
      <c r="W373" s="89" t="str">
        <f t="shared" si="116"/>
        <v/>
      </c>
      <c r="X373" s="89" t="str">
        <f t="shared" si="115"/>
        <v/>
      </c>
      <c r="Y373" s="90" t="str">
        <f t="shared" si="115"/>
        <v/>
      </c>
      <c r="Z373" s="102" t="str">
        <f t="shared" si="104"/>
        <v/>
      </c>
      <c r="AB373" s="88" t="str">
        <f>IF(B373=1,B373*('Base de Dados 2013'!$AN446-'Base de Dados 2013'!$AH446),"")</f>
        <v/>
      </c>
      <c r="AC373" s="89" t="str">
        <f>IF(C373=1,C373*('Base de Dados 2013'!$AN446-'Base de Dados 2013'!$AH446),"")</f>
        <v/>
      </c>
      <c r="AD373" s="89" t="str">
        <f>IF(D373=1,D373*('Base de Dados 2013'!$AN446-'Base de Dados 2013'!$AH446),"")</f>
        <v/>
      </c>
      <c r="AE373" s="89" t="str">
        <f>IF(E373=1,E373*('Base de Dados 2013'!$AN446-'Base de Dados 2013'!$AH446),"")</f>
        <v/>
      </c>
      <c r="AF373" s="89">
        <f>IF(F373=1,F373*('Base de Dados 2013'!$AN446-'Base de Dados 2013'!$AH446),"")</f>
        <v>84</v>
      </c>
      <c r="AG373" s="89" t="str">
        <f>IF(G373=1,G373*('Base de Dados 2013'!$AN446-'Base de Dados 2013'!$AH446),"")</f>
        <v/>
      </c>
      <c r="AH373" s="89" t="str">
        <f>IF(H373=1,H373*('Base de Dados 2013'!$AN446-'Base de Dados 2013'!$AH446),"")</f>
        <v/>
      </c>
      <c r="AI373" s="89" t="str">
        <f>IF(I373=1,I373*('Base de Dados 2013'!$AN446-'Base de Dados 2013'!$AH446),"")</f>
        <v/>
      </c>
      <c r="AJ373" s="89" t="str">
        <f>IF(J373=1,J373*('Base de Dados 2013'!$AN446-'Base de Dados 2013'!$AH446),"")</f>
        <v/>
      </c>
      <c r="AK373" s="89" t="str">
        <f>IF(K373=1,K373*('Base de Dados 2013'!$AN446-'Base de Dados 2013'!$AH446),"")</f>
        <v/>
      </c>
      <c r="AL373" s="89" t="str">
        <f>IF(L373=1,L373*('Base de Dados 2013'!$AN446-'Base de Dados 2013'!$AH446),"")</f>
        <v/>
      </c>
      <c r="AM373" s="89" t="str">
        <f>IF(M373=1,M373*('Base de Dados 2013'!$AN446-'Base de Dados 2013'!$AH446),"")</f>
        <v/>
      </c>
      <c r="AN373" s="89" t="str">
        <f>IF(N373=1,N373*('Base de Dados 2013'!$AN446-'Base de Dados 2013'!$AH446),"")</f>
        <v/>
      </c>
      <c r="AO373" s="89" t="str">
        <f>IF(O373=1,O373*('Base de Dados 2013'!$AN446-'Base de Dados 2013'!$AH446),"")</f>
        <v/>
      </c>
      <c r="AP373" s="89" t="str">
        <f>IF(P373=1,P373*('Base de Dados 2013'!$AN446-'Base de Dados 2013'!$AH446),"")</f>
        <v/>
      </c>
      <c r="AQ373" s="89" t="str">
        <f>IF(Q373=1,Q373*('Base de Dados 2013'!$AN446-'Base de Dados 2013'!$AH446),"")</f>
        <v/>
      </c>
      <c r="AR373" s="89" t="str">
        <f>IF(R373=1,R373*('Base de Dados 2013'!$AN446-'Base de Dados 2013'!$AH446),"")</f>
        <v/>
      </c>
      <c r="AS373" s="89" t="str">
        <f>IF(S373=1,S373*('Base de Dados 2013'!$AN446-'Base de Dados 2013'!$AH446),"")</f>
        <v/>
      </c>
      <c r="AT373" s="89" t="str">
        <f>IF(T373=1,T373*('Base de Dados 2013'!$AN446-'Base de Dados 2013'!$AH446),"")</f>
        <v/>
      </c>
      <c r="AU373" s="89" t="str">
        <f>IF(U373=1,U373*('Base de Dados 2013'!$AN446-'Base de Dados 2013'!$AH446),"")</f>
        <v/>
      </c>
      <c r="AV373" s="89" t="str">
        <f>IF(V373=1,V373*('Base de Dados 2013'!$AN446-'Base de Dados 2013'!$AH446),"")</f>
        <v/>
      </c>
      <c r="AW373" s="89" t="str">
        <f>IF(W373=1,W373*('Base de Dados 2013'!$AN446-'Base de Dados 2013'!$AH446),"")</f>
        <v/>
      </c>
      <c r="AX373" s="89" t="str">
        <f>IF(X373=1,X373*('Base de Dados 2013'!$AN446-'Base de Dados 2013'!$AH446),"")</f>
        <v/>
      </c>
      <c r="AY373" s="90" t="str">
        <f>IF(Y373=1,Y373*('Base de Dados 2013'!$AN446-'Base de Dados 2013'!$AH446),"")</f>
        <v/>
      </c>
      <c r="AZ373" t="str">
        <f t="shared" si="117"/>
        <v/>
      </c>
      <c r="BA373" t="str">
        <f t="shared" si="114"/>
        <v/>
      </c>
    </row>
    <row r="374" spans="1:53" x14ac:dyDescent="0.55000000000000004">
      <c r="A374" s="75" t="str">
        <f>'Base de Dados 2013'!O447</f>
        <v>USB 105</v>
      </c>
      <c r="B374" s="88" t="str">
        <f t="shared" si="116"/>
        <v/>
      </c>
      <c r="C374" s="89" t="str">
        <f t="shared" si="116"/>
        <v/>
      </c>
      <c r="D374" s="89" t="str">
        <f t="shared" si="116"/>
        <v/>
      </c>
      <c r="E374" s="89" t="str">
        <f t="shared" si="116"/>
        <v/>
      </c>
      <c r="F374" s="89" t="str">
        <f t="shared" si="116"/>
        <v/>
      </c>
      <c r="G374" s="89" t="str">
        <f t="shared" si="116"/>
        <v/>
      </c>
      <c r="H374" s="89" t="str">
        <f t="shared" si="105"/>
        <v/>
      </c>
      <c r="I374" s="89" t="str">
        <f t="shared" si="105"/>
        <v/>
      </c>
      <c r="J374" s="89" t="str">
        <f t="shared" si="105"/>
        <v/>
      </c>
      <c r="K374" s="89" t="str">
        <f t="shared" si="116"/>
        <v/>
      </c>
      <c r="L374" s="89" t="str">
        <f t="shared" si="116"/>
        <v/>
      </c>
      <c r="M374" s="89" t="str">
        <f t="shared" si="116"/>
        <v/>
      </c>
      <c r="N374" s="89" t="str">
        <f t="shared" si="106"/>
        <v/>
      </c>
      <c r="O374" s="89">
        <f t="shared" si="107"/>
        <v>1</v>
      </c>
      <c r="P374" s="89" t="str">
        <f t="shared" si="116"/>
        <v/>
      </c>
      <c r="Q374" s="89" t="str">
        <f t="shared" si="116"/>
        <v/>
      </c>
      <c r="R374" s="89" t="str">
        <f t="shared" si="116"/>
        <v/>
      </c>
      <c r="S374" s="89" t="str">
        <f t="shared" si="108"/>
        <v/>
      </c>
      <c r="T374" s="89" t="str">
        <f t="shared" si="109"/>
        <v/>
      </c>
      <c r="U374" s="89" t="str">
        <f t="shared" si="116"/>
        <v/>
      </c>
      <c r="V374" s="89" t="str">
        <f t="shared" si="116"/>
        <v/>
      </c>
      <c r="W374" s="89" t="str">
        <f t="shared" si="116"/>
        <v/>
      </c>
      <c r="X374" s="89" t="str">
        <f t="shared" si="115"/>
        <v/>
      </c>
      <c r="Y374" s="90" t="str">
        <f t="shared" si="115"/>
        <v/>
      </c>
      <c r="Z374" s="102" t="str">
        <f t="shared" si="104"/>
        <v/>
      </c>
      <c r="AB374" s="88" t="str">
        <f>IF(B374=1,B374*('Base de Dados 2013'!$AN447-'Base de Dados 2013'!$AH447),"")</f>
        <v/>
      </c>
      <c r="AC374" s="89" t="str">
        <f>IF(C374=1,C374*('Base de Dados 2013'!$AN447-'Base de Dados 2013'!$AH447),"")</f>
        <v/>
      </c>
      <c r="AD374" s="89" t="str">
        <f>IF(D374=1,D374*('Base de Dados 2013'!$AN447-'Base de Dados 2013'!$AH447),"")</f>
        <v/>
      </c>
      <c r="AE374" s="89" t="str">
        <f>IF(E374=1,E374*('Base de Dados 2013'!$AN447-'Base de Dados 2013'!$AH447),"")</f>
        <v/>
      </c>
      <c r="AF374" s="89" t="str">
        <f>IF(F374=1,F374*('Base de Dados 2013'!$AN447-'Base de Dados 2013'!$AH447),"")</f>
        <v/>
      </c>
      <c r="AG374" s="89" t="str">
        <f>IF(G374=1,G374*('Base de Dados 2013'!$AN447-'Base de Dados 2013'!$AH447),"")</f>
        <v/>
      </c>
      <c r="AH374" s="89" t="str">
        <f>IF(H374=1,H374*('Base de Dados 2013'!$AN447-'Base de Dados 2013'!$AH447),"")</f>
        <v/>
      </c>
      <c r="AI374" s="89" t="str">
        <f>IF(I374=1,I374*('Base de Dados 2013'!$AN447-'Base de Dados 2013'!$AH447),"")</f>
        <v/>
      </c>
      <c r="AJ374" s="89" t="str">
        <f>IF(J374=1,J374*('Base de Dados 2013'!$AN447-'Base de Dados 2013'!$AH447),"")</f>
        <v/>
      </c>
      <c r="AK374" s="89" t="str">
        <f>IF(K374=1,K374*('Base de Dados 2013'!$AN447-'Base de Dados 2013'!$AH447),"")</f>
        <v/>
      </c>
      <c r="AL374" s="89" t="str">
        <f>IF(L374=1,L374*('Base de Dados 2013'!$AN447-'Base de Dados 2013'!$AH447),"")</f>
        <v/>
      </c>
      <c r="AM374" s="89" t="str">
        <f>IF(M374=1,M374*('Base de Dados 2013'!$AN447-'Base de Dados 2013'!$AH447),"")</f>
        <v/>
      </c>
      <c r="AN374" s="89" t="str">
        <f>IF(N374=1,N374*('Base de Dados 2013'!$AN447-'Base de Dados 2013'!$AH447),"")</f>
        <v/>
      </c>
      <c r="AO374" s="89">
        <f>IF(O374=1,O374*('Base de Dados 2013'!$AN447-'Base de Dados 2013'!$AH447),"")</f>
        <v>66</v>
      </c>
      <c r="AP374" s="89" t="str">
        <f>IF(P374=1,P374*('Base de Dados 2013'!$AN447-'Base de Dados 2013'!$AH447),"")</f>
        <v/>
      </c>
      <c r="AQ374" s="89" t="str">
        <f>IF(Q374=1,Q374*('Base de Dados 2013'!$AN447-'Base de Dados 2013'!$AH447),"")</f>
        <v/>
      </c>
      <c r="AR374" s="89" t="str">
        <f>IF(R374=1,R374*('Base de Dados 2013'!$AN447-'Base de Dados 2013'!$AH447),"")</f>
        <v/>
      </c>
      <c r="AS374" s="89" t="str">
        <f>IF(S374=1,S374*('Base de Dados 2013'!$AN447-'Base de Dados 2013'!$AH447),"")</f>
        <v/>
      </c>
      <c r="AT374" s="89" t="str">
        <f>IF(T374=1,T374*('Base de Dados 2013'!$AN447-'Base de Dados 2013'!$AH447),"")</f>
        <v/>
      </c>
      <c r="AU374" s="89" t="str">
        <f>IF(U374=1,U374*('Base de Dados 2013'!$AN447-'Base de Dados 2013'!$AH447),"")</f>
        <v/>
      </c>
      <c r="AV374" s="89" t="str">
        <f>IF(V374=1,V374*('Base de Dados 2013'!$AN447-'Base de Dados 2013'!$AH447),"")</f>
        <v/>
      </c>
      <c r="AW374" s="89" t="str">
        <f>IF(W374=1,W374*('Base de Dados 2013'!$AN447-'Base de Dados 2013'!$AH447),"")</f>
        <v/>
      </c>
      <c r="AX374" s="89" t="str">
        <f>IF(X374=1,X374*('Base de Dados 2013'!$AN447-'Base de Dados 2013'!$AH447),"")</f>
        <v/>
      </c>
      <c r="AY374" s="90" t="str">
        <f>IF(Y374=1,Y374*('Base de Dados 2013'!$AN447-'Base de Dados 2013'!$AH447),"")</f>
        <v/>
      </c>
      <c r="AZ374" t="str">
        <f t="shared" si="117"/>
        <v/>
      </c>
      <c r="BA374" t="str">
        <f t="shared" si="114"/>
        <v/>
      </c>
    </row>
    <row r="375" spans="1:53" x14ac:dyDescent="0.55000000000000004">
      <c r="A375" s="75" t="str">
        <f>'Base de Dados 2013'!O448</f>
        <v>USB 570</v>
      </c>
      <c r="B375" s="88" t="str">
        <f t="shared" si="116"/>
        <v/>
      </c>
      <c r="C375" s="89">
        <f t="shared" si="116"/>
        <v>1</v>
      </c>
      <c r="D375" s="89" t="str">
        <f t="shared" si="116"/>
        <v/>
      </c>
      <c r="E375" s="89" t="str">
        <f t="shared" si="116"/>
        <v/>
      </c>
      <c r="F375" s="89" t="str">
        <f t="shared" si="116"/>
        <v/>
      </c>
      <c r="G375" s="89" t="str">
        <f t="shared" si="116"/>
        <v/>
      </c>
      <c r="H375" s="89" t="str">
        <f t="shared" si="105"/>
        <v/>
      </c>
      <c r="I375" s="89" t="str">
        <f t="shared" si="105"/>
        <v/>
      </c>
      <c r="J375" s="89" t="str">
        <f t="shared" si="105"/>
        <v/>
      </c>
      <c r="K375" s="89" t="str">
        <f t="shared" si="116"/>
        <v/>
      </c>
      <c r="L375" s="89" t="str">
        <f t="shared" si="116"/>
        <v/>
      </c>
      <c r="M375" s="89" t="str">
        <f t="shared" si="116"/>
        <v/>
      </c>
      <c r="N375" s="89" t="str">
        <f t="shared" si="106"/>
        <v/>
      </c>
      <c r="O375" s="89" t="str">
        <f t="shared" si="107"/>
        <v/>
      </c>
      <c r="P375" s="89" t="str">
        <f t="shared" si="116"/>
        <v/>
      </c>
      <c r="Q375" s="89" t="str">
        <f t="shared" si="116"/>
        <v/>
      </c>
      <c r="R375" s="89" t="str">
        <f t="shared" si="116"/>
        <v/>
      </c>
      <c r="S375" s="89" t="str">
        <f t="shared" si="108"/>
        <v/>
      </c>
      <c r="T375" s="89" t="str">
        <f t="shared" si="109"/>
        <v/>
      </c>
      <c r="U375" s="89" t="str">
        <f t="shared" si="116"/>
        <v/>
      </c>
      <c r="V375" s="89" t="str">
        <f t="shared" si="116"/>
        <v/>
      </c>
      <c r="W375" s="89" t="str">
        <f t="shared" si="116"/>
        <v/>
      </c>
      <c r="X375" s="89" t="str">
        <f t="shared" si="115"/>
        <v/>
      </c>
      <c r="Y375" s="90" t="str">
        <f t="shared" si="115"/>
        <v/>
      </c>
      <c r="Z375" s="102" t="str">
        <f t="shared" si="104"/>
        <v/>
      </c>
      <c r="AB375" s="88" t="str">
        <f>IF(B375=1,B375*('Base de Dados 2013'!$AN448-'Base de Dados 2013'!$AH448),"")</f>
        <v/>
      </c>
      <c r="AC375" s="89">
        <f>IF(C375=1,C375*('Base de Dados 2013'!$AN448-'Base de Dados 2013'!$AH448),"")</f>
        <v>74</v>
      </c>
      <c r="AD375" s="89" t="str">
        <f>IF(D375=1,D375*('Base de Dados 2013'!$AN448-'Base de Dados 2013'!$AH448),"")</f>
        <v/>
      </c>
      <c r="AE375" s="89" t="str">
        <f>IF(E375=1,E375*('Base de Dados 2013'!$AN448-'Base de Dados 2013'!$AH448),"")</f>
        <v/>
      </c>
      <c r="AF375" s="89" t="str">
        <f>IF(F375=1,F375*('Base de Dados 2013'!$AN448-'Base de Dados 2013'!$AH448),"")</f>
        <v/>
      </c>
      <c r="AG375" s="89" t="str">
        <f>IF(G375=1,G375*('Base de Dados 2013'!$AN448-'Base de Dados 2013'!$AH448),"")</f>
        <v/>
      </c>
      <c r="AH375" s="89" t="str">
        <f>IF(H375=1,H375*('Base de Dados 2013'!$AN448-'Base de Dados 2013'!$AH448),"")</f>
        <v/>
      </c>
      <c r="AI375" s="89" t="str">
        <f>IF(I375=1,I375*('Base de Dados 2013'!$AN448-'Base de Dados 2013'!$AH448),"")</f>
        <v/>
      </c>
      <c r="AJ375" s="89" t="str">
        <f>IF(J375=1,J375*('Base de Dados 2013'!$AN448-'Base de Dados 2013'!$AH448),"")</f>
        <v/>
      </c>
      <c r="AK375" s="89" t="str">
        <f>IF(K375=1,K375*('Base de Dados 2013'!$AN448-'Base de Dados 2013'!$AH448),"")</f>
        <v/>
      </c>
      <c r="AL375" s="89" t="str">
        <f>IF(L375=1,L375*('Base de Dados 2013'!$AN448-'Base de Dados 2013'!$AH448),"")</f>
        <v/>
      </c>
      <c r="AM375" s="89" t="str">
        <f>IF(M375=1,M375*('Base de Dados 2013'!$AN448-'Base de Dados 2013'!$AH448),"")</f>
        <v/>
      </c>
      <c r="AN375" s="89" t="str">
        <f>IF(N375=1,N375*('Base de Dados 2013'!$AN448-'Base de Dados 2013'!$AH448),"")</f>
        <v/>
      </c>
      <c r="AO375" s="89" t="str">
        <f>IF(O375=1,O375*('Base de Dados 2013'!$AN448-'Base de Dados 2013'!$AH448),"")</f>
        <v/>
      </c>
      <c r="AP375" s="89" t="str">
        <f>IF(P375=1,P375*('Base de Dados 2013'!$AN448-'Base de Dados 2013'!$AH448),"")</f>
        <v/>
      </c>
      <c r="AQ375" s="89" t="str">
        <f>IF(Q375=1,Q375*('Base de Dados 2013'!$AN448-'Base de Dados 2013'!$AH448),"")</f>
        <v/>
      </c>
      <c r="AR375" s="89" t="str">
        <f>IF(R375=1,R375*('Base de Dados 2013'!$AN448-'Base de Dados 2013'!$AH448),"")</f>
        <v/>
      </c>
      <c r="AS375" s="89" t="str">
        <f>IF(S375=1,S375*('Base de Dados 2013'!$AN448-'Base de Dados 2013'!$AH448),"")</f>
        <v/>
      </c>
      <c r="AT375" s="89" t="str">
        <f>IF(T375=1,T375*('Base de Dados 2013'!$AN448-'Base de Dados 2013'!$AH448),"")</f>
        <v/>
      </c>
      <c r="AU375" s="89" t="str">
        <f>IF(U375=1,U375*('Base de Dados 2013'!$AN448-'Base de Dados 2013'!$AH448),"")</f>
        <v/>
      </c>
      <c r="AV375" s="89" t="str">
        <f>IF(V375=1,V375*('Base de Dados 2013'!$AN448-'Base de Dados 2013'!$AH448),"")</f>
        <v/>
      </c>
      <c r="AW375" s="89" t="str">
        <f>IF(W375=1,W375*('Base de Dados 2013'!$AN448-'Base de Dados 2013'!$AH448),"")</f>
        <v/>
      </c>
      <c r="AX375" s="89" t="str">
        <f>IF(X375=1,X375*('Base de Dados 2013'!$AN448-'Base de Dados 2013'!$AH448),"")</f>
        <v/>
      </c>
      <c r="AY375" s="90" t="str">
        <f>IF(Y375=1,Y375*('Base de Dados 2013'!$AN448-'Base de Dados 2013'!$AH448),"")</f>
        <v/>
      </c>
      <c r="AZ375" t="str">
        <f t="shared" si="117"/>
        <v/>
      </c>
      <c r="BA375" t="str">
        <f t="shared" si="114"/>
        <v/>
      </c>
    </row>
    <row r="376" spans="1:53" x14ac:dyDescent="0.55000000000000004">
      <c r="A376" s="75" t="str">
        <f>'Base de Dados 2013'!O449</f>
        <v>USA 556</v>
      </c>
      <c r="B376" s="88" t="str">
        <f t="shared" si="116"/>
        <v/>
      </c>
      <c r="C376" s="89" t="str">
        <f t="shared" si="116"/>
        <v/>
      </c>
      <c r="D376" s="89" t="str">
        <f t="shared" si="116"/>
        <v/>
      </c>
      <c r="E376" s="89" t="str">
        <f t="shared" si="116"/>
        <v/>
      </c>
      <c r="F376" s="89" t="str">
        <f t="shared" si="116"/>
        <v/>
      </c>
      <c r="G376" s="89" t="str">
        <f t="shared" si="116"/>
        <v/>
      </c>
      <c r="H376" s="89" t="str">
        <f t="shared" si="105"/>
        <v/>
      </c>
      <c r="I376" s="89" t="str">
        <f t="shared" si="105"/>
        <v/>
      </c>
      <c r="J376" s="89" t="str">
        <f t="shared" si="105"/>
        <v/>
      </c>
      <c r="K376" s="89" t="str">
        <f t="shared" si="116"/>
        <v/>
      </c>
      <c r="L376" s="89">
        <f t="shared" si="116"/>
        <v>1</v>
      </c>
      <c r="M376" s="89" t="str">
        <f t="shared" si="116"/>
        <v/>
      </c>
      <c r="N376" s="89" t="str">
        <f t="shared" si="106"/>
        <v/>
      </c>
      <c r="O376" s="89" t="str">
        <f t="shared" si="107"/>
        <v/>
      </c>
      <c r="P376" s="89" t="str">
        <f t="shared" si="116"/>
        <v/>
      </c>
      <c r="Q376" s="89" t="str">
        <f t="shared" si="116"/>
        <v/>
      </c>
      <c r="R376" s="89" t="str">
        <f t="shared" si="116"/>
        <v/>
      </c>
      <c r="S376" s="89" t="str">
        <f t="shared" si="108"/>
        <v/>
      </c>
      <c r="T376" s="89" t="str">
        <f t="shared" si="109"/>
        <v/>
      </c>
      <c r="U376" s="89" t="str">
        <f t="shared" si="116"/>
        <v/>
      </c>
      <c r="V376" s="89" t="str">
        <f t="shared" si="116"/>
        <v/>
      </c>
      <c r="W376" s="89" t="str">
        <f t="shared" si="116"/>
        <v/>
      </c>
      <c r="X376" s="89" t="str">
        <f t="shared" si="115"/>
        <v/>
      </c>
      <c r="Y376" s="90" t="str">
        <f t="shared" si="115"/>
        <v/>
      </c>
      <c r="Z376" s="102" t="str">
        <f t="shared" si="104"/>
        <v/>
      </c>
      <c r="AB376" s="88" t="str">
        <f>IF(B376=1,B376*('Base de Dados 2013'!$AN449-'Base de Dados 2013'!$AH449),"")</f>
        <v/>
      </c>
      <c r="AC376" s="89" t="str">
        <f>IF(C376=1,C376*('Base de Dados 2013'!$AN449-'Base de Dados 2013'!$AH449),"")</f>
        <v/>
      </c>
      <c r="AD376" s="89" t="str">
        <f>IF(D376=1,D376*('Base de Dados 2013'!$AN449-'Base de Dados 2013'!$AH449),"")</f>
        <v/>
      </c>
      <c r="AE376" s="89" t="str">
        <f>IF(E376=1,E376*('Base de Dados 2013'!$AN449-'Base de Dados 2013'!$AH449),"")</f>
        <v/>
      </c>
      <c r="AF376" s="89" t="str">
        <f>IF(F376=1,F376*('Base de Dados 2013'!$AN449-'Base de Dados 2013'!$AH449),"")</f>
        <v/>
      </c>
      <c r="AG376" s="89" t="str">
        <f>IF(G376=1,G376*('Base de Dados 2013'!$AN449-'Base de Dados 2013'!$AH449),"")</f>
        <v/>
      </c>
      <c r="AH376" s="89" t="str">
        <f>IF(H376=1,H376*('Base de Dados 2013'!$AN449-'Base de Dados 2013'!$AH449),"")</f>
        <v/>
      </c>
      <c r="AI376" s="89" t="str">
        <f>IF(I376=1,I376*('Base de Dados 2013'!$AN449-'Base de Dados 2013'!$AH449),"")</f>
        <v/>
      </c>
      <c r="AJ376" s="89" t="str">
        <f>IF(J376=1,J376*('Base de Dados 2013'!$AN449-'Base de Dados 2013'!$AH449),"")</f>
        <v/>
      </c>
      <c r="AK376" s="89" t="str">
        <f>IF(K376=1,K376*('Base de Dados 2013'!$AN449-'Base de Dados 2013'!$AH449),"")</f>
        <v/>
      </c>
      <c r="AL376" s="89">
        <f>IF(L376=1,L376*('Base de Dados 2013'!$AN449-'Base de Dados 2013'!$AH449),"")</f>
        <v>126</v>
      </c>
      <c r="AM376" s="89" t="str">
        <f>IF(M376=1,M376*('Base de Dados 2013'!$AN449-'Base de Dados 2013'!$AH449),"")</f>
        <v/>
      </c>
      <c r="AN376" s="89" t="str">
        <f>IF(N376=1,N376*('Base de Dados 2013'!$AN449-'Base de Dados 2013'!$AH449),"")</f>
        <v/>
      </c>
      <c r="AO376" s="89" t="str">
        <f>IF(O376=1,O376*('Base de Dados 2013'!$AN449-'Base de Dados 2013'!$AH449),"")</f>
        <v/>
      </c>
      <c r="AP376" s="89" t="str">
        <f>IF(P376=1,P376*('Base de Dados 2013'!$AN449-'Base de Dados 2013'!$AH449),"")</f>
        <v/>
      </c>
      <c r="AQ376" s="89" t="str">
        <f>IF(Q376=1,Q376*('Base de Dados 2013'!$AN449-'Base de Dados 2013'!$AH449),"")</f>
        <v/>
      </c>
      <c r="AR376" s="89" t="str">
        <f>IF(R376=1,R376*('Base de Dados 2013'!$AN449-'Base de Dados 2013'!$AH449),"")</f>
        <v/>
      </c>
      <c r="AS376" s="89" t="str">
        <f>IF(S376=1,S376*('Base de Dados 2013'!$AN449-'Base de Dados 2013'!$AH449),"")</f>
        <v/>
      </c>
      <c r="AT376" s="89" t="str">
        <f>IF(T376=1,T376*('Base de Dados 2013'!$AN449-'Base de Dados 2013'!$AH449),"")</f>
        <v/>
      </c>
      <c r="AU376" s="89" t="str">
        <f>IF(U376=1,U376*('Base de Dados 2013'!$AN449-'Base de Dados 2013'!$AH449),"")</f>
        <v/>
      </c>
      <c r="AV376" s="89" t="str">
        <f>IF(V376=1,V376*('Base de Dados 2013'!$AN449-'Base de Dados 2013'!$AH449),"")</f>
        <v/>
      </c>
      <c r="AW376" s="89" t="str">
        <f>IF(W376=1,W376*('Base de Dados 2013'!$AN449-'Base de Dados 2013'!$AH449),"")</f>
        <v/>
      </c>
      <c r="AX376" s="89" t="str">
        <f>IF(X376=1,X376*('Base de Dados 2013'!$AN449-'Base de Dados 2013'!$AH449),"")</f>
        <v/>
      </c>
      <c r="AY376" s="90" t="str">
        <f>IF(Y376=1,Y376*('Base de Dados 2013'!$AN449-'Base de Dados 2013'!$AH449),"")</f>
        <v/>
      </c>
      <c r="AZ376" t="str">
        <f t="shared" si="117"/>
        <v/>
      </c>
      <c r="BA376" t="str">
        <f t="shared" si="114"/>
        <v/>
      </c>
    </row>
    <row r="377" spans="1:53" x14ac:dyDescent="0.55000000000000004">
      <c r="A377" s="75" t="str">
        <f>'Base de Dados 2013'!O453</f>
        <v>USB 150</v>
      </c>
      <c r="B377" s="88" t="str">
        <f t="shared" ref="B377:W387" si="118">IF($A377=B$1,1,"")</f>
        <v/>
      </c>
      <c r="C377" s="89" t="str">
        <f t="shared" si="118"/>
        <v/>
      </c>
      <c r="D377" s="89" t="str">
        <f t="shared" si="118"/>
        <v/>
      </c>
      <c r="E377" s="89" t="str">
        <f t="shared" si="118"/>
        <v/>
      </c>
      <c r="F377" s="89" t="str">
        <f t="shared" si="118"/>
        <v/>
      </c>
      <c r="G377" s="89" t="str">
        <f t="shared" si="118"/>
        <v/>
      </c>
      <c r="H377" s="89" t="str">
        <f t="shared" si="105"/>
        <v/>
      </c>
      <c r="I377" s="89" t="str">
        <f t="shared" si="105"/>
        <v/>
      </c>
      <c r="J377" s="89" t="str">
        <f t="shared" si="105"/>
        <v/>
      </c>
      <c r="K377" s="89" t="str">
        <f t="shared" si="118"/>
        <v/>
      </c>
      <c r="L377" s="89" t="str">
        <f t="shared" si="118"/>
        <v/>
      </c>
      <c r="M377" s="89" t="str">
        <f t="shared" si="118"/>
        <v/>
      </c>
      <c r="N377" s="89" t="str">
        <f t="shared" si="106"/>
        <v/>
      </c>
      <c r="O377" s="89" t="str">
        <f t="shared" si="107"/>
        <v/>
      </c>
      <c r="P377" s="89">
        <f t="shared" si="118"/>
        <v>1</v>
      </c>
      <c r="Q377" s="89" t="str">
        <f t="shared" si="118"/>
        <v/>
      </c>
      <c r="R377" s="89" t="str">
        <f t="shared" si="118"/>
        <v/>
      </c>
      <c r="S377" s="89" t="str">
        <f t="shared" si="108"/>
        <v/>
      </c>
      <c r="T377" s="89" t="str">
        <f t="shared" si="109"/>
        <v/>
      </c>
      <c r="U377" s="89" t="str">
        <f t="shared" si="118"/>
        <v/>
      </c>
      <c r="V377" s="89" t="str">
        <f t="shared" si="118"/>
        <v/>
      </c>
      <c r="W377" s="89" t="str">
        <f t="shared" si="118"/>
        <v/>
      </c>
      <c r="X377" s="89" t="str">
        <f t="shared" ref="X377:Y387" si="119">IF($A377=X$1,1,"")</f>
        <v/>
      </c>
      <c r="Y377" s="90" t="str">
        <f t="shared" si="119"/>
        <v/>
      </c>
      <c r="Z377" s="102" t="str">
        <f t="shared" ref="Z377:Z434" si="120">IF(SUM(B377:Y377)=1,"","AQUI!")</f>
        <v/>
      </c>
      <c r="AB377" s="88" t="str">
        <f>IF(B377=1,B377*('Base de Dados 2013'!$AN453-'Base de Dados 2013'!$AH453),"")</f>
        <v/>
      </c>
      <c r="AC377" s="89" t="str">
        <f>IF(C377=1,C377*('Base de Dados 2013'!$AN453-'Base de Dados 2013'!$AH453),"")</f>
        <v/>
      </c>
      <c r="AD377" s="89" t="str">
        <f>IF(D377=1,D377*('Base de Dados 2013'!$AN453-'Base de Dados 2013'!$AH453),"")</f>
        <v/>
      </c>
      <c r="AE377" s="89" t="str">
        <f>IF(E377=1,E377*('Base de Dados 2013'!$AN453-'Base de Dados 2013'!$AH453),"")</f>
        <v/>
      </c>
      <c r="AF377" s="89" t="str">
        <f>IF(F377=1,F377*('Base de Dados 2013'!$AN453-'Base de Dados 2013'!$AH453),"")</f>
        <v/>
      </c>
      <c r="AG377" s="89" t="str">
        <f>IF(G377=1,G377*('Base de Dados 2013'!$AN453-'Base de Dados 2013'!$AH453),"")</f>
        <v/>
      </c>
      <c r="AH377" s="89" t="str">
        <f>IF(H377=1,H377*('Base de Dados 2013'!$AN453-'Base de Dados 2013'!$AH453),"")</f>
        <v/>
      </c>
      <c r="AI377" s="89" t="str">
        <f>IF(I377=1,I377*('Base de Dados 2013'!$AN453-'Base de Dados 2013'!$AH453),"")</f>
        <v/>
      </c>
      <c r="AJ377" s="89" t="str">
        <f>IF(J377=1,J377*('Base de Dados 2013'!$AN453-'Base de Dados 2013'!$AH453),"")</f>
        <v/>
      </c>
      <c r="AK377" s="89" t="str">
        <f>IF(K377=1,K377*('Base de Dados 2013'!$AN453-'Base de Dados 2013'!$AH453),"")</f>
        <v/>
      </c>
      <c r="AL377" s="89" t="str">
        <f>IF(L377=1,L377*('Base de Dados 2013'!$AN453-'Base de Dados 2013'!$AH453),"")</f>
        <v/>
      </c>
      <c r="AM377" s="89" t="str">
        <f>IF(M377=1,M377*('Base de Dados 2013'!$AN453-'Base de Dados 2013'!$AH453),"")</f>
        <v/>
      </c>
      <c r="AN377" s="89" t="str">
        <f>IF(N377=1,N377*('Base de Dados 2013'!$AN453-'Base de Dados 2013'!$AH453),"")</f>
        <v/>
      </c>
      <c r="AO377" s="89" t="str">
        <f>IF(O377=1,O377*('Base de Dados 2013'!$AN453-'Base de Dados 2013'!$AH453),"")</f>
        <v/>
      </c>
      <c r="AP377" s="89">
        <f>IF(P377=1,P377*('Base de Dados 2013'!$AN453-'Base de Dados 2013'!$AH453),"")</f>
        <v>43</v>
      </c>
      <c r="AQ377" s="89" t="str">
        <f>IF(Q377=1,Q377*('Base de Dados 2013'!$AN453-'Base de Dados 2013'!$AH453),"")</f>
        <v/>
      </c>
      <c r="AR377" s="89" t="str">
        <f>IF(R377=1,R377*('Base de Dados 2013'!$AN453-'Base de Dados 2013'!$AH453),"")</f>
        <v/>
      </c>
      <c r="AS377" s="89" t="str">
        <f>IF(S377=1,S377*('Base de Dados 2013'!$AN453-'Base de Dados 2013'!$AH453),"")</f>
        <v/>
      </c>
      <c r="AT377" s="89" t="str">
        <f>IF(T377=1,T377*('Base de Dados 2013'!$AN453-'Base de Dados 2013'!$AH453),"")</f>
        <v/>
      </c>
      <c r="AU377" s="89" t="str">
        <f>IF(U377=1,U377*('Base de Dados 2013'!$AN453-'Base de Dados 2013'!$AH453),"")</f>
        <v/>
      </c>
      <c r="AV377" s="89" t="str">
        <f>IF(V377=1,V377*('Base de Dados 2013'!$AN453-'Base de Dados 2013'!$AH453),"")</f>
        <v/>
      </c>
      <c r="AW377" s="89" t="str">
        <f>IF(W377=1,W377*('Base de Dados 2013'!$AN453-'Base de Dados 2013'!$AH453),"")</f>
        <v/>
      </c>
      <c r="AX377" s="89" t="str">
        <f>IF(X377=1,X377*('Base de Dados 2013'!$AN453-'Base de Dados 2013'!$AH453),"")</f>
        <v/>
      </c>
      <c r="AY377" s="90" t="str">
        <f>IF(Y377=1,Y377*('Base de Dados 2013'!$AN453-'Base de Dados 2013'!$AH453),"")</f>
        <v/>
      </c>
      <c r="AZ377" t="str">
        <f t="shared" si="117"/>
        <v/>
      </c>
      <c r="BA377" t="str">
        <f t="shared" si="114"/>
        <v/>
      </c>
    </row>
    <row r="378" spans="1:53" x14ac:dyDescent="0.55000000000000004">
      <c r="A378" s="75" t="str">
        <f>'Base de Dados 2013'!O454</f>
        <v>USB 572</v>
      </c>
      <c r="B378" s="88">
        <f t="shared" si="118"/>
        <v>1</v>
      </c>
      <c r="C378" s="89" t="str">
        <f t="shared" si="118"/>
        <v/>
      </c>
      <c r="D378" s="89" t="str">
        <f t="shared" si="118"/>
        <v/>
      </c>
      <c r="E378" s="89" t="str">
        <f t="shared" si="118"/>
        <v/>
      </c>
      <c r="F378" s="89" t="str">
        <f t="shared" si="118"/>
        <v/>
      </c>
      <c r="G378" s="89" t="str">
        <f t="shared" si="118"/>
        <v/>
      </c>
      <c r="H378" s="89" t="str">
        <f t="shared" si="105"/>
        <v/>
      </c>
      <c r="I378" s="89" t="str">
        <f t="shared" si="105"/>
        <v/>
      </c>
      <c r="J378" s="89" t="str">
        <f t="shared" si="105"/>
        <v/>
      </c>
      <c r="K378" s="89" t="str">
        <f t="shared" si="118"/>
        <v/>
      </c>
      <c r="L378" s="89" t="str">
        <f t="shared" si="118"/>
        <v/>
      </c>
      <c r="M378" s="89" t="str">
        <f t="shared" si="118"/>
        <v/>
      </c>
      <c r="N378" s="89" t="str">
        <f t="shared" si="106"/>
        <v/>
      </c>
      <c r="O378" s="89" t="str">
        <f t="shared" si="107"/>
        <v/>
      </c>
      <c r="P378" s="89" t="str">
        <f t="shared" si="118"/>
        <v/>
      </c>
      <c r="Q378" s="89" t="str">
        <f t="shared" si="118"/>
        <v/>
      </c>
      <c r="R378" s="89" t="str">
        <f t="shared" si="118"/>
        <v/>
      </c>
      <c r="S378" s="89" t="str">
        <f t="shared" si="108"/>
        <v/>
      </c>
      <c r="T378" s="89" t="str">
        <f t="shared" si="109"/>
        <v/>
      </c>
      <c r="U378" s="89" t="str">
        <f t="shared" si="118"/>
        <v/>
      </c>
      <c r="V378" s="89" t="str">
        <f t="shared" si="118"/>
        <v/>
      </c>
      <c r="W378" s="89" t="str">
        <f t="shared" si="118"/>
        <v/>
      </c>
      <c r="X378" s="89" t="str">
        <f t="shared" si="119"/>
        <v/>
      </c>
      <c r="Y378" s="90" t="str">
        <f t="shared" si="119"/>
        <v/>
      </c>
      <c r="Z378" s="102" t="str">
        <f t="shared" si="120"/>
        <v/>
      </c>
      <c r="AB378" s="88">
        <f>IF(B378=1,B378*('Base de Dados 2013'!$AN454-'Base de Dados 2013'!$AH454),"")</f>
        <v>31</v>
      </c>
      <c r="AC378" s="89" t="str">
        <f>IF(C378=1,C378*('Base de Dados 2013'!$AN454-'Base de Dados 2013'!$AH454),"")</f>
        <v/>
      </c>
      <c r="AD378" s="89" t="str">
        <f>IF(D378=1,D378*('Base de Dados 2013'!$AN454-'Base de Dados 2013'!$AH454),"")</f>
        <v/>
      </c>
      <c r="AE378" s="89" t="str">
        <f>IF(E378=1,E378*('Base de Dados 2013'!$AN454-'Base de Dados 2013'!$AH454),"")</f>
        <v/>
      </c>
      <c r="AF378" s="89" t="str">
        <f>IF(F378=1,F378*('Base de Dados 2013'!$AN454-'Base de Dados 2013'!$AH454),"")</f>
        <v/>
      </c>
      <c r="AG378" s="89" t="str">
        <f>IF(G378=1,G378*('Base de Dados 2013'!$AN454-'Base de Dados 2013'!$AH454),"")</f>
        <v/>
      </c>
      <c r="AH378" s="89" t="str">
        <f>IF(H378=1,H378*('Base de Dados 2013'!$AN454-'Base de Dados 2013'!$AH454),"")</f>
        <v/>
      </c>
      <c r="AI378" s="89" t="str">
        <f>IF(I378=1,I378*('Base de Dados 2013'!$AN454-'Base de Dados 2013'!$AH454),"")</f>
        <v/>
      </c>
      <c r="AJ378" s="89" t="str">
        <f>IF(J378=1,J378*('Base de Dados 2013'!$AN454-'Base de Dados 2013'!$AH454),"")</f>
        <v/>
      </c>
      <c r="AK378" s="89" t="str">
        <f>IF(K378=1,K378*('Base de Dados 2013'!$AN454-'Base de Dados 2013'!$AH454),"")</f>
        <v/>
      </c>
      <c r="AL378" s="89" t="str">
        <f>IF(L378=1,L378*('Base de Dados 2013'!$AN454-'Base de Dados 2013'!$AH454),"")</f>
        <v/>
      </c>
      <c r="AM378" s="89" t="str">
        <f>IF(M378=1,M378*('Base de Dados 2013'!$AN454-'Base de Dados 2013'!$AH454),"")</f>
        <v/>
      </c>
      <c r="AN378" s="89" t="str">
        <f>IF(N378=1,N378*('Base de Dados 2013'!$AN454-'Base de Dados 2013'!$AH454),"")</f>
        <v/>
      </c>
      <c r="AO378" s="89" t="str">
        <f>IF(O378=1,O378*('Base de Dados 2013'!$AN454-'Base de Dados 2013'!$AH454),"")</f>
        <v/>
      </c>
      <c r="AP378" s="89" t="str">
        <f>IF(P378=1,P378*('Base de Dados 2013'!$AN454-'Base de Dados 2013'!$AH454),"")</f>
        <v/>
      </c>
      <c r="AQ378" s="89" t="str">
        <f>IF(Q378=1,Q378*('Base de Dados 2013'!$AN454-'Base de Dados 2013'!$AH454),"")</f>
        <v/>
      </c>
      <c r="AR378" s="89" t="str">
        <f>IF(R378=1,R378*('Base de Dados 2013'!$AN454-'Base de Dados 2013'!$AH454),"")</f>
        <v/>
      </c>
      <c r="AS378" s="89" t="str">
        <f>IF(S378=1,S378*('Base de Dados 2013'!$AN454-'Base de Dados 2013'!$AH454),"")</f>
        <v/>
      </c>
      <c r="AT378" s="89" t="str">
        <f>IF(T378=1,T378*('Base de Dados 2013'!$AN454-'Base de Dados 2013'!$AH454),"")</f>
        <v/>
      </c>
      <c r="AU378" s="89" t="str">
        <f>IF(U378=1,U378*('Base de Dados 2013'!$AN454-'Base de Dados 2013'!$AH454),"")</f>
        <v/>
      </c>
      <c r="AV378" s="89" t="str">
        <f>IF(V378=1,V378*('Base de Dados 2013'!$AN454-'Base de Dados 2013'!$AH454),"")</f>
        <v/>
      </c>
      <c r="AW378" s="89" t="str">
        <f>IF(W378=1,W378*('Base de Dados 2013'!$AN454-'Base de Dados 2013'!$AH454),"")</f>
        <v/>
      </c>
      <c r="AX378" s="89" t="str">
        <f>IF(X378=1,X378*('Base de Dados 2013'!$AN454-'Base de Dados 2013'!$AH454),"")</f>
        <v/>
      </c>
      <c r="AY378" s="90" t="str">
        <f>IF(Y378=1,Y378*('Base de Dados 2013'!$AN454-'Base de Dados 2013'!$AH454),"")</f>
        <v/>
      </c>
      <c r="AZ378" t="str">
        <f t="shared" si="117"/>
        <v/>
      </c>
      <c r="BA378" t="str">
        <f t="shared" si="114"/>
        <v/>
      </c>
    </row>
    <row r="379" spans="1:53" x14ac:dyDescent="0.55000000000000004">
      <c r="A379" s="75" t="str">
        <f>'Base de Dados 2013'!O455</f>
        <v>LP 206</v>
      </c>
      <c r="B379" s="88" t="str">
        <f t="shared" si="118"/>
        <v/>
      </c>
      <c r="C379" s="89" t="str">
        <f t="shared" si="118"/>
        <v/>
      </c>
      <c r="D379" s="89" t="str">
        <f t="shared" si="118"/>
        <v/>
      </c>
      <c r="E379" s="89" t="str">
        <f t="shared" si="118"/>
        <v/>
      </c>
      <c r="F379" s="89" t="str">
        <f t="shared" si="118"/>
        <v/>
      </c>
      <c r="G379" s="89" t="str">
        <f t="shared" si="118"/>
        <v/>
      </c>
      <c r="H379" s="89" t="str">
        <f t="shared" si="105"/>
        <v/>
      </c>
      <c r="I379" s="89" t="str">
        <f t="shared" si="105"/>
        <v/>
      </c>
      <c r="J379" s="89" t="str">
        <f t="shared" si="105"/>
        <v/>
      </c>
      <c r="K379" s="89" t="str">
        <f t="shared" si="118"/>
        <v/>
      </c>
      <c r="L379" s="89" t="str">
        <f t="shared" si="118"/>
        <v/>
      </c>
      <c r="M379" s="89" t="str">
        <f t="shared" si="118"/>
        <v/>
      </c>
      <c r="N379" s="89" t="str">
        <f t="shared" si="106"/>
        <v/>
      </c>
      <c r="O379" s="89" t="str">
        <f t="shared" si="107"/>
        <v/>
      </c>
      <c r="P379" s="89" t="str">
        <f t="shared" si="118"/>
        <v/>
      </c>
      <c r="Q379" s="89" t="str">
        <f t="shared" si="118"/>
        <v/>
      </c>
      <c r="R379" s="89" t="str">
        <f t="shared" si="118"/>
        <v/>
      </c>
      <c r="S379" s="89" t="str">
        <f t="shared" si="108"/>
        <v/>
      </c>
      <c r="T379" s="89" t="str">
        <f t="shared" si="109"/>
        <v/>
      </c>
      <c r="U379" s="89" t="str">
        <f t="shared" si="118"/>
        <v/>
      </c>
      <c r="V379" s="89">
        <f t="shared" si="118"/>
        <v>1</v>
      </c>
      <c r="W379" s="89" t="str">
        <f t="shared" si="118"/>
        <v/>
      </c>
      <c r="X379" s="89" t="str">
        <f t="shared" si="119"/>
        <v/>
      </c>
      <c r="Y379" s="90" t="str">
        <f t="shared" si="119"/>
        <v/>
      </c>
      <c r="Z379" s="102" t="str">
        <f t="shared" si="120"/>
        <v/>
      </c>
      <c r="AB379" s="88" t="str">
        <f>IF(B379=1,B379*('Base de Dados 2013'!$AN455-'Base de Dados 2013'!$AH455),"")</f>
        <v/>
      </c>
      <c r="AC379" s="89" t="str">
        <f>IF(C379=1,C379*('Base de Dados 2013'!$AN455-'Base de Dados 2013'!$AH455),"")</f>
        <v/>
      </c>
      <c r="AD379" s="89" t="str">
        <f>IF(D379=1,D379*('Base de Dados 2013'!$AN455-'Base de Dados 2013'!$AH455),"")</f>
        <v/>
      </c>
      <c r="AE379" s="89" t="str">
        <f>IF(E379=1,E379*('Base de Dados 2013'!$AN455-'Base de Dados 2013'!$AH455),"")</f>
        <v/>
      </c>
      <c r="AF379" s="89" t="str">
        <f>IF(F379=1,F379*('Base de Dados 2013'!$AN455-'Base de Dados 2013'!$AH455),"")</f>
        <v/>
      </c>
      <c r="AG379" s="89" t="str">
        <f>IF(G379=1,G379*('Base de Dados 2013'!$AN455-'Base de Dados 2013'!$AH455),"")</f>
        <v/>
      </c>
      <c r="AH379" s="89" t="str">
        <f>IF(H379=1,H379*('Base de Dados 2013'!$AN455-'Base de Dados 2013'!$AH455),"")</f>
        <v/>
      </c>
      <c r="AI379" s="89" t="str">
        <f>IF(I379=1,I379*('Base de Dados 2013'!$AN455-'Base de Dados 2013'!$AH455),"")</f>
        <v/>
      </c>
      <c r="AJ379" s="89" t="str">
        <f>IF(J379=1,J379*('Base de Dados 2013'!$AN455-'Base de Dados 2013'!$AH455),"")</f>
        <v/>
      </c>
      <c r="AK379" s="89" t="str">
        <f>IF(K379=1,K379*('Base de Dados 2013'!$AN455-'Base de Dados 2013'!$AH455),"")</f>
        <v/>
      </c>
      <c r="AL379" s="89" t="str">
        <f>IF(L379=1,L379*('Base de Dados 2013'!$AN455-'Base de Dados 2013'!$AH455),"")</f>
        <v/>
      </c>
      <c r="AM379" s="89" t="str">
        <f>IF(M379=1,M379*('Base de Dados 2013'!$AN455-'Base de Dados 2013'!$AH455),"")</f>
        <v/>
      </c>
      <c r="AN379" s="89" t="str">
        <f>IF(N379=1,N379*('Base de Dados 2013'!$AN455-'Base de Dados 2013'!$AH455),"")</f>
        <v/>
      </c>
      <c r="AO379" s="89" t="str">
        <f>IF(O379=1,O379*('Base de Dados 2013'!$AN455-'Base de Dados 2013'!$AH455),"")</f>
        <v/>
      </c>
      <c r="AP379" s="89" t="str">
        <f>IF(P379=1,P379*('Base de Dados 2013'!$AN455-'Base de Dados 2013'!$AH455),"")</f>
        <v/>
      </c>
      <c r="AQ379" s="89" t="str">
        <f>IF(Q379=1,Q379*('Base de Dados 2013'!$AN455-'Base de Dados 2013'!$AH455),"")</f>
        <v/>
      </c>
      <c r="AR379" s="89" t="str">
        <f>IF(R379=1,R379*('Base de Dados 2013'!$AN455-'Base de Dados 2013'!$AH455),"")</f>
        <v/>
      </c>
      <c r="AS379" s="89" t="str">
        <f>IF(S379=1,S379*('Base de Dados 2013'!$AN455-'Base de Dados 2013'!$AH455),"")</f>
        <v/>
      </c>
      <c r="AT379" s="89" t="str">
        <f>IF(T379=1,T379*('Base de Dados 2013'!$AN455-'Base de Dados 2013'!$AH455),"")</f>
        <v/>
      </c>
      <c r="AU379" s="89" t="str">
        <f>IF(U379=1,U379*('Base de Dados 2013'!$AN455-'Base de Dados 2013'!$AH455),"")</f>
        <v/>
      </c>
      <c r="AV379" s="89">
        <f>IF(V379=1,V379*('Base de Dados 2013'!$AN455-'Base de Dados 2013'!$AH455),"")</f>
        <v>41</v>
      </c>
      <c r="AW379" s="89" t="str">
        <f>IF(W379=1,W379*('Base de Dados 2013'!$AN455-'Base de Dados 2013'!$AH455),"")</f>
        <v/>
      </c>
      <c r="AX379" s="89" t="str">
        <f>IF(X379=1,X379*('Base de Dados 2013'!$AN455-'Base de Dados 2013'!$AH455),"")</f>
        <v/>
      </c>
      <c r="AY379" s="90" t="str">
        <f>IF(Y379=1,Y379*('Base de Dados 2013'!$AN455-'Base de Dados 2013'!$AH455),"")</f>
        <v/>
      </c>
      <c r="AZ379" t="str">
        <f t="shared" si="117"/>
        <v/>
      </c>
      <c r="BA379" t="str">
        <f t="shared" si="114"/>
        <v/>
      </c>
    </row>
    <row r="380" spans="1:53" x14ac:dyDescent="0.55000000000000004">
      <c r="A380" s="75" t="str">
        <f>'Base de Dados 2013'!O456</f>
        <v>USB 557</v>
      </c>
      <c r="B380" s="88" t="str">
        <f t="shared" si="118"/>
        <v/>
      </c>
      <c r="C380" s="89" t="str">
        <f t="shared" si="118"/>
        <v/>
      </c>
      <c r="D380" s="89" t="str">
        <f t="shared" si="118"/>
        <v/>
      </c>
      <c r="E380" s="89" t="str">
        <f t="shared" si="118"/>
        <v/>
      </c>
      <c r="F380" s="89">
        <f t="shared" si="118"/>
        <v>1</v>
      </c>
      <c r="G380" s="89" t="str">
        <f t="shared" si="118"/>
        <v/>
      </c>
      <c r="H380" s="89" t="str">
        <f t="shared" si="105"/>
        <v/>
      </c>
      <c r="I380" s="89" t="str">
        <f t="shared" si="105"/>
        <v/>
      </c>
      <c r="J380" s="89" t="str">
        <f t="shared" si="105"/>
        <v/>
      </c>
      <c r="K380" s="89" t="str">
        <f t="shared" si="118"/>
        <v/>
      </c>
      <c r="L380" s="89" t="str">
        <f t="shared" si="118"/>
        <v/>
      </c>
      <c r="M380" s="89" t="str">
        <f t="shared" si="118"/>
        <v/>
      </c>
      <c r="N380" s="89" t="str">
        <f t="shared" si="106"/>
        <v/>
      </c>
      <c r="O380" s="89" t="str">
        <f t="shared" si="107"/>
        <v/>
      </c>
      <c r="P380" s="89" t="str">
        <f t="shared" si="118"/>
        <v/>
      </c>
      <c r="Q380" s="89" t="str">
        <f t="shared" si="118"/>
        <v/>
      </c>
      <c r="R380" s="89" t="str">
        <f t="shared" si="118"/>
        <v/>
      </c>
      <c r="S380" s="89" t="str">
        <f t="shared" si="108"/>
        <v/>
      </c>
      <c r="T380" s="89" t="str">
        <f t="shared" si="109"/>
        <v/>
      </c>
      <c r="U380" s="89" t="str">
        <f t="shared" si="118"/>
        <v/>
      </c>
      <c r="V380" s="89" t="str">
        <f t="shared" si="118"/>
        <v/>
      </c>
      <c r="W380" s="89" t="str">
        <f t="shared" si="118"/>
        <v/>
      </c>
      <c r="X380" s="89" t="str">
        <f t="shared" si="119"/>
        <v/>
      </c>
      <c r="Y380" s="90" t="str">
        <f t="shared" si="119"/>
        <v/>
      </c>
      <c r="Z380" s="102" t="str">
        <f t="shared" si="120"/>
        <v/>
      </c>
      <c r="AB380" s="88" t="str">
        <f>IF(B380=1,B380*('Base de Dados 2013'!$AN456-'Base de Dados 2013'!$AH456),"")</f>
        <v/>
      </c>
      <c r="AC380" s="89" t="str">
        <f>IF(C380=1,C380*('Base de Dados 2013'!$AN456-'Base de Dados 2013'!$AH456),"")</f>
        <v/>
      </c>
      <c r="AD380" s="89" t="str">
        <f>IF(D380=1,D380*('Base de Dados 2013'!$AN456-'Base de Dados 2013'!$AH456),"")</f>
        <v/>
      </c>
      <c r="AE380" s="89" t="str">
        <f>IF(E380=1,E380*('Base de Dados 2013'!$AN456-'Base de Dados 2013'!$AH456),"")</f>
        <v/>
      </c>
      <c r="AF380" s="89">
        <f>IF(F380=1,F380*('Base de Dados 2013'!$AN456-'Base de Dados 2013'!$AH456),"")</f>
        <v>123</v>
      </c>
      <c r="AG380" s="89" t="str">
        <f>IF(G380=1,G380*('Base de Dados 2013'!$AN456-'Base de Dados 2013'!$AH456),"")</f>
        <v/>
      </c>
      <c r="AH380" s="89" t="str">
        <f>IF(H380=1,H380*('Base de Dados 2013'!$AN456-'Base de Dados 2013'!$AH456),"")</f>
        <v/>
      </c>
      <c r="AI380" s="89" t="str">
        <f>IF(I380=1,I380*('Base de Dados 2013'!$AN456-'Base de Dados 2013'!$AH456),"")</f>
        <v/>
      </c>
      <c r="AJ380" s="89" t="str">
        <f>IF(J380=1,J380*('Base de Dados 2013'!$AN456-'Base de Dados 2013'!$AH456),"")</f>
        <v/>
      </c>
      <c r="AK380" s="89" t="str">
        <f>IF(K380=1,K380*('Base de Dados 2013'!$AN456-'Base de Dados 2013'!$AH456),"")</f>
        <v/>
      </c>
      <c r="AL380" s="89" t="str">
        <f>IF(L380=1,L380*('Base de Dados 2013'!$AN456-'Base de Dados 2013'!$AH456),"")</f>
        <v/>
      </c>
      <c r="AM380" s="89" t="str">
        <f>IF(M380=1,M380*('Base de Dados 2013'!$AN456-'Base de Dados 2013'!$AH456),"")</f>
        <v/>
      </c>
      <c r="AN380" s="89" t="str">
        <f>IF(N380=1,N380*('Base de Dados 2013'!$AN456-'Base de Dados 2013'!$AH456),"")</f>
        <v/>
      </c>
      <c r="AO380" s="89" t="str">
        <f>IF(O380=1,O380*('Base de Dados 2013'!$AN456-'Base de Dados 2013'!$AH456),"")</f>
        <v/>
      </c>
      <c r="AP380" s="89" t="str">
        <f>IF(P380=1,P380*('Base de Dados 2013'!$AN456-'Base de Dados 2013'!$AH456),"")</f>
        <v/>
      </c>
      <c r="AQ380" s="89" t="str">
        <f>IF(Q380=1,Q380*('Base de Dados 2013'!$AN456-'Base de Dados 2013'!$AH456),"")</f>
        <v/>
      </c>
      <c r="AR380" s="89" t="str">
        <f>IF(R380=1,R380*('Base de Dados 2013'!$AN456-'Base de Dados 2013'!$AH456),"")</f>
        <v/>
      </c>
      <c r="AS380" s="89" t="str">
        <f>IF(S380=1,S380*('Base de Dados 2013'!$AN456-'Base de Dados 2013'!$AH456),"")</f>
        <v/>
      </c>
      <c r="AT380" s="89" t="str">
        <f>IF(T380=1,T380*('Base de Dados 2013'!$AN456-'Base de Dados 2013'!$AH456),"")</f>
        <v/>
      </c>
      <c r="AU380" s="89" t="str">
        <f>IF(U380=1,U380*('Base de Dados 2013'!$AN456-'Base de Dados 2013'!$AH456),"")</f>
        <v/>
      </c>
      <c r="AV380" s="89" t="str">
        <f>IF(V380=1,V380*('Base de Dados 2013'!$AN456-'Base de Dados 2013'!$AH456),"")</f>
        <v/>
      </c>
      <c r="AW380" s="89" t="str">
        <f>IF(W380=1,W380*('Base de Dados 2013'!$AN456-'Base de Dados 2013'!$AH456),"")</f>
        <v/>
      </c>
      <c r="AX380" s="89" t="str">
        <f>IF(X380=1,X380*('Base de Dados 2013'!$AN456-'Base de Dados 2013'!$AH456),"")</f>
        <v/>
      </c>
      <c r="AY380" s="90" t="str">
        <f>IF(Y380=1,Y380*('Base de Dados 2013'!$AN456-'Base de Dados 2013'!$AH456),"")</f>
        <v/>
      </c>
      <c r="AZ380" t="str">
        <f t="shared" si="117"/>
        <v/>
      </c>
      <c r="BA380" t="str">
        <f t="shared" si="114"/>
        <v/>
      </c>
    </row>
    <row r="381" spans="1:53" x14ac:dyDescent="0.55000000000000004">
      <c r="A381" s="75" t="str">
        <f>'Base de Dados 2013'!O457</f>
        <v>USB 296</v>
      </c>
      <c r="B381" s="88" t="str">
        <f t="shared" si="118"/>
        <v/>
      </c>
      <c r="C381" s="89" t="str">
        <f t="shared" si="118"/>
        <v/>
      </c>
      <c r="D381" s="89" t="str">
        <f t="shared" si="118"/>
        <v/>
      </c>
      <c r="E381" s="89" t="str">
        <f t="shared" si="118"/>
        <v/>
      </c>
      <c r="F381" s="89" t="str">
        <f t="shared" si="118"/>
        <v/>
      </c>
      <c r="G381" s="89">
        <f t="shared" si="118"/>
        <v>1</v>
      </c>
      <c r="H381" s="89" t="str">
        <f t="shared" si="105"/>
        <v/>
      </c>
      <c r="I381" s="89" t="str">
        <f t="shared" si="105"/>
        <v/>
      </c>
      <c r="J381" s="89" t="str">
        <f t="shared" si="105"/>
        <v/>
      </c>
      <c r="K381" s="89" t="str">
        <f t="shared" si="118"/>
        <v/>
      </c>
      <c r="L381" s="89" t="str">
        <f t="shared" si="118"/>
        <v/>
      </c>
      <c r="M381" s="89" t="str">
        <f t="shared" si="118"/>
        <v/>
      </c>
      <c r="N381" s="89" t="str">
        <f t="shared" si="106"/>
        <v/>
      </c>
      <c r="O381" s="89" t="str">
        <f t="shared" si="107"/>
        <v/>
      </c>
      <c r="P381" s="89" t="str">
        <f t="shared" si="118"/>
        <v/>
      </c>
      <c r="Q381" s="89" t="str">
        <f t="shared" si="118"/>
        <v/>
      </c>
      <c r="R381" s="89" t="str">
        <f t="shared" si="118"/>
        <v/>
      </c>
      <c r="S381" s="89" t="str">
        <f t="shared" si="108"/>
        <v/>
      </c>
      <c r="T381" s="89" t="str">
        <f t="shared" si="109"/>
        <v/>
      </c>
      <c r="U381" s="89" t="str">
        <f t="shared" si="118"/>
        <v/>
      </c>
      <c r="V381" s="89" t="str">
        <f t="shared" si="118"/>
        <v/>
      </c>
      <c r="W381" s="89" t="str">
        <f t="shared" si="118"/>
        <v/>
      </c>
      <c r="X381" s="89" t="str">
        <f t="shared" si="119"/>
        <v/>
      </c>
      <c r="Y381" s="90" t="str">
        <f t="shared" si="119"/>
        <v/>
      </c>
      <c r="Z381" s="102" t="str">
        <f t="shared" si="120"/>
        <v/>
      </c>
      <c r="AB381" s="88" t="str">
        <f>IF(B381=1,B381*('Base de Dados 2013'!$AN457-'Base de Dados 2013'!$AH457),"")</f>
        <v/>
      </c>
      <c r="AC381" s="89" t="str">
        <f>IF(C381=1,C381*('Base de Dados 2013'!$AN457-'Base de Dados 2013'!$AH457),"")</f>
        <v/>
      </c>
      <c r="AD381" s="89" t="str">
        <f>IF(D381=1,D381*('Base de Dados 2013'!$AN457-'Base de Dados 2013'!$AH457),"")</f>
        <v/>
      </c>
      <c r="AE381" s="89" t="str">
        <f>IF(E381=1,E381*('Base de Dados 2013'!$AN457-'Base de Dados 2013'!$AH457),"")</f>
        <v/>
      </c>
      <c r="AF381" s="89" t="str">
        <f>IF(F381=1,F381*('Base de Dados 2013'!$AN457-'Base de Dados 2013'!$AH457),"")</f>
        <v/>
      </c>
      <c r="AG381" s="89">
        <f>IF(G381=1,G381*('Base de Dados 2013'!$AN457-'Base de Dados 2013'!$AH457),"")</f>
        <v>36</v>
      </c>
      <c r="AH381" s="89" t="str">
        <f>IF(H381=1,H381*('Base de Dados 2013'!$AN457-'Base de Dados 2013'!$AH457),"")</f>
        <v/>
      </c>
      <c r="AI381" s="89" t="str">
        <f>IF(I381=1,I381*('Base de Dados 2013'!$AN457-'Base de Dados 2013'!$AH457),"")</f>
        <v/>
      </c>
      <c r="AJ381" s="89" t="str">
        <f>IF(J381=1,J381*('Base de Dados 2013'!$AN457-'Base de Dados 2013'!$AH457),"")</f>
        <v/>
      </c>
      <c r="AK381" s="89" t="str">
        <f>IF(K381=1,K381*('Base de Dados 2013'!$AN457-'Base de Dados 2013'!$AH457),"")</f>
        <v/>
      </c>
      <c r="AL381" s="89" t="str">
        <f>IF(L381=1,L381*('Base de Dados 2013'!$AN457-'Base de Dados 2013'!$AH457),"")</f>
        <v/>
      </c>
      <c r="AM381" s="89" t="str">
        <f>IF(M381=1,M381*('Base de Dados 2013'!$AN457-'Base de Dados 2013'!$AH457),"")</f>
        <v/>
      </c>
      <c r="AN381" s="89" t="str">
        <f>IF(N381=1,N381*('Base de Dados 2013'!$AN457-'Base de Dados 2013'!$AH457),"")</f>
        <v/>
      </c>
      <c r="AO381" s="89" t="str">
        <f>IF(O381=1,O381*('Base de Dados 2013'!$AN457-'Base de Dados 2013'!$AH457),"")</f>
        <v/>
      </c>
      <c r="AP381" s="89" t="str">
        <f>IF(P381=1,P381*('Base de Dados 2013'!$AN457-'Base de Dados 2013'!$AH457),"")</f>
        <v/>
      </c>
      <c r="AQ381" s="89" t="str">
        <f>IF(Q381=1,Q381*('Base de Dados 2013'!$AN457-'Base de Dados 2013'!$AH457),"")</f>
        <v/>
      </c>
      <c r="AR381" s="89" t="str">
        <f>IF(R381=1,R381*('Base de Dados 2013'!$AN457-'Base de Dados 2013'!$AH457),"")</f>
        <v/>
      </c>
      <c r="AS381" s="89" t="str">
        <f>IF(S381=1,S381*('Base de Dados 2013'!$AN457-'Base de Dados 2013'!$AH457),"")</f>
        <v/>
      </c>
      <c r="AT381" s="89" t="str">
        <f>IF(T381=1,T381*('Base de Dados 2013'!$AN457-'Base de Dados 2013'!$AH457),"")</f>
        <v/>
      </c>
      <c r="AU381" s="89" t="str">
        <f>IF(U381=1,U381*('Base de Dados 2013'!$AN457-'Base de Dados 2013'!$AH457),"")</f>
        <v/>
      </c>
      <c r="AV381" s="89" t="str">
        <f>IF(V381=1,V381*('Base de Dados 2013'!$AN457-'Base de Dados 2013'!$AH457),"")</f>
        <v/>
      </c>
      <c r="AW381" s="89" t="str">
        <f>IF(W381=1,W381*('Base de Dados 2013'!$AN457-'Base de Dados 2013'!$AH457),"")</f>
        <v/>
      </c>
      <c r="AX381" s="89" t="str">
        <f>IF(X381=1,X381*('Base de Dados 2013'!$AN457-'Base de Dados 2013'!$AH457),"")</f>
        <v/>
      </c>
      <c r="AY381" s="90" t="str">
        <f>IF(Y381=1,Y381*('Base de Dados 2013'!$AN457-'Base de Dados 2013'!$AH457),"")</f>
        <v/>
      </c>
      <c r="AZ381" t="str">
        <f t="shared" si="117"/>
        <v/>
      </c>
      <c r="BA381" t="str">
        <f t="shared" si="114"/>
        <v/>
      </c>
    </row>
    <row r="382" spans="1:53" x14ac:dyDescent="0.55000000000000004">
      <c r="A382" s="75" t="str">
        <f>'Base de Dados 2013'!O458</f>
        <v>USB 558</v>
      </c>
      <c r="B382" s="88" t="str">
        <f t="shared" si="118"/>
        <v/>
      </c>
      <c r="C382" s="89" t="str">
        <f t="shared" si="118"/>
        <v/>
      </c>
      <c r="D382" s="89" t="str">
        <f t="shared" si="118"/>
        <v/>
      </c>
      <c r="E382" s="89">
        <f t="shared" si="118"/>
        <v>1</v>
      </c>
      <c r="F382" s="89" t="str">
        <f t="shared" si="118"/>
        <v/>
      </c>
      <c r="G382" s="89" t="str">
        <f t="shared" si="118"/>
        <v/>
      </c>
      <c r="H382" s="89" t="str">
        <f t="shared" si="105"/>
        <v/>
      </c>
      <c r="I382" s="89" t="str">
        <f t="shared" si="105"/>
        <v/>
      </c>
      <c r="J382" s="89" t="str">
        <f t="shared" si="105"/>
        <v/>
      </c>
      <c r="K382" s="89" t="str">
        <f t="shared" si="118"/>
        <v/>
      </c>
      <c r="L382" s="89" t="str">
        <f t="shared" si="118"/>
        <v/>
      </c>
      <c r="M382" s="89" t="str">
        <f t="shared" si="118"/>
        <v/>
      </c>
      <c r="N382" s="89" t="str">
        <f t="shared" si="106"/>
        <v/>
      </c>
      <c r="O382" s="89" t="str">
        <f t="shared" si="107"/>
        <v/>
      </c>
      <c r="P382" s="89" t="str">
        <f t="shared" si="118"/>
        <v/>
      </c>
      <c r="Q382" s="89" t="str">
        <f t="shared" si="118"/>
        <v/>
      </c>
      <c r="R382" s="89" t="str">
        <f t="shared" si="118"/>
        <v/>
      </c>
      <c r="S382" s="89" t="str">
        <f t="shared" si="108"/>
        <v/>
      </c>
      <c r="T382" s="89" t="str">
        <f t="shared" si="109"/>
        <v/>
      </c>
      <c r="U382" s="89" t="str">
        <f t="shared" si="118"/>
        <v/>
      </c>
      <c r="V382" s="89" t="str">
        <f t="shared" si="118"/>
        <v/>
      </c>
      <c r="W382" s="89" t="str">
        <f t="shared" si="118"/>
        <v/>
      </c>
      <c r="X382" s="89" t="str">
        <f t="shared" si="119"/>
        <v/>
      </c>
      <c r="Y382" s="90" t="str">
        <f t="shared" si="119"/>
        <v/>
      </c>
      <c r="Z382" s="102" t="str">
        <f t="shared" si="120"/>
        <v/>
      </c>
      <c r="AB382" s="88" t="str">
        <f>IF(B382=1,B382*('Base de Dados 2013'!$AN458-'Base de Dados 2013'!$AH458),"")</f>
        <v/>
      </c>
      <c r="AC382" s="89" t="str">
        <f>IF(C382=1,C382*('Base de Dados 2013'!$AN458-'Base de Dados 2013'!$AH458),"")</f>
        <v/>
      </c>
      <c r="AD382" s="89" t="str">
        <f>IF(D382=1,D382*('Base de Dados 2013'!$AN458-'Base de Dados 2013'!$AH458),"")</f>
        <v/>
      </c>
      <c r="AE382" s="89">
        <f>IF(E382=1,E382*('Base de Dados 2013'!$AN458-'Base de Dados 2013'!$AH458),"")</f>
        <v>37</v>
      </c>
      <c r="AF382" s="89" t="str">
        <f>IF(F382=1,F382*('Base de Dados 2013'!$AN458-'Base de Dados 2013'!$AH458),"")</f>
        <v/>
      </c>
      <c r="AG382" s="89" t="str">
        <f>IF(G382=1,G382*('Base de Dados 2013'!$AN458-'Base de Dados 2013'!$AH458),"")</f>
        <v/>
      </c>
      <c r="AH382" s="89" t="str">
        <f>IF(H382=1,H382*('Base de Dados 2013'!$AN458-'Base de Dados 2013'!$AH458),"")</f>
        <v/>
      </c>
      <c r="AI382" s="89" t="str">
        <f>IF(I382=1,I382*('Base de Dados 2013'!$AN458-'Base de Dados 2013'!$AH458),"")</f>
        <v/>
      </c>
      <c r="AJ382" s="89" t="str">
        <f>IF(J382=1,J382*('Base de Dados 2013'!$AN458-'Base de Dados 2013'!$AH458),"")</f>
        <v/>
      </c>
      <c r="AK382" s="89" t="str">
        <f>IF(K382=1,K382*('Base de Dados 2013'!$AN458-'Base de Dados 2013'!$AH458),"")</f>
        <v/>
      </c>
      <c r="AL382" s="89" t="str">
        <f>IF(L382=1,L382*('Base de Dados 2013'!$AN458-'Base de Dados 2013'!$AH458),"")</f>
        <v/>
      </c>
      <c r="AM382" s="89" t="str">
        <f>IF(M382=1,M382*('Base de Dados 2013'!$AN458-'Base de Dados 2013'!$AH458),"")</f>
        <v/>
      </c>
      <c r="AN382" s="89" t="str">
        <f>IF(N382=1,N382*('Base de Dados 2013'!$AN458-'Base de Dados 2013'!$AH458),"")</f>
        <v/>
      </c>
      <c r="AO382" s="89" t="str">
        <f>IF(O382=1,O382*('Base de Dados 2013'!$AN458-'Base de Dados 2013'!$AH458),"")</f>
        <v/>
      </c>
      <c r="AP382" s="89" t="str">
        <f>IF(P382=1,P382*('Base de Dados 2013'!$AN458-'Base de Dados 2013'!$AH458),"")</f>
        <v/>
      </c>
      <c r="AQ382" s="89" t="str">
        <f>IF(Q382=1,Q382*('Base de Dados 2013'!$AN458-'Base de Dados 2013'!$AH458),"")</f>
        <v/>
      </c>
      <c r="AR382" s="89" t="str">
        <f>IF(R382=1,R382*('Base de Dados 2013'!$AN458-'Base de Dados 2013'!$AH458),"")</f>
        <v/>
      </c>
      <c r="AS382" s="89" t="str">
        <f>IF(S382=1,S382*('Base de Dados 2013'!$AN458-'Base de Dados 2013'!$AH458),"")</f>
        <v/>
      </c>
      <c r="AT382" s="89" t="str">
        <f>IF(T382=1,T382*('Base de Dados 2013'!$AN458-'Base de Dados 2013'!$AH458),"")</f>
        <v/>
      </c>
      <c r="AU382" s="89" t="str">
        <f>IF(U382=1,U382*('Base de Dados 2013'!$AN458-'Base de Dados 2013'!$AH458),"")</f>
        <v/>
      </c>
      <c r="AV382" s="89" t="str">
        <f>IF(V382=1,V382*('Base de Dados 2013'!$AN458-'Base de Dados 2013'!$AH458),"")</f>
        <v/>
      </c>
      <c r="AW382" s="89" t="str">
        <f>IF(W382=1,W382*('Base de Dados 2013'!$AN458-'Base de Dados 2013'!$AH458),"")</f>
        <v/>
      </c>
      <c r="AX382" s="89" t="str">
        <f>IF(X382=1,X382*('Base de Dados 2013'!$AN458-'Base de Dados 2013'!$AH458),"")</f>
        <v/>
      </c>
      <c r="AY382" s="90" t="str">
        <f>IF(Y382=1,Y382*('Base de Dados 2013'!$AN458-'Base de Dados 2013'!$AH458),"")</f>
        <v/>
      </c>
      <c r="AZ382" t="str">
        <f t="shared" si="117"/>
        <v/>
      </c>
      <c r="BA382" t="str">
        <f t="shared" si="114"/>
        <v/>
      </c>
    </row>
    <row r="383" spans="1:53" x14ac:dyDescent="0.55000000000000004">
      <c r="A383" s="75" t="str">
        <f>'Base de Dados 2013'!O459</f>
        <v>PD 280</v>
      </c>
      <c r="B383" s="88" t="str">
        <f t="shared" si="118"/>
        <v/>
      </c>
      <c r="C383" s="89" t="str">
        <f t="shared" si="118"/>
        <v/>
      </c>
      <c r="D383" s="89" t="str">
        <f t="shared" si="118"/>
        <v/>
      </c>
      <c r="E383" s="89" t="str">
        <f t="shared" si="118"/>
        <v/>
      </c>
      <c r="F383" s="89" t="str">
        <f t="shared" si="118"/>
        <v/>
      </c>
      <c r="G383" s="89" t="str">
        <f t="shared" si="118"/>
        <v/>
      </c>
      <c r="H383" s="89" t="str">
        <f t="shared" si="105"/>
        <v/>
      </c>
      <c r="I383" s="89" t="str">
        <f t="shared" si="105"/>
        <v/>
      </c>
      <c r="J383" s="89" t="str">
        <f t="shared" si="105"/>
        <v/>
      </c>
      <c r="K383" s="89" t="str">
        <f t="shared" si="118"/>
        <v/>
      </c>
      <c r="L383" s="89" t="str">
        <f t="shared" si="118"/>
        <v/>
      </c>
      <c r="M383" s="89" t="str">
        <f t="shared" si="118"/>
        <v/>
      </c>
      <c r="N383" s="89" t="str">
        <f t="shared" si="106"/>
        <v/>
      </c>
      <c r="O383" s="89" t="str">
        <f t="shared" si="107"/>
        <v/>
      </c>
      <c r="P383" s="89" t="str">
        <f t="shared" si="118"/>
        <v/>
      </c>
      <c r="Q383" s="89" t="str">
        <f t="shared" si="118"/>
        <v/>
      </c>
      <c r="R383" s="89" t="str">
        <f t="shared" si="118"/>
        <v/>
      </c>
      <c r="S383" s="89" t="str">
        <f t="shared" si="108"/>
        <v/>
      </c>
      <c r="T383" s="89" t="str">
        <f t="shared" si="109"/>
        <v/>
      </c>
      <c r="U383" s="89" t="str">
        <f t="shared" si="118"/>
        <v/>
      </c>
      <c r="V383" s="89" t="str">
        <f t="shared" si="118"/>
        <v/>
      </c>
      <c r="W383" s="89">
        <f t="shared" si="118"/>
        <v>1</v>
      </c>
      <c r="X383" s="89" t="str">
        <f t="shared" si="119"/>
        <v/>
      </c>
      <c r="Y383" s="90" t="str">
        <f t="shared" si="119"/>
        <v/>
      </c>
      <c r="Z383" s="102" t="str">
        <f t="shared" si="120"/>
        <v/>
      </c>
      <c r="AB383" s="88" t="str">
        <f>IF(B383=1,B383*('Base de Dados 2013'!$AN459-'Base de Dados 2013'!$AH459),"")</f>
        <v/>
      </c>
      <c r="AC383" s="89" t="str">
        <f>IF(C383=1,C383*('Base de Dados 2013'!$AN459-'Base de Dados 2013'!$AH459),"")</f>
        <v/>
      </c>
      <c r="AD383" s="89" t="str">
        <f>IF(D383=1,D383*('Base de Dados 2013'!$AN459-'Base de Dados 2013'!$AH459),"")</f>
        <v/>
      </c>
      <c r="AE383" s="89" t="str">
        <f>IF(E383=1,E383*('Base de Dados 2013'!$AN459-'Base de Dados 2013'!$AH459),"")</f>
        <v/>
      </c>
      <c r="AF383" s="89" t="str">
        <f>IF(F383=1,F383*('Base de Dados 2013'!$AN459-'Base de Dados 2013'!$AH459),"")</f>
        <v/>
      </c>
      <c r="AG383" s="89" t="str">
        <f>IF(G383=1,G383*('Base de Dados 2013'!$AN459-'Base de Dados 2013'!$AH459),"")</f>
        <v/>
      </c>
      <c r="AH383" s="89" t="str">
        <f>IF(H383=1,H383*('Base de Dados 2013'!$AN459-'Base de Dados 2013'!$AH459),"")</f>
        <v/>
      </c>
      <c r="AI383" s="89" t="str">
        <f>IF(I383=1,I383*('Base de Dados 2013'!$AN459-'Base de Dados 2013'!$AH459),"")</f>
        <v/>
      </c>
      <c r="AJ383" s="89" t="str">
        <f>IF(J383=1,J383*('Base de Dados 2013'!$AN459-'Base de Dados 2013'!$AH459),"")</f>
        <v/>
      </c>
      <c r="AK383" s="89" t="str">
        <f>IF(K383=1,K383*('Base de Dados 2013'!$AN459-'Base de Dados 2013'!$AH459),"")</f>
        <v/>
      </c>
      <c r="AL383" s="89" t="str">
        <f>IF(L383=1,L383*('Base de Dados 2013'!$AN459-'Base de Dados 2013'!$AH459),"")</f>
        <v/>
      </c>
      <c r="AM383" s="89" t="str">
        <f>IF(M383=1,M383*('Base de Dados 2013'!$AN459-'Base de Dados 2013'!$AH459),"")</f>
        <v/>
      </c>
      <c r="AN383" s="89" t="str">
        <f>IF(N383=1,N383*('Base de Dados 2013'!$AN459-'Base de Dados 2013'!$AH459),"")</f>
        <v/>
      </c>
      <c r="AO383" s="89" t="str">
        <f>IF(O383=1,O383*('Base de Dados 2013'!$AN459-'Base de Dados 2013'!$AH459),"")</f>
        <v/>
      </c>
      <c r="AP383" s="89" t="str">
        <f>IF(P383=1,P383*('Base de Dados 2013'!$AN459-'Base de Dados 2013'!$AH459),"")</f>
        <v/>
      </c>
      <c r="AQ383" s="89" t="str">
        <f>IF(Q383=1,Q383*('Base de Dados 2013'!$AN459-'Base de Dados 2013'!$AH459),"")</f>
        <v/>
      </c>
      <c r="AR383" s="89" t="str">
        <f>IF(R383=1,R383*('Base de Dados 2013'!$AN459-'Base de Dados 2013'!$AH459),"")</f>
        <v/>
      </c>
      <c r="AS383" s="89" t="str">
        <f>IF(S383=1,S383*('Base de Dados 2013'!$AN459-'Base de Dados 2013'!$AH459),"")</f>
        <v/>
      </c>
      <c r="AT383" s="89" t="str">
        <f>IF(T383=1,T383*('Base de Dados 2013'!$AN459-'Base de Dados 2013'!$AH459),"")</f>
        <v/>
      </c>
      <c r="AU383" s="89" t="str">
        <f>IF(U383=1,U383*('Base de Dados 2013'!$AN459-'Base de Dados 2013'!$AH459),"")</f>
        <v/>
      </c>
      <c r="AV383" s="89" t="str">
        <f>IF(V383=1,V383*('Base de Dados 2013'!$AN459-'Base de Dados 2013'!$AH459),"")</f>
        <v/>
      </c>
      <c r="AW383" s="89">
        <f>IF(W383=1,W383*('Base de Dados 2013'!$AN459-'Base de Dados 2013'!$AH459),"")</f>
        <v>45</v>
      </c>
      <c r="AX383" s="89" t="str">
        <f>IF(X383=1,X383*('Base de Dados 2013'!$AN459-'Base de Dados 2013'!$AH459),"")</f>
        <v/>
      </c>
      <c r="AY383" s="90" t="str">
        <f>IF(Y383=1,Y383*('Base de Dados 2013'!$AN459-'Base de Dados 2013'!$AH459),"")</f>
        <v/>
      </c>
      <c r="AZ383" t="str">
        <f t="shared" si="117"/>
        <v/>
      </c>
      <c r="BA383" t="str">
        <f t="shared" si="114"/>
        <v/>
      </c>
    </row>
    <row r="384" spans="1:53" x14ac:dyDescent="0.55000000000000004">
      <c r="A384" s="75" t="str">
        <f>'Base de Dados 2013'!O460</f>
        <v>Arl 1973</v>
      </c>
      <c r="B384" s="88" t="str">
        <f t="shared" si="118"/>
        <v/>
      </c>
      <c r="C384" s="89" t="str">
        <f t="shared" si="118"/>
        <v/>
      </c>
      <c r="D384" s="89" t="str">
        <f t="shared" si="118"/>
        <v/>
      </c>
      <c r="E384" s="89" t="str">
        <f t="shared" si="118"/>
        <v/>
      </c>
      <c r="F384" s="89" t="str">
        <f t="shared" si="118"/>
        <v/>
      </c>
      <c r="G384" s="89" t="str">
        <f t="shared" si="118"/>
        <v/>
      </c>
      <c r="H384" s="89" t="str">
        <f t="shared" si="105"/>
        <v/>
      </c>
      <c r="I384" s="89" t="str">
        <f t="shared" si="105"/>
        <v/>
      </c>
      <c r="J384" s="89" t="str">
        <f t="shared" si="105"/>
        <v/>
      </c>
      <c r="K384" s="89" t="str">
        <f t="shared" si="118"/>
        <v/>
      </c>
      <c r="L384" s="89" t="str">
        <f t="shared" si="118"/>
        <v/>
      </c>
      <c r="M384" s="89" t="str">
        <f t="shared" si="118"/>
        <v/>
      </c>
      <c r="N384" s="89" t="str">
        <f t="shared" si="106"/>
        <v/>
      </c>
      <c r="O384" s="89" t="str">
        <f t="shared" si="107"/>
        <v/>
      </c>
      <c r="P384" s="89" t="str">
        <f t="shared" si="118"/>
        <v/>
      </c>
      <c r="Q384" s="89" t="str">
        <f t="shared" si="118"/>
        <v/>
      </c>
      <c r="R384" s="89" t="str">
        <f t="shared" si="118"/>
        <v/>
      </c>
      <c r="S384" s="89" t="str">
        <f t="shared" si="108"/>
        <v/>
      </c>
      <c r="T384" s="89" t="str">
        <f t="shared" si="109"/>
        <v/>
      </c>
      <c r="U384" s="89" t="str">
        <f t="shared" si="118"/>
        <v/>
      </c>
      <c r="V384" s="89" t="str">
        <f t="shared" si="118"/>
        <v/>
      </c>
      <c r="W384" s="89" t="str">
        <f t="shared" si="118"/>
        <v/>
      </c>
      <c r="X384" s="89" t="str">
        <f t="shared" si="119"/>
        <v/>
      </c>
      <c r="Y384" s="90">
        <f t="shared" si="119"/>
        <v>1</v>
      </c>
      <c r="Z384" s="102" t="str">
        <f t="shared" si="120"/>
        <v/>
      </c>
      <c r="AB384" s="88" t="str">
        <f>IF(B384=1,B384*('Base de Dados 2013'!$AN460-'Base de Dados 2013'!$AH460),"")</f>
        <v/>
      </c>
      <c r="AC384" s="89" t="str">
        <f>IF(C384=1,C384*('Base de Dados 2013'!$AN460-'Base de Dados 2013'!$AH460),"")</f>
        <v/>
      </c>
      <c r="AD384" s="89" t="str">
        <f>IF(D384=1,D384*('Base de Dados 2013'!$AN460-'Base de Dados 2013'!$AH460),"")</f>
        <v/>
      </c>
      <c r="AE384" s="89" t="str">
        <f>IF(E384=1,E384*('Base de Dados 2013'!$AN460-'Base de Dados 2013'!$AH460),"")</f>
        <v/>
      </c>
      <c r="AF384" s="89" t="str">
        <f>IF(F384=1,F384*('Base de Dados 2013'!$AN460-'Base de Dados 2013'!$AH460),"")</f>
        <v/>
      </c>
      <c r="AG384" s="89" t="str">
        <f>IF(G384=1,G384*('Base de Dados 2013'!$AN460-'Base de Dados 2013'!$AH460),"")</f>
        <v/>
      </c>
      <c r="AH384" s="89" t="str">
        <f>IF(H384=1,H384*('Base de Dados 2013'!$AN460-'Base de Dados 2013'!$AH460),"")</f>
        <v/>
      </c>
      <c r="AI384" s="89" t="str">
        <f>IF(I384=1,I384*('Base de Dados 2013'!$AN460-'Base de Dados 2013'!$AH460),"")</f>
        <v/>
      </c>
      <c r="AJ384" s="89" t="str">
        <f>IF(J384=1,J384*('Base de Dados 2013'!$AN460-'Base de Dados 2013'!$AH460),"")</f>
        <v/>
      </c>
      <c r="AK384" s="89" t="str">
        <f>IF(K384=1,K384*('Base de Dados 2013'!$AN460-'Base de Dados 2013'!$AH460),"")</f>
        <v/>
      </c>
      <c r="AL384" s="89" t="str">
        <f>IF(L384=1,L384*('Base de Dados 2013'!$AN460-'Base de Dados 2013'!$AH460),"")</f>
        <v/>
      </c>
      <c r="AM384" s="89" t="str">
        <f>IF(M384=1,M384*('Base de Dados 2013'!$AN460-'Base de Dados 2013'!$AH460),"")</f>
        <v/>
      </c>
      <c r="AN384" s="89" t="str">
        <f>IF(N384=1,N384*('Base de Dados 2013'!$AN460-'Base de Dados 2013'!$AH460),"")</f>
        <v/>
      </c>
      <c r="AO384" s="89" t="str">
        <f>IF(O384=1,O384*('Base de Dados 2013'!$AN460-'Base de Dados 2013'!$AH460),"")</f>
        <v/>
      </c>
      <c r="AP384" s="89" t="str">
        <f>IF(P384=1,P384*('Base de Dados 2013'!$AN460-'Base de Dados 2013'!$AH460),"")</f>
        <v/>
      </c>
      <c r="AQ384" s="89" t="str">
        <f>IF(Q384=1,Q384*('Base de Dados 2013'!$AN460-'Base de Dados 2013'!$AH460),"")</f>
        <v/>
      </c>
      <c r="AR384" s="89" t="str">
        <f>IF(R384=1,R384*('Base de Dados 2013'!$AN460-'Base de Dados 2013'!$AH460),"")</f>
        <v/>
      </c>
      <c r="AS384" s="89" t="str">
        <f>IF(S384=1,S384*('Base de Dados 2013'!$AN460-'Base de Dados 2013'!$AH460),"")</f>
        <v/>
      </c>
      <c r="AT384" s="89" t="str">
        <f>IF(T384=1,T384*('Base de Dados 2013'!$AN460-'Base de Dados 2013'!$AH460),"")</f>
        <v/>
      </c>
      <c r="AU384" s="89" t="str">
        <f>IF(U384=1,U384*('Base de Dados 2013'!$AN460-'Base de Dados 2013'!$AH460),"")</f>
        <v/>
      </c>
      <c r="AV384" s="89" t="str">
        <f>IF(V384=1,V384*('Base de Dados 2013'!$AN460-'Base de Dados 2013'!$AH460),"")</f>
        <v/>
      </c>
      <c r="AW384" s="89" t="str">
        <f>IF(W384=1,W384*('Base de Dados 2013'!$AN460-'Base de Dados 2013'!$AH460),"")</f>
        <v/>
      </c>
      <c r="AX384" s="89" t="str">
        <f>IF(X384=1,X384*('Base de Dados 2013'!$AN460-'Base de Dados 2013'!$AH460),"")</f>
        <v/>
      </c>
      <c r="AY384" s="90">
        <f>IF(Y384=1,Y384*('Base de Dados 2013'!$AN460-'Base de Dados 2013'!$AH460),"")</f>
        <v>49</v>
      </c>
      <c r="AZ384" t="str">
        <f t="shared" si="117"/>
        <v/>
      </c>
      <c r="BA384" t="str">
        <f t="shared" si="114"/>
        <v/>
      </c>
    </row>
    <row r="385" spans="1:53" x14ac:dyDescent="0.55000000000000004">
      <c r="A385" s="75" t="str">
        <f>'Base de Dados 2013'!O464</f>
        <v>USA 556</v>
      </c>
      <c r="B385" s="88" t="str">
        <f t="shared" si="118"/>
        <v/>
      </c>
      <c r="C385" s="89" t="str">
        <f t="shared" si="118"/>
        <v/>
      </c>
      <c r="D385" s="89" t="str">
        <f t="shared" si="118"/>
        <v/>
      </c>
      <c r="E385" s="89" t="str">
        <f t="shared" si="118"/>
        <v/>
      </c>
      <c r="F385" s="89" t="str">
        <f t="shared" si="118"/>
        <v/>
      </c>
      <c r="G385" s="89" t="str">
        <f t="shared" si="118"/>
        <v/>
      </c>
      <c r="H385" s="89" t="str">
        <f t="shared" si="105"/>
        <v/>
      </c>
      <c r="I385" s="89" t="str">
        <f t="shared" si="105"/>
        <v/>
      </c>
      <c r="J385" s="89" t="str">
        <f t="shared" si="105"/>
        <v/>
      </c>
      <c r="K385" s="89" t="str">
        <f t="shared" si="118"/>
        <v/>
      </c>
      <c r="L385" s="89">
        <f t="shared" si="118"/>
        <v>1</v>
      </c>
      <c r="M385" s="89" t="str">
        <f t="shared" si="118"/>
        <v/>
      </c>
      <c r="N385" s="89" t="str">
        <f t="shared" si="106"/>
        <v/>
      </c>
      <c r="O385" s="89" t="str">
        <f t="shared" si="107"/>
        <v/>
      </c>
      <c r="P385" s="89" t="str">
        <f t="shared" si="118"/>
        <v/>
      </c>
      <c r="Q385" s="89" t="str">
        <f t="shared" si="118"/>
        <v/>
      </c>
      <c r="R385" s="89" t="str">
        <f t="shared" si="118"/>
        <v/>
      </c>
      <c r="S385" s="89" t="str">
        <f t="shared" si="108"/>
        <v/>
      </c>
      <c r="T385" s="89" t="str">
        <f t="shared" si="109"/>
        <v/>
      </c>
      <c r="U385" s="89" t="str">
        <f t="shared" si="118"/>
        <v/>
      </c>
      <c r="V385" s="89" t="str">
        <f t="shared" si="118"/>
        <v/>
      </c>
      <c r="W385" s="89" t="str">
        <f t="shared" si="118"/>
        <v/>
      </c>
      <c r="X385" s="89" t="str">
        <f t="shared" si="119"/>
        <v/>
      </c>
      <c r="Y385" s="90" t="str">
        <f t="shared" si="119"/>
        <v/>
      </c>
      <c r="Z385" s="102" t="str">
        <f t="shared" si="120"/>
        <v/>
      </c>
      <c r="AB385" s="88" t="str">
        <f>IF(B385=1,B385*('Base de Dados 2013'!$AN464-'Base de Dados 2013'!$AH464),"")</f>
        <v/>
      </c>
      <c r="AC385" s="89" t="str">
        <f>IF(C385=1,C385*('Base de Dados 2013'!$AN464-'Base de Dados 2013'!$AH464),"")</f>
        <v/>
      </c>
      <c r="AD385" s="89" t="str">
        <f>IF(D385=1,D385*('Base de Dados 2013'!$AN464-'Base de Dados 2013'!$AH464),"")</f>
        <v/>
      </c>
      <c r="AE385" s="89" t="str">
        <f>IF(E385=1,E385*('Base de Dados 2013'!$AN464-'Base de Dados 2013'!$AH464),"")</f>
        <v/>
      </c>
      <c r="AF385" s="89" t="str">
        <f>IF(F385=1,F385*('Base de Dados 2013'!$AN464-'Base de Dados 2013'!$AH464),"")</f>
        <v/>
      </c>
      <c r="AG385" s="89" t="str">
        <f>IF(G385=1,G385*('Base de Dados 2013'!$AN464-'Base de Dados 2013'!$AH464),"")</f>
        <v/>
      </c>
      <c r="AH385" s="89" t="str">
        <f>IF(H385=1,H385*('Base de Dados 2013'!$AN464-'Base de Dados 2013'!$AH464),"")</f>
        <v/>
      </c>
      <c r="AI385" s="89" t="str">
        <f>IF(I385=1,I385*('Base de Dados 2013'!$AN464-'Base de Dados 2013'!$AH464),"")</f>
        <v/>
      </c>
      <c r="AJ385" s="89" t="str">
        <f>IF(J385=1,J385*('Base de Dados 2013'!$AN464-'Base de Dados 2013'!$AH464),"")</f>
        <v/>
      </c>
      <c r="AK385" s="89" t="str">
        <f>IF(K385=1,K385*('Base de Dados 2013'!$AN464-'Base de Dados 2013'!$AH464),"")</f>
        <v/>
      </c>
      <c r="AL385" s="89">
        <f>IF(L385=1,L385*('Base de Dados 2013'!$AN464-'Base de Dados 2013'!$AH464),"")</f>
        <v>102</v>
      </c>
      <c r="AM385" s="89" t="str">
        <f>IF(M385=1,M385*('Base de Dados 2013'!$AN464-'Base de Dados 2013'!$AH464),"")</f>
        <v/>
      </c>
      <c r="AN385" s="89" t="str">
        <f>IF(N385=1,N385*('Base de Dados 2013'!$AN464-'Base de Dados 2013'!$AH464),"")</f>
        <v/>
      </c>
      <c r="AO385" s="89" t="str">
        <f>IF(O385=1,O385*('Base de Dados 2013'!$AN464-'Base de Dados 2013'!$AH464),"")</f>
        <v/>
      </c>
      <c r="AP385" s="89" t="str">
        <f>IF(P385=1,P385*('Base de Dados 2013'!$AN464-'Base de Dados 2013'!$AH464),"")</f>
        <v/>
      </c>
      <c r="AQ385" s="89" t="str">
        <f>IF(Q385=1,Q385*('Base de Dados 2013'!$AN464-'Base de Dados 2013'!$AH464),"")</f>
        <v/>
      </c>
      <c r="AR385" s="89" t="str">
        <f>IF(R385=1,R385*('Base de Dados 2013'!$AN464-'Base de Dados 2013'!$AH464),"")</f>
        <v/>
      </c>
      <c r="AS385" s="89" t="str">
        <f>IF(S385=1,S385*('Base de Dados 2013'!$AN464-'Base de Dados 2013'!$AH464),"")</f>
        <v/>
      </c>
      <c r="AT385" s="89" t="str">
        <f>IF(T385=1,T385*('Base de Dados 2013'!$AN464-'Base de Dados 2013'!$AH464),"")</f>
        <v/>
      </c>
      <c r="AU385" s="89" t="str">
        <f>IF(U385=1,U385*('Base de Dados 2013'!$AN464-'Base de Dados 2013'!$AH464),"")</f>
        <v/>
      </c>
      <c r="AV385" s="89" t="str">
        <f>IF(V385=1,V385*('Base de Dados 2013'!$AN464-'Base de Dados 2013'!$AH464),"")</f>
        <v/>
      </c>
      <c r="AW385" s="89" t="str">
        <f>IF(W385=1,W385*('Base de Dados 2013'!$AN464-'Base de Dados 2013'!$AH464),"")</f>
        <v/>
      </c>
      <c r="AX385" s="89" t="str">
        <f>IF(X385=1,X385*('Base de Dados 2013'!$AN464-'Base de Dados 2013'!$AH464),"")</f>
        <v/>
      </c>
      <c r="AY385" s="90" t="str">
        <f>IF(Y385=1,Y385*('Base de Dados 2013'!$AN464-'Base de Dados 2013'!$AH464),"")</f>
        <v/>
      </c>
      <c r="AZ385" t="str">
        <f t="shared" si="117"/>
        <v/>
      </c>
      <c r="BA385" t="str">
        <f t="shared" si="114"/>
        <v/>
      </c>
    </row>
    <row r="386" spans="1:53" x14ac:dyDescent="0.55000000000000004">
      <c r="A386" s="75" t="str">
        <f>'Base de Dados 2013'!O466</f>
        <v>USB 557</v>
      </c>
      <c r="B386" s="88" t="str">
        <f t="shared" si="118"/>
        <v/>
      </c>
      <c r="C386" s="89" t="str">
        <f t="shared" si="118"/>
        <v/>
      </c>
      <c r="D386" s="89" t="str">
        <f t="shared" si="118"/>
        <v/>
      </c>
      <c r="E386" s="89" t="str">
        <f t="shared" si="118"/>
        <v/>
      </c>
      <c r="F386" s="89">
        <f t="shared" si="118"/>
        <v>1</v>
      </c>
      <c r="G386" s="89" t="str">
        <f t="shared" si="118"/>
        <v/>
      </c>
      <c r="H386" s="89" t="str">
        <f t="shared" si="105"/>
        <v/>
      </c>
      <c r="I386" s="89" t="str">
        <f t="shared" si="105"/>
        <v/>
      </c>
      <c r="J386" s="89" t="str">
        <f t="shared" si="105"/>
        <v/>
      </c>
      <c r="K386" s="89" t="str">
        <f t="shared" si="118"/>
        <v/>
      </c>
      <c r="L386" s="89" t="str">
        <f t="shared" si="118"/>
        <v/>
      </c>
      <c r="M386" s="89" t="str">
        <f t="shared" si="118"/>
        <v/>
      </c>
      <c r="N386" s="89" t="str">
        <f t="shared" si="106"/>
        <v/>
      </c>
      <c r="O386" s="89" t="str">
        <f t="shared" si="107"/>
        <v/>
      </c>
      <c r="P386" s="89" t="str">
        <f t="shared" si="118"/>
        <v/>
      </c>
      <c r="Q386" s="89" t="str">
        <f t="shared" si="118"/>
        <v/>
      </c>
      <c r="R386" s="89" t="str">
        <f t="shared" si="118"/>
        <v/>
      </c>
      <c r="S386" s="89" t="str">
        <f t="shared" si="108"/>
        <v/>
      </c>
      <c r="T386" s="89" t="str">
        <f t="shared" si="109"/>
        <v/>
      </c>
      <c r="U386" s="89" t="str">
        <f t="shared" si="118"/>
        <v/>
      </c>
      <c r="V386" s="89" t="str">
        <f t="shared" si="118"/>
        <v/>
      </c>
      <c r="W386" s="89" t="str">
        <f t="shared" si="118"/>
        <v/>
      </c>
      <c r="X386" s="89" t="str">
        <f t="shared" si="119"/>
        <v/>
      </c>
      <c r="Y386" s="90" t="str">
        <f t="shared" si="119"/>
        <v/>
      </c>
      <c r="Z386" s="102" t="str">
        <f t="shared" si="120"/>
        <v/>
      </c>
      <c r="AB386" s="88" t="str">
        <f>IF(B386=1,B386*('Base de Dados 2013'!$AN466-'Base de Dados 2013'!$AH466),"")</f>
        <v/>
      </c>
      <c r="AC386" s="89" t="str">
        <f>IF(C386=1,C386*('Base de Dados 2013'!$AN466-'Base de Dados 2013'!$AH466),"")</f>
        <v/>
      </c>
      <c r="AD386" s="89" t="str">
        <f>IF(D386=1,D386*('Base de Dados 2013'!$AN466-'Base de Dados 2013'!$AH466),"")</f>
        <v/>
      </c>
      <c r="AE386" s="89" t="str">
        <f>IF(E386=1,E386*('Base de Dados 2013'!$AN466-'Base de Dados 2013'!$AH466),"")</f>
        <v/>
      </c>
      <c r="AF386" s="89">
        <f>IF(F386=1,F386*('Base de Dados 2013'!$AN466-'Base de Dados 2013'!$AH466),"")</f>
        <v>172</v>
      </c>
      <c r="AG386" s="89" t="str">
        <f>IF(G386=1,G386*('Base de Dados 2013'!$AN466-'Base de Dados 2013'!$AH466),"")</f>
        <v/>
      </c>
      <c r="AH386" s="89" t="str">
        <f>IF(H386=1,H386*('Base de Dados 2013'!$AN466-'Base de Dados 2013'!$AH466),"")</f>
        <v/>
      </c>
      <c r="AI386" s="89" t="str">
        <f>IF(I386=1,I386*('Base de Dados 2013'!$AN466-'Base de Dados 2013'!$AH466),"")</f>
        <v/>
      </c>
      <c r="AJ386" s="89" t="str">
        <f>IF(J386=1,J386*('Base de Dados 2013'!$AN466-'Base de Dados 2013'!$AH466),"")</f>
        <v/>
      </c>
      <c r="AK386" s="89" t="str">
        <f>IF(K386=1,K386*('Base de Dados 2013'!$AN466-'Base de Dados 2013'!$AH466),"")</f>
        <v/>
      </c>
      <c r="AL386" s="89" t="str">
        <f>IF(L386=1,L386*('Base de Dados 2013'!$AN466-'Base de Dados 2013'!$AH466),"")</f>
        <v/>
      </c>
      <c r="AM386" s="89" t="str">
        <f>IF(M386=1,M386*('Base de Dados 2013'!$AN466-'Base de Dados 2013'!$AH466),"")</f>
        <v/>
      </c>
      <c r="AN386" s="89" t="str">
        <f>IF(N386=1,N386*('Base de Dados 2013'!$AN466-'Base de Dados 2013'!$AH466),"")</f>
        <v/>
      </c>
      <c r="AO386" s="89" t="str">
        <f>IF(O386=1,O386*('Base de Dados 2013'!$AN466-'Base de Dados 2013'!$AH466),"")</f>
        <v/>
      </c>
      <c r="AP386" s="89" t="str">
        <f>IF(P386=1,P386*('Base de Dados 2013'!$AN466-'Base de Dados 2013'!$AH466),"")</f>
        <v/>
      </c>
      <c r="AQ386" s="89" t="str">
        <f>IF(Q386=1,Q386*('Base de Dados 2013'!$AN466-'Base de Dados 2013'!$AH466),"")</f>
        <v/>
      </c>
      <c r="AR386" s="89" t="str">
        <f>IF(R386=1,R386*('Base de Dados 2013'!$AN466-'Base de Dados 2013'!$AH466),"")</f>
        <v/>
      </c>
      <c r="AS386" s="89" t="str">
        <f>IF(S386=1,S386*('Base de Dados 2013'!$AN466-'Base de Dados 2013'!$AH466),"")</f>
        <v/>
      </c>
      <c r="AT386" s="89" t="str">
        <f>IF(T386=1,T386*('Base de Dados 2013'!$AN466-'Base de Dados 2013'!$AH466),"")</f>
        <v/>
      </c>
      <c r="AU386" s="89" t="str">
        <f>IF(U386=1,U386*('Base de Dados 2013'!$AN466-'Base de Dados 2013'!$AH466),"")</f>
        <v/>
      </c>
      <c r="AV386" s="89" t="str">
        <f>IF(V386=1,V386*('Base de Dados 2013'!$AN466-'Base de Dados 2013'!$AH466),"")</f>
        <v/>
      </c>
      <c r="AW386" s="89" t="str">
        <f>IF(W386=1,W386*('Base de Dados 2013'!$AN466-'Base de Dados 2013'!$AH466),"")</f>
        <v/>
      </c>
      <c r="AX386" s="89" t="str">
        <f>IF(X386=1,X386*('Base de Dados 2013'!$AN466-'Base de Dados 2013'!$AH466),"")</f>
        <v/>
      </c>
      <c r="AY386" s="90" t="str">
        <f>IF(Y386=1,Y386*('Base de Dados 2013'!$AN466-'Base de Dados 2013'!$AH466),"")</f>
        <v/>
      </c>
      <c r="AZ386" t="str">
        <f t="shared" si="117"/>
        <v/>
      </c>
      <c r="BA386" t="str">
        <f t="shared" si="114"/>
        <v/>
      </c>
    </row>
    <row r="387" spans="1:53" x14ac:dyDescent="0.55000000000000004">
      <c r="A387" s="75" t="str">
        <f>'Base de Dados 2013'!O467</f>
        <v>USB 150</v>
      </c>
      <c r="B387" s="88" t="str">
        <f t="shared" si="118"/>
        <v/>
      </c>
      <c r="C387" s="89" t="str">
        <f t="shared" si="118"/>
        <v/>
      </c>
      <c r="D387" s="89" t="str">
        <f t="shared" si="118"/>
        <v/>
      </c>
      <c r="E387" s="89" t="str">
        <f t="shared" si="118"/>
        <v/>
      </c>
      <c r="F387" s="89" t="str">
        <f t="shared" si="118"/>
        <v/>
      </c>
      <c r="G387" s="89" t="str">
        <f t="shared" si="118"/>
        <v/>
      </c>
      <c r="H387" s="89" t="str">
        <f t="shared" si="105"/>
        <v/>
      </c>
      <c r="I387" s="89" t="str">
        <f t="shared" si="105"/>
        <v/>
      </c>
      <c r="J387" s="89" t="str">
        <f t="shared" ref="J387:J448" si="121">IF($A387=J$1,1,"")</f>
        <v/>
      </c>
      <c r="K387" s="89" t="str">
        <f t="shared" si="118"/>
        <v/>
      </c>
      <c r="L387" s="89" t="str">
        <f t="shared" si="118"/>
        <v/>
      </c>
      <c r="M387" s="89" t="str">
        <f t="shared" si="118"/>
        <v/>
      </c>
      <c r="N387" s="89" t="str">
        <f t="shared" si="106"/>
        <v/>
      </c>
      <c r="O387" s="89" t="str">
        <f t="shared" si="107"/>
        <v/>
      </c>
      <c r="P387" s="89">
        <f t="shared" si="118"/>
        <v>1</v>
      </c>
      <c r="Q387" s="89" t="str">
        <f t="shared" si="118"/>
        <v/>
      </c>
      <c r="R387" s="89" t="str">
        <f t="shared" si="118"/>
        <v/>
      </c>
      <c r="S387" s="89" t="str">
        <f t="shared" si="108"/>
        <v/>
      </c>
      <c r="T387" s="89" t="str">
        <f t="shared" si="109"/>
        <v/>
      </c>
      <c r="U387" s="89" t="str">
        <f t="shared" si="118"/>
        <v/>
      </c>
      <c r="V387" s="89" t="str">
        <f t="shared" si="118"/>
        <v/>
      </c>
      <c r="W387" s="89" t="str">
        <f t="shared" si="118"/>
        <v/>
      </c>
      <c r="X387" s="89" t="str">
        <f t="shared" si="119"/>
        <v/>
      </c>
      <c r="Y387" s="90" t="str">
        <f t="shared" si="119"/>
        <v/>
      </c>
      <c r="Z387" s="102" t="str">
        <f t="shared" si="120"/>
        <v/>
      </c>
      <c r="AB387" s="88" t="str">
        <f>IF(B387=1,B387*('Base de Dados 2013'!$AN467-'Base de Dados 2013'!$AH467),"")</f>
        <v/>
      </c>
      <c r="AC387" s="89" t="str">
        <f>IF(C387=1,C387*('Base de Dados 2013'!$AN467-'Base de Dados 2013'!$AH467),"")</f>
        <v/>
      </c>
      <c r="AD387" s="89" t="str">
        <f>IF(D387=1,D387*('Base de Dados 2013'!$AN467-'Base de Dados 2013'!$AH467),"")</f>
        <v/>
      </c>
      <c r="AE387" s="89" t="str">
        <f>IF(E387=1,E387*('Base de Dados 2013'!$AN467-'Base de Dados 2013'!$AH467),"")</f>
        <v/>
      </c>
      <c r="AF387" s="89" t="str">
        <f>IF(F387=1,F387*('Base de Dados 2013'!$AN467-'Base de Dados 2013'!$AH467),"")</f>
        <v/>
      </c>
      <c r="AG387" s="89" t="str">
        <f>IF(G387=1,G387*('Base de Dados 2013'!$AN467-'Base de Dados 2013'!$AH467),"")</f>
        <v/>
      </c>
      <c r="AH387" s="89" t="str">
        <f>IF(H387=1,H387*('Base de Dados 2013'!$AN467-'Base de Dados 2013'!$AH467),"")</f>
        <v/>
      </c>
      <c r="AI387" s="89" t="str">
        <f>IF(I387=1,I387*('Base de Dados 2013'!$AN467-'Base de Dados 2013'!$AH467),"")</f>
        <v/>
      </c>
      <c r="AJ387" s="89" t="str">
        <f>IF(J387=1,J387*('Base de Dados 2013'!$AN467-'Base de Dados 2013'!$AH467),"")</f>
        <v/>
      </c>
      <c r="AK387" s="89" t="str">
        <f>IF(K387=1,K387*('Base de Dados 2013'!$AN467-'Base de Dados 2013'!$AH467),"")</f>
        <v/>
      </c>
      <c r="AL387" s="89" t="str">
        <f>IF(L387=1,L387*('Base de Dados 2013'!$AN467-'Base de Dados 2013'!$AH467),"")</f>
        <v/>
      </c>
      <c r="AM387" s="89" t="str">
        <f>IF(M387=1,M387*('Base de Dados 2013'!$AN467-'Base de Dados 2013'!$AH467),"")</f>
        <v/>
      </c>
      <c r="AN387" s="89" t="str">
        <f>IF(N387=1,N387*('Base de Dados 2013'!$AN467-'Base de Dados 2013'!$AH467),"")</f>
        <v/>
      </c>
      <c r="AO387" s="89" t="str">
        <f>IF(O387=1,O387*('Base de Dados 2013'!$AN467-'Base de Dados 2013'!$AH467),"")</f>
        <v/>
      </c>
      <c r="AP387" s="89">
        <f>IF(P387=1,P387*('Base de Dados 2013'!$AN467-'Base de Dados 2013'!$AH467),"")</f>
        <v>61</v>
      </c>
      <c r="AQ387" s="89" t="str">
        <f>IF(Q387=1,Q387*('Base de Dados 2013'!$AN467-'Base de Dados 2013'!$AH467),"")</f>
        <v/>
      </c>
      <c r="AR387" s="89" t="str">
        <f>IF(R387=1,R387*('Base de Dados 2013'!$AN467-'Base de Dados 2013'!$AH467),"")</f>
        <v/>
      </c>
      <c r="AS387" s="89" t="str">
        <f>IF(S387=1,S387*('Base de Dados 2013'!$AN467-'Base de Dados 2013'!$AH467),"")</f>
        <v/>
      </c>
      <c r="AT387" s="89" t="str">
        <f>IF(T387=1,T387*('Base de Dados 2013'!$AN467-'Base de Dados 2013'!$AH467),"")</f>
        <v/>
      </c>
      <c r="AU387" s="89" t="str">
        <f>IF(U387=1,U387*('Base de Dados 2013'!$AN467-'Base de Dados 2013'!$AH467),"")</f>
        <v/>
      </c>
      <c r="AV387" s="89" t="str">
        <f>IF(V387=1,V387*('Base de Dados 2013'!$AN467-'Base de Dados 2013'!$AH467),"")</f>
        <v/>
      </c>
      <c r="AW387" s="89" t="str">
        <f>IF(W387=1,W387*('Base de Dados 2013'!$AN467-'Base de Dados 2013'!$AH467),"")</f>
        <v/>
      </c>
      <c r="AX387" s="89" t="str">
        <f>IF(X387=1,X387*('Base de Dados 2013'!$AN467-'Base de Dados 2013'!$AH467),"")</f>
        <v/>
      </c>
      <c r="AY387" s="90" t="str">
        <f>IF(Y387=1,Y387*('Base de Dados 2013'!$AN467-'Base de Dados 2013'!$AH467),"")</f>
        <v/>
      </c>
      <c r="AZ387" t="str">
        <f t="shared" si="117"/>
        <v/>
      </c>
      <c r="BA387" t="str">
        <f t="shared" si="114"/>
        <v/>
      </c>
    </row>
    <row r="388" spans="1:53" x14ac:dyDescent="0.55000000000000004">
      <c r="A388" s="75" t="str">
        <f>'Base de Dados 2013'!O469</f>
        <v>LP 206</v>
      </c>
      <c r="B388" s="88" t="str">
        <f t="shared" ref="B388:W403" si="122">IF($A388=B$1,1,"")</f>
        <v/>
      </c>
      <c r="C388" s="89" t="str">
        <f t="shared" si="122"/>
        <v/>
      </c>
      <c r="D388" s="89" t="str">
        <f t="shared" si="122"/>
        <v/>
      </c>
      <c r="E388" s="89" t="str">
        <f t="shared" si="122"/>
        <v/>
      </c>
      <c r="F388" s="89" t="str">
        <f t="shared" si="122"/>
        <v/>
      </c>
      <c r="G388" s="89" t="str">
        <f t="shared" si="122"/>
        <v/>
      </c>
      <c r="H388" s="89" t="str">
        <f t="shared" ref="H388:J449" si="123">IF($A388=H$1,1,"")</f>
        <v/>
      </c>
      <c r="I388" s="89" t="str">
        <f t="shared" si="123"/>
        <v/>
      </c>
      <c r="J388" s="89" t="str">
        <f t="shared" si="121"/>
        <v/>
      </c>
      <c r="K388" s="89" t="str">
        <f t="shared" si="122"/>
        <v/>
      </c>
      <c r="L388" s="89" t="str">
        <f t="shared" si="122"/>
        <v/>
      </c>
      <c r="M388" s="89" t="str">
        <f t="shared" si="122"/>
        <v/>
      </c>
      <c r="N388" s="89" t="str">
        <f t="shared" ref="N388:N449" si="124">IF($A388=N$1,1,"")</f>
        <v/>
      </c>
      <c r="O388" s="89" t="str">
        <f t="shared" ref="O388:O449" si="125">IF($A388=O$1,1,"")</f>
        <v/>
      </c>
      <c r="P388" s="89" t="str">
        <f t="shared" si="122"/>
        <v/>
      </c>
      <c r="Q388" s="89" t="str">
        <f t="shared" si="122"/>
        <v/>
      </c>
      <c r="R388" s="89" t="str">
        <f t="shared" si="122"/>
        <v/>
      </c>
      <c r="S388" s="89" t="str">
        <f t="shared" ref="S388:S449" si="126">IF($A388=S$1,1,"")</f>
        <v/>
      </c>
      <c r="T388" s="89" t="str">
        <f t="shared" ref="T388:T449" si="127">IF($A388=T$1,1,"")</f>
        <v/>
      </c>
      <c r="U388" s="89" t="str">
        <f t="shared" si="122"/>
        <v/>
      </c>
      <c r="V388" s="89">
        <f t="shared" si="122"/>
        <v>1</v>
      </c>
      <c r="W388" s="89" t="str">
        <f t="shared" si="122"/>
        <v/>
      </c>
      <c r="X388" s="89" t="str">
        <f t="shared" ref="X388:Y402" si="128">IF($A388=X$1,1,"")</f>
        <v/>
      </c>
      <c r="Y388" s="90" t="str">
        <f t="shared" si="128"/>
        <v/>
      </c>
      <c r="Z388" s="102" t="str">
        <f t="shared" si="120"/>
        <v/>
      </c>
      <c r="AB388" s="88" t="str">
        <f>IF(B388=1,B388*('Base de Dados 2013'!$AN469-'Base de Dados 2013'!$AH469),"")</f>
        <v/>
      </c>
      <c r="AC388" s="89" t="str">
        <f>IF(C388=1,C388*('Base de Dados 2013'!$AN469-'Base de Dados 2013'!$AH469),"")</f>
        <v/>
      </c>
      <c r="AD388" s="89" t="str">
        <f>IF(D388=1,D388*('Base de Dados 2013'!$AN469-'Base de Dados 2013'!$AH469),"")</f>
        <v/>
      </c>
      <c r="AE388" s="89" t="str">
        <f>IF(E388=1,E388*('Base de Dados 2013'!$AN469-'Base de Dados 2013'!$AH469),"")</f>
        <v/>
      </c>
      <c r="AF388" s="89" t="str">
        <f>IF(F388=1,F388*('Base de Dados 2013'!$AN469-'Base de Dados 2013'!$AH469),"")</f>
        <v/>
      </c>
      <c r="AG388" s="89" t="str">
        <f>IF(G388=1,G388*('Base de Dados 2013'!$AN469-'Base de Dados 2013'!$AH469),"")</f>
        <v/>
      </c>
      <c r="AH388" s="89" t="str">
        <f>IF(H388=1,H388*('Base de Dados 2013'!$AN469-'Base de Dados 2013'!$AH469),"")</f>
        <v/>
      </c>
      <c r="AI388" s="89" t="str">
        <f>IF(I388=1,I388*('Base de Dados 2013'!$AN469-'Base de Dados 2013'!$AH469),"")</f>
        <v/>
      </c>
      <c r="AJ388" s="89" t="str">
        <f>IF(J388=1,J388*('Base de Dados 2013'!$AN469-'Base de Dados 2013'!$AH469),"")</f>
        <v/>
      </c>
      <c r="AK388" s="89" t="str">
        <f>IF(K388=1,K388*('Base de Dados 2013'!$AN469-'Base de Dados 2013'!$AH469),"")</f>
        <v/>
      </c>
      <c r="AL388" s="89" t="str">
        <f>IF(L388=1,L388*('Base de Dados 2013'!$AN469-'Base de Dados 2013'!$AH469),"")</f>
        <v/>
      </c>
      <c r="AM388" s="89" t="str">
        <f>IF(M388=1,M388*('Base de Dados 2013'!$AN469-'Base de Dados 2013'!$AH469),"")</f>
        <v/>
      </c>
      <c r="AN388" s="89" t="str">
        <f>IF(N388=1,N388*('Base de Dados 2013'!$AN469-'Base de Dados 2013'!$AH469),"")</f>
        <v/>
      </c>
      <c r="AO388" s="89" t="str">
        <f>IF(O388=1,O388*('Base de Dados 2013'!$AN469-'Base de Dados 2013'!$AH469),"")</f>
        <v/>
      </c>
      <c r="AP388" s="89" t="str">
        <f>IF(P388=1,P388*('Base de Dados 2013'!$AN469-'Base de Dados 2013'!$AH469),"")</f>
        <v/>
      </c>
      <c r="AQ388" s="89" t="str">
        <f>IF(Q388=1,Q388*('Base de Dados 2013'!$AN469-'Base de Dados 2013'!$AH469),"")</f>
        <v/>
      </c>
      <c r="AR388" s="89" t="str">
        <f>IF(R388=1,R388*('Base de Dados 2013'!$AN469-'Base de Dados 2013'!$AH469),"")</f>
        <v/>
      </c>
      <c r="AS388" s="89" t="str">
        <f>IF(S388=1,S388*('Base de Dados 2013'!$AN469-'Base de Dados 2013'!$AH469),"")</f>
        <v/>
      </c>
      <c r="AT388" s="89" t="str">
        <f>IF(T388=1,T388*('Base de Dados 2013'!$AN469-'Base de Dados 2013'!$AH469),"")</f>
        <v/>
      </c>
      <c r="AU388" s="89" t="str">
        <f>IF(U388=1,U388*('Base de Dados 2013'!$AN469-'Base de Dados 2013'!$AH469),"")</f>
        <v/>
      </c>
      <c r="AV388" s="89">
        <f>IF(V388=1,V388*('Base de Dados 2013'!$AN469-'Base de Dados 2013'!$AH469),"")</f>
        <v>38</v>
      </c>
      <c r="AW388" s="89" t="str">
        <f>IF(W388=1,W388*('Base de Dados 2013'!$AN469-'Base de Dados 2013'!$AH469),"")</f>
        <v/>
      </c>
      <c r="AX388" s="89" t="str">
        <f>IF(X388=1,X388*('Base de Dados 2013'!$AN469-'Base de Dados 2013'!$AH469),"")</f>
        <v/>
      </c>
      <c r="AY388" s="90" t="str">
        <f>IF(Y388=1,Y388*('Base de Dados 2013'!$AN469-'Base de Dados 2013'!$AH469),"")</f>
        <v/>
      </c>
      <c r="AZ388" t="str">
        <f t="shared" si="117"/>
        <v/>
      </c>
      <c r="BA388" t="str">
        <f t="shared" si="114"/>
        <v/>
      </c>
    </row>
    <row r="389" spans="1:53" x14ac:dyDescent="0.55000000000000004">
      <c r="A389" s="75" t="str">
        <f>'Base de Dados 2013'!O470</f>
        <v>USB 296</v>
      </c>
      <c r="B389" s="88" t="str">
        <f t="shared" si="122"/>
        <v/>
      </c>
      <c r="C389" s="89" t="str">
        <f t="shared" si="122"/>
        <v/>
      </c>
      <c r="D389" s="89" t="str">
        <f t="shared" si="122"/>
        <v/>
      </c>
      <c r="E389" s="89" t="str">
        <f t="shared" si="122"/>
        <v/>
      </c>
      <c r="F389" s="89" t="str">
        <f t="shared" si="122"/>
        <v/>
      </c>
      <c r="G389" s="89">
        <f t="shared" si="122"/>
        <v>1</v>
      </c>
      <c r="H389" s="89" t="str">
        <f t="shared" si="123"/>
        <v/>
      </c>
      <c r="I389" s="89" t="str">
        <f t="shared" si="123"/>
        <v/>
      </c>
      <c r="J389" s="89" t="str">
        <f t="shared" si="121"/>
        <v/>
      </c>
      <c r="K389" s="89" t="str">
        <f t="shared" si="122"/>
        <v/>
      </c>
      <c r="L389" s="89" t="str">
        <f t="shared" si="122"/>
        <v/>
      </c>
      <c r="M389" s="89" t="str">
        <f t="shared" si="122"/>
        <v/>
      </c>
      <c r="N389" s="89" t="str">
        <f t="shared" si="124"/>
        <v/>
      </c>
      <c r="O389" s="89" t="str">
        <f t="shared" si="125"/>
        <v/>
      </c>
      <c r="P389" s="89" t="str">
        <f t="shared" si="122"/>
        <v/>
      </c>
      <c r="Q389" s="89" t="str">
        <f t="shared" si="122"/>
        <v/>
      </c>
      <c r="R389" s="89" t="str">
        <f t="shared" si="122"/>
        <v/>
      </c>
      <c r="S389" s="89" t="str">
        <f t="shared" si="126"/>
        <v/>
      </c>
      <c r="T389" s="89" t="str">
        <f t="shared" si="127"/>
        <v/>
      </c>
      <c r="U389" s="89" t="str">
        <f t="shared" si="122"/>
        <v/>
      </c>
      <c r="V389" s="89" t="str">
        <f t="shared" si="122"/>
        <v/>
      </c>
      <c r="W389" s="89" t="str">
        <f t="shared" si="122"/>
        <v/>
      </c>
      <c r="X389" s="89" t="str">
        <f t="shared" si="128"/>
        <v/>
      </c>
      <c r="Y389" s="90" t="str">
        <f t="shared" si="128"/>
        <v/>
      </c>
      <c r="Z389" s="102" t="str">
        <f t="shared" si="120"/>
        <v/>
      </c>
      <c r="AB389" s="88" t="str">
        <f>IF(B389=1,B389*('Base de Dados 2013'!$AN470-'Base de Dados 2013'!$AH470),"")</f>
        <v/>
      </c>
      <c r="AC389" s="89" t="str">
        <f>IF(C389=1,C389*('Base de Dados 2013'!$AN470-'Base de Dados 2013'!$AH470),"")</f>
        <v/>
      </c>
      <c r="AD389" s="89" t="str">
        <f>IF(D389=1,D389*('Base de Dados 2013'!$AN470-'Base de Dados 2013'!$AH470),"")</f>
        <v/>
      </c>
      <c r="AE389" s="89" t="str">
        <f>IF(E389=1,E389*('Base de Dados 2013'!$AN470-'Base de Dados 2013'!$AH470),"")</f>
        <v/>
      </c>
      <c r="AF389" s="89" t="str">
        <f>IF(F389=1,F389*('Base de Dados 2013'!$AN470-'Base de Dados 2013'!$AH470),"")</f>
        <v/>
      </c>
      <c r="AG389" s="89">
        <f>IF(G389=1,G389*('Base de Dados 2013'!$AN470-'Base de Dados 2013'!$AH470),"")</f>
        <v>66</v>
      </c>
      <c r="AH389" s="89" t="str">
        <f>IF(H389=1,H389*('Base de Dados 2013'!$AN470-'Base de Dados 2013'!$AH470),"")</f>
        <v/>
      </c>
      <c r="AI389" s="89" t="str">
        <f>IF(I389=1,I389*('Base de Dados 2013'!$AN470-'Base de Dados 2013'!$AH470),"")</f>
        <v/>
      </c>
      <c r="AJ389" s="89" t="str">
        <f>IF(J389=1,J389*('Base de Dados 2013'!$AN470-'Base de Dados 2013'!$AH470),"")</f>
        <v/>
      </c>
      <c r="AK389" s="89" t="str">
        <f>IF(K389=1,K389*('Base de Dados 2013'!$AN470-'Base de Dados 2013'!$AH470),"")</f>
        <v/>
      </c>
      <c r="AL389" s="89" t="str">
        <f>IF(L389=1,L389*('Base de Dados 2013'!$AN470-'Base de Dados 2013'!$AH470),"")</f>
        <v/>
      </c>
      <c r="AM389" s="89" t="str">
        <f>IF(M389=1,M389*('Base de Dados 2013'!$AN470-'Base de Dados 2013'!$AH470),"")</f>
        <v/>
      </c>
      <c r="AN389" s="89" t="str">
        <f>IF(N389=1,N389*('Base de Dados 2013'!$AN470-'Base de Dados 2013'!$AH470),"")</f>
        <v/>
      </c>
      <c r="AO389" s="89" t="str">
        <f>IF(O389=1,O389*('Base de Dados 2013'!$AN470-'Base de Dados 2013'!$AH470),"")</f>
        <v/>
      </c>
      <c r="AP389" s="89" t="str">
        <f>IF(P389=1,P389*('Base de Dados 2013'!$AN470-'Base de Dados 2013'!$AH470),"")</f>
        <v/>
      </c>
      <c r="AQ389" s="89" t="str">
        <f>IF(Q389=1,Q389*('Base de Dados 2013'!$AN470-'Base de Dados 2013'!$AH470),"")</f>
        <v/>
      </c>
      <c r="AR389" s="89" t="str">
        <f>IF(R389=1,R389*('Base de Dados 2013'!$AN470-'Base de Dados 2013'!$AH470),"")</f>
        <v/>
      </c>
      <c r="AS389" s="89" t="str">
        <f>IF(S389=1,S389*('Base de Dados 2013'!$AN470-'Base de Dados 2013'!$AH470),"")</f>
        <v/>
      </c>
      <c r="AT389" s="89" t="str">
        <f>IF(T389=1,T389*('Base de Dados 2013'!$AN470-'Base de Dados 2013'!$AH470),"")</f>
        <v/>
      </c>
      <c r="AU389" s="89" t="str">
        <f>IF(U389=1,U389*('Base de Dados 2013'!$AN470-'Base de Dados 2013'!$AH470),"")</f>
        <v/>
      </c>
      <c r="AV389" s="89" t="str">
        <f>IF(V389=1,V389*('Base de Dados 2013'!$AN470-'Base de Dados 2013'!$AH470),"")</f>
        <v/>
      </c>
      <c r="AW389" s="89" t="str">
        <f>IF(W389=1,W389*('Base de Dados 2013'!$AN470-'Base de Dados 2013'!$AH470),"")</f>
        <v/>
      </c>
      <c r="AX389" s="89" t="str">
        <f>IF(X389=1,X389*('Base de Dados 2013'!$AN470-'Base de Dados 2013'!$AH470),"")</f>
        <v/>
      </c>
      <c r="AY389" s="90" t="str">
        <f>IF(Y389=1,Y389*('Base de Dados 2013'!$AN470-'Base de Dados 2013'!$AH470),"")</f>
        <v/>
      </c>
      <c r="AZ389" t="str">
        <f t="shared" si="117"/>
        <v/>
      </c>
      <c r="BA389" t="str">
        <f t="shared" si="114"/>
        <v/>
      </c>
    </row>
    <row r="390" spans="1:53" x14ac:dyDescent="0.55000000000000004">
      <c r="A390" s="75" t="str">
        <f>'Base de Dados 2013'!O471</f>
        <v>USB 105</v>
      </c>
      <c r="B390" s="88" t="str">
        <f t="shared" si="122"/>
        <v/>
      </c>
      <c r="C390" s="89" t="str">
        <f t="shared" si="122"/>
        <v/>
      </c>
      <c r="D390" s="89" t="str">
        <f t="shared" si="122"/>
        <v/>
      </c>
      <c r="E390" s="89" t="str">
        <f t="shared" si="122"/>
        <v/>
      </c>
      <c r="F390" s="89" t="str">
        <f t="shared" si="122"/>
        <v/>
      </c>
      <c r="G390" s="89" t="str">
        <f t="shared" si="122"/>
        <v/>
      </c>
      <c r="H390" s="89" t="str">
        <f t="shared" si="123"/>
        <v/>
      </c>
      <c r="I390" s="89" t="str">
        <f t="shared" si="123"/>
        <v/>
      </c>
      <c r="J390" s="89" t="str">
        <f t="shared" si="121"/>
        <v/>
      </c>
      <c r="K390" s="89" t="str">
        <f t="shared" si="122"/>
        <v/>
      </c>
      <c r="L390" s="89" t="str">
        <f t="shared" si="122"/>
        <v/>
      </c>
      <c r="M390" s="89" t="str">
        <f t="shared" si="122"/>
        <v/>
      </c>
      <c r="N390" s="89" t="str">
        <f t="shared" si="124"/>
        <v/>
      </c>
      <c r="O390" s="89">
        <f t="shared" si="125"/>
        <v>1</v>
      </c>
      <c r="P390" s="89" t="str">
        <f t="shared" si="122"/>
        <v/>
      </c>
      <c r="Q390" s="89" t="str">
        <f t="shared" si="122"/>
        <v/>
      </c>
      <c r="R390" s="89" t="str">
        <f t="shared" si="122"/>
        <v/>
      </c>
      <c r="S390" s="89" t="str">
        <f t="shared" si="126"/>
        <v/>
      </c>
      <c r="T390" s="89" t="str">
        <f t="shared" si="127"/>
        <v/>
      </c>
      <c r="U390" s="89" t="str">
        <f t="shared" si="122"/>
        <v/>
      </c>
      <c r="V390" s="89" t="str">
        <f t="shared" si="122"/>
        <v/>
      </c>
      <c r="W390" s="89" t="str">
        <f t="shared" si="122"/>
        <v/>
      </c>
      <c r="X390" s="89" t="str">
        <f t="shared" si="128"/>
        <v/>
      </c>
      <c r="Y390" s="90" t="str">
        <f t="shared" si="128"/>
        <v/>
      </c>
      <c r="Z390" s="102" t="str">
        <f t="shared" si="120"/>
        <v/>
      </c>
      <c r="AB390" s="88" t="str">
        <f>IF(B390=1,B390*('Base de Dados 2013'!$AN471-'Base de Dados 2013'!$AH471),"")</f>
        <v/>
      </c>
      <c r="AC390" s="89" t="str">
        <f>IF(C390=1,C390*('Base de Dados 2013'!$AN471-'Base de Dados 2013'!$AH471),"")</f>
        <v/>
      </c>
      <c r="AD390" s="89" t="str">
        <f>IF(D390=1,D390*('Base de Dados 2013'!$AN471-'Base de Dados 2013'!$AH471),"")</f>
        <v/>
      </c>
      <c r="AE390" s="89" t="str">
        <f>IF(E390=1,E390*('Base de Dados 2013'!$AN471-'Base de Dados 2013'!$AH471),"")</f>
        <v/>
      </c>
      <c r="AF390" s="89" t="str">
        <f>IF(F390=1,F390*('Base de Dados 2013'!$AN471-'Base de Dados 2013'!$AH471),"")</f>
        <v/>
      </c>
      <c r="AG390" s="89" t="str">
        <f>IF(G390=1,G390*('Base de Dados 2013'!$AN471-'Base de Dados 2013'!$AH471),"")</f>
        <v/>
      </c>
      <c r="AH390" s="89" t="str">
        <f>IF(H390=1,H390*('Base de Dados 2013'!$AN471-'Base de Dados 2013'!$AH471),"")</f>
        <v/>
      </c>
      <c r="AI390" s="89" t="str">
        <f>IF(I390=1,I390*('Base de Dados 2013'!$AN471-'Base de Dados 2013'!$AH471),"")</f>
        <v/>
      </c>
      <c r="AJ390" s="89" t="str">
        <f>IF(J390=1,J390*('Base de Dados 2013'!$AN471-'Base de Dados 2013'!$AH471),"")</f>
        <v/>
      </c>
      <c r="AK390" s="89" t="str">
        <f>IF(K390=1,K390*('Base de Dados 2013'!$AN471-'Base de Dados 2013'!$AH471),"")</f>
        <v/>
      </c>
      <c r="AL390" s="89" t="str">
        <f>IF(L390=1,L390*('Base de Dados 2013'!$AN471-'Base de Dados 2013'!$AH471),"")</f>
        <v/>
      </c>
      <c r="AM390" s="89" t="str">
        <f>IF(M390=1,M390*('Base de Dados 2013'!$AN471-'Base de Dados 2013'!$AH471),"")</f>
        <v/>
      </c>
      <c r="AN390" s="89" t="str">
        <f>IF(N390=1,N390*('Base de Dados 2013'!$AN471-'Base de Dados 2013'!$AH471),"")</f>
        <v/>
      </c>
      <c r="AO390" s="89">
        <f>IF(O390=1,O390*('Base de Dados 2013'!$AN471-'Base de Dados 2013'!$AH471),"")</f>
        <v>82</v>
      </c>
      <c r="AP390" s="89" t="str">
        <f>IF(P390=1,P390*('Base de Dados 2013'!$AN471-'Base de Dados 2013'!$AH471),"")</f>
        <v/>
      </c>
      <c r="AQ390" s="89" t="str">
        <f>IF(Q390=1,Q390*('Base de Dados 2013'!$AN471-'Base de Dados 2013'!$AH471),"")</f>
        <v/>
      </c>
      <c r="AR390" s="89" t="str">
        <f>IF(R390=1,R390*('Base de Dados 2013'!$AN471-'Base de Dados 2013'!$AH471),"")</f>
        <v/>
      </c>
      <c r="AS390" s="89" t="str">
        <f>IF(S390=1,S390*('Base de Dados 2013'!$AN471-'Base de Dados 2013'!$AH471),"")</f>
        <v/>
      </c>
      <c r="AT390" s="89" t="str">
        <f>IF(T390=1,T390*('Base de Dados 2013'!$AN471-'Base de Dados 2013'!$AH471),"")</f>
        <v/>
      </c>
      <c r="AU390" s="89" t="str">
        <f>IF(U390=1,U390*('Base de Dados 2013'!$AN471-'Base de Dados 2013'!$AH471),"")</f>
        <v/>
      </c>
      <c r="AV390" s="89" t="str">
        <f>IF(V390=1,V390*('Base de Dados 2013'!$AN471-'Base de Dados 2013'!$AH471),"")</f>
        <v/>
      </c>
      <c r="AW390" s="89" t="str">
        <f>IF(W390=1,W390*('Base de Dados 2013'!$AN471-'Base de Dados 2013'!$AH471),"")</f>
        <v/>
      </c>
      <c r="AX390" s="89" t="str">
        <f>IF(X390=1,X390*('Base de Dados 2013'!$AN471-'Base de Dados 2013'!$AH471),"")</f>
        <v/>
      </c>
      <c r="AY390" s="90" t="str">
        <f>IF(Y390=1,Y390*('Base de Dados 2013'!$AN471-'Base de Dados 2013'!$AH471),"")</f>
        <v/>
      </c>
      <c r="AZ390" t="str">
        <f t="shared" si="117"/>
        <v/>
      </c>
      <c r="BA390" t="str">
        <f t="shared" si="114"/>
        <v/>
      </c>
    </row>
    <row r="391" spans="1:53" x14ac:dyDescent="0.55000000000000004">
      <c r="A391" s="75" t="str">
        <f>'Base de Dados 2013'!O472</f>
        <v>USB 558</v>
      </c>
      <c r="B391" s="88" t="str">
        <f t="shared" si="122"/>
        <v/>
      </c>
      <c r="C391" s="89" t="str">
        <f t="shared" si="122"/>
        <v/>
      </c>
      <c r="D391" s="89" t="str">
        <f t="shared" si="122"/>
        <v/>
      </c>
      <c r="E391" s="89">
        <f t="shared" si="122"/>
        <v>1</v>
      </c>
      <c r="F391" s="89" t="str">
        <f t="shared" si="122"/>
        <v/>
      </c>
      <c r="G391" s="89" t="str">
        <f t="shared" si="122"/>
        <v/>
      </c>
      <c r="H391" s="89" t="str">
        <f t="shared" si="123"/>
        <v/>
      </c>
      <c r="I391" s="89" t="str">
        <f t="shared" si="123"/>
        <v/>
      </c>
      <c r="J391" s="89" t="str">
        <f t="shared" si="121"/>
        <v/>
      </c>
      <c r="K391" s="89" t="str">
        <f t="shared" si="122"/>
        <v/>
      </c>
      <c r="L391" s="89" t="str">
        <f t="shared" si="122"/>
        <v/>
      </c>
      <c r="M391" s="89" t="str">
        <f t="shared" si="122"/>
        <v/>
      </c>
      <c r="N391" s="89" t="str">
        <f t="shared" si="124"/>
        <v/>
      </c>
      <c r="O391" s="89" t="str">
        <f t="shared" si="125"/>
        <v/>
      </c>
      <c r="P391" s="89" t="str">
        <f t="shared" si="122"/>
        <v/>
      </c>
      <c r="Q391" s="89" t="str">
        <f t="shared" si="122"/>
        <v/>
      </c>
      <c r="R391" s="89" t="str">
        <f t="shared" si="122"/>
        <v/>
      </c>
      <c r="S391" s="89" t="str">
        <f t="shared" si="126"/>
        <v/>
      </c>
      <c r="T391" s="89" t="str">
        <f t="shared" si="127"/>
        <v/>
      </c>
      <c r="U391" s="89" t="str">
        <f t="shared" si="122"/>
        <v/>
      </c>
      <c r="V391" s="89" t="str">
        <f t="shared" si="122"/>
        <v/>
      </c>
      <c r="W391" s="89" t="str">
        <f t="shared" si="122"/>
        <v/>
      </c>
      <c r="X391" s="89" t="str">
        <f t="shared" si="128"/>
        <v/>
      </c>
      <c r="Y391" s="90" t="str">
        <f t="shared" si="128"/>
        <v/>
      </c>
      <c r="Z391" s="102" t="str">
        <f t="shared" si="120"/>
        <v/>
      </c>
      <c r="AB391" s="88" t="str">
        <f>IF(B391=1,B391*('Base de Dados 2013'!$AN472-'Base de Dados 2013'!$AH472),"")</f>
        <v/>
      </c>
      <c r="AC391" s="89" t="str">
        <f>IF(C391=1,C391*('Base de Dados 2013'!$AN472-'Base de Dados 2013'!$AH472),"")</f>
        <v/>
      </c>
      <c r="AD391" s="89" t="str">
        <f>IF(D391=1,D391*('Base de Dados 2013'!$AN472-'Base de Dados 2013'!$AH472),"")</f>
        <v/>
      </c>
      <c r="AE391" s="89">
        <f>IF(E391=1,E391*('Base de Dados 2013'!$AN472-'Base de Dados 2013'!$AH472),"")</f>
        <v>56</v>
      </c>
      <c r="AF391" s="89" t="str">
        <f>IF(F391=1,F391*('Base de Dados 2013'!$AN472-'Base de Dados 2013'!$AH472),"")</f>
        <v/>
      </c>
      <c r="AG391" s="89" t="str">
        <f>IF(G391=1,G391*('Base de Dados 2013'!$AN472-'Base de Dados 2013'!$AH472),"")</f>
        <v/>
      </c>
      <c r="AH391" s="89" t="str">
        <f>IF(H391=1,H391*('Base de Dados 2013'!$AN472-'Base de Dados 2013'!$AH472),"")</f>
        <v/>
      </c>
      <c r="AI391" s="89" t="str">
        <f>IF(I391=1,I391*('Base de Dados 2013'!$AN472-'Base de Dados 2013'!$AH472),"")</f>
        <v/>
      </c>
      <c r="AJ391" s="89" t="str">
        <f>IF(J391=1,J391*('Base de Dados 2013'!$AN472-'Base de Dados 2013'!$AH472),"")</f>
        <v/>
      </c>
      <c r="AK391" s="89" t="str">
        <f>IF(K391=1,K391*('Base de Dados 2013'!$AN472-'Base de Dados 2013'!$AH472),"")</f>
        <v/>
      </c>
      <c r="AL391" s="89" t="str">
        <f>IF(L391=1,L391*('Base de Dados 2013'!$AN472-'Base de Dados 2013'!$AH472),"")</f>
        <v/>
      </c>
      <c r="AM391" s="89" t="str">
        <f>IF(M391=1,M391*('Base de Dados 2013'!$AN472-'Base de Dados 2013'!$AH472),"")</f>
        <v/>
      </c>
      <c r="AN391" s="89" t="str">
        <f>IF(N391=1,N391*('Base de Dados 2013'!$AN472-'Base de Dados 2013'!$AH472),"")</f>
        <v/>
      </c>
      <c r="AO391" s="89" t="str">
        <f>IF(O391=1,O391*('Base de Dados 2013'!$AN472-'Base de Dados 2013'!$AH472),"")</f>
        <v/>
      </c>
      <c r="AP391" s="89" t="str">
        <f>IF(P391=1,P391*('Base de Dados 2013'!$AN472-'Base de Dados 2013'!$AH472),"")</f>
        <v/>
      </c>
      <c r="AQ391" s="89" t="str">
        <f>IF(Q391=1,Q391*('Base de Dados 2013'!$AN472-'Base de Dados 2013'!$AH472),"")</f>
        <v/>
      </c>
      <c r="AR391" s="89" t="str">
        <f>IF(R391=1,R391*('Base de Dados 2013'!$AN472-'Base de Dados 2013'!$AH472),"")</f>
        <v/>
      </c>
      <c r="AS391" s="89" t="str">
        <f>IF(S391=1,S391*('Base de Dados 2013'!$AN472-'Base de Dados 2013'!$AH472),"")</f>
        <v/>
      </c>
      <c r="AT391" s="89" t="str">
        <f>IF(T391=1,T391*('Base de Dados 2013'!$AN472-'Base de Dados 2013'!$AH472),"")</f>
        <v/>
      </c>
      <c r="AU391" s="89" t="str">
        <f>IF(U391=1,U391*('Base de Dados 2013'!$AN472-'Base de Dados 2013'!$AH472),"")</f>
        <v/>
      </c>
      <c r="AV391" s="89" t="str">
        <f>IF(V391=1,V391*('Base de Dados 2013'!$AN472-'Base de Dados 2013'!$AH472),"")</f>
        <v/>
      </c>
      <c r="AW391" s="89" t="str">
        <f>IF(W391=1,W391*('Base de Dados 2013'!$AN472-'Base de Dados 2013'!$AH472),"")</f>
        <v/>
      </c>
      <c r="AX391" s="89" t="str">
        <f>IF(X391=1,X391*('Base de Dados 2013'!$AN472-'Base de Dados 2013'!$AH472),"")</f>
        <v/>
      </c>
      <c r="AY391" s="90" t="str">
        <f>IF(Y391=1,Y391*('Base de Dados 2013'!$AN472-'Base de Dados 2013'!$AH472),"")</f>
        <v/>
      </c>
      <c r="AZ391" t="str">
        <f t="shared" si="117"/>
        <v/>
      </c>
      <c r="BA391" t="str">
        <f t="shared" si="114"/>
        <v/>
      </c>
    </row>
    <row r="392" spans="1:53" x14ac:dyDescent="0.55000000000000004">
      <c r="A392" s="75" t="str">
        <f>'Base de Dados 2013'!O473</f>
        <v>PD 280</v>
      </c>
      <c r="B392" s="88" t="str">
        <f t="shared" si="122"/>
        <v/>
      </c>
      <c r="C392" s="89" t="str">
        <f t="shared" si="122"/>
        <v/>
      </c>
      <c r="D392" s="89" t="str">
        <f t="shared" si="122"/>
        <v/>
      </c>
      <c r="E392" s="89" t="str">
        <f t="shared" si="122"/>
        <v/>
      </c>
      <c r="F392" s="89" t="str">
        <f t="shared" si="122"/>
        <v/>
      </c>
      <c r="G392" s="89" t="str">
        <f t="shared" si="122"/>
        <v/>
      </c>
      <c r="H392" s="89" t="str">
        <f t="shared" si="123"/>
        <v/>
      </c>
      <c r="I392" s="89" t="str">
        <f t="shared" si="123"/>
        <v/>
      </c>
      <c r="J392" s="89" t="str">
        <f t="shared" si="121"/>
        <v/>
      </c>
      <c r="K392" s="89" t="str">
        <f t="shared" si="122"/>
        <v/>
      </c>
      <c r="L392" s="89" t="str">
        <f t="shared" si="122"/>
        <v/>
      </c>
      <c r="M392" s="89" t="str">
        <f t="shared" si="122"/>
        <v/>
      </c>
      <c r="N392" s="89" t="str">
        <f t="shared" si="124"/>
        <v/>
      </c>
      <c r="O392" s="89" t="str">
        <f t="shared" si="125"/>
        <v/>
      </c>
      <c r="P392" s="89" t="str">
        <f t="shared" si="122"/>
        <v/>
      </c>
      <c r="Q392" s="89" t="str">
        <f t="shared" si="122"/>
        <v/>
      </c>
      <c r="R392" s="89" t="str">
        <f t="shared" si="122"/>
        <v/>
      </c>
      <c r="S392" s="89" t="str">
        <f t="shared" si="126"/>
        <v/>
      </c>
      <c r="T392" s="89" t="str">
        <f t="shared" si="127"/>
        <v/>
      </c>
      <c r="U392" s="89" t="str">
        <f t="shared" si="122"/>
        <v/>
      </c>
      <c r="V392" s="89" t="str">
        <f t="shared" si="122"/>
        <v/>
      </c>
      <c r="W392" s="89">
        <f t="shared" si="122"/>
        <v>1</v>
      </c>
      <c r="X392" s="89" t="str">
        <f t="shared" si="128"/>
        <v/>
      </c>
      <c r="Y392" s="90" t="str">
        <f t="shared" si="128"/>
        <v/>
      </c>
      <c r="Z392" s="102" t="str">
        <f t="shared" si="120"/>
        <v/>
      </c>
      <c r="AB392" s="88" t="str">
        <f>IF(B392=1,B392*('Base de Dados 2013'!$AN473-'Base de Dados 2013'!$AH473),"")</f>
        <v/>
      </c>
      <c r="AC392" s="89" t="str">
        <f>IF(C392=1,C392*('Base de Dados 2013'!$AN473-'Base de Dados 2013'!$AH473),"")</f>
        <v/>
      </c>
      <c r="AD392" s="89" t="str">
        <f>IF(D392=1,D392*('Base de Dados 2013'!$AN473-'Base de Dados 2013'!$AH473),"")</f>
        <v/>
      </c>
      <c r="AE392" s="89" t="str">
        <f>IF(E392=1,E392*('Base de Dados 2013'!$AN473-'Base de Dados 2013'!$AH473),"")</f>
        <v/>
      </c>
      <c r="AF392" s="89" t="str">
        <f>IF(F392=1,F392*('Base de Dados 2013'!$AN473-'Base de Dados 2013'!$AH473),"")</f>
        <v/>
      </c>
      <c r="AG392" s="89" t="str">
        <f>IF(G392=1,G392*('Base de Dados 2013'!$AN473-'Base de Dados 2013'!$AH473),"")</f>
        <v/>
      </c>
      <c r="AH392" s="89" t="str">
        <f>IF(H392=1,H392*('Base de Dados 2013'!$AN473-'Base de Dados 2013'!$AH473),"")</f>
        <v/>
      </c>
      <c r="AI392" s="89" t="str">
        <f>IF(I392=1,I392*('Base de Dados 2013'!$AN473-'Base de Dados 2013'!$AH473),"")</f>
        <v/>
      </c>
      <c r="AJ392" s="89" t="str">
        <f>IF(J392=1,J392*('Base de Dados 2013'!$AN473-'Base de Dados 2013'!$AH473),"")</f>
        <v/>
      </c>
      <c r="AK392" s="89" t="str">
        <f>IF(K392=1,K392*('Base de Dados 2013'!$AN473-'Base de Dados 2013'!$AH473),"")</f>
        <v/>
      </c>
      <c r="AL392" s="89" t="str">
        <f>IF(L392=1,L392*('Base de Dados 2013'!$AN473-'Base de Dados 2013'!$AH473),"")</f>
        <v/>
      </c>
      <c r="AM392" s="89" t="str">
        <f>IF(M392=1,M392*('Base de Dados 2013'!$AN473-'Base de Dados 2013'!$AH473),"")</f>
        <v/>
      </c>
      <c r="AN392" s="89" t="str">
        <f>IF(N392=1,N392*('Base de Dados 2013'!$AN473-'Base de Dados 2013'!$AH473),"")</f>
        <v/>
      </c>
      <c r="AO392" s="89" t="str">
        <f>IF(O392=1,O392*('Base de Dados 2013'!$AN473-'Base de Dados 2013'!$AH473),"")</f>
        <v/>
      </c>
      <c r="AP392" s="89" t="str">
        <f>IF(P392=1,P392*('Base de Dados 2013'!$AN473-'Base de Dados 2013'!$AH473),"")</f>
        <v/>
      </c>
      <c r="AQ392" s="89" t="str">
        <f>IF(Q392=1,Q392*('Base de Dados 2013'!$AN473-'Base de Dados 2013'!$AH473),"")</f>
        <v/>
      </c>
      <c r="AR392" s="89" t="str">
        <f>IF(R392=1,R392*('Base de Dados 2013'!$AN473-'Base de Dados 2013'!$AH473),"")</f>
        <v/>
      </c>
      <c r="AS392" s="89" t="str">
        <f>IF(S392=1,S392*('Base de Dados 2013'!$AN473-'Base de Dados 2013'!$AH473),"")</f>
        <v/>
      </c>
      <c r="AT392" s="89" t="str">
        <f>IF(T392=1,T392*('Base de Dados 2013'!$AN473-'Base de Dados 2013'!$AH473),"")</f>
        <v/>
      </c>
      <c r="AU392" s="89" t="str">
        <f>IF(U392=1,U392*('Base de Dados 2013'!$AN473-'Base de Dados 2013'!$AH473),"")</f>
        <v/>
      </c>
      <c r="AV392" s="89" t="str">
        <f>IF(V392=1,V392*('Base de Dados 2013'!$AN473-'Base de Dados 2013'!$AH473),"")</f>
        <v/>
      </c>
      <c r="AW392" s="89">
        <f>IF(W392=1,W392*('Base de Dados 2013'!$AN473-'Base de Dados 2013'!$AH473),"")</f>
        <v>40</v>
      </c>
      <c r="AX392" s="89" t="str">
        <f>IF(X392=1,X392*('Base de Dados 2013'!$AN473-'Base de Dados 2013'!$AH473),"")</f>
        <v/>
      </c>
      <c r="AY392" s="90" t="str">
        <f>IF(Y392=1,Y392*('Base de Dados 2013'!$AN473-'Base de Dados 2013'!$AH473),"")</f>
        <v/>
      </c>
      <c r="AZ392" t="str">
        <f t="shared" si="117"/>
        <v/>
      </c>
      <c r="BA392" t="str">
        <f t="shared" si="114"/>
        <v/>
      </c>
    </row>
    <row r="393" spans="1:53" x14ac:dyDescent="0.55000000000000004">
      <c r="A393" s="75" t="str">
        <f>'Base de Dados 2013'!O474</f>
        <v>PD 280</v>
      </c>
      <c r="B393" s="88" t="str">
        <f t="shared" si="122"/>
        <v/>
      </c>
      <c r="C393" s="89" t="str">
        <f t="shared" si="122"/>
        <v/>
      </c>
      <c r="D393" s="89" t="str">
        <f t="shared" si="122"/>
        <v/>
      </c>
      <c r="E393" s="89" t="str">
        <f t="shared" si="122"/>
        <v/>
      </c>
      <c r="F393" s="89" t="str">
        <f t="shared" si="122"/>
        <v/>
      </c>
      <c r="G393" s="89" t="str">
        <f t="shared" si="122"/>
        <v/>
      </c>
      <c r="H393" s="89" t="str">
        <f t="shared" si="123"/>
        <v/>
      </c>
      <c r="I393" s="89" t="str">
        <f t="shared" si="123"/>
        <v/>
      </c>
      <c r="J393" s="89" t="str">
        <f t="shared" si="121"/>
        <v/>
      </c>
      <c r="K393" s="89" t="str">
        <f t="shared" si="122"/>
        <v/>
      </c>
      <c r="L393" s="89" t="str">
        <f t="shared" si="122"/>
        <v/>
      </c>
      <c r="M393" s="89" t="str">
        <f t="shared" si="122"/>
        <v/>
      </c>
      <c r="N393" s="89" t="str">
        <f t="shared" si="124"/>
        <v/>
      </c>
      <c r="O393" s="89" t="str">
        <f t="shared" si="125"/>
        <v/>
      </c>
      <c r="P393" s="89" t="str">
        <f t="shared" si="122"/>
        <v/>
      </c>
      <c r="Q393" s="89" t="str">
        <f t="shared" si="122"/>
        <v/>
      </c>
      <c r="R393" s="89" t="str">
        <f t="shared" si="122"/>
        <v/>
      </c>
      <c r="S393" s="89" t="str">
        <f t="shared" si="126"/>
        <v/>
      </c>
      <c r="T393" s="89" t="str">
        <f t="shared" si="127"/>
        <v/>
      </c>
      <c r="U393" s="89" t="str">
        <f t="shared" si="122"/>
        <v/>
      </c>
      <c r="V393" s="89" t="str">
        <f t="shared" si="122"/>
        <v/>
      </c>
      <c r="W393" s="89">
        <f t="shared" si="122"/>
        <v>1</v>
      </c>
      <c r="X393" s="89" t="str">
        <f t="shared" si="128"/>
        <v/>
      </c>
      <c r="Y393" s="90" t="str">
        <f t="shared" si="128"/>
        <v/>
      </c>
      <c r="Z393" s="102" t="str">
        <f t="shared" si="120"/>
        <v/>
      </c>
      <c r="AB393" s="88" t="str">
        <f>IF(B393=1,B393*('Base de Dados 2013'!$AN474-'Base de Dados 2013'!$AH474),"")</f>
        <v/>
      </c>
      <c r="AC393" s="89" t="str">
        <f>IF(C393=1,C393*('Base de Dados 2013'!$AN474-'Base de Dados 2013'!$AH474),"")</f>
        <v/>
      </c>
      <c r="AD393" s="89" t="str">
        <f>IF(D393=1,D393*('Base de Dados 2013'!$AN474-'Base de Dados 2013'!$AH474),"")</f>
        <v/>
      </c>
      <c r="AE393" s="89" t="str">
        <f>IF(E393=1,E393*('Base de Dados 2013'!$AN474-'Base de Dados 2013'!$AH474),"")</f>
        <v/>
      </c>
      <c r="AF393" s="89" t="str">
        <f>IF(F393=1,F393*('Base de Dados 2013'!$AN474-'Base de Dados 2013'!$AH474),"")</f>
        <v/>
      </c>
      <c r="AG393" s="89" t="str">
        <f>IF(G393=1,G393*('Base de Dados 2013'!$AN474-'Base de Dados 2013'!$AH474),"")</f>
        <v/>
      </c>
      <c r="AH393" s="89" t="str">
        <f>IF(H393=1,H393*('Base de Dados 2013'!$AN474-'Base de Dados 2013'!$AH474),"")</f>
        <v/>
      </c>
      <c r="AI393" s="89" t="str">
        <f>IF(I393=1,I393*('Base de Dados 2013'!$AN474-'Base de Dados 2013'!$AH474),"")</f>
        <v/>
      </c>
      <c r="AJ393" s="89" t="str">
        <f>IF(J393=1,J393*('Base de Dados 2013'!$AN474-'Base de Dados 2013'!$AH474),"")</f>
        <v/>
      </c>
      <c r="AK393" s="89" t="str">
        <f>IF(K393=1,K393*('Base de Dados 2013'!$AN474-'Base de Dados 2013'!$AH474),"")</f>
        <v/>
      </c>
      <c r="AL393" s="89" t="str">
        <f>IF(L393=1,L393*('Base de Dados 2013'!$AN474-'Base de Dados 2013'!$AH474),"")</f>
        <v/>
      </c>
      <c r="AM393" s="89" t="str">
        <f>IF(M393=1,M393*('Base de Dados 2013'!$AN474-'Base de Dados 2013'!$AH474),"")</f>
        <v/>
      </c>
      <c r="AN393" s="89" t="str">
        <f>IF(N393=1,N393*('Base de Dados 2013'!$AN474-'Base de Dados 2013'!$AH474),"")</f>
        <v/>
      </c>
      <c r="AO393" s="89" t="str">
        <f>IF(O393=1,O393*('Base de Dados 2013'!$AN474-'Base de Dados 2013'!$AH474),"")</f>
        <v/>
      </c>
      <c r="AP393" s="89" t="str">
        <f>IF(P393=1,P393*('Base de Dados 2013'!$AN474-'Base de Dados 2013'!$AH474),"")</f>
        <v/>
      </c>
      <c r="AQ393" s="89" t="str">
        <f>IF(Q393=1,Q393*('Base de Dados 2013'!$AN474-'Base de Dados 2013'!$AH474),"")</f>
        <v/>
      </c>
      <c r="AR393" s="89" t="str">
        <f>IF(R393=1,R393*('Base de Dados 2013'!$AN474-'Base de Dados 2013'!$AH474),"")</f>
        <v/>
      </c>
      <c r="AS393" s="89" t="str">
        <f>IF(S393=1,S393*('Base de Dados 2013'!$AN474-'Base de Dados 2013'!$AH474),"")</f>
        <v/>
      </c>
      <c r="AT393" s="89" t="str">
        <f>IF(T393=1,T393*('Base de Dados 2013'!$AN474-'Base de Dados 2013'!$AH474),"")</f>
        <v/>
      </c>
      <c r="AU393" s="89" t="str">
        <f>IF(U393=1,U393*('Base de Dados 2013'!$AN474-'Base de Dados 2013'!$AH474),"")</f>
        <v/>
      </c>
      <c r="AV393" s="89" t="str">
        <f>IF(V393=1,V393*('Base de Dados 2013'!$AN474-'Base de Dados 2013'!$AH474),"")</f>
        <v/>
      </c>
      <c r="AW393" s="89">
        <f>IF(W393=1,W393*('Base de Dados 2013'!$AN474-'Base de Dados 2013'!$AH474),"")</f>
        <v>66</v>
      </c>
      <c r="AX393" s="89" t="str">
        <f>IF(X393=1,X393*('Base de Dados 2013'!$AN474-'Base de Dados 2013'!$AH474),"")</f>
        <v/>
      </c>
      <c r="AY393" s="90" t="str">
        <f>IF(Y393=1,Y393*('Base de Dados 2013'!$AN474-'Base de Dados 2013'!$AH474),"")</f>
        <v/>
      </c>
      <c r="AZ393" t="str">
        <f t="shared" si="117"/>
        <v/>
      </c>
      <c r="BA393" t="str">
        <f t="shared" si="114"/>
        <v/>
      </c>
    </row>
    <row r="394" spans="1:53" x14ac:dyDescent="0.55000000000000004">
      <c r="A394" s="75" t="str">
        <f>'Base de Dados 2013'!O475</f>
        <v>LP 206</v>
      </c>
      <c r="B394" s="88" t="str">
        <f t="shared" si="122"/>
        <v/>
      </c>
      <c r="C394" s="89" t="str">
        <f t="shared" si="122"/>
        <v/>
      </c>
      <c r="D394" s="89" t="str">
        <f t="shared" si="122"/>
        <v/>
      </c>
      <c r="E394" s="89" t="str">
        <f t="shared" si="122"/>
        <v/>
      </c>
      <c r="F394" s="89" t="str">
        <f t="shared" si="122"/>
        <v/>
      </c>
      <c r="G394" s="89" t="str">
        <f t="shared" si="122"/>
        <v/>
      </c>
      <c r="H394" s="89" t="str">
        <f t="shared" si="123"/>
        <v/>
      </c>
      <c r="I394" s="89" t="str">
        <f t="shared" si="123"/>
        <v/>
      </c>
      <c r="J394" s="89" t="str">
        <f t="shared" si="121"/>
        <v/>
      </c>
      <c r="K394" s="89" t="str">
        <f t="shared" si="122"/>
        <v/>
      </c>
      <c r="L394" s="89" t="str">
        <f t="shared" si="122"/>
        <v/>
      </c>
      <c r="M394" s="89" t="str">
        <f t="shared" si="122"/>
        <v/>
      </c>
      <c r="N394" s="89" t="str">
        <f t="shared" si="124"/>
        <v/>
      </c>
      <c r="O394" s="89" t="str">
        <f t="shared" si="125"/>
        <v/>
      </c>
      <c r="P394" s="89" t="str">
        <f t="shared" si="122"/>
        <v/>
      </c>
      <c r="Q394" s="89" t="str">
        <f t="shared" si="122"/>
        <v/>
      </c>
      <c r="R394" s="89" t="str">
        <f t="shared" si="122"/>
        <v/>
      </c>
      <c r="S394" s="89" t="str">
        <f t="shared" si="126"/>
        <v/>
      </c>
      <c r="T394" s="89" t="str">
        <f t="shared" si="127"/>
        <v/>
      </c>
      <c r="U394" s="89" t="str">
        <f t="shared" si="122"/>
        <v/>
      </c>
      <c r="V394" s="89">
        <f t="shared" si="122"/>
        <v>1</v>
      </c>
      <c r="W394" s="89" t="str">
        <f t="shared" si="122"/>
        <v/>
      </c>
      <c r="X394" s="89" t="str">
        <f t="shared" si="128"/>
        <v/>
      </c>
      <c r="Y394" s="90" t="str">
        <f t="shared" si="128"/>
        <v/>
      </c>
      <c r="Z394" s="102" t="str">
        <f t="shared" si="120"/>
        <v/>
      </c>
      <c r="AB394" s="88" t="str">
        <f>IF(B394=1,B394*('Base de Dados 2013'!$AN475-'Base de Dados 2013'!$AH475),"")</f>
        <v/>
      </c>
      <c r="AC394" s="89" t="str">
        <f>IF(C394=1,C394*('Base de Dados 2013'!$AN475-'Base de Dados 2013'!$AH475),"")</f>
        <v/>
      </c>
      <c r="AD394" s="89" t="str">
        <f>IF(D394=1,D394*('Base de Dados 2013'!$AN475-'Base de Dados 2013'!$AH475),"")</f>
        <v/>
      </c>
      <c r="AE394" s="89" t="str">
        <f>IF(E394=1,E394*('Base de Dados 2013'!$AN475-'Base de Dados 2013'!$AH475),"")</f>
        <v/>
      </c>
      <c r="AF394" s="89" t="str">
        <f>IF(F394=1,F394*('Base de Dados 2013'!$AN475-'Base de Dados 2013'!$AH475),"")</f>
        <v/>
      </c>
      <c r="AG394" s="89" t="str">
        <f>IF(G394=1,G394*('Base de Dados 2013'!$AN475-'Base de Dados 2013'!$AH475),"")</f>
        <v/>
      </c>
      <c r="AH394" s="89" t="str">
        <f>IF(H394=1,H394*('Base de Dados 2013'!$AN475-'Base de Dados 2013'!$AH475),"")</f>
        <v/>
      </c>
      <c r="AI394" s="89" t="str">
        <f>IF(I394=1,I394*('Base de Dados 2013'!$AN475-'Base de Dados 2013'!$AH475),"")</f>
        <v/>
      </c>
      <c r="AJ394" s="89" t="str">
        <f>IF(J394=1,J394*('Base de Dados 2013'!$AN475-'Base de Dados 2013'!$AH475),"")</f>
        <v/>
      </c>
      <c r="AK394" s="89" t="str">
        <f>IF(K394=1,K394*('Base de Dados 2013'!$AN475-'Base de Dados 2013'!$AH475),"")</f>
        <v/>
      </c>
      <c r="AL394" s="89" t="str">
        <f>IF(L394=1,L394*('Base de Dados 2013'!$AN475-'Base de Dados 2013'!$AH475),"")</f>
        <v/>
      </c>
      <c r="AM394" s="89" t="str">
        <f>IF(M394=1,M394*('Base de Dados 2013'!$AN475-'Base de Dados 2013'!$AH475),"")</f>
        <v/>
      </c>
      <c r="AN394" s="89" t="str">
        <f>IF(N394=1,N394*('Base de Dados 2013'!$AN475-'Base de Dados 2013'!$AH475),"")</f>
        <v/>
      </c>
      <c r="AO394" s="89" t="str">
        <f>IF(O394=1,O394*('Base de Dados 2013'!$AN475-'Base de Dados 2013'!$AH475),"")</f>
        <v/>
      </c>
      <c r="AP394" s="89" t="str">
        <f>IF(P394=1,P394*('Base de Dados 2013'!$AN475-'Base de Dados 2013'!$AH475),"")</f>
        <v/>
      </c>
      <c r="AQ394" s="89" t="str">
        <f>IF(Q394=1,Q394*('Base de Dados 2013'!$AN475-'Base de Dados 2013'!$AH475),"")</f>
        <v/>
      </c>
      <c r="AR394" s="89" t="str">
        <f>IF(R394=1,R394*('Base de Dados 2013'!$AN475-'Base de Dados 2013'!$AH475),"")</f>
        <v/>
      </c>
      <c r="AS394" s="89" t="str">
        <f>IF(S394=1,S394*('Base de Dados 2013'!$AN475-'Base de Dados 2013'!$AH475),"")</f>
        <v/>
      </c>
      <c r="AT394" s="89" t="str">
        <f>IF(T394=1,T394*('Base de Dados 2013'!$AN475-'Base de Dados 2013'!$AH475),"")</f>
        <v/>
      </c>
      <c r="AU394" s="89" t="str">
        <f>IF(U394=1,U394*('Base de Dados 2013'!$AN475-'Base de Dados 2013'!$AH475),"")</f>
        <v/>
      </c>
      <c r="AV394" s="89">
        <f>IF(V394=1,V394*('Base de Dados 2013'!$AN475-'Base de Dados 2013'!$AH475),"")</f>
        <v>63</v>
      </c>
      <c r="AW394" s="89" t="str">
        <f>IF(W394=1,W394*('Base de Dados 2013'!$AN475-'Base de Dados 2013'!$AH475),"")</f>
        <v/>
      </c>
      <c r="AX394" s="89" t="str">
        <f>IF(X394=1,X394*('Base de Dados 2013'!$AN475-'Base de Dados 2013'!$AH475),"")</f>
        <v/>
      </c>
      <c r="AY394" s="90" t="str">
        <f>IF(Y394=1,Y394*('Base de Dados 2013'!$AN475-'Base de Dados 2013'!$AH475),"")</f>
        <v/>
      </c>
      <c r="AZ394" t="str">
        <f t="shared" si="117"/>
        <v/>
      </c>
      <c r="BA394" t="str">
        <f t="shared" si="114"/>
        <v/>
      </c>
    </row>
    <row r="395" spans="1:53" x14ac:dyDescent="0.55000000000000004">
      <c r="A395" s="75" t="str">
        <f>'Base de Dados 2013'!O476</f>
        <v>AG 245</v>
      </c>
      <c r="B395" s="88" t="str">
        <f t="shared" si="122"/>
        <v/>
      </c>
      <c r="C395" s="89" t="str">
        <f t="shared" si="122"/>
        <v/>
      </c>
      <c r="D395" s="89" t="str">
        <f t="shared" si="122"/>
        <v/>
      </c>
      <c r="E395" s="89" t="str">
        <f t="shared" si="122"/>
        <v/>
      </c>
      <c r="F395" s="89" t="str">
        <f t="shared" si="122"/>
        <v/>
      </c>
      <c r="G395" s="89" t="str">
        <f t="shared" si="122"/>
        <v/>
      </c>
      <c r="H395" s="89" t="str">
        <f t="shared" si="123"/>
        <v/>
      </c>
      <c r="I395" s="89" t="str">
        <f t="shared" si="123"/>
        <v/>
      </c>
      <c r="J395" s="89" t="str">
        <f t="shared" si="121"/>
        <v/>
      </c>
      <c r="K395" s="89" t="str">
        <f t="shared" si="122"/>
        <v/>
      </c>
      <c r="L395" s="89" t="str">
        <f t="shared" si="122"/>
        <v/>
      </c>
      <c r="M395" s="89" t="str">
        <f t="shared" si="122"/>
        <v/>
      </c>
      <c r="N395" s="89" t="str">
        <f t="shared" si="124"/>
        <v/>
      </c>
      <c r="O395" s="89" t="str">
        <f t="shared" si="125"/>
        <v/>
      </c>
      <c r="P395" s="89" t="str">
        <f t="shared" si="122"/>
        <v/>
      </c>
      <c r="Q395" s="89" t="str">
        <f t="shared" si="122"/>
        <v/>
      </c>
      <c r="R395" s="89" t="str">
        <f t="shared" si="122"/>
        <v/>
      </c>
      <c r="S395" s="89" t="str">
        <f t="shared" si="126"/>
        <v/>
      </c>
      <c r="T395" s="89" t="str">
        <f t="shared" si="127"/>
        <v/>
      </c>
      <c r="U395" s="89" t="str">
        <f t="shared" si="122"/>
        <v/>
      </c>
      <c r="V395" s="89" t="str">
        <f t="shared" si="122"/>
        <v/>
      </c>
      <c r="W395" s="89" t="str">
        <f t="shared" si="122"/>
        <v/>
      </c>
      <c r="X395" s="89">
        <f t="shared" si="128"/>
        <v>1</v>
      </c>
      <c r="Y395" s="90" t="str">
        <f t="shared" si="128"/>
        <v/>
      </c>
      <c r="Z395" s="102" t="str">
        <f t="shared" si="120"/>
        <v/>
      </c>
      <c r="AB395" s="88" t="str">
        <f>IF(B395=1,B395*('Base de Dados 2013'!$AN476-'Base de Dados 2013'!$AH476),"")</f>
        <v/>
      </c>
      <c r="AC395" s="89" t="str">
        <f>IF(C395=1,C395*('Base de Dados 2013'!$AN476-'Base de Dados 2013'!$AH476),"")</f>
        <v/>
      </c>
      <c r="AD395" s="89" t="str">
        <f>IF(D395=1,D395*('Base de Dados 2013'!$AN476-'Base de Dados 2013'!$AH476),"")</f>
        <v/>
      </c>
      <c r="AE395" s="89" t="str">
        <f>IF(E395=1,E395*('Base de Dados 2013'!$AN476-'Base de Dados 2013'!$AH476),"")</f>
        <v/>
      </c>
      <c r="AF395" s="89" t="str">
        <f>IF(F395=1,F395*('Base de Dados 2013'!$AN476-'Base de Dados 2013'!$AH476),"")</f>
        <v/>
      </c>
      <c r="AG395" s="89" t="str">
        <f>IF(G395=1,G395*('Base de Dados 2013'!$AN476-'Base de Dados 2013'!$AH476),"")</f>
        <v/>
      </c>
      <c r="AH395" s="89" t="str">
        <f>IF(H395=1,H395*('Base de Dados 2013'!$AN476-'Base de Dados 2013'!$AH476),"")</f>
        <v/>
      </c>
      <c r="AI395" s="89" t="str">
        <f>IF(I395=1,I395*('Base de Dados 2013'!$AN476-'Base de Dados 2013'!$AH476),"")</f>
        <v/>
      </c>
      <c r="AJ395" s="89" t="str">
        <f>IF(J395=1,J395*('Base de Dados 2013'!$AN476-'Base de Dados 2013'!$AH476),"")</f>
        <v/>
      </c>
      <c r="AK395" s="89" t="str">
        <f>IF(K395=1,K395*('Base de Dados 2013'!$AN476-'Base de Dados 2013'!$AH476),"")</f>
        <v/>
      </c>
      <c r="AL395" s="89" t="str">
        <f>IF(L395=1,L395*('Base de Dados 2013'!$AN476-'Base de Dados 2013'!$AH476),"")</f>
        <v/>
      </c>
      <c r="AM395" s="89" t="str">
        <f>IF(M395=1,M395*('Base de Dados 2013'!$AN476-'Base de Dados 2013'!$AH476),"")</f>
        <v/>
      </c>
      <c r="AN395" s="89" t="str">
        <f>IF(N395=1,N395*('Base de Dados 2013'!$AN476-'Base de Dados 2013'!$AH476),"")</f>
        <v/>
      </c>
      <c r="AO395" s="89" t="str">
        <f>IF(O395=1,O395*('Base de Dados 2013'!$AN476-'Base de Dados 2013'!$AH476),"")</f>
        <v/>
      </c>
      <c r="AP395" s="89" t="str">
        <f>IF(P395=1,P395*('Base de Dados 2013'!$AN476-'Base de Dados 2013'!$AH476),"")</f>
        <v/>
      </c>
      <c r="AQ395" s="89" t="str">
        <f>IF(Q395=1,Q395*('Base de Dados 2013'!$AN476-'Base de Dados 2013'!$AH476),"")</f>
        <v/>
      </c>
      <c r="AR395" s="89" t="str">
        <f>IF(R395=1,R395*('Base de Dados 2013'!$AN476-'Base de Dados 2013'!$AH476),"")</f>
        <v/>
      </c>
      <c r="AS395" s="89" t="str">
        <f>IF(S395=1,S395*('Base de Dados 2013'!$AN476-'Base de Dados 2013'!$AH476),"")</f>
        <v/>
      </c>
      <c r="AT395" s="89" t="str">
        <f>IF(T395=1,T395*('Base de Dados 2013'!$AN476-'Base de Dados 2013'!$AH476),"")</f>
        <v/>
      </c>
      <c r="AU395" s="89" t="str">
        <f>IF(U395=1,U395*('Base de Dados 2013'!$AN476-'Base de Dados 2013'!$AH476),"")</f>
        <v/>
      </c>
      <c r="AV395" s="89" t="str">
        <f>IF(V395=1,V395*('Base de Dados 2013'!$AN476-'Base de Dados 2013'!$AH476),"")</f>
        <v/>
      </c>
      <c r="AW395" s="89" t="str">
        <f>IF(W395=1,W395*('Base de Dados 2013'!$AN476-'Base de Dados 2013'!$AH476),"")</f>
        <v/>
      </c>
      <c r="AX395" s="89">
        <f>IF(X395=1,X395*('Base de Dados 2013'!$AN476-'Base de Dados 2013'!$AH476),"")</f>
        <v>34</v>
      </c>
      <c r="AY395" s="90" t="str">
        <f>IF(Y395=1,Y395*('Base de Dados 2013'!$AN476-'Base de Dados 2013'!$AH476),"")</f>
        <v/>
      </c>
      <c r="AZ395" t="str">
        <f t="shared" si="117"/>
        <v/>
      </c>
      <c r="BA395" t="str">
        <f t="shared" si="114"/>
        <v/>
      </c>
    </row>
    <row r="396" spans="1:53" x14ac:dyDescent="0.55000000000000004">
      <c r="A396" s="75" t="str">
        <f>'Base de Dados 2013'!O477</f>
        <v>IG 778</v>
      </c>
      <c r="B396" s="88" t="str">
        <f t="shared" si="122"/>
        <v/>
      </c>
      <c r="C396" s="89" t="str">
        <f t="shared" si="122"/>
        <v/>
      </c>
      <c r="D396" s="89" t="str">
        <f t="shared" si="122"/>
        <v/>
      </c>
      <c r="E396" s="89" t="str">
        <f t="shared" si="122"/>
        <v/>
      </c>
      <c r="F396" s="89" t="str">
        <f t="shared" si="122"/>
        <v/>
      </c>
      <c r="G396" s="89" t="str">
        <f t="shared" si="122"/>
        <v/>
      </c>
      <c r="H396" s="89" t="str">
        <f t="shared" si="123"/>
        <v/>
      </c>
      <c r="I396" s="89" t="str">
        <f t="shared" si="123"/>
        <v/>
      </c>
      <c r="J396" s="89" t="str">
        <f t="shared" si="121"/>
        <v/>
      </c>
      <c r="K396" s="89" t="str">
        <f t="shared" si="122"/>
        <v/>
      </c>
      <c r="L396" s="89" t="str">
        <f t="shared" si="122"/>
        <v/>
      </c>
      <c r="M396" s="89" t="str">
        <f t="shared" si="122"/>
        <v/>
      </c>
      <c r="N396" s="89" t="str">
        <f t="shared" si="124"/>
        <v/>
      </c>
      <c r="O396" s="89" t="str">
        <f t="shared" si="125"/>
        <v/>
      </c>
      <c r="P396" s="89" t="str">
        <f t="shared" si="122"/>
        <v/>
      </c>
      <c r="Q396" s="89" t="str">
        <f t="shared" si="122"/>
        <v/>
      </c>
      <c r="R396" s="89" t="str">
        <f t="shared" si="122"/>
        <v/>
      </c>
      <c r="S396" s="89">
        <f t="shared" si="126"/>
        <v>1</v>
      </c>
      <c r="T396" s="89" t="str">
        <f t="shared" si="127"/>
        <v/>
      </c>
      <c r="U396" s="89" t="str">
        <f t="shared" si="122"/>
        <v/>
      </c>
      <c r="V396" s="89" t="str">
        <f t="shared" si="122"/>
        <v/>
      </c>
      <c r="W396" s="89" t="str">
        <f t="shared" si="122"/>
        <v/>
      </c>
      <c r="X396" s="89" t="str">
        <f t="shared" si="128"/>
        <v/>
      </c>
      <c r="Y396" s="90" t="str">
        <f t="shared" si="128"/>
        <v/>
      </c>
      <c r="Z396" s="102" t="str">
        <f t="shared" si="120"/>
        <v/>
      </c>
      <c r="AB396" s="88" t="str">
        <f>IF(B396=1,B396*('Base de Dados 2013'!$AN477-'Base de Dados 2013'!$AH477),"")</f>
        <v/>
      </c>
      <c r="AC396" s="89" t="str">
        <f>IF(C396=1,C396*('Base de Dados 2013'!$AN477-'Base de Dados 2013'!$AH477),"")</f>
        <v/>
      </c>
      <c r="AD396" s="89" t="str">
        <f>IF(D396=1,D396*('Base de Dados 2013'!$AN477-'Base de Dados 2013'!$AH477),"")</f>
        <v/>
      </c>
      <c r="AE396" s="89" t="str">
        <f>IF(E396=1,E396*('Base de Dados 2013'!$AN477-'Base de Dados 2013'!$AH477),"")</f>
        <v/>
      </c>
      <c r="AF396" s="89" t="str">
        <f>IF(F396=1,F396*('Base de Dados 2013'!$AN477-'Base de Dados 2013'!$AH477),"")</f>
        <v/>
      </c>
      <c r="AG396" s="89" t="str">
        <f>IF(G396=1,G396*('Base de Dados 2013'!$AN477-'Base de Dados 2013'!$AH477),"")</f>
        <v/>
      </c>
      <c r="AH396" s="89" t="str">
        <f>IF(H396=1,H396*('Base de Dados 2013'!$AN477-'Base de Dados 2013'!$AH477),"")</f>
        <v/>
      </c>
      <c r="AI396" s="89" t="str">
        <f>IF(I396=1,I396*('Base de Dados 2013'!$AN477-'Base de Dados 2013'!$AH477),"")</f>
        <v/>
      </c>
      <c r="AJ396" s="89" t="str">
        <f>IF(J396=1,J396*('Base de Dados 2013'!$AN477-'Base de Dados 2013'!$AH477),"")</f>
        <v/>
      </c>
      <c r="AK396" s="89" t="str">
        <f>IF(K396=1,K396*('Base de Dados 2013'!$AN477-'Base de Dados 2013'!$AH477),"")</f>
        <v/>
      </c>
      <c r="AL396" s="89" t="str">
        <f>IF(L396=1,L396*('Base de Dados 2013'!$AN477-'Base de Dados 2013'!$AH477),"")</f>
        <v/>
      </c>
      <c r="AM396" s="89" t="str">
        <f>IF(M396=1,M396*('Base de Dados 2013'!$AN477-'Base de Dados 2013'!$AH477),"")</f>
        <v/>
      </c>
      <c r="AN396" s="89" t="str">
        <f>IF(N396=1,N396*('Base de Dados 2013'!$AN477-'Base de Dados 2013'!$AH477),"")</f>
        <v/>
      </c>
      <c r="AO396" s="89" t="str">
        <f>IF(O396=1,O396*('Base de Dados 2013'!$AN477-'Base de Dados 2013'!$AH477),"")</f>
        <v/>
      </c>
      <c r="AP396" s="89" t="str">
        <f>IF(P396=1,P396*('Base de Dados 2013'!$AN477-'Base de Dados 2013'!$AH477),"")</f>
        <v/>
      </c>
      <c r="AQ396" s="89" t="str">
        <f>IF(Q396=1,Q396*('Base de Dados 2013'!$AN477-'Base de Dados 2013'!$AH477),"")</f>
        <v/>
      </c>
      <c r="AR396" s="89" t="str">
        <f>IF(R396=1,R396*('Base de Dados 2013'!$AN477-'Base de Dados 2013'!$AH477),"")</f>
        <v/>
      </c>
      <c r="AS396" s="89">
        <f>IF(S396=1,S396*('Base de Dados 2013'!$AN477-'Base de Dados 2013'!$AH477),"")</f>
        <v>60</v>
      </c>
      <c r="AT396" s="89" t="str">
        <f>IF(T396=1,T396*('Base de Dados 2013'!$AN477-'Base de Dados 2013'!$AH477),"")</f>
        <v/>
      </c>
      <c r="AU396" s="89" t="str">
        <f>IF(U396=1,U396*('Base de Dados 2013'!$AN477-'Base de Dados 2013'!$AH477),"")</f>
        <v/>
      </c>
      <c r="AV396" s="89" t="str">
        <f>IF(V396=1,V396*('Base de Dados 2013'!$AN477-'Base de Dados 2013'!$AH477),"")</f>
        <v/>
      </c>
      <c r="AW396" s="89" t="str">
        <f>IF(W396=1,W396*('Base de Dados 2013'!$AN477-'Base de Dados 2013'!$AH477),"")</f>
        <v/>
      </c>
      <c r="AX396" s="89" t="str">
        <f>IF(X396=1,X396*('Base de Dados 2013'!$AN477-'Base de Dados 2013'!$AH477),"")</f>
        <v/>
      </c>
      <c r="AY396" s="90" t="str">
        <f>IF(Y396=1,Y396*('Base de Dados 2013'!$AN477-'Base de Dados 2013'!$AH477),"")</f>
        <v/>
      </c>
      <c r="AZ396" t="str">
        <f t="shared" si="117"/>
        <v/>
      </c>
      <c r="BA396" t="str">
        <f t="shared" si="114"/>
        <v/>
      </c>
    </row>
    <row r="397" spans="1:53" x14ac:dyDescent="0.55000000000000004">
      <c r="A397" s="75" t="str">
        <f>'Base de Dados 2013'!O478</f>
        <v>USB 572</v>
      </c>
      <c r="B397" s="88">
        <f t="shared" si="122"/>
        <v>1</v>
      </c>
      <c r="C397" s="89" t="str">
        <f t="shared" si="122"/>
        <v/>
      </c>
      <c r="D397" s="89" t="str">
        <f t="shared" si="122"/>
        <v/>
      </c>
      <c r="E397" s="89" t="str">
        <f t="shared" si="122"/>
        <v/>
      </c>
      <c r="F397" s="89" t="str">
        <f t="shared" si="122"/>
        <v/>
      </c>
      <c r="G397" s="89" t="str">
        <f t="shared" si="122"/>
        <v/>
      </c>
      <c r="H397" s="89" t="str">
        <f t="shared" si="123"/>
        <v/>
      </c>
      <c r="I397" s="89" t="str">
        <f t="shared" si="123"/>
        <v/>
      </c>
      <c r="J397" s="89" t="str">
        <f t="shared" si="121"/>
        <v/>
      </c>
      <c r="K397" s="89" t="str">
        <f t="shared" si="122"/>
        <v/>
      </c>
      <c r="L397" s="89" t="str">
        <f t="shared" si="122"/>
        <v/>
      </c>
      <c r="M397" s="89" t="str">
        <f t="shared" si="122"/>
        <v/>
      </c>
      <c r="N397" s="89" t="str">
        <f t="shared" si="124"/>
        <v/>
      </c>
      <c r="O397" s="89" t="str">
        <f t="shared" si="125"/>
        <v/>
      </c>
      <c r="P397" s="89" t="str">
        <f t="shared" si="122"/>
        <v/>
      </c>
      <c r="Q397" s="89" t="str">
        <f t="shared" si="122"/>
        <v/>
      </c>
      <c r="R397" s="89" t="str">
        <f t="shared" si="122"/>
        <v/>
      </c>
      <c r="S397" s="89" t="str">
        <f t="shared" si="126"/>
        <v/>
      </c>
      <c r="T397" s="89" t="str">
        <f t="shared" si="127"/>
        <v/>
      </c>
      <c r="U397" s="89" t="str">
        <f t="shared" si="122"/>
        <v/>
      </c>
      <c r="V397" s="89" t="str">
        <f t="shared" si="122"/>
        <v/>
      </c>
      <c r="W397" s="89" t="str">
        <f t="shared" si="122"/>
        <v/>
      </c>
      <c r="X397" s="89" t="str">
        <f t="shared" si="128"/>
        <v/>
      </c>
      <c r="Y397" s="90" t="str">
        <f t="shared" si="128"/>
        <v/>
      </c>
      <c r="Z397" s="102" t="str">
        <f t="shared" si="120"/>
        <v/>
      </c>
      <c r="AB397" s="88">
        <f>IF(B397=1,B397*('Base de Dados 2013'!$AN478-'Base de Dados 2013'!$AH478),"")</f>
        <v>42</v>
      </c>
      <c r="AC397" s="89" t="str">
        <f>IF(C397=1,C397*('Base de Dados 2013'!$AN478-'Base de Dados 2013'!$AH478),"")</f>
        <v/>
      </c>
      <c r="AD397" s="89" t="str">
        <f>IF(D397=1,D397*('Base de Dados 2013'!$AN478-'Base de Dados 2013'!$AH478),"")</f>
        <v/>
      </c>
      <c r="AE397" s="89" t="str">
        <f>IF(E397=1,E397*('Base de Dados 2013'!$AN478-'Base de Dados 2013'!$AH478),"")</f>
        <v/>
      </c>
      <c r="AF397" s="89" t="str">
        <f>IF(F397=1,F397*('Base de Dados 2013'!$AN478-'Base de Dados 2013'!$AH478),"")</f>
        <v/>
      </c>
      <c r="AG397" s="89" t="str">
        <f>IF(G397=1,G397*('Base de Dados 2013'!$AN478-'Base de Dados 2013'!$AH478),"")</f>
        <v/>
      </c>
      <c r="AH397" s="89" t="str">
        <f>IF(H397=1,H397*('Base de Dados 2013'!$AN478-'Base de Dados 2013'!$AH478),"")</f>
        <v/>
      </c>
      <c r="AI397" s="89" t="str">
        <f>IF(I397=1,I397*('Base de Dados 2013'!$AN478-'Base de Dados 2013'!$AH478),"")</f>
        <v/>
      </c>
      <c r="AJ397" s="89" t="str">
        <f>IF(J397=1,J397*('Base de Dados 2013'!$AN478-'Base de Dados 2013'!$AH478),"")</f>
        <v/>
      </c>
      <c r="AK397" s="89" t="str">
        <f>IF(K397=1,K397*('Base de Dados 2013'!$AN478-'Base de Dados 2013'!$AH478),"")</f>
        <v/>
      </c>
      <c r="AL397" s="89" t="str">
        <f>IF(L397=1,L397*('Base de Dados 2013'!$AN478-'Base de Dados 2013'!$AH478),"")</f>
        <v/>
      </c>
      <c r="AM397" s="89" t="str">
        <f>IF(M397=1,M397*('Base de Dados 2013'!$AN478-'Base de Dados 2013'!$AH478),"")</f>
        <v/>
      </c>
      <c r="AN397" s="89" t="str">
        <f>IF(N397=1,N397*('Base de Dados 2013'!$AN478-'Base de Dados 2013'!$AH478),"")</f>
        <v/>
      </c>
      <c r="AO397" s="89" t="str">
        <f>IF(O397=1,O397*('Base de Dados 2013'!$AN478-'Base de Dados 2013'!$AH478),"")</f>
        <v/>
      </c>
      <c r="AP397" s="89" t="str">
        <f>IF(P397=1,P397*('Base de Dados 2013'!$AN478-'Base de Dados 2013'!$AH478),"")</f>
        <v/>
      </c>
      <c r="AQ397" s="89" t="str">
        <f>IF(Q397=1,Q397*('Base de Dados 2013'!$AN478-'Base de Dados 2013'!$AH478),"")</f>
        <v/>
      </c>
      <c r="AR397" s="89" t="str">
        <f>IF(R397=1,R397*('Base de Dados 2013'!$AN478-'Base de Dados 2013'!$AH478),"")</f>
        <v/>
      </c>
      <c r="AS397" s="89" t="str">
        <f>IF(S397=1,S397*('Base de Dados 2013'!$AN478-'Base de Dados 2013'!$AH478),"")</f>
        <v/>
      </c>
      <c r="AT397" s="89" t="str">
        <f>IF(T397=1,T397*('Base de Dados 2013'!$AN478-'Base de Dados 2013'!$AH478),"")</f>
        <v/>
      </c>
      <c r="AU397" s="89" t="str">
        <f>IF(U397=1,U397*('Base de Dados 2013'!$AN478-'Base de Dados 2013'!$AH478),"")</f>
        <v/>
      </c>
      <c r="AV397" s="89" t="str">
        <f>IF(V397=1,V397*('Base de Dados 2013'!$AN478-'Base de Dados 2013'!$AH478),"")</f>
        <v/>
      </c>
      <c r="AW397" s="89" t="str">
        <f>IF(W397=1,W397*('Base de Dados 2013'!$AN478-'Base de Dados 2013'!$AH478),"")</f>
        <v/>
      </c>
      <c r="AX397" s="89" t="str">
        <f>IF(X397=1,X397*('Base de Dados 2013'!$AN478-'Base de Dados 2013'!$AH478),"")</f>
        <v/>
      </c>
      <c r="AY397" s="90" t="str">
        <f>IF(Y397=1,Y397*('Base de Dados 2013'!$AN478-'Base de Dados 2013'!$AH478),"")</f>
        <v/>
      </c>
      <c r="AZ397" t="str">
        <f t="shared" si="117"/>
        <v/>
      </c>
      <c r="BA397" t="str">
        <f t="shared" si="114"/>
        <v/>
      </c>
    </row>
    <row r="398" spans="1:53" x14ac:dyDescent="0.55000000000000004">
      <c r="A398" s="75" t="str">
        <f>'Base de Dados 2013'!O479</f>
        <v>USB 150</v>
      </c>
      <c r="B398" s="88" t="str">
        <f t="shared" si="122"/>
        <v/>
      </c>
      <c r="C398" s="89" t="str">
        <f t="shared" si="122"/>
        <v/>
      </c>
      <c r="D398" s="89" t="str">
        <f t="shared" si="122"/>
        <v/>
      </c>
      <c r="E398" s="89" t="str">
        <f t="shared" si="122"/>
        <v/>
      </c>
      <c r="F398" s="89" t="str">
        <f t="shared" si="122"/>
        <v/>
      </c>
      <c r="G398" s="89" t="str">
        <f t="shared" si="122"/>
        <v/>
      </c>
      <c r="H398" s="89" t="str">
        <f t="shared" si="123"/>
        <v/>
      </c>
      <c r="I398" s="89" t="str">
        <f t="shared" si="123"/>
        <v/>
      </c>
      <c r="J398" s="89" t="str">
        <f t="shared" si="121"/>
        <v/>
      </c>
      <c r="K398" s="89" t="str">
        <f t="shared" si="122"/>
        <v/>
      </c>
      <c r="L398" s="89" t="str">
        <f t="shared" si="122"/>
        <v/>
      </c>
      <c r="M398" s="89" t="str">
        <f t="shared" si="122"/>
        <v/>
      </c>
      <c r="N398" s="89" t="str">
        <f t="shared" si="124"/>
        <v/>
      </c>
      <c r="O398" s="89" t="str">
        <f t="shared" si="125"/>
        <v/>
      </c>
      <c r="P398" s="89">
        <f t="shared" si="122"/>
        <v>1</v>
      </c>
      <c r="Q398" s="89" t="str">
        <f t="shared" si="122"/>
        <v/>
      </c>
      <c r="R398" s="89" t="str">
        <f t="shared" si="122"/>
        <v/>
      </c>
      <c r="S398" s="89" t="str">
        <f t="shared" si="126"/>
        <v/>
      </c>
      <c r="T398" s="89" t="str">
        <f t="shared" si="127"/>
        <v/>
      </c>
      <c r="U398" s="89" t="str">
        <f t="shared" si="122"/>
        <v/>
      </c>
      <c r="V398" s="89" t="str">
        <f t="shared" si="122"/>
        <v/>
      </c>
      <c r="W398" s="89" t="str">
        <f t="shared" si="122"/>
        <v/>
      </c>
      <c r="X398" s="89" t="str">
        <f t="shared" si="128"/>
        <v/>
      </c>
      <c r="Y398" s="90" t="str">
        <f t="shared" si="128"/>
        <v/>
      </c>
      <c r="Z398" s="102" t="str">
        <f t="shared" si="120"/>
        <v/>
      </c>
      <c r="AB398" s="88" t="str">
        <f>IF(B398=1,B398*('Base de Dados 2013'!$AN479-'Base de Dados 2013'!$AH479),"")</f>
        <v/>
      </c>
      <c r="AC398" s="89" t="str">
        <f>IF(C398=1,C398*('Base de Dados 2013'!$AN479-'Base de Dados 2013'!$AH479),"")</f>
        <v/>
      </c>
      <c r="AD398" s="89" t="str">
        <f>IF(D398=1,D398*('Base de Dados 2013'!$AN479-'Base de Dados 2013'!$AH479),"")</f>
        <v/>
      </c>
      <c r="AE398" s="89" t="str">
        <f>IF(E398=1,E398*('Base de Dados 2013'!$AN479-'Base de Dados 2013'!$AH479),"")</f>
        <v/>
      </c>
      <c r="AF398" s="89" t="str">
        <f>IF(F398=1,F398*('Base de Dados 2013'!$AN479-'Base de Dados 2013'!$AH479),"")</f>
        <v/>
      </c>
      <c r="AG398" s="89" t="str">
        <f>IF(G398=1,G398*('Base de Dados 2013'!$AN479-'Base de Dados 2013'!$AH479),"")</f>
        <v/>
      </c>
      <c r="AH398" s="89" t="str">
        <f>IF(H398=1,H398*('Base de Dados 2013'!$AN479-'Base de Dados 2013'!$AH479),"")</f>
        <v/>
      </c>
      <c r="AI398" s="89" t="str">
        <f>IF(I398=1,I398*('Base de Dados 2013'!$AN479-'Base de Dados 2013'!$AH479),"")</f>
        <v/>
      </c>
      <c r="AJ398" s="89" t="str">
        <f>IF(J398=1,J398*('Base de Dados 2013'!$AN479-'Base de Dados 2013'!$AH479),"")</f>
        <v/>
      </c>
      <c r="AK398" s="89" t="str">
        <f>IF(K398=1,K398*('Base de Dados 2013'!$AN479-'Base de Dados 2013'!$AH479),"")</f>
        <v/>
      </c>
      <c r="AL398" s="89" t="str">
        <f>IF(L398=1,L398*('Base de Dados 2013'!$AN479-'Base de Dados 2013'!$AH479),"")</f>
        <v/>
      </c>
      <c r="AM398" s="89" t="str">
        <f>IF(M398=1,M398*('Base de Dados 2013'!$AN479-'Base de Dados 2013'!$AH479),"")</f>
        <v/>
      </c>
      <c r="AN398" s="89" t="str">
        <f>IF(N398=1,N398*('Base de Dados 2013'!$AN479-'Base de Dados 2013'!$AH479),"")</f>
        <v/>
      </c>
      <c r="AO398" s="89" t="str">
        <f>IF(O398=1,O398*('Base de Dados 2013'!$AN479-'Base de Dados 2013'!$AH479),"")</f>
        <v/>
      </c>
      <c r="AP398" s="89">
        <f>IF(P398=1,P398*('Base de Dados 2013'!$AN479-'Base de Dados 2013'!$AH479),"")</f>
        <v>61</v>
      </c>
      <c r="AQ398" s="89" t="str">
        <f>IF(Q398=1,Q398*('Base de Dados 2013'!$AN479-'Base de Dados 2013'!$AH479),"")</f>
        <v/>
      </c>
      <c r="AR398" s="89" t="str">
        <f>IF(R398=1,R398*('Base de Dados 2013'!$AN479-'Base de Dados 2013'!$AH479),"")</f>
        <v/>
      </c>
      <c r="AS398" s="89" t="str">
        <f>IF(S398=1,S398*('Base de Dados 2013'!$AN479-'Base de Dados 2013'!$AH479),"")</f>
        <v/>
      </c>
      <c r="AT398" s="89" t="str">
        <f>IF(T398=1,T398*('Base de Dados 2013'!$AN479-'Base de Dados 2013'!$AH479),"")</f>
        <v/>
      </c>
      <c r="AU398" s="89" t="str">
        <f>IF(U398=1,U398*('Base de Dados 2013'!$AN479-'Base de Dados 2013'!$AH479),"")</f>
        <v/>
      </c>
      <c r="AV398" s="89" t="str">
        <f>IF(V398=1,V398*('Base de Dados 2013'!$AN479-'Base de Dados 2013'!$AH479),"")</f>
        <v/>
      </c>
      <c r="AW398" s="89" t="str">
        <f>IF(W398=1,W398*('Base de Dados 2013'!$AN479-'Base de Dados 2013'!$AH479),"")</f>
        <v/>
      </c>
      <c r="AX398" s="89" t="str">
        <f>IF(X398=1,X398*('Base de Dados 2013'!$AN479-'Base de Dados 2013'!$AH479),"")</f>
        <v/>
      </c>
      <c r="AY398" s="90" t="str">
        <f>IF(Y398=1,Y398*('Base de Dados 2013'!$AN479-'Base de Dados 2013'!$AH479),"")</f>
        <v/>
      </c>
      <c r="AZ398" t="str">
        <f t="shared" si="117"/>
        <v/>
      </c>
      <c r="BA398" t="str">
        <f t="shared" si="114"/>
        <v/>
      </c>
    </row>
    <row r="399" spans="1:53" x14ac:dyDescent="0.55000000000000004">
      <c r="A399" s="75" t="str">
        <f>'Base de Dados 2013'!O480</f>
        <v>Arl 1973</v>
      </c>
      <c r="B399" s="88" t="str">
        <f t="shared" si="122"/>
        <v/>
      </c>
      <c r="C399" s="89" t="str">
        <f t="shared" si="122"/>
        <v/>
      </c>
      <c r="D399" s="89" t="str">
        <f t="shared" si="122"/>
        <v/>
      </c>
      <c r="E399" s="89" t="str">
        <f t="shared" si="122"/>
        <v/>
      </c>
      <c r="F399" s="89" t="str">
        <f t="shared" si="122"/>
        <v/>
      </c>
      <c r="G399" s="89" t="str">
        <f t="shared" si="122"/>
        <v/>
      </c>
      <c r="H399" s="89" t="str">
        <f t="shared" si="123"/>
        <v/>
      </c>
      <c r="I399" s="89" t="str">
        <f t="shared" si="123"/>
        <v/>
      </c>
      <c r="J399" s="89" t="str">
        <f t="shared" si="121"/>
        <v/>
      </c>
      <c r="K399" s="89" t="str">
        <f t="shared" si="122"/>
        <v/>
      </c>
      <c r="L399" s="89" t="str">
        <f t="shared" si="122"/>
        <v/>
      </c>
      <c r="M399" s="89" t="str">
        <f t="shared" si="122"/>
        <v/>
      </c>
      <c r="N399" s="89" t="str">
        <f t="shared" si="124"/>
        <v/>
      </c>
      <c r="O399" s="89" t="str">
        <f t="shared" si="125"/>
        <v/>
      </c>
      <c r="P399" s="89" t="str">
        <f t="shared" si="122"/>
        <v/>
      </c>
      <c r="Q399" s="89" t="str">
        <f t="shared" si="122"/>
        <v/>
      </c>
      <c r="R399" s="89" t="str">
        <f t="shared" si="122"/>
        <v/>
      </c>
      <c r="S399" s="89" t="str">
        <f t="shared" si="126"/>
        <v/>
      </c>
      <c r="T399" s="89" t="str">
        <f t="shared" si="127"/>
        <v/>
      </c>
      <c r="U399" s="89" t="str">
        <f t="shared" si="122"/>
        <v/>
      </c>
      <c r="V399" s="89" t="str">
        <f t="shared" si="122"/>
        <v/>
      </c>
      <c r="W399" s="89" t="str">
        <f t="shared" si="122"/>
        <v/>
      </c>
      <c r="X399" s="89" t="str">
        <f t="shared" si="128"/>
        <v/>
      </c>
      <c r="Y399" s="90">
        <f t="shared" si="128"/>
        <v>1</v>
      </c>
      <c r="Z399" s="102" t="str">
        <f t="shared" si="120"/>
        <v/>
      </c>
      <c r="AB399" s="88" t="str">
        <f>IF(B399=1,B399*('Base de Dados 2013'!$AN480-'Base de Dados 2013'!$AH480),"")</f>
        <v/>
      </c>
      <c r="AC399" s="89" t="str">
        <f>IF(C399=1,C399*('Base de Dados 2013'!$AN480-'Base de Dados 2013'!$AH480),"")</f>
        <v/>
      </c>
      <c r="AD399" s="89" t="str">
        <f>IF(D399=1,D399*('Base de Dados 2013'!$AN480-'Base de Dados 2013'!$AH480),"")</f>
        <v/>
      </c>
      <c r="AE399" s="89" t="str">
        <f>IF(E399=1,E399*('Base de Dados 2013'!$AN480-'Base de Dados 2013'!$AH480),"")</f>
        <v/>
      </c>
      <c r="AF399" s="89" t="str">
        <f>IF(F399=1,F399*('Base de Dados 2013'!$AN480-'Base de Dados 2013'!$AH480),"")</f>
        <v/>
      </c>
      <c r="AG399" s="89" t="str">
        <f>IF(G399=1,G399*('Base de Dados 2013'!$AN480-'Base de Dados 2013'!$AH480),"")</f>
        <v/>
      </c>
      <c r="AH399" s="89" t="str">
        <f>IF(H399=1,H399*('Base de Dados 2013'!$AN480-'Base de Dados 2013'!$AH480),"")</f>
        <v/>
      </c>
      <c r="AI399" s="89" t="str">
        <f>IF(I399=1,I399*('Base de Dados 2013'!$AN480-'Base de Dados 2013'!$AH480),"")</f>
        <v/>
      </c>
      <c r="AJ399" s="89" t="str">
        <f>IF(J399=1,J399*('Base de Dados 2013'!$AN480-'Base de Dados 2013'!$AH480),"")</f>
        <v/>
      </c>
      <c r="AK399" s="89" t="str">
        <f>IF(K399=1,K399*('Base de Dados 2013'!$AN480-'Base de Dados 2013'!$AH480),"")</f>
        <v/>
      </c>
      <c r="AL399" s="89" t="str">
        <f>IF(L399=1,L399*('Base de Dados 2013'!$AN480-'Base de Dados 2013'!$AH480),"")</f>
        <v/>
      </c>
      <c r="AM399" s="89" t="str">
        <f>IF(M399=1,M399*('Base de Dados 2013'!$AN480-'Base de Dados 2013'!$AH480),"")</f>
        <v/>
      </c>
      <c r="AN399" s="89" t="str">
        <f>IF(N399=1,N399*('Base de Dados 2013'!$AN480-'Base de Dados 2013'!$AH480),"")</f>
        <v/>
      </c>
      <c r="AO399" s="89" t="str">
        <f>IF(O399=1,O399*('Base de Dados 2013'!$AN480-'Base de Dados 2013'!$AH480),"")</f>
        <v/>
      </c>
      <c r="AP399" s="89" t="str">
        <f>IF(P399=1,P399*('Base de Dados 2013'!$AN480-'Base de Dados 2013'!$AH480),"")</f>
        <v/>
      </c>
      <c r="AQ399" s="89" t="str">
        <f>IF(Q399=1,Q399*('Base de Dados 2013'!$AN480-'Base de Dados 2013'!$AH480),"")</f>
        <v/>
      </c>
      <c r="AR399" s="89" t="str">
        <f>IF(R399=1,R399*('Base de Dados 2013'!$AN480-'Base de Dados 2013'!$AH480),"")</f>
        <v/>
      </c>
      <c r="AS399" s="89" t="str">
        <f>IF(S399=1,S399*('Base de Dados 2013'!$AN480-'Base de Dados 2013'!$AH480),"")</f>
        <v/>
      </c>
      <c r="AT399" s="89" t="str">
        <f>IF(T399=1,T399*('Base de Dados 2013'!$AN480-'Base de Dados 2013'!$AH480),"")</f>
        <v/>
      </c>
      <c r="AU399" s="89" t="str">
        <f>IF(U399=1,U399*('Base de Dados 2013'!$AN480-'Base de Dados 2013'!$AH480),"")</f>
        <v/>
      </c>
      <c r="AV399" s="89" t="str">
        <f>IF(V399=1,V399*('Base de Dados 2013'!$AN480-'Base de Dados 2013'!$AH480),"")</f>
        <v/>
      </c>
      <c r="AW399" s="89" t="str">
        <f>IF(W399=1,W399*('Base de Dados 2013'!$AN480-'Base de Dados 2013'!$AH480),"")</f>
        <v/>
      </c>
      <c r="AX399" s="89" t="str">
        <f>IF(X399=1,X399*('Base de Dados 2013'!$AN480-'Base de Dados 2013'!$AH480),"")</f>
        <v/>
      </c>
      <c r="AY399" s="90">
        <f>IF(Y399=1,Y399*('Base de Dados 2013'!$AN480-'Base de Dados 2013'!$AH480),"")</f>
        <v>45</v>
      </c>
      <c r="AZ399" t="str">
        <f t="shared" si="117"/>
        <v/>
      </c>
      <c r="BA399" t="str">
        <f t="shared" si="114"/>
        <v/>
      </c>
    </row>
    <row r="400" spans="1:53" x14ac:dyDescent="0.55000000000000004">
      <c r="A400" s="75" t="str">
        <f>'Base de Dados 2013'!O481</f>
        <v>PD 280</v>
      </c>
      <c r="B400" s="88" t="str">
        <f t="shared" si="122"/>
        <v/>
      </c>
      <c r="C400" s="89" t="str">
        <f t="shared" si="122"/>
        <v/>
      </c>
      <c r="D400" s="89" t="str">
        <f t="shared" si="122"/>
        <v/>
      </c>
      <c r="E400" s="89" t="str">
        <f t="shared" si="122"/>
        <v/>
      </c>
      <c r="F400" s="89" t="str">
        <f t="shared" si="122"/>
        <v/>
      </c>
      <c r="G400" s="89" t="str">
        <f t="shared" si="122"/>
        <v/>
      </c>
      <c r="H400" s="89" t="str">
        <f t="shared" si="123"/>
        <v/>
      </c>
      <c r="I400" s="89" t="str">
        <f t="shared" si="123"/>
        <v/>
      </c>
      <c r="J400" s="89" t="str">
        <f t="shared" si="121"/>
        <v/>
      </c>
      <c r="K400" s="89" t="str">
        <f t="shared" si="122"/>
        <v/>
      </c>
      <c r="L400" s="89" t="str">
        <f t="shared" si="122"/>
        <v/>
      </c>
      <c r="M400" s="89" t="str">
        <f t="shared" si="122"/>
        <v/>
      </c>
      <c r="N400" s="89" t="str">
        <f t="shared" si="124"/>
        <v/>
      </c>
      <c r="O400" s="89" t="str">
        <f t="shared" si="125"/>
        <v/>
      </c>
      <c r="P400" s="89" t="str">
        <f t="shared" si="122"/>
        <v/>
      </c>
      <c r="Q400" s="89" t="str">
        <f t="shared" si="122"/>
        <v/>
      </c>
      <c r="R400" s="89" t="str">
        <f t="shared" si="122"/>
        <v/>
      </c>
      <c r="S400" s="89" t="str">
        <f t="shared" si="126"/>
        <v/>
      </c>
      <c r="T400" s="89" t="str">
        <f t="shared" si="127"/>
        <v/>
      </c>
      <c r="U400" s="89" t="str">
        <f t="shared" si="122"/>
        <v/>
      </c>
      <c r="V400" s="89" t="str">
        <f t="shared" si="122"/>
        <v/>
      </c>
      <c r="W400" s="89">
        <f t="shared" si="122"/>
        <v>1</v>
      </c>
      <c r="X400" s="89" t="str">
        <f t="shared" si="128"/>
        <v/>
      </c>
      <c r="Y400" s="90" t="str">
        <f t="shared" si="128"/>
        <v/>
      </c>
      <c r="Z400" s="102" t="str">
        <f t="shared" si="120"/>
        <v/>
      </c>
      <c r="AB400" s="88" t="str">
        <f>IF(B400=1,B400*('Base de Dados 2013'!$AN481-'Base de Dados 2013'!$AH481),"")</f>
        <v/>
      </c>
      <c r="AC400" s="89" t="str">
        <f>IF(C400=1,C400*('Base de Dados 2013'!$AN481-'Base de Dados 2013'!$AH481),"")</f>
        <v/>
      </c>
      <c r="AD400" s="89" t="str">
        <f>IF(D400=1,D400*('Base de Dados 2013'!$AN481-'Base de Dados 2013'!$AH481),"")</f>
        <v/>
      </c>
      <c r="AE400" s="89" t="str">
        <f>IF(E400=1,E400*('Base de Dados 2013'!$AN481-'Base de Dados 2013'!$AH481),"")</f>
        <v/>
      </c>
      <c r="AF400" s="89" t="str">
        <f>IF(F400=1,F400*('Base de Dados 2013'!$AN481-'Base de Dados 2013'!$AH481),"")</f>
        <v/>
      </c>
      <c r="AG400" s="89" t="str">
        <f>IF(G400=1,G400*('Base de Dados 2013'!$AN481-'Base de Dados 2013'!$AH481),"")</f>
        <v/>
      </c>
      <c r="AH400" s="89" t="str">
        <f>IF(H400=1,H400*('Base de Dados 2013'!$AN481-'Base de Dados 2013'!$AH481),"")</f>
        <v/>
      </c>
      <c r="AI400" s="89" t="str">
        <f>IF(I400=1,I400*('Base de Dados 2013'!$AN481-'Base de Dados 2013'!$AH481),"")</f>
        <v/>
      </c>
      <c r="AJ400" s="89" t="str">
        <f>IF(J400=1,J400*('Base de Dados 2013'!$AN481-'Base de Dados 2013'!$AH481),"")</f>
        <v/>
      </c>
      <c r="AK400" s="89" t="str">
        <f>IF(K400=1,K400*('Base de Dados 2013'!$AN481-'Base de Dados 2013'!$AH481),"")</f>
        <v/>
      </c>
      <c r="AL400" s="89" t="str">
        <f>IF(L400=1,L400*('Base de Dados 2013'!$AN481-'Base de Dados 2013'!$AH481),"")</f>
        <v/>
      </c>
      <c r="AM400" s="89" t="str">
        <f>IF(M400=1,M400*('Base de Dados 2013'!$AN481-'Base de Dados 2013'!$AH481),"")</f>
        <v/>
      </c>
      <c r="AN400" s="89" t="str">
        <f>IF(N400=1,N400*('Base de Dados 2013'!$AN481-'Base de Dados 2013'!$AH481),"")</f>
        <v/>
      </c>
      <c r="AO400" s="89" t="str">
        <f>IF(O400=1,O400*('Base de Dados 2013'!$AN481-'Base de Dados 2013'!$AH481),"")</f>
        <v/>
      </c>
      <c r="AP400" s="89" t="str">
        <f>IF(P400=1,P400*('Base de Dados 2013'!$AN481-'Base de Dados 2013'!$AH481),"")</f>
        <v/>
      </c>
      <c r="AQ400" s="89" t="str">
        <f>IF(Q400=1,Q400*('Base de Dados 2013'!$AN481-'Base de Dados 2013'!$AH481),"")</f>
        <v/>
      </c>
      <c r="AR400" s="89" t="str">
        <f>IF(R400=1,R400*('Base de Dados 2013'!$AN481-'Base de Dados 2013'!$AH481),"")</f>
        <v/>
      </c>
      <c r="AS400" s="89" t="str">
        <f>IF(S400=1,S400*('Base de Dados 2013'!$AN481-'Base de Dados 2013'!$AH481),"")</f>
        <v/>
      </c>
      <c r="AT400" s="89" t="str">
        <f>IF(T400=1,T400*('Base de Dados 2013'!$AN481-'Base de Dados 2013'!$AH481),"")</f>
        <v/>
      </c>
      <c r="AU400" s="89" t="str">
        <f>IF(U400=1,U400*('Base de Dados 2013'!$AN481-'Base de Dados 2013'!$AH481),"")</f>
        <v/>
      </c>
      <c r="AV400" s="89" t="str">
        <f>IF(V400=1,V400*('Base de Dados 2013'!$AN481-'Base de Dados 2013'!$AH481),"")</f>
        <v/>
      </c>
      <c r="AW400" s="89">
        <f>IF(W400=1,W400*('Base de Dados 2013'!$AN481-'Base de Dados 2013'!$AH481),"")</f>
        <v>38</v>
      </c>
      <c r="AX400" s="89" t="str">
        <f>IF(X400=1,X400*('Base de Dados 2013'!$AN481-'Base de Dados 2013'!$AH481),"")</f>
        <v/>
      </c>
      <c r="AY400" s="90" t="str">
        <f>IF(Y400=1,Y400*('Base de Dados 2013'!$AN481-'Base de Dados 2013'!$AH481),"")</f>
        <v/>
      </c>
      <c r="AZ400" t="str">
        <f t="shared" si="117"/>
        <v/>
      </c>
      <c r="BA400" t="str">
        <f t="shared" si="114"/>
        <v/>
      </c>
    </row>
    <row r="401" spans="1:53" x14ac:dyDescent="0.55000000000000004">
      <c r="A401" s="75" t="str">
        <f>'Base de Dados 2013'!O482</f>
        <v>LP 206</v>
      </c>
      <c r="B401" s="88" t="str">
        <f t="shared" si="122"/>
        <v/>
      </c>
      <c r="C401" s="89" t="str">
        <f t="shared" si="122"/>
        <v/>
      </c>
      <c r="D401" s="89" t="str">
        <f t="shared" si="122"/>
        <v/>
      </c>
      <c r="E401" s="89" t="str">
        <f t="shared" si="122"/>
        <v/>
      </c>
      <c r="F401" s="89" t="str">
        <f t="shared" si="122"/>
        <v/>
      </c>
      <c r="G401" s="89" t="str">
        <f t="shared" si="122"/>
        <v/>
      </c>
      <c r="H401" s="89" t="str">
        <f t="shared" si="123"/>
        <v/>
      </c>
      <c r="I401" s="89" t="str">
        <f t="shared" si="123"/>
        <v/>
      </c>
      <c r="J401" s="89" t="str">
        <f t="shared" si="121"/>
        <v/>
      </c>
      <c r="K401" s="89" t="str">
        <f t="shared" si="122"/>
        <v/>
      </c>
      <c r="L401" s="89" t="str">
        <f t="shared" si="122"/>
        <v/>
      </c>
      <c r="M401" s="89" t="str">
        <f t="shared" si="122"/>
        <v/>
      </c>
      <c r="N401" s="89" t="str">
        <f t="shared" si="124"/>
        <v/>
      </c>
      <c r="O401" s="89" t="str">
        <f t="shared" si="125"/>
        <v/>
      </c>
      <c r="P401" s="89" t="str">
        <f t="shared" si="122"/>
        <v/>
      </c>
      <c r="Q401" s="89" t="str">
        <f t="shared" si="122"/>
        <v/>
      </c>
      <c r="R401" s="89" t="str">
        <f t="shared" si="122"/>
        <v/>
      </c>
      <c r="S401" s="89" t="str">
        <f t="shared" si="126"/>
        <v/>
      </c>
      <c r="T401" s="89" t="str">
        <f t="shared" si="127"/>
        <v/>
      </c>
      <c r="U401" s="89" t="str">
        <f t="shared" si="122"/>
        <v/>
      </c>
      <c r="V401" s="89">
        <f t="shared" si="122"/>
        <v>1</v>
      </c>
      <c r="W401" s="89" t="str">
        <f t="shared" si="122"/>
        <v/>
      </c>
      <c r="X401" s="89" t="str">
        <f t="shared" si="128"/>
        <v/>
      </c>
      <c r="Y401" s="90" t="str">
        <f t="shared" si="128"/>
        <v/>
      </c>
      <c r="Z401" s="102" t="str">
        <f t="shared" si="120"/>
        <v/>
      </c>
      <c r="AB401" s="88" t="str">
        <f>IF(B401=1,B401*('Base de Dados 2013'!$AN482-'Base de Dados 2013'!$AH482),"")</f>
        <v/>
      </c>
      <c r="AC401" s="89" t="str">
        <f>IF(C401=1,C401*('Base de Dados 2013'!$AN482-'Base de Dados 2013'!$AH482),"")</f>
        <v/>
      </c>
      <c r="AD401" s="89" t="str">
        <f>IF(D401=1,D401*('Base de Dados 2013'!$AN482-'Base de Dados 2013'!$AH482),"")</f>
        <v/>
      </c>
      <c r="AE401" s="89" t="str">
        <f>IF(E401=1,E401*('Base de Dados 2013'!$AN482-'Base de Dados 2013'!$AH482),"")</f>
        <v/>
      </c>
      <c r="AF401" s="89" t="str">
        <f>IF(F401=1,F401*('Base de Dados 2013'!$AN482-'Base de Dados 2013'!$AH482),"")</f>
        <v/>
      </c>
      <c r="AG401" s="89" t="str">
        <f>IF(G401=1,G401*('Base de Dados 2013'!$AN482-'Base de Dados 2013'!$AH482),"")</f>
        <v/>
      </c>
      <c r="AH401" s="89" t="str">
        <f>IF(H401=1,H401*('Base de Dados 2013'!$AN482-'Base de Dados 2013'!$AH482),"")</f>
        <v/>
      </c>
      <c r="AI401" s="89" t="str">
        <f>IF(I401=1,I401*('Base de Dados 2013'!$AN482-'Base de Dados 2013'!$AH482),"")</f>
        <v/>
      </c>
      <c r="AJ401" s="89" t="str">
        <f>IF(J401=1,J401*('Base de Dados 2013'!$AN482-'Base de Dados 2013'!$AH482),"")</f>
        <v/>
      </c>
      <c r="AK401" s="89" t="str">
        <f>IF(K401=1,K401*('Base de Dados 2013'!$AN482-'Base de Dados 2013'!$AH482),"")</f>
        <v/>
      </c>
      <c r="AL401" s="89" t="str">
        <f>IF(L401=1,L401*('Base de Dados 2013'!$AN482-'Base de Dados 2013'!$AH482),"")</f>
        <v/>
      </c>
      <c r="AM401" s="89" t="str">
        <f>IF(M401=1,M401*('Base de Dados 2013'!$AN482-'Base de Dados 2013'!$AH482),"")</f>
        <v/>
      </c>
      <c r="AN401" s="89" t="str">
        <f>IF(N401=1,N401*('Base de Dados 2013'!$AN482-'Base de Dados 2013'!$AH482),"")</f>
        <v/>
      </c>
      <c r="AO401" s="89" t="str">
        <f>IF(O401=1,O401*('Base de Dados 2013'!$AN482-'Base de Dados 2013'!$AH482),"")</f>
        <v/>
      </c>
      <c r="AP401" s="89" t="str">
        <f>IF(P401=1,P401*('Base de Dados 2013'!$AN482-'Base de Dados 2013'!$AH482),"")</f>
        <v/>
      </c>
      <c r="AQ401" s="89" t="str">
        <f>IF(Q401=1,Q401*('Base de Dados 2013'!$AN482-'Base de Dados 2013'!$AH482),"")</f>
        <v/>
      </c>
      <c r="AR401" s="89" t="str">
        <f>IF(R401=1,R401*('Base de Dados 2013'!$AN482-'Base de Dados 2013'!$AH482),"")</f>
        <v/>
      </c>
      <c r="AS401" s="89" t="str">
        <f>IF(S401=1,S401*('Base de Dados 2013'!$AN482-'Base de Dados 2013'!$AH482),"")</f>
        <v/>
      </c>
      <c r="AT401" s="89" t="str">
        <f>IF(T401=1,T401*('Base de Dados 2013'!$AN482-'Base de Dados 2013'!$AH482),"")</f>
        <v/>
      </c>
      <c r="AU401" s="89" t="str">
        <f>IF(U401=1,U401*('Base de Dados 2013'!$AN482-'Base de Dados 2013'!$AH482),"")</f>
        <v/>
      </c>
      <c r="AV401" s="89">
        <f>IF(V401=1,V401*('Base de Dados 2013'!$AN482-'Base de Dados 2013'!$AH482),"")</f>
        <v>41</v>
      </c>
      <c r="AW401" s="89" t="str">
        <f>IF(W401=1,W401*('Base de Dados 2013'!$AN482-'Base de Dados 2013'!$AH482),"")</f>
        <v/>
      </c>
      <c r="AX401" s="89" t="str">
        <f>IF(X401=1,X401*('Base de Dados 2013'!$AN482-'Base de Dados 2013'!$AH482),"")</f>
        <v/>
      </c>
      <c r="AY401" s="90" t="str">
        <f>IF(Y401=1,Y401*('Base de Dados 2013'!$AN482-'Base de Dados 2013'!$AH482),"")</f>
        <v/>
      </c>
      <c r="AZ401" t="str">
        <f t="shared" si="117"/>
        <v/>
      </c>
      <c r="BA401" t="str">
        <f t="shared" si="114"/>
        <v/>
      </c>
    </row>
    <row r="402" spans="1:53" x14ac:dyDescent="0.55000000000000004">
      <c r="A402" s="75" t="str">
        <f>'Base de Dados 2013'!O483</f>
        <v>USB 296</v>
      </c>
      <c r="B402" s="88" t="str">
        <f t="shared" si="122"/>
        <v/>
      </c>
      <c r="C402" s="89" t="str">
        <f t="shared" si="122"/>
        <v/>
      </c>
      <c r="D402" s="89" t="str">
        <f t="shared" si="122"/>
        <v/>
      </c>
      <c r="E402" s="89" t="str">
        <f t="shared" si="122"/>
        <v/>
      </c>
      <c r="F402" s="89" t="str">
        <f t="shared" si="122"/>
        <v/>
      </c>
      <c r="G402" s="89">
        <f t="shared" si="122"/>
        <v>1</v>
      </c>
      <c r="H402" s="89" t="str">
        <f t="shared" si="123"/>
        <v/>
      </c>
      <c r="I402" s="89" t="str">
        <f t="shared" si="123"/>
        <v/>
      </c>
      <c r="J402" s="89" t="str">
        <f t="shared" si="121"/>
        <v/>
      </c>
      <c r="K402" s="89" t="str">
        <f t="shared" si="122"/>
        <v/>
      </c>
      <c r="L402" s="89" t="str">
        <f t="shared" si="122"/>
        <v/>
      </c>
      <c r="M402" s="89" t="str">
        <f t="shared" si="122"/>
        <v/>
      </c>
      <c r="N402" s="89" t="str">
        <f t="shared" si="124"/>
        <v/>
      </c>
      <c r="O402" s="89" t="str">
        <f t="shared" si="125"/>
        <v/>
      </c>
      <c r="P402" s="89" t="str">
        <f t="shared" si="122"/>
        <v/>
      </c>
      <c r="Q402" s="89" t="str">
        <f t="shared" si="122"/>
        <v/>
      </c>
      <c r="R402" s="89" t="str">
        <f t="shared" si="122"/>
        <v/>
      </c>
      <c r="S402" s="89" t="str">
        <f t="shared" si="126"/>
        <v/>
      </c>
      <c r="T402" s="89" t="str">
        <f t="shared" si="127"/>
        <v/>
      </c>
      <c r="U402" s="89" t="str">
        <f t="shared" si="122"/>
        <v/>
      </c>
      <c r="V402" s="89" t="str">
        <f t="shared" si="122"/>
        <v/>
      </c>
      <c r="W402" s="89" t="str">
        <f t="shared" si="122"/>
        <v/>
      </c>
      <c r="X402" s="89" t="str">
        <f t="shared" si="128"/>
        <v/>
      </c>
      <c r="Y402" s="90" t="str">
        <f t="shared" si="128"/>
        <v/>
      </c>
      <c r="Z402" s="102" t="str">
        <f t="shared" si="120"/>
        <v/>
      </c>
      <c r="AB402" s="88" t="str">
        <f>IF(B402=1,B402*('Base de Dados 2013'!$AN483-'Base de Dados 2013'!$AH483),"")</f>
        <v/>
      </c>
      <c r="AC402" s="89" t="str">
        <f>IF(C402=1,C402*('Base de Dados 2013'!$AN483-'Base de Dados 2013'!$AH483),"")</f>
        <v/>
      </c>
      <c r="AD402" s="89" t="str">
        <f>IF(D402=1,D402*('Base de Dados 2013'!$AN483-'Base de Dados 2013'!$AH483),"")</f>
        <v/>
      </c>
      <c r="AE402" s="89" t="str">
        <f>IF(E402=1,E402*('Base de Dados 2013'!$AN483-'Base de Dados 2013'!$AH483),"")</f>
        <v/>
      </c>
      <c r="AF402" s="89" t="str">
        <f>IF(F402=1,F402*('Base de Dados 2013'!$AN483-'Base de Dados 2013'!$AH483),"")</f>
        <v/>
      </c>
      <c r="AG402" s="89">
        <f>IF(G402=1,G402*('Base de Dados 2013'!$AN483-'Base de Dados 2013'!$AH483),"")</f>
        <v>61</v>
      </c>
      <c r="AH402" s="89" t="str">
        <f>IF(H402=1,H402*('Base de Dados 2013'!$AN483-'Base de Dados 2013'!$AH483),"")</f>
        <v/>
      </c>
      <c r="AI402" s="89" t="str">
        <f>IF(I402=1,I402*('Base de Dados 2013'!$AN483-'Base de Dados 2013'!$AH483),"")</f>
        <v/>
      </c>
      <c r="AJ402" s="89" t="str">
        <f>IF(J402=1,J402*('Base de Dados 2013'!$AN483-'Base de Dados 2013'!$AH483),"")</f>
        <v/>
      </c>
      <c r="AK402" s="89" t="str">
        <f>IF(K402=1,K402*('Base de Dados 2013'!$AN483-'Base de Dados 2013'!$AH483),"")</f>
        <v/>
      </c>
      <c r="AL402" s="89" t="str">
        <f>IF(L402=1,L402*('Base de Dados 2013'!$AN483-'Base de Dados 2013'!$AH483),"")</f>
        <v/>
      </c>
      <c r="AM402" s="89" t="str">
        <f>IF(M402=1,M402*('Base de Dados 2013'!$AN483-'Base de Dados 2013'!$AH483),"")</f>
        <v/>
      </c>
      <c r="AN402" s="89" t="str">
        <f>IF(N402=1,N402*('Base de Dados 2013'!$AN483-'Base de Dados 2013'!$AH483),"")</f>
        <v/>
      </c>
      <c r="AO402" s="89" t="str">
        <f>IF(O402=1,O402*('Base de Dados 2013'!$AN483-'Base de Dados 2013'!$AH483),"")</f>
        <v/>
      </c>
      <c r="AP402" s="89" t="str">
        <f>IF(P402=1,P402*('Base de Dados 2013'!$AN483-'Base de Dados 2013'!$AH483),"")</f>
        <v/>
      </c>
      <c r="AQ402" s="89" t="str">
        <f>IF(Q402=1,Q402*('Base de Dados 2013'!$AN483-'Base de Dados 2013'!$AH483),"")</f>
        <v/>
      </c>
      <c r="AR402" s="89" t="str">
        <f>IF(R402=1,R402*('Base de Dados 2013'!$AN483-'Base de Dados 2013'!$AH483),"")</f>
        <v/>
      </c>
      <c r="AS402" s="89" t="str">
        <f>IF(S402=1,S402*('Base de Dados 2013'!$AN483-'Base de Dados 2013'!$AH483),"")</f>
        <v/>
      </c>
      <c r="AT402" s="89" t="str">
        <f>IF(T402=1,T402*('Base de Dados 2013'!$AN483-'Base de Dados 2013'!$AH483),"")</f>
        <v/>
      </c>
      <c r="AU402" s="89" t="str">
        <f>IF(U402=1,U402*('Base de Dados 2013'!$AN483-'Base de Dados 2013'!$AH483),"")</f>
        <v/>
      </c>
      <c r="AV402" s="89" t="str">
        <f>IF(V402=1,V402*('Base de Dados 2013'!$AN483-'Base de Dados 2013'!$AH483),"")</f>
        <v/>
      </c>
      <c r="AW402" s="89" t="str">
        <f>IF(W402=1,W402*('Base de Dados 2013'!$AN483-'Base de Dados 2013'!$AH483),"")</f>
        <v/>
      </c>
      <c r="AX402" s="89" t="str">
        <f>IF(X402=1,X402*('Base de Dados 2013'!$AN483-'Base de Dados 2013'!$AH483),"")</f>
        <v/>
      </c>
      <c r="AY402" s="90" t="str">
        <f>IF(Y402=1,Y402*('Base de Dados 2013'!$AN483-'Base de Dados 2013'!$AH483),"")</f>
        <v/>
      </c>
      <c r="AZ402" t="str">
        <f t="shared" si="117"/>
        <v/>
      </c>
      <c r="BA402" t="str">
        <f t="shared" si="114"/>
        <v/>
      </c>
    </row>
    <row r="403" spans="1:53" x14ac:dyDescent="0.55000000000000004">
      <c r="A403" s="75" t="str">
        <f>'Base de Dados 2013'!O484</f>
        <v>LP 206</v>
      </c>
      <c r="B403" s="88" t="str">
        <f t="shared" si="122"/>
        <v/>
      </c>
      <c r="C403" s="89" t="str">
        <f t="shared" si="122"/>
        <v/>
      </c>
      <c r="D403" s="89" t="str">
        <f t="shared" si="122"/>
        <v/>
      </c>
      <c r="E403" s="89" t="str">
        <f t="shared" si="122"/>
        <v/>
      </c>
      <c r="F403" s="89" t="str">
        <f t="shared" si="122"/>
        <v/>
      </c>
      <c r="G403" s="89" t="str">
        <f t="shared" si="122"/>
        <v/>
      </c>
      <c r="H403" s="89" t="str">
        <f t="shared" si="123"/>
        <v/>
      </c>
      <c r="I403" s="89" t="str">
        <f t="shared" si="123"/>
        <v/>
      </c>
      <c r="J403" s="89" t="str">
        <f t="shared" si="121"/>
        <v/>
      </c>
      <c r="K403" s="89" t="str">
        <f t="shared" si="122"/>
        <v/>
      </c>
      <c r="L403" s="89" t="str">
        <f t="shared" si="122"/>
        <v/>
      </c>
      <c r="M403" s="89" t="str">
        <f t="shared" si="122"/>
        <v/>
      </c>
      <c r="N403" s="89" t="str">
        <f t="shared" si="124"/>
        <v/>
      </c>
      <c r="O403" s="89" t="str">
        <f t="shared" si="125"/>
        <v/>
      </c>
      <c r="P403" s="89" t="str">
        <f t="shared" si="122"/>
        <v/>
      </c>
      <c r="Q403" s="89" t="str">
        <f t="shared" si="122"/>
        <v/>
      </c>
      <c r="R403" s="89" t="str">
        <f t="shared" si="122"/>
        <v/>
      </c>
      <c r="S403" s="89" t="str">
        <f t="shared" si="126"/>
        <v/>
      </c>
      <c r="T403" s="89" t="str">
        <f t="shared" si="127"/>
        <v/>
      </c>
      <c r="U403" s="89" t="str">
        <f t="shared" si="122"/>
        <v/>
      </c>
      <c r="V403" s="89">
        <f t="shared" si="122"/>
        <v>1</v>
      </c>
      <c r="W403" s="89" t="str">
        <f t="shared" ref="W403:Y418" si="129">IF($A403=W$1,1,"")</f>
        <v/>
      </c>
      <c r="X403" s="89" t="str">
        <f t="shared" si="129"/>
        <v/>
      </c>
      <c r="Y403" s="90" t="str">
        <f t="shared" si="129"/>
        <v/>
      </c>
      <c r="Z403" s="102" t="str">
        <f t="shared" si="120"/>
        <v/>
      </c>
      <c r="AB403" s="88" t="str">
        <f>IF(B403=1,B403*('Base de Dados 2013'!$AN484-'Base de Dados 2013'!$AH484),"")</f>
        <v/>
      </c>
      <c r="AC403" s="89" t="str">
        <f>IF(C403=1,C403*('Base de Dados 2013'!$AN484-'Base de Dados 2013'!$AH484),"")</f>
        <v/>
      </c>
      <c r="AD403" s="89" t="str">
        <f>IF(D403=1,D403*('Base de Dados 2013'!$AN484-'Base de Dados 2013'!$AH484),"")</f>
        <v/>
      </c>
      <c r="AE403" s="89" t="str">
        <f>IF(E403=1,E403*('Base de Dados 2013'!$AN484-'Base de Dados 2013'!$AH484),"")</f>
        <v/>
      </c>
      <c r="AF403" s="89" t="str">
        <f>IF(F403=1,F403*('Base de Dados 2013'!$AN484-'Base de Dados 2013'!$AH484),"")</f>
        <v/>
      </c>
      <c r="AG403" s="89" t="str">
        <f>IF(G403=1,G403*('Base de Dados 2013'!$AN484-'Base de Dados 2013'!$AH484),"")</f>
        <v/>
      </c>
      <c r="AH403" s="89" t="str">
        <f>IF(H403=1,H403*('Base de Dados 2013'!$AN484-'Base de Dados 2013'!$AH484),"")</f>
        <v/>
      </c>
      <c r="AI403" s="89" t="str">
        <f>IF(I403=1,I403*('Base de Dados 2013'!$AN484-'Base de Dados 2013'!$AH484),"")</f>
        <v/>
      </c>
      <c r="AJ403" s="89" t="str">
        <f>IF(J403=1,J403*('Base de Dados 2013'!$AN484-'Base de Dados 2013'!$AH484),"")</f>
        <v/>
      </c>
      <c r="AK403" s="89" t="str">
        <f>IF(K403=1,K403*('Base de Dados 2013'!$AN484-'Base de Dados 2013'!$AH484),"")</f>
        <v/>
      </c>
      <c r="AL403" s="89" t="str">
        <f>IF(L403=1,L403*('Base de Dados 2013'!$AN484-'Base de Dados 2013'!$AH484),"")</f>
        <v/>
      </c>
      <c r="AM403" s="89" t="str">
        <f>IF(M403=1,M403*('Base de Dados 2013'!$AN484-'Base de Dados 2013'!$AH484),"")</f>
        <v/>
      </c>
      <c r="AN403" s="89" t="str">
        <f>IF(N403=1,N403*('Base de Dados 2013'!$AN484-'Base de Dados 2013'!$AH484),"")</f>
        <v/>
      </c>
      <c r="AO403" s="89" t="str">
        <f>IF(O403=1,O403*('Base de Dados 2013'!$AN484-'Base de Dados 2013'!$AH484),"")</f>
        <v/>
      </c>
      <c r="AP403" s="89" t="str">
        <f>IF(P403=1,P403*('Base de Dados 2013'!$AN484-'Base de Dados 2013'!$AH484),"")</f>
        <v/>
      </c>
      <c r="AQ403" s="89" t="str">
        <f>IF(Q403=1,Q403*('Base de Dados 2013'!$AN484-'Base de Dados 2013'!$AH484),"")</f>
        <v/>
      </c>
      <c r="AR403" s="89" t="str">
        <f>IF(R403=1,R403*('Base de Dados 2013'!$AN484-'Base de Dados 2013'!$AH484),"")</f>
        <v/>
      </c>
      <c r="AS403" s="89" t="str">
        <f>IF(S403=1,S403*('Base de Dados 2013'!$AN484-'Base de Dados 2013'!$AH484),"")</f>
        <v/>
      </c>
      <c r="AT403" s="89" t="str">
        <f>IF(T403=1,T403*('Base de Dados 2013'!$AN484-'Base de Dados 2013'!$AH484),"")</f>
        <v/>
      </c>
      <c r="AU403" s="89" t="str">
        <f>IF(U403=1,U403*('Base de Dados 2013'!$AN484-'Base de Dados 2013'!$AH484),"")</f>
        <v/>
      </c>
      <c r="AV403" s="89">
        <f>IF(V403=1,V403*('Base de Dados 2013'!$AN484-'Base de Dados 2013'!$AH484),"")</f>
        <v>75</v>
      </c>
      <c r="AW403" s="89" t="str">
        <f>IF(W403=1,W403*('Base de Dados 2013'!$AN484-'Base de Dados 2013'!$AH484),"")</f>
        <v/>
      </c>
      <c r="AX403" s="89" t="str">
        <f>IF(X403=1,X403*('Base de Dados 2013'!$AN484-'Base de Dados 2013'!$AH484),"")</f>
        <v/>
      </c>
      <c r="AY403" s="90" t="str">
        <f>IF(Y403=1,Y403*('Base de Dados 2013'!$AN484-'Base de Dados 2013'!$AH484),"")</f>
        <v/>
      </c>
      <c r="AZ403" t="str">
        <f t="shared" si="117"/>
        <v/>
      </c>
      <c r="BA403" t="str">
        <f t="shared" si="114"/>
        <v/>
      </c>
    </row>
    <row r="404" spans="1:53" x14ac:dyDescent="0.55000000000000004">
      <c r="A404" s="75" t="str">
        <f>'Base de Dados 2013'!O485</f>
        <v>Arl 1973</v>
      </c>
      <c r="B404" s="88" t="str">
        <f t="shared" ref="B404:W419" si="130">IF($A404=B$1,1,"")</f>
        <v/>
      </c>
      <c r="C404" s="89" t="str">
        <f t="shared" si="130"/>
        <v/>
      </c>
      <c r="D404" s="89" t="str">
        <f t="shared" si="130"/>
        <v/>
      </c>
      <c r="E404" s="89" t="str">
        <f t="shared" si="130"/>
        <v/>
      </c>
      <c r="F404" s="89" t="str">
        <f t="shared" si="130"/>
        <v/>
      </c>
      <c r="G404" s="89" t="str">
        <f t="shared" si="130"/>
        <v/>
      </c>
      <c r="H404" s="89" t="str">
        <f t="shared" si="123"/>
        <v/>
      </c>
      <c r="I404" s="89" t="str">
        <f t="shared" si="123"/>
        <v/>
      </c>
      <c r="J404" s="89" t="str">
        <f t="shared" si="121"/>
        <v/>
      </c>
      <c r="K404" s="89" t="str">
        <f t="shared" si="130"/>
        <v/>
      </c>
      <c r="L404" s="89" t="str">
        <f t="shared" si="130"/>
        <v/>
      </c>
      <c r="M404" s="89" t="str">
        <f t="shared" si="130"/>
        <v/>
      </c>
      <c r="N404" s="89" t="str">
        <f t="shared" si="124"/>
        <v/>
      </c>
      <c r="O404" s="89" t="str">
        <f t="shared" si="125"/>
        <v/>
      </c>
      <c r="P404" s="89" t="str">
        <f t="shared" si="130"/>
        <v/>
      </c>
      <c r="Q404" s="89" t="str">
        <f t="shared" si="130"/>
        <v/>
      </c>
      <c r="R404" s="89" t="str">
        <f t="shared" si="130"/>
        <v/>
      </c>
      <c r="S404" s="89" t="str">
        <f t="shared" si="126"/>
        <v/>
      </c>
      <c r="T404" s="89" t="str">
        <f t="shared" si="127"/>
        <v/>
      </c>
      <c r="U404" s="89" t="str">
        <f t="shared" si="130"/>
        <v/>
      </c>
      <c r="V404" s="89" t="str">
        <f t="shared" si="130"/>
        <v/>
      </c>
      <c r="W404" s="89" t="str">
        <f t="shared" si="130"/>
        <v/>
      </c>
      <c r="X404" s="89" t="str">
        <f t="shared" si="129"/>
        <v/>
      </c>
      <c r="Y404" s="90">
        <f t="shared" si="129"/>
        <v>1</v>
      </c>
      <c r="Z404" s="102" t="str">
        <f t="shared" si="120"/>
        <v/>
      </c>
      <c r="AB404" s="88" t="str">
        <f>IF(B404=1,B404*('Base de Dados 2013'!$AN485-'Base de Dados 2013'!$AH485),"")</f>
        <v/>
      </c>
      <c r="AC404" s="89" t="str">
        <f>IF(C404=1,C404*('Base de Dados 2013'!$AN485-'Base de Dados 2013'!$AH485),"")</f>
        <v/>
      </c>
      <c r="AD404" s="89" t="str">
        <f>IF(D404=1,D404*('Base de Dados 2013'!$AN485-'Base de Dados 2013'!$AH485),"")</f>
        <v/>
      </c>
      <c r="AE404" s="89" t="str">
        <f>IF(E404=1,E404*('Base de Dados 2013'!$AN485-'Base de Dados 2013'!$AH485),"")</f>
        <v/>
      </c>
      <c r="AF404" s="89" t="str">
        <f>IF(F404=1,F404*('Base de Dados 2013'!$AN485-'Base de Dados 2013'!$AH485),"")</f>
        <v/>
      </c>
      <c r="AG404" s="89" t="str">
        <f>IF(G404=1,G404*('Base de Dados 2013'!$AN485-'Base de Dados 2013'!$AH485),"")</f>
        <v/>
      </c>
      <c r="AH404" s="89" t="str">
        <f>IF(H404=1,H404*('Base de Dados 2013'!$AN485-'Base de Dados 2013'!$AH485),"")</f>
        <v/>
      </c>
      <c r="AI404" s="89" t="str">
        <f>IF(I404=1,I404*('Base de Dados 2013'!$AN485-'Base de Dados 2013'!$AH485),"")</f>
        <v/>
      </c>
      <c r="AJ404" s="89" t="str">
        <f>IF(J404=1,J404*('Base de Dados 2013'!$AN485-'Base de Dados 2013'!$AH485),"")</f>
        <v/>
      </c>
      <c r="AK404" s="89" t="str">
        <f>IF(K404=1,K404*('Base de Dados 2013'!$AN485-'Base de Dados 2013'!$AH485),"")</f>
        <v/>
      </c>
      <c r="AL404" s="89" t="str">
        <f>IF(L404=1,L404*('Base de Dados 2013'!$AN485-'Base de Dados 2013'!$AH485),"")</f>
        <v/>
      </c>
      <c r="AM404" s="89" t="str">
        <f>IF(M404=1,M404*('Base de Dados 2013'!$AN485-'Base de Dados 2013'!$AH485),"")</f>
        <v/>
      </c>
      <c r="AN404" s="89" t="str">
        <f>IF(N404=1,N404*('Base de Dados 2013'!$AN485-'Base de Dados 2013'!$AH485),"")</f>
        <v/>
      </c>
      <c r="AO404" s="89" t="str">
        <f>IF(O404=1,O404*('Base de Dados 2013'!$AN485-'Base de Dados 2013'!$AH485),"")</f>
        <v/>
      </c>
      <c r="AP404" s="89" t="str">
        <f>IF(P404=1,P404*('Base de Dados 2013'!$AN485-'Base de Dados 2013'!$AH485),"")</f>
        <v/>
      </c>
      <c r="AQ404" s="89" t="str">
        <f>IF(Q404=1,Q404*('Base de Dados 2013'!$AN485-'Base de Dados 2013'!$AH485),"")</f>
        <v/>
      </c>
      <c r="AR404" s="89" t="str">
        <f>IF(R404=1,R404*('Base de Dados 2013'!$AN485-'Base de Dados 2013'!$AH485),"")</f>
        <v/>
      </c>
      <c r="AS404" s="89" t="str">
        <f>IF(S404=1,S404*('Base de Dados 2013'!$AN485-'Base de Dados 2013'!$AH485),"")</f>
        <v/>
      </c>
      <c r="AT404" s="89" t="str">
        <f>IF(T404=1,T404*('Base de Dados 2013'!$AN485-'Base de Dados 2013'!$AH485),"")</f>
        <v/>
      </c>
      <c r="AU404" s="89" t="str">
        <f>IF(U404=1,U404*('Base de Dados 2013'!$AN485-'Base de Dados 2013'!$AH485),"")</f>
        <v/>
      </c>
      <c r="AV404" s="89" t="str">
        <f>IF(V404=1,V404*('Base de Dados 2013'!$AN485-'Base de Dados 2013'!$AH485),"")</f>
        <v/>
      </c>
      <c r="AW404" s="89" t="str">
        <f>IF(W404=1,W404*('Base de Dados 2013'!$AN485-'Base de Dados 2013'!$AH485),"")</f>
        <v/>
      </c>
      <c r="AX404" s="89" t="str">
        <f>IF(X404=1,X404*('Base de Dados 2013'!$AN485-'Base de Dados 2013'!$AH485),"")</f>
        <v/>
      </c>
      <c r="AY404" s="90">
        <f>IF(Y404=1,Y404*('Base de Dados 2013'!$AN485-'Base de Dados 2013'!$AH485),"")</f>
        <v>53</v>
      </c>
      <c r="AZ404" t="str">
        <f t="shared" si="117"/>
        <v/>
      </c>
      <c r="BA404" t="str">
        <f t="shared" si="114"/>
        <v/>
      </c>
    </row>
    <row r="405" spans="1:53" x14ac:dyDescent="0.55000000000000004">
      <c r="A405" s="75" t="str">
        <f>'Base de Dados 2013'!O486</f>
        <v>USB 105</v>
      </c>
      <c r="B405" s="88" t="str">
        <f t="shared" si="130"/>
        <v/>
      </c>
      <c r="C405" s="89" t="str">
        <f t="shared" si="130"/>
        <v/>
      </c>
      <c r="D405" s="89" t="str">
        <f t="shared" si="130"/>
        <v/>
      </c>
      <c r="E405" s="89" t="str">
        <f t="shared" si="130"/>
        <v/>
      </c>
      <c r="F405" s="89" t="str">
        <f t="shared" si="130"/>
        <v/>
      </c>
      <c r="G405" s="89" t="str">
        <f t="shared" si="130"/>
        <v/>
      </c>
      <c r="H405" s="89" t="str">
        <f t="shared" si="123"/>
        <v/>
      </c>
      <c r="I405" s="89" t="str">
        <f t="shared" si="123"/>
        <v/>
      </c>
      <c r="J405" s="89" t="str">
        <f t="shared" si="121"/>
        <v/>
      </c>
      <c r="K405" s="89" t="str">
        <f t="shared" si="130"/>
        <v/>
      </c>
      <c r="L405" s="89" t="str">
        <f t="shared" si="130"/>
        <v/>
      </c>
      <c r="M405" s="89" t="str">
        <f t="shared" si="130"/>
        <v/>
      </c>
      <c r="N405" s="89" t="str">
        <f t="shared" si="124"/>
        <v/>
      </c>
      <c r="O405" s="89">
        <f t="shared" si="125"/>
        <v>1</v>
      </c>
      <c r="P405" s="89" t="str">
        <f t="shared" si="130"/>
        <v/>
      </c>
      <c r="Q405" s="89" t="str">
        <f t="shared" si="130"/>
        <v/>
      </c>
      <c r="R405" s="89" t="str">
        <f t="shared" si="130"/>
        <v/>
      </c>
      <c r="S405" s="89" t="str">
        <f t="shared" si="126"/>
        <v/>
      </c>
      <c r="T405" s="89" t="str">
        <f t="shared" si="127"/>
        <v/>
      </c>
      <c r="U405" s="89" t="str">
        <f t="shared" si="130"/>
        <v/>
      </c>
      <c r="V405" s="89" t="str">
        <f t="shared" si="130"/>
        <v/>
      </c>
      <c r="W405" s="89" t="str">
        <f t="shared" si="130"/>
        <v/>
      </c>
      <c r="X405" s="89" t="str">
        <f t="shared" si="129"/>
        <v/>
      </c>
      <c r="Y405" s="90" t="str">
        <f t="shared" si="129"/>
        <v/>
      </c>
      <c r="Z405" s="102" t="str">
        <f t="shared" si="120"/>
        <v/>
      </c>
      <c r="AB405" s="88" t="str">
        <f>IF(B405=1,B405*('Base de Dados 2013'!$AN486-'Base de Dados 2013'!$AH486),"")</f>
        <v/>
      </c>
      <c r="AC405" s="89" t="str">
        <f>IF(C405=1,C405*('Base de Dados 2013'!$AN486-'Base de Dados 2013'!$AH486),"")</f>
        <v/>
      </c>
      <c r="AD405" s="89" t="str">
        <f>IF(D405=1,D405*('Base de Dados 2013'!$AN486-'Base de Dados 2013'!$AH486),"")</f>
        <v/>
      </c>
      <c r="AE405" s="89" t="str">
        <f>IF(E405=1,E405*('Base de Dados 2013'!$AN486-'Base de Dados 2013'!$AH486),"")</f>
        <v/>
      </c>
      <c r="AF405" s="89" t="str">
        <f>IF(F405=1,F405*('Base de Dados 2013'!$AN486-'Base de Dados 2013'!$AH486),"")</f>
        <v/>
      </c>
      <c r="AG405" s="89" t="str">
        <f>IF(G405=1,G405*('Base de Dados 2013'!$AN486-'Base de Dados 2013'!$AH486),"")</f>
        <v/>
      </c>
      <c r="AH405" s="89" t="str">
        <f>IF(H405=1,H405*('Base de Dados 2013'!$AN486-'Base de Dados 2013'!$AH486),"")</f>
        <v/>
      </c>
      <c r="AI405" s="89" t="str">
        <f>IF(I405=1,I405*('Base de Dados 2013'!$AN486-'Base de Dados 2013'!$AH486),"")</f>
        <v/>
      </c>
      <c r="AJ405" s="89" t="str">
        <f>IF(J405=1,J405*('Base de Dados 2013'!$AN486-'Base de Dados 2013'!$AH486),"")</f>
        <v/>
      </c>
      <c r="AK405" s="89" t="str">
        <f>IF(K405=1,K405*('Base de Dados 2013'!$AN486-'Base de Dados 2013'!$AH486),"")</f>
        <v/>
      </c>
      <c r="AL405" s="89" t="str">
        <f>IF(L405=1,L405*('Base de Dados 2013'!$AN486-'Base de Dados 2013'!$AH486),"")</f>
        <v/>
      </c>
      <c r="AM405" s="89" t="str">
        <f>IF(M405=1,M405*('Base de Dados 2013'!$AN486-'Base de Dados 2013'!$AH486),"")</f>
        <v/>
      </c>
      <c r="AN405" s="89" t="str">
        <f>IF(N405=1,N405*('Base de Dados 2013'!$AN486-'Base de Dados 2013'!$AH486),"")</f>
        <v/>
      </c>
      <c r="AO405" s="89">
        <f>IF(O405=1,O405*('Base de Dados 2013'!$AN486-'Base de Dados 2013'!$AH486),"")</f>
        <v>92</v>
      </c>
      <c r="AP405" s="89" t="str">
        <f>IF(P405=1,P405*('Base de Dados 2013'!$AN486-'Base de Dados 2013'!$AH486),"")</f>
        <v/>
      </c>
      <c r="AQ405" s="89" t="str">
        <f>IF(Q405=1,Q405*('Base de Dados 2013'!$AN486-'Base de Dados 2013'!$AH486),"")</f>
        <v/>
      </c>
      <c r="AR405" s="89" t="str">
        <f>IF(R405=1,R405*('Base de Dados 2013'!$AN486-'Base de Dados 2013'!$AH486),"")</f>
        <v/>
      </c>
      <c r="AS405" s="89" t="str">
        <f>IF(S405=1,S405*('Base de Dados 2013'!$AN486-'Base de Dados 2013'!$AH486),"")</f>
        <v/>
      </c>
      <c r="AT405" s="89" t="str">
        <f>IF(T405=1,T405*('Base de Dados 2013'!$AN486-'Base de Dados 2013'!$AH486),"")</f>
        <v/>
      </c>
      <c r="AU405" s="89" t="str">
        <f>IF(U405=1,U405*('Base de Dados 2013'!$AN486-'Base de Dados 2013'!$AH486),"")</f>
        <v/>
      </c>
      <c r="AV405" s="89" t="str">
        <f>IF(V405=1,V405*('Base de Dados 2013'!$AN486-'Base de Dados 2013'!$AH486),"")</f>
        <v/>
      </c>
      <c r="AW405" s="89" t="str">
        <f>IF(W405=1,W405*('Base de Dados 2013'!$AN486-'Base de Dados 2013'!$AH486),"")</f>
        <v/>
      </c>
      <c r="AX405" s="89" t="str">
        <f>IF(X405=1,X405*('Base de Dados 2013'!$AN486-'Base de Dados 2013'!$AH486),"")</f>
        <v/>
      </c>
      <c r="AY405" s="90" t="str">
        <f>IF(Y405=1,Y405*('Base de Dados 2013'!$AN486-'Base de Dados 2013'!$AH486),"")</f>
        <v/>
      </c>
      <c r="AZ405" t="str">
        <f t="shared" si="117"/>
        <v/>
      </c>
      <c r="BA405" t="str">
        <f t="shared" si="114"/>
        <v/>
      </c>
    </row>
    <row r="406" spans="1:53" x14ac:dyDescent="0.55000000000000004">
      <c r="A406" s="75" t="str">
        <f>'Base de Dados 2013'!O487</f>
        <v>USB 150</v>
      </c>
      <c r="B406" s="88" t="str">
        <f t="shared" si="130"/>
        <v/>
      </c>
      <c r="C406" s="89" t="str">
        <f t="shared" si="130"/>
        <v/>
      </c>
      <c r="D406" s="89" t="str">
        <f t="shared" si="130"/>
        <v/>
      </c>
      <c r="E406" s="89" t="str">
        <f t="shared" si="130"/>
        <v/>
      </c>
      <c r="F406" s="89" t="str">
        <f t="shared" si="130"/>
        <v/>
      </c>
      <c r="G406" s="89" t="str">
        <f t="shared" si="130"/>
        <v/>
      </c>
      <c r="H406" s="89" t="str">
        <f t="shared" si="123"/>
        <v/>
      </c>
      <c r="I406" s="89" t="str">
        <f t="shared" si="123"/>
        <v/>
      </c>
      <c r="J406" s="89" t="str">
        <f t="shared" si="121"/>
        <v/>
      </c>
      <c r="K406" s="89" t="str">
        <f t="shared" si="130"/>
        <v/>
      </c>
      <c r="L406" s="89" t="str">
        <f t="shared" si="130"/>
        <v/>
      </c>
      <c r="M406" s="89" t="str">
        <f t="shared" si="130"/>
        <v/>
      </c>
      <c r="N406" s="89" t="str">
        <f t="shared" si="124"/>
        <v/>
      </c>
      <c r="O406" s="89" t="str">
        <f t="shared" si="125"/>
        <v/>
      </c>
      <c r="P406" s="89">
        <f t="shared" si="130"/>
        <v>1</v>
      </c>
      <c r="Q406" s="89" t="str">
        <f t="shared" si="130"/>
        <v/>
      </c>
      <c r="R406" s="89" t="str">
        <f t="shared" si="130"/>
        <v/>
      </c>
      <c r="S406" s="89" t="str">
        <f t="shared" si="126"/>
        <v/>
      </c>
      <c r="T406" s="89" t="str">
        <f t="shared" si="127"/>
        <v/>
      </c>
      <c r="U406" s="89" t="str">
        <f t="shared" si="130"/>
        <v/>
      </c>
      <c r="V406" s="89" t="str">
        <f t="shared" si="130"/>
        <v/>
      </c>
      <c r="W406" s="89" t="str">
        <f t="shared" si="130"/>
        <v/>
      </c>
      <c r="X406" s="89" t="str">
        <f t="shared" si="129"/>
        <v/>
      </c>
      <c r="Y406" s="90" t="str">
        <f t="shared" si="129"/>
        <v/>
      </c>
      <c r="Z406" s="102" t="str">
        <f t="shared" si="120"/>
        <v/>
      </c>
      <c r="AB406" s="88" t="str">
        <f>IF(B406=1,B406*('Base de Dados 2013'!$AN487-'Base de Dados 2013'!$AH487),"")</f>
        <v/>
      </c>
      <c r="AC406" s="89" t="str">
        <f>IF(C406=1,C406*('Base de Dados 2013'!$AN487-'Base de Dados 2013'!$AH487),"")</f>
        <v/>
      </c>
      <c r="AD406" s="89" t="str">
        <f>IF(D406=1,D406*('Base de Dados 2013'!$AN487-'Base de Dados 2013'!$AH487),"")</f>
        <v/>
      </c>
      <c r="AE406" s="89" t="str">
        <f>IF(E406=1,E406*('Base de Dados 2013'!$AN487-'Base de Dados 2013'!$AH487),"")</f>
        <v/>
      </c>
      <c r="AF406" s="89" t="str">
        <f>IF(F406=1,F406*('Base de Dados 2013'!$AN487-'Base de Dados 2013'!$AH487),"")</f>
        <v/>
      </c>
      <c r="AG406" s="89" t="str">
        <f>IF(G406=1,G406*('Base de Dados 2013'!$AN487-'Base de Dados 2013'!$AH487),"")</f>
        <v/>
      </c>
      <c r="AH406" s="89" t="str">
        <f>IF(H406=1,H406*('Base de Dados 2013'!$AN487-'Base de Dados 2013'!$AH487),"")</f>
        <v/>
      </c>
      <c r="AI406" s="89" t="str">
        <f>IF(I406=1,I406*('Base de Dados 2013'!$AN487-'Base de Dados 2013'!$AH487),"")</f>
        <v/>
      </c>
      <c r="AJ406" s="89" t="str">
        <f>IF(J406=1,J406*('Base de Dados 2013'!$AN487-'Base de Dados 2013'!$AH487),"")</f>
        <v/>
      </c>
      <c r="AK406" s="89" t="str">
        <f>IF(K406=1,K406*('Base de Dados 2013'!$AN487-'Base de Dados 2013'!$AH487),"")</f>
        <v/>
      </c>
      <c r="AL406" s="89" t="str">
        <f>IF(L406=1,L406*('Base de Dados 2013'!$AN487-'Base de Dados 2013'!$AH487),"")</f>
        <v/>
      </c>
      <c r="AM406" s="89" t="str">
        <f>IF(M406=1,M406*('Base de Dados 2013'!$AN487-'Base de Dados 2013'!$AH487),"")</f>
        <v/>
      </c>
      <c r="AN406" s="89" t="str">
        <f>IF(N406=1,N406*('Base de Dados 2013'!$AN487-'Base de Dados 2013'!$AH487),"")</f>
        <v/>
      </c>
      <c r="AO406" s="89" t="str">
        <f>IF(O406=1,O406*('Base de Dados 2013'!$AN487-'Base de Dados 2013'!$AH487),"")</f>
        <v/>
      </c>
      <c r="AP406" s="89">
        <f>IF(P406=1,P406*('Base de Dados 2013'!$AN487-'Base de Dados 2013'!$AH487),"")</f>
        <v>74</v>
      </c>
      <c r="AQ406" s="89" t="str">
        <f>IF(Q406=1,Q406*('Base de Dados 2013'!$AN487-'Base de Dados 2013'!$AH487),"")</f>
        <v/>
      </c>
      <c r="AR406" s="89" t="str">
        <f>IF(R406=1,R406*('Base de Dados 2013'!$AN487-'Base de Dados 2013'!$AH487),"")</f>
        <v/>
      </c>
      <c r="AS406" s="89" t="str">
        <f>IF(S406=1,S406*('Base de Dados 2013'!$AN487-'Base de Dados 2013'!$AH487),"")</f>
        <v/>
      </c>
      <c r="AT406" s="89" t="str">
        <f>IF(T406=1,T406*('Base de Dados 2013'!$AN487-'Base de Dados 2013'!$AH487),"")</f>
        <v/>
      </c>
      <c r="AU406" s="89" t="str">
        <f>IF(U406=1,U406*('Base de Dados 2013'!$AN487-'Base de Dados 2013'!$AH487),"")</f>
        <v/>
      </c>
      <c r="AV406" s="89" t="str">
        <f>IF(V406=1,V406*('Base de Dados 2013'!$AN487-'Base de Dados 2013'!$AH487),"")</f>
        <v/>
      </c>
      <c r="AW406" s="89" t="str">
        <f>IF(W406=1,W406*('Base de Dados 2013'!$AN487-'Base de Dados 2013'!$AH487),"")</f>
        <v/>
      </c>
      <c r="AX406" s="89" t="str">
        <f>IF(X406=1,X406*('Base de Dados 2013'!$AN487-'Base de Dados 2013'!$AH487),"")</f>
        <v/>
      </c>
      <c r="AY406" s="90" t="str">
        <f>IF(Y406=1,Y406*('Base de Dados 2013'!$AN487-'Base de Dados 2013'!$AH487),"")</f>
        <v/>
      </c>
      <c r="AZ406" t="str">
        <f t="shared" si="117"/>
        <v/>
      </c>
      <c r="BA406" t="str">
        <f t="shared" si="114"/>
        <v/>
      </c>
    </row>
    <row r="407" spans="1:53" x14ac:dyDescent="0.55000000000000004">
      <c r="A407" s="75" t="str">
        <f>'Base de Dados 2013'!O488</f>
        <v>USB 558</v>
      </c>
      <c r="B407" s="88" t="str">
        <f t="shared" si="130"/>
        <v/>
      </c>
      <c r="C407" s="89" t="str">
        <f t="shared" si="130"/>
        <v/>
      </c>
      <c r="D407" s="89" t="str">
        <f t="shared" si="130"/>
        <v/>
      </c>
      <c r="E407" s="89">
        <f t="shared" si="130"/>
        <v>1</v>
      </c>
      <c r="F407" s="89" t="str">
        <f t="shared" si="130"/>
        <v/>
      </c>
      <c r="G407" s="89" t="str">
        <f t="shared" si="130"/>
        <v/>
      </c>
      <c r="H407" s="89" t="str">
        <f t="shared" si="123"/>
        <v/>
      </c>
      <c r="I407" s="89" t="str">
        <f t="shared" si="123"/>
        <v/>
      </c>
      <c r="J407" s="89" t="str">
        <f t="shared" si="121"/>
        <v/>
      </c>
      <c r="K407" s="89" t="str">
        <f t="shared" si="130"/>
        <v/>
      </c>
      <c r="L407" s="89" t="str">
        <f t="shared" si="130"/>
        <v/>
      </c>
      <c r="M407" s="89" t="str">
        <f t="shared" si="130"/>
        <v/>
      </c>
      <c r="N407" s="89" t="str">
        <f t="shared" si="124"/>
        <v/>
      </c>
      <c r="O407" s="89" t="str">
        <f t="shared" si="125"/>
        <v/>
      </c>
      <c r="P407" s="89" t="str">
        <f t="shared" si="130"/>
        <v/>
      </c>
      <c r="Q407" s="89" t="str">
        <f t="shared" si="130"/>
        <v/>
      </c>
      <c r="R407" s="89" t="str">
        <f t="shared" si="130"/>
        <v/>
      </c>
      <c r="S407" s="89" t="str">
        <f t="shared" si="126"/>
        <v/>
      </c>
      <c r="T407" s="89" t="str">
        <f t="shared" si="127"/>
        <v/>
      </c>
      <c r="U407" s="89" t="str">
        <f t="shared" si="130"/>
        <v/>
      </c>
      <c r="V407" s="89" t="str">
        <f t="shared" si="130"/>
        <v/>
      </c>
      <c r="W407" s="89" t="str">
        <f t="shared" si="130"/>
        <v/>
      </c>
      <c r="X407" s="89" t="str">
        <f t="shared" si="129"/>
        <v/>
      </c>
      <c r="Y407" s="90" t="str">
        <f t="shared" si="129"/>
        <v/>
      </c>
      <c r="Z407" s="102" t="str">
        <f t="shared" si="120"/>
        <v/>
      </c>
      <c r="AB407" s="88" t="str">
        <f>IF(B407=1,B407*('Base de Dados 2013'!$AN488-'Base de Dados 2013'!$AH488),"")</f>
        <v/>
      </c>
      <c r="AC407" s="89" t="str">
        <f>IF(C407=1,C407*('Base de Dados 2013'!$AN488-'Base de Dados 2013'!$AH488),"")</f>
        <v/>
      </c>
      <c r="AD407" s="89" t="str">
        <f>IF(D407=1,D407*('Base de Dados 2013'!$AN488-'Base de Dados 2013'!$AH488),"")</f>
        <v/>
      </c>
      <c r="AE407" s="89">
        <f>IF(E407=1,E407*('Base de Dados 2013'!$AN488-'Base de Dados 2013'!$AH488),"")</f>
        <v>49</v>
      </c>
      <c r="AF407" s="89" t="str">
        <f>IF(F407=1,F407*('Base de Dados 2013'!$AN488-'Base de Dados 2013'!$AH488),"")</f>
        <v/>
      </c>
      <c r="AG407" s="89" t="str">
        <f>IF(G407=1,G407*('Base de Dados 2013'!$AN488-'Base de Dados 2013'!$AH488),"")</f>
        <v/>
      </c>
      <c r="AH407" s="89" t="str">
        <f>IF(H407=1,H407*('Base de Dados 2013'!$AN488-'Base de Dados 2013'!$AH488),"")</f>
        <v/>
      </c>
      <c r="AI407" s="89" t="str">
        <f>IF(I407=1,I407*('Base de Dados 2013'!$AN488-'Base de Dados 2013'!$AH488),"")</f>
        <v/>
      </c>
      <c r="AJ407" s="89" t="str">
        <f>IF(J407=1,J407*('Base de Dados 2013'!$AN488-'Base de Dados 2013'!$AH488),"")</f>
        <v/>
      </c>
      <c r="AK407" s="89" t="str">
        <f>IF(K407=1,K407*('Base de Dados 2013'!$AN488-'Base de Dados 2013'!$AH488),"")</f>
        <v/>
      </c>
      <c r="AL407" s="89" t="str">
        <f>IF(L407=1,L407*('Base de Dados 2013'!$AN488-'Base de Dados 2013'!$AH488),"")</f>
        <v/>
      </c>
      <c r="AM407" s="89" t="str">
        <f>IF(M407=1,M407*('Base de Dados 2013'!$AN488-'Base de Dados 2013'!$AH488),"")</f>
        <v/>
      </c>
      <c r="AN407" s="89" t="str">
        <f>IF(N407=1,N407*('Base de Dados 2013'!$AN488-'Base de Dados 2013'!$AH488),"")</f>
        <v/>
      </c>
      <c r="AO407" s="89" t="str">
        <f>IF(O407=1,O407*('Base de Dados 2013'!$AN488-'Base de Dados 2013'!$AH488),"")</f>
        <v/>
      </c>
      <c r="AP407" s="89" t="str">
        <f>IF(P407=1,P407*('Base de Dados 2013'!$AN488-'Base de Dados 2013'!$AH488),"")</f>
        <v/>
      </c>
      <c r="AQ407" s="89" t="str">
        <f>IF(Q407=1,Q407*('Base de Dados 2013'!$AN488-'Base de Dados 2013'!$AH488),"")</f>
        <v/>
      </c>
      <c r="AR407" s="89" t="str">
        <f>IF(R407=1,R407*('Base de Dados 2013'!$AN488-'Base de Dados 2013'!$AH488),"")</f>
        <v/>
      </c>
      <c r="AS407" s="89" t="str">
        <f>IF(S407=1,S407*('Base de Dados 2013'!$AN488-'Base de Dados 2013'!$AH488),"")</f>
        <v/>
      </c>
      <c r="AT407" s="89" t="str">
        <f>IF(T407=1,T407*('Base de Dados 2013'!$AN488-'Base de Dados 2013'!$AH488),"")</f>
        <v/>
      </c>
      <c r="AU407" s="89" t="str">
        <f>IF(U407=1,U407*('Base de Dados 2013'!$AN488-'Base de Dados 2013'!$AH488),"")</f>
        <v/>
      </c>
      <c r="AV407" s="89" t="str">
        <f>IF(V407=1,V407*('Base de Dados 2013'!$AN488-'Base de Dados 2013'!$AH488),"")</f>
        <v/>
      </c>
      <c r="AW407" s="89" t="str">
        <f>IF(W407=1,W407*('Base de Dados 2013'!$AN488-'Base de Dados 2013'!$AH488),"")</f>
        <v/>
      </c>
      <c r="AX407" s="89" t="str">
        <f>IF(X407=1,X407*('Base de Dados 2013'!$AN488-'Base de Dados 2013'!$AH488),"")</f>
        <v/>
      </c>
      <c r="AY407" s="90" t="str">
        <f>IF(Y407=1,Y407*('Base de Dados 2013'!$AN488-'Base de Dados 2013'!$AH488),"")</f>
        <v/>
      </c>
      <c r="AZ407" t="str">
        <f t="shared" si="117"/>
        <v/>
      </c>
      <c r="BA407" t="str">
        <f t="shared" si="114"/>
        <v/>
      </c>
    </row>
    <row r="408" spans="1:53" x14ac:dyDescent="0.55000000000000004">
      <c r="A408" s="75" t="str">
        <f>'Base de Dados 2013'!O489</f>
        <v>USB 557</v>
      </c>
      <c r="B408" s="88" t="str">
        <f t="shared" si="130"/>
        <v/>
      </c>
      <c r="C408" s="89" t="str">
        <f t="shared" si="130"/>
        <v/>
      </c>
      <c r="D408" s="89" t="str">
        <f t="shared" si="130"/>
        <v/>
      </c>
      <c r="E408" s="89" t="str">
        <f t="shared" si="130"/>
        <v/>
      </c>
      <c r="F408" s="89">
        <f t="shared" si="130"/>
        <v>1</v>
      </c>
      <c r="G408" s="89" t="str">
        <f t="shared" si="130"/>
        <v/>
      </c>
      <c r="H408" s="89" t="str">
        <f t="shared" si="123"/>
        <v/>
      </c>
      <c r="I408" s="89" t="str">
        <f t="shared" si="123"/>
        <v/>
      </c>
      <c r="J408" s="89" t="str">
        <f t="shared" si="121"/>
        <v/>
      </c>
      <c r="K408" s="89" t="str">
        <f t="shared" si="130"/>
        <v/>
      </c>
      <c r="L408" s="89" t="str">
        <f t="shared" si="130"/>
        <v/>
      </c>
      <c r="M408" s="89" t="str">
        <f t="shared" si="130"/>
        <v/>
      </c>
      <c r="N408" s="89" t="str">
        <f t="shared" si="124"/>
        <v/>
      </c>
      <c r="O408" s="89" t="str">
        <f t="shared" si="125"/>
        <v/>
      </c>
      <c r="P408" s="89" t="str">
        <f t="shared" si="130"/>
        <v/>
      </c>
      <c r="Q408" s="89" t="str">
        <f t="shared" si="130"/>
        <v/>
      </c>
      <c r="R408" s="89" t="str">
        <f t="shared" si="130"/>
        <v/>
      </c>
      <c r="S408" s="89" t="str">
        <f t="shared" si="126"/>
        <v/>
      </c>
      <c r="T408" s="89" t="str">
        <f t="shared" si="127"/>
        <v/>
      </c>
      <c r="U408" s="89" t="str">
        <f t="shared" si="130"/>
        <v/>
      </c>
      <c r="V408" s="89" t="str">
        <f t="shared" si="130"/>
        <v/>
      </c>
      <c r="W408" s="89" t="str">
        <f t="shared" si="130"/>
        <v/>
      </c>
      <c r="X408" s="89" t="str">
        <f t="shared" si="129"/>
        <v/>
      </c>
      <c r="Y408" s="90" t="str">
        <f t="shared" si="129"/>
        <v/>
      </c>
      <c r="Z408" s="102" t="str">
        <f t="shared" si="120"/>
        <v/>
      </c>
      <c r="AB408" s="88" t="str">
        <f>IF(B408=1,B408*('Base de Dados 2013'!$AN489-'Base de Dados 2013'!$AH489),"")</f>
        <v/>
      </c>
      <c r="AC408" s="89" t="str">
        <f>IF(C408=1,C408*('Base de Dados 2013'!$AN489-'Base de Dados 2013'!$AH489),"")</f>
        <v/>
      </c>
      <c r="AD408" s="89" t="str">
        <f>IF(D408=1,D408*('Base de Dados 2013'!$AN489-'Base de Dados 2013'!$AH489),"")</f>
        <v/>
      </c>
      <c r="AE408" s="89" t="str">
        <f>IF(E408=1,E408*('Base de Dados 2013'!$AN489-'Base de Dados 2013'!$AH489),"")</f>
        <v/>
      </c>
      <c r="AF408" s="89">
        <f>IF(F408=1,F408*('Base de Dados 2013'!$AN489-'Base de Dados 2013'!$AH489),"")</f>
        <v>30</v>
      </c>
      <c r="AG408" s="89" t="str">
        <f>IF(G408=1,G408*('Base de Dados 2013'!$AN489-'Base de Dados 2013'!$AH489),"")</f>
        <v/>
      </c>
      <c r="AH408" s="89" t="str">
        <f>IF(H408=1,H408*('Base de Dados 2013'!$AN489-'Base de Dados 2013'!$AH489),"")</f>
        <v/>
      </c>
      <c r="AI408" s="89" t="str">
        <f>IF(I408=1,I408*('Base de Dados 2013'!$AN489-'Base de Dados 2013'!$AH489),"")</f>
        <v/>
      </c>
      <c r="AJ408" s="89" t="str">
        <f>IF(J408=1,J408*('Base de Dados 2013'!$AN489-'Base de Dados 2013'!$AH489),"")</f>
        <v/>
      </c>
      <c r="AK408" s="89" t="str">
        <f>IF(K408=1,K408*('Base de Dados 2013'!$AN489-'Base de Dados 2013'!$AH489),"")</f>
        <v/>
      </c>
      <c r="AL408" s="89" t="str">
        <f>IF(L408=1,L408*('Base de Dados 2013'!$AN489-'Base de Dados 2013'!$AH489),"")</f>
        <v/>
      </c>
      <c r="AM408" s="89" t="str">
        <f>IF(M408=1,M408*('Base de Dados 2013'!$AN489-'Base de Dados 2013'!$AH489),"")</f>
        <v/>
      </c>
      <c r="AN408" s="89" t="str">
        <f>IF(N408=1,N408*('Base de Dados 2013'!$AN489-'Base de Dados 2013'!$AH489),"")</f>
        <v/>
      </c>
      <c r="AO408" s="89" t="str">
        <f>IF(O408=1,O408*('Base de Dados 2013'!$AN489-'Base de Dados 2013'!$AH489),"")</f>
        <v/>
      </c>
      <c r="AP408" s="89" t="str">
        <f>IF(P408=1,P408*('Base de Dados 2013'!$AN489-'Base de Dados 2013'!$AH489),"")</f>
        <v/>
      </c>
      <c r="AQ408" s="89" t="str">
        <f>IF(Q408=1,Q408*('Base de Dados 2013'!$AN489-'Base de Dados 2013'!$AH489),"")</f>
        <v/>
      </c>
      <c r="AR408" s="89" t="str">
        <f>IF(R408=1,R408*('Base de Dados 2013'!$AN489-'Base de Dados 2013'!$AH489),"")</f>
        <v/>
      </c>
      <c r="AS408" s="89" t="str">
        <f>IF(S408=1,S408*('Base de Dados 2013'!$AN489-'Base de Dados 2013'!$AH489),"")</f>
        <v/>
      </c>
      <c r="AT408" s="89" t="str">
        <f>IF(T408=1,T408*('Base de Dados 2013'!$AN489-'Base de Dados 2013'!$AH489),"")</f>
        <v/>
      </c>
      <c r="AU408" s="89" t="str">
        <f>IF(U408=1,U408*('Base de Dados 2013'!$AN489-'Base de Dados 2013'!$AH489),"")</f>
        <v/>
      </c>
      <c r="AV408" s="89" t="str">
        <f>IF(V408=1,V408*('Base de Dados 2013'!$AN489-'Base de Dados 2013'!$AH489),"")</f>
        <v/>
      </c>
      <c r="AW408" s="89" t="str">
        <f>IF(W408=1,W408*('Base de Dados 2013'!$AN489-'Base de Dados 2013'!$AH489),"")</f>
        <v/>
      </c>
      <c r="AX408" s="89" t="str">
        <f>IF(X408=1,X408*('Base de Dados 2013'!$AN489-'Base de Dados 2013'!$AH489),"")</f>
        <v/>
      </c>
      <c r="AY408" s="90" t="str">
        <f>IF(Y408=1,Y408*('Base de Dados 2013'!$AN489-'Base de Dados 2013'!$AH489),"")</f>
        <v/>
      </c>
      <c r="AZ408" t="str">
        <f t="shared" si="117"/>
        <v/>
      </c>
      <c r="BA408" t="str">
        <f t="shared" si="114"/>
        <v/>
      </c>
    </row>
    <row r="409" spans="1:53" x14ac:dyDescent="0.55000000000000004">
      <c r="A409" s="75" t="str">
        <f>'Base de Dados 2013'!O490</f>
        <v>USB 558</v>
      </c>
      <c r="B409" s="88" t="str">
        <f t="shared" si="130"/>
        <v/>
      </c>
      <c r="C409" s="89" t="str">
        <f t="shared" si="130"/>
        <v/>
      </c>
      <c r="D409" s="89" t="str">
        <f t="shared" si="130"/>
        <v/>
      </c>
      <c r="E409" s="89">
        <f t="shared" si="130"/>
        <v>1</v>
      </c>
      <c r="F409" s="89" t="str">
        <f t="shared" si="130"/>
        <v/>
      </c>
      <c r="G409" s="89" t="str">
        <f t="shared" si="130"/>
        <v/>
      </c>
      <c r="H409" s="89" t="str">
        <f t="shared" si="123"/>
        <v/>
      </c>
      <c r="I409" s="89" t="str">
        <f t="shared" si="123"/>
        <v/>
      </c>
      <c r="J409" s="89" t="str">
        <f t="shared" si="121"/>
        <v/>
      </c>
      <c r="K409" s="89" t="str">
        <f t="shared" si="130"/>
        <v/>
      </c>
      <c r="L409" s="89" t="str">
        <f t="shared" si="130"/>
        <v/>
      </c>
      <c r="M409" s="89" t="str">
        <f t="shared" si="130"/>
        <v/>
      </c>
      <c r="N409" s="89" t="str">
        <f t="shared" si="124"/>
        <v/>
      </c>
      <c r="O409" s="89" t="str">
        <f t="shared" si="125"/>
        <v/>
      </c>
      <c r="P409" s="89" t="str">
        <f t="shared" si="130"/>
        <v/>
      </c>
      <c r="Q409" s="89" t="str">
        <f t="shared" si="130"/>
        <v/>
      </c>
      <c r="R409" s="89" t="str">
        <f t="shared" si="130"/>
        <v/>
      </c>
      <c r="S409" s="89" t="str">
        <f t="shared" si="126"/>
        <v/>
      </c>
      <c r="T409" s="89" t="str">
        <f t="shared" si="127"/>
        <v/>
      </c>
      <c r="U409" s="89" t="str">
        <f t="shared" si="130"/>
        <v/>
      </c>
      <c r="V409" s="89" t="str">
        <f t="shared" si="130"/>
        <v/>
      </c>
      <c r="W409" s="89" t="str">
        <f t="shared" si="130"/>
        <v/>
      </c>
      <c r="X409" s="89" t="str">
        <f t="shared" si="129"/>
        <v/>
      </c>
      <c r="Y409" s="90" t="str">
        <f t="shared" si="129"/>
        <v/>
      </c>
      <c r="Z409" s="102" t="str">
        <f t="shared" si="120"/>
        <v/>
      </c>
      <c r="AB409" s="88" t="str">
        <f>IF(B409=1,B409*('Base de Dados 2013'!$AN490-'Base de Dados 2013'!$AH490),"")</f>
        <v/>
      </c>
      <c r="AC409" s="89" t="str">
        <f>IF(C409=1,C409*('Base de Dados 2013'!$AN490-'Base de Dados 2013'!$AH490),"")</f>
        <v/>
      </c>
      <c r="AD409" s="89" t="str">
        <f>IF(D409=1,D409*('Base de Dados 2013'!$AN490-'Base de Dados 2013'!$AH490),"")</f>
        <v/>
      </c>
      <c r="AE409" s="89">
        <f>IF(E409=1,E409*('Base de Dados 2013'!$AN490-'Base de Dados 2013'!$AH490),"")</f>
        <v>33</v>
      </c>
      <c r="AF409" s="89" t="str">
        <f>IF(F409=1,F409*('Base de Dados 2013'!$AN490-'Base de Dados 2013'!$AH490),"")</f>
        <v/>
      </c>
      <c r="AG409" s="89" t="str">
        <f>IF(G409=1,G409*('Base de Dados 2013'!$AN490-'Base de Dados 2013'!$AH490),"")</f>
        <v/>
      </c>
      <c r="AH409" s="89" t="str">
        <f>IF(H409=1,H409*('Base de Dados 2013'!$AN490-'Base de Dados 2013'!$AH490),"")</f>
        <v/>
      </c>
      <c r="AI409" s="89" t="str">
        <f>IF(I409=1,I409*('Base de Dados 2013'!$AN490-'Base de Dados 2013'!$AH490),"")</f>
        <v/>
      </c>
      <c r="AJ409" s="89" t="str">
        <f>IF(J409=1,J409*('Base de Dados 2013'!$AN490-'Base de Dados 2013'!$AH490),"")</f>
        <v/>
      </c>
      <c r="AK409" s="89" t="str">
        <f>IF(K409=1,K409*('Base de Dados 2013'!$AN490-'Base de Dados 2013'!$AH490),"")</f>
        <v/>
      </c>
      <c r="AL409" s="89" t="str">
        <f>IF(L409=1,L409*('Base de Dados 2013'!$AN490-'Base de Dados 2013'!$AH490),"")</f>
        <v/>
      </c>
      <c r="AM409" s="89" t="str">
        <f>IF(M409=1,M409*('Base de Dados 2013'!$AN490-'Base de Dados 2013'!$AH490),"")</f>
        <v/>
      </c>
      <c r="AN409" s="89" t="str">
        <f>IF(N409=1,N409*('Base de Dados 2013'!$AN490-'Base de Dados 2013'!$AH490),"")</f>
        <v/>
      </c>
      <c r="AO409" s="89" t="str">
        <f>IF(O409=1,O409*('Base de Dados 2013'!$AN490-'Base de Dados 2013'!$AH490),"")</f>
        <v/>
      </c>
      <c r="AP409" s="89" t="str">
        <f>IF(P409=1,P409*('Base de Dados 2013'!$AN490-'Base de Dados 2013'!$AH490),"")</f>
        <v/>
      </c>
      <c r="AQ409" s="89" t="str">
        <f>IF(Q409=1,Q409*('Base de Dados 2013'!$AN490-'Base de Dados 2013'!$AH490),"")</f>
        <v/>
      </c>
      <c r="AR409" s="89" t="str">
        <f>IF(R409=1,R409*('Base de Dados 2013'!$AN490-'Base de Dados 2013'!$AH490),"")</f>
        <v/>
      </c>
      <c r="AS409" s="89" t="str">
        <f>IF(S409=1,S409*('Base de Dados 2013'!$AN490-'Base de Dados 2013'!$AH490),"")</f>
        <v/>
      </c>
      <c r="AT409" s="89" t="str">
        <f>IF(T409=1,T409*('Base de Dados 2013'!$AN490-'Base de Dados 2013'!$AH490),"")</f>
        <v/>
      </c>
      <c r="AU409" s="89" t="str">
        <f>IF(U409=1,U409*('Base de Dados 2013'!$AN490-'Base de Dados 2013'!$AH490),"")</f>
        <v/>
      </c>
      <c r="AV409" s="89" t="str">
        <f>IF(V409=1,V409*('Base de Dados 2013'!$AN490-'Base de Dados 2013'!$AH490),"")</f>
        <v/>
      </c>
      <c r="AW409" s="89" t="str">
        <f>IF(W409=1,W409*('Base de Dados 2013'!$AN490-'Base de Dados 2013'!$AH490),"")</f>
        <v/>
      </c>
      <c r="AX409" s="89" t="str">
        <f>IF(X409=1,X409*('Base de Dados 2013'!$AN490-'Base de Dados 2013'!$AH490),"")</f>
        <v/>
      </c>
      <c r="AY409" s="90" t="str">
        <f>IF(Y409=1,Y409*('Base de Dados 2013'!$AN490-'Base de Dados 2013'!$AH490),"")</f>
        <v/>
      </c>
      <c r="AZ409" t="str">
        <f t="shared" si="117"/>
        <v/>
      </c>
      <c r="BA409" t="str">
        <f t="shared" si="114"/>
        <v/>
      </c>
    </row>
    <row r="410" spans="1:53" x14ac:dyDescent="0.55000000000000004">
      <c r="A410" s="75" t="str">
        <f>'Base de Dados 2013'!O491</f>
        <v>USB 572</v>
      </c>
      <c r="B410" s="88">
        <f t="shared" si="130"/>
        <v>1</v>
      </c>
      <c r="C410" s="89" t="str">
        <f t="shared" si="130"/>
        <v/>
      </c>
      <c r="D410" s="89" t="str">
        <f t="shared" si="130"/>
        <v/>
      </c>
      <c r="E410" s="89" t="str">
        <f t="shared" si="130"/>
        <v/>
      </c>
      <c r="F410" s="89" t="str">
        <f t="shared" si="130"/>
        <v/>
      </c>
      <c r="G410" s="89" t="str">
        <f t="shared" si="130"/>
        <v/>
      </c>
      <c r="H410" s="89" t="str">
        <f t="shared" si="123"/>
        <v/>
      </c>
      <c r="I410" s="89" t="str">
        <f t="shared" si="123"/>
        <v/>
      </c>
      <c r="J410" s="89" t="str">
        <f t="shared" si="121"/>
        <v/>
      </c>
      <c r="K410" s="89" t="str">
        <f t="shared" si="130"/>
        <v/>
      </c>
      <c r="L410" s="89" t="str">
        <f t="shared" si="130"/>
        <v/>
      </c>
      <c r="M410" s="89" t="str">
        <f t="shared" si="130"/>
        <v/>
      </c>
      <c r="N410" s="89" t="str">
        <f t="shared" si="124"/>
        <v/>
      </c>
      <c r="O410" s="89" t="str">
        <f t="shared" si="125"/>
        <v/>
      </c>
      <c r="P410" s="89" t="str">
        <f t="shared" si="130"/>
        <v/>
      </c>
      <c r="Q410" s="89" t="str">
        <f t="shared" si="130"/>
        <v/>
      </c>
      <c r="R410" s="89" t="str">
        <f t="shared" si="130"/>
        <v/>
      </c>
      <c r="S410" s="89" t="str">
        <f t="shared" si="126"/>
        <v/>
      </c>
      <c r="T410" s="89" t="str">
        <f t="shared" si="127"/>
        <v/>
      </c>
      <c r="U410" s="89" t="str">
        <f t="shared" si="130"/>
        <v/>
      </c>
      <c r="V410" s="89" t="str">
        <f t="shared" si="130"/>
        <v/>
      </c>
      <c r="W410" s="89" t="str">
        <f t="shared" si="130"/>
        <v/>
      </c>
      <c r="X410" s="89" t="str">
        <f t="shared" si="129"/>
        <v/>
      </c>
      <c r="Y410" s="90" t="str">
        <f t="shared" si="129"/>
        <v/>
      </c>
      <c r="Z410" s="102" t="str">
        <f t="shared" si="120"/>
        <v/>
      </c>
      <c r="AB410" s="88">
        <f>IF(B410=1,B410*('Base de Dados 2013'!$AN491-'Base de Dados 2013'!$AH491),"")</f>
        <v>74</v>
      </c>
      <c r="AC410" s="89" t="str">
        <f>IF(C410=1,C410*('Base de Dados 2013'!$AN491-'Base de Dados 2013'!$AH491),"")</f>
        <v/>
      </c>
      <c r="AD410" s="89" t="str">
        <f>IF(D410=1,D410*('Base de Dados 2013'!$AN491-'Base de Dados 2013'!$AH491),"")</f>
        <v/>
      </c>
      <c r="AE410" s="89" t="str">
        <f>IF(E410=1,E410*('Base de Dados 2013'!$AN491-'Base de Dados 2013'!$AH491),"")</f>
        <v/>
      </c>
      <c r="AF410" s="89" t="str">
        <f>IF(F410=1,F410*('Base de Dados 2013'!$AN491-'Base de Dados 2013'!$AH491),"")</f>
        <v/>
      </c>
      <c r="AG410" s="89" t="str">
        <f>IF(G410=1,G410*('Base de Dados 2013'!$AN491-'Base de Dados 2013'!$AH491),"")</f>
        <v/>
      </c>
      <c r="AH410" s="89" t="str">
        <f>IF(H410=1,H410*('Base de Dados 2013'!$AN491-'Base de Dados 2013'!$AH491),"")</f>
        <v/>
      </c>
      <c r="AI410" s="89" t="str">
        <f>IF(I410=1,I410*('Base de Dados 2013'!$AN491-'Base de Dados 2013'!$AH491),"")</f>
        <v/>
      </c>
      <c r="AJ410" s="89" t="str">
        <f>IF(J410=1,J410*('Base de Dados 2013'!$AN491-'Base de Dados 2013'!$AH491),"")</f>
        <v/>
      </c>
      <c r="AK410" s="89" t="str">
        <f>IF(K410=1,K410*('Base de Dados 2013'!$AN491-'Base de Dados 2013'!$AH491),"")</f>
        <v/>
      </c>
      <c r="AL410" s="89" t="str">
        <f>IF(L410=1,L410*('Base de Dados 2013'!$AN491-'Base de Dados 2013'!$AH491),"")</f>
        <v/>
      </c>
      <c r="AM410" s="89" t="str">
        <f>IF(M410=1,M410*('Base de Dados 2013'!$AN491-'Base de Dados 2013'!$AH491),"")</f>
        <v/>
      </c>
      <c r="AN410" s="89" t="str">
        <f>IF(N410=1,N410*('Base de Dados 2013'!$AN491-'Base de Dados 2013'!$AH491),"")</f>
        <v/>
      </c>
      <c r="AO410" s="89" t="str">
        <f>IF(O410=1,O410*('Base de Dados 2013'!$AN491-'Base de Dados 2013'!$AH491),"")</f>
        <v/>
      </c>
      <c r="AP410" s="89" t="str">
        <f>IF(P410=1,P410*('Base de Dados 2013'!$AN491-'Base de Dados 2013'!$AH491),"")</f>
        <v/>
      </c>
      <c r="AQ410" s="89" t="str">
        <f>IF(Q410=1,Q410*('Base de Dados 2013'!$AN491-'Base de Dados 2013'!$AH491),"")</f>
        <v/>
      </c>
      <c r="AR410" s="89" t="str">
        <f>IF(R410=1,R410*('Base de Dados 2013'!$AN491-'Base de Dados 2013'!$AH491),"")</f>
        <v/>
      </c>
      <c r="AS410" s="89" t="str">
        <f>IF(S410=1,S410*('Base de Dados 2013'!$AN491-'Base de Dados 2013'!$AH491),"")</f>
        <v/>
      </c>
      <c r="AT410" s="89" t="str">
        <f>IF(T410=1,T410*('Base de Dados 2013'!$AN491-'Base de Dados 2013'!$AH491),"")</f>
        <v/>
      </c>
      <c r="AU410" s="89" t="str">
        <f>IF(U410=1,U410*('Base de Dados 2013'!$AN491-'Base de Dados 2013'!$AH491),"")</f>
        <v/>
      </c>
      <c r="AV410" s="89" t="str">
        <f>IF(V410=1,V410*('Base de Dados 2013'!$AN491-'Base de Dados 2013'!$AH491),"")</f>
        <v/>
      </c>
      <c r="AW410" s="89" t="str">
        <f>IF(W410=1,W410*('Base de Dados 2013'!$AN491-'Base de Dados 2013'!$AH491),"")</f>
        <v/>
      </c>
      <c r="AX410" s="89" t="str">
        <f>IF(X410=1,X410*('Base de Dados 2013'!$AN491-'Base de Dados 2013'!$AH491),"")</f>
        <v/>
      </c>
      <c r="AY410" s="90" t="str">
        <f>IF(Y410=1,Y410*('Base de Dados 2013'!$AN491-'Base de Dados 2013'!$AH491),"")</f>
        <v/>
      </c>
      <c r="AZ410" t="str">
        <f t="shared" si="117"/>
        <v/>
      </c>
      <c r="BA410" t="str">
        <f t="shared" si="114"/>
        <v/>
      </c>
    </row>
    <row r="411" spans="1:53" x14ac:dyDescent="0.55000000000000004">
      <c r="A411" s="75" t="str">
        <f>'Base de Dados 2013'!O492</f>
        <v>USA 598</v>
      </c>
      <c r="B411" s="88" t="str">
        <f t="shared" si="130"/>
        <v/>
      </c>
      <c r="C411" s="89" t="str">
        <f t="shared" si="130"/>
        <v/>
      </c>
      <c r="D411" s="89" t="str">
        <f t="shared" si="130"/>
        <v/>
      </c>
      <c r="E411" s="89" t="str">
        <f t="shared" si="130"/>
        <v/>
      </c>
      <c r="F411" s="89" t="str">
        <f t="shared" si="130"/>
        <v/>
      </c>
      <c r="G411" s="89" t="str">
        <f t="shared" si="130"/>
        <v/>
      </c>
      <c r="H411" s="89" t="str">
        <f t="shared" si="123"/>
        <v/>
      </c>
      <c r="I411" s="89" t="str">
        <f t="shared" si="123"/>
        <v/>
      </c>
      <c r="J411" s="89" t="str">
        <f t="shared" si="121"/>
        <v/>
      </c>
      <c r="K411" s="89" t="str">
        <f t="shared" si="130"/>
        <v/>
      </c>
      <c r="L411" s="89" t="str">
        <f t="shared" si="130"/>
        <v/>
      </c>
      <c r="M411" s="89" t="str">
        <f t="shared" si="130"/>
        <v/>
      </c>
      <c r="N411" s="89">
        <f t="shared" si="124"/>
        <v>1</v>
      </c>
      <c r="O411" s="89" t="str">
        <f t="shared" si="125"/>
        <v/>
      </c>
      <c r="P411" s="89" t="str">
        <f t="shared" si="130"/>
        <v/>
      </c>
      <c r="Q411" s="89" t="str">
        <f t="shared" si="130"/>
        <v/>
      </c>
      <c r="R411" s="89" t="str">
        <f t="shared" si="130"/>
        <v/>
      </c>
      <c r="S411" s="89" t="str">
        <f t="shared" si="126"/>
        <v/>
      </c>
      <c r="T411" s="89" t="str">
        <f t="shared" si="127"/>
        <v/>
      </c>
      <c r="U411" s="89" t="str">
        <f t="shared" si="130"/>
        <v/>
      </c>
      <c r="V411" s="89" t="str">
        <f t="shared" si="130"/>
        <v/>
      </c>
      <c r="W411" s="89" t="str">
        <f t="shared" si="130"/>
        <v/>
      </c>
      <c r="X411" s="89" t="str">
        <f t="shared" si="129"/>
        <v/>
      </c>
      <c r="Y411" s="90" t="str">
        <f t="shared" si="129"/>
        <v/>
      </c>
      <c r="Z411" s="102" t="str">
        <f t="shared" si="120"/>
        <v/>
      </c>
      <c r="AB411" s="88" t="str">
        <f>IF(B411=1,B411*('Base de Dados 2013'!$AN492-'Base de Dados 2013'!$AH492),"")</f>
        <v/>
      </c>
      <c r="AC411" s="89" t="str">
        <f>IF(C411=1,C411*('Base de Dados 2013'!$AN492-'Base de Dados 2013'!$AH492),"")</f>
        <v/>
      </c>
      <c r="AD411" s="89" t="str">
        <f>IF(D411=1,D411*('Base de Dados 2013'!$AN492-'Base de Dados 2013'!$AH492),"")</f>
        <v/>
      </c>
      <c r="AE411" s="89" t="str">
        <f>IF(E411=1,E411*('Base de Dados 2013'!$AN492-'Base de Dados 2013'!$AH492),"")</f>
        <v/>
      </c>
      <c r="AF411" s="89" t="str">
        <f>IF(F411=1,F411*('Base de Dados 2013'!$AN492-'Base de Dados 2013'!$AH492),"")</f>
        <v/>
      </c>
      <c r="AG411" s="89" t="str">
        <f>IF(G411=1,G411*('Base de Dados 2013'!$AN492-'Base de Dados 2013'!$AH492),"")</f>
        <v/>
      </c>
      <c r="AH411" s="89" t="str">
        <f>IF(H411=1,H411*('Base de Dados 2013'!$AN492-'Base de Dados 2013'!$AH492),"")</f>
        <v/>
      </c>
      <c r="AI411" s="89" t="str">
        <f>IF(I411=1,I411*('Base de Dados 2013'!$AN492-'Base de Dados 2013'!$AH492),"")</f>
        <v/>
      </c>
      <c r="AJ411" s="89" t="str">
        <f>IF(J411=1,J411*('Base de Dados 2013'!$AN492-'Base de Dados 2013'!$AH492),"")</f>
        <v/>
      </c>
      <c r="AK411" s="89" t="str">
        <f>IF(K411=1,K411*('Base de Dados 2013'!$AN492-'Base de Dados 2013'!$AH492),"")</f>
        <v/>
      </c>
      <c r="AL411" s="89" t="str">
        <f>IF(L411=1,L411*('Base de Dados 2013'!$AN492-'Base de Dados 2013'!$AH492),"")</f>
        <v/>
      </c>
      <c r="AM411" s="89" t="str">
        <f>IF(M411=1,M411*('Base de Dados 2013'!$AN492-'Base de Dados 2013'!$AH492),"")</f>
        <v/>
      </c>
      <c r="AN411" s="89">
        <f>IF(N411=1,N411*('Base de Dados 2013'!$AN492-'Base de Dados 2013'!$AH492),"")</f>
        <v>70</v>
      </c>
      <c r="AO411" s="89" t="str">
        <f>IF(O411=1,O411*('Base de Dados 2013'!$AN492-'Base de Dados 2013'!$AH492),"")</f>
        <v/>
      </c>
      <c r="AP411" s="89" t="str">
        <f>IF(P411=1,P411*('Base de Dados 2013'!$AN492-'Base de Dados 2013'!$AH492),"")</f>
        <v/>
      </c>
      <c r="AQ411" s="89" t="str">
        <f>IF(Q411=1,Q411*('Base de Dados 2013'!$AN492-'Base de Dados 2013'!$AH492),"")</f>
        <v/>
      </c>
      <c r="AR411" s="89" t="str">
        <f>IF(R411=1,R411*('Base de Dados 2013'!$AN492-'Base de Dados 2013'!$AH492),"")</f>
        <v/>
      </c>
      <c r="AS411" s="89" t="str">
        <f>IF(S411=1,S411*('Base de Dados 2013'!$AN492-'Base de Dados 2013'!$AH492),"")</f>
        <v/>
      </c>
      <c r="AT411" s="89" t="str">
        <f>IF(T411=1,T411*('Base de Dados 2013'!$AN492-'Base de Dados 2013'!$AH492),"")</f>
        <v/>
      </c>
      <c r="AU411" s="89" t="str">
        <f>IF(U411=1,U411*('Base de Dados 2013'!$AN492-'Base de Dados 2013'!$AH492),"")</f>
        <v/>
      </c>
      <c r="AV411" s="89" t="str">
        <f>IF(V411=1,V411*('Base de Dados 2013'!$AN492-'Base de Dados 2013'!$AH492),"")</f>
        <v/>
      </c>
      <c r="AW411" s="89" t="str">
        <f>IF(W411=1,W411*('Base de Dados 2013'!$AN492-'Base de Dados 2013'!$AH492),"")</f>
        <v/>
      </c>
      <c r="AX411" s="89" t="str">
        <f>IF(X411=1,X411*('Base de Dados 2013'!$AN492-'Base de Dados 2013'!$AH492),"")</f>
        <v/>
      </c>
      <c r="AY411" s="90" t="str">
        <f>IF(Y411=1,Y411*('Base de Dados 2013'!$AN492-'Base de Dados 2013'!$AH492),"")</f>
        <v/>
      </c>
      <c r="AZ411" t="str">
        <f t="shared" si="117"/>
        <v/>
      </c>
      <c r="BA411" t="str">
        <f t="shared" si="114"/>
        <v/>
      </c>
    </row>
    <row r="412" spans="1:53" x14ac:dyDescent="0.55000000000000004">
      <c r="A412" s="75" t="str">
        <f>'Base de Dados 2013'!O493</f>
        <v>PD 280</v>
      </c>
      <c r="B412" s="88" t="str">
        <f t="shared" si="130"/>
        <v/>
      </c>
      <c r="C412" s="89" t="str">
        <f t="shared" si="130"/>
        <v/>
      </c>
      <c r="D412" s="89" t="str">
        <f t="shared" si="130"/>
        <v/>
      </c>
      <c r="E412" s="89" t="str">
        <f t="shared" si="130"/>
        <v/>
      </c>
      <c r="F412" s="89" t="str">
        <f t="shared" si="130"/>
        <v/>
      </c>
      <c r="G412" s="89" t="str">
        <f t="shared" si="130"/>
        <v/>
      </c>
      <c r="H412" s="89" t="str">
        <f t="shared" si="123"/>
        <v/>
      </c>
      <c r="I412" s="89" t="str">
        <f t="shared" si="123"/>
        <v/>
      </c>
      <c r="J412" s="89" t="str">
        <f t="shared" si="121"/>
        <v/>
      </c>
      <c r="K412" s="89" t="str">
        <f t="shared" si="130"/>
        <v/>
      </c>
      <c r="L412" s="89" t="str">
        <f t="shared" si="130"/>
        <v/>
      </c>
      <c r="M412" s="89" t="str">
        <f t="shared" si="130"/>
        <v/>
      </c>
      <c r="N412" s="89" t="str">
        <f t="shared" si="124"/>
        <v/>
      </c>
      <c r="O412" s="89" t="str">
        <f t="shared" si="125"/>
        <v/>
      </c>
      <c r="P412" s="89" t="str">
        <f t="shared" si="130"/>
        <v/>
      </c>
      <c r="Q412" s="89" t="str">
        <f t="shared" si="130"/>
        <v/>
      </c>
      <c r="R412" s="89" t="str">
        <f t="shared" si="130"/>
        <v/>
      </c>
      <c r="S412" s="89" t="str">
        <f t="shared" si="126"/>
        <v/>
      </c>
      <c r="T412" s="89" t="str">
        <f t="shared" si="127"/>
        <v/>
      </c>
      <c r="U412" s="89" t="str">
        <f t="shared" si="130"/>
        <v/>
      </c>
      <c r="V412" s="89" t="str">
        <f t="shared" si="130"/>
        <v/>
      </c>
      <c r="W412" s="89">
        <f t="shared" si="130"/>
        <v>1</v>
      </c>
      <c r="X412" s="89" t="str">
        <f t="shared" si="129"/>
        <v/>
      </c>
      <c r="Y412" s="90" t="str">
        <f t="shared" si="129"/>
        <v/>
      </c>
      <c r="Z412" s="102" t="str">
        <f t="shared" si="120"/>
        <v/>
      </c>
      <c r="AB412" s="88" t="str">
        <f>IF(B412=1,B412*('Base de Dados 2013'!$AN493-'Base de Dados 2013'!$AH493),"")</f>
        <v/>
      </c>
      <c r="AC412" s="89" t="str">
        <f>IF(C412=1,C412*('Base de Dados 2013'!$AN493-'Base de Dados 2013'!$AH493),"")</f>
        <v/>
      </c>
      <c r="AD412" s="89" t="str">
        <f>IF(D412=1,D412*('Base de Dados 2013'!$AN493-'Base de Dados 2013'!$AH493),"")</f>
        <v/>
      </c>
      <c r="AE412" s="89" t="str">
        <f>IF(E412=1,E412*('Base de Dados 2013'!$AN493-'Base de Dados 2013'!$AH493),"")</f>
        <v/>
      </c>
      <c r="AF412" s="89" t="str">
        <f>IF(F412=1,F412*('Base de Dados 2013'!$AN493-'Base de Dados 2013'!$AH493),"")</f>
        <v/>
      </c>
      <c r="AG412" s="89" t="str">
        <f>IF(G412=1,G412*('Base de Dados 2013'!$AN493-'Base de Dados 2013'!$AH493),"")</f>
        <v/>
      </c>
      <c r="AH412" s="89" t="str">
        <f>IF(H412=1,H412*('Base de Dados 2013'!$AN493-'Base de Dados 2013'!$AH493),"")</f>
        <v/>
      </c>
      <c r="AI412" s="89" t="str">
        <f>IF(I412=1,I412*('Base de Dados 2013'!$AN493-'Base de Dados 2013'!$AH493),"")</f>
        <v/>
      </c>
      <c r="AJ412" s="89" t="str">
        <f>IF(J412=1,J412*('Base de Dados 2013'!$AN493-'Base de Dados 2013'!$AH493),"")</f>
        <v/>
      </c>
      <c r="AK412" s="89" t="str">
        <f>IF(K412=1,K412*('Base de Dados 2013'!$AN493-'Base de Dados 2013'!$AH493),"")</f>
        <v/>
      </c>
      <c r="AL412" s="89" t="str">
        <f>IF(L412=1,L412*('Base de Dados 2013'!$AN493-'Base de Dados 2013'!$AH493),"")</f>
        <v/>
      </c>
      <c r="AM412" s="89" t="str">
        <f>IF(M412=1,M412*('Base de Dados 2013'!$AN493-'Base de Dados 2013'!$AH493),"")</f>
        <v/>
      </c>
      <c r="AN412" s="89" t="str">
        <f>IF(N412=1,N412*('Base de Dados 2013'!$AN493-'Base de Dados 2013'!$AH493),"")</f>
        <v/>
      </c>
      <c r="AO412" s="89" t="str">
        <f>IF(O412=1,O412*('Base de Dados 2013'!$AN493-'Base de Dados 2013'!$AH493),"")</f>
        <v/>
      </c>
      <c r="AP412" s="89" t="str">
        <f>IF(P412=1,P412*('Base de Dados 2013'!$AN493-'Base de Dados 2013'!$AH493),"")</f>
        <v/>
      </c>
      <c r="AQ412" s="89" t="str">
        <f>IF(Q412=1,Q412*('Base de Dados 2013'!$AN493-'Base de Dados 2013'!$AH493),"")</f>
        <v/>
      </c>
      <c r="AR412" s="89" t="str">
        <f>IF(R412=1,R412*('Base de Dados 2013'!$AN493-'Base de Dados 2013'!$AH493),"")</f>
        <v/>
      </c>
      <c r="AS412" s="89" t="str">
        <f>IF(S412=1,S412*('Base de Dados 2013'!$AN493-'Base de Dados 2013'!$AH493),"")</f>
        <v/>
      </c>
      <c r="AT412" s="89" t="str">
        <f>IF(T412=1,T412*('Base de Dados 2013'!$AN493-'Base de Dados 2013'!$AH493),"")</f>
        <v/>
      </c>
      <c r="AU412" s="89" t="str">
        <f>IF(U412=1,U412*('Base de Dados 2013'!$AN493-'Base de Dados 2013'!$AH493),"")</f>
        <v/>
      </c>
      <c r="AV412" s="89" t="str">
        <f>IF(V412=1,V412*('Base de Dados 2013'!$AN493-'Base de Dados 2013'!$AH493),"")</f>
        <v/>
      </c>
      <c r="AW412" s="89">
        <f>IF(W412=1,W412*('Base de Dados 2013'!$AN493-'Base de Dados 2013'!$AH493),"")</f>
        <v>55</v>
      </c>
      <c r="AX412" s="89" t="str">
        <f>IF(X412=1,X412*('Base de Dados 2013'!$AN493-'Base de Dados 2013'!$AH493),"")</f>
        <v/>
      </c>
      <c r="AY412" s="90" t="str">
        <f>IF(Y412=1,Y412*('Base de Dados 2013'!$AN493-'Base de Dados 2013'!$AH493),"")</f>
        <v/>
      </c>
      <c r="AZ412" t="str">
        <f t="shared" si="117"/>
        <v/>
      </c>
      <c r="BA412" t="str">
        <f t="shared" si="114"/>
        <v/>
      </c>
    </row>
    <row r="413" spans="1:53" x14ac:dyDescent="0.55000000000000004">
      <c r="A413" s="75" t="str">
        <f>'Base de Dados 2013'!O494</f>
        <v>DT 227</v>
      </c>
      <c r="B413" s="88" t="str">
        <f t="shared" si="130"/>
        <v/>
      </c>
      <c r="C413" s="89" t="str">
        <f t="shared" si="130"/>
        <v/>
      </c>
      <c r="D413" s="89" t="str">
        <f t="shared" si="130"/>
        <v/>
      </c>
      <c r="E413" s="89" t="str">
        <f t="shared" si="130"/>
        <v/>
      </c>
      <c r="F413" s="89" t="str">
        <f t="shared" si="130"/>
        <v/>
      </c>
      <c r="G413" s="89" t="str">
        <f t="shared" si="130"/>
        <v/>
      </c>
      <c r="H413" s="89" t="str">
        <f t="shared" si="123"/>
        <v/>
      </c>
      <c r="I413" s="89" t="str">
        <f t="shared" si="123"/>
        <v/>
      </c>
      <c r="J413" s="89" t="str">
        <f t="shared" si="121"/>
        <v/>
      </c>
      <c r="K413" s="89" t="str">
        <f t="shared" si="130"/>
        <v/>
      </c>
      <c r="L413" s="89" t="str">
        <f t="shared" si="130"/>
        <v/>
      </c>
      <c r="M413" s="89" t="str">
        <f t="shared" si="130"/>
        <v/>
      </c>
      <c r="N413" s="89" t="str">
        <f t="shared" si="124"/>
        <v/>
      </c>
      <c r="O413" s="89" t="str">
        <f t="shared" si="125"/>
        <v/>
      </c>
      <c r="P413" s="89" t="str">
        <f t="shared" si="130"/>
        <v/>
      </c>
      <c r="Q413" s="89" t="str">
        <f t="shared" si="130"/>
        <v/>
      </c>
      <c r="R413" s="89" t="str">
        <f t="shared" si="130"/>
        <v/>
      </c>
      <c r="S413" s="89" t="str">
        <f t="shared" si="126"/>
        <v/>
      </c>
      <c r="T413" s="89">
        <f t="shared" si="127"/>
        <v>1</v>
      </c>
      <c r="U413" s="89" t="str">
        <f t="shared" si="130"/>
        <v/>
      </c>
      <c r="V413" s="89" t="str">
        <f t="shared" si="130"/>
        <v/>
      </c>
      <c r="W413" s="89" t="str">
        <f t="shared" si="130"/>
        <v/>
      </c>
      <c r="X413" s="89" t="str">
        <f t="shared" si="129"/>
        <v/>
      </c>
      <c r="Y413" s="90" t="str">
        <f t="shared" si="129"/>
        <v/>
      </c>
      <c r="Z413" s="102" t="str">
        <f t="shared" si="120"/>
        <v/>
      </c>
      <c r="AB413" s="88" t="str">
        <f>IF(B413=1,B413*('Base de Dados 2013'!$AN494-'Base de Dados 2013'!$AH494),"")</f>
        <v/>
      </c>
      <c r="AC413" s="89" t="str">
        <f>IF(C413=1,C413*('Base de Dados 2013'!$AN494-'Base de Dados 2013'!$AH494),"")</f>
        <v/>
      </c>
      <c r="AD413" s="89" t="str">
        <f>IF(D413=1,D413*('Base de Dados 2013'!$AN494-'Base de Dados 2013'!$AH494),"")</f>
        <v/>
      </c>
      <c r="AE413" s="89" t="str">
        <f>IF(E413=1,E413*('Base de Dados 2013'!$AN494-'Base de Dados 2013'!$AH494),"")</f>
        <v/>
      </c>
      <c r="AF413" s="89" t="str">
        <f>IF(F413=1,F413*('Base de Dados 2013'!$AN494-'Base de Dados 2013'!$AH494),"")</f>
        <v/>
      </c>
      <c r="AG413" s="89" t="str">
        <f>IF(G413=1,G413*('Base de Dados 2013'!$AN494-'Base de Dados 2013'!$AH494),"")</f>
        <v/>
      </c>
      <c r="AH413" s="89" t="str">
        <f>IF(H413=1,H413*('Base de Dados 2013'!$AN494-'Base de Dados 2013'!$AH494),"")</f>
        <v/>
      </c>
      <c r="AI413" s="89" t="str">
        <f>IF(I413=1,I413*('Base de Dados 2013'!$AN494-'Base de Dados 2013'!$AH494),"")</f>
        <v/>
      </c>
      <c r="AJ413" s="89" t="str">
        <f>IF(J413=1,J413*('Base de Dados 2013'!$AN494-'Base de Dados 2013'!$AH494),"")</f>
        <v/>
      </c>
      <c r="AK413" s="89" t="str">
        <f>IF(K413=1,K413*('Base de Dados 2013'!$AN494-'Base de Dados 2013'!$AH494),"")</f>
        <v/>
      </c>
      <c r="AL413" s="89" t="str">
        <f>IF(L413=1,L413*('Base de Dados 2013'!$AN494-'Base de Dados 2013'!$AH494),"")</f>
        <v/>
      </c>
      <c r="AM413" s="89" t="str">
        <f>IF(M413=1,M413*('Base de Dados 2013'!$AN494-'Base de Dados 2013'!$AH494),"")</f>
        <v/>
      </c>
      <c r="AN413" s="89" t="str">
        <f>IF(N413=1,N413*('Base de Dados 2013'!$AN494-'Base de Dados 2013'!$AH494),"")</f>
        <v/>
      </c>
      <c r="AO413" s="89" t="str">
        <f>IF(O413=1,O413*('Base de Dados 2013'!$AN494-'Base de Dados 2013'!$AH494),"")</f>
        <v/>
      </c>
      <c r="AP413" s="89" t="str">
        <f>IF(P413=1,P413*('Base de Dados 2013'!$AN494-'Base de Dados 2013'!$AH494),"")</f>
        <v/>
      </c>
      <c r="AQ413" s="89" t="str">
        <f>IF(Q413=1,Q413*('Base de Dados 2013'!$AN494-'Base de Dados 2013'!$AH494),"")</f>
        <v/>
      </c>
      <c r="AR413" s="89" t="str">
        <f>IF(R413=1,R413*('Base de Dados 2013'!$AN494-'Base de Dados 2013'!$AH494),"")</f>
        <v/>
      </c>
      <c r="AS413" s="89" t="str">
        <f>IF(S413=1,S413*('Base de Dados 2013'!$AN494-'Base de Dados 2013'!$AH494),"")</f>
        <v/>
      </c>
      <c r="AT413" s="89">
        <f>IF(T413=1,T413*('Base de Dados 2013'!$AN494-'Base de Dados 2013'!$AH494),"")</f>
        <v>30</v>
      </c>
      <c r="AU413" s="89" t="str">
        <f>IF(U413=1,U413*('Base de Dados 2013'!$AN494-'Base de Dados 2013'!$AH494),"")</f>
        <v/>
      </c>
      <c r="AV413" s="89" t="str">
        <f>IF(V413=1,V413*('Base de Dados 2013'!$AN494-'Base de Dados 2013'!$AH494),"")</f>
        <v/>
      </c>
      <c r="AW413" s="89" t="str">
        <f>IF(W413=1,W413*('Base de Dados 2013'!$AN494-'Base de Dados 2013'!$AH494),"")</f>
        <v/>
      </c>
      <c r="AX413" s="89" t="str">
        <f>IF(X413=1,X413*('Base de Dados 2013'!$AN494-'Base de Dados 2013'!$AH494),"")</f>
        <v/>
      </c>
      <c r="AY413" s="90" t="str">
        <f>IF(Y413=1,Y413*('Base de Dados 2013'!$AN494-'Base de Dados 2013'!$AH494),"")</f>
        <v/>
      </c>
      <c r="AZ413" t="str">
        <f t="shared" si="117"/>
        <v/>
      </c>
      <c r="BA413" t="str">
        <f t="shared" si="114"/>
        <v/>
      </c>
    </row>
    <row r="414" spans="1:53" x14ac:dyDescent="0.55000000000000004">
      <c r="A414" s="75" t="str">
        <f>'Base de Dados 2013'!O495</f>
        <v>USB 150</v>
      </c>
      <c r="B414" s="88" t="str">
        <f t="shared" si="130"/>
        <v/>
      </c>
      <c r="C414" s="89" t="str">
        <f t="shared" si="130"/>
        <v/>
      </c>
      <c r="D414" s="89" t="str">
        <f t="shared" si="130"/>
        <v/>
      </c>
      <c r="E414" s="89" t="str">
        <f t="shared" si="130"/>
        <v/>
      </c>
      <c r="F414" s="89" t="str">
        <f t="shared" si="130"/>
        <v/>
      </c>
      <c r="G414" s="89" t="str">
        <f t="shared" si="130"/>
        <v/>
      </c>
      <c r="H414" s="89" t="str">
        <f t="shared" si="123"/>
        <v/>
      </c>
      <c r="I414" s="89" t="str">
        <f t="shared" si="123"/>
        <v/>
      </c>
      <c r="J414" s="89" t="str">
        <f t="shared" si="121"/>
        <v/>
      </c>
      <c r="K414" s="89" t="str">
        <f t="shared" si="130"/>
        <v/>
      </c>
      <c r="L414" s="89" t="str">
        <f t="shared" si="130"/>
        <v/>
      </c>
      <c r="M414" s="89" t="str">
        <f t="shared" si="130"/>
        <v/>
      </c>
      <c r="N414" s="89" t="str">
        <f t="shared" si="124"/>
        <v/>
      </c>
      <c r="O414" s="89" t="str">
        <f t="shared" si="125"/>
        <v/>
      </c>
      <c r="P414" s="89">
        <f t="shared" si="130"/>
        <v>1</v>
      </c>
      <c r="Q414" s="89" t="str">
        <f t="shared" si="130"/>
        <v/>
      </c>
      <c r="R414" s="89" t="str">
        <f t="shared" si="130"/>
        <v/>
      </c>
      <c r="S414" s="89" t="str">
        <f t="shared" si="126"/>
        <v/>
      </c>
      <c r="T414" s="89" t="str">
        <f t="shared" si="127"/>
        <v/>
      </c>
      <c r="U414" s="89" t="str">
        <f t="shared" si="130"/>
        <v/>
      </c>
      <c r="V414" s="89" t="str">
        <f t="shared" si="130"/>
        <v/>
      </c>
      <c r="W414" s="89" t="str">
        <f t="shared" si="130"/>
        <v/>
      </c>
      <c r="X414" s="89" t="str">
        <f t="shared" si="129"/>
        <v/>
      </c>
      <c r="Y414" s="90" t="str">
        <f t="shared" si="129"/>
        <v/>
      </c>
      <c r="Z414" s="102" t="str">
        <f t="shared" si="120"/>
        <v/>
      </c>
      <c r="AB414" s="88" t="str">
        <f>IF(B414=1,B414*('Base de Dados 2013'!$AN495-'Base de Dados 2013'!$AH495),"")</f>
        <v/>
      </c>
      <c r="AC414" s="89" t="str">
        <f>IF(C414=1,C414*('Base de Dados 2013'!$AN495-'Base de Dados 2013'!$AH495),"")</f>
        <v/>
      </c>
      <c r="AD414" s="89" t="str">
        <f>IF(D414=1,D414*('Base de Dados 2013'!$AN495-'Base de Dados 2013'!$AH495),"")</f>
        <v/>
      </c>
      <c r="AE414" s="89" t="str">
        <f>IF(E414=1,E414*('Base de Dados 2013'!$AN495-'Base de Dados 2013'!$AH495),"")</f>
        <v/>
      </c>
      <c r="AF414" s="89" t="str">
        <f>IF(F414=1,F414*('Base de Dados 2013'!$AN495-'Base de Dados 2013'!$AH495),"")</f>
        <v/>
      </c>
      <c r="AG414" s="89" t="str">
        <f>IF(G414=1,G414*('Base de Dados 2013'!$AN495-'Base de Dados 2013'!$AH495),"")</f>
        <v/>
      </c>
      <c r="AH414" s="89" t="str">
        <f>IF(H414=1,H414*('Base de Dados 2013'!$AN495-'Base de Dados 2013'!$AH495),"")</f>
        <v/>
      </c>
      <c r="AI414" s="89" t="str">
        <f>IF(I414=1,I414*('Base de Dados 2013'!$AN495-'Base de Dados 2013'!$AH495),"")</f>
        <v/>
      </c>
      <c r="AJ414" s="89" t="str">
        <f>IF(J414=1,J414*('Base de Dados 2013'!$AN495-'Base de Dados 2013'!$AH495),"")</f>
        <v/>
      </c>
      <c r="AK414" s="89" t="str">
        <f>IF(K414=1,K414*('Base de Dados 2013'!$AN495-'Base de Dados 2013'!$AH495),"")</f>
        <v/>
      </c>
      <c r="AL414" s="89" t="str">
        <f>IF(L414=1,L414*('Base de Dados 2013'!$AN495-'Base de Dados 2013'!$AH495),"")</f>
        <v/>
      </c>
      <c r="AM414" s="89" t="str">
        <f>IF(M414=1,M414*('Base de Dados 2013'!$AN495-'Base de Dados 2013'!$AH495),"")</f>
        <v/>
      </c>
      <c r="AN414" s="89" t="str">
        <f>IF(N414=1,N414*('Base de Dados 2013'!$AN495-'Base de Dados 2013'!$AH495),"")</f>
        <v/>
      </c>
      <c r="AO414" s="89" t="str">
        <f>IF(O414=1,O414*('Base de Dados 2013'!$AN495-'Base de Dados 2013'!$AH495),"")</f>
        <v/>
      </c>
      <c r="AP414" s="89">
        <f>IF(P414=1,P414*('Base de Dados 2013'!$AN495-'Base de Dados 2013'!$AH495),"")</f>
        <v>41</v>
      </c>
      <c r="AQ414" s="89" t="str">
        <f>IF(Q414=1,Q414*('Base de Dados 2013'!$AN495-'Base de Dados 2013'!$AH495),"")</f>
        <v/>
      </c>
      <c r="AR414" s="89" t="str">
        <f>IF(R414=1,R414*('Base de Dados 2013'!$AN495-'Base de Dados 2013'!$AH495),"")</f>
        <v/>
      </c>
      <c r="AS414" s="89" t="str">
        <f>IF(S414=1,S414*('Base de Dados 2013'!$AN495-'Base de Dados 2013'!$AH495),"")</f>
        <v/>
      </c>
      <c r="AT414" s="89" t="str">
        <f>IF(T414=1,T414*('Base de Dados 2013'!$AN495-'Base de Dados 2013'!$AH495),"")</f>
        <v/>
      </c>
      <c r="AU414" s="89" t="str">
        <f>IF(U414=1,U414*('Base de Dados 2013'!$AN495-'Base de Dados 2013'!$AH495),"")</f>
        <v/>
      </c>
      <c r="AV414" s="89" t="str">
        <f>IF(V414=1,V414*('Base de Dados 2013'!$AN495-'Base de Dados 2013'!$AH495),"")</f>
        <v/>
      </c>
      <c r="AW414" s="89" t="str">
        <f>IF(W414=1,W414*('Base de Dados 2013'!$AN495-'Base de Dados 2013'!$AH495),"")</f>
        <v/>
      </c>
      <c r="AX414" s="89" t="str">
        <f>IF(X414=1,X414*('Base de Dados 2013'!$AN495-'Base de Dados 2013'!$AH495),"")</f>
        <v/>
      </c>
      <c r="AY414" s="90" t="str">
        <f>IF(Y414=1,Y414*('Base de Dados 2013'!$AN495-'Base de Dados 2013'!$AH495),"")</f>
        <v/>
      </c>
      <c r="AZ414" t="str">
        <f t="shared" si="117"/>
        <v/>
      </c>
      <c r="BA414" t="str">
        <f t="shared" si="114"/>
        <v/>
      </c>
    </row>
    <row r="415" spans="1:53" x14ac:dyDescent="0.55000000000000004">
      <c r="A415" s="75" t="str">
        <f>'Base de Dados 2013'!O496</f>
        <v>AG 245</v>
      </c>
      <c r="B415" s="88" t="str">
        <f t="shared" si="130"/>
        <v/>
      </c>
      <c r="C415" s="89" t="str">
        <f t="shared" si="130"/>
        <v/>
      </c>
      <c r="D415" s="89" t="str">
        <f t="shared" si="130"/>
        <v/>
      </c>
      <c r="E415" s="89" t="str">
        <f t="shared" si="130"/>
        <v/>
      </c>
      <c r="F415" s="89" t="str">
        <f t="shared" si="130"/>
        <v/>
      </c>
      <c r="G415" s="89" t="str">
        <f t="shared" si="130"/>
        <v/>
      </c>
      <c r="H415" s="89" t="str">
        <f t="shared" si="123"/>
        <v/>
      </c>
      <c r="I415" s="89" t="str">
        <f t="shared" si="123"/>
        <v/>
      </c>
      <c r="J415" s="89" t="str">
        <f t="shared" si="121"/>
        <v/>
      </c>
      <c r="K415" s="89" t="str">
        <f t="shared" si="130"/>
        <v/>
      </c>
      <c r="L415" s="89" t="str">
        <f t="shared" si="130"/>
        <v/>
      </c>
      <c r="M415" s="89" t="str">
        <f t="shared" si="130"/>
        <v/>
      </c>
      <c r="N415" s="89" t="str">
        <f t="shared" si="124"/>
        <v/>
      </c>
      <c r="O415" s="89" t="str">
        <f t="shared" si="125"/>
        <v/>
      </c>
      <c r="P415" s="89" t="str">
        <f t="shared" si="130"/>
        <v/>
      </c>
      <c r="Q415" s="89" t="str">
        <f t="shared" si="130"/>
        <v/>
      </c>
      <c r="R415" s="89" t="str">
        <f t="shared" si="130"/>
        <v/>
      </c>
      <c r="S415" s="89" t="str">
        <f t="shared" si="126"/>
        <v/>
      </c>
      <c r="T415" s="89" t="str">
        <f t="shared" si="127"/>
        <v/>
      </c>
      <c r="U415" s="89" t="str">
        <f t="shared" si="130"/>
        <v/>
      </c>
      <c r="V415" s="89" t="str">
        <f t="shared" si="130"/>
        <v/>
      </c>
      <c r="W415" s="89" t="str">
        <f t="shared" si="130"/>
        <v/>
      </c>
      <c r="X415" s="89">
        <f t="shared" si="129"/>
        <v>1</v>
      </c>
      <c r="Y415" s="90" t="str">
        <f t="shared" si="129"/>
        <v/>
      </c>
      <c r="Z415" s="102" t="str">
        <f t="shared" si="120"/>
        <v/>
      </c>
      <c r="AB415" s="88" t="str">
        <f>IF(B415=1,B415*('Base de Dados 2013'!$AN496-'Base de Dados 2013'!$AH496),"")</f>
        <v/>
      </c>
      <c r="AC415" s="89" t="str">
        <f>IF(C415=1,C415*('Base de Dados 2013'!$AN496-'Base de Dados 2013'!$AH496),"")</f>
        <v/>
      </c>
      <c r="AD415" s="89" t="str">
        <f>IF(D415=1,D415*('Base de Dados 2013'!$AN496-'Base de Dados 2013'!$AH496),"")</f>
        <v/>
      </c>
      <c r="AE415" s="89" t="str">
        <f>IF(E415=1,E415*('Base de Dados 2013'!$AN496-'Base de Dados 2013'!$AH496),"")</f>
        <v/>
      </c>
      <c r="AF415" s="89" t="str">
        <f>IF(F415=1,F415*('Base de Dados 2013'!$AN496-'Base de Dados 2013'!$AH496),"")</f>
        <v/>
      </c>
      <c r="AG415" s="89" t="str">
        <f>IF(G415=1,G415*('Base de Dados 2013'!$AN496-'Base de Dados 2013'!$AH496),"")</f>
        <v/>
      </c>
      <c r="AH415" s="89" t="str">
        <f>IF(H415=1,H415*('Base de Dados 2013'!$AN496-'Base de Dados 2013'!$AH496),"")</f>
        <v/>
      </c>
      <c r="AI415" s="89" t="str">
        <f>IF(I415=1,I415*('Base de Dados 2013'!$AN496-'Base de Dados 2013'!$AH496),"")</f>
        <v/>
      </c>
      <c r="AJ415" s="89" t="str">
        <f>IF(J415=1,J415*('Base de Dados 2013'!$AN496-'Base de Dados 2013'!$AH496),"")</f>
        <v/>
      </c>
      <c r="AK415" s="89" t="str">
        <f>IF(K415=1,K415*('Base de Dados 2013'!$AN496-'Base de Dados 2013'!$AH496),"")</f>
        <v/>
      </c>
      <c r="AL415" s="89" t="str">
        <f>IF(L415=1,L415*('Base de Dados 2013'!$AN496-'Base de Dados 2013'!$AH496),"")</f>
        <v/>
      </c>
      <c r="AM415" s="89" t="str">
        <f>IF(M415=1,M415*('Base de Dados 2013'!$AN496-'Base de Dados 2013'!$AH496),"")</f>
        <v/>
      </c>
      <c r="AN415" s="89" t="str">
        <f>IF(N415=1,N415*('Base de Dados 2013'!$AN496-'Base de Dados 2013'!$AH496),"")</f>
        <v/>
      </c>
      <c r="AO415" s="89" t="str">
        <f>IF(O415=1,O415*('Base de Dados 2013'!$AN496-'Base de Dados 2013'!$AH496),"")</f>
        <v/>
      </c>
      <c r="AP415" s="89" t="str">
        <f>IF(P415=1,P415*('Base de Dados 2013'!$AN496-'Base de Dados 2013'!$AH496),"")</f>
        <v/>
      </c>
      <c r="AQ415" s="89" t="str">
        <f>IF(Q415=1,Q415*('Base de Dados 2013'!$AN496-'Base de Dados 2013'!$AH496),"")</f>
        <v/>
      </c>
      <c r="AR415" s="89" t="str">
        <f>IF(R415=1,R415*('Base de Dados 2013'!$AN496-'Base de Dados 2013'!$AH496),"")</f>
        <v/>
      </c>
      <c r="AS415" s="89" t="str">
        <f>IF(S415=1,S415*('Base de Dados 2013'!$AN496-'Base de Dados 2013'!$AH496),"")</f>
        <v/>
      </c>
      <c r="AT415" s="89" t="str">
        <f>IF(T415=1,T415*('Base de Dados 2013'!$AN496-'Base de Dados 2013'!$AH496),"")</f>
        <v/>
      </c>
      <c r="AU415" s="89" t="str">
        <f>IF(U415=1,U415*('Base de Dados 2013'!$AN496-'Base de Dados 2013'!$AH496),"")</f>
        <v/>
      </c>
      <c r="AV415" s="89" t="str">
        <f>IF(V415=1,V415*('Base de Dados 2013'!$AN496-'Base de Dados 2013'!$AH496),"")</f>
        <v/>
      </c>
      <c r="AW415" s="89" t="str">
        <f>IF(W415=1,W415*('Base de Dados 2013'!$AN496-'Base de Dados 2013'!$AH496),"")</f>
        <v/>
      </c>
      <c r="AX415" s="89">
        <f>IF(X415=1,X415*('Base de Dados 2013'!$AN496-'Base de Dados 2013'!$AH496),"")</f>
        <v>28</v>
      </c>
      <c r="AY415" s="90" t="str">
        <f>IF(Y415=1,Y415*('Base de Dados 2013'!$AN496-'Base de Dados 2013'!$AH496),"")</f>
        <v/>
      </c>
      <c r="AZ415" t="str">
        <f t="shared" si="117"/>
        <v/>
      </c>
      <c r="BA415" t="str">
        <f t="shared" si="114"/>
        <v/>
      </c>
    </row>
    <row r="416" spans="1:53" x14ac:dyDescent="0.55000000000000004">
      <c r="A416" s="75" t="str">
        <f>'Base de Dados 2013'!O497</f>
        <v>USA 598</v>
      </c>
      <c r="B416" s="88" t="str">
        <f t="shared" si="130"/>
        <v/>
      </c>
      <c r="C416" s="89" t="str">
        <f t="shared" si="130"/>
        <v/>
      </c>
      <c r="D416" s="89" t="str">
        <f t="shared" si="130"/>
        <v/>
      </c>
      <c r="E416" s="89" t="str">
        <f t="shared" si="130"/>
        <v/>
      </c>
      <c r="F416" s="89" t="str">
        <f t="shared" si="130"/>
        <v/>
      </c>
      <c r="G416" s="89" t="str">
        <f t="shared" si="130"/>
        <v/>
      </c>
      <c r="H416" s="89" t="str">
        <f t="shared" si="123"/>
        <v/>
      </c>
      <c r="I416" s="89" t="str">
        <f t="shared" si="123"/>
        <v/>
      </c>
      <c r="J416" s="89" t="str">
        <f t="shared" si="121"/>
        <v/>
      </c>
      <c r="K416" s="89" t="str">
        <f t="shared" si="130"/>
        <v/>
      </c>
      <c r="L416" s="89" t="str">
        <f t="shared" si="130"/>
        <v/>
      </c>
      <c r="M416" s="89" t="str">
        <f t="shared" si="130"/>
        <v/>
      </c>
      <c r="N416" s="89">
        <f t="shared" si="124"/>
        <v>1</v>
      </c>
      <c r="O416" s="89" t="str">
        <f t="shared" si="125"/>
        <v/>
      </c>
      <c r="P416" s="89" t="str">
        <f t="shared" si="130"/>
        <v/>
      </c>
      <c r="Q416" s="89" t="str">
        <f t="shared" si="130"/>
        <v/>
      </c>
      <c r="R416" s="89" t="str">
        <f t="shared" si="130"/>
        <v/>
      </c>
      <c r="S416" s="89" t="str">
        <f t="shared" si="126"/>
        <v/>
      </c>
      <c r="T416" s="89" t="str">
        <f t="shared" si="127"/>
        <v/>
      </c>
      <c r="U416" s="89" t="str">
        <f t="shared" si="130"/>
        <v/>
      </c>
      <c r="V416" s="89" t="str">
        <f t="shared" si="130"/>
        <v/>
      </c>
      <c r="W416" s="89" t="str">
        <f t="shared" si="130"/>
        <v/>
      </c>
      <c r="X416" s="89" t="str">
        <f t="shared" si="129"/>
        <v/>
      </c>
      <c r="Y416" s="90" t="str">
        <f t="shared" si="129"/>
        <v/>
      </c>
      <c r="Z416" s="102" t="str">
        <f t="shared" si="120"/>
        <v/>
      </c>
      <c r="AB416" s="88" t="str">
        <f>IF(B416=1,B416*('Base de Dados 2013'!$AN497-'Base de Dados 2013'!$AH497),"")</f>
        <v/>
      </c>
      <c r="AC416" s="89" t="str">
        <f>IF(C416=1,C416*('Base de Dados 2013'!$AN497-'Base de Dados 2013'!$AH497),"")</f>
        <v/>
      </c>
      <c r="AD416" s="89" t="str">
        <f>IF(D416=1,D416*('Base de Dados 2013'!$AN497-'Base de Dados 2013'!$AH497),"")</f>
        <v/>
      </c>
      <c r="AE416" s="89" t="str">
        <f>IF(E416=1,E416*('Base de Dados 2013'!$AN497-'Base de Dados 2013'!$AH497),"")</f>
        <v/>
      </c>
      <c r="AF416" s="89" t="str">
        <f>IF(F416=1,F416*('Base de Dados 2013'!$AN497-'Base de Dados 2013'!$AH497),"")</f>
        <v/>
      </c>
      <c r="AG416" s="89" t="str">
        <f>IF(G416=1,G416*('Base de Dados 2013'!$AN497-'Base de Dados 2013'!$AH497),"")</f>
        <v/>
      </c>
      <c r="AH416" s="89" t="str">
        <f>IF(H416=1,H416*('Base de Dados 2013'!$AN497-'Base de Dados 2013'!$AH497),"")</f>
        <v/>
      </c>
      <c r="AI416" s="89" t="str">
        <f>IF(I416=1,I416*('Base de Dados 2013'!$AN497-'Base de Dados 2013'!$AH497),"")</f>
        <v/>
      </c>
      <c r="AJ416" s="89" t="str">
        <f>IF(J416=1,J416*('Base de Dados 2013'!$AN497-'Base de Dados 2013'!$AH497),"")</f>
        <v/>
      </c>
      <c r="AK416" s="89" t="str">
        <f>IF(K416=1,K416*('Base de Dados 2013'!$AN497-'Base de Dados 2013'!$AH497),"")</f>
        <v/>
      </c>
      <c r="AL416" s="89" t="str">
        <f>IF(L416=1,L416*('Base de Dados 2013'!$AN497-'Base de Dados 2013'!$AH497),"")</f>
        <v/>
      </c>
      <c r="AM416" s="89" t="str">
        <f>IF(M416=1,M416*('Base de Dados 2013'!$AN497-'Base de Dados 2013'!$AH497),"")</f>
        <v/>
      </c>
      <c r="AN416" s="89">
        <f>IF(N416=1,N416*('Base de Dados 2013'!$AN497-'Base de Dados 2013'!$AH497),"")</f>
        <v>66</v>
      </c>
      <c r="AO416" s="89" t="str">
        <f>IF(O416=1,O416*('Base de Dados 2013'!$AN497-'Base de Dados 2013'!$AH497),"")</f>
        <v/>
      </c>
      <c r="AP416" s="89" t="str">
        <f>IF(P416=1,P416*('Base de Dados 2013'!$AN497-'Base de Dados 2013'!$AH497),"")</f>
        <v/>
      </c>
      <c r="AQ416" s="89" t="str">
        <f>IF(Q416=1,Q416*('Base de Dados 2013'!$AN497-'Base de Dados 2013'!$AH497),"")</f>
        <v/>
      </c>
      <c r="AR416" s="89" t="str">
        <f>IF(R416=1,R416*('Base de Dados 2013'!$AN497-'Base de Dados 2013'!$AH497),"")</f>
        <v/>
      </c>
      <c r="AS416" s="89" t="str">
        <f>IF(S416=1,S416*('Base de Dados 2013'!$AN497-'Base de Dados 2013'!$AH497),"")</f>
        <v/>
      </c>
      <c r="AT416" s="89" t="str">
        <f>IF(T416=1,T416*('Base de Dados 2013'!$AN497-'Base de Dados 2013'!$AH497),"")</f>
        <v/>
      </c>
      <c r="AU416" s="89" t="str">
        <f>IF(U416=1,U416*('Base de Dados 2013'!$AN497-'Base de Dados 2013'!$AH497),"")</f>
        <v/>
      </c>
      <c r="AV416" s="89" t="str">
        <f>IF(V416=1,V416*('Base de Dados 2013'!$AN497-'Base de Dados 2013'!$AH497),"")</f>
        <v/>
      </c>
      <c r="AW416" s="89" t="str">
        <f>IF(W416=1,W416*('Base de Dados 2013'!$AN497-'Base de Dados 2013'!$AH497),"")</f>
        <v/>
      </c>
      <c r="AX416" s="89" t="str">
        <f>IF(X416=1,X416*('Base de Dados 2013'!$AN497-'Base de Dados 2013'!$AH497),"")</f>
        <v/>
      </c>
      <c r="AY416" s="90" t="str">
        <f>IF(Y416=1,Y416*('Base de Dados 2013'!$AN497-'Base de Dados 2013'!$AH497),"")</f>
        <v/>
      </c>
      <c r="AZ416" t="str">
        <f t="shared" si="117"/>
        <v/>
      </c>
      <c r="BA416" t="str">
        <f t="shared" si="114"/>
        <v/>
      </c>
    </row>
    <row r="417" spans="1:53" x14ac:dyDescent="0.55000000000000004">
      <c r="A417" s="75" t="str">
        <f>'Base de Dados 2013'!O498</f>
        <v>USB 105</v>
      </c>
      <c r="B417" s="88" t="str">
        <f t="shared" si="130"/>
        <v/>
      </c>
      <c r="C417" s="89" t="str">
        <f t="shared" si="130"/>
        <v/>
      </c>
      <c r="D417" s="89" t="str">
        <f t="shared" si="130"/>
        <v/>
      </c>
      <c r="E417" s="89" t="str">
        <f t="shared" si="130"/>
        <v/>
      </c>
      <c r="F417" s="89" t="str">
        <f t="shared" si="130"/>
        <v/>
      </c>
      <c r="G417" s="89" t="str">
        <f t="shared" si="130"/>
        <v/>
      </c>
      <c r="H417" s="89" t="str">
        <f t="shared" si="123"/>
        <v/>
      </c>
      <c r="I417" s="89" t="str">
        <f t="shared" si="123"/>
        <v/>
      </c>
      <c r="J417" s="89" t="str">
        <f t="shared" si="121"/>
        <v/>
      </c>
      <c r="K417" s="89" t="str">
        <f t="shared" si="130"/>
        <v/>
      </c>
      <c r="L417" s="89" t="str">
        <f t="shared" si="130"/>
        <v/>
      </c>
      <c r="M417" s="89" t="str">
        <f t="shared" si="130"/>
        <v/>
      </c>
      <c r="N417" s="89" t="str">
        <f t="shared" si="124"/>
        <v/>
      </c>
      <c r="O417" s="89">
        <f t="shared" si="125"/>
        <v>1</v>
      </c>
      <c r="P417" s="89" t="str">
        <f t="shared" si="130"/>
        <v/>
      </c>
      <c r="Q417" s="89" t="str">
        <f t="shared" si="130"/>
        <v/>
      </c>
      <c r="R417" s="89" t="str">
        <f t="shared" si="130"/>
        <v/>
      </c>
      <c r="S417" s="89" t="str">
        <f t="shared" si="126"/>
        <v/>
      </c>
      <c r="T417" s="89" t="str">
        <f t="shared" si="127"/>
        <v/>
      </c>
      <c r="U417" s="89" t="str">
        <f t="shared" si="130"/>
        <v/>
      </c>
      <c r="V417" s="89" t="str">
        <f t="shared" si="130"/>
        <v/>
      </c>
      <c r="W417" s="89" t="str">
        <f t="shared" si="130"/>
        <v/>
      </c>
      <c r="X417" s="89" t="str">
        <f t="shared" si="129"/>
        <v/>
      </c>
      <c r="Y417" s="90" t="str">
        <f t="shared" si="129"/>
        <v/>
      </c>
      <c r="Z417" s="102" t="str">
        <f t="shared" si="120"/>
        <v/>
      </c>
      <c r="AB417" s="88" t="str">
        <f>IF(B417=1,B417*('Base de Dados 2013'!$AN498-'Base de Dados 2013'!$AH498),"")</f>
        <v/>
      </c>
      <c r="AC417" s="89" t="str">
        <f>IF(C417=1,C417*('Base de Dados 2013'!$AN498-'Base de Dados 2013'!$AH498),"")</f>
        <v/>
      </c>
      <c r="AD417" s="89" t="str">
        <f>IF(D417=1,D417*('Base de Dados 2013'!$AN498-'Base de Dados 2013'!$AH498),"")</f>
        <v/>
      </c>
      <c r="AE417" s="89" t="str">
        <f>IF(E417=1,E417*('Base de Dados 2013'!$AN498-'Base de Dados 2013'!$AH498),"")</f>
        <v/>
      </c>
      <c r="AF417" s="89" t="str">
        <f>IF(F417=1,F417*('Base de Dados 2013'!$AN498-'Base de Dados 2013'!$AH498),"")</f>
        <v/>
      </c>
      <c r="AG417" s="89" t="str">
        <f>IF(G417=1,G417*('Base de Dados 2013'!$AN498-'Base de Dados 2013'!$AH498),"")</f>
        <v/>
      </c>
      <c r="AH417" s="89" t="str">
        <f>IF(H417=1,H417*('Base de Dados 2013'!$AN498-'Base de Dados 2013'!$AH498),"")</f>
        <v/>
      </c>
      <c r="AI417" s="89" t="str">
        <f>IF(I417=1,I417*('Base de Dados 2013'!$AN498-'Base de Dados 2013'!$AH498),"")</f>
        <v/>
      </c>
      <c r="AJ417" s="89" t="str">
        <f>IF(J417=1,J417*('Base de Dados 2013'!$AN498-'Base de Dados 2013'!$AH498),"")</f>
        <v/>
      </c>
      <c r="AK417" s="89" t="str">
        <f>IF(K417=1,K417*('Base de Dados 2013'!$AN498-'Base de Dados 2013'!$AH498),"")</f>
        <v/>
      </c>
      <c r="AL417" s="89" t="str">
        <f>IF(L417=1,L417*('Base de Dados 2013'!$AN498-'Base de Dados 2013'!$AH498),"")</f>
        <v/>
      </c>
      <c r="AM417" s="89" t="str">
        <f>IF(M417=1,M417*('Base de Dados 2013'!$AN498-'Base de Dados 2013'!$AH498),"")</f>
        <v/>
      </c>
      <c r="AN417" s="89" t="str">
        <f>IF(N417=1,N417*('Base de Dados 2013'!$AN498-'Base de Dados 2013'!$AH498),"")</f>
        <v/>
      </c>
      <c r="AO417" s="89">
        <f>IF(O417=1,O417*('Base de Dados 2013'!$AN498-'Base de Dados 2013'!$AH498),"")</f>
        <v>35</v>
      </c>
      <c r="AP417" s="89" t="str">
        <f>IF(P417=1,P417*('Base de Dados 2013'!$AN498-'Base de Dados 2013'!$AH498),"")</f>
        <v/>
      </c>
      <c r="AQ417" s="89" t="str">
        <f>IF(Q417=1,Q417*('Base de Dados 2013'!$AN498-'Base de Dados 2013'!$AH498),"")</f>
        <v/>
      </c>
      <c r="AR417" s="89" t="str">
        <f>IF(R417=1,R417*('Base de Dados 2013'!$AN498-'Base de Dados 2013'!$AH498),"")</f>
        <v/>
      </c>
      <c r="AS417" s="89" t="str">
        <f>IF(S417=1,S417*('Base de Dados 2013'!$AN498-'Base de Dados 2013'!$AH498),"")</f>
        <v/>
      </c>
      <c r="AT417" s="89" t="str">
        <f>IF(T417=1,T417*('Base de Dados 2013'!$AN498-'Base de Dados 2013'!$AH498),"")</f>
        <v/>
      </c>
      <c r="AU417" s="89" t="str">
        <f>IF(U417=1,U417*('Base de Dados 2013'!$AN498-'Base de Dados 2013'!$AH498),"")</f>
        <v/>
      </c>
      <c r="AV417" s="89" t="str">
        <f>IF(V417=1,V417*('Base de Dados 2013'!$AN498-'Base de Dados 2013'!$AH498),"")</f>
        <v/>
      </c>
      <c r="AW417" s="89" t="str">
        <f>IF(W417=1,W417*('Base de Dados 2013'!$AN498-'Base de Dados 2013'!$AH498),"")</f>
        <v/>
      </c>
      <c r="AX417" s="89" t="str">
        <f>IF(X417=1,X417*('Base de Dados 2013'!$AN498-'Base de Dados 2013'!$AH498),"")</f>
        <v/>
      </c>
      <c r="AY417" s="90" t="str">
        <f>IF(Y417=1,Y417*('Base de Dados 2013'!$AN498-'Base de Dados 2013'!$AH498),"")</f>
        <v/>
      </c>
      <c r="AZ417" t="str">
        <f t="shared" si="117"/>
        <v/>
      </c>
      <c r="BA417" t="str">
        <f t="shared" si="114"/>
        <v/>
      </c>
    </row>
    <row r="418" spans="1:53" x14ac:dyDescent="0.55000000000000004">
      <c r="A418" s="75" t="str">
        <f>'Base de Dados 2013'!O499</f>
        <v>USB 150</v>
      </c>
      <c r="B418" s="88" t="str">
        <f t="shared" si="130"/>
        <v/>
      </c>
      <c r="C418" s="89" t="str">
        <f t="shared" si="130"/>
        <v/>
      </c>
      <c r="D418" s="89" t="str">
        <f t="shared" si="130"/>
        <v/>
      </c>
      <c r="E418" s="89" t="str">
        <f t="shared" si="130"/>
        <v/>
      </c>
      <c r="F418" s="89" t="str">
        <f t="shared" si="130"/>
        <v/>
      </c>
      <c r="G418" s="89" t="str">
        <f t="shared" si="130"/>
        <v/>
      </c>
      <c r="H418" s="89" t="str">
        <f t="shared" si="123"/>
        <v/>
      </c>
      <c r="I418" s="89" t="str">
        <f t="shared" si="123"/>
        <v/>
      </c>
      <c r="J418" s="89" t="str">
        <f t="shared" si="121"/>
        <v/>
      </c>
      <c r="K418" s="89" t="str">
        <f t="shared" si="130"/>
        <v/>
      </c>
      <c r="L418" s="89" t="str">
        <f t="shared" si="130"/>
        <v/>
      </c>
      <c r="M418" s="89" t="str">
        <f t="shared" si="130"/>
        <v/>
      </c>
      <c r="N418" s="89" t="str">
        <f t="shared" si="124"/>
        <v/>
      </c>
      <c r="O418" s="89" t="str">
        <f t="shared" si="125"/>
        <v/>
      </c>
      <c r="P418" s="89">
        <f t="shared" si="130"/>
        <v>1</v>
      </c>
      <c r="Q418" s="89" t="str">
        <f t="shared" si="130"/>
        <v/>
      </c>
      <c r="R418" s="89" t="str">
        <f t="shared" si="130"/>
        <v/>
      </c>
      <c r="S418" s="89" t="str">
        <f t="shared" si="126"/>
        <v/>
      </c>
      <c r="T418" s="89" t="str">
        <f t="shared" si="127"/>
        <v/>
      </c>
      <c r="U418" s="89" t="str">
        <f t="shared" si="130"/>
        <v/>
      </c>
      <c r="V418" s="89" t="str">
        <f t="shared" si="130"/>
        <v/>
      </c>
      <c r="W418" s="89" t="str">
        <f t="shared" si="130"/>
        <v/>
      </c>
      <c r="X418" s="89" t="str">
        <f t="shared" si="129"/>
        <v/>
      </c>
      <c r="Y418" s="90" t="str">
        <f t="shared" si="129"/>
        <v/>
      </c>
      <c r="Z418" s="102" t="str">
        <f t="shared" si="120"/>
        <v/>
      </c>
      <c r="AB418" s="88" t="str">
        <f>IF(B418=1,B418*('Base de Dados 2013'!$AN499-'Base de Dados 2013'!$AH499),"")</f>
        <v/>
      </c>
      <c r="AC418" s="89" t="str">
        <f>IF(C418=1,C418*('Base de Dados 2013'!$AN499-'Base de Dados 2013'!$AH499),"")</f>
        <v/>
      </c>
      <c r="AD418" s="89" t="str">
        <f>IF(D418=1,D418*('Base de Dados 2013'!$AN499-'Base de Dados 2013'!$AH499),"")</f>
        <v/>
      </c>
      <c r="AE418" s="89" t="str">
        <f>IF(E418=1,E418*('Base de Dados 2013'!$AN499-'Base de Dados 2013'!$AH499),"")</f>
        <v/>
      </c>
      <c r="AF418" s="89" t="str">
        <f>IF(F418=1,F418*('Base de Dados 2013'!$AN499-'Base de Dados 2013'!$AH499),"")</f>
        <v/>
      </c>
      <c r="AG418" s="89" t="str">
        <f>IF(G418=1,G418*('Base de Dados 2013'!$AN499-'Base de Dados 2013'!$AH499),"")</f>
        <v/>
      </c>
      <c r="AH418" s="89" t="str">
        <f>IF(H418=1,H418*('Base de Dados 2013'!$AN499-'Base de Dados 2013'!$AH499),"")</f>
        <v/>
      </c>
      <c r="AI418" s="89" t="str">
        <f>IF(I418=1,I418*('Base de Dados 2013'!$AN499-'Base de Dados 2013'!$AH499),"")</f>
        <v/>
      </c>
      <c r="AJ418" s="89" t="str">
        <f>IF(J418=1,J418*('Base de Dados 2013'!$AN499-'Base de Dados 2013'!$AH499),"")</f>
        <v/>
      </c>
      <c r="AK418" s="89" t="str">
        <f>IF(K418=1,K418*('Base de Dados 2013'!$AN499-'Base de Dados 2013'!$AH499),"")</f>
        <v/>
      </c>
      <c r="AL418" s="89" t="str">
        <f>IF(L418=1,L418*('Base de Dados 2013'!$AN499-'Base de Dados 2013'!$AH499),"")</f>
        <v/>
      </c>
      <c r="AM418" s="89" t="str">
        <f>IF(M418=1,M418*('Base de Dados 2013'!$AN499-'Base de Dados 2013'!$AH499),"")</f>
        <v/>
      </c>
      <c r="AN418" s="89" t="str">
        <f>IF(N418=1,N418*('Base de Dados 2013'!$AN499-'Base de Dados 2013'!$AH499),"")</f>
        <v/>
      </c>
      <c r="AO418" s="89" t="str">
        <f>IF(O418=1,O418*('Base de Dados 2013'!$AN499-'Base de Dados 2013'!$AH499),"")</f>
        <v/>
      </c>
      <c r="AP418" s="89">
        <f>IF(P418=1,P418*('Base de Dados 2013'!$AN499-'Base de Dados 2013'!$AH499),"")</f>
        <v>77</v>
      </c>
      <c r="AQ418" s="89" t="str">
        <f>IF(Q418=1,Q418*('Base de Dados 2013'!$AN499-'Base de Dados 2013'!$AH499),"")</f>
        <v/>
      </c>
      <c r="AR418" s="89" t="str">
        <f>IF(R418=1,R418*('Base de Dados 2013'!$AN499-'Base de Dados 2013'!$AH499),"")</f>
        <v/>
      </c>
      <c r="AS418" s="89" t="str">
        <f>IF(S418=1,S418*('Base de Dados 2013'!$AN499-'Base de Dados 2013'!$AH499),"")</f>
        <v/>
      </c>
      <c r="AT418" s="89" t="str">
        <f>IF(T418=1,T418*('Base de Dados 2013'!$AN499-'Base de Dados 2013'!$AH499),"")</f>
        <v/>
      </c>
      <c r="AU418" s="89" t="str">
        <f>IF(U418=1,U418*('Base de Dados 2013'!$AN499-'Base de Dados 2013'!$AH499),"")</f>
        <v/>
      </c>
      <c r="AV418" s="89" t="str">
        <f>IF(V418=1,V418*('Base de Dados 2013'!$AN499-'Base de Dados 2013'!$AH499),"")</f>
        <v/>
      </c>
      <c r="AW418" s="89" t="str">
        <f>IF(W418=1,W418*('Base de Dados 2013'!$AN499-'Base de Dados 2013'!$AH499),"")</f>
        <v/>
      </c>
      <c r="AX418" s="89" t="str">
        <f>IF(X418=1,X418*('Base de Dados 2013'!$AN499-'Base de Dados 2013'!$AH499),"")</f>
        <v/>
      </c>
      <c r="AY418" s="90" t="str">
        <f>IF(Y418=1,Y418*('Base de Dados 2013'!$AN499-'Base de Dados 2013'!$AH499),"")</f>
        <v/>
      </c>
      <c r="AZ418" t="str">
        <f t="shared" si="117"/>
        <v/>
      </c>
      <c r="BA418" t="str">
        <f t="shared" ref="BA418:BA481" si="131">IF(SUM(AB418:AY418)&gt;200,"AQUI!","")</f>
        <v/>
      </c>
    </row>
    <row r="419" spans="1:53" x14ac:dyDescent="0.55000000000000004">
      <c r="A419" s="75" t="str">
        <f>'Base de Dados 2013'!O500</f>
        <v>USB 105</v>
      </c>
      <c r="B419" s="88" t="str">
        <f t="shared" si="130"/>
        <v/>
      </c>
      <c r="C419" s="89" t="str">
        <f t="shared" si="130"/>
        <v/>
      </c>
      <c r="D419" s="89" t="str">
        <f t="shared" si="130"/>
        <v/>
      </c>
      <c r="E419" s="89" t="str">
        <f t="shared" si="130"/>
        <v/>
      </c>
      <c r="F419" s="89" t="str">
        <f t="shared" si="130"/>
        <v/>
      </c>
      <c r="G419" s="89" t="str">
        <f t="shared" si="130"/>
        <v/>
      </c>
      <c r="H419" s="89" t="str">
        <f t="shared" si="123"/>
        <v/>
      </c>
      <c r="I419" s="89" t="str">
        <f t="shared" si="123"/>
        <v/>
      </c>
      <c r="J419" s="89" t="str">
        <f t="shared" si="121"/>
        <v/>
      </c>
      <c r="K419" s="89" t="str">
        <f t="shared" si="130"/>
        <v/>
      </c>
      <c r="L419" s="89" t="str">
        <f t="shared" si="130"/>
        <v/>
      </c>
      <c r="M419" s="89" t="str">
        <f t="shared" si="130"/>
        <v/>
      </c>
      <c r="N419" s="89" t="str">
        <f t="shared" si="124"/>
        <v/>
      </c>
      <c r="O419" s="89">
        <f t="shared" si="125"/>
        <v>1</v>
      </c>
      <c r="P419" s="89" t="str">
        <f t="shared" si="130"/>
        <v/>
      </c>
      <c r="Q419" s="89" t="str">
        <f t="shared" si="130"/>
        <v/>
      </c>
      <c r="R419" s="89" t="str">
        <f t="shared" si="130"/>
        <v/>
      </c>
      <c r="S419" s="89" t="str">
        <f t="shared" si="126"/>
        <v/>
      </c>
      <c r="T419" s="89" t="str">
        <f t="shared" si="127"/>
        <v/>
      </c>
      <c r="U419" s="89" t="str">
        <f t="shared" si="130"/>
        <v/>
      </c>
      <c r="V419" s="89" t="str">
        <f t="shared" si="130"/>
        <v/>
      </c>
      <c r="W419" s="89" t="str">
        <f t="shared" ref="W419:Y433" si="132">IF($A419=W$1,1,"")</f>
        <v/>
      </c>
      <c r="X419" s="89" t="str">
        <f t="shared" si="132"/>
        <v/>
      </c>
      <c r="Y419" s="90" t="str">
        <f t="shared" si="132"/>
        <v/>
      </c>
      <c r="Z419" s="102" t="str">
        <f t="shared" si="120"/>
        <v/>
      </c>
      <c r="AB419" s="88" t="str">
        <f>IF(B419=1,B419*('Base de Dados 2013'!$AN500-'Base de Dados 2013'!$AH500),"")</f>
        <v/>
      </c>
      <c r="AC419" s="89" t="str">
        <f>IF(C419=1,C419*('Base de Dados 2013'!$AN500-'Base de Dados 2013'!$AH500),"")</f>
        <v/>
      </c>
      <c r="AD419" s="89" t="str">
        <f>IF(D419=1,D419*('Base de Dados 2013'!$AN500-'Base de Dados 2013'!$AH500),"")</f>
        <v/>
      </c>
      <c r="AE419" s="89" t="str">
        <f>IF(E419=1,E419*('Base de Dados 2013'!$AN500-'Base de Dados 2013'!$AH500),"")</f>
        <v/>
      </c>
      <c r="AF419" s="89" t="str">
        <f>IF(F419=1,F419*('Base de Dados 2013'!$AN500-'Base de Dados 2013'!$AH500),"")</f>
        <v/>
      </c>
      <c r="AG419" s="89" t="str">
        <f>IF(G419=1,G419*('Base de Dados 2013'!$AN500-'Base de Dados 2013'!$AH500),"")</f>
        <v/>
      </c>
      <c r="AH419" s="89" t="str">
        <f>IF(H419=1,H419*('Base de Dados 2013'!$AN500-'Base de Dados 2013'!$AH500),"")</f>
        <v/>
      </c>
      <c r="AI419" s="89" t="str">
        <f>IF(I419=1,I419*('Base de Dados 2013'!$AN500-'Base de Dados 2013'!$AH500),"")</f>
        <v/>
      </c>
      <c r="AJ419" s="89" t="str">
        <f>IF(J419=1,J419*('Base de Dados 2013'!$AN500-'Base de Dados 2013'!$AH500),"")</f>
        <v/>
      </c>
      <c r="AK419" s="89" t="str">
        <f>IF(K419=1,K419*('Base de Dados 2013'!$AN500-'Base de Dados 2013'!$AH500),"")</f>
        <v/>
      </c>
      <c r="AL419" s="89" t="str">
        <f>IF(L419=1,L419*('Base de Dados 2013'!$AN500-'Base de Dados 2013'!$AH500),"")</f>
        <v/>
      </c>
      <c r="AM419" s="89" t="str">
        <f>IF(M419=1,M419*('Base de Dados 2013'!$AN500-'Base de Dados 2013'!$AH500),"")</f>
        <v/>
      </c>
      <c r="AN419" s="89" t="str">
        <f>IF(N419=1,N419*('Base de Dados 2013'!$AN500-'Base de Dados 2013'!$AH500),"")</f>
        <v/>
      </c>
      <c r="AO419" s="89">
        <f>IF(O419=1,O419*('Base de Dados 2013'!$AN500-'Base de Dados 2013'!$AH500),"")</f>
        <v>42</v>
      </c>
      <c r="AP419" s="89" t="str">
        <f>IF(P419=1,P419*('Base de Dados 2013'!$AN500-'Base de Dados 2013'!$AH500),"")</f>
        <v/>
      </c>
      <c r="AQ419" s="89" t="str">
        <f>IF(Q419=1,Q419*('Base de Dados 2013'!$AN500-'Base de Dados 2013'!$AH500),"")</f>
        <v/>
      </c>
      <c r="AR419" s="89" t="str">
        <f>IF(R419=1,R419*('Base de Dados 2013'!$AN500-'Base de Dados 2013'!$AH500),"")</f>
        <v/>
      </c>
      <c r="AS419" s="89" t="str">
        <f>IF(S419=1,S419*('Base de Dados 2013'!$AN500-'Base de Dados 2013'!$AH500),"")</f>
        <v/>
      </c>
      <c r="AT419" s="89" t="str">
        <f>IF(T419=1,T419*('Base de Dados 2013'!$AN500-'Base de Dados 2013'!$AH500),"")</f>
        <v/>
      </c>
      <c r="AU419" s="89" t="str">
        <f>IF(U419=1,U419*('Base de Dados 2013'!$AN500-'Base de Dados 2013'!$AH500),"")</f>
        <v/>
      </c>
      <c r="AV419" s="89" t="str">
        <f>IF(V419=1,V419*('Base de Dados 2013'!$AN500-'Base de Dados 2013'!$AH500),"")</f>
        <v/>
      </c>
      <c r="AW419" s="89" t="str">
        <f>IF(W419=1,W419*('Base de Dados 2013'!$AN500-'Base de Dados 2013'!$AH500),"")</f>
        <v/>
      </c>
      <c r="AX419" s="89" t="str">
        <f>IF(X419=1,X419*('Base de Dados 2013'!$AN500-'Base de Dados 2013'!$AH500),"")</f>
        <v/>
      </c>
      <c r="AY419" s="90" t="str">
        <f>IF(Y419=1,Y419*('Base de Dados 2013'!$AN500-'Base de Dados 2013'!$AH500),"")</f>
        <v/>
      </c>
      <c r="AZ419" t="str">
        <f t="shared" si="117"/>
        <v/>
      </c>
      <c r="BA419" t="str">
        <f t="shared" si="131"/>
        <v/>
      </c>
    </row>
    <row r="420" spans="1:53" x14ac:dyDescent="0.55000000000000004">
      <c r="A420" s="75" t="str">
        <f>'Base de Dados 2013'!O502</f>
        <v>USB 572</v>
      </c>
      <c r="B420" s="88">
        <f t="shared" ref="B420:W434" si="133">IF($A420=B$1,1,"")</f>
        <v>1</v>
      </c>
      <c r="C420" s="89" t="str">
        <f t="shared" si="133"/>
        <v/>
      </c>
      <c r="D420" s="89" t="str">
        <f t="shared" si="133"/>
        <v/>
      </c>
      <c r="E420" s="89" t="str">
        <f t="shared" si="133"/>
        <v/>
      </c>
      <c r="F420" s="89" t="str">
        <f t="shared" si="133"/>
        <v/>
      </c>
      <c r="G420" s="89" t="str">
        <f t="shared" si="133"/>
        <v/>
      </c>
      <c r="H420" s="89" t="str">
        <f t="shared" si="123"/>
        <v/>
      </c>
      <c r="I420" s="89" t="str">
        <f t="shared" si="123"/>
        <v/>
      </c>
      <c r="J420" s="89" t="str">
        <f t="shared" si="121"/>
        <v/>
      </c>
      <c r="K420" s="89" t="str">
        <f t="shared" si="133"/>
        <v/>
      </c>
      <c r="L420" s="89" t="str">
        <f t="shared" si="133"/>
        <v/>
      </c>
      <c r="M420" s="89" t="str">
        <f t="shared" si="133"/>
        <v/>
      </c>
      <c r="N420" s="89" t="str">
        <f t="shared" si="124"/>
        <v/>
      </c>
      <c r="O420" s="89" t="str">
        <f t="shared" si="125"/>
        <v/>
      </c>
      <c r="P420" s="89" t="str">
        <f t="shared" si="133"/>
        <v/>
      </c>
      <c r="Q420" s="89" t="str">
        <f t="shared" si="133"/>
        <v/>
      </c>
      <c r="R420" s="89" t="str">
        <f t="shared" si="133"/>
        <v/>
      </c>
      <c r="S420" s="89" t="str">
        <f t="shared" si="126"/>
        <v/>
      </c>
      <c r="T420" s="89" t="str">
        <f t="shared" si="127"/>
        <v/>
      </c>
      <c r="U420" s="89" t="str">
        <f t="shared" si="133"/>
        <v/>
      </c>
      <c r="V420" s="89" t="str">
        <f t="shared" si="133"/>
        <v/>
      </c>
      <c r="W420" s="89" t="str">
        <f t="shared" si="133"/>
        <v/>
      </c>
      <c r="X420" s="89" t="str">
        <f t="shared" si="132"/>
        <v/>
      </c>
      <c r="Y420" s="90" t="str">
        <f t="shared" si="132"/>
        <v/>
      </c>
      <c r="Z420" s="102" t="str">
        <f t="shared" si="120"/>
        <v/>
      </c>
      <c r="AB420" s="88">
        <f>IF(B420=1,B420*('Base de Dados 2013'!$AN502-'Base de Dados 2013'!$AH502),"")</f>
        <v>42</v>
      </c>
      <c r="AC420" s="89" t="str">
        <f>IF(C420=1,C420*('Base de Dados 2013'!$AN502-'Base de Dados 2013'!$AH502),"")</f>
        <v/>
      </c>
      <c r="AD420" s="89" t="str">
        <f>IF(D420=1,D420*('Base de Dados 2013'!$AN502-'Base de Dados 2013'!$AH502),"")</f>
        <v/>
      </c>
      <c r="AE420" s="89" t="str">
        <f>IF(E420=1,E420*('Base de Dados 2013'!$AN502-'Base de Dados 2013'!$AH502),"")</f>
        <v/>
      </c>
      <c r="AF420" s="89" t="str">
        <f>IF(F420=1,F420*('Base de Dados 2013'!$AN502-'Base de Dados 2013'!$AH502),"")</f>
        <v/>
      </c>
      <c r="AG420" s="89" t="str">
        <f>IF(G420=1,G420*('Base de Dados 2013'!$AN502-'Base de Dados 2013'!$AH502),"")</f>
        <v/>
      </c>
      <c r="AH420" s="89" t="str">
        <f>IF(H420=1,H420*('Base de Dados 2013'!$AN502-'Base de Dados 2013'!$AH502),"")</f>
        <v/>
      </c>
      <c r="AI420" s="89" t="str">
        <f>IF(I420=1,I420*('Base de Dados 2013'!$AN502-'Base de Dados 2013'!$AH502),"")</f>
        <v/>
      </c>
      <c r="AJ420" s="89" t="str">
        <f>IF(J420=1,J420*('Base de Dados 2013'!$AN502-'Base de Dados 2013'!$AH502),"")</f>
        <v/>
      </c>
      <c r="AK420" s="89" t="str">
        <f>IF(K420=1,K420*('Base de Dados 2013'!$AN502-'Base de Dados 2013'!$AH502),"")</f>
        <v/>
      </c>
      <c r="AL420" s="89" t="str">
        <f>IF(L420=1,L420*('Base de Dados 2013'!$AN502-'Base de Dados 2013'!$AH502),"")</f>
        <v/>
      </c>
      <c r="AM420" s="89" t="str">
        <f>IF(M420=1,M420*('Base de Dados 2013'!$AN502-'Base de Dados 2013'!$AH502),"")</f>
        <v/>
      </c>
      <c r="AN420" s="89" t="str">
        <f>IF(N420=1,N420*('Base de Dados 2013'!$AN502-'Base de Dados 2013'!$AH502),"")</f>
        <v/>
      </c>
      <c r="AO420" s="89" t="str">
        <f>IF(O420=1,O420*('Base de Dados 2013'!$AN502-'Base de Dados 2013'!$AH502),"")</f>
        <v/>
      </c>
      <c r="AP420" s="89" t="str">
        <f>IF(P420=1,P420*('Base de Dados 2013'!$AN502-'Base de Dados 2013'!$AH502),"")</f>
        <v/>
      </c>
      <c r="AQ420" s="89" t="str">
        <f>IF(Q420=1,Q420*('Base de Dados 2013'!$AN502-'Base de Dados 2013'!$AH502),"")</f>
        <v/>
      </c>
      <c r="AR420" s="89" t="str">
        <f>IF(R420=1,R420*('Base de Dados 2013'!$AN502-'Base de Dados 2013'!$AH502),"")</f>
        <v/>
      </c>
      <c r="AS420" s="89" t="str">
        <f>IF(S420=1,S420*('Base de Dados 2013'!$AN502-'Base de Dados 2013'!$AH502),"")</f>
        <v/>
      </c>
      <c r="AT420" s="89" t="str">
        <f>IF(T420=1,T420*('Base de Dados 2013'!$AN502-'Base de Dados 2013'!$AH502),"")</f>
        <v/>
      </c>
      <c r="AU420" s="89" t="str">
        <f>IF(U420=1,U420*('Base de Dados 2013'!$AN502-'Base de Dados 2013'!$AH502),"")</f>
        <v/>
      </c>
      <c r="AV420" s="89" t="str">
        <f>IF(V420=1,V420*('Base de Dados 2013'!$AN502-'Base de Dados 2013'!$AH502),"")</f>
        <v/>
      </c>
      <c r="AW420" s="89" t="str">
        <f>IF(W420=1,W420*('Base de Dados 2013'!$AN502-'Base de Dados 2013'!$AH502),"")</f>
        <v/>
      </c>
      <c r="AX420" s="89" t="str">
        <f>IF(X420=1,X420*('Base de Dados 2013'!$AN502-'Base de Dados 2013'!$AH502),"")</f>
        <v/>
      </c>
      <c r="AY420" s="90" t="str">
        <f>IF(Y420=1,Y420*('Base de Dados 2013'!$AN502-'Base de Dados 2013'!$AH502),"")</f>
        <v/>
      </c>
      <c r="AZ420" t="str">
        <f t="shared" si="117"/>
        <v/>
      </c>
      <c r="BA420" t="str">
        <f t="shared" si="131"/>
        <v/>
      </c>
    </row>
    <row r="421" spans="1:53" x14ac:dyDescent="0.55000000000000004">
      <c r="A421" s="75" t="str">
        <f>'Base de Dados 2013'!O503</f>
        <v>USB 105</v>
      </c>
      <c r="B421" s="88" t="str">
        <f t="shared" si="133"/>
        <v/>
      </c>
      <c r="C421" s="89" t="str">
        <f t="shared" si="133"/>
        <v/>
      </c>
      <c r="D421" s="89" t="str">
        <f t="shared" si="133"/>
        <v/>
      </c>
      <c r="E421" s="89" t="str">
        <f t="shared" si="133"/>
        <v/>
      </c>
      <c r="F421" s="89" t="str">
        <f t="shared" si="133"/>
        <v/>
      </c>
      <c r="G421" s="89" t="str">
        <f t="shared" si="133"/>
        <v/>
      </c>
      <c r="H421" s="89" t="str">
        <f t="shared" si="123"/>
        <v/>
      </c>
      <c r="I421" s="89" t="str">
        <f t="shared" si="123"/>
        <v/>
      </c>
      <c r="J421" s="89" t="str">
        <f t="shared" si="121"/>
        <v/>
      </c>
      <c r="K421" s="89" t="str">
        <f t="shared" si="133"/>
        <v/>
      </c>
      <c r="L421" s="89" t="str">
        <f t="shared" si="133"/>
        <v/>
      </c>
      <c r="M421" s="89" t="str">
        <f t="shared" si="133"/>
        <v/>
      </c>
      <c r="N421" s="89" t="str">
        <f t="shared" si="124"/>
        <v/>
      </c>
      <c r="O421" s="89">
        <f t="shared" si="125"/>
        <v>1</v>
      </c>
      <c r="P421" s="89" t="str">
        <f t="shared" si="133"/>
        <v/>
      </c>
      <c r="Q421" s="89" t="str">
        <f t="shared" si="133"/>
        <v/>
      </c>
      <c r="R421" s="89" t="str">
        <f t="shared" si="133"/>
        <v/>
      </c>
      <c r="S421" s="89" t="str">
        <f t="shared" si="126"/>
        <v/>
      </c>
      <c r="T421" s="89" t="str">
        <f t="shared" si="127"/>
        <v/>
      </c>
      <c r="U421" s="89" t="str">
        <f t="shared" si="133"/>
        <v/>
      </c>
      <c r="V421" s="89" t="str">
        <f t="shared" si="133"/>
        <v/>
      </c>
      <c r="W421" s="89" t="str">
        <f t="shared" si="133"/>
        <v/>
      </c>
      <c r="X421" s="89" t="str">
        <f t="shared" si="132"/>
        <v/>
      </c>
      <c r="Y421" s="90" t="str">
        <f t="shared" si="132"/>
        <v/>
      </c>
      <c r="Z421" s="102" t="str">
        <f t="shared" si="120"/>
        <v/>
      </c>
      <c r="AB421" s="88" t="str">
        <f>IF(B421=1,B421*('Base de Dados 2013'!$AN503-'Base de Dados 2013'!$AH503),"")</f>
        <v/>
      </c>
      <c r="AC421" s="89" t="str">
        <f>IF(C421=1,C421*('Base de Dados 2013'!$AN503-'Base de Dados 2013'!$AH503),"")</f>
        <v/>
      </c>
      <c r="AD421" s="89" t="str">
        <f>IF(D421=1,D421*('Base de Dados 2013'!$AN503-'Base de Dados 2013'!$AH503),"")</f>
        <v/>
      </c>
      <c r="AE421" s="89" t="str">
        <f>IF(E421=1,E421*('Base de Dados 2013'!$AN503-'Base de Dados 2013'!$AH503),"")</f>
        <v/>
      </c>
      <c r="AF421" s="89" t="str">
        <f>IF(F421=1,F421*('Base de Dados 2013'!$AN503-'Base de Dados 2013'!$AH503),"")</f>
        <v/>
      </c>
      <c r="AG421" s="89" t="str">
        <f>IF(G421=1,G421*('Base de Dados 2013'!$AN503-'Base de Dados 2013'!$AH503),"")</f>
        <v/>
      </c>
      <c r="AH421" s="89" t="str">
        <f>IF(H421=1,H421*('Base de Dados 2013'!$AN503-'Base de Dados 2013'!$AH503),"")</f>
        <v/>
      </c>
      <c r="AI421" s="89" t="str">
        <f>IF(I421=1,I421*('Base de Dados 2013'!$AN503-'Base de Dados 2013'!$AH503),"")</f>
        <v/>
      </c>
      <c r="AJ421" s="89" t="str">
        <f>IF(J421=1,J421*('Base de Dados 2013'!$AN503-'Base de Dados 2013'!$AH503),"")</f>
        <v/>
      </c>
      <c r="AK421" s="89" t="str">
        <f>IF(K421=1,K421*('Base de Dados 2013'!$AN503-'Base de Dados 2013'!$AH503),"")</f>
        <v/>
      </c>
      <c r="AL421" s="89" t="str">
        <f>IF(L421=1,L421*('Base de Dados 2013'!$AN503-'Base de Dados 2013'!$AH503),"")</f>
        <v/>
      </c>
      <c r="AM421" s="89" t="str">
        <f>IF(M421=1,M421*('Base de Dados 2013'!$AN503-'Base de Dados 2013'!$AH503),"")</f>
        <v/>
      </c>
      <c r="AN421" s="89" t="str">
        <f>IF(N421=1,N421*('Base de Dados 2013'!$AN503-'Base de Dados 2013'!$AH503),"")</f>
        <v/>
      </c>
      <c r="AO421" s="89">
        <f>IF(O421=1,O421*('Base de Dados 2013'!$AN503-'Base de Dados 2013'!$AH503),"")</f>
        <v>36</v>
      </c>
      <c r="AP421" s="89" t="str">
        <f>IF(P421=1,P421*('Base de Dados 2013'!$AN503-'Base de Dados 2013'!$AH503),"")</f>
        <v/>
      </c>
      <c r="AQ421" s="89" t="str">
        <f>IF(Q421=1,Q421*('Base de Dados 2013'!$AN503-'Base de Dados 2013'!$AH503),"")</f>
        <v/>
      </c>
      <c r="AR421" s="89" t="str">
        <f>IF(R421=1,R421*('Base de Dados 2013'!$AN503-'Base de Dados 2013'!$AH503),"")</f>
        <v/>
      </c>
      <c r="AS421" s="89" t="str">
        <f>IF(S421=1,S421*('Base de Dados 2013'!$AN503-'Base de Dados 2013'!$AH503),"")</f>
        <v/>
      </c>
      <c r="AT421" s="89" t="str">
        <f>IF(T421=1,T421*('Base de Dados 2013'!$AN503-'Base de Dados 2013'!$AH503),"")</f>
        <v/>
      </c>
      <c r="AU421" s="89" t="str">
        <f>IF(U421=1,U421*('Base de Dados 2013'!$AN503-'Base de Dados 2013'!$AH503),"")</f>
        <v/>
      </c>
      <c r="AV421" s="89" t="str">
        <f>IF(V421=1,V421*('Base de Dados 2013'!$AN503-'Base de Dados 2013'!$AH503),"")</f>
        <v/>
      </c>
      <c r="AW421" s="89" t="str">
        <f>IF(W421=1,W421*('Base de Dados 2013'!$AN503-'Base de Dados 2013'!$AH503),"")</f>
        <v/>
      </c>
      <c r="AX421" s="89" t="str">
        <f>IF(X421=1,X421*('Base de Dados 2013'!$AN503-'Base de Dados 2013'!$AH503),"")</f>
        <v/>
      </c>
      <c r="AY421" s="90" t="str">
        <f>IF(Y421=1,Y421*('Base de Dados 2013'!$AN503-'Base de Dados 2013'!$AH503),"")</f>
        <v/>
      </c>
      <c r="AZ421" t="str">
        <f t="shared" si="117"/>
        <v/>
      </c>
      <c r="BA421" t="str">
        <f t="shared" si="131"/>
        <v/>
      </c>
    </row>
    <row r="422" spans="1:53" x14ac:dyDescent="0.55000000000000004">
      <c r="A422" s="75" t="str">
        <f>'Base de Dados 2013'!O504</f>
        <v>USB 150</v>
      </c>
      <c r="B422" s="88" t="str">
        <f t="shared" si="133"/>
        <v/>
      </c>
      <c r="C422" s="89" t="str">
        <f t="shared" si="133"/>
        <v/>
      </c>
      <c r="D422" s="89" t="str">
        <f t="shared" si="133"/>
        <v/>
      </c>
      <c r="E422" s="89" t="str">
        <f t="shared" si="133"/>
        <v/>
      </c>
      <c r="F422" s="89" t="str">
        <f t="shared" si="133"/>
        <v/>
      </c>
      <c r="G422" s="89" t="str">
        <f t="shared" si="133"/>
        <v/>
      </c>
      <c r="H422" s="89" t="str">
        <f t="shared" si="123"/>
        <v/>
      </c>
      <c r="I422" s="89" t="str">
        <f t="shared" si="123"/>
        <v/>
      </c>
      <c r="J422" s="89" t="str">
        <f t="shared" si="121"/>
        <v/>
      </c>
      <c r="K422" s="89" t="str">
        <f t="shared" si="133"/>
        <v/>
      </c>
      <c r="L422" s="89" t="str">
        <f t="shared" si="133"/>
        <v/>
      </c>
      <c r="M422" s="89" t="str">
        <f t="shared" si="133"/>
        <v/>
      </c>
      <c r="N422" s="89" t="str">
        <f t="shared" si="124"/>
        <v/>
      </c>
      <c r="O422" s="89" t="str">
        <f t="shared" si="125"/>
        <v/>
      </c>
      <c r="P422" s="89">
        <f t="shared" si="133"/>
        <v>1</v>
      </c>
      <c r="Q422" s="89" t="str">
        <f t="shared" si="133"/>
        <v/>
      </c>
      <c r="R422" s="89" t="str">
        <f t="shared" si="133"/>
        <v/>
      </c>
      <c r="S422" s="89" t="str">
        <f t="shared" si="126"/>
        <v/>
      </c>
      <c r="T422" s="89" t="str">
        <f t="shared" si="127"/>
        <v/>
      </c>
      <c r="U422" s="89" t="str">
        <f t="shared" si="133"/>
        <v/>
      </c>
      <c r="V422" s="89" t="str">
        <f t="shared" si="133"/>
        <v/>
      </c>
      <c r="W422" s="89" t="str">
        <f t="shared" si="133"/>
        <v/>
      </c>
      <c r="X422" s="89" t="str">
        <f t="shared" si="132"/>
        <v/>
      </c>
      <c r="Y422" s="90" t="str">
        <f t="shared" si="132"/>
        <v/>
      </c>
      <c r="Z422" s="102" t="str">
        <f t="shared" si="120"/>
        <v/>
      </c>
      <c r="AB422" s="88" t="str">
        <f>IF(B422=1,B422*('Base de Dados 2013'!$AN504-'Base de Dados 2013'!$AH504),"")</f>
        <v/>
      </c>
      <c r="AC422" s="89" t="str">
        <f>IF(C422=1,C422*('Base de Dados 2013'!$AN504-'Base de Dados 2013'!$AH504),"")</f>
        <v/>
      </c>
      <c r="AD422" s="89" t="str">
        <f>IF(D422=1,D422*('Base de Dados 2013'!$AN504-'Base de Dados 2013'!$AH504),"")</f>
        <v/>
      </c>
      <c r="AE422" s="89" t="str">
        <f>IF(E422=1,E422*('Base de Dados 2013'!$AN504-'Base de Dados 2013'!$AH504),"")</f>
        <v/>
      </c>
      <c r="AF422" s="89" t="str">
        <f>IF(F422=1,F422*('Base de Dados 2013'!$AN504-'Base de Dados 2013'!$AH504),"")</f>
        <v/>
      </c>
      <c r="AG422" s="89" t="str">
        <f>IF(G422=1,G422*('Base de Dados 2013'!$AN504-'Base de Dados 2013'!$AH504),"")</f>
        <v/>
      </c>
      <c r="AH422" s="89" t="str">
        <f>IF(H422=1,H422*('Base de Dados 2013'!$AN504-'Base de Dados 2013'!$AH504),"")</f>
        <v/>
      </c>
      <c r="AI422" s="89" t="str">
        <f>IF(I422=1,I422*('Base de Dados 2013'!$AN504-'Base de Dados 2013'!$AH504),"")</f>
        <v/>
      </c>
      <c r="AJ422" s="89" t="str">
        <f>IF(J422=1,J422*('Base de Dados 2013'!$AN504-'Base de Dados 2013'!$AH504),"")</f>
        <v/>
      </c>
      <c r="AK422" s="89" t="str">
        <f>IF(K422=1,K422*('Base de Dados 2013'!$AN504-'Base de Dados 2013'!$AH504),"")</f>
        <v/>
      </c>
      <c r="AL422" s="89" t="str">
        <f>IF(L422=1,L422*('Base de Dados 2013'!$AN504-'Base de Dados 2013'!$AH504),"")</f>
        <v/>
      </c>
      <c r="AM422" s="89" t="str">
        <f>IF(M422=1,M422*('Base de Dados 2013'!$AN504-'Base de Dados 2013'!$AH504),"")</f>
        <v/>
      </c>
      <c r="AN422" s="89" t="str">
        <f>IF(N422=1,N422*('Base de Dados 2013'!$AN504-'Base de Dados 2013'!$AH504),"")</f>
        <v/>
      </c>
      <c r="AO422" s="89" t="str">
        <f>IF(O422=1,O422*('Base de Dados 2013'!$AN504-'Base de Dados 2013'!$AH504),"")</f>
        <v/>
      </c>
      <c r="AP422" s="89">
        <f>IF(P422=1,P422*('Base de Dados 2013'!$AN504-'Base de Dados 2013'!$AH504),"")</f>
        <v>33</v>
      </c>
      <c r="AQ422" s="89" t="str">
        <f>IF(Q422=1,Q422*('Base de Dados 2013'!$AN504-'Base de Dados 2013'!$AH504),"")</f>
        <v/>
      </c>
      <c r="AR422" s="89" t="str">
        <f>IF(R422=1,R422*('Base de Dados 2013'!$AN504-'Base de Dados 2013'!$AH504),"")</f>
        <v/>
      </c>
      <c r="AS422" s="89" t="str">
        <f>IF(S422=1,S422*('Base de Dados 2013'!$AN504-'Base de Dados 2013'!$AH504),"")</f>
        <v/>
      </c>
      <c r="AT422" s="89" t="str">
        <f>IF(T422=1,T422*('Base de Dados 2013'!$AN504-'Base de Dados 2013'!$AH504),"")</f>
        <v/>
      </c>
      <c r="AU422" s="89" t="str">
        <f>IF(U422=1,U422*('Base de Dados 2013'!$AN504-'Base de Dados 2013'!$AH504),"")</f>
        <v/>
      </c>
      <c r="AV422" s="89" t="str">
        <f>IF(V422=1,V422*('Base de Dados 2013'!$AN504-'Base de Dados 2013'!$AH504),"")</f>
        <v/>
      </c>
      <c r="AW422" s="89" t="str">
        <f>IF(W422=1,W422*('Base de Dados 2013'!$AN504-'Base de Dados 2013'!$AH504),"")</f>
        <v/>
      </c>
      <c r="AX422" s="89" t="str">
        <f>IF(X422=1,X422*('Base de Dados 2013'!$AN504-'Base de Dados 2013'!$AH504),"")</f>
        <v/>
      </c>
      <c r="AY422" s="90" t="str">
        <f>IF(Y422=1,Y422*('Base de Dados 2013'!$AN504-'Base de Dados 2013'!$AH504),"")</f>
        <v/>
      </c>
      <c r="AZ422" t="str">
        <f t="shared" si="117"/>
        <v/>
      </c>
      <c r="BA422" t="str">
        <f t="shared" si="131"/>
        <v/>
      </c>
    </row>
    <row r="423" spans="1:53" x14ac:dyDescent="0.55000000000000004">
      <c r="A423" s="75" t="str">
        <f>'Base de Dados 2013'!O505</f>
        <v>AG 245</v>
      </c>
      <c r="B423" s="88" t="str">
        <f t="shared" si="133"/>
        <v/>
      </c>
      <c r="C423" s="89" t="str">
        <f t="shared" si="133"/>
        <v/>
      </c>
      <c r="D423" s="89" t="str">
        <f t="shared" si="133"/>
        <v/>
      </c>
      <c r="E423" s="89" t="str">
        <f t="shared" si="133"/>
        <v/>
      </c>
      <c r="F423" s="89" t="str">
        <f t="shared" si="133"/>
        <v/>
      </c>
      <c r="G423" s="89" t="str">
        <f t="shared" si="133"/>
        <v/>
      </c>
      <c r="H423" s="89" t="str">
        <f t="shared" si="123"/>
        <v/>
      </c>
      <c r="I423" s="89" t="str">
        <f t="shared" si="123"/>
        <v/>
      </c>
      <c r="J423" s="89" t="str">
        <f t="shared" si="121"/>
        <v/>
      </c>
      <c r="K423" s="89" t="str">
        <f t="shared" si="133"/>
        <v/>
      </c>
      <c r="L423" s="89" t="str">
        <f t="shared" si="133"/>
        <v/>
      </c>
      <c r="M423" s="89" t="str">
        <f t="shared" si="133"/>
        <v/>
      </c>
      <c r="N423" s="89" t="str">
        <f t="shared" si="124"/>
        <v/>
      </c>
      <c r="O423" s="89" t="str">
        <f t="shared" si="125"/>
        <v/>
      </c>
      <c r="P423" s="89" t="str">
        <f t="shared" si="133"/>
        <v/>
      </c>
      <c r="Q423" s="89" t="str">
        <f t="shared" si="133"/>
        <v/>
      </c>
      <c r="R423" s="89" t="str">
        <f t="shared" si="133"/>
        <v/>
      </c>
      <c r="S423" s="89" t="str">
        <f t="shared" si="126"/>
        <v/>
      </c>
      <c r="T423" s="89" t="str">
        <f t="shared" si="127"/>
        <v/>
      </c>
      <c r="U423" s="89" t="str">
        <f t="shared" si="133"/>
        <v/>
      </c>
      <c r="V423" s="89" t="str">
        <f t="shared" si="133"/>
        <v/>
      </c>
      <c r="W423" s="89" t="str">
        <f t="shared" si="133"/>
        <v/>
      </c>
      <c r="X423" s="89">
        <f t="shared" si="132"/>
        <v>1</v>
      </c>
      <c r="Y423" s="90" t="str">
        <f t="shared" si="132"/>
        <v/>
      </c>
      <c r="Z423" s="102" t="str">
        <f t="shared" si="120"/>
        <v/>
      </c>
      <c r="AB423" s="88" t="str">
        <f>IF(B423=1,B423*('Base de Dados 2013'!$AN505-'Base de Dados 2013'!$AH505),"")</f>
        <v/>
      </c>
      <c r="AC423" s="89" t="str">
        <f>IF(C423=1,C423*('Base de Dados 2013'!$AN505-'Base de Dados 2013'!$AH505),"")</f>
        <v/>
      </c>
      <c r="AD423" s="89" t="str">
        <f>IF(D423=1,D423*('Base de Dados 2013'!$AN505-'Base de Dados 2013'!$AH505),"")</f>
        <v/>
      </c>
      <c r="AE423" s="89" t="str">
        <f>IF(E423=1,E423*('Base de Dados 2013'!$AN505-'Base de Dados 2013'!$AH505),"")</f>
        <v/>
      </c>
      <c r="AF423" s="89" t="str">
        <f>IF(F423=1,F423*('Base de Dados 2013'!$AN505-'Base de Dados 2013'!$AH505),"")</f>
        <v/>
      </c>
      <c r="AG423" s="89" t="str">
        <f>IF(G423=1,G423*('Base de Dados 2013'!$AN505-'Base de Dados 2013'!$AH505),"")</f>
        <v/>
      </c>
      <c r="AH423" s="89" t="str">
        <f>IF(H423=1,H423*('Base de Dados 2013'!$AN505-'Base de Dados 2013'!$AH505),"")</f>
        <v/>
      </c>
      <c r="AI423" s="89" t="str">
        <f>IF(I423=1,I423*('Base de Dados 2013'!$AN505-'Base de Dados 2013'!$AH505),"")</f>
        <v/>
      </c>
      <c r="AJ423" s="89" t="str">
        <f>IF(J423=1,J423*('Base de Dados 2013'!$AN505-'Base de Dados 2013'!$AH505),"")</f>
        <v/>
      </c>
      <c r="AK423" s="89" t="str">
        <f>IF(K423=1,K423*('Base de Dados 2013'!$AN505-'Base de Dados 2013'!$AH505),"")</f>
        <v/>
      </c>
      <c r="AL423" s="89" t="str">
        <f>IF(L423=1,L423*('Base de Dados 2013'!$AN505-'Base de Dados 2013'!$AH505),"")</f>
        <v/>
      </c>
      <c r="AM423" s="89" t="str">
        <f>IF(M423=1,M423*('Base de Dados 2013'!$AN505-'Base de Dados 2013'!$AH505),"")</f>
        <v/>
      </c>
      <c r="AN423" s="89" t="str">
        <f>IF(N423=1,N423*('Base de Dados 2013'!$AN505-'Base de Dados 2013'!$AH505),"")</f>
        <v/>
      </c>
      <c r="AO423" s="89" t="str">
        <f>IF(O423=1,O423*('Base de Dados 2013'!$AN505-'Base de Dados 2013'!$AH505),"")</f>
        <v/>
      </c>
      <c r="AP423" s="89" t="str">
        <f>IF(P423=1,P423*('Base de Dados 2013'!$AN505-'Base de Dados 2013'!$AH505),"")</f>
        <v/>
      </c>
      <c r="AQ423" s="89" t="str">
        <f>IF(Q423=1,Q423*('Base de Dados 2013'!$AN505-'Base de Dados 2013'!$AH505),"")</f>
        <v/>
      </c>
      <c r="AR423" s="89" t="str">
        <f>IF(R423=1,R423*('Base de Dados 2013'!$AN505-'Base de Dados 2013'!$AH505),"")</f>
        <v/>
      </c>
      <c r="AS423" s="89" t="str">
        <f>IF(S423=1,S423*('Base de Dados 2013'!$AN505-'Base de Dados 2013'!$AH505),"")</f>
        <v/>
      </c>
      <c r="AT423" s="89" t="str">
        <f>IF(T423=1,T423*('Base de Dados 2013'!$AN505-'Base de Dados 2013'!$AH505),"")</f>
        <v/>
      </c>
      <c r="AU423" s="89" t="str">
        <f>IF(U423=1,U423*('Base de Dados 2013'!$AN505-'Base de Dados 2013'!$AH505),"")</f>
        <v/>
      </c>
      <c r="AV423" s="89" t="str">
        <f>IF(V423=1,V423*('Base de Dados 2013'!$AN505-'Base de Dados 2013'!$AH505),"")</f>
        <v/>
      </c>
      <c r="AW423" s="89" t="str">
        <f>IF(W423=1,W423*('Base de Dados 2013'!$AN505-'Base de Dados 2013'!$AH505),"")</f>
        <v/>
      </c>
      <c r="AX423" s="89">
        <f>IF(X423=1,X423*('Base de Dados 2013'!$AN505-'Base de Dados 2013'!$AH505),"")</f>
        <v>35</v>
      </c>
      <c r="AY423" s="90" t="str">
        <f>IF(Y423=1,Y423*('Base de Dados 2013'!$AN505-'Base de Dados 2013'!$AH505),"")</f>
        <v/>
      </c>
      <c r="AZ423" t="str">
        <f t="shared" si="117"/>
        <v/>
      </c>
      <c r="BA423" t="str">
        <f t="shared" si="131"/>
        <v/>
      </c>
    </row>
    <row r="424" spans="1:53" x14ac:dyDescent="0.55000000000000004">
      <c r="A424" s="75" t="str">
        <f>'Base de Dados 2013'!O506</f>
        <v>DT 227</v>
      </c>
      <c r="B424" s="88" t="str">
        <f t="shared" si="133"/>
        <v/>
      </c>
      <c r="C424" s="89" t="str">
        <f t="shared" si="133"/>
        <v/>
      </c>
      <c r="D424" s="89" t="str">
        <f t="shared" si="133"/>
        <v/>
      </c>
      <c r="E424" s="89" t="str">
        <f t="shared" si="133"/>
        <v/>
      </c>
      <c r="F424" s="89" t="str">
        <f t="shared" si="133"/>
        <v/>
      </c>
      <c r="G424" s="89" t="str">
        <f t="shared" si="133"/>
        <v/>
      </c>
      <c r="H424" s="89" t="str">
        <f t="shared" si="123"/>
        <v/>
      </c>
      <c r="I424" s="89" t="str">
        <f t="shared" si="123"/>
        <v/>
      </c>
      <c r="J424" s="89" t="str">
        <f t="shared" si="121"/>
        <v/>
      </c>
      <c r="K424" s="89" t="str">
        <f t="shared" si="133"/>
        <v/>
      </c>
      <c r="L424" s="89" t="str">
        <f t="shared" si="133"/>
        <v/>
      </c>
      <c r="M424" s="89" t="str">
        <f t="shared" si="133"/>
        <v/>
      </c>
      <c r="N424" s="89" t="str">
        <f t="shared" si="124"/>
        <v/>
      </c>
      <c r="O424" s="89" t="str">
        <f t="shared" si="125"/>
        <v/>
      </c>
      <c r="P424" s="89" t="str">
        <f t="shared" si="133"/>
        <v/>
      </c>
      <c r="Q424" s="89" t="str">
        <f t="shared" si="133"/>
        <v/>
      </c>
      <c r="R424" s="89" t="str">
        <f t="shared" si="133"/>
        <v/>
      </c>
      <c r="S424" s="89" t="str">
        <f t="shared" si="126"/>
        <v/>
      </c>
      <c r="T424" s="89">
        <f t="shared" si="127"/>
        <v>1</v>
      </c>
      <c r="U424" s="89" t="str">
        <f t="shared" si="133"/>
        <v/>
      </c>
      <c r="V424" s="89" t="str">
        <f t="shared" si="133"/>
        <v/>
      </c>
      <c r="W424" s="89" t="str">
        <f t="shared" si="133"/>
        <v/>
      </c>
      <c r="X424" s="89" t="str">
        <f t="shared" si="132"/>
        <v/>
      </c>
      <c r="Y424" s="90" t="str">
        <f t="shared" si="132"/>
        <v/>
      </c>
      <c r="Z424" s="102" t="str">
        <f t="shared" si="120"/>
        <v/>
      </c>
      <c r="AB424" s="88" t="str">
        <f>IF(B424=1,B424*('Base de Dados 2013'!$AN506-'Base de Dados 2013'!$AH506),"")</f>
        <v/>
      </c>
      <c r="AC424" s="89" t="str">
        <f>IF(C424=1,C424*('Base de Dados 2013'!$AN506-'Base de Dados 2013'!$AH506),"")</f>
        <v/>
      </c>
      <c r="AD424" s="89" t="str">
        <f>IF(D424=1,D424*('Base de Dados 2013'!$AN506-'Base de Dados 2013'!$AH506),"")</f>
        <v/>
      </c>
      <c r="AE424" s="89" t="str">
        <f>IF(E424=1,E424*('Base de Dados 2013'!$AN506-'Base de Dados 2013'!$AH506),"")</f>
        <v/>
      </c>
      <c r="AF424" s="89" t="str">
        <f>IF(F424=1,F424*('Base de Dados 2013'!$AN506-'Base de Dados 2013'!$AH506),"")</f>
        <v/>
      </c>
      <c r="AG424" s="89" t="str">
        <f>IF(G424=1,G424*('Base de Dados 2013'!$AN506-'Base de Dados 2013'!$AH506),"")</f>
        <v/>
      </c>
      <c r="AH424" s="89" t="str">
        <f>IF(H424=1,H424*('Base de Dados 2013'!$AN506-'Base de Dados 2013'!$AH506),"")</f>
        <v/>
      </c>
      <c r="AI424" s="89" t="str">
        <f>IF(I424=1,I424*('Base de Dados 2013'!$AN506-'Base de Dados 2013'!$AH506),"")</f>
        <v/>
      </c>
      <c r="AJ424" s="89" t="str">
        <f>IF(J424=1,J424*('Base de Dados 2013'!$AN506-'Base de Dados 2013'!$AH506),"")</f>
        <v/>
      </c>
      <c r="AK424" s="89" t="str">
        <f>IF(K424=1,K424*('Base de Dados 2013'!$AN506-'Base de Dados 2013'!$AH506),"")</f>
        <v/>
      </c>
      <c r="AL424" s="89" t="str">
        <f>IF(L424=1,L424*('Base de Dados 2013'!$AN506-'Base de Dados 2013'!$AH506),"")</f>
        <v/>
      </c>
      <c r="AM424" s="89" t="str">
        <f>IF(M424=1,M424*('Base de Dados 2013'!$AN506-'Base de Dados 2013'!$AH506),"")</f>
        <v/>
      </c>
      <c r="AN424" s="89" t="str">
        <f>IF(N424=1,N424*('Base de Dados 2013'!$AN506-'Base de Dados 2013'!$AH506),"")</f>
        <v/>
      </c>
      <c r="AO424" s="89" t="str">
        <f>IF(O424=1,O424*('Base de Dados 2013'!$AN506-'Base de Dados 2013'!$AH506),"")</f>
        <v/>
      </c>
      <c r="AP424" s="89" t="str">
        <f>IF(P424=1,P424*('Base de Dados 2013'!$AN506-'Base de Dados 2013'!$AH506),"")</f>
        <v/>
      </c>
      <c r="AQ424" s="89" t="str">
        <f>IF(Q424=1,Q424*('Base de Dados 2013'!$AN506-'Base de Dados 2013'!$AH506),"")</f>
        <v/>
      </c>
      <c r="AR424" s="89" t="str">
        <f>IF(R424=1,R424*('Base de Dados 2013'!$AN506-'Base de Dados 2013'!$AH506),"")</f>
        <v/>
      </c>
      <c r="AS424" s="89" t="str">
        <f>IF(S424=1,S424*('Base de Dados 2013'!$AN506-'Base de Dados 2013'!$AH506),"")</f>
        <v/>
      </c>
      <c r="AT424" s="89">
        <f>IF(T424=1,T424*('Base de Dados 2013'!$AN506-'Base de Dados 2013'!$AH506),"")</f>
        <v>41</v>
      </c>
      <c r="AU424" s="89" t="str">
        <f>IF(U424=1,U424*('Base de Dados 2013'!$AN506-'Base de Dados 2013'!$AH506),"")</f>
        <v/>
      </c>
      <c r="AV424" s="89" t="str">
        <f>IF(V424=1,V424*('Base de Dados 2013'!$AN506-'Base de Dados 2013'!$AH506),"")</f>
        <v/>
      </c>
      <c r="AW424" s="89" t="str">
        <f>IF(W424=1,W424*('Base de Dados 2013'!$AN506-'Base de Dados 2013'!$AH506),"")</f>
        <v/>
      </c>
      <c r="AX424" s="89" t="str">
        <f>IF(X424=1,X424*('Base de Dados 2013'!$AN506-'Base de Dados 2013'!$AH506),"")</f>
        <v/>
      </c>
      <c r="AY424" s="90" t="str">
        <f>IF(Y424=1,Y424*('Base de Dados 2013'!$AN506-'Base de Dados 2013'!$AH506),"")</f>
        <v/>
      </c>
      <c r="AZ424" t="str">
        <f t="shared" ref="AZ424:AZ487" si="134">IF(SUM(AB424:AY424)&lt;=0,"AQUI!","")</f>
        <v/>
      </c>
      <c r="BA424" t="str">
        <f t="shared" si="131"/>
        <v/>
      </c>
    </row>
    <row r="425" spans="1:53" x14ac:dyDescent="0.55000000000000004">
      <c r="A425" s="75" t="str">
        <f>'Base de Dados 2013'!O507</f>
        <v>Arl 1973</v>
      </c>
      <c r="B425" s="88" t="str">
        <f t="shared" si="133"/>
        <v/>
      </c>
      <c r="C425" s="89" t="str">
        <f t="shared" si="133"/>
        <v/>
      </c>
      <c r="D425" s="89" t="str">
        <f t="shared" si="133"/>
        <v/>
      </c>
      <c r="E425" s="89" t="str">
        <f t="shared" si="133"/>
        <v/>
      </c>
      <c r="F425" s="89" t="str">
        <f t="shared" si="133"/>
        <v/>
      </c>
      <c r="G425" s="89" t="str">
        <f t="shared" si="133"/>
        <v/>
      </c>
      <c r="H425" s="89" t="str">
        <f t="shared" si="123"/>
        <v/>
      </c>
      <c r="I425" s="89" t="str">
        <f t="shared" si="123"/>
        <v/>
      </c>
      <c r="J425" s="89" t="str">
        <f t="shared" si="121"/>
        <v/>
      </c>
      <c r="K425" s="89" t="str">
        <f t="shared" si="133"/>
        <v/>
      </c>
      <c r="L425" s="89" t="str">
        <f t="shared" si="133"/>
        <v/>
      </c>
      <c r="M425" s="89" t="str">
        <f t="shared" si="133"/>
        <v/>
      </c>
      <c r="N425" s="89" t="str">
        <f t="shared" si="124"/>
        <v/>
      </c>
      <c r="O425" s="89" t="str">
        <f t="shared" si="125"/>
        <v/>
      </c>
      <c r="P425" s="89" t="str">
        <f t="shared" si="133"/>
        <v/>
      </c>
      <c r="Q425" s="89" t="str">
        <f t="shared" si="133"/>
        <v/>
      </c>
      <c r="R425" s="89" t="str">
        <f t="shared" si="133"/>
        <v/>
      </c>
      <c r="S425" s="89" t="str">
        <f t="shared" si="126"/>
        <v/>
      </c>
      <c r="T425" s="89" t="str">
        <f t="shared" si="127"/>
        <v/>
      </c>
      <c r="U425" s="89" t="str">
        <f t="shared" si="133"/>
        <v/>
      </c>
      <c r="V425" s="89" t="str">
        <f t="shared" si="133"/>
        <v/>
      </c>
      <c r="W425" s="89" t="str">
        <f t="shared" si="133"/>
        <v/>
      </c>
      <c r="X425" s="89" t="str">
        <f t="shared" si="132"/>
        <v/>
      </c>
      <c r="Y425" s="90">
        <f t="shared" si="132"/>
        <v>1</v>
      </c>
      <c r="Z425" s="102" t="str">
        <f t="shared" si="120"/>
        <v/>
      </c>
      <c r="AB425" s="88" t="str">
        <f>IF(B425=1,B425*('Base de Dados 2013'!$AN507-'Base de Dados 2013'!$AH507),"")</f>
        <v/>
      </c>
      <c r="AC425" s="89" t="str">
        <f>IF(C425=1,C425*('Base de Dados 2013'!$AN507-'Base de Dados 2013'!$AH507),"")</f>
        <v/>
      </c>
      <c r="AD425" s="89" t="str">
        <f>IF(D425=1,D425*('Base de Dados 2013'!$AN507-'Base de Dados 2013'!$AH507),"")</f>
        <v/>
      </c>
      <c r="AE425" s="89" t="str">
        <f>IF(E425=1,E425*('Base de Dados 2013'!$AN507-'Base de Dados 2013'!$AH507),"")</f>
        <v/>
      </c>
      <c r="AF425" s="89" t="str">
        <f>IF(F425=1,F425*('Base de Dados 2013'!$AN507-'Base de Dados 2013'!$AH507),"")</f>
        <v/>
      </c>
      <c r="AG425" s="89" t="str">
        <f>IF(G425=1,G425*('Base de Dados 2013'!$AN507-'Base de Dados 2013'!$AH507),"")</f>
        <v/>
      </c>
      <c r="AH425" s="89" t="str">
        <f>IF(H425=1,H425*('Base de Dados 2013'!$AN507-'Base de Dados 2013'!$AH507),"")</f>
        <v/>
      </c>
      <c r="AI425" s="89" t="str">
        <f>IF(I425=1,I425*('Base de Dados 2013'!$AN507-'Base de Dados 2013'!$AH507),"")</f>
        <v/>
      </c>
      <c r="AJ425" s="89" t="str">
        <f>IF(J425=1,J425*('Base de Dados 2013'!$AN507-'Base de Dados 2013'!$AH507),"")</f>
        <v/>
      </c>
      <c r="AK425" s="89" t="str">
        <f>IF(K425=1,K425*('Base de Dados 2013'!$AN507-'Base de Dados 2013'!$AH507),"")</f>
        <v/>
      </c>
      <c r="AL425" s="89" t="str">
        <f>IF(L425=1,L425*('Base de Dados 2013'!$AN507-'Base de Dados 2013'!$AH507),"")</f>
        <v/>
      </c>
      <c r="AM425" s="89" t="str">
        <f>IF(M425=1,M425*('Base de Dados 2013'!$AN507-'Base de Dados 2013'!$AH507),"")</f>
        <v/>
      </c>
      <c r="AN425" s="89" t="str">
        <f>IF(N425=1,N425*('Base de Dados 2013'!$AN507-'Base de Dados 2013'!$AH507),"")</f>
        <v/>
      </c>
      <c r="AO425" s="89" t="str">
        <f>IF(O425=1,O425*('Base de Dados 2013'!$AN507-'Base de Dados 2013'!$AH507),"")</f>
        <v/>
      </c>
      <c r="AP425" s="89" t="str">
        <f>IF(P425=1,P425*('Base de Dados 2013'!$AN507-'Base de Dados 2013'!$AH507),"")</f>
        <v/>
      </c>
      <c r="AQ425" s="89" t="str">
        <f>IF(Q425=1,Q425*('Base de Dados 2013'!$AN507-'Base de Dados 2013'!$AH507),"")</f>
        <v/>
      </c>
      <c r="AR425" s="89" t="str">
        <f>IF(R425=1,R425*('Base de Dados 2013'!$AN507-'Base de Dados 2013'!$AH507),"")</f>
        <v/>
      </c>
      <c r="AS425" s="89" t="str">
        <f>IF(S425=1,S425*('Base de Dados 2013'!$AN507-'Base de Dados 2013'!$AH507),"")</f>
        <v/>
      </c>
      <c r="AT425" s="89" t="str">
        <f>IF(T425=1,T425*('Base de Dados 2013'!$AN507-'Base de Dados 2013'!$AH507),"")</f>
        <v/>
      </c>
      <c r="AU425" s="89" t="str">
        <f>IF(U425=1,U425*('Base de Dados 2013'!$AN507-'Base de Dados 2013'!$AH507),"")</f>
        <v/>
      </c>
      <c r="AV425" s="89" t="str">
        <f>IF(V425=1,V425*('Base de Dados 2013'!$AN507-'Base de Dados 2013'!$AH507),"")</f>
        <v/>
      </c>
      <c r="AW425" s="89" t="str">
        <f>IF(W425=1,W425*('Base de Dados 2013'!$AN507-'Base de Dados 2013'!$AH507),"")</f>
        <v/>
      </c>
      <c r="AX425" s="89" t="str">
        <f>IF(X425=1,X425*('Base de Dados 2013'!$AN507-'Base de Dados 2013'!$AH507),"")</f>
        <v/>
      </c>
      <c r="AY425" s="90">
        <f>IF(Y425=1,Y425*('Base de Dados 2013'!$AN507-'Base de Dados 2013'!$AH507),"")</f>
        <v>44</v>
      </c>
      <c r="AZ425" t="str">
        <f t="shared" si="134"/>
        <v/>
      </c>
      <c r="BA425" t="str">
        <f t="shared" si="131"/>
        <v/>
      </c>
    </row>
    <row r="426" spans="1:53" x14ac:dyDescent="0.55000000000000004">
      <c r="A426" s="75" t="str">
        <f>'Base de Dados 2013'!O508</f>
        <v>AG 245</v>
      </c>
      <c r="B426" s="88" t="str">
        <f t="shared" si="133"/>
        <v/>
      </c>
      <c r="C426" s="89" t="str">
        <f t="shared" si="133"/>
        <v/>
      </c>
      <c r="D426" s="89" t="str">
        <f t="shared" si="133"/>
        <v/>
      </c>
      <c r="E426" s="89" t="str">
        <f t="shared" si="133"/>
        <v/>
      </c>
      <c r="F426" s="89" t="str">
        <f t="shared" si="133"/>
        <v/>
      </c>
      <c r="G426" s="89" t="str">
        <f t="shared" si="133"/>
        <v/>
      </c>
      <c r="H426" s="89" t="str">
        <f t="shared" si="123"/>
        <v/>
      </c>
      <c r="I426" s="89" t="str">
        <f t="shared" si="123"/>
        <v/>
      </c>
      <c r="J426" s="89" t="str">
        <f t="shared" si="121"/>
        <v/>
      </c>
      <c r="K426" s="89" t="str">
        <f t="shared" si="133"/>
        <v/>
      </c>
      <c r="L426" s="89" t="str">
        <f t="shared" si="133"/>
        <v/>
      </c>
      <c r="M426" s="89" t="str">
        <f t="shared" si="133"/>
        <v/>
      </c>
      <c r="N426" s="89" t="str">
        <f t="shared" si="124"/>
        <v/>
      </c>
      <c r="O426" s="89" t="str">
        <f t="shared" si="125"/>
        <v/>
      </c>
      <c r="P426" s="89" t="str">
        <f t="shared" si="133"/>
        <v/>
      </c>
      <c r="Q426" s="89" t="str">
        <f t="shared" si="133"/>
        <v/>
      </c>
      <c r="R426" s="89" t="str">
        <f t="shared" si="133"/>
        <v/>
      </c>
      <c r="S426" s="89" t="str">
        <f t="shared" si="126"/>
        <v/>
      </c>
      <c r="T426" s="89" t="str">
        <f t="shared" si="127"/>
        <v/>
      </c>
      <c r="U426" s="89" t="str">
        <f t="shared" si="133"/>
        <v/>
      </c>
      <c r="V426" s="89" t="str">
        <f t="shared" si="133"/>
        <v/>
      </c>
      <c r="W426" s="89" t="str">
        <f t="shared" si="133"/>
        <v/>
      </c>
      <c r="X426" s="89">
        <f t="shared" si="132"/>
        <v>1</v>
      </c>
      <c r="Y426" s="90" t="str">
        <f t="shared" si="132"/>
        <v/>
      </c>
      <c r="Z426" s="102" t="str">
        <f t="shared" si="120"/>
        <v/>
      </c>
      <c r="AB426" s="88" t="str">
        <f>IF(B426=1,B426*('Base de Dados 2013'!$AN508-'Base de Dados 2013'!$AH508),"")</f>
        <v/>
      </c>
      <c r="AC426" s="89" t="str">
        <f>IF(C426=1,C426*('Base de Dados 2013'!$AN508-'Base de Dados 2013'!$AH508),"")</f>
        <v/>
      </c>
      <c r="AD426" s="89" t="str">
        <f>IF(D426=1,D426*('Base de Dados 2013'!$AN508-'Base de Dados 2013'!$AH508),"")</f>
        <v/>
      </c>
      <c r="AE426" s="89" t="str">
        <f>IF(E426=1,E426*('Base de Dados 2013'!$AN508-'Base de Dados 2013'!$AH508),"")</f>
        <v/>
      </c>
      <c r="AF426" s="89" t="str">
        <f>IF(F426=1,F426*('Base de Dados 2013'!$AN508-'Base de Dados 2013'!$AH508),"")</f>
        <v/>
      </c>
      <c r="AG426" s="89" t="str">
        <f>IF(G426=1,G426*('Base de Dados 2013'!$AN508-'Base de Dados 2013'!$AH508),"")</f>
        <v/>
      </c>
      <c r="AH426" s="89" t="str">
        <f>IF(H426=1,H426*('Base de Dados 2013'!$AN508-'Base de Dados 2013'!$AH508),"")</f>
        <v/>
      </c>
      <c r="AI426" s="89" t="str">
        <f>IF(I426=1,I426*('Base de Dados 2013'!$AN508-'Base de Dados 2013'!$AH508),"")</f>
        <v/>
      </c>
      <c r="AJ426" s="89" t="str">
        <f>IF(J426=1,J426*('Base de Dados 2013'!$AN508-'Base de Dados 2013'!$AH508),"")</f>
        <v/>
      </c>
      <c r="AK426" s="89" t="str">
        <f>IF(K426=1,K426*('Base de Dados 2013'!$AN508-'Base de Dados 2013'!$AH508),"")</f>
        <v/>
      </c>
      <c r="AL426" s="89" t="str">
        <f>IF(L426=1,L426*('Base de Dados 2013'!$AN508-'Base de Dados 2013'!$AH508),"")</f>
        <v/>
      </c>
      <c r="AM426" s="89" t="str">
        <f>IF(M426=1,M426*('Base de Dados 2013'!$AN508-'Base de Dados 2013'!$AH508),"")</f>
        <v/>
      </c>
      <c r="AN426" s="89" t="str">
        <f>IF(N426=1,N426*('Base de Dados 2013'!$AN508-'Base de Dados 2013'!$AH508),"")</f>
        <v/>
      </c>
      <c r="AO426" s="89" t="str">
        <f>IF(O426=1,O426*('Base de Dados 2013'!$AN508-'Base de Dados 2013'!$AH508),"")</f>
        <v/>
      </c>
      <c r="AP426" s="89" t="str">
        <f>IF(P426=1,P426*('Base de Dados 2013'!$AN508-'Base de Dados 2013'!$AH508),"")</f>
        <v/>
      </c>
      <c r="AQ426" s="89" t="str">
        <f>IF(Q426=1,Q426*('Base de Dados 2013'!$AN508-'Base de Dados 2013'!$AH508),"")</f>
        <v/>
      </c>
      <c r="AR426" s="89" t="str">
        <f>IF(R426=1,R426*('Base de Dados 2013'!$AN508-'Base de Dados 2013'!$AH508),"")</f>
        <v/>
      </c>
      <c r="AS426" s="89" t="str">
        <f>IF(S426=1,S426*('Base de Dados 2013'!$AN508-'Base de Dados 2013'!$AH508),"")</f>
        <v/>
      </c>
      <c r="AT426" s="89" t="str">
        <f>IF(T426=1,T426*('Base de Dados 2013'!$AN508-'Base de Dados 2013'!$AH508),"")</f>
        <v/>
      </c>
      <c r="AU426" s="89" t="str">
        <f>IF(U426=1,U426*('Base de Dados 2013'!$AN508-'Base de Dados 2013'!$AH508),"")</f>
        <v/>
      </c>
      <c r="AV426" s="89" t="str">
        <f>IF(V426=1,V426*('Base de Dados 2013'!$AN508-'Base de Dados 2013'!$AH508),"")</f>
        <v/>
      </c>
      <c r="AW426" s="89" t="str">
        <f>IF(W426=1,W426*('Base de Dados 2013'!$AN508-'Base de Dados 2013'!$AH508),"")</f>
        <v/>
      </c>
      <c r="AX426" s="89">
        <f>IF(X426=1,X426*('Base de Dados 2013'!$AN508-'Base de Dados 2013'!$AH508),"")</f>
        <v>38</v>
      </c>
      <c r="AY426" s="90" t="str">
        <f>IF(Y426=1,Y426*('Base de Dados 2013'!$AN508-'Base de Dados 2013'!$AH508),"")</f>
        <v/>
      </c>
      <c r="AZ426" t="str">
        <f t="shared" si="134"/>
        <v/>
      </c>
      <c r="BA426" t="str">
        <f t="shared" si="131"/>
        <v/>
      </c>
    </row>
    <row r="427" spans="1:53" x14ac:dyDescent="0.55000000000000004">
      <c r="A427" s="75" t="str">
        <f>'Base de Dados 2013'!O509</f>
        <v>PD 280</v>
      </c>
      <c r="B427" s="88" t="str">
        <f t="shared" si="133"/>
        <v/>
      </c>
      <c r="C427" s="89" t="str">
        <f t="shared" si="133"/>
        <v/>
      </c>
      <c r="D427" s="89" t="str">
        <f t="shared" si="133"/>
        <v/>
      </c>
      <c r="E427" s="89" t="str">
        <f t="shared" si="133"/>
        <v/>
      </c>
      <c r="F427" s="89" t="str">
        <f t="shared" si="133"/>
        <v/>
      </c>
      <c r="G427" s="89" t="str">
        <f t="shared" si="133"/>
        <v/>
      </c>
      <c r="H427" s="89" t="str">
        <f t="shared" si="123"/>
        <v/>
      </c>
      <c r="I427" s="89" t="str">
        <f t="shared" si="123"/>
        <v/>
      </c>
      <c r="J427" s="89" t="str">
        <f t="shared" si="121"/>
        <v/>
      </c>
      <c r="K427" s="89" t="str">
        <f t="shared" si="133"/>
        <v/>
      </c>
      <c r="L427" s="89" t="str">
        <f t="shared" si="133"/>
        <v/>
      </c>
      <c r="M427" s="89" t="str">
        <f t="shared" si="133"/>
        <v/>
      </c>
      <c r="N427" s="89" t="str">
        <f t="shared" si="124"/>
        <v/>
      </c>
      <c r="O427" s="89" t="str">
        <f t="shared" si="125"/>
        <v/>
      </c>
      <c r="P427" s="89" t="str">
        <f t="shared" si="133"/>
        <v/>
      </c>
      <c r="Q427" s="89" t="str">
        <f t="shared" si="133"/>
        <v/>
      </c>
      <c r="R427" s="89" t="str">
        <f t="shared" si="133"/>
        <v/>
      </c>
      <c r="S427" s="89" t="str">
        <f t="shared" si="126"/>
        <v/>
      </c>
      <c r="T427" s="89" t="str">
        <f t="shared" si="127"/>
        <v/>
      </c>
      <c r="U427" s="89" t="str">
        <f t="shared" si="133"/>
        <v/>
      </c>
      <c r="V427" s="89" t="str">
        <f t="shared" si="133"/>
        <v/>
      </c>
      <c r="W427" s="89">
        <f t="shared" si="133"/>
        <v>1</v>
      </c>
      <c r="X427" s="89" t="str">
        <f t="shared" si="132"/>
        <v/>
      </c>
      <c r="Y427" s="90" t="str">
        <f t="shared" si="132"/>
        <v/>
      </c>
      <c r="Z427" s="102" t="str">
        <f t="shared" si="120"/>
        <v/>
      </c>
      <c r="AB427" s="88" t="str">
        <f>IF(B427=1,B427*('Base de Dados 2013'!$AN509-'Base de Dados 2013'!$AH509),"")</f>
        <v/>
      </c>
      <c r="AC427" s="89" t="str">
        <f>IF(C427=1,C427*('Base de Dados 2013'!$AN509-'Base de Dados 2013'!$AH509),"")</f>
        <v/>
      </c>
      <c r="AD427" s="89" t="str">
        <f>IF(D427=1,D427*('Base de Dados 2013'!$AN509-'Base de Dados 2013'!$AH509),"")</f>
        <v/>
      </c>
      <c r="AE427" s="89" t="str">
        <f>IF(E427=1,E427*('Base de Dados 2013'!$AN509-'Base de Dados 2013'!$AH509),"")</f>
        <v/>
      </c>
      <c r="AF427" s="89" t="str">
        <f>IF(F427=1,F427*('Base de Dados 2013'!$AN509-'Base de Dados 2013'!$AH509),"")</f>
        <v/>
      </c>
      <c r="AG427" s="89" t="str">
        <f>IF(G427=1,G427*('Base de Dados 2013'!$AN509-'Base de Dados 2013'!$AH509),"")</f>
        <v/>
      </c>
      <c r="AH427" s="89" t="str">
        <f>IF(H427=1,H427*('Base de Dados 2013'!$AN509-'Base de Dados 2013'!$AH509),"")</f>
        <v/>
      </c>
      <c r="AI427" s="89" t="str">
        <f>IF(I427=1,I427*('Base de Dados 2013'!$AN509-'Base de Dados 2013'!$AH509),"")</f>
        <v/>
      </c>
      <c r="AJ427" s="89" t="str">
        <f>IF(J427=1,J427*('Base de Dados 2013'!$AN509-'Base de Dados 2013'!$AH509),"")</f>
        <v/>
      </c>
      <c r="AK427" s="89" t="str">
        <f>IF(K427=1,K427*('Base de Dados 2013'!$AN509-'Base de Dados 2013'!$AH509),"")</f>
        <v/>
      </c>
      <c r="AL427" s="89" t="str">
        <f>IF(L427=1,L427*('Base de Dados 2013'!$AN509-'Base de Dados 2013'!$AH509),"")</f>
        <v/>
      </c>
      <c r="AM427" s="89" t="str">
        <f>IF(M427=1,M427*('Base de Dados 2013'!$AN509-'Base de Dados 2013'!$AH509),"")</f>
        <v/>
      </c>
      <c r="AN427" s="89" t="str">
        <f>IF(N427=1,N427*('Base de Dados 2013'!$AN509-'Base de Dados 2013'!$AH509),"")</f>
        <v/>
      </c>
      <c r="AO427" s="89" t="str">
        <f>IF(O427=1,O427*('Base de Dados 2013'!$AN509-'Base de Dados 2013'!$AH509),"")</f>
        <v/>
      </c>
      <c r="AP427" s="89" t="str">
        <f>IF(P427=1,P427*('Base de Dados 2013'!$AN509-'Base de Dados 2013'!$AH509),"")</f>
        <v/>
      </c>
      <c r="AQ427" s="89" t="str">
        <f>IF(Q427=1,Q427*('Base de Dados 2013'!$AN509-'Base de Dados 2013'!$AH509),"")</f>
        <v/>
      </c>
      <c r="AR427" s="89" t="str">
        <f>IF(R427=1,R427*('Base de Dados 2013'!$AN509-'Base de Dados 2013'!$AH509),"")</f>
        <v/>
      </c>
      <c r="AS427" s="89" t="str">
        <f>IF(S427=1,S427*('Base de Dados 2013'!$AN509-'Base de Dados 2013'!$AH509),"")</f>
        <v/>
      </c>
      <c r="AT427" s="89" t="str">
        <f>IF(T427=1,T427*('Base de Dados 2013'!$AN509-'Base de Dados 2013'!$AH509),"")</f>
        <v/>
      </c>
      <c r="AU427" s="89" t="str">
        <f>IF(U427=1,U427*('Base de Dados 2013'!$AN509-'Base de Dados 2013'!$AH509),"")</f>
        <v/>
      </c>
      <c r="AV427" s="89" t="str">
        <f>IF(V427=1,V427*('Base de Dados 2013'!$AN509-'Base de Dados 2013'!$AH509),"")</f>
        <v/>
      </c>
      <c r="AW427" s="89">
        <f>IF(W427=1,W427*('Base de Dados 2013'!$AN509-'Base de Dados 2013'!$AH509),"")</f>
        <v>59</v>
      </c>
      <c r="AX427" s="89" t="str">
        <f>IF(X427=1,X427*('Base de Dados 2013'!$AN509-'Base de Dados 2013'!$AH509),"")</f>
        <v/>
      </c>
      <c r="AY427" s="90" t="str">
        <f>IF(Y427=1,Y427*('Base de Dados 2013'!$AN509-'Base de Dados 2013'!$AH509),"")</f>
        <v/>
      </c>
      <c r="AZ427" t="str">
        <f t="shared" si="134"/>
        <v/>
      </c>
      <c r="BA427" t="str">
        <f t="shared" si="131"/>
        <v/>
      </c>
    </row>
    <row r="428" spans="1:53" x14ac:dyDescent="0.55000000000000004">
      <c r="A428" s="75" t="str">
        <f>'Base de Dados 2013'!O510</f>
        <v>USB 296</v>
      </c>
      <c r="B428" s="88" t="str">
        <f t="shared" si="133"/>
        <v/>
      </c>
      <c r="C428" s="89" t="str">
        <f t="shared" si="133"/>
        <v/>
      </c>
      <c r="D428" s="89" t="str">
        <f t="shared" si="133"/>
        <v/>
      </c>
      <c r="E428" s="89" t="str">
        <f t="shared" si="133"/>
        <v/>
      </c>
      <c r="F428" s="89" t="str">
        <f t="shared" si="133"/>
        <v/>
      </c>
      <c r="G428" s="89">
        <f t="shared" si="133"/>
        <v>1</v>
      </c>
      <c r="H428" s="89" t="str">
        <f t="shared" si="123"/>
        <v/>
      </c>
      <c r="I428" s="89" t="str">
        <f t="shared" si="123"/>
        <v/>
      </c>
      <c r="J428" s="89" t="str">
        <f t="shared" si="121"/>
        <v/>
      </c>
      <c r="K428" s="89" t="str">
        <f t="shared" si="133"/>
        <v/>
      </c>
      <c r="L428" s="89" t="str">
        <f t="shared" si="133"/>
        <v/>
      </c>
      <c r="M428" s="89" t="str">
        <f t="shared" si="133"/>
        <v/>
      </c>
      <c r="N428" s="89" t="str">
        <f t="shared" si="124"/>
        <v/>
      </c>
      <c r="O428" s="89" t="str">
        <f t="shared" si="125"/>
        <v/>
      </c>
      <c r="P428" s="89" t="str">
        <f t="shared" si="133"/>
        <v/>
      </c>
      <c r="Q428" s="89" t="str">
        <f t="shared" si="133"/>
        <v/>
      </c>
      <c r="R428" s="89" t="str">
        <f t="shared" si="133"/>
        <v/>
      </c>
      <c r="S428" s="89" t="str">
        <f t="shared" si="126"/>
        <v/>
      </c>
      <c r="T428" s="89" t="str">
        <f t="shared" si="127"/>
        <v/>
      </c>
      <c r="U428" s="89" t="str">
        <f t="shared" si="133"/>
        <v/>
      </c>
      <c r="V428" s="89" t="str">
        <f t="shared" si="133"/>
        <v/>
      </c>
      <c r="W428" s="89" t="str">
        <f t="shared" si="133"/>
        <v/>
      </c>
      <c r="X428" s="89" t="str">
        <f t="shared" si="132"/>
        <v/>
      </c>
      <c r="Y428" s="90" t="str">
        <f t="shared" si="132"/>
        <v/>
      </c>
      <c r="Z428" s="102" t="str">
        <f t="shared" si="120"/>
        <v/>
      </c>
      <c r="AB428" s="88" t="str">
        <f>IF(B428=1,B428*('Base de Dados 2013'!$AN510-'Base de Dados 2013'!$AH510),"")</f>
        <v/>
      </c>
      <c r="AC428" s="89" t="str">
        <f>IF(C428=1,C428*('Base de Dados 2013'!$AN510-'Base de Dados 2013'!$AH510),"")</f>
        <v/>
      </c>
      <c r="AD428" s="89" t="str">
        <f>IF(D428=1,D428*('Base de Dados 2013'!$AN510-'Base de Dados 2013'!$AH510),"")</f>
        <v/>
      </c>
      <c r="AE428" s="89" t="str">
        <f>IF(E428=1,E428*('Base de Dados 2013'!$AN510-'Base de Dados 2013'!$AH510),"")</f>
        <v/>
      </c>
      <c r="AF428" s="89" t="str">
        <f>IF(F428=1,F428*('Base de Dados 2013'!$AN510-'Base de Dados 2013'!$AH510),"")</f>
        <v/>
      </c>
      <c r="AG428" s="89">
        <f>IF(G428=1,G428*('Base de Dados 2013'!$AN510-'Base de Dados 2013'!$AH510),"")</f>
        <v>52</v>
      </c>
      <c r="AH428" s="89" t="str">
        <f>IF(H428=1,H428*('Base de Dados 2013'!$AN510-'Base de Dados 2013'!$AH510),"")</f>
        <v/>
      </c>
      <c r="AI428" s="89" t="str">
        <f>IF(I428=1,I428*('Base de Dados 2013'!$AN510-'Base de Dados 2013'!$AH510),"")</f>
        <v/>
      </c>
      <c r="AJ428" s="89" t="str">
        <f>IF(J428=1,J428*('Base de Dados 2013'!$AN510-'Base de Dados 2013'!$AH510),"")</f>
        <v/>
      </c>
      <c r="AK428" s="89" t="str">
        <f>IF(K428=1,K428*('Base de Dados 2013'!$AN510-'Base de Dados 2013'!$AH510),"")</f>
        <v/>
      </c>
      <c r="AL428" s="89" t="str">
        <f>IF(L428=1,L428*('Base de Dados 2013'!$AN510-'Base de Dados 2013'!$AH510),"")</f>
        <v/>
      </c>
      <c r="AM428" s="89" t="str">
        <f>IF(M428=1,M428*('Base de Dados 2013'!$AN510-'Base de Dados 2013'!$AH510),"")</f>
        <v/>
      </c>
      <c r="AN428" s="89" t="str">
        <f>IF(N428=1,N428*('Base de Dados 2013'!$AN510-'Base de Dados 2013'!$AH510),"")</f>
        <v/>
      </c>
      <c r="AO428" s="89" t="str">
        <f>IF(O428=1,O428*('Base de Dados 2013'!$AN510-'Base de Dados 2013'!$AH510),"")</f>
        <v/>
      </c>
      <c r="AP428" s="89" t="str">
        <f>IF(P428=1,P428*('Base de Dados 2013'!$AN510-'Base de Dados 2013'!$AH510),"")</f>
        <v/>
      </c>
      <c r="AQ428" s="89" t="str">
        <f>IF(Q428=1,Q428*('Base de Dados 2013'!$AN510-'Base de Dados 2013'!$AH510),"")</f>
        <v/>
      </c>
      <c r="AR428" s="89" t="str">
        <f>IF(R428=1,R428*('Base de Dados 2013'!$AN510-'Base de Dados 2013'!$AH510),"")</f>
        <v/>
      </c>
      <c r="AS428" s="89" t="str">
        <f>IF(S428=1,S428*('Base de Dados 2013'!$AN510-'Base de Dados 2013'!$AH510),"")</f>
        <v/>
      </c>
      <c r="AT428" s="89" t="str">
        <f>IF(T428=1,T428*('Base de Dados 2013'!$AN510-'Base de Dados 2013'!$AH510),"")</f>
        <v/>
      </c>
      <c r="AU428" s="89" t="str">
        <f>IF(U428=1,U428*('Base de Dados 2013'!$AN510-'Base de Dados 2013'!$AH510),"")</f>
        <v/>
      </c>
      <c r="AV428" s="89" t="str">
        <f>IF(V428=1,V428*('Base de Dados 2013'!$AN510-'Base de Dados 2013'!$AH510),"")</f>
        <v/>
      </c>
      <c r="AW428" s="89" t="str">
        <f>IF(W428=1,W428*('Base de Dados 2013'!$AN510-'Base de Dados 2013'!$AH510),"")</f>
        <v/>
      </c>
      <c r="AX428" s="89" t="str">
        <f>IF(X428=1,X428*('Base de Dados 2013'!$AN510-'Base de Dados 2013'!$AH510),"")</f>
        <v/>
      </c>
      <c r="AY428" s="90" t="str">
        <f>IF(Y428=1,Y428*('Base de Dados 2013'!$AN510-'Base de Dados 2013'!$AH510),"")</f>
        <v/>
      </c>
      <c r="AZ428" t="str">
        <f t="shared" si="134"/>
        <v/>
      </c>
      <c r="BA428" t="str">
        <f t="shared" si="131"/>
        <v/>
      </c>
    </row>
    <row r="429" spans="1:53" x14ac:dyDescent="0.55000000000000004">
      <c r="A429" s="75" t="str">
        <f>'Base de Dados 2013'!O511</f>
        <v>AG 245</v>
      </c>
      <c r="B429" s="88" t="str">
        <f t="shared" si="133"/>
        <v/>
      </c>
      <c r="C429" s="89" t="str">
        <f t="shared" si="133"/>
        <v/>
      </c>
      <c r="D429" s="89" t="str">
        <f t="shared" si="133"/>
        <v/>
      </c>
      <c r="E429" s="89" t="str">
        <f t="shared" si="133"/>
        <v/>
      </c>
      <c r="F429" s="89" t="str">
        <f t="shared" si="133"/>
        <v/>
      </c>
      <c r="G429" s="89" t="str">
        <f t="shared" si="133"/>
        <v/>
      </c>
      <c r="H429" s="89" t="str">
        <f t="shared" si="123"/>
        <v/>
      </c>
      <c r="I429" s="89" t="str">
        <f t="shared" si="123"/>
        <v/>
      </c>
      <c r="J429" s="89" t="str">
        <f t="shared" si="121"/>
        <v/>
      </c>
      <c r="K429" s="89" t="str">
        <f t="shared" si="133"/>
        <v/>
      </c>
      <c r="L429" s="89" t="str">
        <f t="shared" si="133"/>
        <v/>
      </c>
      <c r="M429" s="89" t="str">
        <f t="shared" si="133"/>
        <v/>
      </c>
      <c r="N429" s="89" t="str">
        <f t="shared" si="124"/>
        <v/>
      </c>
      <c r="O429" s="89" t="str">
        <f t="shared" si="125"/>
        <v/>
      </c>
      <c r="P429" s="89" t="str">
        <f t="shared" si="133"/>
        <v/>
      </c>
      <c r="Q429" s="89" t="str">
        <f t="shared" si="133"/>
        <v/>
      </c>
      <c r="R429" s="89" t="str">
        <f t="shared" si="133"/>
        <v/>
      </c>
      <c r="S429" s="89" t="str">
        <f t="shared" si="126"/>
        <v/>
      </c>
      <c r="T429" s="89" t="str">
        <f t="shared" si="127"/>
        <v/>
      </c>
      <c r="U429" s="89" t="str">
        <f t="shared" si="133"/>
        <v/>
      </c>
      <c r="V429" s="89" t="str">
        <f t="shared" si="133"/>
        <v/>
      </c>
      <c r="W429" s="89" t="str">
        <f t="shared" si="133"/>
        <v/>
      </c>
      <c r="X429" s="89">
        <f t="shared" si="132"/>
        <v>1</v>
      </c>
      <c r="Y429" s="90" t="str">
        <f t="shared" si="132"/>
        <v/>
      </c>
      <c r="Z429" s="102" t="str">
        <f t="shared" si="120"/>
        <v/>
      </c>
      <c r="AB429" s="88" t="str">
        <f>IF(B429=1,B429*('Base de Dados 2013'!$AN511-'Base de Dados 2013'!$AH511),"")</f>
        <v/>
      </c>
      <c r="AC429" s="89" t="str">
        <f>IF(C429=1,C429*('Base de Dados 2013'!$AN511-'Base de Dados 2013'!$AH511),"")</f>
        <v/>
      </c>
      <c r="AD429" s="89" t="str">
        <f>IF(D429=1,D429*('Base de Dados 2013'!$AN511-'Base de Dados 2013'!$AH511),"")</f>
        <v/>
      </c>
      <c r="AE429" s="89" t="str">
        <f>IF(E429=1,E429*('Base de Dados 2013'!$AN511-'Base de Dados 2013'!$AH511),"")</f>
        <v/>
      </c>
      <c r="AF429" s="89" t="str">
        <f>IF(F429=1,F429*('Base de Dados 2013'!$AN511-'Base de Dados 2013'!$AH511),"")</f>
        <v/>
      </c>
      <c r="AG429" s="89" t="str">
        <f>IF(G429=1,G429*('Base de Dados 2013'!$AN511-'Base de Dados 2013'!$AH511),"")</f>
        <v/>
      </c>
      <c r="AH429" s="89" t="str">
        <f>IF(H429=1,H429*('Base de Dados 2013'!$AN511-'Base de Dados 2013'!$AH511),"")</f>
        <v/>
      </c>
      <c r="AI429" s="89" t="str">
        <f>IF(I429=1,I429*('Base de Dados 2013'!$AN511-'Base de Dados 2013'!$AH511),"")</f>
        <v/>
      </c>
      <c r="AJ429" s="89" t="str">
        <f>IF(J429=1,J429*('Base de Dados 2013'!$AN511-'Base de Dados 2013'!$AH511),"")</f>
        <v/>
      </c>
      <c r="AK429" s="89" t="str">
        <f>IF(K429=1,K429*('Base de Dados 2013'!$AN511-'Base de Dados 2013'!$AH511),"")</f>
        <v/>
      </c>
      <c r="AL429" s="89" t="str">
        <f>IF(L429=1,L429*('Base de Dados 2013'!$AN511-'Base de Dados 2013'!$AH511),"")</f>
        <v/>
      </c>
      <c r="AM429" s="89" t="str">
        <f>IF(M429=1,M429*('Base de Dados 2013'!$AN511-'Base de Dados 2013'!$AH511),"")</f>
        <v/>
      </c>
      <c r="AN429" s="89" t="str">
        <f>IF(N429=1,N429*('Base de Dados 2013'!$AN511-'Base de Dados 2013'!$AH511),"")</f>
        <v/>
      </c>
      <c r="AO429" s="89" t="str">
        <f>IF(O429=1,O429*('Base de Dados 2013'!$AN511-'Base de Dados 2013'!$AH511),"")</f>
        <v/>
      </c>
      <c r="AP429" s="89" t="str">
        <f>IF(P429=1,P429*('Base de Dados 2013'!$AN511-'Base de Dados 2013'!$AH511),"")</f>
        <v/>
      </c>
      <c r="AQ429" s="89" t="str">
        <f>IF(Q429=1,Q429*('Base de Dados 2013'!$AN511-'Base de Dados 2013'!$AH511),"")</f>
        <v/>
      </c>
      <c r="AR429" s="89" t="str">
        <f>IF(R429=1,R429*('Base de Dados 2013'!$AN511-'Base de Dados 2013'!$AH511),"")</f>
        <v/>
      </c>
      <c r="AS429" s="89" t="str">
        <f>IF(S429=1,S429*('Base de Dados 2013'!$AN511-'Base de Dados 2013'!$AH511),"")</f>
        <v/>
      </c>
      <c r="AT429" s="89" t="str">
        <f>IF(T429=1,T429*('Base de Dados 2013'!$AN511-'Base de Dados 2013'!$AH511),"")</f>
        <v/>
      </c>
      <c r="AU429" s="89" t="str">
        <f>IF(U429=1,U429*('Base de Dados 2013'!$AN511-'Base de Dados 2013'!$AH511),"")</f>
        <v/>
      </c>
      <c r="AV429" s="89" t="str">
        <f>IF(V429=1,V429*('Base de Dados 2013'!$AN511-'Base de Dados 2013'!$AH511),"")</f>
        <v/>
      </c>
      <c r="AW429" s="89" t="str">
        <f>IF(W429=1,W429*('Base de Dados 2013'!$AN511-'Base de Dados 2013'!$AH511),"")</f>
        <v/>
      </c>
      <c r="AX429" s="89">
        <f>IF(X429=1,X429*('Base de Dados 2013'!$AN511-'Base de Dados 2013'!$AH511),"")</f>
        <v>33</v>
      </c>
      <c r="AY429" s="90" t="str">
        <f>IF(Y429=1,Y429*('Base de Dados 2013'!$AN511-'Base de Dados 2013'!$AH511),"")</f>
        <v/>
      </c>
      <c r="AZ429" t="str">
        <f t="shared" si="134"/>
        <v/>
      </c>
      <c r="BA429" t="str">
        <f t="shared" si="131"/>
        <v/>
      </c>
    </row>
    <row r="430" spans="1:53" x14ac:dyDescent="0.55000000000000004">
      <c r="A430" s="75" t="str">
        <f>'Base de Dados 2013'!O512</f>
        <v>USB 105</v>
      </c>
      <c r="B430" s="88" t="str">
        <f t="shared" si="133"/>
        <v/>
      </c>
      <c r="C430" s="89" t="str">
        <f t="shared" si="133"/>
        <v/>
      </c>
      <c r="D430" s="89" t="str">
        <f t="shared" si="133"/>
        <v/>
      </c>
      <c r="E430" s="89" t="str">
        <f t="shared" si="133"/>
        <v/>
      </c>
      <c r="F430" s="89" t="str">
        <f t="shared" si="133"/>
        <v/>
      </c>
      <c r="G430" s="89" t="str">
        <f t="shared" si="133"/>
        <v/>
      </c>
      <c r="H430" s="89" t="str">
        <f t="shared" si="123"/>
        <v/>
      </c>
      <c r="I430" s="89" t="str">
        <f t="shared" si="123"/>
        <v/>
      </c>
      <c r="J430" s="89" t="str">
        <f t="shared" si="121"/>
        <v/>
      </c>
      <c r="K430" s="89" t="str">
        <f t="shared" si="133"/>
        <v/>
      </c>
      <c r="L430" s="89" t="str">
        <f t="shared" si="133"/>
        <v/>
      </c>
      <c r="M430" s="89" t="str">
        <f t="shared" si="133"/>
        <v/>
      </c>
      <c r="N430" s="89" t="str">
        <f t="shared" si="124"/>
        <v/>
      </c>
      <c r="O430" s="89">
        <f t="shared" si="125"/>
        <v>1</v>
      </c>
      <c r="P430" s="89" t="str">
        <f t="shared" si="133"/>
        <v/>
      </c>
      <c r="Q430" s="89" t="str">
        <f t="shared" si="133"/>
        <v/>
      </c>
      <c r="R430" s="89" t="str">
        <f t="shared" si="133"/>
        <v/>
      </c>
      <c r="S430" s="89" t="str">
        <f t="shared" si="126"/>
        <v/>
      </c>
      <c r="T430" s="89" t="str">
        <f t="shared" si="127"/>
        <v/>
      </c>
      <c r="U430" s="89" t="str">
        <f t="shared" si="133"/>
        <v/>
      </c>
      <c r="V430" s="89" t="str">
        <f t="shared" si="133"/>
        <v/>
      </c>
      <c r="W430" s="89" t="str">
        <f t="shared" si="133"/>
        <v/>
      </c>
      <c r="X430" s="89" t="str">
        <f t="shared" si="132"/>
        <v/>
      </c>
      <c r="Y430" s="90" t="str">
        <f t="shared" si="132"/>
        <v/>
      </c>
      <c r="Z430" s="102" t="str">
        <f t="shared" si="120"/>
        <v/>
      </c>
      <c r="AB430" s="88" t="str">
        <f>IF(B430=1,B430*('Base de Dados 2013'!$AN512-'Base de Dados 2013'!$AH512),"")</f>
        <v/>
      </c>
      <c r="AC430" s="89" t="str">
        <f>IF(C430=1,C430*('Base de Dados 2013'!$AN512-'Base de Dados 2013'!$AH512),"")</f>
        <v/>
      </c>
      <c r="AD430" s="89" t="str">
        <f>IF(D430=1,D430*('Base de Dados 2013'!$AN512-'Base de Dados 2013'!$AH512),"")</f>
        <v/>
      </c>
      <c r="AE430" s="89" t="str">
        <f>IF(E430=1,E430*('Base de Dados 2013'!$AN512-'Base de Dados 2013'!$AH512),"")</f>
        <v/>
      </c>
      <c r="AF430" s="89" t="str">
        <f>IF(F430=1,F430*('Base de Dados 2013'!$AN512-'Base de Dados 2013'!$AH512),"")</f>
        <v/>
      </c>
      <c r="AG430" s="89" t="str">
        <f>IF(G430=1,G430*('Base de Dados 2013'!$AN512-'Base de Dados 2013'!$AH512),"")</f>
        <v/>
      </c>
      <c r="AH430" s="89" t="str">
        <f>IF(H430=1,H430*('Base de Dados 2013'!$AN512-'Base de Dados 2013'!$AH512),"")</f>
        <v/>
      </c>
      <c r="AI430" s="89" t="str">
        <f>IF(I430=1,I430*('Base de Dados 2013'!$AN512-'Base de Dados 2013'!$AH512),"")</f>
        <v/>
      </c>
      <c r="AJ430" s="89" t="str">
        <f>IF(J430=1,J430*('Base de Dados 2013'!$AN512-'Base de Dados 2013'!$AH512),"")</f>
        <v/>
      </c>
      <c r="AK430" s="89" t="str">
        <f>IF(K430=1,K430*('Base de Dados 2013'!$AN512-'Base de Dados 2013'!$AH512),"")</f>
        <v/>
      </c>
      <c r="AL430" s="89" t="str">
        <f>IF(L430=1,L430*('Base de Dados 2013'!$AN512-'Base de Dados 2013'!$AH512),"")</f>
        <v/>
      </c>
      <c r="AM430" s="89" t="str">
        <f>IF(M430=1,M430*('Base de Dados 2013'!$AN512-'Base de Dados 2013'!$AH512),"")</f>
        <v/>
      </c>
      <c r="AN430" s="89" t="str">
        <f>IF(N430=1,N430*('Base de Dados 2013'!$AN512-'Base de Dados 2013'!$AH512),"")</f>
        <v/>
      </c>
      <c r="AO430" s="89">
        <f>IF(O430=1,O430*('Base de Dados 2013'!$AN512-'Base de Dados 2013'!$AH512),"")</f>
        <v>38</v>
      </c>
      <c r="AP430" s="89" t="str">
        <f>IF(P430=1,P430*('Base de Dados 2013'!$AN512-'Base de Dados 2013'!$AH512),"")</f>
        <v/>
      </c>
      <c r="AQ430" s="89" t="str">
        <f>IF(Q430=1,Q430*('Base de Dados 2013'!$AN512-'Base de Dados 2013'!$AH512),"")</f>
        <v/>
      </c>
      <c r="AR430" s="89" t="str">
        <f>IF(R430=1,R430*('Base de Dados 2013'!$AN512-'Base de Dados 2013'!$AH512),"")</f>
        <v/>
      </c>
      <c r="AS430" s="89" t="str">
        <f>IF(S430=1,S430*('Base de Dados 2013'!$AN512-'Base de Dados 2013'!$AH512),"")</f>
        <v/>
      </c>
      <c r="AT430" s="89" t="str">
        <f>IF(T430=1,T430*('Base de Dados 2013'!$AN512-'Base de Dados 2013'!$AH512),"")</f>
        <v/>
      </c>
      <c r="AU430" s="89" t="str">
        <f>IF(U430=1,U430*('Base de Dados 2013'!$AN512-'Base de Dados 2013'!$AH512),"")</f>
        <v/>
      </c>
      <c r="AV430" s="89" t="str">
        <f>IF(V430=1,V430*('Base de Dados 2013'!$AN512-'Base de Dados 2013'!$AH512),"")</f>
        <v/>
      </c>
      <c r="AW430" s="89" t="str">
        <f>IF(W430=1,W430*('Base de Dados 2013'!$AN512-'Base de Dados 2013'!$AH512),"")</f>
        <v/>
      </c>
      <c r="AX430" s="89" t="str">
        <f>IF(X430=1,X430*('Base de Dados 2013'!$AN512-'Base de Dados 2013'!$AH512),"")</f>
        <v/>
      </c>
      <c r="AY430" s="90" t="str">
        <f>IF(Y430=1,Y430*('Base de Dados 2013'!$AN512-'Base de Dados 2013'!$AH512),"")</f>
        <v/>
      </c>
      <c r="AZ430" t="str">
        <f t="shared" si="134"/>
        <v/>
      </c>
      <c r="BA430" t="str">
        <f t="shared" si="131"/>
        <v/>
      </c>
    </row>
    <row r="431" spans="1:53" x14ac:dyDescent="0.55000000000000004">
      <c r="A431" s="75" t="str">
        <f>'Base de Dados 2013'!O513</f>
        <v>USB 572</v>
      </c>
      <c r="B431" s="88">
        <f t="shared" si="133"/>
        <v>1</v>
      </c>
      <c r="C431" s="89" t="str">
        <f t="shared" si="133"/>
        <v/>
      </c>
      <c r="D431" s="89" t="str">
        <f t="shared" si="133"/>
        <v/>
      </c>
      <c r="E431" s="89" t="str">
        <f t="shared" si="133"/>
        <v/>
      </c>
      <c r="F431" s="89" t="str">
        <f t="shared" si="133"/>
        <v/>
      </c>
      <c r="G431" s="89" t="str">
        <f t="shared" si="133"/>
        <v/>
      </c>
      <c r="H431" s="89" t="str">
        <f t="shared" si="123"/>
        <v/>
      </c>
      <c r="I431" s="89" t="str">
        <f t="shared" si="123"/>
        <v/>
      </c>
      <c r="J431" s="89" t="str">
        <f t="shared" si="121"/>
        <v/>
      </c>
      <c r="K431" s="89" t="str">
        <f t="shared" si="133"/>
        <v/>
      </c>
      <c r="L431" s="89" t="str">
        <f t="shared" si="133"/>
        <v/>
      </c>
      <c r="M431" s="89" t="str">
        <f t="shared" si="133"/>
        <v/>
      </c>
      <c r="N431" s="89" t="str">
        <f t="shared" si="124"/>
        <v/>
      </c>
      <c r="O431" s="89" t="str">
        <f t="shared" si="125"/>
        <v/>
      </c>
      <c r="P431" s="89" t="str">
        <f t="shared" si="133"/>
        <v/>
      </c>
      <c r="Q431" s="89" t="str">
        <f t="shared" si="133"/>
        <v/>
      </c>
      <c r="R431" s="89" t="str">
        <f t="shared" si="133"/>
        <v/>
      </c>
      <c r="S431" s="89" t="str">
        <f t="shared" si="126"/>
        <v/>
      </c>
      <c r="T431" s="89" t="str">
        <f t="shared" si="127"/>
        <v/>
      </c>
      <c r="U431" s="89" t="str">
        <f t="shared" si="133"/>
        <v/>
      </c>
      <c r="V431" s="89" t="str">
        <f t="shared" si="133"/>
        <v/>
      </c>
      <c r="W431" s="89" t="str">
        <f t="shared" si="133"/>
        <v/>
      </c>
      <c r="X431" s="89" t="str">
        <f t="shared" si="132"/>
        <v/>
      </c>
      <c r="Y431" s="90" t="str">
        <f t="shared" si="132"/>
        <v/>
      </c>
      <c r="Z431" s="102" t="str">
        <f t="shared" si="120"/>
        <v/>
      </c>
      <c r="AB431" s="88">
        <f>IF(B431=1,B431*('Base de Dados 2013'!$AN513-'Base de Dados 2013'!$AH513),"")</f>
        <v>30</v>
      </c>
      <c r="AC431" s="89" t="str">
        <f>IF(C431=1,C431*('Base de Dados 2013'!$AN513-'Base de Dados 2013'!$AH513),"")</f>
        <v/>
      </c>
      <c r="AD431" s="89" t="str">
        <f>IF(D431=1,D431*('Base de Dados 2013'!$AN513-'Base de Dados 2013'!$AH513),"")</f>
        <v/>
      </c>
      <c r="AE431" s="89" t="str">
        <f>IF(E431=1,E431*('Base de Dados 2013'!$AN513-'Base de Dados 2013'!$AH513),"")</f>
        <v/>
      </c>
      <c r="AF431" s="89" t="str">
        <f>IF(F431=1,F431*('Base de Dados 2013'!$AN513-'Base de Dados 2013'!$AH513),"")</f>
        <v/>
      </c>
      <c r="AG431" s="89" t="str">
        <f>IF(G431=1,G431*('Base de Dados 2013'!$AN513-'Base de Dados 2013'!$AH513),"")</f>
        <v/>
      </c>
      <c r="AH431" s="89" t="str">
        <f>IF(H431=1,H431*('Base de Dados 2013'!$AN513-'Base de Dados 2013'!$AH513),"")</f>
        <v/>
      </c>
      <c r="AI431" s="89" t="str">
        <f>IF(I431=1,I431*('Base de Dados 2013'!$AN513-'Base de Dados 2013'!$AH513),"")</f>
        <v/>
      </c>
      <c r="AJ431" s="89" t="str">
        <f>IF(J431=1,J431*('Base de Dados 2013'!$AN513-'Base de Dados 2013'!$AH513),"")</f>
        <v/>
      </c>
      <c r="AK431" s="89" t="str">
        <f>IF(K431=1,K431*('Base de Dados 2013'!$AN513-'Base de Dados 2013'!$AH513),"")</f>
        <v/>
      </c>
      <c r="AL431" s="89" t="str">
        <f>IF(L431=1,L431*('Base de Dados 2013'!$AN513-'Base de Dados 2013'!$AH513),"")</f>
        <v/>
      </c>
      <c r="AM431" s="89" t="str">
        <f>IF(M431=1,M431*('Base de Dados 2013'!$AN513-'Base de Dados 2013'!$AH513),"")</f>
        <v/>
      </c>
      <c r="AN431" s="89" t="str">
        <f>IF(N431=1,N431*('Base de Dados 2013'!$AN513-'Base de Dados 2013'!$AH513),"")</f>
        <v/>
      </c>
      <c r="AO431" s="89" t="str">
        <f>IF(O431=1,O431*('Base de Dados 2013'!$AN513-'Base de Dados 2013'!$AH513),"")</f>
        <v/>
      </c>
      <c r="AP431" s="89" t="str">
        <f>IF(P431=1,P431*('Base de Dados 2013'!$AN513-'Base de Dados 2013'!$AH513),"")</f>
        <v/>
      </c>
      <c r="AQ431" s="89" t="str">
        <f>IF(Q431=1,Q431*('Base de Dados 2013'!$AN513-'Base de Dados 2013'!$AH513),"")</f>
        <v/>
      </c>
      <c r="AR431" s="89" t="str">
        <f>IF(R431=1,R431*('Base de Dados 2013'!$AN513-'Base de Dados 2013'!$AH513),"")</f>
        <v/>
      </c>
      <c r="AS431" s="89" t="str">
        <f>IF(S431=1,S431*('Base de Dados 2013'!$AN513-'Base de Dados 2013'!$AH513),"")</f>
        <v/>
      </c>
      <c r="AT431" s="89" t="str">
        <f>IF(T431=1,T431*('Base de Dados 2013'!$AN513-'Base de Dados 2013'!$AH513),"")</f>
        <v/>
      </c>
      <c r="AU431" s="89" t="str">
        <f>IF(U431=1,U431*('Base de Dados 2013'!$AN513-'Base de Dados 2013'!$AH513),"")</f>
        <v/>
      </c>
      <c r="AV431" s="89" t="str">
        <f>IF(V431=1,V431*('Base de Dados 2013'!$AN513-'Base de Dados 2013'!$AH513),"")</f>
        <v/>
      </c>
      <c r="AW431" s="89" t="str">
        <f>IF(W431=1,W431*('Base de Dados 2013'!$AN513-'Base de Dados 2013'!$AH513),"")</f>
        <v/>
      </c>
      <c r="AX431" s="89" t="str">
        <f>IF(X431=1,X431*('Base de Dados 2013'!$AN513-'Base de Dados 2013'!$AH513),"")</f>
        <v/>
      </c>
      <c r="AY431" s="90" t="str">
        <f>IF(Y431=1,Y431*('Base de Dados 2013'!$AN513-'Base de Dados 2013'!$AH513),"")</f>
        <v/>
      </c>
      <c r="AZ431" t="str">
        <f t="shared" si="134"/>
        <v/>
      </c>
      <c r="BA431" t="str">
        <f t="shared" si="131"/>
        <v/>
      </c>
    </row>
    <row r="432" spans="1:53" x14ac:dyDescent="0.55000000000000004">
      <c r="A432" s="75" t="str">
        <f>'Base de Dados 2013'!O514</f>
        <v>AG 245</v>
      </c>
      <c r="B432" s="88" t="str">
        <f t="shared" si="133"/>
        <v/>
      </c>
      <c r="C432" s="89" t="str">
        <f t="shared" si="133"/>
        <v/>
      </c>
      <c r="D432" s="89" t="str">
        <f t="shared" si="133"/>
        <v/>
      </c>
      <c r="E432" s="89" t="str">
        <f t="shared" si="133"/>
        <v/>
      </c>
      <c r="F432" s="89" t="str">
        <f t="shared" si="133"/>
        <v/>
      </c>
      <c r="G432" s="89" t="str">
        <f t="shared" si="133"/>
        <v/>
      </c>
      <c r="H432" s="89" t="str">
        <f t="shared" si="123"/>
        <v/>
      </c>
      <c r="I432" s="89" t="str">
        <f t="shared" si="123"/>
        <v/>
      </c>
      <c r="J432" s="89" t="str">
        <f t="shared" si="121"/>
        <v/>
      </c>
      <c r="K432" s="89" t="str">
        <f t="shared" si="133"/>
        <v/>
      </c>
      <c r="L432" s="89" t="str">
        <f t="shared" si="133"/>
        <v/>
      </c>
      <c r="M432" s="89" t="str">
        <f t="shared" si="133"/>
        <v/>
      </c>
      <c r="N432" s="89" t="str">
        <f t="shared" si="124"/>
        <v/>
      </c>
      <c r="O432" s="89" t="str">
        <f t="shared" si="125"/>
        <v/>
      </c>
      <c r="P432" s="89" t="str">
        <f t="shared" si="133"/>
        <v/>
      </c>
      <c r="Q432" s="89" t="str">
        <f t="shared" si="133"/>
        <v/>
      </c>
      <c r="R432" s="89" t="str">
        <f t="shared" si="133"/>
        <v/>
      </c>
      <c r="S432" s="89" t="str">
        <f t="shared" si="126"/>
        <v/>
      </c>
      <c r="T432" s="89" t="str">
        <f t="shared" si="127"/>
        <v/>
      </c>
      <c r="U432" s="89" t="str">
        <f t="shared" si="133"/>
        <v/>
      </c>
      <c r="V432" s="89" t="str">
        <f t="shared" si="133"/>
        <v/>
      </c>
      <c r="W432" s="89" t="str">
        <f t="shared" si="133"/>
        <v/>
      </c>
      <c r="X432" s="89">
        <f t="shared" si="132"/>
        <v>1</v>
      </c>
      <c r="Y432" s="90" t="str">
        <f t="shared" si="132"/>
        <v/>
      </c>
      <c r="Z432" s="102" t="str">
        <f t="shared" si="120"/>
        <v/>
      </c>
      <c r="AB432" s="88" t="str">
        <f>IF(B432=1,B432*('Base de Dados 2013'!$AN514-'Base de Dados 2013'!$AH514),"")</f>
        <v/>
      </c>
      <c r="AC432" s="89" t="str">
        <f>IF(C432=1,C432*('Base de Dados 2013'!$AN514-'Base de Dados 2013'!$AH514),"")</f>
        <v/>
      </c>
      <c r="AD432" s="89" t="str">
        <f>IF(D432=1,D432*('Base de Dados 2013'!$AN514-'Base de Dados 2013'!$AH514),"")</f>
        <v/>
      </c>
      <c r="AE432" s="89" t="str">
        <f>IF(E432=1,E432*('Base de Dados 2013'!$AN514-'Base de Dados 2013'!$AH514),"")</f>
        <v/>
      </c>
      <c r="AF432" s="89" t="str">
        <f>IF(F432=1,F432*('Base de Dados 2013'!$AN514-'Base de Dados 2013'!$AH514),"")</f>
        <v/>
      </c>
      <c r="AG432" s="89" t="str">
        <f>IF(G432=1,G432*('Base de Dados 2013'!$AN514-'Base de Dados 2013'!$AH514),"")</f>
        <v/>
      </c>
      <c r="AH432" s="89" t="str">
        <f>IF(H432=1,H432*('Base de Dados 2013'!$AN514-'Base de Dados 2013'!$AH514),"")</f>
        <v/>
      </c>
      <c r="AI432" s="89" t="str">
        <f>IF(I432=1,I432*('Base de Dados 2013'!$AN514-'Base de Dados 2013'!$AH514),"")</f>
        <v/>
      </c>
      <c r="AJ432" s="89" t="str">
        <f>IF(J432=1,J432*('Base de Dados 2013'!$AN514-'Base de Dados 2013'!$AH514),"")</f>
        <v/>
      </c>
      <c r="AK432" s="89" t="str">
        <f>IF(K432=1,K432*('Base de Dados 2013'!$AN514-'Base de Dados 2013'!$AH514),"")</f>
        <v/>
      </c>
      <c r="AL432" s="89" t="str">
        <f>IF(L432=1,L432*('Base de Dados 2013'!$AN514-'Base de Dados 2013'!$AH514),"")</f>
        <v/>
      </c>
      <c r="AM432" s="89" t="str">
        <f>IF(M432=1,M432*('Base de Dados 2013'!$AN514-'Base de Dados 2013'!$AH514),"")</f>
        <v/>
      </c>
      <c r="AN432" s="89" t="str">
        <f>IF(N432=1,N432*('Base de Dados 2013'!$AN514-'Base de Dados 2013'!$AH514),"")</f>
        <v/>
      </c>
      <c r="AO432" s="89" t="str">
        <f>IF(O432=1,O432*('Base de Dados 2013'!$AN514-'Base de Dados 2013'!$AH514),"")</f>
        <v/>
      </c>
      <c r="AP432" s="89" t="str">
        <f>IF(P432=1,P432*('Base de Dados 2013'!$AN514-'Base de Dados 2013'!$AH514),"")</f>
        <v/>
      </c>
      <c r="AQ432" s="89" t="str">
        <f>IF(Q432=1,Q432*('Base de Dados 2013'!$AN514-'Base de Dados 2013'!$AH514),"")</f>
        <v/>
      </c>
      <c r="AR432" s="89" t="str">
        <f>IF(R432=1,R432*('Base de Dados 2013'!$AN514-'Base de Dados 2013'!$AH514),"")</f>
        <v/>
      </c>
      <c r="AS432" s="89" t="str">
        <f>IF(S432=1,S432*('Base de Dados 2013'!$AN514-'Base de Dados 2013'!$AH514),"")</f>
        <v/>
      </c>
      <c r="AT432" s="89" t="str">
        <f>IF(T432=1,T432*('Base de Dados 2013'!$AN514-'Base de Dados 2013'!$AH514),"")</f>
        <v/>
      </c>
      <c r="AU432" s="89" t="str">
        <f>IF(U432=1,U432*('Base de Dados 2013'!$AN514-'Base de Dados 2013'!$AH514),"")</f>
        <v/>
      </c>
      <c r="AV432" s="89" t="str">
        <f>IF(V432=1,V432*('Base de Dados 2013'!$AN514-'Base de Dados 2013'!$AH514),"")</f>
        <v/>
      </c>
      <c r="AW432" s="89" t="str">
        <f>IF(W432=1,W432*('Base de Dados 2013'!$AN514-'Base de Dados 2013'!$AH514),"")</f>
        <v/>
      </c>
      <c r="AX432" s="89">
        <f>IF(X432=1,X432*('Base de Dados 2013'!$AN514-'Base de Dados 2013'!$AH514),"")</f>
        <v>34</v>
      </c>
      <c r="AY432" s="90" t="str">
        <f>IF(Y432=1,Y432*('Base de Dados 2013'!$AN514-'Base de Dados 2013'!$AH514),"")</f>
        <v/>
      </c>
      <c r="AZ432" t="str">
        <f t="shared" si="134"/>
        <v/>
      </c>
      <c r="BA432" t="str">
        <f t="shared" si="131"/>
        <v/>
      </c>
    </row>
    <row r="433" spans="1:53" x14ac:dyDescent="0.55000000000000004">
      <c r="A433" s="75" t="str">
        <f>'Base de Dados 2013'!O515</f>
        <v>USA 556</v>
      </c>
      <c r="B433" s="88" t="str">
        <f t="shared" si="133"/>
        <v/>
      </c>
      <c r="C433" s="89" t="str">
        <f t="shared" si="133"/>
        <v/>
      </c>
      <c r="D433" s="89" t="str">
        <f t="shared" si="133"/>
        <v/>
      </c>
      <c r="E433" s="89" t="str">
        <f t="shared" si="133"/>
        <v/>
      </c>
      <c r="F433" s="89" t="str">
        <f t="shared" si="133"/>
        <v/>
      </c>
      <c r="G433" s="89" t="str">
        <f t="shared" si="133"/>
        <v/>
      </c>
      <c r="H433" s="89" t="str">
        <f t="shared" si="123"/>
        <v/>
      </c>
      <c r="I433" s="89" t="str">
        <f t="shared" si="123"/>
        <v/>
      </c>
      <c r="J433" s="89" t="str">
        <f t="shared" si="121"/>
        <v/>
      </c>
      <c r="K433" s="89" t="str">
        <f t="shared" si="133"/>
        <v/>
      </c>
      <c r="L433" s="89">
        <f t="shared" si="133"/>
        <v>1</v>
      </c>
      <c r="M433" s="89" t="str">
        <f t="shared" si="133"/>
        <v/>
      </c>
      <c r="N433" s="89" t="str">
        <f t="shared" si="124"/>
        <v/>
      </c>
      <c r="O433" s="89" t="str">
        <f t="shared" si="125"/>
        <v/>
      </c>
      <c r="P433" s="89" t="str">
        <f t="shared" si="133"/>
        <v/>
      </c>
      <c r="Q433" s="89" t="str">
        <f t="shared" si="133"/>
        <v/>
      </c>
      <c r="R433" s="89" t="str">
        <f t="shared" si="133"/>
        <v/>
      </c>
      <c r="S433" s="89" t="str">
        <f t="shared" si="126"/>
        <v/>
      </c>
      <c r="T433" s="89" t="str">
        <f t="shared" si="127"/>
        <v/>
      </c>
      <c r="U433" s="89" t="str">
        <f t="shared" si="133"/>
        <v/>
      </c>
      <c r="V433" s="89" t="str">
        <f t="shared" si="133"/>
        <v/>
      </c>
      <c r="W433" s="89" t="str">
        <f t="shared" si="133"/>
        <v/>
      </c>
      <c r="X433" s="89" t="str">
        <f t="shared" si="132"/>
        <v/>
      </c>
      <c r="Y433" s="90" t="str">
        <f t="shared" si="132"/>
        <v/>
      </c>
      <c r="Z433" s="102" t="str">
        <f t="shared" si="120"/>
        <v/>
      </c>
      <c r="AB433" s="88" t="str">
        <f>IF(B433=1,B433*('Base de Dados 2013'!$AN515-'Base de Dados 2013'!$AH515),"")</f>
        <v/>
      </c>
      <c r="AC433" s="89" t="str">
        <f>IF(C433=1,C433*('Base de Dados 2013'!$AN515-'Base de Dados 2013'!$AH515),"")</f>
        <v/>
      </c>
      <c r="AD433" s="89" t="str">
        <f>IF(D433=1,D433*('Base de Dados 2013'!$AN515-'Base de Dados 2013'!$AH515),"")</f>
        <v/>
      </c>
      <c r="AE433" s="89" t="str">
        <f>IF(E433=1,E433*('Base de Dados 2013'!$AN515-'Base de Dados 2013'!$AH515),"")</f>
        <v/>
      </c>
      <c r="AF433" s="89" t="str">
        <f>IF(F433=1,F433*('Base de Dados 2013'!$AN515-'Base de Dados 2013'!$AH515),"")</f>
        <v/>
      </c>
      <c r="AG433" s="89" t="str">
        <f>IF(G433=1,G433*('Base de Dados 2013'!$AN515-'Base de Dados 2013'!$AH515),"")</f>
        <v/>
      </c>
      <c r="AH433" s="89" t="str">
        <f>IF(H433=1,H433*('Base de Dados 2013'!$AN515-'Base de Dados 2013'!$AH515),"")</f>
        <v/>
      </c>
      <c r="AI433" s="89" t="str">
        <f>IF(I433=1,I433*('Base de Dados 2013'!$AN515-'Base de Dados 2013'!$AH515),"")</f>
        <v/>
      </c>
      <c r="AJ433" s="89" t="str">
        <f>IF(J433=1,J433*('Base de Dados 2013'!$AN515-'Base de Dados 2013'!$AH515),"")</f>
        <v/>
      </c>
      <c r="AK433" s="89" t="str">
        <f>IF(K433=1,K433*('Base de Dados 2013'!$AN515-'Base de Dados 2013'!$AH515),"")</f>
        <v/>
      </c>
      <c r="AL433" s="89">
        <f>IF(L433=1,L433*('Base de Dados 2013'!$AN515-'Base de Dados 2013'!$AH515),"")</f>
        <v>113</v>
      </c>
      <c r="AM433" s="89" t="str">
        <f>IF(M433=1,M433*('Base de Dados 2013'!$AN515-'Base de Dados 2013'!$AH515),"")</f>
        <v/>
      </c>
      <c r="AN433" s="89" t="str">
        <f>IF(N433=1,N433*('Base de Dados 2013'!$AN515-'Base de Dados 2013'!$AH515),"")</f>
        <v/>
      </c>
      <c r="AO433" s="89" t="str">
        <f>IF(O433=1,O433*('Base de Dados 2013'!$AN515-'Base de Dados 2013'!$AH515),"")</f>
        <v/>
      </c>
      <c r="AP433" s="89" t="str">
        <f>IF(P433=1,P433*('Base de Dados 2013'!$AN515-'Base de Dados 2013'!$AH515),"")</f>
        <v/>
      </c>
      <c r="AQ433" s="89" t="str">
        <f>IF(Q433=1,Q433*('Base de Dados 2013'!$AN515-'Base de Dados 2013'!$AH515),"")</f>
        <v/>
      </c>
      <c r="AR433" s="89" t="str">
        <f>IF(R433=1,R433*('Base de Dados 2013'!$AN515-'Base de Dados 2013'!$AH515),"")</f>
        <v/>
      </c>
      <c r="AS433" s="89" t="str">
        <f>IF(S433=1,S433*('Base de Dados 2013'!$AN515-'Base de Dados 2013'!$AH515),"")</f>
        <v/>
      </c>
      <c r="AT433" s="89" t="str">
        <f>IF(T433=1,T433*('Base de Dados 2013'!$AN515-'Base de Dados 2013'!$AH515),"")</f>
        <v/>
      </c>
      <c r="AU433" s="89" t="str">
        <f>IF(U433=1,U433*('Base de Dados 2013'!$AN515-'Base de Dados 2013'!$AH515),"")</f>
        <v/>
      </c>
      <c r="AV433" s="89" t="str">
        <f>IF(V433=1,V433*('Base de Dados 2013'!$AN515-'Base de Dados 2013'!$AH515),"")</f>
        <v/>
      </c>
      <c r="AW433" s="89" t="str">
        <f>IF(W433=1,W433*('Base de Dados 2013'!$AN515-'Base de Dados 2013'!$AH515),"")</f>
        <v/>
      </c>
      <c r="AX433" s="89" t="str">
        <f>IF(X433=1,X433*('Base de Dados 2013'!$AN515-'Base de Dados 2013'!$AH515),"")</f>
        <v/>
      </c>
      <c r="AY433" s="90" t="str">
        <f>IF(Y433=1,Y433*('Base de Dados 2013'!$AN515-'Base de Dados 2013'!$AH515),"")</f>
        <v/>
      </c>
      <c r="AZ433" t="str">
        <f t="shared" si="134"/>
        <v/>
      </c>
      <c r="BA433" t="str">
        <f t="shared" si="131"/>
        <v/>
      </c>
    </row>
    <row r="434" spans="1:53" x14ac:dyDescent="0.55000000000000004">
      <c r="A434" s="75" t="str">
        <f>'Base de Dados 2013'!O516</f>
        <v>AG 245</v>
      </c>
      <c r="B434" s="88" t="str">
        <f t="shared" si="133"/>
        <v/>
      </c>
      <c r="C434" s="89" t="str">
        <f t="shared" si="133"/>
        <v/>
      </c>
      <c r="D434" s="89" t="str">
        <f t="shared" si="133"/>
        <v/>
      </c>
      <c r="E434" s="89" t="str">
        <f t="shared" si="133"/>
        <v/>
      </c>
      <c r="F434" s="89" t="str">
        <f t="shared" si="133"/>
        <v/>
      </c>
      <c r="G434" s="89" t="str">
        <f t="shared" si="133"/>
        <v/>
      </c>
      <c r="H434" s="89" t="str">
        <f t="shared" si="123"/>
        <v/>
      </c>
      <c r="I434" s="89" t="str">
        <f t="shared" si="123"/>
        <v/>
      </c>
      <c r="J434" s="89" t="str">
        <f t="shared" si="121"/>
        <v/>
      </c>
      <c r="K434" s="89" t="str">
        <f t="shared" si="133"/>
        <v/>
      </c>
      <c r="L434" s="89" t="str">
        <f t="shared" si="133"/>
        <v/>
      </c>
      <c r="M434" s="89" t="str">
        <f t="shared" si="133"/>
        <v/>
      </c>
      <c r="N434" s="89" t="str">
        <f t="shared" si="124"/>
        <v/>
      </c>
      <c r="O434" s="89" t="str">
        <f t="shared" si="125"/>
        <v/>
      </c>
      <c r="P434" s="89" t="str">
        <f t="shared" si="133"/>
        <v/>
      </c>
      <c r="Q434" s="89" t="str">
        <f t="shared" si="133"/>
        <v/>
      </c>
      <c r="R434" s="89" t="str">
        <f t="shared" si="133"/>
        <v/>
      </c>
      <c r="S434" s="89" t="str">
        <f t="shared" si="126"/>
        <v/>
      </c>
      <c r="T434" s="89" t="str">
        <f t="shared" si="127"/>
        <v/>
      </c>
      <c r="U434" s="89" t="str">
        <f t="shared" si="133"/>
        <v/>
      </c>
      <c r="V434" s="89" t="str">
        <f t="shared" si="133"/>
        <v/>
      </c>
      <c r="W434" s="89" t="str">
        <f t="shared" ref="W434:Y449" si="135">IF($A434=W$1,1,"")</f>
        <v/>
      </c>
      <c r="X434" s="89">
        <f t="shared" si="135"/>
        <v>1</v>
      </c>
      <c r="Y434" s="90" t="str">
        <f t="shared" si="135"/>
        <v/>
      </c>
      <c r="Z434" s="102" t="str">
        <f t="shared" si="120"/>
        <v/>
      </c>
      <c r="AB434" s="88" t="str">
        <f>IF(B434=1,B434*('Base de Dados 2013'!$AN516-'Base de Dados 2013'!$AH516),"")</f>
        <v/>
      </c>
      <c r="AC434" s="89" t="str">
        <f>IF(C434=1,C434*('Base de Dados 2013'!$AN516-'Base de Dados 2013'!$AH516),"")</f>
        <v/>
      </c>
      <c r="AD434" s="89" t="str">
        <f>IF(D434=1,D434*('Base de Dados 2013'!$AN516-'Base de Dados 2013'!$AH516),"")</f>
        <v/>
      </c>
      <c r="AE434" s="89" t="str">
        <f>IF(E434=1,E434*('Base de Dados 2013'!$AN516-'Base de Dados 2013'!$AH516),"")</f>
        <v/>
      </c>
      <c r="AF434" s="89" t="str">
        <f>IF(F434=1,F434*('Base de Dados 2013'!$AN516-'Base de Dados 2013'!$AH516),"")</f>
        <v/>
      </c>
      <c r="AG434" s="89" t="str">
        <f>IF(G434=1,G434*('Base de Dados 2013'!$AN516-'Base de Dados 2013'!$AH516),"")</f>
        <v/>
      </c>
      <c r="AH434" s="89" t="str">
        <f>IF(H434=1,H434*('Base de Dados 2013'!$AN516-'Base de Dados 2013'!$AH516),"")</f>
        <v/>
      </c>
      <c r="AI434" s="89" t="str">
        <f>IF(I434=1,I434*('Base de Dados 2013'!$AN516-'Base de Dados 2013'!$AH516),"")</f>
        <v/>
      </c>
      <c r="AJ434" s="89" t="str">
        <f>IF(J434=1,J434*('Base de Dados 2013'!$AN516-'Base de Dados 2013'!$AH516),"")</f>
        <v/>
      </c>
      <c r="AK434" s="89" t="str">
        <f>IF(K434=1,K434*('Base de Dados 2013'!$AN516-'Base de Dados 2013'!$AH516),"")</f>
        <v/>
      </c>
      <c r="AL434" s="89" t="str">
        <f>IF(L434=1,L434*('Base de Dados 2013'!$AN516-'Base de Dados 2013'!$AH516),"")</f>
        <v/>
      </c>
      <c r="AM434" s="89" t="str">
        <f>IF(M434=1,M434*('Base de Dados 2013'!$AN516-'Base de Dados 2013'!$AH516),"")</f>
        <v/>
      </c>
      <c r="AN434" s="89" t="str">
        <f>IF(N434=1,N434*('Base de Dados 2013'!$AN516-'Base de Dados 2013'!$AH516),"")</f>
        <v/>
      </c>
      <c r="AO434" s="89" t="str">
        <f>IF(O434=1,O434*('Base de Dados 2013'!$AN516-'Base de Dados 2013'!$AH516),"")</f>
        <v/>
      </c>
      <c r="AP434" s="89" t="str">
        <f>IF(P434=1,P434*('Base de Dados 2013'!$AN516-'Base de Dados 2013'!$AH516),"")</f>
        <v/>
      </c>
      <c r="AQ434" s="89" t="str">
        <f>IF(Q434=1,Q434*('Base de Dados 2013'!$AN516-'Base de Dados 2013'!$AH516),"")</f>
        <v/>
      </c>
      <c r="AR434" s="89" t="str">
        <f>IF(R434=1,R434*('Base de Dados 2013'!$AN516-'Base de Dados 2013'!$AH516),"")</f>
        <v/>
      </c>
      <c r="AS434" s="89" t="str">
        <f>IF(S434=1,S434*('Base de Dados 2013'!$AN516-'Base de Dados 2013'!$AH516),"")</f>
        <v/>
      </c>
      <c r="AT434" s="89" t="str">
        <f>IF(T434=1,T434*('Base de Dados 2013'!$AN516-'Base de Dados 2013'!$AH516),"")</f>
        <v/>
      </c>
      <c r="AU434" s="89" t="str">
        <f>IF(U434=1,U434*('Base de Dados 2013'!$AN516-'Base de Dados 2013'!$AH516),"")</f>
        <v/>
      </c>
      <c r="AV434" s="89" t="str">
        <f>IF(V434=1,V434*('Base de Dados 2013'!$AN516-'Base de Dados 2013'!$AH516),"")</f>
        <v/>
      </c>
      <c r="AW434" s="89" t="str">
        <f>IF(W434=1,W434*('Base de Dados 2013'!$AN516-'Base de Dados 2013'!$AH516),"")</f>
        <v/>
      </c>
      <c r="AX434" s="89">
        <f>IF(X434=1,X434*('Base de Dados 2013'!$AN516-'Base de Dados 2013'!$AH516),"")</f>
        <v>58</v>
      </c>
      <c r="AY434" s="90" t="str">
        <f>IF(Y434=1,Y434*('Base de Dados 2013'!$AN516-'Base de Dados 2013'!$AH516),"")</f>
        <v/>
      </c>
      <c r="AZ434" t="str">
        <f t="shared" si="134"/>
        <v/>
      </c>
      <c r="BA434" t="str">
        <f t="shared" si="131"/>
        <v/>
      </c>
    </row>
    <row r="435" spans="1:53" x14ac:dyDescent="0.55000000000000004">
      <c r="A435" s="75" t="str">
        <f>'Base de Dados 2013'!O517</f>
        <v>USB 558</v>
      </c>
      <c r="B435" s="88" t="str">
        <f t="shared" ref="B435:W450" si="136">IF($A435=B$1,1,"")</f>
        <v/>
      </c>
      <c r="C435" s="89" t="str">
        <f t="shared" si="136"/>
        <v/>
      </c>
      <c r="D435" s="89" t="str">
        <f t="shared" si="136"/>
        <v/>
      </c>
      <c r="E435" s="89">
        <f t="shared" si="136"/>
        <v>1</v>
      </c>
      <c r="F435" s="89" t="str">
        <f t="shared" si="136"/>
        <v/>
      </c>
      <c r="G435" s="89" t="str">
        <f t="shared" si="136"/>
        <v/>
      </c>
      <c r="H435" s="89" t="str">
        <f t="shared" si="123"/>
        <v/>
      </c>
      <c r="I435" s="89" t="str">
        <f t="shared" si="123"/>
        <v/>
      </c>
      <c r="J435" s="89" t="str">
        <f t="shared" si="121"/>
        <v/>
      </c>
      <c r="K435" s="89" t="str">
        <f t="shared" si="136"/>
        <v/>
      </c>
      <c r="L435" s="89" t="str">
        <f t="shared" si="136"/>
        <v/>
      </c>
      <c r="M435" s="89" t="str">
        <f t="shared" si="136"/>
        <v/>
      </c>
      <c r="N435" s="89" t="str">
        <f t="shared" si="124"/>
        <v/>
      </c>
      <c r="O435" s="89" t="str">
        <f t="shared" si="125"/>
        <v/>
      </c>
      <c r="P435" s="89" t="str">
        <f t="shared" si="136"/>
        <v/>
      </c>
      <c r="Q435" s="89" t="str">
        <f t="shared" si="136"/>
        <v/>
      </c>
      <c r="R435" s="89" t="str">
        <f t="shared" si="136"/>
        <v/>
      </c>
      <c r="S435" s="89" t="str">
        <f t="shared" si="126"/>
        <v/>
      </c>
      <c r="T435" s="89" t="str">
        <f t="shared" si="127"/>
        <v/>
      </c>
      <c r="U435" s="89" t="str">
        <f t="shared" si="136"/>
        <v/>
      </c>
      <c r="V435" s="89" t="str">
        <f t="shared" si="136"/>
        <v/>
      </c>
      <c r="W435" s="89" t="str">
        <f t="shared" si="136"/>
        <v/>
      </c>
      <c r="X435" s="89" t="str">
        <f t="shared" si="135"/>
        <v/>
      </c>
      <c r="Y435" s="90" t="str">
        <f t="shared" si="135"/>
        <v/>
      </c>
      <c r="Z435" s="102" t="str">
        <f t="shared" ref="Z435:Z495" si="137">IF(SUM(B435:Y435)=1,"","AQUI!")</f>
        <v/>
      </c>
      <c r="AB435" s="88" t="str">
        <f>IF(B435=1,B435*('Base de Dados 2013'!$AN517-'Base de Dados 2013'!$AH517),"")</f>
        <v/>
      </c>
      <c r="AC435" s="89" t="str">
        <f>IF(C435=1,C435*('Base de Dados 2013'!$AN517-'Base de Dados 2013'!$AH517),"")</f>
        <v/>
      </c>
      <c r="AD435" s="89" t="str">
        <f>IF(D435=1,D435*('Base de Dados 2013'!$AN517-'Base de Dados 2013'!$AH517),"")</f>
        <v/>
      </c>
      <c r="AE435" s="89">
        <f>IF(E435=1,E435*('Base de Dados 2013'!$AN517-'Base de Dados 2013'!$AH517),"")</f>
        <v>53</v>
      </c>
      <c r="AF435" s="89" t="str">
        <f>IF(F435=1,F435*('Base de Dados 2013'!$AN517-'Base de Dados 2013'!$AH517),"")</f>
        <v/>
      </c>
      <c r="AG435" s="89" t="str">
        <f>IF(G435=1,G435*('Base de Dados 2013'!$AN517-'Base de Dados 2013'!$AH517),"")</f>
        <v/>
      </c>
      <c r="AH435" s="89" t="str">
        <f>IF(H435=1,H435*('Base de Dados 2013'!$AN517-'Base de Dados 2013'!$AH517),"")</f>
        <v/>
      </c>
      <c r="AI435" s="89" t="str">
        <f>IF(I435=1,I435*('Base de Dados 2013'!$AN517-'Base de Dados 2013'!$AH517),"")</f>
        <v/>
      </c>
      <c r="AJ435" s="89" t="str">
        <f>IF(J435=1,J435*('Base de Dados 2013'!$AN517-'Base de Dados 2013'!$AH517),"")</f>
        <v/>
      </c>
      <c r="AK435" s="89" t="str">
        <f>IF(K435=1,K435*('Base de Dados 2013'!$AN517-'Base de Dados 2013'!$AH517),"")</f>
        <v/>
      </c>
      <c r="AL435" s="89" t="str">
        <f>IF(L435=1,L435*('Base de Dados 2013'!$AN517-'Base de Dados 2013'!$AH517),"")</f>
        <v/>
      </c>
      <c r="AM435" s="89" t="str">
        <f>IF(M435=1,M435*('Base de Dados 2013'!$AN517-'Base de Dados 2013'!$AH517),"")</f>
        <v/>
      </c>
      <c r="AN435" s="89" t="str">
        <f>IF(N435=1,N435*('Base de Dados 2013'!$AN517-'Base de Dados 2013'!$AH517),"")</f>
        <v/>
      </c>
      <c r="AO435" s="89" t="str">
        <f>IF(O435=1,O435*('Base de Dados 2013'!$AN517-'Base de Dados 2013'!$AH517),"")</f>
        <v/>
      </c>
      <c r="AP435" s="89" t="str">
        <f>IF(P435=1,P435*('Base de Dados 2013'!$AN517-'Base de Dados 2013'!$AH517),"")</f>
        <v/>
      </c>
      <c r="AQ435" s="89" t="str">
        <f>IF(Q435=1,Q435*('Base de Dados 2013'!$AN517-'Base de Dados 2013'!$AH517),"")</f>
        <v/>
      </c>
      <c r="AR435" s="89" t="str">
        <f>IF(R435=1,R435*('Base de Dados 2013'!$AN517-'Base de Dados 2013'!$AH517),"")</f>
        <v/>
      </c>
      <c r="AS435" s="89" t="str">
        <f>IF(S435=1,S435*('Base de Dados 2013'!$AN517-'Base de Dados 2013'!$AH517),"")</f>
        <v/>
      </c>
      <c r="AT435" s="89" t="str">
        <f>IF(T435=1,T435*('Base de Dados 2013'!$AN517-'Base de Dados 2013'!$AH517),"")</f>
        <v/>
      </c>
      <c r="AU435" s="89" t="str">
        <f>IF(U435=1,U435*('Base de Dados 2013'!$AN517-'Base de Dados 2013'!$AH517),"")</f>
        <v/>
      </c>
      <c r="AV435" s="89" t="str">
        <f>IF(V435=1,V435*('Base de Dados 2013'!$AN517-'Base de Dados 2013'!$AH517),"")</f>
        <v/>
      </c>
      <c r="AW435" s="89" t="str">
        <f>IF(W435=1,W435*('Base de Dados 2013'!$AN517-'Base de Dados 2013'!$AH517),"")</f>
        <v/>
      </c>
      <c r="AX435" s="89" t="str">
        <f>IF(X435=1,X435*('Base de Dados 2013'!$AN517-'Base de Dados 2013'!$AH517),"")</f>
        <v/>
      </c>
      <c r="AY435" s="90" t="str">
        <f>IF(Y435=1,Y435*('Base de Dados 2013'!$AN517-'Base de Dados 2013'!$AH517),"")</f>
        <v/>
      </c>
      <c r="AZ435" t="str">
        <f t="shared" si="134"/>
        <v/>
      </c>
      <c r="BA435" t="str">
        <f t="shared" si="131"/>
        <v/>
      </c>
    </row>
    <row r="436" spans="1:53" x14ac:dyDescent="0.55000000000000004">
      <c r="A436" s="75" t="str">
        <f>'Base de Dados 2013'!O518</f>
        <v>USB 296</v>
      </c>
      <c r="B436" s="88" t="str">
        <f t="shared" si="136"/>
        <v/>
      </c>
      <c r="C436" s="89" t="str">
        <f t="shared" si="136"/>
        <v/>
      </c>
      <c r="D436" s="89" t="str">
        <f t="shared" si="136"/>
        <v/>
      </c>
      <c r="E436" s="89" t="str">
        <f t="shared" si="136"/>
        <v/>
      </c>
      <c r="F436" s="89" t="str">
        <f t="shared" si="136"/>
        <v/>
      </c>
      <c r="G436" s="89">
        <f t="shared" si="136"/>
        <v>1</v>
      </c>
      <c r="H436" s="89" t="str">
        <f t="shared" si="123"/>
        <v/>
      </c>
      <c r="I436" s="89" t="str">
        <f t="shared" si="123"/>
        <v/>
      </c>
      <c r="J436" s="89" t="str">
        <f t="shared" si="121"/>
        <v/>
      </c>
      <c r="K436" s="89" t="str">
        <f t="shared" si="136"/>
        <v/>
      </c>
      <c r="L436" s="89" t="str">
        <f t="shared" si="136"/>
        <v/>
      </c>
      <c r="M436" s="89" t="str">
        <f t="shared" si="136"/>
        <v/>
      </c>
      <c r="N436" s="89" t="str">
        <f t="shared" si="124"/>
        <v/>
      </c>
      <c r="O436" s="89" t="str">
        <f t="shared" si="125"/>
        <v/>
      </c>
      <c r="P436" s="89" t="str">
        <f t="shared" si="136"/>
        <v/>
      </c>
      <c r="Q436" s="89" t="str">
        <f t="shared" si="136"/>
        <v/>
      </c>
      <c r="R436" s="89" t="str">
        <f t="shared" si="136"/>
        <v/>
      </c>
      <c r="S436" s="89" t="str">
        <f t="shared" si="126"/>
        <v/>
      </c>
      <c r="T436" s="89" t="str">
        <f t="shared" si="127"/>
        <v/>
      </c>
      <c r="U436" s="89" t="str">
        <f t="shared" si="136"/>
        <v/>
      </c>
      <c r="V436" s="89" t="str">
        <f t="shared" si="136"/>
        <v/>
      </c>
      <c r="W436" s="89" t="str">
        <f t="shared" si="136"/>
        <v/>
      </c>
      <c r="X436" s="89" t="str">
        <f t="shared" si="135"/>
        <v/>
      </c>
      <c r="Y436" s="90" t="str">
        <f t="shared" si="135"/>
        <v/>
      </c>
      <c r="Z436" s="102" t="str">
        <f t="shared" si="137"/>
        <v/>
      </c>
      <c r="AB436" s="88" t="str">
        <f>IF(B436=1,B436*('Base de Dados 2013'!$AN518-'Base de Dados 2013'!$AH518),"")</f>
        <v/>
      </c>
      <c r="AC436" s="89" t="str">
        <f>IF(C436=1,C436*('Base de Dados 2013'!$AN518-'Base de Dados 2013'!$AH518),"")</f>
        <v/>
      </c>
      <c r="AD436" s="89" t="str">
        <f>IF(D436=1,D436*('Base de Dados 2013'!$AN518-'Base de Dados 2013'!$AH518),"")</f>
        <v/>
      </c>
      <c r="AE436" s="89" t="str">
        <f>IF(E436=1,E436*('Base de Dados 2013'!$AN518-'Base de Dados 2013'!$AH518),"")</f>
        <v/>
      </c>
      <c r="AF436" s="89" t="str">
        <f>IF(F436=1,F436*('Base de Dados 2013'!$AN518-'Base de Dados 2013'!$AH518),"")</f>
        <v/>
      </c>
      <c r="AG436" s="89">
        <f>IF(G436=1,G436*('Base de Dados 2013'!$AN518-'Base de Dados 2013'!$AH518),"")</f>
        <v>52</v>
      </c>
      <c r="AH436" s="89" t="str">
        <f>IF(H436=1,H436*('Base de Dados 2013'!$AN518-'Base de Dados 2013'!$AH518),"")</f>
        <v/>
      </c>
      <c r="AI436" s="89" t="str">
        <f>IF(I436=1,I436*('Base de Dados 2013'!$AN518-'Base de Dados 2013'!$AH518),"")</f>
        <v/>
      </c>
      <c r="AJ436" s="89" t="str">
        <f>IF(J436=1,J436*('Base de Dados 2013'!$AN518-'Base de Dados 2013'!$AH518),"")</f>
        <v/>
      </c>
      <c r="AK436" s="89" t="str">
        <f>IF(K436=1,K436*('Base de Dados 2013'!$AN518-'Base de Dados 2013'!$AH518),"")</f>
        <v/>
      </c>
      <c r="AL436" s="89" t="str">
        <f>IF(L436=1,L436*('Base de Dados 2013'!$AN518-'Base de Dados 2013'!$AH518),"")</f>
        <v/>
      </c>
      <c r="AM436" s="89" t="str">
        <f>IF(M436=1,M436*('Base de Dados 2013'!$AN518-'Base de Dados 2013'!$AH518),"")</f>
        <v/>
      </c>
      <c r="AN436" s="89" t="str">
        <f>IF(N436=1,N436*('Base de Dados 2013'!$AN518-'Base de Dados 2013'!$AH518),"")</f>
        <v/>
      </c>
      <c r="AO436" s="89" t="str">
        <f>IF(O436=1,O436*('Base de Dados 2013'!$AN518-'Base de Dados 2013'!$AH518),"")</f>
        <v/>
      </c>
      <c r="AP436" s="89" t="str">
        <f>IF(P436=1,P436*('Base de Dados 2013'!$AN518-'Base de Dados 2013'!$AH518),"")</f>
        <v/>
      </c>
      <c r="AQ436" s="89" t="str">
        <f>IF(Q436=1,Q436*('Base de Dados 2013'!$AN518-'Base de Dados 2013'!$AH518),"")</f>
        <v/>
      </c>
      <c r="AR436" s="89" t="str">
        <f>IF(R436=1,R436*('Base de Dados 2013'!$AN518-'Base de Dados 2013'!$AH518),"")</f>
        <v/>
      </c>
      <c r="AS436" s="89" t="str">
        <f>IF(S436=1,S436*('Base de Dados 2013'!$AN518-'Base de Dados 2013'!$AH518),"")</f>
        <v/>
      </c>
      <c r="AT436" s="89" t="str">
        <f>IF(T436=1,T436*('Base de Dados 2013'!$AN518-'Base de Dados 2013'!$AH518),"")</f>
        <v/>
      </c>
      <c r="AU436" s="89" t="str">
        <f>IF(U436=1,U436*('Base de Dados 2013'!$AN518-'Base de Dados 2013'!$AH518),"")</f>
        <v/>
      </c>
      <c r="AV436" s="89" t="str">
        <f>IF(V436=1,V436*('Base de Dados 2013'!$AN518-'Base de Dados 2013'!$AH518),"")</f>
        <v/>
      </c>
      <c r="AW436" s="89" t="str">
        <f>IF(W436=1,W436*('Base de Dados 2013'!$AN518-'Base de Dados 2013'!$AH518),"")</f>
        <v/>
      </c>
      <c r="AX436" s="89" t="str">
        <f>IF(X436=1,X436*('Base de Dados 2013'!$AN518-'Base de Dados 2013'!$AH518),"")</f>
        <v/>
      </c>
      <c r="AY436" s="90" t="str">
        <f>IF(Y436=1,Y436*('Base de Dados 2013'!$AN518-'Base de Dados 2013'!$AH518),"")</f>
        <v/>
      </c>
      <c r="AZ436" t="str">
        <f t="shared" si="134"/>
        <v/>
      </c>
      <c r="BA436" t="str">
        <f t="shared" si="131"/>
        <v/>
      </c>
    </row>
    <row r="437" spans="1:53" x14ac:dyDescent="0.55000000000000004">
      <c r="A437" s="75" t="str">
        <f>'Base de Dados 2013'!O519</f>
        <v>USB 150</v>
      </c>
      <c r="B437" s="88" t="str">
        <f t="shared" si="136"/>
        <v/>
      </c>
      <c r="C437" s="89" t="str">
        <f t="shared" si="136"/>
        <v/>
      </c>
      <c r="D437" s="89" t="str">
        <f t="shared" si="136"/>
        <v/>
      </c>
      <c r="E437" s="89" t="str">
        <f t="shared" si="136"/>
        <v/>
      </c>
      <c r="F437" s="89" t="str">
        <f t="shared" si="136"/>
        <v/>
      </c>
      <c r="G437" s="89" t="str">
        <f t="shared" si="136"/>
        <v/>
      </c>
      <c r="H437" s="89" t="str">
        <f t="shared" si="123"/>
        <v/>
      </c>
      <c r="I437" s="89" t="str">
        <f t="shared" si="123"/>
        <v/>
      </c>
      <c r="J437" s="89" t="str">
        <f t="shared" si="121"/>
        <v/>
      </c>
      <c r="K437" s="89" t="str">
        <f t="shared" si="136"/>
        <v/>
      </c>
      <c r="L437" s="89" t="str">
        <f t="shared" si="136"/>
        <v/>
      </c>
      <c r="M437" s="89" t="str">
        <f t="shared" si="136"/>
        <v/>
      </c>
      <c r="N437" s="89" t="str">
        <f t="shared" si="124"/>
        <v/>
      </c>
      <c r="O437" s="89" t="str">
        <f t="shared" si="125"/>
        <v/>
      </c>
      <c r="P437" s="89">
        <f t="shared" si="136"/>
        <v>1</v>
      </c>
      <c r="Q437" s="89" t="str">
        <f t="shared" si="136"/>
        <v/>
      </c>
      <c r="R437" s="89" t="str">
        <f t="shared" si="136"/>
        <v/>
      </c>
      <c r="S437" s="89" t="str">
        <f t="shared" si="126"/>
        <v/>
      </c>
      <c r="T437" s="89" t="str">
        <f t="shared" si="127"/>
        <v/>
      </c>
      <c r="U437" s="89" t="str">
        <f t="shared" si="136"/>
        <v/>
      </c>
      <c r="V437" s="89" t="str">
        <f t="shared" si="136"/>
        <v/>
      </c>
      <c r="W437" s="89" t="str">
        <f t="shared" si="136"/>
        <v/>
      </c>
      <c r="X437" s="89" t="str">
        <f t="shared" si="135"/>
        <v/>
      </c>
      <c r="Y437" s="90" t="str">
        <f t="shared" si="135"/>
        <v/>
      </c>
      <c r="Z437" s="102" t="str">
        <f t="shared" si="137"/>
        <v/>
      </c>
      <c r="AB437" s="88" t="str">
        <f>IF(B437=1,B437*('Base de Dados 2013'!$AN519-'Base de Dados 2013'!$AH519),"")</f>
        <v/>
      </c>
      <c r="AC437" s="89" t="str">
        <f>IF(C437=1,C437*('Base de Dados 2013'!$AN519-'Base de Dados 2013'!$AH519),"")</f>
        <v/>
      </c>
      <c r="AD437" s="89" t="str">
        <f>IF(D437=1,D437*('Base de Dados 2013'!$AN519-'Base de Dados 2013'!$AH519),"")</f>
        <v/>
      </c>
      <c r="AE437" s="89" t="str">
        <f>IF(E437=1,E437*('Base de Dados 2013'!$AN519-'Base de Dados 2013'!$AH519),"")</f>
        <v/>
      </c>
      <c r="AF437" s="89" t="str">
        <f>IF(F437=1,F437*('Base de Dados 2013'!$AN519-'Base de Dados 2013'!$AH519),"")</f>
        <v/>
      </c>
      <c r="AG437" s="89" t="str">
        <f>IF(G437=1,G437*('Base de Dados 2013'!$AN519-'Base de Dados 2013'!$AH519),"")</f>
        <v/>
      </c>
      <c r="AH437" s="89" t="str">
        <f>IF(H437=1,H437*('Base de Dados 2013'!$AN519-'Base de Dados 2013'!$AH519),"")</f>
        <v/>
      </c>
      <c r="AI437" s="89" t="str">
        <f>IF(I437=1,I437*('Base de Dados 2013'!$AN519-'Base de Dados 2013'!$AH519),"")</f>
        <v/>
      </c>
      <c r="AJ437" s="89" t="str">
        <f>IF(J437=1,J437*('Base de Dados 2013'!$AN519-'Base de Dados 2013'!$AH519),"")</f>
        <v/>
      </c>
      <c r="AK437" s="89" t="str">
        <f>IF(K437=1,K437*('Base de Dados 2013'!$AN519-'Base de Dados 2013'!$AH519),"")</f>
        <v/>
      </c>
      <c r="AL437" s="89" t="str">
        <f>IF(L437=1,L437*('Base de Dados 2013'!$AN519-'Base de Dados 2013'!$AH519),"")</f>
        <v/>
      </c>
      <c r="AM437" s="89" t="str">
        <f>IF(M437=1,M437*('Base de Dados 2013'!$AN519-'Base de Dados 2013'!$AH519),"")</f>
        <v/>
      </c>
      <c r="AN437" s="89" t="str">
        <f>IF(N437=1,N437*('Base de Dados 2013'!$AN519-'Base de Dados 2013'!$AH519),"")</f>
        <v/>
      </c>
      <c r="AO437" s="89" t="str">
        <f>IF(O437=1,O437*('Base de Dados 2013'!$AN519-'Base de Dados 2013'!$AH519),"")</f>
        <v/>
      </c>
      <c r="AP437" s="89">
        <f>IF(P437=1,P437*('Base de Dados 2013'!$AN519-'Base de Dados 2013'!$AH519),"")</f>
        <v>57</v>
      </c>
      <c r="AQ437" s="89" t="str">
        <f>IF(Q437=1,Q437*('Base de Dados 2013'!$AN519-'Base de Dados 2013'!$AH519),"")</f>
        <v/>
      </c>
      <c r="AR437" s="89" t="str">
        <f>IF(R437=1,R437*('Base de Dados 2013'!$AN519-'Base de Dados 2013'!$AH519),"")</f>
        <v/>
      </c>
      <c r="AS437" s="89" t="str">
        <f>IF(S437=1,S437*('Base de Dados 2013'!$AN519-'Base de Dados 2013'!$AH519),"")</f>
        <v/>
      </c>
      <c r="AT437" s="89" t="str">
        <f>IF(T437=1,T437*('Base de Dados 2013'!$AN519-'Base de Dados 2013'!$AH519),"")</f>
        <v/>
      </c>
      <c r="AU437" s="89" t="str">
        <f>IF(U437=1,U437*('Base de Dados 2013'!$AN519-'Base de Dados 2013'!$AH519),"")</f>
        <v/>
      </c>
      <c r="AV437" s="89" t="str">
        <f>IF(V437=1,V437*('Base de Dados 2013'!$AN519-'Base de Dados 2013'!$AH519),"")</f>
        <v/>
      </c>
      <c r="AW437" s="89" t="str">
        <f>IF(W437=1,W437*('Base de Dados 2013'!$AN519-'Base de Dados 2013'!$AH519),"")</f>
        <v/>
      </c>
      <c r="AX437" s="89" t="str">
        <f>IF(X437=1,X437*('Base de Dados 2013'!$AN519-'Base de Dados 2013'!$AH519),"")</f>
        <v/>
      </c>
      <c r="AY437" s="90" t="str">
        <f>IF(Y437=1,Y437*('Base de Dados 2013'!$AN519-'Base de Dados 2013'!$AH519),"")</f>
        <v/>
      </c>
      <c r="AZ437" t="str">
        <f t="shared" si="134"/>
        <v/>
      </c>
      <c r="BA437" t="str">
        <f t="shared" si="131"/>
        <v/>
      </c>
    </row>
    <row r="438" spans="1:53" x14ac:dyDescent="0.55000000000000004">
      <c r="A438" s="75" t="str">
        <f>'Base de Dados 2013'!O520</f>
        <v>USB 572</v>
      </c>
      <c r="B438" s="88">
        <f t="shared" si="136"/>
        <v>1</v>
      </c>
      <c r="C438" s="89" t="str">
        <f t="shared" si="136"/>
        <v/>
      </c>
      <c r="D438" s="89" t="str">
        <f t="shared" si="136"/>
        <v/>
      </c>
      <c r="E438" s="89" t="str">
        <f t="shared" si="136"/>
        <v/>
      </c>
      <c r="F438" s="89" t="str">
        <f t="shared" si="136"/>
        <v/>
      </c>
      <c r="G438" s="89" t="str">
        <f t="shared" si="136"/>
        <v/>
      </c>
      <c r="H438" s="89" t="str">
        <f t="shared" si="123"/>
        <v/>
      </c>
      <c r="I438" s="89" t="str">
        <f t="shared" si="123"/>
        <v/>
      </c>
      <c r="J438" s="89" t="str">
        <f t="shared" si="121"/>
        <v/>
      </c>
      <c r="K438" s="89" t="str">
        <f t="shared" si="136"/>
        <v/>
      </c>
      <c r="L438" s="89" t="str">
        <f t="shared" si="136"/>
        <v/>
      </c>
      <c r="M438" s="89" t="str">
        <f t="shared" si="136"/>
        <v/>
      </c>
      <c r="N438" s="89" t="str">
        <f t="shared" si="124"/>
        <v/>
      </c>
      <c r="O438" s="89" t="str">
        <f t="shared" si="125"/>
        <v/>
      </c>
      <c r="P438" s="89" t="str">
        <f t="shared" si="136"/>
        <v/>
      </c>
      <c r="Q438" s="89" t="str">
        <f t="shared" si="136"/>
        <v/>
      </c>
      <c r="R438" s="89" t="str">
        <f t="shared" si="136"/>
        <v/>
      </c>
      <c r="S438" s="89" t="str">
        <f t="shared" si="126"/>
        <v/>
      </c>
      <c r="T438" s="89" t="str">
        <f t="shared" si="127"/>
        <v/>
      </c>
      <c r="U438" s="89" t="str">
        <f t="shared" si="136"/>
        <v/>
      </c>
      <c r="V438" s="89" t="str">
        <f t="shared" si="136"/>
        <v/>
      </c>
      <c r="W438" s="89" t="str">
        <f t="shared" si="136"/>
        <v/>
      </c>
      <c r="X438" s="89" t="str">
        <f t="shared" si="135"/>
        <v/>
      </c>
      <c r="Y438" s="90" t="str">
        <f t="shared" si="135"/>
        <v/>
      </c>
      <c r="Z438" s="102" t="str">
        <f t="shared" si="137"/>
        <v/>
      </c>
      <c r="AB438" s="88">
        <f>IF(B438=1,B438*('Base de Dados 2013'!$AN520-'Base de Dados 2013'!$AH520),"")</f>
        <v>50</v>
      </c>
      <c r="AC438" s="89" t="str">
        <f>IF(C438=1,C438*('Base de Dados 2013'!$AN520-'Base de Dados 2013'!$AH520),"")</f>
        <v/>
      </c>
      <c r="AD438" s="89" t="str">
        <f>IF(D438=1,D438*('Base de Dados 2013'!$AN520-'Base de Dados 2013'!$AH520),"")</f>
        <v/>
      </c>
      <c r="AE438" s="89" t="str">
        <f>IF(E438=1,E438*('Base de Dados 2013'!$AN520-'Base de Dados 2013'!$AH520),"")</f>
        <v/>
      </c>
      <c r="AF438" s="89" t="str">
        <f>IF(F438=1,F438*('Base de Dados 2013'!$AN520-'Base de Dados 2013'!$AH520),"")</f>
        <v/>
      </c>
      <c r="AG438" s="89" t="str">
        <f>IF(G438=1,G438*('Base de Dados 2013'!$AN520-'Base de Dados 2013'!$AH520),"")</f>
        <v/>
      </c>
      <c r="AH438" s="89" t="str">
        <f>IF(H438=1,H438*('Base de Dados 2013'!$AN520-'Base de Dados 2013'!$AH520),"")</f>
        <v/>
      </c>
      <c r="AI438" s="89" t="str">
        <f>IF(I438=1,I438*('Base de Dados 2013'!$AN520-'Base de Dados 2013'!$AH520),"")</f>
        <v/>
      </c>
      <c r="AJ438" s="89" t="str">
        <f>IF(J438=1,J438*('Base de Dados 2013'!$AN520-'Base de Dados 2013'!$AH520),"")</f>
        <v/>
      </c>
      <c r="AK438" s="89" t="str">
        <f>IF(K438=1,K438*('Base de Dados 2013'!$AN520-'Base de Dados 2013'!$AH520),"")</f>
        <v/>
      </c>
      <c r="AL438" s="89" t="str">
        <f>IF(L438=1,L438*('Base de Dados 2013'!$AN520-'Base de Dados 2013'!$AH520),"")</f>
        <v/>
      </c>
      <c r="AM438" s="89" t="str">
        <f>IF(M438=1,M438*('Base de Dados 2013'!$AN520-'Base de Dados 2013'!$AH520),"")</f>
        <v/>
      </c>
      <c r="AN438" s="89" t="str">
        <f>IF(N438=1,N438*('Base de Dados 2013'!$AN520-'Base de Dados 2013'!$AH520),"")</f>
        <v/>
      </c>
      <c r="AO438" s="89" t="str">
        <f>IF(O438=1,O438*('Base de Dados 2013'!$AN520-'Base de Dados 2013'!$AH520),"")</f>
        <v/>
      </c>
      <c r="AP438" s="89" t="str">
        <f>IF(P438=1,P438*('Base de Dados 2013'!$AN520-'Base de Dados 2013'!$AH520),"")</f>
        <v/>
      </c>
      <c r="AQ438" s="89" t="str">
        <f>IF(Q438=1,Q438*('Base de Dados 2013'!$AN520-'Base de Dados 2013'!$AH520),"")</f>
        <v/>
      </c>
      <c r="AR438" s="89" t="str">
        <f>IF(R438=1,R438*('Base de Dados 2013'!$AN520-'Base de Dados 2013'!$AH520),"")</f>
        <v/>
      </c>
      <c r="AS438" s="89" t="str">
        <f>IF(S438=1,S438*('Base de Dados 2013'!$AN520-'Base de Dados 2013'!$AH520),"")</f>
        <v/>
      </c>
      <c r="AT438" s="89" t="str">
        <f>IF(T438=1,T438*('Base de Dados 2013'!$AN520-'Base de Dados 2013'!$AH520),"")</f>
        <v/>
      </c>
      <c r="AU438" s="89" t="str">
        <f>IF(U438=1,U438*('Base de Dados 2013'!$AN520-'Base de Dados 2013'!$AH520),"")</f>
        <v/>
      </c>
      <c r="AV438" s="89" t="str">
        <f>IF(V438=1,V438*('Base de Dados 2013'!$AN520-'Base de Dados 2013'!$AH520),"")</f>
        <v/>
      </c>
      <c r="AW438" s="89" t="str">
        <f>IF(W438=1,W438*('Base de Dados 2013'!$AN520-'Base de Dados 2013'!$AH520),"")</f>
        <v/>
      </c>
      <c r="AX438" s="89" t="str">
        <f>IF(X438=1,X438*('Base de Dados 2013'!$AN520-'Base de Dados 2013'!$AH520),"")</f>
        <v/>
      </c>
      <c r="AY438" s="90" t="str">
        <f>IF(Y438=1,Y438*('Base de Dados 2013'!$AN520-'Base de Dados 2013'!$AH520),"")</f>
        <v/>
      </c>
      <c r="AZ438" t="str">
        <f t="shared" si="134"/>
        <v/>
      </c>
      <c r="BA438" t="str">
        <f t="shared" si="131"/>
        <v/>
      </c>
    </row>
    <row r="439" spans="1:53" x14ac:dyDescent="0.55000000000000004">
      <c r="A439" s="75" t="str">
        <f>'Base de Dados 2013'!O521</f>
        <v>USB 557</v>
      </c>
      <c r="B439" s="88" t="str">
        <f t="shared" si="136"/>
        <v/>
      </c>
      <c r="C439" s="89" t="str">
        <f t="shared" si="136"/>
        <v/>
      </c>
      <c r="D439" s="89" t="str">
        <f t="shared" si="136"/>
        <v/>
      </c>
      <c r="E439" s="89" t="str">
        <f t="shared" si="136"/>
        <v/>
      </c>
      <c r="F439" s="89">
        <f t="shared" si="136"/>
        <v>1</v>
      </c>
      <c r="G439" s="89" t="str">
        <f t="shared" si="136"/>
        <v/>
      </c>
      <c r="H439" s="89" t="str">
        <f t="shared" si="123"/>
        <v/>
      </c>
      <c r="I439" s="89" t="str">
        <f t="shared" si="123"/>
        <v/>
      </c>
      <c r="J439" s="89" t="str">
        <f t="shared" si="121"/>
        <v/>
      </c>
      <c r="K439" s="89" t="str">
        <f t="shared" si="136"/>
        <v/>
      </c>
      <c r="L439" s="89" t="str">
        <f t="shared" si="136"/>
        <v/>
      </c>
      <c r="M439" s="89" t="str">
        <f t="shared" si="136"/>
        <v/>
      </c>
      <c r="N439" s="89" t="str">
        <f t="shared" si="124"/>
        <v/>
      </c>
      <c r="O439" s="89" t="str">
        <f t="shared" si="125"/>
        <v/>
      </c>
      <c r="P439" s="89" t="str">
        <f t="shared" si="136"/>
        <v/>
      </c>
      <c r="Q439" s="89" t="str">
        <f t="shared" si="136"/>
        <v/>
      </c>
      <c r="R439" s="89" t="str">
        <f t="shared" si="136"/>
        <v/>
      </c>
      <c r="S439" s="89" t="str">
        <f t="shared" si="126"/>
        <v/>
      </c>
      <c r="T439" s="89" t="str">
        <f t="shared" si="127"/>
        <v/>
      </c>
      <c r="U439" s="89" t="str">
        <f t="shared" si="136"/>
        <v/>
      </c>
      <c r="V439" s="89" t="str">
        <f t="shared" si="136"/>
        <v/>
      </c>
      <c r="W439" s="89" t="str">
        <f t="shared" si="136"/>
        <v/>
      </c>
      <c r="X439" s="89" t="str">
        <f t="shared" si="135"/>
        <v/>
      </c>
      <c r="Y439" s="90" t="str">
        <f t="shared" si="135"/>
        <v/>
      </c>
      <c r="Z439" s="102" t="str">
        <f t="shared" si="137"/>
        <v/>
      </c>
      <c r="AB439" s="88" t="str">
        <f>IF(B439=1,B439*('Base de Dados 2013'!$AN521-'Base de Dados 2013'!$AH521),"")</f>
        <v/>
      </c>
      <c r="AC439" s="89" t="str">
        <f>IF(C439=1,C439*('Base de Dados 2013'!$AN521-'Base de Dados 2013'!$AH521),"")</f>
        <v/>
      </c>
      <c r="AD439" s="89" t="str">
        <f>IF(D439=1,D439*('Base de Dados 2013'!$AN521-'Base de Dados 2013'!$AH521),"")</f>
        <v/>
      </c>
      <c r="AE439" s="89" t="str">
        <f>IF(E439=1,E439*('Base de Dados 2013'!$AN521-'Base de Dados 2013'!$AH521),"")</f>
        <v/>
      </c>
      <c r="AF439" s="89">
        <f>IF(F439=1,F439*('Base de Dados 2013'!$AN521-'Base de Dados 2013'!$AH521),"")</f>
        <v>11</v>
      </c>
      <c r="AG439" s="89" t="str">
        <f>IF(G439=1,G439*('Base de Dados 2013'!$AN521-'Base de Dados 2013'!$AH521),"")</f>
        <v/>
      </c>
      <c r="AH439" s="89" t="str">
        <f>IF(H439=1,H439*('Base de Dados 2013'!$AN521-'Base de Dados 2013'!$AH521),"")</f>
        <v/>
      </c>
      <c r="AI439" s="89" t="str">
        <f>IF(I439=1,I439*('Base de Dados 2013'!$AN521-'Base de Dados 2013'!$AH521),"")</f>
        <v/>
      </c>
      <c r="AJ439" s="89" t="str">
        <f>IF(J439=1,J439*('Base de Dados 2013'!$AN521-'Base de Dados 2013'!$AH521),"")</f>
        <v/>
      </c>
      <c r="AK439" s="89" t="str">
        <f>IF(K439=1,K439*('Base de Dados 2013'!$AN521-'Base de Dados 2013'!$AH521),"")</f>
        <v/>
      </c>
      <c r="AL439" s="89" t="str">
        <f>IF(L439=1,L439*('Base de Dados 2013'!$AN521-'Base de Dados 2013'!$AH521),"")</f>
        <v/>
      </c>
      <c r="AM439" s="89" t="str">
        <f>IF(M439=1,M439*('Base de Dados 2013'!$AN521-'Base de Dados 2013'!$AH521),"")</f>
        <v/>
      </c>
      <c r="AN439" s="89" t="str">
        <f>IF(N439=1,N439*('Base de Dados 2013'!$AN521-'Base de Dados 2013'!$AH521),"")</f>
        <v/>
      </c>
      <c r="AO439" s="89" t="str">
        <f>IF(O439=1,O439*('Base de Dados 2013'!$AN521-'Base de Dados 2013'!$AH521),"")</f>
        <v/>
      </c>
      <c r="AP439" s="89" t="str">
        <f>IF(P439=1,P439*('Base de Dados 2013'!$AN521-'Base de Dados 2013'!$AH521),"")</f>
        <v/>
      </c>
      <c r="AQ439" s="89" t="str">
        <f>IF(Q439=1,Q439*('Base de Dados 2013'!$AN521-'Base de Dados 2013'!$AH521),"")</f>
        <v/>
      </c>
      <c r="AR439" s="89" t="str">
        <f>IF(R439=1,R439*('Base de Dados 2013'!$AN521-'Base de Dados 2013'!$AH521),"")</f>
        <v/>
      </c>
      <c r="AS439" s="89" t="str">
        <f>IF(S439=1,S439*('Base de Dados 2013'!$AN521-'Base de Dados 2013'!$AH521),"")</f>
        <v/>
      </c>
      <c r="AT439" s="89" t="str">
        <f>IF(T439=1,T439*('Base de Dados 2013'!$AN521-'Base de Dados 2013'!$AH521),"")</f>
        <v/>
      </c>
      <c r="AU439" s="89" t="str">
        <f>IF(U439=1,U439*('Base de Dados 2013'!$AN521-'Base de Dados 2013'!$AH521),"")</f>
        <v/>
      </c>
      <c r="AV439" s="89" t="str">
        <f>IF(V439=1,V439*('Base de Dados 2013'!$AN521-'Base de Dados 2013'!$AH521),"")</f>
        <v/>
      </c>
      <c r="AW439" s="89" t="str">
        <f>IF(W439=1,W439*('Base de Dados 2013'!$AN521-'Base de Dados 2013'!$AH521),"")</f>
        <v/>
      </c>
      <c r="AX439" s="89" t="str">
        <f>IF(X439=1,X439*('Base de Dados 2013'!$AN521-'Base de Dados 2013'!$AH521),"")</f>
        <v/>
      </c>
      <c r="AY439" s="90" t="str">
        <f>IF(Y439=1,Y439*('Base de Dados 2013'!$AN521-'Base de Dados 2013'!$AH521),"")</f>
        <v/>
      </c>
      <c r="AZ439" t="str">
        <f t="shared" si="134"/>
        <v/>
      </c>
      <c r="BA439" t="str">
        <f t="shared" si="131"/>
        <v/>
      </c>
    </row>
    <row r="440" spans="1:53" x14ac:dyDescent="0.55000000000000004">
      <c r="A440" s="75" t="str">
        <f>'Base de Dados 2013'!O522</f>
        <v>USB 570</v>
      </c>
      <c r="B440" s="88" t="str">
        <f t="shared" si="136"/>
        <v/>
      </c>
      <c r="C440" s="89">
        <f t="shared" si="136"/>
        <v>1</v>
      </c>
      <c r="D440" s="89" t="str">
        <f t="shared" si="136"/>
        <v/>
      </c>
      <c r="E440" s="89" t="str">
        <f t="shared" si="136"/>
        <v/>
      </c>
      <c r="F440" s="89" t="str">
        <f t="shared" si="136"/>
        <v/>
      </c>
      <c r="G440" s="89" t="str">
        <f t="shared" si="136"/>
        <v/>
      </c>
      <c r="H440" s="89" t="str">
        <f t="shared" si="123"/>
        <v/>
      </c>
      <c r="I440" s="89" t="str">
        <f t="shared" si="123"/>
        <v/>
      </c>
      <c r="J440" s="89" t="str">
        <f t="shared" si="121"/>
        <v/>
      </c>
      <c r="K440" s="89" t="str">
        <f t="shared" si="136"/>
        <v/>
      </c>
      <c r="L440" s="89" t="str">
        <f t="shared" si="136"/>
        <v/>
      </c>
      <c r="M440" s="89" t="str">
        <f t="shared" si="136"/>
        <v/>
      </c>
      <c r="N440" s="89" t="str">
        <f t="shared" si="124"/>
        <v/>
      </c>
      <c r="O440" s="89" t="str">
        <f t="shared" si="125"/>
        <v/>
      </c>
      <c r="P440" s="89" t="str">
        <f t="shared" si="136"/>
        <v/>
      </c>
      <c r="Q440" s="89" t="str">
        <f t="shared" si="136"/>
        <v/>
      </c>
      <c r="R440" s="89" t="str">
        <f t="shared" si="136"/>
        <v/>
      </c>
      <c r="S440" s="89" t="str">
        <f t="shared" si="126"/>
        <v/>
      </c>
      <c r="T440" s="89" t="str">
        <f t="shared" si="127"/>
        <v/>
      </c>
      <c r="U440" s="89" t="str">
        <f t="shared" si="136"/>
        <v/>
      </c>
      <c r="V440" s="89" t="str">
        <f t="shared" si="136"/>
        <v/>
      </c>
      <c r="W440" s="89" t="str">
        <f t="shared" si="136"/>
        <v/>
      </c>
      <c r="X440" s="89" t="str">
        <f t="shared" si="135"/>
        <v/>
      </c>
      <c r="Y440" s="90" t="str">
        <f t="shared" si="135"/>
        <v/>
      </c>
      <c r="Z440" s="102" t="str">
        <f t="shared" si="137"/>
        <v/>
      </c>
      <c r="AB440" s="88" t="str">
        <f>IF(B440=1,B440*('Base de Dados 2013'!$AN522-'Base de Dados 2013'!$AH522),"")</f>
        <v/>
      </c>
      <c r="AC440" s="89">
        <f>IF(C440=1,C440*('Base de Dados 2013'!$AN522-'Base de Dados 2013'!$AH522),"")</f>
        <v>13</v>
      </c>
      <c r="AD440" s="89" t="str">
        <f>IF(D440=1,D440*('Base de Dados 2013'!$AN522-'Base de Dados 2013'!$AH522),"")</f>
        <v/>
      </c>
      <c r="AE440" s="89" t="str">
        <f>IF(E440=1,E440*('Base de Dados 2013'!$AN522-'Base de Dados 2013'!$AH522),"")</f>
        <v/>
      </c>
      <c r="AF440" s="89" t="str">
        <f>IF(F440=1,F440*('Base de Dados 2013'!$AN522-'Base de Dados 2013'!$AH522),"")</f>
        <v/>
      </c>
      <c r="AG440" s="89" t="str">
        <f>IF(G440=1,G440*('Base de Dados 2013'!$AN522-'Base de Dados 2013'!$AH522),"")</f>
        <v/>
      </c>
      <c r="AH440" s="89" t="str">
        <f>IF(H440=1,H440*('Base de Dados 2013'!$AN522-'Base de Dados 2013'!$AH522),"")</f>
        <v/>
      </c>
      <c r="AI440" s="89" t="str">
        <f>IF(I440=1,I440*('Base de Dados 2013'!$AN522-'Base de Dados 2013'!$AH522),"")</f>
        <v/>
      </c>
      <c r="AJ440" s="89" t="str">
        <f>IF(J440=1,J440*('Base de Dados 2013'!$AN522-'Base de Dados 2013'!$AH522),"")</f>
        <v/>
      </c>
      <c r="AK440" s="89" t="str">
        <f>IF(K440=1,K440*('Base de Dados 2013'!$AN522-'Base de Dados 2013'!$AH522),"")</f>
        <v/>
      </c>
      <c r="AL440" s="89" t="str">
        <f>IF(L440=1,L440*('Base de Dados 2013'!$AN522-'Base de Dados 2013'!$AH522),"")</f>
        <v/>
      </c>
      <c r="AM440" s="89" t="str">
        <f>IF(M440=1,M440*('Base de Dados 2013'!$AN522-'Base de Dados 2013'!$AH522),"")</f>
        <v/>
      </c>
      <c r="AN440" s="89" t="str">
        <f>IF(N440=1,N440*('Base de Dados 2013'!$AN522-'Base de Dados 2013'!$AH522),"")</f>
        <v/>
      </c>
      <c r="AO440" s="89" t="str">
        <f>IF(O440=1,O440*('Base de Dados 2013'!$AN522-'Base de Dados 2013'!$AH522),"")</f>
        <v/>
      </c>
      <c r="AP440" s="89" t="str">
        <f>IF(P440=1,P440*('Base de Dados 2013'!$AN522-'Base de Dados 2013'!$AH522),"")</f>
        <v/>
      </c>
      <c r="AQ440" s="89" t="str">
        <f>IF(Q440=1,Q440*('Base de Dados 2013'!$AN522-'Base de Dados 2013'!$AH522),"")</f>
        <v/>
      </c>
      <c r="AR440" s="89" t="str">
        <f>IF(R440=1,R440*('Base de Dados 2013'!$AN522-'Base de Dados 2013'!$AH522),"")</f>
        <v/>
      </c>
      <c r="AS440" s="89" t="str">
        <f>IF(S440=1,S440*('Base de Dados 2013'!$AN522-'Base de Dados 2013'!$AH522),"")</f>
        <v/>
      </c>
      <c r="AT440" s="89" t="str">
        <f>IF(T440=1,T440*('Base de Dados 2013'!$AN522-'Base de Dados 2013'!$AH522),"")</f>
        <v/>
      </c>
      <c r="AU440" s="89" t="str">
        <f>IF(U440=1,U440*('Base de Dados 2013'!$AN522-'Base de Dados 2013'!$AH522),"")</f>
        <v/>
      </c>
      <c r="AV440" s="89" t="str">
        <f>IF(V440=1,V440*('Base de Dados 2013'!$AN522-'Base de Dados 2013'!$AH522),"")</f>
        <v/>
      </c>
      <c r="AW440" s="89" t="str">
        <f>IF(W440=1,W440*('Base de Dados 2013'!$AN522-'Base de Dados 2013'!$AH522),"")</f>
        <v/>
      </c>
      <c r="AX440" s="89" t="str">
        <f>IF(X440=1,X440*('Base de Dados 2013'!$AN522-'Base de Dados 2013'!$AH522),"")</f>
        <v/>
      </c>
      <c r="AY440" s="90" t="str">
        <f>IF(Y440=1,Y440*('Base de Dados 2013'!$AN522-'Base de Dados 2013'!$AH522),"")</f>
        <v/>
      </c>
      <c r="AZ440" t="str">
        <f t="shared" si="134"/>
        <v/>
      </c>
      <c r="BA440" t="str">
        <f t="shared" si="131"/>
        <v/>
      </c>
    </row>
    <row r="441" spans="1:53" x14ac:dyDescent="0.55000000000000004">
      <c r="A441" s="75" t="str">
        <f>'Base de Dados 2013'!O523</f>
        <v>USB 558</v>
      </c>
      <c r="B441" s="88" t="str">
        <f t="shared" si="136"/>
        <v/>
      </c>
      <c r="C441" s="89" t="str">
        <f t="shared" si="136"/>
        <v/>
      </c>
      <c r="D441" s="89" t="str">
        <f t="shared" si="136"/>
        <v/>
      </c>
      <c r="E441" s="89">
        <f t="shared" si="136"/>
        <v>1</v>
      </c>
      <c r="F441" s="89" t="str">
        <f t="shared" si="136"/>
        <v/>
      </c>
      <c r="G441" s="89" t="str">
        <f t="shared" si="136"/>
        <v/>
      </c>
      <c r="H441" s="89" t="str">
        <f t="shared" si="123"/>
        <v/>
      </c>
      <c r="I441" s="89" t="str">
        <f t="shared" si="123"/>
        <v/>
      </c>
      <c r="J441" s="89" t="str">
        <f t="shared" si="121"/>
        <v/>
      </c>
      <c r="K441" s="89" t="str">
        <f t="shared" si="136"/>
        <v/>
      </c>
      <c r="L441" s="89" t="str">
        <f t="shared" si="136"/>
        <v/>
      </c>
      <c r="M441" s="89" t="str">
        <f t="shared" si="136"/>
        <v/>
      </c>
      <c r="N441" s="89" t="str">
        <f t="shared" si="124"/>
        <v/>
      </c>
      <c r="O441" s="89" t="str">
        <f t="shared" si="125"/>
        <v/>
      </c>
      <c r="P441" s="89" t="str">
        <f t="shared" si="136"/>
        <v/>
      </c>
      <c r="Q441" s="89" t="str">
        <f t="shared" si="136"/>
        <v/>
      </c>
      <c r="R441" s="89" t="str">
        <f t="shared" si="136"/>
        <v/>
      </c>
      <c r="S441" s="89" t="str">
        <f t="shared" si="126"/>
        <v/>
      </c>
      <c r="T441" s="89" t="str">
        <f t="shared" si="127"/>
        <v/>
      </c>
      <c r="U441" s="89" t="str">
        <f t="shared" si="136"/>
        <v/>
      </c>
      <c r="V441" s="89" t="str">
        <f t="shared" si="136"/>
        <v/>
      </c>
      <c r="W441" s="89" t="str">
        <f t="shared" si="136"/>
        <v/>
      </c>
      <c r="X441" s="89" t="str">
        <f t="shared" si="135"/>
        <v/>
      </c>
      <c r="Y441" s="90" t="str">
        <f t="shared" si="135"/>
        <v/>
      </c>
      <c r="Z441" s="102" t="str">
        <f t="shared" si="137"/>
        <v/>
      </c>
      <c r="AB441" s="88" t="str">
        <f>IF(B441=1,B441*('Base de Dados 2013'!$AN523-'Base de Dados 2013'!$AH523),"")</f>
        <v/>
      </c>
      <c r="AC441" s="89" t="str">
        <f>IF(C441=1,C441*('Base de Dados 2013'!$AN523-'Base de Dados 2013'!$AH523),"")</f>
        <v/>
      </c>
      <c r="AD441" s="89" t="str">
        <f>IF(D441=1,D441*('Base de Dados 2013'!$AN523-'Base de Dados 2013'!$AH523),"")</f>
        <v/>
      </c>
      <c r="AE441" s="89">
        <f>IF(E441=1,E441*('Base de Dados 2013'!$AN523-'Base de Dados 2013'!$AH523),"")</f>
        <v>33</v>
      </c>
      <c r="AF441" s="89" t="str">
        <f>IF(F441=1,F441*('Base de Dados 2013'!$AN523-'Base de Dados 2013'!$AH523),"")</f>
        <v/>
      </c>
      <c r="AG441" s="89" t="str">
        <f>IF(G441=1,G441*('Base de Dados 2013'!$AN523-'Base de Dados 2013'!$AH523),"")</f>
        <v/>
      </c>
      <c r="AH441" s="89" t="str">
        <f>IF(H441=1,H441*('Base de Dados 2013'!$AN523-'Base de Dados 2013'!$AH523),"")</f>
        <v/>
      </c>
      <c r="AI441" s="89" t="str">
        <f>IF(I441=1,I441*('Base de Dados 2013'!$AN523-'Base de Dados 2013'!$AH523),"")</f>
        <v/>
      </c>
      <c r="AJ441" s="89" t="str">
        <f>IF(J441=1,J441*('Base de Dados 2013'!$AN523-'Base de Dados 2013'!$AH523),"")</f>
        <v/>
      </c>
      <c r="AK441" s="89" t="str">
        <f>IF(K441=1,K441*('Base de Dados 2013'!$AN523-'Base de Dados 2013'!$AH523),"")</f>
        <v/>
      </c>
      <c r="AL441" s="89" t="str">
        <f>IF(L441=1,L441*('Base de Dados 2013'!$AN523-'Base de Dados 2013'!$AH523),"")</f>
        <v/>
      </c>
      <c r="AM441" s="89" t="str">
        <f>IF(M441=1,M441*('Base de Dados 2013'!$AN523-'Base de Dados 2013'!$AH523),"")</f>
        <v/>
      </c>
      <c r="AN441" s="89" t="str">
        <f>IF(N441=1,N441*('Base de Dados 2013'!$AN523-'Base de Dados 2013'!$AH523),"")</f>
        <v/>
      </c>
      <c r="AO441" s="89" t="str">
        <f>IF(O441=1,O441*('Base de Dados 2013'!$AN523-'Base de Dados 2013'!$AH523),"")</f>
        <v/>
      </c>
      <c r="AP441" s="89" t="str">
        <f>IF(P441=1,P441*('Base de Dados 2013'!$AN523-'Base de Dados 2013'!$AH523),"")</f>
        <v/>
      </c>
      <c r="AQ441" s="89" t="str">
        <f>IF(Q441=1,Q441*('Base de Dados 2013'!$AN523-'Base de Dados 2013'!$AH523),"")</f>
        <v/>
      </c>
      <c r="AR441" s="89" t="str">
        <f>IF(R441=1,R441*('Base de Dados 2013'!$AN523-'Base de Dados 2013'!$AH523),"")</f>
        <v/>
      </c>
      <c r="AS441" s="89" t="str">
        <f>IF(S441=1,S441*('Base de Dados 2013'!$AN523-'Base de Dados 2013'!$AH523),"")</f>
        <v/>
      </c>
      <c r="AT441" s="89" t="str">
        <f>IF(T441=1,T441*('Base de Dados 2013'!$AN523-'Base de Dados 2013'!$AH523),"")</f>
        <v/>
      </c>
      <c r="AU441" s="89" t="str">
        <f>IF(U441=1,U441*('Base de Dados 2013'!$AN523-'Base de Dados 2013'!$AH523),"")</f>
        <v/>
      </c>
      <c r="AV441" s="89" t="str">
        <f>IF(V441=1,V441*('Base de Dados 2013'!$AN523-'Base de Dados 2013'!$AH523),"")</f>
        <v/>
      </c>
      <c r="AW441" s="89" t="str">
        <f>IF(W441=1,W441*('Base de Dados 2013'!$AN523-'Base de Dados 2013'!$AH523),"")</f>
        <v/>
      </c>
      <c r="AX441" s="89" t="str">
        <f>IF(X441=1,X441*('Base de Dados 2013'!$AN523-'Base de Dados 2013'!$AH523),"")</f>
        <v/>
      </c>
      <c r="AY441" s="90" t="str">
        <f>IF(Y441=1,Y441*('Base de Dados 2013'!$AN523-'Base de Dados 2013'!$AH523),"")</f>
        <v/>
      </c>
      <c r="AZ441" t="str">
        <f t="shared" si="134"/>
        <v/>
      </c>
      <c r="BA441" t="str">
        <f t="shared" si="131"/>
        <v/>
      </c>
    </row>
    <row r="442" spans="1:53" x14ac:dyDescent="0.55000000000000004">
      <c r="A442" s="75" t="str">
        <f>'Base de Dados 2013'!O524</f>
        <v>USB 105</v>
      </c>
      <c r="B442" s="88" t="str">
        <f t="shared" si="136"/>
        <v/>
      </c>
      <c r="C442" s="89" t="str">
        <f t="shared" si="136"/>
        <v/>
      </c>
      <c r="D442" s="89" t="str">
        <f t="shared" si="136"/>
        <v/>
      </c>
      <c r="E442" s="89" t="str">
        <f t="shared" si="136"/>
        <v/>
      </c>
      <c r="F442" s="89" t="str">
        <f t="shared" si="136"/>
        <v/>
      </c>
      <c r="G442" s="89" t="str">
        <f t="shared" si="136"/>
        <v/>
      </c>
      <c r="H442" s="89" t="str">
        <f t="shared" si="123"/>
        <v/>
      </c>
      <c r="I442" s="89" t="str">
        <f t="shared" si="123"/>
        <v/>
      </c>
      <c r="J442" s="89" t="str">
        <f t="shared" si="121"/>
        <v/>
      </c>
      <c r="K442" s="89" t="str">
        <f t="shared" si="136"/>
        <v/>
      </c>
      <c r="L442" s="89" t="str">
        <f t="shared" si="136"/>
        <v/>
      </c>
      <c r="M442" s="89" t="str">
        <f t="shared" si="136"/>
        <v/>
      </c>
      <c r="N442" s="89" t="str">
        <f t="shared" si="124"/>
        <v/>
      </c>
      <c r="O442" s="89">
        <f t="shared" si="125"/>
        <v>1</v>
      </c>
      <c r="P442" s="89" t="str">
        <f t="shared" si="136"/>
        <v/>
      </c>
      <c r="Q442" s="89" t="str">
        <f t="shared" si="136"/>
        <v/>
      </c>
      <c r="R442" s="89" t="str">
        <f t="shared" si="136"/>
        <v/>
      </c>
      <c r="S442" s="89" t="str">
        <f t="shared" si="126"/>
        <v/>
      </c>
      <c r="T442" s="89" t="str">
        <f t="shared" si="127"/>
        <v/>
      </c>
      <c r="U442" s="89" t="str">
        <f t="shared" si="136"/>
        <v/>
      </c>
      <c r="V442" s="89" t="str">
        <f t="shared" si="136"/>
        <v/>
      </c>
      <c r="W442" s="89" t="str">
        <f t="shared" si="136"/>
        <v/>
      </c>
      <c r="X442" s="89" t="str">
        <f t="shared" si="135"/>
        <v/>
      </c>
      <c r="Y442" s="90" t="str">
        <f t="shared" si="135"/>
        <v/>
      </c>
      <c r="Z442" s="102" t="str">
        <f t="shared" si="137"/>
        <v/>
      </c>
      <c r="AB442" s="88" t="str">
        <f>IF(B442=1,B442*('Base de Dados 2013'!$AN524-'Base de Dados 2013'!$AH524),"")</f>
        <v/>
      </c>
      <c r="AC442" s="89" t="str">
        <f>IF(C442=1,C442*('Base de Dados 2013'!$AN524-'Base de Dados 2013'!$AH524),"")</f>
        <v/>
      </c>
      <c r="AD442" s="89" t="str">
        <f>IF(D442=1,D442*('Base de Dados 2013'!$AN524-'Base de Dados 2013'!$AH524),"")</f>
        <v/>
      </c>
      <c r="AE442" s="89" t="str">
        <f>IF(E442=1,E442*('Base de Dados 2013'!$AN524-'Base de Dados 2013'!$AH524),"")</f>
        <v/>
      </c>
      <c r="AF442" s="89" t="str">
        <f>IF(F442=1,F442*('Base de Dados 2013'!$AN524-'Base de Dados 2013'!$AH524),"")</f>
        <v/>
      </c>
      <c r="AG442" s="89" t="str">
        <f>IF(G442=1,G442*('Base de Dados 2013'!$AN524-'Base de Dados 2013'!$AH524),"")</f>
        <v/>
      </c>
      <c r="AH442" s="89" t="str">
        <f>IF(H442=1,H442*('Base de Dados 2013'!$AN524-'Base de Dados 2013'!$AH524),"")</f>
        <v/>
      </c>
      <c r="AI442" s="89" t="str">
        <f>IF(I442=1,I442*('Base de Dados 2013'!$AN524-'Base de Dados 2013'!$AH524),"")</f>
        <v/>
      </c>
      <c r="AJ442" s="89" t="str">
        <f>IF(J442=1,J442*('Base de Dados 2013'!$AN524-'Base de Dados 2013'!$AH524),"")</f>
        <v/>
      </c>
      <c r="AK442" s="89" t="str">
        <f>IF(K442=1,K442*('Base de Dados 2013'!$AN524-'Base de Dados 2013'!$AH524),"")</f>
        <v/>
      </c>
      <c r="AL442" s="89" t="str">
        <f>IF(L442=1,L442*('Base de Dados 2013'!$AN524-'Base de Dados 2013'!$AH524),"")</f>
        <v/>
      </c>
      <c r="AM442" s="89" t="str">
        <f>IF(M442=1,M442*('Base de Dados 2013'!$AN524-'Base de Dados 2013'!$AH524),"")</f>
        <v/>
      </c>
      <c r="AN442" s="89" t="str">
        <f>IF(N442=1,N442*('Base de Dados 2013'!$AN524-'Base de Dados 2013'!$AH524),"")</f>
        <v/>
      </c>
      <c r="AO442" s="89">
        <f>IF(O442=1,O442*('Base de Dados 2013'!$AN524-'Base de Dados 2013'!$AH524),"")</f>
        <v>53</v>
      </c>
      <c r="AP442" s="89" t="str">
        <f>IF(P442=1,P442*('Base de Dados 2013'!$AN524-'Base de Dados 2013'!$AH524),"")</f>
        <v/>
      </c>
      <c r="AQ442" s="89" t="str">
        <f>IF(Q442=1,Q442*('Base de Dados 2013'!$AN524-'Base de Dados 2013'!$AH524),"")</f>
        <v/>
      </c>
      <c r="AR442" s="89" t="str">
        <f>IF(R442=1,R442*('Base de Dados 2013'!$AN524-'Base de Dados 2013'!$AH524),"")</f>
        <v/>
      </c>
      <c r="AS442" s="89" t="str">
        <f>IF(S442=1,S442*('Base de Dados 2013'!$AN524-'Base de Dados 2013'!$AH524),"")</f>
        <v/>
      </c>
      <c r="AT442" s="89" t="str">
        <f>IF(T442=1,T442*('Base de Dados 2013'!$AN524-'Base de Dados 2013'!$AH524),"")</f>
        <v/>
      </c>
      <c r="AU442" s="89" t="str">
        <f>IF(U442=1,U442*('Base de Dados 2013'!$AN524-'Base de Dados 2013'!$AH524),"")</f>
        <v/>
      </c>
      <c r="AV442" s="89" t="str">
        <f>IF(V442=1,V442*('Base de Dados 2013'!$AN524-'Base de Dados 2013'!$AH524),"")</f>
        <v/>
      </c>
      <c r="AW442" s="89" t="str">
        <f>IF(W442=1,W442*('Base de Dados 2013'!$AN524-'Base de Dados 2013'!$AH524),"")</f>
        <v/>
      </c>
      <c r="AX442" s="89" t="str">
        <f>IF(X442=1,X442*('Base de Dados 2013'!$AN524-'Base de Dados 2013'!$AH524),"")</f>
        <v/>
      </c>
      <c r="AY442" s="90" t="str">
        <f>IF(Y442=1,Y442*('Base de Dados 2013'!$AN524-'Base de Dados 2013'!$AH524),"")</f>
        <v/>
      </c>
      <c r="AZ442" t="str">
        <f t="shared" si="134"/>
        <v/>
      </c>
      <c r="BA442" t="str">
        <f t="shared" si="131"/>
        <v/>
      </c>
    </row>
    <row r="443" spans="1:53" x14ac:dyDescent="0.55000000000000004">
      <c r="A443" s="75" t="str">
        <f>'Base de Dados 2013'!O525</f>
        <v>USB 296</v>
      </c>
      <c r="B443" s="88" t="str">
        <f t="shared" si="136"/>
        <v/>
      </c>
      <c r="C443" s="89" t="str">
        <f t="shared" si="136"/>
        <v/>
      </c>
      <c r="D443" s="89" t="str">
        <f t="shared" si="136"/>
        <v/>
      </c>
      <c r="E443" s="89" t="str">
        <f t="shared" si="136"/>
        <v/>
      </c>
      <c r="F443" s="89" t="str">
        <f t="shared" si="136"/>
        <v/>
      </c>
      <c r="G443" s="89">
        <f t="shared" si="136"/>
        <v>1</v>
      </c>
      <c r="H443" s="89" t="str">
        <f t="shared" si="123"/>
        <v/>
      </c>
      <c r="I443" s="89" t="str">
        <f t="shared" si="123"/>
        <v/>
      </c>
      <c r="J443" s="89" t="str">
        <f t="shared" si="121"/>
        <v/>
      </c>
      <c r="K443" s="89" t="str">
        <f t="shared" si="136"/>
        <v/>
      </c>
      <c r="L443" s="89" t="str">
        <f t="shared" si="136"/>
        <v/>
      </c>
      <c r="M443" s="89" t="str">
        <f t="shared" si="136"/>
        <v/>
      </c>
      <c r="N443" s="89" t="str">
        <f t="shared" si="124"/>
        <v/>
      </c>
      <c r="O443" s="89" t="str">
        <f t="shared" si="125"/>
        <v/>
      </c>
      <c r="P443" s="89" t="str">
        <f t="shared" si="136"/>
        <v/>
      </c>
      <c r="Q443" s="89" t="str">
        <f t="shared" si="136"/>
        <v/>
      </c>
      <c r="R443" s="89" t="str">
        <f t="shared" si="136"/>
        <v/>
      </c>
      <c r="S443" s="89" t="str">
        <f t="shared" si="126"/>
        <v/>
      </c>
      <c r="T443" s="89" t="str">
        <f t="shared" si="127"/>
        <v/>
      </c>
      <c r="U443" s="89" t="str">
        <f t="shared" si="136"/>
        <v/>
      </c>
      <c r="V443" s="89" t="str">
        <f t="shared" si="136"/>
        <v/>
      </c>
      <c r="W443" s="89" t="str">
        <f t="shared" si="136"/>
        <v/>
      </c>
      <c r="X443" s="89" t="str">
        <f t="shared" si="135"/>
        <v/>
      </c>
      <c r="Y443" s="90" t="str">
        <f t="shared" si="135"/>
        <v/>
      </c>
      <c r="Z443" s="102" t="str">
        <f t="shared" si="137"/>
        <v/>
      </c>
      <c r="AB443" s="88" t="str">
        <f>IF(B443=1,B443*('Base de Dados 2013'!$AN525-'Base de Dados 2013'!$AH525),"")</f>
        <v/>
      </c>
      <c r="AC443" s="89" t="str">
        <f>IF(C443=1,C443*('Base de Dados 2013'!$AN525-'Base de Dados 2013'!$AH525),"")</f>
        <v/>
      </c>
      <c r="AD443" s="89" t="str">
        <f>IF(D443=1,D443*('Base de Dados 2013'!$AN525-'Base de Dados 2013'!$AH525),"")</f>
        <v/>
      </c>
      <c r="AE443" s="89" t="str">
        <f>IF(E443=1,E443*('Base de Dados 2013'!$AN525-'Base de Dados 2013'!$AH525),"")</f>
        <v/>
      </c>
      <c r="AF443" s="89" t="str">
        <f>IF(F443=1,F443*('Base de Dados 2013'!$AN525-'Base de Dados 2013'!$AH525),"")</f>
        <v/>
      </c>
      <c r="AG443" s="89">
        <f>IF(G443=1,G443*('Base de Dados 2013'!$AN525-'Base de Dados 2013'!$AH525),"")</f>
        <v>66</v>
      </c>
      <c r="AH443" s="89" t="str">
        <f>IF(H443=1,H443*('Base de Dados 2013'!$AN525-'Base de Dados 2013'!$AH525),"")</f>
        <v/>
      </c>
      <c r="AI443" s="89" t="str">
        <f>IF(I443=1,I443*('Base de Dados 2013'!$AN525-'Base de Dados 2013'!$AH525),"")</f>
        <v/>
      </c>
      <c r="AJ443" s="89" t="str">
        <f>IF(J443=1,J443*('Base de Dados 2013'!$AN525-'Base de Dados 2013'!$AH525),"")</f>
        <v/>
      </c>
      <c r="AK443" s="89" t="str">
        <f>IF(K443=1,K443*('Base de Dados 2013'!$AN525-'Base de Dados 2013'!$AH525),"")</f>
        <v/>
      </c>
      <c r="AL443" s="89" t="str">
        <f>IF(L443=1,L443*('Base de Dados 2013'!$AN525-'Base de Dados 2013'!$AH525),"")</f>
        <v/>
      </c>
      <c r="AM443" s="89" t="str">
        <f>IF(M443=1,M443*('Base de Dados 2013'!$AN525-'Base de Dados 2013'!$AH525),"")</f>
        <v/>
      </c>
      <c r="AN443" s="89" t="str">
        <f>IF(N443=1,N443*('Base de Dados 2013'!$AN525-'Base de Dados 2013'!$AH525),"")</f>
        <v/>
      </c>
      <c r="AO443" s="89" t="str">
        <f>IF(O443=1,O443*('Base de Dados 2013'!$AN525-'Base de Dados 2013'!$AH525),"")</f>
        <v/>
      </c>
      <c r="AP443" s="89" t="str">
        <f>IF(P443=1,P443*('Base de Dados 2013'!$AN525-'Base de Dados 2013'!$AH525),"")</f>
        <v/>
      </c>
      <c r="AQ443" s="89" t="str">
        <f>IF(Q443=1,Q443*('Base de Dados 2013'!$AN525-'Base de Dados 2013'!$AH525),"")</f>
        <v/>
      </c>
      <c r="AR443" s="89" t="str">
        <f>IF(R443=1,R443*('Base de Dados 2013'!$AN525-'Base de Dados 2013'!$AH525),"")</f>
        <v/>
      </c>
      <c r="AS443" s="89" t="str">
        <f>IF(S443=1,S443*('Base de Dados 2013'!$AN525-'Base de Dados 2013'!$AH525),"")</f>
        <v/>
      </c>
      <c r="AT443" s="89" t="str">
        <f>IF(T443=1,T443*('Base de Dados 2013'!$AN525-'Base de Dados 2013'!$AH525),"")</f>
        <v/>
      </c>
      <c r="AU443" s="89" t="str">
        <f>IF(U443=1,U443*('Base de Dados 2013'!$AN525-'Base de Dados 2013'!$AH525),"")</f>
        <v/>
      </c>
      <c r="AV443" s="89" t="str">
        <f>IF(V443=1,V443*('Base de Dados 2013'!$AN525-'Base de Dados 2013'!$AH525),"")</f>
        <v/>
      </c>
      <c r="AW443" s="89" t="str">
        <f>IF(W443=1,W443*('Base de Dados 2013'!$AN525-'Base de Dados 2013'!$AH525),"")</f>
        <v/>
      </c>
      <c r="AX443" s="89" t="str">
        <f>IF(X443=1,X443*('Base de Dados 2013'!$AN525-'Base de Dados 2013'!$AH525),"")</f>
        <v/>
      </c>
      <c r="AY443" s="90" t="str">
        <f>IF(Y443=1,Y443*('Base de Dados 2013'!$AN525-'Base de Dados 2013'!$AH525),"")</f>
        <v/>
      </c>
      <c r="AZ443" t="str">
        <f t="shared" si="134"/>
        <v/>
      </c>
      <c r="BA443" t="str">
        <f t="shared" si="131"/>
        <v/>
      </c>
    </row>
    <row r="444" spans="1:53" x14ac:dyDescent="0.55000000000000004">
      <c r="A444" s="75" t="str">
        <f>'Base de Dados 2013'!O526</f>
        <v>USB 570</v>
      </c>
      <c r="B444" s="88" t="str">
        <f t="shared" si="136"/>
        <v/>
      </c>
      <c r="C444" s="89">
        <f t="shared" si="136"/>
        <v>1</v>
      </c>
      <c r="D444" s="89" t="str">
        <f t="shared" si="136"/>
        <v/>
      </c>
      <c r="E444" s="89" t="str">
        <f t="shared" si="136"/>
        <v/>
      </c>
      <c r="F444" s="89" t="str">
        <f t="shared" si="136"/>
        <v/>
      </c>
      <c r="G444" s="89" t="str">
        <f t="shared" si="136"/>
        <v/>
      </c>
      <c r="H444" s="89" t="str">
        <f t="shared" si="123"/>
        <v/>
      </c>
      <c r="I444" s="89" t="str">
        <f t="shared" si="123"/>
        <v/>
      </c>
      <c r="J444" s="89" t="str">
        <f t="shared" si="121"/>
        <v/>
      </c>
      <c r="K444" s="89" t="str">
        <f t="shared" si="136"/>
        <v/>
      </c>
      <c r="L444" s="89" t="str">
        <f t="shared" si="136"/>
        <v/>
      </c>
      <c r="M444" s="89" t="str">
        <f t="shared" si="136"/>
        <v/>
      </c>
      <c r="N444" s="89" t="str">
        <f t="shared" si="124"/>
        <v/>
      </c>
      <c r="O444" s="89" t="str">
        <f t="shared" si="125"/>
        <v/>
      </c>
      <c r="P444" s="89" t="str">
        <f t="shared" si="136"/>
        <v/>
      </c>
      <c r="Q444" s="89" t="str">
        <f t="shared" si="136"/>
        <v/>
      </c>
      <c r="R444" s="89" t="str">
        <f t="shared" si="136"/>
        <v/>
      </c>
      <c r="S444" s="89" t="str">
        <f t="shared" si="126"/>
        <v/>
      </c>
      <c r="T444" s="89" t="str">
        <f t="shared" si="127"/>
        <v/>
      </c>
      <c r="U444" s="89" t="str">
        <f t="shared" si="136"/>
        <v/>
      </c>
      <c r="V444" s="89" t="str">
        <f t="shared" si="136"/>
        <v/>
      </c>
      <c r="W444" s="89" t="str">
        <f t="shared" si="136"/>
        <v/>
      </c>
      <c r="X444" s="89" t="str">
        <f t="shared" si="135"/>
        <v/>
      </c>
      <c r="Y444" s="90" t="str">
        <f t="shared" si="135"/>
        <v/>
      </c>
      <c r="Z444" s="102" t="str">
        <f t="shared" si="137"/>
        <v/>
      </c>
      <c r="AB444" s="88" t="str">
        <f>IF(B444=1,B444*('Base de Dados 2013'!$AN526-'Base de Dados 2013'!$AH526),"")</f>
        <v/>
      </c>
      <c r="AC444" s="89">
        <f>IF(C444=1,C444*('Base de Dados 2013'!$AN526-'Base de Dados 2013'!$AH526),"")</f>
        <v>44</v>
      </c>
      <c r="AD444" s="89" t="str">
        <f>IF(D444=1,D444*('Base de Dados 2013'!$AN526-'Base de Dados 2013'!$AH526),"")</f>
        <v/>
      </c>
      <c r="AE444" s="89" t="str">
        <f>IF(E444=1,E444*('Base de Dados 2013'!$AN526-'Base de Dados 2013'!$AH526),"")</f>
        <v/>
      </c>
      <c r="AF444" s="89" t="str">
        <f>IF(F444=1,F444*('Base de Dados 2013'!$AN526-'Base de Dados 2013'!$AH526),"")</f>
        <v/>
      </c>
      <c r="AG444" s="89" t="str">
        <f>IF(G444=1,G444*('Base de Dados 2013'!$AN526-'Base de Dados 2013'!$AH526),"")</f>
        <v/>
      </c>
      <c r="AH444" s="89" t="str">
        <f>IF(H444=1,H444*('Base de Dados 2013'!$AN526-'Base de Dados 2013'!$AH526),"")</f>
        <v/>
      </c>
      <c r="AI444" s="89" t="str">
        <f>IF(I444=1,I444*('Base de Dados 2013'!$AN526-'Base de Dados 2013'!$AH526),"")</f>
        <v/>
      </c>
      <c r="AJ444" s="89" t="str">
        <f>IF(J444=1,J444*('Base de Dados 2013'!$AN526-'Base de Dados 2013'!$AH526),"")</f>
        <v/>
      </c>
      <c r="AK444" s="89" t="str">
        <f>IF(K444=1,K444*('Base de Dados 2013'!$AN526-'Base de Dados 2013'!$AH526),"")</f>
        <v/>
      </c>
      <c r="AL444" s="89" t="str">
        <f>IF(L444=1,L444*('Base de Dados 2013'!$AN526-'Base de Dados 2013'!$AH526),"")</f>
        <v/>
      </c>
      <c r="AM444" s="89" t="str">
        <f>IF(M444=1,M444*('Base de Dados 2013'!$AN526-'Base de Dados 2013'!$AH526),"")</f>
        <v/>
      </c>
      <c r="AN444" s="89" t="str">
        <f>IF(N444=1,N444*('Base de Dados 2013'!$AN526-'Base de Dados 2013'!$AH526),"")</f>
        <v/>
      </c>
      <c r="AO444" s="89" t="str">
        <f>IF(O444=1,O444*('Base de Dados 2013'!$AN526-'Base de Dados 2013'!$AH526),"")</f>
        <v/>
      </c>
      <c r="AP444" s="89" t="str">
        <f>IF(P444=1,P444*('Base de Dados 2013'!$AN526-'Base de Dados 2013'!$AH526),"")</f>
        <v/>
      </c>
      <c r="AQ444" s="89" t="str">
        <f>IF(Q444=1,Q444*('Base de Dados 2013'!$AN526-'Base de Dados 2013'!$AH526),"")</f>
        <v/>
      </c>
      <c r="AR444" s="89" t="str">
        <f>IF(R444=1,R444*('Base de Dados 2013'!$AN526-'Base de Dados 2013'!$AH526),"")</f>
        <v/>
      </c>
      <c r="AS444" s="89" t="str">
        <f>IF(S444=1,S444*('Base de Dados 2013'!$AN526-'Base de Dados 2013'!$AH526),"")</f>
        <v/>
      </c>
      <c r="AT444" s="89" t="str">
        <f>IF(T444=1,T444*('Base de Dados 2013'!$AN526-'Base de Dados 2013'!$AH526),"")</f>
        <v/>
      </c>
      <c r="AU444" s="89" t="str">
        <f>IF(U444=1,U444*('Base de Dados 2013'!$AN526-'Base de Dados 2013'!$AH526),"")</f>
        <v/>
      </c>
      <c r="AV444" s="89" t="str">
        <f>IF(V444=1,V444*('Base de Dados 2013'!$AN526-'Base de Dados 2013'!$AH526),"")</f>
        <v/>
      </c>
      <c r="AW444" s="89" t="str">
        <f>IF(W444=1,W444*('Base de Dados 2013'!$AN526-'Base de Dados 2013'!$AH526),"")</f>
        <v/>
      </c>
      <c r="AX444" s="89" t="str">
        <f>IF(X444=1,X444*('Base de Dados 2013'!$AN526-'Base de Dados 2013'!$AH526),"")</f>
        <v/>
      </c>
      <c r="AY444" s="90" t="str">
        <f>IF(Y444=1,Y444*('Base de Dados 2013'!$AN526-'Base de Dados 2013'!$AH526),"")</f>
        <v/>
      </c>
      <c r="AZ444" t="str">
        <f t="shared" si="134"/>
        <v/>
      </c>
      <c r="BA444" t="str">
        <f t="shared" si="131"/>
        <v/>
      </c>
    </row>
    <row r="445" spans="1:53" x14ac:dyDescent="0.55000000000000004">
      <c r="A445" s="75" t="str">
        <f>'Base de Dados 2013'!O527</f>
        <v>USB 558</v>
      </c>
      <c r="B445" s="88" t="str">
        <f t="shared" si="136"/>
        <v/>
      </c>
      <c r="C445" s="89" t="str">
        <f t="shared" si="136"/>
        <v/>
      </c>
      <c r="D445" s="89" t="str">
        <f t="shared" si="136"/>
        <v/>
      </c>
      <c r="E445" s="89">
        <f t="shared" si="136"/>
        <v>1</v>
      </c>
      <c r="F445" s="89" t="str">
        <f t="shared" si="136"/>
        <v/>
      </c>
      <c r="G445" s="89" t="str">
        <f t="shared" si="136"/>
        <v/>
      </c>
      <c r="H445" s="89" t="str">
        <f t="shared" si="123"/>
        <v/>
      </c>
      <c r="I445" s="89" t="str">
        <f t="shared" si="123"/>
        <v/>
      </c>
      <c r="J445" s="89" t="str">
        <f t="shared" si="121"/>
        <v/>
      </c>
      <c r="K445" s="89" t="str">
        <f t="shared" si="136"/>
        <v/>
      </c>
      <c r="L445" s="89" t="str">
        <f t="shared" si="136"/>
        <v/>
      </c>
      <c r="M445" s="89" t="str">
        <f t="shared" si="136"/>
        <v/>
      </c>
      <c r="N445" s="89" t="str">
        <f t="shared" si="124"/>
        <v/>
      </c>
      <c r="O445" s="89" t="str">
        <f t="shared" si="125"/>
        <v/>
      </c>
      <c r="P445" s="89" t="str">
        <f t="shared" si="136"/>
        <v/>
      </c>
      <c r="Q445" s="89" t="str">
        <f t="shared" si="136"/>
        <v/>
      </c>
      <c r="R445" s="89" t="str">
        <f t="shared" si="136"/>
        <v/>
      </c>
      <c r="S445" s="89" t="str">
        <f t="shared" si="126"/>
        <v/>
      </c>
      <c r="T445" s="89" t="str">
        <f t="shared" si="127"/>
        <v/>
      </c>
      <c r="U445" s="89" t="str">
        <f t="shared" si="136"/>
        <v/>
      </c>
      <c r="V445" s="89" t="str">
        <f t="shared" si="136"/>
        <v/>
      </c>
      <c r="W445" s="89" t="str">
        <f t="shared" si="136"/>
        <v/>
      </c>
      <c r="X445" s="89" t="str">
        <f t="shared" si="135"/>
        <v/>
      </c>
      <c r="Y445" s="90" t="str">
        <f t="shared" si="135"/>
        <v/>
      </c>
      <c r="Z445" s="102" t="str">
        <f t="shared" si="137"/>
        <v/>
      </c>
      <c r="AB445" s="88" t="str">
        <f>IF(B445=1,B445*('Base de Dados 2013'!$AN527-'Base de Dados 2013'!$AH527),"")</f>
        <v/>
      </c>
      <c r="AC445" s="89" t="str">
        <f>IF(C445=1,C445*('Base de Dados 2013'!$AN527-'Base de Dados 2013'!$AH527),"")</f>
        <v/>
      </c>
      <c r="AD445" s="89" t="str">
        <f>IF(D445=1,D445*('Base de Dados 2013'!$AN527-'Base de Dados 2013'!$AH527),"")</f>
        <v/>
      </c>
      <c r="AE445" s="89">
        <f>IF(E445=1,E445*('Base de Dados 2013'!$AN527-'Base de Dados 2013'!$AH527),"")</f>
        <v>49</v>
      </c>
      <c r="AF445" s="89" t="str">
        <f>IF(F445=1,F445*('Base de Dados 2013'!$AN527-'Base de Dados 2013'!$AH527),"")</f>
        <v/>
      </c>
      <c r="AG445" s="89" t="str">
        <f>IF(G445=1,G445*('Base de Dados 2013'!$AN527-'Base de Dados 2013'!$AH527),"")</f>
        <v/>
      </c>
      <c r="AH445" s="89" t="str">
        <f>IF(H445=1,H445*('Base de Dados 2013'!$AN527-'Base de Dados 2013'!$AH527),"")</f>
        <v/>
      </c>
      <c r="AI445" s="89" t="str">
        <f>IF(I445=1,I445*('Base de Dados 2013'!$AN527-'Base de Dados 2013'!$AH527),"")</f>
        <v/>
      </c>
      <c r="AJ445" s="89" t="str">
        <f>IF(J445=1,J445*('Base de Dados 2013'!$AN527-'Base de Dados 2013'!$AH527),"")</f>
        <v/>
      </c>
      <c r="AK445" s="89" t="str">
        <f>IF(K445=1,K445*('Base de Dados 2013'!$AN527-'Base de Dados 2013'!$AH527),"")</f>
        <v/>
      </c>
      <c r="AL445" s="89" t="str">
        <f>IF(L445=1,L445*('Base de Dados 2013'!$AN527-'Base de Dados 2013'!$AH527),"")</f>
        <v/>
      </c>
      <c r="AM445" s="89" t="str">
        <f>IF(M445=1,M445*('Base de Dados 2013'!$AN527-'Base de Dados 2013'!$AH527),"")</f>
        <v/>
      </c>
      <c r="AN445" s="89" t="str">
        <f>IF(N445=1,N445*('Base de Dados 2013'!$AN527-'Base de Dados 2013'!$AH527),"")</f>
        <v/>
      </c>
      <c r="AO445" s="89" t="str">
        <f>IF(O445=1,O445*('Base de Dados 2013'!$AN527-'Base de Dados 2013'!$AH527),"")</f>
        <v/>
      </c>
      <c r="AP445" s="89" t="str">
        <f>IF(P445=1,P445*('Base de Dados 2013'!$AN527-'Base de Dados 2013'!$AH527),"")</f>
        <v/>
      </c>
      <c r="AQ445" s="89" t="str">
        <f>IF(Q445=1,Q445*('Base de Dados 2013'!$AN527-'Base de Dados 2013'!$AH527),"")</f>
        <v/>
      </c>
      <c r="AR445" s="89" t="str">
        <f>IF(R445=1,R445*('Base de Dados 2013'!$AN527-'Base de Dados 2013'!$AH527),"")</f>
        <v/>
      </c>
      <c r="AS445" s="89" t="str">
        <f>IF(S445=1,S445*('Base de Dados 2013'!$AN527-'Base de Dados 2013'!$AH527),"")</f>
        <v/>
      </c>
      <c r="AT445" s="89" t="str">
        <f>IF(T445=1,T445*('Base de Dados 2013'!$AN527-'Base de Dados 2013'!$AH527),"")</f>
        <v/>
      </c>
      <c r="AU445" s="89" t="str">
        <f>IF(U445=1,U445*('Base de Dados 2013'!$AN527-'Base de Dados 2013'!$AH527),"")</f>
        <v/>
      </c>
      <c r="AV445" s="89" t="str">
        <f>IF(V445=1,V445*('Base de Dados 2013'!$AN527-'Base de Dados 2013'!$AH527),"")</f>
        <v/>
      </c>
      <c r="AW445" s="89" t="str">
        <f>IF(W445=1,W445*('Base de Dados 2013'!$AN527-'Base de Dados 2013'!$AH527),"")</f>
        <v/>
      </c>
      <c r="AX445" s="89" t="str">
        <f>IF(X445=1,X445*('Base de Dados 2013'!$AN527-'Base de Dados 2013'!$AH527),"")</f>
        <v/>
      </c>
      <c r="AY445" s="90" t="str">
        <f>IF(Y445=1,Y445*('Base de Dados 2013'!$AN527-'Base de Dados 2013'!$AH527),"")</f>
        <v/>
      </c>
      <c r="AZ445" t="str">
        <f t="shared" si="134"/>
        <v/>
      </c>
      <c r="BA445" t="str">
        <f t="shared" si="131"/>
        <v/>
      </c>
    </row>
    <row r="446" spans="1:53" x14ac:dyDescent="0.55000000000000004">
      <c r="A446" s="75" t="str">
        <f>'Base de Dados 2013'!O528</f>
        <v>USB 105</v>
      </c>
      <c r="B446" s="88" t="str">
        <f t="shared" si="136"/>
        <v/>
      </c>
      <c r="C446" s="89" t="str">
        <f t="shared" si="136"/>
        <v/>
      </c>
      <c r="D446" s="89" t="str">
        <f t="shared" si="136"/>
        <v/>
      </c>
      <c r="E446" s="89" t="str">
        <f t="shared" si="136"/>
        <v/>
      </c>
      <c r="F446" s="89" t="str">
        <f t="shared" si="136"/>
        <v/>
      </c>
      <c r="G446" s="89" t="str">
        <f t="shared" si="136"/>
        <v/>
      </c>
      <c r="H446" s="89" t="str">
        <f t="shared" si="123"/>
        <v/>
      </c>
      <c r="I446" s="89" t="str">
        <f t="shared" si="123"/>
        <v/>
      </c>
      <c r="J446" s="89" t="str">
        <f t="shared" si="121"/>
        <v/>
      </c>
      <c r="K446" s="89" t="str">
        <f t="shared" si="136"/>
        <v/>
      </c>
      <c r="L446" s="89" t="str">
        <f t="shared" si="136"/>
        <v/>
      </c>
      <c r="M446" s="89" t="str">
        <f t="shared" si="136"/>
        <v/>
      </c>
      <c r="N446" s="89" t="str">
        <f t="shared" si="124"/>
        <v/>
      </c>
      <c r="O446" s="89">
        <f t="shared" si="125"/>
        <v>1</v>
      </c>
      <c r="P446" s="89" t="str">
        <f t="shared" si="136"/>
        <v/>
      </c>
      <c r="Q446" s="89" t="str">
        <f t="shared" si="136"/>
        <v/>
      </c>
      <c r="R446" s="89" t="str">
        <f t="shared" si="136"/>
        <v/>
      </c>
      <c r="S446" s="89" t="str">
        <f t="shared" si="126"/>
        <v/>
      </c>
      <c r="T446" s="89" t="str">
        <f t="shared" si="127"/>
        <v/>
      </c>
      <c r="U446" s="89" t="str">
        <f t="shared" si="136"/>
        <v/>
      </c>
      <c r="V446" s="89" t="str">
        <f t="shared" si="136"/>
        <v/>
      </c>
      <c r="W446" s="89" t="str">
        <f t="shared" si="136"/>
        <v/>
      </c>
      <c r="X446" s="89" t="str">
        <f t="shared" si="135"/>
        <v/>
      </c>
      <c r="Y446" s="90" t="str">
        <f t="shared" si="135"/>
        <v/>
      </c>
      <c r="Z446" s="102" t="str">
        <f t="shared" si="137"/>
        <v/>
      </c>
      <c r="AB446" s="88" t="str">
        <f>IF(B446=1,B446*('Base de Dados 2013'!$AN528-'Base de Dados 2013'!$AH528),"")</f>
        <v/>
      </c>
      <c r="AC446" s="89" t="str">
        <f>IF(C446=1,C446*('Base de Dados 2013'!$AN528-'Base de Dados 2013'!$AH528),"")</f>
        <v/>
      </c>
      <c r="AD446" s="89" t="str">
        <f>IF(D446=1,D446*('Base de Dados 2013'!$AN528-'Base de Dados 2013'!$AH528),"")</f>
        <v/>
      </c>
      <c r="AE446" s="89" t="str">
        <f>IF(E446=1,E446*('Base de Dados 2013'!$AN528-'Base de Dados 2013'!$AH528),"")</f>
        <v/>
      </c>
      <c r="AF446" s="89" t="str">
        <f>IF(F446=1,F446*('Base de Dados 2013'!$AN528-'Base de Dados 2013'!$AH528),"")</f>
        <v/>
      </c>
      <c r="AG446" s="89" t="str">
        <f>IF(G446=1,G446*('Base de Dados 2013'!$AN528-'Base de Dados 2013'!$AH528),"")</f>
        <v/>
      </c>
      <c r="AH446" s="89" t="str">
        <f>IF(H446=1,H446*('Base de Dados 2013'!$AN528-'Base de Dados 2013'!$AH528),"")</f>
        <v/>
      </c>
      <c r="AI446" s="89" t="str">
        <f>IF(I446=1,I446*('Base de Dados 2013'!$AN528-'Base de Dados 2013'!$AH528),"")</f>
        <v/>
      </c>
      <c r="AJ446" s="89" t="str">
        <f>IF(J446=1,J446*('Base de Dados 2013'!$AN528-'Base de Dados 2013'!$AH528),"")</f>
        <v/>
      </c>
      <c r="AK446" s="89" t="str">
        <f>IF(K446=1,K446*('Base de Dados 2013'!$AN528-'Base de Dados 2013'!$AH528),"")</f>
        <v/>
      </c>
      <c r="AL446" s="89" t="str">
        <f>IF(L446=1,L446*('Base de Dados 2013'!$AN528-'Base de Dados 2013'!$AH528),"")</f>
        <v/>
      </c>
      <c r="AM446" s="89" t="str">
        <f>IF(M446=1,M446*('Base de Dados 2013'!$AN528-'Base de Dados 2013'!$AH528),"")</f>
        <v/>
      </c>
      <c r="AN446" s="89" t="str">
        <f>IF(N446=1,N446*('Base de Dados 2013'!$AN528-'Base de Dados 2013'!$AH528),"")</f>
        <v/>
      </c>
      <c r="AO446" s="89">
        <f>IF(O446=1,O446*('Base de Dados 2013'!$AN528-'Base de Dados 2013'!$AH528),"")</f>
        <v>57</v>
      </c>
      <c r="AP446" s="89" t="str">
        <f>IF(P446=1,P446*('Base de Dados 2013'!$AN528-'Base de Dados 2013'!$AH528),"")</f>
        <v/>
      </c>
      <c r="AQ446" s="89" t="str">
        <f>IF(Q446=1,Q446*('Base de Dados 2013'!$AN528-'Base de Dados 2013'!$AH528),"")</f>
        <v/>
      </c>
      <c r="AR446" s="89" t="str">
        <f>IF(R446=1,R446*('Base de Dados 2013'!$AN528-'Base de Dados 2013'!$AH528),"")</f>
        <v/>
      </c>
      <c r="AS446" s="89" t="str">
        <f>IF(S446=1,S446*('Base de Dados 2013'!$AN528-'Base de Dados 2013'!$AH528),"")</f>
        <v/>
      </c>
      <c r="AT446" s="89" t="str">
        <f>IF(T446=1,T446*('Base de Dados 2013'!$AN528-'Base de Dados 2013'!$AH528),"")</f>
        <v/>
      </c>
      <c r="AU446" s="89" t="str">
        <f>IF(U446=1,U446*('Base de Dados 2013'!$AN528-'Base de Dados 2013'!$AH528),"")</f>
        <v/>
      </c>
      <c r="AV446" s="89" t="str">
        <f>IF(V446=1,V446*('Base de Dados 2013'!$AN528-'Base de Dados 2013'!$AH528),"")</f>
        <v/>
      </c>
      <c r="AW446" s="89" t="str">
        <f>IF(W446=1,W446*('Base de Dados 2013'!$AN528-'Base de Dados 2013'!$AH528),"")</f>
        <v/>
      </c>
      <c r="AX446" s="89" t="str">
        <f>IF(X446=1,X446*('Base de Dados 2013'!$AN528-'Base de Dados 2013'!$AH528),"")</f>
        <v/>
      </c>
      <c r="AY446" s="90" t="str">
        <f>IF(Y446=1,Y446*('Base de Dados 2013'!$AN528-'Base de Dados 2013'!$AH528),"")</f>
        <v/>
      </c>
      <c r="AZ446" t="str">
        <f t="shared" si="134"/>
        <v/>
      </c>
      <c r="BA446" t="str">
        <f t="shared" si="131"/>
        <v/>
      </c>
    </row>
    <row r="447" spans="1:53" x14ac:dyDescent="0.55000000000000004">
      <c r="A447" s="75" t="str">
        <f>'Base de Dados 2013'!O529</f>
        <v>PJ 214</v>
      </c>
      <c r="B447" s="88" t="str">
        <f t="shared" si="136"/>
        <v/>
      </c>
      <c r="C447" s="89" t="str">
        <f t="shared" si="136"/>
        <v/>
      </c>
      <c r="D447" s="89" t="str">
        <f t="shared" si="136"/>
        <v/>
      </c>
      <c r="E447" s="89" t="str">
        <f t="shared" si="136"/>
        <v/>
      </c>
      <c r="F447" s="89" t="str">
        <f t="shared" si="136"/>
        <v/>
      </c>
      <c r="G447" s="89" t="str">
        <f t="shared" si="136"/>
        <v/>
      </c>
      <c r="H447" s="89" t="str">
        <f t="shared" si="123"/>
        <v/>
      </c>
      <c r="I447" s="89" t="str">
        <f t="shared" si="123"/>
        <v/>
      </c>
      <c r="J447" s="89" t="str">
        <f t="shared" si="121"/>
        <v/>
      </c>
      <c r="K447" s="89" t="str">
        <f t="shared" si="136"/>
        <v/>
      </c>
      <c r="L447" s="89" t="str">
        <f t="shared" si="136"/>
        <v/>
      </c>
      <c r="M447" s="89" t="str">
        <f t="shared" si="136"/>
        <v/>
      </c>
      <c r="N447" s="89" t="str">
        <f t="shared" si="124"/>
        <v/>
      </c>
      <c r="O447" s="89" t="str">
        <f t="shared" si="125"/>
        <v/>
      </c>
      <c r="P447" s="89" t="str">
        <f t="shared" si="136"/>
        <v/>
      </c>
      <c r="Q447" s="89" t="str">
        <f t="shared" si="136"/>
        <v/>
      </c>
      <c r="R447" s="89" t="str">
        <f t="shared" si="136"/>
        <v/>
      </c>
      <c r="S447" s="89" t="str">
        <f t="shared" si="126"/>
        <v/>
      </c>
      <c r="T447" s="89" t="str">
        <f t="shared" si="127"/>
        <v/>
      </c>
      <c r="U447" s="89">
        <f t="shared" si="136"/>
        <v>1</v>
      </c>
      <c r="V447" s="89" t="str">
        <f t="shared" si="136"/>
        <v/>
      </c>
      <c r="W447" s="89" t="str">
        <f t="shared" si="136"/>
        <v/>
      </c>
      <c r="X447" s="89" t="str">
        <f t="shared" si="135"/>
        <v/>
      </c>
      <c r="Y447" s="90" t="str">
        <f t="shared" si="135"/>
        <v/>
      </c>
      <c r="Z447" s="102" t="str">
        <f t="shared" si="137"/>
        <v/>
      </c>
      <c r="AB447" s="88" t="str">
        <f>IF(B447=1,B447*('Base de Dados 2013'!$AN529-'Base de Dados 2013'!$AH529),"")</f>
        <v/>
      </c>
      <c r="AC447" s="89" t="str">
        <f>IF(C447=1,C447*('Base de Dados 2013'!$AN529-'Base de Dados 2013'!$AH529),"")</f>
        <v/>
      </c>
      <c r="AD447" s="89" t="str">
        <f>IF(D447=1,D447*('Base de Dados 2013'!$AN529-'Base de Dados 2013'!$AH529),"")</f>
        <v/>
      </c>
      <c r="AE447" s="89" t="str">
        <f>IF(E447=1,E447*('Base de Dados 2013'!$AN529-'Base de Dados 2013'!$AH529),"")</f>
        <v/>
      </c>
      <c r="AF447" s="89" t="str">
        <f>IF(F447=1,F447*('Base de Dados 2013'!$AN529-'Base de Dados 2013'!$AH529),"")</f>
        <v/>
      </c>
      <c r="AG447" s="89" t="str">
        <f>IF(G447=1,G447*('Base de Dados 2013'!$AN529-'Base de Dados 2013'!$AH529),"")</f>
        <v/>
      </c>
      <c r="AH447" s="89" t="str">
        <f>IF(H447=1,H447*('Base de Dados 2013'!$AN529-'Base de Dados 2013'!$AH529),"")</f>
        <v/>
      </c>
      <c r="AI447" s="89" t="str">
        <f>IF(I447=1,I447*('Base de Dados 2013'!$AN529-'Base de Dados 2013'!$AH529),"")</f>
        <v/>
      </c>
      <c r="AJ447" s="89" t="str">
        <f>IF(J447=1,J447*('Base de Dados 2013'!$AN529-'Base de Dados 2013'!$AH529),"")</f>
        <v/>
      </c>
      <c r="AK447" s="89" t="str">
        <f>IF(K447=1,K447*('Base de Dados 2013'!$AN529-'Base de Dados 2013'!$AH529),"")</f>
        <v/>
      </c>
      <c r="AL447" s="89" t="str">
        <f>IF(L447=1,L447*('Base de Dados 2013'!$AN529-'Base de Dados 2013'!$AH529),"")</f>
        <v/>
      </c>
      <c r="AM447" s="89" t="str">
        <f>IF(M447=1,M447*('Base de Dados 2013'!$AN529-'Base de Dados 2013'!$AH529),"")</f>
        <v/>
      </c>
      <c r="AN447" s="89" t="str">
        <f>IF(N447=1,N447*('Base de Dados 2013'!$AN529-'Base de Dados 2013'!$AH529),"")</f>
        <v/>
      </c>
      <c r="AO447" s="89" t="str">
        <f>IF(O447=1,O447*('Base de Dados 2013'!$AN529-'Base de Dados 2013'!$AH529),"")</f>
        <v/>
      </c>
      <c r="AP447" s="89" t="str">
        <f>IF(P447=1,P447*('Base de Dados 2013'!$AN529-'Base de Dados 2013'!$AH529),"")</f>
        <v/>
      </c>
      <c r="AQ447" s="89" t="str">
        <f>IF(Q447=1,Q447*('Base de Dados 2013'!$AN529-'Base de Dados 2013'!$AH529),"")</f>
        <v/>
      </c>
      <c r="AR447" s="89" t="str">
        <f>IF(R447=1,R447*('Base de Dados 2013'!$AN529-'Base de Dados 2013'!$AH529),"")</f>
        <v/>
      </c>
      <c r="AS447" s="89" t="str">
        <f>IF(S447=1,S447*('Base de Dados 2013'!$AN529-'Base de Dados 2013'!$AH529),"")</f>
        <v/>
      </c>
      <c r="AT447" s="89" t="str">
        <f>IF(T447=1,T447*('Base de Dados 2013'!$AN529-'Base de Dados 2013'!$AH529),"")</f>
        <v/>
      </c>
      <c r="AU447" s="89">
        <f>IF(U447=1,U447*('Base de Dados 2013'!$AN529-'Base de Dados 2013'!$AH529),"")</f>
        <v>40</v>
      </c>
      <c r="AV447" s="89" t="str">
        <f>IF(V447=1,V447*('Base de Dados 2013'!$AN529-'Base de Dados 2013'!$AH529),"")</f>
        <v/>
      </c>
      <c r="AW447" s="89" t="str">
        <f>IF(W447=1,W447*('Base de Dados 2013'!$AN529-'Base de Dados 2013'!$AH529),"")</f>
        <v/>
      </c>
      <c r="AX447" s="89" t="str">
        <f>IF(X447=1,X447*('Base de Dados 2013'!$AN529-'Base de Dados 2013'!$AH529),"")</f>
        <v/>
      </c>
      <c r="AY447" s="90" t="str">
        <f>IF(Y447=1,Y447*('Base de Dados 2013'!$AN529-'Base de Dados 2013'!$AH529),"")</f>
        <v/>
      </c>
      <c r="AZ447" t="str">
        <f t="shared" si="134"/>
        <v/>
      </c>
      <c r="BA447" t="str">
        <f t="shared" si="131"/>
        <v/>
      </c>
    </row>
    <row r="448" spans="1:53" x14ac:dyDescent="0.55000000000000004">
      <c r="A448" s="75" t="str">
        <f>'Base de Dados 2013'!O530</f>
        <v>USB 150</v>
      </c>
      <c r="B448" s="88" t="str">
        <f t="shared" si="136"/>
        <v/>
      </c>
      <c r="C448" s="89" t="str">
        <f t="shared" si="136"/>
        <v/>
      </c>
      <c r="D448" s="89" t="str">
        <f t="shared" si="136"/>
        <v/>
      </c>
      <c r="E448" s="89" t="str">
        <f t="shared" si="136"/>
        <v/>
      </c>
      <c r="F448" s="89" t="str">
        <f t="shared" si="136"/>
        <v/>
      </c>
      <c r="G448" s="89" t="str">
        <f t="shared" si="136"/>
        <v/>
      </c>
      <c r="H448" s="89" t="str">
        <f t="shared" si="123"/>
        <v/>
      </c>
      <c r="I448" s="89" t="str">
        <f t="shared" si="123"/>
        <v/>
      </c>
      <c r="J448" s="89" t="str">
        <f t="shared" si="121"/>
        <v/>
      </c>
      <c r="K448" s="89" t="str">
        <f t="shared" si="136"/>
        <v/>
      </c>
      <c r="L448" s="89" t="str">
        <f t="shared" si="136"/>
        <v/>
      </c>
      <c r="M448" s="89" t="str">
        <f t="shared" si="136"/>
        <v/>
      </c>
      <c r="N448" s="89" t="str">
        <f t="shared" si="124"/>
        <v/>
      </c>
      <c r="O448" s="89" t="str">
        <f t="shared" si="125"/>
        <v/>
      </c>
      <c r="P448" s="89">
        <f t="shared" si="136"/>
        <v>1</v>
      </c>
      <c r="Q448" s="89" t="str">
        <f t="shared" si="136"/>
        <v/>
      </c>
      <c r="R448" s="89" t="str">
        <f t="shared" si="136"/>
        <v/>
      </c>
      <c r="S448" s="89" t="str">
        <f t="shared" si="126"/>
        <v/>
      </c>
      <c r="T448" s="89" t="str">
        <f t="shared" si="127"/>
        <v/>
      </c>
      <c r="U448" s="89" t="str">
        <f t="shared" si="136"/>
        <v/>
      </c>
      <c r="V448" s="89" t="str">
        <f t="shared" si="136"/>
        <v/>
      </c>
      <c r="W448" s="89" t="str">
        <f t="shared" si="136"/>
        <v/>
      </c>
      <c r="X448" s="89" t="str">
        <f t="shared" si="135"/>
        <v/>
      </c>
      <c r="Y448" s="90" t="str">
        <f t="shared" si="135"/>
        <v/>
      </c>
      <c r="Z448" s="102" t="str">
        <f t="shared" si="137"/>
        <v/>
      </c>
      <c r="AB448" s="88" t="str">
        <f>IF(B448=1,B448*('Base de Dados 2013'!$AN530-'Base de Dados 2013'!$AH530),"")</f>
        <v/>
      </c>
      <c r="AC448" s="89" t="str">
        <f>IF(C448=1,C448*('Base de Dados 2013'!$AN530-'Base de Dados 2013'!$AH530),"")</f>
        <v/>
      </c>
      <c r="AD448" s="89" t="str">
        <f>IF(D448=1,D448*('Base de Dados 2013'!$AN530-'Base de Dados 2013'!$AH530),"")</f>
        <v/>
      </c>
      <c r="AE448" s="89" t="str">
        <f>IF(E448=1,E448*('Base de Dados 2013'!$AN530-'Base de Dados 2013'!$AH530),"")</f>
        <v/>
      </c>
      <c r="AF448" s="89" t="str">
        <f>IF(F448=1,F448*('Base de Dados 2013'!$AN530-'Base de Dados 2013'!$AH530),"")</f>
        <v/>
      </c>
      <c r="AG448" s="89" t="str">
        <f>IF(G448=1,G448*('Base de Dados 2013'!$AN530-'Base de Dados 2013'!$AH530),"")</f>
        <v/>
      </c>
      <c r="AH448" s="89" t="str">
        <f>IF(H448=1,H448*('Base de Dados 2013'!$AN530-'Base de Dados 2013'!$AH530),"")</f>
        <v/>
      </c>
      <c r="AI448" s="89" t="str">
        <f>IF(I448=1,I448*('Base de Dados 2013'!$AN530-'Base de Dados 2013'!$AH530),"")</f>
        <v/>
      </c>
      <c r="AJ448" s="89" t="str">
        <f>IF(J448=1,J448*('Base de Dados 2013'!$AN530-'Base de Dados 2013'!$AH530),"")</f>
        <v/>
      </c>
      <c r="AK448" s="89" t="str">
        <f>IF(K448=1,K448*('Base de Dados 2013'!$AN530-'Base de Dados 2013'!$AH530),"")</f>
        <v/>
      </c>
      <c r="AL448" s="89" t="str">
        <f>IF(L448=1,L448*('Base de Dados 2013'!$AN530-'Base de Dados 2013'!$AH530),"")</f>
        <v/>
      </c>
      <c r="AM448" s="89" t="str">
        <f>IF(M448=1,M448*('Base de Dados 2013'!$AN530-'Base de Dados 2013'!$AH530),"")</f>
        <v/>
      </c>
      <c r="AN448" s="89" t="str">
        <f>IF(N448=1,N448*('Base de Dados 2013'!$AN530-'Base de Dados 2013'!$AH530),"")</f>
        <v/>
      </c>
      <c r="AO448" s="89" t="str">
        <f>IF(O448=1,O448*('Base de Dados 2013'!$AN530-'Base de Dados 2013'!$AH530),"")</f>
        <v/>
      </c>
      <c r="AP448" s="89">
        <f>IF(P448=1,P448*('Base de Dados 2013'!$AN530-'Base de Dados 2013'!$AH530),"")</f>
        <v>11</v>
      </c>
      <c r="AQ448" s="89" t="str">
        <f>IF(Q448=1,Q448*('Base de Dados 2013'!$AN530-'Base de Dados 2013'!$AH530),"")</f>
        <v/>
      </c>
      <c r="AR448" s="89" t="str">
        <f>IF(R448=1,R448*('Base de Dados 2013'!$AN530-'Base de Dados 2013'!$AH530),"")</f>
        <v/>
      </c>
      <c r="AS448" s="89" t="str">
        <f>IF(S448=1,S448*('Base de Dados 2013'!$AN530-'Base de Dados 2013'!$AH530),"")</f>
        <v/>
      </c>
      <c r="AT448" s="89" t="str">
        <f>IF(T448=1,T448*('Base de Dados 2013'!$AN530-'Base de Dados 2013'!$AH530),"")</f>
        <v/>
      </c>
      <c r="AU448" s="89" t="str">
        <f>IF(U448=1,U448*('Base de Dados 2013'!$AN530-'Base de Dados 2013'!$AH530),"")</f>
        <v/>
      </c>
      <c r="AV448" s="89" t="str">
        <f>IF(V448=1,V448*('Base de Dados 2013'!$AN530-'Base de Dados 2013'!$AH530),"")</f>
        <v/>
      </c>
      <c r="AW448" s="89" t="str">
        <f>IF(W448=1,W448*('Base de Dados 2013'!$AN530-'Base de Dados 2013'!$AH530),"")</f>
        <v/>
      </c>
      <c r="AX448" s="89" t="str">
        <f>IF(X448=1,X448*('Base de Dados 2013'!$AN530-'Base de Dados 2013'!$AH530),"")</f>
        <v/>
      </c>
      <c r="AY448" s="90" t="str">
        <f>IF(Y448=1,Y448*('Base de Dados 2013'!$AN530-'Base de Dados 2013'!$AH530),"")</f>
        <v/>
      </c>
      <c r="AZ448" t="str">
        <f t="shared" si="134"/>
        <v/>
      </c>
      <c r="BA448" t="str">
        <f t="shared" si="131"/>
        <v/>
      </c>
    </row>
    <row r="449" spans="1:53" x14ac:dyDescent="0.55000000000000004">
      <c r="A449" s="75" t="str">
        <f>'Base de Dados 2013'!O531</f>
        <v>DT 227</v>
      </c>
      <c r="B449" s="88" t="str">
        <f t="shared" si="136"/>
        <v/>
      </c>
      <c r="C449" s="89" t="str">
        <f t="shared" si="136"/>
        <v/>
      </c>
      <c r="D449" s="89" t="str">
        <f t="shared" si="136"/>
        <v/>
      </c>
      <c r="E449" s="89" t="str">
        <f t="shared" si="136"/>
        <v/>
      </c>
      <c r="F449" s="89" t="str">
        <f t="shared" si="136"/>
        <v/>
      </c>
      <c r="G449" s="89" t="str">
        <f t="shared" si="136"/>
        <v/>
      </c>
      <c r="H449" s="89" t="str">
        <f t="shared" si="123"/>
        <v/>
      </c>
      <c r="I449" s="89" t="str">
        <f t="shared" si="123"/>
        <v/>
      </c>
      <c r="J449" s="89" t="str">
        <f t="shared" si="123"/>
        <v/>
      </c>
      <c r="K449" s="89" t="str">
        <f t="shared" si="136"/>
        <v/>
      </c>
      <c r="L449" s="89" t="str">
        <f t="shared" si="136"/>
        <v/>
      </c>
      <c r="M449" s="89" t="str">
        <f t="shared" si="136"/>
        <v/>
      </c>
      <c r="N449" s="89" t="str">
        <f t="shared" si="124"/>
        <v/>
      </c>
      <c r="O449" s="89" t="str">
        <f t="shared" si="125"/>
        <v/>
      </c>
      <c r="P449" s="89" t="str">
        <f t="shared" si="136"/>
        <v/>
      </c>
      <c r="Q449" s="89" t="str">
        <f t="shared" si="136"/>
        <v/>
      </c>
      <c r="R449" s="89" t="str">
        <f t="shared" si="136"/>
        <v/>
      </c>
      <c r="S449" s="89" t="str">
        <f t="shared" si="126"/>
        <v/>
      </c>
      <c r="T449" s="89">
        <f t="shared" si="127"/>
        <v>1</v>
      </c>
      <c r="U449" s="89" t="str">
        <f t="shared" si="136"/>
        <v/>
      </c>
      <c r="V449" s="89" t="str">
        <f t="shared" si="136"/>
        <v/>
      </c>
      <c r="W449" s="89" t="str">
        <f t="shared" si="136"/>
        <v/>
      </c>
      <c r="X449" s="89" t="str">
        <f t="shared" si="135"/>
        <v/>
      </c>
      <c r="Y449" s="90" t="str">
        <f t="shared" si="135"/>
        <v/>
      </c>
      <c r="Z449" s="102" t="str">
        <f t="shared" si="137"/>
        <v/>
      </c>
      <c r="AB449" s="88" t="str">
        <f>IF(B449=1,B449*('Base de Dados 2013'!$AN531-'Base de Dados 2013'!$AH531),"")</f>
        <v/>
      </c>
      <c r="AC449" s="89" t="str">
        <f>IF(C449=1,C449*('Base de Dados 2013'!$AN531-'Base de Dados 2013'!$AH531),"")</f>
        <v/>
      </c>
      <c r="AD449" s="89" t="str">
        <f>IF(D449=1,D449*('Base de Dados 2013'!$AN531-'Base de Dados 2013'!$AH531),"")</f>
        <v/>
      </c>
      <c r="AE449" s="89" t="str">
        <f>IF(E449=1,E449*('Base de Dados 2013'!$AN531-'Base de Dados 2013'!$AH531),"")</f>
        <v/>
      </c>
      <c r="AF449" s="89" t="str">
        <f>IF(F449=1,F449*('Base de Dados 2013'!$AN531-'Base de Dados 2013'!$AH531),"")</f>
        <v/>
      </c>
      <c r="AG449" s="89" t="str">
        <f>IF(G449=1,G449*('Base de Dados 2013'!$AN531-'Base de Dados 2013'!$AH531),"")</f>
        <v/>
      </c>
      <c r="AH449" s="89" t="str">
        <f>IF(H449=1,H449*('Base de Dados 2013'!$AN531-'Base de Dados 2013'!$AH531),"")</f>
        <v/>
      </c>
      <c r="AI449" s="89" t="str">
        <f>IF(I449=1,I449*('Base de Dados 2013'!$AN531-'Base de Dados 2013'!$AH531),"")</f>
        <v/>
      </c>
      <c r="AJ449" s="89" t="str">
        <f>IF(J449=1,J449*('Base de Dados 2013'!$AN531-'Base de Dados 2013'!$AH531),"")</f>
        <v/>
      </c>
      <c r="AK449" s="89" t="str">
        <f>IF(K449=1,K449*('Base de Dados 2013'!$AN531-'Base de Dados 2013'!$AH531),"")</f>
        <v/>
      </c>
      <c r="AL449" s="89" t="str">
        <f>IF(L449=1,L449*('Base de Dados 2013'!$AN531-'Base de Dados 2013'!$AH531),"")</f>
        <v/>
      </c>
      <c r="AM449" s="89" t="str">
        <f>IF(M449=1,M449*('Base de Dados 2013'!$AN531-'Base de Dados 2013'!$AH531),"")</f>
        <v/>
      </c>
      <c r="AN449" s="89" t="str">
        <f>IF(N449=1,N449*('Base de Dados 2013'!$AN531-'Base de Dados 2013'!$AH531),"")</f>
        <v/>
      </c>
      <c r="AO449" s="89" t="str">
        <f>IF(O449=1,O449*('Base de Dados 2013'!$AN531-'Base de Dados 2013'!$AH531),"")</f>
        <v/>
      </c>
      <c r="AP449" s="89" t="str">
        <f>IF(P449=1,P449*('Base de Dados 2013'!$AN531-'Base de Dados 2013'!$AH531),"")</f>
        <v/>
      </c>
      <c r="AQ449" s="89" t="str">
        <f>IF(Q449=1,Q449*('Base de Dados 2013'!$AN531-'Base de Dados 2013'!$AH531),"")</f>
        <v/>
      </c>
      <c r="AR449" s="89" t="str">
        <f>IF(R449=1,R449*('Base de Dados 2013'!$AN531-'Base de Dados 2013'!$AH531),"")</f>
        <v/>
      </c>
      <c r="AS449" s="89" t="str">
        <f>IF(S449=1,S449*('Base de Dados 2013'!$AN531-'Base de Dados 2013'!$AH531),"")</f>
        <v/>
      </c>
      <c r="AT449" s="89">
        <f>IF(T449=1,T449*('Base de Dados 2013'!$AN531-'Base de Dados 2013'!$AH531),"")</f>
        <v>60</v>
      </c>
      <c r="AU449" s="89" t="str">
        <f>IF(U449=1,U449*('Base de Dados 2013'!$AN531-'Base de Dados 2013'!$AH531),"")</f>
        <v/>
      </c>
      <c r="AV449" s="89" t="str">
        <f>IF(V449=1,V449*('Base de Dados 2013'!$AN531-'Base de Dados 2013'!$AH531),"")</f>
        <v/>
      </c>
      <c r="AW449" s="89" t="str">
        <f>IF(W449=1,W449*('Base de Dados 2013'!$AN531-'Base de Dados 2013'!$AH531),"")</f>
        <v/>
      </c>
      <c r="AX449" s="89" t="str">
        <f>IF(X449=1,X449*('Base de Dados 2013'!$AN531-'Base de Dados 2013'!$AH531),"")</f>
        <v/>
      </c>
      <c r="AY449" s="90" t="str">
        <f>IF(Y449=1,Y449*('Base de Dados 2013'!$AN531-'Base de Dados 2013'!$AH531),"")</f>
        <v/>
      </c>
      <c r="AZ449" t="str">
        <f t="shared" si="134"/>
        <v/>
      </c>
      <c r="BA449" t="str">
        <f t="shared" si="131"/>
        <v/>
      </c>
    </row>
    <row r="450" spans="1:53" x14ac:dyDescent="0.55000000000000004">
      <c r="A450" s="75" t="str">
        <f>'Base de Dados 2013'!O532</f>
        <v>AG 245</v>
      </c>
      <c r="B450" s="88" t="str">
        <f t="shared" si="136"/>
        <v/>
      </c>
      <c r="C450" s="89" t="str">
        <f t="shared" si="136"/>
        <v/>
      </c>
      <c r="D450" s="89" t="str">
        <f t="shared" si="136"/>
        <v/>
      </c>
      <c r="E450" s="89" t="str">
        <f t="shared" si="136"/>
        <v/>
      </c>
      <c r="F450" s="89" t="str">
        <f t="shared" si="136"/>
        <v/>
      </c>
      <c r="G450" s="89" t="str">
        <f t="shared" si="136"/>
        <v/>
      </c>
      <c r="H450" s="89" t="str">
        <f t="shared" ref="H450:J509" si="138">IF($A450=H$1,1,"")</f>
        <v/>
      </c>
      <c r="I450" s="89" t="str">
        <f t="shared" si="138"/>
        <v/>
      </c>
      <c r="J450" s="89" t="str">
        <f t="shared" si="138"/>
        <v/>
      </c>
      <c r="K450" s="89" t="str">
        <f t="shared" si="136"/>
        <v/>
      </c>
      <c r="L450" s="89" t="str">
        <f t="shared" si="136"/>
        <v/>
      </c>
      <c r="M450" s="89" t="str">
        <f t="shared" si="136"/>
        <v/>
      </c>
      <c r="N450" s="89" t="str">
        <f t="shared" ref="N450:N509" si="139">IF($A450=N$1,1,"")</f>
        <v/>
      </c>
      <c r="O450" s="89" t="str">
        <f t="shared" ref="O450:O509" si="140">IF($A450=O$1,1,"")</f>
        <v/>
      </c>
      <c r="P450" s="89" t="str">
        <f t="shared" si="136"/>
        <v/>
      </c>
      <c r="Q450" s="89" t="str">
        <f t="shared" si="136"/>
        <v/>
      </c>
      <c r="R450" s="89" t="str">
        <f t="shared" si="136"/>
        <v/>
      </c>
      <c r="S450" s="89" t="str">
        <f t="shared" ref="S450:S509" si="141">IF($A450=S$1,1,"")</f>
        <v/>
      </c>
      <c r="T450" s="89" t="str">
        <f t="shared" ref="T450:T509" si="142">IF($A450=T$1,1,"")</f>
        <v/>
      </c>
      <c r="U450" s="89" t="str">
        <f t="shared" si="136"/>
        <v/>
      </c>
      <c r="V450" s="89" t="str">
        <f t="shared" si="136"/>
        <v/>
      </c>
      <c r="W450" s="89" t="str">
        <f t="shared" ref="W450:Y464" si="143">IF($A450=W$1,1,"")</f>
        <v/>
      </c>
      <c r="X450" s="89">
        <f t="shared" si="143"/>
        <v>1</v>
      </c>
      <c r="Y450" s="90" t="str">
        <f t="shared" si="143"/>
        <v/>
      </c>
      <c r="Z450" s="102" t="str">
        <f t="shared" si="137"/>
        <v/>
      </c>
      <c r="AB450" s="88" t="str">
        <f>IF(B450=1,B450*('Base de Dados 2013'!$AN532-'Base de Dados 2013'!$AH532),"")</f>
        <v/>
      </c>
      <c r="AC450" s="89" t="str">
        <f>IF(C450=1,C450*('Base de Dados 2013'!$AN532-'Base de Dados 2013'!$AH532),"")</f>
        <v/>
      </c>
      <c r="AD450" s="89" t="str">
        <f>IF(D450=1,D450*('Base de Dados 2013'!$AN532-'Base de Dados 2013'!$AH532),"")</f>
        <v/>
      </c>
      <c r="AE450" s="89" t="str">
        <f>IF(E450=1,E450*('Base de Dados 2013'!$AN532-'Base de Dados 2013'!$AH532),"")</f>
        <v/>
      </c>
      <c r="AF450" s="89" t="str">
        <f>IF(F450=1,F450*('Base de Dados 2013'!$AN532-'Base de Dados 2013'!$AH532),"")</f>
        <v/>
      </c>
      <c r="AG450" s="89" t="str">
        <f>IF(G450=1,G450*('Base de Dados 2013'!$AN532-'Base de Dados 2013'!$AH532),"")</f>
        <v/>
      </c>
      <c r="AH450" s="89" t="str">
        <f>IF(H450=1,H450*('Base de Dados 2013'!$AN532-'Base de Dados 2013'!$AH532),"")</f>
        <v/>
      </c>
      <c r="AI450" s="89" t="str">
        <f>IF(I450=1,I450*('Base de Dados 2013'!$AN532-'Base de Dados 2013'!$AH532),"")</f>
        <v/>
      </c>
      <c r="AJ450" s="89" t="str">
        <f>IF(J450=1,J450*('Base de Dados 2013'!$AN532-'Base de Dados 2013'!$AH532),"")</f>
        <v/>
      </c>
      <c r="AK450" s="89" t="str">
        <f>IF(K450=1,K450*('Base de Dados 2013'!$AN532-'Base de Dados 2013'!$AH532),"")</f>
        <v/>
      </c>
      <c r="AL450" s="89" t="str">
        <f>IF(L450=1,L450*('Base de Dados 2013'!$AN532-'Base de Dados 2013'!$AH532),"")</f>
        <v/>
      </c>
      <c r="AM450" s="89" t="str">
        <f>IF(M450=1,M450*('Base de Dados 2013'!$AN532-'Base de Dados 2013'!$AH532),"")</f>
        <v/>
      </c>
      <c r="AN450" s="89" t="str">
        <f>IF(N450=1,N450*('Base de Dados 2013'!$AN532-'Base de Dados 2013'!$AH532),"")</f>
        <v/>
      </c>
      <c r="AO450" s="89" t="str">
        <f>IF(O450=1,O450*('Base de Dados 2013'!$AN532-'Base de Dados 2013'!$AH532),"")</f>
        <v/>
      </c>
      <c r="AP450" s="89" t="str">
        <f>IF(P450=1,P450*('Base de Dados 2013'!$AN532-'Base de Dados 2013'!$AH532),"")</f>
        <v/>
      </c>
      <c r="AQ450" s="89" t="str">
        <f>IF(Q450=1,Q450*('Base de Dados 2013'!$AN532-'Base de Dados 2013'!$AH532),"")</f>
        <v/>
      </c>
      <c r="AR450" s="89" t="str">
        <f>IF(R450=1,R450*('Base de Dados 2013'!$AN532-'Base de Dados 2013'!$AH532),"")</f>
        <v/>
      </c>
      <c r="AS450" s="89" t="str">
        <f>IF(S450=1,S450*('Base de Dados 2013'!$AN532-'Base de Dados 2013'!$AH532),"")</f>
        <v/>
      </c>
      <c r="AT450" s="89" t="str">
        <f>IF(T450=1,T450*('Base de Dados 2013'!$AN532-'Base de Dados 2013'!$AH532),"")</f>
        <v/>
      </c>
      <c r="AU450" s="89" t="str">
        <f>IF(U450=1,U450*('Base de Dados 2013'!$AN532-'Base de Dados 2013'!$AH532),"")</f>
        <v/>
      </c>
      <c r="AV450" s="89" t="str">
        <f>IF(V450=1,V450*('Base de Dados 2013'!$AN532-'Base de Dados 2013'!$AH532),"")</f>
        <v/>
      </c>
      <c r="AW450" s="89" t="str">
        <f>IF(W450=1,W450*('Base de Dados 2013'!$AN532-'Base de Dados 2013'!$AH532),"")</f>
        <v/>
      </c>
      <c r="AX450" s="89">
        <f>IF(X450=1,X450*('Base de Dados 2013'!$AN532-'Base de Dados 2013'!$AH532),"")</f>
        <v>39</v>
      </c>
      <c r="AY450" s="90" t="str">
        <f>IF(Y450=1,Y450*('Base de Dados 2013'!$AN532-'Base de Dados 2013'!$AH532),"")</f>
        <v/>
      </c>
      <c r="AZ450" t="str">
        <f t="shared" si="134"/>
        <v/>
      </c>
      <c r="BA450" t="str">
        <f t="shared" si="131"/>
        <v/>
      </c>
    </row>
    <row r="451" spans="1:53" x14ac:dyDescent="0.55000000000000004">
      <c r="A451" s="75" t="str">
        <f>'Base de Dados 2013'!O533</f>
        <v>USB 572</v>
      </c>
      <c r="B451" s="88">
        <f t="shared" ref="B451:W465" si="144">IF($A451=B$1,1,"")</f>
        <v>1</v>
      </c>
      <c r="C451" s="89" t="str">
        <f t="shared" si="144"/>
        <v/>
      </c>
      <c r="D451" s="89" t="str">
        <f t="shared" si="144"/>
        <v/>
      </c>
      <c r="E451" s="89" t="str">
        <f t="shared" si="144"/>
        <v/>
      </c>
      <c r="F451" s="89" t="str">
        <f t="shared" si="144"/>
        <v/>
      </c>
      <c r="G451" s="89" t="str">
        <f t="shared" si="144"/>
        <v/>
      </c>
      <c r="H451" s="89" t="str">
        <f t="shared" si="138"/>
        <v/>
      </c>
      <c r="I451" s="89" t="str">
        <f t="shared" si="138"/>
        <v/>
      </c>
      <c r="J451" s="89" t="str">
        <f t="shared" si="138"/>
        <v/>
      </c>
      <c r="K451" s="89" t="str">
        <f t="shared" si="144"/>
        <v/>
      </c>
      <c r="L451" s="89" t="str">
        <f t="shared" si="144"/>
        <v/>
      </c>
      <c r="M451" s="89" t="str">
        <f t="shared" si="144"/>
        <v/>
      </c>
      <c r="N451" s="89" t="str">
        <f t="shared" si="139"/>
        <v/>
      </c>
      <c r="O451" s="89" t="str">
        <f t="shared" si="140"/>
        <v/>
      </c>
      <c r="P451" s="89" t="str">
        <f t="shared" si="144"/>
        <v/>
      </c>
      <c r="Q451" s="89" t="str">
        <f t="shared" si="144"/>
        <v/>
      </c>
      <c r="R451" s="89" t="str">
        <f t="shared" si="144"/>
        <v/>
      </c>
      <c r="S451" s="89" t="str">
        <f t="shared" si="141"/>
        <v/>
      </c>
      <c r="T451" s="89" t="str">
        <f t="shared" si="142"/>
        <v/>
      </c>
      <c r="U451" s="89" t="str">
        <f t="shared" si="144"/>
        <v/>
      </c>
      <c r="V451" s="89" t="str">
        <f t="shared" si="144"/>
        <v/>
      </c>
      <c r="W451" s="89" t="str">
        <f t="shared" si="144"/>
        <v/>
      </c>
      <c r="X451" s="89" t="str">
        <f t="shared" si="143"/>
        <v/>
      </c>
      <c r="Y451" s="90" t="str">
        <f t="shared" si="143"/>
        <v/>
      </c>
      <c r="Z451" s="102" t="str">
        <f t="shared" si="137"/>
        <v/>
      </c>
      <c r="AB451" s="88">
        <f>IF(B451=1,B451*('Base de Dados 2013'!$AN533-'Base de Dados 2013'!$AH533),"")</f>
        <v>38</v>
      </c>
      <c r="AC451" s="89" t="str">
        <f>IF(C451=1,C451*('Base de Dados 2013'!$AN533-'Base de Dados 2013'!$AH533),"")</f>
        <v/>
      </c>
      <c r="AD451" s="89" t="str">
        <f>IF(D451=1,D451*('Base de Dados 2013'!$AN533-'Base de Dados 2013'!$AH533),"")</f>
        <v/>
      </c>
      <c r="AE451" s="89" t="str">
        <f>IF(E451=1,E451*('Base de Dados 2013'!$AN533-'Base de Dados 2013'!$AH533),"")</f>
        <v/>
      </c>
      <c r="AF451" s="89" t="str">
        <f>IF(F451=1,F451*('Base de Dados 2013'!$AN533-'Base de Dados 2013'!$AH533),"")</f>
        <v/>
      </c>
      <c r="AG451" s="89" t="str">
        <f>IF(G451=1,G451*('Base de Dados 2013'!$AN533-'Base de Dados 2013'!$AH533),"")</f>
        <v/>
      </c>
      <c r="AH451" s="89" t="str">
        <f>IF(H451=1,H451*('Base de Dados 2013'!$AN533-'Base de Dados 2013'!$AH533),"")</f>
        <v/>
      </c>
      <c r="AI451" s="89" t="str">
        <f>IF(I451=1,I451*('Base de Dados 2013'!$AN533-'Base de Dados 2013'!$AH533),"")</f>
        <v/>
      </c>
      <c r="AJ451" s="89" t="str">
        <f>IF(J451=1,J451*('Base de Dados 2013'!$AN533-'Base de Dados 2013'!$AH533),"")</f>
        <v/>
      </c>
      <c r="AK451" s="89" t="str">
        <f>IF(K451=1,K451*('Base de Dados 2013'!$AN533-'Base de Dados 2013'!$AH533),"")</f>
        <v/>
      </c>
      <c r="AL451" s="89" t="str">
        <f>IF(L451=1,L451*('Base de Dados 2013'!$AN533-'Base de Dados 2013'!$AH533),"")</f>
        <v/>
      </c>
      <c r="AM451" s="89" t="str">
        <f>IF(M451=1,M451*('Base de Dados 2013'!$AN533-'Base de Dados 2013'!$AH533),"")</f>
        <v/>
      </c>
      <c r="AN451" s="89" t="str">
        <f>IF(N451=1,N451*('Base de Dados 2013'!$AN533-'Base de Dados 2013'!$AH533),"")</f>
        <v/>
      </c>
      <c r="AO451" s="89" t="str">
        <f>IF(O451=1,O451*('Base de Dados 2013'!$AN533-'Base de Dados 2013'!$AH533),"")</f>
        <v/>
      </c>
      <c r="AP451" s="89" t="str">
        <f>IF(P451=1,P451*('Base de Dados 2013'!$AN533-'Base de Dados 2013'!$AH533),"")</f>
        <v/>
      </c>
      <c r="AQ451" s="89" t="str">
        <f>IF(Q451=1,Q451*('Base de Dados 2013'!$AN533-'Base de Dados 2013'!$AH533),"")</f>
        <v/>
      </c>
      <c r="AR451" s="89" t="str">
        <f>IF(R451=1,R451*('Base de Dados 2013'!$AN533-'Base de Dados 2013'!$AH533),"")</f>
        <v/>
      </c>
      <c r="AS451" s="89" t="str">
        <f>IF(S451=1,S451*('Base de Dados 2013'!$AN533-'Base de Dados 2013'!$AH533),"")</f>
        <v/>
      </c>
      <c r="AT451" s="89" t="str">
        <f>IF(T451=1,T451*('Base de Dados 2013'!$AN533-'Base de Dados 2013'!$AH533),"")</f>
        <v/>
      </c>
      <c r="AU451" s="89" t="str">
        <f>IF(U451=1,U451*('Base de Dados 2013'!$AN533-'Base de Dados 2013'!$AH533),"")</f>
        <v/>
      </c>
      <c r="AV451" s="89" t="str">
        <f>IF(V451=1,V451*('Base de Dados 2013'!$AN533-'Base de Dados 2013'!$AH533),"")</f>
        <v/>
      </c>
      <c r="AW451" s="89" t="str">
        <f>IF(W451=1,W451*('Base de Dados 2013'!$AN533-'Base de Dados 2013'!$AH533),"")</f>
        <v/>
      </c>
      <c r="AX451" s="89" t="str">
        <f>IF(X451=1,X451*('Base de Dados 2013'!$AN533-'Base de Dados 2013'!$AH533),"")</f>
        <v/>
      </c>
      <c r="AY451" s="90" t="str">
        <f>IF(Y451=1,Y451*('Base de Dados 2013'!$AN533-'Base de Dados 2013'!$AH533),"")</f>
        <v/>
      </c>
      <c r="AZ451" t="str">
        <f t="shared" si="134"/>
        <v/>
      </c>
      <c r="BA451" t="str">
        <f t="shared" si="131"/>
        <v/>
      </c>
    </row>
    <row r="452" spans="1:53" x14ac:dyDescent="0.55000000000000004">
      <c r="A452" s="75" t="str">
        <f>'Base de Dados 2013'!O534</f>
        <v>USB 150</v>
      </c>
      <c r="B452" s="88" t="str">
        <f t="shared" si="144"/>
        <v/>
      </c>
      <c r="C452" s="89" t="str">
        <f t="shared" si="144"/>
        <v/>
      </c>
      <c r="D452" s="89" t="str">
        <f t="shared" si="144"/>
        <v/>
      </c>
      <c r="E452" s="89" t="str">
        <f t="shared" si="144"/>
        <v/>
      </c>
      <c r="F452" s="89" t="str">
        <f t="shared" si="144"/>
        <v/>
      </c>
      <c r="G452" s="89" t="str">
        <f t="shared" si="144"/>
        <v/>
      </c>
      <c r="H452" s="89" t="str">
        <f t="shared" si="138"/>
        <v/>
      </c>
      <c r="I452" s="89" t="str">
        <f t="shared" si="138"/>
        <v/>
      </c>
      <c r="J452" s="89" t="str">
        <f t="shared" si="138"/>
        <v/>
      </c>
      <c r="K452" s="89" t="str">
        <f t="shared" si="144"/>
        <v/>
      </c>
      <c r="L452" s="89" t="str">
        <f t="shared" si="144"/>
        <v/>
      </c>
      <c r="M452" s="89" t="str">
        <f t="shared" si="144"/>
        <v/>
      </c>
      <c r="N452" s="89" t="str">
        <f t="shared" si="139"/>
        <v/>
      </c>
      <c r="O452" s="89" t="str">
        <f t="shared" si="140"/>
        <v/>
      </c>
      <c r="P452" s="89">
        <f t="shared" si="144"/>
        <v>1</v>
      </c>
      <c r="Q452" s="89" t="str">
        <f t="shared" si="144"/>
        <v/>
      </c>
      <c r="R452" s="89" t="str">
        <f t="shared" si="144"/>
        <v/>
      </c>
      <c r="S452" s="89" t="str">
        <f t="shared" si="141"/>
        <v/>
      </c>
      <c r="T452" s="89" t="str">
        <f t="shared" si="142"/>
        <v/>
      </c>
      <c r="U452" s="89" t="str">
        <f t="shared" si="144"/>
        <v/>
      </c>
      <c r="V452" s="89" t="str">
        <f t="shared" si="144"/>
        <v/>
      </c>
      <c r="W452" s="89" t="str">
        <f t="shared" si="144"/>
        <v/>
      </c>
      <c r="X452" s="89" t="str">
        <f t="shared" si="143"/>
        <v/>
      </c>
      <c r="Y452" s="90" t="str">
        <f t="shared" si="143"/>
        <v/>
      </c>
      <c r="Z452" s="102" t="str">
        <f t="shared" si="137"/>
        <v/>
      </c>
      <c r="AB452" s="88" t="str">
        <f>IF(B452=1,B452*('Base de Dados 2013'!$AN534-'Base de Dados 2013'!$AH534),"")</f>
        <v/>
      </c>
      <c r="AC452" s="89" t="str">
        <f>IF(C452=1,C452*('Base de Dados 2013'!$AN534-'Base de Dados 2013'!$AH534),"")</f>
        <v/>
      </c>
      <c r="AD452" s="89" t="str">
        <f>IF(D452=1,D452*('Base de Dados 2013'!$AN534-'Base de Dados 2013'!$AH534),"")</f>
        <v/>
      </c>
      <c r="AE452" s="89" t="str">
        <f>IF(E452=1,E452*('Base de Dados 2013'!$AN534-'Base de Dados 2013'!$AH534),"")</f>
        <v/>
      </c>
      <c r="AF452" s="89" t="str">
        <f>IF(F452=1,F452*('Base de Dados 2013'!$AN534-'Base de Dados 2013'!$AH534),"")</f>
        <v/>
      </c>
      <c r="AG452" s="89" t="str">
        <f>IF(G452=1,G452*('Base de Dados 2013'!$AN534-'Base de Dados 2013'!$AH534),"")</f>
        <v/>
      </c>
      <c r="AH452" s="89" t="str">
        <f>IF(H452=1,H452*('Base de Dados 2013'!$AN534-'Base de Dados 2013'!$AH534),"")</f>
        <v/>
      </c>
      <c r="AI452" s="89" t="str">
        <f>IF(I452=1,I452*('Base de Dados 2013'!$AN534-'Base de Dados 2013'!$AH534),"")</f>
        <v/>
      </c>
      <c r="AJ452" s="89" t="str">
        <f>IF(J452=1,J452*('Base de Dados 2013'!$AN534-'Base de Dados 2013'!$AH534),"")</f>
        <v/>
      </c>
      <c r="AK452" s="89" t="str">
        <f>IF(K452=1,K452*('Base de Dados 2013'!$AN534-'Base de Dados 2013'!$AH534),"")</f>
        <v/>
      </c>
      <c r="AL452" s="89" t="str">
        <f>IF(L452=1,L452*('Base de Dados 2013'!$AN534-'Base de Dados 2013'!$AH534),"")</f>
        <v/>
      </c>
      <c r="AM452" s="89" t="str">
        <f>IF(M452=1,M452*('Base de Dados 2013'!$AN534-'Base de Dados 2013'!$AH534),"")</f>
        <v/>
      </c>
      <c r="AN452" s="89" t="str">
        <f>IF(N452=1,N452*('Base de Dados 2013'!$AN534-'Base de Dados 2013'!$AH534),"")</f>
        <v/>
      </c>
      <c r="AO452" s="89" t="str">
        <f>IF(O452=1,O452*('Base de Dados 2013'!$AN534-'Base de Dados 2013'!$AH534),"")</f>
        <v/>
      </c>
      <c r="AP452" s="89">
        <f>IF(P452=1,P452*('Base de Dados 2013'!$AN534-'Base de Dados 2013'!$AH534),"")</f>
        <v>65</v>
      </c>
      <c r="AQ452" s="89" t="str">
        <f>IF(Q452=1,Q452*('Base de Dados 2013'!$AN534-'Base de Dados 2013'!$AH534),"")</f>
        <v/>
      </c>
      <c r="AR452" s="89" t="str">
        <f>IF(R452=1,R452*('Base de Dados 2013'!$AN534-'Base de Dados 2013'!$AH534),"")</f>
        <v/>
      </c>
      <c r="AS452" s="89" t="str">
        <f>IF(S452=1,S452*('Base de Dados 2013'!$AN534-'Base de Dados 2013'!$AH534),"")</f>
        <v/>
      </c>
      <c r="AT452" s="89" t="str">
        <f>IF(T452=1,T452*('Base de Dados 2013'!$AN534-'Base de Dados 2013'!$AH534),"")</f>
        <v/>
      </c>
      <c r="AU452" s="89" t="str">
        <f>IF(U452=1,U452*('Base de Dados 2013'!$AN534-'Base de Dados 2013'!$AH534),"")</f>
        <v/>
      </c>
      <c r="AV452" s="89" t="str">
        <f>IF(V452=1,V452*('Base de Dados 2013'!$AN534-'Base de Dados 2013'!$AH534),"")</f>
        <v/>
      </c>
      <c r="AW452" s="89" t="str">
        <f>IF(W452=1,W452*('Base de Dados 2013'!$AN534-'Base de Dados 2013'!$AH534),"")</f>
        <v/>
      </c>
      <c r="AX452" s="89" t="str">
        <f>IF(X452=1,X452*('Base de Dados 2013'!$AN534-'Base de Dados 2013'!$AH534),"")</f>
        <v/>
      </c>
      <c r="AY452" s="90" t="str">
        <f>IF(Y452=1,Y452*('Base de Dados 2013'!$AN534-'Base de Dados 2013'!$AH534),"")</f>
        <v/>
      </c>
      <c r="AZ452" t="str">
        <f t="shared" si="134"/>
        <v/>
      </c>
      <c r="BA452" t="str">
        <f t="shared" si="131"/>
        <v/>
      </c>
    </row>
    <row r="453" spans="1:53" x14ac:dyDescent="0.55000000000000004">
      <c r="A453" s="75" t="str">
        <f>'Base de Dados 2013'!O535</f>
        <v>AG 245</v>
      </c>
      <c r="B453" s="88" t="str">
        <f t="shared" si="144"/>
        <v/>
      </c>
      <c r="C453" s="89" t="str">
        <f t="shared" si="144"/>
        <v/>
      </c>
      <c r="D453" s="89" t="str">
        <f t="shared" si="144"/>
        <v/>
      </c>
      <c r="E453" s="89" t="str">
        <f t="shared" si="144"/>
        <v/>
      </c>
      <c r="F453" s="89" t="str">
        <f t="shared" si="144"/>
        <v/>
      </c>
      <c r="G453" s="89" t="str">
        <f t="shared" si="144"/>
        <v/>
      </c>
      <c r="H453" s="89" t="str">
        <f t="shared" si="138"/>
        <v/>
      </c>
      <c r="I453" s="89" t="str">
        <f t="shared" si="138"/>
        <v/>
      </c>
      <c r="J453" s="89" t="str">
        <f t="shared" si="138"/>
        <v/>
      </c>
      <c r="K453" s="89" t="str">
        <f t="shared" si="144"/>
        <v/>
      </c>
      <c r="L453" s="89" t="str">
        <f t="shared" si="144"/>
        <v/>
      </c>
      <c r="M453" s="89" t="str">
        <f t="shared" si="144"/>
        <v/>
      </c>
      <c r="N453" s="89" t="str">
        <f t="shared" si="139"/>
        <v/>
      </c>
      <c r="O453" s="89" t="str">
        <f t="shared" si="140"/>
        <v/>
      </c>
      <c r="P453" s="89" t="str">
        <f t="shared" si="144"/>
        <v/>
      </c>
      <c r="Q453" s="89" t="str">
        <f t="shared" si="144"/>
        <v/>
      </c>
      <c r="R453" s="89" t="str">
        <f t="shared" si="144"/>
        <v/>
      </c>
      <c r="S453" s="89" t="str">
        <f t="shared" si="141"/>
        <v/>
      </c>
      <c r="T453" s="89" t="str">
        <f t="shared" si="142"/>
        <v/>
      </c>
      <c r="U453" s="89" t="str">
        <f t="shared" si="144"/>
        <v/>
      </c>
      <c r="V453" s="89" t="str">
        <f t="shared" si="144"/>
        <v/>
      </c>
      <c r="W453" s="89" t="str">
        <f t="shared" si="144"/>
        <v/>
      </c>
      <c r="X453" s="89">
        <f t="shared" si="143"/>
        <v>1</v>
      </c>
      <c r="Y453" s="90" t="str">
        <f t="shared" si="143"/>
        <v/>
      </c>
      <c r="Z453" s="102" t="str">
        <f t="shared" si="137"/>
        <v/>
      </c>
      <c r="AB453" s="88" t="str">
        <f>IF(B453=1,B453*('Base de Dados 2013'!$AN535-'Base de Dados 2013'!$AH535),"")</f>
        <v/>
      </c>
      <c r="AC453" s="89" t="str">
        <f>IF(C453=1,C453*('Base de Dados 2013'!$AN535-'Base de Dados 2013'!$AH535),"")</f>
        <v/>
      </c>
      <c r="AD453" s="89" t="str">
        <f>IF(D453=1,D453*('Base de Dados 2013'!$AN535-'Base de Dados 2013'!$AH535),"")</f>
        <v/>
      </c>
      <c r="AE453" s="89" t="str">
        <f>IF(E453=1,E453*('Base de Dados 2013'!$AN535-'Base de Dados 2013'!$AH535),"")</f>
        <v/>
      </c>
      <c r="AF453" s="89" t="str">
        <f>IF(F453=1,F453*('Base de Dados 2013'!$AN535-'Base de Dados 2013'!$AH535),"")</f>
        <v/>
      </c>
      <c r="AG453" s="89" t="str">
        <f>IF(G453=1,G453*('Base de Dados 2013'!$AN535-'Base de Dados 2013'!$AH535),"")</f>
        <v/>
      </c>
      <c r="AH453" s="89" t="str">
        <f>IF(H453=1,H453*('Base de Dados 2013'!$AN535-'Base de Dados 2013'!$AH535),"")</f>
        <v/>
      </c>
      <c r="AI453" s="89" t="str">
        <f>IF(I453=1,I453*('Base de Dados 2013'!$AN535-'Base de Dados 2013'!$AH535),"")</f>
        <v/>
      </c>
      <c r="AJ453" s="89" t="str">
        <f>IF(J453=1,J453*('Base de Dados 2013'!$AN535-'Base de Dados 2013'!$AH535),"")</f>
        <v/>
      </c>
      <c r="AK453" s="89" t="str">
        <f>IF(K453=1,K453*('Base de Dados 2013'!$AN535-'Base de Dados 2013'!$AH535),"")</f>
        <v/>
      </c>
      <c r="AL453" s="89" t="str">
        <f>IF(L453=1,L453*('Base de Dados 2013'!$AN535-'Base de Dados 2013'!$AH535),"")</f>
        <v/>
      </c>
      <c r="AM453" s="89" t="str">
        <f>IF(M453=1,M453*('Base de Dados 2013'!$AN535-'Base de Dados 2013'!$AH535),"")</f>
        <v/>
      </c>
      <c r="AN453" s="89" t="str">
        <f>IF(N453=1,N453*('Base de Dados 2013'!$AN535-'Base de Dados 2013'!$AH535),"")</f>
        <v/>
      </c>
      <c r="AO453" s="89" t="str">
        <f>IF(O453=1,O453*('Base de Dados 2013'!$AN535-'Base de Dados 2013'!$AH535),"")</f>
        <v/>
      </c>
      <c r="AP453" s="89" t="str">
        <f>IF(P453=1,P453*('Base de Dados 2013'!$AN535-'Base de Dados 2013'!$AH535),"")</f>
        <v/>
      </c>
      <c r="AQ453" s="89" t="str">
        <f>IF(Q453=1,Q453*('Base de Dados 2013'!$AN535-'Base de Dados 2013'!$AH535),"")</f>
        <v/>
      </c>
      <c r="AR453" s="89" t="str">
        <f>IF(R453=1,R453*('Base de Dados 2013'!$AN535-'Base de Dados 2013'!$AH535),"")</f>
        <v/>
      </c>
      <c r="AS453" s="89" t="str">
        <f>IF(S453=1,S453*('Base de Dados 2013'!$AN535-'Base de Dados 2013'!$AH535),"")</f>
        <v/>
      </c>
      <c r="AT453" s="89" t="str">
        <f>IF(T453=1,T453*('Base de Dados 2013'!$AN535-'Base de Dados 2013'!$AH535),"")</f>
        <v/>
      </c>
      <c r="AU453" s="89" t="str">
        <f>IF(U453=1,U453*('Base de Dados 2013'!$AN535-'Base de Dados 2013'!$AH535),"")</f>
        <v/>
      </c>
      <c r="AV453" s="89" t="str">
        <f>IF(V453=1,V453*('Base de Dados 2013'!$AN535-'Base de Dados 2013'!$AH535),"")</f>
        <v/>
      </c>
      <c r="AW453" s="89" t="str">
        <f>IF(W453=1,W453*('Base de Dados 2013'!$AN535-'Base de Dados 2013'!$AH535),"")</f>
        <v/>
      </c>
      <c r="AX453" s="89">
        <f>IF(X453=1,X453*('Base de Dados 2013'!$AN535-'Base de Dados 2013'!$AH535),"")</f>
        <v>30</v>
      </c>
      <c r="AY453" s="90" t="str">
        <f>IF(Y453=1,Y453*('Base de Dados 2013'!$AN535-'Base de Dados 2013'!$AH535),"")</f>
        <v/>
      </c>
      <c r="AZ453" t="str">
        <f t="shared" si="134"/>
        <v/>
      </c>
      <c r="BA453" t="str">
        <f t="shared" si="131"/>
        <v/>
      </c>
    </row>
    <row r="454" spans="1:53" x14ac:dyDescent="0.55000000000000004">
      <c r="A454" s="75" t="str">
        <f>'Base de Dados 2013'!O536</f>
        <v>USB 557</v>
      </c>
      <c r="B454" s="88" t="str">
        <f t="shared" si="144"/>
        <v/>
      </c>
      <c r="C454" s="89" t="str">
        <f t="shared" si="144"/>
        <v/>
      </c>
      <c r="D454" s="89" t="str">
        <f t="shared" si="144"/>
        <v/>
      </c>
      <c r="E454" s="89" t="str">
        <f t="shared" si="144"/>
        <v/>
      </c>
      <c r="F454" s="89">
        <f t="shared" si="144"/>
        <v>1</v>
      </c>
      <c r="G454" s="89" t="str">
        <f t="shared" si="144"/>
        <v/>
      </c>
      <c r="H454" s="89" t="str">
        <f t="shared" si="138"/>
        <v/>
      </c>
      <c r="I454" s="89" t="str">
        <f t="shared" si="138"/>
        <v/>
      </c>
      <c r="J454" s="89" t="str">
        <f t="shared" si="138"/>
        <v/>
      </c>
      <c r="K454" s="89" t="str">
        <f t="shared" si="144"/>
        <v/>
      </c>
      <c r="L454" s="89" t="str">
        <f t="shared" si="144"/>
        <v/>
      </c>
      <c r="M454" s="89" t="str">
        <f t="shared" si="144"/>
        <v/>
      </c>
      <c r="N454" s="89" t="str">
        <f t="shared" si="139"/>
        <v/>
      </c>
      <c r="O454" s="89" t="str">
        <f t="shared" si="140"/>
        <v/>
      </c>
      <c r="P454" s="89" t="str">
        <f t="shared" si="144"/>
        <v/>
      </c>
      <c r="Q454" s="89" t="str">
        <f t="shared" si="144"/>
        <v/>
      </c>
      <c r="R454" s="89" t="str">
        <f t="shared" si="144"/>
        <v/>
      </c>
      <c r="S454" s="89" t="str">
        <f t="shared" si="141"/>
        <v/>
      </c>
      <c r="T454" s="89" t="str">
        <f t="shared" si="142"/>
        <v/>
      </c>
      <c r="U454" s="89" t="str">
        <f t="shared" si="144"/>
        <v/>
      </c>
      <c r="V454" s="89" t="str">
        <f t="shared" si="144"/>
        <v/>
      </c>
      <c r="W454" s="89" t="str">
        <f t="shared" si="144"/>
        <v/>
      </c>
      <c r="X454" s="89" t="str">
        <f t="shared" si="143"/>
        <v/>
      </c>
      <c r="Y454" s="90" t="str">
        <f t="shared" si="143"/>
        <v/>
      </c>
      <c r="Z454" s="102" t="str">
        <f t="shared" si="137"/>
        <v/>
      </c>
      <c r="AB454" s="88" t="str">
        <f>IF(B454=1,B454*('Base de Dados 2013'!$AN536-'Base de Dados 2013'!$AH536),"")</f>
        <v/>
      </c>
      <c r="AC454" s="89" t="str">
        <f>IF(C454=1,C454*('Base de Dados 2013'!$AN536-'Base de Dados 2013'!$AH536),"")</f>
        <v/>
      </c>
      <c r="AD454" s="89" t="str">
        <f>IF(D454=1,D454*('Base de Dados 2013'!$AN536-'Base de Dados 2013'!$AH536),"")</f>
        <v/>
      </c>
      <c r="AE454" s="89" t="str">
        <f>IF(E454=1,E454*('Base de Dados 2013'!$AN536-'Base de Dados 2013'!$AH536),"")</f>
        <v/>
      </c>
      <c r="AF454" s="89">
        <f>IF(F454=1,F454*('Base de Dados 2013'!$AN536-'Base de Dados 2013'!$AH536),"")</f>
        <v>52</v>
      </c>
      <c r="AG454" s="89" t="str">
        <f>IF(G454=1,G454*('Base de Dados 2013'!$AN536-'Base de Dados 2013'!$AH536),"")</f>
        <v/>
      </c>
      <c r="AH454" s="89" t="str">
        <f>IF(H454=1,H454*('Base de Dados 2013'!$AN536-'Base de Dados 2013'!$AH536),"")</f>
        <v/>
      </c>
      <c r="AI454" s="89" t="str">
        <f>IF(I454=1,I454*('Base de Dados 2013'!$AN536-'Base de Dados 2013'!$AH536),"")</f>
        <v/>
      </c>
      <c r="AJ454" s="89" t="str">
        <f>IF(J454=1,J454*('Base de Dados 2013'!$AN536-'Base de Dados 2013'!$AH536),"")</f>
        <v/>
      </c>
      <c r="AK454" s="89" t="str">
        <f>IF(K454=1,K454*('Base de Dados 2013'!$AN536-'Base de Dados 2013'!$AH536),"")</f>
        <v/>
      </c>
      <c r="AL454" s="89" t="str">
        <f>IF(L454=1,L454*('Base de Dados 2013'!$AN536-'Base de Dados 2013'!$AH536),"")</f>
        <v/>
      </c>
      <c r="AM454" s="89" t="str">
        <f>IF(M454=1,M454*('Base de Dados 2013'!$AN536-'Base de Dados 2013'!$AH536),"")</f>
        <v/>
      </c>
      <c r="AN454" s="89" t="str">
        <f>IF(N454=1,N454*('Base de Dados 2013'!$AN536-'Base de Dados 2013'!$AH536),"")</f>
        <v/>
      </c>
      <c r="AO454" s="89" t="str">
        <f>IF(O454=1,O454*('Base de Dados 2013'!$AN536-'Base de Dados 2013'!$AH536),"")</f>
        <v/>
      </c>
      <c r="AP454" s="89" t="str">
        <f>IF(P454=1,P454*('Base de Dados 2013'!$AN536-'Base de Dados 2013'!$AH536),"")</f>
        <v/>
      </c>
      <c r="AQ454" s="89" t="str">
        <f>IF(Q454=1,Q454*('Base de Dados 2013'!$AN536-'Base de Dados 2013'!$AH536),"")</f>
        <v/>
      </c>
      <c r="AR454" s="89" t="str">
        <f>IF(R454=1,R454*('Base de Dados 2013'!$AN536-'Base de Dados 2013'!$AH536),"")</f>
        <v/>
      </c>
      <c r="AS454" s="89" t="str">
        <f>IF(S454=1,S454*('Base de Dados 2013'!$AN536-'Base de Dados 2013'!$AH536),"")</f>
        <v/>
      </c>
      <c r="AT454" s="89" t="str">
        <f>IF(T454=1,T454*('Base de Dados 2013'!$AN536-'Base de Dados 2013'!$AH536),"")</f>
        <v/>
      </c>
      <c r="AU454" s="89" t="str">
        <f>IF(U454=1,U454*('Base de Dados 2013'!$AN536-'Base de Dados 2013'!$AH536),"")</f>
        <v/>
      </c>
      <c r="AV454" s="89" t="str">
        <f>IF(V454=1,V454*('Base de Dados 2013'!$AN536-'Base de Dados 2013'!$AH536),"")</f>
        <v/>
      </c>
      <c r="AW454" s="89" t="str">
        <f>IF(W454=1,W454*('Base de Dados 2013'!$AN536-'Base de Dados 2013'!$AH536),"")</f>
        <v/>
      </c>
      <c r="AX454" s="89" t="str">
        <f>IF(X454=1,X454*('Base de Dados 2013'!$AN536-'Base de Dados 2013'!$AH536),"")</f>
        <v/>
      </c>
      <c r="AY454" s="90" t="str">
        <f>IF(Y454=1,Y454*('Base de Dados 2013'!$AN536-'Base de Dados 2013'!$AH536),"")</f>
        <v/>
      </c>
      <c r="AZ454" t="str">
        <f t="shared" si="134"/>
        <v/>
      </c>
      <c r="BA454" t="str">
        <f t="shared" si="131"/>
        <v/>
      </c>
    </row>
    <row r="455" spans="1:53" x14ac:dyDescent="0.55000000000000004">
      <c r="A455" s="75" t="str">
        <f>'Base de Dados 2013'!O537</f>
        <v>USA 556</v>
      </c>
      <c r="B455" s="88" t="str">
        <f t="shared" si="144"/>
        <v/>
      </c>
      <c r="C455" s="89" t="str">
        <f t="shared" si="144"/>
        <v/>
      </c>
      <c r="D455" s="89" t="str">
        <f t="shared" si="144"/>
        <v/>
      </c>
      <c r="E455" s="89" t="str">
        <f t="shared" si="144"/>
        <v/>
      </c>
      <c r="F455" s="89" t="str">
        <f t="shared" si="144"/>
        <v/>
      </c>
      <c r="G455" s="89" t="str">
        <f t="shared" si="144"/>
        <v/>
      </c>
      <c r="H455" s="89" t="str">
        <f t="shared" si="138"/>
        <v/>
      </c>
      <c r="I455" s="89" t="str">
        <f t="shared" si="138"/>
        <v/>
      </c>
      <c r="J455" s="89" t="str">
        <f t="shared" si="138"/>
        <v/>
      </c>
      <c r="K455" s="89" t="str">
        <f t="shared" si="144"/>
        <v/>
      </c>
      <c r="L455" s="89">
        <f t="shared" si="144"/>
        <v>1</v>
      </c>
      <c r="M455" s="89" t="str">
        <f t="shared" si="144"/>
        <v/>
      </c>
      <c r="N455" s="89" t="str">
        <f t="shared" si="139"/>
        <v/>
      </c>
      <c r="O455" s="89" t="str">
        <f t="shared" si="140"/>
        <v/>
      </c>
      <c r="P455" s="89" t="str">
        <f t="shared" si="144"/>
        <v/>
      </c>
      <c r="Q455" s="89" t="str">
        <f t="shared" si="144"/>
        <v/>
      </c>
      <c r="R455" s="89" t="str">
        <f t="shared" si="144"/>
        <v/>
      </c>
      <c r="S455" s="89" t="str">
        <f t="shared" si="141"/>
        <v/>
      </c>
      <c r="T455" s="89" t="str">
        <f t="shared" si="142"/>
        <v/>
      </c>
      <c r="U455" s="89" t="str">
        <f t="shared" si="144"/>
        <v/>
      </c>
      <c r="V455" s="89" t="str">
        <f t="shared" si="144"/>
        <v/>
      </c>
      <c r="W455" s="89" t="str">
        <f t="shared" si="144"/>
        <v/>
      </c>
      <c r="X455" s="89" t="str">
        <f t="shared" si="143"/>
        <v/>
      </c>
      <c r="Y455" s="90" t="str">
        <f t="shared" si="143"/>
        <v/>
      </c>
      <c r="Z455" s="102" t="str">
        <f t="shared" si="137"/>
        <v/>
      </c>
      <c r="AB455" s="88" t="str">
        <f>IF(B455=1,B455*('Base de Dados 2013'!$AN537-'Base de Dados 2013'!$AH537),"")</f>
        <v/>
      </c>
      <c r="AC455" s="89" t="str">
        <f>IF(C455=1,C455*('Base de Dados 2013'!$AN537-'Base de Dados 2013'!$AH537),"")</f>
        <v/>
      </c>
      <c r="AD455" s="89" t="str">
        <f>IF(D455=1,D455*('Base de Dados 2013'!$AN537-'Base de Dados 2013'!$AH537),"")</f>
        <v/>
      </c>
      <c r="AE455" s="89" t="str">
        <f>IF(E455=1,E455*('Base de Dados 2013'!$AN537-'Base de Dados 2013'!$AH537),"")</f>
        <v/>
      </c>
      <c r="AF455" s="89" t="str">
        <f>IF(F455=1,F455*('Base de Dados 2013'!$AN537-'Base de Dados 2013'!$AH537),"")</f>
        <v/>
      </c>
      <c r="AG455" s="89" t="str">
        <f>IF(G455=1,G455*('Base de Dados 2013'!$AN537-'Base de Dados 2013'!$AH537),"")</f>
        <v/>
      </c>
      <c r="AH455" s="89" t="str">
        <f>IF(H455=1,H455*('Base de Dados 2013'!$AN537-'Base de Dados 2013'!$AH537),"")</f>
        <v/>
      </c>
      <c r="AI455" s="89" t="str">
        <f>IF(I455=1,I455*('Base de Dados 2013'!$AN537-'Base de Dados 2013'!$AH537),"")</f>
        <v/>
      </c>
      <c r="AJ455" s="89" t="str">
        <f>IF(J455=1,J455*('Base de Dados 2013'!$AN537-'Base de Dados 2013'!$AH537),"")</f>
        <v/>
      </c>
      <c r="AK455" s="89" t="str">
        <f>IF(K455=1,K455*('Base de Dados 2013'!$AN537-'Base de Dados 2013'!$AH537),"")</f>
        <v/>
      </c>
      <c r="AL455" s="89">
        <f>IF(L455=1,L455*('Base de Dados 2013'!$AN537-'Base de Dados 2013'!$AH537),"")</f>
        <v>54</v>
      </c>
      <c r="AM455" s="89" t="str">
        <f>IF(M455=1,M455*('Base de Dados 2013'!$AN537-'Base de Dados 2013'!$AH537),"")</f>
        <v/>
      </c>
      <c r="AN455" s="89" t="str">
        <f>IF(N455=1,N455*('Base de Dados 2013'!$AN537-'Base de Dados 2013'!$AH537),"")</f>
        <v/>
      </c>
      <c r="AO455" s="89" t="str">
        <f>IF(O455=1,O455*('Base de Dados 2013'!$AN537-'Base de Dados 2013'!$AH537),"")</f>
        <v/>
      </c>
      <c r="AP455" s="89" t="str">
        <f>IF(P455=1,P455*('Base de Dados 2013'!$AN537-'Base de Dados 2013'!$AH537),"")</f>
        <v/>
      </c>
      <c r="AQ455" s="89" t="str">
        <f>IF(Q455=1,Q455*('Base de Dados 2013'!$AN537-'Base de Dados 2013'!$AH537),"")</f>
        <v/>
      </c>
      <c r="AR455" s="89" t="str">
        <f>IF(R455=1,R455*('Base de Dados 2013'!$AN537-'Base de Dados 2013'!$AH537),"")</f>
        <v/>
      </c>
      <c r="AS455" s="89" t="str">
        <f>IF(S455=1,S455*('Base de Dados 2013'!$AN537-'Base de Dados 2013'!$AH537),"")</f>
        <v/>
      </c>
      <c r="AT455" s="89" t="str">
        <f>IF(T455=1,T455*('Base de Dados 2013'!$AN537-'Base de Dados 2013'!$AH537),"")</f>
        <v/>
      </c>
      <c r="AU455" s="89" t="str">
        <f>IF(U455=1,U455*('Base de Dados 2013'!$AN537-'Base de Dados 2013'!$AH537),"")</f>
        <v/>
      </c>
      <c r="AV455" s="89" t="str">
        <f>IF(V455=1,V455*('Base de Dados 2013'!$AN537-'Base de Dados 2013'!$AH537),"")</f>
        <v/>
      </c>
      <c r="AW455" s="89" t="str">
        <f>IF(W455=1,W455*('Base de Dados 2013'!$AN537-'Base de Dados 2013'!$AH537),"")</f>
        <v/>
      </c>
      <c r="AX455" s="89" t="str">
        <f>IF(X455=1,X455*('Base de Dados 2013'!$AN537-'Base de Dados 2013'!$AH537),"")</f>
        <v/>
      </c>
      <c r="AY455" s="90" t="str">
        <f>IF(Y455=1,Y455*('Base de Dados 2013'!$AN537-'Base de Dados 2013'!$AH537),"")</f>
        <v/>
      </c>
      <c r="AZ455" t="str">
        <f t="shared" si="134"/>
        <v/>
      </c>
      <c r="BA455" t="str">
        <f t="shared" si="131"/>
        <v/>
      </c>
    </row>
    <row r="456" spans="1:53" x14ac:dyDescent="0.55000000000000004">
      <c r="A456" s="75" t="str">
        <f>'Base de Dados 2013'!O538</f>
        <v>USB 570</v>
      </c>
      <c r="B456" s="88" t="str">
        <f t="shared" si="144"/>
        <v/>
      </c>
      <c r="C456" s="89">
        <f t="shared" si="144"/>
        <v>1</v>
      </c>
      <c r="D456" s="89" t="str">
        <f t="shared" si="144"/>
        <v/>
      </c>
      <c r="E456" s="89" t="str">
        <f t="shared" si="144"/>
        <v/>
      </c>
      <c r="F456" s="89" t="str">
        <f t="shared" si="144"/>
        <v/>
      </c>
      <c r="G456" s="89" t="str">
        <f t="shared" si="144"/>
        <v/>
      </c>
      <c r="H456" s="89" t="str">
        <f t="shared" si="138"/>
        <v/>
      </c>
      <c r="I456" s="89" t="str">
        <f t="shared" si="138"/>
        <v/>
      </c>
      <c r="J456" s="89" t="str">
        <f t="shared" si="138"/>
        <v/>
      </c>
      <c r="K456" s="89" t="str">
        <f t="shared" si="144"/>
        <v/>
      </c>
      <c r="L456" s="89" t="str">
        <f t="shared" si="144"/>
        <v/>
      </c>
      <c r="M456" s="89" t="str">
        <f t="shared" si="144"/>
        <v/>
      </c>
      <c r="N456" s="89" t="str">
        <f t="shared" si="139"/>
        <v/>
      </c>
      <c r="O456" s="89" t="str">
        <f t="shared" si="140"/>
        <v/>
      </c>
      <c r="P456" s="89" t="str">
        <f t="shared" si="144"/>
        <v/>
      </c>
      <c r="Q456" s="89" t="str">
        <f t="shared" si="144"/>
        <v/>
      </c>
      <c r="R456" s="89" t="str">
        <f t="shared" si="144"/>
        <v/>
      </c>
      <c r="S456" s="89" t="str">
        <f t="shared" si="141"/>
        <v/>
      </c>
      <c r="T456" s="89" t="str">
        <f t="shared" si="142"/>
        <v/>
      </c>
      <c r="U456" s="89" t="str">
        <f t="shared" si="144"/>
        <v/>
      </c>
      <c r="V456" s="89" t="str">
        <f t="shared" si="144"/>
        <v/>
      </c>
      <c r="W456" s="89" t="str">
        <f t="shared" si="144"/>
        <v/>
      </c>
      <c r="X456" s="89" t="str">
        <f t="shared" si="143"/>
        <v/>
      </c>
      <c r="Y456" s="90" t="str">
        <f t="shared" si="143"/>
        <v/>
      </c>
      <c r="Z456" s="102" t="str">
        <f t="shared" si="137"/>
        <v/>
      </c>
      <c r="AB456" s="88" t="str">
        <f>IF(B456=1,B456*('Base de Dados 2013'!$AN538-'Base de Dados 2013'!$AH538),"")</f>
        <v/>
      </c>
      <c r="AC456" s="89">
        <f>IF(C456=1,C456*('Base de Dados 2013'!$AN538-'Base de Dados 2013'!$AH538),"")</f>
        <v>47</v>
      </c>
      <c r="AD456" s="89" t="str">
        <f>IF(D456=1,D456*('Base de Dados 2013'!$AN538-'Base de Dados 2013'!$AH538),"")</f>
        <v/>
      </c>
      <c r="AE456" s="89" t="str">
        <f>IF(E456=1,E456*('Base de Dados 2013'!$AN538-'Base de Dados 2013'!$AH538),"")</f>
        <v/>
      </c>
      <c r="AF456" s="89" t="str">
        <f>IF(F456=1,F456*('Base de Dados 2013'!$AN538-'Base de Dados 2013'!$AH538),"")</f>
        <v/>
      </c>
      <c r="AG456" s="89" t="str">
        <f>IF(G456=1,G456*('Base de Dados 2013'!$AN538-'Base de Dados 2013'!$AH538),"")</f>
        <v/>
      </c>
      <c r="AH456" s="89" t="str">
        <f>IF(H456=1,H456*('Base de Dados 2013'!$AN538-'Base de Dados 2013'!$AH538),"")</f>
        <v/>
      </c>
      <c r="AI456" s="89" t="str">
        <f>IF(I456=1,I456*('Base de Dados 2013'!$AN538-'Base de Dados 2013'!$AH538),"")</f>
        <v/>
      </c>
      <c r="AJ456" s="89" t="str">
        <f>IF(J456=1,J456*('Base de Dados 2013'!$AN538-'Base de Dados 2013'!$AH538),"")</f>
        <v/>
      </c>
      <c r="AK456" s="89" t="str">
        <f>IF(K456=1,K456*('Base de Dados 2013'!$AN538-'Base de Dados 2013'!$AH538),"")</f>
        <v/>
      </c>
      <c r="AL456" s="89" t="str">
        <f>IF(L456=1,L456*('Base de Dados 2013'!$AN538-'Base de Dados 2013'!$AH538),"")</f>
        <v/>
      </c>
      <c r="AM456" s="89" t="str">
        <f>IF(M456=1,M456*('Base de Dados 2013'!$AN538-'Base de Dados 2013'!$AH538),"")</f>
        <v/>
      </c>
      <c r="AN456" s="89" t="str">
        <f>IF(N456=1,N456*('Base de Dados 2013'!$AN538-'Base de Dados 2013'!$AH538),"")</f>
        <v/>
      </c>
      <c r="AO456" s="89" t="str">
        <f>IF(O456=1,O456*('Base de Dados 2013'!$AN538-'Base de Dados 2013'!$AH538),"")</f>
        <v/>
      </c>
      <c r="AP456" s="89" t="str">
        <f>IF(P456=1,P456*('Base de Dados 2013'!$AN538-'Base de Dados 2013'!$AH538),"")</f>
        <v/>
      </c>
      <c r="AQ456" s="89" t="str">
        <f>IF(Q456=1,Q456*('Base de Dados 2013'!$AN538-'Base de Dados 2013'!$AH538),"")</f>
        <v/>
      </c>
      <c r="AR456" s="89" t="str">
        <f>IF(R456=1,R456*('Base de Dados 2013'!$AN538-'Base de Dados 2013'!$AH538),"")</f>
        <v/>
      </c>
      <c r="AS456" s="89" t="str">
        <f>IF(S456=1,S456*('Base de Dados 2013'!$AN538-'Base de Dados 2013'!$AH538),"")</f>
        <v/>
      </c>
      <c r="AT456" s="89" t="str">
        <f>IF(T456=1,T456*('Base de Dados 2013'!$AN538-'Base de Dados 2013'!$AH538),"")</f>
        <v/>
      </c>
      <c r="AU456" s="89" t="str">
        <f>IF(U456=1,U456*('Base de Dados 2013'!$AN538-'Base de Dados 2013'!$AH538),"")</f>
        <v/>
      </c>
      <c r="AV456" s="89" t="str">
        <f>IF(V456=1,V456*('Base de Dados 2013'!$AN538-'Base de Dados 2013'!$AH538),"")</f>
        <v/>
      </c>
      <c r="AW456" s="89" t="str">
        <f>IF(W456=1,W456*('Base de Dados 2013'!$AN538-'Base de Dados 2013'!$AH538),"")</f>
        <v/>
      </c>
      <c r="AX456" s="89" t="str">
        <f>IF(X456=1,X456*('Base de Dados 2013'!$AN538-'Base de Dados 2013'!$AH538),"")</f>
        <v/>
      </c>
      <c r="AY456" s="90" t="str">
        <f>IF(Y456=1,Y456*('Base de Dados 2013'!$AN538-'Base de Dados 2013'!$AH538),"")</f>
        <v/>
      </c>
      <c r="AZ456" t="str">
        <f t="shared" si="134"/>
        <v/>
      </c>
      <c r="BA456" t="str">
        <f t="shared" si="131"/>
        <v/>
      </c>
    </row>
    <row r="457" spans="1:53" x14ac:dyDescent="0.55000000000000004">
      <c r="A457" s="75" t="str">
        <f>'Base de Dados 2013'!O539</f>
        <v>USB 558</v>
      </c>
      <c r="B457" s="88" t="str">
        <f t="shared" si="144"/>
        <v/>
      </c>
      <c r="C457" s="89" t="str">
        <f t="shared" si="144"/>
        <v/>
      </c>
      <c r="D457" s="89" t="str">
        <f t="shared" si="144"/>
        <v/>
      </c>
      <c r="E457" s="89">
        <f t="shared" si="144"/>
        <v>1</v>
      </c>
      <c r="F457" s="89" t="str">
        <f t="shared" si="144"/>
        <v/>
      </c>
      <c r="G457" s="89" t="str">
        <f t="shared" si="144"/>
        <v/>
      </c>
      <c r="H457" s="89" t="str">
        <f t="shared" si="138"/>
        <v/>
      </c>
      <c r="I457" s="89" t="str">
        <f t="shared" si="138"/>
        <v/>
      </c>
      <c r="J457" s="89" t="str">
        <f t="shared" si="138"/>
        <v/>
      </c>
      <c r="K457" s="89" t="str">
        <f t="shared" si="144"/>
        <v/>
      </c>
      <c r="L457" s="89" t="str">
        <f t="shared" si="144"/>
        <v/>
      </c>
      <c r="M457" s="89" t="str">
        <f t="shared" si="144"/>
        <v/>
      </c>
      <c r="N457" s="89" t="str">
        <f t="shared" si="139"/>
        <v/>
      </c>
      <c r="O457" s="89" t="str">
        <f t="shared" si="140"/>
        <v/>
      </c>
      <c r="P457" s="89" t="str">
        <f t="shared" si="144"/>
        <v/>
      </c>
      <c r="Q457" s="89" t="str">
        <f t="shared" si="144"/>
        <v/>
      </c>
      <c r="R457" s="89" t="str">
        <f t="shared" si="144"/>
        <v/>
      </c>
      <c r="S457" s="89" t="str">
        <f t="shared" si="141"/>
        <v/>
      </c>
      <c r="T457" s="89" t="str">
        <f t="shared" si="142"/>
        <v/>
      </c>
      <c r="U457" s="89" t="str">
        <f t="shared" si="144"/>
        <v/>
      </c>
      <c r="V457" s="89" t="str">
        <f t="shared" si="144"/>
        <v/>
      </c>
      <c r="W457" s="89" t="str">
        <f t="shared" si="144"/>
        <v/>
      </c>
      <c r="X457" s="89" t="str">
        <f t="shared" si="143"/>
        <v/>
      </c>
      <c r="Y457" s="90" t="str">
        <f t="shared" si="143"/>
        <v/>
      </c>
      <c r="Z457" s="102" t="str">
        <f t="shared" si="137"/>
        <v/>
      </c>
      <c r="AB457" s="88" t="str">
        <f>IF(B457=1,B457*('Base de Dados 2013'!$AN539-'Base de Dados 2013'!$AH539),"")</f>
        <v/>
      </c>
      <c r="AC457" s="89" t="str">
        <f>IF(C457=1,C457*('Base de Dados 2013'!$AN539-'Base de Dados 2013'!$AH539),"")</f>
        <v/>
      </c>
      <c r="AD457" s="89" t="str">
        <f>IF(D457=1,D457*('Base de Dados 2013'!$AN539-'Base de Dados 2013'!$AH539),"")</f>
        <v/>
      </c>
      <c r="AE457" s="89">
        <f>IF(E457=1,E457*('Base de Dados 2013'!$AN539-'Base de Dados 2013'!$AH539),"")</f>
        <v>50</v>
      </c>
      <c r="AF457" s="89" t="str">
        <f>IF(F457=1,F457*('Base de Dados 2013'!$AN539-'Base de Dados 2013'!$AH539),"")</f>
        <v/>
      </c>
      <c r="AG457" s="89" t="str">
        <f>IF(G457=1,G457*('Base de Dados 2013'!$AN539-'Base de Dados 2013'!$AH539),"")</f>
        <v/>
      </c>
      <c r="AH457" s="89" t="str">
        <f>IF(H457=1,H457*('Base de Dados 2013'!$AN539-'Base de Dados 2013'!$AH539),"")</f>
        <v/>
      </c>
      <c r="AI457" s="89" t="str">
        <f>IF(I457=1,I457*('Base de Dados 2013'!$AN539-'Base de Dados 2013'!$AH539),"")</f>
        <v/>
      </c>
      <c r="AJ457" s="89" t="str">
        <f>IF(J457=1,J457*('Base de Dados 2013'!$AN539-'Base de Dados 2013'!$AH539),"")</f>
        <v/>
      </c>
      <c r="AK457" s="89" t="str">
        <f>IF(K457=1,K457*('Base de Dados 2013'!$AN539-'Base de Dados 2013'!$AH539),"")</f>
        <v/>
      </c>
      <c r="AL457" s="89" t="str">
        <f>IF(L457=1,L457*('Base de Dados 2013'!$AN539-'Base de Dados 2013'!$AH539),"")</f>
        <v/>
      </c>
      <c r="AM457" s="89" t="str">
        <f>IF(M457=1,M457*('Base de Dados 2013'!$AN539-'Base de Dados 2013'!$AH539),"")</f>
        <v/>
      </c>
      <c r="AN457" s="89" t="str">
        <f>IF(N457=1,N457*('Base de Dados 2013'!$AN539-'Base de Dados 2013'!$AH539),"")</f>
        <v/>
      </c>
      <c r="AO457" s="89" t="str">
        <f>IF(O457=1,O457*('Base de Dados 2013'!$AN539-'Base de Dados 2013'!$AH539),"")</f>
        <v/>
      </c>
      <c r="AP457" s="89" t="str">
        <f>IF(P457=1,P457*('Base de Dados 2013'!$AN539-'Base de Dados 2013'!$AH539),"")</f>
        <v/>
      </c>
      <c r="AQ457" s="89" t="str">
        <f>IF(Q457=1,Q457*('Base de Dados 2013'!$AN539-'Base de Dados 2013'!$AH539),"")</f>
        <v/>
      </c>
      <c r="AR457" s="89" t="str">
        <f>IF(R457=1,R457*('Base de Dados 2013'!$AN539-'Base de Dados 2013'!$AH539),"")</f>
        <v/>
      </c>
      <c r="AS457" s="89" t="str">
        <f>IF(S457=1,S457*('Base de Dados 2013'!$AN539-'Base de Dados 2013'!$AH539),"")</f>
        <v/>
      </c>
      <c r="AT457" s="89" t="str">
        <f>IF(T457=1,T457*('Base de Dados 2013'!$AN539-'Base de Dados 2013'!$AH539),"")</f>
        <v/>
      </c>
      <c r="AU457" s="89" t="str">
        <f>IF(U457=1,U457*('Base de Dados 2013'!$AN539-'Base de Dados 2013'!$AH539),"")</f>
        <v/>
      </c>
      <c r="AV457" s="89" t="str">
        <f>IF(V457=1,V457*('Base de Dados 2013'!$AN539-'Base de Dados 2013'!$AH539),"")</f>
        <v/>
      </c>
      <c r="AW457" s="89" t="str">
        <f>IF(W457=1,W457*('Base de Dados 2013'!$AN539-'Base de Dados 2013'!$AH539),"")</f>
        <v/>
      </c>
      <c r="AX457" s="89" t="str">
        <f>IF(X457=1,X457*('Base de Dados 2013'!$AN539-'Base de Dados 2013'!$AH539),"")</f>
        <v/>
      </c>
      <c r="AY457" s="90" t="str">
        <f>IF(Y457=1,Y457*('Base de Dados 2013'!$AN539-'Base de Dados 2013'!$AH539),"")</f>
        <v/>
      </c>
      <c r="AZ457" t="str">
        <f t="shared" si="134"/>
        <v/>
      </c>
      <c r="BA457" t="str">
        <f t="shared" si="131"/>
        <v/>
      </c>
    </row>
    <row r="458" spans="1:53" x14ac:dyDescent="0.55000000000000004">
      <c r="A458" s="75" t="str">
        <f>'Base de Dados 2013'!O540</f>
        <v>USB 296</v>
      </c>
      <c r="B458" s="88" t="str">
        <f t="shared" si="144"/>
        <v/>
      </c>
      <c r="C458" s="89" t="str">
        <f t="shared" si="144"/>
        <v/>
      </c>
      <c r="D458" s="89" t="str">
        <f t="shared" si="144"/>
        <v/>
      </c>
      <c r="E458" s="89" t="str">
        <f t="shared" si="144"/>
        <v/>
      </c>
      <c r="F458" s="89" t="str">
        <f t="shared" si="144"/>
        <v/>
      </c>
      <c r="G458" s="89">
        <f t="shared" si="144"/>
        <v>1</v>
      </c>
      <c r="H458" s="89" t="str">
        <f t="shared" si="138"/>
        <v/>
      </c>
      <c r="I458" s="89" t="str">
        <f t="shared" si="138"/>
        <v/>
      </c>
      <c r="J458" s="89" t="str">
        <f t="shared" si="138"/>
        <v/>
      </c>
      <c r="K458" s="89" t="str">
        <f t="shared" si="144"/>
        <v/>
      </c>
      <c r="L458" s="89" t="str">
        <f t="shared" si="144"/>
        <v/>
      </c>
      <c r="M458" s="89" t="str">
        <f t="shared" si="144"/>
        <v/>
      </c>
      <c r="N458" s="89" t="str">
        <f t="shared" si="139"/>
        <v/>
      </c>
      <c r="O458" s="89" t="str">
        <f t="shared" si="140"/>
        <v/>
      </c>
      <c r="P458" s="89" t="str">
        <f t="shared" si="144"/>
        <v/>
      </c>
      <c r="Q458" s="89" t="str">
        <f t="shared" si="144"/>
        <v/>
      </c>
      <c r="R458" s="89" t="str">
        <f t="shared" si="144"/>
        <v/>
      </c>
      <c r="S458" s="89" t="str">
        <f t="shared" si="141"/>
        <v/>
      </c>
      <c r="T458" s="89" t="str">
        <f t="shared" si="142"/>
        <v/>
      </c>
      <c r="U458" s="89" t="str">
        <f t="shared" si="144"/>
        <v/>
      </c>
      <c r="V458" s="89" t="str">
        <f t="shared" si="144"/>
        <v/>
      </c>
      <c r="W458" s="89" t="str">
        <f t="shared" si="144"/>
        <v/>
      </c>
      <c r="X458" s="89" t="str">
        <f t="shared" si="143"/>
        <v/>
      </c>
      <c r="Y458" s="90" t="str">
        <f t="shared" si="143"/>
        <v/>
      </c>
      <c r="Z458" s="102" t="str">
        <f t="shared" si="137"/>
        <v/>
      </c>
      <c r="AB458" s="88" t="str">
        <f>IF(B458=1,B458*('Base de Dados 2013'!$AN540-'Base de Dados 2013'!$AH540),"")</f>
        <v/>
      </c>
      <c r="AC458" s="89" t="str">
        <f>IF(C458=1,C458*('Base de Dados 2013'!$AN540-'Base de Dados 2013'!$AH540),"")</f>
        <v/>
      </c>
      <c r="AD458" s="89" t="str">
        <f>IF(D458=1,D458*('Base de Dados 2013'!$AN540-'Base de Dados 2013'!$AH540),"")</f>
        <v/>
      </c>
      <c r="AE458" s="89" t="str">
        <f>IF(E458=1,E458*('Base de Dados 2013'!$AN540-'Base de Dados 2013'!$AH540),"")</f>
        <v/>
      </c>
      <c r="AF458" s="89" t="str">
        <f>IF(F458=1,F458*('Base de Dados 2013'!$AN540-'Base de Dados 2013'!$AH540),"")</f>
        <v/>
      </c>
      <c r="AG458" s="89">
        <f>IF(G458=1,G458*('Base de Dados 2013'!$AN540-'Base de Dados 2013'!$AH540),"")</f>
        <v>63</v>
      </c>
      <c r="AH458" s="89" t="str">
        <f>IF(H458=1,H458*('Base de Dados 2013'!$AN540-'Base de Dados 2013'!$AH540),"")</f>
        <v/>
      </c>
      <c r="AI458" s="89" t="str">
        <f>IF(I458=1,I458*('Base de Dados 2013'!$AN540-'Base de Dados 2013'!$AH540),"")</f>
        <v/>
      </c>
      <c r="AJ458" s="89" t="str">
        <f>IF(J458=1,J458*('Base de Dados 2013'!$AN540-'Base de Dados 2013'!$AH540),"")</f>
        <v/>
      </c>
      <c r="AK458" s="89" t="str">
        <f>IF(K458=1,K458*('Base de Dados 2013'!$AN540-'Base de Dados 2013'!$AH540),"")</f>
        <v/>
      </c>
      <c r="AL458" s="89" t="str">
        <f>IF(L458=1,L458*('Base de Dados 2013'!$AN540-'Base de Dados 2013'!$AH540),"")</f>
        <v/>
      </c>
      <c r="AM458" s="89" t="str">
        <f>IF(M458=1,M458*('Base de Dados 2013'!$AN540-'Base de Dados 2013'!$AH540),"")</f>
        <v/>
      </c>
      <c r="AN458" s="89" t="str">
        <f>IF(N458=1,N458*('Base de Dados 2013'!$AN540-'Base de Dados 2013'!$AH540),"")</f>
        <v/>
      </c>
      <c r="AO458" s="89" t="str">
        <f>IF(O458=1,O458*('Base de Dados 2013'!$AN540-'Base de Dados 2013'!$AH540),"")</f>
        <v/>
      </c>
      <c r="AP458" s="89" t="str">
        <f>IF(P458=1,P458*('Base de Dados 2013'!$AN540-'Base de Dados 2013'!$AH540),"")</f>
        <v/>
      </c>
      <c r="AQ458" s="89" t="str">
        <f>IF(Q458=1,Q458*('Base de Dados 2013'!$AN540-'Base de Dados 2013'!$AH540),"")</f>
        <v/>
      </c>
      <c r="AR458" s="89" t="str">
        <f>IF(R458=1,R458*('Base de Dados 2013'!$AN540-'Base de Dados 2013'!$AH540),"")</f>
        <v/>
      </c>
      <c r="AS458" s="89" t="str">
        <f>IF(S458=1,S458*('Base de Dados 2013'!$AN540-'Base de Dados 2013'!$AH540),"")</f>
        <v/>
      </c>
      <c r="AT458" s="89" t="str">
        <f>IF(T458=1,T458*('Base de Dados 2013'!$AN540-'Base de Dados 2013'!$AH540),"")</f>
        <v/>
      </c>
      <c r="AU458" s="89" t="str">
        <f>IF(U458=1,U458*('Base de Dados 2013'!$AN540-'Base de Dados 2013'!$AH540),"")</f>
        <v/>
      </c>
      <c r="AV458" s="89" t="str">
        <f>IF(V458=1,V458*('Base de Dados 2013'!$AN540-'Base de Dados 2013'!$AH540),"")</f>
        <v/>
      </c>
      <c r="AW458" s="89" t="str">
        <f>IF(W458=1,W458*('Base de Dados 2013'!$AN540-'Base de Dados 2013'!$AH540),"")</f>
        <v/>
      </c>
      <c r="AX458" s="89" t="str">
        <f>IF(X458=1,X458*('Base de Dados 2013'!$AN540-'Base de Dados 2013'!$AH540),"")</f>
        <v/>
      </c>
      <c r="AY458" s="90" t="str">
        <f>IF(Y458=1,Y458*('Base de Dados 2013'!$AN540-'Base de Dados 2013'!$AH540),"")</f>
        <v/>
      </c>
      <c r="AZ458" t="str">
        <f t="shared" si="134"/>
        <v/>
      </c>
      <c r="BA458" t="str">
        <f t="shared" si="131"/>
        <v/>
      </c>
    </row>
    <row r="459" spans="1:53" x14ac:dyDescent="0.55000000000000004">
      <c r="A459" s="75" t="str">
        <f>'Base de Dados 2013'!O541</f>
        <v>LP 206</v>
      </c>
      <c r="B459" s="88" t="str">
        <f t="shared" si="144"/>
        <v/>
      </c>
      <c r="C459" s="89" t="str">
        <f t="shared" si="144"/>
        <v/>
      </c>
      <c r="D459" s="89" t="str">
        <f t="shared" si="144"/>
        <v/>
      </c>
      <c r="E459" s="89" t="str">
        <f t="shared" si="144"/>
        <v/>
      </c>
      <c r="F459" s="89" t="str">
        <f t="shared" si="144"/>
        <v/>
      </c>
      <c r="G459" s="89" t="str">
        <f t="shared" si="144"/>
        <v/>
      </c>
      <c r="H459" s="89" t="str">
        <f t="shared" si="138"/>
        <v/>
      </c>
      <c r="I459" s="89" t="str">
        <f t="shared" si="138"/>
        <v/>
      </c>
      <c r="J459" s="89" t="str">
        <f t="shared" si="138"/>
        <v/>
      </c>
      <c r="K459" s="89" t="str">
        <f t="shared" si="144"/>
        <v/>
      </c>
      <c r="L459" s="89" t="str">
        <f t="shared" si="144"/>
        <v/>
      </c>
      <c r="M459" s="89" t="str">
        <f t="shared" si="144"/>
        <v/>
      </c>
      <c r="N459" s="89" t="str">
        <f t="shared" si="139"/>
        <v/>
      </c>
      <c r="O459" s="89" t="str">
        <f t="shared" si="140"/>
        <v/>
      </c>
      <c r="P459" s="89" t="str">
        <f t="shared" si="144"/>
        <v/>
      </c>
      <c r="Q459" s="89" t="str">
        <f t="shared" si="144"/>
        <v/>
      </c>
      <c r="R459" s="89" t="str">
        <f t="shared" si="144"/>
        <v/>
      </c>
      <c r="S459" s="89" t="str">
        <f t="shared" si="141"/>
        <v/>
      </c>
      <c r="T459" s="89" t="str">
        <f t="shared" si="142"/>
        <v/>
      </c>
      <c r="U459" s="89" t="str">
        <f t="shared" si="144"/>
        <v/>
      </c>
      <c r="V459" s="89">
        <f t="shared" si="144"/>
        <v>1</v>
      </c>
      <c r="W459" s="89" t="str">
        <f t="shared" si="144"/>
        <v/>
      </c>
      <c r="X459" s="89" t="str">
        <f t="shared" si="143"/>
        <v/>
      </c>
      <c r="Y459" s="90" t="str">
        <f t="shared" si="143"/>
        <v/>
      </c>
      <c r="Z459" s="102" t="str">
        <f t="shared" si="137"/>
        <v/>
      </c>
      <c r="AB459" s="88" t="str">
        <f>IF(B459=1,B459*('Base de Dados 2013'!$AN541-'Base de Dados 2013'!$AH541),"")</f>
        <v/>
      </c>
      <c r="AC459" s="89" t="str">
        <f>IF(C459=1,C459*('Base de Dados 2013'!$AN541-'Base de Dados 2013'!$AH541),"")</f>
        <v/>
      </c>
      <c r="AD459" s="89" t="str">
        <f>IF(D459=1,D459*('Base de Dados 2013'!$AN541-'Base de Dados 2013'!$AH541),"")</f>
        <v/>
      </c>
      <c r="AE459" s="89" t="str">
        <f>IF(E459=1,E459*('Base de Dados 2013'!$AN541-'Base de Dados 2013'!$AH541),"")</f>
        <v/>
      </c>
      <c r="AF459" s="89" t="str">
        <f>IF(F459=1,F459*('Base de Dados 2013'!$AN541-'Base de Dados 2013'!$AH541),"")</f>
        <v/>
      </c>
      <c r="AG459" s="89" t="str">
        <f>IF(G459=1,G459*('Base de Dados 2013'!$AN541-'Base de Dados 2013'!$AH541),"")</f>
        <v/>
      </c>
      <c r="AH459" s="89" t="str">
        <f>IF(H459=1,H459*('Base de Dados 2013'!$AN541-'Base de Dados 2013'!$AH541),"")</f>
        <v/>
      </c>
      <c r="AI459" s="89" t="str">
        <f>IF(I459=1,I459*('Base de Dados 2013'!$AN541-'Base de Dados 2013'!$AH541),"")</f>
        <v/>
      </c>
      <c r="AJ459" s="89" t="str">
        <f>IF(J459=1,J459*('Base de Dados 2013'!$AN541-'Base de Dados 2013'!$AH541),"")</f>
        <v/>
      </c>
      <c r="AK459" s="89" t="str">
        <f>IF(K459=1,K459*('Base de Dados 2013'!$AN541-'Base de Dados 2013'!$AH541),"")</f>
        <v/>
      </c>
      <c r="AL459" s="89" t="str">
        <f>IF(L459=1,L459*('Base de Dados 2013'!$AN541-'Base de Dados 2013'!$AH541),"")</f>
        <v/>
      </c>
      <c r="AM459" s="89" t="str">
        <f>IF(M459=1,M459*('Base de Dados 2013'!$AN541-'Base de Dados 2013'!$AH541),"")</f>
        <v/>
      </c>
      <c r="AN459" s="89" t="str">
        <f>IF(N459=1,N459*('Base de Dados 2013'!$AN541-'Base de Dados 2013'!$AH541),"")</f>
        <v/>
      </c>
      <c r="AO459" s="89" t="str">
        <f>IF(O459=1,O459*('Base de Dados 2013'!$AN541-'Base de Dados 2013'!$AH541),"")</f>
        <v/>
      </c>
      <c r="AP459" s="89" t="str">
        <f>IF(P459=1,P459*('Base de Dados 2013'!$AN541-'Base de Dados 2013'!$AH541),"")</f>
        <v/>
      </c>
      <c r="AQ459" s="89" t="str">
        <f>IF(Q459=1,Q459*('Base de Dados 2013'!$AN541-'Base de Dados 2013'!$AH541),"")</f>
        <v/>
      </c>
      <c r="AR459" s="89" t="str">
        <f>IF(R459=1,R459*('Base de Dados 2013'!$AN541-'Base de Dados 2013'!$AH541),"")</f>
        <v/>
      </c>
      <c r="AS459" s="89" t="str">
        <f>IF(S459=1,S459*('Base de Dados 2013'!$AN541-'Base de Dados 2013'!$AH541),"")</f>
        <v/>
      </c>
      <c r="AT459" s="89" t="str">
        <f>IF(T459=1,T459*('Base de Dados 2013'!$AN541-'Base de Dados 2013'!$AH541),"")</f>
        <v/>
      </c>
      <c r="AU459" s="89" t="str">
        <f>IF(U459=1,U459*('Base de Dados 2013'!$AN541-'Base de Dados 2013'!$AH541),"")</f>
        <v/>
      </c>
      <c r="AV459" s="89">
        <f>IF(V459=1,V459*('Base de Dados 2013'!$AN541-'Base de Dados 2013'!$AH541),"")</f>
        <v>48</v>
      </c>
      <c r="AW459" s="89" t="str">
        <f>IF(W459=1,W459*('Base de Dados 2013'!$AN541-'Base de Dados 2013'!$AH541),"")</f>
        <v/>
      </c>
      <c r="AX459" s="89" t="str">
        <f>IF(X459=1,X459*('Base de Dados 2013'!$AN541-'Base de Dados 2013'!$AH541),"")</f>
        <v/>
      </c>
      <c r="AY459" s="90" t="str">
        <f>IF(Y459=1,Y459*('Base de Dados 2013'!$AN541-'Base de Dados 2013'!$AH541),"")</f>
        <v/>
      </c>
      <c r="AZ459" t="str">
        <f t="shared" si="134"/>
        <v/>
      </c>
      <c r="BA459" t="str">
        <f t="shared" si="131"/>
        <v/>
      </c>
    </row>
    <row r="460" spans="1:53" x14ac:dyDescent="0.55000000000000004">
      <c r="A460" s="75" t="str">
        <f>'Base de Dados 2013'!O542</f>
        <v>USB 150</v>
      </c>
      <c r="B460" s="88" t="str">
        <f t="shared" si="144"/>
        <v/>
      </c>
      <c r="C460" s="89" t="str">
        <f t="shared" si="144"/>
        <v/>
      </c>
      <c r="D460" s="89" t="str">
        <f t="shared" si="144"/>
        <v/>
      </c>
      <c r="E460" s="89" t="str">
        <f t="shared" si="144"/>
        <v/>
      </c>
      <c r="F460" s="89" t="str">
        <f t="shared" si="144"/>
        <v/>
      </c>
      <c r="G460" s="89" t="str">
        <f t="shared" si="144"/>
        <v/>
      </c>
      <c r="H460" s="89" t="str">
        <f t="shared" si="138"/>
        <v/>
      </c>
      <c r="I460" s="89" t="str">
        <f t="shared" si="138"/>
        <v/>
      </c>
      <c r="J460" s="89" t="str">
        <f t="shared" si="138"/>
        <v/>
      </c>
      <c r="K460" s="89" t="str">
        <f t="shared" si="144"/>
        <v/>
      </c>
      <c r="L460" s="89" t="str">
        <f t="shared" si="144"/>
        <v/>
      </c>
      <c r="M460" s="89" t="str">
        <f t="shared" si="144"/>
        <v/>
      </c>
      <c r="N460" s="89" t="str">
        <f t="shared" si="139"/>
        <v/>
      </c>
      <c r="O460" s="89" t="str">
        <f t="shared" si="140"/>
        <v/>
      </c>
      <c r="P460" s="89">
        <f t="shared" si="144"/>
        <v>1</v>
      </c>
      <c r="Q460" s="89" t="str">
        <f t="shared" si="144"/>
        <v/>
      </c>
      <c r="R460" s="89" t="str">
        <f t="shared" si="144"/>
        <v/>
      </c>
      <c r="S460" s="89" t="str">
        <f t="shared" si="141"/>
        <v/>
      </c>
      <c r="T460" s="89" t="str">
        <f t="shared" si="142"/>
        <v/>
      </c>
      <c r="U460" s="89" t="str">
        <f t="shared" si="144"/>
        <v/>
      </c>
      <c r="V460" s="89" t="str">
        <f t="shared" si="144"/>
        <v/>
      </c>
      <c r="W460" s="89" t="str">
        <f t="shared" si="144"/>
        <v/>
      </c>
      <c r="X460" s="89" t="str">
        <f t="shared" si="143"/>
        <v/>
      </c>
      <c r="Y460" s="90" t="str">
        <f t="shared" si="143"/>
        <v/>
      </c>
      <c r="Z460" s="102" t="str">
        <f t="shared" si="137"/>
        <v/>
      </c>
      <c r="AB460" s="88" t="str">
        <f>IF(B460=1,B460*('Base de Dados 2013'!$AN542-'Base de Dados 2013'!$AH542),"")</f>
        <v/>
      </c>
      <c r="AC460" s="89" t="str">
        <f>IF(C460=1,C460*('Base de Dados 2013'!$AN542-'Base de Dados 2013'!$AH542),"")</f>
        <v/>
      </c>
      <c r="AD460" s="89" t="str">
        <f>IF(D460=1,D460*('Base de Dados 2013'!$AN542-'Base de Dados 2013'!$AH542),"")</f>
        <v/>
      </c>
      <c r="AE460" s="89" t="str">
        <f>IF(E460=1,E460*('Base de Dados 2013'!$AN542-'Base de Dados 2013'!$AH542),"")</f>
        <v/>
      </c>
      <c r="AF460" s="89" t="str">
        <f>IF(F460=1,F460*('Base de Dados 2013'!$AN542-'Base de Dados 2013'!$AH542),"")</f>
        <v/>
      </c>
      <c r="AG460" s="89" t="str">
        <f>IF(G460=1,G460*('Base de Dados 2013'!$AN542-'Base de Dados 2013'!$AH542),"")</f>
        <v/>
      </c>
      <c r="AH460" s="89" t="str">
        <f>IF(H460=1,H460*('Base de Dados 2013'!$AN542-'Base de Dados 2013'!$AH542),"")</f>
        <v/>
      </c>
      <c r="AI460" s="89" t="str">
        <f>IF(I460=1,I460*('Base de Dados 2013'!$AN542-'Base de Dados 2013'!$AH542),"")</f>
        <v/>
      </c>
      <c r="AJ460" s="89" t="str">
        <f>IF(J460=1,J460*('Base de Dados 2013'!$AN542-'Base de Dados 2013'!$AH542),"")</f>
        <v/>
      </c>
      <c r="AK460" s="89" t="str">
        <f>IF(K460=1,K460*('Base de Dados 2013'!$AN542-'Base de Dados 2013'!$AH542),"")</f>
        <v/>
      </c>
      <c r="AL460" s="89" t="str">
        <f>IF(L460=1,L460*('Base de Dados 2013'!$AN542-'Base de Dados 2013'!$AH542),"")</f>
        <v/>
      </c>
      <c r="AM460" s="89" t="str">
        <f>IF(M460=1,M460*('Base de Dados 2013'!$AN542-'Base de Dados 2013'!$AH542),"")</f>
        <v/>
      </c>
      <c r="AN460" s="89" t="str">
        <f>IF(N460=1,N460*('Base de Dados 2013'!$AN542-'Base de Dados 2013'!$AH542),"")</f>
        <v/>
      </c>
      <c r="AO460" s="89" t="str">
        <f>IF(O460=1,O460*('Base de Dados 2013'!$AN542-'Base de Dados 2013'!$AH542),"")</f>
        <v/>
      </c>
      <c r="AP460" s="89">
        <f>IF(P460=1,P460*('Base de Dados 2013'!$AN542-'Base de Dados 2013'!$AH542),"")</f>
        <v>29</v>
      </c>
      <c r="AQ460" s="89" t="str">
        <f>IF(Q460=1,Q460*('Base de Dados 2013'!$AN542-'Base de Dados 2013'!$AH542),"")</f>
        <v/>
      </c>
      <c r="AR460" s="89" t="str">
        <f>IF(R460=1,R460*('Base de Dados 2013'!$AN542-'Base de Dados 2013'!$AH542),"")</f>
        <v/>
      </c>
      <c r="AS460" s="89" t="str">
        <f>IF(S460=1,S460*('Base de Dados 2013'!$AN542-'Base de Dados 2013'!$AH542),"")</f>
        <v/>
      </c>
      <c r="AT460" s="89" t="str">
        <f>IF(T460=1,T460*('Base de Dados 2013'!$AN542-'Base de Dados 2013'!$AH542),"")</f>
        <v/>
      </c>
      <c r="AU460" s="89" t="str">
        <f>IF(U460=1,U460*('Base de Dados 2013'!$AN542-'Base de Dados 2013'!$AH542),"")</f>
        <v/>
      </c>
      <c r="AV460" s="89" t="str">
        <f>IF(V460=1,V460*('Base de Dados 2013'!$AN542-'Base de Dados 2013'!$AH542),"")</f>
        <v/>
      </c>
      <c r="AW460" s="89" t="str">
        <f>IF(W460=1,W460*('Base de Dados 2013'!$AN542-'Base de Dados 2013'!$AH542),"")</f>
        <v/>
      </c>
      <c r="AX460" s="89" t="str">
        <f>IF(X460=1,X460*('Base de Dados 2013'!$AN542-'Base de Dados 2013'!$AH542),"")</f>
        <v/>
      </c>
      <c r="AY460" s="90" t="str">
        <f>IF(Y460=1,Y460*('Base de Dados 2013'!$AN542-'Base de Dados 2013'!$AH542),"")</f>
        <v/>
      </c>
      <c r="AZ460" t="str">
        <f t="shared" si="134"/>
        <v/>
      </c>
      <c r="BA460" t="str">
        <f t="shared" si="131"/>
        <v/>
      </c>
    </row>
    <row r="461" spans="1:53" x14ac:dyDescent="0.55000000000000004">
      <c r="A461" s="75" t="str">
        <f>'Base de Dados 2013'!O543</f>
        <v>PD 280</v>
      </c>
      <c r="B461" s="88" t="str">
        <f t="shared" si="144"/>
        <v/>
      </c>
      <c r="C461" s="89" t="str">
        <f t="shared" si="144"/>
        <v/>
      </c>
      <c r="D461" s="89" t="str">
        <f t="shared" si="144"/>
        <v/>
      </c>
      <c r="E461" s="89" t="str">
        <f t="shared" si="144"/>
        <v/>
      </c>
      <c r="F461" s="89" t="str">
        <f t="shared" si="144"/>
        <v/>
      </c>
      <c r="G461" s="89" t="str">
        <f t="shared" si="144"/>
        <v/>
      </c>
      <c r="H461" s="89" t="str">
        <f t="shared" si="138"/>
        <v/>
      </c>
      <c r="I461" s="89" t="str">
        <f t="shared" si="138"/>
        <v/>
      </c>
      <c r="J461" s="89" t="str">
        <f t="shared" si="138"/>
        <v/>
      </c>
      <c r="K461" s="89" t="str">
        <f t="shared" si="144"/>
        <v/>
      </c>
      <c r="L461" s="89" t="str">
        <f t="shared" si="144"/>
        <v/>
      </c>
      <c r="M461" s="89" t="str">
        <f t="shared" si="144"/>
        <v/>
      </c>
      <c r="N461" s="89" t="str">
        <f t="shared" si="139"/>
        <v/>
      </c>
      <c r="O461" s="89" t="str">
        <f t="shared" si="140"/>
        <v/>
      </c>
      <c r="P461" s="89" t="str">
        <f t="shared" si="144"/>
        <v/>
      </c>
      <c r="Q461" s="89" t="str">
        <f t="shared" si="144"/>
        <v/>
      </c>
      <c r="R461" s="89" t="str">
        <f t="shared" si="144"/>
        <v/>
      </c>
      <c r="S461" s="89" t="str">
        <f t="shared" si="141"/>
        <v/>
      </c>
      <c r="T461" s="89" t="str">
        <f t="shared" si="142"/>
        <v/>
      </c>
      <c r="U461" s="89" t="str">
        <f t="shared" si="144"/>
        <v/>
      </c>
      <c r="V461" s="89" t="str">
        <f t="shared" si="144"/>
        <v/>
      </c>
      <c r="W461" s="89">
        <f t="shared" si="144"/>
        <v>1</v>
      </c>
      <c r="X461" s="89" t="str">
        <f t="shared" si="143"/>
        <v/>
      </c>
      <c r="Y461" s="90" t="str">
        <f t="shared" si="143"/>
        <v/>
      </c>
      <c r="Z461" s="102" t="str">
        <f t="shared" si="137"/>
        <v/>
      </c>
      <c r="AB461" s="88" t="str">
        <f>IF(B461=1,B461*('Base de Dados 2013'!$AN543-'Base de Dados 2013'!$AH543),"")</f>
        <v/>
      </c>
      <c r="AC461" s="89" t="str">
        <f>IF(C461=1,C461*('Base de Dados 2013'!$AN543-'Base de Dados 2013'!$AH543),"")</f>
        <v/>
      </c>
      <c r="AD461" s="89" t="str">
        <f>IF(D461=1,D461*('Base de Dados 2013'!$AN543-'Base de Dados 2013'!$AH543),"")</f>
        <v/>
      </c>
      <c r="AE461" s="89" t="str">
        <f>IF(E461=1,E461*('Base de Dados 2013'!$AN543-'Base de Dados 2013'!$AH543),"")</f>
        <v/>
      </c>
      <c r="AF461" s="89" t="str">
        <f>IF(F461=1,F461*('Base de Dados 2013'!$AN543-'Base de Dados 2013'!$AH543),"")</f>
        <v/>
      </c>
      <c r="AG461" s="89" t="str">
        <f>IF(G461=1,G461*('Base de Dados 2013'!$AN543-'Base de Dados 2013'!$AH543),"")</f>
        <v/>
      </c>
      <c r="AH461" s="89" t="str">
        <f>IF(H461=1,H461*('Base de Dados 2013'!$AN543-'Base de Dados 2013'!$AH543),"")</f>
        <v/>
      </c>
      <c r="AI461" s="89" t="str">
        <f>IF(I461=1,I461*('Base de Dados 2013'!$AN543-'Base de Dados 2013'!$AH543),"")</f>
        <v/>
      </c>
      <c r="AJ461" s="89" t="str">
        <f>IF(J461=1,J461*('Base de Dados 2013'!$AN543-'Base de Dados 2013'!$AH543),"")</f>
        <v/>
      </c>
      <c r="AK461" s="89" t="str">
        <f>IF(K461=1,K461*('Base de Dados 2013'!$AN543-'Base de Dados 2013'!$AH543),"")</f>
        <v/>
      </c>
      <c r="AL461" s="89" t="str">
        <f>IF(L461=1,L461*('Base de Dados 2013'!$AN543-'Base de Dados 2013'!$AH543),"")</f>
        <v/>
      </c>
      <c r="AM461" s="89" t="str">
        <f>IF(M461=1,M461*('Base de Dados 2013'!$AN543-'Base de Dados 2013'!$AH543),"")</f>
        <v/>
      </c>
      <c r="AN461" s="89" t="str">
        <f>IF(N461=1,N461*('Base de Dados 2013'!$AN543-'Base de Dados 2013'!$AH543),"")</f>
        <v/>
      </c>
      <c r="AO461" s="89" t="str">
        <f>IF(O461=1,O461*('Base de Dados 2013'!$AN543-'Base de Dados 2013'!$AH543),"")</f>
        <v/>
      </c>
      <c r="AP461" s="89" t="str">
        <f>IF(P461=1,P461*('Base de Dados 2013'!$AN543-'Base de Dados 2013'!$AH543),"")</f>
        <v/>
      </c>
      <c r="AQ461" s="89" t="str">
        <f>IF(Q461=1,Q461*('Base de Dados 2013'!$AN543-'Base de Dados 2013'!$AH543),"")</f>
        <v/>
      </c>
      <c r="AR461" s="89" t="str">
        <f>IF(R461=1,R461*('Base de Dados 2013'!$AN543-'Base de Dados 2013'!$AH543),"")</f>
        <v/>
      </c>
      <c r="AS461" s="89" t="str">
        <f>IF(S461=1,S461*('Base de Dados 2013'!$AN543-'Base de Dados 2013'!$AH543),"")</f>
        <v/>
      </c>
      <c r="AT461" s="89" t="str">
        <f>IF(T461=1,T461*('Base de Dados 2013'!$AN543-'Base de Dados 2013'!$AH543),"")</f>
        <v/>
      </c>
      <c r="AU461" s="89" t="str">
        <f>IF(U461=1,U461*('Base de Dados 2013'!$AN543-'Base de Dados 2013'!$AH543),"")</f>
        <v/>
      </c>
      <c r="AV461" s="89" t="str">
        <f>IF(V461=1,V461*('Base de Dados 2013'!$AN543-'Base de Dados 2013'!$AH543),"")</f>
        <v/>
      </c>
      <c r="AW461" s="89">
        <f>IF(W461=1,W461*('Base de Dados 2013'!$AN543-'Base de Dados 2013'!$AH543),"")</f>
        <v>30</v>
      </c>
      <c r="AX461" s="89" t="str">
        <f>IF(X461=1,X461*('Base de Dados 2013'!$AN543-'Base de Dados 2013'!$AH543),"")</f>
        <v/>
      </c>
      <c r="AY461" s="90" t="str">
        <f>IF(Y461=1,Y461*('Base de Dados 2013'!$AN543-'Base de Dados 2013'!$AH543),"")</f>
        <v/>
      </c>
      <c r="AZ461" t="str">
        <f t="shared" si="134"/>
        <v/>
      </c>
      <c r="BA461" t="str">
        <f t="shared" si="131"/>
        <v/>
      </c>
    </row>
    <row r="462" spans="1:53" x14ac:dyDescent="0.55000000000000004">
      <c r="A462" s="75" t="str">
        <f>'Base de Dados 2013'!O545</f>
        <v>USB 572</v>
      </c>
      <c r="B462" s="88">
        <f t="shared" si="144"/>
        <v>1</v>
      </c>
      <c r="C462" s="89" t="str">
        <f t="shared" si="144"/>
        <v/>
      </c>
      <c r="D462" s="89" t="str">
        <f t="shared" si="144"/>
        <v/>
      </c>
      <c r="E462" s="89" t="str">
        <f t="shared" si="144"/>
        <v/>
      </c>
      <c r="F462" s="89" t="str">
        <f t="shared" si="144"/>
        <v/>
      </c>
      <c r="G462" s="89" t="str">
        <f t="shared" si="144"/>
        <v/>
      </c>
      <c r="H462" s="89" t="str">
        <f t="shared" si="138"/>
        <v/>
      </c>
      <c r="I462" s="89" t="str">
        <f t="shared" si="138"/>
        <v/>
      </c>
      <c r="J462" s="89" t="str">
        <f t="shared" si="138"/>
        <v/>
      </c>
      <c r="K462" s="89" t="str">
        <f t="shared" si="144"/>
        <v/>
      </c>
      <c r="L462" s="89" t="str">
        <f t="shared" si="144"/>
        <v/>
      </c>
      <c r="M462" s="89" t="str">
        <f t="shared" si="144"/>
        <v/>
      </c>
      <c r="N462" s="89" t="str">
        <f t="shared" si="139"/>
        <v/>
      </c>
      <c r="O462" s="89" t="str">
        <f t="shared" si="140"/>
        <v/>
      </c>
      <c r="P462" s="89" t="str">
        <f t="shared" si="144"/>
        <v/>
      </c>
      <c r="Q462" s="89" t="str">
        <f t="shared" si="144"/>
        <v/>
      </c>
      <c r="R462" s="89" t="str">
        <f t="shared" si="144"/>
        <v/>
      </c>
      <c r="S462" s="89" t="str">
        <f t="shared" si="141"/>
        <v/>
      </c>
      <c r="T462" s="89" t="str">
        <f t="shared" si="142"/>
        <v/>
      </c>
      <c r="U462" s="89" t="str">
        <f t="shared" si="144"/>
        <v/>
      </c>
      <c r="V462" s="89" t="str">
        <f t="shared" si="144"/>
        <v/>
      </c>
      <c r="W462" s="89" t="str">
        <f t="shared" si="144"/>
        <v/>
      </c>
      <c r="X462" s="89" t="str">
        <f t="shared" si="143"/>
        <v/>
      </c>
      <c r="Y462" s="90" t="str">
        <f t="shared" si="143"/>
        <v/>
      </c>
      <c r="Z462" s="102" t="str">
        <f t="shared" si="137"/>
        <v/>
      </c>
      <c r="AB462" s="88">
        <f>IF(B462=1,B462*('Base de Dados 2013'!$AN545-'Base de Dados 2013'!$AH545),"")</f>
        <v>51</v>
      </c>
      <c r="AC462" s="89" t="str">
        <f>IF(C462=1,C462*('Base de Dados 2013'!$AN545-'Base de Dados 2013'!$AH545),"")</f>
        <v/>
      </c>
      <c r="AD462" s="89" t="str">
        <f>IF(D462=1,D462*('Base de Dados 2013'!$AN545-'Base de Dados 2013'!$AH545),"")</f>
        <v/>
      </c>
      <c r="AE462" s="89" t="str">
        <f>IF(E462=1,E462*('Base de Dados 2013'!$AN545-'Base de Dados 2013'!$AH545),"")</f>
        <v/>
      </c>
      <c r="AF462" s="89" t="str">
        <f>IF(F462=1,F462*('Base de Dados 2013'!$AN545-'Base de Dados 2013'!$AH545),"")</f>
        <v/>
      </c>
      <c r="AG462" s="89" t="str">
        <f>IF(G462=1,G462*('Base de Dados 2013'!$AN545-'Base de Dados 2013'!$AH545),"")</f>
        <v/>
      </c>
      <c r="AH462" s="89" t="str">
        <f>IF(H462=1,H462*('Base de Dados 2013'!$AN545-'Base de Dados 2013'!$AH545),"")</f>
        <v/>
      </c>
      <c r="AI462" s="89" t="str">
        <f>IF(I462=1,I462*('Base de Dados 2013'!$AN545-'Base de Dados 2013'!$AH545),"")</f>
        <v/>
      </c>
      <c r="AJ462" s="89" t="str">
        <f>IF(J462=1,J462*('Base de Dados 2013'!$AN545-'Base de Dados 2013'!$AH545),"")</f>
        <v/>
      </c>
      <c r="AK462" s="89" t="str">
        <f>IF(K462=1,K462*('Base de Dados 2013'!$AN545-'Base de Dados 2013'!$AH545),"")</f>
        <v/>
      </c>
      <c r="AL462" s="89" t="str">
        <f>IF(L462=1,L462*('Base de Dados 2013'!$AN545-'Base de Dados 2013'!$AH545),"")</f>
        <v/>
      </c>
      <c r="AM462" s="89" t="str">
        <f>IF(M462=1,M462*('Base de Dados 2013'!$AN545-'Base de Dados 2013'!$AH545),"")</f>
        <v/>
      </c>
      <c r="AN462" s="89" t="str">
        <f>IF(N462=1,N462*('Base de Dados 2013'!$AN545-'Base de Dados 2013'!$AH545),"")</f>
        <v/>
      </c>
      <c r="AO462" s="89" t="str">
        <f>IF(O462=1,O462*('Base de Dados 2013'!$AN545-'Base de Dados 2013'!$AH545),"")</f>
        <v/>
      </c>
      <c r="AP462" s="89" t="str">
        <f>IF(P462=1,P462*('Base de Dados 2013'!$AN545-'Base de Dados 2013'!$AH545),"")</f>
        <v/>
      </c>
      <c r="AQ462" s="89" t="str">
        <f>IF(Q462=1,Q462*('Base de Dados 2013'!$AN545-'Base de Dados 2013'!$AH545),"")</f>
        <v/>
      </c>
      <c r="AR462" s="89" t="str">
        <f>IF(R462=1,R462*('Base de Dados 2013'!$AN545-'Base de Dados 2013'!$AH545),"")</f>
        <v/>
      </c>
      <c r="AS462" s="89" t="str">
        <f>IF(S462=1,S462*('Base de Dados 2013'!$AN545-'Base de Dados 2013'!$AH545),"")</f>
        <v/>
      </c>
      <c r="AT462" s="89" t="str">
        <f>IF(T462=1,T462*('Base de Dados 2013'!$AN545-'Base de Dados 2013'!$AH545),"")</f>
        <v/>
      </c>
      <c r="AU462" s="89" t="str">
        <f>IF(U462=1,U462*('Base de Dados 2013'!$AN545-'Base de Dados 2013'!$AH545),"")</f>
        <v/>
      </c>
      <c r="AV462" s="89" t="str">
        <f>IF(V462=1,V462*('Base de Dados 2013'!$AN545-'Base de Dados 2013'!$AH545),"")</f>
        <v/>
      </c>
      <c r="AW462" s="89" t="str">
        <f>IF(W462=1,W462*('Base de Dados 2013'!$AN545-'Base de Dados 2013'!$AH545),"")</f>
        <v/>
      </c>
      <c r="AX462" s="89" t="str">
        <f>IF(X462=1,X462*('Base de Dados 2013'!$AN545-'Base de Dados 2013'!$AH545),"")</f>
        <v/>
      </c>
      <c r="AY462" s="90" t="str">
        <f>IF(Y462=1,Y462*('Base de Dados 2013'!$AN545-'Base de Dados 2013'!$AH545),"")</f>
        <v/>
      </c>
      <c r="AZ462" t="str">
        <f t="shared" si="134"/>
        <v/>
      </c>
      <c r="BA462" t="str">
        <f t="shared" si="131"/>
        <v/>
      </c>
    </row>
    <row r="463" spans="1:53" x14ac:dyDescent="0.55000000000000004">
      <c r="A463" s="75" t="str">
        <f>'Base de Dados 2013'!O546</f>
        <v>AG 245</v>
      </c>
      <c r="B463" s="88" t="str">
        <f t="shared" si="144"/>
        <v/>
      </c>
      <c r="C463" s="89" t="str">
        <f t="shared" si="144"/>
        <v/>
      </c>
      <c r="D463" s="89" t="str">
        <f t="shared" si="144"/>
        <v/>
      </c>
      <c r="E463" s="89" t="str">
        <f t="shared" si="144"/>
        <v/>
      </c>
      <c r="F463" s="89" t="str">
        <f t="shared" si="144"/>
        <v/>
      </c>
      <c r="G463" s="89" t="str">
        <f t="shared" si="144"/>
        <v/>
      </c>
      <c r="H463" s="89" t="str">
        <f t="shared" si="138"/>
        <v/>
      </c>
      <c r="I463" s="89" t="str">
        <f t="shared" si="138"/>
        <v/>
      </c>
      <c r="J463" s="89" t="str">
        <f t="shared" si="138"/>
        <v/>
      </c>
      <c r="K463" s="89" t="str">
        <f t="shared" si="144"/>
        <v/>
      </c>
      <c r="L463" s="89" t="str">
        <f t="shared" si="144"/>
        <v/>
      </c>
      <c r="M463" s="89" t="str">
        <f t="shared" si="144"/>
        <v/>
      </c>
      <c r="N463" s="89" t="str">
        <f t="shared" si="139"/>
        <v/>
      </c>
      <c r="O463" s="89" t="str">
        <f t="shared" si="140"/>
        <v/>
      </c>
      <c r="P463" s="89" t="str">
        <f t="shared" si="144"/>
        <v/>
      </c>
      <c r="Q463" s="89" t="str">
        <f t="shared" si="144"/>
        <v/>
      </c>
      <c r="R463" s="89" t="str">
        <f t="shared" si="144"/>
        <v/>
      </c>
      <c r="S463" s="89" t="str">
        <f t="shared" si="141"/>
        <v/>
      </c>
      <c r="T463" s="89" t="str">
        <f t="shared" si="142"/>
        <v/>
      </c>
      <c r="U463" s="89" t="str">
        <f t="shared" si="144"/>
        <v/>
      </c>
      <c r="V463" s="89" t="str">
        <f t="shared" si="144"/>
        <v/>
      </c>
      <c r="W463" s="89" t="str">
        <f t="shared" si="144"/>
        <v/>
      </c>
      <c r="X463" s="89">
        <f t="shared" si="143"/>
        <v>1</v>
      </c>
      <c r="Y463" s="90" t="str">
        <f t="shared" si="143"/>
        <v/>
      </c>
      <c r="Z463" s="102" t="str">
        <f t="shared" si="137"/>
        <v/>
      </c>
      <c r="AB463" s="88" t="str">
        <f>IF(B463=1,B463*('Base de Dados 2013'!$AN546-'Base de Dados 2013'!$AH546),"")</f>
        <v/>
      </c>
      <c r="AC463" s="89" t="str">
        <f>IF(C463=1,C463*('Base de Dados 2013'!$AN546-'Base de Dados 2013'!$AH546),"")</f>
        <v/>
      </c>
      <c r="AD463" s="89" t="str">
        <f>IF(D463=1,D463*('Base de Dados 2013'!$AN546-'Base de Dados 2013'!$AH546),"")</f>
        <v/>
      </c>
      <c r="AE463" s="89" t="str">
        <f>IF(E463=1,E463*('Base de Dados 2013'!$AN546-'Base de Dados 2013'!$AH546),"")</f>
        <v/>
      </c>
      <c r="AF463" s="89" t="str">
        <f>IF(F463=1,F463*('Base de Dados 2013'!$AN546-'Base de Dados 2013'!$AH546),"")</f>
        <v/>
      </c>
      <c r="AG463" s="89" t="str">
        <f>IF(G463=1,G463*('Base de Dados 2013'!$AN546-'Base de Dados 2013'!$AH546),"")</f>
        <v/>
      </c>
      <c r="AH463" s="89" t="str">
        <f>IF(H463=1,H463*('Base de Dados 2013'!$AN546-'Base de Dados 2013'!$AH546),"")</f>
        <v/>
      </c>
      <c r="AI463" s="89" t="str">
        <f>IF(I463=1,I463*('Base de Dados 2013'!$AN546-'Base de Dados 2013'!$AH546),"")</f>
        <v/>
      </c>
      <c r="AJ463" s="89" t="str">
        <f>IF(J463=1,J463*('Base de Dados 2013'!$AN546-'Base de Dados 2013'!$AH546),"")</f>
        <v/>
      </c>
      <c r="AK463" s="89" t="str">
        <f>IF(K463=1,K463*('Base de Dados 2013'!$AN546-'Base de Dados 2013'!$AH546),"")</f>
        <v/>
      </c>
      <c r="AL463" s="89" t="str">
        <f>IF(L463=1,L463*('Base de Dados 2013'!$AN546-'Base de Dados 2013'!$AH546),"")</f>
        <v/>
      </c>
      <c r="AM463" s="89" t="str">
        <f>IF(M463=1,M463*('Base de Dados 2013'!$AN546-'Base de Dados 2013'!$AH546),"")</f>
        <v/>
      </c>
      <c r="AN463" s="89" t="str">
        <f>IF(N463=1,N463*('Base de Dados 2013'!$AN546-'Base de Dados 2013'!$AH546),"")</f>
        <v/>
      </c>
      <c r="AO463" s="89" t="str">
        <f>IF(O463=1,O463*('Base de Dados 2013'!$AN546-'Base de Dados 2013'!$AH546),"")</f>
        <v/>
      </c>
      <c r="AP463" s="89" t="str">
        <f>IF(P463=1,P463*('Base de Dados 2013'!$AN546-'Base de Dados 2013'!$AH546),"")</f>
        <v/>
      </c>
      <c r="AQ463" s="89" t="str">
        <f>IF(Q463=1,Q463*('Base de Dados 2013'!$AN546-'Base de Dados 2013'!$AH546),"")</f>
        <v/>
      </c>
      <c r="AR463" s="89" t="str">
        <f>IF(R463=1,R463*('Base de Dados 2013'!$AN546-'Base de Dados 2013'!$AH546),"")</f>
        <v/>
      </c>
      <c r="AS463" s="89" t="str">
        <f>IF(S463=1,S463*('Base de Dados 2013'!$AN546-'Base de Dados 2013'!$AH546),"")</f>
        <v/>
      </c>
      <c r="AT463" s="89" t="str">
        <f>IF(T463=1,T463*('Base de Dados 2013'!$AN546-'Base de Dados 2013'!$AH546),"")</f>
        <v/>
      </c>
      <c r="AU463" s="89" t="str">
        <f>IF(U463=1,U463*('Base de Dados 2013'!$AN546-'Base de Dados 2013'!$AH546),"")</f>
        <v/>
      </c>
      <c r="AV463" s="89" t="str">
        <f>IF(V463=1,V463*('Base de Dados 2013'!$AN546-'Base de Dados 2013'!$AH546),"")</f>
        <v/>
      </c>
      <c r="AW463" s="89" t="str">
        <f>IF(W463=1,W463*('Base de Dados 2013'!$AN546-'Base de Dados 2013'!$AH546),"")</f>
        <v/>
      </c>
      <c r="AX463" s="89">
        <f>IF(X463=1,X463*('Base de Dados 2013'!$AN546-'Base de Dados 2013'!$AH546),"")</f>
        <v>21</v>
      </c>
      <c r="AY463" s="90" t="str">
        <f>IF(Y463=1,Y463*('Base de Dados 2013'!$AN546-'Base de Dados 2013'!$AH546),"")</f>
        <v/>
      </c>
      <c r="AZ463" t="str">
        <f t="shared" si="134"/>
        <v/>
      </c>
      <c r="BA463" t="str">
        <f t="shared" si="131"/>
        <v/>
      </c>
    </row>
    <row r="464" spans="1:53" x14ac:dyDescent="0.55000000000000004">
      <c r="A464" s="75" t="str">
        <f>'Base de Dados 2013'!O547</f>
        <v>USA 555</v>
      </c>
      <c r="B464" s="88" t="str">
        <f t="shared" si="144"/>
        <v/>
      </c>
      <c r="C464" s="89" t="str">
        <f t="shared" si="144"/>
        <v/>
      </c>
      <c r="D464" s="89" t="str">
        <f t="shared" si="144"/>
        <v/>
      </c>
      <c r="E464" s="89" t="str">
        <f t="shared" si="144"/>
        <v/>
      </c>
      <c r="F464" s="89" t="str">
        <f t="shared" si="144"/>
        <v/>
      </c>
      <c r="G464" s="89" t="str">
        <f t="shared" si="144"/>
        <v/>
      </c>
      <c r="H464" s="89" t="str">
        <f t="shared" si="138"/>
        <v/>
      </c>
      <c r="I464" s="89" t="str">
        <f t="shared" si="138"/>
        <v/>
      </c>
      <c r="J464" s="89" t="str">
        <f t="shared" si="138"/>
        <v/>
      </c>
      <c r="K464" s="89" t="str">
        <f t="shared" si="144"/>
        <v/>
      </c>
      <c r="L464" s="89" t="str">
        <f t="shared" si="144"/>
        <v/>
      </c>
      <c r="M464" s="89">
        <f t="shared" si="144"/>
        <v>1</v>
      </c>
      <c r="N464" s="89" t="str">
        <f t="shared" si="139"/>
        <v/>
      </c>
      <c r="O464" s="89" t="str">
        <f t="shared" si="140"/>
        <v/>
      </c>
      <c r="P464" s="89" t="str">
        <f t="shared" si="144"/>
        <v/>
      </c>
      <c r="Q464" s="89" t="str">
        <f t="shared" si="144"/>
        <v/>
      </c>
      <c r="R464" s="89" t="str">
        <f t="shared" si="144"/>
        <v/>
      </c>
      <c r="S464" s="89" t="str">
        <f t="shared" si="141"/>
        <v/>
      </c>
      <c r="T464" s="89" t="str">
        <f t="shared" si="142"/>
        <v/>
      </c>
      <c r="U464" s="89" t="str">
        <f t="shared" si="144"/>
        <v/>
      </c>
      <c r="V464" s="89" t="str">
        <f t="shared" si="144"/>
        <v/>
      </c>
      <c r="W464" s="89" t="str">
        <f t="shared" si="144"/>
        <v/>
      </c>
      <c r="X464" s="89" t="str">
        <f t="shared" si="143"/>
        <v/>
      </c>
      <c r="Y464" s="90" t="str">
        <f t="shared" si="143"/>
        <v/>
      </c>
      <c r="Z464" s="102" t="str">
        <f t="shared" si="137"/>
        <v/>
      </c>
      <c r="AB464" s="88" t="str">
        <f>IF(B464=1,B464*('Base de Dados 2013'!$AN547-'Base de Dados 2013'!$AH547),"")</f>
        <v/>
      </c>
      <c r="AC464" s="89" t="str">
        <f>IF(C464=1,C464*('Base de Dados 2013'!$AN547-'Base de Dados 2013'!$AH547),"")</f>
        <v/>
      </c>
      <c r="AD464" s="89" t="str">
        <f>IF(D464=1,D464*('Base de Dados 2013'!$AN547-'Base de Dados 2013'!$AH547),"")</f>
        <v/>
      </c>
      <c r="AE464" s="89" t="str">
        <f>IF(E464=1,E464*('Base de Dados 2013'!$AN547-'Base de Dados 2013'!$AH547),"")</f>
        <v/>
      </c>
      <c r="AF464" s="89" t="str">
        <f>IF(F464=1,F464*('Base de Dados 2013'!$AN547-'Base de Dados 2013'!$AH547),"")</f>
        <v/>
      </c>
      <c r="AG464" s="89" t="str">
        <f>IF(G464=1,G464*('Base de Dados 2013'!$AN547-'Base de Dados 2013'!$AH547),"")</f>
        <v/>
      </c>
      <c r="AH464" s="89" t="str">
        <f>IF(H464=1,H464*('Base de Dados 2013'!$AN547-'Base de Dados 2013'!$AH547),"")</f>
        <v/>
      </c>
      <c r="AI464" s="89" t="str">
        <f>IF(I464=1,I464*('Base de Dados 2013'!$AN547-'Base de Dados 2013'!$AH547),"")</f>
        <v/>
      </c>
      <c r="AJ464" s="89" t="str">
        <f>IF(J464=1,J464*('Base de Dados 2013'!$AN547-'Base de Dados 2013'!$AH547),"")</f>
        <v/>
      </c>
      <c r="AK464" s="89" t="str">
        <f>IF(K464=1,K464*('Base de Dados 2013'!$AN547-'Base de Dados 2013'!$AH547),"")</f>
        <v/>
      </c>
      <c r="AL464" s="89" t="str">
        <f>IF(L464=1,L464*('Base de Dados 2013'!$AN547-'Base de Dados 2013'!$AH547),"")</f>
        <v/>
      </c>
      <c r="AM464" s="89">
        <f>IF(M464=1,M464*('Base de Dados 2013'!$AN547-'Base de Dados 2013'!$AH547),"")</f>
        <v>65</v>
      </c>
      <c r="AN464" s="89" t="str">
        <f>IF(N464=1,N464*('Base de Dados 2013'!$AN547-'Base de Dados 2013'!$AH547),"")</f>
        <v/>
      </c>
      <c r="AO464" s="89" t="str">
        <f>IF(O464=1,O464*('Base de Dados 2013'!$AN547-'Base de Dados 2013'!$AH547),"")</f>
        <v/>
      </c>
      <c r="AP464" s="89" t="str">
        <f>IF(P464=1,P464*('Base de Dados 2013'!$AN547-'Base de Dados 2013'!$AH547),"")</f>
        <v/>
      </c>
      <c r="AQ464" s="89" t="str">
        <f>IF(Q464=1,Q464*('Base de Dados 2013'!$AN547-'Base de Dados 2013'!$AH547),"")</f>
        <v/>
      </c>
      <c r="AR464" s="89" t="str">
        <f>IF(R464=1,R464*('Base de Dados 2013'!$AN547-'Base de Dados 2013'!$AH547),"")</f>
        <v/>
      </c>
      <c r="AS464" s="89" t="str">
        <f>IF(S464=1,S464*('Base de Dados 2013'!$AN547-'Base de Dados 2013'!$AH547),"")</f>
        <v/>
      </c>
      <c r="AT464" s="89" t="str">
        <f>IF(T464=1,T464*('Base de Dados 2013'!$AN547-'Base de Dados 2013'!$AH547),"")</f>
        <v/>
      </c>
      <c r="AU464" s="89" t="str">
        <f>IF(U464=1,U464*('Base de Dados 2013'!$AN547-'Base de Dados 2013'!$AH547),"")</f>
        <v/>
      </c>
      <c r="AV464" s="89" t="str">
        <f>IF(V464=1,V464*('Base de Dados 2013'!$AN547-'Base de Dados 2013'!$AH547),"")</f>
        <v/>
      </c>
      <c r="AW464" s="89" t="str">
        <f>IF(W464=1,W464*('Base de Dados 2013'!$AN547-'Base de Dados 2013'!$AH547),"")</f>
        <v/>
      </c>
      <c r="AX464" s="89" t="str">
        <f>IF(X464=1,X464*('Base de Dados 2013'!$AN547-'Base de Dados 2013'!$AH547),"")</f>
        <v/>
      </c>
      <c r="AY464" s="90" t="str">
        <f>IF(Y464=1,Y464*('Base de Dados 2013'!$AN547-'Base de Dados 2013'!$AH547),"")</f>
        <v/>
      </c>
      <c r="AZ464" t="str">
        <f t="shared" si="134"/>
        <v/>
      </c>
      <c r="BA464" t="str">
        <f t="shared" si="131"/>
        <v/>
      </c>
    </row>
    <row r="465" spans="1:53" x14ac:dyDescent="0.55000000000000004">
      <c r="A465" s="75" t="str">
        <f>'Base de Dados 2013'!O548</f>
        <v>USB 150</v>
      </c>
      <c r="B465" s="88" t="str">
        <f t="shared" si="144"/>
        <v/>
      </c>
      <c r="C465" s="89" t="str">
        <f t="shared" si="144"/>
        <v/>
      </c>
      <c r="D465" s="89" t="str">
        <f t="shared" si="144"/>
        <v/>
      </c>
      <c r="E465" s="89" t="str">
        <f t="shared" si="144"/>
        <v/>
      </c>
      <c r="F465" s="89" t="str">
        <f t="shared" si="144"/>
        <v/>
      </c>
      <c r="G465" s="89" t="str">
        <f t="shared" si="144"/>
        <v/>
      </c>
      <c r="H465" s="89" t="str">
        <f t="shared" si="138"/>
        <v/>
      </c>
      <c r="I465" s="89" t="str">
        <f t="shared" si="138"/>
        <v/>
      </c>
      <c r="J465" s="89" t="str">
        <f t="shared" si="138"/>
        <v/>
      </c>
      <c r="K465" s="89" t="str">
        <f t="shared" si="144"/>
        <v/>
      </c>
      <c r="L465" s="89" t="str">
        <f t="shared" si="144"/>
        <v/>
      </c>
      <c r="M465" s="89" t="str">
        <f t="shared" si="144"/>
        <v/>
      </c>
      <c r="N465" s="89" t="str">
        <f t="shared" si="139"/>
        <v/>
      </c>
      <c r="O465" s="89" t="str">
        <f t="shared" si="140"/>
        <v/>
      </c>
      <c r="P465" s="89">
        <f t="shared" si="144"/>
        <v>1</v>
      </c>
      <c r="Q465" s="89" t="str">
        <f t="shared" si="144"/>
        <v/>
      </c>
      <c r="R465" s="89" t="str">
        <f t="shared" si="144"/>
        <v/>
      </c>
      <c r="S465" s="89" t="str">
        <f t="shared" si="141"/>
        <v/>
      </c>
      <c r="T465" s="89" t="str">
        <f t="shared" si="142"/>
        <v/>
      </c>
      <c r="U465" s="89" t="str">
        <f t="shared" si="144"/>
        <v/>
      </c>
      <c r="V465" s="89" t="str">
        <f t="shared" si="144"/>
        <v/>
      </c>
      <c r="W465" s="89" t="str">
        <f t="shared" ref="W465:Y478" si="145">IF($A465=W$1,1,"")</f>
        <v/>
      </c>
      <c r="X465" s="89" t="str">
        <f t="shared" si="145"/>
        <v/>
      </c>
      <c r="Y465" s="90" t="str">
        <f t="shared" si="145"/>
        <v/>
      </c>
      <c r="Z465" s="102" t="str">
        <f t="shared" si="137"/>
        <v/>
      </c>
      <c r="AB465" s="88" t="str">
        <f>IF(B465=1,B465*('Base de Dados 2013'!$AN548-'Base de Dados 2013'!$AH548),"")</f>
        <v/>
      </c>
      <c r="AC465" s="89" t="str">
        <f>IF(C465=1,C465*('Base de Dados 2013'!$AN548-'Base de Dados 2013'!$AH548),"")</f>
        <v/>
      </c>
      <c r="AD465" s="89" t="str">
        <f>IF(D465=1,D465*('Base de Dados 2013'!$AN548-'Base de Dados 2013'!$AH548),"")</f>
        <v/>
      </c>
      <c r="AE465" s="89" t="str">
        <f>IF(E465=1,E465*('Base de Dados 2013'!$AN548-'Base de Dados 2013'!$AH548),"")</f>
        <v/>
      </c>
      <c r="AF465" s="89" t="str">
        <f>IF(F465=1,F465*('Base de Dados 2013'!$AN548-'Base de Dados 2013'!$AH548),"")</f>
        <v/>
      </c>
      <c r="AG465" s="89" t="str">
        <f>IF(G465=1,G465*('Base de Dados 2013'!$AN548-'Base de Dados 2013'!$AH548),"")</f>
        <v/>
      </c>
      <c r="AH465" s="89" t="str">
        <f>IF(H465=1,H465*('Base de Dados 2013'!$AN548-'Base de Dados 2013'!$AH548),"")</f>
        <v/>
      </c>
      <c r="AI465" s="89" t="str">
        <f>IF(I465=1,I465*('Base de Dados 2013'!$AN548-'Base de Dados 2013'!$AH548),"")</f>
        <v/>
      </c>
      <c r="AJ465" s="89" t="str">
        <f>IF(J465=1,J465*('Base de Dados 2013'!$AN548-'Base de Dados 2013'!$AH548),"")</f>
        <v/>
      </c>
      <c r="AK465" s="89" t="str">
        <f>IF(K465=1,K465*('Base de Dados 2013'!$AN548-'Base de Dados 2013'!$AH548),"")</f>
        <v/>
      </c>
      <c r="AL465" s="89" t="str">
        <f>IF(L465=1,L465*('Base de Dados 2013'!$AN548-'Base de Dados 2013'!$AH548),"")</f>
        <v/>
      </c>
      <c r="AM465" s="89" t="str">
        <f>IF(M465=1,M465*('Base de Dados 2013'!$AN548-'Base de Dados 2013'!$AH548),"")</f>
        <v/>
      </c>
      <c r="AN465" s="89" t="str">
        <f>IF(N465=1,N465*('Base de Dados 2013'!$AN548-'Base de Dados 2013'!$AH548),"")</f>
        <v/>
      </c>
      <c r="AO465" s="89" t="str">
        <f>IF(O465=1,O465*('Base de Dados 2013'!$AN548-'Base de Dados 2013'!$AH548),"")</f>
        <v/>
      </c>
      <c r="AP465" s="89">
        <f>IF(P465=1,P465*('Base de Dados 2013'!$AN548-'Base de Dados 2013'!$AH548),"")</f>
        <v>40</v>
      </c>
      <c r="AQ465" s="89" t="str">
        <f>IF(Q465=1,Q465*('Base de Dados 2013'!$AN548-'Base de Dados 2013'!$AH548),"")</f>
        <v/>
      </c>
      <c r="AR465" s="89" t="str">
        <f>IF(R465=1,R465*('Base de Dados 2013'!$AN548-'Base de Dados 2013'!$AH548),"")</f>
        <v/>
      </c>
      <c r="AS465" s="89" t="str">
        <f>IF(S465=1,S465*('Base de Dados 2013'!$AN548-'Base de Dados 2013'!$AH548),"")</f>
        <v/>
      </c>
      <c r="AT465" s="89" t="str">
        <f>IF(T465=1,T465*('Base de Dados 2013'!$AN548-'Base de Dados 2013'!$AH548),"")</f>
        <v/>
      </c>
      <c r="AU465" s="89" t="str">
        <f>IF(U465=1,U465*('Base de Dados 2013'!$AN548-'Base de Dados 2013'!$AH548),"")</f>
        <v/>
      </c>
      <c r="AV465" s="89" t="str">
        <f>IF(V465=1,V465*('Base de Dados 2013'!$AN548-'Base de Dados 2013'!$AH548),"")</f>
        <v/>
      </c>
      <c r="AW465" s="89" t="str">
        <f>IF(W465=1,W465*('Base de Dados 2013'!$AN548-'Base de Dados 2013'!$AH548),"")</f>
        <v/>
      </c>
      <c r="AX465" s="89" t="str">
        <f>IF(X465=1,X465*('Base de Dados 2013'!$AN548-'Base de Dados 2013'!$AH548),"")</f>
        <v/>
      </c>
      <c r="AY465" s="90" t="str">
        <f>IF(Y465=1,Y465*('Base de Dados 2013'!$AN548-'Base de Dados 2013'!$AH548),"")</f>
        <v/>
      </c>
      <c r="AZ465" t="str">
        <f t="shared" si="134"/>
        <v/>
      </c>
      <c r="BA465" t="str">
        <f t="shared" si="131"/>
        <v/>
      </c>
    </row>
    <row r="466" spans="1:53" x14ac:dyDescent="0.55000000000000004">
      <c r="A466" s="75" t="str">
        <f>'Base de Dados 2013'!O549</f>
        <v>USB 105</v>
      </c>
      <c r="B466" s="88" t="str">
        <f t="shared" ref="B466:W479" si="146">IF($A466=B$1,1,"")</f>
        <v/>
      </c>
      <c r="C466" s="89" t="str">
        <f t="shared" si="146"/>
        <v/>
      </c>
      <c r="D466" s="89" t="str">
        <f t="shared" si="146"/>
        <v/>
      </c>
      <c r="E466" s="89" t="str">
        <f t="shared" si="146"/>
        <v/>
      </c>
      <c r="F466" s="89" t="str">
        <f t="shared" si="146"/>
        <v/>
      </c>
      <c r="G466" s="89" t="str">
        <f t="shared" si="146"/>
        <v/>
      </c>
      <c r="H466" s="89" t="str">
        <f t="shared" si="138"/>
        <v/>
      </c>
      <c r="I466" s="89" t="str">
        <f t="shared" si="138"/>
        <v/>
      </c>
      <c r="J466" s="89" t="str">
        <f t="shared" si="138"/>
        <v/>
      </c>
      <c r="K466" s="89" t="str">
        <f t="shared" si="146"/>
        <v/>
      </c>
      <c r="L466" s="89" t="str">
        <f t="shared" si="146"/>
        <v/>
      </c>
      <c r="M466" s="89" t="str">
        <f t="shared" si="146"/>
        <v/>
      </c>
      <c r="N466" s="89" t="str">
        <f t="shared" si="139"/>
        <v/>
      </c>
      <c r="O466" s="89">
        <f t="shared" si="140"/>
        <v>1</v>
      </c>
      <c r="P466" s="89" t="str">
        <f t="shared" si="146"/>
        <v/>
      </c>
      <c r="Q466" s="89" t="str">
        <f t="shared" si="146"/>
        <v/>
      </c>
      <c r="R466" s="89" t="str">
        <f t="shared" si="146"/>
        <v/>
      </c>
      <c r="S466" s="89" t="str">
        <f t="shared" si="141"/>
        <v/>
      </c>
      <c r="T466" s="89" t="str">
        <f t="shared" si="142"/>
        <v/>
      </c>
      <c r="U466" s="89" t="str">
        <f t="shared" si="146"/>
        <v/>
      </c>
      <c r="V466" s="89" t="str">
        <f t="shared" si="146"/>
        <v/>
      </c>
      <c r="W466" s="89" t="str">
        <f t="shared" si="146"/>
        <v/>
      </c>
      <c r="X466" s="89" t="str">
        <f t="shared" si="145"/>
        <v/>
      </c>
      <c r="Y466" s="90" t="str">
        <f t="shared" si="145"/>
        <v/>
      </c>
      <c r="Z466" s="102" t="str">
        <f t="shared" si="137"/>
        <v/>
      </c>
      <c r="AB466" s="88" t="str">
        <f>IF(B466=1,B466*('Base de Dados 2013'!$AN549-'Base de Dados 2013'!$AH549),"")</f>
        <v/>
      </c>
      <c r="AC466" s="89" t="str">
        <f>IF(C466=1,C466*('Base de Dados 2013'!$AN549-'Base de Dados 2013'!$AH549),"")</f>
        <v/>
      </c>
      <c r="AD466" s="89" t="str">
        <f>IF(D466=1,D466*('Base de Dados 2013'!$AN549-'Base de Dados 2013'!$AH549),"")</f>
        <v/>
      </c>
      <c r="AE466" s="89" t="str">
        <f>IF(E466=1,E466*('Base de Dados 2013'!$AN549-'Base de Dados 2013'!$AH549),"")</f>
        <v/>
      </c>
      <c r="AF466" s="89" t="str">
        <f>IF(F466=1,F466*('Base de Dados 2013'!$AN549-'Base de Dados 2013'!$AH549),"")</f>
        <v/>
      </c>
      <c r="AG466" s="89" t="str">
        <f>IF(G466=1,G466*('Base de Dados 2013'!$AN549-'Base de Dados 2013'!$AH549),"")</f>
        <v/>
      </c>
      <c r="AH466" s="89" t="str">
        <f>IF(H466=1,H466*('Base de Dados 2013'!$AN549-'Base de Dados 2013'!$AH549),"")</f>
        <v/>
      </c>
      <c r="AI466" s="89" t="str">
        <f>IF(I466=1,I466*('Base de Dados 2013'!$AN549-'Base de Dados 2013'!$AH549),"")</f>
        <v/>
      </c>
      <c r="AJ466" s="89" t="str">
        <f>IF(J466=1,J466*('Base de Dados 2013'!$AN549-'Base de Dados 2013'!$AH549),"")</f>
        <v/>
      </c>
      <c r="AK466" s="89" t="str">
        <f>IF(K466=1,K466*('Base de Dados 2013'!$AN549-'Base de Dados 2013'!$AH549),"")</f>
        <v/>
      </c>
      <c r="AL466" s="89" t="str">
        <f>IF(L466=1,L466*('Base de Dados 2013'!$AN549-'Base de Dados 2013'!$AH549),"")</f>
        <v/>
      </c>
      <c r="AM466" s="89" t="str">
        <f>IF(M466=1,M466*('Base de Dados 2013'!$AN549-'Base de Dados 2013'!$AH549),"")</f>
        <v/>
      </c>
      <c r="AN466" s="89" t="str">
        <f>IF(N466=1,N466*('Base de Dados 2013'!$AN549-'Base de Dados 2013'!$AH549),"")</f>
        <v/>
      </c>
      <c r="AO466" s="89">
        <f>IF(O466=1,O466*('Base de Dados 2013'!$AN549-'Base de Dados 2013'!$AH549),"")</f>
        <v>46</v>
      </c>
      <c r="AP466" s="89" t="str">
        <f>IF(P466=1,P466*('Base de Dados 2013'!$AN549-'Base de Dados 2013'!$AH549),"")</f>
        <v/>
      </c>
      <c r="AQ466" s="89" t="str">
        <f>IF(Q466=1,Q466*('Base de Dados 2013'!$AN549-'Base de Dados 2013'!$AH549),"")</f>
        <v/>
      </c>
      <c r="AR466" s="89" t="str">
        <f>IF(R466=1,R466*('Base de Dados 2013'!$AN549-'Base de Dados 2013'!$AH549),"")</f>
        <v/>
      </c>
      <c r="AS466" s="89" t="str">
        <f>IF(S466=1,S466*('Base de Dados 2013'!$AN549-'Base de Dados 2013'!$AH549),"")</f>
        <v/>
      </c>
      <c r="AT466" s="89" t="str">
        <f>IF(T466=1,T466*('Base de Dados 2013'!$AN549-'Base de Dados 2013'!$AH549),"")</f>
        <v/>
      </c>
      <c r="AU466" s="89" t="str">
        <f>IF(U466=1,U466*('Base de Dados 2013'!$AN549-'Base de Dados 2013'!$AH549),"")</f>
        <v/>
      </c>
      <c r="AV466" s="89" t="str">
        <f>IF(V466=1,V466*('Base de Dados 2013'!$AN549-'Base de Dados 2013'!$AH549),"")</f>
        <v/>
      </c>
      <c r="AW466" s="89" t="str">
        <f>IF(W466=1,W466*('Base de Dados 2013'!$AN549-'Base de Dados 2013'!$AH549),"")</f>
        <v/>
      </c>
      <c r="AX466" s="89" t="str">
        <f>IF(X466=1,X466*('Base de Dados 2013'!$AN549-'Base de Dados 2013'!$AH549),"")</f>
        <v/>
      </c>
      <c r="AY466" s="90" t="str">
        <f>IF(Y466=1,Y466*('Base de Dados 2013'!$AN549-'Base de Dados 2013'!$AH549),"")</f>
        <v/>
      </c>
      <c r="AZ466" t="str">
        <f t="shared" si="134"/>
        <v/>
      </c>
      <c r="BA466" t="str">
        <f t="shared" si="131"/>
        <v/>
      </c>
    </row>
    <row r="467" spans="1:53" x14ac:dyDescent="0.55000000000000004">
      <c r="A467" s="75" t="str">
        <f>'Base de Dados 2013'!O550</f>
        <v>PD 280</v>
      </c>
      <c r="B467" s="88" t="str">
        <f t="shared" si="146"/>
        <v/>
      </c>
      <c r="C467" s="89" t="str">
        <f t="shared" si="146"/>
        <v/>
      </c>
      <c r="D467" s="89" t="str">
        <f t="shared" si="146"/>
        <v/>
      </c>
      <c r="E467" s="89" t="str">
        <f t="shared" si="146"/>
        <v/>
      </c>
      <c r="F467" s="89" t="str">
        <f t="shared" si="146"/>
        <v/>
      </c>
      <c r="G467" s="89" t="str">
        <f t="shared" si="146"/>
        <v/>
      </c>
      <c r="H467" s="89" t="str">
        <f t="shared" si="138"/>
        <v/>
      </c>
      <c r="I467" s="89" t="str">
        <f t="shared" si="138"/>
        <v/>
      </c>
      <c r="J467" s="89" t="str">
        <f t="shared" si="138"/>
        <v/>
      </c>
      <c r="K467" s="89" t="str">
        <f t="shared" si="146"/>
        <v/>
      </c>
      <c r="L467" s="89" t="str">
        <f t="shared" si="146"/>
        <v/>
      </c>
      <c r="M467" s="89" t="str">
        <f t="shared" si="146"/>
        <v/>
      </c>
      <c r="N467" s="89" t="str">
        <f t="shared" si="139"/>
        <v/>
      </c>
      <c r="O467" s="89" t="str">
        <f t="shared" si="140"/>
        <v/>
      </c>
      <c r="P467" s="89" t="str">
        <f t="shared" si="146"/>
        <v/>
      </c>
      <c r="Q467" s="89" t="str">
        <f t="shared" si="146"/>
        <v/>
      </c>
      <c r="R467" s="89" t="str">
        <f t="shared" si="146"/>
        <v/>
      </c>
      <c r="S467" s="89" t="str">
        <f t="shared" si="141"/>
        <v/>
      </c>
      <c r="T467" s="89" t="str">
        <f t="shared" si="142"/>
        <v/>
      </c>
      <c r="U467" s="89" t="str">
        <f t="shared" si="146"/>
        <v/>
      </c>
      <c r="V467" s="89" t="str">
        <f t="shared" si="146"/>
        <v/>
      </c>
      <c r="W467" s="89">
        <f t="shared" si="146"/>
        <v>1</v>
      </c>
      <c r="X467" s="89" t="str">
        <f t="shared" si="145"/>
        <v/>
      </c>
      <c r="Y467" s="90" t="str">
        <f t="shared" si="145"/>
        <v/>
      </c>
      <c r="Z467" s="102" t="str">
        <f t="shared" si="137"/>
        <v/>
      </c>
      <c r="AB467" s="88" t="str">
        <f>IF(B467=1,B467*('Base de Dados 2013'!$AN550-'Base de Dados 2013'!$AH550),"")</f>
        <v/>
      </c>
      <c r="AC467" s="89" t="str">
        <f>IF(C467=1,C467*('Base de Dados 2013'!$AN550-'Base de Dados 2013'!$AH550),"")</f>
        <v/>
      </c>
      <c r="AD467" s="89" t="str">
        <f>IF(D467=1,D467*('Base de Dados 2013'!$AN550-'Base de Dados 2013'!$AH550),"")</f>
        <v/>
      </c>
      <c r="AE467" s="89" t="str">
        <f>IF(E467=1,E467*('Base de Dados 2013'!$AN550-'Base de Dados 2013'!$AH550),"")</f>
        <v/>
      </c>
      <c r="AF467" s="89" t="str">
        <f>IF(F467=1,F467*('Base de Dados 2013'!$AN550-'Base de Dados 2013'!$AH550),"")</f>
        <v/>
      </c>
      <c r="AG467" s="89" t="str">
        <f>IF(G467=1,G467*('Base de Dados 2013'!$AN550-'Base de Dados 2013'!$AH550),"")</f>
        <v/>
      </c>
      <c r="AH467" s="89" t="str">
        <f>IF(H467=1,H467*('Base de Dados 2013'!$AN550-'Base de Dados 2013'!$AH550),"")</f>
        <v/>
      </c>
      <c r="AI467" s="89" t="str">
        <f>IF(I467=1,I467*('Base de Dados 2013'!$AN550-'Base de Dados 2013'!$AH550),"")</f>
        <v/>
      </c>
      <c r="AJ467" s="89" t="str">
        <f>IF(J467=1,J467*('Base de Dados 2013'!$AN550-'Base de Dados 2013'!$AH550),"")</f>
        <v/>
      </c>
      <c r="AK467" s="89" t="str">
        <f>IF(K467=1,K467*('Base de Dados 2013'!$AN550-'Base de Dados 2013'!$AH550),"")</f>
        <v/>
      </c>
      <c r="AL467" s="89" t="str">
        <f>IF(L467=1,L467*('Base de Dados 2013'!$AN550-'Base de Dados 2013'!$AH550),"")</f>
        <v/>
      </c>
      <c r="AM467" s="89" t="str">
        <f>IF(M467=1,M467*('Base de Dados 2013'!$AN550-'Base de Dados 2013'!$AH550),"")</f>
        <v/>
      </c>
      <c r="AN467" s="89" t="str">
        <f>IF(N467=1,N467*('Base de Dados 2013'!$AN550-'Base de Dados 2013'!$AH550),"")</f>
        <v/>
      </c>
      <c r="AO467" s="89" t="str">
        <f>IF(O467=1,O467*('Base de Dados 2013'!$AN550-'Base de Dados 2013'!$AH550),"")</f>
        <v/>
      </c>
      <c r="AP467" s="89" t="str">
        <f>IF(P467=1,P467*('Base de Dados 2013'!$AN550-'Base de Dados 2013'!$AH550),"")</f>
        <v/>
      </c>
      <c r="AQ467" s="89" t="str">
        <f>IF(Q467=1,Q467*('Base de Dados 2013'!$AN550-'Base de Dados 2013'!$AH550),"")</f>
        <v/>
      </c>
      <c r="AR467" s="89" t="str">
        <f>IF(R467=1,R467*('Base de Dados 2013'!$AN550-'Base de Dados 2013'!$AH550),"")</f>
        <v/>
      </c>
      <c r="AS467" s="89" t="str">
        <f>IF(S467=1,S467*('Base de Dados 2013'!$AN550-'Base de Dados 2013'!$AH550),"")</f>
        <v/>
      </c>
      <c r="AT467" s="89" t="str">
        <f>IF(T467=1,T467*('Base de Dados 2013'!$AN550-'Base de Dados 2013'!$AH550),"")</f>
        <v/>
      </c>
      <c r="AU467" s="89" t="str">
        <f>IF(U467=1,U467*('Base de Dados 2013'!$AN550-'Base de Dados 2013'!$AH550),"")</f>
        <v/>
      </c>
      <c r="AV467" s="89" t="str">
        <f>IF(V467=1,V467*('Base de Dados 2013'!$AN550-'Base de Dados 2013'!$AH550),"")</f>
        <v/>
      </c>
      <c r="AW467" s="89">
        <f>IF(W467=1,W467*('Base de Dados 2013'!$AN550-'Base de Dados 2013'!$AH550),"")</f>
        <v>41</v>
      </c>
      <c r="AX467" s="89" t="str">
        <f>IF(X467=1,X467*('Base de Dados 2013'!$AN550-'Base de Dados 2013'!$AH550),"")</f>
        <v/>
      </c>
      <c r="AY467" s="90" t="str">
        <f>IF(Y467=1,Y467*('Base de Dados 2013'!$AN550-'Base de Dados 2013'!$AH550),"")</f>
        <v/>
      </c>
      <c r="AZ467" t="str">
        <f t="shared" si="134"/>
        <v/>
      </c>
      <c r="BA467" t="str">
        <f t="shared" si="131"/>
        <v/>
      </c>
    </row>
    <row r="468" spans="1:53" x14ac:dyDescent="0.55000000000000004">
      <c r="A468" s="75" t="str">
        <f>'Base de Dados 2013'!O551</f>
        <v>USB 557</v>
      </c>
      <c r="B468" s="88" t="str">
        <f t="shared" si="146"/>
        <v/>
      </c>
      <c r="C468" s="89" t="str">
        <f t="shared" si="146"/>
        <v/>
      </c>
      <c r="D468" s="89" t="str">
        <f t="shared" si="146"/>
        <v/>
      </c>
      <c r="E468" s="89" t="str">
        <f t="shared" si="146"/>
        <v/>
      </c>
      <c r="F468" s="89">
        <f t="shared" si="146"/>
        <v>1</v>
      </c>
      <c r="G468" s="89" t="str">
        <f t="shared" si="146"/>
        <v/>
      </c>
      <c r="H468" s="89" t="str">
        <f t="shared" si="138"/>
        <v/>
      </c>
      <c r="I468" s="89" t="str">
        <f t="shared" si="138"/>
        <v/>
      </c>
      <c r="J468" s="89" t="str">
        <f t="shared" si="138"/>
        <v/>
      </c>
      <c r="K468" s="89" t="str">
        <f t="shared" si="146"/>
        <v/>
      </c>
      <c r="L468" s="89" t="str">
        <f t="shared" si="146"/>
        <v/>
      </c>
      <c r="M468" s="89" t="str">
        <f t="shared" si="146"/>
        <v/>
      </c>
      <c r="N468" s="89" t="str">
        <f t="shared" si="139"/>
        <v/>
      </c>
      <c r="O468" s="89" t="str">
        <f t="shared" si="140"/>
        <v/>
      </c>
      <c r="P468" s="89" t="str">
        <f t="shared" si="146"/>
        <v/>
      </c>
      <c r="Q468" s="89" t="str">
        <f t="shared" si="146"/>
        <v/>
      </c>
      <c r="R468" s="89" t="str">
        <f t="shared" si="146"/>
        <v/>
      </c>
      <c r="S468" s="89" t="str">
        <f t="shared" si="141"/>
        <v/>
      </c>
      <c r="T468" s="89" t="str">
        <f t="shared" si="142"/>
        <v/>
      </c>
      <c r="U468" s="89" t="str">
        <f t="shared" si="146"/>
        <v/>
      </c>
      <c r="V468" s="89" t="str">
        <f t="shared" si="146"/>
        <v/>
      </c>
      <c r="W468" s="89" t="str">
        <f t="shared" si="146"/>
        <v/>
      </c>
      <c r="X468" s="89" t="str">
        <f t="shared" si="145"/>
        <v/>
      </c>
      <c r="Y468" s="90" t="str">
        <f t="shared" si="145"/>
        <v/>
      </c>
      <c r="Z468" s="102" t="str">
        <f t="shared" si="137"/>
        <v/>
      </c>
      <c r="AB468" s="88" t="str">
        <f>IF(B468=1,B468*('Base de Dados 2013'!$AN551-'Base de Dados 2013'!$AH551),"")</f>
        <v/>
      </c>
      <c r="AC468" s="89" t="str">
        <f>IF(C468=1,C468*('Base de Dados 2013'!$AN551-'Base de Dados 2013'!$AH551),"")</f>
        <v/>
      </c>
      <c r="AD468" s="89" t="str">
        <f>IF(D468=1,D468*('Base de Dados 2013'!$AN551-'Base de Dados 2013'!$AH551),"")</f>
        <v/>
      </c>
      <c r="AE468" s="89" t="str">
        <f>IF(E468=1,E468*('Base de Dados 2013'!$AN551-'Base de Dados 2013'!$AH551),"")</f>
        <v/>
      </c>
      <c r="AF468" s="89">
        <f>IF(F468=1,F468*('Base de Dados 2013'!$AN551-'Base de Dados 2013'!$AH551),"")</f>
        <v>58</v>
      </c>
      <c r="AG468" s="89" t="str">
        <f>IF(G468=1,G468*('Base de Dados 2013'!$AN551-'Base de Dados 2013'!$AH551),"")</f>
        <v/>
      </c>
      <c r="AH468" s="89" t="str">
        <f>IF(H468=1,H468*('Base de Dados 2013'!$AN551-'Base de Dados 2013'!$AH551),"")</f>
        <v/>
      </c>
      <c r="AI468" s="89" t="str">
        <f>IF(I468=1,I468*('Base de Dados 2013'!$AN551-'Base de Dados 2013'!$AH551),"")</f>
        <v/>
      </c>
      <c r="AJ468" s="89" t="str">
        <f>IF(J468=1,J468*('Base de Dados 2013'!$AN551-'Base de Dados 2013'!$AH551),"")</f>
        <v/>
      </c>
      <c r="AK468" s="89" t="str">
        <f>IF(K468=1,K468*('Base de Dados 2013'!$AN551-'Base de Dados 2013'!$AH551),"")</f>
        <v/>
      </c>
      <c r="AL468" s="89" t="str">
        <f>IF(L468=1,L468*('Base de Dados 2013'!$AN551-'Base de Dados 2013'!$AH551),"")</f>
        <v/>
      </c>
      <c r="AM468" s="89" t="str">
        <f>IF(M468=1,M468*('Base de Dados 2013'!$AN551-'Base de Dados 2013'!$AH551),"")</f>
        <v/>
      </c>
      <c r="AN468" s="89" t="str">
        <f>IF(N468=1,N468*('Base de Dados 2013'!$AN551-'Base de Dados 2013'!$AH551),"")</f>
        <v/>
      </c>
      <c r="AO468" s="89" t="str">
        <f>IF(O468=1,O468*('Base de Dados 2013'!$AN551-'Base de Dados 2013'!$AH551),"")</f>
        <v/>
      </c>
      <c r="AP468" s="89" t="str">
        <f>IF(P468=1,P468*('Base de Dados 2013'!$AN551-'Base de Dados 2013'!$AH551),"")</f>
        <v/>
      </c>
      <c r="AQ468" s="89" t="str">
        <f>IF(Q468=1,Q468*('Base de Dados 2013'!$AN551-'Base de Dados 2013'!$AH551),"")</f>
        <v/>
      </c>
      <c r="AR468" s="89" t="str">
        <f>IF(R468=1,R468*('Base de Dados 2013'!$AN551-'Base de Dados 2013'!$AH551),"")</f>
        <v/>
      </c>
      <c r="AS468" s="89" t="str">
        <f>IF(S468=1,S468*('Base de Dados 2013'!$AN551-'Base de Dados 2013'!$AH551),"")</f>
        <v/>
      </c>
      <c r="AT468" s="89" t="str">
        <f>IF(T468=1,T468*('Base de Dados 2013'!$AN551-'Base de Dados 2013'!$AH551),"")</f>
        <v/>
      </c>
      <c r="AU468" s="89" t="str">
        <f>IF(U468=1,U468*('Base de Dados 2013'!$AN551-'Base de Dados 2013'!$AH551),"")</f>
        <v/>
      </c>
      <c r="AV468" s="89" t="str">
        <f>IF(V468=1,V468*('Base de Dados 2013'!$AN551-'Base de Dados 2013'!$AH551),"")</f>
        <v/>
      </c>
      <c r="AW468" s="89" t="str">
        <f>IF(W468=1,W468*('Base de Dados 2013'!$AN551-'Base de Dados 2013'!$AH551),"")</f>
        <v/>
      </c>
      <c r="AX468" s="89" t="str">
        <f>IF(X468=1,X468*('Base de Dados 2013'!$AN551-'Base de Dados 2013'!$AH551),"")</f>
        <v/>
      </c>
      <c r="AY468" s="90" t="str">
        <f>IF(Y468=1,Y468*('Base de Dados 2013'!$AN551-'Base de Dados 2013'!$AH551),"")</f>
        <v/>
      </c>
      <c r="AZ468" t="str">
        <f t="shared" si="134"/>
        <v/>
      </c>
      <c r="BA468" t="str">
        <f t="shared" si="131"/>
        <v/>
      </c>
    </row>
    <row r="469" spans="1:53" x14ac:dyDescent="0.55000000000000004">
      <c r="A469" s="75" t="str">
        <f>'Base de Dados 2013'!O552</f>
        <v>USB 557</v>
      </c>
      <c r="B469" s="88" t="str">
        <f t="shared" si="146"/>
        <v/>
      </c>
      <c r="C469" s="89" t="str">
        <f t="shared" si="146"/>
        <v/>
      </c>
      <c r="D469" s="89" t="str">
        <f t="shared" si="146"/>
        <v/>
      </c>
      <c r="E469" s="89" t="str">
        <f t="shared" si="146"/>
        <v/>
      </c>
      <c r="F469" s="89">
        <f t="shared" si="146"/>
        <v>1</v>
      </c>
      <c r="G469" s="89" t="str">
        <f t="shared" si="146"/>
        <v/>
      </c>
      <c r="H469" s="89" t="str">
        <f t="shared" si="138"/>
        <v/>
      </c>
      <c r="I469" s="89" t="str">
        <f t="shared" si="138"/>
        <v/>
      </c>
      <c r="J469" s="89" t="str">
        <f t="shared" si="138"/>
        <v/>
      </c>
      <c r="K469" s="89" t="str">
        <f t="shared" si="146"/>
        <v/>
      </c>
      <c r="L469" s="89" t="str">
        <f t="shared" si="146"/>
        <v/>
      </c>
      <c r="M469" s="89" t="str">
        <f t="shared" si="146"/>
        <v/>
      </c>
      <c r="N469" s="89" t="str">
        <f t="shared" si="139"/>
        <v/>
      </c>
      <c r="O469" s="89" t="str">
        <f t="shared" si="140"/>
        <v/>
      </c>
      <c r="P469" s="89" t="str">
        <f t="shared" si="146"/>
        <v/>
      </c>
      <c r="Q469" s="89" t="str">
        <f t="shared" si="146"/>
        <v/>
      </c>
      <c r="R469" s="89" t="str">
        <f t="shared" si="146"/>
        <v/>
      </c>
      <c r="S469" s="89" t="str">
        <f t="shared" si="141"/>
        <v/>
      </c>
      <c r="T469" s="89" t="str">
        <f t="shared" si="142"/>
        <v/>
      </c>
      <c r="U469" s="89" t="str">
        <f t="shared" si="146"/>
        <v/>
      </c>
      <c r="V469" s="89" t="str">
        <f t="shared" si="146"/>
        <v/>
      </c>
      <c r="W469" s="89" t="str">
        <f t="shared" si="146"/>
        <v/>
      </c>
      <c r="X469" s="89" t="str">
        <f t="shared" si="145"/>
        <v/>
      </c>
      <c r="Y469" s="90" t="str">
        <f t="shared" si="145"/>
        <v/>
      </c>
      <c r="Z469" s="102" t="str">
        <f t="shared" si="137"/>
        <v/>
      </c>
      <c r="AB469" s="88" t="str">
        <f>IF(B469=1,B469*('Base de Dados 2013'!$AN552-'Base de Dados 2013'!$AH552),"")</f>
        <v/>
      </c>
      <c r="AC469" s="89" t="str">
        <f>IF(C469=1,C469*('Base de Dados 2013'!$AN552-'Base de Dados 2013'!$AH552),"")</f>
        <v/>
      </c>
      <c r="AD469" s="89" t="str">
        <f>IF(D469=1,D469*('Base de Dados 2013'!$AN552-'Base de Dados 2013'!$AH552),"")</f>
        <v/>
      </c>
      <c r="AE469" s="89" t="str">
        <f>IF(E469=1,E469*('Base de Dados 2013'!$AN552-'Base de Dados 2013'!$AH552),"")</f>
        <v/>
      </c>
      <c r="AF469" s="89">
        <f>IF(F469=1,F469*('Base de Dados 2013'!$AN552-'Base de Dados 2013'!$AH552),"")</f>
        <v>49</v>
      </c>
      <c r="AG469" s="89" t="str">
        <f>IF(G469=1,G469*('Base de Dados 2013'!$AN552-'Base de Dados 2013'!$AH552),"")</f>
        <v/>
      </c>
      <c r="AH469" s="89" t="str">
        <f>IF(H469=1,H469*('Base de Dados 2013'!$AN552-'Base de Dados 2013'!$AH552),"")</f>
        <v/>
      </c>
      <c r="AI469" s="89" t="str">
        <f>IF(I469=1,I469*('Base de Dados 2013'!$AN552-'Base de Dados 2013'!$AH552),"")</f>
        <v/>
      </c>
      <c r="AJ469" s="89" t="str">
        <f>IF(J469=1,J469*('Base de Dados 2013'!$AN552-'Base de Dados 2013'!$AH552),"")</f>
        <v/>
      </c>
      <c r="AK469" s="89" t="str">
        <f>IF(K469=1,K469*('Base de Dados 2013'!$AN552-'Base de Dados 2013'!$AH552),"")</f>
        <v/>
      </c>
      <c r="AL469" s="89" t="str">
        <f>IF(L469=1,L469*('Base de Dados 2013'!$AN552-'Base de Dados 2013'!$AH552),"")</f>
        <v/>
      </c>
      <c r="AM469" s="89" t="str">
        <f>IF(M469=1,M469*('Base de Dados 2013'!$AN552-'Base de Dados 2013'!$AH552),"")</f>
        <v/>
      </c>
      <c r="AN469" s="89" t="str">
        <f>IF(N469=1,N469*('Base de Dados 2013'!$AN552-'Base de Dados 2013'!$AH552),"")</f>
        <v/>
      </c>
      <c r="AO469" s="89" t="str">
        <f>IF(O469=1,O469*('Base de Dados 2013'!$AN552-'Base de Dados 2013'!$AH552),"")</f>
        <v/>
      </c>
      <c r="AP469" s="89" t="str">
        <f>IF(P469=1,P469*('Base de Dados 2013'!$AN552-'Base de Dados 2013'!$AH552),"")</f>
        <v/>
      </c>
      <c r="AQ469" s="89" t="str">
        <f>IF(Q469=1,Q469*('Base de Dados 2013'!$AN552-'Base de Dados 2013'!$AH552),"")</f>
        <v/>
      </c>
      <c r="AR469" s="89" t="str">
        <f>IF(R469=1,R469*('Base de Dados 2013'!$AN552-'Base de Dados 2013'!$AH552),"")</f>
        <v/>
      </c>
      <c r="AS469" s="89" t="str">
        <f>IF(S469=1,S469*('Base de Dados 2013'!$AN552-'Base de Dados 2013'!$AH552),"")</f>
        <v/>
      </c>
      <c r="AT469" s="89" t="str">
        <f>IF(T469=1,T469*('Base de Dados 2013'!$AN552-'Base de Dados 2013'!$AH552),"")</f>
        <v/>
      </c>
      <c r="AU469" s="89" t="str">
        <f>IF(U469=1,U469*('Base de Dados 2013'!$AN552-'Base de Dados 2013'!$AH552),"")</f>
        <v/>
      </c>
      <c r="AV469" s="89" t="str">
        <f>IF(V469=1,V469*('Base de Dados 2013'!$AN552-'Base de Dados 2013'!$AH552),"")</f>
        <v/>
      </c>
      <c r="AW469" s="89" t="str">
        <f>IF(W469=1,W469*('Base de Dados 2013'!$AN552-'Base de Dados 2013'!$AH552),"")</f>
        <v/>
      </c>
      <c r="AX469" s="89" t="str">
        <f>IF(X469=1,X469*('Base de Dados 2013'!$AN552-'Base de Dados 2013'!$AH552),"")</f>
        <v/>
      </c>
      <c r="AY469" s="90" t="str">
        <f>IF(Y469=1,Y469*('Base de Dados 2013'!$AN552-'Base de Dados 2013'!$AH552),"")</f>
        <v/>
      </c>
      <c r="AZ469" t="str">
        <f t="shared" si="134"/>
        <v/>
      </c>
      <c r="BA469" t="str">
        <f t="shared" si="131"/>
        <v/>
      </c>
    </row>
    <row r="470" spans="1:53" x14ac:dyDescent="0.55000000000000004">
      <c r="A470" s="75" t="str">
        <f>'Base de Dados 2013'!O553</f>
        <v>USB 105</v>
      </c>
      <c r="B470" s="88" t="str">
        <f t="shared" si="146"/>
        <v/>
      </c>
      <c r="C470" s="89" t="str">
        <f t="shared" si="146"/>
        <v/>
      </c>
      <c r="D470" s="89" t="str">
        <f t="shared" si="146"/>
        <v/>
      </c>
      <c r="E470" s="89" t="str">
        <f t="shared" si="146"/>
        <v/>
      </c>
      <c r="F470" s="89" t="str">
        <f t="shared" si="146"/>
        <v/>
      </c>
      <c r="G470" s="89" t="str">
        <f t="shared" si="146"/>
        <v/>
      </c>
      <c r="H470" s="89" t="str">
        <f t="shared" si="138"/>
        <v/>
      </c>
      <c r="I470" s="89" t="str">
        <f t="shared" si="138"/>
        <v/>
      </c>
      <c r="J470" s="89" t="str">
        <f t="shared" si="138"/>
        <v/>
      </c>
      <c r="K470" s="89" t="str">
        <f t="shared" si="146"/>
        <v/>
      </c>
      <c r="L470" s="89" t="str">
        <f t="shared" si="146"/>
        <v/>
      </c>
      <c r="M470" s="89" t="str">
        <f t="shared" si="146"/>
        <v/>
      </c>
      <c r="N470" s="89" t="str">
        <f t="shared" si="139"/>
        <v/>
      </c>
      <c r="O470" s="89">
        <f t="shared" si="140"/>
        <v>1</v>
      </c>
      <c r="P470" s="89" t="str">
        <f t="shared" si="146"/>
        <v/>
      </c>
      <c r="Q470" s="89" t="str">
        <f t="shared" si="146"/>
        <v/>
      </c>
      <c r="R470" s="89" t="str">
        <f t="shared" si="146"/>
        <v/>
      </c>
      <c r="S470" s="89" t="str">
        <f t="shared" si="141"/>
        <v/>
      </c>
      <c r="T470" s="89" t="str">
        <f t="shared" si="142"/>
        <v/>
      </c>
      <c r="U470" s="89" t="str">
        <f t="shared" si="146"/>
        <v/>
      </c>
      <c r="V470" s="89" t="str">
        <f t="shared" si="146"/>
        <v/>
      </c>
      <c r="W470" s="89" t="str">
        <f t="shared" si="146"/>
        <v/>
      </c>
      <c r="X470" s="89" t="str">
        <f t="shared" si="145"/>
        <v/>
      </c>
      <c r="Y470" s="90" t="str">
        <f t="shared" si="145"/>
        <v/>
      </c>
      <c r="Z470" s="102" t="str">
        <f t="shared" si="137"/>
        <v/>
      </c>
      <c r="AB470" s="88" t="str">
        <f>IF(B470=1,B470*('Base de Dados 2013'!$AN553-'Base de Dados 2013'!$AH553),"")</f>
        <v/>
      </c>
      <c r="AC470" s="89" t="str">
        <f>IF(C470=1,C470*('Base de Dados 2013'!$AN553-'Base de Dados 2013'!$AH553),"")</f>
        <v/>
      </c>
      <c r="AD470" s="89" t="str">
        <f>IF(D470=1,D470*('Base de Dados 2013'!$AN553-'Base de Dados 2013'!$AH553),"")</f>
        <v/>
      </c>
      <c r="AE470" s="89" t="str">
        <f>IF(E470=1,E470*('Base de Dados 2013'!$AN553-'Base de Dados 2013'!$AH553),"")</f>
        <v/>
      </c>
      <c r="AF470" s="89" t="str">
        <f>IF(F470=1,F470*('Base de Dados 2013'!$AN553-'Base de Dados 2013'!$AH553),"")</f>
        <v/>
      </c>
      <c r="AG470" s="89" t="str">
        <f>IF(G470=1,G470*('Base de Dados 2013'!$AN553-'Base de Dados 2013'!$AH553),"")</f>
        <v/>
      </c>
      <c r="AH470" s="89" t="str">
        <f>IF(H470=1,H470*('Base de Dados 2013'!$AN553-'Base de Dados 2013'!$AH553),"")</f>
        <v/>
      </c>
      <c r="AI470" s="89" t="str">
        <f>IF(I470=1,I470*('Base de Dados 2013'!$AN553-'Base de Dados 2013'!$AH553),"")</f>
        <v/>
      </c>
      <c r="AJ470" s="89" t="str">
        <f>IF(J470=1,J470*('Base de Dados 2013'!$AN553-'Base de Dados 2013'!$AH553),"")</f>
        <v/>
      </c>
      <c r="AK470" s="89" t="str">
        <f>IF(K470=1,K470*('Base de Dados 2013'!$AN553-'Base de Dados 2013'!$AH553),"")</f>
        <v/>
      </c>
      <c r="AL470" s="89" t="str">
        <f>IF(L470=1,L470*('Base de Dados 2013'!$AN553-'Base de Dados 2013'!$AH553),"")</f>
        <v/>
      </c>
      <c r="AM470" s="89" t="str">
        <f>IF(M470=1,M470*('Base de Dados 2013'!$AN553-'Base de Dados 2013'!$AH553),"")</f>
        <v/>
      </c>
      <c r="AN470" s="89" t="str">
        <f>IF(N470=1,N470*('Base de Dados 2013'!$AN553-'Base de Dados 2013'!$AH553),"")</f>
        <v/>
      </c>
      <c r="AO470" s="89">
        <f>IF(O470=1,O470*('Base de Dados 2013'!$AN553-'Base de Dados 2013'!$AH553),"")</f>
        <v>14</v>
      </c>
      <c r="AP470" s="89" t="str">
        <f>IF(P470=1,P470*('Base de Dados 2013'!$AN553-'Base de Dados 2013'!$AH553),"")</f>
        <v/>
      </c>
      <c r="AQ470" s="89" t="str">
        <f>IF(Q470=1,Q470*('Base de Dados 2013'!$AN553-'Base de Dados 2013'!$AH553),"")</f>
        <v/>
      </c>
      <c r="AR470" s="89" t="str">
        <f>IF(R470=1,R470*('Base de Dados 2013'!$AN553-'Base de Dados 2013'!$AH553),"")</f>
        <v/>
      </c>
      <c r="AS470" s="89" t="str">
        <f>IF(S470=1,S470*('Base de Dados 2013'!$AN553-'Base de Dados 2013'!$AH553),"")</f>
        <v/>
      </c>
      <c r="AT470" s="89" t="str">
        <f>IF(T470=1,T470*('Base de Dados 2013'!$AN553-'Base de Dados 2013'!$AH553),"")</f>
        <v/>
      </c>
      <c r="AU470" s="89" t="str">
        <f>IF(U470=1,U470*('Base de Dados 2013'!$AN553-'Base de Dados 2013'!$AH553),"")</f>
        <v/>
      </c>
      <c r="AV470" s="89" t="str">
        <f>IF(V470=1,V470*('Base de Dados 2013'!$AN553-'Base de Dados 2013'!$AH553),"")</f>
        <v/>
      </c>
      <c r="AW470" s="89" t="str">
        <f>IF(W470=1,W470*('Base de Dados 2013'!$AN553-'Base de Dados 2013'!$AH553),"")</f>
        <v/>
      </c>
      <c r="AX470" s="89" t="str">
        <f>IF(X470=1,X470*('Base de Dados 2013'!$AN553-'Base de Dados 2013'!$AH553),"")</f>
        <v/>
      </c>
      <c r="AY470" s="90" t="str">
        <f>IF(Y470=1,Y470*('Base de Dados 2013'!$AN553-'Base de Dados 2013'!$AH553),"")</f>
        <v/>
      </c>
      <c r="AZ470" t="str">
        <f t="shared" si="134"/>
        <v/>
      </c>
      <c r="BA470" t="str">
        <f t="shared" si="131"/>
        <v/>
      </c>
    </row>
    <row r="471" spans="1:53" x14ac:dyDescent="0.55000000000000004">
      <c r="A471" s="75" t="str">
        <f>'Base de Dados 2013'!O554</f>
        <v>USB 570</v>
      </c>
      <c r="B471" s="88" t="str">
        <f t="shared" si="146"/>
        <v/>
      </c>
      <c r="C471" s="89">
        <f t="shared" si="146"/>
        <v>1</v>
      </c>
      <c r="D471" s="89" t="str">
        <f t="shared" si="146"/>
        <v/>
      </c>
      <c r="E471" s="89" t="str">
        <f t="shared" si="146"/>
        <v/>
      </c>
      <c r="F471" s="89" t="str">
        <f t="shared" si="146"/>
        <v/>
      </c>
      <c r="G471" s="89" t="str">
        <f t="shared" si="146"/>
        <v/>
      </c>
      <c r="H471" s="89" t="str">
        <f t="shared" si="138"/>
        <v/>
      </c>
      <c r="I471" s="89" t="str">
        <f t="shared" si="138"/>
        <v/>
      </c>
      <c r="J471" s="89" t="str">
        <f t="shared" si="138"/>
        <v/>
      </c>
      <c r="K471" s="89" t="str">
        <f t="shared" si="146"/>
        <v/>
      </c>
      <c r="L471" s="89" t="str">
        <f t="shared" si="146"/>
        <v/>
      </c>
      <c r="M471" s="89" t="str">
        <f t="shared" si="146"/>
        <v/>
      </c>
      <c r="N471" s="89" t="str">
        <f t="shared" si="139"/>
        <v/>
      </c>
      <c r="O471" s="89" t="str">
        <f t="shared" si="140"/>
        <v/>
      </c>
      <c r="P471" s="89" t="str">
        <f t="shared" si="146"/>
        <v/>
      </c>
      <c r="Q471" s="89" t="str">
        <f t="shared" si="146"/>
        <v/>
      </c>
      <c r="R471" s="89" t="str">
        <f t="shared" si="146"/>
        <v/>
      </c>
      <c r="S471" s="89" t="str">
        <f t="shared" si="141"/>
        <v/>
      </c>
      <c r="T471" s="89" t="str">
        <f t="shared" si="142"/>
        <v/>
      </c>
      <c r="U471" s="89" t="str">
        <f t="shared" si="146"/>
        <v/>
      </c>
      <c r="V471" s="89" t="str">
        <f t="shared" si="146"/>
        <v/>
      </c>
      <c r="W471" s="89" t="str">
        <f t="shared" si="146"/>
        <v/>
      </c>
      <c r="X471" s="89" t="str">
        <f t="shared" si="145"/>
        <v/>
      </c>
      <c r="Y471" s="90" t="str">
        <f t="shared" si="145"/>
        <v/>
      </c>
      <c r="Z471" s="102" t="str">
        <f t="shared" si="137"/>
        <v/>
      </c>
      <c r="AB471" s="88" t="str">
        <f>IF(B471=1,B471*('Base de Dados 2013'!$AN554-'Base de Dados 2013'!$AH554),"")</f>
        <v/>
      </c>
      <c r="AC471" s="89">
        <f>IF(C471=1,C471*('Base de Dados 2013'!$AN554-'Base de Dados 2013'!$AH554),"")</f>
        <v>63</v>
      </c>
      <c r="AD471" s="89" t="str">
        <f>IF(D471=1,D471*('Base de Dados 2013'!$AN554-'Base de Dados 2013'!$AH554),"")</f>
        <v/>
      </c>
      <c r="AE471" s="89" t="str">
        <f>IF(E471=1,E471*('Base de Dados 2013'!$AN554-'Base de Dados 2013'!$AH554),"")</f>
        <v/>
      </c>
      <c r="AF471" s="89" t="str">
        <f>IF(F471=1,F471*('Base de Dados 2013'!$AN554-'Base de Dados 2013'!$AH554),"")</f>
        <v/>
      </c>
      <c r="AG471" s="89" t="str">
        <f>IF(G471=1,G471*('Base de Dados 2013'!$AN554-'Base de Dados 2013'!$AH554),"")</f>
        <v/>
      </c>
      <c r="AH471" s="89" t="str">
        <f>IF(H471=1,H471*('Base de Dados 2013'!$AN554-'Base de Dados 2013'!$AH554),"")</f>
        <v/>
      </c>
      <c r="AI471" s="89" t="str">
        <f>IF(I471=1,I471*('Base de Dados 2013'!$AN554-'Base de Dados 2013'!$AH554),"")</f>
        <v/>
      </c>
      <c r="AJ471" s="89" t="str">
        <f>IF(J471=1,J471*('Base de Dados 2013'!$AN554-'Base de Dados 2013'!$AH554),"")</f>
        <v/>
      </c>
      <c r="AK471" s="89" t="str">
        <f>IF(K471=1,K471*('Base de Dados 2013'!$AN554-'Base de Dados 2013'!$AH554),"")</f>
        <v/>
      </c>
      <c r="AL471" s="89" t="str">
        <f>IF(L471=1,L471*('Base de Dados 2013'!$AN554-'Base de Dados 2013'!$AH554),"")</f>
        <v/>
      </c>
      <c r="AM471" s="89" t="str">
        <f>IF(M471=1,M471*('Base de Dados 2013'!$AN554-'Base de Dados 2013'!$AH554),"")</f>
        <v/>
      </c>
      <c r="AN471" s="89" t="str">
        <f>IF(N471=1,N471*('Base de Dados 2013'!$AN554-'Base de Dados 2013'!$AH554),"")</f>
        <v/>
      </c>
      <c r="AO471" s="89" t="str">
        <f>IF(O471=1,O471*('Base de Dados 2013'!$AN554-'Base de Dados 2013'!$AH554),"")</f>
        <v/>
      </c>
      <c r="AP471" s="89" t="str">
        <f>IF(P471=1,P471*('Base de Dados 2013'!$AN554-'Base de Dados 2013'!$AH554),"")</f>
        <v/>
      </c>
      <c r="AQ471" s="89" t="str">
        <f>IF(Q471=1,Q471*('Base de Dados 2013'!$AN554-'Base de Dados 2013'!$AH554),"")</f>
        <v/>
      </c>
      <c r="AR471" s="89" t="str">
        <f>IF(R471=1,R471*('Base de Dados 2013'!$AN554-'Base de Dados 2013'!$AH554),"")</f>
        <v/>
      </c>
      <c r="AS471" s="89" t="str">
        <f>IF(S471=1,S471*('Base de Dados 2013'!$AN554-'Base de Dados 2013'!$AH554),"")</f>
        <v/>
      </c>
      <c r="AT471" s="89" t="str">
        <f>IF(T471=1,T471*('Base de Dados 2013'!$AN554-'Base de Dados 2013'!$AH554),"")</f>
        <v/>
      </c>
      <c r="AU471" s="89" t="str">
        <f>IF(U471=1,U471*('Base de Dados 2013'!$AN554-'Base de Dados 2013'!$AH554),"")</f>
        <v/>
      </c>
      <c r="AV471" s="89" t="str">
        <f>IF(V471=1,V471*('Base de Dados 2013'!$AN554-'Base de Dados 2013'!$AH554),"")</f>
        <v/>
      </c>
      <c r="AW471" s="89" t="str">
        <f>IF(W471=1,W471*('Base de Dados 2013'!$AN554-'Base de Dados 2013'!$AH554),"")</f>
        <v/>
      </c>
      <c r="AX471" s="89" t="str">
        <f>IF(X471=1,X471*('Base de Dados 2013'!$AN554-'Base de Dados 2013'!$AH554),"")</f>
        <v/>
      </c>
      <c r="AY471" s="90" t="str">
        <f>IF(Y471=1,Y471*('Base de Dados 2013'!$AN554-'Base de Dados 2013'!$AH554),"")</f>
        <v/>
      </c>
      <c r="AZ471" t="str">
        <f t="shared" si="134"/>
        <v/>
      </c>
      <c r="BA471" t="str">
        <f t="shared" si="131"/>
        <v/>
      </c>
    </row>
    <row r="472" spans="1:53" x14ac:dyDescent="0.55000000000000004">
      <c r="A472" s="75" t="str">
        <f>'Base de Dados 2013'!O556</f>
        <v>USB 296</v>
      </c>
      <c r="B472" s="88" t="str">
        <f t="shared" si="146"/>
        <v/>
      </c>
      <c r="C472" s="89" t="str">
        <f t="shared" si="146"/>
        <v/>
      </c>
      <c r="D472" s="89" t="str">
        <f t="shared" si="146"/>
        <v/>
      </c>
      <c r="E472" s="89" t="str">
        <f t="shared" si="146"/>
        <v/>
      </c>
      <c r="F472" s="89" t="str">
        <f t="shared" si="146"/>
        <v/>
      </c>
      <c r="G472" s="89">
        <f t="shared" si="146"/>
        <v>1</v>
      </c>
      <c r="H472" s="89" t="str">
        <f t="shared" si="138"/>
        <v/>
      </c>
      <c r="I472" s="89" t="str">
        <f t="shared" si="138"/>
        <v/>
      </c>
      <c r="J472" s="89" t="str">
        <f t="shared" si="138"/>
        <v/>
      </c>
      <c r="K472" s="89" t="str">
        <f t="shared" si="146"/>
        <v/>
      </c>
      <c r="L472" s="89" t="str">
        <f t="shared" si="146"/>
        <v/>
      </c>
      <c r="M472" s="89" t="str">
        <f t="shared" si="146"/>
        <v/>
      </c>
      <c r="N472" s="89" t="str">
        <f t="shared" si="139"/>
        <v/>
      </c>
      <c r="O472" s="89" t="str">
        <f t="shared" si="140"/>
        <v/>
      </c>
      <c r="P472" s="89" t="str">
        <f t="shared" si="146"/>
        <v/>
      </c>
      <c r="Q472" s="89" t="str">
        <f t="shared" si="146"/>
        <v/>
      </c>
      <c r="R472" s="89" t="str">
        <f t="shared" si="146"/>
        <v/>
      </c>
      <c r="S472" s="89" t="str">
        <f t="shared" si="141"/>
        <v/>
      </c>
      <c r="T472" s="89" t="str">
        <f t="shared" si="142"/>
        <v/>
      </c>
      <c r="U472" s="89" t="str">
        <f t="shared" si="146"/>
        <v/>
      </c>
      <c r="V472" s="89" t="str">
        <f t="shared" si="146"/>
        <v/>
      </c>
      <c r="W472" s="89" t="str">
        <f t="shared" si="146"/>
        <v/>
      </c>
      <c r="X472" s="89" t="str">
        <f t="shared" si="145"/>
        <v/>
      </c>
      <c r="Y472" s="90" t="str">
        <f t="shared" si="145"/>
        <v/>
      </c>
      <c r="Z472" s="102" t="str">
        <f t="shared" si="137"/>
        <v/>
      </c>
      <c r="AB472" s="88" t="str">
        <f>IF(B472=1,B472*('Base de Dados 2013'!$AN556-'Base de Dados 2013'!$AH556),"")</f>
        <v/>
      </c>
      <c r="AC472" s="89" t="str">
        <f>IF(C472=1,C472*('Base de Dados 2013'!$AN556-'Base de Dados 2013'!$AH556),"")</f>
        <v/>
      </c>
      <c r="AD472" s="89" t="str">
        <f>IF(D472=1,D472*('Base de Dados 2013'!$AN556-'Base de Dados 2013'!$AH556),"")</f>
        <v/>
      </c>
      <c r="AE472" s="89" t="str">
        <f>IF(E472=1,E472*('Base de Dados 2013'!$AN556-'Base de Dados 2013'!$AH556),"")</f>
        <v/>
      </c>
      <c r="AF472" s="89" t="str">
        <f>IF(F472=1,F472*('Base de Dados 2013'!$AN556-'Base de Dados 2013'!$AH556),"")</f>
        <v/>
      </c>
      <c r="AG472" s="89">
        <f>IF(G472=1,G472*('Base de Dados 2013'!$AN556-'Base de Dados 2013'!$AH556),"")</f>
        <v>78</v>
      </c>
      <c r="AH472" s="89" t="str">
        <f>IF(H472=1,H472*('Base de Dados 2013'!$AN556-'Base de Dados 2013'!$AH556),"")</f>
        <v/>
      </c>
      <c r="AI472" s="89" t="str">
        <f>IF(I472=1,I472*('Base de Dados 2013'!$AN556-'Base de Dados 2013'!$AH556),"")</f>
        <v/>
      </c>
      <c r="AJ472" s="89" t="str">
        <f>IF(J472=1,J472*('Base de Dados 2013'!$AN556-'Base de Dados 2013'!$AH556),"")</f>
        <v/>
      </c>
      <c r="AK472" s="89" t="str">
        <f>IF(K472=1,K472*('Base de Dados 2013'!$AN556-'Base de Dados 2013'!$AH556),"")</f>
        <v/>
      </c>
      <c r="AL472" s="89" t="str">
        <f>IF(L472=1,L472*('Base de Dados 2013'!$AN556-'Base de Dados 2013'!$AH556),"")</f>
        <v/>
      </c>
      <c r="AM472" s="89" t="str">
        <f>IF(M472=1,M472*('Base de Dados 2013'!$AN556-'Base de Dados 2013'!$AH556),"")</f>
        <v/>
      </c>
      <c r="AN472" s="89" t="str">
        <f>IF(N472=1,N472*('Base de Dados 2013'!$AN556-'Base de Dados 2013'!$AH556),"")</f>
        <v/>
      </c>
      <c r="AO472" s="89" t="str">
        <f>IF(O472=1,O472*('Base de Dados 2013'!$AN556-'Base de Dados 2013'!$AH556),"")</f>
        <v/>
      </c>
      <c r="AP472" s="89" t="str">
        <f>IF(P472=1,P472*('Base de Dados 2013'!$AN556-'Base de Dados 2013'!$AH556),"")</f>
        <v/>
      </c>
      <c r="AQ472" s="89" t="str">
        <f>IF(Q472=1,Q472*('Base de Dados 2013'!$AN556-'Base de Dados 2013'!$AH556),"")</f>
        <v/>
      </c>
      <c r="AR472" s="89" t="str">
        <f>IF(R472=1,R472*('Base de Dados 2013'!$AN556-'Base de Dados 2013'!$AH556),"")</f>
        <v/>
      </c>
      <c r="AS472" s="89" t="str">
        <f>IF(S472=1,S472*('Base de Dados 2013'!$AN556-'Base de Dados 2013'!$AH556),"")</f>
        <v/>
      </c>
      <c r="AT472" s="89" t="str">
        <f>IF(T472=1,T472*('Base de Dados 2013'!$AN556-'Base de Dados 2013'!$AH556),"")</f>
        <v/>
      </c>
      <c r="AU472" s="89" t="str">
        <f>IF(U472=1,U472*('Base de Dados 2013'!$AN556-'Base de Dados 2013'!$AH556),"")</f>
        <v/>
      </c>
      <c r="AV472" s="89" t="str">
        <f>IF(V472=1,V472*('Base de Dados 2013'!$AN556-'Base de Dados 2013'!$AH556),"")</f>
        <v/>
      </c>
      <c r="AW472" s="89" t="str">
        <f>IF(W472=1,W472*('Base de Dados 2013'!$AN556-'Base de Dados 2013'!$AH556),"")</f>
        <v/>
      </c>
      <c r="AX472" s="89" t="str">
        <f>IF(X472=1,X472*('Base de Dados 2013'!$AN556-'Base de Dados 2013'!$AH556),"")</f>
        <v/>
      </c>
      <c r="AY472" s="90" t="str">
        <f>IF(Y472=1,Y472*('Base de Dados 2013'!$AN556-'Base de Dados 2013'!$AH556),"")</f>
        <v/>
      </c>
      <c r="AZ472" t="str">
        <f t="shared" si="134"/>
        <v/>
      </c>
      <c r="BA472" t="str">
        <f t="shared" si="131"/>
        <v/>
      </c>
    </row>
    <row r="473" spans="1:53" x14ac:dyDescent="0.55000000000000004">
      <c r="A473" s="75" t="str">
        <f>'Base de Dados 2013'!O557</f>
        <v>USB 557</v>
      </c>
      <c r="B473" s="88" t="str">
        <f t="shared" si="146"/>
        <v/>
      </c>
      <c r="C473" s="89" t="str">
        <f t="shared" si="146"/>
        <v/>
      </c>
      <c r="D473" s="89" t="str">
        <f t="shared" si="146"/>
        <v/>
      </c>
      <c r="E473" s="89" t="str">
        <f t="shared" si="146"/>
        <v/>
      </c>
      <c r="F473" s="89">
        <f t="shared" si="146"/>
        <v>1</v>
      </c>
      <c r="G473" s="89" t="str">
        <f t="shared" si="146"/>
        <v/>
      </c>
      <c r="H473" s="89" t="str">
        <f t="shared" si="138"/>
        <v/>
      </c>
      <c r="I473" s="89" t="str">
        <f t="shared" si="138"/>
        <v/>
      </c>
      <c r="J473" s="89" t="str">
        <f t="shared" si="138"/>
        <v/>
      </c>
      <c r="K473" s="89" t="str">
        <f t="shared" si="146"/>
        <v/>
      </c>
      <c r="L473" s="89" t="str">
        <f t="shared" si="146"/>
        <v/>
      </c>
      <c r="M473" s="89" t="str">
        <f t="shared" si="146"/>
        <v/>
      </c>
      <c r="N473" s="89" t="str">
        <f t="shared" si="139"/>
        <v/>
      </c>
      <c r="O473" s="89" t="str">
        <f t="shared" si="140"/>
        <v/>
      </c>
      <c r="P473" s="89" t="str">
        <f t="shared" si="146"/>
        <v/>
      </c>
      <c r="Q473" s="89" t="str">
        <f t="shared" si="146"/>
        <v/>
      </c>
      <c r="R473" s="89" t="str">
        <f t="shared" si="146"/>
        <v/>
      </c>
      <c r="S473" s="89" t="str">
        <f t="shared" si="141"/>
        <v/>
      </c>
      <c r="T473" s="89" t="str">
        <f t="shared" si="142"/>
        <v/>
      </c>
      <c r="U473" s="89" t="str">
        <f t="shared" si="146"/>
        <v/>
      </c>
      <c r="V473" s="89" t="str">
        <f t="shared" si="146"/>
        <v/>
      </c>
      <c r="W473" s="89" t="str">
        <f t="shared" si="146"/>
        <v/>
      </c>
      <c r="X473" s="89" t="str">
        <f t="shared" si="145"/>
        <v/>
      </c>
      <c r="Y473" s="90" t="str">
        <f t="shared" si="145"/>
        <v/>
      </c>
      <c r="Z473" s="102" t="str">
        <f t="shared" si="137"/>
        <v/>
      </c>
      <c r="AB473" s="88" t="str">
        <f>IF(B473=1,B473*('Base de Dados 2013'!$AN557-'Base de Dados 2013'!$AH557),"")</f>
        <v/>
      </c>
      <c r="AC473" s="89" t="str">
        <f>IF(C473=1,C473*('Base de Dados 2013'!$AN557-'Base de Dados 2013'!$AH557),"")</f>
        <v/>
      </c>
      <c r="AD473" s="89" t="str">
        <f>IF(D473=1,D473*('Base de Dados 2013'!$AN557-'Base de Dados 2013'!$AH557),"")</f>
        <v/>
      </c>
      <c r="AE473" s="89" t="str">
        <f>IF(E473=1,E473*('Base de Dados 2013'!$AN557-'Base de Dados 2013'!$AH557),"")</f>
        <v/>
      </c>
      <c r="AF473" s="89">
        <f>IF(F473=1,F473*('Base de Dados 2013'!$AN557-'Base de Dados 2013'!$AH557),"")</f>
        <v>41</v>
      </c>
      <c r="AG473" s="89" t="str">
        <f>IF(G473=1,G473*('Base de Dados 2013'!$AN557-'Base de Dados 2013'!$AH557),"")</f>
        <v/>
      </c>
      <c r="AH473" s="89" t="str">
        <f>IF(H473=1,H473*('Base de Dados 2013'!$AN557-'Base de Dados 2013'!$AH557),"")</f>
        <v/>
      </c>
      <c r="AI473" s="89" t="str">
        <f>IF(I473=1,I473*('Base de Dados 2013'!$AN557-'Base de Dados 2013'!$AH557),"")</f>
        <v/>
      </c>
      <c r="AJ473" s="89" t="str">
        <f>IF(J473=1,J473*('Base de Dados 2013'!$AN557-'Base de Dados 2013'!$AH557),"")</f>
        <v/>
      </c>
      <c r="AK473" s="89" t="str">
        <f>IF(K473=1,K473*('Base de Dados 2013'!$AN557-'Base de Dados 2013'!$AH557),"")</f>
        <v/>
      </c>
      <c r="AL473" s="89" t="str">
        <f>IF(L473=1,L473*('Base de Dados 2013'!$AN557-'Base de Dados 2013'!$AH557),"")</f>
        <v/>
      </c>
      <c r="AM473" s="89" t="str">
        <f>IF(M473=1,M473*('Base de Dados 2013'!$AN557-'Base de Dados 2013'!$AH557),"")</f>
        <v/>
      </c>
      <c r="AN473" s="89" t="str">
        <f>IF(N473=1,N473*('Base de Dados 2013'!$AN557-'Base de Dados 2013'!$AH557),"")</f>
        <v/>
      </c>
      <c r="AO473" s="89" t="str">
        <f>IF(O473=1,O473*('Base de Dados 2013'!$AN557-'Base de Dados 2013'!$AH557),"")</f>
        <v/>
      </c>
      <c r="AP473" s="89" t="str">
        <f>IF(P473=1,P473*('Base de Dados 2013'!$AN557-'Base de Dados 2013'!$AH557),"")</f>
        <v/>
      </c>
      <c r="AQ473" s="89" t="str">
        <f>IF(Q473=1,Q473*('Base de Dados 2013'!$AN557-'Base de Dados 2013'!$AH557),"")</f>
        <v/>
      </c>
      <c r="AR473" s="89" t="str">
        <f>IF(R473=1,R473*('Base de Dados 2013'!$AN557-'Base de Dados 2013'!$AH557),"")</f>
        <v/>
      </c>
      <c r="AS473" s="89" t="str">
        <f>IF(S473=1,S473*('Base de Dados 2013'!$AN557-'Base de Dados 2013'!$AH557),"")</f>
        <v/>
      </c>
      <c r="AT473" s="89" t="str">
        <f>IF(T473=1,T473*('Base de Dados 2013'!$AN557-'Base de Dados 2013'!$AH557),"")</f>
        <v/>
      </c>
      <c r="AU473" s="89" t="str">
        <f>IF(U473=1,U473*('Base de Dados 2013'!$AN557-'Base de Dados 2013'!$AH557),"")</f>
        <v/>
      </c>
      <c r="AV473" s="89" t="str">
        <f>IF(V473=1,V473*('Base de Dados 2013'!$AN557-'Base de Dados 2013'!$AH557),"")</f>
        <v/>
      </c>
      <c r="AW473" s="89" t="str">
        <f>IF(W473=1,W473*('Base de Dados 2013'!$AN557-'Base de Dados 2013'!$AH557),"")</f>
        <v/>
      </c>
      <c r="AX473" s="89" t="str">
        <f>IF(X473=1,X473*('Base de Dados 2013'!$AN557-'Base de Dados 2013'!$AH557),"")</f>
        <v/>
      </c>
      <c r="AY473" s="90" t="str">
        <f>IF(Y473=1,Y473*('Base de Dados 2013'!$AN557-'Base de Dados 2013'!$AH557),"")</f>
        <v/>
      </c>
      <c r="AZ473" t="str">
        <f t="shared" si="134"/>
        <v/>
      </c>
      <c r="BA473" t="str">
        <f t="shared" si="131"/>
        <v/>
      </c>
    </row>
    <row r="474" spans="1:53" x14ac:dyDescent="0.55000000000000004">
      <c r="A474" s="75" t="str">
        <f>'Base de Dados 2013'!O558</f>
        <v>USB 558</v>
      </c>
      <c r="B474" s="88" t="str">
        <f t="shared" si="146"/>
        <v/>
      </c>
      <c r="C474" s="89" t="str">
        <f t="shared" si="146"/>
        <v/>
      </c>
      <c r="D474" s="89" t="str">
        <f t="shared" si="146"/>
        <v/>
      </c>
      <c r="E474" s="89">
        <f t="shared" si="146"/>
        <v>1</v>
      </c>
      <c r="F474" s="89" t="str">
        <f t="shared" si="146"/>
        <v/>
      </c>
      <c r="G474" s="89" t="str">
        <f t="shared" si="146"/>
        <v/>
      </c>
      <c r="H474" s="89" t="str">
        <f t="shared" si="138"/>
        <v/>
      </c>
      <c r="I474" s="89" t="str">
        <f t="shared" si="138"/>
        <v/>
      </c>
      <c r="J474" s="89" t="str">
        <f t="shared" si="138"/>
        <v/>
      </c>
      <c r="K474" s="89" t="str">
        <f t="shared" si="146"/>
        <v/>
      </c>
      <c r="L474" s="89" t="str">
        <f t="shared" si="146"/>
        <v/>
      </c>
      <c r="M474" s="89" t="str">
        <f t="shared" si="146"/>
        <v/>
      </c>
      <c r="N474" s="89" t="str">
        <f t="shared" si="139"/>
        <v/>
      </c>
      <c r="O474" s="89" t="str">
        <f t="shared" si="140"/>
        <v/>
      </c>
      <c r="P474" s="89" t="str">
        <f t="shared" si="146"/>
        <v/>
      </c>
      <c r="Q474" s="89" t="str">
        <f t="shared" si="146"/>
        <v/>
      </c>
      <c r="R474" s="89" t="str">
        <f t="shared" si="146"/>
        <v/>
      </c>
      <c r="S474" s="89" t="str">
        <f t="shared" si="141"/>
        <v/>
      </c>
      <c r="T474" s="89" t="str">
        <f t="shared" si="142"/>
        <v/>
      </c>
      <c r="U474" s="89" t="str">
        <f t="shared" si="146"/>
        <v/>
      </c>
      <c r="V474" s="89" t="str">
        <f t="shared" si="146"/>
        <v/>
      </c>
      <c r="W474" s="89" t="str">
        <f t="shared" si="146"/>
        <v/>
      </c>
      <c r="X474" s="89" t="str">
        <f t="shared" si="145"/>
        <v/>
      </c>
      <c r="Y474" s="90" t="str">
        <f t="shared" si="145"/>
        <v/>
      </c>
      <c r="Z474" s="102" t="str">
        <f t="shared" si="137"/>
        <v/>
      </c>
      <c r="AB474" s="88" t="str">
        <f>IF(B474=1,B474*('Base de Dados 2013'!$AN558-'Base de Dados 2013'!$AH558),"")</f>
        <v/>
      </c>
      <c r="AC474" s="89" t="str">
        <f>IF(C474=1,C474*('Base de Dados 2013'!$AN558-'Base de Dados 2013'!$AH558),"")</f>
        <v/>
      </c>
      <c r="AD474" s="89" t="str">
        <f>IF(D474=1,D474*('Base de Dados 2013'!$AN558-'Base de Dados 2013'!$AH558),"")</f>
        <v/>
      </c>
      <c r="AE474" s="89">
        <f>IF(E474=1,E474*('Base de Dados 2013'!$AN558-'Base de Dados 2013'!$AH558),"")</f>
        <v>27</v>
      </c>
      <c r="AF474" s="89" t="str">
        <f>IF(F474=1,F474*('Base de Dados 2013'!$AN558-'Base de Dados 2013'!$AH558),"")</f>
        <v/>
      </c>
      <c r="AG474" s="89" t="str">
        <f>IF(G474=1,G474*('Base de Dados 2013'!$AN558-'Base de Dados 2013'!$AH558),"")</f>
        <v/>
      </c>
      <c r="AH474" s="89" t="str">
        <f>IF(H474=1,H474*('Base de Dados 2013'!$AN558-'Base de Dados 2013'!$AH558),"")</f>
        <v/>
      </c>
      <c r="AI474" s="89" t="str">
        <f>IF(I474=1,I474*('Base de Dados 2013'!$AN558-'Base de Dados 2013'!$AH558),"")</f>
        <v/>
      </c>
      <c r="AJ474" s="89" t="str">
        <f>IF(J474=1,J474*('Base de Dados 2013'!$AN558-'Base de Dados 2013'!$AH558),"")</f>
        <v/>
      </c>
      <c r="AK474" s="89" t="str">
        <f>IF(K474=1,K474*('Base de Dados 2013'!$AN558-'Base de Dados 2013'!$AH558),"")</f>
        <v/>
      </c>
      <c r="AL474" s="89" t="str">
        <f>IF(L474=1,L474*('Base de Dados 2013'!$AN558-'Base de Dados 2013'!$AH558),"")</f>
        <v/>
      </c>
      <c r="AM474" s="89" t="str">
        <f>IF(M474=1,M474*('Base de Dados 2013'!$AN558-'Base de Dados 2013'!$AH558),"")</f>
        <v/>
      </c>
      <c r="AN474" s="89" t="str">
        <f>IF(N474=1,N474*('Base de Dados 2013'!$AN558-'Base de Dados 2013'!$AH558),"")</f>
        <v/>
      </c>
      <c r="AO474" s="89" t="str">
        <f>IF(O474=1,O474*('Base de Dados 2013'!$AN558-'Base de Dados 2013'!$AH558),"")</f>
        <v/>
      </c>
      <c r="AP474" s="89" t="str">
        <f>IF(P474=1,P474*('Base de Dados 2013'!$AN558-'Base de Dados 2013'!$AH558),"")</f>
        <v/>
      </c>
      <c r="AQ474" s="89" t="str">
        <f>IF(Q474=1,Q474*('Base de Dados 2013'!$AN558-'Base de Dados 2013'!$AH558),"")</f>
        <v/>
      </c>
      <c r="AR474" s="89" t="str">
        <f>IF(R474=1,R474*('Base de Dados 2013'!$AN558-'Base de Dados 2013'!$AH558),"")</f>
        <v/>
      </c>
      <c r="AS474" s="89" t="str">
        <f>IF(S474=1,S474*('Base de Dados 2013'!$AN558-'Base de Dados 2013'!$AH558),"")</f>
        <v/>
      </c>
      <c r="AT474" s="89" t="str">
        <f>IF(T474=1,T474*('Base de Dados 2013'!$AN558-'Base de Dados 2013'!$AH558),"")</f>
        <v/>
      </c>
      <c r="AU474" s="89" t="str">
        <f>IF(U474=1,U474*('Base de Dados 2013'!$AN558-'Base de Dados 2013'!$AH558),"")</f>
        <v/>
      </c>
      <c r="AV474" s="89" t="str">
        <f>IF(V474=1,V474*('Base de Dados 2013'!$AN558-'Base de Dados 2013'!$AH558),"")</f>
        <v/>
      </c>
      <c r="AW474" s="89" t="str">
        <f>IF(W474=1,W474*('Base de Dados 2013'!$AN558-'Base de Dados 2013'!$AH558),"")</f>
        <v/>
      </c>
      <c r="AX474" s="89" t="str">
        <f>IF(X474=1,X474*('Base de Dados 2013'!$AN558-'Base de Dados 2013'!$AH558),"")</f>
        <v/>
      </c>
      <c r="AY474" s="90" t="str">
        <f>IF(Y474=1,Y474*('Base de Dados 2013'!$AN558-'Base de Dados 2013'!$AH558),"")</f>
        <v/>
      </c>
      <c r="AZ474" t="str">
        <f t="shared" si="134"/>
        <v/>
      </c>
      <c r="BA474" t="str">
        <f t="shared" si="131"/>
        <v/>
      </c>
    </row>
    <row r="475" spans="1:53" x14ac:dyDescent="0.55000000000000004">
      <c r="A475" s="75" t="str">
        <f>'Base de Dados 2013'!O560</f>
        <v>USB 105</v>
      </c>
      <c r="B475" s="88" t="str">
        <f t="shared" si="146"/>
        <v/>
      </c>
      <c r="C475" s="89" t="str">
        <f t="shared" si="146"/>
        <v/>
      </c>
      <c r="D475" s="89" t="str">
        <f t="shared" si="146"/>
        <v/>
      </c>
      <c r="E475" s="89" t="str">
        <f t="shared" si="146"/>
        <v/>
      </c>
      <c r="F475" s="89" t="str">
        <f t="shared" si="146"/>
        <v/>
      </c>
      <c r="G475" s="89" t="str">
        <f t="shared" si="146"/>
        <v/>
      </c>
      <c r="H475" s="89" t="str">
        <f t="shared" si="138"/>
        <v/>
      </c>
      <c r="I475" s="89" t="str">
        <f t="shared" si="138"/>
        <v/>
      </c>
      <c r="J475" s="89" t="str">
        <f t="shared" si="138"/>
        <v/>
      </c>
      <c r="K475" s="89" t="str">
        <f t="shared" si="146"/>
        <v/>
      </c>
      <c r="L475" s="89" t="str">
        <f t="shared" si="146"/>
        <v/>
      </c>
      <c r="M475" s="89" t="str">
        <f t="shared" si="146"/>
        <v/>
      </c>
      <c r="N475" s="89" t="str">
        <f t="shared" si="139"/>
        <v/>
      </c>
      <c r="O475" s="89">
        <f t="shared" si="140"/>
        <v>1</v>
      </c>
      <c r="P475" s="89" t="str">
        <f t="shared" si="146"/>
        <v/>
      </c>
      <c r="Q475" s="89" t="str">
        <f t="shared" si="146"/>
        <v/>
      </c>
      <c r="R475" s="89" t="str">
        <f t="shared" si="146"/>
        <v/>
      </c>
      <c r="S475" s="89" t="str">
        <f t="shared" si="141"/>
        <v/>
      </c>
      <c r="T475" s="89" t="str">
        <f t="shared" si="142"/>
        <v/>
      </c>
      <c r="U475" s="89" t="str">
        <f t="shared" si="146"/>
        <v/>
      </c>
      <c r="V475" s="89" t="str">
        <f t="shared" si="146"/>
        <v/>
      </c>
      <c r="W475" s="89" t="str">
        <f t="shared" si="146"/>
        <v/>
      </c>
      <c r="X475" s="89" t="str">
        <f t="shared" si="145"/>
        <v/>
      </c>
      <c r="Y475" s="90" t="str">
        <f t="shared" si="145"/>
        <v/>
      </c>
      <c r="Z475" s="102" t="str">
        <f t="shared" si="137"/>
        <v/>
      </c>
      <c r="AB475" s="88" t="str">
        <f>IF(B475=1,B475*('Base de Dados 2013'!$AN560-'Base de Dados 2013'!$AH560),"")</f>
        <v/>
      </c>
      <c r="AC475" s="89" t="str">
        <f>IF(C475=1,C475*('Base de Dados 2013'!$AN560-'Base de Dados 2013'!$AH560),"")</f>
        <v/>
      </c>
      <c r="AD475" s="89" t="str">
        <f>IF(D475=1,D475*('Base de Dados 2013'!$AN560-'Base de Dados 2013'!$AH560),"")</f>
        <v/>
      </c>
      <c r="AE475" s="89" t="str">
        <f>IF(E475=1,E475*('Base de Dados 2013'!$AN560-'Base de Dados 2013'!$AH560),"")</f>
        <v/>
      </c>
      <c r="AF475" s="89" t="str">
        <f>IF(F475=1,F475*('Base de Dados 2013'!$AN560-'Base de Dados 2013'!$AH560),"")</f>
        <v/>
      </c>
      <c r="AG475" s="89" t="str">
        <f>IF(G475=1,G475*('Base de Dados 2013'!$AN560-'Base de Dados 2013'!$AH560),"")</f>
        <v/>
      </c>
      <c r="AH475" s="89" t="str">
        <f>IF(H475=1,H475*('Base de Dados 2013'!$AN560-'Base de Dados 2013'!$AH560),"")</f>
        <v/>
      </c>
      <c r="AI475" s="89" t="str">
        <f>IF(I475=1,I475*('Base de Dados 2013'!$AN560-'Base de Dados 2013'!$AH560),"")</f>
        <v/>
      </c>
      <c r="AJ475" s="89" t="str">
        <f>IF(J475=1,J475*('Base de Dados 2013'!$AN560-'Base de Dados 2013'!$AH560),"")</f>
        <v/>
      </c>
      <c r="AK475" s="89" t="str">
        <f>IF(K475=1,K475*('Base de Dados 2013'!$AN560-'Base de Dados 2013'!$AH560),"")</f>
        <v/>
      </c>
      <c r="AL475" s="89" t="str">
        <f>IF(L475=1,L475*('Base de Dados 2013'!$AN560-'Base de Dados 2013'!$AH560),"")</f>
        <v/>
      </c>
      <c r="AM475" s="89" t="str">
        <f>IF(M475=1,M475*('Base de Dados 2013'!$AN560-'Base de Dados 2013'!$AH560),"")</f>
        <v/>
      </c>
      <c r="AN475" s="89" t="str">
        <f>IF(N475=1,N475*('Base de Dados 2013'!$AN560-'Base de Dados 2013'!$AH560),"")</f>
        <v/>
      </c>
      <c r="AO475" s="89">
        <f>IF(O475=1,O475*('Base de Dados 2013'!$AN560-'Base de Dados 2013'!$AH560),"")</f>
        <v>51</v>
      </c>
      <c r="AP475" s="89" t="str">
        <f>IF(P475=1,P475*('Base de Dados 2013'!$AN560-'Base de Dados 2013'!$AH560),"")</f>
        <v/>
      </c>
      <c r="AQ475" s="89" t="str">
        <f>IF(Q475=1,Q475*('Base de Dados 2013'!$AN560-'Base de Dados 2013'!$AH560),"")</f>
        <v/>
      </c>
      <c r="AR475" s="89" t="str">
        <f>IF(R475=1,R475*('Base de Dados 2013'!$AN560-'Base de Dados 2013'!$AH560),"")</f>
        <v/>
      </c>
      <c r="AS475" s="89" t="str">
        <f>IF(S475=1,S475*('Base de Dados 2013'!$AN560-'Base de Dados 2013'!$AH560),"")</f>
        <v/>
      </c>
      <c r="AT475" s="89" t="str">
        <f>IF(T475=1,T475*('Base de Dados 2013'!$AN560-'Base de Dados 2013'!$AH560),"")</f>
        <v/>
      </c>
      <c r="AU475" s="89" t="str">
        <f>IF(U475=1,U475*('Base de Dados 2013'!$AN560-'Base de Dados 2013'!$AH560),"")</f>
        <v/>
      </c>
      <c r="AV475" s="89" t="str">
        <f>IF(V475=1,V475*('Base de Dados 2013'!$AN560-'Base de Dados 2013'!$AH560),"")</f>
        <v/>
      </c>
      <c r="AW475" s="89" t="str">
        <f>IF(W475=1,W475*('Base de Dados 2013'!$AN560-'Base de Dados 2013'!$AH560),"")</f>
        <v/>
      </c>
      <c r="AX475" s="89" t="str">
        <f>IF(X475=1,X475*('Base de Dados 2013'!$AN560-'Base de Dados 2013'!$AH560),"")</f>
        <v/>
      </c>
      <c r="AY475" s="90" t="str">
        <f>IF(Y475=1,Y475*('Base de Dados 2013'!$AN560-'Base de Dados 2013'!$AH560),"")</f>
        <v/>
      </c>
      <c r="AZ475" t="str">
        <f t="shared" si="134"/>
        <v/>
      </c>
      <c r="BA475" t="str">
        <f t="shared" si="131"/>
        <v/>
      </c>
    </row>
    <row r="476" spans="1:53" x14ac:dyDescent="0.55000000000000004">
      <c r="A476" s="75" t="str">
        <f>'Base de Dados 2013'!O561</f>
        <v>USB 572</v>
      </c>
      <c r="B476" s="88">
        <f t="shared" si="146"/>
        <v>1</v>
      </c>
      <c r="C476" s="89" t="str">
        <f t="shared" si="146"/>
        <v/>
      </c>
      <c r="D476" s="89" t="str">
        <f t="shared" si="146"/>
        <v/>
      </c>
      <c r="E476" s="89" t="str">
        <f t="shared" si="146"/>
        <v/>
      </c>
      <c r="F476" s="89" t="str">
        <f t="shared" si="146"/>
        <v/>
      </c>
      <c r="G476" s="89" t="str">
        <f t="shared" si="146"/>
        <v/>
      </c>
      <c r="H476" s="89" t="str">
        <f t="shared" si="138"/>
        <v/>
      </c>
      <c r="I476" s="89" t="str">
        <f t="shared" si="138"/>
        <v/>
      </c>
      <c r="J476" s="89" t="str">
        <f t="shared" si="138"/>
        <v/>
      </c>
      <c r="K476" s="89" t="str">
        <f t="shared" si="146"/>
        <v/>
      </c>
      <c r="L476" s="89" t="str">
        <f t="shared" si="146"/>
        <v/>
      </c>
      <c r="M476" s="89" t="str">
        <f t="shared" si="146"/>
        <v/>
      </c>
      <c r="N476" s="89" t="str">
        <f t="shared" si="139"/>
        <v/>
      </c>
      <c r="O476" s="89" t="str">
        <f t="shared" si="140"/>
        <v/>
      </c>
      <c r="P476" s="89" t="str">
        <f t="shared" si="146"/>
        <v/>
      </c>
      <c r="Q476" s="89" t="str">
        <f t="shared" si="146"/>
        <v/>
      </c>
      <c r="R476" s="89" t="str">
        <f t="shared" si="146"/>
        <v/>
      </c>
      <c r="S476" s="89" t="str">
        <f t="shared" si="141"/>
        <v/>
      </c>
      <c r="T476" s="89" t="str">
        <f t="shared" si="142"/>
        <v/>
      </c>
      <c r="U476" s="89" t="str">
        <f t="shared" si="146"/>
        <v/>
      </c>
      <c r="V476" s="89" t="str">
        <f t="shared" si="146"/>
        <v/>
      </c>
      <c r="W476" s="89" t="str">
        <f t="shared" si="146"/>
        <v/>
      </c>
      <c r="X476" s="89" t="str">
        <f t="shared" si="145"/>
        <v/>
      </c>
      <c r="Y476" s="90" t="str">
        <f t="shared" si="145"/>
        <v/>
      </c>
      <c r="Z476" s="102" t="str">
        <f t="shared" si="137"/>
        <v/>
      </c>
      <c r="AB476" s="88">
        <f>IF(B476=1,B476*('Base de Dados 2013'!$AN561-'Base de Dados 2013'!$AH561),"")</f>
        <v>36</v>
      </c>
      <c r="AC476" s="89" t="str">
        <f>IF(C476=1,C476*('Base de Dados 2013'!$AN561-'Base de Dados 2013'!$AH561),"")</f>
        <v/>
      </c>
      <c r="AD476" s="89" t="str">
        <f>IF(D476=1,D476*('Base de Dados 2013'!$AN561-'Base de Dados 2013'!$AH561),"")</f>
        <v/>
      </c>
      <c r="AE476" s="89" t="str">
        <f>IF(E476=1,E476*('Base de Dados 2013'!$AN561-'Base de Dados 2013'!$AH561),"")</f>
        <v/>
      </c>
      <c r="AF476" s="89" t="str">
        <f>IF(F476=1,F476*('Base de Dados 2013'!$AN561-'Base de Dados 2013'!$AH561),"")</f>
        <v/>
      </c>
      <c r="AG476" s="89" t="str">
        <f>IF(G476=1,G476*('Base de Dados 2013'!$AN561-'Base de Dados 2013'!$AH561),"")</f>
        <v/>
      </c>
      <c r="AH476" s="89" t="str">
        <f>IF(H476=1,H476*('Base de Dados 2013'!$AN561-'Base de Dados 2013'!$AH561),"")</f>
        <v/>
      </c>
      <c r="AI476" s="89" t="str">
        <f>IF(I476=1,I476*('Base de Dados 2013'!$AN561-'Base de Dados 2013'!$AH561),"")</f>
        <v/>
      </c>
      <c r="AJ476" s="89" t="str">
        <f>IF(J476=1,J476*('Base de Dados 2013'!$AN561-'Base de Dados 2013'!$AH561),"")</f>
        <v/>
      </c>
      <c r="AK476" s="89" t="str">
        <f>IF(K476=1,K476*('Base de Dados 2013'!$AN561-'Base de Dados 2013'!$AH561),"")</f>
        <v/>
      </c>
      <c r="AL476" s="89" t="str">
        <f>IF(L476=1,L476*('Base de Dados 2013'!$AN561-'Base de Dados 2013'!$AH561),"")</f>
        <v/>
      </c>
      <c r="AM476" s="89" t="str">
        <f>IF(M476=1,M476*('Base de Dados 2013'!$AN561-'Base de Dados 2013'!$AH561),"")</f>
        <v/>
      </c>
      <c r="AN476" s="89" t="str">
        <f>IF(N476=1,N476*('Base de Dados 2013'!$AN561-'Base de Dados 2013'!$AH561),"")</f>
        <v/>
      </c>
      <c r="AO476" s="89" t="str">
        <f>IF(O476=1,O476*('Base de Dados 2013'!$AN561-'Base de Dados 2013'!$AH561),"")</f>
        <v/>
      </c>
      <c r="AP476" s="89" t="str">
        <f>IF(P476=1,P476*('Base de Dados 2013'!$AN561-'Base de Dados 2013'!$AH561),"")</f>
        <v/>
      </c>
      <c r="AQ476" s="89" t="str">
        <f>IF(Q476=1,Q476*('Base de Dados 2013'!$AN561-'Base de Dados 2013'!$AH561),"")</f>
        <v/>
      </c>
      <c r="AR476" s="89" t="str">
        <f>IF(R476=1,R476*('Base de Dados 2013'!$AN561-'Base de Dados 2013'!$AH561),"")</f>
        <v/>
      </c>
      <c r="AS476" s="89" t="str">
        <f>IF(S476=1,S476*('Base de Dados 2013'!$AN561-'Base de Dados 2013'!$AH561),"")</f>
        <v/>
      </c>
      <c r="AT476" s="89" t="str">
        <f>IF(T476=1,T476*('Base de Dados 2013'!$AN561-'Base de Dados 2013'!$AH561),"")</f>
        <v/>
      </c>
      <c r="AU476" s="89" t="str">
        <f>IF(U476=1,U476*('Base de Dados 2013'!$AN561-'Base de Dados 2013'!$AH561),"")</f>
        <v/>
      </c>
      <c r="AV476" s="89" t="str">
        <f>IF(V476=1,V476*('Base de Dados 2013'!$AN561-'Base de Dados 2013'!$AH561),"")</f>
        <v/>
      </c>
      <c r="AW476" s="89" t="str">
        <f>IF(W476=1,W476*('Base de Dados 2013'!$AN561-'Base de Dados 2013'!$AH561),"")</f>
        <v/>
      </c>
      <c r="AX476" s="89" t="str">
        <f>IF(X476=1,X476*('Base de Dados 2013'!$AN561-'Base de Dados 2013'!$AH561),"")</f>
        <v/>
      </c>
      <c r="AY476" s="90" t="str">
        <f>IF(Y476=1,Y476*('Base de Dados 2013'!$AN561-'Base de Dados 2013'!$AH561),"")</f>
        <v/>
      </c>
      <c r="AZ476" t="str">
        <f t="shared" si="134"/>
        <v/>
      </c>
      <c r="BA476" t="str">
        <f t="shared" si="131"/>
        <v/>
      </c>
    </row>
    <row r="477" spans="1:53" x14ac:dyDescent="0.55000000000000004">
      <c r="A477" s="75" t="str">
        <f>'Base de Dados 2013'!O562</f>
        <v>USA 555</v>
      </c>
      <c r="B477" s="88" t="str">
        <f t="shared" si="146"/>
        <v/>
      </c>
      <c r="C477" s="89" t="str">
        <f t="shared" si="146"/>
        <v/>
      </c>
      <c r="D477" s="89" t="str">
        <f t="shared" si="146"/>
        <v/>
      </c>
      <c r="E477" s="89" t="str">
        <f t="shared" si="146"/>
        <v/>
      </c>
      <c r="F477" s="89" t="str">
        <f t="shared" si="146"/>
        <v/>
      </c>
      <c r="G477" s="89" t="str">
        <f t="shared" si="146"/>
        <v/>
      </c>
      <c r="H477" s="89" t="str">
        <f t="shared" si="138"/>
        <v/>
      </c>
      <c r="I477" s="89" t="str">
        <f t="shared" si="138"/>
        <v/>
      </c>
      <c r="J477" s="89" t="str">
        <f t="shared" si="138"/>
        <v/>
      </c>
      <c r="K477" s="89" t="str">
        <f t="shared" si="146"/>
        <v/>
      </c>
      <c r="L477" s="89" t="str">
        <f t="shared" si="146"/>
        <v/>
      </c>
      <c r="M477" s="89">
        <f t="shared" si="146"/>
        <v>1</v>
      </c>
      <c r="N477" s="89" t="str">
        <f t="shared" si="139"/>
        <v/>
      </c>
      <c r="O477" s="89" t="str">
        <f t="shared" si="140"/>
        <v/>
      </c>
      <c r="P477" s="89" t="str">
        <f t="shared" si="146"/>
        <v/>
      </c>
      <c r="Q477" s="89" t="str">
        <f t="shared" si="146"/>
        <v/>
      </c>
      <c r="R477" s="89" t="str">
        <f t="shared" si="146"/>
        <v/>
      </c>
      <c r="S477" s="89" t="str">
        <f t="shared" si="141"/>
        <v/>
      </c>
      <c r="T477" s="89" t="str">
        <f t="shared" si="142"/>
        <v/>
      </c>
      <c r="U477" s="89" t="str">
        <f t="shared" si="146"/>
        <v/>
      </c>
      <c r="V477" s="89" t="str">
        <f t="shared" si="146"/>
        <v/>
      </c>
      <c r="W477" s="89" t="str">
        <f t="shared" si="146"/>
        <v/>
      </c>
      <c r="X477" s="89" t="str">
        <f t="shared" si="145"/>
        <v/>
      </c>
      <c r="Y477" s="90" t="str">
        <f t="shared" si="145"/>
        <v/>
      </c>
      <c r="Z477" s="102" t="str">
        <f t="shared" si="137"/>
        <v/>
      </c>
      <c r="AB477" s="88" t="str">
        <f>IF(B477=1,B477*('Base de Dados 2013'!$AN562-'Base de Dados 2013'!$AH562),"")</f>
        <v/>
      </c>
      <c r="AC477" s="89" t="str">
        <f>IF(C477=1,C477*('Base de Dados 2013'!$AN562-'Base de Dados 2013'!$AH562),"")</f>
        <v/>
      </c>
      <c r="AD477" s="89" t="str">
        <f>IF(D477=1,D477*('Base de Dados 2013'!$AN562-'Base de Dados 2013'!$AH562),"")</f>
        <v/>
      </c>
      <c r="AE477" s="89" t="str">
        <f>IF(E477=1,E477*('Base de Dados 2013'!$AN562-'Base de Dados 2013'!$AH562),"")</f>
        <v/>
      </c>
      <c r="AF477" s="89" t="str">
        <f>IF(F477=1,F477*('Base de Dados 2013'!$AN562-'Base de Dados 2013'!$AH562),"")</f>
        <v/>
      </c>
      <c r="AG477" s="89" t="str">
        <f>IF(G477=1,G477*('Base de Dados 2013'!$AN562-'Base de Dados 2013'!$AH562),"")</f>
        <v/>
      </c>
      <c r="AH477" s="89" t="str">
        <f>IF(H477=1,H477*('Base de Dados 2013'!$AN562-'Base de Dados 2013'!$AH562),"")</f>
        <v/>
      </c>
      <c r="AI477" s="89" t="str">
        <f>IF(I477=1,I477*('Base de Dados 2013'!$AN562-'Base de Dados 2013'!$AH562),"")</f>
        <v/>
      </c>
      <c r="AJ477" s="89" t="str">
        <f>IF(J477=1,J477*('Base de Dados 2013'!$AN562-'Base de Dados 2013'!$AH562),"")</f>
        <v/>
      </c>
      <c r="AK477" s="89" t="str">
        <f>IF(K477=1,K477*('Base de Dados 2013'!$AN562-'Base de Dados 2013'!$AH562),"")</f>
        <v/>
      </c>
      <c r="AL477" s="89" t="str">
        <f>IF(L477=1,L477*('Base de Dados 2013'!$AN562-'Base de Dados 2013'!$AH562),"")</f>
        <v/>
      </c>
      <c r="AM477" s="89">
        <f>IF(M477=1,M477*('Base de Dados 2013'!$AN562-'Base de Dados 2013'!$AH562),"")</f>
        <v>42</v>
      </c>
      <c r="AN477" s="89" t="str">
        <f>IF(N477=1,N477*('Base de Dados 2013'!$AN562-'Base de Dados 2013'!$AH562),"")</f>
        <v/>
      </c>
      <c r="AO477" s="89" t="str">
        <f>IF(O477=1,O477*('Base de Dados 2013'!$AN562-'Base de Dados 2013'!$AH562),"")</f>
        <v/>
      </c>
      <c r="AP477" s="89" t="str">
        <f>IF(P477=1,P477*('Base de Dados 2013'!$AN562-'Base de Dados 2013'!$AH562),"")</f>
        <v/>
      </c>
      <c r="AQ477" s="89" t="str">
        <f>IF(Q477=1,Q477*('Base de Dados 2013'!$AN562-'Base de Dados 2013'!$AH562),"")</f>
        <v/>
      </c>
      <c r="AR477" s="89" t="str">
        <f>IF(R477=1,R477*('Base de Dados 2013'!$AN562-'Base de Dados 2013'!$AH562),"")</f>
        <v/>
      </c>
      <c r="AS477" s="89" t="str">
        <f>IF(S477=1,S477*('Base de Dados 2013'!$AN562-'Base de Dados 2013'!$AH562),"")</f>
        <v/>
      </c>
      <c r="AT477" s="89" t="str">
        <f>IF(T477=1,T477*('Base de Dados 2013'!$AN562-'Base de Dados 2013'!$AH562),"")</f>
        <v/>
      </c>
      <c r="AU477" s="89" t="str">
        <f>IF(U477=1,U477*('Base de Dados 2013'!$AN562-'Base de Dados 2013'!$AH562),"")</f>
        <v/>
      </c>
      <c r="AV477" s="89" t="str">
        <f>IF(V477=1,V477*('Base de Dados 2013'!$AN562-'Base de Dados 2013'!$AH562),"")</f>
        <v/>
      </c>
      <c r="AW477" s="89" t="str">
        <f>IF(W477=1,W477*('Base de Dados 2013'!$AN562-'Base de Dados 2013'!$AH562),"")</f>
        <v/>
      </c>
      <c r="AX477" s="89" t="str">
        <f>IF(X477=1,X477*('Base de Dados 2013'!$AN562-'Base de Dados 2013'!$AH562),"")</f>
        <v/>
      </c>
      <c r="AY477" s="90" t="str">
        <f>IF(Y477=1,Y477*('Base de Dados 2013'!$AN562-'Base de Dados 2013'!$AH562),"")</f>
        <v/>
      </c>
      <c r="AZ477" t="str">
        <f t="shared" si="134"/>
        <v/>
      </c>
      <c r="BA477" t="str">
        <f t="shared" si="131"/>
        <v/>
      </c>
    </row>
    <row r="478" spans="1:53" x14ac:dyDescent="0.55000000000000004">
      <c r="A478" s="75" t="str">
        <f>'Base de Dados 2013'!O563</f>
        <v>USA 556</v>
      </c>
      <c r="B478" s="88" t="str">
        <f t="shared" si="146"/>
        <v/>
      </c>
      <c r="C478" s="89" t="str">
        <f t="shared" si="146"/>
        <v/>
      </c>
      <c r="D478" s="89" t="str">
        <f t="shared" si="146"/>
        <v/>
      </c>
      <c r="E478" s="89" t="str">
        <f t="shared" si="146"/>
        <v/>
      </c>
      <c r="F478" s="89" t="str">
        <f t="shared" si="146"/>
        <v/>
      </c>
      <c r="G478" s="89" t="str">
        <f t="shared" si="146"/>
        <v/>
      </c>
      <c r="H478" s="89" t="str">
        <f t="shared" si="138"/>
        <v/>
      </c>
      <c r="I478" s="89" t="str">
        <f t="shared" si="138"/>
        <v/>
      </c>
      <c r="J478" s="89" t="str">
        <f t="shared" si="138"/>
        <v/>
      </c>
      <c r="K478" s="89" t="str">
        <f t="shared" si="146"/>
        <v/>
      </c>
      <c r="L478" s="89">
        <f t="shared" si="146"/>
        <v>1</v>
      </c>
      <c r="M478" s="89" t="str">
        <f t="shared" si="146"/>
        <v/>
      </c>
      <c r="N478" s="89" t="str">
        <f t="shared" si="139"/>
        <v/>
      </c>
      <c r="O478" s="89" t="str">
        <f t="shared" si="140"/>
        <v/>
      </c>
      <c r="P478" s="89" t="str">
        <f t="shared" si="146"/>
        <v/>
      </c>
      <c r="Q478" s="89" t="str">
        <f t="shared" si="146"/>
        <v/>
      </c>
      <c r="R478" s="89" t="str">
        <f t="shared" si="146"/>
        <v/>
      </c>
      <c r="S478" s="89" t="str">
        <f t="shared" si="141"/>
        <v/>
      </c>
      <c r="T478" s="89" t="str">
        <f t="shared" si="142"/>
        <v/>
      </c>
      <c r="U478" s="89" t="str">
        <f t="shared" si="146"/>
        <v/>
      </c>
      <c r="V478" s="89" t="str">
        <f t="shared" si="146"/>
        <v/>
      </c>
      <c r="W478" s="89" t="str">
        <f t="shared" si="146"/>
        <v/>
      </c>
      <c r="X478" s="89" t="str">
        <f t="shared" si="145"/>
        <v/>
      </c>
      <c r="Y478" s="90" t="str">
        <f t="shared" si="145"/>
        <v/>
      </c>
      <c r="Z478" s="102" t="str">
        <f t="shared" si="137"/>
        <v/>
      </c>
      <c r="AB478" s="88" t="str">
        <f>IF(B478=1,B478*('Base de Dados 2013'!$AN563-'Base de Dados 2013'!$AH563),"")</f>
        <v/>
      </c>
      <c r="AC478" s="89" t="str">
        <f>IF(C478=1,C478*('Base de Dados 2013'!$AN563-'Base de Dados 2013'!$AH563),"")</f>
        <v/>
      </c>
      <c r="AD478" s="89" t="str">
        <f>IF(D478=1,D478*('Base de Dados 2013'!$AN563-'Base de Dados 2013'!$AH563),"")</f>
        <v/>
      </c>
      <c r="AE478" s="89" t="str">
        <f>IF(E478=1,E478*('Base de Dados 2013'!$AN563-'Base de Dados 2013'!$AH563),"")</f>
        <v/>
      </c>
      <c r="AF478" s="89" t="str">
        <f>IF(F478=1,F478*('Base de Dados 2013'!$AN563-'Base de Dados 2013'!$AH563),"")</f>
        <v/>
      </c>
      <c r="AG478" s="89" t="str">
        <f>IF(G478=1,G478*('Base de Dados 2013'!$AN563-'Base de Dados 2013'!$AH563),"")</f>
        <v/>
      </c>
      <c r="AH478" s="89" t="str">
        <f>IF(H478=1,H478*('Base de Dados 2013'!$AN563-'Base de Dados 2013'!$AH563),"")</f>
        <v/>
      </c>
      <c r="AI478" s="89" t="str">
        <f>IF(I478=1,I478*('Base de Dados 2013'!$AN563-'Base de Dados 2013'!$AH563),"")</f>
        <v/>
      </c>
      <c r="AJ478" s="89" t="str">
        <f>IF(J478=1,J478*('Base de Dados 2013'!$AN563-'Base de Dados 2013'!$AH563),"")</f>
        <v/>
      </c>
      <c r="AK478" s="89" t="str">
        <f>IF(K478=1,K478*('Base de Dados 2013'!$AN563-'Base de Dados 2013'!$AH563),"")</f>
        <v/>
      </c>
      <c r="AL478" s="89">
        <f>IF(L478=1,L478*('Base de Dados 2013'!$AN563-'Base de Dados 2013'!$AH563),"")</f>
        <v>94</v>
      </c>
      <c r="AM478" s="89" t="str">
        <f>IF(M478=1,M478*('Base de Dados 2013'!$AN563-'Base de Dados 2013'!$AH563),"")</f>
        <v/>
      </c>
      <c r="AN478" s="89" t="str">
        <f>IF(N478=1,N478*('Base de Dados 2013'!$AN563-'Base de Dados 2013'!$AH563),"")</f>
        <v/>
      </c>
      <c r="AO478" s="89" t="str">
        <f>IF(O478=1,O478*('Base de Dados 2013'!$AN563-'Base de Dados 2013'!$AH563),"")</f>
        <v/>
      </c>
      <c r="AP478" s="89" t="str">
        <f>IF(P478=1,P478*('Base de Dados 2013'!$AN563-'Base de Dados 2013'!$AH563),"")</f>
        <v/>
      </c>
      <c r="AQ478" s="89" t="str">
        <f>IF(Q478=1,Q478*('Base de Dados 2013'!$AN563-'Base de Dados 2013'!$AH563),"")</f>
        <v/>
      </c>
      <c r="AR478" s="89" t="str">
        <f>IF(R478=1,R478*('Base de Dados 2013'!$AN563-'Base de Dados 2013'!$AH563),"")</f>
        <v/>
      </c>
      <c r="AS478" s="89" t="str">
        <f>IF(S478=1,S478*('Base de Dados 2013'!$AN563-'Base de Dados 2013'!$AH563),"")</f>
        <v/>
      </c>
      <c r="AT478" s="89" t="str">
        <f>IF(T478=1,T478*('Base de Dados 2013'!$AN563-'Base de Dados 2013'!$AH563),"")</f>
        <v/>
      </c>
      <c r="AU478" s="89" t="str">
        <f>IF(U478=1,U478*('Base de Dados 2013'!$AN563-'Base de Dados 2013'!$AH563),"")</f>
        <v/>
      </c>
      <c r="AV478" s="89" t="str">
        <f>IF(V478=1,V478*('Base de Dados 2013'!$AN563-'Base de Dados 2013'!$AH563),"")</f>
        <v/>
      </c>
      <c r="AW478" s="89" t="str">
        <f>IF(W478=1,W478*('Base de Dados 2013'!$AN563-'Base de Dados 2013'!$AH563),"")</f>
        <v/>
      </c>
      <c r="AX478" s="89" t="str">
        <f>IF(X478=1,X478*('Base de Dados 2013'!$AN563-'Base de Dados 2013'!$AH563),"")</f>
        <v/>
      </c>
      <c r="AY478" s="90" t="str">
        <f>IF(Y478=1,Y478*('Base de Dados 2013'!$AN563-'Base de Dados 2013'!$AH563),"")</f>
        <v/>
      </c>
      <c r="AZ478" t="str">
        <f t="shared" si="134"/>
        <v/>
      </c>
      <c r="BA478" t="str">
        <f t="shared" si="131"/>
        <v/>
      </c>
    </row>
    <row r="479" spans="1:53" x14ac:dyDescent="0.55000000000000004">
      <c r="A479" s="75" t="str">
        <f>'Base de Dados 2013'!O564</f>
        <v>LP 206</v>
      </c>
      <c r="B479" s="88" t="str">
        <f t="shared" si="146"/>
        <v/>
      </c>
      <c r="C479" s="89" t="str">
        <f t="shared" si="146"/>
        <v/>
      </c>
      <c r="D479" s="89" t="str">
        <f t="shared" si="146"/>
        <v/>
      </c>
      <c r="E479" s="89" t="str">
        <f t="shared" si="146"/>
        <v/>
      </c>
      <c r="F479" s="89" t="str">
        <f t="shared" si="146"/>
        <v/>
      </c>
      <c r="G479" s="89" t="str">
        <f t="shared" si="146"/>
        <v/>
      </c>
      <c r="H479" s="89" t="str">
        <f t="shared" si="138"/>
        <v/>
      </c>
      <c r="I479" s="89" t="str">
        <f t="shared" si="138"/>
        <v/>
      </c>
      <c r="J479" s="89" t="str">
        <f t="shared" si="138"/>
        <v/>
      </c>
      <c r="K479" s="89" t="str">
        <f t="shared" si="146"/>
        <v/>
      </c>
      <c r="L479" s="89" t="str">
        <f t="shared" si="146"/>
        <v/>
      </c>
      <c r="M479" s="89" t="str">
        <f t="shared" si="146"/>
        <v/>
      </c>
      <c r="N479" s="89" t="str">
        <f t="shared" si="139"/>
        <v/>
      </c>
      <c r="O479" s="89" t="str">
        <f t="shared" si="140"/>
        <v/>
      </c>
      <c r="P479" s="89" t="str">
        <f t="shared" si="146"/>
        <v/>
      </c>
      <c r="Q479" s="89" t="str">
        <f t="shared" si="146"/>
        <v/>
      </c>
      <c r="R479" s="89" t="str">
        <f t="shared" si="146"/>
        <v/>
      </c>
      <c r="S479" s="89" t="str">
        <f t="shared" si="141"/>
        <v/>
      </c>
      <c r="T479" s="89" t="str">
        <f t="shared" si="142"/>
        <v/>
      </c>
      <c r="U479" s="89" t="str">
        <f t="shared" si="146"/>
        <v/>
      </c>
      <c r="V479" s="89">
        <f t="shared" si="146"/>
        <v>1</v>
      </c>
      <c r="W479" s="89" t="str">
        <f t="shared" ref="W479:Y494" si="147">IF($A479=W$1,1,"")</f>
        <v/>
      </c>
      <c r="X479" s="89" t="str">
        <f t="shared" si="147"/>
        <v/>
      </c>
      <c r="Y479" s="90" t="str">
        <f t="shared" si="147"/>
        <v/>
      </c>
      <c r="Z479" s="102" t="str">
        <f t="shared" si="137"/>
        <v/>
      </c>
      <c r="AB479" s="88" t="str">
        <f>IF(B479=1,B479*('Base de Dados 2013'!$AN564-'Base de Dados 2013'!$AH564),"")</f>
        <v/>
      </c>
      <c r="AC479" s="89" t="str">
        <f>IF(C479=1,C479*('Base de Dados 2013'!$AN564-'Base de Dados 2013'!$AH564),"")</f>
        <v/>
      </c>
      <c r="AD479" s="89" t="str">
        <f>IF(D479=1,D479*('Base de Dados 2013'!$AN564-'Base de Dados 2013'!$AH564),"")</f>
        <v/>
      </c>
      <c r="AE479" s="89" t="str">
        <f>IF(E479=1,E479*('Base de Dados 2013'!$AN564-'Base de Dados 2013'!$AH564),"")</f>
        <v/>
      </c>
      <c r="AF479" s="89" t="str">
        <f>IF(F479=1,F479*('Base de Dados 2013'!$AN564-'Base de Dados 2013'!$AH564),"")</f>
        <v/>
      </c>
      <c r="AG479" s="89" t="str">
        <f>IF(G479=1,G479*('Base de Dados 2013'!$AN564-'Base de Dados 2013'!$AH564),"")</f>
        <v/>
      </c>
      <c r="AH479" s="89" t="str">
        <f>IF(H479=1,H479*('Base de Dados 2013'!$AN564-'Base de Dados 2013'!$AH564),"")</f>
        <v/>
      </c>
      <c r="AI479" s="89" t="str">
        <f>IF(I479=1,I479*('Base de Dados 2013'!$AN564-'Base de Dados 2013'!$AH564),"")</f>
        <v/>
      </c>
      <c r="AJ479" s="89" t="str">
        <f>IF(J479=1,J479*('Base de Dados 2013'!$AN564-'Base de Dados 2013'!$AH564),"")</f>
        <v/>
      </c>
      <c r="AK479" s="89" t="str">
        <f>IF(K479=1,K479*('Base de Dados 2013'!$AN564-'Base de Dados 2013'!$AH564),"")</f>
        <v/>
      </c>
      <c r="AL479" s="89" t="str">
        <f>IF(L479=1,L479*('Base de Dados 2013'!$AN564-'Base de Dados 2013'!$AH564),"")</f>
        <v/>
      </c>
      <c r="AM479" s="89" t="str">
        <f>IF(M479=1,M479*('Base de Dados 2013'!$AN564-'Base de Dados 2013'!$AH564),"")</f>
        <v/>
      </c>
      <c r="AN479" s="89" t="str">
        <f>IF(N479=1,N479*('Base de Dados 2013'!$AN564-'Base de Dados 2013'!$AH564),"")</f>
        <v/>
      </c>
      <c r="AO479" s="89" t="str">
        <f>IF(O479=1,O479*('Base de Dados 2013'!$AN564-'Base de Dados 2013'!$AH564),"")</f>
        <v/>
      </c>
      <c r="AP479" s="89" t="str">
        <f>IF(P479=1,P479*('Base de Dados 2013'!$AN564-'Base de Dados 2013'!$AH564),"")</f>
        <v/>
      </c>
      <c r="AQ479" s="89" t="str">
        <f>IF(Q479=1,Q479*('Base de Dados 2013'!$AN564-'Base de Dados 2013'!$AH564),"")</f>
        <v/>
      </c>
      <c r="AR479" s="89" t="str">
        <f>IF(R479=1,R479*('Base de Dados 2013'!$AN564-'Base de Dados 2013'!$AH564),"")</f>
        <v/>
      </c>
      <c r="AS479" s="89" t="str">
        <f>IF(S479=1,S479*('Base de Dados 2013'!$AN564-'Base de Dados 2013'!$AH564),"")</f>
        <v/>
      </c>
      <c r="AT479" s="89" t="str">
        <f>IF(T479=1,T479*('Base de Dados 2013'!$AN564-'Base de Dados 2013'!$AH564),"")</f>
        <v/>
      </c>
      <c r="AU479" s="89" t="str">
        <f>IF(U479=1,U479*('Base de Dados 2013'!$AN564-'Base de Dados 2013'!$AH564),"")</f>
        <v/>
      </c>
      <c r="AV479" s="89">
        <f>IF(V479=1,V479*('Base de Dados 2013'!$AN564-'Base de Dados 2013'!$AH564),"")</f>
        <v>51</v>
      </c>
      <c r="AW479" s="89" t="str">
        <f>IF(W479=1,W479*('Base de Dados 2013'!$AN564-'Base de Dados 2013'!$AH564),"")</f>
        <v/>
      </c>
      <c r="AX479" s="89" t="str">
        <f>IF(X479=1,X479*('Base de Dados 2013'!$AN564-'Base de Dados 2013'!$AH564),"")</f>
        <v/>
      </c>
      <c r="AY479" s="90" t="str">
        <f>IF(Y479=1,Y479*('Base de Dados 2013'!$AN564-'Base de Dados 2013'!$AH564),"")</f>
        <v/>
      </c>
      <c r="AZ479" t="str">
        <f t="shared" si="134"/>
        <v/>
      </c>
      <c r="BA479" t="str">
        <f t="shared" si="131"/>
        <v/>
      </c>
    </row>
    <row r="480" spans="1:53" x14ac:dyDescent="0.55000000000000004">
      <c r="A480" s="75" t="str">
        <f>'Base de Dados 2013'!O565</f>
        <v>IG 778</v>
      </c>
      <c r="B480" s="88" t="str">
        <f t="shared" ref="B480:W495" si="148">IF($A480=B$1,1,"")</f>
        <v/>
      </c>
      <c r="C480" s="89" t="str">
        <f t="shared" si="148"/>
        <v/>
      </c>
      <c r="D480" s="89" t="str">
        <f t="shared" si="148"/>
        <v/>
      </c>
      <c r="E480" s="89" t="str">
        <f t="shared" si="148"/>
        <v/>
      </c>
      <c r="F480" s="89" t="str">
        <f t="shared" si="148"/>
        <v/>
      </c>
      <c r="G480" s="89" t="str">
        <f t="shared" si="148"/>
        <v/>
      </c>
      <c r="H480" s="89" t="str">
        <f t="shared" si="138"/>
        <v/>
      </c>
      <c r="I480" s="89" t="str">
        <f t="shared" si="138"/>
        <v/>
      </c>
      <c r="J480" s="89" t="str">
        <f t="shared" si="138"/>
        <v/>
      </c>
      <c r="K480" s="89" t="str">
        <f t="shared" si="148"/>
        <v/>
      </c>
      <c r="L480" s="89" t="str">
        <f t="shared" si="148"/>
        <v/>
      </c>
      <c r="M480" s="89" t="str">
        <f t="shared" si="148"/>
        <v/>
      </c>
      <c r="N480" s="89" t="str">
        <f t="shared" si="139"/>
        <v/>
      </c>
      <c r="O480" s="89" t="str">
        <f t="shared" si="140"/>
        <v/>
      </c>
      <c r="P480" s="89" t="str">
        <f t="shared" si="148"/>
        <v/>
      </c>
      <c r="Q480" s="89" t="str">
        <f t="shared" si="148"/>
        <v/>
      </c>
      <c r="R480" s="89" t="str">
        <f t="shared" si="148"/>
        <v/>
      </c>
      <c r="S480" s="89">
        <f t="shared" si="141"/>
        <v>1</v>
      </c>
      <c r="T480" s="89" t="str">
        <f t="shared" si="142"/>
        <v/>
      </c>
      <c r="U480" s="89" t="str">
        <f t="shared" si="148"/>
        <v/>
      </c>
      <c r="V480" s="89" t="str">
        <f t="shared" si="148"/>
        <v/>
      </c>
      <c r="W480" s="89" t="str">
        <f t="shared" si="148"/>
        <v/>
      </c>
      <c r="X480" s="89" t="str">
        <f t="shared" si="147"/>
        <v/>
      </c>
      <c r="Y480" s="90" t="str">
        <f t="shared" si="147"/>
        <v/>
      </c>
      <c r="Z480" s="102" t="str">
        <f t="shared" si="137"/>
        <v/>
      </c>
      <c r="AB480" s="88" t="str">
        <f>IF(B480=1,B480*('Base de Dados 2013'!$AN565-'Base de Dados 2013'!$AH565),"")</f>
        <v/>
      </c>
      <c r="AC480" s="89" t="str">
        <f>IF(C480=1,C480*('Base de Dados 2013'!$AN565-'Base de Dados 2013'!$AH565),"")</f>
        <v/>
      </c>
      <c r="AD480" s="89" t="str">
        <f>IF(D480=1,D480*('Base de Dados 2013'!$AN565-'Base de Dados 2013'!$AH565),"")</f>
        <v/>
      </c>
      <c r="AE480" s="89" t="str">
        <f>IF(E480=1,E480*('Base de Dados 2013'!$AN565-'Base de Dados 2013'!$AH565),"")</f>
        <v/>
      </c>
      <c r="AF480" s="89" t="str">
        <f>IF(F480=1,F480*('Base de Dados 2013'!$AN565-'Base de Dados 2013'!$AH565),"")</f>
        <v/>
      </c>
      <c r="AG480" s="89" t="str">
        <f>IF(G480=1,G480*('Base de Dados 2013'!$AN565-'Base de Dados 2013'!$AH565),"")</f>
        <v/>
      </c>
      <c r="AH480" s="89" t="str">
        <f>IF(H480=1,H480*('Base de Dados 2013'!$AN565-'Base de Dados 2013'!$AH565),"")</f>
        <v/>
      </c>
      <c r="AI480" s="89" t="str">
        <f>IF(I480=1,I480*('Base de Dados 2013'!$AN565-'Base de Dados 2013'!$AH565),"")</f>
        <v/>
      </c>
      <c r="AJ480" s="89" t="str">
        <f>IF(J480=1,J480*('Base de Dados 2013'!$AN565-'Base de Dados 2013'!$AH565),"")</f>
        <v/>
      </c>
      <c r="AK480" s="89" t="str">
        <f>IF(K480=1,K480*('Base de Dados 2013'!$AN565-'Base de Dados 2013'!$AH565),"")</f>
        <v/>
      </c>
      <c r="AL480" s="89" t="str">
        <f>IF(L480=1,L480*('Base de Dados 2013'!$AN565-'Base de Dados 2013'!$AH565),"")</f>
        <v/>
      </c>
      <c r="AM480" s="89" t="str">
        <f>IF(M480=1,M480*('Base de Dados 2013'!$AN565-'Base de Dados 2013'!$AH565),"")</f>
        <v/>
      </c>
      <c r="AN480" s="89" t="str">
        <f>IF(N480=1,N480*('Base de Dados 2013'!$AN565-'Base de Dados 2013'!$AH565),"")</f>
        <v/>
      </c>
      <c r="AO480" s="89" t="str">
        <f>IF(O480=1,O480*('Base de Dados 2013'!$AN565-'Base de Dados 2013'!$AH565),"")</f>
        <v/>
      </c>
      <c r="AP480" s="89" t="str">
        <f>IF(P480=1,P480*('Base de Dados 2013'!$AN565-'Base de Dados 2013'!$AH565),"")</f>
        <v/>
      </c>
      <c r="AQ480" s="89" t="str">
        <f>IF(Q480=1,Q480*('Base de Dados 2013'!$AN565-'Base de Dados 2013'!$AH565),"")</f>
        <v/>
      </c>
      <c r="AR480" s="89" t="str">
        <f>IF(R480=1,R480*('Base de Dados 2013'!$AN565-'Base de Dados 2013'!$AH565),"")</f>
        <v/>
      </c>
      <c r="AS480" s="89">
        <f>IF(S480=1,S480*('Base de Dados 2013'!$AN565-'Base de Dados 2013'!$AH565),"")</f>
        <v>30</v>
      </c>
      <c r="AT480" s="89" t="str">
        <f>IF(T480=1,T480*('Base de Dados 2013'!$AN565-'Base de Dados 2013'!$AH565),"")</f>
        <v/>
      </c>
      <c r="AU480" s="89" t="str">
        <f>IF(U480=1,U480*('Base de Dados 2013'!$AN565-'Base de Dados 2013'!$AH565),"")</f>
        <v/>
      </c>
      <c r="AV480" s="89" t="str">
        <f>IF(V480=1,V480*('Base de Dados 2013'!$AN565-'Base de Dados 2013'!$AH565),"")</f>
        <v/>
      </c>
      <c r="AW480" s="89" t="str">
        <f>IF(W480=1,W480*('Base de Dados 2013'!$AN565-'Base de Dados 2013'!$AH565),"")</f>
        <v/>
      </c>
      <c r="AX480" s="89" t="str">
        <f>IF(X480=1,X480*('Base de Dados 2013'!$AN565-'Base de Dados 2013'!$AH565),"")</f>
        <v/>
      </c>
      <c r="AY480" s="90" t="str">
        <f>IF(Y480=1,Y480*('Base de Dados 2013'!$AN565-'Base de Dados 2013'!$AH565),"")</f>
        <v/>
      </c>
      <c r="AZ480" t="str">
        <f t="shared" si="134"/>
        <v/>
      </c>
      <c r="BA480" t="str">
        <f t="shared" si="131"/>
        <v/>
      </c>
    </row>
    <row r="481" spans="1:53" x14ac:dyDescent="0.55000000000000004">
      <c r="A481" s="75" t="str">
        <f>'Base de Dados 2013'!O566</f>
        <v>USB 572</v>
      </c>
      <c r="B481" s="88">
        <f t="shared" si="148"/>
        <v>1</v>
      </c>
      <c r="C481" s="89" t="str">
        <f t="shared" si="148"/>
        <v/>
      </c>
      <c r="D481" s="89" t="str">
        <f t="shared" si="148"/>
        <v/>
      </c>
      <c r="E481" s="89" t="str">
        <f t="shared" si="148"/>
        <v/>
      </c>
      <c r="F481" s="89" t="str">
        <f t="shared" si="148"/>
        <v/>
      </c>
      <c r="G481" s="89" t="str">
        <f t="shared" si="148"/>
        <v/>
      </c>
      <c r="H481" s="89" t="str">
        <f t="shared" si="138"/>
        <v/>
      </c>
      <c r="I481" s="89" t="str">
        <f t="shared" si="138"/>
        <v/>
      </c>
      <c r="J481" s="89" t="str">
        <f t="shared" si="138"/>
        <v/>
      </c>
      <c r="K481" s="89" t="str">
        <f t="shared" si="148"/>
        <v/>
      </c>
      <c r="L481" s="89" t="str">
        <f t="shared" si="148"/>
        <v/>
      </c>
      <c r="M481" s="89" t="str">
        <f t="shared" si="148"/>
        <v/>
      </c>
      <c r="N481" s="89" t="str">
        <f t="shared" si="139"/>
        <v/>
      </c>
      <c r="O481" s="89" t="str">
        <f t="shared" si="140"/>
        <v/>
      </c>
      <c r="P481" s="89" t="str">
        <f t="shared" si="148"/>
        <v/>
      </c>
      <c r="Q481" s="89" t="str">
        <f t="shared" si="148"/>
        <v/>
      </c>
      <c r="R481" s="89" t="str">
        <f t="shared" si="148"/>
        <v/>
      </c>
      <c r="S481" s="89" t="str">
        <f t="shared" si="141"/>
        <v/>
      </c>
      <c r="T481" s="89" t="str">
        <f t="shared" si="142"/>
        <v/>
      </c>
      <c r="U481" s="89" t="str">
        <f t="shared" si="148"/>
        <v/>
      </c>
      <c r="V481" s="89" t="str">
        <f t="shared" si="148"/>
        <v/>
      </c>
      <c r="W481" s="89" t="str">
        <f t="shared" si="148"/>
        <v/>
      </c>
      <c r="X481" s="89" t="str">
        <f t="shared" si="147"/>
        <v/>
      </c>
      <c r="Y481" s="90" t="str">
        <f t="shared" si="147"/>
        <v/>
      </c>
      <c r="Z481" s="102" t="str">
        <f t="shared" si="137"/>
        <v/>
      </c>
      <c r="AB481" s="88">
        <f>IF(B481=1,B481*('Base de Dados 2013'!$AN566-'Base de Dados 2013'!$AH566),"")</f>
        <v>74</v>
      </c>
      <c r="AC481" s="89" t="str">
        <f>IF(C481=1,C481*('Base de Dados 2013'!$AN566-'Base de Dados 2013'!$AH566),"")</f>
        <v/>
      </c>
      <c r="AD481" s="89" t="str">
        <f>IF(D481=1,D481*('Base de Dados 2013'!$AN566-'Base de Dados 2013'!$AH566),"")</f>
        <v/>
      </c>
      <c r="AE481" s="89" t="str">
        <f>IF(E481=1,E481*('Base de Dados 2013'!$AN566-'Base de Dados 2013'!$AH566),"")</f>
        <v/>
      </c>
      <c r="AF481" s="89" t="str">
        <f>IF(F481=1,F481*('Base de Dados 2013'!$AN566-'Base de Dados 2013'!$AH566),"")</f>
        <v/>
      </c>
      <c r="AG481" s="89" t="str">
        <f>IF(G481=1,G481*('Base de Dados 2013'!$AN566-'Base de Dados 2013'!$AH566),"")</f>
        <v/>
      </c>
      <c r="AH481" s="89" t="str">
        <f>IF(H481=1,H481*('Base de Dados 2013'!$AN566-'Base de Dados 2013'!$AH566),"")</f>
        <v/>
      </c>
      <c r="AI481" s="89" t="str">
        <f>IF(I481=1,I481*('Base de Dados 2013'!$AN566-'Base de Dados 2013'!$AH566),"")</f>
        <v/>
      </c>
      <c r="AJ481" s="89" t="str">
        <f>IF(J481=1,J481*('Base de Dados 2013'!$AN566-'Base de Dados 2013'!$AH566),"")</f>
        <v/>
      </c>
      <c r="AK481" s="89" t="str">
        <f>IF(K481=1,K481*('Base de Dados 2013'!$AN566-'Base de Dados 2013'!$AH566),"")</f>
        <v/>
      </c>
      <c r="AL481" s="89" t="str">
        <f>IF(L481=1,L481*('Base de Dados 2013'!$AN566-'Base de Dados 2013'!$AH566),"")</f>
        <v/>
      </c>
      <c r="AM481" s="89" t="str">
        <f>IF(M481=1,M481*('Base de Dados 2013'!$AN566-'Base de Dados 2013'!$AH566),"")</f>
        <v/>
      </c>
      <c r="AN481" s="89" t="str">
        <f>IF(N481=1,N481*('Base de Dados 2013'!$AN566-'Base de Dados 2013'!$AH566),"")</f>
        <v/>
      </c>
      <c r="AO481" s="89" t="str">
        <f>IF(O481=1,O481*('Base de Dados 2013'!$AN566-'Base de Dados 2013'!$AH566),"")</f>
        <v/>
      </c>
      <c r="AP481" s="89" t="str">
        <f>IF(P481=1,P481*('Base de Dados 2013'!$AN566-'Base de Dados 2013'!$AH566),"")</f>
        <v/>
      </c>
      <c r="AQ481" s="89" t="str">
        <f>IF(Q481=1,Q481*('Base de Dados 2013'!$AN566-'Base de Dados 2013'!$AH566),"")</f>
        <v/>
      </c>
      <c r="AR481" s="89" t="str">
        <f>IF(R481=1,R481*('Base de Dados 2013'!$AN566-'Base de Dados 2013'!$AH566),"")</f>
        <v/>
      </c>
      <c r="AS481" s="89" t="str">
        <f>IF(S481=1,S481*('Base de Dados 2013'!$AN566-'Base de Dados 2013'!$AH566),"")</f>
        <v/>
      </c>
      <c r="AT481" s="89" t="str">
        <f>IF(T481=1,T481*('Base de Dados 2013'!$AN566-'Base de Dados 2013'!$AH566),"")</f>
        <v/>
      </c>
      <c r="AU481" s="89" t="str">
        <f>IF(U481=1,U481*('Base de Dados 2013'!$AN566-'Base de Dados 2013'!$AH566),"")</f>
        <v/>
      </c>
      <c r="AV481" s="89" t="str">
        <f>IF(V481=1,V481*('Base de Dados 2013'!$AN566-'Base de Dados 2013'!$AH566),"")</f>
        <v/>
      </c>
      <c r="AW481" s="89" t="str">
        <f>IF(W481=1,W481*('Base de Dados 2013'!$AN566-'Base de Dados 2013'!$AH566),"")</f>
        <v/>
      </c>
      <c r="AX481" s="89" t="str">
        <f>IF(X481=1,X481*('Base de Dados 2013'!$AN566-'Base de Dados 2013'!$AH566),"")</f>
        <v/>
      </c>
      <c r="AY481" s="90" t="str">
        <f>IF(Y481=1,Y481*('Base de Dados 2013'!$AN566-'Base de Dados 2013'!$AH566),"")</f>
        <v/>
      </c>
      <c r="AZ481" t="str">
        <f t="shared" si="134"/>
        <v/>
      </c>
      <c r="BA481" t="str">
        <f t="shared" si="131"/>
        <v/>
      </c>
    </row>
    <row r="482" spans="1:53" x14ac:dyDescent="0.55000000000000004">
      <c r="A482" s="75" t="str">
        <f>'Base de Dados 2013'!O567</f>
        <v>USB 570</v>
      </c>
      <c r="B482" s="88" t="str">
        <f t="shared" si="148"/>
        <v/>
      </c>
      <c r="C482" s="89">
        <f t="shared" si="148"/>
        <v>1</v>
      </c>
      <c r="D482" s="89" t="str">
        <f t="shared" si="148"/>
        <v/>
      </c>
      <c r="E482" s="89" t="str">
        <f t="shared" si="148"/>
        <v/>
      </c>
      <c r="F482" s="89" t="str">
        <f t="shared" si="148"/>
        <v/>
      </c>
      <c r="G482" s="89" t="str">
        <f t="shared" si="148"/>
        <v/>
      </c>
      <c r="H482" s="89" t="str">
        <f t="shared" si="138"/>
        <v/>
      </c>
      <c r="I482" s="89" t="str">
        <f t="shared" si="138"/>
        <v/>
      </c>
      <c r="J482" s="89" t="str">
        <f t="shared" si="138"/>
        <v/>
      </c>
      <c r="K482" s="89" t="str">
        <f t="shared" si="148"/>
        <v/>
      </c>
      <c r="L482" s="89" t="str">
        <f t="shared" si="148"/>
        <v/>
      </c>
      <c r="M482" s="89" t="str">
        <f t="shared" si="148"/>
        <v/>
      </c>
      <c r="N482" s="89" t="str">
        <f t="shared" si="139"/>
        <v/>
      </c>
      <c r="O482" s="89" t="str">
        <f t="shared" si="140"/>
        <v/>
      </c>
      <c r="P482" s="89" t="str">
        <f t="shared" si="148"/>
        <v/>
      </c>
      <c r="Q482" s="89" t="str">
        <f t="shared" si="148"/>
        <v/>
      </c>
      <c r="R482" s="89" t="str">
        <f t="shared" si="148"/>
        <v/>
      </c>
      <c r="S482" s="89" t="str">
        <f t="shared" si="141"/>
        <v/>
      </c>
      <c r="T482" s="89" t="str">
        <f t="shared" si="142"/>
        <v/>
      </c>
      <c r="U482" s="89" t="str">
        <f t="shared" si="148"/>
        <v/>
      </c>
      <c r="V482" s="89" t="str">
        <f t="shared" si="148"/>
        <v/>
      </c>
      <c r="W482" s="89" t="str">
        <f t="shared" si="148"/>
        <v/>
      </c>
      <c r="X482" s="89" t="str">
        <f t="shared" si="147"/>
        <v/>
      </c>
      <c r="Y482" s="90" t="str">
        <f t="shared" si="147"/>
        <v/>
      </c>
      <c r="Z482" s="102" t="str">
        <f t="shared" si="137"/>
        <v/>
      </c>
      <c r="AB482" s="88" t="str">
        <f>IF(B482=1,B482*('Base de Dados 2013'!$AN567-'Base de Dados 2013'!$AH567),"")</f>
        <v/>
      </c>
      <c r="AC482" s="89">
        <f>IF(C482=1,C482*('Base de Dados 2013'!$AN567-'Base de Dados 2013'!$AH567),"")</f>
        <v>50</v>
      </c>
      <c r="AD482" s="89" t="str">
        <f>IF(D482=1,D482*('Base de Dados 2013'!$AN567-'Base de Dados 2013'!$AH567),"")</f>
        <v/>
      </c>
      <c r="AE482" s="89" t="str">
        <f>IF(E482=1,E482*('Base de Dados 2013'!$AN567-'Base de Dados 2013'!$AH567),"")</f>
        <v/>
      </c>
      <c r="AF482" s="89" t="str">
        <f>IF(F482=1,F482*('Base de Dados 2013'!$AN567-'Base de Dados 2013'!$AH567),"")</f>
        <v/>
      </c>
      <c r="AG482" s="89" t="str">
        <f>IF(G482=1,G482*('Base de Dados 2013'!$AN567-'Base de Dados 2013'!$AH567),"")</f>
        <v/>
      </c>
      <c r="AH482" s="89" t="str">
        <f>IF(H482=1,H482*('Base de Dados 2013'!$AN567-'Base de Dados 2013'!$AH567),"")</f>
        <v/>
      </c>
      <c r="AI482" s="89" t="str">
        <f>IF(I482=1,I482*('Base de Dados 2013'!$AN567-'Base de Dados 2013'!$AH567),"")</f>
        <v/>
      </c>
      <c r="AJ482" s="89" t="str">
        <f>IF(J482=1,J482*('Base de Dados 2013'!$AN567-'Base de Dados 2013'!$AH567),"")</f>
        <v/>
      </c>
      <c r="AK482" s="89" t="str">
        <f>IF(K482=1,K482*('Base de Dados 2013'!$AN567-'Base de Dados 2013'!$AH567),"")</f>
        <v/>
      </c>
      <c r="AL482" s="89" t="str">
        <f>IF(L482=1,L482*('Base de Dados 2013'!$AN567-'Base de Dados 2013'!$AH567),"")</f>
        <v/>
      </c>
      <c r="AM482" s="89" t="str">
        <f>IF(M482=1,M482*('Base de Dados 2013'!$AN567-'Base de Dados 2013'!$AH567),"")</f>
        <v/>
      </c>
      <c r="AN482" s="89" t="str">
        <f>IF(N482=1,N482*('Base de Dados 2013'!$AN567-'Base de Dados 2013'!$AH567),"")</f>
        <v/>
      </c>
      <c r="AO482" s="89" t="str">
        <f>IF(O482=1,O482*('Base de Dados 2013'!$AN567-'Base de Dados 2013'!$AH567),"")</f>
        <v/>
      </c>
      <c r="AP482" s="89" t="str">
        <f>IF(P482=1,P482*('Base de Dados 2013'!$AN567-'Base de Dados 2013'!$AH567),"")</f>
        <v/>
      </c>
      <c r="AQ482" s="89" t="str">
        <f>IF(Q482=1,Q482*('Base de Dados 2013'!$AN567-'Base de Dados 2013'!$AH567),"")</f>
        <v/>
      </c>
      <c r="AR482" s="89" t="str">
        <f>IF(R482=1,R482*('Base de Dados 2013'!$AN567-'Base de Dados 2013'!$AH567),"")</f>
        <v/>
      </c>
      <c r="AS482" s="89" t="str">
        <f>IF(S482=1,S482*('Base de Dados 2013'!$AN567-'Base de Dados 2013'!$AH567),"")</f>
        <v/>
      </c>
      <c r="AT482" s="89" t="str">
        <f>IF(T482=1,T482*('Base de Dados 2013'!$AN567-'Base de Dados 2013'!$AH567),"")</f>
        <v/>
      </c>
      <c r="AU482" s="89" t="str">
        <f>IF(U482=1,U482*('Base de Dados 2013'!$AN567-'Base de Dados 2013'!$AH567),"")</f>
        <v/>
      </c>
      <c r="AV482" s="89" t="str">
        <f>IF(V482=1,V482*('Base de Dados 2013'!$AN567-'Base de Dados 2013'!$AH567),"")</f>
        <v/>
      </c>
      <c r="AW482" s="89" t="str">
        <f>IF(W482=1,W482*('Base de Dados 2013'!$AN567-'Base de Dados 2013'!$AH567),"")</f>
        <v/>
      </c>
      <c r="AX482" s="89" t="str">
        <f>IF(X482=1,X482*('Base de Dados 2013'!$AN567-'Base de Dados 2013'!$AH567),"")</f>
        <v/>
      </c>
      <c r="AY482" s="90" t="str">
        <f>IF(Y482=1,Y482*('Base de Dados 2013'!$AN567-'Base de Dados 2013'!$AH567),"")</f>
        <v/>
      </c>
      <c r="AZ482" t="str">
        <f t="shared" si="134"/>
        <v/>
      </c>
      <c r="BA482" t="str">
        <f t="shared" ref="BA482:BA543" si="149">IF(SUM(AB482:AY482)&gt;200,"AQUI!","")</f>
        <v/>
      </c>
    </row>
    <row r="483" spans="1:53" x14ac:dyDescent="0.55000000000000004">
      <c r="A483" s="75" t="str">
        <f>'Base de Dados 2013'!O568</f>
        <v>USB 296</v>
      </c>
      <c r="B483" s="88" t="str">
        <f t="shared" si="148"/>
        <v/>
      </c>
      <c r="C483" s="89" t="str">
        <f t="shared" si="148"/>
        <v/>
      </c>
      <c r="D483" s="89" t="str">
        <f t="shared" si="148"/>
        <v/>
      </c>
      <c r="E483" s="89" t="str">
        <f t="shared" si="148"/>
        <v/>
      </c>
      <c r="F483" s="89" t="str">
        <f t="shared" si="148"/>
        <v/>
      </c>
      <c r="G483" s="89">
        <f t="shared" si="148"/>
        <v>1</v>
      </c>
      <c r="H483" s="89" t="str">
        <f t="shared" si="138"/>
        <v/>
      </c>
      <c r="I483" s="89" t="str">
        <f t="shared" si="138"/>
        <v/>
      </c>
      <c r="J483" s="89" t="str">
        <f t="shared" si="138"/>
        <v/>
      </c>
      <c r="K483" s="89" t="str">
        <f t="shared" si="148"/>
        <v/>
      </c>
      <c r="L483" s="89" t="str">
        <f t="shared" si="148"/>
        <v/>
      </c>
      <c r="M483" s="89" t="str">
        <f t="shared" si="148"/>
        <v/>
      </c>
      <c r="N483" s="89" t="str">
        <f t="shared" si="139"/>
        <v/>
      </c>
      <c r="O483" s="89" t="str">
        <f t="shared" si="140"/>
        <v/>
      </c>
      <c r="P483" s="89" t="str">
        <f t="shared" si="148"/>
        <v/>
      </c>
      <c r="Q483" s="89" t="str">
        <f t="shared" si="148"/>
        <v/>
      </c>
      <c r="R483" s="89" t="str">
        <f t="shared" si="148"/>
        <v/>
      </c>
      <c r="S483" s="89" t="str">
        <f t="shared" si="141"/>
        <v/>
      </c>
      <c r="T483" s="89" t="str">
        <f t="shared" si="142"/>
        <v/>
      </c>
      <c r="U483" s="89" t="str">
        <f t="shared" si="148"/>
        <v/>
      </c>
      <c r="V483" s="89" t="str">
        <f t="shared" si="148"/>
        <v/>
      </c>
      <c r="W483" s="89" t="str">
        <f t="shared" si="148"/>
        <v/>
      </c>
      <c r="X483" s="89" t="str">
        <f t="shared" si="147"/>
        <v/>
      </c>
      <c r="Y483" s="90" t="str">
        <f t="shared" si="147"/>
        <v/>
      </c>
      <c r="Z483" s="102" t="str">
        <f t="shared" si="137"/>
        <v/>
      </c>
      <c r="AB483" s="88" t="str">
        <f>IF(B483=1,B483*('Base de Dados 2013'!$AN568-'Base de Dados 2013'!$AH568),"")</f>
        <v/>
      </c>
      <c r="AC483" s="89" t="str">
        <f>IF(C483=1,C483*('Base de Dados 2013'!$AN568-'Base de Dados 2013'!$AH568),"")</f>
        <v/>
      </c>
      <c r="AD483" s="89" t="str">
        <f>IF(D483=1,D483*('Base de Dados 2013'!$AN568-'Base de Dados 2013'!$AH568),"")</f>
        <v/>
      </c>
      <c r="AE483" s="89" t="str">
        <f>IF(E483=1,E483*('Base de Dados 2013'!$AN568-'Base de Dados 2013'!$AH568),"")</f>
        <v/>
      </c>
      <c r="AF483" s="89" t="str">
        <f>IF(F483=1,F483*('Base de Dados 2013'!$AN568-'Base de Dados 2013'!$AH568),"")</f>
        <v/>
      </c>
      <c r="AG483" s="89">
        <f>IF(G483=1,G483*('Base de Dados 2013'!$AN568-'Base de Dados 2013'!$AH568),"")</f>
        <v>54</v>
      </c>
      <c r="AH483" s="89" t="str">
        <f>IF(H483=1,H483*('Base de Dados 2013'!$AN568-'Base de Dados 2013'!$AH568),"")</f>
        <v/>
      </c>
      <c r="AI483" s="89" t="str">
        <f>IF(I483=1,I483*('Base de Dados 2013'!$AN568-'Base de Dados 2013'!$AH568),"")</f>
        <v/>
      </c>
      <c r="AJ483" s="89" t="str">
        <f>IF(J483=1,J483*('Base de Dados 2013'!$AN568-'Base de Dados 2013'!$AH568),"")</f>
        <v/>
      </c>
      <c r="AK483" s="89" t="str">
        <f>IF(K483=1,K483*('Base de Dados 2013'!$AN568-'Base de Dados 2013'!$AH568),"")</f>
        <v/>
      </c>
      <c r="AL483" s="89" t="str">
        <f>IF(L483=1,L483*('Base de Dados 2013'!$AN568-'Base de Dados 2013'!$AH568),"")</f>
        <v/>
      </c>
      <c r="AM483" s="89" t="str">
        <f>IF(M483=1,M483*('Base de Dados 2013'!$AN568-'Base de Dados 2013'!$AH568),"")</f>
        <v/>
      </c>
      <c r="AN483" s="89" t="str">
        <f>IF(N483=1,N483*('Base de Dados 2013'!$AN568-'Base de Dados 2013'!$AH568),"")</f>
        <v/>
      </c>
      <c r="AO483" s="89" t="str">
        <f>IF(O483=1,O483*('Base de Dados 2013'!$AN568-'Base de Dados 2013'!$AH568),"")</f>
        <v/>
      </c>
      <c r="AP483" s="89" t="str">
        <f>IF(P483=1,P483*('Base de Dados 2013'!$AN568-'Base de Dados 2013'!$AH568),"")</f>
        <v/>
      </c>
      <c r="AQ483" s="89" t="str">
        <f>IF(Q483=1,Q483*('Base de Dados 2013'!$AN568-'Base de Dados 2013'!$AH568),"")</f>
        <v/>
      </c>
      <c r="AR483" s="89" t="str">
        <f>IF(R483=1,R483*('Base de Dados 2013'!$AN568-'Base de Dados 2013'!$AH568),"")</f>
        <v/>
      </c>
      <c r="AS483" s="89" t="str">
        <f>IF(S483=1,S483*('Base de Dados 2013'!$AN568-'Base de Dados 2013'!$AH568),"")</f>
        <v/>
      </c>
      <c r="AT483" s="89" t="str">
        <f>IF(T483=1,T483*('Base de Dados 2013'!$AN568-'Base de Dados 2013'!$AH568),"")</f>
        <v/>
      </c>
      <c r="AU483" s="89" t="str">
        <f>IF(U483=1,U483*('Base de Dados 2013'!$AN568-'Base de Dados 2013'!$AH568),"")</f>
        <v/>
      </c>
      <c r="AV483" s="89" t="str">
        <f>IF(V483=1,V483*('Base de Dados 2013'!$AN568-'Base de Dados 2013'!$AH568),"")</f>
        <v/>
      </c>
      <c r="AW483" s="89" t="str">
        <f>IF(W483=1,W483*('Base de Dados 2013'!$AN568-'Base de Dados 2013'!$AH568),"")</f>
        <v/>
      </c>
      <c r="AX483" s="89" t="str">
        <f>IF(X483=1,X483*('Base de Dados 2013'!$AN568-'Base de Dados 2013'!$AH568),"")</f>
        <v/>
      </c>
      <c r="AY483" s="90" t="str">
        <f>IF(Y483=1,Y483*('Base de Dados 2013'!$AN568-'Base de Dados 2013'!$AH568),"")</f>
        <v/>
      </c>
      <c r="AZ483" t="str">
        <f t="shared" si="134"/>
        <v/>
      </c>
      <c r="BA483" t="str">
        <f t="shared" si="149"/>
        <v/>
      </c>
    </row>
    <row r="484" spans="1:53" x14ac:dyDescent="0.55000000000000004">
      <c r="A484" s="75" t="str">
        <f>'Base de Dados 2013'!O569</f>
        <v>USB 557</v>
      </c>
      <c r="B484" s="88" t="str">
        <f t="shared" si="148"/>
        <v/>
      </c>
      <c r="C484" s="89" t="str">
        <f t="shared" si="148"/>
        <v/>
      </c>
      <c r="D484" s="89" t="str">
        <f t="shared" si="148"/>
        <v/>
      </c>
      <c r="E484" s="89" t="str">
        <f t="shared" si="148"/>
        <v/>
      </c>
      <c r="F484" s="89">
        <f t="shared" si="148"/>
        <v>1</v>
      </c>
      <c r="G484" s="89" t="str">
        <f t="shared" si="148"/>
        <v/>
      </c>
      <c r="H484" s="89" t="str">
        <f t="shared" si="138"/>
        <v/>
      </c>
      <c r="I484" s="89" t="str">
        <f t="shared" si="138"/>
        <v/>
      </c>
      <c r="J484" s="89" t="str">
        <f t="shared" si="138"/>
        <v/>
      </c>
      <c r="K484" s="89" t="str">
        <f t="shared" si="148"/>
        <v/>
      </c>
      <c r="L484" s="89" t="str">
        <f t="shared" si="148"/>
        <v/>
      </c>
      <c r="M484" s="89" t="str">
        <f t="shared" si="148"/>
        <v/>
      </c>
      <c r="N484" s="89" t="str">
        <f t="shared" si="139"/>
        <v/>
      </c>
      <c r="O484" s="89" t="str">
        <f t="shared" si="140"/>
        <v/>
      </c>
      <c r="P484" s="89" t="str">
        <f t="shared" si="148"/>
        <v/>
      </c>
      <c r="Q484" s="89" t="str">
        <f t="shared" si="148"/>
        <v/>
      </c>
      <c r="R484" s="89" t="str">
        <f t="shared" si="148"/>
        <v/>
      </c>
      <c r="S484" s="89" t="str">
        <f t="shared" si="141"/>
        <v/>
      </c>
      <c r="T484" s="89" t="str">
        <f t="shared" si="142"/>
        <v/>
      </c>
      <c r="U484" s="89" t="str">
        <f t="shared" si="148"/>
        <v/>
      </c>
      <c r="V484" s="89" t="str">
        <f t="shared" si="148"/>
        <v/>
      </c>
      <c r="W484" s="89" t="str">
        <f t="shared" si="148"/>
        <v/>
      </c>
      <c r="X484" s="89" t="str">
        <f t="shared" si="147"/>
        <v/>
      </c>
      <c r="Y484" s="90" t="str">
        <f t="shared" si="147"/>
        <v/>
      </c>
      <c r="Z484" s="102" t="str">
        <f t="shared" si="137"/>
        <v/>
      </c>
      <c r="AB484" s="88" t="str">
        <f>IF(B484=1,B484*('Base de Dados 2013'!$AN569-'Base de Dados 2013'!$AH569),"")</f>
        <v/>
      </c>
      <c r="AC484" s="89" t="str">
        <f>IF(C484=1,C484*('Base de Dados 2013'!$AN569-'Base de Dados 2013'!$AH569),"")</f>
        <v/>
      </c>
      <c r="AD484" s="89" t="str">
        <f>IF(D484=1,D484*('Base de Dados 2013'!$AN569-'Base de Dados 2013'!$AH569),"")</f>
        <v/>
      </c>
      <c r="AE484" s="89" t="str">
        <f>IF(E484=1,E484*('Base de Dados 2013'!$AN569-'Base de Dados 2013'!$AH569),"")</f>
        <v/>
      </c>
      <c r="AF484" s="89">
        <f>IF(F484=1,F484*('Base de Dados 2013'!$AN569-'Base de Dados 2013'!$AH569),"")</f>
        <v>53</v>
      </c>
      <c r="AG484" s="89" t="str">
        <f>IF(G484=1,G484*('Base de Dados 2013'!$AN569-'Base de Dados 2013'!$AH569),"")</f>
        <v/>
      </c>
      <c r="AH484" s="89" t="str">
        <f>IF(H484=1,H484*('Base de Dados 2013'!$AN569-'Base de Dados 2013'!$AH569),"")</f>
        <v/>
      </c>
      <c r="AI484" s="89" t="str">
        <f>IF(I484=1,I484*('Base de Dados 2013'!$AN569-'Base de Dados 2013'!$AH569),"")</f>
        <v/>
      </c>
      <c r="AJ484" s="89" t="str">
        <f>IF(J484=1,J484*('Base de Dados 2013'!$AN569-'Base de Dados 2013'!$AH569),"")</f>
        <v/>
      </c>
      <c r="AK484" s="89" t="str">
        <f>IF(K484=1,K484*('Base de Dados 2013'!$AN569-'Base de Dados 2013'!$AH569),"")</f>
        <v/>
      </c>
      <c r="AL484" s="89" t="str">
        <f>IF(L484=1,L484*('Base de Dados 2013'!$AN569-'Base de Dados 2013'!$AH569),"")</f>
        <v/>
      </c>
      <c r="AM484" s="89" t="str">
        <f>IF(M484=1,M484*('Base de Dados 2013'!$AN569-'Base de Dados 2013'!$AH569),"")</f>
        <v/>
      </c>
      <c r="AN484" s="89" t="str">
        <f>IF(N484=1,N484*('Base de Dados 2013'!$AN569-'Base de Dados 2013'!$AH569),"")</f>
        <v/>
      </c>
      <c r="AO484" s="89" t="str">
        <f>IF(O484=1,O484*('Base de Dados 2013'!$AN569-'Base de Dados 2013'!$AH569),"")</f>
        <v/>
      </c>
      <c r="AP484" s="89" t="str">
        <f>IF(P484=1,P484*('Base de Dados 2013'!$AN569-'Base de Dados 2013'!$AH569),"")</f>
        <v/>
      </c>
      <c r="AQ484" s="89" t="str">
        <f>IF(Q484=1,Q484*('Base de Dados 2013'!$AN569-'Base de Dados 2013'!$AH569),"")</f>
        <v/>
      </c>
      <c r="AR484" s="89" t="str">
        <f>IF(R484=1,R484*('Base de Dados 2013'!$AN569-'Base de Dados 2013'!$AH569),"")</f>
        <v/>
      </c>
      <c r="AS484" s="89" t="str">
        <f>IF(S484=1,S484*('Base de Dados 2013'!$AN569-'Base de Dados 2013'!$AH569),"")</f>
        <v/>
      </c>
      <c r="AT484" s="89" t="str">
        <f>IF(T484=1,T484*('Base de Dados 2013'!$AN569-'Base de Dados 2013'!$AH569),"")</f>
        <v/>
      </c>
      <c r="AU484" s="89" t="str">
        <f>IF(U484=1,U484*('Base de Dados 2013'!$AN569-'Base de Dados 2013'!$AH569),"")</f>
        <v/>
      </c>
      <c r="AV484" s="89" t="str">
        <f>IF(V484=1,V484*('Base de Dados 2013'!$AN569-'Base de Dados 2013'!$AH569),"")</f>
        <v/>
      </c>
      <c r="AW484" s="89" t="str">
        <f>IF(W484=1,W484*('Base de Dados 2013'!$AN569-'Base de Dados 2013'!$AH569),"")</f>
        <v/>
      </c>
      <c r="AX484" s="89" t="str">
        <f>IF(X484=1,X484*('Base de Dados 2013'!$AN569-'Base de Dados 2013'!$AH569),"")</f>
        <v/>
      </c>
      <c r="AY484" s="90" t="str">
        <f>IF(Y484=1,Y484*('Base de Dados 2013'!$AN569-'Base de Dados 2013'!$AH569),"")</f>
        <v/>
      </c>
      <c r="AZ484" t="str">
        <f t="shared" si="134"/>
        <v/>
      </c>
      <c r="BA484" t="str">
        <f t="shared" si="149"/>
        <v/>
      </c>
    </row>
    <row r="485" spans="1:53" x14ac:dyDescent="0.55000000000000004">
      <c r="A485" s="75" t="str">
        <f>'Base de Dados 2013'!O570</f>
        <v>USA 555</v>
      </c>
      <c r="B485" s="88" t="str">
        <f t="shared" si="148"/>
        <v/>
      </c>
      <c r="C485" s="89" t="str">
        <f t="shared" si="148"/>
        <v/>
      </c>
      <c r="D485" s="89" t="str">
        <f t="shared" si="148"/>
        <v/>
      </c>
      <c r="E485" s="89" t="str">
        <f t="shared" si="148"/>
        <v/>
      </c>
      <c r="F485" s="89" t="str">
        <f t="shared" si="148"/>
        <v/>
      </c>
      <c r="G485" s="89" t="str">
        <f t="shared" si="148"/>
        <v/>
      </c>
      <c r="H485" s="89" t="str">
        <f t="shared" si="138"/>
        <v/>
      </c>
      <c r="I485" s="89" t="str">
        <f t="shared" si="138"/>
        <v/>
      </c>
      <c r="J485" s="89" t="str">
        <f t="shared" si="138"/>
        <v/>
      </c>
      <c r="K485" s="89" t="str">
        <f t="shared" si="148"/>
        <v/>
      </c>
      <c r="L485" s="89" t="str">
        <f t="shared" si="148"/>
        <v/>
      </c>
      <c r="M485" s="89">
        <f t="shared" si="148"/>
        <v>1</v>
      </c>
      <c r="N485" s="89" t="str">
        <f t="shared" si="139"/>
        <v/>
      </c>
      <c r="O485" s="89" t="str">
        <f t="shared" si="140"/>
        <v/>
      </c>
      <c r="P485" s="89" t="str">
        <f t="shared" si="148"/>
        <v/>
      </c>
      <c r="Q485" s="89" t="str">
        <f t="shared" si="148"/>
        <v/>
      </c>
      <c r="R485" s="89" t="str">
        <f t="shared" si="148"/>
        <v/>
      </c>
      <c r="S485" s="89" t="str">
        <f t="shared" si="141"/>
        <v/>
      </c>
      <c r="T485" s="89" t="str">
        <f t="shared" si="142"/>
        <v/>
      </c>
      <c r="U485" s="89" t="str">
        <f t="shared" si="148"/>
        <v/>
      </c>
      <c r="V485" s="89" t="str">
        <f t="shared" si="148"/>
        <v/>
      </c>
      <c r="W485" s="89" t="str">
        <f t="shared" si="148"/>
        <v/>
      </c>
      <c r="X485" s="89" t="str">
        <f t="shared" si="147"/>
        <v/>
      </c>
      <c r="Y485" s="90" t="str">
        <f t="shared" si="147"/>
        <v/>
      </c>
      <c r="Z485" s="102" t="str">
        <f t="shared" si="137"/>
        <v/>
      </c>
      <c r="AB485" s="88" t="str">
        <f>IF(B485=1,B485*('Base de Dados 2013'!$AN570-'Base de Dados 2013'!$AH570),"")</f>
        <v/>
      </c>
      <c r="AC485" s="89" t="str">
        <f>IF(C485=1,C485*('Base de Dados 2013'!$AN570-'Base de Dados 2013'!$AH570),"")</f>
        <v/>
      </c>
      <c r="AD485" s="89" t="str">
        <f>IF(D485=1,D485*('Base de Dados 2013'!$AN570-'Base de Dados 2013'!$AH570),"")</f>
        <v/>
      </c>
      <c r="AE485" s="89" t="str">
        <f>IF(E485=1,E485*('Base de Dados 2013'!$AN570-'Base de Dados 2013'!$AH570),"")</f>
        <v/>
      </c>
      <c r="AF485" s="89" t="str">
        <f>IF(F485=1,F485*('Base de Dados 2013'!$AN570-'Base de Dados 2013'!$AH570),"")</f>
        <v/>
      </c>
      <c r="AG485" s="89" t="str">
        <f>IF(G485=1,G485*('Base de Dados 2013'!$AN570-'Base de Dados 2013'!$AH570),"")</f>
        <v/>
      </c>
      <c r="AH485" s="89" t="str">
        <f>IF(H485=1,H485*('Base de Dados 2013'!$AN570-'Base de Dados 2013'!$AH570),"")</f>
        <v/>
      </c>
      <c r="AI485" s="89" t="str">
        <f>IF(I485=1,I485*('Base de Dados 2013'!$AN570-'Base de Dados 2013'!$AH570),"")</f>
        <v/>
      </c>
      <c r="AJ485" s="89" t="str">
        <f>IF(J485=1,J485*('Base de Dados 2013'!$AN570-'Base de Dados 2013'!$AH570),"")</f>
        <v/>
      </c>
      <c r="AK485" s="89" t="str">
        <f>IF(K485=1,K485*('Base de Dados 2013'!$AN570-'Base de Dados 2013'!$AH570),"")</f>
        <v/>
      </c>
      <c r="AL485" s="89" t="str">
        <f>IF(L485=1,L485*('Base de Dados 2013'!$AN570-'Base de Dados 2013'!$AH570),"")</f>
        <v/>
      </c>
      <c r="AM485" s="89">
        <f>IF(M485=1,M485*('Base de Dados 2013'!$AN570-'Base de Dados 2013'!$AH570),"")</f>
        <v>74</v>
      </c>
      <c r="AN485" s="89" t="str">
        <f>IF(N485=1,N485*('Base de Dados 2013'!$AN570-'Base de Dados 2013'!$AH570),"")</f>
        <v/>
      </c>
      <c r="AO485" s="89" t="str">
        <f>IF(O485=1,O485*('Base de Dados 2013'!$AN570-'Base de Dados 2013'!$AH570),"")</f>
        <v/>
      </c>
      <c r="AP485" s="89" t="str">
        <f>IF(P485=1,P485*('Base de Dados 2013'!$AN570-'Base de Dados 2013'!$AH570),"")</f>
        <v/>
      </c>
      <c r="AQ485" s="89" t="str">
        <f>IF(Q485=1,Q485*('Base de Dados 2013'!$AN570-'Base de Dados 2013'!$AH570),"")</f>
        <v/>
      </c>
      <c r="AR485" s="89" t="str">
        <f>IF(R485=1,R485*('Base de Dados 2013'!$AN570-'Base de Dados 2013'!$AH570),"")</f>
        <v/>
      </c>
      <c r="AS485" s="89" t="str">
        <f>IF(S485=1,S485*('Base de Dados 2013'!$AN570-'Base de Dados 2013'!$AH570),"")</f>
        <v/>
      </c>
      <c r="AT485" s="89" t="str">
        <f>IF(T485=1,T485*('Base de Dados 2013'!$AN570-'Base de Dados 2013'!$AH570),"")</f>
        <v/>
      </c>
      <c r="AU485" s="89" t="str">
        <f>IF(U485=1,U485*('Base de Dados 2013'!$AN570-'Base de Dados 2013'!$AH570),"")</f>
        <v/>
      </c>
      <c r="AV485" s="89" t="str">
        <f>IF(V485=1,V485*('Base de Dados 2013'!$AN570-'Base de Dados 2013'!$AH570),"")</f>
        <v/>
      </c>
      <c r="AW485" s="89" t="str">
        <f>IF(W485=1,W485*('Base de Dados 2013'!$AN570-'Base de Dados 2013'!$AH570),"")</f>
        <v/>
      </c>
      <c r="AX485" s="89" t="str">
        <f>IF(X485=1,X485*('Base de Dados 2013'!$AN570-'Base de Dados 2013'!$AH570),"")</f>
        <v/>
      </c>
      <c r="AY485" s="90" t="str">
        <f>IF(Y485=1,Y485*('Base de Dados 2013'!$AN570-'Base de Dados 2013'!$AH570),"")</f>
        <v/>
      </c>
      <c r="AZ485" t="str">
        <f t="shared" si="134"/>
        <v/>
      </c>
      <c r="BA485" t="str">
        <f t="shared" si="149"/>
        <v/>
      </c>
    </row>
    <row r="486" spans="1:53" x14ac:dyDescent="0.55000000000000004">
      <c r="A486" s="75" t="str">
        <f>'Base de Dados 2013'!O571</f>
        <v>LP 206</v>
      </c>
      <c r="B486" s="88" t="str">
        <f t="shared" si="148"/>
        <v/>
      </c>
      <c r="C486" s="89" t="str">
        <f t="shared" si="148"/>
        <v/>
      </c>
      <c r="D486" s="89" t="str">
        <f t="shared" si="148"/>
        <v/>
      </c>
      <c r="E486" s="89" t="str">
        <f t="shared" si="148"/>
        <v/>
      </c>
      <c r="F486" s="89" t="str">
        <f t="shared" si="148"/>
        <v/>
      </c>
      <c r="G486" s="89" t="str">
        <f t="shared" si="148"/>
        <v/>
      </c>
      <c r="H486" s="89" t="str">
        <f t="shared" si="138"/>
        <v/>
      </c>
      <c r="I486" s="89" t="str">
        <f t="shared" si="138"/>
        <v/>
      </c>
      <c r="J486" s="89" t="str">
        <f t="shared" si="138"/>
        <v/>
      </c>
      <c r="K486" s="89" t="str">
        <f t="shared" si="148"/>
        <v/>
      </c>
      <c r="L486" s="89" t="str">
        <f t="shared" si="148"/>
        <v/>
      </c>
      <c r="M486" s="89" t="str">
        <f t="shared" si="148"/>
        <v/>
      </c>
      <c r="N486" s="89" t="str">
        <f t="shared" si="139"/>
        <v/>
      </c>
      <c r="O486" s="89" t="str">
        <f t="shared" si="140"/>
        <v/>
      </c>
      <c r="P486" s="89" t="str">
        <f t="shared" si="148"/>
        <v/>
      </c>
      <c r="Q486" s="89" t="str">
        <f t="shared" si="148"/>
        <v/>
      </c>
      <c r="R486" s="89" t="str">
        <f t="shared" si="148"/>
        <v/>
      </c>
      <c r="S486" s="89" t="str">
        <f t="shared" si="141"/>
        <v/>
      </c>
      <c r="T486" s="89" t="str">
        <f t="shared" si="142"/>
        <v/>
      </c>
      <c r="U486" s="89" t="str">
        <f t="shared" si="148"/>
        <v/>
      </c>
      <c r="V486" s="89">
        <f t="shared" si="148"/>
        <v>1</v>
      </c>
      <c r="W486" s="89" t="str">
        <f t="shared" si="148"/>
        <v/>
      </c>
      <c r="X486" s="89" t="str">
        <f t="shared" si="147"/>
        <v/>
      </c>
      <c r="Y486" s="90" t="str">
        <f t="shared" si="147"/>
        <v/>
      </c>
      <c r="Z486" s="102" t="str">
        <f t="shared" si="137"/>
        <v/>
      </c>
      <c r="AB486" s="88" t="str">
        <f>IF(B486=1,B486*('Base de Dados 2013'!$AN571-'Base de Dados 2013'!$AH571),"")</f>
        <v/>
      </c>
      <c r="AC486" s="89" t="str">
        <f>IF(C486=1,C486*('Base de Dados 2013'!$AN571-'Base de Dados 2013'!$AH571),"")</f>
        <v/>
      </c>
      <c r="AD486" s="89" t="str">
        <f>IF(D486=1,D486*('Base de Dados 2013'!$AN571-'Base de Dados 2013'!$AH571),"")</f>
        <v/>
      </c>
      <c r="AE486" s="89" t="str">
        <f>IF(E486=1,E486*('Base de Dados 2013'!$AN571-'Base de Dados 2013'!$AH571),"")</f>
        <v/>
      </c>
      <c r="AF486" s="89" t="str">
        <f>IF(F486=1,F486*('Base de Dados 2013'!$AN571-'Base de Dados 2013'!$AH571),"")</f>
        <v/>
      </c>
      <c r="AG486" s="89" t="str">
        <f>IF(G486=1,G486*('Base de Dados 2013'!$AN571-'Base de Dados 2013'!$AH571),"")</f>
        <v/>
      </c>
      <c r="AH486" s="89" t="str">
        <f>IF(H486=1,H486*('Base de Dados 2013'!$AN571-'Base de Dados 2013'!$AH571),"")</f>
        <v/>
      </c>
      <c r="AI486" s="89" t="str">
        <f>IF(I486=1,I486*('Base de Dados 2013'!$AN571-'Base de Dados 2013'!$AH571),"")</f>
        <v/>
      </c>
      <c r="AJ486" s="89" t="str">
        <f>IF(J486=1,J486*('Base de Dados 2013'!$AN571-'Base de Dados 2013'!$AH571),"")</f>
        <v/>
      </c>
      <c r="AK486" s="89" t="str">
        <f>IF(K486=1,K486*('Base de Dados 2013'!$AN571-'Base de Dados 2013'!$AH571),"")</f>
        <v/>
      </c>
      <c r="AL486" s="89" t="str">
        <f>IF(L486=1,L486*('Base de Dados 2013'!$AN571-'Base de Dados 2013'!$AH571),"")</f>
        <v/>
      </c>
      <c r="AM486" s="89" t="str">
        <f>IF(M486=1,M486*('Base de Dados 2013'!$AN571-'Base de Dados 2013'!$AH571),"")</f>
        <v/>
      </c>
      <c r="AN486" s="89" t="str">
        <f>IF(N486=1,N486*('Base de Dados 2013'!$AN571-'Base de Dados 2013'!$AH571),"")</f>
        <v/>
      </c>
      <c r="AO486" s="89" t="str">
        <f>IF(O486=1,O486*('Base de Dados 2013'!$AN571-'Base de Dados 2013'!$AH571),"")</f>
        <v/>
      </c>
      <c r="AP486" s="89" t="str">
        <f>IF(P486=1,P486*('Base de Dados 2013'!$AN571-'Base de Dados 2013'!$AH571),"")</f>
        <v/>
      </c>
      <c r="AQ486" s="89" t="str">
        <f>IF(Q486=1,Q486*('Base de Dados 2013'!$AN571-'Base de Dados 2013'!$AH571),"")</f>
        <v/>
      </c>
      <c r="AR486" s="89" t="str">
        <f>IF(R486=1,R486*('Base de Dados 2013'!$AN571-'Base de Dados 2013'!$AH571),"")</f>
        <v/>
      </c>
      <c r="AS486" s="89" t="str">
        <f>IF(S486=1,S486*('Base de Dados 2013'!$AN571-'Base de Dados 2013'!$AH571),"")</f>
        <v/>
      </c>
      <c r="AT486" s="89" t="str">
        <f>IF(T486=1,T486*('Base de Dados 2013'!$AN571-'Base de Dados 2013'!$AH571),"")</f>
        <v/>
      </c>
      <c r="AU486" s="89" t="str">
        <f>IF(U486=1,U486*('Base de Dados 2013'!$AN571-'Base de Dados 2013'!$AH571),"")</f>
        <v/>
      </c>
      <c r="AV486" s="89">
        <f>IF(V486=1,V486*('Base de Dados 2013'!$AN571-'Base de Dados 2013'!$AH571),"")</f>
        <v>35</v>
      </c>
      <c r="AW486" s="89" t="str">
        <f>IF(W486=1,W486*('Base de Dados 2013'!$AN571-'Base de Dados 2013'!$AH571),"")</f>
        <v/>
      </c>
      <c r="AX486" s="89" t="str">
        <f>IF(X486=1,X486*('Base de Dados 2013'!$AN571-'Base de Dados 2013'!$AH571),"")</f>
        <v/>
      </c>
      <c r="AY486" s="90" t="str">
        <f>IF(Y486=1,Y486*('Base de Dados 2013'!$AN571-'Base de Dados 2013'!$AH571),"")</f>
        <v/>
      </c>
      <c r="AZ486" t="str">
        <f t="shared" si="134"/>
        <v/>
      </c>
      <c r="BA486" t="str">
        <f t="shared" si="149"/>
        <v/>
      </c>
    </row>
    <row r="487" spans="1:53" x14ac:dyDescent="0.55000000000000004">
      <c r="A487" s="75" t="str">
        <f>'Base de Dados 2013'!O572</f>
        <v>USB 557</v>
      </c>
      <c r="B487" s="88" t="str">
        <f t="shared" si="148"/>
        <v/>
      </c>
      <c r="C487" s="89" t="str">
        <f t="shared" si="148"/>
        <v/>
      </c>
      <c r="D487" s="89" t="str">
        <f t="shared" si="148"/>
        <v/>
      </c>
      <c r="E487" s="89" t="str">
        <f t="shared" si="148"/>
        <v/>
      </c>
      <c r="F487" s="89">
        <f t="shared" si="148"/>
        <v>1</v>
      </c>
      <c r="G487" s="89" t="str">
        <f t="shared" si="148"/>
        <v/>
      </c>
      <c r="H487" s="89" t="str">
        <f t="shared" si="138"/>
        <v/>
      </c>
      <c r="I487" s="89" t="str">
        <f t="shared" si="138"/>
        <v/>
      </c>
      <c r="J487" s="89" t="str">
        <f t="shared" si="138"/>
        <v/>
      </c>
      <c r="K487" s="89" t="str">
        <f t="shared" si="148"/>
        <v/>
      </c>
      <c r="L487" s="89" t="str">
        <f t="shared" si="148"/>
        <v/>
      </c>
      <c r="M487" s="89" t="str">
        <f t="shared" si="148"/>
        <v/>
      </c>
      <c r="N487" s="89" t="str">
        <f t="shared" si="139"/>
        <v/>
      </c>
      <c r="O487" s="89" t="str">
        <f t="shared" si="140"/>
        <v/>
      </c>
      <c r="P487" s="89" t="str">
        <f t="shared" si="148"/>
        <v/>
      </c>
      <c r="Q487" s="89" t="str">
        <f t="shared" si="148"/>
        <v/>
      </c>
      <c r="R487" s="89" t="str">
        <f t="shared" si="148"/>
        <v/>
      </c>
      <c r="S487" s="89" t="str">
        <f t="shared" si="141"/>
        <v/>
      </c>
      <c r="T487" s="89" t="str">
        <f t="shared" si="142"/>
        <v/>
      </c>
      <c r="U487" s="89" t="str">
        <f t="shared" si="148"/>
        <v/>
      </c>
      <c r="V487" s="89" t="str">
        <f t="shared" si="148"/>
        <v/>
      </c>
      <c r="W487" s="89" t="str">
        <f t="shared" si="148"/>
        <v/>
      </c>
      <c r="X487" s="89" t="str">
        <f t="shared" si="147"/>
        <v/>
      </c>
      <c r="Y487" s="90" t="str">
        <f t="shared" si="147"/>
        <v/>
      </c>
      <c r="Z487" s="102" t="str">
        <f t="shared" si="137"/>
        <v/>
      </c>
      <c r="AB487" s="88" t="str">
        <f>IF(B487=1,B487*('Base de Dados 2013'!$AN572-'Base de Dados 2013'!$AH572),"")</f>
        <v/>
      </c>
      <c r="AC487" s="89" t="str">
        <f>IF(C487=1,C487*('Base de Dados 2013'!$AN572-'Base de Dados 2013'!$AH572),"")</f>
        <v/>
      </c>
      <c r="AD487" s="89" t="str">
        <f>IF(D487=1,D487*('Base de Dados 2013'!$AN572-'Base de Dados 2013'!$AH572),"")</f>
        <v/>
      </c>
      <c r="AE487" s="89" t="str">
        <f>IF(E487=1,E487*('Base de Dados 2013'!$AN572-'Base de Dados 2013'!$AH572),"")</f>
        <v/>
      </c>
      <c r="AF487" s="89">
        <f>IF(F487=1,F487*('Base de Dados 2013'!$AN572-'Base de Dados 2013'!$AH572),"")</f>
        <v>89</v>
      </c>
      <c r="AG487" s="89" t="str">
        <f>IF(G487=1,G487*('Base de Dados 2013'!$AN572-'Base de Dados 2013'!$AH572),"")</f>
        <v/>
      </c>
      <c r="AH487" s="89" t="str">
        <f>IF(H487=1,H487*('Base de Dados 2013'!$AN572-'Base de Dados 2013'!$AH572),"")</f>
        <v/>
      </c>
      <c r="AI487" s="89" t="str">
        <f>IF(I487=1,I487*('Base de Dados 2013'!$AN572-'Base de Dados 2013'!$AH572),"")</f>
        <v/>
      </c>
      <c r="AJ487" s="89" t="str">
        <f>IF(J487=1,J487*('Base de Dados 2013'!$AN572-'Base de Dados 2013'!$AH572),"")</f>
        <v/>
      </c>
      <c r="AK487" s="89" t="str">
        <f>IF(K487=1,K487*('Base de Dados 2013'!$AN572-'Base de Dados 2013'!$AH572),"")</f>
        <v/>
      </c>
      <c r="AL487" s="89" t="str">
        <f>IF(L487=1,L487*('Base de Dados 2013'!$AN572-'Base de Dados 2013'!$AH572),"")</f>
        <v/>
      </c>
      <c r="AM487" s="89" t="str">
        <f>IF(M487=1,M487*('Base de Dados 2013'!$AN572-'Base de Dados 2013'!$AH572),"")</f>
        <v/>
      </c>
      <c r="AN487" s="89" t="str">
        <f>IF(N487=1,N487*('Base de Dados 2013'!$AN572-'Base de Dados 2013'!$AH572),"")</f>
        <v/>
      </c>
      <c r="AO487" s="89" t="str">
        <f>IF(O487=1,O487*('Base de Dados 2013'!$AN572-'Base de Dados 2013'!$AH572),"")</f>
        <v/>
      </c>
      <c r="AP487" s="89" t="str">
        <f>IF(P487=1,P487*('Base de Dados 2013'!$AN572-'Base de Dados 2013'!$AH572),"")</f>
        <v/>
      </c>
      <c r="AQ487" s="89" t="str">
        <f>IF(Q487=1,Q487*('Base de Dados 2013'!$AN572-'Base de Dados 2013'!$AH572),"")</f>
        <v/>
      </c>
      <c r="AR487" s="89" t="str">
        <f>IF(R487=1,R487*('Base de Dados 2013'!$AN572-'Base de Dados 2013'!$AH572),"")</f>
        <v/>
      </c>
      <c r="AS487" s="89" t="str">
        <f>IF(S487=1,S487*('Base de Dados 2013'!$AN572-'Base de Dados 2013'!$AH572),"")</f>
        <v/>
      </c>
      <c r="AT487" s="89" t="str">
        <f>IF(T487=1,T487*('Base de Dados 2013'!$AN572-'Base de Dados 2013'!$AH572),"")</f>
        <v/>
      </c>
      <c r="AU487" s="89" t="str">
        <f>IF(U487=1,U487*('Base de Dados 2013'!$AN572-'Base de Dados 2013'!$AH572),"")</f>
        <v/>
      </c>
      <c r="AV487" s="89" t="str">
        <f>IF(V487=1,V487*('Base de Dados 2013'!$AN572-'Base de Dados 2013'!$AH572),"")</f>
        <v/>
      </c>
      <c r="AW487" s="89" t="str">
        <f>IF(W487=1,W487*('Base de Dados 2013'!$AN572-'Base de Dados 2013'!$AH572),"")</f>
        <v/>
      </c>
      <c r="AX487" s="89" t="str">
        <f>IF(X487=1,X487*('Base de Dados 2013'!$AN572-'Base de Dados 2013'!$AH572),"")</f>
        <v/>
      </c>
      <c r="AY487" s="90" t="str">
        <f>IF(Y487=1,Y487*('Base de Dados 2013'!$AN572-'Base de Dados 2013'!$AH572),"")</f>
        <v/>
      </c>
      <c r="AZ487" t="str">
        <f t="shared" si="134"/>
        <v/>
      </c>
      <c r="BA487" t="str">
        <f t="shared" si="149"/>
        <v/>
      </c>
    </row>
    <row r="488" spans="1:53" x14ac:dyDescent="0.55000000000000004">
      <c r="A488" s="75" t="str">
        <f>'Base de Dados 2013'!O573</f>
        <v>IG 778</v>
      </c>
      <c r="B488" s="88" t="str">
        <f t="shared" si="148"/>
        <v/>
      </c>
      <c r="C488" s="89" t="str">
        <f t="shared" si="148"/>
        <v/>
      </c>
      <c r="D488" s="89" t="str">
        <f t="shared" si="148"/>
        <v/>
      </c>
      <c r="E488" s="89" t="str">
        <f t="shared" si="148"/>
        <v/>
      </c>
      <c r="F488" s="89" t="str">
        <f t="shared" si="148"/>
        <v/>
      </c>
      <c r="G488" s="89" t="str">
        <f t="shared" si="148"/>
        <v/>
      </c>
      <c r="H488" s="89" t="str">
        <f t="shared" si="138"/>
        <v/>
      </c>
      <c r="I488" s="89" t="str">
        <f t="shared" si="138"/>
        <v/>
      </c>
      <c r="J488" s="89" t="str">
        <f t="shared" si="138"/>
        <v/>
      </c>
      <c r="K488" s="89" t="str">
        <f t="shared" si="148"/>
        <v/>
      </c>
      <c r="L488" s="89" t="str">
        <f t="shared" si="148"/>
        <v/>
      </c>
      <c r="M488" s="89" t="str">
        <f t="shared" si="148"/>
        <v/>
      </c>
      <c r="N488" s="89" t="str">
        <f t="shared" si="139"/>
        <v/>
      </c>
      <c r="O488" s="89" t="str">
        <f t="shared" si="140"/>
        <v/>
      </c>
      <c r="P488" s="89" t="str">
        <f t="shared" si="148"/>
        <v/>
      </c>
      <c r="Q488" s="89" t="str">
        <f t="shared" si="148"/>
        <v/>
      </c>
      <c r="R488" s="89" t="str">
        <f t="shared" si="148"/>
        <v/>
      </c>
      <c r="S488" s="89">
        <f t="shared" si="141"/>
        <v>1</v>
      </c>
      <c r="T488" s="89" t="str">
        <f t="shared" si="142"/>
        <v/>
      </c>
      <c r="U488" s="89" t="str">
        <f t="shared" si="148"/>
        <v/>
      </c>
      <c r="V488" s="89" t="str">
        <f t="shared" si="148"/>
        <v/>
      </c>
      <c r="W488" s="89" t="str">
        <f t="shared" si="148"/>
        <v/>
      </c>
      <c r="X488" s="89" t="str">
        <f t="shared" si="147"/>
        <v/>
      </c>
      <c r="Y488" s="90" t="str">
        <f t="shared" si="147"/>
        <v/>
      </c>
      <c r="Z488" s="102" t="str">
        <f t="shared" si="137"/>
        <v/>
      </c>
      <c r="AB488" s="88" t="str">
        <f>IF(B488=1,B488*('Base de Dados 2013'!$AN573-'Base de Dados 2013'!$AH573),"")</f>
        <v/>
      </c>
      <c r="AC488" s="89" t="str">
        <f>IF(C488=1,C488*('Base de Dados 2013'!$AN573-'Base de Dados 2013'!$AH573),"")</f>
        <v/>
      </c>
      <c r="AD488" s="89" t="str">
        <f>IF(D488=1,D488*('Base de Dados 2013'!$AN573-'Base de Dados 2013'!$AH573),"")</f>
        <v/>
      </c>
      <c r="AE488" s="89" t="str">
        <f>IF(E488=1,E488*('Base de Dados 2013'!$AN573-'Base de Dados 2013'!$AH573),"")</f>
        <v/>
      </c>
      <c r="AF488" s="89" t="str">
        <f>IF(F488=1,F488*('Base de Dados 2013'!$AN573-'Base de Dados 2013'!$AH573),"")</f>
        <v/>
      </c>
      <c r="AG488" s="89" t="str">
        <f>IF(G488=1,G488*('Base de Dados 2013'!$AN573-'Base de Dados 2013'!$AH573),"")</f>
        <v/>
      </c>
      <c r="AH488" s="89" t="str">
        <f>IF(H488=1,H488*('Base de Dados 2013'!$AN573-'Base de Dados 2013'!$AH573),"")</f>
        <v/>
      </c>
      <c r="AI488" s="89" t="str">
        <f>IF(I488=1,I488*('Base de Dados 2013'!$AN573-'Base de Dados 2013'!$AH573),"")</f>
        <v/>
      </c>
      <c r="AJ488" s="89" t="str">
        <f>IF(J488=1,J488*('Base de Dados 2013'!$AN573-'Base de Dados 2013'!$AH573),"")</f>
        <v/>
      </c>
      <c r="AK488" s="89" t="str">
        <f>IF(K488=1,K488*('Base de Dados 2013'!$AN573-'Base de Dados 2013'!$AH573),"")</f>
        <v/>
      </c>
      <c r="AL488" s="89" t="str">
        <f>IF(L488=1,L488*('Base de Dados 2013'!$AN573-'Base de Dados 2013'!$AH573),"")</f>
        <v/>
      </c>
      <c r="AM488" s="89" t="str">
        <f>IF(M488=1,M488*('Base de Dados 2013'!$AN573-'Base de Dados 2013'!$AH573),"")</f>
        <v/>
      </c>
      <c r="AN488" s="89" t="str">
        <f>IF(N488=1,N488*('Base de Dados 2013'!$AN573-'Base de Dados 2013'!$AH573),"")</f>
        <v/>
      </c>
      <c r="AO488" s="89" t="str">
        <f>IF(O488=1,O488*('Base de Dados 2013'!$AN573-'Base de Dados 2013'!$AH573),"")</f>
        <v/>
      </c>
      <c r="AP488" s="89" t="str">
        <f>IF(P488=1,P488*('Base de Dados 2013'!$AN573-'Base de Dados 2013'!$AH573),"")</f>
        <v/>
      </c>
      <c r="AQ488" s="89" t="str">
        <f>IF(Q488=1,Q488*('Base de Dados 2013'!$AN573-'Base de Dados 2013'!$AH573),"")</f>
        <v/>
      </c>
      <c r="AR488" s="89" t="str">
        <f>IF(R488=1,R488*('Base de Dados 2013'!$AN573-'Base de Dados 2013'!$AH573),"")</f>
        <v/>
      </c>
      <c r="AS488" s="89">
        <f>IF(S488=1,S488*('Base de Dados 2013'!$AN573-'Base de Dados 2013'!$AH573),"")</f>
        <v>35</v>
      </c>
      <c r="AT488" s="89" t="str">
        <f>IF(T488=1,T488*('Base de Dados 2013'!$AN573-'Base de Dados 2013'!$AH573),"")</f>
        <v/>
      </c>
      <c r="AU488" s="89" t="str">
        <f>IF(U488=1,U488*('Base de Dados 2013'!$AN573-'Base de Dados 2013'!$AH573),"")</f>
        <v/>
      </c>
      <c r="AV488" s="89" t="str">
        <f>IF(V488=1,V488*('Base de Dados 2013'!$AN573-'Base de Dados 2013'!$AH573),"")</f>
        <v/>
      </c>
      <c r="AW488" s="89" t="str">
        <f>IF(W488=1,W488*('Base de Dados 2013'!$AN573-'Base de Dados 2013'!$AH573),"")</f>
        <v/>
      </c>
      <c r="AX488" s="89" t="str">
        <f>IF(X488=1,X488*('Base de Dados 2013'!$AN573-'Base de Dados 2013'!$AH573),"")</f>
        <v/>
      </c>
      <c r="AY488" s="90" t="str">
        <f>IF(Y488=1,Y488*('Base de Dados 2013'!$AN573-'Base de Dados 2013'!$AH573),"")</f>
        <v/>
      </c>
      <c r="AZ488" t="str">
        <f t="shared" ref="AZ488:AZ549" si="150">IF(SUM(AB488:AY488)&lt;=0,"AQUI!","")</f>
        <v/>
      </c>
      <c r="BA488" t="str">
        <f t="shared" si="149"/>
        <v/>
      </c>
    </row>
    <row r="489" spans="1:53" x14ac:dyDescent="0.55000000000000004">
      <c r="A489" s="75" t="str">
        <f>'Base de Dados 2013'!O574</f>
        <v>USB 296</v>
      </c>
      <c r="B489" s="88" t="str">
        <f t="shared" si="148"/>
        <v/>
      </c>
      <c r="C489" s="89" t="str">
        <f t="shared" si="148"/>
        <v/>
      </c>
      <c r="D489" s="89" t="str">
        <f t="shared" si="148"/>
        <v/>
      </c>
      <c r="E489" s="89" t="str">
        <f t="shared" si="148"/>
        <v/>
      </c>
      <c r="F489" s="89" t="str">
        <f t="shared" si="148"/>
        <v/>
      </c>
      <c r="G489" s="89">
        <f t="shared" si="148"/>
        <v>1</v>
      </c>
      <c r="H489" s="89" t="str">
        <f t="shared" si="138"/>
        <v/>
      </c>
      <c r="I489" s="89" t="str">
        <f t="shared" si="138"/>
        <v/>
      </c>
      <c r="J489" s="89" t="str">
        <f t="shared" si="138"/>
        <v/>
      </c>
      <c r="K489" s="89" t="str">
        <f t="shared" si="148"/>
        <v/>
      </c>
      <c r="L489" s="89" t="str">
        <f t="shared" si="148"/>
        <v/>
      </c>
      <c r="M489" s="89" t="str">
        <f t="shared" si="148"/>
        <v/>
      </c>
      <c r="N489" s="89" t="str">
        <f t="shared" si="139"/>
        <v/>
      </c>
      <c r="O489" s="89" t="str">
        <f t="shared" si="140"/>
        <v/>
      </c>
      <c r="P489" s="89" t="str">
        <f t="shared" si="148"/>
        <v/>
      </c>
      <c r="Q489" s="89" t="str">
        <f t="shared" si="148"/>
        <v/>
      </c>
      <c r="R489" s="89" t="str">
        <f t="shared" si="148"/>
        <v/>
      </c>
      <c r="S489" s="89" t="str">
        <f t="shared" si="141"/>
        <v/>
      </c>
      <c r="T489" s="89" t="str">
        <f t="shared" si="142"/>
        <v/>
      </c>
      <c r="U489" s="89" t="str">
        <f t="shared" si="148"/>
        <v/>
      </c>
      <c r="V489" s="89" t="str">
        <f t="shared" si="148"/>
        <v/>
      </c>
      <c r="W489" s="89" t="str">
        <f t="shared" si="148"/>
        <v/>
      </c>
      <c r="X489" s="89" t="str">
        <f t="shared" si="147"/>
        <v/>
      </c>
      <c r="Y489" s="90" t="str">
        <f t="shared" si="147"/>
        <v/>
      </c>
      <c r="Z489" s="102" t="str">
        <f t="shared" si="137"/>
        <v/>
      </c>
      <c r="AB489" s="88" t="str">
        <f>IF(B489=1,B489*('Base de Dados 2013'!$AN574-'Base de Dados 2013'!$AH574),"")</f>
        <v/>
      </c>
      <c r="AC489" s="89" t="str">
        <f>IF(C489=1,C489*('Base de Dados 2013'!$AN574-'Base de Dados 2013'!$AH574),"")</f>
        <v/>
      </c>
      <c r="AD489" s="89" t="str">
        <f>IF(D489=1,D489*('Base de Dados 2013'!$AN574-'Base de Dados 2013'!$AH574),"")</f>
        <v/>
      </c>
      <c r="AE489" s="89" t="str">
        <f>IF(E489=1,E489*('Base de Dados 2013'!$AN574-'Base de Dados 2013'!$AH574),"")</f>
        <v/>
      </c>
      <c r="AF489" s="89" t="str">
        <f>IF(F489=1,F489*('Base de Dados 2013'!$AN574-'Base de Dados 2013'!$AH574),"")</f>
        <v/>
      </c>
      <c r="AG489" s="89">
        <f>IF(G489=1,G489*('Base de Dados 2013'!$AN574-'Base de Dados 2013'!$AH574),"")</f>
        <v>52</v>
      </c>
      <c r="AH489" s="89" t="str">
        <f>IF(H489=1,H489*('Base de Dados 2013'!$AN574-'Base de Dados 2013'!$AH574),"")</f>
        <v/>
      </c>
      <c r="AI489" s="89" t="str">
        <f>IF(I489=1,I489*('Base de Dados 2013'!$AN574-'Base de Dados 2013'!$AH574),"")</f>
        <v/>
      </c>
      <c r="AJ489" s="89" t="str">
        <f>IF(J489=1,J489*('Base de Dados 2013'!$AN574-'Base de Dados 2013'!$AH574),"")</f>
        <v/>
      </c>
      <c r="AK489" s="89" t="str">
        <f>IF(K489=1,K489*('Base de Dados 2013'!$AN574-'Base de Dados 2013'!$AH574),"")</f>
        <v/>
      </c>
      <c r="AL489" s="89" t="str">
        <f>IF(L489=1,L489*('Base de Dados 2013'!$AN574-'Base de Dados 2013'!$AH574),"")</f>
        <v/>
      </c>
      <c r="AM489" s="89" t="str">
        <f>IF(M489=1,M489*('Base de Dados 2013'!$AN574-'Base de Dados 2013'!$AH574),"")</f>
        <v/>
      </c>
      <c r="AN489" s="89" t="str">
        <f>IF(N489=1,N489*('Base de Dados 2013'!$AN574-'Base de Dados 2013'!$AH574),"")</f>
        <v/>
      </c>
      <c r="AO489" s="89" t="str">
        <f>IF(O489=1,O489*('Base de Dados 2013'!$AN574-'Base de Dados 2013'!$AH574),"")</f>
        <v/>
      </c>
      <c r="AP489" s="89" t="str">
        <f>IF(P489=1,P489*('Base de Dados 2013'!$AN574-'Base de Dados 2013'!$AH574),"")</f>
        <v/>
      </c>
      <c r="AQ489" s="89" t="str">
        <f>IF(Q489=1,Q489*('Base de Dados 2013'!$AN574-'Base de Dados 2013'!$AH574),"")</f>
        <v/>
      </c>
      <c r="AR489" s="89" t="str">
        <f>IF(R489=1,R489*('Base de Dados 2013'!$AN574-'Base de Dados 2013'!$AH574),"")</f>
        <v/>
      </c>
      <c r="AS489" s="89" t="str">
        <f>IF(S489=1,S489*('Base de Dados 2013'!$AN574-'Base de Dados 2013'!$AH574),"")</f>
        <v/>
      </c>
      <c r="AT489" s="89" t="str">
        <f>IF(T489=1,T489*('Base de Dados 2013'!$AN574-'Base de Dados 2013'!$AH574),"")</f>
        <v/>
      </c>
      <c r="AU489" s="89" t="str">
        <f>IF(U489=1,U489*('Base de Dados 2013'!$AN574-'Base de Dados 2013'!$AH574),"")</f>
        <v/>
      </c>
      <c r="AV489" s="89" t="str">
        <f>IF(V489=1,V489*('Base de Dados 2013'!$AN574-'Base de Dados 2013'!$AH574),"")</f>
        <v/>
      </c>
      <c r="AW489" s="89" t="str">
        <f>IF(W489=1,W489*('Base de Dados 2013'!$AN574-'Base de Dados 2013'!$AH574),"")</f>
        <v/>
      </c>
      <c r="AX489" s="89" t="str">
        <f>IF(X489=1,X489*('Base de Dados 2013'!$AN574-'Base de Dados 2013'!$AH574),"")</f>
        <v/>
      </c>
      <c r="AY489" s="90" t="str">
        <f>IF(Y489=1,Y489*('Base de Dados 2013'!$AN574-'Base de Dados 2013'!$AH574),"")</f>
        <v/>
      </c>
      <c r="AZ489" t="str">
        <f t="shared" si="150"/>
        <v/>
      </c>
      <c r="BA489" t="str">
        <f t="shared" si="149"/>
        <v/>
      </c>
    </row>
    <row r="490" spans="1:53" x14ac:dyDescent="0.55000000000000004">
      <c r="A490" s="75" t="str">
        <f>'Base de Dados 2013'!O575</f>
        <v>USB 572</v>
      </c>
      <c r="B490" s="88">
        <f t="shared" si="148"/>
        <v>1</v>
      </c>
      <c r="C490" s="89" t="str">
        <f t="shared" si="148"/>
        <v/>
      </c>
      <c r="D490" s="89" t="str">
        <f t="shared" si="148"/>
        <v/>
      </c>
      <c r="E490" s="89" t="str">
        <f t="shared" si="148"/>
        <v/>
      </c>
      <c r="F490" s="89" t="str">
        <f t="shared" si="148"/>
        <v/>
      </c>
      <c r="G490" s="89" t="str">
        <f t="shared" si="148"/>
        <v/>
      </c>
      <c r="H490" s="89" t="str">
        <f t="shared" si="138"/>
        <v/>
      </c>
      <c r="I490" s="89" t="str">
        <f t="shared" si="138"/>
        <v/>
      </c>
      <c r="J490" s="89" t="str">
        <f t="shared" si="138"/>
        <v/>
      </c>
      <c r="K490" s="89" t="str">
        <f t="shared" si="148"/>
        <v/>
      </c>
      <c r="L490" s="89" t="str">
        <f t="shared" si="148"/>
        <v/>
      </c>
      <c r="M490" s="89" t="str">
        <f t="shared" si="148"/>
        <v/>
      </c>
      <c r="N490" s="89" t="str">
        <f t="shared" si="139"/>
        <v/>
      </c>
      <c r="O490" s="89" t="str">
        <f t="shared" si="140"/>
        <v/>
      </c>
      <c r="P490" s="89" t="str">
        <f t="shared" si="148"/>
        <v/>
      </c>
      <c r="Q490" s="89" t="str">
        <f t="shared" si="148"/>
        <v/>
      </c>
      <c r="R490" s="89" t="str">
        <f t="shared" si="148"/>
        <v/>
      </c>
      <c r="S490" s="89" t="str">
        <f t="shared" si="141"/>
        <v/>
      </c>
      <c r="T490" s="89" t="str">
        <f t="shared" si="142"/>
        <v/>
      </c>
      <c r="U490" s="89" t="str">
        <f t="shared" si="148"/>
        <v/>
      </c>
      <c r="V490" s="89" t="str">
        <f t="shared" si="148"/>
        <v/>
      </c>
      <c r="W490" s="89" t="str">
        <f t="shared" si="148"/>
        <v/>
      </c>
      <c r="X490" s="89" t="str">
        <f t="shared" si="147"/>
        <v/>
      </c>
      <c r="Y490" s="90" t="str">
        <f t="shared" si="147"/>
        <v/>
      </c>
      <c r="Z490" s="102" t="str">
        <f t="shared" si="137"/>
        <v/>
      </c>
      <c r="AB490" s="88">
        <f>IF(B490=1,B490*('Base de Dados 2013'!$AN575-'Base de Dados 2013'!$AH575),"")</f>
        <v>54</v>
      </c>
      <c r="AC490" s="89" t="str">
        <f>IF(C490=1,C490*('Base de Dados 2013'!$AN575-'Base de Dados 2013'!$AH575),"")</f>
        <v/>
      </c>
      <c r="AD490" s="89" t="str">
        <f>IF(D490=1,D490*('Base de Dados 2013'!$AN575-'Base de Dados 2013'!$AH575),"")</f>
        <v/>
      </c>
      <c r="AE490" s="89" t="str">
        <f>IF(E490=1,E490*('Base de Dados 2013'!$AN575-'Base de Dados 2013'!$AH575),"")</f>
        <v/>
      </c>
      <c r="AF490" s="89" t="str">
        <f>IF(F490=1,F490*('Base de Dados 2013'!$AN575-'Base de Dados 2013'!$AH575),"")</f>
        <v/>
      </c>
      <c r="AG490" s="89" t="str">
        <f>IF(G490=1,G490*('Base de Dados 2013'!$AN575-'Base de Dados 2013'!$AH575),"")</f>
        <v/>
      </c>
      <c r="AH490" s="89" t="str">
        <f>IF(H490=1,H490*('Base de Dados 2013'!$AN575-'Base de Dados 2013'!$AH575),"")</f>
        <v/>
      </c>
      <c r="AI490" s="89" t="str">
        <f>IF(I490=1,I490*('Base de Dados 2013'!$AN575-'Base de Dados 2013'!$AH575),"")</f>
        <v/>
      </c>
      <c r="AJ490" s="89" t="str">
        <f>IF(J490=1,J490*('Base de Dados 2013'!$AN575-'Base de Dados 2013'!$AH575),"")</f>
        <v/>
      </c>
      <c r="AK490" s="89" t="str">
        <f>IF(K490=1,K490*('Base de Dados 2013'!$AN575-'Base de Dados 2013'!$AH575),"")</f>
        <v/>
      </c>
      <c r="AL490" s="89" t="str">
        <f>IF(L490=1,L490*('Base de Dados 2013'!$AN575-'Base de Dados 2013'!$AH575),"")</f>
        <v/>
      </c>
      <c r="AM490" s="89" t="str">
        <f>IF(M490=1,M490*('Base de Dados 2013'!$AN575-'Base de Dados 2013'!$AH575),"")</f>
        <v/>
      </c>
      <c r="AN490" s="89" t="str">
        <f>IF(N490=1,N490*('Base de Dados 2013'!$AN575-'Base de Dados 2013'!$AH575),"")</f>
        <v/>
      </c>
      <c r="AO490" s="89" t="str">
        <f>IF(O490=1,O490*('Base de Dados 2013'!$AN575-'Base de Dados 2013'!$AH575),"")</f>
        <v/>
      </c>
      <c r="AP490" s="89" t="str">
        <f>IF(P490=1,P490*('Base de Dados 2013'!$AN575-'Base de Dados 2013'!$AH575),"")</f>
        <v/>
      </c>
      <c r="AQ490" s="89" t="str">
        <f>IF(Q490=1,Q490*('Base de Dados 2013'!$AN575-'Base de Dados 2013'!$AH575),"")</f>
        <v/>
      </c>
      <c r="AR490" s="89" t="str">
        <f>IF(R490=1,R490*('Base de Dados 2013'!$AN575-'Base de Dados 2013'!$AH575),"")</f>
        <v/>
      </c>
      <c r="AS490" s="89" t="str">
        <f>IF(S490=1,S490*('Base de Dados 2013'!$AN575-'Base de Dados 2013'!$AH575),"")</f>
        <v/>
      </c>
      <c r="AT490" s="89" t="str">
        <f>IF(T490=1,T490*('Base de Dados 2013'!$AN575-'Base de Dados 2013'!$AH575),"")</f>
        <v/>
      </c>
      <c r="AU490" s="89" t="str">
        <f>IF(U490=1,U490*('Base de Dados 2013'!$AN575-'Base de Dados 2013'!$AH575),"")</f>
        <v/>
      </c>
      <c r="AV490" s="89" t="str">
        <f>IF(V490=1,V490*('Base de Dados 2013'!$AN575-'Base de Dados 2013'!$AH575),"")</f>
        <v/>
      </c>
      <c r="AW490" s="89" t="str">
        <f>IF(W490=1,W490*('Base de Dados 2013'!$AN575-'Base de Dados 2013'!$AH575),"")</f>
        <v/>
      </c>
      <c r="AX490" s="89" t="str">
        <f>IF(X490=1,X490*('Base de Dados 2013'!$AN575-'Base de Dados 2013'!$AH575),"")</f>
        <v/>
      </c>
      <c r="AY490" s="90" t="str">
        <f>IF(Y490=1,Y490*('Base de Dados 2013'!$AN575-'Base de Dados 2013'!$AH575),"")</f>
        <v/>
      </c>
      <c r="AZ490" t="str">
        <f t="shared" si="150"/>
        <v/>
      </c>
      <c r="BA490" t="str">
        <f t="shared" si="149"/>
        <v/>
      </c>
    </row>
    <row r="491" spans="1:53" x14ac:dyDescent="0.55000000000000004">
      <c r="A491" s="75" t="str">
        <f>'Base de Dados 2013'!O576</f>
        <v>USB 150</v>
      </c>
      <c r="B491" s="88" t="str">
        <f t="shared" si="148"/>
        <v/>
      </c>
      <c r="C491" s="89" t="str">
        <f t="shared" si="148"/>
        <v/>
      </c>
      <c r="D491" s="89" t="str">
        <f t="shared" si="148"/>
        <v/>
      </c>
      <c r="E491" s="89" t="str">
        <f t="shared" si="148"/>
        <v/>
      </c>
      <c r="F491" s="89" t="str">
        <f t="shared" si="148"/>
        <v/>
      </c>
      <c r="G491" s="89" t="str">
        <f t="shared" si="148"/>
        <v/>
      </c>
      <c r="H491" s="89" t="str">
        <f t="shared" si="138"/>
        <v/>
      </c>
      <c r="I491" s="89" t="str">
        <f t="shared" si="138"/>
        <v/>
      </c>
      <c r="J491" s="89" t="str">
        <f t="shared" si="138"/>
        <v/>
      </c>
      <c r="K491" s="89" t="str">
        <f t="shared" si="148"/>
        <v/>
      </c>
      <c r="L491" s="89" t="str">
        <f t="shared" si="148"/>
        <v/>
      </c>
      <c r="M491" s="89" t="str">
        <f t="shared" si="148"/>
        <v/>
      </c>
      <c r="N491" s="89" t="str">
        <f t="shared" si="139"/>
        <v/>
      </c>
      <c r="O491" s="89" t="str">
        <f t="shared" si="140"/>
        <v/>
      </c>
      <c r="P491" s="89">
        <f t="shared" si="148"/>
        <v>1</v>
      </c>
      <c r="Q491" s="89" t="str">
        <f t="shared" si="148"/>
        <v/>
      </c>
      <c r="R491" s="89" t="str">
        <f t="shared" si="148"/>
        <v/>
      </c>
      <c r="S491" s="89" t="str">
        <f t="shared" si="141"/>
        <v/>
      </c>
      <c r="T491" s="89" t="str">
        <f t="shared" si="142"/>
        <v/>
      </c>
      <c r="U491" s="89" t="str">
        <f t="shared" si="148"/>
        <v/>
      </c>
      <c r="V491" s="89" t="str">
        <f t="shared" si="148"/>
        <v/>
      </c>
      <c r="W491" s="89" t="str">
        <f t="shared" si="148"/>
        <v/>
      </c>
      <c r="X491" s="89" t="str">
        <f t="shared" si="147"/>
        <v/>
      </c>
      <c r="Y491" s="90" t="str">
        <f t="shared" si="147"/>
        <v/>
      </c>
      <c r="Z491" s="102" t="str">
        <f t="shared" si="137"/>
        <v/>
      </c>
      <c r="AB491" s="88" t="str">
        <f>IF(B491=1,B491*('Base de Dados 2013'!$AN576-'Base de Dados 2013'!$AH576),"")</f>
        <v/>
      </c>
      <c r="AC491" s="89" t="str">
        <f>IF(C491=1,C491*('Base de Dados 2013'!$AN576-'Base de Dados 2013'!$AH576),"")</f>
        <v/>
      </c>
      <c r="AD491" s="89" t="str">
        <f>IF(D491=1,D491*('Base de Dados 2013'!$AN576-'Base de Dados 2013'!$AH576),"")</f>
        <v/>
      </c>
      <c r="AE491" s="89" t="str">
        <f>IF(E491=1,E491*('Base de Dados 2013'!$AN576-'Base de Dados 2013'!$AH576),"")</f>
        <v/>
      </c>
      <c r="AF491" s="89" t="str">
        <f>IF(F491=1,F491*('Base de Dados 2013'!$AN576-'Base de Dados 2013'!$AH576),"")</f>
        <v/>
      </c>
      <c r="AG491" s="89" t="str">
        <f>IF(G491=1,G491*('Base de Dados 2013'!$AN576-'Base de Dados 2013'!$AH576),"")</f>
        <v/>
      </c>
      <c r="AH491" s="89" t="str">
        <f>IF(H491=1,H491*('Base de Dados 2013'!$AN576-'Base de Dados 2013'!$AH576),"")</f>
        <v/>
      </c>
      <c r="AI491" s="89" t="str">
        <f>IF(I491=1,I491*('Base de Dados 2013'!$AN576-'Base de Dados 2013'!$AH576),"")</f>
        <v/>
      </c>
      <c r="AJ491" s="89" t="str">
        <f>IF(J491=1,J491*('Base de Dados 2013'!$AN576-'Base de Dados 2013'!$AH576),"")</f>
        <v/>
      </c>
      <c r="AK491" s="89" t="str">
        <f>IF(K491=1,K491*('Base de Dados 2013'!$AN576-'Base de Dados 2013'!$AH576),"")</f>
        <v/>
      </c>
      <c r="AL491" s="89" t="str">
        <f>IF(L491=1,L491*('Base de Dados 2013'!$AN576-'Base de Dados 2013'!$AH576),"")</f>
        <v/>
      </c>
      <c r="AM491" s="89" t="str">
        <f>IF(M491=1,M491*('Base de Dados 2013'!$AN576-'Base de Dados 2013'!$AH576),"")</f>
        <v/>
      </c>
      <c r="AN491" s="89" t="str">
        <f>IF(N491=1,N491*('Base de Dados 2013'!$AN576-'Base de Dados 2013'!$AH576),"")</f>
        <v/>
      </c>
      <c r="AO491" s="89" t="str">
        <f>IF(O491=1,O491*('Base de Dados 2013'!$AN576-'Base de Dados 2013'!$AH576),"")</f>
        <v/>
      </c>
      <c r="AP491" s="89">
        <f>IF(P491=1,P491*('Base de Dados 2013'!$AN576-'Base de Dados 2013'!$AH576),"")</f>
        <v>57</v>
      </c>
      <c r="AQ491" s="89" t="str">
        <f>IF(Q491=1,Q491*('Base de Dados 2013'!$AN576-'Base de Dados 2013'!$AH576),"")</f>
        <v/>
      </c>
      <c r="AR491" s="89" t="str">
        <f>IF(R491=1,R491*('Base de Dados 2013'!$AN576-'Base de Dados 2013'!$AH576),"")</f>
        <v/>
      </c>
      <c r="AS491" s="89" t="str">
        <f>IF(S491=1,S491*('Base de Dados 2013'!$AN576-'Base de Dados 2013'!$AH576),"")</f>
        <v/>
      </c>
      <c r="AT491" s="89" t="str">
        <f>IF(T491=1,T491*('Base de Dados 2013'!$AN576-'Base de Dados 2013'!$AH576),"")</f>
        <v/>
      </c>
      <c r="AU491" s="89" t="str">
        <f>IF(U491=1,U491*('Base de Dados 2013'!$AN576-'Base de Dados 2013'!$AH576),"")</f>
        <v/>
      </c>
      <c r="AV491" s="89" t="str">
        <f>IF(V491=1,V491*('Base de Dados 2013'!$AN576-'Base de Dados 2013'!$AH576),"")</f>
        <v/>
      </c>
      <c r="AW491" s="89" t="str">
        <f>IF(W491=1,W491*('Base de Dados 2013'!$AN576-'Base de Dados 2013'!$AH576),"")</f>
        <v/>
      </c>
      <c r="AX491" s="89" t="str">
        <f>IF(X491=1,X491*('Base de Dados 2013'!$AN576-'Base de Dados 2013'!$AH576),"")</f>
        <v/>
      </c>
      <c r="AY491" s="90" t="str">
        <f>IF(Y491=1,Y491*('Base de Dados 2013'!$AN576-'Base de Dados 2013'!$AH576),"")</f>
        <v/>
      </c>
      <c r="AZ491" t="str">
        <f t="shared" si="150"/>
        <v/>
      </c>
      <c r="BA491" t="str">
        <f t="shared" si="149"/>
        <v/>
      </c>
    </row>
    <row r="492" spans="1:53" x14ac:dyDescent="0.55000000000000004">
      <c r="A492" s="75" t="str">
        <f>'Base de Dados 2013'!O577</f>
        <v>PD 280</v>
      </c>
      <c r="B492" s="88" t="str">
        <f t="shared" si="148"/>
        <v/>
      </c>
      <c r="C492" s="89" t="str">
        <f t="shared" si="148"/>
        <v/>
      </c>
      <c r="D492" s="89" t="str">
        <f t="shared" si="148"/>
        <v/>
      </c>
      <c r="E492" s="89" t="str">
        <f t="shared" si="148"/>
        <v/>
      </c>
      <c r="F492" s="89" t="str">
        <f t="shared" si="148"/>
        <v/>
      </c>
      <c r="G492" s="89" t="str">
        <f t="shared" si="148"/>
        <v/>
      </c>
      <c r="H492" s="89" t="str">
        <f t="shared" si="138"/>
        <v/>
      </c>
      <c r="I492" s="89" t="str">
        <f t="shared" si="138"/>
        <v/>
      </c>
      <c r="J492" s="89" t="str">
        <f t="shared" si="138"/>
        <v/>
      </c>
      <c r="K492" s="89" t="str">
        <f t="shared" si="148"/>
        <v/>
      </c>
      <c r="L492" s="89" t="str">
        <f t="shared" si="148"/>
        <v/>
      </c>
      <c r="M492" s="89" t="str">
        <f t="shared" si="148"/>
        <v/>
      </c>
      <c r="N492" s="89" t="str">
        <f t="shared" si="139"/>
        <v/>
      </c>
      <c r="O492" s="89" t="str">
        <f t="shared" si="140"/>
        <v/>
      </c>
      <c r="P492" s="89" t="str">
        <f t="shared" si="148"/>
        <v/>
      </c>
      <c r="Q492" s="89" t="str">
        <f t="shared" si="148"/>
        <v/>
      </c>
      <c r="R492" s="89" t="str">
        <f t="shared" si="148"/>
        <v/>
      </c>
      <c r="S492" s="89" t="str">
        <f t="shared" si="141"/>
        <v/>
      </c>
      <c r="T492" s="89" t="str">
        <f t="shared" si="142"/>
        <v/>
      </c>
      <c r="U492" s="89" t="str">
        <f t="shared" si="148"/>
        <v/>
      </c>
      <c r="V492" s="89" t="str">
        <f t="shared" si="148"/>
        <v/>
      </c>
      <c r="W492" s="89">
        <f t="shared" si="148"/>
        <v>1</v>
      </c>
      <c r="X492" s="89" t="str">
        <f t="shared" si="147"/>
        <v/>
      </c>
      <c r="Y492" s="90" t="str">
        <f t="shared" si="147"/>
        <v/>
      </c>
      <c r="Z492" s="102" t="str">
        <f t="shared" si="137"/>
        <v/>
      </c>
      <c r="AB492" s="88" t="str">
        <f>IF(B492=1,B492*('Base de Dados 2013'!$AN577-'Base de Dados 2013'!$AH577),"")</f>
        <v/>
      </c>
      <c r="AC492" s="89" t="str">
        <f>IF(C492=1,C492*('Base de Dados 2013'!$AN577-'Base de Dados 2013'!$AH577),"")</f>
        <v/>
      </c>
      <c r="AD492" s="89" t="str">
        <f>IF(D492=1,D492*('Base de Dados 2013'!$AN577-'Base de Dados 2013'!$AH577),"")</f>
        <v/>
      </c>
      <c r="AE492" s="89" t="str">
        <f>IF(E492=1,E492*('Base de Dados 2013'!$AN577-'Base de Dados 2013'!$AH577),"")</f>
        <v/>
      </c>
      <c r="AF492" s="89" t="str">
        <f>IF(F492=1,F492*('Base de Dados 2013'!$AN577-'Base de Dados 2013'!$AH577),"")</f>
        <v/>
      </c>
      <c r="AG492" s="89" t="str">
        <f>IF(G492=1,G492*('Base de Dados 2013'!$AN577-'Base de Dados 2013'!$AH577),"")</f>
        <v/>
      </c>
      <c r="AH492" s="89" t="str">
        <f>IF(H492=1,H492*('Base de Dados 2013'!$AN577-'Base de Dados 2013'!$AH577),"")</f>
        <v/>
      </c>
      <c r="AI492" s="89" t="str">
        <f>IF(I492=1,I492*('Base de Dados 2013'!$AN577-'Base de Dados 2013'!$AH577),"")</f>
        <v/>
      </c>
      <c r="AJ492" s="89" t="str">
        <f>IF(J492=1,J492*('Base de Dados 2013'!$AN577-'Base de Dados 2013'!$AH577),"")</f>
        <v/>
      </c>
      <c r="AK492" s="89" t="str">
        <f>IF(K492=1,K492*('Base de Dados 2013'!$AN577-'Base de Dados 2013'!$AH577),"")</f>
        <v/>
      </c>
      <c r="AL492" s="89" t="str">
        <f>IF(L492=1,L492*('Base de Dados 2013'!$AN577-'Base de Dados 2013'!$AH577),"")</f>
        <v/>
      </c>
      <c r="AM492" s="89" t="str">
        <f>IF(M492=1,M492*('Base de Dados 2013'!$AN577-'Base de Dados 2013'!$AH577),"")</f>
        <v/>
      </c>
      <c r="AN492" s="89" t="str">
        <f>IF(N492=1,N492*('Base de Dados 2013'!$AN577-'Base de Dados 2013'!$AH577),"")</f>
        <v/>
      </c>
      <c r="AO492" s="89" t="str">
        <f>IF(O492=1,O492*('Base de Dados 2013'!$AN577-'Base de Dados 2013'!$AH577),"")</f>
        <v/>
      </c>
      <c r="AP492" s="89" t="str">
        <f>IF(P492=1,P492*('Base de Dados 2013'!$AN577-'Base de Dados 2013'!$AH577),"")</f>
        <v/>
      </c>
      <c r="AQ492" s="89" t="str">
        <f>IF(Q492=1,Q492*('Base de Dados 2013'!$AN577-'Base de Dados 2013'!$AH577),"")</f>
        <v/>
      </c>
      <c r="AR492" s="89" t="str">
        <f>IF(R492=1,R492*('Base de Dados 2013'!$AN577-'Base de Dados 2013'!$AH577),"")</f>
        <v/>
      </c>
      <c r="AS492" s="89" t="str">
        <f>IF(S492=1,S492*('Base de Dados 2013'!$AN577-'Base de Dados 2013'!$AH577),"")</f>
        <v/>
      </c>
      <c r="AT492" s="89" t="str">
        <f>IF(T492=1,T492*('Base de Dados 2013'!$AN577-'Base de Dados 2013'!$AH577),"")</f>
        <v/>
      </c>
      <c r="AU492" s="89" t="str">
        <f>IF(U492=1,U492*('Base de Dados 2013'!$AN577-'Base de Dados 2013'!$AH577),"")</f>
        <v/>
      </c>
      <c r="AV492" s="89" t="str">
        <f>IF(V492=1,V492*('Base de Dados 2013'!$AN577-'Base de Dados 2013'!$AH577),"")</f>
        <v/>
      </c>
      <c r="AW492" s="89">
        <f>IF(W492=1,W492*('Base de Dados 2013'!$AN577-'Base de Dados 2013'!$AH577),"")</f>
        <v>33</v>
      </c>
      <c r="AX492" s="89" t="str">
        <f>IF(X492=1,X492*('Base de Dados 2013'!$AN577-'Base de Dados 2013'!$AH577),"")</f>
        <v/>
      </c>
      <c r="AY492" s="90" t="str">
        <f>IF(Y492=1,Y492*('Base de Dados 2013'!$AN577-'Base de Dados 2013'!$AH577),"")</f>
        <v/>
      </c>
      <c r="AZ492" t="str">
        <f t="shared" si="150"/>
        <v/>
      </c>
      <c r="BA492" t="str">
        <f t="shared" si="149"/>
        <v/>
      </c>
    </row>
    <row r="493" spans="1:53" x14ac:dyDescent="0.55000000000000004">
      <c r="A493" s="75" t="str">
        <f>'Base de Dados 2013'!O578</f>
        <v>USB 558</v>
      </c>
      <c r="B493" s="88" t="str">
        <f t="shared" si="148"/>
        <v/>
      </c>
      <c r="C493" s="89" t="str">
        <f t="shared" si="148"/>
        <v/>
      </c>
      <c r="D493" s="89" t="str">
        <f t="shared" si="148"/>
        <v/>
      </c>
      <c r="E493" s="89">
        <f t="shared" si="148"/>
        <v>1</v>
      </c>
      <c r="F493" s="89" t="str">
        <f t="shared" si="148"/>
        <v/>
      </c>
      <c r="G493" s="89" t="str">
        <f t="shared" si="148"/>
        <v/>
      </c>
      <c r="H493" s="89" t="str">
        <f t="shared" si="138"/>
        <v/>
      </c>
      <c r="I493" s="89" t="str">
        <f t="shared" si="138"/>
        <v/>
      </c>
      <c r="J493" s="89" t="str">
        <f t="shared" si="138"/>
        <v/>
      </c>
      <c r="K493" s="89" t="str">
        <f t="shared" si="148"/>
        <v/>
      </c>
      <c r="L493" s="89" t="str">
        <f t="shared" si="148"/>
        <v/>
      </c>
      <c r="M493" s="89" t="str">
        <f t="shared" si="148"/>
        <v/>
      </c>
      <c r="N493" s="89" t="str">
        <f t="shared" si="139"/>
        <v/>
      </c>
      <c r="O493" s="89" t="str">
        <f t="shared" si="140"/>
        <v/>
      </c>
      <c r="P493" s="89" t="str">
        <f t="shared" si="148"/>
        <v/>
      </c>
      <c r="Q493" s="89" t="str">
        <f t="shared" si="148"/>
        <v/>
      </c>
      <c r="R493" s="89" t="str">
        <f t="shared" si="148"/>
        <v/>
      </c>
      <c r="S493" s="89" t="str">
        <f t="shared" si="141"/>
        <v/>
      </c>
      <c r="T493" s="89" t="str">
        <f t="shared" si="142"/>
        <v/>
      </c>
      <c r="U493" s="89" t="str">
        <f t="shared" si="148"/>
        <v/>
      </c>
      <c r="V493" s="89" t="str">
        <f t="shared" si="148"/>
        <v/>
      </c>
      <c r="W493" s="89" t="str">
        <f t="shared" si="148"/>
        <v/>
      </c>
      <c r="X493" s="89" t="str">
        <f t="shared" si="147"/>
        <v/>
      </c>
      <c r="Y493" s="90" t="str">
        <f t="shared" si="147"/>
        <v/>
      </c>
      <c r="Z493" s="102" t="str">
        <f t="shared" si="137"/>
        <v/>
      </c>
      <c r="AB493" s="88" t="str">
        <f>IF(B493=1,B493*('Base de Dados 2013'!$AN578-'Base de Dados 2013'!$AH578),"")</f>
        <v/>
      </c>
      <c r="AC493" s="89" t="str">
        <f>IF(C493=1,C493*('Base de Dados 2013'!$AN578-'Base de Dados 2013'!$AH578),"")</f>
        <v/>
      </c>
      <c r="AD493" s="89" t="str">
        <f>IF(D493=1,D493*('Base de Dados 2013'!$AN578-'Base de Dados 2013'!$AH578),"")</f>
        <v/>
      </c>
      <c r="AE493" s="89">
        <f>IF(E493=1,E493*('Base de Dados 2013'!$AN578-'Base de Dados 2013'!$AH578),"")</f>
        <v>61</v>
      </c>
      <c r="AF493" s="89" t="str">
        <f>IF(F493=1,F493*('Base de Dados 2013'!$AN578-'Base de Dados 2013'!$AH578),"")</f>
        <v/>
      </c>
      <c r="AG493" s="89" t="str">
        <f>IF(G493=1,G493*('Base de Dados 2013'!$AN578-'Base de Dados 2013'!$AH578),"")</f>
        <v/>
      </c>
      <c r="AH493" s="89" t="str">
        <f>IF(H493=1,H493*('Base de Dados 2013'!$AN578-'Base de Dados 2013'!$AH578),"")</f>
        <v/>
      </c>
      <c r="AI493" s="89" t="str">
        <f>IF(I493=1,I493*('Base de Dados 2013'!$AN578-'Base de Dados 2013'!$AH578),"")</f>
        <v/>
      </c>
      <c r="AJ493" s="89" t="str">
        <f>IF(J493=1,J493*('Base de Dados 2013'!$AN578-'Base de Dados 2013'!$AH578),"")</f>
        <v/>
      </c>
      <c r="AK493" s="89" t="str">
        <f>IF(K493=1,K493*('Base de Dados 2013'!$AN578-'Base de Dados 2013'!$AH578),"")</f>
        <v/>
      </c>
      <c r="AL493" s="89" t="str">
        <f>IF(L493=1,L493*('Base de Dados 2013'!$AN578-'Base de Dados 2013'!$AH578),"")</f>
        <v/>
      </c>
      <c r="AM493" s="89" t="str">
        <f>IF(M493=1,M493*('Base de Dados 2013'!$AN578-'Base de Dados 2013'!$AH578),"")</f>
        <v/>
      </c>
      <c r="AN493" s="89" t="str">
        <f>IF(N493=1,N493*('Base de Dados 2013'!$AN578-'Base de Dados 2013'!$AH578),"")</f>
        <v/>
      </c>
      <c r="AO493" s="89" t="str">
        <f>IF(O493=1,O493*('Base de Dados 2013'!$AN578-'Base de Dados 2013'!$AH578),"")</f>
        <v/>
      </c>
      <c r="AP493" s="89" t="str">
        <f>IF(P493=1,P493*('Base de Dados 2013'!$AN578-'Base de Dados 2013'!$AH578),"")</f>
        <v/>
      </c>
      <c r="AQ493" s="89" t="str">
        <f>IF(Q493=1,Q493*('Base de Dados 2013'!$AN578-'Base de Dados 2013'!$AH578),"")</f>
        <v/>
      </c>
      <c r="AR493" s="89" t="str">
        <f>IF(R493=1,R493*('Base de Dados 2013'!$AN578-'Base de Dados 2013'!$AH578),"")</f>
        <v/>
      </c>
      <c r="AS493" s="89" t="str">
        <f>IF(S493=1,S493*('Base de Dados 2013'!$AN578-'Base de Dados 2013'!$AH578),"")</f>
        <v/>
      </c>
      <c r="AT493" s="89" t="str">
        <f>IF(T493=1,T493*('Base de Dados 2013'!$AN578-'Base de Dados 2013'!$AH578),"")</f>
        <v/>
      </c>
      <c r="AU493" s="89" t="str">
        <f>IF(U493=1,U493*('Base de Dados 2013'!$AN578-'Base de Dados 2013'!$AH578),"")</f>
        <v/>
      </c>
      <c r="AV493" s="89" t="str">
        <f>IF(V493=1,V493*('Base de Dados 2013'!$AN578-'Base de Dados 2013'!$AH578),"")</f>
        <v/>
      </c>
      <c r="AW493" s="89" t="str">
        <f>IF(W493=1,W493*('Base de Dados 2013'!$AN578-'Base de Dados 2013'!$AH578),"")</f>
        <v/>
      </c>
      <c r="AX493" s="89" t="str">
        <f>IF(X493=1,X493*('Base de Dados 2013'!$AN578-'Base de Dados 2013'!$AH578),"")</f>
        <v/>
      </c>
      <c r="AY493" s="90" t="str">
        <f>IF(Y493=1,Y493*('Base de Dados 2013'!$AN578-'Base de Dados 2013'!$AH578),"")</f>
        <v/>
      </c>
      <c r="AZ493" t="str">
        <f t="shared" si="150"/>
        <v/>
      </c>
      <c r="BA493" t="str">
        <f t="shared" si="149"/>
        <v/>
      </c>
    </row>
    <row r="494" spans="1:53" x14ac:dyDescent="0.55000000000000004">
      <c r="A494" s="75" t="str">
        <f>'Base de Dados 2013'!O579</f>
        <v>PD 280</v>
      </c>
      <c r="B494" s="88" t="str">
        <f t="shared" si="148"/>
        <v/>
      </c>
      <c r="C494" s="89" t="str">
        <f t="shared" si="148"/>
        <v/>
      </c>
      <c r="D494" s="89" t="str">
        <f t="shared" si="148"/>
        <v/>
      </c>
      <c r="E494" s="89" t="str">
        <f t="shared" si="148"/>
        <v/>
      </c>
      <c r="F494" s="89" t="str">
        <f t="shared" si="148"/>
        <v/>
      </c>
      <c r="G494" s="89" t="str">
        <f t="shared" si="148"/>
        <v/>
      </c>
      <c r="H494" s="89" t="str">
        <f t="shared" si="138"/>
        <v/>
      </c>
      <c r="I494" s="89" t="str">
        <f t="shared" si="138"/>
        <v/>
      </c>
      <c r="J494" s="89" t="str">
        <f t="shared" si="138"/>
        <v/>
      </c>
      <c r="K494" s="89" t="str">
        <f t="shared" si="148"/>
        <v/>
      </c>
      <c r="L494" s="89" t="str">
        <f t="shared" si="148"/>
        <v/>
      </c>
      <c r="M494" s="89" t="str">
        <f t="shared" si="148"/>
        <v/>
      </c>
      <c r="N494" s="89" t="str">
        <f t="shared" si="139"/>
        <v/>
      </c>
      <c r="O494" s="89" t="str">
        <f t="shared" si="140"/>
        <v/>
      </c>
      <c r="P494" s="89" t="str">
        <f t="shared" si="148"/>
        <v/>
      </c>
      <c r="Q494" s="89" t="str">
        <f t="shared" si="148"/>
        <v/>
      </c>
      <c r="R494" s="89" t="str">
        <f t="shared" si="148"/>
        <v/>
      </c>
      <c r="S494" s="89" t="str">
        <f t="shared" si="141"/>
        <v/>
      </c>
      <c r="T494" s="89" t="str">
        <f t="shared" si="142"/>
        <v/>
      </c>
      <c r="U494" s="89" t="str">
        <f t="shared" si="148"/>
        <v/>
      </c>
      <c r="V494" s="89" t="str">
        <f t="shared" si="148"/>
        <v/>
      </c>
      <c r="W494" s="89">
        <f t="shared" si="148"/>
        <v>1</v>
      </c>
      <c r="X494" s="89" t="str">
        <f t="shared" si="147"/>
        <v/>
      </c>
      <c r="Y494" s="90" t="str">
        <f t="shared" si="147"/>
        <v/>
      </c>
      <c r="Z494" s="102" t="str">
        <f t="shared" si="137"/>
        <v/>
      </c>
      <c r="AB494" s="88" t="str">
        <f>IF(B494=1,B494*('Base de Dados 2013'!$AN579-'Base de Dados 2013'!$AH579),"")</f>
        <v/>
      </c>
      <c r="AC494" s="89" t="str">
        <f>IF(C494=1,C494*('Base de Dados 2013'!$AN579-'Base de Dados 2013'!$AH579),"")</f>
        <v/>
      </c>
      <c r="AD494" s="89" t="str">
        <f>IF(D494=1,D494*('Base de Dados 2013'!$AN579-'Base de Dados 2013'!$AH579),"")</f>
        <v/>
      </c>
      <c r="AE494" s="89" t="str">
        <f>IF(E494=1,E494*('Base de Dados 2013'!$AN579-'Base de Dados 2013'!$AH579),"")</f>
        <v/>
      </c>
      <c r="AF494" s="89" t="str">
        <f>IF(F494=1,F494*('Base de Dados 2013'!$AN579-'Base de Dados 2013'!$AH579),"")</f>
        <v/>
      </c>
      <c r="AG494" s="89" t="str">
        <f>IF(G494=1,G494*('Base de Dados 2013'!$AN579-'Base de Dados 2013'!$AH579),"")</f>
        <v/>
      </c>
      <c r="AH494" s="89" t="str">
        <f>IF(H494=1,H494*('Base de Dados 2013'!$AN579-'Base de Dados 2013'!$AH579),"")</f>
        <v/>
      </c>
      <c r="AI494" s="89" t="str">
        <f>IF(I494=1,I494*('Base de Dados 2013'!$AN579-'Base de Dados 2013'!$AH579),"")</f>
        <v/>
      </c>
      <c r="AJ494" s="89" t="str">
        <f>IF(J494=1,J494*('Base de Dados 2013'!$AN579-'Base de Dados 2013'!$AH579),"")</f>
        <v/>
      </c>
      <c r="AK494" s="89" t="str">
        <f>IF(K494=1,K494*('Base de Dados 2013'!$AN579-'Base de Dados 2013'!$AH579),"")</f>
        <v/>
      </c>
      <c r="AL494" s="89" t="str">
        <f>IF(L494=1,L494*('Base de Dados 2013'!$AN579-'Base de Dados 2013'!$AH579),"")</f>
        <v/>
      </c>
      <c r="AM494" s="89" t="str">
        <f>IF(M494=1,M494*('Base de Dados 2013'!$AN579-'Base de Dados 2013'!$AH579),"")</f>
        <v/>
      </c>
      <c r="AN494" s="89" t="str">
        <f>IF(N494=1,N494*('Base de Dados 2013'!$AN579-'Base de Dados 2013'!$AH579),"")</f>
        <v/>
      </c>
      <c r="AO494" s="89" t="str">
        <f>IF(O494=1,O494*('Base de Dados 2013'!$AN579-'Base de Dados 2013'!$AH579),"")</f>
        <v/>
      </c>
      <c r="AP494" s="89" t="str">
        <f>IF(P494=1,P494*('Base de Dados 2013'!$AN579-'Base de Dados 2013'!$AH579),"")</f>
        <v/>
      </c>
      <c r="AQ494" s="89" t="str">
        <f>IF(Q494=1,Q494*('Base de Dados 2013'!$AN579-'Base de Dados 2013'!$AH579),"")</f>
        <v/>
      </c>
      <c r="AR494" s="89" t="str">
        <f>IF(R494=1,R494*('Base de Dados 2013'!$AN579-'Base de Dados 2013'!$AH579),"")</f>
        <v/>
      </c>
      <c r="AS494" s="89" t="str">
        <f>IF(S494=1,S494*('Base de Dados 2013'!$AN579-'Base de Dados 2013'!$AH579),"")</f>
        <v/>
      </c>
      <c r="AT494" s="89" t="str">
        <f>IF(T494=1,T494*('Base de Dados 2013'!$AN579-'Base de Dados 2013'!$AH579),"")</f>
        <v/>
      </c>
      <c r="AU494" s="89" t="str">
        <f>IF(U494=1,U494*('Base de Dados 2013'!$AN579-'Base de Dados 2013'!$AH579),"")</f>
        <v/>
      </c>
      <c r="AV494" s="89" t="str">
        <f>IF(V494=1,V494*('Base de Dados 2013'!$AN579-'Base de Dados 2013'!$AH579),"")</f>
        <v/>
      </c>
      <c r="AW494" s="89">
        <f>IF(W494=1,W494*('Base de Dados 2013'!$AN579-'Base de Dados 2013'!$AH579),"")</f>
        <v>37</v>
      </c>
      <c r="AX494" s="89" t="str">
        <f>IF(X494=1,X494*('Base de Dados 2013'!$AN579-'Base de Dados 2013'!$AH579),"")</f>
        <v/>
      </c>
      <c r="AY494" s="90" t="str">
        <f>IF(Y494=1,Y494*('Base de Dados 2013'!$AN579-'Base de Dados 2013'!$AH579),"")</f>
        <v/>
      </c>
      <c r="AZ494" t="str">
        <f t="shared" si="150"/>
        <v/>
      </c>
      <c r="BA494" t="str">
        <f t="shared" si="149"/>
        <v/>
      </c>
    </row>
    <row r="495" spans="1:53" x14ac:dyDescent="0.55000000000000004">
      <c r="A495" s="75" t="str">
        <f>'Base de Dados 2013'!O580</f>
        <v>LP 206</v>
      </c>
      <c r="B495" s="88" t="str">
        <f t="shared" si="148"/>
        <v/>
      </c>
      <c r="C495" s="89" t="str">
        <f t="shared" si="148"/>
        <v/>
      </c>
      <c r="D495" s="89" t="str">
        <f t="shared" si="148"/>
        <v/>
      </c>
      <c r="E495" s="89" t="str">
        <f t="shared" si="148"/>
        <v/>
      </c>
      <c r="F495" s="89" t="str">
        <f t="shared" si="148"/>
        <v/>
      </c>
      <c r="G495" s="89" t="str">
        <f t="shared" si="148"/>
        <v/>
      </c>
      <c r="H495" s="89" t="str">
        <f t="shared" si="138"/>
        <v/>
      </c>
      <c r="I495" s="89" t="str">
        <f t="shared" si="138"/>
        <v/>
      </c>
      <c r="J495" s="89" t="str">
        <f t="shared" si="138"/>
        <v/>
      </c>
      <c r="K495" s="89" t="str">
        <f t="shared" si="148"/>
        <v/>
      </c>
      <c r="L495" s="89" t="str">
        <f t="shared" si="148"/>
        <v/>
      </c>
      <c r="M495" s="89" t="str">
        <f t="shared" si="148"/>
        <v/>
      </c>
      <c r="N495" s="89" t="str">
        <f t="shared" si="139"/>
        <v/>
      </c>
      <c r="O495" s="89" t="str">
        <f t="shared" si="140"/>
        <v/>
      </c>
      <c r="P495" s="89" t="str">
        <f t="shared" si="148"/>
        <v/>
      </c>
      <c r="Q495" s="89" t="str">
        <f t="shared" si="148"/>
        <v/>
      </c>
      <c r="R495" s="89" t="str">
        <f t="shared" si="148"/>
        <v/>
      </c>
      <c r="S495" s="89" t="str">
        <f t="shared" si="141"/>
        <v/>
      </c>
      <c r="T495" s="89" t="str">
        <f t="shared" si="142"/>
        <v/>
      </c>
      <c r="U495" s="89" t="str">
        <f t="shared" si="148"/>
        <v/>
      </c>
      <c r="V495" s="89">
        <f t="shared" si="148"/>
        <v>1</v>
      </c>
      <c r="W495" s="89" t="str">
        <f t="shared" ref="W495:Y509" si="151">IF($A495=W$1,1,"")</f>
        <v/>
      </c>
      <c r="X495" s="89" t="str">
        <f t="shared" si="151"/>
        <v/>
      </c>
      <c r="Y495" s="90" t="str">
        <f t="shared" si="151"/>
        <v/>
      </c>
      <c r="Z495" s="102" t="str">
        <f t="shared" si="137"/>
        <v/>
      </c>
      <c r="AB495" s="88" t="str">
        <f>IF(B495=1,B495*('Base de Dados 2013'!$AN580-'Base de Dados 2013'!$AH580),"")</f>
        <v/>
      </c>
      <c r="AC495" s="89" t="str">
        <f>IF(C495=1,C495*('Base de Dados 2013'!$AN580-'Base de Dados 2013'!$AH580),"")</f>
        <v/>
      </c>
      <c r="AD495" s="89" t="str">
        <f>IF(D495=1,D495*('Base de Dados 2013'!$AN580-'Base de Dados 2013'!$AH580),"")</f>
        <v/>
      </c>
      <c r="AE495" s="89" t="str">
        <f>IF(E495=1,E495*('Base de Dados 2013'!$AN580-'Base de Dados 2013'!$AH580),"")</f>
        <v/>
      </c>
      <c r="AF495" s="89" t="str">
        <f>IF(F495=1,F495*('Base de Dados 2013'!$AN580-'Base de Dados 2013'!$AH580),"")</f>
        <v/>
      </c>
      <c r="AG495" s="89" t="str">
        <f>IF(G495=1,G495*('Base de Dados 2013'!$AN580-'Base de Dados 2013'!$AH580),"")</f>
        <v/>
      </c>
      <c r="AH495" s="89" t="str">
        <f>IF(H495=1,H495*('Base de Dados 2013'!$AN580-'Base de Dados 2013'!$AH580),"")</f>
        <v/>
      </c>
      <c r="AI495" s="89" t="str">
        <f>IF(I495=1,I495*('Base de Dados 2013'!$AN580-'Base de Dados 2013'!$AH580),"")</f>
        <v/>
      </c>
      <c r="AJ495" s="89" t="str">
        <f>IF(J495=1,J495*('Base de Dados 2013'!$AN580-'Base de Dados 2013'!$AH580),"")</f>
        <v/>
      </c>
      <c r="AK495" s="89" t="str">
        <f>IF(K495=1,K495*('Base de Dados 2013'!$AN580-'Base de Dados 2013'!$AH580),"")</f>
        <v/>
      </c>
      <c r="AL495" s="89" t="str">
        <f>IF(L495=1,L495*('Base de Dados 2013'!$AN580-'Base de Dados 2013'!$AH580),"")</f>
        <v/>
      </c>
      <c r="AM495" s="89" t="str">
        <f>IF(M495=1,M495*('Base de Dados 2013'!$AN580-'Base de Dados 2013'!$AH580),"")</f>
        <v/>
      </c>
      <c r="AN495" s="89" t="str">
        <f>IF(N495=1,N495*('Base de Dados 2013'!$AN580-'Base de Dados 2013'!$AH580),"")</f>
        <v/>
      </c>
      <c r="AO495" s="89" t="str">
        <f>IF(O495=1,O495*('Base de Dados 2013'!$AN580-'Base de Dados 2013'!$AH580),"")</f>
        <v/>
      </c>
      <c r="AP495" s="89" t="str">
        <f>IF(P495=1,P495*('Base de Dados 2013'!$AN580-'Base de Dados 2013'!$AH580),"")</f>
        <v/>
      </c>
      <c r="AQ495" s="89" t="str">
        <f>IF(Q495=1,Q495*('Base de Dados 2013'!$AN580-'Base de Dados 2013'!$AH580),"")</f>
        <v/>
      </c>
      <c r="AR495" s="89" t="str">
        <f>IF(R495=1,R495*('Base de Dados 2013'!$AN580-'Base de Dados 2013'!$AH580),"")</f>
        <v/>
      </c>
      <c r="AS495" s="89" t="str">
        <f>IF(S495=1,S495*('Base de Dados 2013'!$AN580-'Base de Dados 2013'!$AH580),"")</f>
        <v/>
      </c>
      <c r="AT495" s="89" t="str">
        <f>IF(T495=1,T495*('Base de Dados 2013'!$AN580-'Base de Dados 2013'!$AH580),"")</f>
        <v/>
      </c>
      <c r="AU495" s="89" t="str">
        <f>IF(U495=1,U495*('Base de Dados 2013'!$AN580-'Base de Dados 2013'!$AH580),"")</f>
        <v/>
      </c>
      <c r="AV495" s="89">
        <f>IF(V495=1,V495*('Base de Dados 2013'!$AN580-'Base de Dados 2013'!$AH580),"")</f>
        <v>34</v>
      </c>
      <c r="AW495" s="89" t="str">
        <f>IF(W495=1,W495*('Base de Dados 2013'!$AN580-'Base de Dados 2013'!$AH580),"")</f>
        <v/>
      </c>
      <c r="AX495" s="89" t="str">
        <f>IF(X495=1,X495*('Base de Dados 2013'!$AN580-'Base de Dados 2013'!$AH580),"")</f>
        <v/>
      </c>
      <c r="AY495" s="90" t="str">
        <f>IF(Y495=1,Y495*('Base de Dados 2013'!$AN580-'Base de Dados 2013'!$AH580),"")</f>
        <v/>
      </c>
      <c r="AZ495" t="str">
        <f t="shared" si="150"/>
        <v/>
      </c>
      <c r="BA495" t="str">
        <f t="shared" si="149"/>
        <v/>
      </c>
    </row>
    <row r="496" spans="1:53" x14ac:dyDescent="0.55000000000000004">
      <c r="A496" s="75" t="str">
        <f>'Base de Dados 2013'!O581</f>
        <v>USA 556</v>
      </c>
      <c r="B496" s="88" t="str">
        <f t="shared" ref="B496:W510" si="152">IF($A496=B$1,1,"")</f>
        <v/>
      </c>
      <c r="C496" s="89" t="str">
        <f t="shared" si="152"/>
        <v/>
      </c>
      <c r="D496" s="89" t="str">
        <f t="shared" si="152"/>
        <v/>
      </c>
      <c r="E496" s="89" t="str">
        <f t="shared" si="152"/>
        <v/>
      </c>
      <c r="F496" s="89" t="str">
        <f t="shared" si="152"/>
        <v/>
      </c>
      <c r="G496" s="89" t="str">
        <f t="shared" si="152"/>
        <v/>
      </c>
      <c r="H496" s="89" t="str">
        <f t="shared" si="138"/>
        <v/>
      </c>
      <c r="I496" s="89" t="str">
        <f t="shared" si="138"/>
        <v/>
      </c>
      <c r="J496" s="89" t="str">
        <f t="shared" si="138"/>
        <v/>
      </c>
      <c r="K496" s="89" t="str">
        <f t="shared" si="152"/>
        <v/>
      </c>
      <c r="L496" s="89">
        <f t="shared" si="152"/>
        <v>1</v>
      </c>
      <c r="M496" s="89" t="str">
        <f t="shared" si="152"/>
        <v/>
      </c>
      <c r="N496" s="89" t="str">
        <f t="shared" si="139"/>
        <v/>
      </c>
      <c r="O496" s="89" t="str">
        <f t="shared" si="140"/>
        <v/>
      </c>
      <c r="P496" s="89" t="str">
        <f t="shared" si="152"/>
        <v/>
      </c>
      <c r="Q496" s="89" t="str">
        <f t="shared" si="152"/>
        <v/>
      </c>
      <c r="R496" s="89" t="str">
        <f t="shared" si="152"/>
        <v/>
      </c>
      <c r="S496" s="89" t="str">
        <f t="shared" si="141"/>
        <v/>
      </c>
      <c r="T496" s="89" t="str">
        <f t="shared" si="142"/>
        <v/>
      </c>
      <c r="U496" s="89" t="str">
        <f t="shared" si="152"/>
        <v/>
      </c>
      <c r="V496" s="89" t="str">
        <f t="shared" si="152"/>
        <v/>
      </c>
      <c r="W496" s="89" t="str">
        <f t="shared" si="152"/>
        <v/>
      </c>
      <c r="X496" s="89" t="str">
        <f t="shared" si="151"/>
        <v/>
      </c>
      <c r="Y496" s="90" t="str">
        <f t="shared" si="151"/>
        <v/>
      </c>
      <c r="Z496" s="102" t="str">
        <f t="shared" ref="Z496:Z550" si="153">IF(SUM(B496:Y496)=1,"","AQUI!")</f>
        <v/>
      </c>
      <c r="AB496" s="88" t="str">
        <f>IF(B496=1,B496*('Base de Dados 2013'!$AN581-'Base de Dados 2013'!$AH581),"")</f>
        <v/>
      </c>
      <c r="AC496" s="89" t="str">
        <f>IF(C496=1,C496*('Base de Dados 2013'!$AN581-'Base de Dados 2013'!$AH581),"")</f>
        <v/>
      </c>
      <c r="AD496" s="89" t="str">
        <f>IF(D496=1,D496*('Base de Dados 2013'!$AN581-'Base de Dados 2013'!$AH581),"")</f>
        <v/>
      </c>
      <c r="AE496" s="89" t="str">
        <f>IF(E496=1,E496*('Base de Dados 2013'!$AN581-'Base de Dados 2013'!$AH581),"")</f>
        <v/>
      </c>
      <c r="AF496" s="89" t="str">
        <f>IF(F496=1,F496*('Base de Dados 2013'!$AN581-'Base de Dados 2013'!$AH581),"")</f>
        <v/>
      </c>
      <c r="AG496" s="89" t="str">
        <f>IF(G496=1,G496*('Base de Dados 2013'!$AN581-'Base de Dados 2013'!$AH581),"")</f>
        <v/>
      </c>
      <c r="AH496" s="89" t="str">
        <f>IF(H496=1,H496*('Base de Dados 2013'!$AN581-'Base de Dados 2013'!$AH581),"")</f>
        <v/>
      </c>
      <c r="AI496" s="89" t="str">
        <f>IF(I496=1,I496*('Base de Dados 2013'!$AN581-'Base de Dados 2013'!$AH581),"")</f>
        <v/>
      </c>
      <c r="AJ496" s="89" t="str">
        <f>IF(J496=1,J496*('Base de Dados 2013'!$AN581-'Base de Dados 2013'!$AH581),"")</f>
        <v/>
      </c>
      <c r="AK496" s="89" t="str">
        <f>IF(K496=1,K496*('Base de Dados 2013'!$AN581-'Base de Dados 2013'!$AH581),"")</f>
        <v/>
      </c>
      <c r="AL496" s="89">
        <f>IF(L496=1,L496*('Base de Dados 2013'!$AN581-'Base de Dados 2013'!$AH581),"")</f>
        <v>108</v>
      </c>
      <c r="AM496" s="89" t="str">
        <f>IF(M496=1,M496*('Base de Dados 2013'!$AN581-'Base de Dados 2013'!$AH581),"")</f>
        <v/>
      </c>
      <c r="AN496" s="89" t="str">
        <f>IF(N496=1,N496*('Base de Dados 2013'!$AN581-'Base de Dados 2013'!$AH581),"")</f>
        <v/>
      </c>
      <c r="AO496" s="89" t="str">
        <f>IF(O496=1,O496*('Base de Dados 2013'!$AN581-'Base de Dados 2013'!$AH581),"")</f>
        <v/>
      </c>
      <c r="AP496" s="89" t="str">
        <f>IF(P496=1,P496*('Base de Dados 2013'!$AN581-'Base de Dados 2013'!$AH581),"")</f>
        <v/>
      </c>
      <c r="AQ496" s="89" t="str">
        <f>IF(Q496=1,Q496*('Base de Dados 2013'!$AN581-'Base de Dados 2013'!$AH581),"")</f>
        <v/>
      </c>
      <c r="AR496" s="89" t="str">
        <f>IF(R496=1,R496*('Base de Dados 2013'!$AN581-'Base de Dados 2013'!$AH581),"")</f>
        <v/>
      </c>
      <c r="AS496" s="89" t="str">
        <f>IF(S496=1,S496*('Base de Dados 2013'!$AN581-'Base de Dados 2013'!$AH581),"")</f>
        <v/>
      </c>
      <c r="AT496" s="89" t="str">
        <f>IF(T496=1,T496*('Base de Dados 2013'!$AN581-'Base de Dados 2013'!$AH581),"")</f>
        <v/>
      </c>
      <c r="AU496" s="89" t="str">
        <f>IF(U496=1,U496*('Base de Dados 2013'!$AN581-'Base de Dados 2013'!$AH581),"")</f>
        <v/>
      </c>
      <c r="AV496" s="89" t="str">
        <f>IF(V496=1,V496*('Base de Dados 2013'!$AN581-'Base de Dados 2013'!$AH581),"")</f>
        <v/>
      </c>
      <c r="AW496" s="89" t="str">
        <f>IF(W496=1,W496*('Base de Dados 2013'!$AN581-'Base de Dados 2013'!$AH581),"")</f>
        <v/>
      </c>
      <c r="AX496" s="89" t="str">
        <f>IF(X496=1,X496*('Base de Dados 2013'!$AN581-'Base de Dados 2013'!$AH581),"")</f>
        <v/>
      </c>
      <c r="AY496" s="90" t="str">
        <f>IF(Y496=1,Y496*('Base de Dados 2013'!$AN581-'Base de Dados 2013'!$AH581),"")</f>
        <v/>
      </c>
      <c r="AZ496" t="str">
        <f t="shared" si="150"/>
        <v/>
      </c>
      <c r="BA496" t="str">
        <f t="shared" si="149"/>
        <v/>
      </c>
    </row>
    <row r="497" spans="1:53" x14ac:dyDescent="0.55000000000000004">
      <c r="A497" s="75" t="str">
        <f>'Base de Dados 2013'!O582</f>
        <v>AG 245</v>
      </c>
      <c r="B497" s="88" t="str">
        <f t="shared" si="152"/>
        <v/>
      </c>
      <c r="C497" s="89" t="str">
        <f t="shared" si="152"/>
        <v/>
      </c>
      <c r="D497" s="89" t="str">
        <f t="shared" si="152"/>
        <v/>
      </c>
      <c r="E497" s="89" t="str">
        <f t="shared" si="152"/>
        <v/>
      </c>
      <c r="F497" s="89" t="str">
        <f t="shared" si="152"/>
        <v/>
      </c>
      <c r="G497" s="89" t="str">
        <f t="shared" si="152"/>
        <v/>
      </c>
      <c r="H497" s="89" t="str">
        <f t="shared" si="138"/>
        <v/>
      </c>
      <c r="I497" s="89" t="str">
        <f t="shared" si="138"/>
        <v/>
      </c>
      <c r="J497" s="89" t="str">
        <f t="shared" si="138"/>
        <v/>
      </c>
      <c r="K497" s="89" t="str">
        <f t="shared" si="152"/>
        <v/>
      </c>
      <c r="L497" s="89" t="str">
        <f t="shared" si="152"/>
        <v/>
      </c>
      <c r="M497" s="89" t="str">
        <f t="shared" si="152"/>
        <v/>
      </c>
      <c r="N497" s="89" t="str">
        <f t="shared" si="139"/>
        <v/>
      </c>
      <c r="O497" s="89" t="str">
        <f t="shared" si="140"/>
        <v/>
      </c>
      <c r="P497" s="89" t="str">
        <f t="shared" si="152"/>
        <v/>
      </c>
      <c r="Q497" s="89" t="str">
        <f t="shared" si="152"/>
        <v/>
      </c>
      <c r="R497" s="89" t="str">
        <f t="shared" si="152"/>
        <v/>
      </c>
      <c r="S497" s="89" t="str">
        <f t="shared" si="141"/>
        <v/>
      </c>
      <c r="T497" s="89" t="str">
        <f t="shared" si="142"/>
        <v/>
      </c>
      <c r="U497" s="89" t="str">
        <f t="shared" si="152"/>
        <v/>
      </c>
      <c r="V497" s="89" t="str">
        <f t="shared" si="152"/>
        <v/>
      </c>
      <c r="W497" s="89" t="str">
        <f t="shared" si="152"/>
        <v/>
      </c>
      <c r="X497" s="89">
        <f t="shared" si="151"/>
        <v>1</v>
      </c>
      <c r="Y497" s="90" t="str">
        <f t="shared" si="151"/>
        <v/>
      </c>
      <c r="Z497" s="102" t="str">
        <f t="shared" si="153"/>
        <v/>
      </c>
      <c r="AB497" s="88" t="str">
        <f>IF(B497=1,B497*('Base de Dados 2013'!$AN582-'Base de Dados 2013'!$AH582),"")</f>
        <v/>
      </c>
      <c r="AC497" s="89" t="str">
        <f>IF(C497=1,C497*('Base de Dados 2013'!$AN582-'Base de Dados 2013'!$AH582),"")</f>
        <v/>
      </c>
      <c r="AD497" s="89" t="str">
        <f>IF(D497=1,D497*('Base de Dados 2013'!$AN582-'Base de Dados 2013'!$AH582),"")</f>
        <v/>
      </c>
      <c r="AE497" s="89" t="str">
        <f>IF(E497=1,E497*('Base de Dados 2013'!$AN582-'Base de Dados 2013'!$AH582),"")</f>
        <v/>
      </c>
      <c r="AF497" s="89" t="str">
        <f>IF(F497=1,F497*('Base de Dados 2013'!$AN582-'Base de Dados 2013'!$AH582),"")</f>
        <v/>
      </c>
      <c r="AG497" s="89" t="str">
        <f>IF(G497=1,G497*('Base de Dados 2013'!$AN582-'Base de Dados 2013'!$AH582),"")</f>
        <v/>
      </c>
      <c r="AH497" s="89" t="str">
        <f>IF(H497=1,H497*('Base de Dados 2013'!$AN582-'Base de Dados 2013'!$AH582),"")</f>
        <v/>
      </c>
      <c r="AI497" s="89" t="str">
        <f>IF(I497=1,I497*('Base de Dados 2013'!$AN582-'Base de Dados 2013'!$AH582),"")</f>
        <v/>
      </c>
      <c r="AJ497" s="89" t="str">
        <f>IF(J497=1,J497*('Base de Dados 2013'!$AN582-'Base de Dados 2013'!$AH582),"")</f>
        <v/>
      </c>
      <c r="AK497" s="89" t="str">
        <f>IF(K497=1,K497*('Base de Dados 2013'!$AN582-'Base de Dados 2013'!$AH582),"")</f>
        <v/>
      </c>
      <c r="AL497" s="89" t="str">
        <f>IF(L497=1,L497*('Base de Dados 2013'!$AN582-'Base de Dados 2013'!$AH582),"")</f>
        <v/>
      </c>
      <c r="AM497" s="89" t="str">
        <f>IF(M497=1,M497*('Base de Dados 2013'!$AN582-'Base de Dados 2013'!$AH582),"")</f>
        <v/>
      </c>
      <c r="AN497" s="89" t="str">
        <f>IF(N497=1,N497*('Base de Dados 2013'!$AN582-'Base de Dados 2013'!$AH582),"")</f>
        <v/>
      </c>
      <c r="AO497" s="89" t="str">
        <f>IF(O497=1,O497*('Base de Dados 2013'!$AN582-'Base de Dados 2013'!$AH582),"")</f>
        <v/>
      </c>
      <c r="AP497" s="89" t="str">
        <f>IF(P497=1,P497*('Base de Dados 2013'!$AN582-'Base de Dados 2013'!$AH582),"")</f>
        <v/>
      </c>
      <c r="AQ497" s="89" t="str">
        <f>IF(Q497=1,Q497*('Base de Dados 2013'!$AN582-'Base de Dados 2013'!$AH582),"")</f>
        <v/>
      </c>
      <c r="AR497" s="89" t="str">
        <f>IF(R497=1,R497*('Base de Dados 2013'!$AN582-'Base de Dados 2013'!$AH582),"")</f>
        <v/>
      </c>
      <c r="AS497" s="89" t="str">
        <f>IF(S497=1,S497*('Base de Dados 2013'!$AN582-'Base de Dados 2013'!$AH582),"")</f>
        <v/>
      </c>
      <c r="AT497" s="89" t="str">
        <f>IF(T497=1,T497*('Base de Dados 2013'!$AN582-'Base de Dados 2013'!$AH582),"")</f>
        <v/>
      </c>
      <c r="AU497" s="89" t="str">
        <f>IF(U497=1,U497*('Base de Dados 2013'!$AN582-'Base de Dados 2013'!$AH582),"")</f>
        <v/>
      </c>
      <c r="AV497" s="89" t="str">
        <f>IF(V497=1,V497*('Base de Dados 2013'!$AN582-'Base de Dados 2013'!$AH582),"")</f>
        <v/>
      </c>
      <c r="AW497" s="89" t="str">
        <f>IF(W497=1,W497*('Base de Dados 2013'!$AN582-'Base de Dados 2013'!$AH582),"")</f>
        <v/>
      </c>
      <c r="AX497" s="89">
        <f>IF(X497=1,X497*('Base de Dados 2013'!$AN582-'Base de Dados 2013'!$AH582),"")</f>
        <v>28</v>
      </c>
      <c r="AY497" s="90" t="str">
        <f>IF(Y497=1,Y497*('Base de Dados 2013'!$AN582-'Base de Dados 2013'!$AH582),"")</f>
        <v/>
      </c>
      <c r="AZ497" t="str">
        <f t="shared" si="150"/>
        <v/>
      </c>
      <c r="BA497" t="str">
        <f t="shared" si="149"/>
        <v/>
      </c>
    </row>
    <row r="498" spans="1:53" x14ac:dyDescent="0.55000000000000004">
      <c r="A498" s="75" t="str">
        <f>'Base de Dados 2013'!O583</f>
        <v>IG 778</v>
      </c>
      <c r="B498" s="88" t="str">
        <f t="shared" si="152"/>
        <v/>
      </c>
      <c r="C498" s="89" t="str">
        <f t="shared" si="152"/>
        <v/>
      </c>
      <c r="D498" s="89" t="str">
        <f t="shared" si="152"/>
        <v/>
      </c>
      <c r="E498" s="89" t="str">
        <f t="shared" si="152"/>
        <v/>
      </c>
      <c r="F498" s="89" t="str">
        <f t="shared" si="152"/>
        <v/>
      </c>
      <c r="G498" s="89" t="str">
        <f t="shared" si="152"/>
        <v/>
      </c>
      <c r="H498" s="89" t="str">
        <f t="shared" si="138"/>
        <v/>
      </c>
      <c r="I498" s="89" t="str">
        <f t="shared" si="138"/>
        <v/>
      </c>
      <c r="J498" s="89" t="str">
        <f t="shared" si="138"/>
        <v/>
      </c>
      <c r="K498" s="89" t="str">
        <f t="shared" si="152"/>
        <v/>
      </c>
      <c r="L498" s="89" t="str">
        <f t="shared" si="152"/>
        <v/>
      </c>
      <c r="M498" s="89" t="str">
        <f t="shared" si="152"/>
        <v/>
      </c>
      <c r="N498" s="89" t="str">
        <f t="shared" si="139"/>
        <v/>
      </c>
      <c r="O498" s="89" t="str">
        <f t="shared" si="140"/>
        <v/>
      </c>
      <c r="P498" s="89" t="str">
        <f t="shared" si="152"/>
        <v/>
      </c>
      <c r="Q498" s="89" t="str">
        <f t="shared" si="152"/>
        <v/>
      </c>
      <c r="R498" s="89" t="str">
        <f t="shared" si="152"/>
        <v/>
      </c>
      <c r="S498" s="89">
        <f t="shared" si="141"/>
        <v>1</v>
      </c>
      <c r="T498" s="89" t="str">
        <f t="shared" si="142"/>
        <v/>
      </c>
      <c r="U498" s="89" t="str">
        <f t="shared" si="152"/>
        <v/>
      </c>
      <c r="V498" s="89" t="str">
        <f t="shared" si="152"/>
        <v/>
      </c>
      <c r="W498" s="89" t="str">
        <f t="shared" si="152"/>
        <v/>
      </c>
      <c r="X498" s="89" t="str">
        <f t="shared" si="151"/>
        <v/>
      </c>
      <c r="Y498" s="90" t="str">
        <f t="shared" si="151"/>
        <v/>
      </c>
      <c r="Z498" s="102" t="str">
        <f t="shared" si="153"/>
        <v/>
      </c>
      <c r="AB498" s="88" t="str">
        <f>IF(B498=1,B498*('Base de Dados 2013'!$AN583-'Base de Dados 2013'!$AH583),"")</f>
        <v/>
      </c>
      <c r="AC498" s="89" t="str">
        <f>IF(C498=1,C498*('Base de Dados 2013'!$AN583-'Base de Dados 2013'!$AH583),"")</f>
        <v/>
      </c>
      <c r="AD498" s="89" t="str">
        <f>IF(D498=1,D498*('Base de Dados 2013'!$AN583-'Base de Dados 2013'!$AH583),"")</f>
        <v/>
      </c>
      <c r="AE498" s="89" t="str">
        <f>IF(E498=1,E498*('Base de Dados 2013'!$AN583-'Base de Dados 2013'!$AH583),"")</f>
        <v/>
      </c>
      <c r="AF498" s="89" t="str">
        <f>IF(F498=1,F498*('Base de Dados 2013'!$AN583-'Base de Dados 2013'!$AH583),"")</f>
        <v/>
      </c>
      <c r="AG498" s="89" t="str">
        <f>IF(G498=1,G498*('Base de Dados 2013'!$AN583-'Base de Dados 2013'!$AH583),"")</f>
        <v/>
      </c>
      <c r="AH498" s="89" t="str">
        <f>IF(H498=1,H498*('Base de Dados 2013'!$AN583-'Base de Dados 2013'!$AH583),"")</f>
        <v/>
      </c>
      <c r="AI498" s="89" t="str">
        <f>IF(I498=1,I498*('Base de Dados 2013'!$AN583-'Base de Dados 2013'!$AH583),"")</f>
        <v/>
      </c>
      <c r="AJ498" s="89" t="str">
        <f>IF(J498=1,J498*('Base de Dados 2013'!$AN583-'Base de Dados 2013'!$AH583),"")</f>
        <v/>
      </c>
      <c r="AK498" s="89" t="str">
        <f>IF(K498=1,K498*('Base de Dados 2013'!$AN583-'Base de Dados 2013'!$AH583),"")</f>
        <v/>
      </c>
      <c r="AL498" s="89" t="str">
        <f>IF(L498=1,L498*('Base de Dados 2013'!$AN583-'Base de Dados 2013'!$AH583),"")</f>
        <v/>
      </c>
      <c r="AM498" s="89" t="str">
        <f>IF(M498=1,M498*('Base de Dados 2013'!$AN583-'Base de Dados 2013'!$AH583),"")</f>
        <v/>
      </c>
      <c r="AN498" s="89" t="str">
        <f>IF(N498=1,N498*('Base de Dados 2013'!$AN583-'Base de Dados 2013'!$AH583),"")</f>
        <v/>
      </c>
      <c r="AO498" s="89" t="str">
        <f>IF(O498=1,O498*('Base de Dados 2013'!$AN583-'Base de Dados 2013'!$AH583),"")</f>
        <v/>
      </c>
      <c r="AP498" s="89" t="str">
        <f>IF(P498=1,P498*('Base de Dados 2013'!$AN583-'Base de Dados 2013'!$AH583),"")</f>
        <v/>
      </c>
      <c r="AQ498" s="89" t="str">
        <f>IF(Q498=1,Q498*('Base de Dados 2013'!$AN583-'Base de Dados 2013'!$AH583),"")</f>
        <v/>
      </c>
      <c r="AR498" s="89" t="str">
        <f>IF(R498=1,R498*('Base de Dados 2013'!$AN583-'Base de Dados 2013'!$AH583),"")</f>
        <v/>
      </c>
      <c r="AS498" s="89">
        <f>IF(S498=1,S498*('Base de Dados 2013'!$AN583-'Base de Dados 2013'!$AH583),"")</f>
        <v>51</v>
      </c>
      <c r="AT498" s="89" t="str">
        <f>IF(T498=1,T498*('Base de Dados 2013'!$AN583-'Base de Dados 2013'!$AH583),"")</f>
        <v/>
      </c>
      <c r="AU498" s="89" t="str">
        <f>IF(U498=1,U498*('Base de Dados 2013'!$AN583-'Base de Dados 2013'!$AH583),"")</f>
        <v/>
      </c>
      <c r="AV498" s="89" t="str">
        <f>IF(V498=1,V498*('Base de Dados 2013'!$AN583-'Base de Dados 2013'!$AH583),"")</f>
        <v/>
      </c>
      <c r="AW498" s="89" t="str">
        <f>IF(W498=1,W498*('Base de Dados 2013'!$AN583-'Base de Dados 2013'!$AH583),"")</f>
        <v/>
      </c>
      <c r="AX498" s="89" t="str">
        <f>IF(X498=1,X498*('Base de Dados 2013'!$AN583-'Base de Dados 2013'!$AH583),"")</f>
        <v/>
      </c>
      <c r="AY498" s="90" t="str">
        <f>IF(Y498=1,Y498*('Base de Dados 2013'!$AN583-'Base de Dados 2013'!$AH583),"")</f>
        <v/>
      </c>
      <c r="AZ498" t="str">
        <f t="shared" si="150"/>
        <v/>
      </c>
      <c r="BA498" t="str">
        <f t="shared" si="149"/>
        <v/>
      </c>
    </row>
    <row r="499" spans="1:53" x14ac:dyDescent="0.55000000000000004">
      <c r="A499" s="75" t="str">
        <f>'Base de Dados 2013'!O584</f>
        <v>USA 556</v>
      </c>
      <c r="B499" s="88" t="str">
        <f t="shared" si="152"/>
        <v/>
      </c>
      <c r="C499" s="89" t="str">
        <f t="shared" si="152"/>
        <v/>
      </c>
      <c r="D499" s="89" t="str">
        <f t="shared" si="152"/>
        <v/>
      </c>
      <c r="E499" s="89" t="str">
        <f t="shared" si="152"/>
        <v/>
      </c>
      <c r="F499" s="89" t="str">
        <f t="shared" si="152"/>
        <v/>
      </c>
      <c r="G499" s="89" t="str">
        <f t="shared" si="152"/>
        <v/>
      </c>
      <c r="H499" s="89" t="str">
        <f t="shared" si="138"/>
        <v/>
      </c>
      <c r="I499" s="89" t="str">
        <f t="shared" si="138"/>
        <v/>
      </c>
      <c r="J499" s="89" t="str">
        <f t="shared" si="138"/>
        <v/>
      </c>
      <c r="K499" s="89" t="str">
        <f t="shared" si="152"/>
        <v/>
      </c>
      <c r="L499" s="89">
        <f t="shared" si="152"/>
        <v>1</v>
      </c>
      <c r="M499" s="89" t="str">
        <f t="shared" si="152"/>
        <v/>
      </c>
      <c r="N499" s="89" t="str">
        <f t="shared" si="139"/>
        <v/>
      </c>
      <c r="O499" s="89" t="str">
        <f t="shared" si="140"/>
        <v/>
      </c>
      <c r="P499" s="89" t="str">
        <f t="shared" si="152"/>
        <v/>
      </c>
      <c r="Q499" s="89" t="str">
        <f t="shared" si="152"/>
        <v/>
      </c>
      <c r="R499" s="89" t="str">
        <f t="shared" si="152"/>
        <v/>
      </c>
      <c r="S499" s="89" t="str">
        <f t="shared" si="141"/>
        <v/>
      </c>
      <c r="T499" s="89" t="str">
        <f t="shared" si="142"/>
        <v/>
      </c>
      <c r="U499" s="89" t="str">
        <f t="shared" si="152"/>
        <v/>
      </c>
      <c r="V499" s="89" t="str">
        <f t="shared" si="152"/>
        <v/>
      </c>
      <c r="W499" s="89" t="str">
        <f t="shared" si="152"/>
        <v/>
      </c>
      <c r="X499" s="89" t="str">
        <f t="shared" si="151"/>
        <v/>
      </c>
      <c r="Y499" s="90" t="str">
        <f t="shared" si="151"/>
        <v/>
      </c>
      <c r="Z499" s="102" t="str">
        <f t="shared" si="153"/>
        <v/>
      </c>
      <c r="AB499" s="88" t="str">
        <f>IF(B499=1,B499*('Base de Dados 2013'!$AN584-'Base de Dados 2013'!$AH584),"")</f>
        <v/>
      </c>
      <c r="AC499" s="89" t="str">
        <f>IF(C499=1,C499*('Base de Dados 2013'!$AN584-'Base de Dados 2013'!$AH584),"")</f>
        <v/>
      </c>
      <c r="AD499" s="89" t="str">
        <f>IF(D499=1,D499*('Base de Dados 2013'!$AN584-'Base de Dados 2013'!$AH584),"")</f>
        <v/>
      </c>
      <c r="AE499" s="89" t="str">
        <f>IF(E499=1,E499*('Base de Dados 2013'!$AN584-'Base de Dados 2013'!$AH584),"")</f>
        <v/>
      </c>
      <c r="AF499" s="89" t="str">
        <f>IF(F499=1,F499*('Base de Dados 2013'!$AN584-'Base de Dados 2013'!$AH584),"")</f>
        <v/>
      </c>
      <c r="AG499" s="89" t="str">
        <f>IF(G499=1,G499*('Base de Dados 2013'!$AN584-'Base de Dados 2013'!$AH584),"")</f>
        <v/>
      </c>
      <c r="AH499" s="89" t="str">
        <f>IF(H499=1,H499*('Base de Dados 2013'!$AN584-'Base de Dados 2013'!$AH584),"")</f>
        <v/>
      </c>
      <c r="AI499" s="89" t="str">
        <f>IF(I499=1,I499*('Base de Dados 2013'!$AN584-'Base de Dados 2013'!$AH584),"")</f>
        <v/>
      </c>
      <c r="AJ499" s="89" t="str">
        <f>IF(J499=1,J499*('Base de Dados 2013'!$AN584-'Base de Dados 2013'!$AH584),"")</f>
        <v/>
      </c>
      <c r="AK499" s="89" t="str">
        <f>IF(K499=1,K499*('Base de Dados 2013'!$AN584-'Base de Dados 2013'!$AH584),"")</f>
        <v/>
      </c>
      <c r="AL499" s="89">
        <f>IF(L499=1,L499*('Base de Dados 2013'!$AN584-'Base de Dados 2013'!$AH584),"")</f>
        <v>86</v>
      </c>
      <c r="AM499" s="89" t="str">
        <f>IF(M499=1,M499*('Base de Dados 2013'!$AN584-'Base de Dados 2013'!$AH584),"")</f>
        <v/>
      </c>
      <c r="AN499" s="89" t="str">
        <f>IF(N499=1,N499*('Base de Dados 2013'!$AN584-'Base de Dados 2013'!$AH584),"")</f>
        <v/>
      </c>
      <c r="AO499" s="89" t="str">
        <f>IF(O499=1,O499*('Base de Dados 2013'!$AN584-'Base de Dados 2013'!$AH584),"")</f>
        <v/>
      </c>
      <c r="AP499" s="89" t="str">
        <f>IF(P499=1,P499*('Base de Dados 2013'!$AN584-'Base de Dados 2013'!$AH584),"")</f>
        <v/>
      </c>
      <c r="AQ499" s="89" t="str">
        <f>IF(Q499=1,Q499*('Base de Dados 2013'!$AN584-'Base de Dados 2013'!$AH584),"")</f>
        <v/>
      </c>
      <c r="AR499" s="89" t="str">
        <f>IF(R499=1,R499*('Base de Dados 2013'!$AN584-'Base de Dados 2013'!$AH584),"")</f>
        <v/>
      </c>
      <c r="AS499" s="89" t="str">
        <f>IF(S499=1,S499*('Base de Dados 2013'!$AN584-'Base de Dados 2013'!$AH584),"")</f>
        <v/>
      </c>
      <c r="AT499" s="89" t="str">
        <f>IF(T499=1,T499*('Base de Dados 2013'!$AN584-'Base de Dados 2013'!$AH584),"")</f>
        <v/>
      </c>
      <c r="AU499" s="89" t="str">
        <f>IF(U499=1,U499*('Base de Dados 2013'!$AN584-'Base de Dados 2013'!$AH584),"")</f>
        <v/>
      </c>
      <c r="AV499" s="89" t="str">
        <f>IF(V499=1,V499*('Base de Dados 2013'!$AN584-'Base de Dados 2013'!$AH584),"")</f>
        <v/>
      </c>
      <c r="AW499" s="89" t="str">
        <f>IF(W499=1,W499*('Base de Dados 2013'!$AN584-'Base de Dados 2013'!$AH584),"")</f>
        <v/>
      </c>
      <c r="AX499" s="89" t="str">
        <f>IF(X499=1,X499*('Base de Dados 2013'!$AN584-'Base de Dados 2013'!$AH584),"")</f>
        <v/>
      </c>
      <c r="AY499" s="90" t="str">
        <f>IF(Y499=1,Y499*('Base de Dados 2013'!$AN584-'Base de Dados 2013'!$AH584),"")</f>
        <v/>
      </c>
      <c r="AZ499" t="str">
        <f t="shared" si="150"/>
        <v/>
      </c>
      <c r="BA499" t="str">
        <f t="shared" si="149"/>
        <v/>
      </c>
    </row>
    <row r="500" spans="1:53" x14ac:dyDescent="0.55000000000000004">
      <c r="A500" s="75" t="str">
        <f>'Base de Dados 2013'!O585</f>
        <v>USB 105</v>
      </c>
      <c r="B500" s="88" t="str">
        <f t="shared" si="152"/>
        <v/>
      </c>
      <c r="C500" s="89" t="str">
        <f t="shared" si="152"/>
        <v/>
      </c>
      <c r="D500" s="89" t="str">
        <f t="shared" si="152"/>
        <v/>
      </c>
      <c r="E500" s="89" t="str">
        <f t="shared" si="152"/>
        <v/>
      </c>
      <c r="F500" s="89" t="str">
        <f t="shared" si="152"/>
        <v/>
      </c>
      <c r="G500" s="89" t="str">
        <f t="shared" si="152"/>
        <v/>
      </c>
      <c r="H500" s="89" t="str">
        <f t="shared" si="138"/>
        <v/>
      </c>
      <c r="I500" s="89" t="str">
        <f t="shared" si="138"/>
        <v/>
      </c>
      <c r="J500" s="89" t="str">
        <f t="shared" si="138"/>
        <v/>
      </c>
      <c r="K500" s="89" t="str">
        <f t="shared" si="152"/>
        <v/>
      </c>
      <c r="L500" s="89" t="str">
        <f t="shared" si="152"/>
        <v/>
      </c>
      <c r="M500" s="89" t="str">
        <f t="shared" si="152"/>
        <v/>
      </c>
      <c r="N500" s="89" t="str">
        <f t="shared" si="139"/>
        <v/>
      </c>
      <c r="O500" s="89">
        <f t="shared" si="140"/>
        <v>1</v>
      </c>
      <c r="P500" s="89" t="str">
        <f t="shared" si="152"/>
        <v/>
      </c>
      <c r="Q500" s="89" t="str">
        <f t="shared" si="152"/>
        <v/>
      </c>
      <c r="R500" s="89" t="str">
        <f t="shared" si="152"/>
        <v/>
      </c>
      <c r="S500" s="89" t="str">
        <f t="shared" si="141"/>
        <v/>
      </c>
      <c r="T500" s="89" t="str">
        <f t="shared" si="142"/>
        <v/>
      </c>
      <c r="U500" s="89" t="str">
        <f t="shared" si="152"/>
        <v/>
      </c>
      <c r="V500" s="89" t="str">
        <f t="shared" si="152"/>
        <v/>
      </c>
      <c r="W500" s="89" t="str">
        <f t="shared" si="152"/>
        <v/>
      </c>
      <c r="X500" s="89" t="str">
        <f t="shared" si="151"/>
        <v/>
      </c>
      <c r="Y500" s="90" t="str">
        <f t="shared" si="151"/>
        <v/>
      </c>
      <c r="Z500" s="102" t="str">
        <f t="shared" si="153"/>
        <v/>
      </c>
      <c r="AB500" s="88" t="str">
        <f>IF(B500=1,B500*('Base de Dados 2013'!$AN585-'Base de Dados 2013'!$AH585),"")</f>
        <v/>
      </c>
      <c r="AC500" s="89" t="str">
        <f>IF(C500=1,C500*('Base de Dados 2013'!$AN585-'Base de Dados 2013'!$AH585),"")</f>
        <v/>
      </c>
      <c r="AD500" s="89" t="str">
        <f>IF(D500=1,D500*('Base de Dados 2013'!$AN585-'Base de Dados 2013'!$AH585),"")</f>
        <v/>
      </c>
      <c r="AE500" s="89" t="str">
        <f>IF(E500=1,E500*('Base de Dados 2013'!$AN585-'Base de Dados 2013'!$AH585),"")</f>
        <v/>
      </c>
      <c r="AF500" s="89" t="str">
        <f>IF(F500=1,F500*('Base de Dados 2013'!$AN585-'Base de Dados 2013'!$AH585),"")</f>
        <v/>
      </c>
      <c r="AG500" s="89" t="str">
        <f>IF(G500=1,G500*('Base de Dados 2013'!$AN585-'Base de Dados 2013'!$AH585),"")</f>
        <v/>
      </c>
      <c r="AH500" s="89" t="str">
        <f>IF(H500=1,H500*('Base de Dados 2013'!$AN585-'Base de Dados 2013'!$AH585),"")</f>
        <v/>
      </c>
      <c r="AI500" s="89" t="str">
        <f>IF(I500=1,I500*('Base de Dados 2013'!$AN585-'Base de Dados 2013'!$AH585),"")</f>
        <v/>
      </c>
      <c r="AJ500" s="89" t="str">
        <f>IF(J500=1,J500*('Base de Dados 2013'!$AN585-'Base de Dados 2013'!$AH585),"")</f>
        <v/>
      </c>
      <c r="AK500" s="89" t="str">
        <f>IF(K500=1,K500*('Base de Dados 2013'!$AN585-'Base de Dados 2013'!$AH585),"")</f>
        <v/>
      </c>
      <c r="AL500" s="89" t="str">
        <f>IF(L500=1,L500*('Base de Dados 2013'!$AN585-'Base de Dados 2013'!$AH585),"")</f>
        <v/>
      </c>
      <c r="AM500" s="89" t="str">
        <f>IF(M500=1,M500*('Base de Dados 2013'!$AN585-'Base de Dados 2013'!$AH585),"")</f>
        <v/>
      </c>
      <c r="AN500" s="89" t="str">
        <f>IF(N500=1,N500*('Base de Dados 2013'!$AN585-'Base de Dados 2013'!$AH585),"")</f>
        <v/>
      </c>
      <c r="AO500" s="89">
        <f>IF(O500=1,O500*('Base de Dados 2013'!$AN585-'Base de Dados 2013'!$AH585),"")</f>
        <v>58</v>
      </c>
      <c r="AP500" s="89" t="str">
        <f>IF(P500=1,P500*('Base de Dados 2013'!$AN585-'Base de Dados 2013'!$AH585),"")</f>
        <v/>
      </c>
      <c r="AQ500" s="89" t="str">
        <f>IF(Q500=1,Q500*('Base de Dados 2013'!$AN585-'Base de Dados 2013'!$AH585),"")</f>
        <v/>
      </c>
      <c r="AR500" s="89" t="str">
        <f>IF(R500=1,R500*('Base de Dados 2013'!$AN585-'Base de Dados 2013'!$AH585),"")</f>
        <v/>
      </c>
      <c r="AS500" s="89" t="str">
        <f>IF(S500=1,S500*('Base de Dados 2013'!$AN585-'Base de Dados 2013'!$AH585),"")</f>
        <v/>
      </c>
      <c r="AT500" s="89" t="str">
        <f>IF(T500=1,T500*('Base de Dados 2013'!$AN585-'Base de Dados 2013'!$AH585),"")</f>
        <v/>
      </c>
      <c r="AU500" s="89" t="str">
        <f>IF(U500=1,U500*('Base de Dados 2013'!$AN585-'Base de Dados 2013'!$AH585),"")</f>
        <v/>
      </c>
      <c r="AV500" s="89" t="str">
        <f>IF(V500=1,V500*('Base de Dados 2013'!$AN585-'Base de Dados 2013'!$AH585),"")</f>
        <v/>
      </c>
      <c r="AW500" s="89" t="str">
        <f>IF(W500=1,W500*('Base de Dados 2013'!$AN585-'Base de Dados 2013'!$AH585),"")</f>
        <v/>
      </c>
      <c r="AX500" s="89" t="str">
        <f>IF(X500=1,X500*('Base de Dados 2013'!$AN585-'Base de Dados 2013'!$AH585),"")</f>
        <v/>
      </c>
      <c r="AY500" s="90" t="str">
        <f>IF(Y500=1,Y500*('Base de Dados 2013'!$AN585-'Base de Dados 2013'!$AH585),"")</f>
        <v/>
      </c>
      <c r="AZ500" t="str">
        <f t="shared" si="150"/>
        <v/>
      </c>
      <c r="BA500" t="str">
        <f t="shared" si="149"/>
        <v/>
      </c>
    </row>
    <row r="501" spans="1:53" x14ac:dyDescent="0.55000000000000004">
      <c r="A501" s="75" t="str">
        <f>'Base de Dados 2013'!O586</f>
        <v>AG 245</v>
      </c>
      <c r="B501" s="88" t="str">
        <f t="shared" si="152"/>
        <v/>
      </c>
      <c r="C501" s="89" t="str">
        <f t="shared" si="152"/>
        <v/>
      </c>
      <c r="D501" s="89" t="str">
        <f t="shared" si="152"/>
        <v/>
      </c>
      <c r="E501" s="89" t="str">
        <f t="shared" si="152"/>
        <v/>
      </c>
      <c r="F501" s="89" t="str">
        <f t="shared" si="152"/>
        <v/>
      </c>
      <c r="G501" s="89" t="str">
        <f t="shared" si="152"/>
        <v/>
      </c>
      <c r="H501" s="89" t="str">
        <f t="shared" si="138"/>
        <v/>
      </c>
      <c r="I501" s="89" t="str">
        <f t="shared" si="138"/>
        <v/>
      </c>
      <c r="J501" s="89" t="str">
        <f t="shared" si="138"/>
        <v/>
      </c>
      <c r="K501" s="89" t="str">
        <f t="shared" si="152"/>
        <v/>
      </c>
      <c r="L501" s="89" t="str">
        <f t="shared" si="152"/>
        <v/>
      </c>
      <c r="M501" s="89" t="str">
        <f t="shared" si="152"/>
        <v/>
      </c>
      <c r="N501" s="89" t="str">
        <f t="shared" si="139"/>
        <v/>
      </c>
      <c r="O501" s="89" t="str">
        <f t="shared" si="140"/>
        <v/>
      </c>
      <c r="P501" s="89" t="str">
        <f t="shared" si="152"/>
        <v/>
      </c>
      <c r="Q501" s="89" t="str">
        <f t="shared" si="152"/>
        <v/>
      </c>
      <c r="R501" s="89" t="str">
        <f t="shared" si="152"/>
        <v/>
      </c>
      <c r="S501" s="89" t="str">
        <f t="shared" si="141"/>
        <v/>
      </c>
      <c r="T501" s="89" t="str">
        <f t="shared" si="142"/>
        <v/>
      </c>
      <c r="U501" s="89" t="str">
        <f t="shared" si="152"/>
        <v/>
      </c>
      <c r="V501" s="89" t="str">
        <f t="shared" si="152"/>
        <v/>
      </c>
      <c r="W501" s="89" t="str">
        <f t="shared" si="152"/>
        <v/>
      </c>
      <c r="X501" s="89">
        <f t="shared" si="151"/>
        <v>1</v>
      </c>
      <c r="Y501" s="90" t="str">
        <f t="shared" si="151"/>
        <v/>
      </c>
      <c r="Z501" s="102" t="str">
        <f t="shared" si="153"/>
        <v/>
      </c>
      <c r="AB501" s="88" t="str">
        <f>IF(B501=1,B501*('Base de Dados 2013'!$AN586-'Base de Dados 2013'!$AH586),"")</f>
        <v/>
      </c>
      <c r="AC501" s="89" t="str">
        <f>IF(C501=1,C501*('Base de Dados 2013'!$AN586-'Base de Dados 2013'!$AH586),"")</f>
        <v/>
      </c>
      <c r="AD501" s="89" t="str">
        <f>IF(D501=1,D501*('Base de Dados 2013'!$AN586-'Base de Dados 2013'!$AH586),"")</f>
        <v/>
      </c>
      <c r="AE501" s="89" t="str">
        <f>IF(E501=1,E501*('Base de Dados 2013'!$AN586-'Base de Dados 2013'!$AH586),"")</f>
        <v/>
      </c>
      <c r="AF501" s="89" t="str">
        <f>IF(F501=1,F501*('Base de Dados 2013'!$AN586-'Base de Dados 2013'!$AH586),"")</f>
        <v/>
      </c>
      <c r="AG501" s="89" t="str">
        <f>IF(G501=1,G501*('Base de Dados 2013'!$AN586-'Base de Dados 2013'!$AH586),"")</f>
        <v/>
      </c>
      <c r="AH501" s="89" t="str">
        <f>IF(H501=1,H501*('Base de Dados 2013'!$AN586-'Base de Dados 2013'!$AH586),"")</f>
        <v/>
      </c>
      <c r="AI501" s="89" t="str">
        <f>IF(I501=1,I501*('Base de Dados 2013'!$AN586-'Base de Dados 2013'!$AH586),"")</f>
        <v/>
      </c>
      <c r="AJ501" s="89" t="str">
        <f>IF(J501=1,J501*('Base de Dados 2013'!$AN586-'Base de Dados 2013'!$AH586),"")</f>
        <v/>
      </c>
      <c r="AK501" s="89" t="str">
        <f>IF(K501=1,K501*('Base de Dados 2013'!$AN586-'Base de Dados 2013'!$AH586),"")</f>
        <v/>
      </c>
      <c r="AL501" s="89" t="str">
        <f>IF(L501=1,L501*('Base de Dados 2013'!$AN586-'Base de Dados 2013'!$AH586),"")</f>
        <v/>
      </c>
      <c r="AM501" s="89" t="str">
        <f>IF(M501=1,M501*('Base de Dados 2013'!$AN586-'Base de Dados 2013'!$AH586),"")</f>
        <v/>
      </c>
      <c r="AN501" s="89" t="str">
        <f>IF(N501=1,N501*('Base de Dados 2013'!$AN586-'Base de Dados 2013'!$AH586),"")</f>
        <v/>
      </c>
      <c r="AO501" s="89" t="str">
        <f>IF(O501=1,O501*('Base de Dados 2013'!$AN586-'Base de Dados 2013'!$AH586),"")</f>
        <v/>
      </c>
      <c r="AP501" s="89" t="str">
        <f>IF(P501=1,P501*('Base de Dados 2013'!$AN586-'Base de Dados 2013'!$AH586),"")</f>
        <v/>
      </c>
      <c r="AQ501" s="89" t="str">
        <f>IF(Q501=1,Q501*('Base de Dados 2013'!$AN586-'Base de Dados 2013'!$AH586),"")</f>
        <v/>
      </c>
      <c r="AR501" s="89" t="str">
        <f>IF(R501=1,R501*('Base de Dados 2013'!$AN586-'Base de Dados 2013'!$AH586),"")</f>
        <v/>
      </c>
      <c r="AS501" s="89" t="str">
        <f>IF(S501=1,S501*('Base de Dados 2013'!$AN586-'Base de Dados 2013'!$AH586),"")</f>
        <v/>
      </c>
      <c r="AT501" s="89" t="str">
        <f>IF(T501=1,T501*('Base de Dados 2013'!$AN586-'Base de Dados 2013'!$AH586),"")</f>
        <v/>
      </c>
      <c r="AU501" s="89" t="str">
        <f>IF(U501=1,U501*('Base de Dados 2013'!$AN586-'Base de Dados 2013'!$AH586),"")</f>
        <v/>
      </c>
      <c r="AV501" s="89" t="str">
        <f>IF(V501=1,V501*('Base de Dados 2013'!$AN586-'Base de Dados 2013'!$AH586),"")</f>
        <v/>
      </c>
      <c r="AW501" s="89" t="str">
        <f>IF(W501=1,W501*('Base de Dados 2013'!$AN586-'Base de Dados 2013'!$AH586),"")</f>
        <v/>
      </c>
      <c r="AX501" s="89">
        <f>IF(X501=1,X501*('Base de Dados 2013'!$AN586-'Base de Dados 2013'!$AH586),"")</f>
        <v>36</v>
      </c>
      <c r="AY501" s="90" t="str">
        <f>IF(Y501=1,Y501*('Base de Dados 2013'!$AN586-'Base de Dados 2013'!$AH586),"")</f>
        <v/>
      </c>
      <c r="AZ501" t="str">
        <f t="shared" si="150"/>
        <v/>
      </c>
      <c r="BA501" t="str">
        <f t="shared" si="149"/>
        <v/>
      </c>
    </row>
    <row r="502" spans="1:53" x14ac:dyDescent="0.55000000000000004">
      <c r="A502" s="75" t="str">
        <f>'Base de Dados 2013'!O587</f>
        <v>AG 245</v>
      </c>
      <c r="B502" s="88" t="str">
        <f t="shared" si="152"/>
        <v/>
      </c>
      <c r="C502" s="89" t="str">
        <f t="shared" si="152"/>
        <v/>
      </c>
      <c r="D502" s="89" t="str">
        <f t="shared" si="152"/>
        <v/>
      </c>
      <c r="E502" s="89" t="str">
        <f t="shared" si="152"/>
        <v/>
      </c>
      <c r="F502" s="89" t="str">
        <f t="shared" si="152"/>
        <v/>
      </c>
      <c r="G502" s="89" t="str">
        <f t="shared" si="152"/>
        <v/>
      </c>
      <c r="H502" s="89" t="str">
        <f t="shared" si="138"/>
        <v/>
      </c>
      <c r="I502" s="89" t="str">
        <f t="shared" si="138"/>
        <v/>
      </c>
      <c r="J502" s="89" t="str">
        <f t="shared" si="138"/>
        <v/>
      </c>
      <c r="K502" s="89" t="str">
        <f t="shared" si="152"/>
        <v/>
      </c>
      <c r="L502" s="89" t="str">
        <f t="shared" si="152"/>
        <v/>
      </c>
      <c r="M502" s="89" t="str">
        <f t="shared" si="152"/>
        <v/>
      </c>
      <c r="N502" s="89" t="str">
        <f t="shared" si="139"/>
        <v/>
      </c>
      <c r="O502" s="89" t="str">
        <f t="shared" si="140"/>
        <v/>
      </c>
      <c r="P502" s="89" t="str">
        <f t="shared" si="152"/>
        <v/>
      </c>
      <c r="Q502" s="89" t="str">
        <f t="shared" si="152"/>
        <v/>
      </c>
      <c r="R502" s="89" t="str">
        <f t="shared" si="152"/>
        <v/>
      </c>
      <c r="S502" s="89" t="str">
        <f t="shared" si="141"/>
        <v/>
      </c>
      <c r="T502" s="89" t="str">
        <f t="shared" si="142"/>
        <v/>
      </c>
      <c r="U502" s="89" t="str">
        <f t="shared" si="152"/>
        <v/>
      </c>
      <c r="V502" s="89" t="str">
        <f t="shared" si="152"/>
        <v/>
      </c>
      <c r="W502" s="89" t="str">
        <f t="shared" si="152"/>
        <v/>
      </c>
      <c r="X502" s="89">
        <f t="shared" si="151"/>
        <v>1</v>
      </c>
      <c r="Y502" s="90" t="str">
        <f t="shared" si="151"/>
        <v/>
      </c>
      <c r="Z502" s="102" t="str">
        <f t="shared" si="153"/>
        <v/>
      </c>
      <c r="AB502" s="88" t="str">
        <f>IF(B502=1,B502*('Base de Dados 2013'!$AN587-'Base de Dados 2013'!$AH587),"")</f>
        <v/>
      </c>
      <c r="AC502" s="89" t="str">
        <f>IF(C502=1,C502*('Base de Dados 2013'!$AN587-'Base de Dados 2013'!$AH587),"")</f>
        <v/>
      </c>
      <c r="AD502" s="89" t="str">
        <f>IF(D502=1,D502*('Base de Dados 2013'!$AN587-'Base de Dados 2013'!$AH587),"")</f>
        <v/>
      </c>
      <c r="AE502" s="89" t="str">
        <f>IF(E502=1,E502*('Base de Dados 2013'!$AN587-'Base de Dados 2013'!$AH587),"")</f>
        <v/>
      </c>
      <c r="AF502" s="89" t="str">
        <f>IF(F502=1,F502*('Base de Dados 2013'!$AN587-'Base de Dados 2013'!$AH587),"")</f>
        <v/>
      </c>
      <c r="AG502" s="89" t="str">
        <f>IF(G502=1,G502*('Base de Dados 2013'!$AN587-'Base de Dados 2013'!$AH587),"")</f>
        <v/>
      </c>
      <c r="AH502" s="89" t="str">
        <f>IF(H502=1,H502*('Base de Dados 2013'!$AN587-'Base de Dados 2013'!$AH587),"")</f>
        <v/>
      </c>
      <c r="AI502" s="89" t="str">
        <f>IF(I502=1,I502*('Base de Dados 2013'!$AN587-'Base de Dados 2013'!$AH587),"")</f>
        <v/>
      </c>
      <c r="AJ502" s="89" t="str">
        <f>IF(J502=1,J502*('Base de Dados 2013'!$AN587-'Base de Dados 2013'!$AH587),"")</f>
        <v/>
      </c>
      <c r="AK502" s="89" t="str">
        <f>IF(K502=1,K502*('Base de Dados 2013'!$AN587-'Base de Dados 2013'!$AH587),"")</f>
        <v/>
      </c>
      <c r="AL502" s="89" t="str">
        <f>IF(L502=1,L502*('Base de Dados 2013'!$AN587-'Base de Dados 2013'!$AH587),"")</f>
        <v/>
      </c>
      <c r="AM502" s="89" t="str">
        <f>IF(M502=1,M502*('Base de Dados 2013'!$AN587-'Base de Dados 2013'!$AH587),"")</f>
        <v/>
      </c>
      <c r="AN502" s="89" t="str">
        <f>IF(N502=1,N502*('Base de Dados 2013'!$AN587-'Base de Dados 2013'!$AH587),"")</f>
        <v/>
      </c>
      <c r="AO502" s="89" t="str">
        <f>IF(O502=1,O502*('Base de Dados 2013'!$AN587-'Base de Dados 2013'!$AH587),"")</f>
        <v/>
      </c>
      <c r="AP502" s="89" t="str">
        <f>IF(P502=1,P502*('Base de Dados 2013'!$AN587-'Base de Dados 2013'!$AH587),"")</f>
        <v/>
      </c>
      <c r="AQ502" s="89" t="str">
        <f>IF(Q502=1,Q502*('Base de Dados 2013'!$AN587-'Base de Dados 2013'!$AH587),"")</f>
        <v/>
      </c>
      <c r="AR502" s="89" t="str">
        <f>IF(R502=1,R502*('Base de Dados 2013'!$AN587-'Base de Dados 2013'!$AH587),"")</f>
        <v/>
      </c>
      <c r="AS502" s="89" t="str">
        <f>IF(S502=1,S502*('Base de Dados 2013'!$AN587-'Base de Dados 2013'!$AH587),"")</f>
        <v/>
      </c>
      <c r="AT502" s="89" t="str">
        <f>IF(T502=1,T502*('Base de Dados 2013'!$AN587-'Base de Dados 2013'!$AH587),"")</f>
        <v/>
      </c>
      <c r="AU502" s="89" t="str">
        <f>IF(U502=1,U502*('Base de Dados 2013'!$AN587-'Base de Dados 2013'!$AH587),"")</f>
        <v/>
      </c>
      <c r="AV502" s="89" t="str">
        <f>IF(V502=1,V502*('Base de Dados 2013'!$AN587-'Base de Dados 2013'!$AH587),"")</f>
        <v/>
      </c>
      <c r="AW502" s="89" t="str">
        <f>IF(W502=1,W502*('Base de Dados 2013'!$AN587-'Base de Dados 2013'!$AH587),"")</f>
        <v/>
      </c>
      <c r="AX502" s="89">
        <f>IF(X502=1,X502*('Base de Dados 2013'!$AN587-'Base de Dados 2013'!$AH587),"")</f>
        <v>24</v>
      </c>
      <c r="AY502" s="90" t="str">
        <f>IF(Y502=1,Y502*('Base de Dados 2013'!$AN587-'Base de Dados 2013'!$AH587),"")</f>
        <v/>
      </c>
      <c r="AZ502" t="str">
        <f t="shared" si="150"/>
        <v/>
      </c>
      <c r="BA502" t="str">
        <f t="shared" si="149"/>
        <v/>
      </c>
    </row>
    <row r="503" spans="1:53" x14ac:dyDescent="0.55000000000000004">
      <c r="A503" s="75" t="str">
        <f>'Base de Dados 2013'!O588</f>
        <v>USB 296</v>
      </c>
      <c r="B503" s="88" t="str">
        <f t="shared" si="152"/>
        <v/>
      </c>
      <c r="C503" s="89" t="str">
        <f t="shared" si="152"/>
        <v/>
      </c>
      <c r="D503" s="89" t="str">
        <f t="shared" si="152"/>
        <v/>
      </c>
      <c r="E503" s="89" t="str">
        <f t="shared" si="152"/>
        <v/>
      </c>
      <c r="F503" s="89" t="str">
        <f t="shared" si="152"/>
        <v/>
      </c>
      <c r="G503" s="89">
        <f t="shared" si="152"/>
        <v>1</v>
      </c>
      <c r="H503" s="89" t="str">
        <f t="shared" si="138"/>
        <v/>
      </c>
      <c r="I503" s="89" t="str">
        <f t="shared" si="138"/>
        <v/>
      </c>
      <c r="J503" s="89" t="str">
        <f t="shared" si="138"/>
        <v/>
      </c>
      <c r="K503" s="89" t="str">
        <f t="shared" si="152"/>
        <v/>
      </c>
      <c r="L503" s="89" t="str">
        <f t="shared" si="152"/>
        <v/>
      </c>
      <c r="M503" s="89" t="str">
        <f t="shared" si="152"/>
        <v/>
      </c>
      <c r="N503" s="89" t="str">
        <f t="shared" si="139"/>
        <v/>
      </c>
      <c r="O503" s="89" t="str">
        <f t="shared" si="140"/>
        <v/>
      </c>
      <c r="P503" s="89" t="str">
        <f t="shared" si="152"/>
        <v/>
      </c>
      <c r="Q503" s="89" t="str">
        <f t="shared" si="152"/>
        <v/>
      </c>
      <c r="R503" s="89" t="str">
        <f t="shared" si="152"/>
        <v/>
      </c>
      <c r="S503" s="89" t="str">
        <f t="shared" si="141"/>
        <v/>
      </c>
      <c r="T503" s="89" t="str">
        <f t="shared" si="142"/>
        <v/>
      </c>
      <c r="U503" s="89" t="str">
        <f t="shared" si="152"/>
        <v/>
      </c>
      <c r="V503" s="89" t="str">
        <f t="shared" si="152"/>
        <v/>
      </c>
      <c r="W503" s="89" t="str">
        <f t="shared" si="152"/>
        <v/>
      </c>
      <c r="X503" s="89" t="str">
        <f t="shared" si="151"/>
        <v/>
      </c>
      <c r="Y503" s="90" t="str">
        <f t="shared" si="151"/>
        <v/>
      </c>
      <c r="Z503" s="102" t="str">
        <f t="shared" si="153"/>
        <v/>
      </c>
      <c r="AB503" s="88" t="str">
        <f>IF(B503=1,B503*('Base de Dados 2013'!$AN588-'Base de Dados 2013'!$AH588),"")</f>
        <v/>
      </c>
      <c r="AC503" s="89" t="str">
        <f>IF(C503=1,C503*('Base de Dados 2013'!$AN588-'Base de Dados 2013'!$AH588),"")</f>
        <v/>
      </c>
      <c r="AD503" s="89" t="str">
        <f>IF(D503=1,D503*('Base de Dados 2013'!$AN588-'Base de Dados 2013'!$AH588),"")</f>
        <v/>
      </c>
      <c r="AE503" s="89" t="str">
        <f>IF(E503=1,E503*('Base de Dados 2013'!$AN588-'Base de Dados 2013'!$AH588),"")</f>
        <v/>
      </c>
      <c r="AF503" s="89" t="str">
        <f>IF(F503=1,F503*('Base de Dados 2013'!$AN588-'Base de Dados 2013'!$AH588),"")</f>
        <v/>
      </c>
      <c r="AG503" s="89">
        <f>IF(G503=1,G503*('Base de Dados 2013'!$AN588-'Base de Dados 2013'!$AH588),"")</f>
        <v>58</v>
      </c>
      <c r="AH503" s="89" t="str">
        <f>IF(H503=1,H503*('Base de Dados 2013'!$AN588-'Base de Dados 2013'!$AH588),"")</f>
        <v/>
      </c>
      <c r="AI503" s="89" t="str">
        <f>IF(I503=1,I503*('Base de Dados 2013'!$AN588-'Base de Dados 2013'!$AH588),"")</f>
        <v/>
      </c>
      <c r="AJ503" s="89" t="str">
        <f>IF(J503=1,J503*('Base de Dados 2013'!$AN588-'Base de Dados 2013'!$AH588),"")</f>
        <v/>
      </c>
      <c r="AK503" s="89" t="str">
        <f>IF(K503=1,K503*('Base de Dados 2013'!$AN588-'Base de Dados 2013'!$AH588),"")</f>
        <v/>
      </c>
      <c r="AL503" s="89" t="str">
        <f>IF(L503=1,L503*('Base de Dados 2013'!$AN588-'Base de Dados 2013'!$AH588),"")</f>
        <v/>
      </c>
      <c r="AM503" s="89" t="str">
        <f>IF(M503=1,M503*('Base de Dados 2013'!$AN588-'Base de Dados 2013'!$AH588),"")</f>
        <v/>
      </c>
      <c r="AN503" s="89" t="str">
        <f>IF(N503=1,N503*('Base de Dados 2013'!$AN588-'Base de Dados 2013'!$AH588),"")</f>
        <v/>
      </c>
      <c r="AO503" s="89" t="str">
        <f>IF(O503=1,O503*('Base de Dados 2013'!$AN588-'Base de Dados 2013'!$AH588),"")</f>
        <v/>
      </c>
      <c r="AP503" s="89" t="str">
        <f>IF(P503=1,P503*('Base de Dados 2013'!$AN588-'Base de Dados 2013'!$AH588),"")</f>
        <v/>
      </c>
      <c r="AQ503" s="89" t="str">
        <f>IF(Q503=1,Q503*('Base de Dados 2013'!$AN588-'Base de Dados 2013'!$AH588),"")</f>
        <v/>
      </c>
      <c r="AR503" s="89" t="str">
        <f>IF(R503=1,R503*('Base de Dados 2013'!$AN588-'Base de Dados 2013'!$AH588),"")</f>
        <v/>
      </c>
      <c r="AS503" s="89" t="str">
        <f>IF(S503=1,S503*('Base de Dados 2013'!$AN588-'Base de Dados 2013'!$AH588),"")</f>
        <v/>
      </c>
      <c r="AT503" s="89" t="str">
        <f>IF(T503=1,T503*('Base de Dados 2013'!$AN588-'Base de Dados 2013'!$AH588),"")</f>
        <v/>
      </c>
      <c r="AU503" s="89" t="str">
        <f>IF(U503=1,U503*('Base de Dados 2013'!$AN588-'Base de Dados 2013'!$AH588),"")</f>
        <v/>
      </c>
      <c r="AV503" s="89" t="str">
        <f>IF(V503=1,V503*('Base de Dados 2013'!$AN588-'Base de Dados 2013'!$AH588),"")</f>
        <v/>
      </c>
      <c r="AW503" s="89" t="str">
        <f>IF(W503=1,W503*('Base de Dados 2013'!$AN588-'Base de Dados 2013'!$AH588),"")</f>
        <v/>
      </c>
      <c r="AX503" s="89" t="str">
        <f>IF(X503=1,X503*('Base de Dados 2013'!$AN588-'Base de Dados 2013'!$AH588),"")</f>
        <v/>
      </c>
      <c r="AY503" s="90" t="str">
        <f>IF(Y503=1,Y503*('Base de Dados 2013'!$AN588-'Base de Dados 2013'!$AH588),"")</f>
        <v/>
      </c>
      <c r="AZ503" t="str">
        <f t="shared" si="150"/>
        <v/>
      </c>
      <c r="BA503" t="str">
        <f t="shared" si="149"/>
        <v/>
      </c>
    </row>
    <row r="504" spans="1:53" x14ac:dyDescent="0.55000000000000004">
      <c r="A504" s="75" t="str">
        <f>'Base de Dados 2013'!O590</f>
        <v>USB 150</v>
      </c>
      <c r="B504" s="88" t="str">
        <f t="shared" si="152"/>
        <v/>
      </c>
      <c r="C504" s="89" t="str">
        <f t="shared" si="152"/>
        <v/>
      </c>
      <c r="D504" s="89" t="str">
        <f t="shared" si="152"/>
        <v/>
      </c>
      <c r="E504" s="89" t="str">
        <f t="shared" si="152"/>
        <v/>
      </c>
      <c r="F504" s="89" t="str">
        <f t="shared" si="152"/>
        <v/>
      </c>
      <c r="G504" s="89" t="str">
        <f t="shared" si="152"/>
        <v/>
      </c>
      <c r="H504" s="89" t="str">
        <f t="shared" si="138"/>
        <v/>
      </c>
      <c r="I504" s="89" t="str">
        <f t="shared" si="138"/>
        <v/>
      </c>
      <c r="J504" s="89" t="str">
        <f t="shared" si="138"/>
        <v/>
      </c>
      <c r="K504" s="89" t="str">
        <f t="shared" si="152"/>
        <v/>
      </c>
      <c r="L504" s="89" t="str">
        <f t="shared" si="152"/>
        <v/>
      </c>
      <c r="M504" s="89" t="str">
        <f t="shared" si="152"/>
        <v/>
      </c>
      <c r="N504" s="89" t="str">
        <f t="shared" si="139"/>
        <v/>
      </c>
      <c r="O504" s="89" t="str">
        <f t="shared" si="140"/>
        <v/>
      </c>
      <c r="P504" s="89">
        <f t="shared" si="152"/>
        <v>1</v>
      </c>
      <c r="Q504" s="89" t="str">
        <f t="shared" si="152"/>
        <v/>
      </c>
      <c r="R504" s="89" t="str">
        <f t="shared" si="152"/>
        <v/>
      </c>
      <c r="S504" s="89" t="str">
        <f t="shared" si="141"/>
        <v/>
      </c>
      <c r="T504" s="89" t="str">
        <f t="shared" si="142"/>
        <v/>
      </c>
      <c r="U504" s="89" t="str">
        <f t="shared" si="152"/>
        <v/>
      </c>
      <c r="V504" s="89" t="str">
        <f t="shared" si="152"/>
        <v/>
      </c>
      <c r="W504" s="89" t="str">
        <f t="shared" si="152"/>
        <v/>
      </c>
      <c r="X504" s="89" t="str">
        <f t="shared" si="151"/>
        <v/>
      </c>
      <c r="Y504" s="90" t="str">
        <f t="shared" si="151"/>
        <v/>
      </c>
      <c r="Z504" s="102" t="str">
        <f t="shared" si="153"/>
        <v/>
      </c>
      <c r="AB504" s="88" t="str">
        <f>IF(B504=1,B504*('Base de Dados 2013'!$AN590-'Base de Dados 2013'!$AH590),"")</f>
        <v/>
      </c>
      <c r="AC504" s="89" t="str">
        <f>IF(C504=1,C504*('Base de Dados 2013'!$AN590-'Base de Dados 2013'!$AH590),"")</f>
        <v/>
      </c>
      <c r="AD504" s="89" t="str">
        <f>IF(D504=1,D504*('Base de Dados 2013'!$AN590-'Base de Dados 2013'!$AH590),"")</f>
        <v/>
      </c>
      <c r="AE504" s="89" t="str">
        <f>IF(E504=1,E504*('Base de Dados 2013'!$AN590-'Base de Dados 2013'!$AH590),"")</f>
        <v/>
      </c>
      <c r="AF504" s="89" t="str">
        <f>IF(F504=1,F504*('Base de Dados 2013'!$AN590-'Base de Dados 2013'!$AH590),"")</f>
        <v/>
      </c>
      <c r="AG504" s="89" t="str">
        <f>IF(G504=1,G504*('Base de Dados 2013'!$AN590-'Base de Dados 2013'!$AH590),"")</f>
        <v/>
      </c>
      <c r="AH504" s="89" t="str">
        <f>IF(H504=1,H504*('Base de Dados 2013'!$AN590-'Base de Dados 2013'!$AH590),"")</f>
        <v/>
      </c>
      <c r="AI504" s="89" t="str">
        <f>IF(I504=1,I504*('Base de Dados 2013'!$AN590-'Base de Dados 2013'!$AH590),"")</f>
        <v/>
      </c>
      <c r="AJ504" s="89" t="str">
        <f>IF(J504=1,J504*('Base de Dados 2013'!$AN590-'Base de Dados 2013'!$AH590),"")</f>
        <v/>
      </c>
      <c r="AK504" s="89" t="str">
        <f>IF(K504=1,K504*('Base de Dados 2013'!$AN590-'Base de Dados 2013'!$AH590),"")</f>
        <v/>
      </c>
      <c r="AL504" s="89" t="str">
        <f>IF(L504=1,L504*('Base de Dados 2013'!$AN590-'Base de Dados 2013'!$AH590),"")</f>
        <v/>
      </c>
      <c r="AM504" s="89" t="str">
        <f>IF(M504=1,M504*('Base de Dados 2013'!$AN590-'Base de Dados 2013'!$AH590),"")</f>
        <v/>
      </c>
      <c r="AN504" s="89" t="str">
        <f>IF(N504=1,N504*('Base de Dados 2013'!$AN590-'Base de Dados 2013'!$AH590),"")</f>
        <v/>
      </c>
      <c r="AO504" s="89" t="str">
        <f>IF(O504=1,O504*('Base de Dados 2013'!$AN590-'Base de Dados 2013'!$AH590),"")</f>
        <v/>
      </c>
      <c r="AP504" s="89">
        <f>IF(P504=1,P504*('Base de Dados 2013'!$AN590-'Base de Dados 2013'!$AH590),"")</f>
        <v>6</v>
      </c>
      <c r="AQ504" s="89" t="str">
        <f>IF(Q504=1,Q504*('Base de Dados 2013'!$AN590-'Base de Dados 2013'!$AH590),"")</f>
        <v/>
      </c>
      <c r="AR504" s="89" t="str">
        <f>IF(R504=1,R504*('Base de Dados 2013'!$AN590-'Base de Dados 2013'!$AH590),"")</f>
        <v/>
      </c>
      <c r="AS504" s="89" t="str">
        <f>IF(S504=1,S504*('Base de Dados 2013'!$AN590-'Base de Dados 2013'!$AH590),"")</f>
        <v/>
      </c>
      <c r="AT504" s="89" t="str">
        <f>IF(T504=1,T504*('Base de Dados 2013'!$AN590-'Base de Dados 2013'!$AH590),"")</f>
        <v/>
      </c>
      <c r="AU504" s="89" t="str">
        <f>IF(U504=1,U504*('Base de Dados 2013'!$AN590-'Base de Dados 2013'!$AH590),"")</f>
        <v/>
      </c>
      <c r="AV504" s="89" t="str">
        <f>IF(V504=1,V504*('Base de Dados 2013'!$AN590-'Base de Dados 2013'!$AH590),"")</f>
        <v/>
      </c>
      <c r="AW504" s="89" t="str">
        <f>IF(W504=1,W504*('Base de Dados 2013'!$AN590-'Base de Dados 2013'!$AH590),"")</f>
        <v/>
      </c>
      <c r="AX504" s="89" t="str">
        <f>IF(X504=1,X504*('Base de Dados 2013'!$AN590-'Base de Dados 2013'!$AH590),"")</f>
        <v/>
      </c>
      <c r="AY504" s="90" t="str">
        <f>IF(Y504=1,Y504*('Base de Dados 2013'!$AN590-'Base de Dados 2013'!$AH590),"")</f>
        <v/>
      </c>
      <c r="AZ504" t="str">
        <f t="shared" si="150"/>
        <v/>
      </c>
      <c r="BA504" t="str">
        <f t="shared" si="149"/>
        <v/>
      </c>
    </row>
    <row r="505" spans="1:53" x14ac:dyDescent="0.55000000000000004">
      <c r="A505" s="75" t="str">
        <f>'Base de Dados 2013'!O591</f>
        <v>USB 558</v>
      </c>
      <c r="B505" s="88" t="str">
        <f t="shared" si="152"/>
        <v/>
      </c>
      <c r="C505" s="89" t="str">
        <f t="shared" si="152"/>
        <v/>
      </c>
      <c r="D505" s="89" t="str">
        <f t="shared" si="152"/>
        <v/>
      </c>
      <c r="E505" s="89">
        <f t="shared" si="152"/>
        <v>1</v>
      </c>
      <c r="F505" s="89" t="str">
        <f t="shared" si="152"/>
        <v/>
      </c>
      <c r="G505" s="89" t="str">
        <f t="shared" si="152"/>
        <v/>
      </c>
      <c r="H505" s="89" t="str">
        <f t="shared" si="138"/>
        <v/>
      </c>
      <c r="I505" s="89" t="str">
        <f t="shared" si="138"/>
        <v/>
      </c>
      <c r="J505" s="89" t="str">
        <f t="shared" si="138"/>
        <v/>
      </c>
      <c r="K505" s="89" t="str">
        <f t="shared" si="152"/>
        <v/>
      </c>
      <c r="L505" s="89" t="str">
        <f t="shared" si="152"/>
        <v/>
      </c>
      <c r="M505" s="89" t="str">
        <f t="shared" si="152"/>
        <v/>
      </c>
      <c r="N505" s="89" t="str">
        <f t="shared" si="139"/>
        <v/>
      </c>
      <c r="O505" s="89" t="str">
        <f t="shared" si="140"/>
        <v/>
      </c>
      <c r="P505" s="89" t="str">
        <f t="shared" si="152"/>
        <v/>
      </c>
      <c r="Q505" s="89" t="str">
        <f t="shared" si="152"/>
        <v/>
      </c>
      <c r="R505" s="89" t="str">
        <f t="shared" si="152"/>
        <v/>
      </c>
      <c r="S505" s="89" t="str">
        <f t="shared" si="141"/>
        <v/>
      </c>
      <c r="T505" s="89" t="str">
        <f t="shared" si="142"/>
        <v/>
      </c>
      <c r="U505" s="89" t="str">
        <f t="shared" si="152"/>
        <v/>
      </c>
      <c r="V505" s="89" t="str">
        <f t="shared" si="152"/>
        <v/>
      </c>
      <c r="W505" s="89" t="str">
        <f t="shared" si="152"/>
        <v/>
      </c>
      <c r="X505" s="89" t="str">
        <f t="shared" si="151"/>
        <v/>
      </c>
      <c r="Y505" s="90" t="str">
        <f t="shared" si="151"/>
        <v/>
      </c>
      <c r="Z505" s="102" t="str">
        <f t="shared" si="153"/>
        <v/>
      </c>
      <c r="AB505" s="88" t="str">
        <f>IF(B505=1,B505*('Base de Dados 2013'!$AN591-'Base de Dados 2013'!$AH591),"")</f>
        <v/>
      </c>
      <c r="AC505" s="89" t="str">
        <f>IF(C505=1,C505*('Base de Dados 2013'!$AN591-'Base de Dados 2013'!$AH591),"")</f>
        <v/>
      </c>
      <c r="AD505" s="89" t="str">
        <f>IF(D505=1,D505*('Base de Dados 2013'!$AN591-'Base de Dados 2013'!$AH591),"")</f>
        <v/>
      </c>
      <c r="AE505" s="89">
        <f>IF(E505=1,E505*('Base de Dados 2013'!$AN591-'Base de Dados 2013'!$AH591),"")</f>
        <v>54</v>
      </c>
      <c r="AF505" s="89" t="str">
        <f>IF(F505=1,F505*('Base de Dados 2013'!$AN591-'Base de Dados 2013'!$AH591),"")</f>
        <v/>
      </c>
      <c r="AG505" s="89" t="str">
        <f>IF(G505=1,G505*('Base de Dados 2013'!$AN591-'Base de Dados 2013'!$AH591),"")</f>
        <v/>
      </c>
      <c r="AH505" s="89" t="str">
        <f>IF(H505=1,H505*('Base de Dados 2013'!$AN591-'Base de Dados 2013'!$AH591),"")</f>
        <v/>
      </c>
      <c r="AI505" s="89" t="str">
        <f>IF(I505=1,I505*('Base de Dados 2013'!$AN591-'Base de Dados 2013'!$AH591),"")</f>
        <v/>
      </c>
      <c r="AJ505" s="89" t="str">
        <f>IF(J505=1,J505*('Base de Dados 2013'!$AN591-'Base de Dados 2013'!$AH591),"")</f>
        <v/>
      </c>
      <c r="AK505" s="89" t="str">
        <f>IF(K505=1,K505*('Base de Dados 2013'!$AN591-'Base de Dados 2013'!$AH591),"")</f>
        <v/>
      </c>
      <c r="AL505" s="89" t="str">
        <f>IF(L505=1,L505*('Base de Dados 2013'!$AN591-'Base de Dados 2013'!$AH591),"")</f>
        <v/>
      </c>
      <c r="AM505" s="89" t="str">
        <f>IF(M505=1,M505*('Base de Dados 2013'!$AN591-'Base de Dados 2013'!$AH591),"")</f>
        <v/>
      </c>
      <c r="AN505" s="89" t="str">
        <f>IF(N505=1,N505*('Base de Dados 2013'!$AN591-'Base de Dados 2013'!$AH591),"")</f>
        <v/>
      </c>
      <c r="AO505" s="89" t="str">
        <f>IF(O505=1,O505*('Base de Dados 2013'!$AN591-'Base de Dados 2013'!$AH591),"")</f>
        <v/>
      </c>
      <c r="AP505" s="89" t="str">
        <f>IF(P505=1,P505*('Base de Dados 2013'!$AN591-'Base de Dados 2013'!$AH591),"")</f>
        <v/>
      </c>
      <c r="AQ505" s="89" t="str">
        <f>IF(Q505=1,Q505*('Base de Dados 2013'!$AN591-'Base de Dados 2013'!$AH591),"")</f>
        <v/>
      </c>
      <c r="AR505" s="89" t="str">
        <f>IF(R505=1,R505*('Base de Dados 2013'!$AN591-'Base de Dados 2013'!$AH591),"")</f>
        <v/>
      </c>
      <c r="AS505" s="89" t="str">
        <f>IF(S505=1,S505*('Base de Dados 2013'!$AN591-'Base de Dados 2013'!$AH591),"")</f>
        <v/>
      </c>
      <c r="AT505" s="89" t="str">
        <f>IF(T505=1,T505*('Base de Dados 2013'!$AN591-'Base de Dados 2013'!$AH591),"")</f>
        <v/>
      </c>
      <c r="AU505" s="89" t="str">
        <f>IF(U505=1,U505*('Base de Dados 2013'!$AN591-'Base de Dados 2013'!$AH591),"")</f>
        <v/>
      </c>
      <c r="AV505" s="89" t="str">
        <f>IF(V505=1,V505*('Base de Dados 2013'!$AN591-'Base de Dados 2013'!$AH591),"")</f>
        <v/>
      </c>
      <c r="AW505" s="89" t="str">
        <f>IF(W505=1,W505*('Base de Dados 2013'!$AN591-'Base de Dados 2013'!$AH591),"")</f>
        <v/>
      </c>
      <c r="AX505" s="89" t="str">
        <f>IF(X505=1,X505*('Base de Dados 2013'!$AN591-'Base de Dados 2013'!$AH591),"")</f>
        <v/>
      </c>
      <c r="AY505" s="90" t="str">
        <f>IF(Y505=1,Y505*('Base de Dados 2013'!$AN591-'Base de Dados 2013'!$AH591),"")</f>
        <v/>
      </c>
      <c r="AZ505" t="str">
        <f t="shared" si="150"/>
        <v/>
      </c>
      <c r="BA505" t="str">
        <f t="shared" si="149"/>
        <v/>
      </c>
    </row>
    <row r="506" spans="1:53" x14ac:dyDescent="0.55000000000000004">
      <c r="A506" s="75" t="str">
        <f>'Base de Dados 2013'!O592</f>
        <v>USB 557</v>
      </c>
      <c r="B506" s="88" t="str">
        <f t="shared" si="152"/>
        <v/>
      </c>
      <c r="C506" s="89" t="str">
        <f t="shared" si="152"/>
        <v/>
      </c>
      <c r="D506" s="89" t="str">
        <f t="shared" si="152"/>
        <v/>
      </c>
      <c r="E506" s="89" t="str">
        <f t="shared" si="152"/>
        <v/>
      </c>
      <c r="F506" s="89">
        <f t="shared" si="152"/>
        <v>1</v>
      </c>
      <c r="G506" s="89" t="str">
        <f t="shared" si="152"/>
        <v/>
      </c>
      <c r="H506" s="89" t="str">
        <f t="shared" si="138"/>
        <v/>
      </c>
      <c r="I506" s="89" t="str">
        <f t="shared" si="138"/>
        <v/>
      </c>
      <c r="J506" s="89" t="str">
        <f t="shared" si="138"/>
        <v/>
      </c>
      <c r="K506" s="89" t="str">
        <f t="shared" si="152"/>
        <v/>
      </c>
      <c r="L506" s="89" t="str">
        <f t="shared" si="152"/>
        <v/>
      </c>
      <c r="M506" s="89" t="str">
        <f t="shared" si="152"/>
        <v/>
      </c>
      <c r="N506" s="89" t="str">
        <f t="shared" si="139"/>
        <v/>
      </c>
      <c r="O506" s="89" t="str">
        <f t="shared" si="140"/>
        <v/>
      </c>
      <c r="P506" s="89" t="str">
        <f t="shared" si="152"/>
        <v/>
      </c>
      <c r="Q506" s="89" t="str">
        <f t="shared" si="152"/>
        <v/>
      </c>
      <c r="R506" s="89" t="str">
        <f t="shared" si="152"/>
        <v/>
      </c>
      <c r="S506" s="89" t="str">
        <f t="shared" si="141"/>
        <v/>
      </c>
      <c r="T506" s="89" t="str">
        <f t="shared" si="142"/>
        <v/>
      </c>
      <c r="U506" s="89" t="str">
        <f t="shared" si="152"/>
        <v/>
      </c>
      <c r="V506" s="89" t="str">
        <f t="shared" si="152"/>
        <v/>
      </c>
      <c r="W506" s="89" t="str">
        <f t="shared" si="152"/>
        <v/>
      </c>
      <c r="X506" s="89" t="str">
        <f t="shared" si="151"/>
        <v/>
      </c>
      <c r="Y506" s="90" t="str">
        <f t="shared" si="151"/>
        <v/>
      </c>
      <c r="Z506" s="102" t="str">
        <f t="shared" si="153"/>
        <v/>
      </c>
      <c r="AB506" s="88" t="str">
        <f>IF(B506=1,B506*('Base de Dados 2013'!$AN592-'Base de Dados 2013'!$AH592),"")</f>
        <v/>
      </c>
      <c r="AC506" s="89" t="str">
        <f>IF(C506=1,C506*('Base de Dados 2013'!$AN592-'Base de Dados 2013'!$AH592),"")</f>
        <v/>
      </c>
      <c r="AD506" s="89" t="str">
        <f>IF(D506=1,D506*('Base de Dados 2013'!$AN592-'Base de Dados 2013'!$AH592),"")</f>
        <v/>
      </c>
      <c r="AE506" s="89" t="str">
        <f>IF(E506=1,E506*('Base de Dados 2013'!$AN592-'Base de Dados 2013'!$AH592),"")</f>
        <v/>
      </c>
      <c r="AF506" s="89">
        <f>IF(F506=1,F506*('Base de Dados 2013'!$AN592-'Base de Dados 2013'!$AH592),"")</f>
        <v>55</v>
      </c>
      <c r="AG506" s="89" t="str">
        <f>IF(G506=1,G506*('Base de Dados 2013'!$AN592-'Base de Dados 2013'!$AH592),"")</f>
        <v/>
      </c>
      <c r="AH506" s="89" t="str">
        <f>IF(H506=1,H506*('Base de Dados 2013'!$AN592-'Base de Dados 2013'!$AH592),"")</f>
        <v/>
      </c>
      <c r="AI506" s="89" t="str">
        <f>IF(I506=1,I506*('Base de Dados 2013'!$AN592-'Base de Dados 2013'!$AH592),"")</f>
        <v/>
      </c>
      <c r="AJ506" s="89" t="str">
        <f>IF(J506=1,J506*('Base de Dados 2013'!$AN592-'Base de Dados 2013'!$AH592),"")</f>
        <v/>
      </c>
      <c r="AK506" s="89" t="str">
        <f>IF(K506=1,K506*('Base de Dados 2013'!$AN592-'Base de Dados 2013'!$AH592),"")</f>
        <v/>
      </c>
      <c r="AL506" s="89" t="str">
        <f>IF(L506=1,L506*('Base de Dados 2013'!$AN592-'Base de Dados 2013'!$AH592),"")</f>
        <v/>
      </c>
      <c r="AM506" s="89" t="str">
        <f>IF(M506=1,M506*('Base de Dados 2013'!$AN592-'Base de Dados 2013'!$AH592),"")</f>
        <v/>
      </c>
      <c r="AN506" s="89" t="str">
        <f>IF(N506=1,N506*('Base de Dados 2013'!$AN592-'Base de Dados 2013'!$AH592),"")</f>
        <v/>
      </c>
      <c r="AO506" s="89" t="str">
        <f>IF(O506=1,O506*('Base de Dados 2013'!$AN592-'Base de Dados 2013'!$AH592),"")</f>
        <v/>
      </c>
      <c r="AP506" s="89" t="str">
        <f>IF(P506=1,P506*('Base de Dados 2013'!$AN592-'Base de Dados 2013'!$AH592),"")</f>
        <v/>
      </c>
      <c r="AQ506" s="89" t="str">
        <f>IF(Q506=1,Q506*('Base de Dados 2013'!$AN592-'Base de Dados 2013'!$AH592),"")</f>
        <v/>
      </c>
      <c r="AR506" s="89" t="str">
        <f>IF(R506=1,R506*('Base de Dados 2013'!$AN592-'Base de Dados 2013'!$AH592),"")</f>
        <v/>
      </c>
      <c r="AS506" s="89" t="str">
        <f>IF(S506=1,S506*('Base de Dados 2013'!$AN592-'Base de Dados 2013'!$AH592),"")</f>
        <v/>
      </c>
      <c r="AT506" s="89" t="str">
        <f>IF(T506=1,T506*('Base de Dados 2013'!$AN592-'Base de Dados 2013'!$AH592),"")</f>
        <v/>
      </c>
      <c r="AU506" s="89" t="str">
        <f>IF(U506=1,U506*('Base de Dados 2013'!$AN592-'Base de Dados 2013'!$AH592),"")</f>
        <v/>
      </c>
      <c r="AV506" s="89" t="str">
        <f>IF(V506=1,V506*('Base de Dados 2013'!$AN592-'Base de Dados 2013'!$AH592),"")</f>
        <v/>
      </c>
      <c r="AW506" s="89" t="str">
        <f>IF(W506=1,W506*('Base de Dados 2013'!$AN592-'Base de Dados 2013'!$AH592),"")</f>
        <v/>
      </c>
      <c r="AX506" s="89" t="str">
        <f>IF(X506=1,X506*('Base de Dados 2013'!$AN592-'Base de Dados 2013'!$AH592),"")</f>
        <v/>
      </c>
      <c r="AY506" s="90" t="str">
        <f>IF(Y506=1,Y506*('Base de Dados 2013'!$AN592-'Base de Dados 2013'!$AH592),"")</f>
        <v/>
      </c>
      <c r="AZ506" t="str">
        <f t="shared" si="150"/>
        <v/>
      </c>
      <c r="BA506" t="str">
        <f t="shared" si="149"/>
        <v/>
      </c>
    </row>
    <row r="507" spans="1:53" x14ac:dyDescent="0.55000000000000004">
      <c r="A507" s="75" t="str">
        <f>'Base de Dados 2013'!O593</f>
        <v>PJ 214</v>
      </c>
      <c r="B507" s="88" t="str">
        <f t="shared" si="152"/>
        <v/>
      </c>
      <c r="C507" s="89" t="str">
        <f t="shared" si="152"/>
        <v/>
      </c>
      <c r="D507" s="89" t="str">
        <f t="shared" si="152"/>
        <v/>
      </c>
      <c r="E507" s="89" t="str">
        <f t="shared" si="152"/>
        <v/>
      </c>
      <c r="F507" s="89" t="str">
        <f t="shared" si="152"/>
        <v/>
      </c>
      <c r="G507" s="89" t="str">
        <f t="shared" si="152"/>
        <v/>
      </c>
      <c r="H507" s="89" t="str">
        <f t="shared" si="138"/>
        <v/>
      </c>
      <c r="I507" s="89" t="str">
        <f t="shared" si="138"/>
        <v/>
      </c>
      <c r="J507" s="89" t="str">
        <f t="shared" si="138"/>
        <v/>
      </c>
      <c r="K507" s="89" t="str">
        <f t="shared" si="152"/>
        <v/>
      </c>
      <c r="L507" s="89" t="str">
        <f t="shared" si="152"/>
        <v/>
      </c>
      <c r="M507" s="89" t="str">
        <f t="shared" si="152"/>
        <v/>
      </c>
      <c r="N507" s="89" t="str">
        <f t="shared" si="139"/>
        <v/>
      </c>
      <c r="O507" s="89" t="str">
        <f t="shared" si="140"/>
        <v/>
      </c>
      <c r="P507" s="89" t="str">
        <f t="shared" si="152"/>
        <v/>
      </c>
      <c r="Q507" s="89" t="str">
        <f t="shared" si="152"/>
        <v/>
      </c>
      <c r="R507" s="89" t="str">
        <f t="shared" si="152"/>
        <v/>
      </c>
      <c r="S507" s="89" t="str">
        <f t="shared" si="141"/>
        <v/>
      </c>
      <c r="T507" s="89" t="str">
        <f t="shared" si="142"/>
        <v/>
      </c>
      <c r="U507" s="89">
        <f t="shared" si="152"/>
        <v>1</v>
      </c>
      <c r="V507" s="89" t="str">
        <f t="shared" si="152"/>
        <v/>
      </c>
      <c r="W507" s="89" t="str">
        <f t="shared" si="152"/>
        <v/>
      </c>
      <c r="X507" s="89" t="str">
        <f t="shared" si="151"/>
        <v/>
      </c>
      <c r="Y507" s="90" t="str">
        <f t="shared" si="151"/>
        <v/>
      </c>
      <c r="Z507" s="102" t="str">
        <f t="shared" si="153"/>
        <v/>
      </c>
      <c r="AB507" s="88" t="str">
        <f>IF(B507=1,B507*('Base de Dados 2013'!$AN593-'Base de Dados 2013'!$AH593),"")</f>
        <v/>
      </c>
      <c r="AC507" s="89" t="str">
        <f>IF(C507=1,C507*('Base de Dados 2013'!$AN593-'Base de Dados 2013'!$AH593),"")</f>
        <v/>
      </c>
      <c r="AD507" s="89" t="str">
        <f>IF(D507=1,D507*('Base de Dados 2013'!$AN593-'Base de Dados 2013'!$AH593),"")</f>
        <v/>
      </c>
      <c r="AE507" s="89" t="str">
        <f>IF(E507=1,E507*('Base de Dados 2013'!$AN593-'Base de Dados 2013'!$AH593),"")</f>
        <v/>
      </c>
      <c r="AF507" s="89" t="str">
        <f>IF(F507=1,F507*('Base de Dados 2013'!$AN593-'Base de Dados 2013'!$AH593),"")</f>
        <v/>
      </c>
      <c r="AG507" s="89" t="str">
        <f>IF(G507=1,G507*('Base de Dados 2013'!$AN593-'Base de Dados 2013'!$AH593),"")</f>
        <v/>
      </c>
      <c r="AH507" s="89" t="str">
        <f>IF(H507=1,H507*('Base de Dados 2013'!$AN593-'Base de Dados 2013'!$AH593),"")</f>
        <v/>
      </c>
      <c r="AI507" s="89" t="str">
        <f>IF(I507=1,I507*('Base de Dados 2013'!$AN593-'Base de Dados 2013'!$AH593),"")</f>
        <v/>
      </c>
      <c r="AJ507" s="89" t="str">
        <f>IF(J507=1,J507*('Base de Dados 2013'!$AN593-'Base de Dados 2013'!$AH593),"")</f>
        <v/>
      </c>
      <c r="AK507" s="89" t="str">
        <f>IF(K507=1,K507*('Base de Dados 2013'!$AN593-'Base de Dados 2013'!$AH593),"")</f>
        <v/>
      </c>
      <c r="AL507" s="89" t="str">
        <f>IF(L507=1,L507*('Base de Dados 2013'!$AN593-'Base de Dados 2013'!$AH593),"")</f>
        <v/>
      </c>
      <c r="AM507" s="89" t="str">
        <f>IF(M507=1,M507*('Base de Dados 2013'!$AN593-'Base de Dados 2013'!$AH593),"")</f>
        <v/>
      </c>
      <c r="AN507" s="89" t="str">
        <f>IF(N507=1,N507*('Base de Dados 2013'!$AN593-'Base de Dados 2013'!$AH593),"")</f>
        <v/>
      </c>
      <c r="AO507" s="89" t="str">
        <f>IF(O507=1,O507*('Base de Dados 2013'!$AN593-'Base de Dados 2013'!$AH593),"")</f>
        <v/>
      </c>
      <c r="AP507" s="89" t="str">
        <f>IF(P507=1,P507*('Base de Dados 2013'!$AN593-'Base de Dados 2013'!$AH593),"")</f>
        <v/>
      </c>
      <c r="AQ507" s="89" t="str">
        <f>IF(Q507=1,Q507*('Base de Dados 2013'!$AN593-'Base de Dados 2013'!$AH593),"")</f>
        <v/>
      </c>
      <c r="AR507" s="89" t="str">
        <f>IF(R507=1,R507*('Base de Dados 2013'!$AN593-'Base de Dados 2013'!$AH593),"")</f>
        <v/>
      </c>
      <c r="AS507" s="89" t="str">
        <f>IF(S507=1,S507*('Base de Dados 2013'!$AN593-'Base de Dados 2013'!$AH593),"")</f>
        <v/>
      </c>
      <c r="AT507" s="89" t="str">
        <f>IF(T507=1,T507*('Base de Dados 2013'!$AN593-'Base de Dados 2013'!$AH593),"")</f>
        <v/>
      </c>
      <c r="AU507" s="89">
        <f>IF(U507=1,U507*('Base de Dados 2013'!$AN593-'Base de Dados 2013'!$AH593),"")</f>
        <v>39</v>
      </c>
      <c r="AV507" s="89" t="str">
        <f>IF(V507=1,V507*('Base de Dados 2013'!$AN593-'Base de Dados 2013'!$AH593),"")</f>
        <v/>
      </c>
      <c r="AW507" s="89" t="str">
        <f>IF(W507=1,W507*('Base de Dados 2013'!$AN593-'Base de Dados 2013'!$AH593),"")</f>
        <v/>
      </c>
      <c r="AX507" s="89" t="str">
        <f>IF(X507=1,X507*('Base de Dados 2013'!$AN593-'Base de Dados 2013'!$AH593),"")</f>
        <v/>
      </c>
      <c r="AY507" s="90" t="str">
        <f>IF(Y507=1,Y507*('Base de Dados 2013'!$AN593-'Base de Dados 2013'!$AH593),"")</f>
        <v/>
      </c>
      <c r="AZ507" t="str">
        <f t="shared" si="150"/>
        <v/>
      </c>
      <c r="BA507" t="str">
        <f t="shared" si="149"/>
        <v/>
      </c>
    </row>
    <row r="508" spans="1:53" x14ac:dyDescent="0.55000000000000004">
      <c r="A508" s="75" t="str">
        <f>'Base de Dados 2013'!O594</f>
        <v>PD 280</v>
      </c>
      <c r="B508" s="88" t="str">
        <f t="shared" si="152"/>
        <v/>
      </c>
      <c r="C508" s="89" t="str">
        <f t="shared" si="152"/>
        <v/>
      </c>
      <c r="D508" s="89" t="str">
        <f t="shared" si="152"/>
        <v/>
      </c>
      <c r="E508" s="89" t="str">
        <f t="shared" si="152"/>
        <v/>
      </c>
      <c r="F508" s="89" t="str">
        <f t="shared" si="152"/>
        <v/>
      </c>
      <c r="G508" s="89" t="str">
        <f t="shared" si="152"/>
        <v/>
      </c>
      <c r="H508" s="89" t="str">
        <f t="shared" si="138"/>
        <v/>
      </c>
      <c r="I508" s="89" t="str">
        <f t="shared" si="138"/>
        <v/>
      </c>
      <c r="J508" s="89" t="str">
        <f t="shared" si="138"/>
        <v/>
      </c>
      <c r="K508" s="89" t="str">
        <f t="shared" si="152"/>
        <v/>
      </c>
      <c r="L508" s="89" t="str">
        <f t="shared" si="152"/>
        <v/>
      </c>
      <c r="M508" s="89" t="str">
        <f t="shared" si="152"/>
        <v/>
      </c>
      <c r="N508" s="89" t="str">
        <f t="shared" si="139"/>
        <v/>
      </c>
      <c r="O508" s="89" t="str">
        <f t="shared" si="140"/>
        <v/>
      </c>
      <c r="P508" s="89" t="str">
        <f t="shared" si="152"/>
        <v/>
      </c>
      <c r="Q508" s="89" t="str">
        <f t="shared" si="152"/>
        <v/>
      </c>
      <c r="R508" s="89" t="str">
        <f t="shared" si="152"/>
        <v/>
      </c>
      <c r="S508" s="89" t="str">
        <f t="shared" si="141"/>
        <v/>
      </c>
      <c r="T508" s="89" t="str">
        <f t="shared" si="142"/>
        <v/>
      </c>
      <c r="U508" s="89" t="str">
        <f t="shared" si="152"/>
        <v/>
      </c>
      <c r="V508" s="89" t="str">
        <f t="shared" si="152"/>
        <v/>
      </c>
      <c r="W508" s="89">
        <f t="shared" si="152"/>
        <v>1</v>
      </c>
      <c r="X508" s="89" t="str">
        <f t="shared" si="151"/>
        <v/>
      </c>
      <c r="Y508" s="90" t="str">
        <f t="shared" si="151"/>
        <v/>
      </c>
      <c r="Z508" s="102" t="str">
        <f t="shared" si="153"/>
        <v/>
      </c>
      <c r="AB508" s="88" t="str">
        <f>IF(B508=1,B508*('Base de Dados 2013'!$AN594-'Base de Dados 2013'!$AH594),"")</f>
        <v/>
      </c>
      <c r="AC508" s="89" t="str">
        <f>IF(C508=1,C508*('Base de Dados 2013'!$AN594-'Base de Dados 2013'!$AH594),"")</f>
        <v/>
      </c>
      <c r="AD508" s="89" t="str">
        <f>IF(D508=1,D508*('Base de Dados 2013'!$AN594-'Base de Dados 2013'!$AH594),"")</f>
        <v/>
      </c>
      <c r="AE508" s="89" t="str">
        <f>IF(E508=1,E508*('Base de Dados 2013'!$AN594-'Base de Dados 2013'!$AH594),"")</f>
        <v/>
      </c>
      <c r="AF508" s="89" t="str">
        <f>IF(F508=1,F508*('Base de Dados 2013'!$AN594-'Base de Dados 2013'!$AH594),"")</f>
        <v/>
      </c>
      <c r="AG508" s="89" t="str">
        <f>IF(G508=1,G508*('Base de Dados 2013'!$AN594-'Base de Dados 2013'!$AH594),"")</f>
        <v/>
      </c>
      <c r="AH508" s="89" t="str">
        <f>IF(H508=1,H508*('Base de Dados 2013'!$AN594-'Base de Dados 2013'!$AH594),"")</f>
        <v/>
      </c>
      <c r="AI508" s="89" t="str">
        <f>IF(I508=1,I508*('Base de Dados 2013'!$AN594-'Base de Dados 2013'!$AH594),"")</f>
        <v/>
      </c>
      <c r="AJ508" s="89" t="str">
        <f>IF(J508=1,J508*('Base de Dados 2013'!$AN594-'Base de Dados 2013'!$AH594),"")</f>
        <v/>
      </c>
      <c r="AK508" s="89" t="str">
        <f>IF(K508=1,K508*('Base de Dados 2013'!$AN594-'Base de Dados 2013'!$AH594),"")</f>
        <v/>
      </c>
      <c r="AL508" s="89" t="str">
        <f>IF(L508=1,L508*('Base de Dados 2013'!$AN594-'Base de Dados 2013'!$AH594),"")</f>
        <v/>
      </c>
      <c r="AM508" s="89" t="str">
        <f>IF(M508=1,M508*('Base de Dados 2013'!$AN594-'Base de Dados 2013'!$AH594),"")</f>
        <v/>
      </c>
      <c r="AN508" s="89" t="str">
        <f>IF(N508=1,N508*('Base de Dados 2013'!$AN594-'Base de Dados 2013'!$AH594),"")</f>
        <v/>
      </c>
      <c r="AO508" s="89" t="str">
        <f>IF(O508=1,O508*('Base de Dados 2013'!$AN594-'Base de Dados 2013'!$AH594),"")</f>
        <v/>
      </c>
      <c r="AP508" s="89" t="str">
        <f>IF(P508=1,P508*('Base de Dados 2013'!$AN594-'Base de Dados 2013'!$AH594),"")</f>
        <v/>
      </c>
      <c r="AQ508" s="89" t="str">
        <f>IF(Q508=1,Q508*('Base de Dados 2013'!$AN594-'Base de Dados 2013'!$AH594),"")</f>
        <v/>
      </c>
      <c r="AR508" s="89" t="str">
        <f>IF(R508=1,R508*('Base de Dados 2013'!$AN594-'Base de Dados 2013'!$AH594),"")</f>
        <v/>
      </c>
      <c r="AS508" s="89" t="str">
        <f>IF(S508=1,S508*('Base de Dados 2013'!$AN594-'Base de Dados 2013'!$AH594),"")</f>
        <v/>
      </c>
      <c r="AT508" s="89" t="str">
        <f>IF(T508=1,T508*('Base de Dados 2013'!$AN594-'Base de Dados 2013'!$AH594),"")</f>
        <v/>
      </c>
      <c r="AU508" s="89" t="str">
        <f>IF(U508=1,U508*('Base de Dados 2013'!$AN594-'Base de Dados 2013'!$AH594),"")</f>
        <v/>
      </c>
      <c r="AV508" s="89" t="str">
        <f>IF(V508=1,V508*('Base de Dados 2013'!$AN594-'Base de Dados 2013'!$AH594),"")</f>
        <v/>
      </c>
      <c r="AW508" s="89">
        <f>IF(W508=1,W508*('Base de Dados 2013'!$AN594-'Base de Dados 2013'!$AH594),"")</f>
        <v>39</v>
      </c>
      <c r="AX508" s="89" t="str">
        <f>IF(X508=1,X508*('Base de Dados 2013'!$AN594-'Base de Dados 2013'!$AH594),"")</f>
        <v/>
      </c>
      <c r="AY508" s="90" t="str">
        <f>IF(Y508=1,Y508*('Base de Dados 2013'!$AN594-'Base de Dados 2013'!$AH594),"")</f>
        <v/>
      </c>
      <c r="AZ508" t="str">
        <f t="shared" si="150"/>
        <v/>
      </c>
      <c r="BA508" t="str">
        <f t="shared" si="149"/>
        <v/>
      </c>
    </row>
    <row r="509" spans="1:53" x14ac:dyDescent="0.55000000000000004">
      <c r="A509" s="75" t="str">
        <f>'Base de Dados 2013'!O595</f>
        <v>LP 206</v>
      </c>
      <c r="B509" s="88" t="str">
        <f t="shared" si="152"/>
        <v/>
      </c>
      <c r="C509" s="89" t="str">
        <f t="shared" si="152"/>
        <v/>
      </c>
      <c r="D509" s="89" t="str">
        <f t="shared" si="152"/>
        <v/>
      </c>
      <c r="E509" s="89" t="str">
        <f t="shared" si="152"/>
        <v/>
      </c>
      <c r="F509" s="89" t="str">
        <f t="shared" si="152"/>
        <v/>
      </c>
      <c r="G509" s="89" t="str">
        <f t="shared" si="152"/>
        <v/>
      </c>
      <c r="H509" s="89" t="str">
        <f t="shared" si="138"/>
        <v/>
      </c>
      <c r="I509" s="89" t="str">
        <f t="shared" si="138"/>
        <v/>
      </c>
      <c r="J509" s="89" t="str">
        <f t="shared" ref="J509:J560" si="154">IF($A509=J$1,1,"")</f>
        <v/>
      </c>
      <c r="K509" s="89" t="str">
        <f t="shared" si="152"/>
        <v/>
      </c>
      <c r="L509" s="89" t="str">
        <f t="shared" si="152"/>
        <v/>
      </c>
      <c r="M509" s="89" t="str">
        <f t="shared" si="152"/>
        <v/>
      </c>
      <c r="N509" s="89" t="str">
        <f t="shared" si="139"/>
        <v/>
      </c>
      <c r="O509" s="89" t="str">
        <f t="shared" si="140"/>
        <v/>
      </c>
      <c r="P509" s="89" t="str">
        <f t="shared" si="152"/>
        <v/>
      </c>
      <c r="Q509" s="89" t="str">
        <f t="shared" si="152"/>
        <v/>
      </c>
      <c r="R509" s="89" t="str">
        <f t="shared" si="152"/>
        <v/>
      </c>
      <c r="S509" s="89" t="str">
        <f t="shared" si="141"/>
        <v/>
      </c>
      <c r="T509" s="89" t="str">
        <f t="shared" si="142"/>
        <v/>
      </c>
      <c r="U509" s="89" t="str">
        <f t="shared" si="152"/>
        <v/>
      </c>
      <c r="V509" s="89">
        <f t="shared" si="152"/>
        <v>1</v>
      </c>
      <c r="W509" s="89" t="str">
        <f t="shared" si="152"/>
        <v/>
      </c>
      <c r="X509" s="89" t="str">
        <f t="shared" si="151"/>
        <v/>
      </c>
      <c r="Y509" s="90" t="str">
        <f t="shared" si="151"/>
        <v/>
      </c>
      <c r="Z509" s="102" t="str">
        <f t="shared" si="153"/>
        <v/>
      </c>
      <c r="AB509" s="88" t="str">
        <f>IF(B509=1,B509*('Base de Dados 2013'!$AN595-'Base de Dados 2013'!$AH595),"")</f>
        <v/>
      </c>
      <c r="AC509" s="89" t="str">
        <f>IF(C509=1,C509*('Base de Dados 2013'!$AN595-'Base de Dados 2013'!$AH595),"")</f>
        <v/>
      </c>
      <c r="AD509" s="89" t="str">
        <f>IF(D509=1,D509*('Base de Dados 2013'!$AN595-'Base de Dados 2013'!$AH595),"")</f>
        <v/>
      </c>
      <c r="AE509" s="89" t="str">
        <f>IF(E509=1,E509*('Base de Dados 2013'!$AN595-'Base de Dados 2013'!$AH595),"")</f>
        <v/>
      </c>
      <c r="AF509" s="89" t="str">
        <f>IF(F509=1,F509*('Base de Dados 2013'!$AN595-'Base de Dados 2013'!$AH595),"")</f>
        <v/>
      </c>
      <c r="AG509" s="89" t="str">
        <f>IF(G509=1,G509*('Base de Dados 2013'!$AN595-'Base de Dados 2013'!$AH595),"")</f>
        <v/>
      </c>
      <c r="AH509" s="89" t="str">
        <f>IF(H509=1,H509*('Base de Dados 2013'!$AN595-'Base de Dados 2013'!$AH595),"")</f>
        <v/>
      </c>
      <c r="AI509" s="89" t="str">
        <f>IF(I509=1,I509*('Base de Dados 2013'!$AN595-'Base de Dados 2013'!$AH595),"")</f>
        <v/>
      </c>
      <c r="AJ509" s="89" t="str">
        <f>IF(J509=1,J509*('Base de Dados 2013'!$AN595-'Base de Dados 2013'!$AH595),"")</f>
        <v/>
      </c>
      <c r="AK509" s="89" t="str">
        <f>IF(K509=1,K509*('Base de Dados 2013'!$AN595-'Base de Dados 2013'!$AH595),"")</f>
        <v/>
      </c>
      <c r="AL509" s="89" t="str">
        <f>IF(L509=1,L509*('Base de Dados 2013'!$AN595-'Base de Dados 2013'!$AH595),"")</f>
        <v/>
      </c>
      <c r="AM509" s="89" t="str">
        <f>IF(M509=1,M509*('Base de Dados 2013'!$AN595-'Base de Dados 2013'!$AH595),"")</f>
        <v/>
      </c>
      <c r="AN509" s="89" t="str">
        <f>IF(N509=1,N509*('Base de Dados 2013'!$AN595-'Base de Dados 2013'!$AH595),"")</f>
        <v/>
      </c>
      <c r="AO509" s="89" t="str">
        <f>IF(O509=1,O509*('Base de Dados 2013'!$AN595-'Base de Dados 2013'!$AH595),"")</f>
        <v/>
      </c>
      <c r="AP509" s="89" t="str">
        <f>IF(P509=1,P509*('Base de Dados 2013'!$AN595-'Base de Dados 2013'!$AH595),"")</f>
        <v/>
      </c>
      <c r="AQ509" s="89" t="str">
        <f>IF(Q509=1,Q509*('Base de Dados 2013'!$AN595-'Base de Dados 2013'!$AH595),"")</f>
        <v/>
      </c>
      <c r="AR509" s="89" t="str">
        <f>IF(R509=1,R509*('Base de Dados 2013'!$AN595-'Base de Dados 2013'!$AH595),"")</f>
        <v/>
      </c>
      <c r="AS509" s="89" t="str">
        <f>IF(S509=1,S509*('Base de Dados 2013'!$AN595-'Base de Dados 2013'!$AH595),"")</f>
        <v/>
      </c>
      <c r="AT509" s="89" t="str">
        <f>IF(T509=1,T509*('Base de Dados 2013'!$AN595-'Base de Dados 2013'!$AH595),"")</f>
        <v/>
      </c>
      <c r="AU509" s="89" t="str">
        <f>IF(U509=1,U509*('Base de Dados 2013'!$AN595-'Base de Dados 2013'!$AH595),"")</f>
        <v/>
      </c>
      <c r="AV509" s="89">
        <f>IF(V509=1,V509*('Base de Dados 2013'!$AN595-'Base de Dados 2013'!$AH595),"")</f>
        <v>34</v>
      </c>
      <c r="AW509" s="89" t="str">
        <f>IF(W509=1,W509*('Base de Dados 2013'!$AN595-'Base de Dados 2013'!$AH595),"")</f>
        <v/>
      </c>
      <c r="AX509" s="89" t="str">
        <f>IF(X509=1,X509*('Base de Dados 2013'!$AN595-'Base de Dados 2013'!$AH595),"")</f>
        <v/>
      </c>
      <c r="AY509" s="90" t="str">
        <f>IF(Y509=1,Y509*('Base de Dados 2013'!$AN595-'Base de Dados 2013'!$AH595),"")</f>
        <v/>
      </c>
      <c r="AZ509" t="str">
        <f t="shared" si="150"/>
        <v/>
      </c>
      <c r="BA509" t="str">
        <f t="shared" si="149"/>
        <v/>
      </c>
    </row>
    <row r="510" spans="1:53" x14ac:dyDescent="0.55000000000000004">
      <c r="A510" s="75" t="str">
        <f>'Base de Dados 2013'!O596</f>
        <v>USB 296</v>
      </c>
      <c r="B510" s="88" t="str">
        <f t="shared" si="152"/>
        <v/>
      </c>
      <c r="C510" s="89" t="str">
        <f t="shared" si="152"/>
        <v/>
      </c>
      <c r="D510" s="89" t="str">
        <f t="shared" si="152"/>
        <v/>
      </c>
      <c r="E510" s="89" t="str">
        <f t="shared" si="152"/>
        <v/>
      </c>
      <c r="F510" s="89" t="str">
        <f t="shared" si="152"/>
        <v/>
      </c>
      <c r="G510" s="89">
        <f t="shared" si="152"/>
        <v>1</v>
      </c>
      <c r="H510" s="89" t="str">
        <f t="shared" ref="H510:I560" si="155">IF($A510=H$1,1,"")</f>
        <v/>
      </c>
      <c r="I510" s="89" t="str">
        <f t="shared" si="155"/>
        <v/>
      </c>
      <c r="J510" s="89" t="str">
        <f t="shared" si="154"/>
        <v/>
      </c>
      <c r="K510" s="89" t="str">
        <f t="shared" si="152"/>
        <v/>
      </c>
      <c r="L510" s="89" t="str">
        <f t="shared" si="152"/>
        <v/>
      </c>
      <c r="M510" s="89" t="str">
        <f t="shared" si="152"/>
        <v/>
      </c>
      <c r="N510" s="89" t="str">
        <f t="shared" ref="N510:N560" si="156">IF($A510=N$1,1,"")</f>
        <v/>
      </c>
      <c r="O510" s="89" t="str">
        <f t="shared" ref="O510:O560" si="157">IF($A510=O$1,1,"")</f>
        <v/>
      </c>
      <c r="P510" s="89" t="str">
        <f t="shared" si="152"/>
        <v/>
      </c>
      <c r="Q510" s="89" t="str">
        <f t="shared" si="152"/>
        <v/>
      </c>
      <c r="R510" s="89" t="str">
        <f t="shared" si="152"/>
        <v/>
      </c>
      <c r="S510" s="89" t="str">
        <f t="shared" ref="S510:S560" si="158">IF($A510=S$1,1,"")</f>
        <v/>
      </c>
      <c r="T510" s="89" t="str">
        <f t="shared" ref="T510:T560" si="159">IF($A510=T$1,1,"")</f>
        <v/>
      </c>
      <c r="U510" s="89" t="str">
        <f t="shared" si="152"/>
        <v/>
      </c>
      <c r="V510" s="89" t="str">
        <f t="shared" si="152"/>
        <v/>
      </c>
      <c r="W510" s="89" t="str">
        <f t="shared" ref="W510:Y521" si="160">IF($A510=W$1,1,"")</f>
        <v/>
      </c>
      <c r="X510" s="89" t="str">
        <f t="shared" si="160"/>
        <v/>
      </c>
      <c r="Y510" s="90" t="str">
        <f t="shared" si="160"/>
        <v/>
      </c>
      <c r="Z510" s="102" t="str">
        <f t="shared" si="153"/>
        <v/>
      </c>
      <c r="AB510" s="88" t="str">
        <f>IF(B510=1,B510*('Base de Dados 2013'!$AN596-'Base de Dados 2013'!$AH596),"")</f>
        <v/>
      </c>
      <c r="AC510" s="89" t="str">
        <f>IF(C510=1,C510*('Base de Dados 2013'!$AN596-'Base de Dados 2013'!$AH596),"")</f>
        <v/>
      </c>
      <c r="AD510" s="89" t="str">
        <f>IF(D510=1,D510*('Base de Dados 2013'!$AN596-'Base de Dados 2013'!$AH596),"")</f>
        <v/>
      </c>
      <c r="AE510" s="89" t="str">
        <f>IF(E510=1,E510*('Base de Dados 2013'!$AN596-'Base de Dados 2013'!$AH596),"")</f>
        <v/>
      </c>
      <c r="AF510" s="89" t="str">
        <f>IF(F510=1,F510*('Base de Dados 2013'!$AN596-'Base de Dados 2013'!$AH596),"")</f>
        <v/>
      </c>
      <c r="AG510" s="89">
        <f>IF(G510=1,G510*('Base de Dados 2013'!$AN596-'Base de Dados 2013'!$AH596),"")</f>
        <v>64</v>
      </c>
      <c r="AH510" s="89" t="str">
        <f>IF(H510=1,H510*('Base de Dados 2013'!$AN596-'Base de Dados 2013'!$AH596),"")</f>
        <v/>
      </c>
      <c r="AI510" s="89" t="str">
        <f>IF(I510=1,I510*('Base de Dados 2013'!$AN596-'Base de Dados 2013'!$AH596),"")</f>
        <v/>
      </c>
      <c r="AJ510" s="89" t="str">
        <f>IF(J510=1,J510*('Base de Dados 2013'!$AN596-'Base de Dados 2013'!$AH596),"")</f>
        <v/>
      </c>
      <c r="AK510" s="89" t="str">
        <f>IF(K510=1,K510*('Base de Dados 2013'!$AN596-'Base de Dados 2013'!$AH596),"")</f>
        <v/>
      </c>
      <c r="AL510" s="89" t="str">
        <f>IF(L510=1,L510*('Base de Dados 2013'!$AN596-'Base de Dados 2013'!$AH596),"")</f>
        <v/>
      </c>
      <c r="AM510" s="89" t="str">
        <f>IF(M510=1,M510*('Base de Dados 2013'!$AN596-'Base de Dados 2013'!$AH596),"")</f>
        <v/>
      </c>
      <c r="AN510" s="89" t="str">
        <f>IF(N510=1,N510*('Base de Dados 2013'!$AN596-'Base de Dados 2013'!$AH596),"")</f>
        <v/>
      </c>
      <c r="AO510" s="89" t="str">
        <f>IF(O510=1,O510*('Base de Dados 2013'!$AN596-'Base de Dados 2013'!$AH596),"")</f>
        <v/>
      </c>
      <c r="AP510" s="89" t="str">
        <f>IF(P510=1,P510*('Base de Dados 2013'!$AN596-'Base de Dados 2013'!$AH596),"")</f>
        <v/>
      </c>
      <c r="AQ510" s="89" t="str">
        <f>IF(Q510=1,Q510*('Base de Dados 2013'!$AN596-'Base de Dados 2013'!$AH596),"")</f>
        <v/>
      </c>
      <c r="AR510" s="89" t="str">
        <f>IF(R510=1,R510*('Base de Dados 2013'!$AN596-'Base de Dados 2013'!$AH596),"")</f>
        <v/>
      </c>
      <c r="AS510" s="89" t="str">
        <f>IF(S510=1,S510*('Base de Dados 2013'!$AN596-'Base de Dados 2013'!$AH596),"")</f>
        <v/>
      </c>
      <c r="AT510" s="89" t="str">
        <f>IF(T510=1,T510*('Base de Dados 2013'!$AN596-'Base de Dados 2013'!$AH596),"")</f>
        <v/>
      </c>
      <c r="AU510" s="89" t="str">
        <f>IF(U510=1,U510*('Base de Dados 2013'!$AN596-'Base de Dados 2013'!$AH596),"")</f>
        <v/>
      </c>
      <c r="AV510" s="89" t="str">
        <f>IF(V510=1,V510*('Base de Dados 2013'!$AN596-'Base de Dados 2013'!$AH596),"")</f>
        <v/>
      </c>
      <c r="AW510" s="89" t="str">
        <f>IF(W510=1,W510*('Base de Dados 2013'!$AN596-'Base de Dados 2013'!$AH596),"")</f>
        <v/>
      </c>
      <c r="AX510" s="89" t="str">
        <f>IF(X510=1,X510*('Base de Dados 2013'!$AN596-'Base de Dados 2013'!$AH596),"")</f>
        <v/>
      </c>
      <c r="AY510" s="90" t="str">
        <f>IF(Y510=1,Y510*('Base de Dados 2013'!$AN596-'Base de Dados 2013'!$AH596),"")</f>
        <v/>
      </c>
      <c r="AZ510" t="str">
        <f t="shared" si="150"/>
        <v/>
      </c>
      <c r="BA510" t="str">
        <f t="shared" si="149"/>
        <v/>
      </c>
    </row>
    <row r="511" spans="1:53" x14ac:dyDescent="0.55000000000000004">
      <c r="A511" s="75" t="str">
        <f>'Base de Dados 2013'!O601</f>
        <v>USB 572</v>
      </c>
      <c r="B511" s="88">
        <f t="shared" ref="B511:W522" si="161">IF($A511=B$1,1,"")</f>
        <v>1</v>
      </c>
      <c r="C511" s="89" t="str">
        <f t="shared" si="161"/>
        <v/>
      </c>
      <c r="D511" s="89" t="str">
        <f t="shared" si="161"/>
        <v/>
      </c>
      <c r="E511" s="89" t="str">
        <f t="shared" si="161"/>
        <v/>
      </c>
      <c r="F511" s="89" t="str">
        <f t="shared" si="161"/>
        <v/>
      </c>
      <c r="G511" s="89" t="str">
        <f t="shared" si="161"/>
        <v/>
      </c>
      <c r="H511" s="89" t="str">
        <f t="shared" si="155"/>
        <v/>
      </c>
      <c r="I511" s="89" t="str">
        <f t="shared" si="155"/>
        <v/>
      </c>
      <c r="J511" s="89" t="str">
        <f t="shared" si="154"/>
        <v/>
      </c>
      <c r="K511" s="89" t="str">
        <f t="shared" si="161"/>
        <v/>
      </c>
      <c r="L511" s="89" t="str">
        <f t="shared" si="161"/>
        <v/>
      </c>
      <c r="M511" s="89" t="str">
        <f t="shared" si="161"/>
        <v/>
      </c>
      <c r="N511" s="89" t="str">
        <f t="shared" si="156"/>
        <v/>
      </c>
      <c r="O511" s="89" t="str">
        <f t="shared" si="157"/>
        <v/>
      </c>
      <c r="P511" s="89" t="str">
        <f t="shared" si="161"/>
        <v/>
      </c>
      <c r="Q511" s="89" t="str">
        <f t="shared" si="161"/>
        <v/>
      </c>
      <c r="R511" s="89" t="str">
        <f t="shared" si="161"/>
        <v/>
      </c>
      <c r="S511" s="89" t="str">
        <f t="shared" si="158"/>
        <v/>
      </c>
      <c r="T511" s="89" t="str">
        <f t="shared" si="159"/>
        <v/>
      </c>
      <c r="U511" s="89" t="str">
        <f t="shared" si="161"/>
        <v/>
      </c>
      <c r="V511" s="89" t="str">
        <f t="shared" si="161"/>
        <v/>
      </c>
      <c r="W511" s="89" t="str">
        <f t="shared" si="161"/>
        <v/>
      </c>
      <c r="X511" s="89" t="str">
        <f t="shared" si="160"/>
        <v/>
      </c>
      <c r="Y511" s="90" t="str">
        <f t="shared" si="160"/>
        <v/>
      </c>
      <c r="Z511" s="102" t="str">
        <f t="shared" si="153"/>
        <v/>
      </c>
      <c r="AB511" s="88">
        <f>IF(B511=1,B511*('Base de Dados 2013'!$AN601-'Base de Dados 2013'!$AH601),"")</f>
        <v>86</v>
      </c>
      <c r="AC511" s="89" t="str">
        <f>IF(C511=1,C511*('Base de Dados 2013'!$AN601-'Base de Dados 2013'!$AH601),"")</f>
        <v/>
      </c>
      <c r="AD511" s="89" t="str">
        <f>IF(D511=1,D511*('Base de Dados 2013'!$AN601-'Base de Dados 2013'!$AH601),"")</f>
        <v/>
      </c>
      <c r="AE511" s="89" t="str">
        <f>IF(E511=1,E511*('Base de Dados 2013'!$AN601-'Base de Dados 2013'!$AH601),"")</f>
        <v/>
      </c>
      <c r="AF511" s="89" t="str">
        <f>IF(F511=1,F511*('Base de Dados 2013'!$AN601-'Base de Dados 2013'!$AH601),"")</f>
        <v/>
      </c>
      <c r="AG511" s="89" t="str">
        <f>IF(G511=1,G511*('Base de Dados 2013'!$AN601-'Base de Dados 2013'!$AH601),"")</f>
        <v/>
      </c>
      <c r="AH511" s="89" t="str">
        <f>IF(H511=1,H511*('Base de Dados 2013'!$AN601-'Base de Dados 2013'!$AH601),"")</f>
        <v/>
      </c>
      <c r="AI511" s="89" t="str">
        <f>IF(I511=1,I511*('Base de Dados 2013'!$AN601-'Base de Dados 2013'!$AH601),"")</f>
        <v/>
      </c>
      <c r="AJ511" s="89" t="str">
        <f>IF(J511=1,J511*('Base de Dados 2013'!$AN601-'Base de Dados 2013'!$AH601),"")</f>
        <v/>
      </c>
      <c r="AK511" s="89" t="str">
        <f>IF(K511=1,K511*('Base de Dados 2013'!$AN601-'Base de Dados 2013'!$AH601),"")</f>
        <v/>
      </c>
      <c r="AL511" s="89" t="str">
        <f>IF(L511=1,L511*('Base de Dados 2013'!$AN601-'Base de Dados 2013'!$AH601),"")</f>
        <v/>
      </c>
      <c r="AM511" s="89" t="str">
        <f>IF(M511=1,M511*('Base de Dados 2013'!$AN601-'Base de Dados 2013'!$AH601),"")</f>
        <v/>
      </c>
      <c r="AN511" s="89" t="str">
        <f>IF(N511=1,N511*('Base de Dados 2013'!$AN601-'Base de Dados 2013'!$AH601),"")</f>
        <v/>
      </c>
      <c r="AO511" s="89" t="str">
        <f>IF(O511=1,O511*('Base de Dados 2013'!$AN601-'Base de Dados 2013'!$AH601),"")</f>
        <v/>
      </c>
      <c r="AP511" s="89" t="str">
        <f>IF(P511=1,P511*('Base de Dados 2013'!$AN601-'Base de Dados 2013'!$AH601),"")</f>
        <v/>
      </c>
      <c r="AQ511" s="89" t="str">
        <f>IF(Q511=1,Q511*('Base de Dados 2013'!$AN601-'Base de Dados 2013'!$AH601),"")</f>
        <v/>
      </c>
      <c r="AR511" s="89" t="str">
        <f>IF(R511=1,R511*('Base de Dados 2013'!$AN601-'Base de Dados 2013'!$AH601),"")</f>
        <v/>
      </c>
      <c r="AS511" s="89" t="str">
        <f>IF(S511=1,S511*('Base de Dados 2013'!$AN601-'Base de Dados 2013'!$AH601),"")</f>
        <v/>
      </c>
      <c r="AT511" s="89" t="str">
        <f>IF(T511=1,T511*('Base de Dados 2013'!$AN601-'Base de Dados 2013'!$AH601),"")</f>
        <v/>
      </c>
      <c r="AU511" s="89" t="str">
        <f>IF(U511=1,U511*('Base de Dados 2013'!$AN601-'Base de Dados 2013'!$AH601),"")</f>
        <v/>
      </c>
      <c r="AV511" s="89" t="str">
        <f>IF(V511=1,V511*('Base de Dados 2013'!$AN601-'Base de Dados 2013'!$AH601),"")</f>
        <v/>
      </c>
      <c r="AW511" s="89" t="str">
        <f>IF(W511=1,W511*('Base de Dados 2013'!$AN601-'Base de Dados 2013'!$AH601),"")</f>
        <v/>
      </c>
      <c r="AX511" s="89" t="str">
        <f>IF(X511=1,X511*('Base de Dados 2013'!$AN601-'Base de Dados 2013'!$AH601),"")</f>
        <v/>
      </c>
      <c r="AY511" s="90" t="str">
        <f>IF(Y511=1,Y511*('Base de Dados 2013'!$AN601-'Base de Dados 2013'!$AH601),"")</f>
        <v/>
      </c>
      <c r="AZ511" t="str">
        <f t="shared" si="150"/>
        <v/>
      </c>
      <c r="BA511" t="str">
        <f t="shared" si="149"/>
        <v/>
      </c>
    </row>
    <row r="512" spans="1:53" x14ac:dyDescent="0.55000000000000004">
      <c r="A512" s="75" t="str">
        <f>'Base de Dados 2013'!O602</f>
        <v>USB 150</v>
      </c>
      <c r="B512" s="88" t="str">
        <f t="shared" si="161"/>
        <v/>
      </c>
      <c r="C512" s="89" t="str">
        <f t="shared" si="161"/>
        <v/>
      </c>
      <c r="D512" s="89" t="str">
        <f t="shared" si="161"/>
        <v/>
      </c>
      <c r="E512" s="89" t="str">
        <f t="shared" si="161"/>
        <v/>
      </c>
      <c r="F512" s="89" t="str">
        <f t="shared" si="161"/>
        <v/>
      </c>
      <c r="G512" s="89" t="str">
        <f t="shared" si="161"/>
        <v/>
      </c>
      <c r="H512" s="89" t="str">
        <f t="shared" si="155"/>
        <v/>
      </c>
      <c r="I512" s="89" t="str">
        <f t="shared" si="155"/>
        <v/>
      </c>
      <c r="J512" s="89" t="str">
        <f t="shared" si="154"/>
        <v/>
      </c>
      <c r="K512" s="89" t="str">
        <f t="shared" si="161"/>
        <v/>
      </c>
      <c r="L512" s="89" t="str">
        <f t="shared" si="161"/>
        <v/>
      </c>
      <c r="M512" s="89" t="str">
        <f t="shared" si="161"/>
        <v/>
      </c>
      <c r="N512" s="89" t="str">
        <f t="shared" si="156"/>
        <v/>
      </c>
      <c r="O512" s="89" t="str">
        <f t="shared" si="157"/>
        <v/>
      </c>
      <c r="P512" s="89">
        <f t="shared" si="161"/>
        <v>1</v>
      </c>
      <c r="Q512" s="89" t="str">
        <f t="shared" si="161"/>
        <v/>
      </c>
      <c r="R512" s="89" t="str">
        <f t="shared" si="161"/>
        <v/>
      </c>
      <c r="S512" s="89" t="str">
        <f t="shared" si="158"/>
        <v/>
      </c>
      <c r="T512" s="89" t="str">
        <f t="shared" si="159"/>
        <v/>
      </c>
      <c r="U512" s="89" t="str">
        <f t="shared" si="161"/>
        <v/>
      </c>
      <c r="V512" s="89" t="str">
        <f t="shared" si="161"/>
        <v/>
      </c>
      <c r="W512" s="89" t="str">
        <f t="shared" si="161"/>
        <v/>
      </c>
      <c r="X512" s="89" t="str">
        <f t="shared" si="160"/>
        <v/>
      </c>
      <c r="Y512" s="90" t="str">
        <f t="shared" si="160"/>
        <v/>
      </c>
      <c r="Z512" s="102" t="str">
        <f t="shared" si="153"/>
        <v/>
      </c>
      <c r="AB512" s="88" t="str">
        <f>IF(B512=1,B512*('Base de Dados 2013'!$AN602-'Base de Dados 2013'!$AH602),"")</f>
        <v/>
      </c>
      <c r="AC512" s="89" t="str">
        <f>IF(C512=1,C512*('Base de Dados 2013'!$AN602-'Base de Dados 2013'!$AH602),"")</f>
        <v/>
      </c>
      <c r="AD512" s="89" t="str">
        <f>IF(D512=1,D512*('Base de Dados 2013'!$AN602-'Base de Dados 2013'!$AH602),"")</f>
        <v/>
      </c>
      <c r="AE512" s="89" t="str">
        <f>IF(E512=1,E512*('Base de Dados 2013'!$AN602-'Base de Dados 2013'!$AH602),"")</f>
        <v/>
      </c>
      <c r="AF512" s="89" t="str">
        <f>IF(F512=1,F512*('Base de Dados 2013'!$AN602-'Base de Dados 2013'!$AH602),"")</f>
        <v/>
      </c>
      <c r="AG512" s="89" t="str">
        <f>IF(G512=1,G512*('Base de Dados 2013'!$AN602-'Base de Dados 2013'!$AH602),"")</f>
        <v/>
      </c>
      <c r="AH512" s="89" t="str">
        <f>IF(H512=1,H512*('Base de Dados 2013'!$AN602-'Base de Dados 2013'!$AH602),"")</f>
        <v/>
      </c>
      <c r="AI512" s="89" t="str">
        <f>IF(I512=1,I512*('Base de Dados 2013'!$AN602-'Base de Dados 2013'!$AH602),"")</f>
        <v/>
      </c>
      <c r="AJ512" s="89" t="str">
        <f>IF(J512=1,J512*('Base de Dados 2013'!$AN602-'Base de Dados 2013'!$AH602),"")</f>
        <v/>
      </c>
      <c r="AK512" s="89" t="str">
        <f>IF(K512=1,K512*('Base de Dados 2013'!$AN602-'Base de Dados 2013'!$AH602),"")</f>
        <v/>
      </c>
      <c r="AL512" s="89" t="str">
        <f>IF(L512=1,L512*('Base de Dados 2013'!$AN602-'Base de Dados 2013'!$AH602),"")</f>
        <v/>
      </c>
      <c r="AM512" s="89" t="str">
        <f>IF(M512=1,M512*('Base de Dados 2013'!$AN602-'Base de Dados 2013'!$AH602),"")</f>
        <v/>
      </c>
      <c r="AN512" s="89" t="str">
        <f>IF(N512=1,N512*('Base de Dados 2013'!$AN602-'Base de Dados 2013'!$AH602),"")</f>
        <v/>
      </c>
      <c r="AO512" s="89" t="str">
        <f>IF(O512=1,O512*('Base de Dados 2013'!$AN602-'Base de Dados 2013'!$AH602),"")</f>
        <v/>
      </c>
      <c r="AP512" s="89">
        <f>IF(P512=1,P512*('Base de Dados 2013'!$AN602-'Base de Dados 2013'!$AH602),"")</f>
        <v>33</v>
      </c>
      <c r="AQ512" s="89" t="str">
        <f>IF(Q512=1,Q512*('Base de Dados 2013'!$AN602-'Base de Dados 2013'!$AH602),"")</f>
        <v/>
      </c>
      <c r="AR512" s="89" t="str">
        <f>IF(R512=1,R512*('Base de Dados 2013'!$AN602-'Base de Dados 2013'!$AH602),"")</f>
        <v/>
      </c>
      <c r="AS512" s="89" t="str">
        <f>IF(S512=1,S512*('Base de Dados 2013'!$AN602-'Base de Dados 2013'!$AH602),"")</f>
        <v/>
      </c>
      <c r="AT512" s="89" t="str">
        <f>IF(T512=1,T512*('Base de Dados 2013'!$AN602-'Base de Dados 2013'!$AH602),"")</f>
        <v/>
      </c>
      <c r="AU512" s="89" t="str">
        <f>IF(U512=1,U512*('Base de Dados 2013'!$AN602-'Base de Dados 2013'!$AH602),"")</f>
        <v/>
      </c>
      <c r="AV512" s="89" t="str">
        <f>IF(V512=1,V512*('Base de Dados 2013'!$AN602-'Base de Dados 2013'!$AH602),"")</f>
        <v/>
      </c>
      <c r="AW512" s="89" t="str">
        <f>IF(W512=1,W512*('Base de Dados 2013'!$AN602-'Base de Dados 2013'!$AH602),"")</f>
        <v/>
      </c>
      <c r="AX512" s="89" t="str">
        <f>IF(X512=1,X512*('Base de Dados 2013'!$AN602-'Base de Dados 2013'!$AH602),"")</f>
        <v/>
      </c>
      <c r="AY512" s="90" t="str">
        <f>IF(Y512=1,Y512*('Base de Dados 2013'!$AN602-'Base de Dados 2013'!$AH602),"")</f>
        <v/>
      </c>
      <c r="AZ512" t="str">
        <f t="shared" si="150"/>
        <v/>
      </c>
      <c r="BA512" t="str">
        <f t="shared" si="149"/>
        <v/>
      </c>
    </row>
    <row r="513" spans="1:53" x14ac:dyDescent="0.55000000000000004">
      <c r="A513" s="75" t="str">
        <f>'Base de Dados 2013'!O603</f>
        <v>USB 557</v>
      </c>
      <c r="B513" s="88" t="str">
        <f t="shared" si="161"/>
        <v/>
      </c>
      <c r="C513" s="89" t="str">
        <f t="shared" si="161"/>
        <v/>
      </c>
      <c r="D513" s="89" t="str">
        <f t="shared" si="161"/>
        <v/>
      </c>
      <c r="E513" s="89" t="str">
        <f t="shared" si="161"/>
        <v/>
      </c>
      <c r="F513" s="89">
        <f t="shared" si="161"/>
        <v>1</v>
      </c>
      <c r="G513" s="89" t="str">
        <f t="shared" si="161"/>
        <v/>
      </c>
      <c r="H513" s="89" t="str">
        <f t="shared" si="155"/>
        <v/>
      </c>
      <c r="I513" s="89" t="str">
        <f t="shared" si="155"/>
        <v/>
      </c>
      <c r="J513" s="89" t="str">
        <f t="shared" si="154"/>
        <v/>
      </c>
      <c r="K513" s="89" t="str">
        <f t="shared" si="161"/>
        <v/>
      </c>
      <c r="L513" s="89" t="str">
        <f t="shared" si="161"/>
        <v/>
      </c>
      <c r="M513" s="89" t="str">
        <f t="shared" si="161"/>
        <v/>
      </c>
      <c r="N513" s="89" t="str">
        <f t="shared" si="156"/>
        <v/>
      </c>
      <c r="O513" s="89" t="str">
        <f t="shared" si="157"/>
        <v/>
      </c>
      <c r="P513" s="89" t="str">
        <f t="shared" si="161"/>
        <v/>
      </c>
      <c r="Q513" s="89" t="str">
        <f t="shared" si="161"/>
        <v/>
      </c>
      <c r="R513" s="89" t="str">
        <f t="shared" si="161"/>
        <v/>
      </c>
      <c r="S513" s="89" t="str">
        <f t="shared" si="158"/>
        <v/>
      </c>
      <c r="T513" s="89" t="str">
        <f t="shared" si="159"/>
        <v/>
      </c>
      <c r="U513" s="89" t="str">
        <f t="shared" si="161"/>
        <v/>
      </c>
      <c r="V513" s="89" t="str">
        <f t="shared" si="161"/>
        <v/>
      </c>
      <c r="W513" s="89" t="str">
        <f t="shared" si="161"/>
        <v/>
      </c>
      <c r="X513" s="89" t="str">
        <f t="shared" si="160"/>
        <v/>
      </c>
      <c r="Y513" s="90" t="str">
        <f t="shared" si="160"/>
        <v/>
      </c>
      <c r="Z513" s="102" t="str">
        <f t="shared" si="153"/>
        <v/>
      </c>
      <c r="AB513" s="88" t="str">
        <f>IF(B513=1,B513*('Base de Dados 2013'!$AN603-'Base de Dados 2013'!$AH603),"")</f>
        <v/>
      </c>
      <c r="AC513" s="89" t="str">
        <f>IF(C513=1,C513*('Base de Dados 2013'!$AN603-'Base de Dados 2013'!$AH603),"")</f>
        <v/>
      </c>
      <c r="AD513" s="89" t="str">
        <f>IF(D513=1,D513*('Base de Dados 2013'!$AN603-'Base de Dados 2013'!$AH603),"")</f>
        <v/>
      </c>
      <c r="AE513" s="89" t="str">
        <f>IF(E513=1,E513*('Base de Dados 2013'!$AN603-'Base de Dados 2013'!$AH603),"")</f>
        <v/>
      </c>
      <c r="AF513" s="89">
        <f>IF(F513=1,F513*('Base de Dados 2013'!$AN603-'Base de Dados 2013'!$AH603),"")</f>
        <v>46</v>
      </c>
      <c r="AG513" s="89" t="str">
        <f>IF(G513=1,G513*('Base de Dados 2013'!$AN603-'Base de Dados 2013'!$AH603),"")</f>
        <v/>
      </c>
      <c r="AH513" s="89" t="str">
        <f>IF(H513=1,H513*('Base de Dados 2013'!$AN603-'Base de Dados 2013'!$AH603),"")</f>
        <v/>
      </c>
      <c r="AI513" s="89" t="str">
        <f>IF(I513=1,I513*('Base de Dados 2013'!$AN603-'Base de Dados 2013'!$AH603),"")</f>
        <v/>
      </c>
      <c r="AJ513" s="89" t="str">
        <f>IF(J513=1,J513*('Base de Dados 2013'!$AN603-'Base de Dados 2013'!$AH603),"")</f>
        <v/>
      </c>
      <c r="AK513" s="89" t="str">
        <f>IF(K513=1,K513*('Base de Dados 2013'!$AN603-'Base de Dados 2013'!$AH603),"")</f>
        <v/>
      </c>
      <c r="AL513" s="89" t="str">
        <f>IF(L513=1,L513*('Base de Dados 2013'!$AN603-'Base de Dados 2013'!$AH603),"")</f>
        <v/>
      </c>
      <c r="AM513" s="89" t="str">
        <f>IF(M513=1,M513*('Base de Dados 2013'!$AN603-'Base de Dados 2013'!$AH603),"")</f>
        <v/>
      </c>
      <c r="AN513" s="89" t="str">
        <f>IF(N513=1,N513*('Base de Dados 2013'!$AN603-'Base de Dados 2013'!$AH603),"")</f>
        <v/>
      </c>
      <c r="AO513" s="89" t="str">
        <f>IF(O513=1,O513*('Base de Dados 2013'!$AN603-'Base de Dados 2013'!$AH603),"")</f>
        <v/>
      </c>
      <c r="AP513" s="89" t="str">
        <f>IF(P513=1,P513*('Base de Dados 2013'!$AN603-'Base de Dados 2013'!$AH603),"")</f>
        <v/>
      </c>
      <c r="AQ513" s="89" t="str">
        <f>IF(Q513=1,Q513*('Base de Dados 2013'!$AN603-'Base de Dados 2013'!$AH603),"")</f>
        <v/>
      </c>
      <c r="AR513" s="89" t="str">
        <f>IF(R513=1,R513*('Base de Dados 2013'!$AN603-'Base de Dados 2013'!$AH603),"")</f>
        <v/>
      </c>
      <c r="AS513" s="89" t="str">
        <f>IF(S513=1,S513*('Base de Dados 2013'!$AN603-'Base de Dados 2013'!$AH603),"")</f>
        <v/>
      </c>
      <c r="AT513" s="89" t="str">
        <f>IF(T513=1,T513*('Base de Dados 2013'!$AN603-'Base de Dados 2013'!$AH603),"")</f>
        <v/>
      </c>
      <c r="AU513" s="89" t="str">
        <f>IF(U513=1,U513*('Base de Dados 2013'!$AN603-'Base de Dados 2013'!$AH603),"")</f>
        <v/>
      </c>
      <c r="AV513" s="89" t="str">
        <f>IF(V513=1,V513*('Base de Dados 2013'!$AN603-'Base de Dados 2013'!$AH603),"")</f>
        <v/>
      </c>
      <c r="AW513" s="89" t="str">
        <f>IF(W513=1,W513*('Base de Dados 2013'!$AN603-'Base de Dados 2013'!$AH603),"")</f>
        <v/>
      </c>
      <c r="AX513" s="89" t="str">
        <f>IF(X513=1,X513*('Base de Dados 2013'!$AN603-'Base de Dados 2013'!$AH603),"")</f>
        <v/>
      </c>
      <c r="AY513" s="90" t="str">
        <f>IF(Y513=1,Y513*('Base de Dados 2013'!$AN603-'Base de Dados 2013'!$AH603),"")</f>
        <v/>
      </c>
      <c r="AZ513" t="str">
        <f t="shared" si="150"/>
        <v/>
      </c>
      <c r="BA513" t="str">
        <f t="shared" si="149"/>
        <v/>
      </c>
    </row>
    <row r="514" spans="1:53" x14ac:dyDescent="0.55000000000000004">
      <c r="A514" s="75" t="str">
        <f>'Base de Dados 2013'!O604</f>
        <v>USA 555</v>
      </c>
      <c r="B514" s="88" t="str">
        <f t="shared" si="161"/>
        <v/>
      </c>
      <c r="C514" s="89" t="str">
        <f t="shared" si="161"/>
        <v/>
      </c>
      <c r="D514" s="89" t="str">
        <f t="shared" si="161"/>
        <v/>
      </c>
      <c r="E514" s="89" t="str">
        <f t="shared" si="161"/>
        <v/>
      </c>
      <c r="F514" s="89" t="str">
        <f t="shared" si="161"/>
        <v/>
      </c>
      <c r="G514" s="89" t="str">
        <f t="shared" si="161"/>
        <v/>
      </c>
      <c r="H514" s="89" t="str">
        <f t="shared" si="155"/>
        <v/>
      </c>
      <c r="I514" s="89" t="str">
        <f t="shared" si="155"/>
        <v/>
      </c>
      <c r="J514" s="89" t="str">
        <f t="shared" si="154"/>
        <v/>
      </c>
      <c r="K514" s="89" t="str">
        <f t="shared" si="161"/>
        <v/>
      </c>
      <c r="L514" s="89" t="str">
        <f t="shared" si="161"/>
        <v/>
      </c>
      <c r="M514" s="89">
        <f t="shared" si="161"/>
        <v>1</v>
      </c>
      <c r="N514" s="89" t="str">
        <f t="shared" si="156"/>
        <v/>
      </c>
      <c r="O514" s="89" t="str">
        <f t="shared" si="157"/>
        <v/>
      </c>
      <c r="P514" s="89" t="str">
        <f t="shared" si="161"/>
        <v/>
      </c>
      <c r="Q514" s="89" t="str">
        <f t="shared" si="161"/>
        <v/>
      </c>
      <c r="R514" s="89" t="str">
        <f t="shared" si="161"/>
        <v/>
      </c>
      <c r="S514" s="89" t="str">
        <f t="shared" si="158"/>
        <v/>
      </c>
      <c r="T514" s="89" t="str">
        <f t="shared" si="159"/>
        <v/>
      </c>
      <c r="U514" s="89" t="str">
        <f t="shared" si="161"/>
        <v/>
      </c>
      <c r="V514" s="89" t="str">
        <f t="shared" si="161"/>
        <v/>
      </c>
      <c r="W514" s="89" t="str">
        <f t="shared" si="161"/>
        <v/>
      </c>
      <c r="X514" s="89" t="str">
        <f t="shared" si="160"/>
        <v/>
      </c>
      <c r="Y514" s="90" t="str">
        <f t="shared" si="160"/>
        <v/>
      </c>
      <c r="Z514" s="102" t="str">
        <f t="shared" si="153"/>
        <v/>
      </c>
      <c r="AB514" s="88" t="str">
        <f>IF(B514=1,B514*('Base de Dados 2013'!$AN604-'Base de Dados 2013'!$AH604),"")</f>
        <v/>
      </c>
      <c r="AC514" s="89" t="str">
        <f>IF(C514=1,C514*('Base de Dados 2013'!$AN604-'Base de Dados 2013'!$AH604),"")</f>
        <v/>
      </c>
      <c r="AD514" s="89" t="str">
        <f>IF(D514=1,D514*('Base de Dados 2013'!$AN604-'Base de Dados 2013'!$AH604),"")</f>
        <v/>
      </c>
      <c r="AE514" s="89" t="str">
        <f>IF(E514=1,E514*('Base de Dados 2013'!$AN604-'Base de Dados 2013'!$AH604),"")</f>
        <v/>
      </c>
      <c r="AF514" s="89" t="str">
        <f>IF(F514=1,F514*('Base de Dados 2013'!$AN604-'Base de Dados 2013'!$AH604),"")</f>
        <v/>
      </c>
      <c r="AG514" s="89" t="str">
        <f>IF(G514=1,G514*('Base de Dados 2013'!$AN604-'Base de Dados 2013'!$AH604),"")</f>
        <v/>
      </c>
      <c r="AH514" s="89" t="str">
        <f>IF(H514=1,H514*('Base de Dados 2013'!$AN604-'Base de Dados 2013'!$AH604),"")</f>
        <v/>
      </c>
      <c r="AI514" s="89" t="str">
        <f>IF(I514=1,I514*('Base de Dados 2013'!$AN604-'Base de Dados 2013'!$AH604),"")</f>
        <v/>
      </c>
      <c r="AJ514" s="89" t="str">
        <f>IF(J514=1,J514*('Base de Dados 2013'!$AN604-'Base de Dados 2013'!$AH604),"")</f>
        <v/>
      </c>
      <c r="AK514" s="89" t="str">
        <f>IF(K514=1,K514*('Base de Dados 2013'!$AN604-'Base de Dados 2013'!$AH604),"")</f>
        <v/>
      </c>
      <c r="AL514" s="89" t="str">
        <f>IF(L514=1,L514*('Base de Dados 2013'!$AN604-'Base de Dados 2013'!$AH604),"")</f>
        <v/>
      </c>
      <c r="AM514" s="89">
        <f>IF(M514=1,M514*('Base de Dados 2013'!$AN604-'Base de Dados 2013'!$AH604),"")</f>
        <v>36</v>
      </c>
      <c r="AN514" s="89" t="str">
        <f>IF(N514=1,N514*('Base de Dados 2013'!$AN604-'Base de Dados 2013'!$AH604),"")</f>
        <v/>
      </c>
      <c r="AO514" s="89" t="str">
        <f>IF(O514=1,O514*('Base de Dados 2013'!$AN604-'Base de Dados 2013'!$AH604),"")</f>
        <v/>
      </c>
      <c r="AP514" s="89" t="str">
        <f>IF(P514=1,P514*('Base de Dados 2013'!$AN604-'Base de Dados 2013'!$AH604),"")</f>
        <v/>
      </c>
      <c r="AQ514" s="89" t="str">
        <f>IF(Q514=1,Q514*('Base de Dados 2013'!$AN604-'Base de Dados 2013'!$AH604),"")</f>
        <v/>
      </c>
      <c r="AR514" s="89" t="str">
        <f>IF(R514=1,R514*('Base de Dados 2013'!$AN604-'Base de Dados 2013'!$AH604),"")</f>
        <v/>
      </c>
      <c r="AS514" s="89" t="str">
        <f>IF(S514=1,S514*('Base de Dados 2013'!$AN604-'Base de Dados 2013'!$AH604),"")</f>
        <v/>
      </c>
      <c r="AT514" s="89" t="str">
        <f>IF(T514=1,T514*('Base de Dados 2013'!$AN604-'Base de Dados 2013'!$AH604),"")</f>
        <v/>
      </c>
      <c r="AU514" s="89" t="str">
        <f>IF(U514=1,U514*('Base de Dados 2013'!$AN604-'Base de Dados 2013'!$AH604),"")</f>
        <v/>
      </c>
      <c r="AV514" s="89" t="str">
        <f>IF(V514=1,V514*('Base de Dados 2013'!$AN604-'Base de Dados 2013'!$AH604),"")</f>
        <v/>
      </c>
      <c r="AW514" s="89" t="str">
        <f>IF(W514=1,W514*('Base de Dados 2013'!$AN604-'Base de Dados 2013'!$AH604),"")</f>
        <v/>
      </c>
      <c r="AX514" s="89" t="str">
        <f>IF(X514=1,X514*('Base de Dados 2013'!$AN604-'Base de Dados 2013'!$AH604),"")</f>
        <v/>
      </c>
      <c r="AY514" s="90" t="str">
        <f>IF(Y514=1,Y514*('Base de Dados 2013'!$AN604-'Base de Dados 2013'!$AH604),"")</f>
        <v/>
      </c>
      <c r="AZ514" t="str">
        <f t="shared" si="150"/>
        <v/>
      </c>
      <c r="BA514" t="str">
        <f t="shared" si="149"/>
        <v/>
      </c>
    </row>
    <row r="515" spans="1:53" x14ac:dyDescent="0.55000000000000004">
      <c r="A515" s="75" t="str">
        <f>'Base de Dados 2013'!O605</f>
        <v>PD 280</v>
      </c>
      <c r="B515" s="88" t="str">
        <f t="shared" si="161"/>
        <v/>
      </c>
      <c r="C515" s="89" t="str">
        <f t="shared" si="161"/>
        <v/>
      </c>
      <c r="D515" s="89" t="str">
        <f t="shared" si="161"/>
        <v/>
      </c>
      <c r="E515" s="89" t="str">
        <f t="shared" si="161"/>
        <v/>
      </c>
      <c r="F515" s="89" t="str">
        <f t="shared" si="161"/>
        <v/>
      </c>
      <c r="G515" s="89" t="str">
        <f t="shared" si="161"/>
        <v/>
      </c>
      <c r="H515" s="89" t="str">
        <f t="shared" si="155"/>
        <v/>
      </c>
      <c r="I515" s="89" t="str">
        <f t="shared" si="155"/>
        <v/>
      </c>
      <c r="J515" s="89" t="str">
        <f t="shared" si="154"/>
        <v/>
      </c>
      <c r="K515" s="89" t="str">
        <f t="shared" si="161"/>
        <v/>
      </c>
      <c r="L515" s="89" t="str">
        <f t="shared" si="161"/>
        <v/>
      </c>
      <c r="M515" s="89" t="str">
        <f t="shared" si="161"/>
        <v/>
      </c>
      <c r="N515" s="89" t="str">
        <f t="shared" si="156"/>
        <v/>
      </c>
      <c r="O515" s="89" t="str">
        <f t="shared" si="157"/>
        <v/>
      </c>
      <c r="P515" s="89" t="str">
        <f t="shared" si="161"/>
        <v/>
      </c>
      <c r="Q515" s="89" t="str">
        <f t="shared" si="161"/>
        <v/>
      </c>
      <c r="R515" s="89" t="str">
        <f t="shared" si="161"/>
        <v/>
      </c>
      <c r="S515" s="89" t="str">
        <f t="shared" si="158"/>
        <v/>
      </c>
      <c r="T515" s="89" t="str">
        <f t="shared" si="159"/>
        <v/>
      </c>
      <c r="U515" s="89" t="str">
        <f t="shared" si="161"/>
        <v/>
      </c>
      <c r="V515" s="89" t="str">
        <f t="shared" si="161"/>
        <v/>
      </c>
      <c r="W515" s="89">
        <f t="shared" si="161"/>
        <v>1</v>
      </c>
      <c r="X515" s="89" t="str">
        <f t="shared" si="160"/>
        <v/>
      </c>
      <c r="Y515" s="90" t="str">
        <f t="shared" si="160"/>
        <v/>
      </c>
      <c r="Z515" s="102" t="str">
        <f t="shared" si="153"/>
        <v/>
      </c>
      <c r="AB515" s="88" t="str">
        <f>IF(B515=1,B515*('Base de Dados 2013'!$AN605-'Base de Dados 2013'!$AH605),"")</f>
        <v/>
      </c>
      <c r="AC515" s="89" t="str">
        <f>IF(C515=1,C515*('Base de Dados 2013'!$AN605-'Base de Dados 2013'!$AH605),"")</f>
        <v/>
      </c>
      <c r="AD515" s="89" t="str">
        <f>IF(D515=1,D515*('Base de Dados 2013'!$AN605-'Base de Dados 2013'!$AH605),"")</f>
        <v/>
      </c>
      <c r="AE515" s="89" t="str">
        <f>IF(E515=1,E515*('Base de Dados 2013'!$AN605-'Base de Dados 2013'!$AH605),"")</f>
        <v/>
      </c>
      <c r="AF515" s="89" t="str">
        <f>IF(F515=1,F515*('Base de Dados 2013'!$AN605-'Base de Dados 2013'!$AH605),"")</f>
        <v/>
      </c>
      <c r="AG515" s="89" t="str">
        <f>IF(G515=1,G515*('Base de Dados 2013'!$AN605-'Base de Dados 2013'!$AH605),"")</f>
        <v/>
      </c>
      <c r="AH515" s="89" t="str">
        <f>IF(H515=1,H515*('Base de Dados 2013'!$AN605-'Base de Dados 2013'!$AH605),"")</f>
        <v/>
      </c>
      <c r="AI515" s="89" t="str">
        <f>IF(I515=1,I515*('Base de Dados 2013'!$AN605-'Base de Dados 2013'!$AH605),"")</f>
        <v/>
      </c>
      <c r="AJ515" s="89" t="str">
        <f>IF(J515=1,J515*('Base de Dados 2013'!$AN605-'Base de Dados 2013'!$AH605),"")</f>
        <v/>
      </c>
      <c r="AK515" s="89" t="str">
        <f>IF(K515=1,K515*('Base de Dados 2013'!$AN605-'Base de Dados 2013'!$AH605),"")</f>
        <v/>
      </c>
      <c r="AL515" s="89" t="str">
        <f>IF(L515=1,L515*('Base de Dados 2013'!$AN605-'Base de Dados 2013'!$AH605),"")</f>
        <v/>
      </c>
      <c r="AM515" s="89" t="str">
        <f>IF(M515=1,M515*('Base de Dados 2013'!$AN605-'Base de Dados 2013'!$AH605),"")</f>
        <v/>
      </c>
      <c r="AN515" s="89" t="str">
        <f>IF(N515=1,N515*('Base de Dados 2013'!$AN605-'Base de Dados 2013'!$AH605),"")</f>
        <v/>
      </c>
      <c r="AO515" s="89" t="str">
        <f>IF(O515=1,O515*('Base de Dados 2013'!$AN605-'Base de Dados 2013'!$AH605),"")</f>
        <v/>
      </c>
      <c r="AP515" s="89" t="str">
        <f>IF(P515=1,P515*('Base de Dados 2013'!$AN605-'Base de Dados 2013'!$AH605),"")</f>
        <v/>
      </c>
      <c r="AQ515" s="89" t="str">
        <f>IF(Q515=1,Q515*('Base de Dados 2013'!$AN605-'Base de Dados 2013'!$AH605),"")</f>
        <v/>
      </c>
      <c r="AR515" s="89" t="str">
        <f>IF(R515=1,R515*('Base de Dados 2013'!$AN605-'Base de Dados 2013'!$AH605),"")</f>
        <v/>
      </c>
      <c r="AS515" s="89" t="str">
        <f>IF(S515=1,S515*('Base de Dados 2013'!$AN605-'Base de Dados 2013'!$AH605),"")</f>
        <v/>
      </c>
      <c r="AT515" s="89" t="str">
        <f>IF(T515=1,T515*('Base de Dados 2013'!$AN605-'Base de Dados 2013'!$AH605),"")</f>
        <v/>
      </c>
      <c r="AU515" s="89" t="str">
        <f>IF(U515=1,U515*('Base de Dados 2013'!$AN605-'Base de Dados 2013'!$AH605),"")</f>
        <v/>
      </c>
      <c r="AV515" s="89" t="str">
        <f>IF(V515=1,V515*('Base de Dados 2013'!$AN605-'Base de Dados 2013'!$AH605),"")</f>
        <v/>
      </c>
      <c r="AW515" s="89">
        <f>IF(W515=1,W515*('Base de Dados 2013'!$AN605-'Base de Dados 2013'!$AH605),"")</f>
        <v>75</v>
      </c>
      <c r="AX515" s="89" t="str">
        <f>IF(X515=1,X515*('Base de Dados 2013'!$AN605-'Base de Dados 2013'!$AH605),"")</f>
        <v/>
      </c>
      <c r="AY515" s="90" t="str">
        <f>IF(Y515=1,Y515*('Base de Dados 2013'!$AN605-'Base de Dados 2013'!$AH605),"")</f>
        <v/>
      </c>
      <c r="AZ515" t="str">
        <f t="shared" si="150"/>
        <v/>
      </c>
      <c r="BA515" t="str">
        <f t="shared" si="149"/>
        <v/>
      </c>
    </row>
    <row r="516" spans="1:53" x14ac:dyDescent="0.55000000000000004">
      <c r="A516" s="75" t="str">
        <f>'Base de Dados 2013'!O606</f>
        <v>PJ 214</v>
      </c>
      <c r="B516" s="88" t="str">
        <f t="shared" si="161"/>
        <v/>
      </c>
      <c r="C516" s="89" t="str">
        <f t="shared" si="161"/>
        <v/>
      </c>
      <c r="D516" s="89" t="str">
        <f t="shared" si="161"/>
        <v/>
      </c>
      <c r="E516" s="89" t="str">
        <f t="shared" si="161"/>
        <v/>
      </c>
      <c r="F516" s="89" t="str">
        <f t="shared" si="161"/>
        <v/>
      </c>
      <c r="G516" s="89" t="str">
        <f t="shared" si="161"/>
        <v/>
      </c>
      <c r="H516" s="89" t="str">
        <f t="shared" si="155"/>
        <v/>
      </c>
      <c r="I516" s="89" t="str">
        <f t="shared" si="155"/>
        <v/>
      </c>
      <c r="J516" s="89" t="str">
        <f t="shared" si="154"/>
        <v/>
      </c>
      <c r="K516" s="89" t="str">
        <f t="shared" si="161"/>
        <v/>
      </c>
      <c r="L516" s="89" t="str">
        <f t="shared" si="161"/>
        <v/>
      </c>
      <c r="M516" s="89" t="str">
        <f t="shared" si="161"/>
        <v/>
      </c>
      <c r="N516" s="89" t="str">
        <f t="shared" si="156"/>
        <v/>
      </c>
      <c r="O516" s="89" t="str">
        <f t="shared" si="157"/>
        <v/>
      </c>
      <c r="P516" s="89" t="str">
        <f t="shared" si="161"/>
        <v/>
      </c>
      <c r="Q516" s="89" t="str">
        <f t="shared" si="161"/>
        <v/>
      </c>
      <c r="R516" s="89" t="str">
        <f t="shared" si="161"/>
        <v/>
      </c>
      <c r="S516" s="89" t="str">
        <f t="shared" si="158"/>
        <v/>
      </c>
      <c r="T516" s="89" t="str">
        <f t="shared" si="159"/>
        <v/>
      </c>
      <c r="U516" s="89">
        <f t="shared" si="161"/>
        <v>1</v>
      </c>
      <c r="V516" s="89" t="str">
        <f t="shared" si="161"/>
        <v/>
      </c>
      <c r="W516" s="89" t="str">
        <f t="shared" si="161"/>
        <v/>
      </c>
      <c r="X516" s="89" t="str">
        <f t="shared" si="160"/>
        <v/>
      </c>
      <c r="Y516" s="90" t="str">
        <f t="shared" si="160"/>
        <v/>
      </c>
      <c r="Z516" s="102" t="str">
        <f t="shared" si="153"/>
        <v/>
      </c>
      <c r="AB516" s="88" t="str">
        <f>IF(B516=1,B516*('Base de Dados 2013'!$AN606-'Base de Dados 2013'!$AH606),"")</f>
        <v/>
      </c>
      <c r="AC516" s="89" t="str">
        <f>IF(C516=1,C516*('Base de Dados 2013'!$AN606-'Base de Dados 2013'!$AH606),"")</f>
        <v/>
      </c>
      <c r="AD516" s="89" t="str">
        <f>IF(D516=1,D516*('Base de Dados 2013'!$AN606-'Base de Dados 2013'!$AH606),"")</f>
        <v/>
      </c>
      <c r="AE516" s="89" t="str">
        <f>IF(E516=1,E516*('Base de Dados 2013'!$AN606-'Base de Dados 2013'!$AH606),"")</f>
        <v/>
      </c>
      <c r="AF516" s="89" t="str">
        <f>IF(F516=1,F516*('Base de Dados 2013'!$AN606-'Base de Dados 2013'!$AH606),"")</f>
        <v/>
      </c>
      <c r="AG516" s="89" t="str">
        <f>IF(G516=1,G516*('Base de Dados 2013'!$AN606-'Base de Dados 2013'!$AH606),"")</f>
        <v/>
      </c>
      <c r="AH516" s="89" t="str">
        <f>IF(H516=1,H516*('Base de Dados 2013'!$AN606-'Base de Dados 2013'!$AH606),"")</f>
        <v/>
      </c>
      <c r="AI516" s="89" t="str">
        <f>IF(I516=1,I516*('Base de Dados 2013'!$AN606-'Base de Dados 2013'!$AH606),"")</f>
        <v/>
      </c>
      <c r="AJ516" s="89" t="str">
        <f>IF(J516=1,J516*('Base de Dados 2013'!$AN606-'Base de Dados 2013'!$AH606),"")</f>
        <v/>
      </c>
      <c r="AK516" s="89" t="str">
        <f>IF(K516=1,K516*('Base de Dados 2013'!$AN606-'Base de Dados 2013'!$AH606),"")</f>
        <v/>
      </c>
      <c r="AL516" s="89" t="str">
        <f>IF(L516=1,L516*('Base de Dados 2013'!$AN606-'Base de Dados 2013'!$AH606),"")</f>
        <v/>
      </c>
      <c r="AM516" s="89" t="str">
        <f>IF(M516=1,M516*('Base de Dados 2013'!$AN606-'Base de Dados 2013'!$AH606),"")</f>
        <v/>
      </c>
      <c r="AN516" s="89" t="str">
        <f>IF(N516=1,N516*('Base de Dados 2013'!$AN606-'Base de Dados 2013'!$AH606),"")</f>
        <v/>
      </c>
      <c r="AO516" s="89" t="str">
        <f>IF(O516=1,O516*('Base de Dados 2013'!$AN606-'Base de Dados 2013'!$AH606),"")</f>
        <v/>
      </c>
      <c r="AP516" s="89" t="str">
        <f>IF(P516=1,P516*('Base de Dados 2013'!$AN606-'Base de Dados 2013'!$AH606),"")</f>
        <v/>
      </c>
      <c r="AQ516" s="89" t="str">
        <f>IF(Q516=1,Q516*('Base de Dados 2013'!$AN606-'Base de Dados 2013'!$AH606),"")</f>
        <v/>
      </c>
      <c r="AR516" s="89" t="str">
        <f>IF(R516=1,R516*('Base de Dados 2013'!$AN606-'Base de Dados 2013'!$AH606),"")</f>
        <v/>
      </c>
      <c r="AS516" s="89" t="str">
        <f>IF(S516=1,S516*('Base de Dados 2013'!$AN606-'Base de Dados 2013'!$AH606),"")</f>
        <v/>
      </c>
      <c r="AT516" s="89" t="str">
        <f>IF(T516=1,T516*('Base de Dados 2013'!$AN606-'Base de Dados 2013'!$AH606),"")</f>
        <v/>
      </c>
      <c r="AU516" s="89">
        <f>IF(U516=1,U516*('Base de Dados 2013'!$AN606-'Base de Dados 2013'!$AH606),"")</f>
        <v>43</v>
      </c>
      <c r="AV516" s="89" t="str">
        <f>IF(V516=1,V516*('Base de Dados 2013'!$AN606-'Base de Dados 2013'!$AH606),"")</f>
        <v/>
      </c>
      <c r="AW516" s="89" t="str">
        <f>IF(W516=1,W516*('Base de Dados 2013'!$AN606-'Base de Dados 2013'!$AH606),"")</f>
        <v/>
      </c>
      <c r="AX516" s="89" t="str">
        <f>IF(X516=1,X516*('Base de Dados 2013'!$AN606-'Base de Dados 2013'!$AH606),"")</f>
        <v/>
      </c>
      <c r="AY516" s="90" t="str">
        <f>IF(Y516=1,Y516*('Base de Dados 2013'!$AN606-'Base de Dados 2013'!$AH606),"")</f>
        <v/>
      </c>
      <c r="AZ516" t="str">
        <f t="shared" si="150"/>
        <v/>
      </c>
      <c r="BA516" t="str">
        <f t="shared" si="149"/>
        <v/>
      </c>
    </row>
    <row r="517" spans="1:53" x14ac:dyDescent="0.55000000000000004">
      <c r="A517" s="75" t="str">
        <f>'Base de Dados 2013'!O607</f>
        <v>USB 558</v>
      </c>
      <c r="B517" s="88" t="str">
        <f t="shared" si="161"/>
        <v/>
      </c>
      <c r="C517" s="89" t="str">
        <f t="shared" si="161"/>
        <v/>
      </c>
      <c r="D517" s="89" t="str">
        <f t="shared" si="161"/>
        <v/>
      </c>
      <c r="E517" s="89">
        <f t="shared" si="161"/>
        <v>1</v>
      </c>
      <c r="F517" s="89" t="str">
        <f t="shared" si="161"/>
        <v/>
      </c>
      <c r="G517" s="89" t="str">
        <f t="shared" si="161"/>
        <v/>
      </c>
      <c r="H517" s="89" t="str">
        <f t="shared" si="155"/>
        <v/>
      </c>
      <c r="I517" s="89" t="str">
        <f t="shared" si="155"/>
        <v/>
      </c>
      <c r="J517" s="89" t="str">
        <f t="shared" si="154"/>
        <v/>
      </c>
      <c r="K517" s="89" t="str">
        <f t="shared" si="161"/>
        <v/>
      </c>
      <c r="L517" s="89" t="str">
        <f t="shared" si="161"/>
        <v/>
      </c>
      <c r="M517" s="89" t="str">
        <f t="shared" si="161"/>
        <v/>
      </c>
      <c r="N517" s="89" t="str">
        <f t="shared" si="156"/>
        <v/>
      </c>
      <c r="O517" s="89" t="str">
        <f t="shared" si="157"/>
        <v/>
      </c>
      <c r="P517" s="89" t="str">
        <f t="shared" si="161"/>
        <v/>
      </c>
      <c r="Q517" s="89" t="str">
        <f t="shared" si="161"/>
        <v/>
      </c>
      <c r="R517" s="89" t="str">
        <f t="shared" si="161"/>
        <v/>
      </c>
      <c r="S517" s="89" t="str">
        <f t="shared" si="158"/>
        <v/>
      </c>
      <c r="T517" s="89" t="str">
        <f t="shared" si="159"/>
        <v/>
      </c>
      <c r="U517" s="89" t="str">
        <f t="shared" si="161"/>
        <v/>
      </c>
      <c r="V517" s="89" t="str">
        <f t="shared" si="161"/>
        <v/>
      </c>
      <c r="W517" s="89" t="str">
        <f t="shared" si="161"/>
        <v/>
      </c>
      <c r="X517" s="89" t="str">
        <f t="shared" si="160"/>
        <v/>
      </c>
      <c r="Y517" s="90" t="str">
        <f t="shared" si="160"/>
        <v/>
      </c>
      <c r="Z517" s="102" t="str">
        <f t="shared" si="153"/>
        <v/>
      </c>
      <c r="AB517" s="88" t="str">
        <f>IF(B517=1,B517*('Base de Dados 2013'!$AN607-'Base de Dados 2013'!$AH607),"")</f>
        <v/>
      </c>
      <c r="AC517" s="89" t="str">
        <f>IF(C517=1,C517*('Base de Dados 2013'!$AN607-'Base de Dados 2013'!$AH607),"")</f>
        <v/>
      </c>
      <c r="AD517" s="89" t="str">
        <f>IF(D517=1,D517*('Base de Dados 2013'!$AN607-'Base de Dados 2013'!$AH607),"")</f>
        <v/>
      </c>
      <c r="AE517" s="89">
        <f>IF(E517=1,E517*('Base de Dados 2013'!$AN607-'Base de Dados 2013'!$AH607),"")</f>
        <v>38</v>
      </c>
      <c r="AF517" s="89" t="str">
        <f>IF(F517=1,F517*('Base de Dados 2013'!$AN607-'Base de Dados 2013'!$AH607),"")</f>
        <v/>
      </c>
      <c r="AG517" s="89" t="str">
        <f>IF(G517=1,G517*('Base de Dados 2013'!$AN607-'Base de Dados 2013'!$AH607),"")</f>
        <v/>
      </c>
      <c r="AH517" s="89" t="str">
        <f>IF(H517=1,H517*('Base de Dados 2013'!$AN607-'Base de Dados 2013'!$AH607),"")</f>
        <v/>
      </c>
      <c r="AI517" s="89" t="str">
        <f>IF(I517=1,I517*('Base de Dados 2013'!$AN607-'Base de Dados 2013'!$AH607),"")</f>
        <v/>
      </c>
      <c r="AJ517" s="89" t="str">
        <f>IF(J517=1,J517*('Base de Dados 2013'!$AN607-'Base de Dados 2013'!$AH607),"")</f>
        <v/>
      </c>
      <c r="AK517" s="89" t="str">
        <f>IF(K517=1,K517*('Base de Dados 2013'!$AN607-'Base de Dados 2013'!$AH607),"")</f>
        <v/>
      </c>
      <c r="AL517" s="89" t="str">
        <f>IF(L517=1,L517*('Base de Dados 2013'!$AN607-'Base de Dados 2013'!$AH607),"")</f>
        <v/>
      </c>
      <c r="AM517" s="89" t="str">
        <f>IF(M517=1,M517*('Base de Dados 2013'!$AN607-'Base de Dados 2013'!$AH607),"")</f>
        <v/>
      </c>
      <c r="AN517" s="89" t="str">
        <f>IF(N517=1,N517*('Base de Dados 2013'!$AN607-'Base de Dados 2013'!$AH607),"")</f>
        <v/>
      </c>
      <c r="AO517" s="89" t="str">
        <f>IF(O517=1,O517*('Base de Dados 2013'!$AN607-'Base de Dados 2013'!$AH607),"")</f>
        <v/>
      </c>
      <c r="AP517" s="89" t="str">
        <f>IF(P517=1,P517*('Base de Dados 2013'!$AN607-'Base de Dados 2013'!$AH607),"")</f>
        <v/>
      </c>
      <c r="AQ517" s="89" t="str">
        <f>IF(Q517=1,Q517*('Base de Dados 2013'!$AN607-'Base de Dados 2013'!$AH607),"")</f>
        <v/>
      </c>
      <c r="AR517" s="89" t="str">
        <f>IF(R517=1,R517*('Base de Dados 2013'!$AN607-'Base de Dados 2013'!$AH607),"")</f>
        <v/>
      </c>
      <c r="AS517" s="89" t="str">
        <f>IF(S517=1,S517*('Base de Dados 2013'!$AN607-'Base de Dados 2013'!$AH607),"")</f>
        <v/>
      </c>
      <c r="AT517" s="89" t="str">
        <f>IF(T517=1,T517*('Base de Dados 2013'!$AN607-'Base de Dados 2013'!$AH607),"")</f>
        <v/>
      </c>
      <c r="AU517" s="89" t="str">
        <f>IF(U517=1,U517*('Base de Dados 2013'!$AN607-'Base de Dados 2013'!$AH607),"")</f>
        <v/>
      </c>
      <c r="AV517" s="89" t="str">
        <f>IF(V517=1,V517*('Base de Dados 2013'!$AN607-'Base de Dados 2013'!$AH607),"")</f>
        <v/>
      </c>
      <c r="AW517" s="89" t="str">
        <f>IF(W517=1,W517*('Base de Dados 2013'!$AN607-'Base de Dados 2013'!$AH607),"")</f>
        <v/>
      </c>
      <c r="AX517" s="89" t="str">
        <f>IF(X517=1,X517*('Base de Dados 2013'!$AN607-'Base de Dados 2013'!$AH607),"")</f>
        <v/>
      </c>
      <c r="AY517" s="90" t="str">
        <f>IF(Y517=1,Y517*('Base de Dados 2013'!$AN607-'Base de Dados 2013'!$AH607),"")</f>
        <v/>
      </c>
      <c r="AZ517" t="str">
        <f t="shared" si="150"/>
        <v/>
      </c>
      <c r="BA517" t="str">
        <f t="shared" si="149"/>
        <v/>
      </c>
    </row>
    <row r="518" spans="1:53" x14ac:dyDescent="0.55000000000000004">
      <c r="A518" s="75" t="str">
        <f>'Base de Dados 2013'!O608</f>
        <v>USB 296</v>
      </c>
      <c r="B518" s="88" t="str">
        <f t="shared" si="161"/>
        <v/>
      </c>
      <c r="C518" s="89" t="str">
        <f t="shared" si="161"/>
        <v/>
      </c>
      <c r="D518" s="89" t="str">
        <f t="shared" si="161"/>
        <v/>
      </c>
      <c r="E518" s="89" t="str">
        <f t="shared" si="161"/>
        <v/>
      </c>
      <c r="F518" s="89" t="str">
        <f t="shared" si="161"/>
        <v/>
      </c>
      <c r="G518" s="89">
        <f t="shared" si="161"/>
        <v>1</v>
      </c>
      <c r="H518" s="89" t="str">
        <f t="shared" si="155"/>
        <v/>
      </c>
      <c r="I518" s="89" t="str">
        <f t="shared" si="155"/>
        <v/>
      </c>
      <c r="J518" s="89" t="str">
        <f t="shared" si="154"/>
        <v/>
      </c>
      <c r="K518" s="89" t="str">
        <f t="shared" si="161"/>
        <v/>
      </c>
      <c r="L518" s="89" t="str">
        <f t="shared" si="161"/>
        <v/>
      </c>
      <c r="M518" s="89" t="str">
        <f t="shared" si="161"/>
        <v/>
      </c>
      <c r="N518" s="89" t="str">
        <f t="shared" si="156"/>
        <v/>
      </c>
      <c r="O518" s="89" t="str">
        <f t="shared" si="157"/>
        <v/>
      </c>
      <c r="P518" s="89" t="str">
        <f t="shared" si="161"/>
        <v/>
      </c>
      <c r="Q518" s="89" t="str">
        <f t="shared" si="161"/>
        <v/>
      </c>
      <c r="R518" s="89" t="str">
        <f t="shared" si="161"/>
        <v/>
      </c>
      <c r="S518" s="89" t="str">
        <f t="shared" si="158"/>
        <v/>
      </c>
      <c r="T518" s="89" t="str">
        <f t="shared" si="159"/>
        <v/>
      </c>
      <c r="U518" s="89" t="str">
        <f t="shared" si="161"/>
        <v/>
      </c>
      <c r="V518" s="89" t="str">
        <f t="shared" si="161"/>
        <v/>
      </c>
      <c r="W518" s="89" t="str">
        <f t="shared" si="161"/>
        <v/>
      </c>
      <c r="X518" s="89" t="str">
        <f t="shared" si="160"/>
        <v/>
      </c>
      <c r="Y518" s="90" t="str">
        <f t="shared" si="160"/>
        <v/>
      </c>
      <c r="Z518" s="102" t="str">
        <f t="shared" si="153"/>
        <v/>
      </c>
      <c r="AB518" s="88" t="str">
        <f>IF(B518=1,B518*('Base de Dados 2013'!$AN608-'Base de Dados 2013'!$AH608),"")</f>
        <v/>
      </c>
      <c r="AC518" s="89" t="str">
        <f>IF(C518=1,C518*('Base de Dados 2013'!$AN608-'Base de Dados 2013'!$AH608),"")</f>
        <v/>
      </c>
      <c r="AD518" s="89" t="str">
        <f>IF(D518=1,D518*('Base de Dados 2013'!$AN608-'Base de Dados 2013'!$AH608),"")</f>
        <v/>
      </c>
      <c r="AE518" s="89" t="str">
        <f>IF(E518=1,E518*('Base de Dados 2013'!$AN608-'Base de Dados 2013'!$AH608),"")</f>
        <v/>
      </c>
      <c r="AF518" s="89" t="str">
        <f>IF(F518=1,F518*('Base de Dados 2013'!$AN608-'Base de Dados 2013'!$AH608),"")</f>
        <v/>
      </c>
      <c r="AG518" s="89">
        <f>IF(G518=1,G518*('Base de Dados 2013'!$AN608-'Base de Dados 2013'!$AH608),"")</f>
        <v>64</v>
      </c>
      <c r="AH518" s="89" t="str">
        <f>IF(H518=1,H518*('Base de Dados 2013'!$AN608-'Base de Dados 2013'!$AH608),"")</f>
        <v/>
      </c>
      <c r="AI518" s="89" t="str">
        <f>IF(I518=1,I518*('Base de Dados 2013'!$AN608-'Base de Dados 2013'!$AH608),"")</f>
        <v/>
      </c>
      <c r="AJ518" s="89" t="str">
        <f>IF(J518=1,J518*('Base de Dados 2013'!$AN608-'Base de Dados 2013'!$AH608),"")</f>
        <v/>
      </c>
      <c r="AK518" s="89" t="str">
        <f>IF(K518=1,K518*('Base de Dados 2013'!$AN608-'Base de Dados 2013'!$AH608),"")</f>
        <v/>
      </c>
      <c r="AL518" s="89" t="str">
        <f>IF(L518=1,L518*('Base de Dados 2013'!$AN608-'Base de Dados 2013'!$AH608),"")</f>
        <v/>
      </c>
      <c r="AM518" s="89" t="str">
        <f>IF(M518=1,M518*('Base de Dados 2013'!$AN608-'Base de Dados 2013'!$AH608),"")</f>
        <v/>
      </c>
      <c r="AN518" s="89" t="str">
        <f>IF(N518=1,N518*('Base de Dados 2013'!$AN608-'Base de Dados 2013'!$AH608),"")</f>
        <v/>
      </c>
      <c r="AO518" s="89" t="str">
        <f>IF(O518=1,O518*('Base de Dados 2013'!$AN608-'Base de Dados 2013'!$AH608),"")</f>
        <v/>
      </c>
      <c r="AP518" s="89" t="str">
        <f>IF(P518=1,P518*('Base de Dados 2013'!$AN608-'Base de Dados 2013'!$AH608),"")</f>
        <v/>
      </c>
      <c r="AQ518" s="89" t="str">
        <f>IF(Q518=1,Q518*('Base de Dados 2013'!$AN608-'Base de Dados 2013'!$AH608),"")</f>
        <v/>
      </c>
      <c r="AR518" s="89" t="str">
        <f>IF(R518=1,R518*('Base de Dados 2013'!$AN608-'Base de Dados 2013'!$AH608),"")</f>
        <v/>
      </c>
      <c r="AS518" s="89" t="str">
        <f>IF(S518=1,S518*('Base de Dados 2013'!$AN608-'Base de Dados 2013'!$AH608),"")</f>
        <v/>
      </c>
      <c r="AT518" s="89" t="str">
        <f>IF(T518=1,T518*('Base de Dados 2013'!$AN608-'Base de Dados 2013'!$AH608),"")</f>
        <v/>
      </c>
      <c r="AU518" s="89" t="str">
        <f>IF(U518=1,U518*('Base de Dados 2013'!$AN608-'Base de Dados 2013'!$AH608),"")</f>
        <v/>
      </c>
      <c r="AV518" s="89" t="str">
        <f>IF(V518=1,V518*('Base de Dados 2013'!$AN608-'Base de Dados 2013'!$AH608),"")</f>
        <v/>
      </c>
      <c r="AW518" s="89" t="str">
        <f>IF(W518=1,W518*('Base de Dados 2013'!$AN608-'Base de Dados 2013'!$AH608),"")</f>
        <v/>
      </c>
      <c r="AX518" s="89" t="str">
        <f>IF(X518=1,X518*('Base de Dados 2013'!$AN608-'Base de Dados 2013'!$AH608),"")</f>
        <v/>
      </c>
      <c r="AY518" s="90" t="str">
        <f>IF(Y518=1,Y518*('Base de Dados 2013'!$AN608-'Base de Dados 2013'!$AH608),"")</f>
        <v/>
      </c>
      <c r="AZ518" t="str">
        <f t="shared" si="150"/>
        <v/>
      </c>
      <c r="BA518" t="str">
        <f t="shared" si="149"/>
        <v/>
      </c>
    </row>
    <row r="519" spans="1:53" x14ac:dyDescent="0.55000000000000004">
      <c r="A519" s="75" t="str">
        <f>'Base de Dados 2013'!O609</f>
        <v>USB 572</v>
      </c>
      <c r="B519" s="88">
        <f t="shared" si="161"/>
        <v>1</v>
      </c>
      <c r="C519" s="89" t="str">
        <f t="shared" si="161"/>
        <v/>
      </c>
      <c r="D519" s="89" t="str">
        <f t="shared" si="161"/>
        <v/>
      </c>
      <c r="E519" s="89" t="str">
        <f t="shared" si="161"/>
        <v/>
      </c>
      <c r="F519" s="89" t="str">
        <f t="shared" si="161"/>
        <v/>
      </c>
      <c r="G519" s="89" t="str">
        <f t="shared" si="161"/>
        <v/>
      </c>
      <c r="H519" s="89" t="str">
        <f t="shared" si="155"/>
        <v/>
      </c>
      <c r="I519" s="89" t="str">
        <f t="shared" si="155"/>
        <v/>
      </c>
      <c r="J519" s="89" t="str">
        <f t="shared" si="154"/>
        <v/>
      </c>
      <c r="K519" s="89" t="str">
        <f t="shared" si="161"/>
        <v/>
      </c>
      <c r="L519" s="89" t="str">
        <f t="shared" si="161"/>
        <v/>
      </c>
      <c r="M519" s="89" t="str">
        <f t="shared" si="161"/>
        <v/>
      </c>
      <c r="N519" s="89" t="str">
        <f t="shared" si="156"/>
        <v/>
      </c>
      <c r="O519" s="89" t="str">
        <f t="shared" si="157"/>
        <v/>
      </c>
      <c r="P519" s="89" t="str">
        <f t="shared" si="161"/>
        <v/>
      </c>
      <c r="Q519" s="89" t="str">
        <f t="shared" si="161"/>
        <v/>
      </c>
      <c r="R519" s="89" t="str">
        <f t="shared" si="161"/>
        <v/>
      </c>
      <c r="S519" s="89" t="str">
        <f t="shared" si="158"/>
        <v/>
      </c>
      <c r="T519" s="89" t="str">
        <f t="shared" si="159"/>
        <v/>
      </c>
      <c r="U519" s="89" t="str">
        <f t="shared" si="161"/>
        <v/>
      </c>
      <c r="V519" s="89" t="str">
        <f t="shared" si="161"/>
        <v/>
      </c>
      <c r="W519" s="89" t="str">
        <f t="shared" si="161"/>
        <v/>
      </c>
      <c r="X519" s="89" t="str">
        <f t="shared" si="160"/>
        <v/>
      </c>
      <c r="Y519" s="90" t="str">
        <f t="shared" si="160"/>
        <v/>
      </c>
      <c r="Z519" s="102" t="str">
        <f t="shared" si="153"/>
        <v/>
      </c>
      <c r="AB519" s="88">
        <f>IF(B519=1,B519*('Base de Dados 2013'!$AN609-'Base de Dados 2013'!$AH609),"")</f>
        <v>52</v>
      </c>
      <c r="AC519" s="89" t="str">
        <f>IF(C519=1,C519*('Base de Dados 2013'!$AN609-'Base de Dados 2013'!$AH609),"")</f>
        <v/>
      </c>
      <c r="AD519" s="89" t="str">
        <f>IF(D519=1,D519*('Base de Dados 2013'!$AN609-'Base de Dados 2013'!$AH609),"")</f>
        <v/>
      </c>
      <c r="AE519" s="89" t="str">
        <f>IF(E519=1,E519*('Base de Dados 2013'!$AN609-'Base de Dados 2013'!$AH609),"")</f>
        <v/>
      </c>
      <c r="AF519" s="89" t="str">
        <f>IF(F519=1,F519*('Base de Dados 2013'!$AN609-'Base de Dados 2013'!$AH609),"")</f>
        <v/>
      </c>
      <c r="AG519" s="89" t="str">
        <f>IF(G519=1,G519*('Base de Dados 2013'!$AN609-'Base de Dados 2013'!$AH609),"")</f>
        <v/>
      </c>
      <c r="AH519" s="89" t="str">
        <f>IF(H519=1,H519*('Base de Dados 2013'!$AN609-'Base de Dados 2013'!$AH609),"")</f>
        <v/>
      </c>
      <c r="AI519" s="89" t="str">
        <f>IF(I519=1,I519*('Base de Dados 2013'!$AN609-'Base de Dados 2013'!$AH609),"")</f>
        <v/>
      </c>
      <c r="AJ519" s="89" t="str">
        <f>IF(J519=1,J519*('Base de Dados 2013'!$AN609-'Base de Dados 2013'!$AH609),"")</f>
        <v/>
      </c>
      <c r="AK519" s="89" t="str">
        <f>IF(K519=1,K519*('Base de Dados 2013'!$AN609-'Base de Dados 2013'!$AH609),"")</f>
        <v/>
      </c>
      <c r="AL519" s="89" t="str">
        <f>IF(L519=1,L519*('Base de Dados 2013'!$AN609-'Base de Dados 2013'!$AH609),"")</f>
        <v/>
      </c>
      <c r="AM519" s="89" t="str">
        <f>IF(M519=1,M519*('Base de Dados 2013'!$AN609-'Base de Dados 2013'!$AH609),"")</f>
        <v/>
      </c>
      <c r="AN519" s="89" t="str">
        <f>IF(N519=1,N519*('Base de Dados 2013'!$AN609-'Base de Dados 2013'!$AH609),"")</f>
        <v/>
      </c>
      <c r="AO519" s="89" t="str">
        <f>IF(O519=1,O519*('Base de Dados 2013'!$AN609-'Base de Dados 2013'!$AH609),"")</f>
        <v/>
      </c>
      <c r="AP519" s="89" t="str">
        <f>IF(P519=1,P519*('Base de Dados 2013'!$AN609-'Base de Dados 2013'!$AH609),"")</f>
        <v/>
      </c>
      <c r="AQ519" s="89" t="str">
        <f>IF(Q519=1,Q519*('Base de Dados 2013'!$AN609-'Base de Dados 2013'!$AH609),"")</f>
        <v/>
      </c>
      <c r="AR519" s="89" t="str">
        <f>IF(R519=1,R519*('Base de Dados 2013'!$AN609-'Base de Dados 2013'!$AH609),"")</f>
        <v/>
      </c>
      <c r="AS519" s="89" t="str">
        <f>IF(S519=1,S519*('Base de Dados 2013'!$AN609-'Base de Dados 2013'!$AH609),"")</f>
        <v/>
      </c>
      <c r="AT519" s="89" t="str">
        <f>IF(T519=1,T519*('Base de Dados 2013'!$AN609-'Base de Dados 2013'!$AH609),"")</f>
        <v/>
      </c>
      <c r="AU519" s="89" t="str">
        <f>IF(U519=1,U519*('Base de Dados 2013'!$AN609-'Base de Dados 2013'!$AH609),"")</f>
        <v/>
      </c>
      <c r="AV519" s="89" t="str">
        <f>IF(V519=1,V519*('Base de Dados 2013'!$AN609-'Base de Dados 2013'!$AH609),"")</f>
        <v/>
      </c>
      <c r="AW519" s="89" t="str">
        <f>IF(W519=1,W519*('Base de Dados 2013'!$AN609-'Base de Dados 2013'!$AH609),"")</f>
        <v/>
      </c>
      <c r="AX519" s="89" t="str">
        <f>IF(X519=1,X519*('Base de Dados 2013'!$AN609-'Base de Dados 2013'!$AH609),"")</f>
        <v/>
      </c>
      <c r="AY519" s="90" t="str">
        <f>IF(Y519=1,Y519*('Base de Dados 2013'!$AN609-'Base de Dados 2013'!$AH609),"")</f>
        <v/>
      </c>
      <c r="AZ519" t="str">
        <f t="shared" si="150"/>
        <v/>
      </c>
      <c r="BA519" t="str">
        <f t="shared" si="149"/>
        <v/>
      </c>
    </row>
    <row r="520" spans="1:53" x14ac:dyDescent="0.55000000000000004">
      <c r="A520" s="75" t="str">
        <f>'Base de Dados 2013'!O610</f>
        <v>LP 206</v>
      </c>
      <c r="B520" s="88" t="str">
        <f t="shared" si="161"/>
        <v/>
      </c>
      <c r="C520" s="89" t="str">
        <f t="shared" si="161"/>
        <v/>
      </c>
      <c r="D520" s="89" t="str">
        <f t="shared" si="161"/>
        <v/>
      </c>
      <c r="E520" s="89" t="str">
        <f t="shared" si="161"/>
        <v/>
      </c>
      <c r="F520" s="89" t="str">
        <f t="shared" si="161"/>
        <v/>
      </c>
      <c r="G520" s="89" t="str">
        <f t="shared" si="161"/>
        <v/>
      </c>
      <c r="H520" s="89" t="str">
        <f t="shared" si="155"/>
        <v/>
      </c>
      <c r="I520" s="89" t="str">
        <f t="shared" si="155"/>
        <v/>
      </c>
      <c r="J520" s="89" t="str">
        <f t="shared" si="154"/>
        <v/>
      </c>
      <c r="K520" s="89" t="str">
        <f t="shared" si="161"/>
        <v/>
      </c>
      <c r="L520" s="89" t="str">
        <f t="shared" si="161"/>
        <v/>
      </c>
      <c r="M520" s="89" t="str">
        <f t="shared" si="161"/>
        <v/>
      </c>
      <c r="N520" s="89" t="str">
        <f t="shared" si="156"/>
        <v/>
      </c>
      <c r="O520" s="89" t="str">
        <f t="shared" si="157"/>
        <v/>
      </c>
      <c r="P520" s="89" t="str">
        <f t="shared" si="161"/>
        <v/>
      </c>
      <c r="Q520" s="89" t="str">
        <f t="shared" si="161"/>
        <v/>
      </c>
      <c r="R520" s="89" t="str">
        <f t="shared" si="161"/>
        <v/>
      </c>
      <c r="S520" s="89" t="str">
        <f t="shared" si="158"/>
        <v/>
      </c>
      <c r="T520" s="89" t="str">
        <f t="shared" si="159"/>
        <v/>
      </c>
      <c r="U520" s="89" t="str">
        <f t="shared" si="161"/>
        <v/>
      </c>
      <c r="V520" s="89">
        <f t="shared" si="161"/>
        <v>1</v>
      </c>
      <c r="W520" s="89" t="str">
        <f t="shared" si="161"/>
        <v/>
      </c>
      <c r="X520" s="89" t="str">
        <f t="shared" si="160"/>
        <v/>
      </c>
      <c r="Y520" s="90" t="str">
        <f t="shared" si="160"/>
        <v/>
      </c>
      <c r="Z520" s="102" t="str">
        <f t="shared" si="153"/>
        <v/>
      </c>
      <c r="AB520" s="88" t="str">
        <f>IF(B520=1,B520*('Base de Dados 2013'!$AN610-'Base de Dados 2013'!$AH610),"")</f>
        <v/>
      </c>
      <c r="AC520" s="89" t="str">
        <f>IF(C520=1,C520*('Base de Dados 2013'!$AN610-'Base de Dados 2013'!$AH610),"")</f>
        <v/>
      </c>
      <c r="AD520" s="89" t="str">
        <f>IF(D520=1,D520*('Base de Dados 2013'!$AN610-'Base de Dados 2013'!$AH610),"")</f>
        <v/>
      </c>
      <c r="AE520" s="89" t="str">
        <f>IF(E520=1,E520*('Base de Dados 2013'!$AN610-'Base de Dados 2013'!$AH610),"")</f>
        <v/>
      </c>
      <c r="AF520" s="89" t="str">
        <f>IF(F520=1,F520*('Base de Dados 2013'!$AN610-'Base de Dados 2013'!$AH610),"")</f>
        <v/>
      </c>
      <c r="AG520" s="89" t="str">
        <f>IF(G520=1,G520*('Base de Dados 2013'!$AN610-'Base de Dados 2013'!$AH610),"")</f>
        <v/>
      </c>
      <c r="AH520" s="89" t="str">
        <f>IF(H520=1,H520*('Base de Dados 2013'!$AN610-'Base de Dados 2013'!$AH610),"")</f>
        <v/>
      </c>
      <c r="AI520" s="89" t="str">
        <f>IF(I520=1,I520*('Base de Dados 2013'!$AN610-'Base de Dados 2013'!$AH610),"")</f>
        <v/>
      </c>
      <c r="AJ520" s="89" t="str">
        <f>IF(J520=1,J520*('Base de Dados 2013'!$AN610-'Base de Dados 2013'!$AH610),"")</f>
        <v/>
      </c>
      <c r="AK520" s="89" t="str">
        <f>IF(K520=1,K520*('Base de Dados 2013'!$AN610-'Base de Dados 2013'!$AH610),"")</f>
        <v/>
      </c>
      <c r="AL520" s="89" t="str">
        <f>IF(L520=1,L520*('Base de Dados 2013'!$AN610-'Base de Dados 2013'!$AH610),"")</f>
        <v/>
      </c>
      <c r="AM520" s="89" t="str">
        <f>IF(M520=1,M520*('Base de Dados 2013'!$AN610-'Base de Dados 2013'!$AH610),"")</f>
        <v/>
      </c>
      <c r="AN520" s="89" t="str">
        <f>IF(N520=1,N520*('Base de Dados 2013'!$AN610-'Base de Dados 2013'!$AH610),"")</f>
        <v/>
      </c>
      <c r="AO520" s="89" t="str">
        <f>IF(O520=1,O520*('Base de Dados 2013'!$AN610-'Base de Dados 2013'!$AH610),"")</f>
        <v/>
      </c>
      <c r="AP520" s="89" t="str">
        <f>IF(P520=1,P520*('Base de Dados 2013'!$AN610-'Base de Dados 2013'!$AH610),"")</f>
        <v/>
      </c>
      <c r="AQ520" s="89" t="str">
        <f>IF(Q520=1,Q520*('Base de Dados 2013'!$AN610-'Base de Dados 2013'!$AH610),"")</f>
        <v/>
      </c>
      <c r="AR520" s="89" t="str">
        <f>IF(R520=1,R520*('Base de Dados 2013'!$AN610-'Base de Dados 2013'!$AH610),"")</f>
        <v/>
      </c>
      <c r="AS520" s="89" t="str">
        <f>IF(S520=1,S520*('Base de Dados 2013'!$AN610-'Base de Dados 2013'!$AH610),"")</f>
        <v/>
      </c>
      <c r="AT520" s="89" t="str">
        <f>IF(T520=1,T520*('Base de Dados 2013'!$AN610-'Base de Dados 2013'!$AH610),"")</f>
        <v/>
      </c>
      <c r="AU520" s="89" t="str">
        <f>IF(U520=1,U520*('Base de Dados 2013'!$AN610-'Base de Dados 2013'!$AH610),"")</f>
        <v/>
      </c>
      <c r="AV520" s="89">
        <f>IF(V520=1,V520*('Base de Dados 2013'!$AN610-'Base de Dados 2013'!$AH610),"")</f>
        <v>69</v>
      </c>
      <c r="AW520" s="89" t="str">
        <f>IF(W520=1,W520*('Base de Dados 2013'!$AN610-'Base de Dados 2013'!$AH610),"")</f>
        <v/>
      </c>
      <c r="AX520" s="89" t="str">
        <f>IF(X520=1,X520*('Base de Dados 2013'!$AN610-'Base de Dados 2013'!$AH610),"")</f>
        <v/>
      </c>
      <c r="AY520" s="90" t="str">
        <f>IF(Y520=1,Y520*('Base de Dados 2013'!$AN610-'Base de Dados 2013'!$AH610),"")</f>
        <v/>
      </c>
      <c r="AZ520" t="str">
        <f t="shared" si="150"/>
        <v/>
      </c>
      <c r="BA520" t="str">
        <f t="shared" si="149"/>
        <v/>
      </c>
    </row>
    <row r="521" spans="1:53" x14ac:dyDescent="0.55000000000000004">
      <c r="A521" s="75" t="str">
        <f>'Base de Dados 2013'!O611</f>
        <v>PD 280</v>
      </c>
      <c r="B521" s="88" t="str">
        <f t="shared" si="161"/>
        <v/>
      </c>
      <c r="C521" s="89" t="str">
        <f t="shared" si="161"/>
        <v/>
      </c>
      <c r="D521" s="89" t="str">
        <f t="shared" si="161"/>
        <v/>
      </c>
      <c r="E521" s="89" t="str">
        <f t="shared" si="161"/>
        <v/>
      </c>
      <c r="F521" s="89" t="str">
        <f t="shared" si="161"/>
        <v/>
      </c>
      <c r="G521" s="89" t="str">
        <f t="shared" si="161"/>
        <v/>
      </c>
      <c r="H521" s="89" t="str">
        <f t="shared" si="155"/>
        <v/>
      </c>
      <c r="I521" s="89" t="str">
        <f t="shared" si="155"/>
        <v/>
      </c>
      <c r="J521" s="89" t="str">
        <f t="shared" si="154"/>
        <v/>
      </c>
      <c r="K521" s="89" t="str">
        <f t="shared" si="161"/>
        <v/>
      </c>
      <c r="L521" s="89" t="str">
        <f t="shared" si="161"/>
        <v/>
      </c>
      <c r="M521" s="89" t="str">
        <f t="shared" si="161"/>
        <v/>
      </c>
      <c r="N521" s="89" t="str">
        <f t="shared" si="156"/>
        <v/>
      </c>
      <c r="O521" s="89" t="str">
        <f t="shared" si="157"/>
        <v/>
      </c>
      <c r="P521" s="89" t="str">
        <f t="shared" si="161"/>
        <v/>
      </c>
      <c r="Q521" s="89" t="str">
        <f t="shared" si="161"/>
        <v/>
      </c>
      <c r="R521" s="89" t="str">
        <f t="shared" si="161"/>
        <v/>
      </c>
      <c r="S521" s="89" t="str">
        <f t="shared" si="158"/>
        <v/>
      </c>
      <c r="T521" s="89" t="str">
        <f t="shared" si="159"/>
        <v/>
      </c>
      <c r="U521" s="89" t="str">
        <f t="shared" si="161"/>
        <v/>
      </c>
      <c r="V521" s="89" t="str">
        <f t="shared" si="161"/>
        <v/>
      </c>
      <c r="W521" s="89">
        <f t="shared" si="161"/>
        <v>1</v>
      </c>
      <c r="X521" s="89" t="str">
        <f t="shared" si="160"/>
        <v/>
      </c>
      <c r="Y521" s="90" t="str">
        <f t="shared" si="160"/>
        <v/>
      </c>
      <c r="Z521" s="102" t="str">
        <f t="shared" si="153"/>
        <v/>
      </c>
      <c r="AB521" s="88" t="str">
        <f>IF(B521=1,B521*('Base de Dados 2013'!$AN611-'Base de Dados 2013'!$AH611),"")</f>
        <v/>
      </c>
      <c r="AC521" s="89" t="str">
        <f>IF(C521=1,C521*('Base de Dados 2013'!$AN611-'Base de Dados 2013'!$AH611),"")</f>
        <v/>
      </c>
      <c r="AD521" s="89" t="str">
        <f>IF(D521=1,D521*('Base de Dados 2013'!$AN611-'Base de Dados 2013'!$AH611),"")</f>
        <v/>
      </c>
      <c r="AE521" s="89" t="str">
        <f>IF(E521=1,E521*('Base de Dados 2013'!$AN611-'Base de Dados 2013'!$AH611),"")</f>
        <v/>
      </c>
      <c r="AF521" s="89" t="str">
        <f>IF(F521=1,F521*('Base de Dados 2013'!$AN611-'Base de Dados 2013'!$AH611),"")</f>
        <v/>
      </c>
      <c r="AG521" s="89" t="str">
        <f>IF(G521=1,G521*('Base de Dados 2013'!$AN611-'Base de Dados 2013'!$AH611),"")</f>
        <v/>
      </c>
      <c r="AH521" s="89" t="str">
        <f>IF(H521=1,H521*('Base de Dados 2013'!$AN611-'Base de Dados 2013'!$AH611),"")</f>
        <v/>
      </c>
      <c r="AI521" s="89" t="str">
        <f>IF(I521=1,I521*('Base de Dados 2013'!$AN611-'Base de Dados 2013'!$AH611),"")</f>
        <v/>
      </c>
      <c r="AJ521" s="89" t="str">
        <f>IF(J521=1,J521*('Base de Dados 2013'!$AN611-'Base de Dados 2013'!$AH611),"")</f>
        <v/>
      </c>
      <c r="AK521" s="89" t="str">
        <f>IF(K521=1,K521*('Base de Dados 2013'!$AN611-'Base de Dados 2013'!$AH611),"")</f>
        <v/>
      </c>
      <c r="AL521" s="89" t="str">
        <f>IF(L521=1,L521*('Base de Dados 2013'!$AN611-'Base de Dados 2013'!$AH611),"")</f>
        <v/>
      </c>
      <c r="AM521" s="89" t="str">
        <f>IF(M521=1,M521*('Base de Dados 2013'!$AN611-'Base de Dados 2013'!$AH611),"")</f>
        <v/>
      </c>
      <c r="AN521" s="89" t="str">
        <f>IF(N521=1,N521*('Base de Dados 2013'!$AN611-'Base de Dados 2013'!$AH611),"")</f>
        <v/>
      </c>
      <c r="AO521" s="89" t="str">
        <f>IF(O521=1,O521*('Base de Dados 2013'!$AN611-'Base de Dados 2013'!$AH611),"")</f>
        <v/>
      </c>
      <c r="AP521" s="89" t="str">
        <f>IF(P521=1,P521*('Base de Dados 2013'!$AN611-'Base de Dados 2013'!$AH611),"")</f>
        <v/>
      </c>
      <c r="AQ521" s="89" t="str">
        <f>IF(Q521=1,Q521*('Base de Dados 2013'!$AN611-'Base de Dados 2013'!$AH611),"")</f>
        <v/>
      </c>
      <c r="AR521" s="89" t="str">
        <f>IF(R521=1,R521*('Base de Dados 2013'!$AN611-'Base de Dados 2013'!$AH611),"")</f>
        <v/>
      </c>
      <c r="AS521" s="89" t="str">
        <f>IF(S521=1,S521*('Base de Dados 2013'!$AN611-'Base de Dados 2013'!$AH611),"")</f>
        <v/>
      </c>
      <c r="AT521" s="89" t="str">
        <f>IF(T521=1,T521*('Base de Dados 2013'!$AN611-'Base de Dados 2013'!$AH611),"")</f>
        <v/>
      </c>
      <c r="AU521" s="89" t="str">
        <f>IF(U521=1,U521*('Base de Dados 2013'!$AN611-'Base de Dados 2013'!$AH611),"")</f>
        <v/>
      </c>
      <c r="AV521" s="89" t="str">
        <f>IF(V521=1,V521*('Base de Dados 2013'!$AN611-'Base de Dados 2013'!$AH611),"")</f>
        <v/>
      </c>
      <c r="AW521" s="89">
        <f>IF(W521=1,W521*('Base de Dados 2013'!$AN611-'Base de Dados 2013'!$AH611),"")</f>
        <v>38</v>
      </c>
      <c r="AX521" s="89" t="str">
        <f>IF(X521=1,X521*('Base de Dados 2013'!$AN611-'Base de Dados 2013'!$AH611),"")</f>
        <v/>
      </c>
      <c r="AY521" s="90" t="str">
        <f>IF(Y521=1,Y521*('Base de Dados 2013'!$AN611-'Base de Dados 2013'!$AH611),"")</f>
        <v/>
      </c>
      <c r="AZ521" t="str">
        <f t="shared" si="150"/>
        <v/>
      </c>
      <c r="BA521" t="str">
        <f t="shared" si="149"/>
        <v/>
      </c>
    </row>
    <row r="522" spans="1:53" x14ac:dyDescent="0.55000000000000004">
      <c r="A522" s="75" t="str">
        <f>'Base de Dados 2013'!O612</f>
        <v>URAM 014</v>
      </c>
      <c r="B522" s="88" t="str">
        <f t="shared" si="161"/>
        <v/>
      </c>
      <c r="C522" s="89" t="str">
        <f t="shared" si="161"/>
        <v/>
      </c>
      <c r="D522" s="89" t="str">
        <f t="shared" si="161"/>
        <v/>
      </c>
      <c r="E522" s="89" t="str">
        <f t="shared" si="161"/>
        <v/>
      </c>
      <c r="F522" s="89" t="str">
        <f t="shared" si="161"/>
        <v/>
      </c>
      <c r="G522" s="89" t="str">
        <f t="shared" si="161"/>
        <v/>
      </c>
      <c r="H522" s="89" t="str">
        <f t="shared" si="155"/>
        <v/>
      </c>
      <c r="I522" s="89" t="str">
        <f t="shared" si="155"/>
        <v/>
      </c>
      <c r="J522" s="89" t="str">
        <f t="shared" si="154"/>
        <v/>
      </c>
      <c r="K522" s="89" t="str">
        <f t="shared" si="161"/>
        <v/>
      </c>
      <c r="L522" s="89" t="str">
        <f t="shared" si="161"/>
        <v/>
      </c>
      <c r="M522" s="89" t="str">
        <f t="shared" si="161"/>
        <v/>
      </c>
      <c r="N522" s="89" t="str">
        <f t="shared" si="156"/>
        <v/>
      </c>
      <c r="O522" s="89" t="str">
        <f t="shared" si="157"/>
        <v/>
      </c>
      <c r="P522" s="89" t="str">
        <f t="shared" si="161"/>
        <v/>
      </c>
      <c r="Q522" s="89" t="str">
        <f t="shared" si="161"/>
        <v/>
      </c>
      <c r="R522" s="89">
        <f t="shared" si="161"/>
        <v>1</v>
      </c>
      <c r="S522" s="89" t="str">
        <f t="shared" si="158"/>
        <v/>
      </c>
      <c r="T522" s="89" t="str">
        <f t="shared" si="159"/>
        <v/>
      </c>
      <c r="U522" s="89" t="str">
        <f t="shared" si="161"/>
        <v/>
      </c>
      <c r="V522" s="89" t="str">
        <f t="shared" si="161"/>
        <v/>
      </c>
      <c r="W522" s="89" t="str">
        <f t="shared" ref="W522:Y535" si="162">IF($A522=W$1,1,"")</f>
        <v/>
      </c>
      <c r="X522" s="89" t="str">
        <f t="shared" si="162"/>
        <v/>
      </c>
      <c r="Y522" s="90" t="str">
        <f t="shared" si="162"/>
        <v/>
      </c>
      <c r="Z522" s="102" t="str">
        <f t="shared" si="153"/>
        <v/>
      </c>
      <c r="AB522" s="88" t="str">
        <f>IF(B522=1,B522*('Base de Dados 2013'!$AN612-'Base de Dados 2013'!$AH612),"")</f>
        <v/>
      </c>
      <c r="AC522" s="89" t="str">
        <f>IF(C522=1,C522*('Base de Dados 2013'!$AN612-'Base de Dados 2013'!$AH612),"")</f>
        <v/>
      </c>
      <c r="AD522" s="89" t="str">
        <f>IF(D522=1,D522*('Base de Dados 2013'!$AN612-'Base de Dados 2013'!$AH612),"")</f>
        <v/>
      </c>
      <c r="AE522" s="89" t="str">
        <f>IF(E522=1,E522*('Base de Dados 2013'!$AN612-'Base de Dados 2013'!$AH612),"")</f>
        <v/>
      </c>
      <c r="AF522" s="89" t="str">
        <f>IF(F522=1,F522*('Base de Dados 2013'!$AN612-'Base de Dados 2013'!$AH612),"")</f>
        <v/>
      </c>
      <c r="AG522" s="89" t="str">
        <f>IF(G522=1,G522*('Base de Dados 2013'!$AN612-'Base de Dados 2013'!$AH612),"")</f>
        <v/>
      </c>
      <c r="AH522" s="89" t="str">
        <f>IF(H522=1,H522*('Base de Dados 2013'!$AN612-'Base de Dados 2013'!$AH612),"")</f>
        <v/>
      </c>
      <c r="AI522" s="89" t="str">
        <f>IF(I522=1,I522*('Base de Dados 2013'!$AN612-'Base de Dados 2013'!$AH612),"")</f>
        <v/>
      </c>
      <c r="AJ522" s="89" t="str">
        <f>IF(J522=1,J522*('Base de Dados 2013'!$AN612-'Base de Dados 2013'!$AH612),"")</f>
        <v/>
      </c>
      <c r="AK522" s="89" t="str">
        <f>IF(K522=1,K522*('Base de Dados 2013'!$AN612-'Base de Dados 2013'!$AH612),"")</f>
        <v/>
      </c>
      <c r="AL522" s="89" t="str">
        <f>IF(L522=1,L522*('Base de Dados 2013'!$AN612-'Base de Dados 2013'!$AH612),"")</f>
        <v/>
      </c>
      <c r="AM522" s="89" t="str">
        <f>IF(M522=1,M522*('Base de Dados 2013'!$AN612-'Base de Dados 2013'!$AH612),"")</f>
        <v/>
      </c>
      <c r="AN522" s="89" t="str">
        <f>IF(N522=1,N522*('Base de Dados 2013'!$AN612-'Base de Dados 2013'!$AH612),"")</f>
        <v/>
      </c>
      <c r="AO522" s="89" t="str">
        <f>IF(O522=1,O522*('Base de Dados 2013'!$AN612-'Base de Dados 2013'!$AH612),"")</f>
        <v/>
      </c>
      <c r="AP522" s="89" t="str">
        <f>IF(P522=1,P522*('Base de Dados 2013'!$AN612-'Base de Dados 2013'!$AH612),"")</f>
        <v/>
      </c>
      <c r="AQ522" s="89" t="str">
        <f>IF(Q522=1,Q522*('Base de Dados 2013'!$AN612-'Base de Dados 2013'!$AH612),"")</f>
        <v/>
      </c>
      <c r="AR522" s="89">
        <f>IF(R522=1,R522*('Base de Dados 2013'!$AN612-'Base de Dados 2013'!$AH612),"")</f>
        <v>84</v>
      </c>
      <c r="AS522" s="89" t="str">
        <f>IF(S522=1,S522*('Base de Dados 2013'!$AN612-'Base de Dados 2013'!$AH612),"")</f>
        <v/>
      </c>
      <c r="AT522" s="89" t="str">
        <f>IF(T522=1,T522*('Base de Dados 2013'!$AN612-'Base de Dados 2013'!$AH612),"")</f>
        <v/>
      </c>
      <c r="AU522" s="89" t="str">
        <f>IF(U522=1,U522*('Base de Dados 2013'!$AN612-'Base de Dados 2013'!$AH612),"")</f>
        <v/>
      </c>
      <c r="AV522" s="89" t="str">
        <f>IF(V522=1,V522*('Base de Dados 2013'!$AN612-'Base de Dados 2013'!$AH612),"")</f>
        <v/>
      </c>
      <c r="AW522" s="89" t="str">
        <f>IF(W522=1,W522*('Base de Dados 2013'!$AN612-'Base de Dados 2013'!$AH612),"")</f>
        <v/>
      </c>
      <c r="AX522" s="89" t="str">
        <f>IF(X522=1,X522*('Base de Dados 2013'!$AN612-'Base de Dados 2013'!$AH612),"")</f>
        <v/>
      </c>
      <c r="AY522" s="90" t="str">
        <f>IF(Y522=1,Y522*('Base de Dados 2013'!$AN612-'Base de Dados 2013'!$AH612),"")</f>
        <v/>
      </c>
      <c r="AZ522" t="str">
        <f t="shared" si="150"/>
        <v/>
      </c>
      <c r="BA522" t="str">
        <f t="shared" si="149"/>
        <v/>
      </c>
    </row>
    <row r="523" spans="1:53" x14ac:dyDescent="0.55000000000000004">
      <c r="A523" s="75" t="str">
        <f>'Base de Dados 2013'!O615</f>
        <v>USB 222</v>
      </c>
      <c r="B523" s="88" t="str">
        <f t="shared" ref="B523:W536" si="163">IF($A523=B$1,1,"")</f>
        <v/>
      </c>
      <c r="C523" s="89" t="str">
        <f t="shared" si="163"/>
        <v/>
      </c>
      <c r="D523" s="89" t="str">
        <f t="shared" si="163"/>
        <v/>
      </c>
      <c r="E523" s="89" t="str">
        <f t="shared" si="163"/>
        <v/>
      </c>
      <c r="F523" s="89" t="str">
        <f t="shared" si="163"/>
        <v/>
      </c>
      <c r="G523" s="89" t="str">
        <f t="shared" si="163"/>
        <v/>
      </c>
      <c r="H523" s="89" t="str">
        <f t="shared" si="155"/>
        <v/>
      </c>
      <c r="I523" s="89">
        <f t="shared" si="155"/>
        <v>1</v>
      </c>
      <c r="J523" s="89" t="str">
        <f t="shared" si="154"/>
        <v/>
      </c>
      <c r="K523" s="89" t="str">
        <f t="shared" si="163"/>
        <v/>
      </c>
      <c r="L523" s="89" t="str">
        <f t="shared" si="163"/>
        <v/>
      </c>
      <c r="M523" s="89" t="str">
        <f t="shared" si="163"/>
        <v/>
      </c>
      <c r="N523" s="89" t="str">
        <f t="shared" si="156"/>
        <v/>
      </c>
      <c r="O523" s="89" t="str">
        <f t="shared" si="157"/>
        <v/>
      </c>
      <c r="P523" s="89" t="str">
        <f t="shared" si="163"/>
        <v/>
      </c>
      <c r="Q523" s="89" t="str">
        <f t="shared" si="163"/>
        <v/>
      </c>
      <c r="R523" s="89" t="str">
        <f t="shared" si="163"/>
        <v/>
      </c>
      <c r="S523" s="89" t="str">
        <f t="shared" si="158"/>
        <v/>
      </c>
      <c r="T523" s="89" t="str">
        <f t="shared" si="159"/>
        <v/>
      </c>
      <c r="U523" s="89" t="str">
        <f t="shared" si="163"/>
        <v/>
      </c>
      <c r="V523" s="89" t="str">
        <f t="shared" si="163"/>
        <v/>
      </c>
      <c r="W523" s="89" t="str">
        <f t="shared" si="163"/>
        <v/>
      </c>
      <c r="X523" s="89" t="str">
        <f t="shared" si="162"/>
        <v/>
      </c>
      <c r="Y523" s="90" t="str">
        <f t="shared" si="162"/>
        <v/>
      </c>
      <c r="Z523" s="102" t="str">
        <f t="shared" si="153"/>
        <v/>
      </c>
      <c r="AB523" s="88" t="str">
        <f>IF(B523=1,B523*('Base de Dados 2013'!$AN615-'Base de Dados 2013'!$AH615),"")</f>
        <v/>
      </c>
      <c r="AC523" s="89" t="str">
        <f>IF(C523=1,C523*('Base de Dados 2013'!$AN615-'Base de Dados 2013'!$AH615),"")</f>
        <v/>
      </c>
      <c r="AD523" s="89" t="str">
        <f>IF(D523=1,D523*('Base de Dados 2013'!$AN615-'Base de Dados 2013'!$AH615),"")</f>
        <v/>
      </c>
      <c r="AE523" s="89" t="str">
        <f>IF(E523=1,E523*('Base de Dados 2013'!$AN615-'Base de Dados 2013'!$AH615),"")</f>
        <v/>
      </c>
      <c r="AF523" s="89" t="str">
        <f>IF(F523=1,F523*('Base de Dados 2013'!$AN615-'Base de Dados 2013'!$AH615),"")</f>
        <v/>
      </c>
      <c r="AG523" s="89" t="str">
        <f>IF(G523=1,G523*('Base de Dados 2013'!$AN615-'Base de Dados 2013'!$AH615),"")</f>
        <v/>
      </c>
      <c r="AH523" s="89" t="str">
        <f>IF(H523=1,H523*('Base de Dados 2013'!$AN615-'Base de Dados 2013'!$AH615),"")</f>
        <v/>
      </c>
      <c r="AI523" s="89">
        <f>IF(I523=1,I523*('Base de Dados 2013'!$AN615-'Base de Dados 2013'!$AH615),"")</f>
        <v>39</v>
      </c>
      <c r="AJ523" s="89" t="str">
        <f>IF(J523=1,J523*('Base de Dados 2013'!$AN615-'Base de Dados 2013'!$AH615),"")</f>
        <v/>
      </c>
      <c r="AK523" s="89" t="str">
        <f>IF(K523=1,K523*('Base de Dados 2013'!$AN615-'Base de Dados 2013'!$AH615),"")</f>
        <v/>
      </c>
      <c r="AL523" s="89" t="str">
        <f>IF(L523=1,L523*('Base de Dados 2013'!$AN615-'Base de Dados 2013'!$AH615),"")</f>
        <v/>
      </c>
      <c r="AM523" s="89" t="str">
        <f>IF(M523=1,M523*('Base de Dados 2013'!$AN615-'Base de Dados 2013'!$AH615),"")</f>
        <v/>
      </c>
      <c r="AN523" s="89" t="str">
        <f>IF(N523=1,N523*('Base de Dados 2013'!$AN615-'Base de Dados 2013'!$AH615),"")</f>
        <v/>
      </c>
      <c r="AO523" s="89" t="str">
        <f>IF(O523=1,O523*('Base de Dados 2013'!$AN615-'Base de Dados 2013'!$AH615),"")</f>
        <v/>
      </c>
      <c r="AP523" s="89" t="str">
        <f>IF(P523=1,P523*('Base de Dados 2013'!$AN615-'Base de Dados 2013'!$AH615),"")</f>
        <v/>
      </c>
      <c r="AQ523" s="89" t="str">
        <f>IF(Q523=1,Q523*('Base de Dados 2013'!$AN615-'Base de Dados 2013'!$AH615),"")</f>
        <v/>
      </c>
      <c r="AR523" s="89" t="str">
        <f>IF(R523=1,R523*('Base de Dados 2013'!$AN615-'Base de Dados 2013'!$AH615),"")</f>
        <v/>
      </c>
      <c r="AS523" s="89" t="str">
        <f>IF(S523=1,S523*('Base de Dados 2013'!$AN615-'Base de Dados 2013'!$AH615),"")</f>
        <v/>
      </c>
      <c r="AT523" s="89" t="str">
        <f>IF(T523=1,T523*('Base de Dados 2013'!$AN615-'Base de Dados 2013'!$AH615),"")</f>
        <v/>
      </c>
      <c r="AU523" s="89" t="str">
        <f>IF(U523=1,U523*('Base de Dados 2013'!$AN615-'Base de Dados 2013'!$AH615),"")</f>
        <v/>
      </c>
      <c r="AV523" s="89" t="str">
        <f>IF(V523=1,V523*('Base de Dados 2013'!$AN615-'Base de Dados 2013'!$AH615),"")</f>
        <v/>
      </c>
      <c r="AW523" s="89" t="str">
        <f>IF(W523=1,W523*('Base de Dados 2013'!$AN615-'Base de Dados 2013'!$AH615),"")</f>
        <v/>
      </c>
      <c r="AX523" s="89" t="str">
        <f>IF(X523=1,X523*('Base de Dados 2013'!$AN615-'Base de Dados 2013'!$AH615),"")</f>
        <v/>
      </c>
      <c r="AY523" s="90" t="str">
        <f>IF(Y523=1,Y523*('Base de Dados 2013'!$AN615-'Base de Dados 2013'!$AH615),"")</f>
        <v/>
      </c>
      <c r="AZ523" t="str">
        <f t="shared" si="150"/>
        <v/>
      </c>
      <c r="BA523" t="str">
        <f t="shared" si="149"/>
        <v/>
      </c>
    </row>
    <row r="524" spans="1:53" x14ac:dyDescent="0.55000000000000004">
      <c r="A524" s="75" t="str">
        <f>'Base de Dados 2013'!O616</f>
        <v>USB 150</v>
      </c>
      <c r="B524" s="88" t="str">
        <f t="shared" si="163"/>
        <v/>
      </c>
      <c r="C524" s="89" t="str">
        <f t="shared" si="163"/>
        <v/>
      </c>
      <c r="D524" s="89" t="str">
        <f t="shared" si="163"/>
        <v/>
      </c>
      <c r="E524" s="89" t="str">
        <f t="shared" si="163"/>
        <v/>
      </c>
      <c r="F524" s="89" t="str">
        <f t="shared" si="163"/>
        <v/>
      </c>
      <c r="G524" s="89" t="str">
        <f t="shared" si="163"/>
        <v/>
      </c>
      <c r="H524" s="89" t="str">
        <f t="shared" si="155"/>
        <v/>
      </c>
      <c r="I524" s="89" t="str">
        <f t="shared" si="155"/>
        <v/>
      </c>
      <c r="J524" s="89" t="str">
        <f t="shared" si="154"/>
        <v/>
      </c>
      <c r="K524" s="89" t="str">
        <f t="shared" si="163"/>
        <v/>
      </c>
      <c r="L524" s="89" t="str">
        <f t="shared" si="163"/>
        <v/>
      </c>
      <c r="M524" s="89" t="str">
        <f t="shared" si="163"/>
        <v/>
      </c>
      <c r="N524" s="89" t="str">
        <f t="shared" si="156"/>
        <v/>
      </c>
      <c r="O524" s="89" t="str">
        <f t="shared" si="157"/>
        <v/>
      </c>
      <c r="P524" s="89">
        <f t="shared" si="163"/>
        <v>1</v>
      </c>
      <c r="Q524" s="89" t="str">
        <f t="shared" si="163"/>
        <v/>
      </c>
      <c r="R524" s="89" t="str">
        <f t="shared" si="163"/>
        <v/>
      </c>
      <c r="S524" s="89" t="str">
        <f t="shared" si="158"/>
        <v/>
      </c>
      <c r="T524" s="89" t="str">
        <f t="shared" si="159"/>
        <v/>
      </c>
      <c r="U524" s="89" t="str">
        <f t="shared" si="163"/>
        <v/>
      </c>
      <c r="V524" s="89" t="str">
        <f t="shared" si="163"/>
        <v/>
      </c>
      <c r="W524" s="89" t="str">
        <f t="shared" si="163"/>
        <v/>
      </c>
      <c r="X524" s="89" t="str">
        <f t="shared" si="162"/>
        <v/>
      </c>
      <c r="Y524" s="90" t="str">
        <f t="shared" si="162"/>
        <v/>
      </c>
      <c r="Z524" s="102" t="str">
        <f t="shared" si="153"/>
        <v/>
      </c>
      <c r="AB524" s="88" t="str">
        <f>IF(B524=1,B524*('Base de Dados 2013'!$AN616-'Base de Dados 2013'!$AH616),"")</f>
        <v/>
      </c>
      <c r="AC524" s="89" t="str">
        <f>IF(C524=1,C524*('Base de Dados 2013'!$AN616-'Base de Dados 2013'!$AH616),"")</f>
        <v/>
      </c>
      <c r="AD524" s="89" t="str">
        <f>IF(D524=1,D524*('Base de Dados 2013'!$AN616-'Base de Dados 2013'!$AH616),"")</f>
        <v/>
      </c>
      <c r="AE524" s="89" t="str">
        <f>IF(E524=1,E524*('Base de Dados 2013'!$AN616-'Base de Dados 2013'!$AH616),"")</f>
        <v/>
      </c>
      <c r="AF524" s="89" t="str">
        <f>IF(F524=1,F524*('Base de Dados 2013'!$AN616-'Base de Dados 2013'!$AH616),"")</f>
        <v/>
      </c>
      <c r="AG524" s="89" t="str">
        <f>IF(G524=1,G524*('Base de Dados 2013'!$AN616-'Base de Dados 2013'!$AH616),"")</f>
        <v/>
      </c>
      <c r="AH524" s="89" t="str">
        <f>IF(H524=1,H524*('Base de Dados 2013'!$AN616-'Base de Dados 2013'!$AH616),"")</f>
        <v/>
      </c>
      <c r="AI524" s="89" t="str">
        <f>IF(I524=1,I524*('Base de Dados 2013'!$AN616-'Base de Dados 2013'!$AH616),"")</f>
        <v/>
      </c>
      <c r="AJ524" s="89" t="str">
        <f>IF(J524=1,J524*('Base de Dados 2013'!$AN616-'Base de Dados 2013'!$AH616),"")</f>
        <v/>
      </c>
      <c r="AK524" s="89" t="str">
        <f>IF(K524=1,K524*('Base de Dados 2013'!$AN616-'Base de Dados 2013'!$AH616),"")</f>
        <v/>
      </c>
      <c r="AL524" s="89" t="str">
        <f>IF(L524=1,L524*('Base de Dados 2013'!$AN616-'Base de Dados 2013'!$AH616),"")</f>
        <v/>
      </c>
      <c r="AM524" s="89" t="str">
        <f>IF(M524=1,M524*('Base de Dados 2013'!$AN616-'Base de Dados 2013'!$AH616),"")</f>
        <v/>
      </c>
      <c r="AN524" s="89" t="str">
        <f>IF(N524=1,N524*('Base de Dados 2013'!$AN616-'Base de Dados 2013'!$AH616),"")</f>
        <v/>
      </c>
      <c r="AO524" s="89" t="str">
        <f>IF(O524=1,O524*('Base de Dados 2013'!$AN616-'Base de Dados 2013'!$AH616),"")</f>
        <v/>
      </c>
      <c r="AP524" s="89">
        <f>IF(P524=1,P524*('Base de Dados 2013'!$AN616-'Base de Dados 2013'!$AH616),"")</f>
        <v>44</v>
      </c>
      <c r="AQ524" s="89" t="str">
        <f>IF(Q524=1,Q524*('Base de Dados 2013'!$AN616-'Base de Dados 2013'!$AH616),"")</f>
        <v/>
      </c>
      <c r="AR524" s="89" t="str">
        <f>IF(R524=1,R524*('Base de Dados 2013'!$AN616-'Base de Dados 2013'!$AH616),"")</f>
        <v/>
      </c>
      <c r="AS524" s="89" t="str">
        <f>IF(S524=1,S524*('Base de Dados 2013'!$AN616-'Base de Dados 2013'!$AH616),"")</f>
        <v/>
      </c>
      <c r="AT524" s="89" t="str">
        <f>IF(T524=1,T524*('Base de Dados 2013'!$AN616-'Base de Dados 2013'!$AH616),"")</f>
        <v/>
      </c>
      <c r="AU524" s="89" t="str">
        <f>IF(U524=1,U524*('Base de Dados 2013'!$AN616-'Base de Dados 2013'!$AH616),"")</f>
        <v/>
      </c>
      <c r="AV524" s="89" t="str">
        <f>IF(V524=1,V524*('Base de Dados 2013'!$AN616-'Base de Dados 2013'!$AH616),"")</f>
        <v/>
      </c>
      <c r="AW524" s="89" t="str">
        <f>IF(W524=1,W524*('Base de Dados 2013'!$AN616-'Base de Dados 2013'!$AH616),"")</f>
        <v/>
      </c>
      <c r="AX524" s="89" t="str">
        <f>IF(X524=1,X524*('Base de Dados 2013'!$AN616-'Base de Dados 2013'!$AH616),"")</f>
        <v/>
      </c>
      <c r="AY524" s="90" t="str">
        <f>IF(Y524=1,Y524*('Base de Dados 2013'!$AN616-'Base de Dados 2013'!$AH616),"")</f>
        <v/>
      </c>
      <c r="AZ524" t="str">
        <f t="shared" si="150"/>
        <v/>
      </c>
      <c r="BA524" t="str">
        <f t="shared" si="149"/>
        <v/>
      </c>
    </row>
    <row r="525" spans="1:53" x14ac:dyDescent="0.55000000000000004">
      <c r="A525" s="75" t="str">
        <f>'Base de Dados 2013'!O617</f>
        <v>USB 558</v>
      </c>
      <c r="B525" s="88" t="str">
        <f t="shared" si="163"/>
        <v/>
      </c>
      <c r="C525" s="89" t="str">
        <f t="shared" si="163"/>
        <v/>
      </c>
      <c r="D525" s="89" t="str">
        <f t="shared" si="163"/>
        <v/>
      </c>
      <c r="E525" s="89">
        <f t="shared" si="163"/>
        <v>1</v>
      </c>
      <c r="F525" s="89" t="str">
        <f t="shared" si="163"/>
        <v/>
      </c>
      <c r="G525" s="89" t="str">
        <f t="shared" si="163"/>
        <v/>
      </c>
      <c r="H525" s="89" t="str">
        <f t="shared" si="155"/>
        <v/>
      </c>
      <c r="I525" s="89" t="str">
        <f t="shared" si="155"/>
        <v/>
      </c>
      <c r="J525" s="89" t="str">
        <f t="shared" si="154"/>
        <v/>
      </c>
      <c r="K525" s="89" t="str">
        <f t="shared" si="163"/>
        <v/>
      </c>
      <c r="L525" s="89" t="str">
        <f t="shared" si="163"/>
        <v/>
      </c>
      <c r="M525" s="89" t="str">
        <f t="shared" si="163"/>
        <v/>
      </c>
      <c r="N525" s="89" t="str">
        <f t="shared" si="156"/>
        <v/>
      </c>
      <c r="O525" s="89" t="str">
        <f t="shared" si="157"/>
        <v/>
      </c>
      <c r="P525" s="89" t="str">
        <f t="shared" si="163"/>
        <v/>
      </c>
      <c r="Q525" s="89" t="str">
        <f t="shared" si="163"/>
        <v/>
      </c>
      <c r="R525" s="89" t="str">
        <f t="shared" si="163"/>
        <v/>
      </c>
      <c r="S525" s="89" t="str">
        <f t="shared" si="158"/>
        <v/>
      </c>
      <c r="T525" s="89" t="str">
        <f t="shared" si="159"/>
        <v/>
      </c>
      <c r="U525" s="89" t="str">
        <f t="shared" si="163"/>
        <v/>
      </c>
      <c r="V525" s="89" t="str">
        <f t="shared" si="163"/>
        <v/>
      </c>
      <c r="W525" s="89" t="str">
        <f t="shared" si="163"/>
        <v/>
      </c>
      <c r="X525" s="89" t="str">
        <f t="shared" si="162"/>
        <v/>
      </c>
      <c r="Y525" s="90" t="str">
        <f t="shared" si="162"/>
        <v/>
      </c>
      <c r="Z525" s="102" t="str">
        <f t="shared" si="153"/>
        <v/>
      </c>
      <c r="AB525" s="88" t="str">
        <f>IF(B525=1,B525*('Base de Dados 2013'!$AN617-'Base de Dados 2013'!$AH617),"")</f>
        <v/>
      </c>
      <c r="AC525" s="89" t="str">
        <f>IF(C525=1,C525*('Base de Dados 2013'!$AN617-'Base de Dados 2013'!$AH617),"")</f>
        <v/>
      </c>
      <c r="AD525" s="89" t="str">
        <f>IF(D525=1,D525*('Base de Dados 2013'!$AN617-'Base de Dados 2013'!$AH617),"")</f>
        <v/>
      </c>
      <c r="AE525" s="89">
        <f>IF(E525=1,E525*('Base de Dados 2013'!$AN617-'Base de Dados 2013'!$AH617),"")</f>
        <v>102</v>
      </c>
      <c r="AF525" s="89" t="str">
        <f>IF(F525=1,F525*('Base de Dados 2013'!$AN617-'Base de Dados 2013'!$AH617),"")</f>
        <v/>
      </c>
      <c r="AG525" s="89" t="str">
        <f>IF(G525=1,G525*('Base de Dados 2013'!$AN617-'Base de Dados 2013'!$AH617),"")</f>
        <v/>
      </c>
      <c r="AH525" s="89" t="str">
        <f>IF(H525=1,H525*('Base de Dados 2013'!$AN617-'Base de Dados 2013'!$AH617),"")</f>
        <v/>
      </c>
      <c r="AI525" s="89" t="str">
        <f>IF(I525=1,I525*('Base de Dados 2013'!$AN617-'Base de Dados 2013'!$AH617),"")</f>
        <v/>
      </c>
      <c r="AJ525" s="89" t="str">
        <f>IF(J525=1,J525*('Base de Dados 2013'!$AN617-'Base de Dados 2013'!$AH617),"")</f>
        <v/>
      </c>
      <c r="AK525" s="89" t="str">
        <f>IF(K525=1,K525*('Base de Dados 2013'!$AN617-'Base de Dados 2013'!$AH617),"")</f>
        <v/>
      </c>
      <c r="AL525" s="89" t="str">
        <f>IF(L525=1,L525*('Base de Dados 2013'!$AN617-'Base de Dados 2013'!$AH617),"")</f>
        <v/>
      </c>
      <c r="AM525" s="89" t="str">
        <f>IF(M525=1,M525*('Base de Dados 2013'!$AN617-'Base de Dados 2013'!$AH617),"")</f>
        <v/>
      </c>
      <c r="AN525" s="89" t="str">
        <f>IF(N525=1,N525*('Base de Dados 2013'!$AN617-'Base de Dados 2013'!$AH617),"")</f>
        <v/>
      </c>
      <c r="AO525" s="89" t="str">
        <f>IF(O525=1,O525*('Base de Dados 2013'!$AN617-'Base de Dados 2013'!$AH617),"")</f>
        <v/>
      </c>
      <c r="AP525" s="89" t="str">
        <f>IF(P525=1,P525*('Base de Dados 2013'!$AN617-'Base de Dados 2013'!$AH617),"")</f>
        <v/>
      </c>
      <c r="AQ525" s="89" t="str">
        <f>IF(Q525=1,Q525*('Base de Dados 2013'!$AN617-'Base de Dados 2013'!$AH617),"")</f>
        <v/>
      </c>
      <c r="AR525" s="89" t="str">
        <f>IF(R525=1,R525*('Base de Dados 2013'!$AN617-'Base de Dados 2013'!$AH617),"")</f>
        <v/>
      </c>
      <c r="AS525" s="89" t="str">
        <f>IF(S525=1,S525*('Base de Dados 2013'!$AN617-'Base de Dados 2013'!$AH617),"")</f>
        <v/>
      </c>
      <c r="AT525" s="89" t="str">
        <f>IF(T525=1,T525*('Base de Dados 2013'!$AN617-'Base de Dados 2013'!$AH617),"")</f>
        <v/>
      </c>
      <c r="AU525" s="89" t="str">
        <f>IF(U525=1,U525*('Base de Dados 2013'!$AN617-'Base de Dados 2013'!$AH617),"")</f>
        <v/>
      </c>
      <c r="AV525" s="89" t="str">
        <f>IF(V525=1,V525*('Base de Dados 2013'!$AN617-'Base de Dados 2013'!$AH617),"")</f>
        <v/>
      </c>
      <c r="AW525" s="89" t="str">
        <f>IF(W525=1,W525*('Base de Dados 2013'!$AN617-'Base de Dados 2013'!$AH617),"")</f>
        <v/>
      </c>
      <c r="AX525" s="89" t="str">
        <f>IF(X525=1,X525*('Base de Dados 2013'!$AN617-'Base de Dados 2013'!$AH617),"")</f>
        <v/>
      </c>
      <c r="AY525" s="90" t="str">
        <f>IF(Y525=1,Y525*('Base de Dados 2013'!$AN617-'Base de Dados 2013'!$AH617),"")</f>
        <v/>
      </c>
      <c r="AZ525" t="str">
        <f t="shared" si="150"/>
        <v/>
      </c>
      <c r="BA525" t="str">
        <f t="shared" si="149"/>
        <v/>
      </c>
    </row>
    <row r="526" spans="1:53" x14ac:dyDescent="0.55000000000000004">
      <c r="A526" s="75" t="str">
        <f>'Base de Dados 2013'!O618</f>
        <v>AG 245</v>
      </c>
      <c r="B526" s="88" t="str">
        <f t="shared" si="163"/>
        <v/>
      </c>
      <c r="C526" s="89" t="str">
        <f t="shared" si="163"/>
        <v/>
      </c>
      <c r="D526" s="89" t="str">
        <f t="shared" si="163"/>
        <v/>
      </c>
      <c r="E526" s="89" t="str">
        <f t="shared" si="163"/>
        <v/>
      </c>
      <c r="F526" s="89" t="str">
        <f t="shared" si="163"/>
        <v/>
      </c>
      <c r="G526" s="89" t="str">
        <f t="shared" si="163"/>
        <v/>
      </c>
      <c r="H526" s="89" t="str">
        <f t="shared" si="155"/>
        <v/>
      </c>
      <c r="I526" s="89" t="str">
        <f t="shared" si="155"/>
        <v/>
      </c>
      <c r="J526" s="89" t="str">
        <f t="shared" si="154"/>
        <v/>
      </c>
      <c r="K526" s="89" t="str">
        <f t="shared" si="163"/>
        <v/>
      </c>
      <c r="L526" s="89" t="str">
        <f t="shared" si="163"/>
        <v/>
      </c>
      <c r="M526" s="89" t="str">
        <f t="shared" si="163"/>
        <v/>
      </c>
      <c r="N526" s="89" t="str">
        <f t="shared" si="156"/>
        <v/>
      </c>
      <c r="O526" s="89" t="str">
        <f t="shared" si="157"/>
        <v/>
      </c>
      <c r="P526" s="89" t="str">
        <f t="shared" si="163"/>
        <v/>
      </c>
      <c r="Q526" s="89" t="str">
        <f t="shared" si="163"/>
        <v/>
      </c>
      <c r="R526" s="89" t="str">
        <f t="shared" si="163"/>
        <v/>
      </c>
      <c r="S526" s="89" t="str">
        <f t="shared" si="158"/>
        <v/>
      </c>
      <c r="T526" s="89" t="str">
        <f t="shared" si="159"/>
        <v/>
      </c>
      <c r="U526" s="89" t="str">
        <f t="shared" si="163"/>
        <v/>
      </c>
      <c r="V526" s="89" t="str">
        <f t="shared" si="163"/>
        <v/>
      </c>
      <c r="W526" s="89" t="str">
        <f t="shared" si="163"/>
        <v/>
      </c>
      <c r="X526" s="89">
        <f t="shared" si="162"/>
        <v>1</v>
      </c>
      <c r="Y526" s="90" t="str">
        <f t="shared" si="162"/>
        <v/>
      </c>
      <c r="Z526" s="102" t="str">
        <f t="shared" si="153"/>
        <v/>
      </c>
      <c r="AB526" s="88" t="str">
        <f>IF(B526=1,B526*('Base de Dados 2013'!$AN618-'Base de Dados 2013'!$AH618),"")</f>
        <v/>
      </c>
      <c r="AC526" s="89" t="str">
        <f>IF(C526=1,C526*('Base de Dados 2013'!$AN618-'Base de Dados 2013'!$AH618),"")</f>
        <v/>
      </c>
      <c r="AD526" s="89" t="str">
        <f>IF(D526=1,D526*('Base de Dados 2013'!$AN618-'Base de Dados 2013'!$AH618),"")</f>
        <v/>
      </c>
      <c r="AE526" s="89" t="str">
        <f>IF(E526=1,E526*('Base de Dados 2013'!$AN618-'Base de Dados 2013'!$AH618),"")</f>
        <v/>
      </c>
      <c r="AF526" s="89" t="str">
        <f>IF(F526=1,F526*('Base de Dados 2013'!$AN618-'Base de Dados 2013'!$AH618),"")</f>
        <v/>
      </c>
      <c r="AG526" s="89" t="str">
        <f>IF(G526=1,G526*('Base de Dados 2013'!$AN618-'Base de Dados 2013'!$AH618),"")</f>
        <v/>
      </c>
      <c r="AH526" s="89" t="str">
        <f>IF(H526=1,H526*('Base de Dados 2013'!$AN618-'Base de Dados 2013'!$AH618),"")</f>
        <v/>
      </c>
      <c r="AI526" s="89" t="str">
        <f>IF(I526=1,I526*('Base de Dados 2013'!$AN618-'Base de Dados 2013'!$AH618),"")</f>
        <v/>
      </c>
      <c r="AJ526" s="89" t="str">
        <f>IF(J526=1,J526*('Base de Dados 2013'!$AN618-'Base de Dados 2013'!$AH618),"")</f>
        <v/>
      </c>
      <c r="AK526" s="89" t="str">
        <f>IF(K526=1,K526*('Base de Dados 2013'!$AN618-'Base de Dados 2013'!$AH618),"")</f>
        <v/>
      </c>
      <c r="AL526" s="89" t="str">
        <f>IF(L526=1,L526*('Base de Dados 2013'!$AN618-'Base de Dados 2013'!$AH618),"")</f>
        <v/>
      </c>
      <c r="AM526" s="89" t="str">
        <f>IF(M526=1,M526*('Base de Dados 2013'!$AN618-'Base de Dados 2013'!$AH618),"")</f>
        <v/>
      </c>
      <c r="AN526" s="89" t="str">
        <f>IF(N526=1,N526*('Base de Dados 2013'!$AN618-'Base de Dados 2013'!$AH618),"")</f>
        <v/>
      </c>
      <c r="AO526" s="89" t="str">
        <f>IF(O526=1,O526*('Base de Dados 2013'!$AN618-'Base de Dados 2013'!$AH618),"")</f>
        <v/>
      </c>
      <c r="AP526" s="89" t="str">
        <f>IF(P526=1,P526*('Base de Dados 2013'!$AN618-'Base de Dados 2013'!$AH618),"")</f>
        <v/>
      </c>
      <c r="AQ526" s="89" t="str">
        <f>IF(Q526=1,Q526*('Base de Dados 2013'!$AN618-'Base de Dados 2013'!$AH618),"")</f>
        <v/>
      </c>
      <c r="AR526" s="89" t="str">
        <f>IF(R526=1,R526*('Base de Dados 2013'!$AN618-'Base de Dados 2013'!$AH618),"")</f>
        <v/>
      </c>
      <c r="AS526" s="89" t="str">
        <f>IF(S526=1,S526*('Base de Dados 2013'!$AN618-'Base de Dados 2013'!$AH618),"")</f>
        <v/>
      </c>
      <c r="AT526" s="89" t="str">
        <f>IF(T526=1,T526*('Base de Dados 2013'!$AN618-'Base de Dados 2013'!$AH618),"")</f>
        <v/>
      </c>
      <c r="AU526" s="89" t="str">
        <f>IF(U526=1,U526*('Base de Dados 2013'!$AN618-'Base de Dados 2013'!$AH618),"")</f>
        <v/>
      </c>
      <c r="AV526" s="89" t="str">
        <f>IF(V526=1,V526*('Base de Dados 2013'!$AN618-'Base de Dados 2013'!$AH618),"")</f>
        <v/>
      </c>
      <c r="AW526" s="89" t="str">
        <f>IF(W526=1,W526*('Base de Dados 2013'!$AN618-'Base de Dados 2013'!$AH618),"")</f>
        <v/>
      </c>
      <c r="AX526" s="89">
        <f>IF(X526=1,X526*('Base de Dados 2013'!$AN618-'Base de Dados 2013'!$AH618),"")</f>
        <v>29</v>
      </c>
      <c r="AY526" s="90" t="str">
        <f>IF(Y526=1,Y526*('Base de Dados 2013'!$AN618-'Base de Dados 2013'!$AH618),"")</f>
        <v/>
      </c>
      <c r="AZ526" t="str">
        <f t="shared" si="150"/>
        <v/>
      </c>
      <c r="BA526" t="str">
        <f t="shared" si="149"/>
        <v/>
      </c>
    </row>
    <row r="527" spans="1:53" x14ac:dyDescent="0.55000000000000004">
      <c r="A527" s="75" t="str">
        <f>'Base de Dados 2013'!O619</f>
        <v>USB 150</v>
      </c>
      <c r="B527" s="88" t="str">
        <f t="shared" si="163"/>
        <v/>
      </c>
      <c r="C527" s="89" t="str">
        <f t="shared" si="163"/>
        <v/>
      </c>
      <c r="D527" s="89" t="str">
        <f t="shared" si="163"/>
        <v/>
      </c>
      <c r="E527" s="89" t="str">
        <f t="shared" si="163"/>
        <v/>
      </c>
      <c r="F527" s="89" t="str">
        <f t="shared" si="163"/>
        <v/>
      </c>
      <c r="G527" s="89" t="str">
        <f t="shared" si="163"/>
        <v/>
      </c>
      <c r="H527" s="89" t="str">
        <f t="shared" si="155"/>
        <v/>
      </c>
      <c r="I527" s="89" t="str">
        <f t="shared" si="155"/>
        <v/>
      </c>
      <c r="J527" s="89" t="str">
        <f t="shared" si="154"/>
        <v/>
      </c>
      <c r="K527" s="89" t="str">
        <f t="shared" si="163"/>
        <v/>
      </c>
      <c r="L527" s="89" t="str">
        <f t="shared" si="163"/>
        <v/>
      </c>
      <c r="M527" s="89" t="str">
        <f t="shared" si="163"/>
        <v/>
      </c>
      <c r="N527" s="89" t="str">
        <f t="shared" si="156"/>
        <v/>
      </c>
      <c r="O527" s="89" t="str">
        <f t="shared" si="157"/>
        <v/>
      </c>
      <c r="P527" s="89">
        <f t="shared" si="163"/>
        <v>1</v>
      </c>
      <c r="Q527" s="89" t="str">
        <f t="shared" si="163"/>
        <v/>
      </c>
      <c r="R527" s="89" t="str">
        <f t="shared" si="163"/>
        <v/>
      </c>
      <c r="S527" s="89" t="str">
        <f t="shared" si="158"/>
        <v/>
      </c>
      <c r="T527" s="89" t="str">
        <f t="shared" si="159"/>
        <v/>
      </c>
      <c r="U527" s="89" t="str">
        <f t="shared" si="163"/>
        <v/>
      </c>
      <c r="V527" s="89" t="str">
        <f t="shared" si="163"/>
        <v/>
      </c>
      <c r="W527" s="89" t="str">
        <f t="shared" si="163"/>
        <v/>
      </c>
      <c r="X527" s="89" t="str">
        <f t="shared" si="162"/>
        <v/>
      </c>
      <c r="Y527" s="90" t="str">
        <f t="shared" si="162"/>
        <v/>
      </c>
      <c r="Z527" s="102" t="str">
        <f t="shared" si="153"/>
        <v/>
      </c>
      <c r="AB527" s="88" t="str">
        <f>IF(B527=1,B527*('Base de Dados 2013'!$AN619-'Base de Dados 2013'!$AH619),"")</f>
        <v/>
      </c>
      <c r="AC527" s="89" t="str">
        <f>IF(C527=1,C527*('Base de Dados 2013'!$AN619-'Base de Dados 2013'!$AH619),"")</f>
        <v/>
      </c>
      <c r="AD527" s="89" t="str">
        <f>IF(D527=1,D527*('Base de Dados 2013'!$AN619-'Base de Dados 2013'!$AH619),"")</f>
        <v/>
      </c>
      <c r="AE527" s="89" t="str">
        <f>IF(E527=1,E527*('Base de Dados 2013'!$AN619-'Base de Dados 2013'!$AH619),"")</f>
        <v/>
      </c>
      <c r="AF527" s="89" t="str">
        <f>IF(F527=1,F527*('Base de Dados 2013'!$AN619-'Base de Dados 2013'!$AH619),"")</f>
        <v/>
      </c>
      <c r="AG527" s="89" t="str">
        <f>IF(G527=1,G527*('Base de Dados 2013'!$AN619-'Base de Dados 2013'!$AH619),"")</f>
        <v/>
      </c>
      <c r="AH527" s="89" t="str">
        <f>IF(H527=1,H527*('Base de Dados 2013'!$AN619-'Base de Dados 2013'!$AH619),"")</f>
        <v/>
      </c>
      <c r="AI527" s="89" t="str">
        <f>IF(I527=1,I527*('Base de Dados 2013'!$AN619-'Base de Dados 2013'!$AH619),"")</f>
        <v/>
      </c>
      <c r="AJ527" s="89" t="str">
        <f>IF(J527=1,J527*('Base de Dados 2013'!$AN619-'Base de Dados 2013'!$AH619),"")</f>
        <v/>
      </c>
      <c r="AK527" s="89" t="str">
        <f>IF(K527=1,K527*('Base de Dados 2013'!$AN619-'Base de Dados 2013'!$AH619),"")</f>
        <v/>
      </c>
      <c r="AL527" s="89" t="str">
        <f>IF(L527=1,L527*('Base de Dados 2013'!$AN619-'Base de Dados 2013'!$AH619),"")</f>
        <v/>
      </c>
      <c r="AM527" s="89" t="str">
        <f>IF(M527=1,M527*('Base de Dados 2013'!$AN619-'Base de Dados 2013'!$AH619),"")</f>
        <v/>
      </c>
      <c r="AN527" s="89" t="str">
        <f>IF(N527=1,N527*('Base de Dados 2013'!$AN619-'Base de Dados 2013'!$AH619),"")</f>
        <v/>
      </c>
      <c r="AO527" s="89" t="str">
        <f>IF(O527=1,O527*('Base de Dados 2013'!$AN619-'Base de Dados 2013'!$AH619),"")</f>
        <v/>
      </c>
      <c r="AP527" s="89">
        <f>IF(P527=1,P527*('Base de Dados 2013'!$AN619-'Base de Dados 2013'!$AH619),"")</f>
        <v>32</v>
      </c>
      <c r="AQ527" s="89" t="str">
        <f>IF(Q527=1,Q527*('Base de Dados 2013'!$AN619-'Base de Dados 2013'!$AH619),"")</f>
        <v/>
      </c>
      <c r="AR527" s="89" t="str">
        <f>IF(R527=1,R527*('Base de Dados 2013'!$AN619-'Base de Dados 2013'!$AH619),"")</f>
        <v/>
      </c>
      <c r="AS527" s="89" t="str">
        <f>IF(S527=1,S527*('Base de Dados 2013'!$AN619-'Base de Dados 2013'!$AH619),"")</f>
        <v/>
      </c>
      <c r="AT527" s="89" t="str">
        <f>IF(T527=1,T527*('Base de Dados 2013'!$AN619-'Base de Dados 2013'!$AH619),"")</f>
        <v/>
      </c>
      <c r="AU527" s="89" t="str">
        <f>IF(U527=1,U527*('Base de Dados 2013'!$AN619-'Base de Dados 2013'!$AH619),"")</f>
        <v/>
      </c>
      <c r="AV527" s="89" t="str">
        <f>IF(V527=1,V527*('Base de Dados 2013'!$AN619-'Base de Dados 2013'!$AH619),"")</f>
        <v/>
      </c>
      <c r="AW527" s="89" t="str">
        <f>IF(W527=1,W527*('Base de Dados 2013'!$AN619-'Base de Dados 2013'!$AH619),"")</f>
        <v/>
      </c>
      <c r="AX527" s="89" t="str">
        <f>IF(X527=1,X527*('Base de Dados 2013'!$AN619-'Base de Dados 2013'!$AH619),"")</f>
        <v/>
      </c>
      <c r="AY527" s="90" t="str">
        <f>IF(Y527=1,Y527*('Base de Dados 2013'!$AN619-'Base de Dados 2013'!$AH619),"")</f>
        <v/>
      </c>
      <c r="AZ527" t="str">
        <f t="shared" si="150"/>
        <v/>
      </c>
      <c r="BA527" t="str">
        <f t="shared" si="149"/>
        <v/>
      </c>
    </row>
    <row r="528" spans="1:53" x14ac:dyDescent="0.55000000000000004">
      <c r="A528" s="75" t="str">
        <f>'Base de Dados 2013'!O620</f>
        <v>USB 296</v>
      </c>
      <c r="B528" s="88" t="str">
        <f t="shared" si="163"/>
        <v/>
      </c>
      <c r="C528" s="89" t="str">
        <f t="shared" si="163"/>
        <v/>
      </c>
      <c r="D528" s="89" t="str">
        <f t="shared" si="163"/>
        <v/>
      </c>
      <c r="E528" s="89" t="str">
        <f t="shared" si="163"/>
        <v/>
      </c>
      <c r="F528" s="89" t="str">
        <f t="shared" si="163"/>
        <v/>
      </c>
      <c r="G528" s="89">
        <f t="shared" si="163"/>
        <v>1</v>
      </c>
      <c r="H528" s="89" t="str">
        <f t="shared" si="155"/>
        <v/>
      </c>
      <c r="I528" s="89" t="str">
        <f t="shared" si="155"/>
        <v/>
      </c>
      <c r="J528" s="89" t="str">
        <f t="shared" si="154"/>
        <v/>
      </c>
      <c r="K528" s="89" t="str">
        <f t="shared" si="163"/>
        <v/>
      </c>
      <c r="L528" s="89" t="str">
        <f t="shared" si="163"/>
        <v/>
      </c>
      <c r="M528" s="89" t="str">
        <f t="shared" si="163"/>
        <v/>
      </c>
      <c r="N528" s="89" t="str">
        <f t="shared" si="156"/>
        <v/>
      </c>
      <c r="O528" s="89" t="str">
        <f t="shared" si="157"/>
        <v/>
      </c>
      <c r="P528" s="89" t="str">
        <f t="shared" si="163"/>
        <v/>
      </c>
      <c r="Q528" s="89" t="str">
        <f t="shared" si="163"/>
        <v/>
      </c>
      <c r="R528" s="89" t="str">
        <f t="shared" si="163"/>
        <v/>
      </c>
      <c r="S528" s="89" t="str">
        <f t="shared" si="158"/>
        <v/>
      </c>
      <c r="T528" s="89" t="str">
        <f t="shared" si="159"/>
        <v/>
      </c>
      <c r="U528" s="89" t="str">
        <f t="shared" si="163"/>
        <v/>
      </c>
      <c r="V528" s="89" t="str">
        <f t="shared" si="163"/>
        <v/>
      </c>
      <c r="W528" s="89" t="str">
        <f t="shared" si="163"/>
        <v/>
      </c>
      <c r="X528" s="89" t="str">
        <f t="shared" si="162"/>
        <v/>
      </c>
      <c r="Y528" s="90" t="str">
        <f t="shared" si="162"/>
        <v/>
      </c>
      <c r="Z528" s="102" t="str">
        <f t="shared" si="153"/>
        <v/>
      </c>
      <c r="AB528" s="88" t="str">
        <f>IF(B528=1,B528*('Base de Dados 2013'!$AN620-'Base de Dados 2013'!$AH620),"")</f>
        <v/>
      </c>
      <c r="AC528" s="89" t="str">
        <f>IF(C528=1,C528*('Base de Dados 2013'!$AN620-'Base de Dados 2013'!$AH620),"")</f>
        <v/>
      </c>
      <c r="AD528" s="89" t="str">
        <f>IF(D528=1,D528*('Base de Dados 2013'!$AN620-'Base de Dados 2013'!$AH620),"")</f>
        <v/>
      </c>
      <c r="AE528" s="89" t="str">
        <f>IF(E528=1,E528*('Base de Dados 2013'!$AN620-'Base de Dados 2013'!$AH620),"")</f>
        <v/>
      </c>
      <c r="AF528" s="89" t="str">
        <f>IF(F528=1,F528*('Base de Dados 2013'!$AN620-'Base de Dados 2013'!$AH620),"")</f>
        <v/>
      </c>
      <c r="AG528" s="89">
        <f>IF(G528=1,G528*('Base de Dados 2013'!$AN620-'Base de Dados 2013'!$AH620),"")</f>
        <v>21</v>
      </c>
      <c r="AH528" s="89" t="str">
        <f>IF(H528=1,H528*('Base de Dados 2013'!$AN620-'Base de Dados 2013'!$AH620),"")</f>
        <v/>
      </c>
      <c r="AI528" s="89" t="str">
        <f>IF(I528=1,I528*('Base de Dados 2013'!$AN620-'Base de Dados 2013'!$AH620),"")</f>
        <v/>
      </c>
      <c r="AJ528" s="89" t="str">
        <f>IF(J528=1,J528*('Base de Dados 2013'!$AN620-'Base de Dados 2013'!$AH620),"")</f>
        <v/>
      </c>
      <c r="AK528" s="89" t="str">
        <f>IF(K528=1,K528*('Base de Dados 2013'!$AN620-'Base de Dados 2013'!$AH620),"")</f>
        <v/>
      </c>
      <c r="AL528" s="89" t="str">
        <f>IF(L528=1,L528*('Base de Dados 2013'!$AN620-'Base de Dados 2013'!$AH620),"")</f>
        <v/>
      </c>
      <c r="AM528" s="89" t="str">
        <f>IF(M528=1,M528*('Base de Dados 2013'!$AN620-'Base de Dados 2013'!$AH620),"")</f>
        <v/>
      </c>
      <c r="AN528" s="89" t="str">
        <f>IF(N528=1,N528*('Base de Dados 2013'!$AN620-'Base de Dados 2013'!$AH620),"")</f>
        <v/>
      </c>
      <c r="AO528" s="89" t="str">
        <f>IF(O528=1,O528*('Base de Dados 2013'!$AN620-'Base de Dados 2013'!$AH620),"")</f>
        <v/>
      </c>
      <c r="AP528" s="89" t="str">
        <f>IF(P528=1,P528*('Base de Dados 2013'!$AN620-'Base de Dados 2013'!$AH620),"")</f>
        <v/>
      </c>
      <c r="AQ528" s="89" t="str">
        <f>IF(Q528=1,Q528*('Base de Dados 2013'!$AN620-'Base de Dados 2013'!$AH620),"")</f>
        <v/>
      </c>
      <c r="AR528" s="89" t="str">
        <f>IF(R528=1,R528*('Base de Dados 2013'!$AN620-'Base de Dados 2013'!$AH620),"")</f>
        <v/>
      </c>
      <c r="AS528" s="89" t="str">
        <f>IF(S528=1,S528*('Base de Dados 2013'!$AN620-'Base de Dados 2013'!$AH620),"")</f>
        <v/>
      </c>
      <c r="AT528" s="89" t="str">
        <f>IF(T528=1,T528*('Base de Dados 2013'!$AN620-'Base de Dados 2013'!$AH620),"")</f>
        <v/>
      </c>
      <c r="AU528" s="89" t="str">
        <f>IF(U528=1,U528*('Base de Dados 2013'!$AN620-'Base de Dados 2013'!$AH620),"")</f>
        <v/>
      </c>
      <c r="AV528" s="89" t="str">
        <f>IF(V528=1,V528*('Base de Dados 2013'!$AN620-'Base de Dados 2013'!$AH620),"")</f>
        <v/>
      </c>
      <c r="AW528" s="89" t="str">
        <f>IF(W528=1,W528*('Base de Dados 2013'!$AN620-'Base de Dados 2013'!$AH620),"")</f>
        <v/>
      </c>
      <c r="AX528" s="89" t="str">
        <f>IF(X528=1,X528*('Base de Dados 2013'!$AN620-'Base de Dados 2013'!$AH620),"")</f>
        <v/>
      </c>
      <c r="AY528" s="90" t="str">
        <f>IF(Y528=1,Y528*('Base de Dados 2013'!$AN620-'Base de Dados 2013'!$AH620),"")</f>
        <v/>
      </c>
      <c r="AZ528" t="str">
        <f t="shared" si="150"/>
        <v/>
      </c>
      <c r="BA528" t="str">
        <f t="shared" si="149"/>
        <v/>
      </c>
    </row>
    <row r="529" spans="1:53" x14ac:dyDescent="0.55000000000000004">
      <c r="A529" s="75" t="str">
        <f>'Base de Dados 2013'!O621</f>
        <v>PD 280</v>
      </c>
      <c r="B529" s="88" t="str">
        <f t="shared" si="163"/>
        <v/>
      </c>
      <c r="C529" s="89" t="str">
        <f t="shared" si="163"/>
        <v/>
      </c>
      <c r="D529" s="89" t="str">
        <f t="shared" si="163"/>
        <v/>
      </c>
      <c r="E529" s="89" t="str">
        <f t="shared" si="163"/>
        <v/>
      </c>
      <c r="F529" s="89" t="str">
        <f t="shared" si="163"/>
        <v/>
      </c>
      <c r="G529" s="89" t="str">
        <f t="shared" si="163"/>
        <v/>
      </c>
      <c r="H529" s="89" t="str">
        <f t="shared" si="155"/>
        <v/>
      </c>
      <c r="I529" s="89" t="str">
        <f t="shared" si="155"/>
        <v/>
      </c>
      <c r="J529" s="89" t="str">
        <f t="shared" si="154"/>
        <v/>
      </c>
      <c r="K529" s="89" t="str">
        <f t="shared" si="163"/>
        <v/>
      </c>
      <c r="L529" s="89" t="str">
        <f t="shared" si="163"/>
        <v/>
      </c>
      <c r="M529" s="89" t="str">
        <f t="shared" si="163"/>
        <v/>
      </c>
      <c r="N529" s="89" t="str">
        <f t="shared" si="156"/>
        <v/>
      </c>
      <c r="O529" s="89" t="str">
        <f t="shared" si="157"/>
        <v/>
      </c>
      <c r="P529" s="89" t="str">
        <f t="shared" si="163"/>
        <v/>
      </c>
      <c r="Q529" s="89" t="str">
        <f t="shared" si="163"/>
        <v/>
      </c>
      <c r="R529" s="89" t="str">
        <f t="shared" si="163"/>
        <v/>
      </c>
      <c r="S529" s="89" t="str">
        <f t="shared" si="158"/>
        <v/>
      </c>
      <c r="T529" s="89" t="str">
        <f t="shared" si="159"/>
        <v/>
      </c>
      <c r="U529" s="89" t="str">
        <f t="shared" si="163"/>
        <v/>
      </c>
      <c r="V529" s="89" t="str">
        <f t="shared" si="163"/>
        <v/>
      </c>
      <c r="W529" s="89">
        <f t="shared" si="163"/>
        <v>1</v>
      </c>
      <c r="X529" s="89" t="str">
        <f t="shared" si="162"/>
        <v/>
      </c>
      <c r="Y529" s="90" t="str">
        <f t="shared" si="162"/>
        <v/>
      </c>
      <c r="Z529" s="102" t="str">
        <f t="shared" si="153"/>
        <v/>
      </c>
      <c r="AB529" s="88" t="str">
        <f>IF(B529=1,B529*('Base de Dados 2013'!$AN621-'Base de Dados 2013'!$AH621),"")</f>
        <v/>
      </c>
      <c r="AC529" s="89" t="str">
        <f>IF(C529=1,C529*('Base de Dados 2013'!$AN621-'Base de Dados 2013'!$AH621),"")</f>
        <v/>
      </c>
      <c r="AD529" s="89" t="str">
        <f>IF(D529=1,D529*('Base de Dados 2013'!$AN621-'Base de Dados 2013'!$AH621),"")</f>
        <v/>
      </c>
      <c r="AE529" s="89" t="str">
        <f>IF(E529=1,E529*('Base de Dados 2013'!$AN621-'Base de Dados 2013'!$AH621),"")</f>
        <v/>
      </c>
      <c r="AF529" s="89" t="str">
        <f>IF(F529=1,F529*('Base de Dados 2013'!$AN621-'Base de Dados 2013'!$AH621),"")</f>
        <v/>
      </c>
      <c r="AG529" s="89" t="str">
        <f>IF(G529=1,G529*('Base de Dados 2013'!$AN621-'Base de Dados 2013'!$AH621),"")</f>
        <v/>
      </c>
      <c r="AH529" s="89" t="str">
        <f>IF(H529=1,H529*('Base de Dados 2013'!$AN621-'Base de Dados 2013'!$AH621),"")</f>
        <v/>
      </c>
      <c r="AI529" s="89" t="str">
        <f>IF(I529=1,I529*('Base de Dados 2013'!$AN621-'Base de Dados 2013'!$AH621),"")</f>
        <v/>
      </c>
      <c r="AJ529" s="89" t="str">
        <f>IF(J529=1,J529*('Base de Dados 2013'!$AN621-'Base de Dados 2013'!$AH621),"")</f>
        <v/>
      </c>
      <c r="AK529" s="89" t="str">
        <f>IF(K529=1,K529*('Base de Dados 2013'!$AN621-'Base de Dados 2013'!$AH621),"")</f>
        <v/>
      </c>
      <c r="AL529" s="89" t="str">
        <f>IF(L529=1,L529*('Base de Dados 2013'!$AN621-'Base de Dados 2013'!$AH621),"")</f>
        <v/>
      </c>
      <c r="AM529" s="89" t="str">
        <f>IF(M529=1,M529*('Base de Dados 2013'!$AN621-'Base de Dados 2013'!$AH621),"")</f>
        <v/>
      </c>
      <c r="AN529" s="89" t="str">
        <f>IF(N529=1,N529*('Base de Dados 2013'!$AN621-'Base de Dados 2013'!$AH621),"")</f>
        <v/>
      </c>
      <c r="AO529" s="89" t="str">
        <f>IF(O529=1,O529*('Base de Dados 2013'!$AN621-'Base de Dados 2013'!$AH621),"")</f>
        <v/>
      </c>
      <c r="AP529" s="89" t="str">
        <f>IF(P529=1,P529*('Base de Dados 2013'!$AN621-'Base de Dados 2013'!$AH621),"")</f>
        <v/>
      </c>
      <c r="AQ529" s="89" t="str">
        <f>IF(Q529=1,Q529*('Base de Dados 2013'!$AN621-'Base de Dados 2013'!$AH621),"")</f>
        <v/>
      </c>
      <c r="AR529" s="89" t="str">
        <f>IF(R529=1,R529*('Base de Dados 2013'!$AN621-'Base de Dados 2013'!$AH621),"")</f>
        <v/>
      </c>
      <c r="AS529" s="89" t="str">
        <f>IF(S529=1,S529*('Base de Dados 2013'!$AN621-'Base de Dados 2013'!$AH621),"")</f>
        <v/>
      </c>
      <c r="AT529" s="89" t="str">
        <f>IF(T529=1,T529*('Base de Dados 2013'!$AN621-'Base de Dados 2013'!$AH621),"")</f>
        <v/>
      </c>
      <c r="AU529" s="89" t="str">
        <f>IF(U529=1,U529*('Base de Dados 2013'!$AN621-'Base de Dados 2013'!$AH621),"")</f>
        <v/>
      </c>
      <c r="AV529" s="89" t="str">
        <f>IF(V529=1,V529*('Base de Dados 2013'!$AN621-'Base de Dados 2013'!$AH621),"")</f>
        <v/>
      </c>
      <c r="AW529" s="89">
        <f>IF(W529=1,W529*('Base de Dados 2013'!$AN621-'Base de Dados 2013'!$AH621),"")</f>
        <v>82</v>
      </c>
      <c r="AX529" s="89" t="str">
        <f>IF(X529=1,X529*('Base de Dados 2013'!$AN621-'Base de Dados 2013'!$AH621),"")</f>
        <v/>
      </c>
      <c r="AY529" s="90" t="str">
        <f>IF(Y529=1,Y529*('Base de Dados 2013'!$AN621-'Base de Dados 2013'!$AH621),"")</f>
        <v/>
      </c>
      <c r="AZ529" t="str">
        <f t="shared" si="150"/>
        <v/>
      </c>
      <c r="BA529" t="str">
        <f t="shared" si="149"/>
        <v/>
      </c>
    </row>
    <row r="530" spans="1:53" x14ac:dyDescent="0.55000000000000004">
      <c r="A530" s="75" t="str">
        <f>'Base de Dados 2013'!O622</f>
        <v>USB 570</v>
      </c>
      <c r="B530" s="88" t="str">
        <f t="shared" si="163"/>
        <v/>
      </c>
      <c r="C530" s="89">
        <f t="shared" si="163"/>
        <v>1</v>
      </c>
      <c r="D530" s="89" t="str">
        <f t="shared" si="163"/>
        <v/>
      </c>
      <c r="E530" s="89" t="str">
        <f t="shared" si="163"/>
        <v/>
      </c>
      <c r="F530" s="89" t="str">
        <f t="shared" si="163"/>
        <v/>
      </c>
      <c r="G530" s="89" t="str">
        <f t="shared" si="163"/>
        <v/>
      </c>
      <c r="H530" s="89" t="str">
        <f t="shared" si="155"/>
        <v/>
      </c>
      <c r="I530" s="89" t="str">
        <f t="shared" si="155"/>
        <v/>
      </c>
      <c r="J530" s="89" t="str">
        <f t="shared" si="154"/>
        <v/>
      </c>
      <c r="K530" s="89" t="str">
        <f t="shared" si="163"/>
        <v/>
      </c>
      <c r="L530" s="89" t="str">
        <f t="shared" si="163"/>
        <v/>
      </c>
      <c r="M530" s="89" t="str">
        <f t="shared" si="163"/>
        <v/>
      </c>
      <c r="N530" s="89" t="str">
        <f t="shared" si="156"/>
        <v/>
      </c>
      <c r="O530" s="89" t="str">
        <f t="shared" si="157"/>
        <v/>
      </c>
      <c r="P530" s="89" t="str">
        <f t="shared" si="163"/>
        <v/>
      </c>
      <c r="Q530" s="89" t="str">
        <f t="shared" si="163"/>
        <v/>
      </c>
      <c r="R530" s="89" t="str">
        <f t="shared" si="163"/>
        <v/>
      </c>
      <c r="S530" s="89" t="str">
        <f t="shared" si="158"/>
        <v/>
      </c>
      <c r="T530" s="89" t="str">
        <f t="shared" si="159"/>
        <v/>
      </c>
      <c r="U530" s="89" t="str">
        <f t="shared" si="163"/>
        <v/>
      </c>
      <c r="V530" s="89" t="str">
        <f t="shared" si="163"/>
        <v/>
      </c>
      <c r="W530" s="89" t="str">
        <f t="shared" si="163"/>
        <v/>
      </c>
      <c r="X530" s="89" t="str">
        <f t="shared" si="162"/>
        <v/>
      </c>
      <c r="Y530" s="90" t="str">
        <f t="shared" si="162"/>
        <v/>
      </c>
      <c r="Z530" s="102" t="str">
        <f t="shared" si="153"/>
        <v/>
      </c>
      <c r="AB530" s="88" t="str">
        <f>IF(B530=1,B530*('Base de Dados 2013'!$AN622-'Base de Dados 2013'!$AH622),"")</f>
        <v/>
      </c>
      <c r="AC530" s="89">
        <f>IF(C530=1,C530*('Base de Dados 2013'!$AN622-'Base de Dados 2013'!$AH622),"")</f>
        <v>55</v>
      </c>
      <c r="AD530" s="89" t="str">
        <f>IF(D530=1,D530*('Base de Dados 2013'!$AN622-'Base de Dados 2013'!$AH622),"")</f>
        <v/>
      </c>
      <c r="AE530" s="89" t="str">
        <f>IF(E530=1,E530*('Base de Dados 2013'!$AN622-'Base de Dados 2013'!$AH622),"")</f>
        <v/>
      </c>
      <c r="AF530" s="89" t="str">
        <f>IF(F530=1,F530*('Base de Dados 2013'!$AN622-'Base de Dados 2013'!$AH622),"")</f>
        <v/>
      </c>
      <c r="AG530" s="89" t="str">
        <f>IF(G530=1,G530*('Base de Dados 2013'!$AN622-'Base de Dados 2013'!$AH622),"")</f>
        <v/>
      </c>
      <c r="AH530" s="89" t="str">
        <f>IF(H530=1,H530*('Base de Dados 2013'!$AN622-'Base de Dados 2013'!$AH622),"")</f>
        <v/>
      </c>
      <c r="AI530" s="89" t="str">
        <f>IF(I530=1,I530*('Base de Dados 2013'!$AN622-'Base de Dados 2013'!$AH622),"")</f>
        <v/>
      </c>
      <c r="AJ530" s="89" t="str">
        <f>IF(J530=1,J530*('Base de Dados 2013'!$AN622-'Base de Dados 2013'!$AH622),"")</f>
        <v/>
      </c>
      <c r="AK530" s="89" t="str">
        <f>IF(K530=1,K530*('Base de Dados 2013'!$AN622-'Base de Dados 2013'!$AH622),"")</f>
        <v/>
      </c>
      <c r="AL530" s="89" t="str">
        <f>IF(L530=1,L530*('Base de Dados 2013'!$AN622-'Base de Dados 2013'!$AH622),"")</f>
        <v/>
      </c>
      <c r="AM530" s="89" t="str">
        <f>IF(M530=1,M530*('Base de Dados 2013'!$AN622-'Base de Dados 2013'!$AH622),"")</f>
        <v/>
      </c>
      <c r="AN530" s="89" t="str">
        <f>IF(N530=1,N530*('Base de Dados 2013'!$AN622-'Base de Dados 2013'!$AH622),"")</f>
        <v/>
      </c>
      <c r="AO530" s="89" t="str">
        <f>IF(O530=1,O530*('Base de Dados 2013'!$AN622-'Base de Dados 2013'!$AH622),"")</f>
        <v/>
      </c>
      <c r="AP530" s="89" t="str">
        <f>IF(P530=1,P530*('Base de Dados 2013'!$AN622-'Base de Dados 2013'!$AH622),"")</f>
        <v/>
      </c>
      <c r="AQ530" s="89" t="str">
        <f>IF(Q530=1,Q530*('Base de Dados 2013'!$AN622-'Base de Dados 2013'!$AH622),"")</f>
        <v/>
      </c>
      <c r="AR530" s="89" t="str">
        <f>IF(R530=1,R530*('Base de Dados 2013'!$AN622-'Base de Dados 2013'!$AH622),"")</f>
        <v/>
      </c>
      <c r="AS530" s="89" t="str">
        <f>IF(S530=1,S530*('Base de Dados 2013'!$AN622-'Base de Dados 2013'!$AH622),"")</f>
        <v/>
      </c>
      <c r="AT530" s="89" t="str">
        <f>IF(T530=1,T530*('Base de Dados 2013'!$AN622-'Base de Dados 2013'!$AH622),"")</f>
        <v/>
      </c>
      <c r="AU530" s="89" t="str">
        <f>IF(U530=1,U530*('Base de Dados 2013'!$AN622-'Base de Dados 2013'!$AH622),"")</f>
        <v/>
      </c>
      <c r="AV530" s="89" t="str">
        <f>IF(V530=1,V530*('Base de Dados 2013'!$AN622-'Base de Dados 2013'!$AH622),"")</f>
        <v/>
      </c>
      <c r="AW530" s="89" t="str">
        <f>IF(W530=1,W530*('Base de Dados 2013'!$AN622-'Base de Dados 2013'!$AH622),"")</f>
        <v/>
      </c>
      <c r="AX530" s="89" t="str">
        <f>IF(X530=1,X530*('Base de Dados 2013'!$AN622-'Base de Dados 2013'!$AH622),"")</f>
        <v/>
      </c>
      <c r="AY530" s="90" t="str">
        <f>IF(Y530=1,Y530*('Base de Dados 2013'!$AN622-'Base de Dados 2013'!$AH622),"")</f>
        <v/>
      </c>
      <c r="AZ530" t="str">
        <f t="shared" si="150"/>
        <v/>
      </c>
      <c r="BA530" t="str">
        <f t="shared" si="149"/>
        <v/>
      </c>
    </row>
    <row r="531" spans="1:53" x14ac:dyDescent="0.55000000000000004">
      <c r="A531" s="75" t="str">
        <f>'Base de Dados 2013'!O623</f>
        <v>USB 228</v>
      </c>
      <c r="B531" s="88" t="str">
        <f t="shared" si="163"/>
        <v/>
      </c>
      <c r="C531" s="89" t="str">
        <f t="shared" si="163"/>
        <v/>
      </c>
      <c r="D531" s="89" t="str">
        <f t="shared" si="163"/>
        <v/>
      </c>
      <c r="E531" s="89" t="str">
        <f t="shared" si="163"/>
        <v/>
      </c>
      <c r="F531" s="89" t="str">
        <f t="shared" si="163"/>
        <v/>
      </c>
      <c r="G531" s="89" t="str">
        <f t="shared" si="163"/>
        <v/>
      </c>
      <c r="H531" s="89" t="str">
        <f t="shared" si="155"/>
        <v/>
      </c>
      <c r="I531" s="89" t="str">
        <f t="shared" si="155"/>
        <v/>
      </c>
      <c r="J531" s="89" t="str">
        <f t="shared" si="154"/>
        <v/>
      </c>
      <c r="K531" s="89">
        <f t="shared" si="163"/>
        <v>1</v>
      </c>
      <c r="L531" s="89" t="str">
        <f t="shared" si="163"/>
        <v/>
      </c>
      <c r="M531" s="89" t="str">
        <f t="shared" si="163"/>
        <v/>
      </c>
      <c r="N531" s="89" t="str">
        <f t="shared" si="156"/>
        <v/>
      </c>
      <c r="O531" s="89" t="str">
        <f t="shared" si="157"/>
        <v/>
      </c>
      <c r="P531" s="89" t="str">
        <f t="shared" si="163"/>
        <v/>
      </c>
      <c r="Q531" s="89" t="str">
        <f t="shared" si="163"/>
        <v/>
      </c>
      <c r="R531" s="89" t="str">
        <f t="shared" si="163"/>
        <v/>
      </c>
      <c r="S531" s="89" t="str">
        <f t="shared" si="158"/>
        <v/>
      </c>
      <c r="T531" s="89" t="str">
        <f t="shared" si="159"/>
        <v/>
      </c>
      <c r="U531" s="89" t="str">
        <f t="shared" si="163"/>
        <v/>
      </c>
      <c r="V531" s="89" t="str">
        <f t="shared" si="163"/>
        <v/>
      </c>
      <c r="W531" s="89" t="str">
        <f t="shared" si="163"/>
        <v/>
      </c>
      <c r="X531" s="89" t="str">
        <f t="shared" si="162"/>
        <v/>
      </c>
      <c r="Y531" s="90" t="str">
        <f t="shared" si="162"/>
        <v/>
      </c>
      <c r="Z531" s="102" t="str">
        <f t="shared" si="153"/>
        <v/>
      </c>
      <c r="AB531" s="88" t="str">
        <f>IF(B531=1,B531*('Base de Dados 2013'!$AN623-'Base de Dados 2013'!$AH623),"")</f>
        <v/>
      </c>
      <c r="AC531" s="89" t="str">
        <f>IF(C531=1,C531*('Base de Dados 2013'!$AN623-'Base de Dados 2013'!$AH623),"")</f>
        <v/>
      </c>
      <c r="AD531" s="89" t="str">
        <f>IF(D531=1,D531*('Base de Dados 2013'!$AN623-'Base de Dados 2013'!$AH623),"")</f>
        <v/>
      </c>
      <c r="AE531" s="89" t="str">
        <f>IF(E531=1,E531*('Base de Dados 2013'!$AN623-'Base de Dados 2013'!$AH623),"")</f>
        <v/>
      </c>
      <c r="AF531" s="89" t="str">
        <f>IF(F531=1,F531*('Base de Dados 2013'!$AN623-'Base de Dados 2013'!$AH623),"")</f>
        <v/>
      </c>
      <c r="AG531" s="89" t="str">
        <f>IF(G531=1,G531*('Base de Dados 2013'!$AN623-'Base de Dados 2013'!$AH623),"")</f>
        <v/>
      </c>
      <c r="AH531" s="89" t="str">
        <f>IF(H531=1,H531*('Base de Dados 2013'!$AN623-'Base de Dados 2013'!$AH623),"")</f>
        <v/>
      </c>
      <c r="AI531" s="89" t="str">
        <f>IF(I531=1,I531*('Base de Dados 2013'!$AN623-'Base de Dados 2013'!$AH623),"")</f>
        <v/>
      </c>
      <c r="AJ531" s="89" t="str">
        <f>IF(J531=1,J531*('Base de Dados 2013'!$AN623-'Base de Dados 2013'!$AH623),"")</f>
        <v/>
      </c>
      <c r="AK531" s="89">
        <f>IF(K531=1,K531*('Base de Dados 2013'!$AN623-'Base de Dados 2013'!$AH623),"")</f>
        <v>29</v>
      </c>
      <c r="AL531" s="89" t="str">
        <f>IF(L531=1,L531*('Base de Dados 2013'!$AN623-'Base de Dados 2013'!$AH623),"")</f>
        <v/>
      </c>
      <c r="AM531" s="89" t="str">
        <f>IF(M531=1,M531*('Base de Dados 2013'!$AN623-'Base de Dados 2013'!$AH623),"")</f>
        <v/>
      </c>
      <c r="AN531" s="89" t="str">
        <f>IF(N531=1,N531*('Base de Dados 2013'!$AN623-'Base de Dados 2013'!$AH623),"")</f>
        <v/>
      </c>
      <c r="AO531" s="89" t="str">
        <f>IF(O531=1,O531*('Base de Dados 2013'!$AN623-'Base de Dados 2013'!$AH623),"")</f>
        <v/>
      </c>
      <c r="AP531" s="89" t="str">
        <f>IF(P531=1,P531*('Base de Dados 2013'!$AN623-'Base de Dados 2013'!$AH623),"")</f>
        <v/>
      </c>
      <c r="AQ531" s="89" t="str">
        <f>IF(Q531=1,Q531*('Base de Dados 2013'!$AN623-'Base de Dados 2013'!$AH623),"")</f>
        <v/>
      </c>
      <c r="AR531" s="89" t="str">
        <f>IF(R531=1,R531*('Base de Dados 2013'!$AN623-'Base de Dados 2013'!$AH623),"")</f>
        <v/>
      </c>
      <c r="AS531" s="89" t="str">
        <f>IF(S531=1,S531*('Base de Dados 2013'!$AN623-'Base de Dados 2013'!$AH623),"")</f>
        <v/>
      </c>
      <c r="AT531" s="89" t="str">
        <f>IF(T531=1,T531*('Base de Dados 2013'!$AN623-'Base de Dados 2013'!$AH623),"")</f>
        <v/>
      </c>
      <c r="AU531" s="89" t="str">
        <f>IF(U531=1,U531*('Base de Dados 2013'!$AN623-'Base de Dados 2013'!$AH623),"")</f>
        <v/>
      </c>
      <c r="AV531" s="89" t="str">
        <f>IF(V531=1,V531*('Base de Dados 2013'!$AN623-'Base de Dados 2013'!$AH623),"")</f>
        <v/>
      </c>
      <c r="AW531" s="89" t="str">
        <f>IF(W531=1,W531*('Base de Dados 2013'!$AN623-'Base de Dados 2013'!$AH623),"")</f>
        <v/>
      </c>
      <c r="AX531" s="89" t="str">
        <f>IF(X531=1,X531*('Base de Dados 2013'!$AN623-'Base de Dados 2013'!$AH623),"")</f>
        <v/>
      </c>
      <c r="AY531" s="90" t="str">
        <f>IF(Y531=1,Y531*('Base de Dados 2013'!$AN623-'Base de Dados 2013'!$AH623),"")</f>
        <v/>
      </c>
      <c r="AZ531" t="str">
        <f t="shared" si="150"/>
        <v/>
      </c>
      <c r="BA531" t="str">
        <f t="shared" si="149"/>
        <v/>
      </c>
    </row>
    <row r="532" spans="1:53" x14ac:dyDescent="0.55000000000000004">
      <c r="A532" s="75" t="str">
        <f>'Base de Dados 2013'!O624</f>
        <v>PJ 214</v>
      </c>
      <c r="B532" s="88" t="str">
        <f t="shared" si="163"/>
        <v/>
      </c>
      <c r="C532" s="89" t="str">
        <f t="shared" si="163"/>
        <v/>
      </c>
      <c r="D532" s="89" t="str">
        <f t="shared" si="163"/>
        <v/>
      </c>
      <c r="E532" s="89" t="str">
        <f t="shared" si="163"/>
        <v/>
      </c>
      <c r="F532" s="89" t="str">
        <f t="shared" si="163"/>
        <v/>
      </c>
      <c r="G532" s="89" t="str">
        <f t="shared" si="163"/>
        <v/>
      </c>
      <c r="H532" s="89" t="str">
        <f t="shared" si="155"/>
        <v/>
      </c>
      <c r="I532" s="89" t="str">
        <f t="shared" si="155"/>
        <v/>
      </c>
      <c r="J532" s="89" t="str">
        <f t="shared" si="154"/>
        <v/>
      </c>
      <c r="K532" s="89" t="str">
        <f t="shared" si="163"/>
        <v/>
      </c>
      <c r="L532" s="89" t="str">
        <f t="shared" si="163"/>
        <v/>
      </c>
      <c r="M532" s="89" t="str">
        <f t="shared" si="163"/>
        <v/>
      </c>
      <c r="N532" s="89" t="str">
        <f t="shared" si="156"/>
        <v/>
      </c>
      <c r="O532" s="89" t="str">
        <f t="shared" si="157"/>
        <v/>
      </c>
      <c r="P532" s="89" t="str">
        <f t="shared" si="163"/>
        <v/>
      </c>
      <c r="Q532" s="89" t="str">
        <f t="shared" si="163"/>
        <v/>
      </c>
      <c r="R532" s="89" t="str">
        <f t="shared" si="163"/>
        <v/>
      </c>
      <c r="S532" s="89" t="str">
        <f t="shared" si="158"/>
        <v/>
      </c>
      <c r="T532" s="89" t="str">
        <f t="shared" si="159"/>
        <v/>
      </c>
      <c r="U532" s="89">
        <f t="shared" si="163"/>
        <v>1</v>
      </c>
      <c r="V532" s="89" t="str">
        <f t="shared" si="163"/>
        <v/>
      </c>
      <c r="W532" s="89" t="str">
        <f t="shared" si="163"/>
        <v/>
      </c>
      <c r="X532" s="89" t="str">
        <f t="shared" si="162"/>
        <v/>
      </c>
      <c r="Y532" s="90" t="str">
        <f t="shared" si="162"/>
        <v/>
      </c>
      <c r="Z532" s="102" t="str">
        <f t="shared" si="153"/>
        <v/>
      </c>
      <c r="AB532" s="88" t="str">
        <f>IF(B532=1,B532*('Base de Dados 2013'!$AN624-'Base de Dados 2013'!$AH624),"")</f>
        <v/>
      </c>
      <c r="AC532" s="89" t="str">
        <f>IF(C532=1,C532*('Base de Dados 2013'!$AN624-'Base de Dados 2013'!$AH624),"")</f>
        <v/>
      </c>
      <c r="AD532" s="89" t="str">
        <f>IF(D532=1,D532*('Base de Dados 2013'!$AN624-'Base de Dados 2013'!$AH624),"")</f>
        <v/>
      </c>
      <c r="AE532" s="89" t="str">
        <f>IF(E532=1,E532*('Base de Dados 2013'!$AN624-'Base de Dados 2013'!$AH624),"")</f>
        <v/>
      </c>
      <c r="AF532" s="89" t="str">
        <f>IF(F532=1,F532*('Base de Dados 2013'!$AN624-'Base de Dados 2013'!$AH624),"")</f>
        <v/>
      </c>
      <c r="AG532" s="89" t="str">
        <f>IF(G532=1,G532*('Base de Dados 2013'!$AN624-'Base de Dados 2013'!$AH624),"")</f>
        <v/>
      </c>
      <c r="AH532" s="89" t="str">
        <f>IF(H532=1,H532*('Base de Dados 2013'!$AN624-'Base de Dados 2013'!$AH624),"")</f>
        <v/>
      </c>
      <c r="AI532" s="89" t="str">
        <f>IF(I532=1,I532*('Base de Dados 2013'!$AN624-'Base de Dados 2013'!$AH624),"")</f>
        <v/>
      </c>
      <c r="AJ532" s="89" t="str">
        <f>IF(J532=1,J532*('Base de Dados 2013'!$AN624-'Base de Dados 2013'!$AH624),"")</f>
        <v/>
      </c>
      <c r="AK532" s="89" t="str">
        <f>IF(K532=1,K532*('Base de Dados 2013'!$AN624-'Base de Dados 2013'!$AH624),"")</f>
        <v/>
      </c>
      <c r="AL532" s="89" t="str">
        <f>IF(L532=1,L532*('Base de Dados 2013'!$AN624-'Base de Dados 2013'!$AH624),"")</f>
        <v/>
      </c>
      <c r="AM532" s="89" t="str">
        <f>IF(M532=1,M532*('Base de Dados 2013'!$AN624-'Base de Dados 2013'!$AH624),"")</f>
        <v/>
      </c>
      <c r="AN532" s="89" t="str">
        <f>IF(N532=1,N532*('Base de Dados 2013'!$AN624-'Base de Dados 2013'!$AH624),"")</f>
        <v/>
      </c>
      <c r="AO532" s="89" t="str">
        <f>IF(O532=1,O532*('Base de Dados 2013'!$AN624-'Base de Dados 2013'!$AH624),"")</f>
        <v/>
      </c>
      <c r="AP532" s="89" t="str">
        <f>IF(P532=1,P532*('Base de Dados 2013'!$AN624-'Base de Dados 2013'!$AH624),"")</f>
        <v/>
      </c>
      <c r="AQ532" s="89" t="str">
        <f>IF(Q532=1,Q532*('Base de Dados 2013'!$AN624-'Base de Dados 2013'!$AH624),"")</f>
        <v/>
      </c>
      <c r="AR532" s="89" t="str">
        <f>IF(R532=1,R532*('Base de Dados 2013'!$AN624-'Base de Dados 2013'!$AH624),"")</f>
        <v/>
      </c>
      <c r="AS532" s="89" t="str">
        <f>IF(S532=1,S532*('Base de Dados 2013'!$AN624-'Base de Dados 2013'!$AH624),"")</f>
        <v/>
      </c>
      <c r="AT532" s="89" t="str">
        <f>IF(T532=1,T532*('Base de Dados 2013'!$AN624-'Base de Dados 2013'!$AH624),"")</f>
        <v/>
      </c>
      <c r="AU532" s="89">
        <f>IF(U532=1,U532*('Base de Dados 2013'!$AN624-'Base de Dados 2013'!$AH624),"")</f>
        <v>42</v>
      </c>
      <c r="AV532" s="89" t="str">
        <f>IF(V532=1,V532*('Base de Dados 2013'!$AN624-'Base de Dados 2013'!$AH624),"")</f>
        <v/>
      </c>
      <c r="AW532" s="89" t="str">
        <f>IF(W532=1,W532*('Base de Dados 2013'!$AN624-'Base de Dados 2013'!$AH624),"")</f>
        <v/>
      </c>
      <c r="AX532" s="89" t="str">
        <f>IF(X532=1,X532*('Base de Dados 2013'!$AN624-'Base de Dados 2013'!$AH624),"")</f>
        <v/>
      </c>
      <c r="AY532" s="90" t="str">
        <f>IF(Y532=1,Y532*('Base de Dados 2013'!$AN624-'Base de Dados 2013'!$AH624),"")</f>
        <v/>
      </c>
      <c r="AZ532" t="str">
        <f t="shared" si="150"/>
        <v/>
      </c>
      <c r="BA532" t="str">
        <f t="shared" si="149"/>
        <v/>
      </c>
    </row>
    <row r="533" spans="1:53" x14ac:dyDescent="0.55000000000000004">
      <c r="A533" s="75" t="str">
        <f>'Base de Dados 2013'!O625</f>
        <v>USB 572</v>
      </c>
      <c r="B533" s="88">
        <f t="shared" si="163"/>
        <v>1</v>
      </c>
      <c r="C533" s="89" t="str">
        <f t="shared" si="163"/>
        <v/>
      </c>
      <c r="D533" s="89" t="str">
        <f t="shared" si="163"/>
        <v/>
      </c>
      <c r="E533" s="89" t="str">
        <f t="shared" si="163"/>
        <v/>
      </c>
      <c r="F533" s="89" t="str">
        <f t="shared" si="163"/>
        <v/>
      </c>
      <c r="G533" s="89" t="str">
        <f t="shared" si="163"/>
        <v/>
      </c>
      <c r="H533" s="89" t="str">
        <f t="shared" si="155"/>
        <v/>
      </c>
      <c r="I533" s="89" t="str">
        <f t="shared" si="155"/>
        <v/>
      </c>
      <c r="J533" s="89" t="str">
        <f t="shared" si="154"/>
        <v/>
      </c>
      <c r="K533" s="89" t="str">
        <f t="shared" si="163"/>
        <v/>
      </c>
      <c r="L533" s="89" t="str">
        <f t="shared" si="163"/>
        <v/>
      </c>
      <c r="M533" s="89" t="str">
        <f t="shared" si="163"/>
        <v/>
      </c>
      <c r="N533" s="89" t="str">
        <f t="shared" si="156"/>
        <v/>
      </c>
      <c r="O533" s="89" t="str">
        <f t="shared" si="157"/>
        <v/>
      </c>
      <c r="P533" s="89" t="str">
        <f t="shared" si="163"/>
        <v/>
      </c>
      <c r="Q533" s="89" t="str">
        <f t="shared" si="163"/>
        <v/>
      </c>
      <c r="R533" s="89" t="str">
        <f t="shared" si="163"/>
        <v/>
      </c>
      <c r="S533" s="89" t="str">
        <f t="shared" si="158"/>
        <v/>
      </c>
      <c r="T533" s="89" t="str">
        <f t="shared" si="159"/>
        <v/>
      </c>
      <c r="U533" s="89" t="str">
        <f t="shared" si="163"/>
        <v/>
      </c>
      <c r="V533" s="89" t="str">
        <f t="shared" si="163"/>
        <v/>
      </c>
      <c r="W533" s="89" t="str">
        <f t="shared" si="163"/>
        <v/>
      </c>
      <c r="X533" s="89" t="str">
        <f t="shared" si="162"/>
        <v/>
      </c>
      <c r="Y533" s="90" t="str">
        <f t="shared" si="162"/>
        <v/>
      </c>
      <c r="Z533" s="102" t="str">
        <f t="shared" si="153"/>
        <v/>
      </c>
      <c r="AB533" s="88">
        <f>IF(B533=1,B533*('Base de Dados 2013'!$AN625-'Base de Dados 2013'!$AH625),"")</f>
        <v>37</v>
      </c>
      <c r="AC533" s="89" t="str">
        <f>IF(C533=1,C533*('Base de Dados 2013'!$AN625-'Base de Dados 2013'!$AH625),"")</f>
        <v/>
      </c>
      <c r="AD533" s="89" t="str">
        <f>IF(D533=1,D533*('Base de Dados 2013'!$AN625-'Base de Dados 2013'!$AH625),"")</f>
        <v/>
      </c>
      <c r="AE533" s="89" t="str">
        <f>IF(E533=1,E533*('Base de Dados 2013'!$AN625-'Base de Dados 2013'!$AH625),"")</f>
        <v/>
      </c>
      <c r="AF533" s="89" t="str">
        <f>IF(F533=1,F533*('Base de Dados 2013'!$AN625-'Base de Dados 2013'!$AH625),"")</f>
        <v/>
      </c>
      <c r="AG533" s="89" t="str">
        <f>IF(G533=1,G533*('Base de Dados 2013'!$AN625-'Base de Dados 2013'!$AH625),"")</f>
        <v/>
      </c>
      <c r="AH533" s="89" t="str">
        <f>IF(H533=1,H533*('Base de Dados 2013'!$AN625-'Base de Dados 2013'!$AH625),"")</f>
        <v/>
      </c>
      <c r="AI533" s="89" t="str">
        <f>IF(I533=1,I533*('Base de Dados 2013'!$AN625-'Base de Dados 2013'!$AH625),"")</f>
        <v/>
      </c>
      <c r="AJ533" s="89" t="str">
        <f>IF(J533=1,J533*('Base de Dados 2013'!$AN625-'Base de Dados 2013'!$AH625),"")</f>
        <v/>
      </c>
      <c r="AK533" s="89" t="str">
        <f>IF(K533=1,K533*('Base de Dados 2013'!$AN625-'Base de Dados 2013'!$AH625),"")</f>
        <v/>
      </c>
      <c r="AL533" s="89" t="str">
        <f>IF(L533=1,L533*('Base de Dados 2013'!$AN625-'Base de Dados 2013'!$AH625),"")</f>
        <v/>
      </c>
      <c r="AM533" s="89" t="str">
        <f>IF(M533=1,M533*('Base de Dados 2013'!$AN625-'Base de Dados 2013'!$AH625),"")</f>
        <v/>
      </c>
      <c r="AN533" s="89" t="str">
        <f>IF(N533=1,N533*('Base de Dados 2013'!$AN625-'Base de Dados 2013'!$AH625),"")</f>
        <v/>
      </c>
      <c r="AO533" s="89" t="str">
        <f>IF(O533=1,O533*('Base de Dados 2013'!$AN625-'Base de Dados 2013'!$AH625),"")</f>
        <v/>
      </c>
      <c r="AP533" s="89" t="str">
        <f>IF(P533=1,P533*('Base de Dados 2013'!$AN625-'Base de Dados 2013'!$AH625),"")</f>
        <v/>
      </c>
      <c r="AQ533" s="89" t="str">
        <f>IF(Q533=1,Q533*('Base de Dados 2013'!$AN625-'Base de Dados 2013'!$AH625),"")</f>
        <v/>
      </c>
      <c r="AR533" s="89" t="str">
        <f>IF(R533=1,R533*('Base de Dados 2013'!$AN625-'Base de Dados 2013'!$AH625),"")</f>
        <v/>
      </c>
      <c r="AS533" s="89" t="str">
        <f>IF(S533=1,S533*('Base de Dados 2013'!$AN625-'Base de Dados 2013'!$AH625),"")</f>
        <v/>
      </c>
      <c r="AT533" s="89" t="str">
        <f>IF(T533=1,T533*('Base de Dados 2013'!$AN625-'Base de Dados 2013'!$AH625),"")</f>
        <v/>
      </c>
      <c r="AU533" s="89" t="str">
        <f>IF(U533=1,U533*('Base de Dados 2013'!$AN625-'Base de Dados 2013'!$AH625),"")</f>
        <v/>
      </c>
      <c r="AV533" s="89" t="str">
        <f>IF(V533=1,V533*('Base de Dados 2013'!$AN625-'Base de Dados 2013'!$AH625),"")</f>
        <v/>
      </c>
      <c r="AW533" s="89" t="str">
        <f>IF(W533=1,W533*('Base de Dados 2013'!$AN625-'Base de Dados 2013'!$AH625),"")</f>
        <v/>
      </c>
      <c r="AX533" s="89" t="str">
        <f>IF(X533=1,X533*('Base de Dados 2013'!$AN625-'Base de Dados 2013'!$AH625),"")</f>
        <v/>
      </c>
      <c r="AY533" s="90" t="str">
        <f>IF(Y533=1,Y533*('Base de Dados 2013'!$AN625-'Base de Dados 2013'!$AH625),"")</f>
        <v/>
      </c>
      <c r="AZ533" t="str">
        <f t="shared" si="150"/>
        <v/>
      </c>
      <c r="BA533" t="str">
        <f t="shared" si="149"/>
        <v/>
      </c>
    </row>
    <row r="534" spans="1:53" x14ac:dyDescent="0.55000000000000004">
      <c r="A534" s="75" t="str">
        <f>'Base de Dados 2013'!O626</f>
        <v>USB 150</v>
      </c>
      <c r="B534" s="88" t="str">
        <f t="shared" si="163"/>
        <v/>
      </c>
      <c r="C534" s="89" t="str">
        <f t="shared" si="163"/>
        <v/>
      </c>
      <c r="D534" s="89" t="str">
        <f t="shared" si="163"/>
        <v/>
      </c>
      <c r="E534" s="89" t="str">
        <f t="shared" si="163"/>
        <v/>
      </c>
      <c r="F534" s="89" t="str">
        <f t="shared" si="163"/>
        <v/>
      </c>
      <c r="G534" s="89" t="str">
        <f t="shared" si="163"/>
        <v/>
      </c>
      <c r="H534" s="89" t="str">
        <f t="shared" si="155"/>
        <v/>
      </c>
      <c r="I534" s="89" t="str">
        <f t="shared" si="155"/>
        <v/>
      </c>
      <c r="J534" s="89" t="str">
        <f t="shared" si="154"/>
        <v/>
      </c>
      <c r="K534" s="89" t="str">
        <f t="shared" si="163"/>
        <v/>
      </c>
      <c r="L534" s="89" t="str">
        <f t="shared" si="163"/>
        <v/>
      </c>
      <c r="M534" s="89" t="str">
        <f t="shared" si="163"/>
        <v/>
      </c>
      <c r="N534" s="89" t="str">
        <f t="shared" si="156"/>
        <v/>
      </c>
      <c r="O534" s="89" t="str">
        <f t="shared" si="157"/>
        <v/>
      </c>
      <c r="P534" s="89">
        <f t="shared" si="163"/>
        <v>1</v>
      </c>
      <c r="Q534" s="89" t="str">
        <f t="shared" si="163"/>
        <v/>
      </c>
      <c r="R534" s="89" t="str">
        <f t="shared" si="163"/>
        <v/>
      </c>
      <c r="S534" s="89" t="str">
        <f t="shared" si="158"/>
        <v/>
      </c>
      <c r="T534" s="89" t="str">
        <f t="shared" si="159"/>
        <v/>
      </c>
      <c r="U534" s="89" t="str">
        <f t="shared" si="163"/>
        <v/>
      </c>
      <c r="V534" s="89" t="str">
        <f t="shared" si="163"/>
        <v/>
      </c>
      <c r="W534" s="89" t="str">
        <f t="shared" si="163"/>
        <v/>
      </c>
      <c r="X534" s="89" t="str">
        <f t="shared" si="162"/>
        <v/>
      </c>
      <c r="Y534" s="90" t="str">
        <f t="shared" si="162"/>
        <v/>
      </c>
      <c r="Z534" s="102" t="str">
        <f t="shared" si="153"/>
        <v/>
      </c>
      <c r="AB534" s="88" t="str">
        <f>IF(B534=1,B534*('Base de Dados 2013'!$AN626-'Base de Dados 2013'!$AH626),"")</f>
        <v/>
      </c>
      <c r="AC534" s="89" t="str">
        <f>IF(C534=1,C534*('Base de Dados 2013'!$AN626-'Base de Dados 2013'!$AH626),"")</f>
        <v/>
      </c>
      <c r="AD534" s="89" t="str">
        <f>IF(D534=1,D534*('Base de Dados 2013'!$AN626-'Base de Dados 2013'!$AH626),"")</f>
        <v/>
      </c>
      <c r="AE534" s="89" t="str">
        <f>IF(E534=1,E534*('Base de Dados 2013'!$AN626-'Base de Dados 2013'!$AH626),"")</f>
        <v/>
      </c>
      <c r="AF534" s="89" t="str">
        <f>IF(F534=1,F534*('Base de Dados 2013'!$AN626-'Base de Dados 2013'!$AH626),"")</f>
        <v/>
      </c>
      <c r="AG534" s="89" t="str">
        <f>IF(G534=1,G534*('Base de Dados 2013'!$AN626-'Base de Dados 2013'!$AH626),"")</f>
        <v/>
      </c>
      <c r="AH534" s="89" t="str">
        <f>IF(H534=1,H534*('Base de Dados 2013'!$AN626-'Base de Dados 2013'!$AH626),"")</f>
        <v/>
      </c>
      <c r="AI534" s="89" t="str">
        <f>IF(I534=1,I534*('Base de Dados 2013'!$AN626-'Base de Dados 2013'!$AH626),"")</f>
        <v/>
      </c>
      <c r="AJ534" s="89" t="str">
        <f>IF(J534=1,J534*('Base de Dados 2013'!$AN626-'Base de Dados 2013'!$AH626),"")</f>
        <v/>
      </c>
      <c r="AK534" s="89" t="str">
        <f>IF(K534=1,K534*('Base de Dados 2013'!$AN626-'Base de Dados 2013'!$AH626),"")</f>
        <v/>
      </c>
      <c r="AL534" s="89" t="str">
        <f>IF(L534=1,L534*('Base de Dados 2013'!$AN626-'Base de Dados 2013'!$AH626),"")</f>
        <v/>
      </c>
      <c r="AM534" s="89" t="str">
        <f>IF(M534=1,M534*('Base de Dados 2013'!$AN626-'Base de Dados 2013'!$AH626),"")</f>
        <v/>
      </c>
      <c r="AN534" s="89" t="str">
        <f>IF(N534=1,N534*('Base de Dados 2013'!$AN626-'Base de Dados 2013'!$AH626),"")</f>
        <v/>
      </c>
      <c r="AO534" s="89" t="str">
        <f>IF(O534=1,O534*('Base de Dados 2013'!$AN626-'Base de Dados 2013'!$AH626),"")</f>
        <v/>
      </c>
      <c r="AP534" s="89">
        <f>IF(P534=1,P534*('Base de Dados 2013'!$AN626-'Base de Dados 2013'!$AH626),"")</f>
        <v>41</v>
      </c>
      <c r="AQ534" s="89" t="str">
        <f>IF(Q534=1,Q534*('Base de Dados 2013'!$AN626-'Base de Dados 2013'!$AH626),"")</f>
        <v/>
      </c>
      <c r="AR534" s="89" t="str">
        <f>IF(R534=1,R534*('Base de Dados 2013'!$AN626-'Base de Dados 2013'!$AH626),"")</f>
        <v/>
      </c>
      <c r="AS534" s="89" t="str">
        <f>IF(S534=1,S534*('Base de Dados 2013'!$AN626-'Base de Dados 2013'!$AH626),"")</f>
        <v/>
      </c>
      <c r="AT534" s="89" t="str">
        <f>IF(T534=1,T534*('Base de Dados 2013'!$AN626-'Base de Dados 2013'!$AH626),"")</f>
        <v/>
      </c>
      <c r="AU534" s="89" t="str">
        <f>IF(U534=1,U534*('Base de Dados 2013'!$AN626-'Base de Dados 2013'!$AH626),"")</f>
        <v/>
      </c>
      <c r="AV534" s="89" t="str">
        <f>IF(V534=1,V534*('Base de Dados 2013'!$AN626-'Base de Dados 2013'!$AH626),"")</f>
        <v/>
      </c>
      <c r="AW534" s="89" t="str">
        <f>IF(W534=1,W534*('Base de Dados 2013'!$AN626-'Base de Dados 2013'!$AH626),"")</f>
        <v/>
      </c>
      <c r="AX534" s="89" t="str">
        <f>IF(X534=1,X534*('Base de Dados 2013'!$AN626-'Base de Dados 2013'!$AH626),"")</f>
        <v/>
      </c>
      <c r="AY534" s="90" t="str">
        <f>IF(Y534=1,Y534*('Base de Dados 2013'!$AN626-'Base de Dados 2013'!$AH626),"")</f>
        <v/>
      </c>
      <c r="AZ534" t="str">
        <f t="shared" si="150"/>
        <v/>
      </c>
      <c r="BA534" t="str">
        <f t="shared" si="149"/>
        <v/>
      </c>
    </row>
    <row r="535" spans="1:53" x14ac:dyDescent="0.55000000000000004">
      <c r="A535" s="75" t="str">
        <f>'Base de Dados 2013'!O627</f>
        <v>USB 572</v>
      </c>
      <c r="B535" s="88">
        <f t="shared" si="163"/>
        <v>1</v>
      </c>
      <c r="C535" s="89" t="str">
        <f t="shared" si="163"/>
        <v/>
      </c>
      <c r="D535" s="89" t="str">
        <f t="shared" si="163"/>
        <v/>
      </c>
      <c r="E535" s="89" t="str">
        <f t="shared" si="163"/>
        <v/>
      </c>
      <c r="F535" s="89" t="str">
        <f t="shared" si="163"/>
        <v/>
      </c>
      <c r="G535" s="89" t="str">
        <f t="shared" si="163"/>
        <v/>
      </c>
      <c r="H535" s="89" t="str">
        <f t="shared" si="155"/>
        <v/>
      </c>
      <c r="I535" s="89" t="str">
        <f t="shared" si="155"/>
        <v/>
      </c>
      <c r="J535" s="89" t="str">
        <f t="shared" si="154"/>
        <v/>
      </c>
      <c r="K535" s="89" t="str">
        <f t="shared" si="163"/>
        <v/>
      </c>
      <c r="L535" s="89" t="str">
        <f t="shared" si="163"/>
        <v/>
      </c>
      <c r="M535" s="89" t="str">
        <f t="shared" si="163"/>
        <v/>
      </c>
      <c r="N535" s="89" t="str">
        <f t="shared" si="156"/>
        <v/>
      </c>
      <c r="O535" s="89" t="str">
        <f t="shared" si="157"/>
        <v/>
      </c>
      <c r="P535" s="89" t="str">
        <f t="shared" si="163"/>
        <v/>
      </c>
      <c r="Q535" s="89" t="str">
        <f t="shared" si="163"/>
        <v/>
      </c>
      <c r="R535" s="89" t="str">
        <f t="shared" si="163"/>
        <v/>
      </c>
      <c r="S535" s="89" t="str">
        <f t="shared" si="158"/>
        <v/>
      </c>
      <c r="T535" s="89" t="str">
        <f t="shared" si="159"/>
        <v/>
      </c>
      <c r="U535" s="89" t="str">
        <f t="shared" si="163"/>
        <v/>
      </c>
      <c r="V535" s="89" t="str">
        <f t="shared" si="163"/>
        <v/>
      </c>
      <c r="W535" s="89" t="str">
        <f t="shared" si="163"/>
        <v/>
      </c>
      <c r="X535" s="89" t="str">
        <f t="shared" si="162"/>
        <v/>
      </c>
      <c r="Y535" s="90" t="str">
        <f t="shared" si="162"/>
        <v/>
      </c>
      <c r="Z535" s="102" t="str">
        <f t="shared" si="153"/>
        <v/>
      </c>
      <c r="AB535" s="88">
        <f>IF(B535=1,B535*('Base de Dados 2013'!$AN627-'Base de Dados 2013'!$AH627),"")</f>
        <v>51</v>
      </c>
      <c r="AC535" s="89" t="str">
        <f>IF(C535=1,C535*('Base de Dados 2013'!$AN627-'Base de Dados 2013'!$AH627),"")</f>
        <v/>
      </c>
      <c r="AD535" s="89" t="str">
        <f>IF(D535=1,D535*('Base de Dados 2013'!$AN627-'Base de Dados 2013'!$AH627),"")</f>
        <v/>
      </c>
      <c r="AE535" s="89" t="str">
        <f>IF(E535=1,E535*('Base de Dados 2013'!$AN627-'Base de Dados 2013'!$AH627),"")</f>
        <v/>
      </c>
      <c r="AF535" s="89" t="str">
        <f>IF(F535=1,F535*('Base de Dados 2013'!$AN627-'Base de Dados 2013'!$AH627),"")</f>
        <v/>
      </c>
      <c r="AG535" s="89" t="str">
        <f>IF(G535=1,G535*('Base de Dados 2013'!$AN627-'Base de Dados 2013'!$AH627),"")</f>
        <v/>
      </c>
      <c r="AH535" s="89" t="str">
        <f>IF(H535=1,H535*('Base de Dados 2013'!$AN627-'Base de Dados 2013'!$AH627),"")</f>
        <v/>
      </c>
      <c r="AI535" s="89" t="str">
        <f>IF(I535=1,I535*('Base de Dados 2013'!$AN627-'Base de Dados 2013'!$AH627),"")</f>
        <v/>
      </c>
      <c r="AJ535" s="89" t="str">
        <f>IF(J535=1,J535*('Base de Dados 2013'!$AN627-'Base de Dados 2013'!$AH627),"")</f>
        <v/>
      </c>
      <c r="AK535" s="89" t="str">
        <f>IF(K535=1,K535*('Base de Dados 2013'!$AN627-'Base de Dados 2013'!$AH627),"")</f>
        <v/>
      </c>
      <c r="AL535" s="89" t="str">
        <f>IF(L535=1,L535*('Base de Dados 2013'!$AN627-'Base de Dados 2013'!$AH627),"")</f>
        <v/>
      </c>
      <c r="AM535" s="89" t="str">
        <f>IF(M535=1,M535*('Base de Dados 2013'!$AN627-'Base de Dados 2013'!$AH627),"")</f>
        <v/>
      </c>
      <c r="AN535" s="89" t="str">
        <f>IF(N535=1,N535*('Base de Dados 2013'!$AN627-'Base de Dados 2013'!$AH627),"")</f>
        <v/>
      </c>
      <c r="AO535" s="89" t="str">
        <f>IF(O535=1,O535*('Base de Dados 2013'!$AN627-'Base de Dados 2013'!$AH627),"")</f>
        <v/>
      </c>
      <c r="AP535" s="89" t="str">
        <f>IF(P535=1,P535*('Base de Dados 2013'!$AN627-'Base de Dados 2013'!$AH627),"")</f>
        <v/>
      </c>
      <c r="AQ535" s="89" t="str">
        <f>IF(Q535=1,Q535*('Base de Dados 2013'!$AN627-'Base de Dados 2013'!$AH627),"")</f>
        <v/>
      </c>
      <c r="AR535" s="89" t="str">
        <f>IF(R535=1,R535*('Base de Dados 2013'!$AN627-'Base de Dados 2013'!$AH627),"")</f>
        <v/>
      </c>
      <c r="AS535" s="89" t="str">
        <f>IF(S535=1,S535*('Base de Dados 2013'!$AN627-'Base de Dados 2013'!$AH627),"")</f>
        <v/>
      </c>
      <c r="AT535" s="89" t="str">
        <f>IF(T535=1,T535*('Base de Dados 2013'!$AN627-'Base de Dados 2013'!$AH627),"")</f>
        <v/>
      </c>
      <c r="AU535" s="89" t="str">
        <f>IF(U535=1,U535*('Base de Dados 2013'!$AN627-'Base de Dados 2013'!$AH627),"")</f>
        <v/>
      </c>
      <c r="AV535" s="89" t="str">
        <f>IF(V535=1,V535*('Base de Dados 2013'!$AN627-'Base de Dados 2013'!$AH627),"")</f>
        <v/>
      </c>
      <c r="AW535" s="89" t="str">
        <f>IF(W535=1,W535*('Base de Dados 2013'!$AN627-'Base de Dados 2013'!$AH627),"")</f>
        <v/>
      </c>
      <c r="AX535" s="89" t="str">
        <f>IF(X535=1,X535*('Base de Dados 2013'!$AN627-'Base de Dados 2013'!$AH627),"")</f>
        <v/>
      </c>
      <c r="AY535" s="90" t="str">
        <f>IF(Y535=1,Y535*('Base de Dados 2013'!$AN627-'Base de Dados 2013'!$AH627),"")</f>
        <v/>
      </c>
      <c r="AZ535" t="str">
        <f t="shared" si="150"/>
        <v/>
      </c>
      <c r="BA535" t="str">
        <f t="shared" si="149"/>
        <v/>
      </c>
    </row>
    <row r="536" spans="1:53" x14ac:dyDescent="0.55000000000000004">
      <c r="A536" s="75" t="str">
        <f>'Base de Dados 2013'!O628</f>
        <v>USB 296</v>
      </c>
      <c r="B536" s="88" t="str">
        <f t="shared" si="163"/>
        <v/>
      </c>
      <c r="C536" s="89" t="str">
        <f t="shared" si="163"/>
        <v/>
      </c>
      <c r="D536" s="89" t="str">
        <f t="shared" si="163"/>
        <v/>
      </c>
      <c r="E536" s="89" t="str">
        <f t="shared" si="163"/>
        <v/>
      </c>
      <c r="F536" s="89" t="str">
        <f t="shared" si="163"/>
        <v/>
      </c>
      <c r="G536" s="89">
        <f t="shared" si="163"/>
        <v>1</v>
      </c>
      <c r="H536" s="89" t="str">
        <f t="shared" si="155"/>
        <v/>
      </c>
      <c r="I536" s="89" t="str">
        <f t="shared" si="155"/>
        <v/>
      </c>
      <c r="J536" s="89" t="str">
        <f t="shared" si="154"/>
        <v/>
      </c>
      <c r="K536" s="89" t="str">
        <f t="shared" si="163"/>
        <v/>
      </c>
      <c r="L536" s="89" t="str">
        <f t="shared" si="163"/>
        <v/>
      </c>
      <c r="M536" s="89" t="str">
        <f t="shared" si="163"/>
        <v/>
      </c>
      <c r="N536" s="89" t="str">
        <f t="shared" si="156"/>
        <v/>
      </c>
      <c r="O536" s="89" t="str">
        <f t="shared" si="157"/>
        <v/>
      </c>
      <c r="P536" s="89" t="str">
        <f t="shared" si="163"/>
        <v/>
      </c>
      <c r="Q536" s="89" t="str">
        <f t="shared" si="163"/>
        <v/>
      </c>
      <c r="R536" s="89" t="str">
        <f t="shared" si="163"/>
        <v/>
      </c>
      <c r="S536" s="89" t="str">
        <f t="shared" si="158"/>
        <v/>
      </c>
      <c r="T536" s="89" t="str">
        <f t="shared" si="159"/>
        <v/>
      </c>
      <c r="U536" s="89" t="str">
        <f t="shared" si="163"/>
        <v/>
      </c>
      <c r="V536" s="89" t="str">
        <f t="shared" si="163"/>
        <v/>
      </c>
      <c r="W536" s="89" t="str">
        <f t="shared" ref="W536:Y550" si="164">IF($A536=W$1,1,"")</f>
        <v/>
      </c>
      <c r="X536" s="89" t="str">
        <f t="shared" si="164"/>
        <v/>
      </c>
      <c r="Y536" s="90" t="str">
        <f t="shared" si="164"/>
        <v/>
      </c>
      <c r="Z536" s="102" t="str">
        <f t="shared" si="153"/>
        <v/>
      </c>
      <c r="AB536" s="88" t="str">
        <f>IF(B536=1,B536*('Base de Dados 2013'!$AN628-'Base de Dados 2013'!$AH628),"")</f>
        <v/>
      </c>
      <c r="AC536" s="89" t="str">
        <f>IF(C536=1,C536*('Base de Dados 2013'!$AN628-'Base de Dados 2013'!$AH628),"")</f>
        <v/>
      </c>
      <c r="AD536" s="89" t="str">
        <f>IF(D536=1,D536*('Base de Dados 2013'!$AN628-'Base de Dados 2013'!$AH628),"")</f>
        <v/>
      </c>
      <c r="AE536" s="89" t="str">
        <f>IF(E536=1,E536*('Base de Dados 2013'!$AN628-'Base de Dados 2013'!$AH628),"")</f>
        <v/>
      </c>
      <c r="AF536" s="89" t="str">
        <f>IF(F536=1,F536*('Base de Dados 2013'!$AN628-'Base de Dados 2013'!$AH628),"")</f>
        <v/>
      </c>
      <c r="AG536" s="89">
        <f>IF(G536=1,G536*('Base de Dados 2013'!$AN628-'Base de Dados 2013'!$AH628),"")</f>
        <v>64</v>
      </c>
      <c r="AH536" s="89" t="str">
        <f>IF(H536=1,H536*('Base de Dados 2013'!$AN628-'Base de Dados 2013'!$AH628),"")</f>
        <v/>
      </c>
      <c r="AI536" s="89" t="str">
        <f>IF(I536=1,I536*('Base de Dados 2013'!$AN628-'Base de Dados 2013'!$AH628),"")</f>
        <v/>
      </c>
      <c r="AJ536" s="89" t="str">
        <f>IF(J536=1,J536*('Base de Dados 2013'!$AN628-'Base de Dados 2013'!$AH628),"")</f>
        <v/>
      </c>
      <c r="AK536" s="89" t="str">
        <f>IF(K536=1,K536*('Base de Dados 2013'!$AN628-'Base de Dados 2013'!$AH628),"")</f>
        <v/>
      </c>
      <c r="AL536" s="89" t="str">
        <f>IF(L536=1,L536*('Base de Dados 2013'!$AN628-'Base de Dados 2013'!$AH628),"")</f>
        <v/>
      </c>
      <c r="AM536" s="89" t="str">
        <f>IF(M536=1,M536*('Base de Dados 2013'!$AN628-'Base de Dados 2013'!$AH628),"")</f>
        <v/>
      </c>
      <c r="AN536" s="89" t="str">
        <f>IF(N536=1,N536*('Base de Dados 2013'!$AN628-'Base de Dados 2013'!$AH628),"")</f>
        <v/>
      </c>
      <c r="AO536" s="89" t="str">
        <f>IF(O536=1,O536*('Base de Dados 2013'!$AN628-'Base de Dados 2013'!$AH628),"")</f>
        <v/>
      </c>
      <c r="AP536" s="89" t="str">
        <f>IF(P536=1,P536*('Base de Dados 2013'!$AN628-'Base de Dados 2013'!$AH628),"")</f>
        <v/>
      </c>
      <c r="AQ536" s="89" t="str">
        <f>IF(Q536=1,Q536*('Base de Dados 2013'!$AN628-'Base de Dados 2013'!$AH628),"")</f>
        <v/>
      </c>
      <c r="AR536" s="89" t="str">
        <f>IF(R536=1,R536*('Base de Dados 2013'!$AN628-'Base de Dados 2013'!$AH628),"")</f>
        <v/>
      </c>
      <c r="AS536" s="89" t="str">
        <f>IF(S536=1,S536*('Base de Dados 2013'!$AN628-'Base de Dados 2013'!$AH628),"")</f>
        <v/>
      </c>
      <c r="AT536" s="89" t="str">
        <f>IF(T536=1,T536*('Base de Dados 2013'!$AN628-'Base de Dados 2013'!$AH628),"")</f>
        <v/>
      </c>
      <c r="AU536" s="89" t="str">
        <f>IF(U536=1,U536*('Base de Dados 2013'!$AN628-'Base de Dados 2013'!$AH628),"")</f>
        <v/>
      </c>
      <c r="AV536" s="89" t="str">
        <f>IF(V536=1,V536*('Base de Dados 2013'!$AN628-'Base de Dados 2013'!$AH628),"")</f>
        <v/>
      </c>
      <c r="AW536" s="89" t="str">
        <f>IF(W536=1,W536*('Base de Dados 2013'!$AN628-'Base de Dados 2013'!$AH628),"")</f>
        <v/>
      </c>
      <c r="AX536" s="89" t="str">
        <f>IF(X536=1,X536*('Base de Dados 2013'!$AN628-'Base de Dados 2013'!$AH628),"")</f>
        <v/>
      </c>
      <c r="AY536" s="90" t="str">
        <f>IF(Y536=1,Y536*('Base de Dados 2013'!$AN628-'Base de Dados 2013'!$AH628),"")</f>
        <v/>
      </c>
      <c r="AZ536" t="str">
        <f t="shared" si="150"/>
        <v/>
      </c>
      <c r="BA536" t="str">
        <f t="shared" si="149"/>
        <v/>
      </c>
    </row>
    <row r="537" spans="1:53" x14ac:dyDescent="0.55000000000000004">
      <c r="A537" s="75" t="str">
        <f>'Base de Dados 2013'!O629</f>
        <v>USB 222</v>
      </c>
      <c r="B537" s="88" t="str">
        <f t="shared" ref="B537:W550" si="165">IF($A537=B$1,1,"")</f>
        <v/>
      </c>
      <c r="C537" s="89" t="str">
        <f t="shared" si="165"/>
        <v/>
      </c>
      <c r="D537" s="89" t="str">
        <f t="shared" si="165"/>
        <v/>
      </c>
      <c r="E537" s="89" t="str">
        <f t="shared" si="165"/>
        <v/>
      </c>
      <c r="F537" s="89" t="str">
        <f t="shared" si="165"/>
        <v/>
      </c>
      <c r="G537" s="89" t="str">
        <f t="shared" si="165"/>
        <v/>
      </c>
      <c r="H537" s="89" t="str">
        <f t="shared" si="155"/>
        <v/>
      </c>
      <c r="I537" s="89">
        <f t="shared" si="155"/>
        <v>1</v>
      </c>
      <c r="J537" s="89" t="str">
        <f t="shared" si="154"/>
        <v/>
      </c>
      <c r="K537" s="89" t="str">
        <f t="shared" si="165"/>
        <v/>
      </c>
      <c r="L537" s="89" t="str">
        <f t="shared" si="165"/>
        <v/>
      </c>
      <c r="M537" s="89" t="str">
        <f t="shared" si="165"/>
        <v/>
      </c>
      <c r="N537" s="89" t="str">
        <f t="shared" si="156"/>
        <v/>
      </c>
      <c r="O537" s="89" t="str">
        <f t="shared" si="157"/>
        <v/>
      </c>
      <c r="P537" s="89" t="str">
        <f t="shared" si="165"/>
        <v/>
      </c>
      <c r="Q537" s="89" t="str">
        <f t="shared" si="165"/>
        <v/>
      </c>
      <c r="R537" s="89" t="str">
        <f t="shared" si="165"/>
        <v/>
      </c>
      <c r="S537" s="89" t="str">
        <f t="shared" si="158"/>
        <v/>
      </c>
      <c r="T537" s="89" t="str">
        <f t="shared" si="159"/>
        <v/>
      </c>
      <c r="U537" s="89" t="str">
        <f t="shared" si="165"/>
        <v/>
      </c>
      <c r="V537" s="89" t="str">
        <f t="shared" si="165"/>
        <v/>
      </c>
      <c r="W537" s="89" t="str">
        <f t="shared" si="165"/>
        <v/>
      </c>
      <c r="X537" s="89" t="str">
        <f t="shared" si="164"/>
        <v/>
      </c>
      <c r="Y537" s="90" t="str">
        <f t="shared" si="164"/>
        <v/>
      </c>
      <c r="Z537" s="102" t="str">
        <f t="shared" si="153"/>
        <v/>
      </c>
      <c r="AB537" s="88" t="str">
        <f>IF(B537=1,B537*('Base de Dados 2013'!$AN629-'Base de Dados 2013'!$AH629),"")</f>
        <v/>
      </c>
      <c r="AC537" s="89" t="str">
        <f>IF(C537=1,C537*('Base de Dados 2013'!$AN629-'Base de Dados 2013'!$AH629),"")</f>
        <v/>
      </c>
      <c r="AD537" s="89" t="str">
        <f>IF(D537=1,D537*('Base de Dados 2013'!$AN629-'Base de Dados 2013'!$AH629),"")</f>
        <v/>
      </c>
      <c r="AE537" s="89" t="str">
        <f>IF(E537=1,E537*('Base de Dados 2013'!$AN629-'Base de Dados 2013'!$AH629),"")</f>
        <v/>
      </c>
      <c r="AF537" s="89" t="str">
        <f>IF(F537=1,F537*('Base de Dados 2013'!$AN629-'Base de Dados 2013'!$AH629),"")</f>
        <v/>
      </c>
      <c r="AG537" s="89" t="str">
        <f>IF(G537=1,G537*('Base de Dados 2013'!$AN629-'Base de Dados 2013'!$AH629),"")</f>
        <v/>
      </c>
      <c r="AH537" s="89" t="str">
        <f>IF(H537=1,H537*('Base de Dados 2013'!$AN629-'Base de Dados 2013'!$AH629),"")</f>
        <v/>
      </c>
      <c r="AI537" s="89">
        <f>IF(I537=1,I537*('Base de Dados 2013'!$AN629-'Base de Dados 2013'!$AH629),"")</f>
        <v>38</v>
      </c>
      <c r="AJ537" s="89" t="str">
        <f>IF(J537=1,J537*('Base de Dados 2013'!$AN629-'Base de Dados 2013'!$AH629),"")</f>
        <v/>
      </c>
      <c r="AK537" s="89" t="str">
        <f>IF(K537=1,K537*('Base de Dados 2013'!$AN629-'Base de Dados 2013'!$AH629),"")</f>
        <v/>
      </c>
      <c r="AL537" s="89" t="str">
        <f>IF(L537=1,L537*('Base de Dados 2013'!$AN629-'Base de Dados 2013'!$AH629),"")</f>
        <v/>
      </c>
      <c r="AM537" s="89" t="str">
        <f>IF(M537=1,M537*('Base de Dados 2013'!$AN629-'Base de Dados 2013'!$AH629),"")</f>
        <v/>
      </c>
      <c r="AN537" s="89" t="str">
        <f>IF(N537=1,N537*('Base de Dados 2013'!$AN629-'Base de Dados 2013'!$AH629),"")</f>
        <v/>
      </c>
      <c r="AO537" s="89" t="str">
        <f>IF(O537=1,O537*('Base de Dados 2013'!$AN629-'Base de Dados 2013'!$AH629),"")</f>
        <v/>
      </c>
      <c r="AP537" s="89" t="str">
        <f>IF(P537=1,P537*('Base de Dados 2013'!$AN629-'Base de Dados 2013'!$AH629),"")</f>
        <v/>
      </c>
      <c r="AQ537" s="89" t="str">
        <f>IF(Q537=1,Q537*('Base de Dados 2013'!$AN629-'Base de Dados 2013'!$AH629),"")</f>
        <v/>
      </c>
      <c r="AR537" s="89" t="str">
        <f>IF(R537=1,R537*('Base de Dados 2013'!$AN629-'Base de Dados 2013'!$AH629),"")</f>
        <v/>
      </c>
      <c r="AS537" s="89" t="str">
        <f>IF(S537=1,S537*('Base de Dados 2013'!$AN629-'Base de Dados 2013'!$AH629),"")</f>
        <v/>
      </c>
      <c r="AT537" s="89" t="str">
        <f>IF(T537=1,T537*('Base de Dados 2013'!$AN629-'Base de Dados 2013'!$AH629),"")</f>
        <v/>
      </c>
      <c r="AU537" s="89" t="str">
        <f>IF(U537=1,U537*('Base de Dados 2013'!$AN629-'Base de Dados 2013'!$AH629),"")</f>
        <v/>
      </c>
      <c r="AV537" s="89" t="str">
        <f>IF(V537=1,V537*('Base de Dados 2013'!$AN629-'Base de Dados 2013'!$AH629),"")</f>
        <v/>
      </c>
      <c r="AW537" s="89" t="str">
        <f>IF(W537=1,W537*('Base de Dados 2013'!$AN629-'Base de Dados 2013'!$AH629),"")</f>
        <v/>
      </c>
      <c r="AX537" s="89" t="str">
        <f>IF(X537=1,X537*('Base de Dados 2013'!$AN629-'Base de Dados 2013'!$AH629),"")</f>
        <v/>
      </c>
      <c r="AY537" s="90" t="str">
        <f>IF(Y537=1,Y537*('Base de Dados 2013'!$AN629-'Base de Dados 2013'!$AH629),"")</f>
        <v/>
      </c>
      <c r="AZ537" t="str">
        <f t="shared" si="150"/>
        <v/>
      </c>
      <c r="BA537" t="str">
        <f t="shared" si="149"/>
        <v/>
      </c>
    </row>
    <row r="538" spans="1:53" x14ac:dyDescent="0.55000000000000004">
      <c r="A538" s="75" t="str">
        <f>'Base de Dados 2013'!O630</f>
        <v>USB 570</v>
      </c>
      <c r="B538" s="88" t="str">
        <f t="shared" si="165"/>
        <v/>
      </c>
      <c r="C538" s="89">
        <f t="shared" si="165"/>
        <v>1</v>
      </c>
      <c r="D538" s="89" t="str">
        <f t="shared" si="165"/>
        <v/>
      </c>
      <c r="E538" s="89" t="str">
        <f t="shared" si="165"/>
        <v/>
      </c>
      <c r="F538" s="89" t="str">
        <f t="shared" si="165"/>
        <v/>
      </c>
      <c r="G538" s="89" t="str">
        <f t="shared" si="165"/>
        <v/>
      </c>
      <c r="H538" s="89" t="str">
        <f t="shared" si="155"/>
        <v/>
      </c>
      <c r="I538" s="89" t="str">
        <f t="shared" si="155"/>
        <v/>
      </c>
      <c r="J538" s="89" t="str">
        <f t="shared" si="154"/>
        <v/>
      </c>
      <c r="K538" s="89" t="str">
        <f t="shared" si="165"/>
        <v/>
      </c>
      <c r="L538" s="89" t="str">
        <f t="shared" si="165"/>
        <v/>
      </c>
      <c r="M538" s="89" t="str">
        <f t="shared" si="165"/>
        <v/>
      </c>
      <c r="N538" s="89" t="str">
        <f t="shared" si="156"/>
        <v/>
      </c>
      <c r="O538" s="89" t="str">
        <f t="shared" si="157"/>
        <v/>
      </c>
      <c r="P538" s="89" t="str">
        <f t="shared" si="165"/>
        <v/>
      </c>
      <c r="Q538" s="89" t="str">
        <f t="shared" si="165"/>
        <v/>
      </c>
      <c r="R538" s="89" t="str">
        <f t="shared" si="165"/>
        <v/>
      </c>
      <c r="S538" s="89" t="str">
        <f t="shared" si="158"/>
        <v/>
      </c>
      <c r="T538" s="89" t="str">
        <f t="shared" si="159"/>
        <v/>
      </c>
      <c r="U538" s="89" t="str">
        <f t="shared" si="165"/>
        <v/>
      </c>
      <c r="V538" s="89" t="str">
        <f t="shared" si="165"/>
        <v/>
      </c>
      <c r="W538" s="89" t="str">
        <f t="shared" si="165"/>
        <v/>
      </c>
      <c r="X538" s="89" t="str">
        <f t="shared" si="164"/>
        <v/>
      </c>
      <c r="Y538" s="90" t="str">
        <f t="shared" si="164"/>
        <v/>
      </c>
      <c r="Z538" s="102" t="str">
        <f t="shared" si="153"/>
        <v/>
      </c>
      <c r="AB538" s="88" t="str">
        <f>IF(B538=1,B538*('Base de Dados 2013'!$AN630-'Base de Dados 2013'!$AH630),"")</f>
        <v/>
      </c>
      <c r="AC538" s="89">
        <f>IF(C538=1,C538*('Base de Dados 2013'!$AN630-'Base de Dados 2013'!$AH630),"")</f>
        <v>21</v>
      </c>
      <c r="AD538" s="89" t="str">
        <f>IF(D538=1,D538*('Base de Dados 2013'!$AN630-'Base de Dados 2013'!$AH630),"")</f>
        <v/>
      </c>
      <c r="AE538" s="89" t="str">
        <f>IF(E538=1,E538*('Base de Dados 2013'!$AN630-'Base de Dados 2013'!$AH630),"")</f>
        <v/>
      </c>
      <c r="AF538" s="89" t="str">
        <f>IF(F538=1,F538*('Base de Dados 2013'!$AN630-'Base de Dados 2013'!$AH630),"")</f>
        <v/>
      </c>
      <c r="AG538" s="89" t="str">
        <f>IF(G538=1,G538*('Base de Dados 2013'!$AN630-'Base de Dados 2013'!$AH630),"")</f>
        <v/>
      </c>
      <c r="AH538" s="89" t="str">
        <f>IF(H538=1,H538*('Base de Dados 2013'!$AN630-'Base de Dados 2013'!$AH630),"")</f>
        <v/>
      </c>
      <c r="AI538" s="89" t="str">
        <f>IF(I538=1,I538*('Base de Dados 2013'!$AN630-'Base de Dados 2013'!$AH630),"")</f>
        <v/>
      </c>
      <c r="AJ538" s="89" t="str">
        <f>IF(J538=1,J538*('Base de Dados 2013'!$AN630-'Base de Dados 2013'!$AH630),"")</f>
        <v/>
      </c>
      <c r="AK538" s="89" t="str">
        <f>IF(K538=1,K538*('Base de Dados 2013'!$AN630-'Base de Dados 2013'!$AH630),"")</f>
        <v/>
      </c>
      <c r="AL538" s="89" t="str">
        <f>IF(L538=1,L538*('Base de Dados 2013'!$AN630-'Base de Dados 2013'!$AH630),"")</f>
        <v/>
      </c>
      <c r="AM538" s="89" t="str">
        <f>IF(M538=1,M538*('Base de Dados 2013'!$AN630-'Base de Dados 2013'!$AH630),"")</f>
        <v/>
      </c>
      <c r="AN538" s="89" t="str">
        <f>IF(N538=1,N538*('Base de Dados 2013'!$AN630-'Base de Dados 2013'!$AH630),"")</f>
        <v/>
      </c>
      <c r="AO538" s="89" t="str">
        <f>IF(O538=1,O538*('Base de Dados 2013'!$AN630-'Base de Dados 2013'!$AH630),"")</f>
        <v/>
      </c>
      <c r="AP538" s="89" t="str">
        <f>IF(P538=1,P538*('Base de Dados 2013'!$AN630-'Base de Dados 2013'!$AH630),"")</f>
        <v/>
      </c>
      <c r="AQ538" s="89" t="str">
        <f>IF(Q538=1,Q538*('Base de Dados 2013'!$AN630-'Base de Dados 2013'!$AH630),"")</f>
        <v/>
      </c>
      <c r="AR538" s="89" t="str">
        <f>IF(R538=1,R538*('Base de Dados 2013'!$AN630-'Base de Dados 2013'!$AH630),"")</f>
        <v/>
      </c>
      <c r="AS538" s="89" t="str">
        <f>IF(S538=1,S538*('Base de Dados 2013'!$AN630-'Base de Dados 2013'!$AH630),"")</f>
        <v/>
      </c>
      <c r="AT538" s="89" t="str">
        <f>IF(T538=1,T538*('Base de Dados 2013'!$AN630-'Base de Dados 2013'!$AH630),"")</f>
        <v/>
      </c>
      <c r="AU538" s="89" t="str">
        <f>IF(U538=1,U538*('Base de Dados 2013'!$AN630-'Base de Dados 2013'!$AH630),"")</f>
        <v/>
      </c>
      <c r="AV538" s="89" t="str">
        <f>IF(V538=1,V538*('Base de Dados 2013'!$AN630-'Base de Dados 2013'!$AH630),"")</f>
        <v/>
      </c>
      <c r="AW538" s="89" t="str">
        <f>IF(W538=1,W538*('Base de Dados 2013'!$AN630-'Base de Dados 2013'!$AH630),"")</f>
        <v/>
      </c>
      <c r="AX538" s="89" t="str">
        <f>IF(X538=1,X538*('Base de Dados 2013'!$AN630-'Base de Dados 2013'!$AH630),"")</f>
        <v/>
      </c>
      <c r="AY538" s="90" t="str">
        <f>IF(Y538=1,Y538*('Base de Dados 2013'!$AN630-'Base de Dados 2013'!$AH630),"")</f>
        <v/>
      </c>
      <c r="AZ538" t="str">
        <f t="shared" si="150"/>
        <v/>
      </c>
      <c r="BA538" t="str">
        <f t="shared" si="149"/>
        <v/>
      </c>
    </row>
    <row r="539" spans="1:53" x14ac:dyDescent="0.55000000000000004">
      <c r="A539" s="75" t="str">
        <f>'Base de Dados 2013'!O631</f>
        <v>USB 228</v>
      </c>
      <c r="B539" s="88" t="str">
        <f t="shared" si="165"/>
        <v/>
      </c>
      <c r="C539" s="89" t="str">
        <f t="shared" si="165"/>
        <v/>
      </c>
      <c r="D539" s="89" t="str">
        <f t="shared" si="165"/>
        <v/>
      </c>
      <c r="E539" s="89" t="str">
        <f t="shared" si="165"/>
        <v/>
      </c>
      <c r="F539" s="89" t="str">
        <f t="shared" si="165"/>
        <v/>
      </c>
      <c r="G539" s="89" t="str">
        <f t="shared" si="165"/>
        <v/>
      </c>
      <c r="H539" s="89" t="str">
        <f t="shared" si="155"/>
        <v/>
      </c>
      <c r="I539" s="89" t="str">
        <f t="shared" si="155"/>
        <v/>
      </c>
      <c r="J539" s="89" t="str">
        <f t="shared" si="154"/>
        <v/>
      </c>
      <c r="K539" s="89">
        <f t="shared" si="165"/>
        <v>1</v>
      </c>
      <c r="L539" s="89" t="str">
        <f t="shared" si="165"/>
        <v/>
      </c>
      <c r="M539" s="89" t="str">
        <f t="shared" si="165"/>
        <v/>
      </c>
      <c r="N539" s="89" t="str">
        <f t="shared" si="156"/>
        <v/>
      </c>
      <c r="O539" s="89" t="str">
        <f t="shared" si="157"/>
        <v/>
      </c>
      <c r="P539" s="89" t="str">
        <f t="shared" si="165"/>
        <v/>
      </c>
      <c r="Q539" s="89" t="str">
        <f t="shared" si="165"/>
        <v/>
      </c>
      <c r="R539" s="89" t="str">
        <f t="shared" si="165"/>
        <v/>
      </c>
      <c r="S539" s="89" t="str">
        <f t="shared" si="158"/>
        <v/>
      </c>
      <c r="T539" s="89" t="str">
        <f t="shared" si="159"/>
        <v/>
      </c>
      <c r="U539" s="89" t="str">
        <f t="shared" si="165"/>
        <v/>
      </c>
      <c r="V539" s="89" t="str">
        <f t="shared" si="165"/>
        <v/>
      </c>
      <c r="W539" s="89" t="str">
        <f t="shared" si="165"/>
        <v/>
      </c>
      <c r="X539" s="89" t="str">
        <f t="shared" si="164"/>
        <v/>
      </c>
      <c r="Y539" s="90" t="str">
        <f t="shared" si="164"/>
        <v/>
      </c>
      <c r="Z539" s="102" t="str">
        <f t="shared" si="153"/>
        <v/>
      </c>
      <c r="AB539" s="88" t="str">
        <f>IF(B539=1,B539*('Base de Dados 2013'!$AN631-'Base de Dados 2013'!$AH631),"")</f>
        <v/>
      </c>
      <c r="AC539" s="89" t="str">
        <f>IF(C539=1,C539*('Base de Dados 2013'!$AN631-'Base de Dados 2013'!$AH631),"")</f>
        <v/>
      </c>
      <c r="AD539" s="89" t="str">
        <f>IF(D539=1,D539*('Base de Dados 2013'!$AN631-'Base de Dados 2013'!$AH631),"")</f>
        <v/>
      </c>
      <c r="AE539" s="89" t="str">
        <f>IF(E539=1,E539*('Base de Dados 2013'!$AN631-'Base de Dados 2013'!$AH631),"")</f>
        <v/>
      </c>
      <c r="AF539" s="89" t="str">
        <f>IF(F539=1,F539*('Base de Dados 2013'!$AN631-'Base de Dados 2013'!$AH631),"")</f>
        <v/>
      </c>
      <c r="AG539" s="89" t="str">
        <f>IF(G539=1,G539*('Base de Dados 2013'!$AN631-'Base de Dados 2013'!$AH631),"")</f>
        <v/>
      </c>
      <c r="AH539" s="89" t="str">
        <f>IF(H539=1,H539*('Base de Dados 2013'!$AN631-'Base de Dados 2013'!$AH631),"")</f>
        <v/>
      </c>
      <c r="AI539" s="89" t="str">
        <f>IF(I539=1,I539*('Base de Dados 2013'!$AN631-'Base de Dados 2013'!$AH631),"")</f>
        <v/>
      </c>
      <c r="AJ539" s="89" t="str">
        <f>IF(J539=1,J539*('Base de Dados 2013'!$AN631-'Base de Dados 2013'!$AH631),"")</f>
        <v/>
      </c>
      <c r="AK539" s="89">
        <f>IF(K539=1,K539*('Base de Dados 2013'!$AN631-'Base de Dados 2013'!$AH631),"")</f>
        <v>76</v>
      </c>
      <c r="AL539" s="89" t="str">
        <f>IF(L539=1,L539*('Base de Dados 2013'!$AN631-'Base de Dados 2013'!$AH631),"")</f>
        <v/>
      </c>
      <c r="AM539" s="89" t="str">
        <f>IF(M539=1,M539*('Base de Dados 2013'!$AN631-'Base de Dados 2013'!$AH631),"")</f>
        <v/>
      </c>
      <c r="AN539" s="89" t="str">
        <f>IF(N539=1,N539*('Base de Dados 2013'!$AN631-'Base de Dados 2013'!$AH631),"")</f>
        <v/>
      </c>
      <c r="AO539" s="89" t="str">
        <f>IF(O539=1,O539*('Base de Dados 2013'!$AN631-'Base de Dados 2013'!$AH631),"")</f>
        <v/>
      </c>
      <c r="AP539" s="89" t="str">
        <f>IF(P539=1,P539*('Base de Dados 2013'!$AN631-'Base de Dados 2013'!$AH631),"")</f>
        <v/>
      </c>
      <c r="AQ539" s="89" t="str">
        <f>IF(Q539=1,Q539*('Base de Dados 2013'!$AN631-'Base de Dados 2013'!$AH631),"")</f>
        <v/>
      </c>
      <c r="AR539" s="89" t="str">
        <f>IF(R539=1,R539*('Base de Dados 2013'!$AN631-'Base de Dados 2013'!$AH631),"")</f>
        <v/>
      </c>
      <c r="AS539" s="89" t="str">
        <f>IF(S539=1,S539*('Base de Dados 2013'!$AN631-'Base de Dados 2013'!$AH631),"")</f>
        <v/>
      </c>
      <c r="AT539" s="89" t="str">
        <f>IF(T539=1,T539*('Base de Dados 2013'!$AN631-'Base de Dados 2013'!$AH631),"")</f>
        <v/>
      </c>
      <c r="AU539" s="89" t="str">
        <f>IF(U539=1,U539*('Base de Dados 2013'!$AN631-'Base de Dados 2013'!$AH631),"")</f>
        <v/>
      </c>
      <c r="AV539" s="89" t="str">
        <f>IF(V539=1,V539*('Base de Dados 2013'!$AN631-'Base de Dados 2013'!$AH631),"")</f>
        <v/>
      </c>
      <c r="AW539" s="89" t="str">
        <f>IF(W539=1,W539*('Base de Dados 2013'!$AN631-'Base de Dados 2013'!$AH631),"")</f>
        <v/>
      </c>
      <c r="AX539" s="89" t="str">
        <f>IF(X539=1,X539*('Base de Dados 2013'!$AN631-'Base de Dados 2013'!$AH631),"")</f>
        <v/>
      </c>
      <c r="AY539" s="90" t="str">
        <f>IF(Y539=1,Y539*('Base de Dados 2013'!$AN631-'Base de Dados 2013'!$AH631),"")</f>
        <v/>
      </c>
      <c r="AZ539" t="str">
        <f t="shared" si="150"/>
        <v/>
      </c>
      <c r="BA539" t="str">
        <f t="shared" si="149"/>
        <v/>
      </c>
    </row>
    <row r="540" spans="1:53" x14ac:dyDescent="0.55000000000000004">
      <c r="A540" s="75" t="str">
        <f>'Base de Dados 2013'!O632</f>
        <v>USB 296</v>
      </c>
      <c r="B540" s="88" t="str">
        <f t="shared" si="165"/>
        <v/>
      </c>
      <c r="C540" s="89" t="str">
        <f t="shared" si="165"/>
        <v/>
      </c>
      <c r="D540" s="89" t="str">
        <f t="shared" si="165"/>
        <v/>
      </c>
      <c r="E540" s="89" t="str">
        <f t="shared" si="165"/>
        <v/>
      </c>
      <c r="F540" s="89" t="str">
        <f t="shared" si="165"/>
        <v/>
      </c>
      <c r="G540" s="89">
        <f t="shared" si="165"/>
        <v>1</v>
      </c>
      <c r="H540" s="89" t="str">
        <f t="shared" si="155"/>
        <v/>
      </c>
      <c r="I540" s="89" t="str">
        <f t="shared" si="155"/>
        <v/>
      </c>
      <c r="J540" s="89" t="str">
        <f t="shared" si="154"/>
        <v/>
      </c>
      <c r="K540" s="89" t="str">
        <f t="shared" si="165"/>
        <v/>
      </c>
      <c r="L540" s="89" t="str">
        <f t="shared" si="165"/>
        <v/>
      </c>
      <c r="M540" s="89" t="str">
        <f t="shared" si="165"/>
        <v/>
      </c>
      <c r="N540" s="89" t="str">
        <f t="shared" si="156"/>
        <v/>
      </c>
      <c r="O540" s="89" t="str">
        <f t="shared" si="157"/>
        <v/>
      </c>
      <c r="P540" s="89" t="str">
        <f t="shared" si="165"/>
        <v/>
      </c>
      <c r="Q540" s="89" t="str">
        <f t="shared" si="165"/>
        <v/>
      </c>
      <c r="R540" s="89" t="str">
        <f t="shared" si="165"/>
        <v/>
      </c>
      <c r="S540" s="89" t="str">
        <f t="shared" si="158"/>
        <v/>
      </c>
      <c r="T540" s="89" t="str">
        <f t="shared" si="159"/>
        <v/>
      </c>
      <c r="U540" s="89" t="str">
        <f t="shared" si="165"/>
        <v/>
      </c>
      <c r="V540" s="89" t="str">
        <f t="shared" si="165"/>
        <v/>
      </c>
      <c r="W540" s="89" t="str">
        <f t="shared" si="165"/>
        <v/>
      </c>
      <c r="X540" s="89" t="str">
        <f t="shared" si="164"/>
        <v/>
      </c>
      <c r="Y540" s="90" t="str">
        <f t="shared" si="164"/>
        <v/>
      </c>
      <c r="Z540" s="102" t="str">
        <f t="shared" si="153"/>
        <v/>
      </c>
      <c r="AB540" s="88" t="str">
        <f>IF(B540=1,B540*('Base de Dados 2013'!$AN632-'Base de Dados 2013'!$AH632),"")</f>
        <v/>
      </c>
      <c r="AC540" s="89" t="str">
        <f>IF(C540=1,C540*('Base de Dados 2013'!$AN632-'Base de Dados 2013'!$AH632),"")</f>
        <v/>
      </c>
      <c r="AD540" s="89" t="str">
        <f>IF(D540=1,D540*('Base de Dados 2013'!$AN632-'Base de Dados 2013'!$AH632),"")</f>
        <v/>
      </c>
      <c r="AE540" s="89" t="str">
        <f>IF(E540=1,E540*('Base de Dados 2013'!$AN632-'Base de Dados 2013'!$AH632),"")</f>
        <v/>
      </c>
      <c r="AF540" s="89" t="str">
        <f>IF(F540=1,F540*('Base de Dados 2013'!$AN632-'Base de Dados 2013'!$AH632),"")</f>
        <v/>
      </c>
      <c r="AG540" s="89">
        <f>IF(G540=1,G540*('Base de Dados 2013'!$AN632-'Base de Dados 2013'!$AH632),"")</f>
        <v>113</v>
      </c>
      <c r="AH540" s="89" t="str">
        <f>IF(H540=1,H540*('Base de Dados 2013'!$AN632-'Base de Dados 2013'!$AH632),"")</f>
        <v/>
      </c>
      <c r="AI540" s="89" t="str">
        <f>IF(I540=1,I540*('Base de Dados 2013'!$AN632-'Base de Dados 2013'!$AH632),"")</f>
        <v/>
      </c>
      <c r="AJ540" s="89" t="str">
        <f>IF(J540=1,J540*('Base de Dados 2013'!$AN632-'Base de Dados 2013'!$AH632),"")</f>
        <v/>
      </c>
      <c r="AK540" s="89" t="str">
        <f>IF(K540=1,K540*('Base de Dados 2013'!$AN632-'Base de Dados 2013'!$AH632),"")</f>
        <v/>
      </c>
      <c r="AL540" s="89" t="str">
        <f>IF(L540=1,L540*('Base de Dados 2013'!$AN632-'Base de Dados 2013'!$AH632),"")</f>
        <v/>
      </c>
      <c r="AM540" s="89" t="str">
        <f>IF(M540=1,M540*('Base de Dados 2013'!$AN632-'Base de Dados 2013'!$AH632),"")</f>
        <v/>
      </c>
      <c r="AN540" s="89" t="str">
        <f>IF(N540=1,N540*('Base de Dados 2013'!$AN632-'Base de Dados 2013'!$AH632),"")</f>
        <v/>
      </c>
      <c r="AO540" s="89" t="str">
        <f>IF(O540=1,O540*('Base de Dados 2013'!$AN632-'Base de Dados 2013'!$AH632),"")</f>
        <v/>
      </c>
      <c r="AP540" s="89" t="str">
        <f>IF(P540=1,P540*('Base de Dados 2013'!$AN632-'Base de Dados 2013'!$AH632),"")</f>
        <v/>
      </c>
      <c r="AQ540" s="89" t="str">
        <f>IF(Q540=1,Q540*('Base de Dados 2013'!$AN632-'Base de Dados 2013'!$AH632),"")</f>
        <v/>
      </c>
      <c r="AR540" s="89" t="str">
        <f>IF(R540=1,R540*('Base de Dados 2013'!$AN632-'Base de Dados 2013'!$AH632),"")</f>
        <v/>
      </c>
      <c r="AS540" s="89" t="str">
        <f>IF(S540=1,S540*('Base de Dados 2013'!$AN632-'Base de Dados 2013'!$AH632),"")</f>
        <v/>
      </c>
      <c r="AT540" s="89" t="str">
        <f>IF(T540=1,T540*('Base de Dados 2013'!$AN632-'Base de Dados 2013'!$AH632),"")</f>
        <v/>
      </c>
      <c r="AU540" s="89" t="str">
        <f>IF(U540=1,U540*('Base de Dados 2013'!$AN632-'Base de Dados 2013'!$AH632),"")</f>
        <v/>
      </c>
      <c r="AV540" s="89" t="str">
        <f>IF(V540=1,V540*('Base de Dados 2013'!$AN632-'Base de Dados 2013'!$AH632),"")</f>
        <v/>
      </c>
      <c r="AW540" s="89" t="str">
        <f>IF(W540=1,W540*('Base de Dados 2013'!$AN632-'Base de Dados 2013'!$AH632),"")</f>
        <v/>
      </c>
      <c r="AX540" s="89" t="str">
        <f>IF(X540=1,X540*('Base de Dados 2013'!$AN632-'Base de Dados 2013'!$AH632),"")</f>
        <v/>
      </c>
      <c r="AY540" s="90" t="str">
        <f>IF(Y540=1,Y540*('Base de Dados 2013'!$AN632-'Base de Dados 2013'!$AH632),"")</f>
        <v/>
      </c>
      <c r="AZ540" t="str">
        <f t="shared" si="150"/>
        <v/>
      </c>
      <c r="BA540" t="str">
        <f t="shared" si="149"/>
        <v/>
      </c>
    </row>
    <row r="541" spans="1:53" x14ac:dyDescent="0.55000000000000004">
      <c r="A541" s="75" t="str">
        <f>'Base de Dados 2013'!O633</f>
        <v>USB 558</v>
      </c>
      <c r="B541" s="88" t="str">
        <f t="shared" si="165"/>
        <v/>
      </c>
      <c r="C541" s="89" t="str">
        <f t="shared" si="165"/>
        <v/>
      </c>
      <c r="D541" s="89" t="str">
        <f t="shared" si="165"/>
        <v/>
      </c>
      <c r="E541" s="89">
        <f t="shared" si="165"/>
        <v>1</v>
      </c>
      <c r="F541" s="89" t="str">
        <f t="shared" si="165"/>
        <v/>
      </c>
      <c r="G541" s="89" t="str">
        <f t="shared" si="165"/>
        <v/>
      </c>
      <c r="H541" s="89" t="str">
        <f t="shared" si="155"/>
        <v/>
      </c>
      <c r="I541" s="89" t="str">
        <f t="shared" si="155"/>
        <v/>
      </c>
      <c r="J541" s="89" t="str">
        <f t="shared" si="154"/>
        <v/>
      </c>
      <c r="K541" s="89" t="str">
        <f t="shared" si="165"/>
        <v/>
      </c>
      <c r="L541" s="89" t="str">
        <f t="shared" si="165"/>
        <v/>
      </c>
      <c r="M541" s="89" t="str">
        <f t="shared" si="165"/>
        <v/>
      </c>
      <c r="N541" s="89" t="str">
        <f t="shared" si="156"/>
        <v/>
      </c>
      <c r="O541" s="89" t="str">
        <f t="shared" si="157"/>
        <v/>
      </c>
      <c r="P541" s="89" t="str">
        <f t="shared" si="165"/>
        <v/>
      </c>
      <c r="Q541" s="89" t="str">
        <f t="shared" si="165"/>
        <v/>
      </c>
      <c r="R541" s="89" t="str">
        <f t="shared" si="165"/>
        <v/>
      </c>
      <c r="S541" s="89" t="str">
        <f t="shared" si="158"/>
        <v/>
      </c>
      <c r="T541" s="89" t="str">
        <f t="shared" si="159"/>
        <v/>
      </c>
      <c r="U541" s="89" t="str">
        <f t="shared" si="165"/>
        <v/>
      </c>
      <c r="V541" s="89" t="str">
        <f t="shared" si="165"/>
        <v/>
      </c>
      <c r="W541" s="89" t="str">
        <f t="shared" si="165"/>
        <v/>
      </c>
      <c r="X541" s="89" t="str">
        <f t="shared" si="164"/>
        <v/>
      </c>
      <c r="Y541" s="90" t="str">
        <f t="shared" si="164"/>
        <v/>
      </c>
      <c r="Z541" s="102" t="str">
        <f t="shared" si="153"/>
        <v/>
      </c>
      <c r="AB541" s="88" t="str">
        <f>IF(B541=1,B541*('Base de Dados 2013'!$AN633-'Base de Dados 2013'!$AH633),"")</f>
        <v/>
      </c>
      <c r="AC541" s="89" t="str">
        <f>IF(C541=1,C541*('Base de Dados 2013'!$AN633-'Base de Dados 2013'!$AH633),"")</f>
        <v/>
      </c>
      <c r="AD541" s="89" t="str">
        <f>IF(D541=1,D541*('Base de Dados 2013'!$AN633-'Base de Dados 2013'!$AH633),"")</f>
        <v/>
      </c>
      <c r="AE541" s="89">
        <f>IF(E541=1,E541*('Base de Dados 2013'!$AN633-'Base de Dados 2013'!$AH633),"")</f>
        <v>36</v>
      </c>
      <c r="AF541" s="89" t="str">
        <f>IF(F541=1,F541*('Base de Dados 2013'!$AN633-'Base de Dados 2013'!$AH633),"")</f>
        <v/>
      </c>
      <c r="AG541" s="89" t="str">
        <f>IF(G541=1,G541*('Base de Dados 2013'!$AN633-'Base de Dados 2013'!$AH633),"")</f>
        <v/>
      </c>
      <c r="AH541" s="89" t="str">
        <f>IF(H541=1,H541*('Base de Dados 2013'!$AN633-'Base de Dados 2013'!$AH633),"")</f>
        <v/>
      </c>
      <c r="AI541" s="89" t="str">
        <f>IF(I541=1,I541*('Base de Dados 2013'!$AN633-'Base de Dados 2013'!$AH633),"")</f>
        <v/>
      </c>
      <c r="AJ541" s="89" t="str">
        <f>IF(J541=1,J541*('Base de Dados 2013'!$AN633-'Base de Dados 2013'!$AH633),"")</f>
        <v/>
      </c>
      <c r="AK541" s="89" t="str">
        <f>IF(K541=1,K541*('Base de Dados 2013'!$AN633-'Base de Dados 2013'!$AH633),"")</f>
        <v/>
      </c>
      <c r="AL541" s="89" t="str">
        <f>IF(L541=1,L541*('Base de Dados 2013'!$AN633-'Base de Dados 2013'!$AH633),"")</f>
        <v/>
      </c>
      <c r="AM541" s="89" t="str">
        <f>IF(M541=1,M541*('Base de Dados 2013'!$AN633-'Base de Dados 2013'!$AH633),"")</f>
        <v/>
      </c>
      <c r="AN541" s="89" t="str">
        <f>IF(N541=1,N541*('Base de Dados 2013'!$AN633-'Base de Dados 2013'!$AH633),"")</f>
        <v/>
      </c>
      <c r="AO541" s="89" t="str">
        <f>IF(O541=1,O541*('Base de Dados 2013'!$AN633-'Base de Dados 2013'!$AH633),"")</f>
        <v/>
      </c>
      <c r="AP541" s="89" t="str">
        <f>IF(P541=1,P541*('Base de Dados 2013'!$AN633-'Base de Dados 2013'!$AH633),"")</f>
        <v/>
      </c>
      <c r="AQ541" s="89" t="str">
        <f>IF(Q541=1,Q541*('Base de Dados 2013'!$AN633-'Base de Dados 2013'!$AH633),"")</f>
        <v/>
      </c>
      <c r="AR541" s="89" t="str">
        <f>IF(R541=1,R541*('Base de Dados 2013'!$AN633-'Base de Dados 2013'!$AH633),"")</f>
        <v/>
      </c>
      <c r="AS541" s="89" t="str">
        <f>IF(S541=1,S541*('Base de Dados 2013'!$AN633-'Base de Dados 2013'!$AH633),"")</f>
        <v/>
      </c>
      <c r="AT541" s="89" t="str">
        <f>IF(T541=1,T541*('Base de Dados 2013'!$AN633-'Base de Dados 2013'!$AH633),"")</f>
        <v/>
      </c>
      <c r="AU541" s="89" t="str">
        <f>IF(U541=1,U541*('Base de Dados 2013'!$AN633-'Base de Dados 2013'!$AH633),"")</f>
        <v/>
      </c>
      <c r="AV541" s="89" t="str">
        <f>IF(V541=1,V541*('Base de Dados 2013'!$AN633-'Base de Dados 2013'!$AH633),"")</f>
        <v/>
      </c>
      <c r="AW541" s="89" t="str">
        <f>IF(W541=1,W541*('Base de Dados 2013'!$AN633-'Base de Dados 2013'!$AH633),"")</f>
        <v/>
      </c>
      <c r="AX541" s="89" t="str">
        <f>IF(X541=1,X541*('Base de Dados 2013'!$AN633-'Base de Dados 2013'!$AH633),"")</f>
        <v/>
      </c>
      <c r="AY541" s="90" t="str">
        <f>IF(Y541=1,Y541*('Base de Dados 2013'!$AN633-'Base de Dados 2013'!$AH633),"")</f>
        <v/>
      </c>
      <c r="AZ541" t="str">
        <f t="shared" si="150"/>
        <v/>
      </c>
      <c r="BA541" t="str">
        <f t="shared" si="149"/>
        <v/>
      </c>
    </row>
    <row r="542" spans="1:53" x14ac:dyDescent="0.55000000000000004">
      <c r="A542" s="75" t="str">
        <f>'Base de Dados 2013'!O634</f>
        <v>USB 222</v>
      </c>
      <c r="B542" s="88" t="str">
        <f t="shared" si="165"/>
        <v/>
      </c>
      <c r="C542" s="89" t="str">
        <f t="shared" si="165"/>
        <v/>
      </c>
      <c r="D542" s="89" t="str">
        <f t="shared" si="165"/>
        <v/>
      </c>
      <c r="E542" s="89" t="str">
        <f t="shared" si="165"/>
        <v/>
      </c>
      <c r="F542" s="89" t="str">
        <f t="shared" si="165"/>
        <v/>
      </c>
      <c r="G542" s="89" t="str">
        <f t="shared" si="165"/>
        <v/>
      </c>
      <c r="H542" s="89" t="str">
        <f t="shared" si="155"/>
        <v/>
      </c>
      <c r="I542" s="89">
        <f t="shared" si="155"/>
        <v>1</v>
      </c>
      <c r="J542" s="89" t="str">
        <f t="shared" si="154"/>
        <v/>
      </c>
      <c r="K542" s="89" t="str">
        <f t="shared" si="165"/>
        <v/>
      </c>
      <c r="L542" s="89" t="str">
        <f t="shared" si="165"/>
        <v/>
      </c>
      <c r="M542" s="89" t="str">
        <f t="shared" si="165"/>
        <v/>
      </c>
      <c r="N542" s="89" t="str">
        <f t="shared" si="156"/>
        <v/>
      </c>
      <c r="O542" s="89" t="str">
        <f t="shared" si="157"/>
        <v/>
      </c>
      <c r="P542" s="89" t="str">
        <f t="shared" si="165"/>
        <v/>
      </c>
      <c r="Q542" s="89" t="str">
        <f t="shared" si="165"/>
        <v/>
      </c>
      <c r="R542" s="89" t="str">
        <f t="shared" si="165"/>
        <v/>
      </c>
      <c r="S542" s="89" t="str">
        <f t="shared" si="158"/>
        <v/>
      </c>
      <c r="T542" s="89" t="str">
        <f t="shared" si="159"/>
        <v/>
      </c>
      <c r="U542" s="89" t="str">
        <f t="shared" si="165"/>
        <v/>
      </c>
      <c r="V542" s="89" t="str">
        <f t="shared" si="165"/>
        <v/>
      </c>
      <c r="W542" s="89" t="str">
        <f t="shared" si="165"/>
        <v/>
      </c>
      <c r="X542" s="89" t="str">
        <f t="shared" si="164"/>
        <v/>
      </c>
      <c r="Y542" s="90" t="str">
        <f t="shared" si="164"/>
        <v/>
      </c>
      <c r="Z542" s="102" t="str">
        <f t="shared" si="153"/>
        <v/>
      </c>
      <c r="AB542" s="88" t="str">
        <f>IF(B542=1,B542*('Base de Dados 2013'!$AN634-'Base de Dados 2013'!$AH634),"")</f>
        <v/>
      </c>
      <c r="AC542" s="89" t="str">
        <f>IF(C542=1,C542*('Base de Dados 2013'!$AN634-'Base de Dados 2013'!$AH634),"")</f>
        <v/>
      </c>
      <c r="AD542" s="89" t="str">
        <f>IF(D542=1,D542*('Base de Dados 2013'!$AN634-'Base de Dados 2013'!$AH634),"")</f>
        <v/>
      </c>
      <c r="AE542" s="89" t="str">
        <f>IF(E542=1,E542*('Base de Dados 2013'!$AN634-'Base de Dados 2013'!$AH634),"")</f>
        <v/>
      </c>
      <c r="AF542" s="89" t="str">
        <f>IF(F542=1,F542*('Base de Dados 2013'!$AN634-'Base de Dados 2013'!$AH634),"")</f>
        <v/>
      </c>
      <c r="AG542" s="89" t="str">
        <f>IF(G542=1,G542*('Base de Dados 2013'!$AN634-'Base de Dados 2013'!$AH634),"")</f>
        <v/>
      </c>
      <c r="AH542" s="89" t="str">
        <f>IF(H542=1,H542*('Base de Dados 2013'!$AN634-'Base de Dados 2013'!$AH634),"")</f>
        <v/>
      </c>
      <c r="AI542" s="89">
        <f>IF(I542=1,I542*('Base de Dados 2013'!$AN634-'Base de Dados 2013'!$AH634),"")</f>
        <v>47</v>
      </c>
      <c r="AJ542" s="89" t="str">
        <f>IF(J542=1,J542*('Base de Dados 2013'!$AN634-'Base de Dados 2013'!$AH634),"")</f>
        <v/>
      </c>
      <c r="AK542" s="89" t="str">
        <f>IF(K542=1,K542*('Base de Dados 2013'!$AN634-'Base de Dados 2013'!$AH634),"")</f>
        <v/>
      </c>
      <c r="AL542" s="89" t="str">
        <f>IF(L542=1,L542*('Base de Dados 2013'!$AN634-'Base de Dados 2013'!$AH634),"")</f>
        <v/>
      </c>
      <c r="AM542" s="89" t="str">
        <f>IF(M542=1,M542*('Base de Dados 2013'!$AN634-'Base de Dados 2013'!$AH634),"")</f>
        <v/>
      </c>
      <c r="AN542" s="89" t="str">
        <f>IF(N542=1,N542*('Base de Dados 2013'!$AN634-'Base de Dados 2013'!$AH634),"")</f>
        <v/>
      </c>
      <c r="AO542" s="89" t="str">
        <f>IF(O542=1,O542*('Base de Dados 2013'!$AN634-'Base de Dados 2013'!$AH634),"")</f>
        <v/>
      </c>
      <c r="AP542" s="89" t="str">
        <f>IF(P542=1,P542*('Base de Dados 2013'!$AN634-'Base de Dados 2013'!$AH634),"")</f>
        <v/>
      </c>
      <c r="AQ542" s="89" t="str">
        <f>IF(Q542=1,Q542*('Base de Dados 2013'!$AN634-'Base de Dados 2013'!$AH634),"")</f>
        <v/>
      </c>
      <c r="AR542" s="89" t="str">
        <f>IF(R542=1,R542*('Base de Dados 2013'!$AN634-'Base de Dados 2013'!$AH634),"")</f>
        <v/>
      </c>
      <c r="AS542" s="89" t="str">
        <f>IF(S542=1,S542*('Base de Dados 2013'!$AN634-'Base de Dados 2013'!$AH634),"")</f>
        <v/>
      </c>
      <c r="AT542" s="89" t="str">
        <f>IF(T542=1,T542*('Base de Dados 2013'!$AN634-'Base de Dados 2013'!$AH634),"")</f>
        <v/>
      </c>
      <c r="AU542" s="89" t="str">
        <f>IF(U542=1,U542*('Base de Dados 2013'!$AN634-'Base de Dados 2013'!$AH634),"")</f>
        <v/>
      </c>
      <c r="AV542" s="89" t="str">
        <f>IF(V542=1,V542*('Base de Dados 2013'!$AN634-'Base de Dados 2013'!$AH634),"")</f>
        <v/>
      </c>
      <c r="AW542" s="89" t="str">
        <f>IF(W542=1,W542*('Base de Dados 2013'!$AN634-'Base de Dados 2013'!$AH634),"")</f>
        <v/>
      </c>
      <c r="AX542" s="89" t="str">
        <f>IF(X542=1,X542*('Base de Dados 2013'!$AN634-'Base de Dados 2013'!$AH634),"")</f>
        <v/>
      </c>
      <c r="AY542" s="90" t="str">
        <f>IF(Y542=1,Y542*('Base de Dados 2013'!$AN634-'Base de Dados 2013'!$AH634),"")</f>
        <v/>
      </c>
      <c r="AZ542" t="str">
        <f t="shared" si="150"/>
        <v/>
      </c>
      <c r="BA542" t="str">
        <f t="shared" si="149"/>
        <v/>
      </c>
    </row>
    <row r="543" spans="1:53" x14ac:dyDescent="0.55000000000000004">
      <c r="A543" s="75" t="str">
        <f>'Base de Dados 2013'!O635</f>
        <v>LP 206</v>
      </c>
      <c r="B543" s="88" t="str">
        <f t="shared" si="165"/>
        <v/>
      </c>
      <c r="C543" s="89" t="str">
        <f t="shared" si="165"/>
        <v/>
      </c>
      <c r="D543" s="89" t="str">
        <f t="shared" si="165"/>
        <v/>
      </c>
      <c r="E543" s="89" t="str">
        <f t="shared" si="165"/>
        <v/>
      </c>
      <c r="F543" s="89" t="str">
        <f t="shared" si="165"/>
        <v/>
      </c>
      <c r="G543" s="89" t="str">
        <f t="shared" si="165"/>
        <v/>
      </c>
      <c r="H543" s="89" t="str">
        <f t="shared" si="155"/>
        <v/>
      </c>
      <c r="I543" s="89" t="str">
        <f t="shared" si="155"/>
        <v/>
      </c>
      <c r="J543" s="89" t="str">
        <f t="shared" si="154"/>
        <v/>
      </c>
      <c r="K543" s="89" t="str">
        <f t="shared" si="165"/>
        <v/>
      </c>
      <c r="L543" s="89" t="str">
        <f t="shared" si="165"/>
        <v/>
      </c>
      <c r="M543" s="89" t="str">
        <f t="shared" si="165"/>
        <v/>
      </c>
      <c r="N543" s="89" t="str">
        <f t="shared" si="156"/>
        <v/>
      </c>
      <c r="O543" s="89" t="str">
        <f t="shared" si="157"/>
        <v/>
      </c>
      <c r="P543" s="89" t="str">
        <f t="shared" si="165"/>
        <v/>
      </c>
      <c r="Q543" s="89" t="str">
        <f t="shared" si="165"/>
        <v/>
      </c>
      <c r="R543" s="89" t="str">
        <f t="shared" si="165"/>
        <v/>
      </c>
      <c r="S543" s="89" t="str">
        <f t="shared" si="158"/>
        <v/>
      </c>
      <c r="T543" s="89" t="str">
        <f t="shared" si="159"/>
        <v/>
      </c>
      <c r="U543" s="89" t="str">
        <f t="shared" si="165"/>
        <v/>
      </c>
      <c r="V543" s="89">
        <f t="shared" si="165"/>
        <v>1</v>
      </c>
      <c r="W543" s="89" t="str">
        <f t="shared" si="165"/>
        <v/>
      </c>
      <c r="X543" s="89" t="str">
        <f t="shared" si="164"/>
        <v/>
      </c>
      <c r="Y543" s="90" t="str">
        <f t="shared" si="164"/>
        <v/>
      </c>
      <c r="Z543" s="102" t="str">
        <f t="shared" si="153"/>
        <v/>
      </c>
      <c r="AB543" s="88" t="str">
        <f>IF(B543=1,B543*('Base de Dados 2013'!$AN635-'Base de Dados 2013'!$AH635),"")</f>
        <v/>
      </c>
      <c r="AC543" s="89" t="str">
        <f>IF(C543=1,C543*('Base de Dados 2013'!$AN635-'Base de Dados 2013'!$AH635),"")</f>
        <v/>
      </c>
      <c r="AD543" s="89" t="str">
        <f>IF(D543=1,D543*('Base de Dados 2013'!$AN635-'Base de Dados 2013'!$AH635),"")</f>
        <v/>
      </c>
      <c r="AE543" s="89" t="str">
        <f>IF(E543=1,E543*('Base de Dados 2013'!$AN635-'Base de Dados 2013'!$AH635),"")</f>
        <v/>
      </c>
      <c r="AF543" s="89" t="str">
        <f>IF(F543=1,F543*('Base de Dados 2013'!$AN635-'Base de Dados 2013'!$AH635),"")</f>
        <v/>
      </c>
      <c r="AG543" s="89" t="str">
        <f>IF(G543=1,G543*('Base de Dados 2013'!$AN635-'Base de Dados 2013'!$AH635),"")</f>
        <v/>
      </c>
      <c r="AH543" s="89" t="str">
        <f>IF(H543=1,H543*('Base de Dados 2013'!$AN635-'Base de Dados 2013'!$AH635),"")</f>
        <v/>
      </c>
      <c r="AI543" s="89" t="str">
        <f>IF(I543=1,I543*('Base de Dados 2013'!$AN635-'Base de Dados 2013'!$AH635),"")</f>
        <v/>
      </c>
      <c r="AJ543" s="89" t="str">
        <f>IF(J543=1,J543*('Base de Dados 2013'!$AN635-'Base de Dados 2013'!$AH635),"")</f>
        <v/>
      </c>
      <c r="AK543" s="89" t="str">
        <f>IF(K543=1,K543*('Base de Dados 2013'!$AN635-'Base de Dados 2013'!$AH635),"")</f>
        <v/>
      </c>
      <c r="AL543" s="89" t="str">
        <f>IF(L543=1,L543*('Base de Dados 2013'!$AN635-'Base de Dados 2013'!$AH635),"")</f>
        <v/>
      </c>
      <c r="AM543" s="89" t="str">
        <f>IF(M543=1,M543*('Base de Dados 2013'!$AN635-'Base de Dados 2013'!$AH635),"")</f>
        <v/>
      </c>
      <c r="AN543" s="89" t="str">
        <f>IF(N543=1,N543*('Base de Dados 2013'!$AN635-'Base de Dados 2013'!$AH635),"")</f>
        <v/>
      </c>
      <c r="AO543" s="89" t="str">
        <f>IF(O543=1,O543*('Base de Dados 2013'!$AN635-'Base de Dados 2013'!$AH635),"")</f>
        <v/>
      </c>
      <c r="AP543" s="89" t="str">
        <f>IF(P543=1,P543*('Base de Dados 2013'!$AN635-'Base de Dados 2013'!$AH635),"")</f>
        <v/>
      </c>
      <c r="AQ543" s="89" t="str">
        <f>IF(Q543=1,Q543*('Base de Dados 2013'!$AN635-'Base de Dados 2013'!$AH635),"")</f>
        <v/>
      </c>
      <c r="AR543" s="89" t="str">
        <f>IF(R543=1,R543*('Base de Dados 2013'!$AN635-'Base de Dados 2013'!$AH635),"")</f>
        <v/>
      </c>
      <c r="AS543" s="89" t="str">
        <f>IF(S543=1,S543*('Base de Dados 2013'!$AN635-'Base de Dados 2013'!$AH635),"")</f>
        <v/>
      </c>
      <c r="AT543" s="89" t="str">
        <f>IF(T543=1,T543*('Base de Dados 2013'!$AN635-'Base de Dados 2013'!$AH635),"")</f>
        <v/>
      </c>
      <c r="AU543" s="89" t="str">
        <f>IF(U543=1,U543*('Base de Dados 2013'!$AN635-'Base de Dados 2013'!$AH635),"")</f>
        <v/>
      </c>
      <c r="AV543" s="89">
        <f>IF(V543=1,V543*('Base de Dados 2013'!$AN635-'Base de Dados 2013'!$AH635),"")</f>
        <v>39</v>
      </c>
      <c r="AW543" s="89" t="str">
        <f>IF(W543=1,W543*('Base de Dados 2013'!$AN635-'Base de Dados 2013'!$AH635),"")</f>
        <v/>
      </c>
      <c r="AX543" s="89" t="str">
        <f>IF(X543=1,X543*('Base de Dados 2013'!$AN635-'Base de Dados 2013'!$AH635),"")</f>
        <v/>
      </c>
      <c r="AY543" s="90" t="str">
        <f>IF(Y543=1,Y543*('Base de Dados 2013'!$AN635-'Base de Dados 2013'!$AH635),"")</f>
        <v/>
      </c>
      <c r="AZ543" t="str">
        <f t="shared" si="150"/>
        <v/>
      </c>
      <c r="BA543" t="str">
        <f t="shared" si="149"/>
        <v/>
      </c>
    </row>
    <row r="544" spans="1:53" x14ac:dyDescent="0.55000000000000004">
      <c r="A544" s="75" t="str">
        <f>'Base de Dados 2013'!O636</f>
        <v>PJ 214</v>
      </c>
      <c r="B544" s="88" t="str">
        <f t="shared" si="165"/>
        <v/>
      </c>
      <c r="C544" s="89" t="str">
        <f t="shared" si="165"/>
        <v/>
      </c>
      <c r="D544" s="89" t="str">
        <f t="shared" si="165"/>
        <v/>
      </c>
      <c r="E544" s="89" t="str">
        <f t="shared" si="165"/>
        <v/>
      </c>
      <c r="F544" s="89" t="str">
        <f t="shared" si="165"/>
        <v/>
      </c>
      <c r="G544" s="89" t="str">
        <f t="shared" si="165"/>
        <v/>
      </c>
      <c r="H544" s="89" t="str">
        <f t="shared" si="155"/>
        <v/>
      </c>
      <c r="I544" s="89" t="str">
        <f t="shared" si="155"/>
        <v/>
      </c>
      <c r="J544" s="89" t="str">
        <f t="shared" si="154"/>
        <v/>
      </c>
      <c r="K544" s="89" t="str">
        <f t="shared" si="165"/>
        <v/>
      </c>
      <c r="L544" s="89" t="str">
        <f t="shared" si="165"/>
        <v/>
      </c>
      <c r="M544" s="89" t="str">
        <f t="shared" si="165"/>
        <v/>
      </c>
      <c r="N544" s="89" t="str">
        <f t="shared" si="156"/>
        <v/>
      </c>
      <c r="O544" s="89" t="str">
        <f t="shared" si="157"/>
        <v/>
      </c>
      <c r="P544" s="89" t="str">
        <f t="shared" si="165"/>
        <v/>
      </c>
      <c r="Q544" s="89" t="str">
        <f t="shared" si="165"/>
        <v/>
      </c>
      <c r="R544" s="89" t="str">
        <f t="shared" si="165"/>
        <v/>
      </c>
      <c r="S544" s="89" t="str">
        <f t="shared" si="158"/>
        <v/>
      </c>
      <c r="T544" s="89" t="str">
        <f t="shared" si="159"/>
        <v/>
      </c>
      <c r="U544" s="89">
        <f t="shared" si="165"/>
        <v>1</v>
      </c>
      <c r="V544" s="89" t="str">
        <f t="shared" si="165"/>
        <v/>
      </c>
      <c r="W544" s="89" t="str">
        <f t="shared" si="165"/>
        <v/>
      </c>
      <c r="X544" s="89" t="str">
        <f t="shared" si="164"/>
        <v/>
      </c>
      <c r="Y544" s="90" t="str">
        <f t="shared" si="164"/>
        <v/>
      </c>
      <c r="Z544" s="102" t="str">
        <f t="shared" si="153"/>
        <v/>
      </c>
      <c r="AB544" s="88" t="str">
        <f>IF(B544=1,B544*('Base de Dados 2013'!$AN636-'Base de Dados 2013'!$AH636),"")</f>
        <v/>
      </c>
      <c r="AC544" s="89" t="str">
        <f>IF(C544=1,C544*('Base de Dados 2013'!$AN636-'Base de Dados 2013'!$AH636),"")</f>
        <v/>
      </c>
      <c r="AD544" s="89" t="str">
        <f>IF(D544=1,D544*('Base de Dados 2013'!$AN636-'Base de Dados 2013'!$AH636),"")</f>
        <v/>
      </c>
      <c r="AE544" s="89" t="str">
        <f>IF(E544=1,E544*('Base de Dados 2013'!$AN636-'Base de Dados 2013'!$AH636),"")</f>
        <v/>
      </c>
      <c r="AF544" s="89" t="str">
        <f>IF(F544=1,F544*('Base de Dados 2013'!$AN636-'Base de Dados 2013'!$AH636),"")</f>
        <v/>
      </c>
      <c r="AG544" s="89" t="str">
        <f>IF(G544=1,G544*('Base de Dados 2013'!$AN636-'Base de Dados 2013'!$AH636),"")</f>
        <v/>
      </c>
      <c r="AH544" s="89" t="str">
        <f>IF(H544=1,H544*('Base de Dados 2013'!$AN636-'Base de Dados 2013'!$AH636),"")</f>
        <v/>
      </c>
      <c r="AI544" s="89" t="str">
        <f>IF(I544=1,I544*('Base de Dados 2013'!$AN636-'Base de Dados 2013'!$AH636),"")</f>
        <v/>
      </c>
      <c r="AJ544" s="89" t="str">
        <f>IF(J544=1,J544*('Base de Dados 2013'!$AN636-'Base de Dados 2013'!$AH636),"")</f>
        <v/>
      </c>
      <c r="AK544" s="89" t="str">
        <f>IF(K544=1,K544*('Base de Dados 2013'!$AN636-'Base de Dados 2013'!$AH636),"")</f>
        <v/>
      </c>
      <c r="AL544" s="89" t="str">
        <f>IF(L544=1,L544*('Base de Dados 2013'!$AN636-'Base de Dados 2013'!$AH636),"")</f>
        <v/>
      </c>
      <c r="AM544" s="89" t="str">
        <f>IF(M544=1,M544*('Base de Dados 2013'!$AN636-'Base de Dados 2013'!$AH636),"")</f>
        <v/>
      </c>
      <c r="AN544" s="89" t="str">
        <f>IF(N544=1,N544*('Base de Dados 2013'!$AN636-'Base de Dados 2013'!$AH636),"")</f>
        <v/>
      </c>
      <c r="AO544" s="89" t="str">
        <f>IF(O544=1,O544*('Base de Dados 2013'!$AN636-'Base de Dados 2013'!$AH636),"")</f>
        <v/>
      </c>
      <c r="AP544" s="89" t="str">
        <f>IF(P544=1,P544*('Base de Dados 2013'!$AN636-'Base de Dados 2013'!$AH636),"")</f>
        <v/>
      </c>
      <c r="AQ544" s="89" t="str">
        <f>IF(Q544=1,Q544*('Base de Dados 2013'!$AN636-'Base de Dados 2013'!$AH636),"")</f>
        <v/>
      </c>
      <c r="AR544" s="89" t="str">
        <f>IF(R544=1,R544*('Base de Dados 2013'!$AN636-'Base de Dados 2013'!$AH636),"")</f>
        <v/>
      </c>
      <c r="AS544" s="89" t="str">
        <f>IF(S544=1,S544*('Base de Dados 2013'!$AN636-'Base de Dados 2013'!$AH636),"")</f>
        <v/>
      </c>
      <c r="AT544" s="89" t="str">
        <f>IF(T544=1,T544*('Base de Dados 2013'!$AN636-'Base de Dados 2013'!$AH636),"")</f>
        <v/>
      </c>
      <c r="AU544" s="89">
        <f>IF(U544=1,U544*('Base de Dados 2013'!$AN636-'Base de Dados 2013'!$AH636),"")</f>
        <v>53</v>
      </c>
      <c r="AV544" s="89" t="str">
        <f>IF(V544=1,V544*('Base de Dados 2013'!$AN636-'Base de Dados 2013'!$AH636),"")</f>
        <v/>
      </c>
      <c r="AW544" s="89" t="str">
        <f>IF(W544=1,W544*('Base de Dados 2013'!$AN636-'Base de Dados 2013'!$AH636),"")</f>
        <v/>
      </c>
      <c r="AX544" s="89" t="str">
        <f>IF(X544=1,X544*('Base de Dados 2013'!$AN636-'Base de Dados 2013'!$AH636),"")</f>
        <v/>
      </c>
      <c r="AY544" s="90" t="str">
        <f>IF(Y544=1,Y544*('Base de Dados 2013'!$AN636-'Base de Dados 2013'!$AH636),"")</f>
        <v/>
      </c>
      <c r="AZ544" t="str">
        <f t="shared" si="150"/>
        <v/>
      </c>
      <c r="BA544" t="str">
        <f t="shared" ref="BA544:BA604" si="166">IF(SUM(AB544:AY544)&gt;200,"AQUI!","")</f>
        <v/>
      </c>
    </row>
    <row r="545" spans="1:53" x14ac:dyDescent="0.55000000000000004">
      <c r="A545" s="75" t="str">
        <f>'Base de Dados 2013'!O637</f>
        <v>USB 228</v>
      </c>
      <c r="B545" s="88" t="str">
        <f t="shared" si="165"/>
        <v/>
      </c>
      <c r="C545" s="89" t="str">
        <f t="shared" si="165"/>
        <v/>
      </c>
      <c r="D545" s="89" t="str">
        <f t="shared" si="165"/>
        <v/>
      </c>
      <c r="E545" s="89" t="str">
        <f t="shared" si="165"/>
        <v/>
      </c>
      <c r="F545" s="89" t="str">
        <f t="shared" si="165"/>
        <v/>
      </c>
      <c r="G545" s="89" t="str">
        <f t="shared" si="165"/>
        <v/>
      </c>
      <c r="H545" s="89" t="str">
        <f t="shared" si="155"/>
        <v/>
      </c>
      <c r="I545" s="89" t="str">
        <f t="shared" si="155"/>
        <v/>
      </c>
      <c r="J545" s="89" t="str">
        <f t="shared" si="154"/>
        <v/>
      </c>
      <c r="K545" s="89">
        <f t="shared" si="165"/>
        <v>1</v>
      </c>
      <c r="L545" s="89" t="str">
        <f t="shared" si="165"/>
        <v/>
      </c>
      <c r="M545" s="89" t="str">
        <f t="shared" si="165"/>
        <v/>
      </c>
      <c r="N545" s="89" t="str">
        <f t="shared" si="156"/>
        <v/>
      </c>
      <c r="O545" s="89" t="str">
        <f t="shared" si="157"/>
        <v/>
      </c>
      <c r="P545" s="89" t="str">
        <f t="shared" si="165"/>
        <v/>
      </c>
      <c r="Q545" s="89" t="str">
        <f t="shared" si="165"/>
        <v/>
      </c>
      <c r="R545" s="89" t="str">
        <f t="shared" si="165"/>
        <v/>
      </c>
      <c r="S545" s="89" t="str">
        <f t="shared" si="158"/>
        <v/>
      </c>
      <c r="T545" s="89" t="str">
        <f t="shared" si="159"/>
        <v/>
      </c>
      <c r="U545" s="89" t="str">
        <f t="shared" si="165"/>
        <v/>
      </c>
      <c r="V545" s="89" t="str">
        <f t="shared" si="165"/>
        <v/>
      </c>
      <c r="W545" s="89" t="str">
        <f t="shared" si="165"/>
        <v/>
      </c>
      <c r="X545" s="89" t="str">
        <f t="shared" si="164"/>
        <v/>
      </c>
      <c r="Y545" s="90" t="str">
        <f t="shared" si="164"/>
        <v/>
      </c>
      <c r="Z545" s="102" t="str">
        <f t="shared" si="153"/>
        <v/>
      </c>
      <c r="AB545" s="88" t="str">
        <f>IF(B545=1,B545*('Base de Dados 2013'!$AN637-'Base de Dados 2013'!$AH637),"")</f>
        <v/>
      </c>
      <c r="AC545" s="89" t="str">
        <f>IF(C545=1,C545*('Base de Dados 2013'!$AN637-'Base de Dados 2013'!$AH637),"")</f>
        <v/>
      </c>
      <c r="AD545" s="89" t="str">
        <f>IF(D545=1,D545*('Base de Dados 2013'!$AN637-'Base de Dados 2013'!$AH637),"")</f>
        <v/>
      </c>
      <c r="AE545" s="89" t="str">
        <f>IF(E545=1,E545*('Base de Dados 2013'!$AN637-'Base de Dados 2013'!$AH637),"")</f>
        <v/>
      </c>
      <c r="AF545" s="89" t="str">
        <f>IF(F545=1,F545*('Base de Dados 2013'!$AN637-'Base de Dados 2013'!$AH637),"")</f>
        <v/>
      </c>
      <c r="AG545" s="89" t="str">
        <f>IF(G545=1,G545*('Base de Dados 2013'!$AN637-'Base de Dados 2013'!$AH637),"")</f>
        <v/>
      </c>
      <c r="AH545" s="89" t="str">
        <f>IF(H545=1,H545*('Base de Dados 2013'!$AN637-'Base de Dados 2013'!$AH637),"")</f>
        <v/>
      </c>
      <c r="AI545" s="89" t="str">
        <f>IF(I545=1,I545*('Base de Dados 2013'!$AN637-'Base de Dados 2013'!$AH637),"")</f>
        <v/>
      </c>
      <c r="AJ545" s="89" t="str">
        <f>IF(J545=1,J545*('Base de Dados 2013'!$AN637-'Base de Dados 2013'!$AH637),"")</f>
        <v/>
      </c>
      <c r="AK545" s="89">
        <f>IF(K545=1,K545*('Base de Dados 2013'!$AN637-'Base de Dados 2013'!$AH637),"")</f>
        <v>73</v>
      </c>
      <c r="AL545" s="89" t="str">
        <f>IF(L545=1,L545*('Base de Dados 2013'!$AN637-'Base de Dados 2013'!$AH637),"")</f>
        <v/>
      </c>
      <c r="AM545" s="89" t="str">
        <f>IF(M545=1,M545*('Base de Dados 2013'!$AN637-'Base de Dados 2013'!$AH637),"")</f>
        <v/>
      </c>
      <c r="AN545" s="89" t="str">
        <f>IF(N545=1,N545*('Base de Dados 2013'!$AN637-'Base de Dados 2013'!$AH637),"")</f>
        <v/>
      </c>
      <c r="AO545" s="89" t="str">
        <f>IF(O545=1,O545*('Base de Dados 2013'!$AN637-'Base de Dados 2013'!$AH637),"")</f>
        <v/>
      </c>
      <c r="AP545" s="89" t="str">
        <f>IF(P545=1,P545*('Base de Dados 2013'!$AN637-'Base de Dados 2013'!$AH637),"")</f>
        <v/>
      </c>
      <c r="AQ545" s="89" t="str">
        <f>IF(Q545=1,Q545*('Base de Dados 2013'!$AN637-'Base de Dados 2013'!$AH637),"")</f>
        <v/>
      </c>
      <c r="AR545" s="89" t="str">
        <f>IF(R545=1,R545*('Base de Dados 2013'!$AN637-'Base de Dados 2013'!$AH637),"")</f>
        <v/>
      </c>
      <c r="AS545" s="89" t="str">
        <f>IF(S545=1,S545*('Base de Dados 2013'!$AN637-'Base de Dados 2013'!$AH637),"")</f>
        <v/>
      </c>
      <c r="AT545" s="89" t="str">
        <f>IF(T545=1,T545*('Base de Dados 2013'!$AN637-'Base de Dados 2013'!$AH637),"")</f>
        <v/>
      </c>
      <c r="AU545" s="89" t="str">
        <f>IF(U545=1,U545*('Base de Dados 2013'!$AN637-'Base de Dados 2013'!$AH637),"")</f>
        <v/>
      </c>
      <c r="AV545" s="89" t="str">
        <f>IF(V545=1,V545*('Base de Dados 2013'!$AN637-'Base de Dados 2013'!$AH637),"")</f>
        <v/>
      </c>
      <c r="AW545" s="89" t="str">
        <f>IF(W545=1,W545*('Base de Dados 2013'!$AN637-'Base de Dados 2013'!$AH637),"")</f>
        <v/>
      </c>
      <c r="AX545" s="89" t="str">
        <f>IF(X545=1,X545*('Base de Dados 2013'!$AN637-'Base de Dados 2013'!$AH637),"")</f>
        <v/>
      </c>
      <c r="AY545" s="90" t="str">
        <f>IF(Y545=1,Y545*('Base de Dados 2013'!$AN637-'Base de Dados 2013'!$AH637),"")</f>
        <v/>
      </c>
      <c r="AZ545" t="str">
        <f t="shared" si="150"/>
        <v/>
      </c>
      <c r="BA545" t="str">
        <f t="shared" si="166"/>
        <v/>
      </c>
    </row>
    <row r="546" spans="1:53" x14ac:dyDescent="0.55000000000000004">
      <c r="A546" s="75" t="str">
        <f>'Base de Dados 2013'!O638</f>
        <v>USA 598</v>
      </c>
      <c r="B546" s="88" t="str">
        <f t="shared" si="165"/>
        <v/>
      </c>
      <c r="C546" s="89" t="str">
        <f t="shared" si="165"/>
        <v/>
      </c>
      <c r="D546" s="89" t="str">
        <f t="shared" si="165"/>
        <v/>
      </c>
      <c r="E546" s="89" t="str">
        <f t="shared" si="165"/>
        <v/>
      </c>
      <c r="F546" s="89" t="str">
        <f t="shared" si="165"/>
        <v/>
      </c>
      <c r="G546" s="89" t="str">
        <f t="shared" si="165"/>
        <v/>
      </c>
      <c r="H546" s="89" t="str">
        <f t="shared" si="155"/>
        <v/>
      </c>
      <c r="I546" s="89" t="str">
        <f t="shared" si="155"/>
        <v/>
      </c>
      <c r="J546" s="89" t="str">
        <f t="shared" si="154"/>
        <v/>
      </c>
      <c r="K546" s="89" t="str">
        <f t="shared" si="165"/>
        <v/>
      </c>
      <c r="L546" s="89" t="str">
        <f t="shared" si="165"/>
        <v/>
      </c>
      <c r="M546" s="89" t="str">
        <f t="shared" si="165"/>
        <v/>
      </c>
      <c r="N546" s="89">
        <f t="shared" si="156"/>
        <v>1</v>
      </c>
      <c r="O546" s="89" t="str">
        <f t="shared" si="157"/>
        <v/>
      </c>
      <c r="P546" s="89" t="str">
        <f t="shared" si="165"/>
        <v/>
      </c>
      <c r="Q546" s="89" t="str">
        <f t="shared" si="165"/>
        <v/>
      </c>
      <c r="R546" s="89" t="str">
        <f t="shared" si="165"/>
        <v/>
      </c>
      <c r="S546" s="89" t="str">
        <f t="shared" si="158"/>
        <v/>
      </c>
      <c r="T546" s="89" t="str">
        <f t="shared" si="159"/>
        <v/>
      </c>
      <c r="U546" s="89" t="str">
        <f t="shared" si="165"/>
        <v/>
      </c>
      <c r="V546" s="89" t="str">
        <f t="shared" si="165"/>
        <v/>
      </c>
      <c r="W546" s="89" t="str">
        <f t="shared" si="165"/>
        <v/>
      </c>
      <c r="X546" s="89" t="str">
        <f t="shared" si="164"/>
        <v/>
      </c>
      <c r="Y546" s="90" t="str">
        <f t="shared" si="164"/>
        <v/>
      </c>
      <c r="Z546" s="102" t="str">
        <f t="shared" si="153"/>
        <v/>
      </c>
      <c r="AB546" s="88" t="str">
        <f>IF(B546=1,B546*('Base de Dados 2013'!$AN638-'Base de Dados 2013'!$AH638),"")</f>
        <v/>
      </c>
      <c r="AC546" s="89" t="str">
        <f>IF(C546=1,C546*('Base de Dados 2013'!$AN638-'Base de Dados 2013'!$AH638),"")</f>
        <v/>
      </c>
      <c r="AD546" s="89" t="str">
        <f>IF(D546=1,D546*('Base de Dados 2013'!$AN638-'Base de Dados 2013'!$AH638),"")</f>
        <v/>
      </c>
      <c r="AE546" s="89" t="str">
        <f>IF(E546=1,E546*('Base de Dados 2013'!$AN638-'Base de Dados 2013'!$AH638),"")</f>
        <v/>
      </c>
      <c r="AF546" s="89" t="str">
        <f>IF(F546=1,F546*('Base de Dados 2013'!$AN638-'Base de Dados 2013'!$AH638),"")</f>
        <v/>
      </c>
      <c r="AG546" s="89" t="str">
        <f>IF(G546=1,G546*('Base de Dados 2013'!$AN638-'Base de Dados 2013'!$AH638),"")</f>
        <v/>
      </c>
      <c r="AH546" s="89" t="str">
        <f>IF(H546=1,H546*('Base de Dados 2013'!$AN638-'Base de Dados 2013'!$AH638),"")</f>
        <v/>
      </c>
      <c r="AI546" s="89" t="str">
        <f>IF(I546=1,I546*('Base de Dados 2013'!$AN638-'Base de Dados 2013'!$AH638),"")</f>
        <v/>
      </c>
      <c r="AJ546" s="89" t="str">
        <f>IF(J546=1,J546*('Base de Dados 2013'!$AN638-'Base de Dados 2013'!$AH638),"")</f>
        <v/>
      </c>
      <c r="AK546" s="89" t="str">
        <f>IF(K546=1,K546*('Base de Dados 2013'!$AN638-'Base de Dados 2013'!$AH638),"")</f>
        <v/>
      </c>
      <c r="AL546" s="89" t="str">
        <f>IF(L546=1,L546*('Base de Dados 2013'!$AN638-'Base de Dados 2013'!$AH638),"")</f>
        <v/>
      </c>
      <c r="AM546" s="89" t="str">
        <f>IF(M546=1,M546*('Base de Dados 2013'!$AN638-'Base de Dados 2013'!$AH638),"")</f>
        <v/>
      </c>
      <c r="AN546" s="89">
        <f>IF(N546=1,N546*('Base de Dados 2013'!$AN638-'Base de Dados 2013'!$AH638),"")</f>
        <v>81</v>
      </c>
      <c r="AO546" s="89" t="str">
        <f>IF(O546=1,O546*('Base de Dados 2013'!$AN638-'Base de Dados 2013'!$AH638),"")</f>
        <v/>
      </c>
      <c r="AP546" s="89" t="str">
        <f>IF(P546=1,P546*('Base de Dados 2013'!$AN638-'Base de Dados 2013'!$AH638),"")</f>
        <v/>
      </c>
      <c r="AQ546" s="89" t="str">
        <f>IF(Q546=1,Q546*('Base de Dados 2013'!$AN638-'Base de Dados 2013'!$AH638),"")</f>
        <v/>
      </c>
      <c r="AR546" s="89" t="str">
        <f>IF(R546=1,R546*('Base de Dados 2013'!$AN638-'Base de Dados 2013'!$AH638),"")</f>
        <v/>
      </c>
      <c r="AS546" s="89" t="str">
        <f>IF(S546=1,S546*('Base de Dados 2013'!$AN638-'Base de Dados 2013'!$AH638),"")</f>
        <v/>
      </c>
      <c r="AT546" s="89" t="str">
        <f>IF(T546=1,T546*('Base de Dados 2013'!$AN638-'Base de Dados 2013'!$AH638),"")</f>
        <v/>
      </c>
      <c r="AU546" s="89" t="str">
        <f>IF(U546=1,U546*('Base de Dados 2013'!$AN638-'Base de Dados 2013'!$AH638),"")</f>
        <v/>
      </c>
      <c r="AV546" s="89" t="str">
        <f>IF(V546=1,V546*('Base de Dados 2013'!$AN638-'Base de Dados 2013'!$AH638),"")</f>
        <v/>
      </c>
      <c r="AW546" s="89" t="str">
        <f>IF(W546=1,W546*('Base de Dados 2013'!$AN638-'Base de Dados 2013'!$AH638),"")</f>
        <v/>
      </c>
      <c r="AX546" s="89" t="str">
        <f>IF(X546=1,X546*('Base de Dados 2013'!$AN638-'Base de Dados 2013'!$AH638),"")</f>
        <v/>
      </c>
      <c r="AY546" s="90" t="str">
        <f>IF(Y546=1,Y546*('Base de Dados 2013'!$AN638-'Base de Dados 2013'!$AH638),"")</f>
        <v/>
      </c>
      <c r="AZ546" t="str">
        <f t="shared" si="150"/>
        <v/>
      </c>
      <c r="BA546" t="str">
        <f t="shared" si="166"/>
        <v/>
      </c>
    </row>
    <row r="547" spans="1:53" x14ac:dyDescent="0.55000000000000004">
      <c r="A547" s="75" t="str">
        <f>'Base de Dados 2013'!O639</f>
        <v>USB 228</v>
      </c>
      <c r="B547" s="88" t="str">
        <f t="shared" si="165"/>
        <v/>
      </c>
      <c r="C547" s="89" t="str">
        <f t="shared" si="165"/>
        <v/>
      </c>
      <c r="D547" s="89" t="str">
        <f t="shared" si="165"/>
        <v/>
      </c>
      <c r="E547" s="89" t="str">
        <f t="shared" si="165"/>
        <v/>
      </c>
      <c r="F547" s="89" t="str">
        <f t="shared" si="165"/>
        <v/>
      </c>
      <c r="G547" s="89" t="str">
        <f t="shared" si="165"/>
        <v/>
      </c>
      <c r="H547" s="89" t="str">
        <f t="shared" si="155"/>
        <v/>
      </c>
      <c r="I547" s="89" t="str">
        <f t="shared" si="155"/>
        <v/>
      </c>
      <c r="J547" s="89" t="str">
        <f t="shared" si="154"/>
        <v/>
      </c>
      <c r="K547" s="89">
        <f t="shared" si="165"/>
        <v>1</v>
      </c>
      <c r="L547" s="89" t="str">
        <f t="shared" si="165"/>
        <v/>
      </c>
      <c r="M547" s="89" t="str">
        <f t="shared" si="165"/>
        <v/>
      </c>
      <c r="N547" s="89" t="str">
        <f t="shared" si="156"/>
        <v/>
      </c>
      <c r="O547" s="89" t="str">
        <f t="shared" si="157"/>
        <v/>
      </c>
      <c r="P547" s="89" t="str">
        <f t="shared" si="165"/>
        <v/>
      </c>
      <c r="Q547" s="89" t="str">
        <f t="shared" si="165"/>
        <v/>
      </c>
      <c r="R547" s="89" t="str">
        <f t="shared" si="165"/>
        <v/>
      </c>
      <c r="S547" s="89" t="str">
        <f t="shared" si="158"/>
        <v/>
      </c>
      <c r="T547" s="89" t="str">
        <f t="shared" si="159"/>
        <v/>
      </c>
      <c r="U547" s="89" t="str">
        <f t="shared" si="165"/>
        <v/>
      </c>
      <c r="V547" s="89" t="str">
        <f t="shared" si="165"/>
        <v/>
      </c>
      <c r="W547" s="89" t="str">
        <f t="shared" si="165"/>
        <v/>
      </c>
      <c r="X547" s="89" t="str">
        <f t="shared" si="164"/>
        <v/>
      </c>
      <c r="Y547" s="90" t="str">
        <f t="shared" si="164"/>
        <v/>
      </c>
      <c r="Z547" s="102" t="str">
        <f t="shared" si="153"/>
        <v/>
      </c>
      <c r="AB547" s="88" t="str">
        <f>IF(B547=1,B547*('Base de Dados 2013'!$AN639-'Base de Dados 2013'!$AH639),"")</f>
        <v/>
      </c>
      <c r="AC547" s="89" t="str">
        <f>IF(C547=1,C547*('Base de Dados 2013'!$AN639-'Base de Dados 2013'!$AH639),"")</f>
        <v/>
      </c>
      <c r="AD547" s="89" t="str">
        <f>IF(D547=1,D547*('Base de Dados 2013'!$AN639-'Base de Dados 2013'!$AH639),"")</f>
        <v/>
      </c>
      <c r="AE547" s="89" t="str">
        <f>IF(E547=1,E547*('Base de Dados 2013'!$AN639-'Base de Dados 2013'!$AH639),"")</f>
        <v/>
      </c>
      <c r="AF547" s="89" t="str">
        <f>IF(F547=1,F547*('Base de Dados 2013'!$AN639-'Base de Dados 2013'!$AH639),"")</f>
        <v/>
      </c>
      <c r="AG547" s="89" t="str">
        <f>IF(G547=1,G547*('Base de Dados 2013'!$AN639-'Base de Dados 2013'!$AH639),"")</f>
        <v/>
      </c>
      <c r="AH547" s="89" t="str">
        <f>IF(H547=1,H547*('Base de Dados 2013'!$AN639-'Base de Dados 2013'!$AH639),"")</f>
        <v/>
      </c>
      <c r="AI547" s="89" t="str">
        <f>IF(I547=1,I547*('Base de Dados 2013'!$AN639-'Base de Dados 2013'!$AH639),"")</f>
        <v/>
      </c>
      <c r="AJ547" s="89" t="str">
        <f>IF(J547=1,J547*('Base de Dados 2013'!$AN639-'Base de Dados 2013'!$AH639),"")</f>
        <v/>
      </c>
      <c r="AK547" s="89">
        <f>IF(K547=1,K547*('Base de Dados 2013'!$AN639-'Base de Dados 2013'!$AH639),"")</f>
        <v>111</v>
      </c>
      <c r="AL547" s="89" t="str">
        <f>IF(L547=1,L547*('Base de Dados 2013'!$AN639-'Base de Dados 2013'!$AH639),"")</f>
        <v/>
      </c>
      <c r="AM547" s="89" t="str">
        <f>IF(M547=1,M547*('Base de Dados 2013'!$AN639-'Base de Dados 2013'!$AH639),"")</f>
        <v/>
      </c>
      <c r="AN547" s="89" t="str">
        <f>IF(N547=1,N547*('Base de Dados 2013'!$AN639-'Base de Dados 2013'!$AH639),"")</f>
        <v/>
      </c>
      <c r="AO547" s="89" t="str">
        <f>IF(O547=1,O547*('Base de Dados 2013'!$AN639-'Base de Dados 2013'!$AH639),"")</f>
        <v/>
      </c>
      <c r="AP547" s="89" t="str">
        <f>IF(P547=1,P547*('Base de Dados 2013'!$AN639-'Base de Dados 2013'!$AH639),"")</f>
        <v/>
      </c>
      <c r="AQ547" s="89" t="str">
        <f>IF(Q547=1,Q547*('Base de Dados 2013'!$AN639-'Base de Dados 2013'!$AH639),"")</f>
        <v/>
      </c>
      <c r="AR547" s="89" t="str">
        <f>IF(R547=1,R547*('Base de Dados 2013'!$AN639-'Base de Dados 2013'!$AH639),"")</f>
        <v/>
      </c>
      <c r="AS547" s="89" t="str">
        <f>IF(S547=1,S547*('Base de Dados 2013'!$AN639-'Base de Dados 2013'!$AH639),"")</f>
        <v/>
      </c>
      <c r="AT547" s="89" t="str">
        <f>IF(T547=1,T547*('Base de Dados 2013'!$AN639-'Base de Dados 2013'!$AH639),"")</f>
        <v/>
      </c>
      <c r="AU547" s="89" t="str">
        <f>IF(U547=1,U547*('Base de Dados 2013'!$AN639-'Base de Dados 2013'!$AH639),"")</f>
        <v/>
      </c>
      <c r="AV547" s="89" t="str">
        <f>IF(V547=1,V547*('Base de Dados 2013'!$AN639-'Base de Dados 2013'!$AH639),"")</f>
        <v/>
      </c>
      <c r="AW547" s="89" t="str">
        <f>IF(W547=1,W547*('Base de Dados 2013'!$AN639-'Base de Dados 2013'!$AH639),"")</f>
        <v/>
      </c>
      <c r="AX547" s="89" t="str">
        <f>IF(X547=1,X547*('Base de Dados 2013'!$AN639-'Base de Dados 2013'!$AH639),"")</f>
        <v/>
      </c>
      <c r="AY547" s="90" t="str">
        <f>IF(Y547=1,Y547*('Base de Dados 2013'!$AN639-'Base de Dados 2013'!$AH639),"")</f>
        <v/>
      </c>
      <c r="AZ547" t="str">
        <f t="shared" si="150"/>
        <v/>
      </c>
      <c r="BA547" t="str">
        <f t="shared" si="166"/>
        <v/>
      </c>
    </row>
    <row r="548" spans="1:53" x14ac:dyDescent="0.55000000000000004">
      <c r="A548" s="75" t="str">
        <f>'Base de Dados 2013'!O640</f>
        <v>USB 296</v>
      </c>
      <c r="B548" s="88" t="str">
        <f t="shared" si="165"/>
        <v/>
      </c>
      <c r="C548" s="89" t="str">
        <f t="shared" si="165"/>
        <v/>
      </c>
      <c r="D548" s="89" t="str">
        <f t="shared" si="165"/>
        <v/>
      </c>
      <c r="E548" s="89" t="str">
        <f t="shared" si="165"/>
        <v/>
      </c>
      <c r="F548" s="89" t="str">
        <f t="shared" si="165"/>
        <v/>
      </c>
      <c r="G548" s="89">
        <f t="shared" si="165"/>
        <v>1</v>
      </c>
      <c r="H548" s="89" t="str">
        <f t="shared" si="155"/>
        <v/>
      </c>
      <c r="I548" s="89" t="str">
        <f t="shared" si="155"/>
        <v/>
      </c>
      <c r="J548" s="89" t="str">
        <f t="shared" si="154"/>
        <v/>
      </c>
      <c r="K548" s="89" t="str">
        <f t="shared" si="165"/>
        <v/>
      </c>
      <c r="L548" s="89" t="str">
        <f t="shared" si="165"/>
        <v/>
      </c>
      <c r="M548" s="89" t="str">
        <f t="shared" si="165"/>
        <v/>
      </c>
      <c r="N548" s="89" t="str">
        <f t="shared" si="156"/>
        <v/>
      </c>
      <c r="O548" s="89" t="str">
        <f t="shared" si="157"/>
        <v/>
      </c>
      <c r="P548" s="89" t="str">
        <f t="shared" si="165"/>
        <v/>
      </c>
      <c r="Q548" s="89" t="str">
        <f t="shared" si="165"/>
        <v/>
      </c>
      <c r="R548" s="89" t="str">
        <f t="shared" si="165"/>
        <v/>
      </c>
      <c r="S548" s="89" t="str">
        <f t="shared" si="158"/>
        <v/>
      </c>
      <c r="T548" s="89" t="str">
        <f t="shared" si="159"/>
        <v/>
      </c>
      <c r="U548" s="89" t="str">
        <f t="shared" si="165"/>
        <v/>
      </c>
      <c r="V548" s="89" t="str">
        <f t="shared" si="165"/>
        <v/>
      </c>
      <c r="W548" s="89" t="str">
        <f t="shared" si="165"/>
        <v/>
      </c>
      <c r="X548" s="89" t="str">
        <f t="shared" si="164"/>
        <v/>
      </c>
      <c r="Y548" s="90" t="str">
        <f t="shared" si="164"/>
        <v/>
      </c>
      <c r="Z548" s="102" t="str">
        <f t="shared" si="153"/>
        <v/>
      </c>
      <c r="AB548" s="88" t="str">
        <f>IF(B548=1,B548*('Base de Dados 2013'!$AN640-'Base de Dados 2013'!$AH640),"")</f>
        <v/>
      </c>
      <c r="AC548" s="89" t="str">
        <f>IF(C548=1,C548*('Base de Dados 2013'!$AN640-'Base de Dados 2013'!$AH640),"")</f>
        <v/>
      </c>
      <c r="AD548" s="89" t="str">
        <f>IF(D548=1,D548*('Base de Dados 2013'!$AN640-'Base de Dados 2013'!$AH640),"")</f>
        <v/>
      </c>
      <c r="AE548" s="89" t="str">
        <f>IF(E548=1,E548*('Base de Dados 2013'!$AN640-'Base de Dados 2013'!$AH640),"")</f>
        <v/>
      </c>
      <c r="AF548" s="89" t="str">
        <f>IF(F548=1,F548*('Base de Dados 2013'!$AN640-'Base de Dados 2013'!$AH640),"")</f>
        <v/>
      </c>
      <c r="AG548" s="89">
        <f>IF(G548=1,G548*('Base de Dados 2013'!$AN640-'Base de Dados 2013'!$AH640),"")</f>
        <v>87</v>
      </c>
      <c r="AH548" s="89" t="str">
        <f>IF(H548=1,H548*('Base de Dados 2013'!$AN640-'Base de Dados 2013'!$AH640),"")</f>
        <v/>
      </c>
      <c r="AI548" s="89" t="str">
        <f>IF(I548=1,I548*('Base de Dados 2013'!$AN640-'Base de Dados 2013'!$AH640),"")</f>
        <v/>
      </c>
      <c r="AJ548" s="89" t="str">
        <f>IF(J548=1,J548*('Base de Dados 2013'!$AN640-'Base de Dados 2013'!$AH640),"")</f>
        <v/>
      </c>
      <c r="AK548" s="89" t="str">
        <f>IF(K548=1,K548*('Base de Dados 2013'!$AN640-'Base de Dados 2013'!$AH640),"")</f>
        <v/>
      </c>
      <c r="AL548" s="89" t="str">
        <f>IF(L548=1,L548*('Base de Dados 2013'!$AN640-'Base de Dados 2013'!$AH640),"")</f>
        <v/>
      </c>
      <c r="AM548" s="89" t="str">
        <f>IF(M548=1,M548*('Base de Dados 2013'!$AN640-'Base de Dados 2013'!$AH640),"")</f>
        <v/>
      </c>
      <c r="AN548" s="89" t="str">
        <f>IF(N548=1,N548*('Base de Dados 2013'!$AN640-'Base de Dados 2013'!$AH640),"")</f>
        <v/>
      </c>
      <c r="AO548" s="89" t="str">
        <f>IF(O548=1,O548*('Base de Dados 2013'!$AN640-'Base de Dados 2013'!$AH640),"")</f>
        <v/>
      </c>
      <c r="AP548" s="89" t="str">
        <f>IF(P548=1,P548*('Base de Dados 2013'!$AN640-'Base de Dados 2013'!$AH640),"")</f>
        <v/>
      </c>
      <c r="AQ548" s="89" t="str">
        <f>IF(Q548=1,Q548*('Base de Dados 2013'!$AN640-'Base de Dados 2013'!$AH640),"")</f>
        <v/>
      </c>
      <c r="AR548" s="89" t="str">
        <f>IF(R548=1,R548*('Base de Dados 2013'!$AN640-'Base de Dados 2013'!$AH640),"")</f>
        <v/>
      </c>
      <c r="AS548" s="89" t="str">
        <f>IF(S548=1,S548*('Base de Dados 2013'!$AN640-'Base de Dados 2013'!$AH640),"")</f>
        <v/>
      </c>
      <c r="AT548" s="89" t="str">
        <f>IF(T548=1,T548*('Base de Dados 2013'!$AN640-'Base de Dados 2013'!$AH640),"")</f>
        <v/>
      </c>
      <c r="AU548" s="89" t="str">
        <f>IF(U548=1,U548*('Base de Dados 2013'!$AN640-'Base de Dados 2013'!$AH640),"")</f>
        <v/>
      </c>
      <c r="AV548" s="89" t="str">
        <f>IF(V548=1,V548*('Base de Dados 2013'!$AN640-'Base de Dados 2013'!$AH640),"")</f>
        <v/>
      </c>
      <c r="AW548" s="89" t="str">
        <f>IF(W548=1,W548*('Base de Dados 2013'!$AN640-'Base de Dados 2013'!$AH640),"")</f>
        <v/>
      </c>
      <c r="AX548" s="89" t="str">
        <f>IF(X548=1,X548*('Base de Dados 2013'!$AN640-'Base de Dados 2013'!$AH640),"")</f>
        <v/>
      </c>
      <c r="AY548" s="90" t="str">
        <f>IF(Y548=1,Y548*('Base de Dados 2013'!$AN640-'Base de Dados 2013'!$AH640),"")</f>
        <v/>
      </c>
      <c r="AZ548" t="str">
        <f t="shared" si="150"/>
        <v/>
      </c>
      <c r="BA548" t="str">
        <f t="shared" si="166"/>
        <v/>
      </c>
    </row>
    <row r="549" spans="1:53" x14ac:dyDescent="0.55000000000000004">
      <c r="A549" s="75" t="str">
        <f>'Base de Dados 2013'!O642</f>
        <v>LP 206</v>
      </c>
      <c r="B549" s="88" t="str">
        <f t="shared" si="165"/>
        <v/>
      </c>
      <c r="C549" s="89" t="str">
        <f t="shared" si="165"/>
        <v/>
      </c>
      <c r="D549" s="89" t="str">
        <f t="shared" si="165"/>
        <v/>
      </c>
      <c r="E549" s="89" t="str">
        <f t="shared" si="165"/>
        <v/>
      </c>
      <c r="F549" s="89" t="str">
        <f t="shared" si="165"/>
        <v/>
      </c>
      <c r="G549" s="89" t="str">
        <f t="shared" si="165"/>
        <v/>
      </c>
      <c r="H549" s="89" t="str">
        <f t="shared" si="155"/>
        <v/>
      </c>
      <c r="I549" s="89" t="str">
        <f t="shared" si="155"/>
        <v/>
      </c>
      <c r="J549" s="89" t="str">
        <f t="shared" si="154"/>
        <v/>
      </c>
      <c r="K549" s="89" t="str">
        <f t="shared" si="165"/>
        <v/>
      </c>
      <c r="L549" s="89" t="str">
        <f t="shared" si="165"/>
        <v/>
      </c>
      <c r="M549" s="89" t="str">
        <f t="shared" si="165"/>
        <v/>
      </c>
      <c r="N549" s="89" t="str">
        <f t="shared" si="156"/>
        <v/>
      </c>
      <c r="O549" s="89" t="str">
        <f t="shared" si="157"/>
        <v/>
      </c>
      <c r="P549" s="89" t="str">
        <f t="shared" si="165"/>
        <v/>
      </c>
      <c r="Q549" s="89" t="str">
        <f t="shared" si="165"/>
        <v/>
      </c>
      <c r="R549" s="89" t="str">
        <f t="shared" si="165"/>
        <v/>
      </c>
      <c r="S549" s="89" t="str">
        <f t="shared" si="158"/>
        <v/>
      </c>
      <c r="T549" s="89" t="str">
        <f t="shared" si="159"/>
        <v/>
      </c>
      <c r="U549" s="89" t="str">
        <f t="shared" si="165"/>
        <v/>
      </c>
      <c r="V549" s="89">
        <f t="shared" si="165"/>
        <v>1</v>
      </c>
      <c r="W549" s="89" t="str">
        <f t="shared" si="165"/>
        <v/>
      </c>
      <c r="X549" s="89" t="str">
        <f t="shared" si="164"/>
        <v/>
      </c>
      <c r="Y549" s="90" t="str">
        <f t="shared" si="164"/>
        <v/>
      </c>
      <c r="Z549" s="102" t="str">
        <f t="shared" si="153"/>
        <v/>
      </c>
      <c r="AB549" s="88" t="str">
        <f>IF(B549=1,B549*('Base de Dados 2013'!$AN642-'Base de Dados 2013'!$AH642),"")</f>
        <v/>
      </c>
      <c r="AC549" s="89" t="str">
        <f>IF(C549=1,C549*('Base de Dados 2013'!$AN642-'Base de Dados 2013'!$AH642),"")</f>
        <v/>
      </c>
      <c r="AD549" s="89" t="str">
        <f>IF(D549=1,D549*('Base de Dados 2013'!$AN642-'Base de Dados 2013'!$AH642),"")</f>
        <v/>
      </c>
      <c r="AE549" s="89" t="str">
        <f>IF(E549=1,E549*('Base de Dados 2013'!$AN642-'Base de Dados 2013'!$AH642),"")</f>
        <v/>
      </c>
      <c r="AF549" s="89" t="str">
        <f>IF(F549=1,F549*('Base de Dados 2013'!$AN642-'Base de Dados 2013'!$AH642),"")</f>
        <v/>
      </c>
      <c r="AG549" s="89" t="str">
        <f>IF(G549=1,G549*('Base de Dados 2013'!$AN642-'Base de Dados 2013'!$AH642),"")</f>
        <v/>
      </c>
      <c r="AH549" s="89" t="str">
        <f>IF(H549=1,H549*('Base de Dados 2013'!$AN642-'Base de Dados 2013'!$AH642),"")</f>
        <v/>
      </c>
      <c r="AI549" s="89" t="str">
        <f>IF(I549=1,I549*('Base de Dados 2013'!$AN642-'Base de Dados 2013'!$AH642),"")</f>
        <v/>
      </c>
      <c r="AJ549" s="89" t="str">
        <f>IF(J549=1,J549*('Base de Dados 2013'!$AN642-'Base de Dados 2013'!$AH642),"")</f>
        <v/>
      </c>
      <c r="AK549" s="89" t="str">
        <f>IF(K549=1,K549*('Base de Dados 2013'!$AN642-'Base de Dados 2013'!$AH642),"")</f>
        <v/>
      </c>
      <c r="AL549" s="89" t="str">
        <f>IF(L549=1,L549*('Base de Dados 2013'!$AN642-'Base de Dados 2013'!$AH642),"")</f>
        <v/>
      </c>
      <c r="AM549" s="89" t="str">
        <f>IF(M549=1,M549*('Base de Dados 2013'!$AN642-'Base de Dados 2013'!$AH642),"")</f>
        <v/>
      </c>
      <c r="AN549" s="89" t="str">
        <f>IF(N549=1,N549*('Base de Dados 2013'!$AN642-'Base de Dados 2013'!$AH642),"")</f>
        <v/>
      </c>
      <c r="AO549" s="89" t="str">
        <f>IF(O549=1,O549*('Base de Dados 2013'!$AN642-'Base de Dados 2013'!$AH642),"")</f>
        <v/>
      </c>
      <c r="AP549" s="89" t="str">
        <f>IF(P549=1,P549*('Base de Dados 2013'!$AN642-'Base de Dados 2013'!$AH642),"")</f>
        <v/>
      </c>
      <c r="AQ549" s="89" t="str">
        <f>IF(Q549=1,Q549*('Base de Dados 2013'!$AN642-'Base de Dados 2013'!$AH642),"")</f>
        <v/>
      </c>
      <c r="AR549" s="89" t="str">
        <f>IF(R549=1,R549*('Base de Dados 2013'!$AN642-'Base de Dados 2013'!$AH642),"")</f>
        <v/>
      </c>
      <c r="AS549" s="89" t="str">
        <f>IF(S549=1,S549*('Base de Dados 2013'!$AN642-'Base de Dados 2013'!$AH642),"")</f>
        <v/>
      </c>
      <c r="AT549" s="89" t="str">
        <f>IF(T549=1,T549*('Base de Dados 2013'!$AN642-'Base de Dados 2013'!$AH642),"")</f>
        <v/>
      </c>
      <c r="AU549" s="89" t="str">
        <f>IF(U549=1,U549*('Base de Dados 2013'!$AN642-'Base de Dados 2013'!$AH642),"")</f>
        <v/>
      </c>
      <c r="AV549" s="89">
        <f>IF(V549=1,V549*('Base de Dados 2013'!$AN642-'Base de Dados 2013'!$AH642),"")</f>
        <v>58</v>
      </c>
      <c r="AW549" s="89" t="str">
        <f>IF(W549=1,W549*('Base de Dados 2013'!$AN642-'Base de Dados 2013'!$AH642),"")</f>
        <v/>
      </c>
      <c r="AX549" s="89" t="str">
        <f>IF(X549=1,X549*('Base de Dados 2013'!$AN642-'Base de Dados 2013'!$AH642),"")</f>
        <v/>
      </c>
      <c r="AY549" s="90" t="str">
        <f>IF(Y549=1,Y549*('Base de Dados 2013'!$AN642-'Base de Dados 2013'!$AH642),"")</f>
        <v/>
      </c>
      <c r="AZ549" t="str">
        <f t="shared" si="150"/>
        <v/>
      </c>
      <c r="BA549" t="str">
        <f t="shared" si="166"/>
        <v/>
      </c>
    </row>
    <row r="550" spans="1:53" x14ac:dyDescent="0.55000000000000004">
      <c r="A550" s="75" t="str">
        <f>'Base de Dados 2013'!O643</f>
        <v>USB 570</v>
      </c>
      <c r="B550" s="88" t="str">
        <f t="shared" si="165"/>
        <v/>
      </c>
      <c r="C550" s="89">
        <f t="shared" si="165"/>
        <v>1</v>
      </c>
      <c r="D550" s="89" t="str">
        <f t="shared" si="165"/>
        <v/>
      </c>
      <c r="E550" s="89" t="str">
        <f t="shared" si="165"/>
        <v/>
      </c>
      <c r="F550" s="89" t="str">
        <f t="shared" si="165"/>
        <v/>
      </c>
      <c r="G550" s="89" t="str">
        <f t="shared" si="165"/>
        <v/>
      </c>
      <c r="H550" s="89" t="str">
        <f t="shared" si="155"/>
        <v/>
      </c>
      <c r="I550" s="89" t="str">
        <f t="shared" si="155"/>
        <v/>
      </c>
      <c r="J550" s="89" t="str">
        <f t="shared" si="154"/>
        <v/>
      </c>
      <c r="K550" s="89" t="str">
        <f t="shared" si="165"/>
        <v/>
      </c>
      <c r="L550" s="89" t="str">
        <f t="shared" si="165"/>
        <v/>
      </c>
      <c r="M550" s="89" t="str">
        <f t="shared" si="165"/>
        <v/>
      </c>
      <c r="N550" s="89" t="str">
        <f t="shared" si="156"/>
        <v/>
      </c>
      <c r="O550" s="89" t="str">
        <f t="shared" si="157"/>
        <v/>
      </c>
      <c r="P550" s="89" t="str">
        <f t="shared" si="165"/>
        <v/>
      </c>
      <c r="Q550" s="89" t="str">
        <f t="shared" si="165"/>
        <v/>
      </c>
      <c r="R550" s="89" t="str">
        <f t="shared" si="165"/>
        <v/>
      </c>
      <c r="S550" s="89" t="str">
        <f t="shared" si="158"/>
        <v/>
      </c>
      <c r="T550" s="89" t="str">
        <f t="shared" si="159"/>
        <v/>
      </c>
      <c r="U550" s="89" t="str">
        <f t="shared" si="165"/>
        <v/>
      </c>
      <c r="V550" s="89" t="str">
        <f t="shared" si="165"/>
        <v/>
      </c>
      <c r="W550" s="89" t="str">
        <f t="shared" si="165"/>
        <v/>
      </c>
      <c r="X550" s="89" t="str">
        <f t="shared" si="164"/>
        <v/>
      </c>
      <c r="Y550" s="90" t="str">
        <f t="shared" si="164"/>
        <v/>
      </c>
      <c r="Z550" s="102" t="str">
        <f t="shared" si="153"/>
        <v/>
      </c>
      <c r="AB550" s="88" t="str">
        <f>IF(B550=1,B550*('Base de Dados 2013'!$AN643-'Base de Dados 2013'!$AH643),"")</f>
        <v/>
      </c>
      <c r="AC550" s="89">
        <f>IF(C550=1,C550*('Base de Dados 2013'!$AN643-'Base de Dados 2013'!$AH643),"")</f>
        <v>88</v>
      </c>
      <c r="AD550" s="89" t="str">
        <f>IF(D550=1,D550*('Base de Dados 2013'!$AN643-'Base de Dados 2013'!$AH643),"")</f>
        <v/>
      </c>
      <c r="AE550" s="89" t="str">
        <f>IF(E550=1,E550*('Base de Dados 2013'!$AN643-'Base de Dados 2013'!$AH643),"")</f>
        <v/>
      </c>
      <c r="AF550" s="89" t="str">
        <f>IF(F550=1,F550*('Base de Dados 2013'!$AN643-'Base de Dados 2013'!$AH643),"")</f>
        <v/>
      </c>
      <c r="AG550" s="89" t="str">
        <f>IF(G550=1,G550*('Base de Dados 2013'!$AN643-'Base de Dados 2013'!$AH643),"")</f>
        <v/>
      </c>
      <c r="AH550" s="89" t="str">
        <f>IF(H550=1,H550*('Base de Dados 2013'!$AN643-'Base de Dados 2013'!$AH643),"")</f>
        <v/>
      </c>
      <c r="AI550" s="89" t="str">
        <f>IF(I550=1,I550*('Base de Dados 2013'!$AN643-'Base de Dados 2013'!$AH643),"")</f>
        <v/>
      </c>
      <c r="AJ550" s="89" t="str">
        <f>IF(J550=1,J550*('Base de Dados 2013'!$AN643-'Base de Dados 2013'!$AH643),"")</f>
        <v/>
      </c>
      <c r="AK550" s="89" t="str">
        <f>IF(K550=1,K550*('Base de Dados 2013'!$AN643-'Base de Dados 2013'!$AH643),"")</f>
        <v/>
      </c>
      <c r="AL550" s="89" t="str">
        <f>IF(L550=1,L550*('Base de Dados 2013'!$AN643-'Base de Dados 2013'!$AH643),"")</f>
        <v/>
      </c>
      <c r="AM550" s="89" t="str">
        <f>IF(M550=1,M550*('Base de Dados 2013'!$AN643-'Base de Dados 2013'!$AH643),"")</f>
        <v/>
      </c>
      <c r="AN550" s="89" t="str">
        <f>IF(N550=1,N550*('Base de Dados 2013'!$AN643-'Base de Dados 2013'!$AH643),"")</f>
        <v/>
      </c>
      <c r="AO550" s="89" t="str">
        <f>IF(O550=1,O550*('Base de Dados 2013'!$AN643-'Base de Dados 2013'!$AH643),"")</f>
        <v/>
      </c>
      <c r="AP550" s="89" t="str">
        <f>IF(P550=1,P550*('Base de Dados 2013'!$AN643-'Base de Dados 2013'!$AH643),"")</f>
        <v/>
      </c>
      <c r="AQ550" s="89" t="str">
        <f>IF(Q550=1,Q550*('Base de Dados 2013'!$AN643-'Base de Dados 2013'!$AH643),"")</f>
        <v/>
      </c>
      <c r="AR550" s="89" t="str">
        <f>IF(R550=1,R550*('Base de Dados 2013'!$AN643-'Base de Dados 2013'!$AH643),"")</f>
        <v/>
      </c>
      <c r="AS550" s="89" t="str">
        <f>IF(S550=1,S550*('Base de Dados 2013'!$AN643-'Base de Dados 2013'!$AH643),"")</f>
        <v/>
      </c>
      <c r="AT550" s="89" t="str">
        <f>IF(T550=1,T550*('Base de Dados 2013'!$AN643-'Base de Dados 2013'!$AH643),"")</f>
        <v/>
      </c>
      <c r="AU550" s="89" t="str">
        <f>IF(U550=1,U550*('Base de Dados 2013'!$AN643-'Base de Dados 2013'!$AH643),"")</f>
        <v/>
      </c>
      <c r="AV550" s="89" t="str">
        <f>IF(V550=1,V550*('Base de Dados 2013'!$AN643-'Base de Dados 2013'!$AH643),"")</f>
        <v/>
      </c>
      <c r="AW550" s="89" t="str">
        <f>IF(W550=1,W550*('Base de Dados 2013'!$AN643-'Base de Dados 2013'!$AH643),"")</f>
        <v/>
      </c>
      <c r="AX550" s="89" t="str">
        <f>IF(X550=1,X550*('Base de Dados 2013'!$AN643-'Base de Dados 2013'!$AH643),"")</f>
        <v/>
      </c>
      <c r="AY550" s="90" t="str">
        <f>IF(Y550=1,Y550*('Base de Dados 2013'!$AN643-'Base de Dados 2013'!$AH643),"")</f>
        <v/>
      </c>
      <c r="AZ550" t="str">
        <f t="shared" ref="AZ550:AZ610" si="167">IF(SUM(AB550:AY550)&lt;=0,"AQUI!","")</f>
        <v/>
      </c>
      <c r="BA550" t="str">
        <f t="shared" si="166"/>
        <v/>
      </c>
    </row>
    <row r="551" spans="1:53" x14ac:dyDescent="0.55000000000000004">
      <c r="A551" s="75" t="str">
        <f>'Base de Dados 2013'!O647</f>
        <v>PD 280</v>
      </c>
      <c r="B551" s="88" t="str">
        <f t="shared" ref="B551:W561" si="168">IF($A551=B$1,1,"")</f>
        <v/>
      </c>
      <c r="C551" s="89" t="str">
        <f t="shared" si="168"/>
        <v/>
      </c>
      <c r="D551" s="89" t="str">
        <f t="shared" si="168"/>
        <v/>
      </c>
      <c r="E551" s="89" t="str">
        <f t="shared" si="168"/>
        <v/>
      </c>
      <c r="F551" s="89" t="str">
        <f t="shared" si="168"/>
        <v/>
      </c>
      <c r="G551" s="89" t="str">
        <f t="shared" si="168"/>
        <v/>
      </c>
      <c r="H551" s="89" t="str">
        <f t="shared" si="155"/>
        <v/>
      </c>
      <c r="I551" s="89" t="str">
        <f t="shared" si="155"/>
        <v/>
      </c>
      <c r="J551" s="89" t="str">
        <f t="shared" si="154"/>
        <v/>
      </c>
      <c r="K551" s="89" t="str">
        <f t="shared" si="168"/>
        <v/>
      </c>
      <c r="L551" s="89" t="str">
        <f t="shared" si="168"/>
        <v/>
      </c>
      <c r="M551" s="89" t="str">
        <f t="shared" si="168"/>
        <v/>
      </c>
      <c r="N551" s="89" t="str">
        <f t="shared" si="156"/>
        <v/>
      </c>
      <c r="O551" s="89" t="str">
        <f t="shared" si="157"/>
        <v/>
      </c>
      <c r="P551" s="89" t="str">
        <f t="shared" si="168"/>
        <v/>
      </c>
      <c r="Q551" s="89" t="str">
        <f t="shared" si="168"/>
        <v/>
      </c>
      <c r="R551" s="89" t="str">
        <f t="shared" si="168"/>
        <v/>
      </c>
      <c r="S551" s="89" t="str">
        <f t="shared" si="158"/>
        <v/>
      </c>
      <c r="T551" s="89" t="str">
        <f t="shared" si="159"/>
        <v/>
      </c>
      <c r="U551" s="89" t="str">
        <f t="shared" si="168"/>
        <v/>
      </c>
      <c r="V551" s="89" t="str">
        <f t="shared" si="168"/>
        <v/>
      </c>
      <c r="W551" s="89">
        <f t="shared" si="168"/>
        <v>1</v>
      </c>
      <c r="X551" s="89" t="str">
        <f t="shared" ref="X551:Y560" si="169">IF($A551=X$1,1,"")</f>
        <v/>
      </c>
      <c r="Y551" s="90" t="str">
        <f t="shared" si="169"/>
        <v/>
      </c>
      <c r="Z551" s="102" t="str">
        <f t="shared" ref="Z551:Z603" si="170">IF(SUM(B551:Y551)=1,"","AQUI!")</f>
        <v/>
      </c>
      <c r="AB551" s="88" t="str">
        <f>IF(B551=1,B551*('Base de Dados 2013'!$AN647-'Base de Dados 2013'!$AH647),"")</f>
        <v/>
      </c>
      <c r="AC551" s="89" t="str">
        <f>IF(C551=1,C551*('Base de Dados 2013'!$AN647-'Base de Dados 2013'!$AH647),"")</f>
        <v/>
      </c>
      <c r="AD551" s="89" t="str">
        <f>IF(D551=1,D551*('Base de Dados 2013'!$AN647-'Base de Dados 2013'!$AH647),"")</f>
        <v/>
      </c>
      <c r="AE551" s="89" t="str">
        <f>IF(E551=1,E551*('Base de Dados 2013'!$AN647-'Base de Dados 2013'!$AH647),"")</f>
        <v/>
      </c>
      <c r="AF551" s="89" t="str">
        <f>IF(F551=1,F551*('Base de Dados 2013'!$AN647-'Base de Dados 2013'!$AH647),"")</f>
        <v/>
      </c>
      <c r="AG551" s="89" t="str">
        <f>IF(G551=1,G551*('Base de Dados 2013'!$AN647-'Base de Dados 2013'!$AH647),"")</f>
        <v/>
      </c>
      <c r="AH551" s="89" t="str">
        <f>IF(H551=1,H551*('Base de Dados 2013'!$AN647-'Base de Dados 2013'!$AH647),"")</f>
        <v/>
      </c>
      <c r="AI551" s="89" t="str">
        <f>IF(I551=1,I551*('Base de Dados 2013'!$AN647-'Base de Dados 2013'!$AH647),"")</f>
        <v/>
      </c>
      <c r="AJ551" s="89" t="str">
        <f>IF(J551=1,J551*('Base de Dados 2013'!$AN647-'Base de Dados 2013'!$AH647),"")</f>
        <v/>
      </c>
      <c r="AK551" s="89" t="str">
        <f>IF(K551=1,K551*('Base de Dados 2013'!$AN647-'Base de Dados 2013'!$AH647),"")</f>
        <v/>
      </c>
      <c r="AL551" s="89" t="str">
        <f>IF(L551=1,L551*('Base de Dados 2013'!$AN647-'Base de Dados 2013'!$AH647),"")</f>
        <v/>
      </c>
      <c r="AM551" s="89" t="str">
        <f>IF(M551=1,M551*('Base de Dados 2013'!$AN647-'Base de Dados 2013'!$AH647),"")</f>
        <v/>
      </c>
      <c r="AN551" s="89" t="str">
        <f>IF(N551=1,N551*('Base de Dados 2013'!$AN647-'Base de Dados 2013'!$AH647),"")</f>
        <v/>
      </c>
      <c r="AO551" s="89" t="str">
        <f>IF(O551=1,O551*('Base de Dados 2013'!$AN647-'Base de Dados 2013'!$AH647),"")</f>
        <v/>
      </c>
      <c r="AP551" s="89" t="str">
        <f>IF(P551=1,P551*('Base de Dados 2013'!$AN647-'Base de Dados 2013'!$AH647),"")</f>
        <v/>
      </c>
      <c r="AQ551" s="89" t="str">
        <f>IF(Q551=1,Q551*('Base de Dados 2013'!$AN647-'Base de Dados 2013'!$AH647),"")</f>
        <v/>
      </c>
      <c r="AR551" s="89" t="str">
        <f>IF(R551=1,R551*('Base de Dados 2013'!$AN647-'Base de Dados 2013'!$AH647),"")</f>
        <v/>
      </c>
      <c r="AS551" s="89" t="str">
        <f>IF(S551=1,S551*('Base de Dados 2013'!$AN647-'Base de Dados 2013'!$AH647),"")</f>
        <v/>
      </c>
      <c r="AT551" s="89" t="str">
        <f>IF(T551=1,T551*('Base de Dados 2013'!$AN647-'Base de Dados 2013'!$AH647),"")</f>
        <v/>
      </c>
      <c r="AU551" s="89" t="str">
        <f>IF(U551=1,U551*('Base de Dados 2013'!$AN647-'Base de Dados 2013'!$AH647),"")</f>
        <v/>
      </c>
      <c r="AV551" s="89" t="str">
        <f>IF(V551=1,V551*('Base de Dados 2013'!$AN647-'Base de Dados 2013'!$AH647),"")</f>
        <v/>
      </c>
      <c r="AW551" s="89">
        <f>IF(W551=1,W551*('Base de Dados 2013'!$AN647-'Base de Dados 2013'!$AH647),"")</f>
        <v>133</v>
      </c>
      <c r="AX551" s="89" t="str">
        <f>IF(X551=1,X551*('Base de Dados 2013'!$AN647-'Base de Dados 2013'!$AH647),"")</f>
        <v/>
      </c>
      <c r="AY551" s="90" t="str">
        <f>IF(Y551=1,Y551*('Base de Dados 2013'!$AN647-'Base de Dados 2013'!$AH647),"")</f>
        <v/>
      </c>
      <c r="AZ551" t="str">
        <f t="shared" si="167"/>
        <v/>
      </c>
      <c r="BA551" t="str">
        <f t="shared" si="166"/>
        <v/>
      </c>
    </row>
    <row r="552" spans="1:53" x14ac:dyDescent="0.55000000000000004">
      <c r="A552" s="75" t="str">
        <f>'Base de Dados 2013'!O648</f>
        <v>USB 228</v>
      </c>
      <c r="B552" s="88" t="str">
        <f t="shared" si="168"/>
        <v/>
      </c>
      <c r="C552" s="89" t="str">
        <f t="shared" si="168"/>
        <v/>
      </c>
      <c r="D552" s="89" t="str">
        <f t="shared" si="168"/>
        <v/>
      </c>
      <c r="E552" s="89" t="str">
        <f t="shared" si="168"/>
        <v/>
      </c>
      <c r="F552" s="89" t="str">
        <f t="shared" si="168"/>
        <v/>
      </c>
      <c r="G552" s="89" t="str">
        <f t="shared" si="168"/>
        <v/>
      </c>
      <c r="H552" s="89" t="str">
        <f t="shared" si="155"/>
        <v/>
      </c>
      <c r="I552" s="89" t="str">
        <f t="shared" si="155"/>
        <v/>
      </c>
      <c r="J552" s="89" t="str">
        <f t="shared" si="154"/>
        <v/>
      </c>
      <c r="K552" s="89">
        <f t="shared" si="168"/>
        <v>1</v>
      </c>
      <c r="L552" s="89" t="str">
        <f t="shared" si="168"/>
        <v/>
      </c>
      <c r="M552" s="89" t="str">
        <f t="shared" si="168"/>
        <v/>
      </c>
      <c r="N552" s="89" t="str">
        <f t="shared" si="156"/>
        <v/>
      </c>
      <c r="O552" s="89" t="str">
        <f t="shared" si="157"/>
        <v/>
      </c>
      <c r="P552" s="89" t="str">
        <f t="shared" si="168"/>
        <v/>
      </c>
      <c r="Q552" s="89" t="str">
        <f t="shared" si="168"/>
        <v/>
      </c>
      <c r="R552" s="89" t="str">
        <f t="shared" si="168"/>
        <v/>
      </c>
      <c r="S552" s="89" t="str">
        <f t="shared" si="158"/>
        <v/>
      </c>
      <c r="T552" s="89" t="str">
        <f t="shared" si="159"/>
        <v/>
      </c>
      <c r="U552" s="89" t="str">
        <f t="shared" si="168"/>
        <v/>
      </c>
      <c r="V552" s="89" t="str">
        <f t="shared" si="168"/>
        <v/>
      </c>
      <c r="W552" s="89" t="str">
        <f t="shared" si="168"/>
        <v/>
      </c>
      <c r="X552" s="89" t="str">
        <f t="shared" si="169"/>
        <v/>
      </c>
      <c r="Y552" s="90" t="str">
        <f t="shared" si="169"/>
        <v/>
      </c>
      <c r="Z552" s="102" t="str">
        <f t="shared" si="170"/>
        <v/>
      </c>
      <c r="AB552" s="88" t="str">
        <f>IF(B552=1,B552*('Base de Dados 2013'!$AN648-'Base de Dados 2013'!$AH648),"")</f>
        <v/>
      </c>
      <c r="AC552" s="89" t="str">
        <f>IF(C552=1,C552*('Base de Dados 2013'!$AN648-'Base de Dados 2013'!$AH648),"")</f>
        <v/>
      </c>
      <c r="AD552" s="89" t="str">
        <f>IF(D552=1,D552*('Base de Dados 2013'!$AN648-'Base de Dados 2013'!$AH648),"")</f>
        <v/>
      </c>
      <c r="AE552" s="89" t="str">
        <f>IF(E552=1,E552*('Base de Dados 2013'!$AN648-'Base de Dados 2013'!$AH648),"")</f>
        <v/>
      </c>
      <c r="AF552" s="89" t="str">
        <f>IF(F552=1,F552*('Base de Dados 2013'!$AN648-'Base de Dados 2013'!$AH648),"")</f>
        <v/>
      </c>
      <c r="AG552" s="89" t="str">
        <f>IF(G552=1,G552*('Base de Dados 2013'!$AN648-'Base de Dados 2013'!$AH648),"")</f>
        <v/>
      </c>
      <c r="AH552" s="89" t="str">
        <f>IF(H552=1,H552*('Base de Dados 2013'!$AN648-'Base de Dados 2013'!$AH648),"")</f>
        <v/>
      </c>
      <c r="AI552" s="89" t="str">
        <f>IF(I552=1,I552*('Base de Dados 2013'!$AN648-'Base de Dados 2013'!$AH648),"")</f>
        <v/>
      </c>
      <c r="AJ552" s="89" t="str">
        <f>IF(J552=1,J552*('Base de Dados 2013'!$AN648-'Base de Dados 2013'!$AH648),"")</f>
        <v/>
      </c>
      <c r="AK552" s="89">
        <f>IF(K552=1,K552*('Base de Dados 2013'!$AN648-'Base de Dados 2013'!$AH648),"")</f>
        <v>117</v>
      </c>
      <c r="AL552" s="89" t="str">
        <f>IF(L552=1,L552*('Base de Dados 2013'!$AN648-'Base de Dados 2013'!$AH648),"")</f>
        <v/>
      </c>
      <c r="AM552" s="89" t="str">
        <f>IF(M552=1,M552*('Base de Dados 2013'!$AN648-'Base de Dados 2013'!$AH648),"")</f>
        <v/>
      </c>
      <c r="AN552" s="89" t="str">
        <f>IF(N552=1,N552*('Base de Dados 2013'!$AN648-'Base de Dados 2013'!$AH648),"")</f>
        <v/>
      </c>
      <c r="AO552" s="89" t="str">
        <f>IF(O552=1,O552*('Base de Dados 2013'!$AN648-'Base de Dados 2013'!$AH648),"")</f>
        <v/>
      </c>
      <c r="AP552" s="89" t="str">
        <f>IF(P552=1,P552*('Base de Dados 2013'!$AN648-'Base de Dados 2013'!$AH648),"")</f>
        <v/>
      </c>
      <c r="AQ552" s="89" t="str">
        <f>IF(Q552=1,Q552*('Base de Dados 2013'!$AN648-'Base de Dados 2013'!$AH648),"")</f>
        <v/>
      </c>
      <c r="AR552" s="89" t="str">
        <f>IF(R552=1,R552*('Base de Dados 2013'!$AN648-'Base de Dados 2013'!$AH648),"")</f>
        <v/>
      </c>
      <c r="AS552" s="89" t="str">
        <f>IF(S552=1,S552*('Base de Dados 2013'!$AN648-'Base de Dados 2013'!$AH648),"")</f>
        <v/>
      </c>
      <c r="AT552" s="89" t="str">
        <f>IF(T552=1,T552*('Base de Dados 2013'!$AN648-'Base de Dados 2013'!$AH648),"")</f>
        <v/>
      </c>
      <c r="AU552" s="89" t="str">
        <f>IF(U552=1,U552*('Base de Dados 2013'!$AN648-'Base de Dados 2013'!$AH648),"")</f>
        <v/>
      </c>
      <c r="AV552" s="89" t="str">
        <f>IF(V552=1,V552*('Base de Dados 2013'!$AN648-'Base de Dados 2013'!$AH648),"")</f>
        <v/>
      </c>
      <c r="AW552" s="89" t="str">
        <f>IF(W552=1,W552*('Base de Dados 2013'!$AN648-'Base de Dados 2013'!$AH648),"")</f>
        <v/>
      </c>
      <c r="AX552" s="89" t="str">
        <f>IF(X552=1,X552*('Base de Dados 2013'!$AN648-'Base de Dados 2013'!$AH648),"")</f>
        <v/>
      </c>
      <c r="AY552" s="90" t="str">
        <f>IF(Y552=1,Y552*('Base de Dados 2013'!$AN648-'Base de Dados 2013'!$AH648),"")</f>
        <v/>
      </c>
      <c r="AZ552" t="str">
        <f t="shared" si="167"/>
        <v/>
      </c>
      <c r="BA552" t="str">
        <f t="shared" si="166"/>
        <v/>
      </c>
    </row>
    <row r="553" spans="1:53" x14ac:dyDescent="0.55000000000000004">
      <c r="A553" s="75" t="str">
        <f>'Base de Dados 2013'!O649</f>
        <v>PD 280</v>
      </c>
      <c r="B553" s="88" t="str">
        <f t="shared" si="168"/>
        <v/>
      </c>
      <c r="C553" s="89" t="str">
        <f t="shared" si="168"/>
        <v/>
      </c>
      <c r="D553" s="89" t="str">
        <f t="shared" si="168"/>
        <v/>
      </c>
      <c r="E553" s="89" t="str">
        <f t="shared" si="168"/>
        <v/>
      </c>
      <c r="F553" s="89" t="str">
        <f t="shared" si="168"/>
        <v/>
      </c>
      <c r="G553" s="89" t="str">
        <f t="shared" si="168"/>
        <v/>
      </c>
      <c r="H553" s="89" t="str">
        <f t="shared" si="155"/>
        <v/>
      </c>
      <c r="I553" s="89" t="str">
        <f t="shared" si="155"/>
        <v/>
      </c>
      <c r="J553" s="89" t="str">
        <f t="shared" si="154"/>
        <v/>
      </c>
      <c r="K553" s="89" t="str">
        <f t="shared" si="168"/>
        <v/>
      </c>
      <c r="L553" s="89" t="str">
        <f t="shared" si="168"/>
        <v/>
      </c>
      <c r="M553" s="89" t="str">
        <f t="shared" si="168"/>
        <v/>
      </c>
      <c r="N553" s="89" t="str">
        <f t="shared" si="156"/>
        <v/>
      </c>
      <c r="O553" s="89" t="str">
        <f t="shared" si="157"/>
        <v/>
      </c>
      <c r="P553" s="89" t="str">
        <f t="shared" si="168"/>
        <v/>
      </c>
      <c r="Q553" s="89" t="str">
        <f t="shared" si="168"/>
        <v/>
      </c>
      <c r="R553" s="89" t="str">
        <f t="shared" si="168"/>
        <v/>
      </c>
      <c r="S553" s="89" t="str">
        <f t="shared" si="158"/>
        <v/>
      </c>
      <c r="T553" s="89" t="str">
        <f t="shared" si="159"/>
        <v/>
      </c>
      <c r="U553" s="89" t="str">
        <f t="shared" si="168"/>
        <v/>
      </c>
      <c r="V553" s="89" t="str">
        <f t="shared" si="168"/>
        <v/>
      </c>
      <c r="W553" s="89">
        <f t="shared" si="168"/>
        <v>1</v>
      </c>
      <c r="X553" s="89" t="str">
        <f t="shared" si="169"/>
        <v/>
      </c>
      <c r="Y553" s="90" t="str">
        <f t="shared" si="169"/>
        <v/>
      </c>
      <c r="Z553" s="102" t="str">
        <f t="shared" si="170"/>
        <v/>
      </c>
      <c r="AB553" s="88" t="str">
        <f>IF(B553=1,B553*('Base de Dados 2013'!$AN649-'Base de Dados 2013'!$AH649),"")</f>
        <v/>
      </c>
      <c r="AC553" s="89" t="str">
        <f>IF(C553=1,C553*('Base de Dados 2013'!$AN649-'Base de Dados 2013'!$AH649),"")</f>
        <v/>
      </c>
      <c r="AD553" s="89" t="str">
        <f>IF(D553=1,D553*('Base de Dados 2013'!$AN649-'Base de Dados 2013'!$AH649),"")</f>
        <v/>
      </c>
      <c r="AE553" s="89" t="str">
        <f>IF(E553=1,E553*('Base de Dados 2013'!$AN649-'Base de Dados 2013'!$AH649),"")</f>
        <v/>
      </c>
      <c r="AF553" s="89" t="str">
        <f>IF(F553=1,F553*('Base de Dados 2013'!$AN649-'Base de Dados 2013'!$AH649),"")</f>
        <v/>
      </c>
      <c r="AG553" s="89" t="str">
        <f>IF(G553=1,G553*('Base de Dados 2013'!$AN649-'Base de Dados 2013'!$AH649),"")</f>
        <v/>
      </c>
      <c r="AH553" s="89" t="str">
        <f>IF(H553=1,H553*('Base de Dados 2013'!$AN649-'Base de Dados 2013'!$AH649),"")</f>
        <v/>
      </c>
      <c r="AI553" s="89" t="str">
        <f>IF(I553=1,I553*('Base de Dados 2013'!$AN649-'Base de Dados 2013'!$AH649),"")</f>
        <v/>
      </c>
      <c r="AJ553" s="89" t="str">
        <f>IF(J553=1,J553*('Base de Dados 2013'!$AN649-'Base de Dados 2013'!$AH649),"")</f>
        <v/>
      </c>
      <c r="AK553" s="89" t="str">
        <f>IF(K553=1,K553*('Base de Dados 2013'!$AN649-'Base de Dados 2013'!$AH649),"")</f>
        <v/>
      </c>
      <c r="AL553" s="89" t="str">
        <f>IF(L553=1,L553*('Base de Dados 2013'!$AN649-'Base de Dados 2013'!$AH649),"")</f>
        <v/>
      </c>
      <c r="AM553" s="89" t="str">
        <f>IF(M553=1,M553*('Base de Dados 2013'!$AN649-'Base de Dados 2013'!$AH649),"")</f>
        <v/>
      </c>
      <c r="AN553" s="89" t="str">
        <f>IF(N553=1,N553*('Base de Dados 2013'!$AN649-'Base de Dados 2013'!$AH649),"")</f>
        <v/>
      </c>
      <c r="AO553" s="89" t="str">
        <f>IF(O553=1,O553*('Base de Dados 2013'!$AN649-'Base de Dados 2013'!$AH649),"")</f>
        <v/>
      </c>
      <c r="AP553" s="89" t="str">
        <f>IF(P553=1,P553*('Base de Dados 2013'!$AN649-'Base de Dados 2013'!$AH649),"")</f>
        <v/>
      </c>
      <c r="AQ553" s="89" t="str">
        <f>IF(Q553=1,Q553*('Base de Dados 2013'!$AN649-'Base de Dados 2013'!$AH649),"")</f>
        <v/>
      </c>
      <c r="AR553" s="89" t="str">
        <f>IF(R553=1,R553*('Base de Dados 2013'!$AN649-'Base de Dados 2013'!$AH649),"")</f>
        <v/>
      </c>
      <c r="AS553" s="89" t="str">
        <f>IF(S553=1,S553*('Base de Dados 2013'!$AN649-'Base de Dados 2013'!$AH649),"")</f>
        <v/>
      </c>
      <c r="AT553" s="89" t="str">
        <f>IF(T553=1,T553*('Base de Dados 2013'!$AN649-'Base de Dados 2013'!$AH649),"")</f>
        <v/>
      </c>
      <c r="AU553" s="89" t="str">
        <f>IF(U553=1,U553*('Base de Dados 2013'!$AN649-'Base de Dados 2013'!$AH649),"")</f>
        <v/>
      </c>
      <c r="AV553" s="89" t="str">
        <f>IF(V553=1,V553*('Base de Dados 2013'!$AN649-'Base de Dados 2013'!$AH649),"")</f>
        <v/>
      </c>
      <c r="AW553" s="89">
        <f>IF(W553=1,W553*('Base de Dados 2013'!$AN649-'Base de Dados 2013'!$AH649),"")</f>
        <v>209</v>
      </c>
      <c r="AX553" s="89" t="str">
        <f>IF(X553=1,X553*('Base de Dados 2013'!$AN649-'Base de Dados 2013'!$AH649),"")</f>
        <v/>
      </c>
      <c r="AY553" s="90" t="str">
        <f>IF(Y553=1,Y553*('Base de Dados 2013'!$AN649-'Base de Dados 2013'!$AH649),"")</f>
        <v/>
      </c>
      <c r="AZ553" t="str">
        <f t="shared" si="167"/>
        <v/>
      </c>
      <c r="BA553" t="str">
        <f t="shared" si="166"/>
        <v>AQUI!</v>
      </c>
    </row>
    <row r="554" spans="1:53" x14ac:dyDescent="0.55000000000000004">
      <c r="A554" s="75" t="str">
        <f>'Base de Dados 2013'!O650</f>
        <v>USA 555</v>
      </c>
      <c r="B554" s="88" t="str">
        <f t="shared" si="168"/>
        <v/>
      </c>
      <c r="C554" s="89" t="str">
        <f t="shared" si="168"/>
        <v/>
      </c>
      <c r="D554" s="89" t="str">
        <f t="shared" si="168"/>
        <v/>
      </c>
      <c r="E554" s="89" t="str">
        <f t="shared" si="168"/>
        <v/>
      </c>
      <c r="F554" s="89" t="str">
        <f t="shared" si="168"/>
        <v/>
      </c>
      <c r="G554" s="89" t="str">
        <f t="shared" si="168"/>
        <v/>
      </c>
      <c r="H554" s="89" t="str">
        <f t="shared" si="155"/>
        <v/>
      </c>
      <c r="I554" s="89" t="str">
        <f t="shared" si="155"/>
        <v/>
      </c>
      <c r="J554" s="89" t="str">
        <f t="shared" si="154"/>
        <v/>
      </c>
      <c r="K554" s="89" t="str">
        <f t="shared" si="168"/>
        <v/>
      </c>
      <c r="L554" s="89" t="str">
        <f t="shared" si="168"/>
        <v/>
      </c>
      <c r="M554" s="89">
        <f t="shared" si="168"/>
        <v>1</v>
      </c>
      <c r="N554" s="89" t="str">
        <f t="shared" si="156"/>
        <v/>
      </c>
      <c r="O554" s="89" t="str">
        <f t="shared" si="157"/>
        <v/>
      </c>
      <c r="P554" s="89" t="str">
        <f t="shared" si="168"/>
        <v/>
      </c>
      <c r="Q554" s="89" t="str">
        <f t="shared" si="168"/>
        <v/>
      </c>
      <c r="R554" s="89" t="str">
        <f t="shared" si="168"/>
        <v/>
      </c>
      <c r="S554" s="89" t="str">
        <f t="shared" si="158"/>
        <v/>
      </c>
      <c r="T554" s="89" t="str">
        <f t="shared" si="159"/>
        <v/>
      </c>
      <c r="U554" s="89" t="str">
        <f t="shared" si="168"/>
        <v/>
      </c>
      <c r="V554" s="89" t="str">
        <f t="shared" si="168"/>
        <v/>
      </c>
      <c r="W554" s="89" t="str">
        <f t="shared" si="168"/>
        <v/>
      </c>
      <c r="X554" s="89" t="str">
        <f t="shared" si="169"/>
        <v/>
      </c>
      <c r="Y554" s="90" t="str">
        <f t="shared" si="169"/>
        <v/>
      </c>
      <c r="Z554" s="102" t="str">
        <f t="shared" si="170"/>
        <v/>
      </c>
      <c r="AB554" s="88" t="str">
        <f>IF(B554=1,B554*('Base de Dados 2013'!$AN650-'Base de Dados 2013'!$AH650),"")</f>
        <v/>
      </c>
      <c r="AC554" s="89" t="str">
        <f>IF(C554=1,C554*('Base de Dados 2013'!$AN650-'Base de Dados 2013'!$AH650),"")</f>
        <v/>
      </c>
      <c r="AD554" s="89" t="str">
        <f>IF(D554=1,D554*('Base de Dados 2013'!$AN650-'Base de Dados 2013'!$AH650),"")</f>
        <v/>
      </c>
      <c r="AE554" s="89" t="str">
        <f>IF(E554=1,E554*('Base de Dados 2013'!$AN650-'Base de Dados 2013'!$AH650),"")</f>
        <v/>
      </c>
      <c r="AF554" s="89" t="str">
        <f>IF(F554=1,F554*('Base de Dados 2013'!$AN650-'Base de Dados 2013'!$AH650),"")</f>
        <v/>
      </c>
      <c r="AG554" s="89" t="str">
        <f>IF(G554=1,G554*('Base de Dados 2013'!$AN650-'Base de Dados 2013'!$AH650),"")</f>
        <v/>
      </c>
      <c r="AH554" s="89" t="str">
        <f>IF(H554=1,H554*('Base de Dados 2013'!$AN650-'Base de Dados 2013'!$AH650),"")</f>
        <v/>
      </c>
      <c r="AI554" s="89" t="str">
        <f>IF(I554=1,I554*('Base de Dados 2013'!$AN650-'Base de Dados 2013'!$AH650),"")</f>
        <v/>
      </c>
      <c r="AJ554" s="89" t="str">
        <f>IF(J554=1,J554*('Base de Dados 2013'!$AN650-'Base de Dados 2013'!$AH650),"")</f>
        <v/>
      </c>
      <c r="AK554" s="89" t="str">
        <f>IF(K554=1,K554*('Base de Dados 2013'!$AN650-'Base de Dados 2013'!$AH650),"")</f>
        <v/>
      </c>
      <c r="AL554" s="89" t="str">
        <f>IF(L554=1,L554*('Base de Dados 2013'!$AN650-'Base de Dados 2013'!$AH650),"")</f>
        <v/>
      </c>
      <c r="AM554" s="89">
        <f>IF(M554=1,M554*('Base de Dados 2013'!$AN650-'Base de Dados 2013'!$AH650),"")</f>
        <v>65</v>
      </c>
      <c r="AN554" s="89" t="str">
        <f>IF(N554=1,N554*('Base de Dados 2013'!$AN650-'Base de Dados 2013'!$AH650),"")</f>
        <v/>
      </c>
      <c r="AO554" s="89" t="str">
        <f>IF(O554=1,O554*('Base de Dados 2013'!$AN650-'Base de Dados 2013'!$AH650),"")</f>
        <v/>
      </c>
      <c r="AP554" s="89" t="str">
        <f>IF(P554=1,P554*('Base de Dados 2013'!$AN650-'Base de Dados 2013'!$AH650),"")</f>
        <v/>
      </c>
      <c r="AQ554" s="89" t="str">
        <f>IF(Q554=1,Q554*('Base de Dados 2013'!$AN650-'Base de Dados 2013'!$AH650),"")</f>
        <v/>
      </c>
      <c r="AR554" s="89" t="str">
        <f>IF(R554=1,R554*('Base de Dados 2013'!$AN650-'Base de Dados 2013'!$AH650),"")</f>
        <v/>
      </c>
      <c r="AS554" s="89" t="str">
        <f>IF(S554=1,S554*('Base de Dados 2013'!$AN650-'Base de Dados 2013'!$AH650),"")</f>
        <v/>
      </c>
      <c r="AT554" s="89" t="str">
        <f>IF(T554=1,T554*('Base de Dados 2013'!$AN650-'Base de Dados 2013'!$AH650),"")</f>
        <v/>
      </c>
      <c r="AU554" s="89" t="str">
        <f>IF(U554=1,U554*('Base de Dados 2013'!$AN650-'Base de Dados 2013'!$AH650),"")</f>
        <v/>
      </c>
      <c r="AV554" s="89" t="str">
        <f>IF(V554=1,V554*('Base de Dados 2013'!$AN650-'Base de Dados 2013'!$AH650),"")</f>
        <v/>
      </c>
      <c r="AW554" s="89" t="str">
        <f>IF(W554=1,W554*('Base de Dados 2013'!$AN650-'Base de Dados 2013'!$AH650),"")</f>
        <v/>
      </c>
      <c r="AX554" s="89" t="str">
        <f>IF(X554=1,X554*('Base de Dados 2013'!$AN650-'Base de Dados 2013'!$AH650),"")</f>
        <v/>
      </c>
      <c r="AY554" s="90" t="str">
        <f>IF(Y554=1,Y554*('Base de Dados 2013'!$AN650-'Base de Dados 2013'!$AH650),"")</f>
        <v/>
      </c>
      <c r="AZ554" t="str">
        <f t="shared" si="167"/>
        <v/>
      </c>
      <c r="BA554" t="str">
        <f t="shared" si="166"/>
        <v/>
      </c>
    </row>
    <row r="555" spans="1:53" x14ac:dyDescent="0.55000000000000004">
      <c r="A555" s="75" t="str">
        <f>'Base de Dados 2013'!O651</f>
        <v>USB 558</v>
      </c>
      <c r="B555" s="88" t="str">
        <f t="shared" si="168"/>
        <v/>
      </c>
      <c r="C555" s="89" t="str">
        <f t="shared" si="168"/>
        <v/>
      </c>
      <c r="D555" s="89" t="str">
        <f t="shared" si="168"/>
        <v/>
      </c>
      <c r="E555" s="89">
        <f t="shared" si="168"/>
        <v>1</v>
      </c>
      <c r="F555" s="89" t="str">
        <f t="shared" si="168"/>
        <v/>
      </c>
      <c r="G555" s="89" t="str">
        <f t="shared" si="168"/>
        <v/>
      </c>
      <c r="H555" s="89" t="str">
        <f t="shared" si="155"/>
        <v/>
      </c>
      <c r="I555" s="89" t="str">
        <f t="shared" si="155"/>
        <v/>
      </c>
      <c r="J555" s="89" t="str">
        <f t="shared" si="154"/>
        <v/>
      </c>
      <c r="K555" s="89" t="str">
        <f t="shared" si="168"/>
        <v/>
      </c>
      <c r="L555" s="89" t="str">
        <f t="shared" si="168"/>
        <v/>
      </c>
      <c r="M555" s="89" t="str">
        <f t="shared" si="168"/>
        <v/>
      </c>
      <c r="N555" s="89" t="str">
        <f t="shared" si="156"/>
        <v/>
      </c>
      <c r="O555" s="89" t="str">
        <f t="shared" si="157"/>
        <v/>
      </c>
      <c r="P555" s="89" t="str">
        <f t="shared" si="168"/>
        <v/>
      </c>
      <c r="Q555" s="89" t="str">
        <f t="shared" si="168"/>
        <v/>
      </c>
      <c r="R555" s="89" t="str">
        <f t="shared" si="168"/>
        <v/>
      </c>
      <c r="S555" s="89" t="str">
        <f t="shared" si="158"/>
        <v/>
      </c>
      <c r="T555" s="89" t="str">
        <f t="shared" si="159"/>
        <v/>
      </c>
      <c r="U555" s="89" t="str">
        <f t="shared" si="168"/>
        <v/>
      </c>
      <c r="V555" s="89" t="str">
        <f t="shared" si="168"/>
        <v/>
      </c>
      <c r="W555" s="89" t="str">
        <f t="shared" si="168"/>
        <v/>
      </c>
      <c r="X555" s="89" t="str">
        <f t="shared" si="169"/>
        <v/>
      </c>
      <c r="Y555" s="90" t="str">
        <f t="shared" si="169"/>
        <v/>
      </c>
      <c r="Z555" s="102" t="str">
        <f t="shared" si="170"/>
        <v/>
      </c>
      <c r="AB555" s="88" t="str">
        <f>IF(B555=1,B555*('Base de Dados 2013'!$AN651-'Base de Dados 2013'!$AH651),"")</f>
        <v/>
      </c>
      <c r="AC555" s="89" t="str">
        <f>IF(C555=1,C555*('Base de Dados 2013'!$AN651-'Base de Dados 2013'!$AH651),"")</f>
        <v/>
      </c>
      <c r="AD555" s="89" t="str">
        <f>IF(D555=1,D555*('Base de Dados 2013'!$AN651-'Base de Dados 2013'!$AH651),"")</f>
        <v/>
      </c>
      <c r="AE555" s="89">
        <f>IF(E555=1,E555*('Base de Dados 2013'!$AN651-'Base de Dados 2013'!$AH651),"")</f>
        <v>50</v>
      </c>
      <c r="AF555" s="89" t="str">
        <f>IF(F555=1,F555*('Base de Dados 2013'!$AN651-'Base de Dados 2013'!$AH651),"")</f>
        <v/>
      </c>
      <c r="AG555" s="89" t="str">
        <f>IF(G555=1,G555*('Base de Dados 2013'!$AN651-'Base de Dados 2013'!$AH651),"")</f>
        <v/>
      </c>
      <c r="AH555" s="89" t="str">
        <f>IF(H555=1,H555*('Base de Dados 2013'!$AN651-'Base de Dados 2013'!$AH651),"")</f>
        <v/>
      </c>
      <c r="AI555" s="89" t="str">
        <f>IF(I555=1,I555*('Base de Dados 2013'!$AN651-'Base de Dados 2013'!$AH651),"")</f>
        <v/>
      </c>
      <c r="AJ555" s="89" t="str">
        <f>IF(J555=1,J555*('Base de Dados 2013'!$AN651-'Base de Dados 2013'!$AH651),"")</f>
        <v/>
      </c>
      <c r="AK555" s="89" t="str">
        <f>IF(K555=1,K555*('Base de Dados 2013'!$AN651-'Base de Dados 2013'!$AH651),"")</f>
        <v/>
      </c>
      <c r="AL555" s="89" t="str">
        <f>IF(L555=1,L555*('Base de Dados 2013'!$AN651-'Base de Dados 2013'!$AH651),"")</f>
        <v/>
      </c>
      <c r="AM555" s="89" t="str">
        <f>IF(M555=1,M555*('Base de Dados 2013'!$AN651-'Base de Dados 2013'!$AH651),"")</f>
        <v/>
      </c>
      <c r="AN555" s="89" t="str">
        <f>IF(N555=1,N555*('Base de Dados 2013'!$AN651-'Base de Dados 2013'!$AH651),"")</f>
        <v/>
      </c>
      <c r="AO555" s="89" t="str">
        <f>IF(O555=1,O555*('Base de Dados 2013'!$AN651-'Base de Dados 2013'!$AH651),"")</f>
        <v/>
      </c>
      <c r="AP555" s="89" t="str">
        <f>IF(P555=1,P555*('Base de Dados 2013'!$AN651-'Base de Dados 2013'!$AH651),"")</f>
        <v/>
      </c>
      <c r="AQ555" s="89" t="str">
        <f>IF(Q555=1,Q555*('Base de Dados 2013'!$AN651-'Base de Dados 2013'!$AH651),"")</f>
        <v/>
      </c>
      <c r="AR555" s="89" t="str">
        <f>IF(R555=1,R555*('Base de Dados 2013'!$AN651-'Base de Dados 2013'!$AH651),"")</f>
        <v/>
      </c>
      <c r="AS555" s="89" t="str">
        <f>IF(S555=1,S555*('Base de Dados 2013'!$AN651-'Base de Dados 2013'!$AH651),"")</f>
        <v/>
      </c>
      <c r="AT555" s="89" t="str">
        <f>IF(T555=1,T555*('Base de Dados 2013'!$AN651-'Base de Dados 2013'!$AH651),"")</f>
        <v/>
      </c>
      <c r="AU555" s="89" t="str">
        <f>IF(U555=1,U555*('Base de Dados 2013'!$AN651-'Base de Dados 2013'!$AH651),"")</f>
        <v/>
      </c>
      <c r="AV555" s="89" t="str">
        <f>IF(V555=1,V555*('Base de Dados 2013'!$AN651-'Base de Dados 2013'!$AH651),"")</f>
        <v/>
      </c>
      <c r="AW555" s="89" t="str">
        <f>IF(W555=1,W555*('Base de Dados 2013'!$AN651-'Base de Dados 2013'!$AH651),"")</f>
        <v/>
      </c>
      <c r="AX555" s="89" t="str">
        <f>IF(X555=1,X555*('Base de Dados 2013'!$AN651-'Base de Dados 2013'!$AH651),"")</f>
        <v/>
      </c>
      <c r="AY555" s="90" t="str">
        <f>IF(Y555=1,Y555*('Base de Dados 2013'!$AN651-'Base de Dados 2013'!$AH651),"")</f>
        <v/>
      </c>
      <c r="AZ555" t="str">
        <f t="shared" si="167"/>
        <v/>
      </c>
      <c r="BA555" t="str">
        <f t="shared" si="166"/>
        <v/>
      </c>
    </row>
    <row r="556" spans="1:53" x14ac:dyDescent="0.55000000000000004">
      <c r="A556" s="75" t="str">
        <f>'Base de Dados 2013'!O654</f>
        <v>USB 558</v>
      </c>
      <c r="B556" s="88" t="str">
        <f t="shared" si="168"/>
        <v/>
      </c>
      <c r="C556" s="89" t="str">
        <f t="shared" si="168"/>
        <v/>
      </c>
      <c r="D556" s="89" t="str">
        <f t="shared" si="168"/>
        <v/>
      </c>
      <c r="E556" s="89">
        <f t="shared" si="168"/>
        <v>1</v>
      </c>
      <c r="F556" s="89" t="str">
        <f t="shared" si="168"/>
        <v/>
      </c>
      <c r="G556" s="89" t="str">
        <f t="shared" si="168"/>
        <v/>
      </c>
      <c r="H556" s="89" t="str">
        <f t="shared" si="155"/>
        <v/>
      </c>
      <c r="I556" s="89" t="str">
        <f t="shared" si="155"/>
        <v/>
      </c>
      <c r="J556" s="89" t="str">
        <f t="shared" si="154"/>
        <v/>
      </c>
      <c r="K556" s="89" t="str">
        <f t="shared" si="168"/>
        <v/>
      </c>
      <c r="L556" s="89" t="str">
        <f t="shared" si="168"/>
        <v/>
      </c>
      <c r="M556" s="89" t="str">
        <f t="shared" si="168"/>
        <v/>
      </c>
      <c r="N556" s="89" t="str">
        <f t="shared" si="156"/>
        <v/>
      </c>
      <c r="O556" s="89" t="str">
        <f t="shared" si="157"/>
        <v/>
      </c>
      <c r="P556" s="89" t="str">
        <f t="shared" si="168"/>
        <v/>
      </c>
      <c r="Q556" s="89" t="str">
        <f t="shared" si="168"/>
        <v/>
      </c>
      <c r="R556" s="89" t="str">
        <f t="shared" si="168"/>
        <v/>
      </c>
      <c r="S556" s="89" t="str">
        <f t="shared" si="158"/>
        <v/>
      </c>
      <c r="T556" s="89" t="str">
        <f t="shared" si="159"/>
        <v/>
      </c>
      <c r="U556" s="89" t="str">
        <f t="shared" si="168"/>
        <v/>
      </c>
      <c r="V556" s="89" t="str">
        <f t="shared" si="168"/>
        <v/>
      </c>
      <c r="W556" s="89" t="str">
        <f t="shared" si="168"/>
        <v/>
      </c>
      <c r="X556" s="89" t="str">
        <f t="shared" si="169"/>
        <v/>
      </c>
      <c r="Y556" s="90" t="str">
        <f t="shared" si="169"/>
        <v/>
      </c>
      <c r="Z556" s="102" t="str">
        <f t="shared" si="170"/>
        <v/>
      </c>
      <c r="AB556" s="88" t="str">
        <f>IF(B556=1,B556*('Base de Dados 2013'!$AN654-'Base de Dados 2013'!$AH654),"")</f>
        <v/>
      </c>
      <c r="AC556" s="89" t="str">
        <f>IF(C556=1,C556*('Base de Dados 2013'!$AN654-'Base de Dados 2013'!$AH654),"")</f>
        <v/>
      </c>
      <c r="AD556" s="89" t="str">
        <f>IF(D556=1,D556*('Base de Dados 2013'!$AN654-'Base de Dados 2013'!$AH654),"")</f>
        <v/>
      </c>
      <c r="AE556" s="89">
        <f>IF(E556=1,E556*('Base de Dados 2013'!$AN654-'Base de Dados 2013'!$AH654),"")</f>
        <v>88</v>
      </c>
      <c r="AF556" s="89" t="str">
        <f>IF(F556=1,F556*('Base de Dados 2013'!$AN654-'Base de Dados 2013'!$AH654),"")</f>
        <v/>
      </c>
      <c r="AG556" s="89" t="str">
        <f>IF(G556=1,G556*('Base de Dados 2013'!$AN654-'Base de Dados 2013'!$AH654),"")</f>
        <v/>
      </c>
      <c r="AH556" s="89" t="str">
        <f>IF(H556=1,H556*('Base de Dados 2013'!$AN654-'Base de Dados 2013'!$AH654),"")</f>
        <v/>
      </c>
      <c r="AI556" s="89" t="str">
        <f>IF(I556=1,I556*('Base de Dados 2013'!$AN654-'Base de Dados 2013'!$AH654),"")</f>
        <v/>
      </c>
      <c r="AJ556" s="89" t="str">
        <f>IF(J556=1,J556*('Base de Dados 2013'!$AN654-'Base de Dados 2013'!$AH654),"")</f>
        <v/>
      </c>
      <c r="AK556" s="89" t="str">
        <f>IF(K556=1,K556*('Base de Dados 2013'!$AN654-'Base de Dados 2013'!$AH654),"")</f>
        <v/>
      </c>
      <c r="AL556" s="89" t="str">
        <f>IF(L556=1,L556*('Base de Dados 2013'!$AN654-'Base de Dados 2013'!$AH654),"")</f>
        <v/>
      </c>
      <c r="AM556" s="89" t="str">
        <f>IF(M556=1,M556*('Base de Dados 2013'!$AN654-'Base de Dados 2013'!$AH654),"")</f>
        <v/>
      </c>
      <c r="AN556" s="89" t="str">
        <f>IF(N556=1,N556*('Base de Dados 2013'!$AN654-'Base de Dados 2013'!$AH654),"")</f>
        <v/>
      </c>
      <c r="AO556" s="89" t="str">
        <f>IF(O556=1,O556*('Base de Dados 2013'!$AN654-'Base de Dados 2013'!$AH654),"")</f>
        <v/>
      </c>
      <c r="AP556" s="89" t="str">
        <f>IF(P556=1,P556*('Base de Dados 2013'!$AN654-'Base de Dados 2013'!$AH654),"")</f>
        <v/>
      </c>
      <c r="AQ556" s="89" t="str">
        <f>IF(Q556=1,Q556*('Base de Dados 2013'!$AN654-'Base de Dados 2013'!$AH654),"")</f>
        <v/>
      </c>
      <c r="AR556" s="89" t="str">
        <f>IF(R556=1,R556*('Base de Dados 2013'!$AN654-'Base de Dados 2013'!$AH654),"")</f>
        <v/>
      </c>
      <c r="AS556" s="89" t="str">
        <f>IF(S556=1,S556*('Base de Dados 2013'!$AN654-'Base de Dados 2013'!$AH654),"")</f>
        <v/>
      </c>
      <c r="AT556" s="89" t="str">
        <f>IF(T556=1,T556*('Base de Dados 2013'!$AN654-'Base de Dados 2013'!$AH654),"")</f>
        <v/>
      </c>
      <c r="AU556" s="89" t="str">
        <f>IF(U556=1,U556*('Base de Dados 2013'!$AN654-'Base de Dados 2013'!$AH654),"")</f>
        <v/>
      </c>
      <c r="AV556" s="89" t="str">
        <f>IF(V556=1,V556*('Base de Dados 2013'!$AN654-'Base de Dados 2013'!$AH654),"")</f>
        <v/>
      </c>
      <c r="AW556" s="89" t="str">
        <f>IF(W556=1,W556*('Base de Dados 2013'!$AN654-'Base de Dados 2013'!$AH654),"")</f>
        <v/>
      </c>
      <c r="AX556" s="89" t="str">
        <f>IF(X556=1,X556*('Base de Dados 2013'!$AN654-'Base de Dados 2013'!$AH654),"")</f>
        <v/>
      </c>
      <c r="AY556" s="90" t="str">
        <f>IF(Y556=1,Y556*('Base de Dados 2013'!$AN654-'Base de Dados 2013'!$AH654),"")</f>
        <v/>
      </c>
      <c r="AZ556" t="str">
        <f t="shared" si="167"/>
        <v/>
      </c>
      <c r="BA556" t="str">
        <f t="shared" si="166"/>
        <v/>
      </c>
    </row>
    <row r="557" spans="1:53" x14ac:dyDescent="0.55000000000000004">
      <c r="A557" s="75" t="str">
        <f>'Base de Dados 2013'!O655</f>
        <v>PD 280</v>
      </c>
      <c r="B557" s="88" t="str">
        <f t="shared" si="168"/>
        <v/>
      </c>
      <c r="C557" s="89" t="str">
        <f t="shared" si="168"/>
        <v/>
      </c>
      <c r="D557" s="89" t="str">
        <f t="shared" si="168"/>
        <v/>
      </c>
      <c r="E557" s="89" t="str">
        <f t="shared" si="168"/>
        <v/>
      </c>
      <c r="F557" s="89" t="str">
        <f t="shared" si="168"/>
        <v/>
      </c>
      <c r="G557" s="89" t="str">
        <f t="shared" si="168"/>
        <v/>
      </c>
      <c r="H557" s="89" t="str">
        <f t="shared" si="155"/>
        <v/>
      </c>
      <c r="I557" s="89" t="str">
        <f t="shared" si="155"/>
        <v/>
      </c>
      <c r="J557" s="89" t="str">
        <f t="shared" si="154"/>
        <v/>
      </c>
      <c r="K557" s="89" t="str">
        <f t="shared" si="168"/>
        <v/>
      </c>
      <c r="L557" s="89" t="str">
        <f t="shared" si="168"/>
        <v/>
      </c>
      <c r="M557" s="89" t="str">
        <f t="shared" si="168"/>
        <v/>
      </c>
      <c r="N557" s="89" t="str">
        <f t="shared" si="156"/>
        <v/>
      </c>
      <c r="O557" s="89" t="str">
        <f t="shared" si="157"/>
        <v/>
      </c>
      <c r="P557" s="89" t="str">
        <f t="shared" si="168"/>
        <v/>
      </c>
      <c r="Q557" s="89" t="str">
        <f t="shared" si="168"/>
        <v/>
      </c>
      <c r="R557" s="89" t="str">
        <f t="shared" si="168"/>
        <v/>
      </c>
      <c r="S557" s="89" t="str">
        <f t="shared" si="158"/>
        <v/>
      </c>
      <c r="T557" s="89" t="str">
        <f t="shared" si="159"/>
        <v/>
      </c>
      <c r="U557" s="89" t="str">
        <f t="shared" si="168"/>
        <v/>
      </c>
      <c r="V557" s="89" t="str">
        <f t="shared" si="168"/>
        <v/>
      </c>
      <c r="W557" s="89">
        <f t="shared" si="168"/>
        <v>1</v>
      </c>
      <c r="X557" s="89" t="str">
        <f t="shared" si="169"/>
        <v/>
      </c>
      <c r="Y557" s="90" t="str">
        <f t="shared" si="169"/>
        <v/>
      </c>
      <c r="Z557" s="102" t="str">
        <f t="shared" si="170"/>
        <v/>
      </c>
      <c r="AB557" s="88" t="str">
        <f>IF(B557=1,B557*('Base de Dados 2013'!$AN655-'Base de Dados 2013'!$AH655),"")</f>
        <v/>
      </c>
      <c r="AC557" s="89" t="str">
        <f>IF(C557=1,C557*('Base de Dados 2013'!$AN655-'Base de Dados 2013'!$AH655),"")</f>
        <v/>
      </c>
      <c r="AD557" s="89" t="str">
        <f>IF(D557=1,D557*('Base de Dados 2013'!$AN655-'Base de Dados 2013'!$AH655),"")</f>
        <v/>
      </c>
      <c r="AE557" s="89" t="str">
        <f>IF(E557=1,E557*('Base de Dados 2013'!$AN655-'Base de Dados 2013'!$AH655),"")</f>
        <v/>
      </c>
      <c r="AF557" s="89" t="str">
        <f>IF(F557=1,F557*('Base de Dados 2013'!$AN655-'Base de Dados 2013'!$AH655),"")</f>
        <v/>
      </c>
      <c r="AG557" s="89" t="str">
        <f>IF(G557=1,G557*('Base de Dados 2013'!$AN655-'Base de Dados 2013'!$AH655),"")</f>
        <v/>
      </c>
      <c r="AH557" s="89" t="str">
        <f>IF(H557=1,H557*('Base de Dados 2013'!$AN655-'Base de Dados 2013'!$AH655),"")</f>
        <v/>
      </c>
      <c r="AI557" s="89" t="str">
        <f>IF(I557=1,I557*('Base de Dados 2013'!$AN655-'Base de Dados 2013'!$AH655),"")</f>
        <v/>
      </c>
      <c r="AJ557" s="89" t="str">
        <f>IF(J557=1,J557*('Base de Dados 2013'!$AN655-'Base de Dados 2013'!$AH655),"")</f>
        <v/>
      </c>
      <c r="AK557" s="89" t="str">
        <f>IF(K557=1,K557*('Base de Dados 2013'!$AN655-'Base de Dados 2013'!$AH655),"")</f>
        <v/>
      </c>
      <c r="AL557" s="89" t="str">
        <f>IF(L557=1,L557*('Base de Dados 2013'!$AN655-'Base de Dados 2013'!$AH655),"")</f>
        <v/>
      </c>
      <c r="AM557" s="89" t="str">
        <f>IF(M557=1,M557*('Base de Dados 2013'!$AN655-'Base de Dados 2013'!$AH655),"")</f>
        <v/>
      </c>
      <c r="AN557" s="89" t="str">
        <f>IF(N557=1,N557*('Base de Dados 2013'!$AN655-'Base de Dados 2013'!$AH655),"")</f>
        <v/>
      </c>
      <c r="AO557" s="89" t="str">
        <f>IF(O557=1,O557*('Base de Dados 2013'!$AN655-'Base de Dados 2013'!$AH655),"")</f>
        <v/>
      </c>
      <c r="AP557" s="89" t="str">
        <f>IF(P557=1,P557*('Base de Dados 2013'!$AN655-'Base de Dados 2013'!$AH655),"")</f>
        <v/>
      </c>
      <c r="AQ557" s="89" t="str">
        <f>IF(Q557=1,Q557*('Base de Dados 2013'!$AN655-'Base de Dados 2013'!$AH655),"")</f>
        <v/>
      </c>
      <c r="AR557" s="89" t="str">
        <f>IF(R557=1,R557*('Base de Dados 2013'!$AN655-'Base de Dados 2013'!$AH655),"")</f>
        <v/>
      </c>
      <c r="AS557" s="89" t="str">
        <f>IF(S557=1,S557*('Base de Dados 2013'!$AN655-'Base de Dados 2013'!$AH655),"")</f>
        <v/>
      </c>
      <c r="AT557" s="89" t="str">
        <f>IF(T557=1,T557*('Base de Dados 2013'!$AN655-'Base de Dados 2013'!$AH655),"")</f>
        <v/>
      </c>
      <c r="AU557" s="89" t="str">
        <f>IF(U557=1,U557*('Base de Dados 2013'!$AN655-'Base de Dados 2013'!$AH655),"")</f>
        <v/>
      </c>
      <c r="AV557" s="89" t="str">
        <f>IF(V557=1,V557*('Base de Dados 2013'!$AN655-'Base de Dados 2013'!$AH655),"")</f>
        <v/>
      </c>
      <c r="AW557" s="89">
        <f>IF(W557=1,W557*('Base de Dados 2013'!$AN655-'Base de Dados 2013'!$AH655),"")</f>
        <v>231</v>
      </c>
      <c r="AX557" s="89" t="str">
        <f>IF(X557=1,X557*('Base de Dados 2013'!$AN655-'Base de Dados 2013'!$AH655),"")</f>
        <v/>
      </c>
      <c r="AY557" s="90" t="str">
        <f>IF(Y557=1,Y557*('Base de Dados 2013'!$AN655-'Base de Dados 2013'!$AH655),"")</f>
        <v/>
      </c>
      <c r="AZ557" t="str">
        <f t="shared" si="167"/>
        <v/>
      </c>
      <c r="BA557" t="str">
        <f t="shared" si="166"/>
        <v>AQUI!</v>
      </c>
    </row>
    <row r="558" spans="1:53" x14ac:dyDescent="0.55000000000000004">
      <c r="A558" s="75" t="str">
        <f>'Base de Dados 2013'!O656</f>
        <v>AG 245</v>
      </c>
      <c r="B558" s="88" t="str">
        <f t="shared" si="168"/>
        <v/>
      </c>
      <c r="C558" s="89" t="str">
        <f t="shared" si="168"/>
        <v/>
      </c>
      <c r="D558" s="89" t="str">
        <f t="shared" si="168"/>
        <v/>
      </c>
      <c r="E558" s="89" t="str">
        <f t="shared" si="168"/>
        <v/>
      </c>
      <c r="F558" s="89" t="str">
        <f t="shared" si="168"/>
        <v/>
      </c>
      <c r="G558" s="89" t="str">
        <f t="shared" si="168"/>
        <v/>
      </c>
      <c r="H558" s="89" t="str">
        <f t="shared" si="155"/>
        <v/>
      </c>
      <c r="I558" s="89" t="str">
        <f t="shared" si="155"/>
        <v/>
      </c>
      <c r="J558" s="89" t="str">
        <f t="shared" si="154"/>
        <v/>
      </c>
      <c r="K558" s="89" t="str">
        <f t="shared" si="168"/>
        <v/>
      </c>
      <c r="L558" s="89" t="str">
        <f t="shared" si="168"/>
        <v/>
      </c>
      <c r="M558" s="89" t="str">
        <f t="shared" si="168"/>
        <v/>
      </c>
      <c r="N558" s="89" t="str">
        <f t="shared" si="156"/>
        <v/>
      </c>
      <c r="O558" s="89" t="str">
        <f t="shared" si="157"/>
        <v/>
      </c>
      <c r="P558" s="89" t="str">
        <f t="shared" si="168"/>
        <v/>
      </c>
      <c r="Q558" s="89" t="str">
        <f t="shared" si="168"/>
        <v/>
      </c>
      <c r="R558" s="89" t="str">
        <f t="shared" si="168"/>
        <v/>
      </c>
      <c r="S558" s="89" t="str">
        <f t="shared" si="158"/>
        <v/>
      </c>
      <c r="T558" s="89" t="str">
        <f t="shared" si="159"/>
        <v/>
      </c>
      <c r="U558" s="89" t="str">
        <f t="shared" si="168"/>
        <v/>
      </c>
      <c r="V558" s="89" t="str">
        <f t="shared" si="168"/>
        <v/>
      </c>
      <c r="W558" s="89" t="str">
        <f t="shared" si="168"/>
        <v/>
      </c>
      <c r="X558" s="89">
        <f t="shared" si="169"/>
        <v>1</v>
      </c>
      <c r="Y558" s="90" t="str">
        <f t="shared" si="169"/>
        <v/>
      </c>
      <c r="Z558" s="102" t="str">
        <f t="shared" si="170"/>
        <v/>
      </c>
      <c r="AB558" s="88" t="str">
        <f>IF(B558=1,B558*('Base de Dados 2013'!$AN656-'Base de Dados 2013'!$AH656),"")</f>
        <v/>
      </c>
      <c r="AC558" s="89" t="str">
        <f>IF(C558=1,C558*('Base de Dados 2013'!$AN656-'Base de Dados 2013'!$AH656),"")</f>
        <v/>
      </c>
      <c r="AD558" s="89" t="str">
        <f>IF(D558=1,D558*('Base de Dados 2013'!$AN656-'Base de Dados 2013'!$AH656),"")</f>
        <v/>
      </c>
      <c r="AE558" s="89" t="str">
        <f>IF(E558=1,E558*('Base de Dados 2013'!$AN656-'Base de Dados 2013'!$AH656),"")</f>
        <v/>
      </c>
      <c r="AF558" s="89" t="str">
        <f>IF(F558=1,F558*('Base de Dados 2013'!$AN656-'Base de Dados 2013'!$AH656),"")</f>
        <v/>
      </c>
      <c r="AG558" s="89" t="str">
        <f>IF(G558=1,G558*('Base de Dados 2013'!$AN656-'Base de Dados 2013'!$AH656),"")</f>
        <v/>
      </c>
      <c r="AH558" s="89" t="str">
        <f>IF(H558=1,H558*('Base de Dados 2013'!$AN656-'Base de Dados 2013'!$AH656),"")</f>
        <v/>
      </c>
      <c r="AI558" s="89" t="str">
        <f>IF(I558=1,I558*('Base de Dados 2013'!$AN656-'Base de Dados 2013'!$AH656),"")</f>
        <v/>
      </c>
      <c r="AJ558" s="89" t="str">
        <f>IF(J558=1,J558*('Base de Dados 2013'!$AN656-'Base de Dados 2013'!$AH656),"")</f>
        <v/>
      </c>
      <c r="AK558" s="89" t="str">
        <f>IF(K558=1,K558*('Base de Dados 2013'!$AN656-'Base de Dados 2013'!$AH656),"")</f>
        <v/>
      </c>
      <c r="AL558" s="89" t="str">
        <f>IF(L558=1,L558*('Base de Dados 2013'!$AN656-'Base de Dados 2013'!$AH656),"")</f>
        <v/>
      </c>
      <c r="AM558" s="89" t="str">
        <f>IF(M558=1,M558*('Base de Dados 2013'!$AN656-'Base de Dados 2013'!$AH656),"")</f>
        <v/>
      </c>
      <c r="AN558" s="89" t="str">
        <f>IF(N558=1,N558*('Base de Dados 2013'!$AN656-'Base de Dados 2013'!$AH656),"")</f>
        <v/>
      </c>
      <c r="AO558" s="89" t="str">
        <f>IF(O558=1,O558*('Base de Dados 2013'!$AN656-'Base de Dados 2013'!$AH656),"")</f>
        <v/>
      </c>
      <c r="AP558" s="89" t="str">
        <f>IF(P558=1,P558*('Base de Dados 2013'!$AN656-'Base de Dados 2013'!$AH656),"")</f>
        <v/>
      </c>
      <c r="AQ558" s="89" t="str">
        <f>IF(Q558=1,Q558*('Base de Dados 2013'!$AN656-'Base de Dados 2013'!$AH656),"")</f>
        <v/>
      </c>
      <c r="AR558" s="89" t="str">
        <f>IF(R558=1,R558*('Base de Dados 2013'!$AN656-'Base de Dados 2013'!$AH656),"")</f>
        <v/>
      </c>
      <c r="AS558" s="89" t="str">
        <f>IF(S558=1,S558*('Base de Dados 2013'!$AN656-'Base de Dados 2013'!$AH656),"")</f>
        <v/>
      </c>
      <c r="AT558" s="89" t="str">
        <f>IF(T558=1,T558*('Base de Dados 2013'!$AN656-'Base de Dados 2013'!$AH656),"")</f>
        <v/>
      </c>
      <c r="AU558" s="89" t="str">
        <f>IF(U558=1,U558*('Base de Dados 2013'!$AN656-'Base de Dados 2013'!$AH656),"")</f>
        <v/>
      </c>
      <c r="AV558" s="89" t="str">
        <f>IF(V558=1,V558*('Base de Dados 2013'!$AN656-'Base de Dados 2013'!$AH656),"")</f>
        <v/>
      </c>
      <c r="AW558" s="89" t="str">
        <f>IF(W558=1,W558*('Base de Dados 2013'!$AN656-'Base de Dados 2013'!$AH656),"")</f>
        <v/>
      </c>
      <c r="AX558" s="89">
        <f>IF(X558=1,X558*('Base de Dados 2013'!$AN656-'Base de Dados 2013'!$AH656),"")</f>
        <v>224</v>
      </c>
      <c r="AY558" s="90" t="str">
        <f>IF(Y558=1,Y558*('Base de Dados 2013'!$AN656-'Base de Dados 2013'!$AH656),"")</f>
        <v/>
      </c>
      <c r="AZ558" t="str">
        <f t="shared" si="167"/>
        <v/>
      </c>
      <c r="BA558" t="str">
        <f t="shared" si="166"/>
        <v>AQUI!</v>
      </c>
    </row>
    <row r="559" spans="1:53" x14ac:dyDescent="0.55000000000000004">
      <c r="A559" s="75" t="str">
        <f>'Base de Dados 2013'!O657</f>
        <v>USB 570</v>
      </c>
      <c r="B559" s="88" t="str">
        <f t="shared" si="168"/>
        <v/>
      </c>
      <c r="C559" s="89">
        <f t="shared" si="168"/>
        <v>1</v>
      </c>
      <c r="D559" s="89" t="str">
        <f t="shared" si="168"/>
        <v/>
      </c>
      <c r="E559" s="89" t="str">
        <f t="shared" si="168"/>
        <v/>
      </c>
      <c r="F559" s="89" t="str">
        <f t="shared" si="168"/>
        <v/>
      </c>
      <c r="G559" s="89" t="str">
        <f t="shared" si="168"/>
        <v/>
      </c>
      <c r="H559" s="89" t="str">
        <f t="shared" si="155"/>
        <v/>
      </c>
      <c r="I559" s="89" t="str">
        <f t="shared" si="155"/>
        <v/>
      </c>
      <c r="J559" s="89" t="str">
        <f t="shared" si="154"/>
        <v/>
      </c>
      <c r="K559" s="89" t="str">
        <f t="shared" si="168"/>
        <v/>
      </c>
      <c r="L559" s="89" t="str">
        <f t="shared" si="168"/>
        <v/>
      </c>
      <c r="M559" s="89" t="str">
        <f t="shared" si="168"/>
        <v/>
      </c>
      <c r="N559" s="89" t="str">
        <f t="shared" si="156"/>
        <v/>
      </c>
      <c r="O559" s="89" t="str">
        <f t="shared" si="157"/>
        <v/>
      </c>
      <c r="P559" s="89" t="str">
        <f t="shared" si="168"/>
        <v/>
      </c>
      <c r="Q559" s="89" t="str">
        <f t="shared" si="168"/>
        <v/>
      </c>
      <c r="R559" s="89" t="str">
        <f t="shared" si="168"/>
        <v/>
      </c>
      <c r="S559" s="89" t="str">
        <f t="shared" si="158"/>
        <v/>
      </c>
      <c r="T559" s="89" t="str">
        <f t="shared" si="159"/>
        <v/>
      </c>
      <c r="U559" s="89" t="str">
        <f t="shared" si="168"/>
        <v/>
      </c>
      <c r="V559" s="89" t="str">
        <f t="shared" si="168"/>
        <v/>
      </c>
      <c r="W559" s="89" t="str">
        <f t="shared" si="168"/>
        <v/>
      </c>
      <c r="X559" s="89" t="str">
        <f t="shared" si="169"/>
        <v/>
      </c>
      <c r="Y559" s="90" t="str">
        <f t="shared" si="169"/>
        <v/>
      </c>
      <c r="Z559" s="102" t="str">
        <f t="shared" si="170"/>
        <v/>
      </c>
      <c r="AB559" s="88" t="str">
        <f>IF(B559=1,B559*('Base de Dados 2013'!$AN657-'Base de Dados 2013'!$AH657),"")</f>
        <v/>
      </c>
      <c r="AC559" s="89">
        <f>IF(C559=1,C559*('Base de Dados 2013'!$AN657-'Base de Dados 2013'!$AH657),"")</f>
        <v>57</v>
      </c>
      <c r="AD559" s="89" t="str">
        <f>IF(D559=1,D559*('Base de Dados 2013'!$AN657-'Base de Dados 2013'!$AH657),"")</f>
        <v/>
      </c>
      <c r="AE559" s="89" t="str">
        <f>IF(E559=1,E559*('Base de Dados 2013'!$AN657-'Base de Dados 2013'!$AH657),"")</f>
        <v/>
      </c>
      <c r="AF559" s="89" t="str">
        <f>IF(F559=1,F559*('Base de Dados 2013'!$AN657-'Base de Dados 2013'!$AH657),"")</f>
        <v/>
      </c>
      <c r="AG559" s="89" t="str">
        <f>IF(G559=1,G559*('Base de Dados 2013'!$AN657-'Base de Dados 2013'!$AH657),"")</f>
        <v/>
      </c>
      <c r="AH559" s="89" t="str">
        <f>IF(H559=1,H559*('Base de Dados 2013'!$AN657-'Base de Dados 2013'!$AH657),"")</f>
        <v/>
      </c>
      <c r="AI559" s="89" t="str">
        <f>IF(I559=1,I559*('Base de Dados 2013'!$AN657-'Base de Dados 2013'!$AH657),"")</f>
        <v/>
      </c>
      <c r="AJ559" s="89" t="str">
        <f>IF(J559=1,J559*('Base de Dados 2013'!$AN657-'Base de Dados 2013'!$AH657),"")</f>
        <v/>
      </c>
      <c r="AK559" s="89" t="str">
        <f>IF(K559=1,K559*('Base de Dados 2013'!$AN657-'Base de Dados 2013'!$AH657),"")</f>
        <v/>
      </c>
      <c r="AL559" s="89" t="str">
        <f>IF(L559=1,L559*('Base de Dados 2013'!$AN657-'Base de Dados 2013'!$AH657),"")</f>
        <v/>
      </c>
      <c r="AM559" s="89" t="str">
        <f>IF(M559=1,M559*('Base de Dados 2013'!$AN657-'Base de Dados 2013'!$AH657),"")</f>
        <v/>
      </c>
      <c r="AN559" s="89" t="str">
        <f>IF(N559=1,N559*('Base de Dados 2013'!$AN657-'Base de Dados 2013'!$AH657),"")</f>
        <v/>
      </c>
      <c r="AO559" s="89" t="str">
        <f>IF(O559=1,O559*('Base de Dados 2013'!$AN657-'Base de Dados 2013'!$AH657),"")</f>
        <v/>
      </c>
      <c r="AP559" s="89" t="str">
        <f>IF(P559=1,P559*('Base de Dados 2013'!$AN657-'Base de Dados 2013'!$AH657),"")</f>
        <v/>
      </c>
      <c r="AQ559" s="89" t="str">
        <f>IF(Q559=1,Q559*('Base de Dados 2013'!$AN657-'Base de Dados 2013'!$AH657),"")</f>
        <v/>
      </c>
      <c r="AR559" s="89" t="str">
        <f>IF(R559=1,R559*('Base de Dados 2013'!$AN657-'Base de Dados 2013'!$AH657),"")</f>
        <v/>
      </c>
      <c r="AS559" s="89" t="str">
        <f>IF(S559=1,S559*('Base de Dados 2013'!$AN657-'Base de Dados 2013'!$AH657),"")</f>
        <v/>
      </c>
      <c r="AT559" s="89" t="str">
        <f>IF(T559=1,T559*('Base de Dados 2013'!$AN657-'Base de Dados 2013'!$AH657),"")</f>
        <v/>
      </c>
      <c r="AU559" s="89" t="str">
        <f>IF(U559=1,U559*('Base de Dados 2013'!$AN657-'Base de Dados 2013'!$AH657),"")</f>
        <v/>
      </c>
      <c r="AV559" s="89" t="str">
        <f>IF(V559=1,V559*('Base de Dados 2013'!$AN657-'Base de Dados 2013'!$AH657),"")</f>
        <v/>
      </c>
      <c r="AW559" s="89" t="str">
        <f>IF(W559=1,W559*('Base de Dados 2013'!$AN657-'Base de Dados 2013'!$AH657),"")</f>
        <v/>
      </c>
      <c r="AX559" s="89" t="str">
        <f>IF(X559=1,X559*('Base de Dados 2013'!$AN657-'Base de Dados 2013'!$AH657),"")</f>
        <v/>
      </c>
      <c r="AY559" s="90" t="str">
        <f>IF(Y559=1,Y559*('Base de Dados 2013'!$AN657-'Base de Dados 2013'!$AH657),"")</f>
        <v/>
      </c>
      <c r="AZ559" t="str">
        <f t="shared" si="167"/>
        <v/>
      </c>
      <c r="BA559" t="str">
        <f t="shared" si="166"/>
        <v/>
      </c>
    </row>
    <row r="560" spans="1:53" x14ac:dyDescent="0.55000000000000004">
      <c r="A560" s="75" t="str">
        <f>'Base de Dados 2013'!O658</f>
        <v>USB 572</v>
      </c>
      <c r="B560" s="88">
        <f t="shared" si="168"/>
        <v>1</v>
      </c>
      <c r="C560" s="89" t="str">
        <f t="shared" si="168"/>
        <v/>
      </c>
      <c r="D560" s="89" t="str">
        <f t="shared" si="168"/>
        <v/>
      </c>
      <c r="E560" s="89" t="str">
        <f t="shared" si="168"/>
        <v/>
      </c>
      <c r="F560" s="89" t="str">
        <f t="shared" si="168"/>
        <v/>
      </c>
      <c r="G560" s="89" t="str">
        <f t="shared" si="168"/>
        <v/>
      </c>
      <c r="H560" s="89" t="str">
        <f t="shared" si="155"/>
        <v/>
      </c>
      <c r="I560" s="89" t="str">
        <f t="shared" si="155"/>
        <v/>
      </c>
      <c r="J560" s="89" t="str">
        <f t="shared" si="154"/>
        <v/>
      </c>
      <c r="K560" s="89" t="str">
        <f t="shared" si="168"/>
        <v/>
      </c>
      <c r="L560" s="89" t="str">
        <f t="shared" si="168"/>
        <v/>
      </c>
      <c r="M560" s="89" t="str">
        <f t="shared" si="168"/>
        <v/>
      </c>
      <c r="N560" s="89" t="str">
        <f t="shared" si="156"/>
        <v/>
      </c>
      <c r="O560" s="89" t="str">
        <f t="shared" si="157"/>
        <v/>
      </c>
      <c r="P560" s="89" t="str">
        <f t="shared" si="168"/>
        <v/>
      </c>
      <c r="Q560" s="89" t="str">
        <f t="shared" si="168"/>
        <v/>
      </c>
      <c r="R560" s="89" t="str">
        <f t="shared" si="168"/>
        <v/>
      </c>
      <c r="S560" s="89" t="str">
        <f t="shared" si="158"/>
        <v/>
      </c>
      <c r="T560" s="89" t="str">
        <f t="shared" si="159"/>
        <v/>
      </c>
      <c r="U560" s="89" t="str">
        <f t="shared" si="168"/>
        <v/>
      </c>
      <c r="V560" s="89" t="str">
        <f t="shared" si="168"/>
        <v/>
      </c>
      <c r="W560" s="89" t="str">
        <f t="shared" si="168"/>
        <v/>
      </c>
      <c r="X560" s="89" t="str">
        <f t="shared" si="169"/>
        <v/>
      </c>
      <c r="Y560" s="90" t="str">
        <f t="shared" si="169"/>
        <v/>
      </c>
      <c r="Z560" s="102" t="str">
        <f t="shared" si="170"/>
        <v/>
      </c>
      <c r="AB560" s="88">
        <f>IF(B560=1,B560*('Base de Dados 2013'!$AN658-'Base de Dados 2013'!$AH658),"")</f>
        <v>112</v>
      </c>
      <c r="AC560" s="89" t="str">
        <f>IF(C560=1,C560*('Base de Dados 2013'!$AN658-'Base de Dados 2013'!$AH658),"")</f>
        <v/>
      </c>
      <c r="AD560" s="89" t="str">
        <f>IF(D560=1,D560*('Base de Dados 2013'!$AN658-'Base de Dados 2013'!$AH658),"")</f>
        <v/>
      </c>
      <c r="AE560" s="89" t="str">
        <f>IF(E560=1,E560*('Base de Dados 2013'!$AN658-'Base de Dados 2013'!$AH658),"")</f>
        <v/>
      </c>
      <c r="AF560" s="89" t="str">
        <f>IF(F560=1,F560*('Base de Dados 2013'!$AN658-'Base de Dados 2013'!$AH658),"")</f>
        <v/>
      </c>
      <c r="AG560" s="89" t="str">
        <f>IF(G560=1,G560*('Base de Dados 2013'!$AN658-'Base de Dados 2013'!$AH658),"")</f>
        <v/>
      </c>
      <c r="AH560" s="89" t="str">
        <f>IF(H560=1,H560*('Base de Dados 2013'!$AN658-'Base de Dados 2013'!$AH658),"")</f>
        <v/>
      </c>
      <c r="AI560" s="89" t="str">
        <f>IF(I560=1,I560*('Base de Dados 2013'!$AN658-'Base de Dados 2013'!$AH658),"")</f>
        <v/>
      </c>
      <c r="AJ560" s="89" t="str">
        <f>IF(J560=1,J560*('Base de Dados 2013'!$AN658-'Base de Dados 2013'!$AH658),"")</f>
        <v/>
      </c>
      <c r="AK560" s="89" t="str">
        <f>IF(K560=1,K560*('Base de Dados 2013'!$AN658-'Base de Dados 2013'!$AH658),"")</f>
        <v/>
      </c>
      <c r="AL560" s="89" t="str">
        <f>IF(L560=1,L560*('Base de Dados 2013'!$AN658-'Base de Dados 2013'!$AH658),"")</f>
        <v/>
      </c>
      <c r="AM560" s="89" t="str">
        <f>IF(M560=1,M560*('Base de Dados 2013'!$AN658-'Base de Dados 2013'!$AH658),"")</f>
        <v/>
      </c>
      <c r="AN560" s="89" t="str">
        <f>IF(N560=1,N560*('Base de Dados 2013'!$AN658-'Base de Dados 2013'!$AH658),"")</f>
        <v/>
      </c>
      <c r="AO560" s="89" t="str">
        <f>IF(O560=1,O560*('Base de Dados 2013'!$AN658-'Base de Dados 2013'!$AH658),"")</f>
        <v/>
      </c>
      <c r="AP560" s="89" t="str">
        <f>IF(P560=1,P560*('Base de Dados 2013'!$AN658-'Base de Dados 2013'!$AH658),"")</f>
        <v/>
      </c>
      <c r="AQ560" s="89" t="str">
        <f>IF(Q560=1,Q560*('Base de Dados 2013'!$AN658-'Base de Dados 2013'!$AH658),"")</f>
        <v/>
      </c>
      <c r="AR560" s="89" t="str">
        <f>IF(R560=1,R560*('Base de Dados 2013'!$AN658-'Base de Dados 2013'!$AH658),"")</f>
        <v/>
      </c>
      <c r="AS560" s="89" t="str">
        <f>IF(S560=1,S560*('Base de Dados 2013'!$AN658-'Base de Dados 2013'!$AH658),"")</f>
        <v/>
      </c>
      <c r="AT560" s="89" t="str">
        <f>IF(T560=1,T560*('Base de Dados 2013'!$AN658-'Base de Dados 2013'!$AH658),"")</f>
        <v/>
      </c>
      <c r="AU560" s="89" t="str">
        <f>IF(U560=1,U560*('Base de Dados 2013'!$AN658-'Base de Dados 2013'!$AH658),"")</f>
        <v/>
      </c>
      <c r="AV560" s="89" t="str">
        <f>IF(V560=1,V560*('Base de Dados 2013'!$AN658-'Base de Dados 2013'!$AH658),"")</f>
        <v/>
      </c>
      <c r="AW560" s="89" t="str">
        <f>IF(W560=1,W560*('Base de Dados 2013'!$AN658-'Base de Dados 2013'!$AH658),"")</f>
        <v/>
      </c>
      <c r="AX560" s="89" t="str">
        <f>IF(X560=1,X560*('Base de Dados 2013'!$AN658-'Base de Dados 2013'!$AH658),"")</f>
        <v/>
      </c>
      <c r="AY560" s="90" t="str">
        <f>IF(Y560=1,Y560*('Base de Dados 2013'!$AN658-'Base de Dados 2013'!$AH658),"")</f>
        <v/>
      </c>
      <c r="AZ560" t="str">
        <f t="shared" si="167"/>
        <v/>
      </c>
      <c r="BA560" t="str">
        <f t="shared" si="166"/>
        <v/>
      </c>
    </row>
    <row r="561" spans="1:53" x14ac:dyDescent="0.55000000000000004">
      <c r="A561" s="75" t="str">
        <f>'Base de Dados 2013'!O660</f>
        <v>USB 222</v>
      </c>
      <c r="B561" s="88" t="str">
        <f t="shared" si="168"/>
        <v/>
      </c>
      <c r="C561" s="89" t="str">
        <f t="shared" si="168"/>
        <v/>
      </c>
      <c r="D561" s="89" t="str">
        <f t="shared" si="168"/>
        <v/>
      </c>
      <c r="E561" s="89" t="str">
        <f t="shared" si="168"/>
        <v/>
      </c>
      <c r="F561" s="89" t="str">
        <f t="shared" si="168"/>
        <v/>
      </c>
      <c r="G561" s="89" t="str">
        <f t="shared" si="168"/>
        <v/>
      </c>
      <c r="H561" s="89" t="str">
        <f t="shared" ref="H561:J618" si="171">IF($A561=H$1,1,"")</f>
        <v/>
      </c>
      <c r="I561" s="89">
        <f t="shared" si="171"/>
        <v>1</v>
      </c>
      <c r="J561" s="89" t="str">
        <f t="shared" si="171"/>
        <v/>
      </c>
      <c r="K561" s="89" t="str">
        <f t="shared" si="168"/>
        <v/>
      </c>
      <c r="L561" s="89" t="str">
        <f t="shared" si="168"/>
        <v/>
      </c>
      <c r="M561" s="89" t="str">
        <f t="shared" si="168"/>
        <v/>
      </c>
      <c r="N561" s="89" t="str">
        <f t="shared" ref="N561:N618" si="172">IF($A561=N$1,1,"")</f>
        <v/>
      </c>
      <c r="O561" s="89" t="str">
        <f t="shared" ref="O561:O618" si="173">IF($A561=O$1,1,"")</f>
        <v/>
      </c>
      <c r="P561" s="89" t="str">
        <f t="shared" si="168"/>
        <v/>
      </c>
      <c r="Q561" s="89" t="str">
        <f t="shared" si="168"/>
        <v/>
      </c>
      <c r="R561" s="89" t="str">
        <f t="shared" si="168"/>
        <v/>
      </c>
      <c r="S561" s="89" t="str">
        <f t="shared" ref="S561:S618" si="174">IF($A561=S$1,1,"")</f>
        <v/>
      </c>
      <c r="T561" s="89" t="str">
        <f t="shared" ref="T561:T618" si="175">IF($A561=T$1,1,"")</f>
        <v/>
      </c>
      <c r="U561" s="89" t="str">
        <f t="shared" si="168"/>
        <v/>
      </c>
      <c r="V561" s="89" t="str">
        <f t="shared" si="168"/>
        <v/>
      </c>
      <c r="W561" s="89" t="str">
        <f t="shared" ref="W561:Y575" si="176">IF($A561=W$1,1,"")</f>
        <v/>
      </c>
      <c r="X561" s="89" t="str">
        <f t="shared" si="176"/>
        <v/>
      </c>
      <c r="Y561" s="90" t="str">
        <f t="shared" si="176"/>
        <v/>
      </c>
      <c r="Z561" s="102" t="str">
        <f t="shared" si="170"/>
        <v/>
      </c>
      <c r="AB561" s="88" t="str">
        <f>IF(B561=1,B561*('Base de Dados 2013'!$AN660-'Base de Dados 2013'!$AH660),"")</f>
        <v/>
      </c>
      <c r="AC561" s="89" t="str">
        <f>IF(C561=1,C561*('Base de Dados 2013'!$AN660-'Base de Dados 2013'!$AH660),"")</f>
        <v/>
      </c>
      <c r="AD561" s="89" t="str">
        <f>IF(D561=1,D561*('Base de Dados 2013'!$AN660-'Base de Dados 2013'!$AH660),"")</f>
        <v/>
      </c>
      <c r="AE561" s="89" t="str">
        <f>IF(E561=1,E561*('Base de Dados 2013'!$AN660-'Base de Dados 2013'!$AH660),"")</f>
        <v/>
      </c>
      <c r="AF561" s="89" t="str">
        <f>IF(F561=1,F561*('Base de Dados 2013'!$AN660-'Base de Dados 2013'!$AH660),"")</f>
        <v/>
      </c>
      <c r="AG561" s="89" t="str">
        <f>IF(G561=1,G561*('Base de Dados 2013'!$AN660-'Base de Dados 2013'!$AH660),"")</f>
        <v/>
      </c>
      <c r="AH561" s="89" t="str">
        <f>IF(H561=1,H561*('Base de Dados 2013'!$AN660-'Base de Dados 2013'!$AH660),"")</f>
        <v/>
      </c>
      <c r="AI561" s="89">
        <f>IF(I561=1,I561*('Base de Dados 2013'!$AN660-'Base de Dados 2013'!$AH660),"")</f>
        <v>55</v>
      </c>
      <c r="AJ561" s="89" t="str">
        <f>IF(J561=1,J561*('Base de Dados 2013'!$AN660-'Base de Dados 2013'!$AH660),"")</f>
        <v/>
      </c>
      <c r="AK561" s="89" t="str">
        <f>IF(K561=1,K561*('Base de Dados 2013'!$AN660-'Base de Dados 2013'!$AH660),"")</f>
        <v/>
      </c>
      <c r="AL561" s="89" t="str">
        <f>IF(L561=1,L561*('Base de Dados 2013'!$AN660-'Base de Dados 2013'!$AH660),"")</f>
        <v/>
      </c>
      <c r="AM561" s="89" t="str">
        <f>IF(M561=1,M561*('Base de Dados 2013'!$AN660-'Base de Dados 2013'!$AH660),"")</f>
        <v/>
      </c>
      <c r="AN561" s="89" t="str">
        <f>IF(N561=1,N561*('Base de Dados 2013'!$AN660-'Base de Dados 2013'!$AH660),"")</f>
        <v/>
      </c>
      <c r="AO561" s="89" t="str">
        <f>IF(O561=1,O561*('Base de Dados 2013'!$AN660-'Base de Dados 2013'!$AH660),"")</f>
        <v/>
      </c>
      <c r="AP561" s="89" t="str">
        <f>IF(P561=1,P561*('Base de Dados 2013'!$AN660-'Base de Dados 2013'!$AH660),"")</f>
        <v/>
      </c>
      <c r="AQ561" s="89" t="str">
        <f>IF(Q561=1,Q561*('Base de Dados 2013'!$AN660-'Base de Dados 2013'!$AH660),"")</f>
        <v/>
      </c>
      <c r="AR561" s="89" t="str">
        <f>IF(R561=1,R561*('Base de Dados 2013'!$AN660-'Base de Dados 2013'!$AH660),"")</f>
        <v/>
      </c>
      <c r="AS561" s="89" t="str">
        <f>IF(S561=1,S561*('Base de Dados 2013'!$AN660-'Base de Dados 2013'!$AH660),"")</f>
        <v/>
      </c>
      <c r="AT561" s="89" t="str">
        <f>IF(T561=1,T561*('Base de Dados 2013'!$AN660-'Base de Dados 2013'!$AH660),"")</f>
        <v/>
      </c>
      <c r="AU561" s="89" t="str">
        <f>IF(U561=1,U561*('Base de Dados 2013'!$AN660-'Base de Dados 2013'!$AH660),"")</f>
        <v/>
      </c>
      <c r="AV561" s="89" t="str">
        <f>IF(V561=1,V561*('Base de Dados 2013'!$AN660-'Base de Dados 2013'!$AH660),"")</f>
        <v/>
      </c>
      <c r="AW561" s="89" t="str">
        <f>IF(W561=1,W561*('Base de Dados 2013'!$AN660-'Base de Dados 2013'!$AH660),"")</f>
        <v/>
      </c>
      <c r="AX561" s="89" t="str">
        <f>IF(X561=1,X561*('Base de Dados 2013'!$AN660-'Base de Dados 2013'!$AH660),"")</f>
        <v/>
      </c>
      <c r="AY561" s="90" t="str">
        <f>IF(Y561=1,Y561*('Base de Dados 2013'!$AN660-'Base de Dados 2013'!$AH660),"")</f>
        <v/>
      </c>
      <c r="AZ561" t="str">
        <f t="shared" si="167"/>
        <v/>
      </c>
      <c r="BA561" t="str">
        <f t="shared" si="166"/>
        <v/>
      </c>
    </row>
    <row r="562" spans="1:53" x14ac:dyDescent="0.55000000000000004">
      <c r="A562" s="75" t="str">
        <f>'Base de Dados 2013'!O661</f>
        <v>USB 296</v>
      </c>
      <c r="B562" s="88" t="str">
        <f t="shared" ref="B562:W576" si="177">IF($A562=B$1,1,"")</f>
        <v/>
      </c>
      <c r="C562" s="89" t="str">
        <f t="shared" si="177"/>
        <v/>
      </c>
      <c r="D562" s="89" t="str">
        <f t="shared" si="177"/>
        <v/>
      </c>
      <c r="E562" s="89" t="str">
        <f t="shared" si="177"/>
        <v/>
      </c>
      <c r="F562" s="89" t="str">
        <f t="shared" si="177"/>
        <v/>
      </c>
      <c r="G562" s="89">
        <f t="shared" si="177"/>
        <v>1</v>
      </c>
      <c r="H562" s="89" t="str">
        <f t="shared" si="171"/>
        <v/>
      </c>
      <c r="I562" s="89" t="str">
        <f t="shared" si="171"/>
        <v/>
      </c>
      <c r="J562" s="89" t="str">
        <f t="shared" si="171"/>
        <v/>
      </c>
      <c r="K562" s="89" t="str">
        <f t="shared" si="177"/>
        <v/>
      </c>
      <c r="L562" s="89" t="str">
        <f t="shared" si="177"/>
        <v/>
      </c>
      <c r="M562" s="89" t="str">
        <f t="shared" si="177"/>
        <v/>
      </c>
      <c r="N562" s="89" t="str">
        <f t="shared" si="172"/>
        <v/>
      </c>
      <c r="O562" s="89" t="str">
        <f t="shared" si="173"/>
        <v/>
      </c>
      <c r="P562" s="89" t="str">
        <f t="shared" si="177"/>
        <v/>
      </c>
      <c r="Q562" s="89" t="str">
        <f t="shared" si="177"/>
        <v/>
      </c>
      <c r="R562" s="89" t="str">
        <f t="shared" si="177"/>
        <v/>
      </c>
      <c r="S562" s="89" t="str">
        <f t="shared" si="174"/>
        <v/>
      </c>
      <c r="T562" s="89" t="str">
        <f t="shared" si="175"/>
        <v/>
      </c>
      <c r="U562" s="89" t="str">
        <f t="shared" si="177"/>
        <v/>
      </c>
      <c r="V562" s="89" t="str">
        <f t="shared" si="177"/>
        <v/>
      </c>
      <c r="W562" s="89" t="str">
        <f t="shared" si="177"/>
        <v/>
      </c>
      <c r="X562" s="89" t="str">
        <f t="shared" si="176"/>
        <v/>
      </c>
      <c r="Y562" s="90" t="str">
        <f t="shared" si="176"/>
        <v/>
      </c>
      <c r="Z562" s="102" t="str">
        <f t="shared" si="170"/>
        <v/>
      </c>
      <c r="AB562" s="88" t="str">
        <f>IF(B562=1,B562*('Base de Dados 2013'!$AN661-'Base de Dados 2013'!$AH661),"")</f>
        <v/>
      </c>
      <c r="AC562" s="89" t="str">
        <f>IF(C562=1,C562*('Base de Dados 2013'!$AN661-'Base de Dados 2013'!$AH661),"")</f>
        <v/>
      </c>
      <c r="AD562" s="89" t="str">
        <f>IF(D562=1,D562*('Base de Dados 2013'!$AN661-'Base de Dados 2013'!$AH661),"")</f>
        <v/>
      </c>
      <c r="AE562" s="89" t="str">
        <f>IF(E562=1,E562*('Base de Dados 2013'!$AN661-'Base de Dados 2013'!$AH661),"")</f>
        <v/>
      </c>
      <c r="AF562" s="89" t="str">
        <f>IF(F562=1,F562*('Base de Dados 2013'!$AN661-'Base de Dados 2013'!$AH661),"")</f>
        <v/>
      </c>
      <c r="AG562" s="89">
        <f>IF(G562=1,G562*('Base de Dados 2013'!$AN661-'Base de Dados 2013'!$AH661),"")</f>
        <v>43</v>
      </c>
      <c r="AH562" s="89" t="str">
        <f>IF(H562=1,H562*('Base de Dados 2013'!$AN661-'Base de Dados 2013'!$AH661),"")</f>
        <v/>
      </c>
      <c r="AI562" s="89" t="str">
        <f>IF(I562=1,I562*('Base de Dados 2013'!$AN661-'Base de Dados 2013'!$AH661),"")</f>
        <v/>
      </c>
      <c r="AJ562" s="89" t="str">
        <f>IF(J562=1,J562*('Base de Dados 2013'!$AN661-'Base de Dados 2013'!$AH661),"")</f>
        <v/>
      </c>
      <c r="AK562" s="89" t="str">
        <f>IF(K562=1,K562*('Base de Dados 2013'!$AN661-'Base de Dados 2013'!$AH661),"")</f>
        <v/>
      </c>
      <c r="AL562" s="89" t="str">
        <f>IF(L562=1,L562*('Base de Dados 2013'!$AN661-'Base de Dados 2013'!$AH661),"")</f>
        <v/>
      </c>
      <c r="AM562" s="89" t="str">
        <f>IF(M562=1,M562*('Base de Dados 2013'!$AN661-'Base de Dados 2013'!$AH661),"")</f>
        <v/>
      </c>
      <c r="AN562" s="89" t="str">
        <f>IF(N562=1,N562*('Base de Dados 2013'!$AN661-'Base de Dados 2013'!$AH661),"")</f>
        <v/>
      </c>
      <c r="AO562" s="89" t="str">
        <f>IF(O562=1,O562*('Base de Dados 2013'!$AN661-'Base de Dados 2013'!$AH661),"")</f>
        <v/>
      </c>
      <c r="AP562" s="89" t="str">
        <f>IF(P562=1,P562*('Base de Dados 2013'!$AN661-'Base de Dados 2013'!$AH661),"")</f>
        <v/>
      </c>
      <c r="AQ562" s="89" t="str">
        <f>IF(Q562=1,Q562*('Base de Dados 2013'!$AN661-'Base de Dados 2013'!$AH661),"")</f>
        <v/>
      </c>
      <c r="AR562" s="89" t="str">
        <f>IF(R562=1,R562*('Base de Dados 2013'!$AN661-'Base de Dados 2013'!$AH661),"")</f>
        <v/>
      </c>
      <c r="AS562" s="89" t="str">
        <f>IF(S562=1,S562*('Base de Dados 2013'!$AN661-'Base de Dados 2013'!$AH661),"")</f>
        <v/>
      </c>
      <c r="AT562" s="89" t="str">
        <f>IF(T562=1,T562*('Base de Dados 2013'!$AN661-'Base de Dados 2013'!$AH661),"")</f>
        <v/>
      </c>
      <c r="AU562" s="89" t="str">
        <f>IF(U562=1,U562*('Base de Dados 2013'!$AN661-'Base de Dados 2013'!$AH661),"")</f>
        <v/>
      </c>
      <c r="AV562" s="89" t="str">
        <f>IF(V562=1,V562*('Base de Dados 2013'!$AN661-'Base de Dados 2013'!$AH661),"")</f>
        <v/>
      </c>
      <c r="AW562" s="89" t="str">
        <f>IF(W562=1,W562*('Base de Dados 2013'!$AN661-'Base de Dados 2013'!$AH661),"")</f>
        <v/>
      </c>
      <c r="AX562" s="89" t="str">
        <f>IF(X562=1,X562*('Base de Dados 2013'!$AN661-'Base de Dados 2013'!$AH661),"")</f>
        <v/>
      </c>
      <c r="AY562" s="90" t="str">
        <f>IF(Y562=1,Y562*('Base de Dados 2013'!$AN661-'Base de Dados 2013'!$AH661),"")</f>
        <v/>
      </c>
      <c r="AZ562" t="str">
        <f t="shared" si="167"/>
        <v/>
      </c>
      <c r="BA562" t="str">
        <f t="shared" si="166"/>
        <v/>
      </c>
    </row>
    <row r="563" spans="1:53" x14ac:dyDescent="0.55000000000000004">
      <c r="A563" s="75" t="str">
        <f>'Base de Dados 2013'!O662</f>
        <v>LP 206</v>
      </c>
      <c r="B563" s="88" t="str">
        <f t="shared" si="177"/>
        <v/>
      </c>
      <c r="C563" s="89" t="str">
        <f t="shared" si="177"/>
        <v/>
      </c>
      <c r="D563" s="89" t="str">
        <f t="shared" si="177"/>
        <v/>
      </c>
      <c r="E563" s="89" t="str">
        <f t="shared" si="177"/>
        <v/>
      </c>
      <c r="F563" s="89" t="str">
        <f t="shared" si="177"/>
        <v/>
      </c>
      <c r="G563" s="89" t="str">
        <f t="shared" si="177"/>
        <v/>
      </c>
      <c r="H563" s="89" t="str">
        <f t="shared" si="171"/>
        <v/>
      </c>
      <c r="I563" s="89" t="str">
        <f t="shared" si="171"/>
        <v/>
      </c>
      <c r="J563" s="89" t="str">
        <f t="shared" si="171"/>
        <v/>
      </c>
      <c r="K563" s="89" t="str">
        <f t="shared" si="177"/>
        <v/>
      </c>
      <c r="L563" s="89" t="str">
        <f t="shared" si="177"/>
        <v/>
      </c>
      <c r="M563" s="89" t="str">
        <f t="shared" si="177"/>
        <v/>
      </c>
      <c r="N563" s="89" t="str">
        <f t="shared" si="172"/>
        <v/>
      </c>
      <c r="O563" s="89" t="str">
        <f t="shared" si="173"/>
        <v/>
      </c>
      <c r="P563" s="89" t="str">
        <f t="shared" si="177"/>
        <v/>
      </c>
      <c r="Q563" s="89" t="str">
        <f t="shared" si="177"/>
        <v/>
      </c>
      <c r="R563" s="89" t="str">
        <f t="shared" si="177"/>
        <v/>
      </c>
      <c r="S563" s="89" t="str">
        <f t="shared" si="174"/>
        <v/>
      </c>
      <c r="T563" s="89" t="str">
        <f t="shared" si="175"/>
        <v/>
      </c>
      <c r="U563" s="89" t="str">
        <f t="shared" si="177"/>
        <v/>
      </c>
      <c r="V563" s="89">
        <f t="shared" si="177"/>
        <v>1</v>
      </c>
      <c r="W563" s="89" t="str">
        <f t="shared" si="177"/>
        <v/>
      </c>
      <c r="X563" s="89" t="str">
        <f t="shared" si="176"/>
        <v/>
      </c>
      <c r="Y563" s="90" t="str">
        <f t="shared" si="176"/>
        <v/>
      </c>
      <c r="Z563" s="102" t="str">
        <f t="shared" si="170"/>
        <v/>
      </c>
      <c r="AB563" s="88" t="str">
        <f>IF(B563=1,B563*('Base de Dados 2013'!$AN662-'Base de Dados 2013'!$AH662),"")</f>
        <v/>
      </c>
      <c r="AC563" s="89" t="str">
        <f>IF(C563=1,C563*('Base de Dados 2013'!$AN662-'Base de Dados 2013'!$AH662),"")</f>
        <v/>
      </c>
      <c r="AD563" s="89" t="str">
        <f>IF(D563=1,D563*('Base de Dados 2013'!$AN662-'Base de Dados 2013'!$AH662),"")</f>
        <v/>
      </c>
      <c r="AE563" s="89" t="str">
        <f>IF(E563=1,E563*('Base de Dados 2013'!$AN662-'Base de Dados 2013'!$AH662),"")</f>
        <v/>
      </c>
      <c r="AF563" s="89" t="str">
        <f>IF(F563=1,F563*('Base de Dados 2013'!$AN662-'Base de Dados 2013'!$AH662),"")</f>
        <v/>
      </c>
      <c r="AG563" s="89" t="str">
        <f>IF(G563=1,G563*('Base de Dados 2013'!$AN662-'Base de Dados 2013'!$AH662),"")</f>
        <v/>
      </c>
      <c r="AH563" s="89" t="str">
        <f>IF(H563=1,H563*('Base de Dados 2013'!$AN662-'Base de Dados 2013'!$AH662),"")</f>
        <v/>
      </c>
      <c r="AI563" s="89" t="str">
        <f>IF(I563=1,I563*('Base de Dados 2013'!$AN662-'Base de Dados 2013'!$AH662),"")</f>
        <v/>
      </c>
      <c r="AJ563" s="89" t="str">
        <f>IF(J563=1,J563*('Base de Dados 2013'!$AN662-'Base de Dados 2013'!$AH662),"")</f>
        <v/>
      </c>
      <c r="AK563" s="89" t="str">
        <f>IF(K563=1,K563*('Base de Dados 2013'!$AN662-'Base de Dados 2013'!$AH662),"")</f>
        <v/>
      </c>
      <c r="AL563" s="89" t="str">
        <f>IF(L563=1,L563*('Base de Dados 2013'!$AN662-'Base de Dados 2013'!$AH662),"")</f>
        <v/>
      </c>
      <c r="AM563" s="89" t="str">
        <f>IF(M563=1,M563*('Base de Dados 2013'!$AN662-'Base de Dados 2013'!$AH662),"")</f>
        <v/>
      </c>
      <c r="AN563" s="89" t="str">
        <f>IF(N563=1,N563*('Base de Dados 2013'!$AN662-'Base de Dados 2013'!$AH662),"")</f>
        <v/>
      </c>
      <c r="AO563" s="89" t="str">
        <f>IF(O563=1,O563*('Base de Dados 2013'!$AN662-'Base de Dados 2013'!$AH662),"")</f>
        <v/>
      </c>
      <c r="AP563" s="89" t="str">
        <f>IF(P563=1,P563*('Base de Dados 2013'!$AN662-'Base de Dados 2013'!$AH662),"")</f>
        <v/>
      </c>
      <c r="AQ563" s="89" t="str">
        <f>IF(Q563=1,Q563*('Base de Dados 2013'!$AN662-'Base de Dados 2013'!$AH662),"")</f>
        <v/>
      </c>
      <c r="AR563" s="89" t="str">
        <f>IF(R563=1,R563*('Base de Dados 2013'!$AN662-'Base de Dados 2013'!$AH662),"")</f>
        <v/>
      </c>
      <c r="AS563" s="89" t="str">
        <f>IF(S563=1,S563*('Base de Dados 2013'!$AN662-'Base de Dados 2013'!$AH662),"")</f>
        <v/>
      </c>
      <c r="AT563" s="89" t="str">
        <f>IF(T563=1,T563*('Base de Dados 2013'!$AN662-'Base de Dados 2013'!$AH662),"")</f>
        <v/>
      </c>
      <c r="AU563" s="89" t="str">
        <f>IF(U563=1,U563*('Base de Dados 2013'!$AN662-'Base de Dados 2013'!$AH662),"")</f>
        <v/>
      </c>
      <c r="AV563" s="89">
        <f>IF(V563=1,V563*('Base de Dados 2013'!$AN662-'Base de Dados 2013'!$AH662),"")</f>
        <v>23</v>
      </c>
      <c r="AW563" s="89" t="str">
        <f>IF(W563=1,W563*('Base de Dados 2013'!$AN662-'Base de Dados 2013'!$AH662),"")</f>
        <v/>
      </c>
      <c r="AX563" s="89" t="str">
        <f>IF(X563=1,X563*('Base de Dados 2013'!$AN662-'Base de Dados 2013'!$AH662),"")</f>
        <v/>
      </c>
      <c r="AY563" s="90" t="str">
        <f>IF(Y563=1,Y563*('Base de Dados 2013'!$AN662-'Base de Dados 2013'!$AH662),"")</f>
        <v/>
      </c>
      <c r="AZ563" t="str">
        <f t="shared" si="167"/>
        <v/>
      </c>
      <c r="BA563" t="str">
        <f t="shared" si="166"/>
        <v/>
      </c>
    </row>
    <row r="564" spans="1:53" x14ac:dyDescent="0.55000000000000004">
      <c r="A564" s="75" t="str">
        <f>'Base de Dados 2013'!O663</f>
        <v>USB 296</v>
      </c>
      <c r="B564" s="88" t="str">
        <f t="shared" si="177"/>
        <v/>
      </c>
      <c r="C564" s="89" t="str">
        <f t="shared" si="177"/>
        <v/>
      </c>
      <c r="D564" s="89" t="str">
        <f t="shared" si="177"/>
        <v/>
      </c>
      <c r="E564" s="89" t="str">
        <f t="shared" si="177"/>
        <v/>
      </c>
      <c r="F564" s="89" t="str">
        <f t="shared" si="177"/>
        <v/>
      </c>
      <c r="G564" s="89">
        <f t="shared" si="177"/>
        <v>1</v>
      </c>
      <c r="H564" s="89" t="str">
        <f t="shared" si="171"/>
        <v/>
      </c>
      <c r="I564" s="89" t="str">
        <f t="shared" si="171"/>
        <v/>
      </c>
      <c r="J564" s="89" t="str">
        <f t="shared" si="171"/>
        <v/>
      </c>
      <c r="K564" s="89" t="str">
        <f t="shared" si="177"/>
        <v/>
      </c>
      <c r="L564" s="89" t="str">
        <f t="shared" si="177"/>
        <v/>
      </c>
      <c r="M564" s="89" t="str">
        <f t="shared" si="177"/>
        <v/>
      </c>
      <c r="N564" s="89" t="str">
        <f t="shared" si="172"/>
        <v/>
      </c>
      <c r="O564" s="89" t="str">
        <f t="shared" si="173"/>
        <v/>
      </c>
      <c r="P564" s="89" t="str">
        <f t="shared" si="177"/>
        <v/>
      </c>
      <c r="Q564" s="89" t="str">
        <f t="shared" si="177"/>
        <v/>
      </c>
      <c r="R564" s="89" t="str">
        <f t="shared" si="177"/>
        <v/>
      </c>
      <c r="S564" s="89" t="str">
        <f t="shared" si="174"/>
        <v/>
      </c>
      <c r="T564" s="89" t="str">
        <f t="shared" si="175"/>
        <v/>
      </c>
      <c r="U564" s="89" t="str">
        <f t="shared" si="177"/>
        <v/>
      </c>
      <c r="V564" s="89" t="str">
        <f t="shared" si="177"/>
        <v/>
      </c>
      <c r="W564" s="89" t="str">
        <f t="shared" si="177"/>
        <v/>
      </c>
      <c r="X564" s="89" t="str">
        <f t="shared" si="176"/>
        <v/>
      </c>
      <c r="Y564" s="90" t="str">
        <f t="shared" si="176"/>
        <v/>
      </c>
      <c r="Z564" s="102" t="str">
        <f t="shared" si="170"/>
        <v/>
      </c>
      <c r="AB564" s="88" t="str">
        <f>IF(B564=1,B564*('Base de Dados 2013'!$AN663-'Base de Dados 2013'!$AH663),"")</f>
        <v/>
      </c>
      <c r="AC564" s="89" t="str">
        <f>IF(C564=1,C564*('Base de Dados 2013'!$AN663-'Base de Dados 2013'!$AH663),"")</f>
        <v/>
      </c>
      <c r="AD564" s="89" t="str">
        <f>IF(D564=1,D564*('Base de Dados 2013'!$AN663-'Base de Dados 2013'!$AH663),"")</f>
        <v/>
      </c>
      <c r="AE564" s="89" t="str">
        <f>IF(E564=1,E564*('Base de Dados 2013'!$AN663-'Base de Dados 2013'!$AH663),"")</f>
        <v/>
      </c>
      <c r="AF564" s="89" t="str">
        <f>IF(F564=1,F564*('Base de Dados 2013'!$AN663-'Base de Dados 2013'!$AH663),"")</f>
        <v/>
      </c>
      <c r="AG564" s="89">
        <f>IF(G564=1,G564*('Base de Dados 2013'!$AN663-'Base de Dados 2013'!$AH663),"")</f>
        <v>47</v>
      </c>
      <c r="AH564" s="89" t="str">
        <f>IF(H564=1,H564*('Base de Dados 2013'!$AN663-'Base de Dados 2013'!$AH663),"")</f>
        <v/>
      </c>
      <c r="AI564" s="89" t="str">
        <f>IF(I564=1,I564*('Base de Dados 2013'!$AN663-'Base de Dados 2013'!$AH663),"")</f>
        <v/>
      </c>
      <c r="AJ564" s="89" t="str">
        <f>IF(J564=1,J564*('Base de Dados 2013'!$AN663-'Base de Dados 2013'!$AH663),"")</f>
        <v/>
      </c>
      <c r="AK564" s="89" t="str">
        <f>IF(K564=1,K564*('Base de Dados 2013'!$AN663-'Base de Dados 2013'!$AH663),"")</f>
        <v/>
      </c>
      <c r="AL564" s="89" t="str">
        <f>IF(L564=1,L564*('Base de Dados 2013'!$AN663-'Base de Dados 2013'!$AH663),"")</f>
        <v/>
      </c>
      <c r="AM564" s="89" t="str">
        <f>IF(M564=1,M564*('Base de Dados 2013'!$AN663-'Base de Dados 2013'!$AH663),"")</f>
        <v/>
      </c>
      <c r="AN564" s="89" t="str">
        <f>IF(N564=1,N564*('Base de Dados 2013'!$AN663-'Base de Dados 2013'!$AH663),"")</f>
        <v/>
      </c>
      <c r="AO564" s="89" t="str">
        <f>IF(O564=1,O564*('Base de Dados 2013'!$AN663-'Base de Dados 2013'!$AH663),"")</f>
        <v/>
      </c>
      <c r="AP564" s="89" t="str">
        <f>IF(P564=1,P564*('Base de Dados 2013'!$AN663-'Base de Dados 2013'!$AH663),"")</f>
        <v/>
      </c>
      <c r="AQ564" s="89" t="str">
        <f>IF(Q564=1,Q564*('Base de Dados 2013'!$AN663-'Base de Dados 2013'!$AH663),"")</f>
        <v/>
      </c>
      <c r="AR564" s="89" t="str">
        <f>IF(R564=1,R564*('Base de Dados 2013'!$AN663-'Base de Dados 2013'!$AH663),"")</f>
        <v/>
      </c>
      <c r="AS564" s="89" t="str">
        <f>IF(S564=1,S564*('Base de Dados 2013'!$AN663-'Base de Dados 2013'!$AH663),"")</f>
        <v/>
      </c>
      <c r="AT564" s="89" t="str">
        <f>IF(T564=1,T564*('Base de Dados 2013'!$AN663-'Base de Dados 2013'!$AH663),"")</f>
        <v/>
      </c>
      <c r="AU564" s="89" t="str">
        <f>IF(U564=1,U564*('Base de Dados 2013'!$AN663-'Base de Dados 2013'!$AH663),"")</f>
        <v/>
      </c>
      <c r="AV564" s="89" t="str">
        <f>IF(V564=1,V564*('Base de Dados 2013'!$AN663-'Base de Dados 2013'!$AH663),"")</f>
        <v/>
      </c>
      <c r="AW564" s="89" t="str">
        <f>IF(W564=1,W564*('Base de Dados 2013'!$AN663-'Base de Dados 2013'!$AH663),"")</f>
        <v/>
      </c>
      <c r="AX564" s="89" t="str">
        <f>IF(X564=1,X564*('Base de Dados 2013'!$AN663-'Base de Dados 2013'!$AH663),"")</f>
        <v/>
      </c>
      <c r="AY564" s="90" t="str">
        <f>IF(Y564=1,Y564*('Base de Dados 2013'!$AN663-'Base de Dados 2013'!$AH663),"")</f>
        <v/>
      </c>
      <c r="AZ564" t="str">
        <f t="shared" si="167"/>
        <v/>
      </c>
      <c r="BA564" t="str">
        <f t="shared" si="166"/>
        <v/>
      </c>
    </row>
    <row r="565" spans="1:53" x14ac:dyDescent="0.55000000000000004">
      <c r="A565" s="75" t="str">
        <f>'Base de Dados 2013'!O664</f>
        <v>USB 570</v>
      </c>
      <c r="B565" s="88" t="str">
        <f t="shared" si="177"/>
        <v/>
      </c>
      <c r="C565" s="89">
        <f t="shared" si="177"/>
        <v>1</v>
      </c>
      <c r="D565" s="89" t="str">
        <f t="shared" si="177"/>
        <v/>
      </c>
      <c r="E565" s="89" t="str">
        <f t="shared" si="177"/>
        <v/>
      </c>
      <c r="F565" s="89" t="str">
        <f t="shared" si="177"/>
        <v/>
      </c>
      <c r="G565" s="89" t="str">
        <f t="shared" si="177"/>
        <v/>
      </c>
      <c r="H565" s="89" t="str">
        <f t="shared" si="171"/>
        <v/>
      </c>
      <c r="I565" s="89" t="str">
        <f t="shared" si="171"/>
        <v/>
      </c>
      <c r="J565" s="89" t="str">
        <f t="shared" si="171"/>
        <v/>
      </c>
      <c r="K565" s="89" t="str">
        <f t="shared" si="177"/>
        <v/>
      </c>
      <c r="L565" s="89" t="str">
        <f t="shared" si="177"/>
        <v/>
      </c>
      <c r="M565" s="89" t="str">
        <f t="shared" si="177"/>
        <v/>
      </c>
      <c r="N565" s="89" t="str">
        <f t="shared" si="172"/>
        <v/>
      </c>
      <c r="O565" s="89" t="str">
        <f t="shared" si="173"/>
        <v/>
      </c>
      <c r="P565" s="89" t="str">
        <f t="shared" si="177"/>
        <v/>
      </c>
      <c r="Q565" s="89" t="str">
        <f t="shared" si="177"/>
        <v/>
      </c>
      <c r="R565" s="89" t="str">
        <f t="shared" si="177"/>
        <v/>
      </c>
      <c r="S565" s="89" t="str">
        <f t="shared" si="174"/>
        <v/>
      </c>
      <c r="T565" s="89" t="str">
        <f t="shared" si="175"/>
        <v/>
      </c>
      <c r="U565" s="89" t="str">
        <f t="shared" si="177"/>
        <v/>
      </c>
      <c r="V565" s="89" t="str">
        <f t="shared" si="177"/>
        <v/>
      </c>
      <c r="W565" s="89" t="str">
        <f t="shared" si="177"/>
        <v/>
      </c>
      <c r="X565" s="89" t="str">
        <f t="shared" si="176"/>
        <v/>
      </c>
      <c r="Y565" s="90" t="str">
        <f t="shared" si="176"/>
        <v/>
      </c>
      <c r="Z565" s="102" t="str">
        <f t="shared" si="170"/>
        <v/>
      </c>
      <c r="AB565" s="88" t="str">
        <f>IF(B565=1,B565*('Base de Dados 2013'!$AN664-'Base de Dados 2013'!$AH664),"")</f>
        <v/>
      </c>
      <c r="AC565" s="89">
        <f>IF(C565=1,C565*('Base de Dados 2013'!$AN664-'Base de Dados 2013'!$AH664),"")</f>
        <v>69</v>
      </c>
      <c r="AD565" s="89" t="str">
        <f>IF(D565=1,D565*('Base de Dados 2013'!$AN664-'Base de Dados 2013'!$AH664),"")</f>
        <v/>
      </c>
      <c r="AE565" s="89" t="str">
        <f>IF(E565=1,E565*('Base de Dados 2013'!$AN664-'Base de Dados 2013'!$AH664),"")</f>
        <v/>
      </c>
      <c r="AF565" s="89" t="str">
        <f>IF(F565=1,F565*('Base de Dados 2013'!$AN664-'Base de Dados 2013'!$AH664),"")</f>
        <v/>
      </c>
      <c r="AG565" s="89" t="str">
        <f>IF(G565=1,G565*('Base de Dados 2013'!$AN664-'Base de Dados 2013'!$AH664),"")</f>
        <v/>
      </c>
      <c r="AH565" s="89" t="str">
        <f>IF(H565=1,H565*('Base de Dados 2013'!$AN664-'Base de Dados 2013'!$AH664),"")</f>
        <v/>
      </c>
      <c r="AI565" s="89" t="str">
        <f>IF(I565=1,I565*('Base de Dados 2013'!$AN664-'Base de Dados 2013'!$AH664),"")</f>
        <v/>
      </c>
      <c r="AJ565" s="89" t="str">
        <f>IF(J565=1,J565*('Base de Dados 2013'!$AN664-'Base de Dados 2013'!$AH664),"")</f>
        <v/>
      </c>
      <c r="AK565" s="89" t="str">
        <f>IF(K565=1,K565*('Base de Dados 2013'!$AN664-'Base de Dados 2013'!$AH664),"")</f>
        <v/>
      </c>
      <c r="AL565" s="89" t="str">
        <f>IF(L565=1,L565*('Base de Dados 2013'!$AN664-'Base de Dados 2013'!$AH664),"")</f>
        <v/>
      </c>
      <c r="AM565" s="89" t="str">
        <f>IF(M565=1,M565*('Base de Dados 2013'!$AN664-'Base de Dados 2013'!$AH664),"")</f>
        <v/>
      </c>
      <c r="AN565" s="89" t="str">
        <f>IF(N565=1,N565*('Base de Dados 2013'!$AN664-'Base de Dados 2013'!$AH664),"")</f>
        <v/>
      </c>
      <c r="AO565" s="89" t="str">
        <f>IF(O565=1,O565*('Base de Dados 2013'!$AN664-'Base de Dados 2013'!$AH664),"")</f>
        <v/>
      </c>
      <c r="AP565" s="89" t="str">
        <f>IF(P565=1,P565*('Base de Dados 2013'!$AN664-'Base de Dados 2013'!$AH664),"")</f>
        <v/>
      </c>
      <c r="AQ565" s="89" t="str">
        <f>IF(Q565=1,Q565*('Base de Dados 2013'!$AN664-'Base de Dados 2013'!$AH664),"")</f>
        <v/>
      </c>
      <c r="AR565" s="89" t="str">
        <f>IF(R565=1,R565*('Base de Dados 2013'!$AN664-'Base de Dados 2013'!$AH664),"")</f>
        <v/>
      </c>
      <c r="AS565" s="89" t="str">
        <f>IF(S565=1,S565*('Base de Dados 2013'!$AN664-'Base de Dados 2013'!$AH664),"")</f>
        <v/>
      </c>
      <c r="AT565" s="89" t="str">
        <f>IF(T565=1,T565*('Base de Dados 2013'!$AN664-'Base de Dados 2013'!$AH664),"")</f>
        <v/>
      </c>
      <c r="AU565" s="89" t="str">
        <f>IF(U565=1,U565*('Base de Dados 2013'!$AN664-'Base de Dados 2013'!$AH664),"")</f>
        <v/>
      </c>
      <c r="AV565" s="89" t="str">
        <f>IF(V565=1,V565*('Base de Dados 2013'!$AN664-'Base de Dados 2013'!$AH664),"")</f>
        <v/>
      </c>
      <c r="AW565" s="89" t="str">
        <f>IF(W565=1,W565*('Base de Dados 2013'!$AN664-'Base de Dados 2013'!$AH664),"")</f>
        <v/>
      </c>
      <c r="AX565" s="89" t="str">
        <f>IF(X565=1,X565*('Base de Dados 2013'!$AN664-'Base de Dados 2013'!$AH664),"")</f>
        <v/>
      </c>
      <c r="AY565" s="90" t="str">
        <f>IF(Y565=1,Y565*('Base de Dados 2013'!$AN664-'Base de Dados 2013'!$AH664),"")</f>
        <v/>
      </c>
      <c r="AZ565" t="str">
        <f t="shared" si="167"/>
        <v/>
      </c>
      <c r="BA565" t="str">
        <f t="shared" si="166"/>
        <v/>
      </c>
    </row>
    <row r="566" spans="1:53" x14ac:dyDescent="0.55000000000000004">
      <c r="A566" s="75" t="str">
        <f>'Base de Dados 2013'!O665</f>
        <v>USB 228</v>
      </c>
      <c r="B566" s="88" t="str">
        <f t="shared" si="177"/>
        <v/>
      </c>
      <c r="C566" s="89" t="str">
        <f t="shared" si="177"/>
        <v/>
      </c>
      <c r="D566" s="89" t="str">
        <f t="shared" si="177"/>
        <v/>
      </c>
      <c r="E566" s="89" t="str">
        <f t="shared" si="177"/>
        <v/>
      </c>
      <c r="F566" s="89" t="str">
        <f t="shared" si="177"/>
        <v/>
      </c>
      <c r="G566" s="89" t="str">
        <f t="shared" si="177"/>
        <v/>
      </c>
      <c r="H566" s="89" t="str">
        <f t="shared" si="171"/>
        <v/>
      </c>
      <c r="I566" s="89" t="str">
        <f t="shared" si="171"/>
        <v/>
      </c>
      <c r="J566" s="89" t="str">
        <f t="shared" si="171"/>
        <v/>
      </c>
      <c r="K566" s="89">
        <f t="shared" si="177"/>
        <v>1</v>
      </c>
      <c r="L566" s="89" t="str">
        <f t="shared" si="177"/>
        <v/>
      </c>
      <c r="M566" s="89" t="str">
        <f t="shared" si="177"/>
        <v/>
      </c>
      <c r="N566" s="89" t="str">
        <f t="shared" si="172"/>
        <v/>
      </c>
      <c r="O566" s="89" t="str">
        <f t="shared" si="173"/>
        <v/>
      </c>
      <c r="P566" s="89" t="str">
        <f t="shared" si="177"/>
        <v/>
      </c>
      <c r="Q566" s="89" t="str">
        <f t="shared" si="177"/>
        <v/>
      </c>
      <c r="R566" s="89" t="str">
        <f t="shared" si="177"/>
        <v/>
      </c>
      <c r="S566" s="89" t="str">
        <f t="shared" si="174"/>
        <v/>
      </c>
      <c r="T566" s="89" t="str">
        <f t="shared" si="175"/>
        <v/>
      </c>
      <c r="U566" s="89" t="str">
        <f t="shared" si="177"/>
        <v/>
      </c>
      <c r="V566" s="89" t="str">
        <f t="shared" si="177"/>
        <v/>
      </c>
      <c r="W566" s="89" t="str">
        <f t="shared" si="177"/>
        <v/>
      </c>
      <c r="X566" s="89" t="str">
        <f t="shared" si="176"/>
        <v/>
      </c>
      <c r="Y566" s="90" t="str">
        <f t="shared" si="176"/>
        <v/>
      </c>
      <c r="Z566" s="102" t="str">
        <f t="shared" si="170"/>
        <v/>
      </c>
      <c r="AB566" s="88" t="str">
        <f>IF(B566=1,B566*('Base de Dados 2013'!$AN665-'Base de Dados 2013'!$AH665),"")</f>
        <v/>
      </c>
      <c r="AC566" s="89" t="str">
        <f>IF(C566=1,C566*('Base de Dados 2013'!$AN665-'Base de Dados 2013'!$AH665),"")</f>
        <v/>
      </c>
      <c r="AD566" s="89" t="str">
        <f>IF(D566=1,D566*('Base de Dados 2013'!$AN665-'Base de Dados 2013'!$AH665),"")</f>
        <v/>
      </c>
      <c r="AE566" s="89" t="str">
        <f>IF(E566=1,E566*('Base de Dados 2013'!$AN665-'Base de Dados 2013'!$AH665),"")</f>
        <v/>
      </c>
      <c r="AF566" s="89" t="str">
        <f>IF(F566=1,F566*('Base de Dados 2013'!$AN665-'Base de Dados 2013'!$AH665),"")</f>
        <v/>
      </c>
      <c r="AG566" s="89" t="str">
        <f>IF(G566=1,G566*('Base de Dados 2013'!$AN665-'Base de Dados 2013'!$AH665),"")</f>
        <v/>
      </c>
      <c r="AH566" s="89" t="str">
        <f>IF(H566=1,H566*('Base de Dados 2013'!$AN665-'Base de Dados 2013'!$AH665),"")</f>
        <v/>
      </c>
      <c r="AI566" s="89" t="str">
        <f>IF(I566=1,I566*('Base de Dados 2013'!$AN665-'Base de Dados 2013'!$AH665),"")</f>
        <v/>
      </c>
      <c r="AJ566" s="89" t="str">
        <f>IF(J566=1,J566*('Base de Dados 2013'!$AN665-'Base de Dados 2013'!$AH665),"")</f>
        <v/>
      </c>
      <c r="AK566" s="89">
        <f>IF(K566=1,K566*('Base de Dados 2013'!$AN665-'Base de Dados 2013'!$AH665),"")</f>
        <v>47</v>
      </c>
      <c r="AL566" s="89" t="str">
        <f>IF(L566=1,L566*('Base de Dados 2013'!$AN665-'Base de Dados 2013'!$AH665),"")</f>
        <v/>
      </c>
      <c r="AM566" s="89" t="str">
        <f>IF(M566=1,M566*('Base de Dados 2013'!$AN665-'Base de Dados 2013'!$AH665),"")</f>
        <v/>
      </c>
      <c r="AN566" s="89" t="str">
        <f>IF(N566=1,N566*('Base de Dados 2013'!$AN665-'Base de Dados 2013'!$AH665),"")</f>
        <v/>
      </c>
      <c r="AO566" s="89" t="str">
        <f>IF(O566=1,O566*('Base de Dados 2013'!$AN665-'Base de Dados 2013'!$AH665),"")</f>
        <v/>
      </c>
      <c r="AP566" s="89" t="str">
        <f>IF(P566=1,P566*('Base de Dados 2013'!$AN665-'Base de Dados 2013'!$AH665),"")</f>
        <v/>
      </c>
      <c r="AQ566" s="89" t="str">
        <f>IF(Q566=1,Q566*('Base de Dados 2013'!$AN665-'Base de Dados 2013'!$AH665),"")</f>
        <v/>
      </c>
      <c r="AR566" s="89" t="str">
        <f>IF(R566=1,R566*('Base de Dados 2013'!$AN665-'Base de Dados 2013'!$AH665),"")</f>
        <v/>
      </c>
      <c r="AS566" s="89" t="str">
        <f>IF(S566=1,S566*('Base de Dados 2013'!$AN665-'Base de Dados 2013'!$AH665),"")</f>
        <v/>
      </c>
      <c r="AT566" s="89" t="str">
        <f>IF(T566=1,T566*('Base de Dados 2013'!$AN665-'Base de Dados 2013'!$AH665),"")</f>
        <v/>
      </c>
      <c r="AU566" s="89" t="str">
        <f>IF(U566=1,U566*('Base de Dados 2013'!$AN665-'Base de Dados 2013'!$AH665),"")</f>
        <v/>
      </c>
      <c r="AV566" s="89" t="str">
        <f>IF(V566=1,V566*('Base de Dados 2013'!$AN665-'Base de Dados 2013'!$AH665),"")</f>
        <v/>
      </c>
      <c r="AW566" s="89" t="str">
        <f>IF(W566=1,W566*('Base de Dados 2013'!$AN665-'Base de Dados 2013'!$AH665),"")</f>
        <v/>
      </c>
      <c r="AX566" s="89" t="str">
        <f>IF(X566=1,X566*('Base de Dados 2013'!$AN665-'Base de Dados 2013'!$AH665),"")</f>
        <v/>
      </c>
      <c r="AY566" s="90" t="str">
        <f>IF(Y566=1,Y566*('Base de Dados 2013'!$AN665-'Base de Dados 2013'!$AH665),"")</f>
        <v/>
      </c>
      <c r="AZ566" t="str">
        <f t="shared" si="167"/>
        <v/>
      </c>
      <c r="BA566" t="str">
        <f t="shared" si="166"/>
        <v/>
      </c>
    </row>
    <row r="567" spans="1:53" x14ac:dyDescent="0.55000000000000004">
      <c r="A567" s="75" t="str">
        <f>'Base de Dados 2013'!O666</f>
        <v>USB 558</v>
      </c>
      <c r="B567" s="88" t="str">
        <f t="shared" si="177"/>
        <v/>
      </c>
      <c r="C567" s="89" t="str">
        <f t="shared" si="177"/>
        <v/>
      </c>
      <c r="D567" s="89" t="str">
        <f t="shared" si="177"/>
        <v/>
      </c>
      <c r="E567" s="89">
        <f t="shared" si="177"/>
        <v>1</v>
      </c>
      <c r="F567" s="89" t="str">
        <f t="shared" si="177"/>
        <v/>
      </c>
      <c r="G567" s="89" t="str">
        <f t="shared" si="177"/>
        <v/>
      </c>
      <c r="H567" s="89" t="str">
        <f t="shared" si="171"/>
        <v/>
      </c>
      <c r="I567" s="89" t="str">
        <f t="shared" si="171"/>
        <v/>
      </c>
      <c r="J567" s="89" t="str">
        <f t="shared" si="171"/>
        <v/>
      </c>
      <c r="K567" s="89" t="str">
        <f t="shared" si="177"/>
        <v/>
      </c>
      <c r="L567" s="89" t="str">
        <f t="shared" si="177"/>
        <v/>
      </c>
      <c r="M567" s="89" t="str">
        <f t="shared" si="177"/>
        <v/>
      </c>
      <c r="N567" s="89" t="str">
        <f t="shared" si="172"/>
        <v/>
      </c>
      <c r="O567" s="89" t="str">
        <f t="shared" si="173"/>
        <v/>
      </c>
      <c r="P567" s="89" t="str">
        <f t="shared" si="177"/>
        <v/>
      </c>
      <c r="Q567" s="89" t="str">
        <f t="shared" si="177"/>
        <v/>
      </c>
      <c r="R567" s="89" t="str">
        <f t="shared" si="177"/>
        <v/>
      </c>
      <c r="S567" s="89" t="str">
        <f t="shared" si="174"/>
        <v/>
      </c>
      <c r="T567" s="89" t="str">
        <f t="shared" si="175"/>
        <v/>
      </c>
      <c r="U567" s="89" t="str">
        <f t="shared" si="177"/>
        <v/>
      </c>
      <c r="V567" s="89" t="str">
        <f t="shared" si="177"/>
        <v/>
      </c>
      <c r="W567" s="89" t="str">
        <f t="shared" si="177"/>
        <v/>
      </c>
      <c r="X567" s="89" t="str">
        <f t="shared" si="176"/>
        <v/>
      </c>
      <c r="Y567" s="90" t="str">
        <f t="shared" si="176"/>
        <v/>
      </c>
      <c r="Z567" s="102" t="str">
        <f t="shared" si="170"/>
        <v/>
      </c>
      <c r="AB567" s="88" t="str">
        <f>IF(B567=1,B567*('Base de Dados 2013'!$AN666-'Base de Dados 2013'!$AH666),"")</f>
        <v/>
      </c>
      <c r="AC567" s="89" t="str">
        <f>IF(C567=1,C567*('Base de Dados 2013'!$AN666-'Base de Dados 2013'!$AH666),"")</f>
        <v/>
      </c>
      <c r="AD567" s="89" t="str">
        <f>IF(D567=1,D567*('Base de Dados 2013'!$AN666-'Base de Dados 2013'!$AH666),"")</f>
        <v/>
      </c>
      <c r="AE567" s="89">
        <f>IF(E567=1,E567*('Base de Dados 2013'!$AN666-'Base de Dados 2013'!$AH666),"")</f>
        <v>67</v>
      </c>
      <c r="AF567" s="89" t="str">
        <f>IF(F567=1,F567*('Base de Dados 2013'!$AN666-'Base de Dados 2013'!$AH666),"")</f>
        <v/>
      </c>
      <c r="AG567" s="89" t="str">
        <f>IF(G567=1,G567*('Base de Dados 2013'!$AN666-'Base de Dados 2013'!$AH666),"")</f>
        <v/>
      </c>
      <c r="AH567" s="89" t="str">
        <f>IF(H567=1,H567*('Base de Dados 2013'!$AN666-'Base de Dados 2013'!$AH666),"")</f>
        <v/>
      </c>
      <c r="AI567" s="89" t="str">
        <f>IF(I567=1,I567*('Base de Dados 2013'!$AN666-'Base de Dados 2013'!$AH666),"")</f>
        <v/>
      </c>
      <c r="AJ567" s="89" t="str">
        <f>IF(J567=1,J567*('Base de Dados 2013'!$AN666-'Base de Dados 2013'!$AH666),"")</f>
        <v/>
      </c>
      <c r="AK567" s="89" t="str">
        <f>IF(K567=1,K567*('Base de Dados 2013'!$AN666-'Base de Dados 2013'!$AH666),"")</f>
        <v/>
      </c>
      <c r="AL567" s="89" t="str">
        <f>IF(L567=1,L567*('Base de Dados 2013'!$AN666-'Base de Dados 2013'!$AH666),"")</f>
        <v/>
      </c>
      <c r="AM567" s="89" t="str">
        <f>IF(M567=1,M567*('Base de Dados 2013'!$AN666-'Base de Dados 2013'!$AH666),"")</f>
        <v/>
      </c>
      <c r="AN567" s="89" t="str">
        <f>IF(N567=1,N567*('Base de Dados 2013'!$AN666-'Base de Dados 2013'!$AH666),"")</f>
        <v/>
      </c>
      <c r="AO567" s="89" t="str">
        <f>IF(O567=1,O567*('Base de Dados 2013'!$AN666-'Base de Dados 2013'!$AH666),"")</f>
        <v/>
      </c>
      <c r="AP567" s="89" t="str">
        <f>IF(P567=1,P567*('Base de Dados 2013'!$AN666-'Base de Dados 2013'!$AH666),"")</f>
        <v/>
      </c>
      <c r="AQ567" s="89" t="str">
        <f>IF(Q567=1,Q567*('Base de Dados 2013'!$AN666-'Base de Dados 2013'!$AH666),"")</f>
        <v/>
      </c>
      <c r="AR567" s="89" t="str">
        <f>IF(R567=1,R567*('Base de Dados 2013'!$AN666-'Base de Dados 2013'!$AH666),"")</f>
        <v/>
      </c>
      <c r="AS567" s="89" t="str">
        <f>IF(S567=1,S567*('Base de Dados 2013'!$AN666-'Base de Dados 2013'!$AH666),"")</f>
        <v/>
      </c>
      <c r="AT567" s="89" t="str">
        <f>IF(T567=1,T567*('Base de Dados 2013'!$AN666-'Base de Dados 2013'!$AH666),"")</f>
        <v/>
      </c>
      <c r="AU567" s="89" t="str">
        <f>IF(U567=1,U567*('Base de Dados 2013'!$AN666-'Base de Dados 2013'!$AH666),"")</f>
        <v/>
      </c>
      <c r="AV567" s="89" t="str">
        <f>IF(V567=1,V567*('Base de Dados 2013'!$AN666-'Base de Dados 2013'!$AH666),"")</f>
        <v/>
      </c>
      <c r="AW567" s="89" t="str">
        <f>IF(W567=1,W567*('Base de Dados 2013'!$AN666-'Base de Dados 2013'!$AH666),"")</f>
        <v/>
      </c>
      <c r="AX567" s="89" t="str">
        <f>IF(X567=1,X567*('Base de Dados 2013'!$AN666-'Base de Dados 2013'!$AH666),"")</f>
        <v/>
      </c>
      <c r="AY567" s="90" t="str">
        <f>IF(Y567=1,Y567*('Base de Dados 2013'!$AN666-'Base de Dados 2013'!$AH666),"")</f>
        <v/>
      </c>
      <c r="AZ567" t="str">
        <f t="shared" si="167"/>
        <v/>
      </c>
      <c r="BA567" t="str">
        <f t="shared" si="166"/>
        <v/>
      </c>
    </row>
    <row r="568" spans="1:53" x14ac:dyDescent="0.55000000000000004">
      <c r="A568" s="75" t="str">
        <f>'Base de Dados 2013'!O667</f>
        <v>USB 572</v>
      </c>
      <c r="B568" s="88">
        <f t="shared" si="177"/>
        <v>1</v>
      </c>
      <c r="C568" s="89" t="str">
        <f t="shared" si="177"/>
        <v/>
      </c>
      <c r="D568" s="89" t="str">
        <f t="shared" si="177"/>
        <v/>
      </c>
      <c r="E568" s="89" t="str">
        <f t="shared" si="177"/>
        <v/>
      </c>
      <c r="F568" s="89" t="str">
        <f t="shared" si="177"/>
        <v/>
      </c>
      <c r="G568" s="89" t="str">
        <f t="shared" si="177"/>
        <v/>
      </c>
      <c r="H568" s="89" t="str">
        <f t="shared" si="171"/>
        <v/>
      </c>
      <c r="I568" s="89" t="str">
        <f t="shared" si="171"/>
        <v/>
      </c>
      <c r="J568" s="89" t="str">
        <f t="shared" si="171"/>
        <v/>
      </c>
      <c r="K568" s="89" t="str">
        <f t="shared" si="177"/>
        <v/>
      </c>
      <c r="L568" s="89" t="str">
        <f t="shared" si="177"/>
        <v/>
      </c>
      <c r="M568" s="89" t="str">
        <f t="shared" si="177"/>
        <v/>
      </c>
      <c r="N568" s="89" t="str">
        <f t="shared" si="172"/>
        <v/>
      </c>
      <c r="O568" s="89" t="str">
        <f t="shared" si="173"/>
        <v/>
      </c>
      <c r="P568" s="89" t="str">
        <f t="shared" si="177"/>
        <v/>
      </c>
      <c r="Q568" s="89" t="str">
        <f t="shared" si="177"/>
        <v/>
      </c>
      <c r="R568" s="89" t="str">
        <f t="shared" si="177"/>
        <v/>
      </c>
      <c r="S568" s="89" t="str">
        <f t="shared" si="174"/>
        <v/>
      </c>
      <c r="T568" s="89" t="str">
        <f t="shared" si="175"/>
        <v/>
      </c>
      <c r="U568" s="89" t="str">
        <f t="shared" si="177"/>
        <v/>
      </c>
      <c r="V568" s="89" t="str">
        <f t="shared" si="177"/>
        <v/>
      </c>
      <c r="W568" s="89" t="str">
        <f t="shared" si="177"/>
        <v/>
      </c>
      <c r="X568" s="89" t="str">
        <f t="shared" si="176"/>
        <v/>
      </c>
      <c r="Y568" s="90" t="str">
        <f t="shared" si="176"/>
        <v/>
      </c>
      <c r="Z568" s="102" t="str">
        <f t="shared" si="170"/>
        <v/>
      </c>
      <c r="AB568" s="88">
        <f>IF(B568=1,B568*('Base de Dados 2013'!$AN667-'Base de Dados 2013'!$AH667),"")</f>
        <v>40</v>
      </c>
      <c r="AC568" s="89" t="str">
        <f>IF(C568=1,C568*('Base de Dados 2013'!$AN667-'Base de Dados 2013'!$AH667),"")</f>
        <v/>
      </c>
      <c r="AD568" s="89" t="str">
        <f>IF(D568=1,D568*('Base de Dados 2013'!$AN667-'Base de Dados 2013'!$AH667),"")</f>
        <v/>
      </c>
      <c r="AE568" s="89" t="str">
        <f>IF(E568=1,E568*('Base de Dados 2013'!$AN667-'Base de Dados 2013'!$AH667),"")</f>
        <v/>
      </c>
      <c r="AF568" s="89" t="str">
        <f>IF(F568=1,F568*('Base de Dados 2013'!$AN667-'Base de Dados 2013'!$AH667),"")</f>
        <v/>
      </c>
      <c r="AG568" s="89" t="str">
        <f>IF(G568=1,G568*('Base de Dados 2013'!$AN667-'Base de Dados 2013'!$AH667),"")</f>
        <v/>
      </c>
      <c r="AH568" s="89" t="str">
        <f>IF(H568=1,H568*('Base de Dados 2013'!$AN667-'Base de Dados 2013'!$AH667),"")</f>
        <v/>
      </c>
      <c r="AI568" s="89" t="str">
        <f>IF(I568=1,I568*('Base de Dados 2013'!$AN667-'Base de Dados 2013'!$AH667),"")</f>
        <v/>
      </c>
      <c r="AJ568" s="89" t="str">
        <f>IF(J568=1,J568*('Base de Dados 2013'!$AN667-'Base de Dados 2013'!$AH667),"")</f>
        <v/>
      </c>
      <c r="AK568" s="89" t="str">
        <f>IF(K568=1,K568*('Base de Dados 2013'!$AN667-'Base de Dados 2013'!$AH667),"")</f>
        <v/>
      </c>
      <c r="AL568" s="89" t="str">
        <f>IF(L568=1,L568*('Base de Dados 2013'!$AN667-'Base de Dados 2013'!$AH667),"")</f>
        <v/>
      </c>
      <c r="AM568" s="89" t="str">
        <f>IF(M568=1,M568*('Base de Dados 2013'!$AN667-'Base de Dados 2013'!$AH667),"")</f>
        <v/>
      </c>
      <c r="AN568" s="89" t="str">
        <f>IF(N568=1,N568*('Base de Dados 2013'!$AN667-'Base de Dados 2013'!$AH667),"")</f>
        <v/>
      </c>
      <c r="AO568" s="89" t="str">
        <f>IF(O568=1,O568*('Base de Dados 2013'!$AN667-'Base de Dados 2013'!$AH667),"")</f>
        <v/>
      </c>
      <c r="AP568" s="89" t="str">
        <f>IF(P568=1,P568*('Base de Dados 2013'!$AN667-'Base de Dados 2013'!$AH667),"")</f>
        <v/>
      </c>
      <c r="AQ568" s="89" t="str">
        <f>IF(Q568=1,Q568*('Base de Dados 2013'!$AN667-'Base de Dados 2013'!$AH667),"")</f>
        <v/>
      </c>
      <c r="AR568" s="89" t="str">
        <f>IF(R568=1,R568*('Base de Dados 2013'!$AN667-'Base de Dados 2013'!$AH667),"")</f>
        <v/>
      </c>
      <c r="AS568" s="89" t="str">
        <f>IF(S568=1,S568*('Base de Dados 2013'!$AN667-'Base de Dados 2013'!$AH667),"")</f>
        <v/>
      </c>
      <c r="AT568" s="89" t="str">
        <f>IF(T568=1,T568*('Base de Dados 2013'!$AN667-'Base de Dados 2013'!$AH667),"")</f>
        <v/>
      </c>
      <c r="AU568" s="89" t="str">
        <f>IF(U568=1,U568*('Base de Dados 2013'!$AN667-'Base de Dados 2013'!$AH667),"")</f>
        <v/>
      </c>
      <c r="AV568" s="89" t="str">
        <f>IF(V568=1,V568*('Base de Dados 2013'!$AN667-'Base de Dados 2013'!$AH667),"")</f>
        <v/>
      </c>
      <c r="AW568" s="89" t="str">
        <f>IF(W568=1,W568*('Base de Dados 2013'!$AN667-'Base de Dados 2013'!$AH667),"")</f>
        <v/>
      </c>
      <c r="AX568" s="89" t="str">
        <f>IF(X568=1,X568*('Base de Dados 2013'!$AN667-'Base de Dados 2013'!$AH667),"")</f>
        <v/>
      </c>
      <c r="AY568" s="90" t="str">
        <f>IF(Y568=1,Y568*('Base de Dados 2013'!$AN667-'Base de Dados 2013'!$AH667),"")</f>
        <v/>
      </c>
      <c r="AZ568" t="str">
        <f t="shared" si="167"/>
        <v/>
      </c>
      <c r="BA568" t="str">
        <f t="shared" si="166"/>
        <v/>
      </c>
    </row>
    <row r="569" spans="1:53" x14ac:dyDescent="0.55000000000000004">
      <c r="A569" s="75" t="str">
        <f>'Base de Dados 2013'!O668</f>
        <v>USB 150</v>
      </c>
      <c r="B569" s="88" t="str">
        <f t="shared" si="177"/>
        <v/>
      </c>
      <c r="C569" s="89" t="str">
        <f t="shared" si="177"/>
        <v/>
      </c>
      <c r="D569" s="89" t="str">
        <f t="shared" si="177"/>
        <v/>
      </c>
      <c r="E569" s="89" t="str">
        <f t="shared" si="177"/>
        <v/>
      </c>
      <c r="F569" s="89" t="str">
        <f t="shared" si="177"/>
        <v/>
      </c>
      <c r="G569" s="89" t="str">
        <f t="shared" si="177"/>
        <v/>
      </c>
      <c r="H569" s="89" t="str">
        <f t="shared" si="171"/>
        <v/>
      </c>
      <c r="I569" s="89" t="str">
        <f t="shared" si="171"/>
        <v/>
      </c>
      <c r="J569" s="89" t="str">
        <f t="shared" si="171"/>
        <v/>
      </c>
      <c r="K569" s="89" t="str">
        <f t="shared" si="177"/>
        <v/>
      </c>
      <c r="L569" s="89" t="str">
        <f t="shared" si="177"/>
        <v/>
      </c>
      <c r="M569" s="89" t="str">
        <f t="shared" si="177"/>
        <v/>
      </c>
      <c r="N569" s="89" t="str">
        <f t="shared" si="172"/>
        <v/>
      </c>
      <c r="O569" s="89" t="str">
        <f t="shared" si="173"/>
        <v/>
      </c>
      <c r="P569" s="89">
        <f t="shared" si="177"/>
        <v>1</v>
      </c>
      <c r="Q569" s="89" t="str">
        <f t="shared" si="177"/>
        <v/>
      </c>
      <c r="R569" s="89" t="str">
        <f t="shared" si="177"/>
        <v/>
      </c>
      <c r="S569" s="89" t="str">
        <f t="shared" si="174"/>
        <v/>
      </c>
      <c r="T569" s="89" t="str">
        <f t="shared" si="175"/>
        <v/>
      </c>
      <c r="U569" s="89" t="str">
        <f t="shared" si="177"/>
        <v/>
      </c>
      <c r="V569" s="89" t="str">
        <f t="shared" si="177"/>
        <v/>
      </c>
      <c r="W569" s="89" t="str">
        <f t="shared" si="177"/>
        <v/>
      </c>
      <c r="X569" s="89" t="str">
        <f t="shared" si="176"/>
        <v/>
      </c>
      <c r="Y569" s="90" t="str">
        <f t="shared" si="176"/>
        <v/>
      </c>
      <c r="Z569" s="102" t="str">
        <f t="shared" si="170"/>
        <v/>
      </c>
      <c r="AB569" s="88" t="str">
        <f>IF(B569=1,B569*('Base de Dados 2013'!$AN668-'Base de Dados 2013'!$AH668),"")</f>
        <v/>
      </c>
      <c r="AC569" s="89" t="str">
        <f>IF(C569=1,C569*('Base de Dados 2013'!$AN668-'Base de Dados 2013'!$AH668),"")</f>
        <v/>
      </c>
      <c r="AD569" s="89" t="str">
        <f>IF(D569=1,D569*('Base de Dados 2013'!$AN668-'Base de Dados 2013'!$AH668),"")</f>
        <v/>
      </c>
      <c r="AE569" s="89" t="str">
        <f>IF(E569=1,E569*('Base de Dados 2013'!$AN668-'Base de Dados 2013'!$AH668),"")</f>
        <v/>
      </c>
      <c r="AF569" s="89" t="str">
        <f>IF(F569=1,F569*('Base de Dados 2013'!$AN668-'Base de Dados 2013'!$AH668),"")</f>
        <v/>
      </c>
      <c r="AG569" s="89" t="str">
        <f>IF(G569=1,G569*('Base de Dados 2013'!$AN668-'Base de Dados 2013'!$AH668),"")</f>
        <v/>
      </c>
      <c r="AH569" s="89" t="str">
        <f>IF(H569=1,H569*('Base de Dados 2013'!$AN668-'Base de Dados 2013'!$AH668),"")</f>
        <v/>
      </c>
      <c r="AI569" s="89" t="str">
        <f>IF(I569=1,I569*('Base de Dados 2013'!$AN668-'Base de Dados 2013'!$AH668),"")</f>
        <v/>
      </c>
      <c r="AJ569" s="89" t="str">
        <f>IF(J569=1,J569*('Base de Dados 2013'!$AN668-'Base de Dados 2013'!$AH668),"")</f>
        <v/>
      </c>
      <c r="AK569" s="89" t="str">
        <f>IF(K569=1,K569*('Base de Dados 2013'!$AN668-'Base de Dados 2013'!$AH668),"")</f>
        <v/>
      </c>
      <c r="AL569" s="89" t="str">
        <f>IF(L569=1,L569*('Base de Dados 2013'!$AN668-'Base de Dados 2013'!$AH668),"")</f>
        <v/>
      </c>
      <c r="AM569" s="89" t="str">
        <f>IF(M569=1,M569*('Base de Dados 2013'!$AN668-'Base de Dados 2013'!$AH668),"")</f>
        <v/>
      </c>
      <c r="AN569" s="89" t="str">
        <f>IF(N569=1,N569*('Base de Dados 2013'!$AN668-'Base de Dados 2013'!$AH668),"")</f>
        <v/>
      </c>
      <c r="AO569" s="89" t="str">
        <f>IF(O569=1,O569*('Base de Dados 2013'!$AN668-'Base de Dados 2013'!$AH668),"")</f>
        <v/>
      </c>
      <c r="AP569" s="89">
        <f>IF(P569=1,P569*('Base de Dados 2013'!$AN668-'Base de Dados 2013'!$AH668),"")</f>
        <v>84</v>
      </c>
      <c r="AQ569" s="89" t="str">
        <f>IF(Q569=1,Q569*('Base de Dados 2013'!$AN668-'Base de Dados 2013'!$AH668),"")</f>
        <v/>
      </c>
      <c r="AR569" s="89" t="str">
        <f>IF(R569=1,R569*('Base de Dados 2013'!$AN668-'Base de Dados 2013'!$AH668),"")</f>
        <v/>
      </c>
      <c r="AS569" s="89" t="str">
        <f>IF(S569=1,S569*('Base de Dados 2013'!$AN668-'Base de Dados 2013'!$AH668),"")</f>
        <v/>
      </c>
      <c r="AT569" s="89" t="str">
        <f>IF(T569=1,T569*('Base de Dados 2013'!$AN668-'Base de Dados 2013'!$AH668),"")</f>
        <v/>
      </c>
      <c r="AU569" s="89" t="str">
        <f>IF(U569=1,U569*('Base de Dados 2013'!$AN668-'Base de Dados 2013'!$AH668),"")</f>
        <v/>
      </c>
      <c r="AV569" s="89" t="str">
        <f>IF(V569=1,V569*('Base de Dados 2013'!$AN668-'Base de Dados 2013'!$AH668),"")</f>
        <v/>
      </c>
      <c r="AW569" s="89" t="str">
        <f>IF(W569=1,W569*('Base de Dados 2013'!$AN668-'Base de Dados 2013'!$AH668),"")</f>
        <v/>
      </c>
      <c r="AX569" s="89" t="str">
        <f>IF(X569=1,X569*('Base de Dados 2013'!$AN668-'Base de Dados 2013'!$AH668),"")</f>
        <v/>
      </c>
      <c r="AY569" s="90" t="str">
        <f>IF(Y569=1,Y569*('Base de Dados 2013'!$AN668-'Base de Dados 2013'!$AH668),"")</f>
        <v/>
      </c>
      <c r="AZ569" t="str">
        <f t="shared" si="167"/>
        <v/>
      </c>
      <c r="BA569" t="str">
        <f t="shared" si="166"/>
        <v/>
      </c>
    </row>
    <row r="570" spans="1:53" x14ac:dyDescent="0.55000000000000004">
      <c r="A570" s="75" t="str">
        <f>'Base de Dados 2013'!O669</f>
        <v>USA 598</v>
      </c>
      <c r="B570" s="88" t="str">
        <f t="shared" si="177"/>
        <v/>
      </c>
      <c r="C570" s="89" t="str">
        <f t="shared" si="177"/>
        <v/>
      </c>
      <c r="D570" s="89" t="str">
        <f t="shared" si="177"/>
        <v/>
      </c>
      <c r="E570" s="89" t="str">
        <f t="shared" si="177"/>
        <v/>
      </c>
      <c r="F570" s="89" t="str">
        <f t="shared" si="177"/>
        <v/>
      </c>
      <c r="G570" s="89" t="str">
        <f t="shared" si="177"/>
        <v/>
      </c>
      <c r="H570" s="89" t="str">
        <f t="shared" si="171"/>
        <v/>
      </c>
      <c r="I570" s="89" t="str">
        <f t="shared" si="171"/>
        <v/>
      </c>
      <c r="J570" s="89" t="str">
        <f t="shared" si="171"/>
        <v/>
      </c>
      <c r="K570" s="89" t="str">
        <f t="shared" si="177"/>
        <v/>
      </c>
      <c r="L570" s="89" t="str">
        <f t="shared" si="177"/>
        <v/>
      </c>
      <c r="M570" s="89" t="str">
        <f t="shared" si="177"/>
        <v/>
      </c>
      <c r="N570" s="89">
        <f t="shared" si="172"/>
        <v>1</v>
      </c>
      <c r="O570" s="89" t="str">
        <f t="shared" si="173"/>
        <v/>
      </c>
      <c r="P570" s="89" t="str">
        <f t="shared" si="177"/>
        <v/>
      </c>
      <c r="Q570" s="89" t="str">
        <f t="shared" si="177"/>
        <v/>
      </c>
      <c r="R570" s="89" t="str">
        <f t="shared" si="177"/>
        <v/>
      </c>
      <c r="S570" s="89" t="str">
        <f t="shared" si="174"/>
        <v/>
      </c>
      <c r="T570" s="89" t="str">
        <f t="shared" si="175"/>
        <v/>
      </c>
      <c r="U570" s="89" t="str">
        <f t="shared" si="177"/>
        <v/>
      </c>
      <c r="V570" s="89" t="str">
        <f t="shared" si="177"/>
        <v/>
      </c>
      <c r="W570" s="89" t="str">
        <f t="shared" si="177"/>
        <v/>
      </c>
      <c r="X570" s="89" t="str">
        <f t="shared" si="176"/>
        <v/>
      </c>
      <c r="Y570" s="90" t="str">
        <f t="shared" si="176"/>
        <v/>
      </c>
      <c r="Z570" s="102" t="str">
        <f t="shared" si="170"/>
        <v/>
      </c>
      <c r="AB570" s="88" t="str">
        <f>IF(B570=1,B570*('Base de Dados 2013'!$AN669-'Base de Dados 2013'!$AH669),"")</f>
        <v/>
      </c>
      <c r="AC570" s="89" t="str">
        <f>IF(C570=1,C570*('Base de Dados 2013'!$AN669-'Base de Dados 2013'!$AH669),"")</f>
        <v/>
      </c>
      <c r="AD570" s="89" t="str">
        <f>IF(D570=1,D570*('Base de Dados 2013'!$AN669-'Base de Dados 2013'!$AH669),"")</f>
        <v/>
      </c>
      <c r="AE570" s="89" t="str">
        <f>IF(E570=1,E570*('Base de Dados 2013'!$AN669-'Base de Dados 2013'!$AH669),"")</f>
        <v/>
      </c>
      <c r="AF570" s="89" t="str">
        <f>IF(F570=1,F570*('Base de Dados 2013'!$AN669-'Base de Dados 2013'!$AH669),"")</f>
        <v/>
      </c>
      <c r="AG570" s="89" t="str">
        <f>IF(G570=1,G570*('Base de Dados 2013'!$AN669-'Base de Dados 2013'!$AH669),"")</f>
        <v/>
      </c>
      <c r="AH570" s="89" t="str">
        <f>IF(H570=1,H570*('Base de Dados 2013'!$AN669-'Base de Dados 2013'!$AH669),"")</f>
        <v/>
      </c>
      <c r="AI570" s="89" t="str">
        <f>IF(I570=1,I570*('Base de Dados 2013'!$AN669-'Base de Dados 2013'!$AH669),"")</f>
        <v/>
      </c>
      <c r="AJ570" s="89" t="str">
        <f>IF(J570=1,J570*('Base de Dados 2013'!$AN669-'Base de Dados 2013'!$AH669),"")</f>
        <v/>
      </c>
      <c r="AK570" s="89" t="str">
        <f>IF(K570=1,K570*('Base de Dados 2013'!$AN669-'Base de Dados 2013'!$AH669),"")</f>
        <v/>
      </c>
      <c r="AL570" s="89" t="str">
        <f>IF(L570=1,L570*('Base de Dados 2013'!$AN669-'Base de Dados 2013'!$AH669),"")</f>
        <v/>
      </c>
      <c r="AM570" s="89" t="str">
        <f>IF(M570=1,M570*('Base de Dados 2013'!$AN669-'Base de Dados 2013'!$AH669),"")</f>
        <v/>
      </c>
      <c r="AN570" s="89">
        <f>IF(N570=1,N570*('Base de Dados 2013'!$AN669-'Base de Dados 2013'!$AH669),"")</f>
        <v>68</v>
      </c>
      <c r="AO570" s="89" t="str">
        <f>IF(O570=1,O570*('Base de Dados 2013'!$AN669-'Base de Dados 2013'!$AH669),"")</f>
        <v/>
      </c>
      <c r="AP570" s="89" t="str">
        <f>IF(P570=1,P570*('Base de Dados 2013'!$AN669-'Base de Dados 2013'!$AH669),"")</f>
        <v/>
      </c>
      <c r="AQ570" s="89" t="str">
        <f>IF(Q570=1,Q570*('Base de Dados 2013'!$AN669-'Base de Dados 2013'!$AH669),"")</f>
        <v/>
      </c>
      <c r="AR570" s="89" t="str">
        <f>IF(R570=1,R570*('Base de Dados 2013'!$AN669-'Base de Dados 2013'!$AH669),"")</f>
        <v/>
      </c>
      <c r="AS570" s="89" t="str">
        <f>IF(S570=1,S570*('Base de Dados 2013'!$AN669-'Base de Dados 2013'!$AH669),"")</f>
        <v/>
      </c>
      <c r="AT570" s="89" t="str">
        <f>IF(T570=1,T570*('Base de Dados 2013'!$AN669-'Base de Dados 2013'!$AH669),"")</f>
        <v/>
      </c>
      <c r="AU570" s="89" t="str">
        <f>IF(U570=1,U570*('Base de Dados 2013'!$AN669-'Base de Dados 2013'!$AH669),"")</f>
        <v/>
      </c>
      <c r="AV570" s="89" t="str">
        <f>IF(V570=1,V570*('Base de Dados 2013'!$AN669-'Base de Dados 2013'!$AH669),"")</f>
        <v/>
      </c>
      <c r="AW570" s="89" t="str">
        <f>IF(W570=1,W570*('Base de Dados 2013'!$AN669-'Base de Dados 2013'!$AH669),"")</f>
        <v/>
      </c>
      <c r="AX570" s="89" t="str">
        <f>IF(X570=1,X570*('Base de Dados 2013'!$AN669-'Base de Dados 2013'!$AH669),"")</f>
        <v/>
      </c>
      <c r="AY570" s="90" t="str">
        <f>IF(Y570=1,Y570*('Base de Dados 2013'!$AN669-'Base de Dados 2013'!$AH669),"")</f>
        <v/>
      </c>
      <c r="AZ570" t="str">
        <f t="shared" si="167"/>
        <v/>
      </c>
      <c r="BA570" t="str">
        <f t="shared" si="166"/>
        <v/>
      </c>
    </row>
    <row r="571" spans="1:53" x14ac:dyDescent="0.55000000000000004">
      <c r="A571" s="75" t="str">
        <f>'Base de Dados 2013'!O670</f>
        <v>USB 296</v>
      </c>
      <c r="B571" s="88" t="str">
        <f t="shared" si="177"/>
        <v/>
      </c>
      <c r="C571" s="89" t="str">
        <f t="shared" si="177"/>
        <v/>
      </c>
      <c r="D571" s="89" t="str">
        <f t="shared" si="177"/>
        <v/>
      </c>
      <c r="E571" s="89" t="str">
        <f t="shared" si="177"/>
        <v/>
      </c>
      <c r="F571" s="89" t="str">
        <f t="shared" si="177"/>
        <v/>
      </c>
      <c r="G571" s="89">
        <f t="shared" si="177"/>
        <v>1</v>
      </c>
      <c r="H571" s="89" t="str">
        <f t="shared" si="171"/>
        <v/>
      </c>
      <c r="I571" s="89" t="str">
        <f t="shared" si="171"/>
        <v/>
      </c>
      <c r="J571" s="89" t="str">
        <f t="shared" si="171"/>
        <v/>
      </c>
      <c r="K571" s="89" t="str">
        <f t="shared" si="177"/>
        <v/>
      </c>
      <c r="L571" s="89" t="str">
        <f t="shared" si="177"/>
        <v/>
      </c>
      <c r="M571" s="89" t="str">
        <f t="shared" si="177"/>
        <v/>
      </c>
      <c r="N571" s="89" t="str">
        <f t="shared" si="172"/>
        <v/>
      </c>
      <c r="O571" s="89" t="str">
        <f t="shared" si="173"/>
        <v/>
      </c>
      <c r="P571" s="89" t="str">
        <f t="shared" si="177"/>
        <v/>
      </c>
      <c r="Q571" s="89" t="str">
        <f t="shared" si="177"/>
        <v/>
      </c>
      <c r="R571" s="89" t="str">
        <f t="shared" si="177"/>
        <v/>
      </c>
      <c r="S571" s="89" t="str">
        <f t="shared" si="174"/>
        <v/>
      </c>
      <c r="T571" s="89" t="str">
        <f t="shared" si="175"/>
        <v/>
      </c>
      <c r="U571" s="89" t="str">
        <f t="shared" si="177"/>
        <v/>
      </c>
      <c r="V571" s="89" t="str">
        <f t="shared" si="177"/>
        <v/>
      </c>
      <c r="W571" s="89" t="str">
        <f t="shared" si="177"/>
        <v/>
      </c>
      <c r="X571" s="89" t="str">
        <f t="shared" si="176"/>
        <v/>
      </c>
      <c r="Y571" s="90" t="str">
        <f t="shared" si="176"/>
        <v/>
      </c>
      <c r="Z571" s="102" t="str">
        <f t="shared" si="170"/>
        <v/>
      </c>
      <c r="AB571" s="88" t="str">
        <f>IF(B571=1,B571*('Base de Dados 2013'!$AN670-'Base de Dados 2013'!$AH670),"")</f>
        <v/>
      </c>
      <c r="AC571" s="89" t="str">
        <f>IF(C571=1,C571*('Base de Dados 2013'!$AN670-'Base de Dados 2013'!$AH670),"")</f>
        <v/>
      </c>
      <c r="AD571" s="89" t="str">
        <f>IF(D571=1,D571*('Base de Dados 2013'!$AN670-'Base de Dados 2013'!$AH670),"")</f>
        <v/>
      </c>
      <c r="AE571" s="89" t="str">
        <f>IF(E571=1,E571*('Base de Dados 2013'!$AN670-'Base de Dados 2013'!$AH670),"")</f>
        <v/>
      </c>
      <c r="AF571" s="89" t="str">
        <f>IF(F571=1,F571*('Base de Dados 2013'!$AN670-'Base de Dados 2013'!$AH670),"")</f>
        <v/>
      </c>
      <c r="AG571" s="89">
        <f>IF(G571=1,G571*('Base de Dados 2013'!$AN670-'Base de Dados 2013'!$AH670),"")</f>
        <v>53</v>
      </c>
      <c r="AH571" s="89" t="str">
        <f>IF(H571=1,H571*('Base de Dados 2013'!$AN670-'Base de Dados 2013'!$AH670),"")</f>
        <v/>
      </c>
      <c r="AI571" s="89" t="str">
        <f>IF(I571=1,I571*('Base de Dados 2013'!$AN670-'Base de Dados 2013'!$AH670),"")</f>
        <v/>
      </c>
      <c r="AJ571" s="89" t="str">
        <f>IF(J571=1,J571*('Base de Dados 2013'!$AN670-'Base de Dados 2013'!$AH670),"")</f>
        <v/>
      </c>
      <c r="AK571" s="89" t="str">
        <f>IF(K571=1,K571*('Base de Dados 2013'!$AN670-'Base de Dados 2013'!$AH670),"")</f>
        <v/>
      </c>
      <c r="AL571" s="89" t="str">
        <f>IF(L571=1,L571*('Base de Dados 2013'!$AN670-'Base de Dados 2013'!$AH670),"")</f>
        <v/>
      </c>
      <c r="AM571" s="89" t="str">
        <f>IF(M571=1,M571*('Base de Dados 2013'!$AN670-'Base de Dados 2013'!$AH670),"")</f>
        <v/>
      </c>
      <c r="AN571" s="89" t="str">
        <f>IF(N571=1,N571*('Base de Dados 2013'!$AN670-'Base de Dados 2013'!$AH670),"")</f>
        <v/>
      </c>
      <c r="AO571" s="89" t="str">
        <f>IF(O571=1,O571*('Base de Dados 2013'!$AN670-'Base de Dados 2013'!$AH670),"")</f>
        <v/>
      </c>
      <c r="AP571" s="89" t="str">
        <f>IF(P571=1,P571*('Base de Dados 2013'!$AN670-'Base de Dados 2013'!$AH670),"")</f>
        <v/>
      </c>
      <c r="AQ571" s="89" t="str">
        <f>IF(Q571=1,Q571*('Base de Dados 2013'!$AN670-'Base de Dados 2013'!$AH670),"")</f>
        <v/>
      </c>
      <c r="AR571" s="89" t="str">
        <f>IF(R571=1,R571*('Base de Dados 2013'!$AN670-'Base de Dados 2013'!$AH670),"")</f>
        <v/>
      </c>
      <c r="AS571" s="89" t="str">
        <f>IF(S571=1,S571*('Base de Dados 2013'!$AN670-'Base de Dados 2013'!$AH670),"")</f>
        <v/>
      </c>
      <c r="AT571" s="89" t="str">
        <f>IF(T571=1,T571*('Base de Dados 2013'!$AN670-'Base de Dados 2013'!$AH670),"")</f>
        <v/>
      </c>
      <c r="AU571" s="89" t="str">
        <f>IF(U571=1,U571*('Base de Dados 2013'!$AN670-'Base de Dados 2013'!$AH670),"")</f>
        <v/>
      </c>
      <c r="AV571" s="89" t="str">
        <f>IF(V571=1,V571*('Base de Dados 2013'!$AN670-'Base de Dados 2013'!$AH670),"")</f>
        <v/>
      </c>
      <c r="AW571" s="89" t="str">
        <f>IF(W571=1,W571*('Base de Dados 2013'!$AN670-'Base de Dados 2013'!$AH670),"")</f>
        <v/>
      </c>
      <c r="AX571" s="89" t="str">
        <f>IF(X571=1,X571*('Base de Dados 2013'!$AN670-'Base de Dados 2013'!$AH670),"")</f>
        <v/>
      </c>
      <c r="AY571" s="90" t="str">
        <f>IF(Y571=1,Y571*('Base de Dados 2013'!$AN670-'Base de Dados 2013'!$AH670),"")</f>
        <v/>
      </c>
      <c r="AZ571" t="str">
        <f t="shared" si="167"/>
        <v/>
      </c>
      <c r="BA571" t="str">
        <f t="shared" si="166"/>
        <v/>
      </c>
    </row>
    <row r="572" spans="1:53" x14ac:dyDescent="0.55000000000000004">
      <c r="A572" s="75" t="str">
        <f>'Base de Dados 2013'!O671</f>
        <v>USB 222</v>
      </c>
      <c r="B572" s="88" t="str">
        <f t="shared" si="177"/>
        <v/>
      </c>
      <c r="C572" s="89" t="str">
        <f t="shared" si="177"/>
        <v/>
      </c>
      <c r="D572" s="89" t="str">
        <f t="shared" si="177"/>
        <v/>
      </c>
      <c r="E572" s="89" t="str">
        <f t="shared" si="177"/>
        <v/>
      </c>
      <c r="F572" s="89" t="str">
        <f t="shared" si="177"/>
        <v/>
      </c>
      <c r="G572" s="89" t="str">
        <f t="shared" si="177"/>
        <v/>
      </c>
      <c r="H572" s="89" t="str">
        <f t="shared" si="171"/>
        <v/>
      </c>
      <c r="I572" s="89">
        <f t="shared" si="171"/>
        <v>1</v>
      </c>
      <c r="J572" s="89" t="str">
        <f t="shared" si="171"/>
        <v/>
      </c>
      <c r="K572" s="89" t="str">
        <f t="shared" si="177"/>
        <v/>
      </c>
      <c r="L572" s="89" t="str">
        <f t="shared" si="177"/>
        <v/>
      </c>
      <c r="M572" s="89" t="str">
        <f t="shared" si="177"/>
        <v/>
      </c>
      <c r="N572" s="89" t="str">
        <f t="shared" si="172"/>
        <v/>
      </c>
      <c r="O572" s="89" t="str">
        <f t="shared" si="173"/>
        <v/>
      </c>
      <c r="P572" s="89" t="str">
        <f t="shared" si="177"/>
        <v/>
      </c>
      <c r="Q572" s="89" t="str">
        <f t="shared" si="177"/>
        <v/>
      </c>
      <c r="R572" s="89" t="str">
        <f t="shared" si="177"/>
        <v/>
      </c>
      <c r="S572" s="89" t="str">
        <f t="shared" si="174"/>
        <v/>
      </c>
      <c r="T572" s="89" t="str">
        <f t="shared" si="175"/>
        <v/>
      </c>
      <c r="U572" s="89" t="str">
        <f t="shared" si="177"/>
        <v/>
      </c>
      <c r="V572" s="89" t="str">
        <f t="shared" si="177"/>
        <v/>
      </c>
      <c r="W572" s="89" t="str">
        <f t="shared" si="177"/>
        <v/>
      </c>
      <c r="X572" s="89" t="str">
        <f t="shared" si="176"/>
        <v/>
      </c>
      <c r="Y572" s="90" t="str">
        <f t="shared" si="176"/>
        <v/>
      </c>
      <c r="Z572" s="102" t="str">
        <f t="shared" si="170"/>
        <v/>
      </c>
      <c r="AB572" s="88" t="str">
        <f>IF(B572=1,B572*('Base de Dados 2013'!$AN671-'Base de Dados 2013'!$AH671),"")</f>
        <v/>
      </c>
      <c r="AC572" s="89" t="str">
        <f>IF(C572=1,C572*('Base de Dados 2013'!$AN671-'Base de Dados 2013'!$AH671),"")</f>
        <v/>
      </c>
      <c r="AD572" s="89" t="str">
        <f>IF(D572=1,D572*('Base de Dados 2013'!$AN671-'Base de Dados 2013'!$AH671),"")</f>
        <v/>
      </c>
      <c r="AE572" s="89" t="str">
        <f>IF(E572=1,E572*('Base de Dados 2013'!$AN671-'Base de Dados 2013'!$AH671),"")</f>
        <v/>
      </c>
      <c r="AF572" s="89" t="str">
        <f>IF(F572=1,F572*('Base de Dados 2013'!$AN671-'Base de Dados 2013'!$AH671),"")</f>
        <v/>
      </c>
      <c r="AG572" s="89" t="str">
        <f>IF(G572=1,G572*('Base de Dados 2013'!$AN671-'Base de Dados 2013'!$AH671),"")</f>
        <v/>
      </c>
      <c r="AH572" s="89" t="str">
        <f>IF(H572=1,H572*('Base de Dados 2013'!$AN671-'Base de Dados 2013'!$AH671),"")</f>
        <v/>
      </c>
      <c r="AI572" s="89">
        <f>IF(I572=1,I572*('Base de Dados 2013'!$AN671-'Base de Dados 2013'!$AH671),"")</f>
        <v>57</v>
      </c>
      <c r="AJ572" s="89" t="str">
        <f>IF(J572=1,J572*('Base de Dados 2013'!$AN671-'Base de Dados 2013'!$AH671),"")</f>
        <v/>
      </c>
      <c r="AK572" s="89" t="str">
        <f>IF(K572=1,K572*('Base de Dados 2013'!$AN671-'Base de Dados 2013'!$AH671),"")</f>
        <v/>
      </c>
      <c r="AL572" s="89" t="str">
        <f>IF(L572=1,L572*('Base de Dados 2013'!$AN671-'Base de Dados 2013'!$AH671),"")</f>
        <v/>
      </c>
      <c r="AM572" s="89" t="str">
        <f>IF(M572=1,M572*('Base de Dados 2013'!$AN671-'Base de Dados 2013'!$AH671),"")</f>
        <v/>
      </c>
      <c r="AN572" s="89" t="str">
        <f>IF(N572=1,N572*('Base de Dados 2013'!$AN671-'Base de Dados 2013'!$AH671),"")</f>
        <v/>
      </c>
      <c r="AO572" s="89" t="str">
        <f>IF(O572=1,O572*('Base de Dados 2013'!$AN671-'Base de Dados 2013'!$AH671),"")</f>
        <v/>
      </c>
      <c r="AP572" s="89" t="str">
        <f>IF(P572=1,P572*('Base de Dados 2013'!$AN671-'Base de Dados 2013'!$AH671),"")</f>
        <v/>
      </c>
      <c r="AQ572" s="89" t="str">
        <f>IF(Q572=1,Q572*('Base de Dados 2013'!$AN671-'Base de Dados 2013'!$AH671),"")</f>
        <v/>
      </c>
      <c r="AR572" s="89" t="str">
        <f>IF(R572=1,R572*('Base de Dados 2013'!$AN671-'Base de Dados 2013'!$AH671),"")</f>
        <v/>
      </c>
      <c r="AS572" s="89" t="str">
        <f>IF(S572=1,S572*('Base de Dados 2013'!$AN671-'Base de Dados 2013'!$AH671),"")</f>
        <v/>
      </c>
      <c r="AT572" s="89" t="str">
        <f>IF(T572=1,T572*('Base de Dados 2013'!$AN671-'Base de Dados 2013'!$AH671),"")</f>
        <v/>
      </c>
      <c r="AU572" s="89" t="str">
        <f>IF(U572=1,U572*('Base de Dados 2013'!$AN671-'Base de Dados 2013'!$AH671),"")</f>
        <v/>
      </c>
      <c r="AV572" s="89" t="str">
        <f>IF(V572=1,V572*('Base de Dados 2013'!$AN671-'Base de Dados 2013'!$AH671),"")</f>
        <v/>
      </c>
      <c r="AW572" s="89" t="str">
        <f>IF(W572=1,W572*('Base de Dados 2013'!$AN671-'Base de Dados 2013'!$AH671),"")</f>
        <v/>
      </c>
      <c r="AX572" s="89" t="str">
        <f>IF(X572=1,X572*('Base de Dados 2013'!$AN671-'Base de Dados 2013'!$AH671),"")</f>
        <v/>
      </c>
      <c r="AY572" s="90" t="str">
        <f>IF(Y572=1,Y572*('Base de Dados 2013'!$AN671-'Base de Dados 2013'!$AH671),"")</f>
        <v/>
      </c>
      <c r="AZ572" t="str">
        <f t="shared" si="167"/>
        <v/>
      </c>
      <c r="BA572" t="str">
        <f t="shared" si="166"/>
        <v/>
      </c>
    </row>
    <row r="573" spans="1:53" x14ac:dyDescent="0.55000000000000004">
      <c r="A573" s="75" t="str">
        <f>'Base de Dados 2013'!O672</f>
        <v>USB 570</v>
      </c>
      <c r="B573" s="88" t="str">
        <f t="shared" si="177"/>
        <v/>
      </c>
      <c r="C573" s="89">
        <f t="shared" si="177"/>
        <v>1</v>
      </c>
      <c r="D573" s="89" t="str">
        <f t="shared" si="177"/>
        <v/>
      </c>
      <c r="E573" s="89" t="str">
        <f t="shared" si="177"/>
        <v/>
      </c>
      <c r="F573" s="89" t="str">
        <f t="shared" si="177"/>
        <v/>
      </c>
      <c r="G573" s="89" t="str">
        <f t="shared" si="177"/>
        <v/>
      </c>
      <c r="H573" s="89" t="str">
        <f t="shared" si="171"/>
        <v/>
      </c>
      <c r="I573" s="89" t="str">
        <f t="shared" si="171"/>
        <v/>
      </c>
      <c r="J573" s="89" t="str">
        <f t="shared" si="171"/>
        <v/>
      </c>
      <c r="K573" s="89" t="str">
        <f t="shared" si="177"/>
        <v/>
      </c>
      <c r="L573" s="89" t="str">
        <f t="shared" si="177"/>
        <v/>
      </c>
      <c r="M573" s="89" t="str">
        <f t="shared" si="177"/>
        <v/>
      </c>
      <c r="N573" s="89" t="str">
        <f t="shared" si="172"/>
        <v/>
      </c>
      <c r="O573" s="89" t="str">
        <f t="shared" si="173"/>
        <v/>
      </c>
      <c r="P573" s="89" t="str">
        <f t="shared" si="177"/>
        <v/>
      </c>
      <c r="Q573" s="89" t="str">
        <f t="shared" si="177"/>
        <v/>
      </c>
      <c r="R573" s="89" t="str">
        <f t="shared" si="177"/>
        <v/>
      </c>
      <c r="S573" s="89" t="str">
        <f t="shared" si="174"/>
        <v/>
      </c>
      <c r="T573" s="89" t="str">
        <f t="shared" si="175"/>
        <v/>
      </c>
      <c r="U573" s="89" t="str">
        <f t="shared" si="177"/>
        <v/>
      </c>
      <c r="V573" s="89" t="str">
        <f t="shared" si="177"/>
        <v/>
      </c>
      <c r="W573" s="89" t="str">
        <f t="shared" si="177"/>
        <v/>
      </c>
      <c r="X573" s="89" t="str">
        <f t="shared" si="176"/>
        <v/>
      </c>
      <c r="Y573" s="90" t="str">
        <f t="shared" si="176"/>
        <v/>
      </c>
      <c r="Z573" s="102" t="str">
        <f t="shared" si="170"/>
        <v/>
      </c>
      <c r="AB573" s="88" t="str">
        <f>IF(B573=1,B573*('Base de Dados 2013'!$AN672-'Base de Dados 2013'!$AH672),"")</f>
        <v/>
      </c>
      <c r="AC573" s="89">
        <f>IF(C573=1,C573*('Base de Dados 2013'!$AN672-'Base de Dados 2013'!$AH672),"")</f>
        <v>85</v>
      </c>
      <c r="AD573" s="89" t="str">
        <f>IF(D573=1,D573*('Base de Dados 2013'!$AN672-'Base de Dados 2013'!$AH672),"")</f>
        <v/>
      </c>
      <c r="AE573" s="89" t="str">
        <f>IF(E573=1,E573*('Base de Dados 2013'!$AN672-'Base de Dados 2013'!$AH672),"")</f>
        <v/>
      </c>
      <c r="AF573" s="89" t="str">
        <f>IF(F573=1,F573*('Base de Dados 2013'!$AN672-'Base de Dados 2013'!$AH672),"")</f>
        <v/>
      </c>
      <c r="AG573" s="89" t="str">
        <f>IF(G573=1,G573*('Base de Dados 2013'!$AN672-'Base de Dados 2013'!$AH672),"")</f>
        <v/>
      </c>
      <c r="AH573" s="89" t="str">
        <f>IF(H573=1,H573*('Base de Dados 2013'!$AN672-'Base de Dados 2013'!$AH672),"")</f>
        <v/>
      </c>
      <c r="AI573" s="89" t="str">
        <f>IF(I573=1,I573*('Base de Dados 2013'!$AN672-'Base de Dados 2013'!$AH672),"")</f>
        <v/>
      </c>
      <c r="AJ573" s="89" t="str">
        <f>IF(J573=1,J573*('Base de Dados 2013'!$AN672-'Base de Dados 2013'!$AH672),"")</f>
        <v/>
      </c>
      <c r="AK573" s="89" t="str">
        <f>IF(K573=1,K573*('Base de Dados 2013'!$AN672-'Base de Dados 2013'!$AH672),"")</f>
        <v/>
      </c>
      <c r="AL573" s="89" t="str">
        <f>IF(L573=1,L573*('Base de Dados 2013'!$AN672-'Base de Dados 2013'!$AH672),"")</f>
        <v/>
      </c>
      <c r="AM573" s="89" t="str">
        <f>IF(M573=1,M573*('Base de Dados 2013'!$AN672-'Base de Dados 2013'!$AH672),"")</f>
        <v/>
      </c>
      <c r="AN573" s="89" t="str">
        <f>IF(N573=1,N573*('Base de Dados 2013'!$AN672-'Base de Dados 2013'!$AH672),"")</f>
        <v/>
      </c>
      <c r="AO573" s="89" t="str">
        <f>IF(O573=1,O573*('Base de Dados 2013'!$AN672-'Base de Dados 2013'!$AH672),"")</f>
        <v/>
      </c>
      <c r="AP573" s="89" t="str">
        <f>IF(P573=1,P573*('Base de Dados 2013'!$AN672-'Base de Dados 2013'!$AH672),"")</f>
        <v/>
      </c>
      <c r="AQ573" s="89" t="str">
        <f>IF(Q573=1,Q573*('Base de Dados 2013'!$AN672-'Base de Dados 2013'!$AH672),"")</f>
        <v/>
      </c>
      <c r="AR573" s="89" t="str">
        <f>IF(R573=1,R573*('Base de Dados 2013'!$AN672-'Base de Dados 2013'!$AH672),"")</f>
        <v/>
      </c>
      <c r="AS573" s="89" t="str">
        <f>IF(S573=1,S573*('Base de Dados 2013'!$AN672-'Base de Dados 2013'!$AH672),"")</f>
        <v/>
      </c>
      <c r="AT573" s="89" t="str">
        <f>IF(T573=1,T573*('Base de Dados 2013'!$AN672-'Base de Dados 2013'!$AH672),"")</f>
        <v/>
      </c>
      <c r="AU573" s="89" t="str">
        <f>IF(U573=1,U573*('Base de Dados 2013'!$AN672-'Base de Dados 2013'!$AH672),"")</f>
        <v/>
      </c>
      <c r="AV573" s="89" t="str">
        <f>IF(V573=1,V573*('Base de Dados 2013'!$AN672-'Base de Dados 2013'!$AH672),"")</f>
        <v/>
      </c>
      <c r="AW573" s="89" t="str">
        <f>IF(W573=1,W573*('Base de Dados 2013'!$AN672-'Base de Dados 2013'!$AH672),"")</f>
        <v/>
      </c>
      <c r="AX573" s="89" t="str">
        <f>IF(X573=1,X573*('Base de Dados 2013'!$AN672-'Base de Dados 2013'!$AH672),"")</f>
        <v/>
      </c>
      <c r="AY573" s="90" t="str">
        <f>IF(Y573=1,Y573*('Base de Dados 2013'!$AN672-'Base de Dados 2013'!$AH672),"")</f>
        <v/>
      </c>
      <c r="AZ573" t="str">
        <f t="shared" si="167"/>
        <v/>
      </c>
      <c r="BA573" t="str">
        <f t="shared" si="166"/>
        <v/>
      </c>
    </row>
    <row r="574" spans="1:53" x14ac:dyDescent="0.55000000000000004">
      <c r="A574" s="75" t="str">
        <f>'Base de Dados 2013'!O674</f>
        <v>IG 778</v>
      </c>
      <c r="B574" s="88" t="str">
        <f t="shared" si="177"/>
        <v/>
      </c>
      <c r="C574" s="89" t="str">
        <f t="shared" si="177"/>
        <v/>
      </c>
      <c r="D574" s="89" t="str">
        <f t="shared" si="177"/>
        <v/>
      </c>
      <c r="E574" s="89" t="str">
        <f t="shared" si="177"/>
        <v/>
      </c>
      <c r="F574" s="89" t="str">
        <f t="shared" si="177"/>
        <v/>
      </c>
      <c r="G574" s="89" t="str">
        <f t="shared" si="177"/>
        <v/>
      </c>
      <c r="H574" s="89" t="str">
        <f t="shared" si="171"/>
        <v/>
      </c>
      <c r="I574" s="89" t="str">
        <f t="shared" si="171"/>
        <v/>
      </c>
      <c r="J574" s="89" t="str">
        <f t="shared" si="171"/>
        <v/>
      </c>
      <c r="K574" s="89" t="str">
        <f t="shared" si="177"/>
        <v/>
      </c>
      <c r="L574" s="89" t="str">
        <f t="shared" si="177"/>
        <v/>
      </c>
      <c r="M574" s="89" t="str">
        <f t="shared" si="177"/>
        <v/>
      </c>
      <c r="N574" s="89" t="str">
        <f t="shared" si="172"/>
        <v/>
      </c>
      <c r="O574" s="89" t="str">
        <f t="shared" si="173"/>
        <v/>
      </c>
      <c r="P574" s="89" t="str">
        <f t="shared" si="177"/>
        <v/>
      </c>
      <c r="Q574" s="89" t="str">
        <f t="shared" si="177"/>
        <v/>
      </c>
      <c r="R574" s="89" t="str">
        <f t="shared" si="177"/>
        <v/>
      </c>
      <c r="S574" s="89">
        <f t="shared" si="174"/>
        <v>1</v>
      </c>
      <c r="T574" s="89" t="str">
        <f t="shared" si="175"/>
        <v/>
      </c>
      <c r="U574" s="89" t="str">
        <f t="shared" si="177"/>
        <v/>
      </c>
      <c r="V574" s="89" t="str">
        <f t="shared" si="177"/>
        <v/>
      </c>
      <c r="W574" s="89" t="str">
        <f t="shared" si="177"/>
        <v/>
      </c>
      <c r="X574" s="89" t="str">
        <f t="shared" si="176"/>
        <v/>
      </c>
      <c r="Y574" s="90" t="str">
        <f t="shared" si="176"/>
        <v/>
      </c>
      <c r="Z574" s="102" t="str">
        <f t="shared" si="170"/>
        <v/>
      </c>
      <c r="AB574" s="88" t="str">
        <f>IF(B574=1,B574*('Base de Dados 2013'!$AN674-'Base de Dados 2013'!$AH674),"")</f>
        <v/>
      </c>
      <c r="AC574" s="89" t="str">
        <f>IF(C574=1,C574*('Base de Dados 2013'!$AN674-'Base de Dados 2013'!$AH674),"")</f>
        <v/>
      </c>
      <c r="AD574" s="89" t="str">
        <f>IF(D574=1,D574*('Base de Dados 2013'!$AN674-'Base de Dados 2013'!$AH674),"")</f>
        <v/>
      </c>
      <c r="AE574" s="89" t="str">
        <f>IF(E574=1,E574*('Base de Dados 2013'!$AN674-'Base de Dados 2013'!$AH674),"")</f>
        <v/>
      </c>
      <c r="AF574" s="89" t="str">
        <f>IF(F574=1,F574*('Base de Dados 2013'!$AN674-'Base de Dados 2013'!$AH674),"")</f>
        <v/>
      </c>
      <c r="AG574" s="89" t="str">
        <f>IF(G574=1,G574*('Base de Dados 2013'!$AN674-'Base de Dados 2013'!$AH674),"")</f>
        <v/>
      </c>
      <c r="AH574" s="89" t="str">
        <f>IF(H574=1,H574*('Base de Dados 2013'!$AN674-'Base de Dados 2013'!$AH674),"")</f>
        <v/>
      </c>
      <c r="AI574" s="89" t="str">
        <f>IF(I574=1,I574*('Base de Dados 2013'!$AN674-'Base de Dados 2013'!$AH674),"")</f>
        <v/>
      </c>
      <c r="AJ574" s="89" t="str">
        <f>IF(J574=1,J574*('Base de Dados 2013'!$AN674-'Base de Dados 2013'!$AH674),"")</f>
        <v/>
      </c>
      <c r="AK574" s="89" t="str">
        <f>IF(K574=1,K574*('Base de Dados 2013'!$AN674-'Base de Dados 2013'!$AH674),"")</f>
        <v/>
      </c>
      <c r="AL574" s="89" t="str">
        <f>IF(L574=1,L574*('Base de Dados 2013'!$AN674-'Base de Dados 2013'!$AH674),"")</f>
        <v/>
      </c>
      <c r="AM574" s="89" t="str">
        <f>IF(M574=1,M574*('Base de Dados 2013'!$AN674-'Base de Dados 2013'!$AH674),"")</f>
        <v/>
      </c>
      <c r="AN574" s="89" t="str">
        <f>IF(N574=1,N574*('Base de Dados 2013'!$AN674-'Base de Dados 2013'!$AH674),"")</f>
        <v/>
      </c>
      <c r="AO574" s="89" t="str">
        <f>IF(O574=1,O574*('Base de Dados 2013'!$AN674-'Base de Dados 2013'!$AH674),"")</f>
        <v/>
      </c>
      <c r="AP574" s="89" t="str">
        <f>IF(P574=1,P574*('Base de Dados 2013'!$AN674-'Base de Dados 2013'!$AH674),"")</f>
        <v/>
      </c>
      <c r="AQ574" s="89" t="str">
        <f>IF(Q574=1,Q574*('Base de Dados 2013'!$AN674-'Base de Dados 2013'!$AH674),"")</f>
        <v/>
      </c>
      <c r="AR574" s="89" t="str">
        <f>IF(R574=1,R574*('Base de Dados 2013'!$AN674-'Base de Dados 2013'!$AH674),"")</f>
        <v/>
      </c>
      <c r="AS574" s="89">
        <f>IF(S574=1,S574*('Base de Dados 2013'!$AN674-'Base de Dados 2013'!$AH674),"")</f>
        <v>28</v>
      </c>
      <c r="AT574" s="89" t="str">
        <f>IF(T574=1,T574*('Base de Dados 2013'!$AN674-'Base de Dados 2013'!$AH674),"")</f>
        <v/>
      </c>
      <c r="AU574" s="89" t="str">
        <f>IF(U574=1,U574*('Base de Dados 2013'!$AN674-'Base de Dados 2013'!$AH674),"")</f>
        <v/>
      </c>
      <c r="AV574" s="89" t="str">
        <f>IF(V574=1,V574*('Base de Dados 2013'!$AN674-'Base de Dados 2013'!$AH674),"")</f>
        <v/>
      </c>
      <c r="AW574" s="89" t="str">
        <f>IF(W574=1,W574*('Base de Dados 2013'!$AN674-'Base de Dados 2013'!$AH674),"")</f>
        <v/>
      </c>
      <c r="AX574" s="89" t="str">
        <f>IF(X574=1,X574*('Base de Dados 2013'!$AN674-'Base de Dados 2013'!$AH674),"")</f>
        <v/>
      </c>
      <c r="AY574" s="90" t="str">
        <f>IF(Y574=1,Y574*('Base de Dados 2013'!$AN674-'Base de Dados 2013'!$AH674),"")</f>
        <v/>
      </c>
      <c r="AZ574" t="str">
        <f t="shared" si="167"/>
        <v/>
      </c>
      <c r="BA574" t="str">
        <f t="shared" si="166"/>
        <v/>
      </c>
    </row>
    <row r="575" spans="1:53" x14ac:dyDescent="0.55000000000000004">
      <c r="A575" s="75" t="str">
        <f>'Base de Dados 2013'!O675</f>
        <v>USB 558</v>
      </c>
      <c r="B575" s="88" t="str">
        <f t="shared" si="177"/>
        <v/>
      </c>
      <c r="C575" s="89" t="str">
        <f t="shared" si="177"/>
        <v/>
      </c>
      <c r="D575" s="89" t="str">
        <f t="shared" si="177"/>
        <v/>
      </c>
      <c r="E575" s="89">
        <f t="shared" si="177"/>
        <v>1</v>
      </c>
      <c r="F575" s="89" t="str">
        <f t="shared" si="177"/>
        <v/>
      </c>
      <c r="G575" s="89" t="str">
        <f t="shared" si="177"/>
        <v/>
      </c>
      <c r="H575" s="89" t="str">
        <f t="shared" si="171"/>
        <v/>
      </c>
      <c r="I575" s="89" t="str">
        <f t="shared" si="171"/>
        <v/>
      </c>
      <c r="J575" s="89" t="str">
        <f t="shared" si="171"/>
        <v/>
      </c>
      <c r="K575" s="89" t="str">
        <f t="shared" si="177"/>
        <v/>
      </c>
      <c r="L575" s="89" t="str">
        <f t="shared" si="177"/>
        <v/>
      </c>
      <c r="M575" s="89" t="str">
        <f t="shared" si="177"/>
        <v/>
      </c>
      <c r="N575" s="89" t="str">
        <f t="shared" si="172"/>
        <v/>
      </c>
      <c r="O575" s="89" t="str">
        <f t="shared" si="173"/>
        <v/>
      </c>
      <c r="P575" s="89" t="str">
        <f t="shared" si="177"/>
        <v/>
      </c>
      <c r="Q575" s="89" t="str">
        <f t="shared" si="177"/>
        <v/>
      </c>
      <c r="R575" s="89" t="str">
        <f t="shared" si="177"/>
        <v/>
      </c>
      <c r="S575" s="89" t="str">
        <f t="shared" si="174"/>
        <v/>
      </c>
      <c r="T575" s="89" t="str">
        <f t="shared" si="175"/>
        <v/>
      </c>
      <c r="U575" s="89" t="str">
        <f t="shared" si="177"/>
        <v/>
      </c>
      <c r="V575" s="89" t="str">
        <f t="shared" si="177"/>
        <v/>
      </c>
      <c r="W575" s="89" t="str">
        <f t="shared" si="177"/>
        <v/>
      </c>
      <c r="X575" s="89" t="str">
        <f t="shared" si="176"/>
        <v/>
      </c>
      <c r="Y575" s="90" t="str">
        <f t="shared" si="176"/>
        <v/>
      </c>
      <c r="Z575" s="102" t="str">
        <f t="shared" si="170"/>
        <v/>
      </c>
      <c r="AB575" s="88" t="str">
        <f>IF(B575=1,B575*('Base de Dados 2013'!$AN675-'Base de Dados 2013'!$AH675),"")</f>
        <v/>
      </c>
      <c r="AC575" s="89" t="str">
        <f>IF(C575=1,C575*('Base de Dados 2013'!$AN675-'Base de Dados 2013'!$AH675),"")</f>
        <v/>
      </c>
      <c r="AD575" s="89" t="str">
        <f>IF(D575=1,D575*('Base de Dados 2013'!$AN675-'Base de Dados 2013'!$AH675),"")</f>
        <v/>
      </c>
      <c r="AE575" s="89">
        <f>IF(E575=1,E575*('Base de Dados 2013'!$AN675-'Base de Dados 2013'!$AH675),"")</f>
        <v>108</v>
      </c>
      <c r="AF575" s="89" t="str">
        <f>IF(F575=1,F575*('Base de Dados 2013'!$AN675-'Base de Dados 2013'!$AH675),"")</f>
        <v/>
      </c>
      <c r="AG575" s="89" t="str">
        <f>IF(G575=1,G575*('Base de Dados 2013'!$AN675-'Base de Dados 2013'!$AH675),"")</f>
        <v/>
      </c>
      <c r="AH575" s="89" t="str">
        <f>IF(H575=1,H575*('Base de Dados 2013'!$AN675-'Base de Dados 2013'!$AH675),"")</f>
        <v/>
      </c>
      <c r="AI575" s="89" t="str">
        <f>IF(I575=1,I575*('Base de Dados 2013'!$AN675-'Base de Dados 2013'!$AH675),"")</f>
        <v/>
      </c>
      <c r="AJ575" s="89" t="str">
        <f>IF(J575=1,J575*('Base de Dados 2013'!$AN675-'Base de Dados 2013'!$AH675),"")</f>
        <v/>
      </c>
      <c r="AK575" s="89" t="str">
        <f>IF(K575=1,K575*('Base de Dados 2013'!$AN675-'Base de Dados 2013'!$AH675),"")</f>
        <v/>
      </c>
      <c r="AL575" s="89" t="str">
        <f>IF(L575=1,L575*('Base de Dados 2013'!$AN675-'Base de Dados 2013'!$AH675),"")</f>
        <v/>
      </c>
      <c r="AM575" s="89" t="str">
        <f>IF(M575=1,M575*('Base de Dados 2013'!$AN675-'Base de Dados 2013'!$AH675),"")</f>
        <v/>
      </c>
      <c r="AN575" s="89" t="str">
        <f>IF(N575=1,N575*('Base de Dados 2013'!$AN675-'Base de Dados 2013'!$AH675),"")</f>
        <v/>
      </c>
      <c r="AO575" s="89" t="str">
        <f>IF(O575=1,O575*('Base de Dados 2013'!$AN675-'Base de Dados 2013'!$AH675),"")</f>
        <v/>
      </c>
      <c r="AP575" s="89" t="str">
        <f>IF(P575=1,P575*('Base de Dados 2013'!$AN675-'Base de Dados 2013'!$AH675),"")</f>
        <v/>
      </c>
      <c r="AQ575" s="89" t="str">
        <f>IF(Q575=1,Q575*('Base de Dados 2013'!$AN675-'Base de Dados 2013'!$AH675),"")</f>
        <v/>
      </c>
      <c r="AR575" s="89" t="str">
        <f>IF(R575=1,R575*('Base de Dados 2013'!$AN675-'Base de Dados 2013'!$AH675),"")</f>
        <v/>
      </c>
      <c r="AS575" s="89" t="str">
        <f>IF(S575=1,S575*('Base de Dados 2013'!$AN675-'Base de Dados 2013'!$AH675),"")</f>
        <v/>
      </c>
      <c r="AT575" s="89" t="str">
        <f>IF(T575=1,T575*('Base de Dados 2013'!$AN675-'Base de Dados 2013'!$AH675),"")</f>
        <v/>
      </c>
      <c r="AU575" s="89" t="str">
        <f>IF(U575=1,U575*('Base de Dados 2013'!$AN675-'Base de Dados 2013'!$AH675),"")</f>
        <v/>
      </c>
      <c r="AV575" s="89" t="str">
        <f>IF(V575=1,V575*('Base de Dados 2013'!$AN675-'Base de Dados 2013'!$AH675),"")</f>
        <v/>
      </c>
      <c r="AW575" s="89" t="str">
        <f>IF(W575=1,W575*('Base de Dados 2013'!$AN675-'Base de Dados 2013'!$AH675),"")</f>
        <v/>
      </c>
      <c r="AX575" s="89" t="str">
        <f>IF(X575=1,X575*('Base de Dados 2013'!$AN675-'Base de Dados 2013'!$AH675),"")</f>
        <v/>
      </c>
      <c r="AY575" s="90" t="str">
        <f>IF(Y575=1,Y575*('Base de Dados 2013'!$AN675-'Base de Dados 2013'!$AH675),"")</f>
        <v/>
      </c>
      <c r="AZ575" t="str">
        <f t="shared" si="167"/>
        <v/>
      </c>
      <c r="BA575" t="str">
        <f t="shared" si="166"/>
        <v/>
      </c>
    </row>
    <row r="576" spans="1:53" x14ac:dyDescent="0.55000000000000004">
      <c r="A576" s="75" t="str">
        <f>'Base de Dados 2013'!O676</f>
        <v>USB 572</v>
      </c>
      <c r="B576" s="88">
        <f t="shared" si="177"/>
        <v>1</v>
      </c>
      <c r="C576" s="89" t="str">
        <f t="shared" si="177"/>
        <v/>
      </c>
      <c r="D576" s="89" t="str">
        <f t="shared" si="177"/>
        <v/>
      </c>
      <c r="E576" s="89" t="str">
        <f t="shared" si="177"/>
        <v/>
      </c>
      <c r="F576" s="89" t="str">
        <f t="shared" si="177"/>
        <v/>
      </c>
      <c r="G576" s="89" t="str">
        <f t="shared" si="177"/>
        <v/>
      </c>
      <c r="H576" s="89" t="str">
        <f t="shared" si="171"/>
        <v/>
      </c>
      <c r="I576" s="89" t="str">
        <f t="shared" si="171"/>
        <v/>
      </c>
      <c r="J576" s="89" t="str">
        <f t="shared" si="171"/>
        <v/>
      </c>
      <c r="K576" s="89" t="str">
        <f t="shared" si="177"/>
        <v/>
      </c>
      <c r="L576" s="89" t="str">
        <f t="shared" si="177"/>
        <v/>
      </c>
      <c r="M576" s="89" t="str">
        <f t="shared" si="177"/>
        <v/>
      </c>
      <c r="N576" s="89" t="str">
        <f t="shared" si="172"/>
        <v/>
      </c>
      <c r="O576" s="89" t="str">
        <f t="shared" si="173"/>
        <v/>
      </c>
      <c r="P576" s="89" t="str">
        <f t="shared" si="177"/>
        <v/>
      </c>
      <c r="Q576" s="89" t="str">
        <f t="shared" si="177"/>
        <v/>
      </c>
      <c r="R576" s="89" t="str">
        <f t="shared" si="177"/>
        <v/>
      </c>
      <c r="S576" s="89" t="str">
        <f t="shared" si="174"/>
        <v/>
      </c>
      <c r="T576" s="89" t="str">
        <f t="shared" si="175"/>
        <v/>
      </c>
      <c r="U576" s="89" t="str">
        <f t="shared" si="177"/>
        <v/>
      </c>
      <c r="V576" s="89" t="str">
        <f t="shared" si="177"/>
        <v/>
      </c>
      <c r="W576" s="89" t="str">
        <f t="shared" ref="W576:Y589" si="178">IF($A576=W$1,1,"")</f>
        <v/>
      </c>
      <c r="X576" s="89" t="str">
        <f t="shared" si="178"/>
        <v/>
      </c>
      <c r="Y576" s="90" t="str">
        <f t="shared" si="178"/>
        <v/>
      </c>
      <c r="Z576" s="102" t="str">
        <f t="shared" si="170"/>
        <v/>
      </c>
      <c r="AB576" s="88">
        <f>IF(B576=1,B576*('Base de Dados 2013'!$AN676-'Base de Dados 2013'!$AH676),"")</f>
        <v>87</v>
      </c>
      <c r="AC576" s="89" t="str">
        <f>IF(C576=1,C576*('Base de Dados 2013'!$AN676-'Base de Dados 2013'!$AH676),"")</f>
        <v/>
      </c>
      <c r="AD576" s="89" t="str">
        <f>IF(D576=1,D576*('Base de Dados 2013'!$AN676-'Base de Dados 2013'!$AH676),"")</f>
        <v/>
      </c>
      <c r="AE576" s="89" t="str">
        <f>IF(E576=1,E576*('Base de Dados 2013'!$AN676-'Base de Dados 2013'!$AH676),"")</f>
        <v/>
      </c>
      <c r="AF576" s="89" t="str">
        <f>IF(F576=1,F576*('Base de Dados 2013'!$AN676-'Base de Dados 2013'!$AH676),"")</f>
        <v/>
      </c>
      <c r="AG576" s="89" t="str">
        <f>IF(G576=1,G576*('Base de Dados 2013'!$AN676-'Base de Dados 2013'!$AH676),"")</f>
        <v/>
      </c>
      <c r="AH576" s="89" t="str">
        <f>IF(H576=1,H576*('Base de Dados 2013'!$AN676-'Base de Dados 2013'!$AH676),"")</f>
        <v/>
      </c>
      <c r="AI576" s="89" t="str">
        <f>IF(I576=1,I576*('Base de Dados 2013'!$AN676-'Base de Dados 2013'!$AH676),"")</f>
        <v/>
      </c>
      <c r="AJ576" s="89" t="str">
        <f>IF(J576=1,J576*('Base de Dados 2013'!$AN676-'Base de Dados 2013'!$AH676),"")</f>
        <v/>
      </c>
      <c r="AK576" s="89" t="str">
        <f>IF(K576=1,K576*('Base de Dados 2013'!$AN676-'Base de Dados 2013'!$AH676),"")</f>
        <v/>
      </c>
      <c r="AL576" s="89" t="str">
        <f>IF(L576=1,L576*('Base de Dados 2013'!$AN676-'Base de Dados 2013'!$AH676),"")</f>
        <v/>
      </c>
      <c r="AM576" s="89" t="str">
        <f>IF(M576=1,M576*('Base de Dados 2013'!$AN676-'Base de Dados 2013'!$AH676),"")</f>
        <v/>
      </c>
      <c r="AN576" s="89" t="str">
        <f>IF(N576=1,N576*('Base de Dados 2013'!$AN676-'Base de Dados 2013'!$AH676),"")</f>
        <v/>
      </c>
      <c r="AO576" s="89" t="str">
        <f>IF(O576=1,O576*('Base de Dados 2013'!$AN676-'Base de Dados 2013'!$AH676),"")</f>
        <v/>
      </c>
      <c r="AP576" s="89" t="str">
        <f>IF(P576=1,P576*('Base de Dados 2013'!$AN676-'Base de Dados 2013'!$AH676),"")</f>
        <v/>
      </c>
      <c r="AQ576" s="89" t="str">
        <f>IF(Q576=1,Q576*('Base de Dados 2013'!$AN676-'Base de Dados 2013'!$AH676),"")</f>
        <v/>
      </c>
      <c r="AR576" s="89" t="str">
        <f>IF(R576=1,R576*('Base de Dados 2013'!$AN676-'Base de Dados 2013'!$AH676),"")</f>
        <v/>
      </c>
      <c r="AS576" s="89" t="str">
        <f>IF(S576=1,S576*('Base de Dados 2013'!$AN676-'Base de Dados 2013'!$AH676),"")</f>
        <v/>
      </c>
      <c r="AT576" s="89" t="str">
        <f>IF(T576=1,T576*('Base de Dados 2013'!$AN676-'Base de Dados 2013'!$AH676),"")</f>
        <v/>
      </c>
      <c r="AU576" s="89" t="str">
        <f>IF(U576=1,U576*('Base de Dados 2013'!$AN676-'Base de Dados 2013'!$AH676),"")</f>
        <v/>
      </c>
      <c r="AV576" s="89" t="str">
        <f>IF(V576=1,V576*('Base de Dados 2013'!$AN676-'Base de Dados 2013'!$AH676),"")</f>
        <v/>
      </c>
      <c r="AW576" s="89" t="str">
        <f>IF(W576=1,W576*('Base de Dados 2013'!$AN676-'Base de Dados 2013'!$AH676),"")</f>
        <v/>
      </c>
      <c r="AX576" s="89" t="str">
        <f>IF(X576=1,X576*('Base de Dados 2013'!$AN676-'Base de Dados 2013'!$AH676),"")</f>
        <v/>
      </c>
      <c r="AY576" s="90" t="str">
        <f>IF(Y576=1,Y576*('Base de Dados 2013'!$AN676-'Base de Dados 2013'!$AH676),"")</f>
        <v/>
      </c>
      <c r="AZ576" t="str">
        <f t="shared" si="167"/>
        <v/>
      </c>
      <c r="BA576" t="str">
        <f t="shared" si="166"/>
        <v/>
      </c>
    </row>
    <row r="577" spans="1:53" x14ac:dyDescent="0.55000000000000004">
      <c r="A577" s="75" t="str">
        <f>'Base de Dados 2013'!O677</f>
        <v>USB 296</v>
      </c>
      <c r="B577" s="88" t="str">
        <f t="shared" ref="B577:W590" si="179">IF($A577=B$1,1,"")</f>
        <v/>
      </c>
      <c r="C577" s="89" t="str">
        <f t="shared" si="179"/>
        <v/>
      </c>
      <c r="D577" s="89" t="str">
        <f t="shared" si="179"/>
        <v/>
      </c>
      <c r="E577" s="89" t="str">
        <f t="shared" si="179"/>
        <v/>
      </c>
      <c r="F577" s="89" t="str">
        <f t="shared" si="179"/>
        <v/>
      </c>
      <c r="G577" s="89">
        <f t="shared" si="179"/>
        <v>1</v>
      </c>
      <c r="H577" s="89" t="str">
        <f t="shared" si="171"/>
        <v/>
      </c>
      <c r="I577" s="89" t="str">
        <f t="shared" si="171"/>
        <v/>
      </c>
      <c r="J577" s="89" t="str">
        <f t="shared" si="171"/>
        <v/>
      </c>
      <c r="K577" s="89" t="str">
        <f t="shared" si="179"/>
        <v/>
      </c>
      <c r="L577" s="89" t="str">
        <f t="shared" si="179"/>
        <v/>
      </c>
      <c r="M577" s="89" t="str">
        <f t="shared" si="179"/>
        <v/>
      </c>
      <c r="N577" s="89" t="str">
        <f t="shared" si="172"/>
        <v/>
      </c>
      <c r="O577" s="89" t="str">
        <f t="shared" si="173"/>
        <v/>
      </c>
      <c r="P577" s="89" t="str">
        <f t="shared" si="179"/>
        <v/>
      </c>
      <c r="Q577" s="89" t="str">
        <f t="shared" si="179"/>
        <v/>
      </c>
      <c r="R577" s="89" t="str">
        <f t="shared" si="179"/>
        <v/>
      </c>
      <c r="S577" s="89" t="str">
        <f t="shared" si="174"/>
        <v/>
      </c>
      <c r="T577" s="89" t="str">
        <f t="shared" si="175"/>
        <v/>
      </c>
      <c r="U577" s="89" t="str">
        <f t="shared" si="179"/>
        <v/>
      </c>
      <c r="V577" s="89" t="str">
        <f t="shared" si="179"/>
        <v/>
      </c>
      <c r="W577" s="89" t="str">
        <f t="shared" si="179"/>
        <v/>
      </c>
      <c r="X577" s="89" t="str">
        <f t="shared" si="178"/>
        <v/>
      </c>
      <c r="Y577" s="90" t="str">
        <f t="shared" si="178"/>
        <v/>
      </c>
      <c r="Z577" s="102" t="str">
        <f t="shared" si="170"/>
        <v/>
      </c>
      <c r="AB577" s="88" t="str">
        <f>IF(B577=1,B577*('Base de Dados 2013'!$AN677-'Base de Dados 2013'!$AH677),"")</f>
        <v/>
      </c>
      <c r="AC577" s="89" t="str">
        <f>IF(C577=1,C577*('Base de Dados 2013'!$AN677-'Base de Dados 2013'!$AH677),"")</f>
        <v/>
      </c>
      <c r="AD577" s="89" t="str">
        <f>IF(D577=1,D577*('Base de Dados 2013'!$AN677-'Base de Dados 2013'!$AH677),"")</f>
        <v/>
      </c>
      <c r="AE577" s="89" t="str">
        <f>IF(E577=1,E577*('Base de Dados 2013'!$AN677-'Base de Dados 2013'!$AH677),"")</f>
        <v/>
      </c>
      <c r="AF577" s="89" t="str">
        <f>IF(F577=1,F577*('Base de Dados 2013'!$AN677-'Base de Dados 2013'!$AH677),"")</f>
        <v/>
      </c>
      <c r="AG577" s="89">
        <f>IF(G577=1,G577*('Base de Dados 2013'!$AN677-'Base de Dados 2013'!$AH677),"")</f>
        <v>47</v>
      </c>
      <c r="AH577" s="89" t="str">
        <f>IF(H577=1,H577*('Base de Dados 2013'!$AN677-'Base de Dados 2013'!$AH677),"")</f>
        <v/>
      </c>
      <c r="AI577" s="89" t="str">
        <f>IF(I577=1,I577*('Base de Dados 2013'!$AN677-'Base de Dados 2013'!$AH677),"")</f>
        <v/>
      </c>
      <c r="AJ577" s="89" t="str">
        <f>IF(J577=1,J577*('Base de Dados 2013'!$AN677-'Base de Dados 2013'!$AH677),"")</f>
        <v/>
      </c>
      <c r="AK577" s="89" t="str">
        <f>IF(K577=1,K577*('Base de Dados 2013'!$AN677-'Base de Dados 2013'!$AH677),"")</f>
        <v/>
      </c>
      <c r="AL577" s="89" t="str">
        <f>IF(L577=1,L577*('Base de Dados 2013'!$AN677-'Base de Dados 2013'!$AH677),"")</f>
        <v/>
      </c>
      <c r="AM577" s="89" t="str">
        <f>IF(M577=1,M577*('Base de Dados 2013'!$AN677-'Base de Dados 2013'!$AH677),"")</f>
        <v/>
      </c>
      <c r="AN577" s="89" t="str">
        <f>IF(N577=1,N577*('Base de Dados 2013'!$AN677-'Base de Dados 2013'!$AH677),"")</f>
        <v/>
      </c>
      <c r="AO577" s="89" t="str">
        <f>IF(O577=1,O577*('Base de Dados 2013'!$AN677-'Base de Dados 2013'!$AH677),"")</f>
        <v/>
      </c>
      <c r="AP577" s="89" t="str">
        <f>IF(P577=1,P577*('Base de Dados 2013'!$AN677-'Base de Dados 2013'!$AH677),"")</f>
        <v/>
      </c>
      <c r="AQ577" s="89" t="str">
        <f>IF(Q577=1,Q577*('Base de Dados 2013'!$AN677-'Base de Dados 2013'!$AH677),"")</f>
        <v/>
      </c>
      <c r="AR577" s="89" t="str">
        <f>IF(R577=1,R577*('Base de Dados 2013'!$AN677-'Base de Dados 2013'!$AH677),"")</f>
        <v/>
      </c>
      <c r="AS577" s="89" t="str">
        <f>IF(S577=1,S577*('Base de Dados 2013'!$AN677-'Base de Dados 2013'!$AH677),"")</f>
        <v/>
      </c>
      <c r="AT577" s="89" t="str">
        <f>IF(T577=1,T577*('Base de Dados 2013'!$AN677-'Base de Dados 2013'!$AH677),"")</f>
        <v/>
      </c>
      <c r="AU577" s="89" t="str">
        <f>IF(U577=1,U577*('Base de Dados 2013'!$AN677-'Base de Dados 2013'!$AH677),"")</f>
        <v/>
      </c>
      <c r="AV577" s="89" t="str">
        <f>IF(V577=1,V577*('Base de Dados 2013'!$AN677-'Base de Dados 2013'!$AH677),"")</f>
        <v/>
      </c>
      <c r="AW577" s="89" t="str">
        <f>IF(W577=1,W577*('Base de Dados 2013'!$AN677-'Base de Dados 2013'!$AH677),"")</f>
        <v/>
      </c>
      <c r="AX577" s="89" t="str">
        <f>IF(X577=1,X577*('Base de Dados 2013'!$AN677-'Base de Dados 2013'!$AH677),"")</f>
        <v/>
      </c>
      <c r="AY577" s="90" t="str">
        <f>IF(Y577=1,Y577*('Base de Dados 2013'!$AN677-'Base de Dados 2013'!$AH677),"")</f>
        <v/>
      </c>
      <c r="AZ577" t="str">
        <f t="shared" si="167"/>
        <v/>
      </c>
      <c r="BA577" t="str">
        <f t="shared" si="166"/>
        <v/>
      </c>
    </row>
    <row r="578" spans="1:53" x14ac:dyDescent="0.55000000000000004">
      <c r="A578" s="75" t="str">
        <f>'Base de Dados 2013'!O678</f>
        <v>AG 245</v>
      </c>
      <c r="B578" s="88" t="str">
        <f t="shared" si="179"/>
        <v/>
      </c>
      <c r="C578" s="89" t="str">
        <f t="shared" si="179"/>
        <v/>
      </c>
      <c r="D578" s="89" t="str">
        <f t="shared" si="179"/>
        <v/>
      </c>
      <c r="E578" s="89" t="str">
        <f t="shared" si="179"/>
        <v/>
      </c>
      <c r="F578" s="89" t="str">
        <f t="shared" si="179"/>
        <v/>
      </c>
      <c r="G578" s="89" t="str">
        <f t="shared" si="179"/>
        <v/>
      </c>
      <c r="H578" s="89" t="str">
        <f t="shared" si="171"/>
        <v/>
      </c>
      <c r="I578" s="89" t="str">
        <f t="shared" si="171"/>
        <v/>
      </c>
      <c r="J578" s="89" t="str">
        <f t="shared" si="171"/>
        <v/>
      </c>
      <c r="K578" s="89" t="str">
        <f t="shared" si="179"/>
        <v/>
      </c>
      <c r="L578" s="89" t="str">
        <f t="shared" si="179"/>
        <v/>
      </c>
      <c r="M578" s="89" t="str">
        <f t="shared" si="179"/>
        <v/>
      </c>
      <c r="N578" s="89" t="str">
        <f t="shared" si="172"/>
        <v/>
      </c>
      <c r="O578" s="89" t="str">
        <f t="shared" si="173"/>
        <v/>
      </c>
      <c r="P578" s="89" t="str">
        <f t="shared" si="179"/>
        <v/>
      </c>
      <c r="Q578" s="89" t="str">
        <f t="shared" si="179"/>
        <v/>
      </c>
      <c r="R578" s="89" t="str">
        <f t="shared" si="179"/>
        <v/>
      </c>
      <c r="S578" s="89" t="str">
        <f t="shared" si="174"/>
        <v/>
      </c>
      <c r="T578" s="89" t="str">
        <f t="shared" si="175"/>
        <v/>
      </c>
      <c r="U578" s="89" t="str">
        <f t="shared" si="179"/>
        <v/>
      </c>
      <c r="V578" s="89" t="str">
        <f t="shared" si="179"/>
        <v/>
      </c>
      <c r="W578" s="89" t="str">
        <f t="shared" si="179"/>
        <v/>
      </c>
      <c r="X578" s="89">
        <f t="shared" si="178"/>
        <v>1</v>
      </c>
      <c r="Y578" s="90" t="str">
        <f t="shared" si="178"/>
        <v/>
      </c>
      <c r="Z578" s="102" t="str">
        <f t="shared" si="170"/>
        <v/>
      </c>
      <c r="AB578" s="88" t="str">
        <f>IF(B578=1,B578*('Base de Dados 2013'!$AN678-'Base de Dados 2013'!$AH678),"")</f>
        <v/>
      </c>
      <c r="AC578" s="89" t="str">
        <f>IF(C578=1,C578*('Base de Dados 2013'!$AN678-'Base de Dados 2013'!$AH678),"")</f>
        <v/>
      </c>
      <c r="AD578" s="89" t="str">
        <f>IF(D578=1,D578*('Base de Dados 2013'!$AN678-'Base de Dados 2013'!$AH678),"")</f>
        <v/>
      </c>
      <c r="AE578" s="89" t="str">
        <f>IF(E578=1,E578*('Base de Dados 2013'!$AN678-'Base de Dados 2013'!$AH678),"")</f>
        <v/>
      </c>
      <c r="AF578" s="89" t="str">
        <f>IF(F578=1,F578*('Base de Dados 2013'!$AN678-'Base de Dados 2013'!$AH678),"")</f>
        <v/>
      </c>
      <c r="AG578" s="89" t="str">
        <f>IF(G578=1,G578*('Base de Dados 2013'!$AN678-'Base de Dados 2013'!$AH678),"")</f>
        <v/>
      </c>
      <c r="AH578" s="89" t="str">
        <f>IF(H578=1,H578*('Base de Dados 2013'!$AN678-'Base de Dados 2013'!$AH678),"")</f>
        <v/>
      </c>
      <c r="AI578" s="89" t="str">
        <f>IF(I578=1,I578*('Base de Dados 2013'!$AN678-'Base de Dados 2013'!$AH678),"")</f>
        <v/>
      </c>
      <c r="AJ578" s="89" t="str">
        <f>IF(J578=1,J578*('Base de Dados 2013'!$AN678-'Base de Dados 2013'!$AH678),"")</f>
        <v/>
      </c>
      <c r="AK578" s="89" t="str">
        <f>IF(K578=1,K578*('Base de Dados 2013'!$AN678-'Base de Dados 2013'!$AH678),"")</f>
        <v/>
      </c>
      <c r="AL578" s="89" t="str">
        <f>IF(L578=1,L578*('Base de Dados 2013'!$AN678-'Base de Dados 2013'!$AH678),"")</f>
        <v/>
      </c>
      <c r="AM578" s="89" t="str">
        <f>IF(M578=1,M578*('Base de Dados 2013'!$AN678-'Base de Dados 2013'!$AH678),"")</f>
        <v/>
      </c>
      <c r="AN578" s="89" t="str">
        <f>IF(N578=1,N578*('Base de Dados 2013'!$AN678-'Base de Dados 2013'!$AH678),"")</f>
        <v/>
      </c>
      <c r="AO578" s="89" t="str">
        <f>IF(O578=1,O578*('Base de Dados 2013'!$AN678-'Base de Dados 2013'!$AH678),"")</f>
        <v/>
      </c>
      <c r="AP578" s="89" t="str">
        <f>IF(P578=1,P578*('Base de Dados 2013'!$AN678-'Base de Dados 2013'!$AH678),"")</f>
        <v/>
      </c>
      <c r="AQ578" s="89" t="str">
        <f>IF(Q578=1,Q578*('Base de Dados 2013'!$AN678-'Base de Dados 2013'!$AH678),"")</f>
        <v/>
      </c>
      <c r="AR578" s="89" t="str">
        <f>IF(R578=1,R578*('Base de Dados 2013'!$AN678-'Base de Dados 2013'!$AH678),"")</f>
        <v/>
      </c>
      <c r="AS578" s="89" t="str">
        <f>IF(S578=1,S578*('Base de Dados 2013'!$AN678-'Base de Dados 2013'!$AH678),"")</f>
        <v/>
      </c>
      <c r="AT578" s="89" t="str">
        <f>IF(T578=1,T578*('Base de Dados 2013'!$AN678-'Base de Dados 2013'!$AH678),"")</f>
        <v/>
      </c>
      <c r="AU578" s="89" t="str">
        <f>IF(U578=1,U578*('Base de Dados 2013'!$AN678-'Base de Dados 2013'!$AH678),"")</f>
        <v/>
      </c>
      <c r="AV578" s="89" t="str">
        <f>IF(V578=1,V578*('Base de Dados 2013'!$AN678-'Base de Dados 2013'!$AH678),"")</f>
        <v/>
      </c>
      <c r="AW578" s="89" t="str">
        <f>IF(W578=1,W578*('Base de Dados 2013'!$AN678-'Base de Dados 2013'!$AH678),"")</f>
        <v/>
      </c>
      <c r="AX578" s="89">
        <f>IF(X578=1,X578*('Base de Dados 2013'!$AN678-'Base de Dados 2013'!$AH678),"")</f>
        <v>42</v>
      </c>
      <c r="AY578" s="90" t="str">
        <f>IF(Y578=1,Y578*('Base de Dados 2013'!$AN678-'Base de Dados 2013'!$AH678),"")</f>
        <v/>
      </c>
      <c r="AZ578" t="str">
        <f t="shared" si="167"/>
        <v/>
      </c>
      <c r="BA578" t="str">
        <f t="shared" si="166"/>
        <v/>
      </c>
    </row>
    <row r="579" spans="1:53" x14ac:dyDescent="0.55000000000000004">
      <c r="A579" s="75" t="str">
        <f>'Base de Dados 2013'!O679</f>
        <v>IG 778</v>
      </c>
      <c r="B579" s="88" t="str">
        <f t="shared" si="179"/>
        <v/>
      </c>
      <c r="C579" s="89" t="str">
        <f t="shared" si="179"/>
        <v/>
      </c>
      <c r="D579" s="89" t="str">
        <f t="shared" si="179"/>
        <v/>
      </c>
      <c r="E579" s="89" t="str">
        <f t="shared" si="179"/>
        <v/>
      </c>
      <c r="F579" s="89" t="str">
        <f t="shared" si="179"/>
        <v/>
      </c>
      <c r="G579" s="89" t="str">
        <f t="shared" si="179"/>
        <v/>
      </c>
      <c r="H579" s="89" t="str">
        <f t="shared" si="171"/>
        <v/>
      </c>
      <c r="I579" s="89" t="str">
        <f t="shared" si="171"/>
        <v/>
      </c>
      <c r="J579" s="89" t="str">
        <f t="shared" si="171"/>
        <v/>
      </c>
      <c r="K579" s="89" t="str">
        <f t="shared" si="179"/>
        <v/>
      </c>
      <c r="L579" s="89" t="str">
        <f t="shared" si="179"/>
        <v/>
      </c>
      <c r="M579" s="89" t="str">
        <f t="shared" si="179"/>
        <v/>
      </c>
      <c r="N579" s="89" t="str">
        <f t="shared" si="172"/>
        <v/>
      </c>
      <c r="O579" s="89" t="str">
        <f t="shared" si="173"/>
        <v/>
      </c>
      <c r="P579" s="89" t="str">
        <f t="shared" si="179"/>
        <v/>
      </c>
      <c r="Q579" s="89" t="str">
        <f t="shared" si="179"/>
        <v/>
      </c>
      <c r="R579" s="89" t="str">
        <f t="shared" si="179"/>
        <v/>
      </c>
      <c r="S579" s="89">
        <f t="shared" si="174"/>
        <v>1</v>
      </c>
      <c r="T579" s="89" t="str">
        <f t="shared" si="175"/>
        <v/>
      </c>
      <c r="U579" s="89" t="str">
        <f t="shared" si="179"/>
        <v/>
      </c>
      <c r="V579" s="89" t="str">
        <f t="shared" si="179"/>
        <v/>
      </c>
      <c r="W579" s="89" t="str">
        <f t="shared" si="179"/>
        <v/>
      </c>
      <c r="X579" s="89" t="str">
        <f t="shared" si="178"/>
        <v/>
      </c>
      <c r="Y579" s="90" t="str">
        <f t="shared" si="178"/>
        <v/>
      </c>
      <c r="Z579" s="102" t="str">
        <f t="shared" si="170"/>
        <v/>
      </c>
      <c r="AB579" s="88" t="str">
        <f>IF(B579=1,B579*('Base de Dados 2013'!$AN679-'Base de Dados 2013'!$AH679),"")</f>
        <v/>
      </c>
      <c r="AC579" s="89" t="str">
        <f>IF(C579=1,C579*('Base de Dados 2013'!$AN679-'Base de Dados 2013'!$AH679),"")</f>
        <v/>
      </c>
      <c r="AD579" s="89" t="str">
        <f>IF(D579=1,D579*('Base de Dados 2013'!$AN679-'Base de Dados 2013'!$AH679),"")</f>
        <v/>
      </c>
      <c r="AE579" s="89" t="str">
        <f>IF(E579=1,E579*('Base de Dados 2013'!$AN679-'Base de Dados 2013'!$AH679),"")</f>
        <v/>
      </c>
      <c r="AF579" s="89" t="str">
        <f>IF(F579=1,F579*('Base de Dados 2013'!$AN679-'Base de Dados 2013'!$AH679),"")</f>
        <v/>
      </c>
      <c r="AG579" s="89" t="str">
        <f>IF(G579=1,G579*('Base de Dados 2013'!$AN679-'Base de Dados 2013'!$AH679),"")</f>
        <v/>
      </c>
      <c r="AH579" s="89" t="str">
        <f>IF(H579=1,H579*('Base de Dados 2013'!$AN679-'Base de Dados 2013'!$AH679),"")</f>
        <v/>
      </c>
      <c r="AI579" s="89" t="str">
        <f>IF(I579=1,I579*('Base de Dados 2013'!$AN679-'Base de Dados 2013'!$AH679),"")</f>
        <v/>
      </c>
      <c r="AJ579" s="89" t="str">
        <f>IF(J579=1,J579*('Base de Dados 2013'!$AN679-'Base de Dados 2013'!$AH679),"")</f>
        <v/>
      </c>
      <c r="AK579" s="89" t="str">
        <f>IF(K579=1,K579*('Base de Dados 2013'!$AN679-'Base de Dados 2013'!$AH679),"")</f>
        <v/>
      </c>
      <c r="AL579" s="89" t="str">
        <f>IF(L579=1,L579*('Base de Dados 2013'!$AN679-'Base de Dados 2013'!$AH679),"")</f>
        <v/>
      </c>
      <c r="AM579" s="89" t="str">
        <f>IF(M579=1,M579*('Base de Dados 2013'!$AN679-'Base de Dados 2013'!$AH679),"")</f>
        <v/>
      </c>
      <c r="AN579" s="89" t="str">
        <f>IF(N579=1,N579*('Base de Dados 2013'!$AN679-'Base de Dados 2013'!$AH679),"")</f>
        <v/>
      </c>
      <c r="AO579" s="89" t="str">
        <f>IF(O579=1,O579*('Base de Dados 2013'!$AN679-'Base de Dados 2013'!$AH679),"")</f>
        <v/>
      </c>
      <c r="AP579" s="89" t="str">
        <f>IF(P579=1,P579*('Base de Dados 2013'!$AN679-'Base de Dados 2013'!$AH679),"")</f>
        <v/>
      </c>
      <c r="AQ579" s="89" t="str">
        <f>IF(Q579=1,Q579*('Base de Dados 2013'!$AN679-'Base de Dados 2013'!$AH679),"")</f>
        <v/>
      </c>
      <c r="AR579" s="89" t="str">
        <f>IF(R579=1,R579*('Base de Dados 2013'!$AN679-'Base de Dados 2013'!$AH679),"")</f>
        <v/>
      </c>
      <c r="AS579" s="89">
        <f>IF(S579=1,S579*('Base de Dados 2013'!$AN679-'Base de Dados 2013'!$AH679),"")</f>
        <v>33</v>
      </c>
      <c r="AT579" s="89" t="str">
        <f>IF(T579=1,T579*('Base de Dados 2013'!$AN679-'Base de Dados 2013'!$AH679),"")</f>
        <v/>
      </c>
      <c r="AU579" s="89" t="str">
        <f>IF(U579=1,U579*('Base de Dados 2013'!$AN679-'Base de Dados 2013'!$AH679),"")</f>
        <v/>
      </c>
      <c r="AV579" s="89" t="str">
        <f>IF(V579=1,V579*('Base de Dados 2013'!$AN679-'Base de Dados 2013'!$AH679),"")</f>
        <v/>
      </c>
      <c r="AW579" s="89" t="str">
        <f>IF(W579=1,W579*('Base de Dados 2013'!$AN679-'Base de Dados 2013'!$AH679),"")</f>
        <v/>
      </c>
      <c r="AX579" s="89" t="str">
        <f>IF(X579=1,X579*('Base de Dados 2013'!$AN679-'Base de Dados 2013'!$AH679),"")</f>
        <v/>
      </c>
      <c r="AY579" s="90" t="str">
        <f>IF(Y579=1,Y579*('Base de Dados 2013'!$AN679-'Base de Dados 2013'!$AH679),"")</f>
        <v/>
      </c>
      <c r="AZ579" t="str">
        <f t="shared" si="167"/>
        <v/>
      </c>
      <c r="BA579" t="str">
        <f t="shared" si="166"/>
        <v/>
      </c>
    </row>
    <row r="580" spans="1:53" x14ac:dyDescent="0.55000000000000004">
      <c r="A580" s="75" t="str">
        <f>'Base de Dados 2013'!O680</f>
        <v>USB 558</v>
      </c>
      <c r="B580" s="88" t="str">
        <f t="shared" si="179"/>
        <v/>
      </c>
      <c r="C580" s="89" t="str">
        <f t="shared" si="179"/>
        <v/>
      </c>
      <c r="D580" s="89" t="str">
        <f t="shared" si="179"/>
        <v/>
      </c>
      <c r="E580" s="89">
        <f t="shared" si="179"/>
        <v>1</v>
      </c>
      <c r="F580" s="89" t="str">
        <f t="shared" si="179"/>
        <v/>
      </c>
      <c r="G580" s="89" t="str">
        <f t="shared" si="179"/>
        <v/>
      </c>
      <c r="H580" s="89" t="str">
        <f t="shared" si="171"/>
        <v/>
      </c>
      <c r="I580" s="89" t="str">
        <f t="shared" si="171"/>
        <v/>
      </c>
      <c r="J580" s="89" t="str">
        <f t="shared" si="171"/>
        <v/>
      </c>
      <c r="K580" s="89" t="str">
        <f t="shared" si="179"/>
        <v/>
      </c>
      <c r="L580" s="89" t="str">
        <f t="shared" si="179"/>
        <v/>
      </c>
      <c r="M580" s="89" t="str">
        <f t="shared" si="179"/>
        <v/>
      </c>
      <c r="N580" s="89" t="str">
        <f t="shared" si="172"/>
        <v/>
      </c>
      <c r="O580" s="89" t="str">
        <f t="shared" si="173"/>
        <v/>
      </c>
      <c r="P580" s="89" t="str">
        <f t="shared" si="179"/>
        <v/>
      </c>
      <c r="Q580" s="89" t="str">
        <f t="shared" si="179"/>
        <v/>
      </c>
      <c r="R580" s="89" t="str">
        <f t="shared" si="179"/>
        <v/>
      </c>
      <c r="S580" s="89" t="str">
        <f t="shared" si="174"/>
        <v/>
      </c>
      <c r="T580" s="89" t="str">
        <f t="shared" si="175"/>
        <v/>
      </c>
      <c r="U580" s="89" t="str">
        <f t="shared" si="179"/>
        <v/>
      </c>
      <c r="V580" s="89" t="str">
        <f t="shared" si="179"/>
        <v/>
      </c>
      <c r="W580" s="89" t="str">
        <f t="shared" si="179"/>
        <v/>
      </c>
      <c r="X580" s="89" t="str">
        <f t="shared" si="178"/>
        <v/>
      </c>
      <c r="Y580" s="90" t="str">
        <f t="shared" si="178"/>
        <v/>
      </c>
      <c r="Z580" s="102" t="str">
        <f t="shared" si="170"/>
        <v/>
      </c>
      <c r="AB580" s="88" t="str">
        <f>IF(B580=1,B580*('Base de Dados 2013'!$AN680-'Base de Dados 2013'!$AH680),"")</f>
        <v/>
      </c>
      <c r="AC580" s="89" t="str">
        <f>IF(C580=1,C580*('Base de Dados 2013'!$AN680-'Base de Dados 2013'!$AH680),"")</f>
        <v/>
      </c>
      <c r="AD580" s="89" t="str">
        <f>IF(D580=1,D580*('Base de Dados 2013'!$AN680-'Base de Dados 2013'!$AH680),"")</f>
        <v/>
      </c>
      <c r="AE580" s="89">
        <f>IF(E580=1,E580*('Base de Dados 2013'!$AN680-'Base de Dados 2013'!$AH680),"")</f>
        <v>55</v>
      </c>
      <c r="AF580" s="89" t="str">
        <f>IF(F580=1,F580*('Base de Dados 2013'!$AN680-'Base de Dados 2013'!$AH680),"")</f>
        <v/>
      </c>
      <c r="AG580" s="89" t="str">
        <f>IF(G580=1,G580*('Base de Dados 2013'!$AN680-'Base de Dados 2013'!$AH680),"")</f>
        <v/>
      </c>
      <c r="AH580" s="89" t="str">
        <f>IF(H580=1,H580*('Base de Dados 2013'!$AN680-'Base de Dados 2013'!$AH680),"")</f>
        <v/>
      </c>
      <c r="AI580" s="89" t="str">
        <f>IF(I580=1,I580*('Base de Dados 2013'!$AN680-'Base de Dados 2013'!$AH680),"")</f>
        <v/>
      </c>
      <c r="AJ580" s="89" t="str">
        <f>IF(J580=1,J580*('Base de Dados 2013'!$AN680-'Base de Dados 2013'!$AH680),"")</f>
        <v/>
      </c>
      <c r="AK580" s="89" t="str">
        <f>IF(K580=1,K580*('Base de Dados 2013'!$AN680-'Base de Dados 2013'!$AH680),"")</f>
        <v/>
      </c>
      <c r="AL580" s="89" t="str">
        <f>IF(L580=1,L580*('Base de Dados 2013'!$AN680-'Base de Dados 2013'!$AH680),"")</f>
        <v/>
      </c>
      <c r="AM580" s="89" t="str">
        <f>IF(M580=1,M580*('Base de Dados 2013'!$AN680-'Base de Dados 2013'!$AH680),"")</f>
        <v/>
      </c>
      <c r="AN580" s="89" t="str">
        <f>IF(N580=1,N580*('Base de Dados 2013'!$AN680-'Base de Dados 2013'!$AH680),"")</f>
        <v/>
      </c>
      <c r="AO580" s="89" t="str">
        <f>IF(O580=1,O580*('Base de Dados 2013'!$AN680-'Base de Dados 2013'!$AH680),"")</f>
        <v/>
      </c>
      <c r="AP580" s="89" t="str">
        <f>IF(P580=1,P580*('Base de Dados 2013'!$AN680-'Base de Dados 2013'!$AH680),"")</f>
        <v/>
      </c>
      <c r="AQ580" s="89" t="str">
        <f>IF(Q580=1,Q580*('Base de Dados 2013'!$AN680-'Base de Dados 2013'!$AH680),"")</f>
        <v/>
      </c>
      <c r="AR580" s="89" t="str">
        <f>IF(R580=1,R580*('Base de Dados 2013'!$AN680-'Base de Dados 2013'!$AH680),"")</f>
        <v/>
      </c>
      <c r="AS580" s="89" t="str">
        <f>IF(S580=1,S580*('Base de Dados 2013'!$AN680-'Base de Dados 2013'!$AH680),"")</f>
        <v/>
      </c>
      <c r="AT580" s="89" t="str">
        <f>IF(T580=1,T580*('Base de Dados 2013'!$AN680-'Base de Dados 2013'!$AH680),"")</f>
        <v/>
      </c>
      <c r="AU580" s="89" t="str">
        <f>IF(U580=1,U580*('Base de Dados 2013'!$AN680-'Base de Dados 2013'!$AH680),"")</f>
        <v/>
      </c>
      <c r="AV580" s="89" t="str">
        <f>IF(V580=1,V580*('Base de Dados 2013'!$AN680-'Base de Dados 2013'!$AH680),"")</f>
        <v/>
      </c>
      <c r="AW580" s="89" t="str">
        <f>IF(W580=1,W580*('Base de Dados 2013'!$AN680-'Base de Dados 2013'!$AH680),"")</f>
        <v/>
      </c>
      <c r="AX580" s="89" t="str">
        <f>IF(X580=1,X580*('Base de Dados 2013'!$AN680-'Base de Dados 2013'!$AH680),"")</f>
        <v/>
      </c>
      <c r="AY580" s="90" t="str">
        <f>IF(Y580=1,Y580*('Base de Dados 2013'!$AN680-'Base de Dados 2013'!$AH680),"")</f>
        <v/>
      </c>
      <c r="AZ580" t="str">
        <f t="shared" si="167"/>
        <v/>
      </c>
      <c r="BA580" t="str">
        <f t="shared" si="166"/>
        <v/>
      </c>
    </row>
    <row r="581" spans="1:53" x14ac:dyDescent="0.55000000000000004">
      <c r="A581" s="75" t="str">
        <f>'Base de Dados 2013'!O681</f>
        <v>USB 228</v>
      </c>
      <c r="B581" s="88" t="str">
        <f t="shared" si="179"/>
        <v/>
      </c>
      <c r="C581" s="89" t="str">
        <f t="shared" si="179"/>
        <v/>
      </c>
      <c r="D581" s="89" t="str">
        <f t="shared" si="179"/>
        <v/>
      </c>
      <c r="E581" s="89" t="str">
        <f t="shared" si="179"/>
        <v/>
      </c>
      <c r="F581" s="89" t="str">
        <f t="shared" si="179"/>
        <v/>
      </c>
      <c r="G581" s="89" t="str">
        <f t="shared" si="179"/>
        <v/>
      </c>
      <c r="H581" s="89" t="str">
        <f t="shared" si="171"/>
        <v/>
      </c>
      <c r="I581" s="89" t="str">
        <f t="shared" si="171"/>
        <v/>
      </c>
      <c r="J581" s="89" t="str">
        <f t="shared" si="171"/>
        <v/>
      </c>
      <c r="K581" s="89">
        <f t="shared" si="179"/>
        <v>1</v>
      </c>
      <c r="L581" s="89" t="str">
        <f t="shared" si="179"/>
        <v/>
      </c>
      <c r="M581" s="89" t="str">
        <f t="shared" si="179"/>
        <v/>
      </c>
      <c r="N581" s="89" t="str">
        <f t="shared" si="172"/>
        <v/>
      </c>
      <c r="O581" s="89" t="str">
        <f t="shared" si="173"/>
        <v/>
      </c>
      <c r="P581" s="89" t="str">
        <f t="shared" si="179"/>
        <v/>
      </c>
      <c r="Q581" s="89" t="str">
        <f t="shared" si="179"/>
        <v/>
      </c>
      <c r="R581" s="89" t="str">
        <f t="shared" si="179"/>
        <v/>
      </c>
      <c r="S581" s="89" t="str">
        <f t="shared" si="174"/>
        <v/>
      </c>
      <c r="T581" s="89" t="str">
        <f t="shared" si="175"/>
        <v/>
      </c>
      <c r="U581" s="89" t="str">
        <f t="shared" si="179"/>
        <v/>
      </c>
      <c r="V581" s="89" t="str">
        <f t="shared" si="179"/>
        <v/>
      </c>
      <c r="W581" s="89" t="str">
        <f t="shared" si="179"/>
        <v/>
      </c>
      <c r="X581" s="89" t="str">
        <f t="shared" si="178"/>
        <v/>
      </c>
      <c r="Y581" s="90" t="str">
        <f t="shared" si="178"/>
        <v/>
      </c>
      <c r="Z581" s="102" t="str">
        <f t="shared" si="170"/>
        <v/>
      </c>
      <c r="AB581" s="88" t="str">
        <f>IF(B581=1,B581*('Base de Dados 2013'!$AN681-'Base de Dados 2013'!$AH681),"")</f>
        <v/>
      </c>
      <c r="AC581" s="89" t="str">
        <f>IF(C581=1,C581*('Base de Dados 2013'!$AN681-'Base de Dados 2013'!$AH681),"")</f>
        <v/>
      </c>
      <c r="AD581" s="89" t="str">
        <f>IF(D581=1,D581*('Base de Dados 2013'!$AN681-'Base de Dados 2013'!$AH681),"")</f>
        <v/>
      </c>
      <c r="AE581" s="89" t="str">
        <f>IF(E581=1,E581*('Base de Dados 2013'!$AN681-'Base de Dados 2013'!$AH681),"")</f>
        <v/>
      </c>
      <c r="AF581" s="89" t="str">
        <f>IF(F581=1,F581*('Base de Dados 2013'!$AN681-'Base de Dados 2013'!$AH681),"")</f>
        <v/>
      </c>
      <c r="AG581" s="89" t="str">
        <f>IF(G581=1,G581*('Base de Dados 2013'!$AN681-'Base de Dados 2013'!$AH681),"")</f>
        <v/>
      </c>
      <c r="AH581" s="89" t="str">
        <f>IF(H581=1,H581*('Base de Dados 2013'!$AN681-'Base de Dados 2013'!$AH681),"")</f>
        <v/>
      </c>
      <c r="AI581" s="89" t="str">
        <f>IF(I581=1,I581*('Base de Dados 2013'!$AN681-'Base de Dados 2013'!$AH681),"")</f>
        <v/>
      </c>
      <c r="AJ581" s="89" t="str">
        <f>IF(J581=1,J581*('Base de Dados 2013'!$AN681-'Base de Dados 2013'!$AH681),"")</f>
        <v/>
      </c>
      <c r="AK581" s="89">
        <f>IF(K581=1,K581*('Base de Dados 2013'!$AN681-'Base de Dados 2013'!$AH681),"")</f>
        <v>33</v>
      </c>
      <c r="AL581" s="89" t="str">
        <f>IF(L581=1,L581*('Base de Dados 2013'!$AN681-'Base de Dados 2013'!$AH681),"")</f>
        <v/>
      </c>
      <c r="AM581" s="89" t="str">
        <f>IF(M581=1,M581*('Base de Dados 2013'!$AN681-'Base de Dados 2013'!$AH681),"")</f>
        <v/>
      </c>
      <c r="AN581" s="89" t="str">
        <f>IF(N581=1,N581*('Base de Dados 2013'!$AN681-'Base de Dados 2013'!$AH681),"")</f>
        <v/>
      </c>
      <c r="AO581" s="89" t="str">
        <f>IF(O581=1,O581*('Base de Dados 2013'!$AN681-'Base de Dados 2013'!$AH681),"")</f>
        <v/>
      </c>
      <c r="AP581" s="89" t="str">
        <f>IF(P581=1,P581*('Base de Dados 2013'!$AN681-'Base de Dados 2013'!$AH681),"")</f>
        <v/>
      </c>
      <c r="AQ581" s="89" t="str">
        <f>IF(Q581=1,Q581*('Base de Dados 2013'!$AN681-'Base de Dados 2013'!$AH681),"")</f>
        <v/>
      </c>
      <c r="AR581" s="89" t="str">
        <f>IF(R581=1,R581*('Base de Dados 2013'!$AN681-'Base de Dados 2013'!$AH681),"")</f>
        <v/>
      </c>
      <c r="AS581" s="89" t="str">
        <f>IF(S581=1,S581*('Base de Dados 2013'!$AN681-'Base de Dados 2013'!$AH681),"")</f>
        <v/>
      </c>
      <c r="AT581" s="89" t="str">
        <f>IF(T581=1,T581*('Base de Dados 2013'!$AN681-'Base de Dados 2013'!$AH681),"")</f>
        <v/>
      </c>
      <c r="AU581" s="89" t="str">
        <f>IF(U581=1,U581*('Base de Dados 2013'!$AN681-'Base de Dados 2013'!$AH681),"")</f>
        <v/>
      </c>
      <c r="AV581" s="89" t="str">
        <f>IF(V581=1,V581*('Base de Dados 2013'!$AN681-'Base de Dados 2013'!$AH681),"")</f>
        <v/>
      </c>
      <c r="AW581" s="89" t="str">
        <f>IF(W581=1,W581*('Base de Dados 2013'!$AN681-'Base de Dados 2013'!$AH681),"")</f>
        <v/>
      </c>
      <c r="AX581" s="89" t="str">
        <f>IF(X581=1,X581*('Base de Dados 2013'!$AN681-'Base de Dados 2013'!$AH681),"")</f>
        <v/>
      </c>
      <c r="AY581" s="90" t="str">
        <f>IF(Y581=1,Y581*('Base de Dados 2013'!$AN681-'Base de Dados 2013'!$AH681),"")</f>
        <v/>
      </c>
      <c r="AZ581" t="str">
        <f t="shared" si="167"/>
        <v/>
      </c>
      <c r="BA581" t="str">
        <f t="shared" si="166"/>
        <v/>
      </c>
    </row>
    <row r="582" spans="1:53" x14ac:dyDescent="0.55000000000000004">
      <c r="A582" s="75" t="str">
        <f>'Base de Dados 2013'!O682</f>
        <v>AG 245</v>
      </c>
      <c r="B582" s="88" t="str">
        <f t="shared" si="179"/>
        <v/>
      </c>
      <c r="C582" s="89" t="str">
        <f t="shared" si="179"/>
        <v/>
      </c>
      <c r="D582" s="89" t="str">
        <f t="shared" si="179"/>
        <v/>
      </c>
      <c r="E582" s="89" t="str">
        <f t="shared" si="179"/>
        <v/>
      </c>
      <c r="F582" s="89" t="str">
        <f t="shared" si="179"/>
        <v/>
      </c>
      <c r="G582" s="89" t="str">
        <f t="shared" si="179"/>
        <v/>
      </c>
      <c r="H582" s="89" t="str">
        <f t="shared" si="171"/>
        <v/>
      </c>
      <c r="I582" s="89" t="str">
        <f t="shared" si="171"/>
        <v/>
      </c>
      <c r="J582" s="89" t="str">
        <f t="shared" si="171"/>
        <v/>
      </c>
      <c r="K582" s="89" t="str">
        <f t="shared" si="179"/>
        <v/>
      </c>
      <c r="L582" s="89" t="str">
        <f t="shared" si="179"/>
        <v/>
      </c>
      <c r="M582" s="89" t="str">
        <f t="shared" si="179"/>
        <v/>
      </c>
      <c r="N582" s="89" t="str">
        <f t="shared" si="172"/>
        <v/>
      </c>
      <c r="O582" s="89" t="str">
        <f t="shared" si="173"/>
        <v/>
      </c>
      <c r="P582" s="89" t="str">
        <f t="shared" si="179"/>
        <v/>
      </c>
      <c r="Q582" s="89" t="str">
        <f t="shared" si="179"/>
        <v/>
      </c>
      <c r="R582" s="89" t="str">
        <f t="shared" si="179"/>
        <v/>
      </c>
      <c r="S582" s="89" t="str">
        <f t="shared" si="174"/>
        <v/>
      </c>
      <c r="T582" s="89" t="str">
        <f t="shared" si="175"/>
        <v/>
      </c>
      <c r="U582" s="89" t="str">
        <f t="shared" si="179"/>
        <v/>
      </c>
      <c r="V582" s="89" t="str">
        <f t="shared" si="179"/>
        <v/>
      </c>
      <c r="W582" s="89" t="str">
        <f t="shared" si="179"/>
        <v/>
      </c>
      <c r="X582" s="89">
        <f t="shared" si="178"/>
        <v>1</v>
      </c>
      <c r="Y582" s="90" t="str">
        <f t="shared" si="178"/>
        <v/>
      </c>
      <c r="Z582" s="102" t="str">
        <f t="shared" si="170"/>
        <v/>
      </c>
      <c r="AB582" s="88" t="str">
        <f>IF(B582=1,B582*('Base de Dados 2013'!$AN682-'Base de Dados 2013'!$AH682),"")</f>
        <v/>
      </c>
      <c r="AC582" s="89" t="str">
        <f>IF(C582=1,C582*('Base de Dados 2013'!$AN682-'Base de Dados 2013'!$AH682),"")</f>
        <v/>
      </c>
      <c r="AD582" s="89" t="str">
        <f>IF(D582=1,D582*('Base de Dados 2013'!$AN682-'Base de Dados 2013'!$AH682),"")</f>
        <v/>
      </c>
      <c r="AE582" s="89" t="str">
        <f>IF(E582=1,E582*('Base de Dados 2013'!$AN682-'Base de Dados 2013'!$AH682),"")</f>
        <v/>
      </c>
      <c r="AF582" s="89" t="str">
        <f>IF(F582=1,F582*('Base de Dados 2013'!$AN682-'Base de Dados 2013'!$AH682),"")</f>
        <v/>
      </c>
      <c r="AG582" s="89" t="str">
        <f>IF(G582=1,G582*('Base de Dados 2013'!$AN682-'Base de Dados 2013'!$AH682),"")</f>
        <v/>
      </c>
      <c r="AH582" s="89" t="str">
        <f>IF(H582=1,H582*('Base de Dados 2013'!$AN682-'Base de Dados 2013'!$AH682),"")</f>
        <v/>
      </c>
      <c r="AI582" s="89" t="str">
        <f>IF(I582=1,I582*('Base de Dados 2013'!$AN682-'Base de Dados 2013'!$AH682),"")</f>
        <v/>
      </c>
      <c r="AJ582" s="89" t="str">
        <f>IF(J582=1,J582*('Base de Dados 2013'!$AN682-'Base de Dados 2013'!$AH682),"")</f>
        <v/>
      </c>
      <c r="AK582" s="89" t="str">
        <f>IF(K582=1,K582*('Base de Dados 2013'!$AN682-'Base de Dados 2013'!$AH682),"")</f>
        <v/>
      </c>
      <c r="AL582" s="89" t="str">
        <f>IF(L582=1,L582*('Base de Dados 2013'!$AN682-'Base de Dados 2013'!$AH682),"")</f>
        <v/>
      </c>
      <c r="AM582" s="89" t="str">
        <f>IF(M582=1,M582*('Base de Dados 2013'!$AN682-'Base de Dados 2013'!$AH682),"")</f>
        <v/>
      </c>
      <c r="AN582" s="89" t="str">
        <f>IF(N582=1,N582*('Base de Dados 2013'!$AN682-'Base de Dados 2013'!$AH682),"")</f>
        <v/>
      </c>
      <c r="AO582" s="89" t="str">
        <f>IF(O582=1,O582*('Base de Dados 2013'!$AN682-'Base de Dados 2013'!$AH682),"")</f>
        <v/>
      </c>
      <c r="AP582" s="89" t="str">
        <f>IF(P582=1,P582*('Base de Dados 2013'!$AN682-'Base de Dados 2013'!$AH682),"")</f>
        <v/>
      </c>
      <c r="AQ582" s="89" t="str">
        <f>IF(Q582=1,Q582*('Base de Dados 2013'!$AN682-'Base de Dados 2013'!$AH682),"")</f>
        <v/>
      </c>
      <c r="AR582" s="89" t="str">
        <f>IF(R582=1,R582*('Base de Dados 2013'!$AN682-'Base de Dados 2013'!$AH682),"")</f>
        <v/>
      </c>
      <c r="AS582" s="89" t="str">
        <f>IF(S582=1,S582*('Base de Dados 2013'!$AN682-'Base de Dados 2013'!$AH682),"")</f>
        <v/>
      </c>
      <c r="AT582" s="89" t="str">
        <f>IF(T582=1,T582*('Base de Dados 2013'!$AN682-'Base de Dados 2013'!$AH682),"")</f>
        <v/>
      </c>
      <c r="AU582" s="89" t="str">
        <f>IF(U582=1,U582*('Base de Dados 2013'!$AN682-'Base de Dados 2013'!$AH682),"")</f>
        <v/>
      </c>
      <c r="AV582" s="89" t="str">
        <f>IF(V582=1,V582*('Base de Dados 2013'!$AN682-'Base de Dados 2013'!$AH682),"")</f>
        <v/>
      </c>
      <c r="AW582" s="89" t="str">
        <f>IF(W582=1,W582*('Base de Dados 2013'!$AN682-'Base de Dados 2013'!$AH682),"")</f>
        <v/>
      </c>
      <c r="AX582" s="89">
        <f>IF(X582=1,X582*('Base de Dados 2013'!$AN682-'Base de Dados 2013'!$AH682),"")</f>
        <v>33</v>
      </c>
      <c r="AY582" s="90" t="str">
        <f>IF(Y582=1,Y582*('Base de Dados 2013'!$AN682-'Base de Dados 2013'!$AH682),"")</f>
        <v/>
      </c>
      <c r="AZ582" t="str">
        <f t="shared" si="167"/>
        <v/>
      </c>
      <c r="BA582" t="str">
        <f t="shared" si="166"/>
        <v/>
      </c>
    </row>
    <row r="583" spans="1:53" x14ac:dyDescent="0.55000000000000004">
      <c r="A583" s="75" t="str">
        <f>'Base de Dados 2013'!O683</f>
        <v>PD 280</v>
      </c>
      <c r="B583" s="88" t="str">
        <f t="shared" si="179"/>
        <v/>
      </c>
      <c r="C583" s="89" t="str">
        <f t="shared" si="179"/>
        <v/>
      </c>
      <c r="D583" s="89" t="str">
        <f t="shared" si="179"/>
        <v/>
      </c>
      <c r="E583" s="89" t="str">
        <f t="shared" si="179"/>
        <v/>
      </c>
      <c r="F583" s="89" t="str">
        <f t="shared" si="179"/>
        <v/>
      </c>
      <c r="G583" s="89" t="str">
        <f t="shared" si="179"/>
        <v/>
      </c>
      <c r="H583" s="89" t="str">
        <f t="shared" si="171"/>
        <v/>
      </c>
      <c r="I583" s="89" t="str">
        <f t="shared" si="171"/>
        <v/>
      </c>
      <c r="J583" s="89" t="str">
        <f t="shared" si="171"/>
        <v/>
      </c>
      <c r="K583" s="89" t="str">
        <f t="shared" si="179"/>
        <v/>
      </c>
      <c r="L583" s="89" t="str">
        <f t="shared" si="179"/>
        <v/>
      </c>
      <c r="M583" s="89" t="str">
        <f t="shared" si="179"/>
        <v/>
      </c>
      <c r="N583" s="89" t="str">
        <f t="shared" si="172"/>
        <v/>
      </c>
      <c r="O583" s="89" t="str">
        <f t="shared" si="173"/>
        <v/>
      </c>
      <c r="P583" s="89" t="str">
        <f t="shared" si="179"/>
        <v/>
      </c>
      <c r="Q583" s="89" t="str">
        <f t="shared" si="179"/>
        <v/>
      </c>
      <c r="R583" s="89" t="str">
        <f t="shared" si="179"/>
        <v/>
      </c>
      <c r="S583" s="89" t="str">
        <f t="shared" si="174"/>
        <v/>
      </c>
      <c r="T583" s="89" t="str">
        <f t="shared" si="175"/>
        <v/>
      </c>
      <c r="U583" s="89" t="str">
        <f t="shared" si="179"/>
        <v/>
      </c>
      <c r="V583" s="89" t="str">
        <f t="shared" si="179"/>
        <v/>
      </c>
      <c r="W583" s="89">
        <f t="shared" si="179"/>
        <v>1</v>
      </c>
      <c r="X583" s="89" t="str">
        <f t="shared" si="178"/>
        <v/>
      </c>
      <c r="Y583" s="90" t="str">
        <f t="shared" si="178"/>
        <v/>
      </c>
      <c r="Z583" s="102" t="str">
        <f t="shared" si="170"/>
        <v/>
      </c>
      <c r="AB583" s="88" t="str">
        <f>IF(B583=1,B583*('Base de Dados 2013'!$AN683-'Base de Dados 2013'!$AH683),"")</f>
        <v/>
      </c>
      <c r="AC583" s="89" t="str">
        <f>IF(C583=1,C583*('Base de Dados 2013'!$AN683-'Base de Dados 2013'!$AH683),"")</f>
        <v/>
      </c>
      <c r="AD583" s="89" t="str">
        <f>IF(D583=1,D583*('Base de Dados 2013'!$AN683-'Base de Dados 2013'!$AH683),"")</f>
        <v/>
      </c>
      <c r="AE583" s="89" t="str">
        <f>IF(E583=1,E583*('Base de Dados 2013'!$AN683-'Base de Dados 2013'!$AH683),"")</f>
        <v/>
      </c>
      <c r="AF583" s="89" t="str">
        <f>IF(F583=1,F583*('Base de Dados 2013'!$AN683-'Base de Dados 2013'!$AH683),"")</f>
        <v/>
      </c>
      <c r="AG583" s="89" t="str">
        <f>IF(G583=1,G583*('Base de Dados 2013'!$AN683-'Base de Dados 2013'!$AH683),"")</f>
        <v/>
      </c>
      <c r="AH583" s="89" t="str">
        <f>IF(H583=1,H583*('Base de Dados 2013'!$AN683-'Base de Dados 2013'!$AH683),"")</f>
        <v/>
      </c>
      <c r="AI583" s="89" t="str">
        <f>IF(I583=1,I583*('Base de Dados 2013'!$AN683-'Base de Dados 2013'!$AH683),"")</f>
        <v/>
      </c>
      <c r="AJ583" s="89" t="str">
        <f>IF(J583=1,J583*('Base de Dados 2013'!$AN683-'Base de Dados 2013'!$AH683),"")</f>
        <v/>
      </c>
      <c r="AK583" s="89" t="str">
        <f>IF(K583=1,K583*('Base de Dados 2013'!$AN683-'Base de Dados 2013'!$AH683),"")</f>
        <v/>
      </c>
      <c r="AL583" s="89" t="str">
        <f>IF(L583=1,L583*('Base de Dados 2013'!$AN683-'Base de Dados 2013'!$AH683),"")</f>
        <v/>
      </c>
      <c r="AM583" s="89" t="str">
        <f>IF(M583=1,M583*('Base de Dados 2013'!$AN683-'Base de Dados 2013'!$AH683),"")</f>
        <v/>
      </c>
      <c r="AN583" s="89" t="str">
        <f>IF(N583=1,N583*('Base de Dados 2013'!$AN683-'Base de Dados 2013'!$AH683),"")</f>
        <v/>
      </c>
      <c r="AO583" s="89" t="str">
        <f>IF(O583=1,O583*('Base de Dados 2013'!$AN683-'Base de Dados 2013'!$AH683),"")</f>
        <v/>
      </c>
      <c r="AP583" s="89" t="str">
        <f>IF(P583=1,P583*('Base de Dados 2013'!$AN683-'Base de Dados 2013'!$AH683),"")</f>
        <v/>
      </c>
      <c r="AQ583" s="89" t="str">
        <f>IF(Q583=1,Q583*('Base de Dados 2013'!$AN683-'Base de Dados 2013'!$AH683),"")</f>
        <v/>
      </c>
      <c r="AR583" s="89" t="str">
        <f>IF(R583=1,R583*('Base de Dados 2013'!$AN683-'Base de Dados 2013'!$AH683),"")</f>
        <v/>
      </c>
      <c r="AS583" s="89" t="str">
        <f>IF(S583=1,S583*('Base de Dados 2013'!$AN683-'Base de Dados 2013'!$AH683),"")</f>
        <v/>
      </c>
      <c r="AT583" s="89" t="str">
        <f>IF(T583=1,T583*('Base de Dados 2013'!$AN683-'Base de Dados 2013'!$AH683),"")</f>
        <v/>
      </c>
      <c r="AU583" s="89" t="str">
        <f>IF(U583=1,U583*('Base de Dados 2013'!$AN683-'Base de Dados 2013'!$AH683),"")</f>
        <v/>
      </c>
      <c r="AV583" s="89" t="str">
        <f>IF(V583=1,V583*('Base de Dados 2013'!$AN683-'Base de Dados 2013'!$AH683),"")</f>
        <v/>
      </c>
      <c r="AW583" s="89">
        <f>IF(W583=1,W583*('Base de Dados 2013'!$AN683-'Base de Dados 2013'!$AH683),"")</f>
        <v>37</v>
      </c>
      <c r="AX583" s="89" t="str">
        <f>IF(X583=1,X583*('Base de Dados 2013'!$AN683-'Base de Dados 2013'!$AH683),"")</f>
        <v/>
      </c>
      <c r="AY583" s="90" t="str">
        <f>IF(Y583=1,Y583*('Base de Dados 2013'!$AN683-'Base de Dados 2013'!$AH683),"")</f>
        <v/>
      </c>
      <c r="AZ583" t="str">
        <f t="shared" si="167"/>
        <v/>
      </c>
      <c r="BA583" t="str">
        <f t="shared" si="166"/>
        <v/>
      </c>
    </row>
    <row r="584" spans="1:53" x14ac:dyDescent="0.55000000000000004">
      <c r="A584" s="75" t="str">
        <f>'Base de Dados 2013'!O684</f>
        <v>USB 296</v>
      </c>
      <c r="B584" s="88" t="str">
        <f t="shared" si="179"/>
        <v/>
      </c>
      <c r="C584" s="89" t="str">
        <f t="shared" si="179"/>
        <v/>
      </c>
      <c r="D584" s="89" t="str">
        <f t="shared" si="179"/>
        <v/>
      </c>
      <c r="E584" s="89" t="str">
        <f t="shared" si="179"/>
        <v/>
      </c>
      <c r="F584" s="89" t="str">
        <f t="shared" si="179"/>
        <v/>
      </c>
      <c r="G584" s="89">
        <f t="shared" si="179"/>
        <v>1</v>
      </c>
      <c r="H584" s="89" t="str">
        <f t="shared" si="171"/>
        <v/>
      </c>
      <c r="I584" s="89" t="str">
        <f t="shared" si="171"/>
        <v/>
      </c>
      <c r="J584" s="89" t="str">
        <f t="shared" si="171"/>
        <v/>
      </c>
      <c r="K584" s="89" t="str">
        <f t="shared" si="179"/>
        <v/>
      </c>
      <c r="L584" s="89" t="str">
        <f t="shared" si="179"/>
        <v/>
      </c>
      <c r="M584" s="89" t="str">
        <f t="shared" si="179"/>
        <v/>
      </c>
      <c r="N584" s="89" t="str">
        <f t="shared" si="172"/>
        <v/>
      </c>
      <c r="O584" s="89" t="str">
        <f t="shared" si="173"/>
        <v/>
      </c>
      <c r="P584" s="89" t="str">
        <f t="shared" si="179"/>
        <v/>
      </c>
      <c r="Q584" s="89" t="str">
        <f t="shared" si="179"/>
        <v/>
      </c>
      <c r="R584" s="89" t="str">
        <f t="shared" si="179"/>
        <v/>
      </c>
      <c r="S584" s="89" t="str">
        <f t="shared" si="174"/>
        <v/>
      </c>
      <c r="T584" s="89" t="str">
        <f t="shared" si="175"/>
        <v/>
      </c>
      <c r="U584" s="89" t="str">
        <f t="shared" si="179"/>
        <v/>
      </c>
      <c r="V584" s="89" t="str">
        <f t="shared" si="179"/>
        <v/>
      </c>
      <c r="W584" s="89" t="str">
        <f t="shared" si="179"/>
        <v/>
      </c>
      <c r="X584" s="89" t="str">
        <f t="shared" si="178"/>
        <v/>
      </c>
      <c r="Y584" s="90" t="str">
        <f t="shared" si="178"/>
        <v/>
      </c>
      <c r="Z584" s="102" t="str">
        <f t="shared" si="170"/>
        <v/>
      </c>
      <c r="AB584" s="88" t="str">
        <f>IF(B584=1,B584*('Base de Dados 2013'!$AN684-'Base de Dados 2013'!$AH684),"")</f>
        <v/>
      </c>
      <c r="AC584" s="89" t="str">
        <f>IF(C584=1,C584*('Base de Dados 2013'!$AN684-'Base de Dados 2013'!$AH684),"")</f>
        <v/>
      </c>
      <c r="AD584" s="89" t="str">
        <f>IF(D584=1,D584*('Base de Dados 2013'!$AN684-'Base de Dados 2013'!$AH684),"")</f>
        <v/>
      </c>
      <c r="AE584" s="89" t="str">
        <f>IF(E584=1,E584*('Base de Dados 2013'!$AN684-'Base de Dados 2013'!$AH684),"")</f>
        <v/>
      </c>
      <c r="AF584" s="89" t="str">
        <f>IF(F584=1,F584*('Base de Dados 2013'!$AN684-'Base de Dados 2013'!$AH684),"")</f>
        <v/>
      </c>
      <c r="AG584" s="89">
        <f>IF(G584=1,G584*('Base de Dados 2013'!$AN684-'Base de Dados 2013'!$AH684),"")</f>
        <v>37</v>
      </c>
      <c r="AH584" s="89" t="str">
        <f>IF(H584=1,H584*('Base de Dados 2013'!$AN684-'Base de Dados 2013'!$AH684),"")</f>
        <v/>
      </c>
      <c r="AI584" s="89" t="str">
        <f>IF(I584=1,I584*('Base de Dados 2013'!$AN684-'Base de Dados 2013'!$AH684),"")</f>
        <v/>
      </c>
      <c r="AJ584" s="89" t="str">
        <f>IF(J584=1,J584*('Base de Dados 2013'!$AN684-'Base de Dados 2013'!$AH684),"")</f>
        <v/>
      </c>
      <c r="AK584" s="89" t="str">
        <f>IF(K584=1,K584*('Base de Dados 2013'!$AN684-'Base de Dados 2013'!$AH684),"")</f>
        <v/>
      </c>
      <c r="AL584" s="89" t="str">
        <f>IF(L584=1,L584*('Base de Dados 2013'!$AN684-'Base de Dados 2013'!$AH684),"")</f>
        <v/>
      </c>
      <c r="AM584" s="89" t="str">
        <f>IF(M584=1,M584*('Base de Dados 2013'!$AN684-'Base de Dados 2013'!$AH684),"")</f>
        <v/>
      </c>
      <c r="AN584" s="89" t="str">
        <f>IF(N584=1,N584*('Base de Dados 2013'!$AN684-'Base de Dados 2013'!$AH684),"")</f>
        <v/>
      </c>
      <c r="AO584" s="89" t="str">
        <f>IF(O584=1,O584*('Base de Dados 2013'!$AN684-'Base de Dados 2013'!$AH684),"")</f>
        <v/>
      </c>
      <c r="AP584" s="89" t="str">
        <f>IF(P584=1,P584*('Base de Dados 2013'!$AN684-'Base de Dados 2013'!$AH684),"")</f>
        <v/>
      </c>
      <c r="AQ584" s="89" t="str">
        <f>IF(Q584=1,Q584*('Base de Dados 2013'!$AN684-'Base de Dados 2013'!$AH684),"")</f>
        <v/>
      </c>
      <c r="AR584" s="89" t="str">
        <f>IF(R584=1,R584*('Base de Dados 2013'!$AN684-'Base de Dados 2013'!$AH684),"")</f>
        <v/>
      </c>
      <c r="AS584" s="89" t="str">
        <f>IF(S584=1,S584*('Base de Dados 2013'!$AN684-'Base de Dados 2013'!$AH684),"")</f>
        <v/>
      </c>
      <c r="AT584" s="89" t="str">
        <f>IF(T584=1,T584*('Base de Dados 2013'!$AN684-'Base de Dados 2013'!$AH684),"")</f>
        <v/>
      </c>
      <c r="AU584" s="89" t="str">
        <f>IF(U584=1,U584*('Base de Dados 2013'!$AN684-'Base de Dados 2013'!$AH684),"")</f>
        <v/>
      </c>
      <c r="AV584" s="89" t="str">
        <f>IF(V584=1,V584*('Base de Dados 2013'!$AN684-'Base de Dados 2013'!$AH684),"")</f>
        <v/>
      </c>
      <c r="AW584" s="89" t="str">
        <f>IF(W584=1,W584*('Base de Dados 2013'!$AN684-'Base de Dados 2013'!$AH684),"")</f>
        <v/>
      </c>
      <c r="AX584" s="89" t="str">
        <f>IF(X584=1,X584*('Base de Dados 2013'!$AN684-'Base de Dados 2013'!$AH684),"")</f>
        <v/>
      </c>
      <c r="AY584" s="90" t="str">
        <f>IF(Y584=1,Y584*('Base de Dados 2013'!$AN684-'Base de Dados 2013'!$AH684),"")</f>
        <v/>
      </c>
      <c r="AZ584" t="str">
        <f t="shared" si="167"/>
        <v/>
      </c>
      <c r="BA584" t="str">
        <f t="shared" si="166"/>
        <v/>
      </c>
    </row>
    <row r="585" spans="1:53" x14ac:dyDescent="0.55000000000000004">
      <c r="A585" s="75" t="str">
        <f>'Base de Dados 2013'!O685</f>
        <v>USB 222</v>
      </c>
      <c r="B585" s="88" t="str">
        <f t="shared" si="179"/>
        <v/>
      </c>
      <c r="C585" s="89" t="str">
        <f t="shared" si="179"/>
        <v/>
      </c>
      <c r="D585" s="89" t="str">
        <f t="shared" si="179"/>
        <v/>
      </c>
      <c r="E585" s="89" t="str">
        <f t="shared" si="179"/>
        <v/>
      </c>
      <c r="F585" s="89" t="str">
        <f t="shared" si="179"/>
        <v/>
      </c>
      <c r="G585" s="89" t="str">
        <f t="shared" si="179"/>
        <v/>
      </c>
      <c r="H585" s="89" t="str">
        <f t="shared" si="171"/>
        <v/>
      </c>
      <c r="I585" s="89">
        <f t="shared" si="171"/>
        <v>1</v>
      </c>
      <c r="J585" s="89" t="str">
        <f t="shared" si="171"/>
        <v/>
      </c>
      <c r="K585" s="89" t="str">
        <f t="shared" si="179"/>
        <v/>
      </c>
      <c r="L585" s="89" t="str">
        <f t="shared" si="179"/>
        <v/>
      </c>
      <c r="M585" s="89" t="str">
        <f t="shared" si="179"/>
        <v/>
      </c>
      <c r="N585" s="89" t="str">
        <f t="shared" si="172"/>
        <v/>
      </c>
      <c r="O585" s="89" t="str">
        <f t="shared" si="173"/>
        <v/>
      </c>
      <c r="P585" s="89" t="str">
        <f t="shared" si="179"/>
        <v/>
      </c>
      <c r="Q585" s="89" t="str">
        <f t="shared" si="179"/>
        <v/>
      </c>
      <c r="R585" s="89" t="str">
        <f t="shared" si="179"/>
        <v/>
      </c>
      <c r="S585" s="89" t="str">
        <f t="shared" si="174"/>
        <v/>
      </c>
      <c r="T585" s="89" t="str">
        <f t="shared" si="175"/>
        <v/>
      </c>
      <c r="U585" s="89" t="str">
        <f t="shared" si="179"/>
        <v/>
      </c>
      <c r="V585" s="89" t="str">
        <f t="shared" si="179"/>
        <v/>
      </c>
      <c r="W585" s="89" t="str">
        <f t="shared" si="179"/>
        <v/>
      </c>
      <c r="X585" s="89" t="str">
        <f t="shared" si="178"/>
        <v/>
      </c>
      <c r="Y585" s="90" t="str">
        <f t="shared" si="178"/>
        <v/>
      </c>
      <c r="Z585" s="102" t="str">
        <f t="shared" si="170"/>
        <v/>
      </c>
      <c r="AB585" s="88" t="str">
        <f>IF(B585=1,B585*('Base de Dados 2013'!$AN685-'Base de Dados 2013'!$AH685),"")</f>
        <v/>
      </c>
      <c r="AC585" s="89" t="str">
        <f>IF(C585=1,C585*('Base de Dados 2013'!$AN685-'Base de Dados 2013'!$AH685),"")</f>
        <v/>
      </c>
      <c r="AD585" s="89" t="str">
        <f>IF(D585=1,D585*('Base de Dados 2013'!$AN685-'Base de Dados 2013'!$AH685),"")</f>
        <v/>
      </c>
      <c r="AE585" s="89" t="str">
        <f>IF(E585=1,E585*('Base de Dados 2013'!$AN685-'Base de Dados 2013'!$AH685),"")</f>
        <v/>
      </c>
      <c r="AF585" s="89" t="str">
        <f>IF(F585=1,F585*('Base de Dados 2013'!$AN685-'Base de Dados 2013'!$AH685),"")</f>
        <v/>
      </c>
      <c r="AG585" s="89" t="str">
        <f>IF(G585=1,G585*('Base de Dados 2013'!$AN685-'Base de Dados 2013'!$AH685),"")</f>
        <v/>
      </c>
      <c r="AH585" s="89" t="str">
        <f>IF(H585=1,H585*('Base de Dados 2013'!$AN685-'Base de Dados 2013'!$AH685),"")</f>
        <v/>
      </c>
      <c r="AI585" s="89">
        <f>IF(I585=1,I585*('Base de Dados 2013'!$AN685-'Base de Dados 2013'!$AH685),"")</f>
        <v>33</v>
      </c>
      <c r="AJ585" s="89" t="str">
        <f>IF(J585=1,J585*('Base de Dados 2013'!$AN685-'Base de Dados 2013'!$AH685),"")</f>
        <v/>
      </c>
      <c r="AK585" s="89" t="str">
        <f>IF(K585=1,K585*('Base de Dados 2013'!$AN685-'Base de Dados 2013'!$AH685),"")</f>
        <v/>
      </c>
      <c r="AL585" s="89" t="str">
        <f>IF(L585=1,L585*('Base de Dados 2013'!$AN685-'Base de Dados 2013'!$AH685),"")</f>
        <v/>
      </c>
      <c r="AM585" s="89" t="str">
        <f>IF(M585=1,M585*('Base de Dados 2013'!$AN685-'Base de Dados 2013'!$AH685),"")</f>
        <v/>
      </c>
      <c r="AN585" s="89" t="str">
        <f>IF(N585=1,N585*('Base de Dados 2013'!$AN685-'Base de Dados 2013'!$AH685),"")</f>
        <v/>
      </c>
      <c r="AO585" s="89" t="str">
        <f>IF(O585=1,O585*('Base de Dados 2013'!$AN685-'Base de Dados 2013'!$AH685),"")</f>
        <v/>
      </c>
      <c r="AP585" s="89" t="str">
        <f>IF(P585=1,P585*('Base de Dados 2013'!$AN685-'Base de Dados 2013'!$AH685),"")</f>
        <v/>
      </c>
      <c r="AQ585" s="89" t="str">
        <f>IF(Q585=1,Q585*('Base de Dados 2013'!$AN685-'Base de Dados 2013'!$AH685),"")</f>
        <v/>
      </c>
      <c r="AR585" s="89" t="str">
        <f>IF(R585=1,R585*('Base de Dados 2013'!$AN685-'Base de Dados 2013'!$AH685),"")</f>
        <v/>
      </c>
      <c r="AS585" s="89" t="str">
        <f>IF(S585=1,S585*('Base de Dados 2013'!$AN685-'Base de Dados 2013'!$AH685),"")</f>
        <v/>
      </c>
      <c r="AT585" s="89" t="str">
        <f>IF(T585=1,T585*('Base de Dados 2013'!$AN685-'Base de Dados 2013'!$AH685),"")</f>
        <v/>
      </c>
      <c r="AU585" s="89" t="str">
        <f>IF(U585=1,U585*('Base de Dados 2013'!$AN685-'Base de Dados 2013'!$AH685),"")</f>
        <v/>
      </c>
      <c r="AV585" s="89" t="str">
        <f>IF(V585=1,V585*('Base de Dados 2013'!$AN685-'Base de Dados 2013'!$AH685),"")</f>
        <v/>
      </c>
      <c r="AW585" s="89" t="str">
        <f>IF(W585=1,W585*('Base de Dados 2013'!$AN685-'Base de Dados 2013'!$AH685),"")</f>
        <v/>
      </c>
      <c r="AX585" s="89" t="str">
        <f>IF(X585=1,X585*('Base de Dados 2013'!$AN685-'Base de Dados 2013'!$AH685),"")</f>
        <v/>
      </c>
      <c r="AY585" s="90" t="str">
        <f>IF(Y585=1,Y585*('Base de Dados 2013'!$AN685-'Base de Dados 2013'!$AH685),"")</f>
        <v/>
      </c>
      <c r="AZ585" t="str">
        <f t="shared" si="167"/>
        <v/>
      </c>
      <c r="BA585" t="str">
        <f t="shared" si="166"/>
        <v/>
      </c>
    </row>
    <row r="586" spans="1:53" x14ac:dyDescent="0.55000000000000004">
      <c r="A586" s="75" t="str">
        <f>'Base de Dados 2013'!O686</f>
        <v>USB 228</v>
      </c>
      <c r="B586" s="88" t="str">
        <f t="shared" si="179"/>
        <v/>
      </c>
      <c r="C586" s="89" t="str">
        <f t="shared" si="179"/>
        <v/>
      </c>
      <c r="D586" s="89" t="str">
        <f t="shared" si="179"/>
        <v/>
      </c>
      <c r="E586" s="89" t="str">
        <f t="shared" si="179"/>
        <v/>
      </c>
      <c r="F586" s="89" t="str">
        <f t="shared" si="179"/>
        <v/>
      </c>
      <c r="G586" s="89" t="str">
        <f t="shared" si="179"/>
        <v/>
      </c>
      <c r="H586" s="89" t="str">
        <f t="shared" si="171"/>
        <v/>
      </c>
      <c r="I586" s="89" t="str">
        <f t="shared" si="171"/>
        <v/>
      </c>
      <c r="J586" s="89" t="str">
        <f t="shared" si="171"/>
        <v/>
      </c>
      <c r="K586" s="89">
        <f t="shared" si="179"/>
        <v>1</v>
      </c>
      <c r="L586" s="89" t="str">
        <f t="shared" si="179"/>
        <v/>
      </c>
      <c r="M586" s="89" t="str">
        <f t="shared" si="179"/>
        <v/>
      </c>
      <c r="N586" s="89" t="str">
        <f t="shared" si="172"/>
        <v/>
      </c>
      <c r="O586" s="89" t="str">
        <f t="shared" si="173"/>
        <v/>
      </c>
      <c r="P586" s="89" t="str">
        <f t="shared" si="179"/>
        <v/>
      </c>
      <c r="Q586" s="89" t="str">
        <f t="shared" si="179"/>
        <v/>
      </c>
      <c r="R586" s="89" t="str">
        <f t="shared" si="179"/>
        <v/>
      </c>
      <c r="S586" s="89" t="str">
        <f t="shared" si="174"/>
        <v/>
      </c>
      <c r="T586" s="89" t="str">
        <f t="shared" si="175"/>
        <v/>
      </c>
      <c r="U586" s="89" t="str">
        <f t="shared" si="179"/>
        <v/>
      </c>
      <c r="V586" s="89" t="str">
        <f t="shared" si="179"/>
        <v/>
      </c>
      <c r="W586" s="89" t="str">
        <f t="shared" si="179"/>
        <v/>
      </c>
      <c r="X586" s="89" t="str">
        <f t="shared" si="178"/>
        <v/>
      </c>
      <c r="Y586" s="90" t="str">
        <f t="shared" si="178"/>
        <v/>
      </c>
      <c r="Z586" s="102" t="str">
        <f t="shared" si="170"/>
        <v/>
      </c>
      <c r="AB586" s="88" t="str">
        <f>IF(B586=1,B586*('Base de Dados 2013'!$AN686-'Base de Dados 2013'!$AH686),"")</f>
        <v/>
      </c>
      <c r="AC586" s="89" t="str">
        <f>IF(C586=1,C586*('Base de Dados 2013'!$AN686-'Base de Dados 2013'!$AH686),"")</f>
        <v/>
      </c>
      <c r="AD586" s="89" t="str">
        <f>IF(D586=1,D586*('Base de Dados 2013'!$AN686-'Base de Dados 2013'!$AH686),"")</f>
        <v/>
      </c>
      <c r="AE586" s="89" t="str">
        <f>IF(E586=1,E586*('Base de Dados 2013'!$AN686-'Base de Dados 2013'!$AH686),"")</f>
        <v/>
      </c>
      <c r="AF586" s="89" t="str">
        <f>IF(F586=1,F586*('Base de Dados 2013'!$AN686-'Base de Dados 2013'!$AH686),"")</f>
        <v/>
      </c>
      <c r="AG586" s="89" t="str">
        <f>IF(G586=1,G586*('Base de Dados 2013'!$AN686-'Base de Dados 2013'!$AH686),"")</f>
        <v/>
      </c>
      <c r="AH586" s="89" t="str">
        <f>IF(H586=1,H586*('Base de Dados 2013'!$AN686-'Base de Dados 2013'!$AH686),"")</f>
        <v/>
      </c>
      <c r="AI586" s="89" t="str">
        <f>IF(I586=1,I586*('Base de Dados 2013'!$AN686-'Base de Dados 2013'!$AH686),"")</f>
        <v/>
      </c>
      <c r="AJ586" s="89" t="str">
        <f>IF(J586=1,J586*('Base de Dados 2013'!$AN686-'Base de Dados 2013'!$AH686),"")</f>
        <v/>
      </c>
      <c r="AK586" s="89">
        <f>IF(K586=1,K586*('Base de Dados 2013'!$AN686-'Base de Dados 2013'!$AH686),"")</f>
        <v>44</v>
      </c>
      <c r="AL586" s="89" t="str">
        <f>IF(L586=1,L586*('Base de Dados 2013'!$AN686-'Base de Dados 2013'!$AH686),"")</f>
        <v/>
      </c>
      <c r="AM586" s="89" t="str">
        <f>IF(M586=1,M586*('Base de Dados 2013'!$AN686-'Base de Dados 2013'!$AH686),"")</f>
        <v/>
      </c>
      <c r="AN586" s="89" t="str">
        <f>IF(N586=1,N586*('Base de Dados 2013'!$AN686-'Base de Dados 2013'!$AH686),"")</f>
        <v/>
      </c>
      <c r="AO586" s="89" t="str">
        <f>IF(O586=1,O586*('Base de Dados 2013'!$AN686-'Base de Dados 2013'!$AH686),"")</f>
        <v/>
      </c>
      <c r="AP586" s="89" t="str">
        <f>IF(P586=1,P586*('Base de Dados 2013'!$AN686-'Base de Dados 2013'!$AH686),"")</f>
        <v/>
      </c>
      <c r="AQ586" s="89" t="str">
        <f>IF(Q586=1,Q586*('Base de Dados 2013'!$AN686-'Base de Dados 2013'!$AH686),"")</f>
        <v/>
      </c>
      <c r="AR586" s="89" t="str">
        <f>IF(R586=1,R586*('Base de Dados 2013'!$AN686-'Base de Dados 2013'!$AH686),"")</f>
        <v/>
      </c>
      <c r="AS586" s="89" t="str">
        <f>IF(S586=1,S586*('Base de Dados 2013'!$AN686-'Base de Dados 2013'!$AH686),"")</f>
        <v/>
      </c>
      <c r="AT586" s="89" t="str">
        <f>IF(T586=1,T586*('Base de Dados 2013'!$AN686-'Base de Dados 2013'!$AH686),"")</f>
        <v/>
      </c>
      <c r="AU586" s="89" t="str">
        <f>IF(U586=1,U586*('Base de Dados 2013'!$AN686-'Base de Dados 2013'!$AH686),"")</f>
        <v/>
      </c>
      <c r="AV586" s="89" t="str">
        <f>IF(V586=1,V586*('Base de Dados 2013'!$AN686-'Base de Dados 2013'!$AH686),"")</f>
        <v/>
      </c>
      <c r="AW586" s="89" t="str">
        <f>IF(W586=1,W586*('Base de Dados 2013'!$AN686-'Base de Dados 2013'!$AH686),"")</f>
        <v/>
      </c>
      <c r="AX586" s="89" t="str">
        <f>IF(X586=1,X586*('Base de Dados 2013'!$AN686-'Base de Dados 2013'!$AH686),"")</f>
        <v/>
      </c>
      <c r="AY586" s="90" t="str">
        <f>IF(Y586=1,Y586*('Base de Dados 2013'!$AN686-'Base de Dados 2013'!$AH686),"")</f>
        <v/>
      </c>
      <c r="AZ586" t="str">
        <f t="shared" si="167"/>
        <v/>
      </c>
      <c r="BA586" t="str">
        <f t="shared" si="166"/>
        <v/>
      </c>
    </row>
    <row r="587" spans="1:53" x14ac:dyDescent="0.55000000000000004">
      <c r="A587" s="75" t="str">
        <f>'Base de Dados 2013'!O687</f>
        <v>USB 558</v>
      </c>
      <c r="B587" s="88" t="str">
        <f t="shared" si="179"/>
        <v/>
      </c>
      <c r="C587" s="89" t="str">
        <f t="shared" si="179"/>
        <v/>
      </c>
      <c r="D587" s="89" t="str">
        <f t="shared" si="179"/>
        <v/>
      </c>
      <c r="E587" s="89">
        <f t="shared" si="179"/>
        <v>1</v>
      </c>
      <c r="F587" s="89" t="str">
        <f t="shared" si="179"/>
        <v/>
      </c>
      <c r="G587" s="89" t="str">
        <f t="shared" si="179"/>
        <v/>
      </c>
      <c r="H587" s="89" t="str">
        <f t="shared" si="171"/>
        <v/>
      </c>
      <c r="I587" s="89" t="str">
        <f t="shared" si="171"/>
        <v/>
      </c>
      <c r="J587" s="89" t="str">
        <f t="shared" si="171"/>
        <v/>
      </c>
      <c r="K587" s="89" t="str">
        <f t="shared" si="179"/>
        <v/>
      </c>
      <c r="L587" s="89" t="str">
        <f t="shared" si="179"/>
        <v/>
      </c>
      <c r="M587" s="89" t="str">
        <f t="shared" si="179"/>
        <v/>
      </c>
      <c r="N587" s="89" t="str">
        <f t="shared" si="172"/>
        <v/>
      </c>
      <c r="O587" s="89" t="str">
        <f t="shared" si="173"/>
        <v/>
      </c>
      <c r="P587" s="89" t="str">
        <f t="shared" si="179"/>
        <v/>
      </c>
      <c r="Q587" s="89" t="str">
        <f t="shared" si="179"/>
        <v/>
      </c>
      <c r="R587" s="89" t="str">
        <f t="shared" si="179"/>
        <v/>
      </c>
      <c r="S587" s="89" t="str">
        <f t="shared" si="174"/>
        <v/>
      </c>
      <c r="T587" s="89" t="str">
        <f t="shared" si="175"/>
        <v/>
      </c>
      <c r="U587" s="89" t="str">
        <f t="shared" si="179"/>
        <v/>
      </c>
      <c r="V587" s="89" t="str">
        <f t="shared" si="179"/>
        <v/>
      </c>
      <c r="W587" s="89" t="str">
        <f t="shared" si="179"/>
        <v/>
      </c>
      <c r="X587" s="89" t="str">
        <f t="shared" si="178"/>
        <v/>
      </c>
      <c r="Y587" s="90" t="str">
        <f t="shared" si="178"/>
        <v/>
      </c>
      <c r="Z587" s="102" t="str">
        <f t="shared" si="170"/>
        <v/>
      </c>
      <c r="AB587" s="88" t="str">
        <f>IF(B587=1,B587*('Base de Dados 2013'!$AN687-'Base de Dados 2013'!$AH687),"")</f>
        <v/>
      </c>
      <c r="AC587" s="89" t="str">
        <f>IF(C587=1,C587*('Base de Dados 2013'!$AN687-'Base de Dados 2013'!$AH687),"")</f>
        <v/>
      </c>
      <c r="AD587" s="89" t="str">
        <f>IF(D587=1,D587*('Base de Dados 2013'!$AN687-'Base de Dados 2013'!$AH687),"")</f>
        <v/>
      </c>
      <c r="AE587" s="89">
        <f>IF(E587=1,E587*('Base de Dados 2013'!$AN687-'Base de Dados 2013'!$AH687),"")</f>
        <v>44</v>
      </c>
      <c r="AF587" s="89" t="str">
        <f>IF(F587=1,F587*('Base de Dados 2013'!$AN687-'Base de Dados 2013'!$AH687),"")</f>
        <v/>
      </c>
      <c r="AG587" s="89" t="str">
        <f>IF(G587=1,G587*('Base de Dados 2013'!$AN687-'Base de Dados 2013'!$AH687),"")</f>
        <v/>
      </c>
      <c r="AH587" s="89" t="str">
        <f>IF(H587=1,H587*('Base de Dados 2013'!$AN687-'Base de Dados 2013'!$AH687),"")</f>
        <v/>
      </c>
      <c r="AI587" s="89" t="str">
        <f>IF(I587=1,I587*('Base de Dados 2013'!$AN687-'Base de Dados 2013'!$AH687),"")</f>
        <v/>
      </c>
      <c r="AJ587" s="89" t="str">
        <f>IF(J587=1,J587*('Base de Dados 2013'!$AN687-'Base de Dados 2013'!$AH687),"")</f>
        <v/>
      </c>
      <c r="AK587" s="89" t="str">
        <f>IF(K587=1,K587*('Base de Dados 2013'!$AN687-'Base de Dados 2013'!$AH687),"")</f>
        <v/>
      </c>
      <c r="AL587" s="89" t="str">
        <f>IF(L587=1,L587*('Base de Dados 2013'!$AN687-'Base de Dados 2013'!$AH687),"")</f>
        <v/>
      </c>
      <c r="AM587" s="89" t="str">
        <f>IF(M587=1,M587*('Base de Dados 2013'!$AN687-'Base de Dados 2013'!$AH687),"")</f>
        <v/>
      </c>
      <c r="AN587" s="89" t="str">
        <f>IF(N587=1,N587*('Base de Dados 2013'!$AN687-'Base de Dados 2013'!$AH687),"")</f>
        <v/>
      </c>
      <c r="AO587" s="89" t="str">
        <f>IF(O587=1,O587*('Base de Dados 2013'!$AN687-'Base de Dados 2013'!$AH687),"")</f>
        <v/>
      </c>
      <c r="AP587" s="89" t="str">
        <f>IF(P587=1,P587*('Base de Dados 2013'!$AN687-'Base de Dados 2013'!$AH687),"")</f>
        <v/>
      </c>
      <c r="AQ587" s="89" t="str">
        <f>IF(Q587=1,Q587*('Base de Dados 2013'!$AN687-'Base de Dados 2013'!$AH687),"")</f>
        <v/>
      </c>
      <c r="AR587" s="89" t="str">
        <f>IF(R587=1,R587*('Base de Dados 2013'!$AN687-'Base de Dados 2013'!$AH687),"")</f>
        <v/>
      </c>
      <c r="AS587" s="89" t="str">
        <f>IF(S587=1,S587*('Base de Dados 2013'!$AN687-'Base de Dados 2013'!$AH687),"")</f>
        <v/>
      </c>
      <c r="AT587" s="89" t="str">
        <f>IF(T587=1,T587*('Base de Dados 2013'!$AN687-'Base de Dados 2013'!$AH687),"")</f>
        <v/>
      </c>
      <c r="AU587" s="89" t="str">
        <f>IF(U587=1,U587*('Base de Dados 2013'!$AN687-'Base de Dados 2013'!$AH687),"")</f>
        <v/>
      </c>
      <c r="AV587" s="89" t="str">
        <f>IF(V587=1,V587*('Base de Dados 2013'!$AN687-'Base de Dados 2013'!$AH687),"")</f>
        <v/>
      </c>
      <c r="AW587" s="89" t="str">
        <f>IF(W587=1,W587*('Base de Dados 2013'!$AN687-'Base de Dados 2013'!$AH687),"")</f>
        <v/>
      </c>
      <c r="AX587" s="89" t="str">
        <f>IF(X587=1,X587*('Base de Dados 2013'!$AN687-'Base de Dados 2013'!$AH687),"")</f>
        <v/>
      </c>
      <c r="AY587" s="90" t="str">
        <f>IF(Y587=1,Y587*('Base de Dados 2013'!$AN687-'Base de Dados 2013'!$AH687),"")</f>
        <v/>
      </c>
      <c r="AZ587" t="str">
        <f t="shared" si="167"/>
        <v/>
      </c>
      <c r="BA587" t="str">
        <f t="shared" si="166"/>
        <v/>
      </c>
    </row>
    <row r="588" spans="1:53" x14ac:dyDescent="0.55000000000000004">
      <c r="A588" s="75" t="str">
        <f>'Base de Dados 2013'!O688</f>
        <v>USB 296</v>
      </c>
      <c r="B588" s="88" t="str">
        <f t="shared" si="179"/>
        <v/>
      </c>
      <c r="C588" s="89" t="str">
        <f t="shared" si="179"/>
        <v/>
      </c>
      <c r="D588" s="89" t="str">
        <f t="shared" si="179"/>
        <v/>
      </c>
      <c r="E588" s="89" t="str">
        <f t="shared" si="179"/>
        <v/>
      </c>
      <c r="F588" s="89" t="str">
        <f t="shared" si="179"/>
        <v/>
      </c>
      <c r="G588" s="89">
        <f t="shared" si="179"/>
        <v>1</v>
      </c>
      <c r="H588" s="89" t="str">
        <f t="shared" si="171"/>
        <v/>
      </c>
      <c r="I588" s="89" t="str">
        <f t="shared" si="171"/>
        <v/>
      </c>
      <c r="J588" s="89" t="str">
        <f t="shared" si="171"/>
        <v/>
      </c>
      <c r="K588" s="89" t="str">
        <f t="shared" si="179"/>
        <v/>
      </c>
      <c r="L588" s="89" t="str">
        <f t="shared" si="179"/>
        <v/>
      </c>
      <c r="M588" s="89" t="str">
        <f t="shared" si="179"/>
        <v/>
      </c>
      <c r="N588" s="89" t="str">
        <f t="shared" si="172"/>
        <v/>
      </c>
      <c r="O588" s="89" t="str">
        <f t="shared" si="173"/>
        <v/>
      </c>
      <c r="P588" s="89" t="str">
        <f t="shared" si="179"/>
        <v/>
      </c>
      <c r="Q588" s="89" t="str">
        <f t="shared" si="179"/>
        <v/>
      </c>
      <c r="R588" s="89" t="str">
        <f t="shared" si="179"/>
        <v/>
      </c>
      <c r="S588" s="89" t="str">
        <f t="shared" si="174"/>
        <v/>
      </c>
      <c r="T588" s="89" t="str">
        <f t="shared" si="175"/>
        <v/>
      </c>
      <c r="U588" s="89" t="str">
        <f t="shared" si="179"/>
        <v/>
      </c>
      <c r="V588" s="89" t="str">
        <f t="shared" si="179"/>
        <v/>
      </c>
      <c r="W588" s="89" t="str">
        <f t="shared" si="179"/>
        <v/>
      </c>
      <c r="X588" s="89" t="str">
        <f t="shared" si="178"/>
        <v/>
      </c>
      <c r="Y588" s="90" t="str">
        <f t="shared" si="178"/>
        <v/>
      </c>
      <c r="Z588" s="102" t="str">
        <f t="shared" si="170"/>
        <v/>
      </c>
      <c r="AB588" s="88" t="str">
        <f>IF(B588=1,B588*('Base de Dados 2013'!$AN688-'Base de Dados 2013'!$AH688),"")</f>
        <v/>
      </c>
      <c r="AC588" s="89" t="str">
        <f>IF(C588=1,C588*('Base de Dados 2013'!$AN688-'Base de Dados 2013'!$AH688),"")</f>
        <v/>
      </c>
      <c r="AD588" s="89" t="str">
        <f>IF(D588=1,D588*('Base de Dados 2013'!$AN688-'Base de Dados 2013'!$AH688),"")</f>
        <v/>
      </c>
      <c r="AE588" s="89" t="str">
        <f>IF(E588=1,E588*('Base de Dados 2013'!$AN688-'Base de Dados 2013'!$AH688),"")</f>
        <v/>
      </c>
      <c r="AF588" s="89" t="str">
        <f>IF(F588=1,F588*('Base de Dados 2013'!$AN688-'Base de Dados 2013'!$AH688),"")</f>
        <v/>
      </c>
      <c r="AG588" s="89">
        <f>IF(G588=1,G588*('Base de Dados 2013'!$AN688-'Base de Dados 2013'!$AH688),"")</f>
        <v>54</v>
      </c>
      <c r="AH588" s="89" t="str">
        <f>IF(H588=1,H588*('Base de Dados 2013'!$AN688-'Base de Dados 2013'!$AH688),"")</f>
        <v/>
      </c>
      <c r="AI588" s="89" t="str">
        <f>IF(I588=1,I588*('Base de Dados 2013'!$AN688-'Base de Dados 2013'!$AH688),"")</f>
        <v/>
      </c>
      <c r="AJ588" s="89" t="str">
        <f>IF(J588=1,J588*('Base de Dados 2013'!$AN688-'Base de Dados 2013'!$AH688),"")</f>
        <v/>
      </c>
      <c r="AK588" s="89" t="str">
        <f>IF(K588=1,K588*('Base de Dados 2013'!$AN688-'Base de Dados 2013'!$AH688),"")</f>
        <v/>
      </c>
      <c r="AL588" s="89" t="str">
        <f>IF(L588=1,L588*('Base de Dados 2013'!$AN688-'Base de Dados 2013'!$AH688),"")</f>
        <v/>
      </c>
      <c r="AM588" s="89" t="str">
        <f>IF(M588=1,M588*('Base de Dados 2013'!$AN688-'Base de Dados 2013'!$AH688),"")</f>
        <v/>
      </c>
      <c r="AN588" s="89" t="str">
        <f>IF(N588=1,N588*('Base de Dados 2013'!$AN688-'Base de Dados 2013'!$AH688),"")</f>
        <v/>
      </c>
      <c r="AO588" s="89" t="str">
        <f>IF(O588=1,O588*('Base de Dados 2013'!$AN688-'Base de Dados 2013'!$AH688),"")</f>
        <v/>
      </c>
      <c r="AP588" s="89" t="str">
        <f>IF(P588=1,P588*('Base de Dados 2013'!$AN688-'Base de Dados 2013'!$AH688),"")</f>
        <v/>
      </c>
      <c r="AQ588" s="89" t="str">
        <f>IF(Q588=1,Q588*('Base de Dados 2013'!$AN688-'Base de Dados 2013'!$AH688),"")</f>
        <v/>
      </c>
      <c r="AR588" s="89" t="str">
        <f>IF(R588=1,R588*('Base de Dados 2013'!$AN688-'Base de Dados 2013'!$AH688),"")</f>
        <v/>
      </c>
      <c r="AS588" s="89" t="str">
        <f>IF(S588=1,S588*('Base de Dados 2013'!$AN688-'Base de Dados 2013'!$AH688),"")</f>
        <v/>
      </c>
      <c r="AT588" s="89" t="str">
        <f>IF(T588=1,T588*('Base de Dados 2013'!$AN688-'Base de Dados 2013'!$AH688),"")</f>
        <v/>
      </c>
      <c r="AU588" s="89" t="str">
        <f>IF(U588=1,U588*('Base de Dados 2013'!$AN688-'Base de Dados 2013'!$AH688),"")</f>
        <v/>
      </c>
      <c r="AV588" s="89" t="str">
        <f>IF(V588=1,V588*('Base de Dados 2013'!$AN688-'Base de Dados 2013'!$AH688),"")</f>
        <v/>
      </c>
      <c r="AW588" s="89" t="str">
        <f>IF(W588=1,W588*('Base de Dados 2013'!$AN688-'Base de Dados 2013'!$AH688),"")</f>
        <v/>
      </c>
      <c r="AX588" s="89" t="str">
        <f>IF(X588=1,X588*('Base de Dados 2013'!$AN688-'Base de Dados 2013'!$AH688),"")</f>
        <v/>
      </c>
      <c r="AY588" s="90" t="str">
        <f>IF(Y588=1,Y588*('Base de Dados 2013'!$AN688-'Base de Dados 2013'!$AH688),"")</f>
        <v/>
      </c>
      <c r="AZ588" t="str">
        <f t="shared" si="167"/>
        <v/>
      </c>
      <c r="BA588" t="str">
        <f t="shared" si="166"/>
        <v/>
      </c>
    </row>
    <row r="589" spans="1:53" x14ac:dyDescent="0.55000000000000004">
      <c r="A589" s="75" t="str">
        <f>'Base de Dados 2013'!O689</f>
        <v>USB 222</v>
      </c>
      <c r="B589" s="88" t="str">
        <f t="shared" si="179"/>
        <v/>
      </c>
      <c r="C589" s="89" t="str">
        <f t="shared" si="179"/>
        <v/>
      </c>
      <c r="D589" s="89" t="str">
        <f t="shared" si="179"/>
        <v/>
      </c>
      <c r="E589" s="89" t="str">
        <f t="shared" si="179"/>
        <v/>
      </c>
      <c r="F589" s="89" t="str">
        <f t="shared" si="179"/>
        <v/>
      </c>
      <c r="G589" s="89" t="str">
        <f t="shared" si="179"/>
        <v/>
      </c>
      <c r="H589" s="89" t="str">
        <f t="shared" si="171"/>
        <v/>
      </c>
      <c r="I589" s="89">
        <f t="shared" si="171"/>
        <v>1</v>
      </c>
      <c r="J589" s="89" t="str">
        <f t="shared" si="171"/>
        <v/>
      </c>
      <c r="K589" s="89" t="str">
        <f t="shared" si="179"/>
        <v/>
      </c>
      <c r="L589" s="89" t="str">
        <f t="shared" si="179"/>
        <v/>
      </c>
      <c r="M589" s="89" t="str">
        <f t="shared" si="179"/>
        <v/>
      </c>
      <c r="N589" s="89" t="str">
        <f t="shared" si="172"/>
        <v/>
      </c>
      <c r="O589" s="89" t="str">
        <f t="shared" si="173"/>
        <v/>
      </c>
      <c r="P589" s="89" t="str">
        <f t="shared" si="179"/>
        <v/>
      </c>
      <c r="Q589" s="89" t="str">
        <f t="shared" si="179"/>
        <v/>
      </c>
      <c r="R589" s="89" t="str">
        <f t="shared" si="179"/>
        <v/>
      </c>
      <c r="S589" s="89" t="str">
        <f t="shared" si="174"/>
        <v/>
      </c>
      <c r="T589" s="89" t="str">
        <f t="shared" si="175"/>
        <v/>
      </c>
      <c r="U589" s="89" t="str">
        <f t="shared" si="179"/>
        <v/>
      </c>
      <c r="V589" s="89" t="str">
        <f t="shared" si="179"/>
        <v/>
      </c>
      <c r="W589" s="89" t="str">
        <f t="shared" si="179"/>
        <v/>
      </c>
      <c r="X589" s="89" t="str">
        <f t="shared" si="178"/>
        <v/>
      </c>
      <c r="Y589" s="90" t="str">
        <f t="shared" si="178"/>
        <v/>
      </c>
      <c r="Z589" s="102" t="str">
        <f t="shared" si="170"/>
        <v/>
      </c>
      <c r="AB589" s="88" t="str">
        <f>IF(B589=1,B589*('Base de Dados 2013'!$AN689-'Base de Dados 2013'!$AH689),"")</f>
        <v/>
      </c>
      <c r="AC589" s="89" t="str">
        <f>IF(C589=1,C589*('Base de Dados 2013'!$AN689-'Base de Dados 2013'!$AH689),"")</f>
        <v/>
      </c>
      <c r="AD589" s="89" t="str">
        <f>IF(D589=1,D589*('Base de Dados 2013'!$AN689-'Base de Dados 2013'!$AH689),"")</f>
        <v/>
      </c>
      <c r="AE589" s="89" t="str">
        <f>IF(E589=1,E589*('Base de Dados 2013'!$AN689-'Base de Dados 2013'!$AH689),"")</f>
        <v/>
      </c>
      <c r="AF589" s="89" t="str">
        <f>IF(F589=1,F589*('Base de Dados 2013'!$AN689-'Base de Dados 2013'!$AH689),"")</f>
        <v/>
      </c>
      <c r="AG589" s="89" t="str">
        <f>IF(G589=1,G589*('Base de Dados 2013'!$AN689-'Base de Dados 2013'!$AH689),"")</f>
        <v/>
      </c>
      <c r="AH589" s="89" t="str">
        <f>IF(H589=1,H589*('Base de Dados 2013'!$AN689-'Base de Dados 2013'!$AH689),"")</f>
        <v/>
      </c>
      <c r="AI589" s="89">
        <f>IF(I589=1,I589*('Base de Dados 2013'!$AN689-'Base de Dados 2013'!$AH689),"")</f>
        <v>48</v>
      </c>
      <c r="AJ589" s="89" t="str">
        <f>IF(J589=1,J589*('Base de Dados 2013'!$AN689-'Base de Dados 2013'!$AH689),"")</f>
        <v/>
      </c>
      <c r="AK589" s="89" t="str">
        <f>IF(K589=1,K589*('Base de Dados 2013'!$AN689-'Base de Dados 2013'!$AH689),"")</f>
        <v/>
      </c>
      <c r="AL589" s="89" t="str">
        <f>IF(L589=1,L589*('Base de Dados 2013'!$AN689-'Base de Dados 2013'!$AH689),"")</f>
        <v/>
      </c>
      <c r="AM589" s="89" t="str">
        <f>IF(M589=1,M589*('Base de Dados 2013'!$AN689-'Base de Dados 2013'!$AH689),"")</f>
        <v/>
      </c>
      <c r="AN589" s="89" t="str">
        <f>IF(N589=1,N589*('Base de Dados 2013'!$AN689-'Base de Dados 2013'!$AH689),"")</f>
        <v/>
      </c>
      <c r="AO589" s="89" t="str">
        <f>IF(O589=1,O589*('Base de Dados 2013'!$AN689-'Base de Dados 2013'!$AH689),"")</f>
        <v/>
      </c>
      <c r="AP589" s="89" t="str">
        <f>IF(P589=1,P589*('Base de Dados 2013'!$AN689-'Base de Dados 2013'!$AH689),"")</f>
        <v/>
      </c>
      <c r="AQ589" s="89" t="str">
        <f>IF(Q589=1,Q589*('Base de Dados 2013'!$AN689-'Base de Dados 2013'!$AH689),"")</f>
        <v/>
      </c>
      <c r="AR589" s="89" t="str">
        <f>IF(R589=1,R589*('Base de Dados 2013'!$AN689-'Base de Dados 2013'!$AH689),"")</f>
        <v/>
      </c>
      <c r="AS589" s="89" t="str">
        <f>IF(S589=1,S589*('Base de Dados 2013'!$AN689-'Base de Dados 2013'!$AH689),"")</f>
        <v/>
      </c>
      <c r="AT589" s="89" t="str">
        <f>IF(T589=1,T589*('Base de Dados 2013'!$AN689-'Base de Dados 2013'!$AH689),"")</f>
        <v/>
      </c>
      <c r="AU589" s="89" t="str">
        <f>IF(U589=1,U589*('Base de Dados 2013'!$AN689-'Base de Dados 2013'!$AH689),"")</f>
        <v/>
      </c>
      <c r="AV589" s="89" t="str">
        <f>IF(V589=1,V589*('Base de Dados 2013'!$AN689-'Base de Dados 2013'!$AH689),"")</f>
        <v/>
      </c>
      <c r="AW589" s="89" t="str">
        <f>IF(W589=1,W589*('Base de Dados 2013'!$AN689-'Base de Dados 2013'!$AH689),"")</f>
        <v/>
      </c>
      <c r="AX589" s="89" t="str">
        <f>IF(X589=1,X589*('Base de Dados 2013'!$AN689-'Base de Dados 2013'!$AH689),"")</f>
        <v/>
      </c>
      <c r="AY589" s="90" t="str">
        <f>IF(Y589=1,Y589*('Base de Dados 2013'!$AN689-'Base de Dados 2013'!$AH689),"")</f>
        <v/>
      </c>
      <c r="AZ589" t="str">
        <f t="shared" si="167"/>
        <v/>
      </c>
      <c r="BA589" t="str">
        <f t="shared" si="166"/>
        <v/>
      </c>
    </row>
    <row r="590" spans="1:53" x14ac:dyDescent="0.55000000000000004">
      <c r="A590" s="75" t="str">
        <f>'Base de Dados 2013'!O692</f>
        <v>USB 228</v>
      </c>
      <c r="B590" s="88" t="str">
        <f t="shared" si="179"/>
        <v/>
      </c>
      <c r="C590" s="89" t="str">
        <f t="shared" si="179"/>
        <v/>
      </c>
      <c r="D590" s="89" t="str">
        <f t="shared" si="179"/>
        <v/>
      </c>
      <c r="E590" s="89" t="str">
        <f t="shared" si="179"/>
        <v/>
      </c>
      <c r="F590" s="89" t="str">
        <f t="shared" si="179"/>
        <v/>
      </c>
      <c r="G590" s="89" t="str">
        <f t="shared" si="179"/>
        <v/>
      </c>
      <c r="H590" s="89" t="str">
        <f t="shared" si="171"/>
        <v/>
      </c>
      <c r="I590" s="89" t="str">
        <f t="shared" si="171"/>
        <v/>
      </c>
      <c r="J590" s="89" t="str">
        <f t="shared" si="171"/>
        <v/>
      </c>
      <c r="K590" s="89">
        <f t="shared" si="179"/>
        <v>1</v>
      </c>
      <c r="L590" s="89" t="str">
        <f t="shared" si="179"/>
        <v/>
      </c>
      <c r="M590" s="89" t="str">
        <f t="shared" si="179"/>
        <v/>
      </c>
      <c r="N590" s="89" t="str">
        <f t="shared" si="172"/>
        <v/>
      </c>
      <c r="O590" s="89" t="str">
        <f t="shared" si="173"/>
        <v/>
      </c>
      <c r="P590" s="89" t="str">
        <f t="shared" si="179"/>
        <v/>
      </c>
      <c r="Q590" s="89" t="str">
        <f t="shared" si="179"/>
        <v/>
      </c>
      <c r="R590" s="89" t="str">
        <f t="shared" si="179"/>
        <v/>
      </c>
      <c r="S590" s="89" t="str">
        <f t="shared" si="174"/>
        <v/>
      </c>
      <c r="T590" s="89" t="str">
        <f t="shared" si="175"/>
        <v/>
      </c>
      <c r="U590" s="89" t="str">
        <f t="shared" si="179"/>
        <v/>
      </c>
      <c r="V590" s="89" t="str">
        <f t="shared" si="179"/>
        <v/>
      </c>
      <c r="W590" s="89" t="str">
        <f t="shared" ref="W590:Y602" si="180">IF($A590=W$1,1,"")</f>
        <v/>
      </c>
      <c r="X590" s="89" t="str">
        <f t="shared" si="180"/>
        <v/>
      </c>
      <c r="Y590" s="90" t="str">
        <f t="shared" si="180"/>
        <v/>
      </c>
      <c r="Z590" s="102" t="str">
        <f t="shared" si="170"/>
        <v/>
      </c>
      <c r="AB590" s="88" t="str">
        <f>IF(B590=1,B590*('Base de Dados 2013'!$AN692-'Base de Dados 2013'!$AH692),"")</f>
        <v/>
      </c>
      <c r="AC590" s="89" t="str">
        <f>IF(C590=1,C590*('Base de Dados 2013'!$AN692-'Base de Dados 2013'!$AH692),"")</f>
        <v/>
      </c>
      <c r="AD590" s="89" t="str">
        <f>IF(D590=1,D590*('Base de Dados 2013'!$AN692-'Base de Dados 2013'!$AH692),"")</f>
        <v/>
      </c>
      <c r="AE590" s="89" t="str">
        <f>IF(E590=1,E590*('Base de Dados 2013'!$AN692-'Base de Dados 2013'!$AH692),"")</f>
        <v/>
      </c>
      <c r="AF590" s="89" t="str">
        <f>IF(F590=1,F590*('Base de Dados 2013'!$AN692-'Base de Dados 2013'!$AH692),"")</f>
        <v/>
      </c>
      <c r="AG590" s="89" t="str">
        <f>IF(G590=1,G590*('Base de Dados 2013'!$AN692-'Base de Dados 2013'!$AH692),"")</f>
        <v/>
      </c>
      <c r="AH590" s="89" t="str">
        <f>IF(H590=1,H590*('Base de Dados 2013'!$AN692-'Base de Dados 2013'!$AH692),"")</f>
        <v/>
      </c>
      <c r="AI590" s="89" t="str">
        <f>IF(I590=1,I590*('Base de Dados 2013'!$AN692-'Base de Dados 2013'!$AH692),"")</f>
        <v/>
      </c>
      <c r="AJ590" s="89" t="str">
        <f>IF(J590=1,J590*('Base de Dados 2013'!$AN692-'Base de Dados 2013'!$AH692),"")</f>
        <v/>
      </c>
      <c r="AK590" s="89">
        <f>IF(K590=1,K590*('Base de Dados 2013'!$AN692-'Base de Dados 2013'!$AH692),"")</f>
        <v>28</v>
      </c>
      <c r="AL590" s="89" t="str">
        <f>IF(L590=1,L590*('Base de Dados 2013'!$AN692-'Base de Dados 2013'!$AH692),"")</f>
        <v/>
      </c>
      <c r="AM590" s="89" t="str">
        <f>IF(M590=1,M590*('Base de Dados 2013'!$AN692-'Base de Dados 2013'!$AH692),"")</f>
        <v/>
      </c>
      <c r="AN590" s="89" t="str">
        <f>IF(N590=1,N590*('Base de Dados 2013'!$AN692-'Base de Dados 2013'!$AH692),"")</f>
        <v/>
      </c>
      <c r="AO590" s="89" t="str">
        <f>IF(O590=1,O590*('Base de Dados 2013'!$AN692-'Base de Dados 2013'!$AH692),"")</f>
        <v/>
      </c>
      <c r="AP590" s="89" t="str">
        <f>IF(P590=1,P590*('Base de Dados 2013'!$AN692-'Base de Dados 2013'!$AH692),"")</f>
        <v/>
      </c>
      <c r="AQ590" s="89" t="str">
        <f>IF(Q590=1,Q590*('Base de Dados 2013'!$AN692-'Base de Dados 2013'!$AH692),"")</f>
        <v/>
      </c>
      <c r="AR590" s="89" t="str">
        <f>IF(R590=1,R590*('Base de Dados 2013'!$AN692-'Base de Dados 2013'!$AH692),"")</f>
        <v/>
      </c>
      <c r="AS590" s="89" t="str">
        <f>IF(S590=1,S590*('Base de Dados 2013'!$AN692-'Base de Dados 2013'!$AH692),"")</f>
        <v/>
      </c>
      <c r="AT590" s="89" t="str">
        <f>IF(T590=1,T590*('Base de Dados 2013'!$AN692-'Base de Dados 2013'!$AH692),"")</f>
        <v/>
      </c>
      <c r="AU590" s="89" t="str">
        <f>IF(U590=1,U590*('Base de Dados 2013'!$AN692-'Base de Dados 2013'!$AH692),"")</f>
        <v/>
      </c>
      <c r="AV590" s="89" t="str">
        <f>IF(V590=1,V590*('Base de Dados 2013'!$AN692-'Base de Dados 2013'!$AH692),"")</f>
        <v/>
      </c>
      <c r="AW590" s="89" t="str">
        <f>IF(W590=1,W590*('Base de Dados 2013'!$AN692-'Base de Dados 2013'!$AH692),"")</f>
        <v/>
      </c>
      <c r="AX590" s="89" t="str">
        <f>IF(X590=1,X590*('Base de Dados 2013'!$AN692-'Base de Dados 2013'!$AH692),"")</f>
        <v/>
      </c>
      <c r="AY590" s="90" t="str">
        <f>IF(Y590=1,Y590*('Base de Dados 2013'!$AN692-'Base de Dados 2013'!$AH692),"")</f>
        <v/>
      </c>
      <c r="AZ590" t="str">
        <f t="shared" si="167"/>
        <v/>
      </c>
      <c r="BA590" t="str">
        <f t="shared" si="166"/>
        <v/>
      </c>
    </row>
    <row r="591" spans="1:53" x14ac:dyDescent="0.55000000000000004">
      <c r="A591" s="75" t="str">
        <f>'Base de Dados 2013'!O693</f>
        <v>USA 555</v>
      </c>
      <c r="B591" s="88" t="str">
        <f t="shared" ref="B591:W603" si="181">IF($A591=B$1,1,"")</f>
        <v/>
      </c>
      <c r="C591" s="89" t="str">
        <f t="shared" si="181"/>
        <v/>
      </c>
      <c r="D591" s="89" t="str">
        <f t="shared" si="181"/>
        <v/>
      </c>
      <c r="E591" s="89" t="str">
        <f t="shared" si="181"/>
        <v/>
      </c>
      <c r="F591" s="89" t="str">
        <f t="shared" si="181"/>
        <v/>
      </c>
      <c r="G591" s="89" t="str">
        <f t="shared" si="181"/>
        <v/>
      </c>
      <c r="H591" s="89" t="str">
        <f t="shared" si="171"/>
        <v/>
      </c>
      <c r="I591" s="89" t="str">
        <f t="shared" si="171"/>
        <v/>
      </c>
      <c r="J591" s="89" t="str">
        <f t="shared" si="171"/>
        <v/>
      </c>
      <c r="K591" s="89" t="str">
        <f t="shared" si="181"/>
        <v/>
      </c>
      <c r="L591" s="89" t="str">
        <f t="shared" si="181"/>
        <v/>
      </c>
      <c r="M591" s="89">
        <f t="shared" si="181"/>
        <v>1</v>
      </c>
      <c r="N591" s="89" t="str">
        <f t="shared" si="172"/>
        <v/>
      </c>
      <c r="O591" s="89" t="str">
        <f t="shared" si="173"/>
        <v/>
      </c>
      <c r="P591" s="89" t="str">
        <f t="shared" si="181"/>
        <v/>
      </c>
      <c r="Q591" s="89" t="str">
        <f t="shared" si="181"/>
        <v/>
      </c>
      <c r="R591" s="89" t="str">
        <f t="shared" si="181"/>
        <v/>
      </c>
      <c r="S591" s="89" t="str">
        <f t="shared" si="174"/>
        <v/>
      </c>
      <c r="T591" s="89" t="str">
        <f t="shared" si="175"/>
        <v/>
      </c>
      <c r="U591" s="89" t="str">
        <f t="shared" si="181"/>
        <v/>
      </c>
      <c r="V591" s="89" t="str">
        <f t="shared" si="181"/>
        <v/>
      </c>
      <c r="W591" s="89" t="str">
        <f t="shared" si="181"/>
        <v/>
      </c>
      <c r="X591" s="89" t="str">
        <f t="shared" si="180"/>
        <v/>
      </c>
      <c r="Y591" s="90" t="str">
        <f t="shared" si="180"/>
        <v/>
      </c>
      <c r="Z591" s="102" t="str">
        <f t="shared" si="170"/>
        <v/>
      </c>
      <c r="AB591" s="88" t="str">
        <f>IF(B591=1,B591*('Base de Dados 2013'!$AN693-'Base de Dados 2013'!$AH693),"")</f>
        <v/>
      </c>
      <c r="AC591" s="89" t="str">
        <f>IF(C591=1,C591*('Base de Dados 2013'!$AN693-'Base de Dados 2013'!$AH693),"")</f>
        <v/>
      </c>
      <c r="AD591" s="89" t="str">
        <f>IF(D591=1,D591*('Base de Dados 2013'!$AN693-'Base de Dados 2013'!$AH693),"")</f>
        <v/>
      </c>
      <c r="AE591" s="89" t="str">
        <f>IF(E591=1,E591*('Base de Dados 2013'!$AN693-'Base de Dados 2013'!$AH693),"")</f>
        <v/>
      </c>
      <c r="AF591" s="89" t="str">
        <f>IF(F591=1,F591*('Base de Dados 2013'!$AN693-'Base de Dados 2013'!$AH693),"")</f>
        <v/>
      </c>
      <c r="AG591" s="89" t="str">
        <f>IF(G591=1,G591*('Base de Dados 2013'!$AN693-'Base de Dados 2013'!$AH693),"")</f>
        <v/>
      </c>
      <c r="AH591" s="89" t="str">
        <f>IF(H591=1,H591*('Base de Dados 2013'!$AN693-'Base de Dados 2013'!$AH693),"")</f>
        <v/>
      </c>
      <c r="AI591" s="89" t="str">
        <f>IF(I591=1,I591*('Base de Dados 2013'!$AN693-'Base de Dados 2013'!$AH693),"")</f>
        <v/>
      </c>
      <c r="AJ591" s="89" t="str">
        <f>IF(J591=1,J591*('Base de Dados 2013'!$AN693-'Base de Dados 2013'!$AH693),"")</f>
        <v/>
      </c>
      <c r="AK591" s="89" t="str">
        <f>IF(K591=1,K591*('Base de Dados 2013'!$AN693-'Base de Dados 2013'!$AH693),"")</f>
        <v/>
      </c>
      <c r="AL591" s="89" t="str">
        <f>IF(L591=1,L591*('Base de Dados 2013'!$AN693-'Base de Dados 2013'!$AH693),"")</f>
        <v/>
      </c>
      <c r="AM591" s="89">
        <f>IF(M591=1,M591*('Base de Dados 2013'!$AN693-'Base de Dados 2013'!$AH693),"")</f>
        <v>75</v>
      </c>
      <c r="AN591" s="89" t="str">
        <f>IF(N591=1,N591*('Base de Dados 2013'!$AN693-'Base de Dados 2013'!$AH693),"")</f>
        <v/>
      </c>
      <c r="AO591" s="89" t="str">
        <f>IF(O591=1,O591*('Base de Dados 2013'!$AN693-'Base de Dados 2013'!$AH693),"")</f>
        <v/>
      </c>
      <c r="AP591" s="89" t="str">
        <f>IF(P591=1,P591*('Base de Dados 2013'!$AN693-'Base de Dados 2013'!$AH693),"")</f>
        <v/>
      </c>
      <c r="AQ591" s="89" t="str">
        <f>IF(Q591=1,Q591*('Base de Dados 2013'!$AN693-'Base de Dados 2013'!$AH693),"")</f>
        <v/>
      </c>
      <c r="AR591" s="89" t="str">
        <f>IF(R591=1,R591*('Base de Dados 2013'!$AN693-'Base de Dados 2013'!$AH693),"")</f>
        <v/>
      </c>
      <c r="AS591" s="89" t="str">
        <f>IF(S591=1,S591*('Base de Dados 2013'!$AN693-'Base de Dados 2013'!$AH693),"")</f>
        <v/>
      </c>
      <c r="AT591" s="89" t="str">
        <f>IF(T591=1,T591*('Base de Dados 2013'!$AN693-'Base de Dados 2013'!$AH693),"")</f>
        <v/>
      </c>
      <c r="AU591" s="89" t="str">
        <f>IF(U591=1,U591*('Base de Dados 2013'!$AN693-'Base de Dados 2013'!$AH693),"")</f>
        <v/>
      </c>
      <c r="AV591" s="89" t="str">
        <f>IF(V591=1,V591*('Base de Dados 2013'!$AN693-'Base de Dados 2013'!$AH693),"")</f>
        <v/>
      </c>
      <c r="AW591" s="89" t="str">
        <f>IF(W591=1,W591*('Base de Dados 2013'!$AN693-'Base de Dados 2013'!$AH693),"")</f>
        <v/>
      </c>
      <c r="AX591" s="89" t="str">
        <f>IF(X591=1,X591*('Base de Dados 2013'!$AN693-'Base de Dados 2013'!$AH693),"")</f>
        <v/>
      </c>
      <c r="AY591" s="90" t="str">
        <f>IF(Y591=1,Y591*('Base de Dados 2013'!$AN693-'Base de Dados 2013'!$AH693),"")</f>
        <v/>
      </c>
      <c r="AZ591" t="str">
        <f t="shared" si="167"/>
        <v/>
      </c>
      <c r="BA591" t="str">
        <f t="shared" si="166"/>
        <v/>
      </c>
    </row>
    <row r="592" spans="1:53" x14ac:dyDescent="0.55000000000000004">
      <c r="A592" s="75" t="str">
        <f>'Base de Dados 2013'!O694</f>
        <v>LP 206</v>
      </c>
      <c r="B592" s="88" t="str">
        <f t="shared" si="181"/>
        <v/>
      </c>
      <c r="C592" s="89" t="str">
        <f t="shared" si="181"/>
        <v/>
      </c>
      <c r="D592" s="89" t="str">
        <f t="shared" si="181"/>
        <v/>
      </c>
      <c r="E592" s="89" t="str">
        <f t="shared" si="181"/>
        <v/>
      </c>
      <c r="F592" s="89" t="str">
        <f t="shared" si="181"/>
        <v/>
      </c>
      <c r="G592" s="89" t="str">
        <f t="shared" si="181"/>
        <v/>
      </c>
      <c r="H592" s="89" t="str">
        <f t="shared" si="171"/>
        <v/>
      </c>
      <c r="I592" s="89" t="str">
        <f t="shared" si="171"/>
        <v/>
      </c>
      <c r="J592" s="89" t="str">
        <f t="shared" si="171"/>
        <v/>
      </c>
      <c r="K592" s="89" t="str">
        <f t="shared" si="181"/>
        <v/>
      </c>
      <c r="L592" s="89" t="str">
        <f t="shared" si="181"/>
        <v/>
      </c>
      <c r="M592" s="89" t="str">
        <f t="shared" si="181"/>
        <v/>
      </c>
      <c r="N592" s="89" t="str">
        <f t="shared" si="172"/>
        <v/>
      </c>
      <c r="O592" s="89" t="str">
        <f t="shared" si="173"/>
        <v/>
      </c>
      <c r="P592" s="89" t="str">
        <f t="shared" si="181"/>
        <v/>
      </c>
      <c r="Q592" s="89" t="str">
        <f t="shared" si="181"/>
        <v/>
      </c>
      <c r="R592" s="89" t="str">
        <f t="shared" si="181"/>
        <v/>
      </c>
      <c r="S592" s="89" t="str">
        <f t="shared" si="174"/>
        <v/>
      </c>
      <c r="T592" s="89" t="str">
        <f t="shared" si="175"/>
        <v/>
      </c>
      <c r="U592" s="89" t="str">
        <f t="shared" si="181"/>
        <v/>
      </c>
      <c r="V592" s="89">
        <f t="shared" si="181"/>
        <v>1</v>
      </c>
      <c r="W592" s="89" t="str">
        <f t="shared" si="181"/>
        <v/>
      </c>
      <c r="X592" s="89" t="str">
        <f t="shared" si="180"/>
        <v/>
      </c>
      <c r="Y592" s="90" t="str">
        <f t="shared" si="180"/>
        <v/>
      </c>
      <c r="Z592" s="102" t="str">
        <f t="shared" si="170"/>
        <v/>
      </c>
      <c r="AB592" s="88" t="str">
        <f>IF(B592=1,B592*('Base de Dados 2013'!$AN694-'Base de Dados 2013'!$AH694),"")</f>
        <v/>
      </c>
      <c r="AC592" s="89" t="str">
        <f>IF(C592=1,C592*('Base de Dados 2013'!$AN694-'Base de Dados 2013'!$AH694),"")</f>
        <v/>
      </c>
      <c r="AD592" s="89" t="str">
        <f>IF(D592=1,D592*('Base de Dados 2013'!$AN694-'Base de Dados 2013'!$AH694),"")</f>
        <v/>
      </c>
      <c r="AE592" s="89" t="str">
        <f>IF(E592=1,E592*('Base de Dados 2013'!$AN694-'Base de Dados 2013'!$AH694),"")</f>
        <v/>
      </c>
      <c r="AF592" s="89" t="str">
        <f>IF(F592=1,F592*('Base de Dados 2013'!$AN694-'Base de Dados 2013'!$AH694),"")</f>
        <v/>
      </c>
      <c r="AG592" s="89" t="str">
        <f>IF(G592=1,G592*('Base de Dados 2013'!$AN694-'Base de Dados 2013'!$AH694),"")</f>
        <v/>
      </c>
      <c r="AH592" s="89" t="str">
        <f>IF(H592=1,H592*('Base de Dados 2013'!$AN694-'Base de Dados 2013'!$AH694),"")</f>
        <v/>
      </c>
      <c r="AI592" s="89" t="str">
        <f>IF(I592=1,I592*('Base de Dados 2013'!$AN694-'Base de Dados 2013'!$AH694),"")</f>
        <v/>
      </c>
      <c r="AJ592" s="89" t="str">
        <f>IF(J592=1,J592*('Base de Dados 2013'!$AN694-'Base de Dados 2013'!$AH694),"")</f>
        <v/>
      </c>
      <c r="AK592" s="89" t="str">
        <f>IF(K592=1,K592*('Base de Dados 2013'!$AN694-'Base de Dados 2013'!$AH694),"")</f>
        <v/>
      </c>
      <c r="AL592" s="89" t="str">
        <f>IF(L592=1,L592*('Base de Dados 2013'!$AN694-'Base de Dados 2013'!$AH694),"")</f>
        <v/>
      </c>
      <c r="AM592" s="89" t="str">
        <f>IF(M592=1,M592*('Base de Dados 2013'!$AN694-'Base de Dados 2013'!$AH694),"")</f>
        <v/>
      </c>
      <c r="AN592" s="89" t="str">
        <f>IF(N592=1,N592*('Base de Dados 2013'!$AN694-'Base de Dados 2013'!$AH694),"")</f>
        <v/>
      </c>
      <c r="AO592" s="89" t="str">
        <f>IF(O592=1,O592*('Base de Dados 2013'!$AN694-'Base de Dados 2013'!$AH694),"")</f>
        <v/>
      </c>
      <c r="AP592" s="89" t="str">
        <f>IF(P592=1,P592*('Base de Dados 2013'!$AN694-'Base de Dados 2013'!$AH694),"")</f>
        <v/>
      </c>
      <c r="AQ592" s="89" t="str">
        <f>IF(Q592=1,Q592*('Base de Dados 2013'!$AN694-'Base de Dados 2013'!$AH694),"")</f>
        <v/>
      </c>
      <c r="AR592" s="89" t="str">
        <f>IF(R592=1,R592*('Base de Dados 2013'!$AN694-'Base de Dados 2013'!$AH694),"")</f>
        <v/>
      </c>
      <c r="AS592" s="89" t="str">
        <f>IF(S592=1,S592*('Base de Dados 2013'!$AN694-'Base de Dados 2013'!$AH694),"")</f>
        <v/>
      </c>
      <c r="AT592" s="89" t="str">
        <f>IF(T592=1,T592*('Base de Dados 2013'!$AN694-'Base de Dados 2013'!$AH694),"")</f>
        <v/>
      </c>
      <c r="AU592" s="89" t="str">
        <f>IF(U592=1,U592*('Base de Dados 2013'!$AN694-'Base de Dados 2013'!$AH694),"")</f>
        <v/>
      </c>
      <c r="AV592" s="89">
        <f>IF(V592=1,V592*('Base de Dados 2013'!$AN694-'Base de Dados 2013'!$AH694),"")</f>
        <v>33</v>
      </c>
      <c r="AW592" s="89" t="str">
        <f>IF(W592=1,W592*('Base de Dados 2013'!$AN694-'Base de Dados 2013'!$AH694),"")</f>
        <v/>
      </c>
      <c r="AX592" s="89" t="str">
        <f>IF(X592=1,X592*('Base de Dados 2013'!$AN694-'Base de Dados 2013'!$AH694),"")</f>
        <v/>
      </c>
      <c r="AY592" s="90" t="str">
        <f>IF(Y592=1,Y592*('Base de Dados 2013'!$AN694-'Base de Dados 2013'!$AH694),"")</f>
        <v/>
      </c>
      <c r="AZ592" t="str">
        <f t="shared" si="167"/>
        <v/>
      </c>
      <c r="BA592" t="str">
        <f t="shared" si="166"/>
        <v/>
      </c>
    </row>
    <row r="593" spans="1:53" x14ac:dyDescent="0.55000000000000004">
      <c r="A593" s="75" t="str">
        <f>'Base de Dados 2013'!O696</f>
        <v>USB 296</v>
      </c>
      <c r="B593" s="88" t="str">
        <f t="shared" si="181"/>
        <v/>
      </c>
      <c r="C593" s="89" t="str">
        <f t="shared" si="181"/>
        <v/>
      </c>
      <c r="D593" s="89" t="str">
        <f t="shared" si="181"/>
        <v/>
      </c>
      <c r="E593" s="89" t="str">
        <f t="shared" si="181"/>
        <v/>
      </c>
      <c r="F593" s="89" t="str">
        <f t="shared" si="181"/>
        <v/>
      </c>
      <c r="G593" s="89">
        <f t="shared" si="181"/>
        <v>1</v>
      </c>
      <c r="H593" s="89" t="str">
        <f t="shared" si="171"/>
        <v/>
      </c>
      <c r="I593" s="89" t="str">
        <f t="shared" si="171"/>
        <v/>
      </c>
      <c r="J593" s="89" t="str">
        <f t="shared" si="171"/>
        <v/>
      </c>
      <c r="K593" s="89" t="str">
        <f t="shared" si="181"/>
        <v/>
      </c>
      <c r="L593" s="89" t="str">
        <f t="shared" si="181"/>
        <v/>
      </c>
      <c r="M593" s="89" t="str">
        <f t="shared" si="181"/>
        <v/>
      </c>
      <c r="N593" s="89" t="str">
        <f t="shared" si="172"/>
        <v/>
      </c>
      <c r="O593" s="89" t="str">
        <f t="shared" si="173"/>
        <v/>
      </c>
      <c r="P593" s="89" t="str">
        <f t="shared" si="181"/>
        <v/>
      </c>
      <c r="Q593" s="89" t="str">
        <f t="shared" si="181"/>
        <v/>
      </c>
      <c r="R593" s="89" t="str">
        <f t="shared" si="181"/>
        <v/>
      </c>
      <c r="S593" s="89" t="str">
        <f t="shared" si="174"/>
        <v/>
      </c>
      <c r="T593" s="89" t="str">
        <f t="shared" si="175"/>
        <v/>
      </c>
      <c r="U593" s="89" t="str">
        <f t="shared" si="181"/>
        <v/>
      </c>
      <c r="V593" s="89" t="str">
        <f t="shared" si="181"/>
        <v/>
      </c>
      <c r="W593" s="89" t="str">
        <f t="shared" si="181"/>
        <v/>
      </c>
      <c r="X593" s="89" t="str">
        <f t="shared" si="180"/>
        <v/>
      </c>
      <c r="Y593" s="90" t="str">
        <f t="shared" si="180"/>
        <v/>
      </c>
      <c r="Z593" s="102" t="str">
        <f t="shared" si="170"/>
        <v/>
      </c>
      <c r="AB593" s="88" t="str">
        <f>IF(B593=1,B593*('Base de Dados 2013'!$AN696-'Base de Dados 2013'!$AH696),"")</f>
        <v/>
      </c>
      <c r="AC593" s="89" t="str">
        <f>IF(C593=1,C593*('Base de Dados 2013'!$AN696-'Base de Dados 2013'!$AH696),"")</f>
        <v/>
      </c>
      <c r="AD593" s="89" t="str">
        <f>IF(D593=1,D593*('Base de Dados 2013'!$AN696-'Base de Dados 2013'!$AH696),"")</f>
        <v/>
      </c>
      <c r="AE593" s="89" t="str">
        <f>IF(E593=1,E593*('Base de Dados 2013'!$AN696-'Base de Dados 2013'!$AH696),"")</f>
        <v/>
      </c>
      <c r="AF593" s="89" t="str">
        <f>IF(F593=1,F593*('Base de Dados 2013'!$AN696-'Base de Dados 2013'!$AH696),"")</f>
        <v/>
      </c>
      <c r="AG593" s="89">
        <f>IF(G593=1,G593*('Base de Dados 2013'!$AN696-'Base de Dados 2013'!$AH696),"")</f>
        <v>41</v>
      </c>
      <c r="AH593" s="89" t="str">
        <f>IF(H593=1,H593*('Base de Dados 2013'!$AN696-'Base de Dados 2013'!$AH696),"")</f>
        <v/>
      </c>
      <c r="AI593" s="89" t="str">
        <f>IF(I593=1,I593*('Base de Dados 2013'!$AN696-'Base de Dados 2013'!$AH696),"")</f>
        <v/>
      </c>
      <c r="AJ593" s="89" t="str">
        <f>IF(J593=1,J593*('Base de Dados 2013'!$AN696-'Base de Dados 2013'!$AH696),"")</f>
        <v/>
      </c>
      <c r="AK593" s="89" t="str">
        <f>IF(K593=1,K593*('Base de Dados 2013'!$AN696-'Base de Dados 2013'!$AH696),"")</f>
        <v/>
      </c>
      <c r="AL593" s="89" t="str">
        <f>IF(L593=1,L593*('Base de Dados 2013'!$AN696-'Base de Dados 2013'!$AH696),"")</f>
        <v/>
      </c>
      <c r="AM593" s="89" t="str">
        <f>IF(M593=1,M593*('Base de Dados 2013'!$AN696-'Base de Dados 2013'!$AH696),"")</f>
        <v/>
      </c>
      <c r="AN593" s="89" t="str">
        <f>IF(N593=1,N593*('Base de Dados 2013'!$AN696-'Base de Dados 2013'!$AH696),"")</f>
        <v/>
      </c>
      <c r="AO593" s="89" t="str">
        <f>IF(O593=1,O593*('Base de Dados 2013'!$AN696-'Base de Dados 2013'!$AH696),"")</f>
        <v/>
      </c>
      <c r="AP593" s="89" t="str">
        <f>IF(P593=1,P593*('Base de Dados 2013'!$AN696-'Base de Dados 2013'!$AH696),"")</f>
        <v/>
      </c>
      <c r="AQ593" s="89" t="str">
        <f>IF(Q593=1,Q593*('Base de Dados 2013'!$AN696-'Base de Dados 2013'!$AH696),"")</f>
        <v/>
      </c>
      <c r="AR593" s="89" t="str">
        <f>IF(R593=1,R593*('Base de Dados 2013'!$AN696-'Base de Dados 2013'!$AH696),"")</f>
        <v/>
      </c>
      <c r="AS593" s="89" t="str">
        <f>IF(S593=1,S593*('Base de Dados 2013'!$AN696-'Base de Dados 2013'!$AH696),"")</f>
        <v/>
      </c>
      <c r="AT593" s="89" t="str">
        <f>IF(T593=1,T593*('Base de Dados 2013'!$AN696-'Base de Dados 2013'!$AH696),"")</f>
        <v/>
      </c>
      <c r="AU593" s="89" t="str">
        <f>IF(U593=1,U593*('Base de Dados 2013'!$AN696-'Base de Dados 2013'!$AH696),"")</f>
        <v/>
      </c>
      <c r="AV593" s="89" t="str">
        <f>IF(V593=1,V593*('Base de Dados 2013'!$AN696-'Base de Dados 2013'!$AH696),"")</f>
        <v/>
      </c>
      <c r="AW593" s="89" t="str">
        <f>IF(W593=1,W593*('Base de Dados 2013'!$AN696-'Base de Dados 2013'!$AH696),"")</f>
        <v/>
      </c>
      <c r="AX593" s="89" t="str">
        <f>IF(X593=1,X593*('Base de Dados 2013'!$AN696-'Base de Dados 2013'!$AH696),"")</f>
        <v/>
      </c>
      <c r="AY593" s="90" t="str">
        <f>IF(Y593=1,Y593*('Base de Dados 2013'!$AN696-'Base de Dados 2013'!$AH696),"")</f>
        <v/>
      </c>
      <c r="AZ593" t="str">
        <f t="shared" si="167"/>
        <v/>
      </c>
      <c r="BA593" t="str">
        <f t="shared" si="166"/>
        <v/>
      </c>
    </row>
    <row r="594" spans="1:53" x14ac:dyDescent="0.55000000000000004">
      <c r="A594" s="75" t="str">
        <f>'Base de Dados 2013'!O697</f>
        <v>PD 280</v>
      </c>
      <c r="B594" s="88" t="str">
        <f t="shared" si="181"/>
        <v/>
      </c>
      <c r="C594" s="89" t="str">
        <f t="shared" si="181"/>
        <v/>
      </c>
      <c r="D594" s="89" t="str">
        <f t="shared" si="181"/>
        <v/>
      </c>
      <c r="E594" s="89" t="str">
        <f t="shared" si="181"/>
        <v/>
      </c>
      <c r="F594" s="89" t="str">
        <f t="shared" si="181"/>
        <v/>
      </c>
      <c r="G594" s="89" t="str">
        <f t="shared" si="181"/>
        <v/>
      </c>
      <c r="H594" s="89" t="str">
        <f t="shared" si="171"/>
        <v/>
      </c>
      <c r="I594" s="89" t="str">
        <f t="shared" si="171"/>
        <v/>
      </c>
      <c r="J594" s="89" t="str">
        <f t="shared" si="171"/>
        <v/>
      </c>
      <c r="K594" s="89" t="str">
        <f t="shared" si="181"/>
        <v/>
      </c>
      <c r="L594" s="89" t="str">
        <f t="shared" si="181"/>
        <v/>
      </c>
      <c r="M594" s="89" t="str">
        <f t="shared" si="181"/>
        <v/>
      </c>
      <c r="N594" s="89" t="str">
        <f t="shared" si="172"/>
        <v/>
      </c>
      <c r="O594" s="89" t="str">
        <f t="shared" si="173"/>
        <v/>
      </c>
      <c r="P594" s="89" t="str">
        <f t="shared" si="181"/>
        <v/>
      </c>
      <c r="Q594" s="89" t="str">
        <f t="shared" si="181"/>
        <v/>
      </c>
      <c r="R594" s="89" t="str">
        <f t="shared" si="181"/>
        <v/>
      </c>
      <c r="S594" s="89" t="str">
        <f t="shared" si="174"/>
        <v/>
      </c>
      <c r="T594" s="89" t="str">
        <f t="shared" si="175"/>
        <v/>
      </c>
      <c r="U594" s="89" t="str">
        <f t="shared" si="181"/>
        <v/>
      </c>
      <c r="V594" s="89" t="str">
        <f t="shared" si="181"/>
        <v/>
      </c>
      <c r="W594" s="89">
        <f t="shared" si="181"/>
        <v>1</v>
      </c>
      <c r="X594" s="89" t="str">
        <f t="shared" si="180"/>
        <v/>
      </c>
      <c r="Y594" s="90" t="str">
        <f t="shared" si="180"/>
        <v/>
      </c>
      <c r="Z594" s="102" t="str">
        <f t="shared" si="170"/>
        <v/>
      </c>
      <c r="AB594" s="88" t="str">
        <f>IF(B594=1,B594*('Base de Dados 2013'!$AN697-'Base de Dados 2013'!$AH697),"")</f>
        <v/>
      </c>
      <c r="AC594" s="89" t="str">
        <f>IF(C594=1,C594*('Base de Dados 2013'!$AN697-'Base de Dados 2013'!$AH697),"")</f>
        <v/>
      </c>
      <c r="AD594" s="89" t="str">
        <f>IF(D594=1,D594*('Base de Dados 2013'!$AN697-'Base de Dados 2013'!$AH697),"")</f>
        <v/>
      </c>
      <c r="AE594" s="89" t="str">
        <f>IF(E594=1,E594*('Base de Dados 2013'!$AN697-'Base de Dados 2013'!$AH697),"")</f>
        <v/>
      </c>
      <c r="AF594" s="89" t="str">
        <f>IF(F594=1,F594*('Base de Dados 2013'!$AN697-'Base de Dados 2013'!$AH697),"")</f>
        <v/>
      </c>
      <c r="AG594" s="89" t="str">
        <f>IF(G594=1,G594*('Base de Dados 2013'!$AN697-'Base de Dados 2013'!$AH697),"")</f>
        <v/>
      </c>
      <c r="AH594" s="89" t="str">
        <f>IF(H594=1,H594*('Base de Dados 2013'!$AN697-'Base de Dados 2013'!$AH697),"")</f>
        <v/>
      </c>
      <c r="AI594" s="89" t="str">
        <f>IF(I594=1,I594*('Base de Dados 2013'!$AN697-'Base de Dados 2013'!$AH697),"")</f>
        <v/>
      </c>
      <c r="AJ594" s="89" t="str">
        <f>IF(J594=1,J594*('Base de Dados 2013'!$AN697-'Base de Dados 2013'!$AH697),"")</f>
        <v/>
      </c>
      <c r="AK594" s="89" t="str">
        <f>IF(K594=1,K594*('Base de Dados 2013'!$AN697-'Base de Dados 2013'!$AH697),"")</f>
        <v/>
      </c>
      <c r="AL594" s="89" t="str">
        <f>IF(L594=1,L594*('Base de Dados 2013'!$AN697-'Base de Dados 2013'!$AH697),"")</f>
        <v/>
      </c>
      <c r="AM594" s="89" t="str">
        <f>IF(M594=1,M594*('Base de Dados 2013'!$AN697-'Base de Dados 2013'!$AH697),"")</f>
        <v/>
      </c>
      <c r="AN594" s="89" t="str">
        <f>IF(N594=1,N594*('Base de Dados 2013'!$AN697-'Base de Dados 2013'!$AH697),"")</f>
        <v/>
      </c>
      <c r="AO594" s="89" t="str">
        <f>IF(O594=1,O594*('Base de Dados 2013'!$AN697-'Base de Dados 2013'!$AH697),"")</f>
        <v/>
      </c>
      <c r="AP594" s="89" t="str">
        <f>IF(P594=1,P594*('Base de Dados 2013'!$AN697-'Base de Dados 2013'!$AH697),"")</f>
        <v/>
      </c>
      <c r="AQ594" s="89" t="str">
        <f>IF(Q594=1,Q594*('Base de Dados 2013'!$AN697-'Base de Dados 2013'!$AH697),"")</f>
        <v/>
      </c>
      <c r="AR594" s="89" t="str">
        <f>IF(R594=1,R594*('Base de Dados 2013'!$AN697-'Base de Dados 2013'!$AH697),"")</f>
        <v/>
      </c>
      <c r="AS594" s="89" t="str">
        <f>IF(S594=1,S594*('Base de Dados 2013'!$AN697-'Base de Dados 2013'!$AH697),"")</f>
        <v/>
      </c>
      <c r="AT594" s="89" t="str">
        <f>IF(T594=1,T594*('Base de Dados 2013'!$AN697-'Base de Dados 2013'!$AH697),"")</f>
        <v/>
      </c>
      <c r="AU594" s="89" t="str">
        <f>IF(U594=1,U594*('Base de Dados 2013'!$AN697-'Base de Dados 2013'!$AH697),"")</f>
        <v/>
      </c>
      <c r="AV594" s="89" t="str">
        <f>IF(V594=1,V594*('Base de Dados 2013'!$AN697-'Base de Dados 2013'!$AH697),"")</f>
        <v/>
      </c>
      <c r="AW594" s="89">
        <f>IF(W594=1,W594*('Base de Dados 2013'!$AN697-'Base de Dados 2013'!$AH697),"")</f>
        <v>47</v>
      </c>
      <c r="AX594" s="89" t="str">
        <f>IF(X594=1,X594*('Base de Dados 2013'!$AN697-'Base de Dados 2013'!$AH697),"")</f>
        <v/>
      </c>
      <c r="AY594" s="90" t="str">
        <f>IF(Y594=1,Y594*('Base de Dados 2013'!$AN697-'Base de Dados 2013'!$AH697),"")</f>
        <v/>
      </c>
      <c r="AZ594" t="str">
        <f t="shared" si="167"/>
        <v/>
      </c>
      <c r="BA594" t="str">
        <f t="shared" si="166"/>
        <v/>
      </c>
    </row>
    <row r="595" spans="1:53" x14ac:dyDescent="0.55000000000000004">
      <c r="A595" s="75" t="str">
        <f>'Base de Dados 2013'!O698</f>
        <v>USB 222</v>
      </c>
      <c r="B595" s="88" t="str">
        <f t="shared" si="181"/>
        <v/>
      </c>
      <c r="C595" s="89" t="str">
        <f t="shared" si="181"/>
        <v/>
      </c>
      <c r="D595" s="89" t="str">
        <f t="shared" si="181"/>
        <v/>
      </c>
      <c r="E595" s="89" t="str">
        <f t="shared" si="181"/>
        <v/>
      </c>
      <c r="F595" s="89" t="str">
        <f t="shared" si="181"/>
        <v/>
      </c>
      <c r="G595" s="89" t="str">
        <f t="shared" si="181"/>
        <v/>
      </c>
      <c r="H595" s="89" t="str">
        <f t="shared" si="171"/>
        <v/>
      </c>
      <c r="I595" s="89">
        <f t="shared" si="171"/>
        <v>1</v>
      </c>
      <c r="J595" s="89" t="str">
        <f t="shared" si="171"/>
        <v/>
      </c>
      <c r="K595" s="89" t="str">
        <f t="shared" si="181"/>
        <v/>
      </c>
      <c r="L595" s="89" t="str">
        <f t="shared" si="181"/>
        <v/>
      </c>
      <c r="M595" s="89" t="str">
        <f t="shared" si="181"/>
        <v/>
      </c>
      <c r="N595" s="89" t="str">
        <f t="shared" si="172"/>
        <v/>
      </c>
      <c r="O595" s="89" t="str">
        <f t="shared" si="173"/>
        <v/>
      </c>
      <c r="P595" s="89" t="str">
        <f t="shared" si="181"/>
        <v/>
      </c>
      <c r="Q595" s="89" t="str">
        <f t="shared" si="181"/>
        <v/>
      </c>
      <c r="R595" s="89" t="str">
        <f t="shared" si="181"/>
        <v/>
      </c>
      <c r="S595" s="89" t="str">
        <f t="shared" si="174"/>
        <v/>
      </c>
      <c r="T595" s="89" t="str">
        <f t="shared" si="175"/>
        <v/>
      </c>
      <c r="U595" s="89" t="str">
        <f t="shared" si="181"/>
        <v/>
      </c>
      <c r="V595" s="89" t="str">
        <f t="shared" si="181"/>
        <v/>
      </c>
      <c r="W595" s="89" t="str">
        <f t="shared" si="181"/>
        <v/>
      </c>
      <c r="X595" s="89" t="str">
        <f t="shared" si="180"/>
        <v/>
      </c>
      <c r="Y595" s="90" t="str">
        <f t="shared" si="180"/>
        <v/>
      </c>
      <c r="Z595" s="102" t="str">
        <f t="shared" si="170"/>
        <v/>
      </c>
      <c r="AB595" s="88" t="str">
        <f>IF(B595=1,B595*('Base de Dados 2013'!$AN698-'Base de Dados 2013'!$AH698),"")</f>
        <v/>
      </c>
      <c r="AC595" s="89" t="str">
        <f>IF(C595=1,C595*('Base de Dados 2013'!$AN698-'Base de Dados 2013'!$AH698),"")</f>
        <v/>
      </c>
      <c r="AD595" s="89" t="str">
        <f>IF(D595=1,D595*('Base de Dados 2013'!$AN698-'Base de Dados 2013'!$AH698),"")</f>
        <v/>
      </c>
      <c r="AE595" s="89" t="str">
        <f>IF(E595=1,E595*('Base de Dados 2013'!$AN698-'Base de Dados 2013'!$AH698),"")</f>
        <v/>
      </c>
      <c r="AF595" s="89" t="str">
        <f>IF(F595=1,F595*('Base de Dados 2013'!$AN698-'Base de Dados 2013'!$AH698),"")</f>
        <v/>
      </c>
      <c r="AG595" s="89" t="str">
        <f>IF(G595=1,G595*('Base de Dados 2013'!$AN698-'Base de Dados 2013'!$AH698),"")</f>
        <v/>
      </c>
      <c r="AH595" s="89" t="str">
        <f>IF(H595=1,H595*('Base de Dados 2013'!$AN698-'Base de Dados 2013'!$AH698),"")</f>
        <v/>
      </c>
      <c r="AI595" s="89">
        <f>IF(I595=1,I595*('Base de Dados 2013'!$AN698-'Base de Dados 2013'!$AH698),"")</f>
        <v>34</v>
      </c>
      <c r="AJ595" s="89" t="str">
        <f>IF(J595=1,J595*('Base de Dados 2013'!$AN698-'Base de Dados 2013'!$AH698),"")</f>
        <v/>
      </c>
      <c r="AK595" s="89" t="str">
        <f>IF(K595=1,K595*('Base de Dados 2013'!$AN698-'Base de Dados 2013'!$AH698),"")</f>
        <v/>
      </c>
      <c r="AL595" s="89" t="str">
        <f>IF(L595=1,L595*('Base de Dados 2013'!$AN698-'Base de Dados 2013'!$AH698),"")</f>
        <v/>
      </c>
      <c r="AM595" s="89" t="str">
        <f>IF(M595=1,M595*('Base de Dados 2013'!$AN698-'Base de Dados 2013'!$AH698),"")</f>
        <v/>
      </c>
      <c r="AN595" s="89" t="str">
        <f>IF(N595=1,N595*('Base de Dados 2013'!$AN698-'Base de Dados 2013'!$AH698),"")</f>
        <v/>
      </c>
      <c r="AO595" s="89" t="str">
        <f>IF(O595=1,O595*('Base de Dados 2013'!$AN698-'Base de Dados 2013'!$AH698),"")</f>
        <v/>
      </c>
      <c r="AP595" s="89" t="str">
        <f>IF(P595=1,P595*('Base de Dados 2013'!$AN698-'Base de Dados 2013'!$AH698),"")</f>
        <v/>
      </c>
      <c r="AQ595" s="89" t="str">
        <f>IF(Q595=1,Q595*('Base de Dados 2013'!$AN698-'Base de Dados 2013'!$AH698),"")</f>
        <v/>
      </c>
      <c r="AR595" s="89" t="str">
        <f>IF(R595=1,R595*('Base de Dados 2013'!$AN698-'Base de Dados 2013'!$AH698),"")</f>
        <v/>
      </c>
      <c r="AS595" s="89" t="str">
        <f>IF(S595=1,S595*('Base de Dados 2013'!$AN698-'Base de Dados 2013'!$AH698),"")</f>
        <v/>
      </c>
      <c r="AT595" s="89" t="str">
        <f>IF(T595=1,T595*('Base de Dados 2013'!$AN698-'Base de Dados 2013'!$AH698),"")</f>
        <v/>
      </c>
      <c r="AU595" s="89" t="str">
        <f>IF(U595=1,U595*('Base de Dados 2013'!$AN698-'Base de Dados 2013'!$AH698),"")</f>
        <v/>
      </c>
      <c r="AV595" s="89" t="str">
        <f>IF(V595=1,V595*('Base de Dados 2013'!$AN698-'Base de Dados 2013'!$AH698),"")</f>
        <v/>
      </c>
      <c r="AW595" s="89" t="str">
        <f>IF(W595=1,W595*('Base de Dados 2013'!$AN698-'Base de Dados 2013'!$AH698),"")</f>
        <v/>
      </c>
      <c r="AX595" s="89" t="str">
        <f>IF(X595=1,X595*('Base de Dados 2013'!$AN698-'Base de Dados 2013'!$AH698),"")</f>
        <v/>
      </c>
      <c r="AY595" s="90" t="str">
        <f>IF(Y595=1,Y595*('Base de Dados 2013'!$AN698-'Base de Dados 2013'!$AH698),"")</f>
        <v/>
      </c>
      <c r="AZ595" t="str">
        <f t="shared" si="167"/>
        <v/>
      </c>
      <c r="BA595" t="str">
        <f t="shared" si="166"/>
        <v/>
      </c>
    </row>
    <row r="596" spans="1:53" x14ac:dyDescent="0.55000000000000004">
      <c r="A596" s="75" t="str">
        <f>'Base de Dados 2013'!O699</f>
        <v>USB 228</v>
      </c>
      <c r="B596" s="88" t="str">
        <f t="shared" si="181"/>
        <v/>
      </c>
      <c r="C596" s="89" t="str">
        <f t="shared" si="181"/>
        <v/>
      </c>
      <c r="D596" s="89" t="str">
        <f t="shared" si="181"/>
        <v/>
      </c>
      <c r="E596" s="89" t="str">
        <f t="shared" si="181"/>
        <v/>
      </c>
      <c r="F596" s="89" t="str">
        <f t="shared" si="181"/>
        <v/>
      </c>
      <c r="G596" s="89" t="str">
        <f t="shared" si="181"/>
        <v/>
      </c>
      <c r="H596" s="89" t="str">
        <f t="shared" si="171"/>
        <v/>
      </c>
      <c r="I596" s="89" t="str">
        <f t="shared" si="171"/>
        <v/>
      </c>
      <c r="J596" s="89" t="str">
        <f t="shared" si="171"/>
        <v/>
      </c>
      <c r="K596" s="89">
        <f t="shared" si="181"/>
        <v>1</v>
      </c>
      <c r="L596" s="89" t="str">
        <f t="shared" si="181"/>
        <v/>
      </c>
      <c r="M596" s="89" t="str">
        <f t="shared" si="181"/>
        <v/>
      </c>
      <c r="N596" s="89" t="str">
        <f t="shared" si="172"/>
        <v/>
      </c>
      <c r="O596" s="89" t="str">
        <f t="shared" si="173"/>
        <v/>
      </c>
      <c r="P596" s="89" t="str">
        <f t="shared" si="181"/>
        <v/>
      </c>
      <c r="Q596" s="89" t="str">
        <f t="shared" si="181"/>
        <v/>
      </c>
      <c r="R596" s="89" t="str">
        <f t="shared" si="181"/>
        <v/>
      </c>
      <c r="S596" s="89" t="str">
        <f t="shared" si="174"/>
        <v/>
      </c>
      <c r="T596" s="89" t="str">
        <f t="shared" si="175"/>
        <v/>
      </c>
      <c r="U596" s="89" t="str">
        <f t="shared" si="181"/>
        <v/>
      </c>
      <c r="V596" s="89" t="str">
        <f t="shared" si="181"/>
        <v/>
      </c>
      <c r="W596" s="89" t="str">
        <f t="shared" si="181"/>
        <v/>
      </c>
      <c r="X596" s="89" t="str">
        <f t="shared" si="180"/>
        <v/>
      </c>
      <c r="Y596" s="90" t="str">
        <f t="shared" si="180"/>
        <v/>
      </c>
      <c r="Z596" s="102" t="str">
        <f t="shared" si="170"/>
        <v/>
      </c>
      <c r="AB596" s="88" t="str">
        <f>IF(B596=1,B596*('Base de Dados 2013'!$AN699-'Base de Dados 2013'!$AH699),"")</f>
        <v/>
      </c>
      <c r="AC596" s="89" t="str">
        <f>IF(C596=1,C596*('Base de Dados 2013'!$AN699-'Base de Dados 2013'!$AH699),"")</f>
        <v/>
      </c>
      <c r="AD596" s="89" t="str">
        <f>IF(D596=1,D596*('Base de Dados 2013'!$AN699-'Base de Dados 2013'!$AH699),"")</f>
        <v/>
      </c>
      <c r="AE596" s="89" t="str">
        <f>IF(E596=1,E596*('Base de Dados 2013'!$AN699-'Base de Dados 2013'!$AH699),"")</f>
        <v/>
      </c>
      <c r="AF596" s="89" t="str">
        <f>IF(F596=1,F596*('Base de Dados 2013'!$AN699-'Base de Dados 2013'!$AH699),"")</f>
        <v/>
      </c>
      <c r="AG596" s="89" t="str">
        <f>IF(G596=1,G596*('Base de Dados 2013'!$AN699-'Base de Dados 2013'!$AH699),"")</f>
        <v/>
      </c>
      <c r="AH596" s="89" t="str">
        <f>IF(H596=1,H596*('Base de Dados 2013'!$AN699-'Base de Dados 2013'!$AH699),"")</f>
        <v/>
      </c>
      <c r="AI596" s="89" t="str">
        <f>IF(I596=1,I596*('Base de Dados 2013'!$AN699-'Base de Dados 2013'!$AH699),"")</f>
        <v/>
      </c>
      <c r="AJ596" s="89" t="str">
        <f>IF(J596=1,J596*('Base de Dados 2013'!$AN699-'Base de Dados 2013'!$AH699),"")</f>
        <v/>
      </c>
      <c r="AK596" s="89">
        <f>IF(K596=1,K596*('Base de Dados 2013'!$AN699-'Base de Dados 2013'!$AH699),"")</f>
        <v>41</v>
      </c>
      <c r="AL596" s="89" t="str">
        <f>IF(L596=1,L596*('Base de Dados 2013'!$AN699-'Base de Dados 2013'!$AH699),"")</f>
        <v/>
      </c>
      <c r="AM596" s="89" t="str">
        <f>IF(M596=1,M596*('Base de Dados 2013'!$AN699-'Base de Dados 2013'!$AH699),"")</f>
        <v/>
      </c>
      <c r="AN596" s="89" t="str">
        <f>IF(N596=1,N596*('Base de Dados 2013'!$AN699-'Base de Dados 2013'!$AH699),"")</f>
        <v/>
      </c>
      <c r="AO596" s="89" t="str">
        <f>IF(O596=1,O596*('Base de Dados 2013'!$AN699-'Base de Dados 2013'!$AH699),"")</f>
        <v/>
      </c>
      <c r="AP596" s="89" t="str">
        <f>IF(P596=1,P596*('Base de Dados 2013'!$AN699-'Base de Dados 2013'!$AH699),"")</f>
        <v/>
      </c>
      <c r="AQ596" s="89" t="str">
        <f>IF(Q596=1,Q596*('Base de Dados 2013'!$AN699-'Base de Dados 2013'!$AH699),"")</f>
        <v/>
      </c>
      <c r="AR596" s="89" t="str">
        <f>IF(R596=1,R596*('Base de Dados 2013'!$AN699-'Base de Dados 2013'!$AH699),"")</f>
        <v/>
      </c>
      <c r="AS596" s="89" t="str">
        <f>IF(S596=1,S596*('Base de Dados 2013'!$AN699-'Base de Dados 2013'!$AH699),"")</f>
        <v/>
      </c>
      <c r="AT596" s="89" t="str">
        <f>IF(T596=1,T596*('Base de Dados 2013'!$AN699-'Base de Dados 2013'!$AH699),"")</f>
        <v/>
      </c>
      <c r="AU596" s="89" t="str">
        <f>IF(U596=1,U596*('Base de Dados 2013'!$AN699-'Base de Dados 2013'!$AH699),"")</f>
        <v/>
      </c>
      <c r="AV596" s="89" t="str">
        <f>IF(V596=1,V596*('Base de Dados 2013'!$AN699-'Base de Dados 2013'!$AH699),"")</f>
        <v/>
      </c>
      <c r="AW596" s="89" t="str">
        <f>IF(W596=1,W596*('Base de Dados 2013'!$AN699-'Base de Dados 2013'!$AH699),"")</f>
        <v/>
      </c>
      <c r="AX596" s="89" t="str">
        <f>IF(X596=1,X596*('Base de Dados 2013'!$AN699-'Base de Dados 2013'!$AH699),"")</f>
        <v/>
      </c>
      <c r="AY596" s="90" t="str">
        <f>IF(Y596=1,Y596*('Base de Dados 2013'!$AN699-'Base de Dados 2013'!$AH699),"")</f>
        <v/>
      </c>
      <c r="AZ596" t="str">
        <f t="shared" si="167"/>
        <v/>
      </c>
      <c r="BA596" t="str">
        <f t="shared" si="166"/>
        <v/>
      </c>
    </row>
    <row r="597" spans="1:53" x14ac:dyDescent="0.55000000000000004">
      <c r="A597" s="75" t="str">
        <f>'Base de Dados 2013'!O700</f>
        <v>USB 296</v>
      </c>
      <c r="B597" s="88" t="str">
        <f t="shared" si="181"/>
        <v/>
      </c>
      <c r="C597" s="89" t="str">
        <f t="shared" si="181"/>
        <v/>
      </c>
      <c r="D597" s="89" t="str">
        <f t="shared" si="181"/>
        <v/>
      </c>
      <c r="E597" s="89" t="str">
        <f t="shared" si="181"/>
        <v/>
      </c>
      <c r="F597" s="89" t="str">
        <f t="shared" si="181"/>
        <v/>
      </c>
      <c r="G597" s="89">
        <f t="shared" si="181"/>
        <v>1</v>
      </c>
      <c r="H597" s="89" t="str">
        <f t="shared" si="171"/>
        <v/>
      </c>
      <c r="I597" s="89" t="str">
        <f t="shared" si="171"/>
        <v/>
      </c>
      <c r="J597" s="89" t="str">
        <f t="shared" si="171"/>
        <v/>
      </c>
      <c r="K597" s="89" t="str">
        <f t="shared" si="181"/>
        <v/>
      </c>
      <c r="L597" s="89" t="str">
        <f t="shared" si="181"/>
        <v/>
      </c>
      <c r="M597" s="89" t="str">
        <f t="shared" si="181"/>
        <v/>
      </c>
      <c r="N597" s="89" t="str">
        <f t="shared" si="172"/>
        <v/>
      </c>
      <c r="O597" s="89" t="str">
        <f t="shared" si="173"/>
        <v/>
      </c>
      <c r="P597" s="89" t="str">
        <f t="shared" si="181"/>
        <v/>
      </c>
      <c r="Q597" s="89" t="str">
        <f t="shared" si="181"/>
        <v/>
      </c>
      <c r="R597" s="89" t="str">
        <f t="shared" si="181"/>
        <v/>
      </c>
      <c r="S597" s="89" t="str">
        <f t="shared" si="174"/>
        <v/>
      </c>
      <c r="T597" s="89" t="str">
        <f t="shared" si="175"/>
        <v/>
      </c>
      <c r="U597" s="89" t="str">
        <f t="shared" si="181"/>
        <v/>
      </c>
      <c r="V597" s="89" t="str">
        <f t="shared" si="181"/>
        <v/>
      </c>
      <c r="W597" s="89" t="str">
        <f t="shared" si="181"/>
        <v/>
      </c>
      <c r="X597" s="89" t="str">
        <f t="shared" si="180"/>
        <v/>
      </c>
      <c r="Y597" s="90" t="str">
        <f t="shared" si="180"/>
        <v/>
      </c>
      <c r="Z597" s="102" t="str">
        <f t="shared" si="170"/>
        <v/>
      </c>
      <c r="AB597" s="88" t="str">
        <f>IF(B597=1,B597*('Base de Dados 2013'!$AN700-'Base de Dados 2013'!$AH700),"")</f>
        <v/>
      </c>
      <c r="AC597" s="89" t="str">
        <f>IF(C597=1,C597*('Base de Dados 2013'!$AN700-'Base de Dados 2013'!$AH700),"")</f>
        <v/>
      </c>
      <c r="AD597" s="89" t="str">
        <f>IF(D597=1,D597*('Base de Dados 2013'!$AN700-'Base de Dados 2013'!$AH700),"")</f>
        <v/>
      </c>
      <c r="AE597" s="89" t="str">
        <f>IF(E597=1,E597*('Base de Dados 2013'!$AN700-'Base de Dados 2013'!$AH700),"")</f>
        <v/>
      </c>
      <c r="AF597" s="89" t="str">
        <f>IF(F597=1,F597*('Base de Dados 2013'!$AN700-'Base de Dados 2013'!$AH700),"")</f>
        <v/>
      </c>
      <c r="AG597" s="89">
        <f>IF(G597=1,G597*('Base de Dados 2013'!$AN700-'Base de Dados 2013'!$AH700),"")</f>
        <v>55</v>
      </c>
      <c r="AH597" s="89" t="str">
        <f>IF(H597=1,H597*('Base de Dados 2013'!$AN700-'Base de Dados 2013'!$AH700),"")</f>
        <v/>
      </c>
      <c r="AI597" s="89" t="str">
        <f>IF(I597=1,I597*('Base de Dados 2013'!$AN700-'Base de Dados 2013'!$AH700),"")</f>
        <v/>
      </c>
      <c r="AJ597" s="89" t="str">
        <f>IF(J597=1,J597*('Base de Dados 2013'!$AN700-'Base de Dados 2013'!$AH700),"")</f>
        <v/>
      </c>
      <c r="AK597" s="89" t="str">
        <f>IF(K597=1,K597*('Base de Dados 2013'!$AN700-'Base de Dados 2013'!$AH700),"")</f>
        <v/>
      </c>
      <c r="AL597" s="89" t="str">
        <f>IF(L597=1,L597*('Base de Dados 2013'!$AN700-'Base de Dados 2013'!$AH700),"")</f>
        <v/>
      </c>
      <c r="AM597" s="89" t="str">
        <f>IF(M597=1,M597*('Base de Dados 2013'!$AN700-'Base de Dados 2013'!$AH700),"")</f>
        <v/>
      </c>
      <c r="AN597" s="89" t="str">
        <f>IF(N597=1,N597*('Base de Dados 2013'!$AN700-'Base de Dados 2013'!$AH700),"")</f>
        <v/>
      </c>
      <c r="AO597" s="89" t="str">
        <f>IF(O597=1,O597*('Base de Dados 2013'!$AN700-'Base de Dados 2013'!$AH700),"")</f>
        <v/>
      </c>
      <c r="AP597" s="89" t="str">
        <f>IF(P597=1,P597*('Base de Dados 2013'!$AN700-'Base de Dados 2013'!$AH700),"")</f>
        <v/>
      </c>
      <c r="AQ597" s="89" t="str">
        <f>IF(Q597=1,Q597*('Base de Dados 2013'!$AN700-'Base de Dados 2013'!$AH700),"")</f>
        <v/>
      </c>
      <c r="AR597" s="89" t="str">
        <f>IF(R597=1,R597*('Base de Dados 2013'!$AN700-'Base de Dados 2013'!$AH700),"")</f>
        <v/>
      </c>
      <c r="AS597" s="89" t="str">
        <f>IF(S597=1,S597*('Base de Dados 2013'!$AN700-'Base de Dados 2013'!$AH700),"")</f>
        <v/>
      </c>
      <c r="AT597" s="89" t="str">
        <f>IF(T597=1,T597*('Base de Dados 2013'!$AN700-'Base de Dados 2013'!$AH700),"")</f>
        <v/>
      </c>
      <c r="AU597" s="89" t="str">
        <f>IF(U597=1,U597*('Base de Dados 2013'!$AN700-'Base de Dados 2013'!$AH700),"")</f>
        <v/>
      </c>
      <c r="AV597" s="89" t="str">
        <f>IF(V597=1,V597*('Base de Dados 2013'!$AN700-'Base de Dados 2013'!$AH700),"")</f>
        <v/>
      </c>
      <c r="AW597" s="89" t="str">
        <f>IF(W597=1,W597*('Base de Dados 2013'!$AN700-'Base de Dados 2013'!$AH700),"")</f>
        <v/>
      </c>
      <c r="AX597" s="89" t="str">
        <f>IF(X597=1,X597*('Base de Dados 2013'!$AN700-'Base de Dados 2013'!$AH700),"")</f>
        <v/>
      </c>
      <c r="AY597" s="90" t="str">
        <f>IF(Y597=1,Y597*('Base de Dados 2013'!$AN700-'Base de Dados 2013'!$AH700),"")</f>
        <v/>
      </c>
      <c r="AZ597" t="str">
        <f t="shared" si="167"/>
        <v/>
      </c>
      <c r="BA597" t="str">
        <f t="shared" si="166"/>
        <v/>
      </c>
    </row>
    <row r="598" spans="1:53" x14ac:dyDescent="0.55000000000000004">
      <c r="A598" s="75" t="str">
        <f>'Base de Dados 2013'!O701</f>
        <v>USB 150</v>
      </c>
      <c r="B598" s="88" t="str">
        <f t="shared" si="181"/>
        <v/>
      </c>
      <c r="C598" s="89" t="str">
        <f t="shared" si="181"/>
        <v/>
      </c>
      <c r="D598" s="89" t="str">
        <f t="shared" si="181"/>
        <v/>
      </c>
      <c r="E598" s="89" t="str">
        <f t="shared" si="181"/>
        <v/>
      </c>
      <c r="F598" s="89" t="str">
        <f t="shared" si="181"/>
        <v/>
      </c>
      <c r="G598" s="89" t="str">
        <f t="shared" si="181"/>
        <v/>
      </c>
      <c r="H598" s="89" t="str">
        <f t="shared" si="171"/>
        <v/>
      </c>
      <c r="I598" s="89" t="str">
        <f t="shared" si="171"/>
        <v/>
      </c>
      <c r="J598" s="89" t="str">
        <f t="shared" si="171"/>
        <v/>
      </c>
      <c r="K598" s="89" t="str">
        <f t="shared" si="181"/>
        <v/>
      </c>
      <c r="L598" s="89" t="str">
        <f t="shared" si="181"/>
        <v/>
      </c>
      <c r="M598" s="89" t="str">
        <f t="shared" si="181"/>
        <v/>
      </c>
      <c r="N598" s="89" t="str">
        <f t="shared" si="172"/>
        <v/>
      </c>
      <c r="O598" s="89" t="str">
        <f t="shared" si="173"/>
        <v/>
      </c>
      <c r="P598" s="89">
        <f t="shared" si="181"/>
        <v>1</v>
      </c>
      <c r="Q598" s="89" t="str">
        <f t="shared" si="181"/>
        <v/>
      </c>
      <c r="R598" s="89" t="str">
        <f t="shared" si="181"/>
        <v/>
      </c>
      <c r="S598" s="89" t="str">
        <f t="shared" si="174"/>
        <v/>
      </c>
      <c r="T598" s="89" t="str">
        <f t="shared" si="175"/>
        <v/>
      </c>
      <c r="U598" s="89" t="str">
        <f t="shared" si="181"/>
        <v/>
      </c>
      <c r="V598" s="89" t="str">
        <f t="shared" si="181"/>
        <v/>
      </c>
      <c r="W598" s="89" t="str">
        <f t="shared" si="181"/>
        <v/>
      </c>
      <c r="X598" s="89" t="str">
        <f t="shared" si="180"/>
        <v/>
      </c>
      <c r="Y598" s="90" t="str">
        <f t="shared" si="180"/>
        <v/>
      </c>
      <c r="Z598" s="102" t="str">
        <f t="shared" si="170"/>
        <v/>
      </c>
      <c r="AB598" s="88" t="str">
        <f>IF(B598=1,B598*('Base de Dados 2013'!$AN701-'Base de Dados 2013'!$AH701),"")</f>
        <v/>
      </c>
      <c r="AC598" s="89" t="str">
        <f>IF(C598=1,C598*('Base de Dados 2013'!$AN701-'Base de Dados 2013'!$AH701),"")</f>
        <v/>
      </c>
      <c r="AD598" s="89" t="str">
        <f>IF(D598=1,D598*('Base de Dados 2013'!$AN701-'Base de Dados 2013'!$AH701),"")</f>
        <v/>
      </c>
      <c r="AE598" s="89" t="str">
        <f>IF(E598=1,E598*('Base de Dados 2013'!$AN701-'Base de Dados 2013'!$AH701),"")</f>
        <v/>
      </c>
      <c r="AF598" s="89" t="str">
        <f>IF(F598=1,F598*('Base de Dados 2013'!$AN701-'Base de Dados 2013'!$AH701),"")</f>
        <v/>
      </c>
      <c r="AG598" s="89" t="str">
        <f>IF(G598=1,G598*('Base de Dados 2013'!$AN701-'Base de Dados 2013'!$AH701),"")</f>
        <v/>
      </c>
      <c r="AH598" s="89" t="str">
        <f>IF(H598=1,H598*('Base de Dados 2013'!$AN701-'Base de Dados 2013'!$AH701),"")</f>
        <v/>
      </c>
      <c r="AI598" s="89" t="str">
        <f>IF(I598=1,I598*('Base de Dados 2013'!$AN701-'Base de Dados 2013'!$AH701),"")</f>
        <v/>
      </c>
      <c r="AJ598" s="89" t="str">
        <f>IF(J598=1,J598*('Base de Dados 2013'!$AN701-'Base de Dados 2013'!$AH701),"")</f>
        <v/>
      </c>
      <c r="AK598" s="89" t="str">
        <f>IF(K598=1,K598*('Base de Dados 2013'!$AN701-'Base de Dados 2013'!$AH701),"")</f>
        <v/>
      </c>
      <c r="AL598" s="89" t="str">
        <f>IF(L598=1,L598*('Base de Dados 2013'!$AN701-'Base de Dados 2013'!$AH701),"")</f>
        <v/>
      </c>
      <c r="AM598" s="89" t="str">
        <f>IF(M598=1,M598*('Base de Dados 2013'!$AN701-'Base de Dados 2013'!$AH701),"")</f>
        <v/>
      </c>
      <c r="AN598" s="89" t="str">
        <f>IF(N598=1,N598*('Base de Dados 2013'!$AN701-'Base de Dados 2013'!$AH701),"")</f>
        <v/>
      </c>
      <c r="AO598" s="89" t="str">
        <f>IF(O598=1,O598*('Base de Dados 2013'!$AN701-'Base de Dados 2013'!$AH701),"")</f>
        <v/>
      </c>
      <c r="AP598" s="89">
        <f>IF(P598=1,P598*('Base de Dados 2013'!$AN701-'Base de Dados 2013'!$AH701),"")</f>
        <v>134</v>
      </c>
      <c r="AQ598" s="89" t="str">
        <f>IF(Q598=1,Q598*('Base de Dados 2013'!$AN701-'Base de Dados 2013'!$AH701),"")</f>
        <v/>
      </c>
      <c r="AR598" s="89" t="str">
        <f>IF(R598=1,R598*('Base de Dados 2013'!$AN701-'Base de Dados 2013'!$AH701),"")</f>
        <v/>
      </c>
      <c r="AS598" s="89" t="str">
        <f>IF(S598=1,S598*('Base de Dados 2013'!$AN701-'Base de Dados 2013'!$AH701),"")</f>
        <v/>
      </c>
      <c r="AT598" s="89" t="str">
        <f>IF(T598=1,T598*('Base de Dados 2013'!$AN701-'Base de Dados 2013'!$AH701),"")</f>
        <v/>
      </c>
      <c r="AU598" s="89" t="str">
        <f>IF(U598=1,U598*('Base de Dados 2013'!$AN701-'Base de Dados 2013'!$AH701),"")</f>
        <v/>
      </c>
      <c r="AV598" s="89" t="str">
        <f>IF(V598=1,V598*('Base de Dados 2013'!$AN701-'Base de Dados 2013'!$AH701),"")</f>
        <v/>
      </c>
      <c r="AW598" s="89" t="str">
        <f>IF(W598=1,W598*('Base de Dados 2013'!$AN701-'Base de Dados 2013'!$AH701),"")</f>
        <v/>
      </c>
      <c r="AX598" s="89" t="str">
        <f>IF(X598=1,X598*('Base de Dados 2013'!$AN701-'Base de Dados 2013'!$AH701),"")</f>
        <v/>
      </c>
      <c r="AY598" s="90" t="str">
        <f>IF(Y598=1,Y598*('Base de Dados 2013'!$AN701-'Base de Dados 2013'!$AH701),"")</f>
        <v/>
      </c>
      <c r="AZ598" t="str">
        <f t="shared" si="167"/>
        <v/>
      </c>
      <c r="BA598" t="str">
        <f t="shared" si="166"/>
        <v/>
      </c>
    </row>
    <row r="599" spans="1:53" x14ac:dyDescent="0.55000000000000004">
      <c r="A599" s="75" t="str">
        <f>'Base de Dados 2013'!O704</f>
        <v>USB 296</v>
      </c>
      <c r="B599" s="88" t="str">
        <f t="shared" si="181"/>
        <v/>
      </c>
      <c r="C599" s="89" t="str">
        <f t="shared" si="181"/>
        <v/>
      </c>
      <c r="D599" s="89" t="str">
        <f t="shared" si="181"/>
        <v/>
      </c>
      <c r="E599" s="89" t="str">
        <f t="shared" si="181"/>
        <v/>
      </c>
      <c r="F599" s="89" t="str">
        <f t="shared" si="181"/>
        <v/>
      </c>
      <c r="G599" s="89">
        <f t="shared" si="181"/>
        <v>1</v>
      </c>
      <c r="H599" s="89" t="str">
        <f t="shared" si="171"/>
        <v/>
      </c>
      <c r="I599" s="89" t="str">
        <f t="shared" si="171"/>
        <v/>
      </c>
      <c r="J599" s="89" t="str">
        <f t="shared" si="171"/>
        <v/>
      </c>
      <c r="K599" s="89" t="str">
        <f t="shared" si="181"/>
        <v/>
      </c>
      <c r="L599" s="89" t="str">
        <f t="shared" si="181"/>
        <v/>
      </c>
      <c r="M599" s="89" t="str">
        <f t="shared" si="181"/>
        <v/>
      </c>
      <c r="N599" s="89" t="str">
        <f t="shared" si="172"/>
        <v/>
      </c>
      <c r="O599" s="89" t="str">
        <f t="shared" si="173"/>
        <v/>
      </c>
      <c r="P599" s="89" t="str">
        <f t="shared" si="181"/>
        <v/>
      </c>
      <c r="Q599" s="89" t="str">
        <f t="shared" si="181"/>
        <v/>
      </c>
      <c r="R599" s="89" t="str">
        <f t="shared" si="181"/>
        <v/>
      </c>
      <c r="S599" s="89" t="str">
        <f t="shared" si="174"/>
        <v/>
      </c>
      <c r="T599" s="89" t="str">
        <f t="shared" si="175"/>
        <v/>
      </c>
      <c r="U599" s="89" t="str">
        <f t="shared" si="181"/>
        <v/>
      </c>
      <c r="V599" s="89" t="str">
        <f t="shared" si="181"/>
        <v/>
      </c>
      <c r="W599" s="89" t="str">
        <f t="shared" si="181"/>
        <v/>
      </c>
      <c r="X599" s="89" t="str">
        <f t="shared" si="180"/>
        <v/>
      </c>
      <c r="Y599" s="90" t="str">
        <f t="shared" si="180"/>
        <v/>
      </c>
      <c r="Z599" s="102" t="str">
        <f t="shared" si="170"/>
        <v/>
      </c>
      <c r="AB599" s="88" t="str">
        <f>IF(B599=1,B599*('Base de Dados 2013'!$AN704-'Base de Dados 2013'!$AH704),"")</f>
        <v/>
      </c>
      <c r="AC599" s="89" t="str">
        <f>IF(C599=1,C599*('Base de Dados 2013'!$AN704-'Base de Dados 2013'!$AH704),"")</f>
        <v/>
      </c>
      <c r="AD599" s="89" t="str">
        <f>IF(D599=1,D599*('Base de Dados 2013'!$AN704-'Base de Dados 2013'!$AH704),"")</f>
        <v/>
      </c>
      <c r="AE599" s="89" t="str">
        <f>IF(E599=1,E599*('Base de Dados 2013'!$AN704-'Base de Dados 2013'!$AH704),"")</f>
        <v/>
      </c>
      <c r="AF599" s="89" t="str">
        <f>IF(F599=1,F599*('Base de Dados 2013'!$AN704-'Base de Dados 2013'!$AH704),"")</f>
        <v/>
      </c>
      <c r="AG599" s="89">
        <f>IF(G599=1,G599*('Base de Dados 2013'!$AN704-'Base de Dados 2013'!$AH704),"")</f>
        <v>59</v>
      </c>
      <c r="AH599" s="89" t="str">
        <f>IF(H599=1,H599*('Base de Dados 2013'!$AN704-'Base de Dados 2013'!$AH704),"")</f>
        <v/>
      </c>
      <c r="AI599" s="89" t="str">
        <f>IF(I599=1,I599*('Base de Dados 2013'!$AN704-'Base de Dados 2013'!$AH704),"")</f>
        <v/>
      </c>
      <c r="AJ599" s="89" t="str">
        <f>IF(J599=1,J599*('Base de Dados 2013'!$AN704-'Base de Dados 2013'!$AH704),"")</f>
        <v/>
      </c>
      <c r="AK599" s="89" t="str">
        <f>IF(K599=1,K599*('Base de Dados 2013'!$AN704-'Base de Dados 2013'!$AH704),"")</f>
        <v/>
      </c>
      <c r="AL599" s="89" t="str">
        <f>IF(L599=1,L599*('Base de Dados 2013'!$AN704-'Base de Dados 2013'!$AH704),"")</f>
        <v/>
      </c>
      <c r="AM599" s="89" t="str">
        <f>IF(M599=1,M599*('Base de Dados 2013'!$AN704-'Base de Dados 2013'!$AH704),"")</f>
        <v/>
      </c>
      <c r="AN599" s="89" t="str">
        <f>IF(N599=1,N599*('Base de Dados 2013'!$AN704-'Base de Dados 2013'!$AH704),"")</f>
        <v/>
      </c>
      <c r="AO599" s="89" t="str">
        <f>IF(O599=1,O599*('Base de Dados 2013'!$AN704-'Base de Dados 2013'!$AH704),"")</f>
        <v/>
      </c>
      <c r="AP599" s="89" t="str">
        <f>IF(P599=1,P599*('Base de Dados 2013'!$AN704-'Base de Dados 2013'!$AH704),"")</f>
        <v/>
      </c>
      <c r="AQ599" s="89" t="str">
        <f>IF(Q599=1,Q599*('Base de Dados 2013'!$AN704-'Base de Dados 2013'!$AH704),"")</f>
        <v/>
      </c>
      <c r="AR599" s="89" t="str">
        <f>IF(R599=1,R599*('Base de Dados 2013'!$AN704-'Base de Dados 2013'!$AH704),"")</f>
        <v/>
      </c>
      <c r="AS599" s="89" t="str">
        <f>IF(S599=1,S599*('Base de Dados 2013'!$AN704-'Base de Dados 2013'!$AH704),"")</f>
        <v/>
      </c>
      <c r="AT599" s="89" t="str">
        <f>IF(T599=1,T599*('Base de Dados 2013'!$AN704-'Base de Dados 2013'!$AH704),"")</f>
        <v/>
      </c>
      <c r="AU599" s="89" t="str">
        <f>IF(U599=1,U599*('Base de Dados 2013'!$AN704-'Base de Dados 2013'!$AH704),"")</f>
        <v/>
      </c>
      <c r="AV599" s="89" t="str">
        <f>IF(V599=1,V599*('Base de Dados 2013'!$AN704-'Base de Dados 2013'!$AH704),"")</f>
        <v/>
      </c>
      <c r="AW599" s="89" t="str">
        <f>IF(W599=1,W599*('Base de Dados 2013'!$AN704-'Base de Dados 2013'!$AH704),"")</f>
        <v/>
      </c>
      <c r="AX599" s="89" t="str">
        <f>IF(X599=1,X599*('Base de Dados 2013'!$AN704-'Base de Dados 2013'!$AH704),"")</f>
        <v/>
      </c>
      <c r="AY599" s="90" t="str">
        <f>IF(Y599=1,Y599*('Base de Dados 2013'!$AN704-'Base de Dados 2013'!$AH704),"")</f>
        <v/>
      </c>
      <c r="AZ599" t="str">
        <f t="shared" si="167"/>
        <v/>
      </c>
      <c r="BA599" t="str">
        <f t="shared" si="166"/>
        <v/>
      </c>
    </row>
    <row r="600" spans="1:53" x14ac:dyDescent="0.55000000000000004">
      <c r="A600" s="75" t="str">
        <f>'Base de Dados 2013'!O705</f>
        <v>USB 222</v>
      </c>
      <c r="B600" s="88" t="str">
        <f t="shared" si="181"/>
        <v/>
      </c>
      <c r="C600" s="89" t="str">
        <f t="shared" si="181"/>
        <v/>
      </c>
      <c r="D600" s="89" t="str">
        <f t="shared" si="181"/>
        <v/>
      </c>
      <c r="E600" s="89" t="str">
        <f t="shared" si="181"/>
        <v/>
      </c>
      <c r="F600" s="89" t="str">
        <f t="shared" si="181"/>
        <v/>
      </c>
      <c r="G600" s="89" t="str">
        <f t="shared" si="181"/>
        <v/>
      </c>
      <c r="H600" s="89" t="str">
        <f t="shared" si="171"/>
        <v/>
      </c>
      <c r="I600" s="89">
        <f t="shared" si="171"/>
        <v>1</v>
      </c>
      <c r="J600" s="89" t="str">
        <f t="shared" si="171"/>
        <v/>
      </c>
      <c r="K600" s="89" t="str">
        <f t="shared" si="181"/>
        <v/>
      </c>
      <c r="L600" s="89" t="str">
        <f t="shared" si="181"/>
        <v/>
      </c>
      <c r="M600" s="89" t="str">
        <f t="shared" si="181"/>
        <v/>
      </c>
      <c r="N600" s="89" t="str">
        <f t="shared" si="172"/>
        <v/>
      </c>
      <c r="O600" s="89" t="str">
        <f t="shared" si="173"/>
        <v/>
      </c>
      <c r="P600" s="89" t="str">
        <f t="shared" si="181"/>
        <v/>
      </c>
      <c r="Q600" s="89" t="str">
        <f t="shared" si="181"/>
        <v/>
      </c>
      <c r="R600" s="89" t="str">
        <f t="shared" si="181"/>
        <v/>
      </c>
      <c r="S600" s="89" t="str">
        <f t="shared" si="174"/>
        <v/>
      </c>
      <c r="T600" s="89" t="str">
        <f t="shared" si="175"/>
        <v/>
      </c>
      <c r="U600" s="89" t="str">
        <f t="shared" si="181"/>
        <v/>
      </c>
      <c r="V600" s="89" t="str">
        <f t="shared" si="181"/>
        <v/>
      </c>
      <c r="W600" s="89" t="str">
        <f t="shared" si="181"/>
        <v/>
      </c>
      <c r="X600" s="89" t="str">
        <f t="shared" si="180"/>
        <v/>
      </c>
      <c r="Y600" s="90" t="str">
        <f t="shared" si="180"/>
        <v/>
      </c>
      <c r="Z600" s="102" t="str">
        <f t="shared" si="170"/>
        <v/>
      </c>
      <c r="AB600" s="88" t="str">
        <f>IF(B600=1,B600*('Base de Dados 2013'!$AN705-'Base de Dados 2013'!$AH705),"")</f>
        <v/>
      </c>
      <c r="AC600" s="89" t="str">
        <f>IF(C600=1,C600*('Base de Dados 2013'!$AN705-'Base de Dados 2013'!$AH705),"")</f>
        <v/>
      </c>
      <c r="AD600" s="89" t="str">
        <f>IF(D600=1,D600*('Base de Dados 2013'!$AN705-'Base de Dados 2013'!$AH705),"")</f>
        <v/>
      </c>
      <c r="AE600" s="89" t="str">
        <f>IF(E600=1,E600*('Base de Dados 2013'!$AN705-'Base de Dados 2013'!$AH705),"")</f>
        <v/>
      </c>
      <c r="AF600" s="89" t="str">
        <f>IF(F600=1,F600*('Base de Dados 2013'!$AN705-'Base de Dados 2013'!$AH705),"")</f>
        <v/>
      </c>
      <c r="AG600" s="89" t="str">
        <f>IF(G600=1,G600*('Base de Dados 2013'!$AN705-'Base de Dados 2013'!$AH705),"")</f>
        <v/>
      </c>
      <c r="AH600" s="89" t="str">
        <f>IF(H600=1,H600*('Base de Dados 2013'!$AN705-'Base de Dados 2013'!$AH705),"")</f>
        <v/>
      </c>
      <c r="AI600" s="89">
        <f>IF(I600=1,I600*('Base de Dados 2013'!$AN705-'Base de Dados 2013'!$AH705),"")</f>
        <v>63</v>
      </c>
      <c r="AJ600" s="89" t="str">
        <f>IF(J600=1,J600*('Base de Dados 2013'!$AN705-'Base de Dados 2013'!$AH705),"")</f>
        <v/>
      </c>
      <c r="AK600" s="89" t="str">
        <f>IF(K600=1,K600*('Base de Dados 2013'!$AN705-'Base de Dados 2013'!$AH705),"")</f>
        <v/>
      </c>
      <c r="AL600" s="89" t="str">
        <f>IF(L600=1,L600*('Base de Dados 2013'!$AN705-'Base de Dados 2013'!$AH705),"")</f>
        <v/>
      </c>
      <c r="AM600" s="89" t="str">
        <f>IF(M600=1,M600*('Base de Dados 2013'!$AN705-'Base de Dados 2013'!$AH705),"")</f>
        <v/>
      </c>
      <c r="AN600" s="89" t="str">
        <f>IF(N600=1,N600*('Base de Dados 2013'!$AN705-'Base de Dados 2013'!$AH705),"")</f>
        <v/>
      </c>
      <c r="AO600" s="89" t="str">
        <f>IF(O600=1,O600*('Base de Dados 2013'!$AN705-'Base de Dados 2013'!$AH705),"")</f>
        <v/>
      </c>
      <c r="AP600" s="89" t="str">
        <f>IF(P600=1,P600*('Base de Dados 2013'!$AN705-'Base de Dados 2013'!$AH705),"")</f>
        <v/>
      </c>
      <c r="AQ600" s="89" t="str">
        <f>IF(Q600=1,Q600*('Base de Dados 2013'!$AN705-'Base de Dados 2013'!$AH705),"")</f>
        <v/>
      </c>
      <c r="AR600" s="89" t="str">
        <f>IF(R600=1,R600*('Base de Dados 2013'!$AN705-'Base de Dados 2013'!$AH705),"")</f>
        <v/>
      </c>
      <c r="AS600" s="89" t="str">
        <f>IF(S600=1,S600*('Base de Dados 2013'!$AN705-'Base de Dados 2013'!$AH705),"")</f>
        <v/>
      </c>
      <c r="AT600" s="89" t="str">
        <f>IF(T600=1,T600*('Base de Dados 2013'!$AN705-'Base de Dados 2013'!$AH705),"")</f>
        <v/>
      </c>
      <c r="AU600" s="89" t="str">
        <f>IF(U600=1,U600*('Base de Dados 2013'!$AN705-'Base de Dados 2013'!$AH705),"")</f>
        <v/>
      </c>
      <c r="AV600" s="89" t="str">
        <f>IF(V600=1,V600*('Base de Dados 2013'!$AN705-'Base de Dados 2013'!$AH705),"")</f>
        <v/>
      </c>
      <c r="AW600" s="89" t="str">
        <f>IF(W600=1,W600*('Base de Dados 2013'!$AN705-'Base de Dados 2013'!$AH705),"")</f>
        <v/>
      </c>
      <c r="AX600" s="89" t="str">
        <f>IF(X600=1,X600*('Base de Dados 2013'!$AN705-'Base de Dados 2013'!$AH705),"")</f>
        <v/>
      </c>
      <c r="AY600" s="90" t="str">
        <f>IF(Y600=1,Y600*('Base de Dados 2013'!$AN705-'Base de Dados 2013'!$AH705),"")</f>
        <v/>
      </c>
      <c r="AZ600" t="str">
        <f t="shared" si="167"/>
        <v/>
      </c>
      <c r="BA600" t="str">
        <f t="shared" si="166"/>
        <v/>
      </c>
    </row>
    <row r="601" spans="1:53" x14ac:dyDescent="0.55000000000000004">
      <c r="A601" s="75" t="str">
        <f>'Base de Dados 2013'!O706</f>
        <v>Arl 1973</v>
      </c>
      <c r="B601" s="88" t="str">
        <f t="shared" si="181"/>
        <v/>
      </c>
      <c r="C601" s="89" t="str">
        <f t="shared" si="181"/>
        <v/>
      </c>
      <c r="D601" s="89" t="str">
        <f t="shared" si="181"/>
        <v/>
      </c>
      <c r="E601" s="89" t="str">
        <f t="shared" si="181"/>
        <v/>
      </c>
      <c r="F601" s="89" t="str">
        <f t="shared" si="181"/>
        <v/>
      </c>
      <c r="G601" s="89" t="str">
        <f t="shared" si="181"/>
        <v/>
      </c>
      <c r="H601" s="89" t="str">
        <f t="shared" si="171"/>
        <v/>
      </c>
      <c r="I601" s="89" t="str">
        <f t="shared" si="171"/>
        <v/>
      </c>
      <c r="J601" s="89" t="str">
        <f t="shared" si="171"/>
        <v/>
      </c>
      <c r="K601" s="89" t="str">
        <f t="shared" si="181"/>
        <v/>
      </c>
      <c r="L601" s="89" t="str">
        <f t="shared" si="181"/>
        <v/>
      </c>
      <c r="M601" s="89" t="str">
        <f t="shared" si="181"/>
        <v/>
      </c>
      <c r="N601" s="89" t="str">
        <f t="shared" si="172"/>
        <v/>
      </c>
      <c r="O601" s="89" t="str">
        <f t="shared" si="173"/>
        <v/>
      </c>
      <c r="P601" s="89" t="str">
        <f t="shared" si="181"/>
        <v/>
      </c>
      <c r="Q601" s="89" t="str">
        <f t="shared" si="181"/>
        <v/>
      </c>
      <c r="R601" s="89" t="str">
        <f t="shared" si="181"/>
        <v/>
      </c>
      <c r="S601" s="89" t="str">
        <f t="shared" si="174"/>
        <v/>
      </c>
      <c r="T601" s="89" t="str">
        <f t="shared" si="175"/>
        <v/>
      </c>
      <c r="U601" s="89" t="str">
        <f t="shared" si="181"/>
        <v/>
      </c>
      <c r="V601" s="89" t="str">
        <f t="shared" si="181"/>
        <v/>
      </c>
      <c r="W601" s="89" t="str">
        <f t="shared" si="181"/>
        <v/>
      </c>
      <c r="X601" s="89" t="str">
        <f t="shared" si="180"/>
        <v/>
      </c>
      <c r="Y601" s="90">
        <f t="shared" si="180"/>
        <v>1</v>
      </c>
      <c r="Z601" s="102" t="str">
        <f t="shared" si="170"/>
        <v/>
      </c>
      <c r="AB601" s="88" t="str">
        <f>IF(B601=1,B601*('Base de Dados 2013'!$AN706-'Base de Dados 2013'!$AH706),"")</f>
        <v/>
      </c>
      <c r="AC601" s="89" t="str">
        <f>IF(C601=1,C601*('Base de Dados 2013'!$AN706-'Base de Dados 2013'!$AH706),"")</f>
        <v/>
      </c>
      <c r="AD601" s="89" t="str">
        <f>IF(D601=1,D601*('Base de Dados 2013'!$AN706-'Base de Dados 2013'!$AH706),"")</f>
        <v/>
      </c>
      <c r="AE601" s="89" t="str">
        <f>IF(E601=1,E601*('Base de Dados 2013'!$AN706-'Base de Dados 2013'!$AH706),"")</f>
        <v/>
      </c>
      <c r="AF601" s="89" t="str">
        <f>IF(F601=1,F601*('Base de Dados 2013'!$AN706-'Base de Dados 2013'!$AH706),"")</f>
        <v/>
      </c>
      <c r="AG601" s="89" t="str">
        <f>IF(G601=1,G601*('Base de Dados 2013'!$AN706-'Base de Dados 2013'!$AH706),"")</f>
        <v/>
      </c>
      <c r="AH601" s="89" t="str">
        <f>IF(H601=1,H601*('Base de Dados 2013'!$AN706-'Base de Dados 2013'!$AH706),"")</f>
        <v/>
      </c>
      <c r="AI601" s="89" t="str">
        <f>IF(I601=1,I601*('Base de Dados 2013'!$AN706-'Base de Dados 2013'!$AH706),"")</f>
        <v/>
      </c>
      <c r="AJ601" s="89" t="str">
        <f>IF(J601=1,J601*('Base de Dados 2013'!$AN706-'Base de Dados 2013'!$AH706),"")</f>
        <v/>
      </c>
      <c r="AK601" s="89" t="str">
        <f>IF(K601=1,K601*('Base de Dados 2013'!$AN706-'Base de Dados 2013'!$AH706),"")</f>
        <v/>
      </c>
      <c r="AL601" s="89" t="str">
        <f>IF(L601=1,L601*('Base de Dados 2013'!$AN706-'Base de Dados 2013'!$AH706),"")</f>
        <v/>
      </c>
      <c r="AM601" s="89" t="str">
        <f>IF(M601=1,M601*('Base de Dados 2013'!$AN706-'Base de Dados 2013'!$AH706),"")</f>
        <v/>
      </c>
      <c r="AN601" s="89" t="str">
        <f>IF(N601=1,N601*('Base de Dados 2013'!$AN706-'Base de Dados 2013'!$AH706),"")</f>
        <v/>
      </c>
      <c r="AO601" s="89" t="str">
        <f>IF(O601=1,O601*('Base de Dados 2013'!$AN706-'Base de Dados 2013'!$AH706),"")</f>
        <v/>
      </c>
      <c r="AP601" s="89" t="str">
        <f>IF(P601=1,P601*('Base de Dados 2013'!$AN706-'Base de Dados 2013'!$AH706),"")</f>
        <v/>
      </c>
      <c r="AQ601" s="89" t="str">
        <f>IF(Q601=1,Q601*('Base de Dados 2013'!$AN706-'Base de Dados 2013'!$AH706),"")</f>
        <v/>
      </c>
      <c r="AR601" s="89" t="str">
        <f>IF(R601=1,R601*('Base de Dados 2013'!$AN706-'Base de Dados 2013'!$AH706),"")</f>
        <v/>
      </c>
      <c r="AS601" s="89" t="str">
        <f>IF(S601=1,S601*('Base de Dados 2013'!$AN706-'Base de Dados 2013'!$AH706),"")</f>
        <v/>
      </c>
      <c r="AT601" s="89" t="str">
        <f>IF(T601=1,T601*('Base de Dados 2013'!$AN706-'Base de Dados 2013'!$AH706),"")</f>
        <v/>
      </c>
      <c r="AU601" s="89" t="str">
        <f>IF(U601=1,U601*('Base de Dados 2013'!$AN706-'Base de Dados 2013'!$AH706),"")</f>
        <v/>
      </c>
      <c r="AV601" s="89" t="str">
        <f>IF(V601=1,V601*('Base de Dados 2013'!$AN706-'Base de Dados 2013'!$AH706),"")</f>
        <v/>
      </c>
      <c r="AW601" s="89" t="str">
        <f>IF(W601=1,W601*('Base de Dados 2013'!$AN706-'Base de Dados 2013'!$AH706),"")</f>
        <v/>
      </c>
      <c r="AX601" s="89" t="str">
        <f>IF(X601=1,X601*('Base de Dados 2013'!$AN706-'Base de Dados 2013'!$AH706),"")</f>
        <v/>
      </c>
      <c r="AY601" s="90">
        <f>IF(Y601=1,Y601*('Base de Dados 2013'!$AN706-'Base de Dados 2013'!$AH706),"")</f>
        <v>39</v>
      </c>
      <c r="AZ601" t="str">
        <f t="shared" si="167"/>
        <v/>
      </c>
      <c r="BA601" t="str">
        <f t="shared" si="166"/>
        <v/>
      </c>
    </row>
    <row r="602" spans="1:53" x14ac:dyDescent="0.55000000000000004">
      <c r="A602" s="75" t="str">
        <f>'Base de Dados 2013'!O707</f>
        <v>USB 150</v>
      </c>
      <c r="B602" s="88" t="str">
        <f t="shared" si="181"/>
        <v/>
      </c>
      <c r="C602" s="89" t="str">
        <f t="shared" si="181"/>
        <v/>
      </c>
      <c r="D602" s="89" t="str">
        <f t="shared" si="181"/>
        <v/>
      </c>
      <c r="E602" s="89" t="str">
        <f t="shared" si="181"/>
        <v/>
      </c>
      <c r="F602" s="89" t="str">
        <f t="shared" si="181"/>
        <v/>
      </c>
      <c r="G602" s="89" t="str">
        <f t="shared" si="181"/>
        <v/>
      </c>
      <c r="H602" s="89" t="str">
        <f t="shared" si="171"/>
        <v/>
      </c>
      <c r="I602" s="89" t="str">
        <f t="shared" si="171"/>
        <v/>
      </c>
      <c r="J602" s="89" t="str">
        <f t="shared" si="171"/>
        <v/>
      </c>
      <c r="K602" s="89" t="str">
        <f t="shared" si="181"/>
        <v/>
      </c>
      <c r="L602" s="89" t="str">
        <f t="shared" si="181"/>
        <v/>
      </c>
      <c r="M602" s="89" t="str">
        <f t="shared" si="181"/>
        <v/>
      </c>
      <c r="N602" s="89" t="str">
        <f t="shared" si="172"/>
        <v/>
      </c>
      <c r="O602" s="89" t="str">
        <f t="shared" si="173"/>
        <v/>
      </c>
      <c r="P602" s="89">
        <f t="shared" si="181"/>
        <v>1</v>
      </c>
      <c r="Q602" s="89" t="str">
        <f t="shared" si="181"/>
        <v/>
      </c>
      <c r="R602" s="89" t="str">
        <f t="shared" si="181"/>
        <v/>
      </c>
      <c r="S602" s="89" t="str">
        <f t="shared" si="174"/>
        <v/>
      </c>
      <c r="T602" s="89" t="str">
        <f t="shared" si="175"/>
        <v/>
      </c>
      <c r="U602" s="89" t="str">
        <f t="shared" si="181"/>
        <v/>
      </c>
      <c r="V602" s="89" t="str">
        <f t="shared" si="181"/>
        <v/>
      </c>
      <c r="W602" s="89" t="str">
        <f t="shared" si="181"/>
        <v/>
      </c>
      <c r="X602" s="89" t="str">
        <f t="shared" si="180"/>
        <v/>
      </c>
      <c r="Y602" s="90" t="str">
        <f t="shared" si="180"/>
        <v/>
      </c>
      <c r="Z602" s="102" t="str">
        <f t="shared" si="170"/>
        <v/>
      </c>
      <c r="AB602" s="88" t="str">
        <f>IF(B602=1,B602*('Base de Dados 2013'!$AN707-'Base de Dados 2013'!$AH707),"")</f>
        <v/>
      </c>
      <c r="AC602" s="89" t="str">
        <f>IF(C602=1,C602*('Base de Dados 2013'!$AN707-'Base de Dados 2013'!$AH707),"")</f>
        <v/>
      </c>
      <c r="AD602" s="89" t="str">
        <f>IF(D602=1,D602*('Base de Dados 2013'!$AN707-'Base de Dados 2013'!$AH707),"")</f>
        <v/>
      </c>
      <c r="AE602" s="89" t="str">
        <f>IF(E602=1,E602*('Base de Dados 2013'!$AN707-'Base de Dados 2013'!$AH707),"")</f>
        <v/>
      </c>
      <c r="AF602" s="89" t="str">
        <f>IF(F602=1,F602*('Base de Dados 2013'!$AN707-'Base de Dados 2013'!$AH707),"")</f>
        <v/>
      </c>
      <c r="AG602" s="89" t="str">
        <f>IF(G602=1,G602*('Base de Dados 2013'!$AN707-'Base de Dados 2013'!$AH707),"")</f>
        <v/>
      </c>
      <c r="AH602" s="89" t="str">
        <f>IF(H602=1,H602*('Base de Dados 2013'!$AN707-'Base de Dados 2013'!$AH707),"")</f>
        <v/>
      </c>
      <c r="AI602" s="89" t="str">
        <f>IF(I602=1,I602*('Base de Dados 2013'!$AN707-'Base de Dados 2013'!$AH707),"")</f>
        <v/>
      </c>
      <c r="AJ602" s="89" t="str">
        <f>IF(J602=1,J602*('Base de Dados 2013'!$AN707-'Base de Dados 2013'!$AH707),"")</f>
        <v/>
      </c>
      <c r="AK602" s="89" t="str">
        <f>IF(K602=1,K602*('Base de Dados 2013'!$AN707-'Base de Dados 2013'!$AH707),"")</f>
        <v/>
      </c>
      <c r="AL602" s="89" t="str">
        <f>IF(L602=1,L602*('Base de Dados 2013'!$AN707-'Base de Dados 2013'!$AH707),"")</f>
        <v/>
      </c>
      <c r="AM602" s="89" t="str">
        <f>IF(M602=1,M602*('Base de Dados 2013'!$AN707-'Base de Dados 2013'!$AH707),"")</f>
        <v/>
      </c>
      <c r="AN602" s="89" t="str">
        <f>IF(N602=1,N602*('Base de Dados 2013'!$AN707-'Base de Dados 2013'!$AH707),"")</f>
        <v/>
      </c>
      <c r="AO602" s="89" t="str">
        <f>IF(O602=1,O602*('Base de Dados 2013'!$AN707-'Base de Dados 2013'!$AH707),"")</f>
        <v/>
      </c>
      <c r="AP602" s="89">
        <f>IF(P602=1,P602*('Base de Dados 2013'!$AN707-'Base de Dados 2013'!$AH707),"")</f>
        <v>36</v>
      </c>
      <c r="AQ602" s="89" t="str">
        <f>IF(Q602=1,Q602*('Base de Dados 2013'!$AN707-'Base de Dados 2013'!$AH707),"")</f>
        <v/>
      </c>
      <c r="AR602" s="89" t="str">
        <f>IF(R602=1,R602*('Base de Dados 2013'!$AN707-'Base de Dados 2013'!$AH707),"")</f>
        <v/>
      </c>
      <c r="AS602" s="89" t="str">
        <f>IF(S602=1,S602*('Base de Dados 2013'!$AN707-'Base de Dados 2013'!$AH707),"")</f>
        <v/>
      </c>
      <c r="AT602" s="89" t="str">
        <f>IF(T602=1,T602*('Base de Dados 2013'!$AN707-'Base de Dados 2013'!$AH707),"")</f>
        <v/>
      </c>
      <c r="AU602" s="89" t="str">
        <f>IF(U602=1,U602*('Base de Dados 2013'!$AN707-'Base de Dados 2013'!$AH707),"")</f>
        <v/>
      </c>
      <c r="AV602" s="89" t="str">
        <f>IF(V602=1,V602*('Base de Dados 2013'!$AN707-'Base de Dados 2013'!$AH707),"")</f>
        <v/>
      </c>
      <c r="AW602" s="89" t="str">
        <f>IF(W602=1,W602*('Base de Dados 2013'!$AN707-'Base de Dados 2013'!$AH707),"")</f>
        <v/>
      </c>
      <c r="AX602" s="89" t="str">
        <f>IF(X602=1,X602*('Base de Dados 2013'!$AN707-'Base de Dados 2013'!$AH707),"")</f>
        <v/>
      </c>
      <c r="AY602" s="90" t="str">
        <f>IF(Y602=1,Y602*('Base de Dados 2013'!$AN707-'Base de Dados 2013'!$AH707),"")</f>
        <v/>
      </c>
      <c r="AZ602" t="str">
        <f t="shared" si="167"/>
        <v/>
      </c>
      <c r="BA602" t="str">
        <f t="shared" si="166"/>
        <v/>
      </c>
    </row>
    <row r="603" spans="1:53" x14ac:dyDescent="0.55000000000000004">
      <c r="A603" s="75" t="str">
        <f>'Base de Dados 2013'!O708</f>
        <v>USB 570</v>
      </c>
      <c r="B603" s="88" t="str">
        <f t="shared" si="181"/>
        <v/>
      </c>
      <c r="C603" s="89">
        <f t="shared" si="181"/>
        <v>1</v>
      </c>
      <c r="D603" s="89" t="str">
        <f t="shared" si="181"/>
        <v/>
      </c>
      <c r="E603" s="89" t="str">
        <f t="shared" si="181"/>
        <v/>
      </c>
      <c r="F603" s="89" t="str">
        <f t="shared" si="181"/>
        <v/>
      </c>
      <c r="G603" s="89" t="str">
        <f t="shared" si="181"/>
        <v/>
      </c>
      <c r="H603" s="89" t="str">
        <f t="shared" si="171"/>
        <v/>
      </c>
      <c r="I603" s="89" t="str">
        <f t="shared" si="171"/>
        <v/>
      </c>
      <c r="J603" s="89" t="str">
        <f t="shared" si="171"/>
        <v/>
      </c>
      <c r="K603" s="89" t="str">
        <f t="shared" si="181"/>
        <v/>
      </c>
      <c r="L603" s="89" t="str">
        <f t="shared" si="181"/>
        <v/>
      </c>
      <c r="M603" s="89" t="str">
        <f t="shared" si="181"/>
        <v/>
      </c>
      <c r="N603" s="89" t="str">
        <f t="shared" si="172"/>
        <v/>
      </c>
      <c r="O603" s="89" t="str">
        <f t="shared" si="173"/>
        <v/>
      </c>
      <c r="P603" s="89" t="str">
        <f t="shared" si="181"/>
        <v/>
      </c>
      <c r="Q603" s="89" t="str">
        <f t="shared" si="181"/>
        <v/>
      </c>
      <c r="R603" s="89" t="str">
        <f t="shared" si="181"/>
        <v/>
      </c>
      <c r="S603" s="89" t="str">
        <f t="shared" si="174"/>
        <v/>
      </c>
      <c r="T603" s="89" t="str">
        <f t="shared" si="175"/>
        <v/>
      </c>
      <c r="U603" s="89" t="str">
        <f t="shared" si="181"/>
        <v/>
      </c>
      <c r="V603" s="89" t="str">
        <f t="shared" si="181"/>
        <v/>
      </c>
      <c r="W603" s="89" t="str">
        <f t="shared" ref="W603:Y618" si="182">IF($A603=W$1,1,"")</f>
        <v/>
      </c>
      <c r="X603" s="89" t="str">
        <f t="shared" si="182"/>
        <v/>
      </c>
      <c r="Y603" s="90" t="str">
        <f t="shared" si="182"/>
        <v/>
      </c>
      <c r="Z603" s="102" t="str">
        <f t="shared" si="170"/>
        <v/>
      </c>
      <c r="AB603" s="88" t="str">
        <f>IF(B603=1,B603*('Base de Dados 2013'!$AN708-'Base de Dados 2013'!$AH708),"")</f>
        <v/>
      </c>
      <c r="AC603" s="89">
        <f>IF(C603=1,C603*('Base de Dados 2013'!$AN708-'Base de Dados 2013'!$AH708),"")</f>
        <v>59</v>
      </c>
      <c r="AD603" s="89" t="str">
        <f>IF(D603=1,D603*('Base de Dados 2013'!$AN708-'Base de Dados 2013'!$AH708),"")</f>
        <v/>
      </c>
      <c r="AE603" s="89" t="str">
        <f>IF(E603=1,E603*('Base de Dados 2013'!$AN708-'Base de Dados 2013'!$AH708),"")</f>
        <v/>
      </c>
      <c r="AF603" s="89" t="str">
        <f>IF(F603=1,F603*('Base de Dados 2013'!$AN708-'Base de Dados 2013'!$AH708),"")</f>
        <v/>
      </c>
      <c r="AG603" s="89" t="str">
        <f>IF(G603=1,G603*('Base de Dados 2013'!$AN708-'Base de Dados 2013'!$AH708),"")</f>
        <v/>
      </c>
      <c r="AH603" s="89" t="str">
        <f>IF(H603=1,H603*('Base de Dados 2013'!$AN708-'Base de Dados 2013'!$AH708),"")</f>
        <v/>
      </c>
      <c r="AI603" s="89" t="str">
        <f>IF(I603=1,I603*('Base de Dados 2013'!$AN708-'Base de Dados 2013'!$AH708),"")</f>
        <v/>
      </c>
      <c r="AJ603" s="89" t="str">
        <f>IF(J603=1,J603*('Base de Dados 2013'!$AN708-'Base de Dados 2013'!$AH708),"")</f>
        <v/>
      </c>
      <c r="AK603" s="89" t="str">
        <f>IF(K603=1,K603*('Base de Dados 2013'!$AN708-'Base de Dados 2013'!$AH708),"")</f>
        <v/>
      </c>
      <c r="AL603" s="89" t="str">
        <f>IF(L603=1,L603*('Base de Dados 2013'!$AN708-'Base de Dados 2013'!$AH708),"")</f>
        <v/>
      </c>
      <c r="AM603" s="89" t="str">
        <f>IF(M603=1,M603*('Base de Dados 2013'!$AN708-'Base de Dados 2013'!$AH708),"")</f>
        <v/>
      </c>
      <c r="AN603" s="89" t="str">
        <f>IF(N603=1,N603*('Base de Dados 2013'!$AN708-'Base de Dados 2013'!$AH708),"")</f>
        <v/>
      </c>
      <c r="AO603" s="89" t="str">
        <f>IF(O603=1,O603*('Base de Dados 2013'!$AN708-'Base de Dados 2013'!$AH708),"")</f>
        <v/>
      </c>
      <c r="AP603" s="89" t="str">
        <f>IF(P603=1,P603*('Base de Dados 2013'!$AN708-'Base de Dados 2013'!$AH708),"")</f>
        <v/>
      </c>
      <c r="AQ603" s="89" t="str">
        <f>IF(Q603=1,Q603*('Base de Dados 2013'!$AN708-'Base de Dados 2013'!$AH708),"")</f>
        <v/>
      </c>
      <c r="AR603" s="89" t="str">
        <f>IF(R603=1,R603*('Base de Dados 2013'!$AN708-'Base de Dados 2013'!$AH708),"")</f>
        <v/>
      </c>
      <c r="AS603" s="89" t="str">
        <f>IF(S603=1,S603*('Base de Dados 2013'!$AN708-'Base de Dados 2013'!$AH708),"")</f>
        <v/>
      </c>
      <c r="AT603" s="89" t="str">
        <f>IF(T603=1,T603*('Base de Dados 2013'!$AN708-'Base de Dados 2013'!$AH708),"")</f>
        <v/>
      </c>
      <c r="AU603" s="89" t="str">
        <f>IF(U603=1,U603*('Base de Dados 2013'!$AN708-'Base de Dados 2013'!$AH708),"")</f>
        <v/>
      </c>
      <c r="AV603" s="89" t="str">
        <f>IF(V603=1,V603*('Base de Dados 2013'!$AN708-'Base de Dados 2013'!$AH708),"")</f>
        <v/>
      </c>
      <c r="AW603" s="89" t="str">
        <f>IF(W603=1,W603*('Base de Dados 2013'!$AN708-'Base de Dados 2013'!$AH708),"")</f>
        <v/>
      </c>
      <c r="AX603" s="89" t="str">
        <f>IF(X603=1,X603*('Base de Dados 2013'!$AN708-'Base de Dados 2013'!$AH708),"")</f>
        <v/>
      </c>
      <c r="AY603" s="90" t="str">
        <f>IF(Y603=1,Y603*('Base de Dados 2013'!$AN708-'Base de Dados 2013'!$AH708),"")</f>
        <v/>
      </c>
      <c r="AZ603" t="str">
        <f t="shared" si="167"/>
        <v/>
      </c>
      <c r="BA603" t="str">
        <f t="shared" si="166"/>
        <v/>
      </c>
    </row>
    <row r="604" spans="1:53" x14ac:dyDescent="0.55000000000000004">
      <c r="A604" s="75" t="str">
        <f>'Base de Dados 2013'!O709</f>
        <v>PJ 214</v>
      </c>
      <c r="B604" s="88" t="str">
        <f t="shared" ref="B604:W619" si="183">IF($A604=B$1,1,"")</f>
        <v/>
      </c>
      <c r="C604" s="89" t="str">
        <f t="shared" si="183"/>
        <v/>
      </c>
      <c r="D604" s="89" t="str">
        <f t="shared" si="183"/>
        <v/>
      </c>
      <c r="E604" s="89" t="str">
        <f t="shared" si="183"/>
        <v/>
      </c>
      <c r="F604" s="89" t="str">
        <f t="shared" si="183"/>
        <v/>
      </c>
      <c r="G604" s="89" t="str">
        <f t="shared" si="183"/>
        <v/>
      </c>
      <c r="H604" s="89" t="str">
        <f t="shared" si="171"/>
        <v/>
      </c>
      <c r="I604" s="89" t="str">
        <f t="shared" si="171"/>
        <v/>
      </c>
      <c r="J604" s="89" t="str">
        <f t="shared" si="171"/>
        <v/>
      </c>
      <c r="K604" s="89" t="str">
        <f t="shared" si="183"/>
        <v/>
      </c>
      <c r="L604" s="89" t="str">
        <f t="shared" si="183"/>
        <v/>
      </c>
      <c r="M604" s="89" t="str">
        <f t="shared" si="183"/>
        <v/>
      </c>
      <c r="N604" s="89" t="str">
        <f t="shared" si="172"/>
        <v/>
      </c>
      <c r="O604" s="89" t="str">
        <f t="shared" si="173"/>
        <v/>
      </c>
      <c r="P604" s="89" t="str">
        <f t="shared" si="183"/>
        <v/>
      </c>
      <c r="Q604" s="89" t="str">
        <f t="shared" si="183"/>
        <v/>
      </c>
      <c r="R604" s="89" t="str">
        <f t="shared" si="183"/>
        <v/>
      </c>
      <c r="S604" s="89" t="str">
        <f t="shared" si="174"/>
        <v/>
      </c>
      <c r="T604" s="89" t="str">
        <f t="shared" si="175"/>
        <v/>
      </c>
      <c r="U604" s="89">
        <f t="shared" si="183"/>
        <v>1</v>
      </c>
      <c r="V604" s="89" t="str">
        <f t="shared" si="183"/>
        <v/>
      </c>
      <c r="W604" s="89" t="str">
        <f t="shared" si="183"/>
        <v/>
      </c>
      <c r="X604" s="89" t="str">
        <f t="shared" si="182"/>
        <v/>
      </c>
      <c r="Y604" s="90" t="str">
        <f t="shared" si="182"/>
        <v/>
      </c>
      <c r="Z604" s="102" t="str">
        <f t="shared" ref="Z604:Z662" si="184">IF(SUM(B604:Y604)=1,"","AQUI!")</f>
        <v/>
      </c>
      <c r="AB604" s="88" t="str">
        <f>IF(B604=1,B604*('Base de Dados 2013'!$AN709-'Base de Dados 2013'!$AH709),"")</f>
        <v/>
      </c>
      <c r="AC604" s="89" t="str">
        <f>IF(C604=1,C604*('Base de Dados 2013'!$AN709-'Base de Dados 2013'!$AH709),"")</f>
        <v/>
      </c>
      <c r="AD604" s="89" t="str">
        <f>IF(D604=1,D604*('Base de Dados 2013'!$AN709-'Base de Dados 2013'!$AH709),"")</f>
        <v/>
      </c>
      <c r="AE604" s="89" t="str">
        <f>IF(E604=1,E604*('Base de Dados 2013'!$AN709-'Base de Dados 2013'!$AH709),"")</f>
        <v/>
      </c>
      <c r="AF604" s="89" t="str">
        <f>IF(F604=1,F604*('Base de Dados 2013'!$AN709-'Base de Dados 2013'!$AH709),"")</f>
        <v/>
      </c>
      <c r="AG604" s="89" t="str">
        <f>IF(G604=1,G604*('Base de Dados 2013'!$AN709-'Base de Dados 2013'!$AH709),"")</f>
        <v/>
      </c>
      <c r="AH604" s="89" t="str">
        <f>IF(H604=1,H604*('Base de Dados 2013'!$AN709-'Base de Dados 2013'!$AH709),"")</f>
        <v/>
      </c>
      <c r="AI604" s="89" t="str">
        <f>IF(I604=1,I604*('Base de Dados 2013'!$AN709-'Base de Dados 2013'!$AH709),"")</f>
        <v/>
      </c>
      <c r="AJ604" s="89" t="str">
        <f>IF(J604=1,J604*('Base de Dados 2013'!$AN709-'Base de Dados 2013'!$AH709),"")</f>
        <v/>
      </c>
      <c r="AK604" s="89" t="str">
        <f>IF(K604=1,K604*('Base de Dados 2013'!$AN709-'Base de Dados 2013'!$AH709),"")</f>
        <v/>
      </c>
      <c r="AL604" s="89" t="str">
        <f>IF(L604=1,L604*('Base de Dados 2013'!$AN709-'Base de Dados 2013'!$AH709),"")</f>
        <v/>
      </c>
      <c r="AM604" s="89" t="str">
        <f>IF(M604=1,M604*('Base de Dados 2013'!$AN709-'Base de Dados 2013'!$AH709),"")</f>
        <v/>
      </c>
      <c r="AN604" s="89" t="str">
        <f>IF(N604=1,N604*('Base de Dados 2013'!$AN709-'Base de Dados 2013'!$AH709),"")</f>
        <v/>
      </c>
      <c r="AO604" s="89" t="str">
        <f>IF(O604=1,O604*('Base de Dados 2013'!$AN709-'Base de Dados 2013'!$AH709),"")</f>
        <v/>
      </c>
      <c r="AP604" s="89" t="str">
        <f>IF(P604=1,P604*('Base de Dados 2013'!$AN709-'Base de Dados 2013'!$AH709),"")</f>
        <v/>
      </c>
      <c r="AQ604" s="89" t="str">
        <f>IF(Q604=1,Q604*('Base de Dados 2013'!$AN709-'Base de Dados 2013'!$AH709),"")</f>
        <v/>
      </c>
      <c r="AR604" s="89" t="str">
        <f>IF(R604=1,R604*('Base de Dados 2013'!$AN709-'Base de Dados 2013'!$AH709),"")</f>
        <v/>
      </c>
      <c r="AS604" s="89" t="str">
        <f>IF(S604=1,S604*('Base de Dados 2013'!$AN709-'Base de Dados 2013'!$AH709),"")</f>
        <v/>
      </c>
      <c r="AT604" s="89" t="str">
        <f>IF(T604=1,T604*('Base de Dados 2013'!$AN709-'Base de Dados 2013'!$AH709),"")</f>
        <v/>
      </c>
      <c r="AU604" s="89">
        <f>IF(U604=1,U604*('Base de Dados 2013'!$AN709-'Base de Dados 2013'!$AH709),"")</f>
        <v>33</v>
      </c>
      <c r="AV604" s="89" t="str">
        <f>IF(V604=1,V604*('Base de Dados 2013'!$AN709-'Base de Dados 2013'!$AH709),"")</f>
        <v/>
      </c>
      <c r="AW604" s="89" t="str">
        <f>IF(W604=1,W604*('Base de Dados 2013'!$AN709-'Base de Dados 2013'!$AH709),"")</f>
        <v/>
      </c>
      <c r="AX604" s="89" t="str">
        <f>IF(X604=1,X604*('Base de Dados 2013'!$AN709-'Base de Dados 2013'!$AH709),"")</f>
        <v/>
      </c>
      <c r="AY604" s="90" t="str">
        <f>IF(Y604=1,Y604*('Base de Dados 2013'!$AN709-'Base de Dados 2013'!$AH709),"")</f>
        <v/>
      </c>
      <c r="AZ604" t="str">
        <f t="shared" si="167"/>
        <v/>
      </c>
      <c r="BA604" t="str">
        <f t="shared" si="166"/>
        <v/>
      </c>
    </row>
    <row r="605" spans="1:53" x14ac:dyDescent="0.55000000000000004">
      <c r="A605" s="75" t="str">
        <f>'Base de Dados 2013'!O710</f>
        <v>PD 280</v>
      </c>
      <c r="B605" s="88" t="str">
        <f t="shared" si="183"/>
        <v/>
      </c>
      <c r="C605" s="89" t="str">
        <f t="shared" si="183"/>
        <v/>
      </c>
      <c r="D605" s="89" t="str">
        <f t="shared" si="183"/>
        <v/>
      </c>
      <c r="E605" s="89" t="str">
        <f t="shared" si="183"/>
        <v/>
      </c>
      <c r="F605" s="89" t="str">
        <f t="shared" si="183"/>
        <v/>
      </c>
      <c r="G605" s="89" t="str">
        <f t="shared" si="183"/>
        <v/>
      </c>
      <c r="H605" s="89" t="str">
        <f t="shared" si="171"/>
        <v/>
      </c>
      <c r="I605" s="89" t="str">
        <f t="shared" si="171"/>
        <v/>
      </c>
      <c r="J605" s="89" t="str">
        <f t="shared" si="171"/>
        <v/>
      </c>
      <c r="K605" s="89" t="str">
        <f t="shared" si="183"/>
        <v/>
      </c>
      <c r="L605" s="89" t="str">
        <f t="shared" si="183"/>
        <v/>
      </c>
      <c r="M605" s="89" t="str">
        <f t="shared" si="183"/>
        <v/>
      </c>
      <c r="N605" s="89" t="str">
        <f t="shared" si="172"/>
        <v/>
      </c>
      <c r="O605" s="89" t="str">
        <f t="shared" si="173"/>
        <v/>
      </c>
      <c r="P605" s="89" t="str">
        <f t="shared" si="183"/>
        <v/>
      </c>
      <c r="Q605" s="89" t="str">
        <f t="shared" si="183"/>
        <v/>
      </c>
      <c r="R605" s="89" t="str">
        <f t="shared" si="183"/>
        <v/>
      </c>
      <c r="S605" s="89" t="str">
        <f t="shared" si="174"/>
        <v/>
      </c>
      <c r="T605" s="89" t="str">
        <f t="shared" si="175"/>
        <v/>
      </c>
      <c r="U605" s="89" t="str">
        <f t="shared" si="183"/>
        <v/>
      </c>
      <c r="V605" s="89" t="str">
        <f t="shared" si="183"/>
        <v/>
      </c>
      <c r="W605" s="89">
        <f t="shared" si="183"/>
        <v>1</v>
      </c>
      <c r="X605" s="89" t="str">
        <f t="shared" si="182"/>
        <v/>
      </c>
      <c r="Y605" s="90" t="str">
        <f t="shared" si="182"/>
        <v/>
      </c>
      <c r="Z605" s="102" t="str">
        <f t="shared" si="184"/>
        <v/>
      </c>
      <c r="AB605" s="88" t="str">
        <f>IF(B605=1,B605*('Base de Dados 2013'!$AN710-'Base de Dados 2013'!$AH710),"")</f>
        <v/>
      </c>
      <c r="AC605" s="89" t="str">
        <f>IF(C605=1,C605*('Base de Dados 2013'!$AN710-'Base de Dados 2013'!$AH710),"")</f>
        <v/>
      </c>
      <c r="AD605" s="89" t="str">
        <f>IF(D605=1,D605*('Base de Dados 2013'!$AN710-'Base de Dados 2013'!$AH710),"")</f>
        <v/>
      </c>
      <c r="AE605" s="89" t="str">
        <f>IF(E605=1,E605*('Base de Dados 2013'!$AN710-'Base de Dados 2013'!$AH710),"")</f>
        <v/>
      </c>
      <c r="AF605" s="89" t="str">
        <f>IF(F605=1,F605*('Base de Dados 2013'!$AN710-'Base de Dados 2013'!$AH710),"")</f>
        <v/>
      </c>
      <c r="AG605" s="89" t="str">
        <f>IF(G605=1,G605*('Base de Dados 2013'!$AN710-'Base de Dados 2013'!$AH710),"")</f>
        <v/>
      </c>
      <c r="AH605" s="89" t="str">
        <f>IF(H605=1,H605*('Base de Dados 2013'!$AN710-'Base de Dados 2013'!$AH710),"")</f>
        <v/>
      </c>
      <c r="AI605" s="89" t="str">
        <f>IF(I605=1,I605*('Base de Dados 2013'!$AN710-'Base de Dados 2013'!$AH710),"")</f>
        <v/>
      </c>
      <c r="AJ605" s="89" t="str">
        <f>IF(J605=1,J605*('Base de Dados 2013'!$AN710-'Base de Dados 2013'!$AH710),"")</f>
        <v/>
      </c>
      <c r="AK605" s="89" t="str">
        <f>IF(K605=1,K605*('Base de Dados 2013'!$AN710-'Base de Dados 2013'!$AH710),"")</f>
        <v/>
      </c>
      <c r="AL605" s="89" t="str">
        <f>IF(L605=1,L605*('Base de Dados 2013'!$AN710-'Base de Dados 2013'!$AH710),"")</f>
        <v/>
      </c>
      <c r="AM605" s="89" t="str">
        <f>IF(M605=1,M605*('Base de Dados 2013'!$AN710-'Base de Dados 2013'!$AH710),"")</f>
        <v/>
      </c>
      <c r="AN605" s="89" t="str">
        <f>IF(N605=1,N605*('Base de Dados 2013'!$AN710-'Base de Dados 2013'!$AH710),"")</f>
        <v/>
      </c>
      <c r="AO605" s="89" t="str">
        <f>IF(O605=1,O605*('Base de Dados 2013'!$AN710-'Base de Dados 2013'!$AH710),"")</f>
        <v/>
      </c>
      <c r="AP605" s="89" t="str">
        <f>IF(P605=1,P605*('Base de Dados 2013'!$AN710-'Base de Dados 2013'!$AH710),"")</f>
        <v/>
      </c>
      <c r="AQ605" s="89" t="str">
        <f>IF(Q605=1,Q605*('Base de Dados 2013'!$AN710-'Base de Dados 2013'!$AH710),"")</f>
        <v/>
      </c>
      <c r="AR605" s="89" t="str">
        <f>IF(R605=1,R605*('Base de Dados 2013'!$AN710-'Base de Dados 2013'!$AH710),"")</f>
        <v/>
      </c>
      <c r="AS605" s="89" t="str">
        <f>IF(S605=1,S605*('Base de Dados 2013'!$AN710-'Base de Dados 2013'!$AH710),"")</f>
        <v/>
      </c>
      <c r="AT605" s="89" t="str">
        <f>IF(T605=1,T605*('Base de Dados 2013'!$AN710-'Base de Dados 2013'!$AH710),"")</f>
        <v/>
      </c>
      <c r="AU605" s="89" t="str">
        <f>IF(U605=1,U605*('Base de Dados 2013'!$AN710-'Base de Dados 2013'!$AH710),"")</f>
        <v/>
      </c>
      <c r="AV605" s="89" t="str">
        <f>IF(V605=1,V605*('Base de Dados 2013'!$AN710-'Base de Dados 2013'!$AH710),"")</f>
        <v/>
      </c>
      <c r="AW605" s="89">
        <f>IF(W605=1,W605*('Base de Dados 2013'!$AN710-'Base de Dados 2013'!$AH710),"")</f>
        <v>48</v>
      </c>
      <c r="AX605" s="89" t="str">
        <f>IF(X605=1,X605*('Base de Dados 2013'!$AN710-'Base de Dados 2013'!$AH710),"")</f>
        <v/>
      </c>
      <c r="AY605" s="90" t="str">
        <f>IF(Y605=1,Y605*('Base de Dados 2013'!$AN710-'Base de Dados 2013'!$AH710),"")</f>
        <v/>
      </c>
      <c r="AZ605" t="str">
        <f t="shared" si="167"/>
        <v/>
      </c>
      <c r="BA605" t="str">
        <f t="shared" ref="BA605:BA667" si="185">IF(SUM(AB605:AY605)&gt;200,"AQUI!","")</f>
        <v/>
      </c>
    </row>
    <row r="606" spans="1:53" x14ac:dyDescent="0.55000000000000004">
      <c r="A606" s="75" t="str">
        <f>'Base de Dados 2013'!O711</f>
        <v>USB 150</v>
      </c>
      <c r="B606" s="88" t="str">
        <f t="shared" si="183"/>
        <v/>
      </c>
      <c r="C606" s="89" t="str">
        <f t="shared" si="183"/>
        <v/>
      </c>
      <c r="D606" s="89" t="str">
        <f t="shared" si="183"/>
        <v/>
      </c>
      <c r="E606" s="89" t="str">
        <f t="shared" si="183"/>
        <v/>
      </c>
      <c r="F606" s="89" t="str">
        <f t="shared" si="183"/>
        <v/>
      </c>
      <c r="G606" s="89" t="str">
        <f t="shared" si="183"/>
        <v/>
      </c>
      <c r="H606" s="89" t="str">
        <f t="shared" si="171"/>
        <v/>
      </c>
      <c r="I606" s="89" t="str">
        <f t="shared" si="171"/>
        <v/>
      </c>
      <c r="J606" s="89" t="str">
        <f t="shared" si="171"/>
        <v/>
      </c>
      <c r="K606" s="89" t="str">
        <f t="shared" si="183"/>
        <v/>
      </c>
      <c r="L606" s="89" t="str">
        <f t="shared" si="183"/>
        <v/>
      </c>
      <c r="M606" s="89" t="str">
        <f t="shared" si="183"/>
        <v/>
      </c>
      <c r="N606" s="89" t="str">
        <f t="shared" si="172"/>
        <v/>
      </c>
      <c r="O606" s="89" t="str">
        <f t="shared" si="173"/>
        <v/>
      </c>
      <c r="P606" s="89">
        <f t="shared" si="183"/>
        <v>1</v>
      </c>
      <c r="Q606" s="89" t="str">
        <f t="shared" si="183"/>
        <v/>
      </c>
      <c r="R606" s="89" t="str">
        <f t="shared" si="183"/>
        <v/>
      </c>
      <c r="S606" s="89" t="str">
        <f t="shared" si="174"/>
        <v/>
      </c>
      <c r="T606" s="89" t="str">
        <f t="shared" si="175"/>
        <v/>
      </c>
      <c r="U606" s="89" t="str">
        <f t="shared" si="183"/>
        <v/>
      </c>
      <c r="V606" s="89" t="str">
        <f t="shared" si="183"/>
        <v/>
      </c>
      <c r="W606" s="89" t="str">
        <f t="shared" si="183"/>
        <v/>
      </c>
      <c r="X606" s="89" t="str">
        <f t="shared" si="182"/>
        <v/>
      </c>
      <c r="Y606" s="90" t="str">
        <f t="shared" si="182"/>
        <v/>
      </c>
      <c r="Z606" s="102" t="str">
        <f t="shared" si="184"/>
        <v/>
      </c>
      <c r="AB606" s="88" t="str">
        <f>IF(B606=1,B606*('Base de Dados 2013'!$AN711-'Base de Dados 2013'!$AH711),"")</f>
        <v/>
      </c>
      <c r="AC606" s="89" t="str">
        <f>IF(C606=1,C606*('Base de Dados 2013'!$AN711-'Base de Dados 2013'!$AH711),"")</f>
        <v/>
      </c>
      <c r="AD606" s="89" t="str">
        <f>IF(D606=1,D606*('Base de Dados 2013'!$AN711-'Base de Dados 2013'!$AH711),"")</f>
        <v/>
      </c>
      <c r="AE606" s="89" t="str">
        <f>IF(E606=1,E606*('Base de Dados 2013'!$AN711-'Base de Dados 2013'!$AH711),"")</f>
        <v/>
      </c>
      <c r="AF606" s="89" t="str">
        <f>IF(F606=1,F606*('Base de Dados 2013'!$AN711-'Base de Dados 2013'!$AH711),"")</f>
        <v/>
      </c>
      <c r="AG606" s="89" t="str">
        <f>IF(G606=1,G606*('Base de Dados 2013'!$AN711-'Base de Dados 2013'!$AH711),"")</f>
        <v/>
      </c>
      <c r="AH606" s="89" t="str">
        <f>IF(H606=1,H606*('Base de Dados 2013'!$AN711-'Base de Dados 2013'!$AH711),"")</f>
        <v/>
      </c>
      <c r="AI606" s="89" t="str">
        <f>IF(I606=1,I606*('Base de Dados 2013'!$AN711-'Base de Dados 2013'!$AH711),"")</f>
        <v/>
      </c>
      <c r="AJ606" s="89" t="str">
        <f>IF(J606=1,J606*('Base de Dados 2013'!$AN711-'Base de Dados 2013'!$AH711),"")</f>
        <v/>
      </c>
      <c r="AK606" s="89" t="str">
        <f>IF(K606=1,K606*('Base de Dados 2013'!$AN711-'Base de Dados 2013'!$AH711),"")</f>
        <v/>
      </c>
      <c r="AL606" s="89" t="str">
        <f>IF(L606=1,L606*('Base de Dados 2013'!$AN711-'Base de Dados 2013'!$AH711),"")</f>
        <v/>
      </c>
      <c r="AM606" s="89" t="str">
        <f>IF(M606=1,M606*('Base de Dados 2013'!$AN711-'Base de Dados 2013'!$AH711),"")</f>
        <v/>
      </c>
      <c r="AN606" s="89" t="str">
        <f>IF(N606=1,N606*('Base de Dados 2013'!$AN711-'Base de Dados 2013'!$AH711),"")</f>
        <v/>
      </c>
      <c r="AO606" s="89" t="str">
        <f>IF(O606=1,O606*('Base de Dados 2013'!$AN711-'Base de Dados 2013'!$AH711),"")</f>
        <v/>
      </c>
      <c r="AP606" s="89">
        <f>IF(P606=1,P606*('Base de Dados 2013'!$AN711-'Base de Dados 2013'!$AH711),"")</f>
        <v>88</v>
      </c>
      <c r="AQ606" s="89" t="str">
        <f>IF(Q606=1,Q606*('Base de Dados 2013'!$AN711-'Base de Dados 2013'!$AH711),"")</f>
        <v/>
      </c>
      <c r="AR606" s="89" t="str">
        <f>IF(R606=1,R606*('Base de Dados 2013'!$AN711-'Base de Dados 2013'!$AH711),"")</f>
        <v/>
      </c>
      <c r="AS606" s="89" t="str">
        <f>IF(S606=1,S606*('Base de Dados 2013'!$AN711-'Base de Dados 2013'!$AH711),"")</f>
        <v/>
      </c>
      <c r="AT606" s="89" t="str">
        <f>IF(T606=1,T606*('Base de Dados 2013'!$AN711-'Base de Dados 2013'!$AH711),"")</f>
        <v/>
      </c>
      <c r="AU606" s="89" t="str">
        <f>IF(U606=1,U606*('Base de Dados 2013'!$AN711-'Base de Dados 2013'!$AH711),"")</f>
        <v/>
      </c>
      <c r="AV606" s="89" t="str">
        <f>IF(V606=1,V606*('Base de Dados 2013'!$AN711-'Base de Dados 2013'!$AH711),"")</f>
        <v/>
      </c>
      <c r="AW606" s="89" t="str">
        <f>IF(W606=1,W606*('Base de Dados 2013'!$AN711-'Base de Dados 2013'!$AH711),"")</f>
        <v/>
      </c>
      <c r="AX606" s="89" t="str">
        <f>IF(X606=1,X606*('Base de Dados 2013'!$AN711-'Base de Dados 2013'!$AH711),"")</f>
        <v/>
      </c>
      <c r="AY606" s="90" t="str">
        <f>IF(Y606=1,Y606*('Base de Dados 2013'!$AN711-'Base de Dados 2013'!$AH711),"")</f>
        <v/>
      </c>
      <c r="AZ606" t="str">
        <f t="shared" si="167"/>
        <v/>
      </c>
      <c r="BA606" t="str">
        <f t="shared" si="185"/>
        <v/>
      </c>
    </row>
    <row r="607" spans="1:53" x14ac:dyDescent="0.55000000000000004">
      <c r="A607" s="75" t="str">
        <f>'Base de Dados 2013'!O712</f>
        <v>USB 558</v>
      </c>
      <c r="B607" s="88" t="str">
        <f t="shared" si="183"/>
        <v/>
      </c>
      <c r="C607" s="89" t="str">
        <f t="shared" si="183"/>
        <v/>
      </c>
      <c r="D607" s="89" t="str">
        <f t="shared" si="183"/>
        <v/>
      </c>
      <c r="E607" s="89">
        <f t="shared" si="183"/>
        <v>1</v>
      </c>
      <c r="F607" s="89" t="str">
        <f t="shared" si="183"/>
        <v/>
      </c>
      <c r="G607" s="89" t="str">
        <f t="shared" si="183"/>
        <v/>
      </c>
      <c r="H607" s="89" t="str">
        <f t="shared" si="171"/>
        <v/>
      </c>
      <c r="I607" s="89" t="str">
        <f t="shared" si="171"/>
        <v/>
      </c>
      <c r="J607" s="89" t="str">
        <f t="shared" si="171"/>
        <v/>
      </c>
      <c r="K607" s="89" t="str">
        <f t="shared" si="183"/>
        <v/>
      </c>
      <c r="L607" s="89" t="str">
        <f t="shared" si="183"/>
        <v/>
      </c>
      <c r="M607" s="89" t="str">
        <f t="shared" si="183"/>
        <v/>
      </c>
      <c r="N607" s="89" t="str">
        <f t="shared" si="172"/>
        <v/>
      </c>
      <c r="O607" s="89" t="str">
        <f t="shared" si="173"/>
        <v/>
      </c>
      <c r="P607" s="89" t="str">
        <f t="shared" si="183"/>
        <v/>
      </c>
      <c r="Q607" s="89" t="str">
        <f t="shared" si="183"/>
        <v/>
      </c>
      <c r="R607" s="89" t="str">
        <f t="shared" si="183"/>
        <v/>
      </c>
      <c r="S607" s="89" t="str">
        <f t="shared" si="174"/>
        <v/>
      </c>
      <c r="T607" s="89" t="str">
        <f t="shared" si="175"/>
        <v/>
      </c>
      <c r="U607" s="89" t="str">
        <f t="shared" si="183"/>
        <v/>
      </c>
      <c r="V607" s="89" t="str">
        <f t="shared" si="183"/>
        <v/>
      </c>
      <c r="W607" s="89" t="str">
        <f t="shared" si="183"/>
        <v/>
      </c>
      <c r="X607" s="89" t="str">
        <f t="shared" si="182"/>
        <v/>
      </c>
      <c r="Y607" s="90" t="str">
        <f t="shared" si="182"/>
        <v/>
      </c>
      <c r="Z607" s="102" t="str">
        <f t="shared" si="184"/>
        <v/>
      </c>
      <c r="AB607" s="88" t="str">
        <f>IF(B607=1,B607*('Base de Dados 2013'!$AN712-'Base de Dados 2013'!$AH712),"")</f>
        <v/>
      </c>
      <c r="AC607" s="89" t="str">
        <f>IF(C607=1,C607*('Base de Dados 2013'!$AN712-'Base de Dados 2013'!$AH712),"")</f>
        <v/>
      </c>
      <c r="AD607" s="89" t="str">
        <f>IF(D607=1,D607*('Base de Dados 2013'!$AN712-'Base de Dados 2013'!$AH712),"")</f>
        <v/>
      </c>
      <c r="AE607" s="89">
        <f>IF(E607=1,E607*('Base de Dados 2013'!$AN712-'Base de Dados 2013'!$AH712),"")</f>
        <v>23</v>
      </c>
      <c r="AF607" s="89" t="str">
        <f>IF(F607=1,F607*('Base de Dados 2013'!$AN712-'Base de Dados 2013'!$AH712),"")</f>
        <v/>
      </c>
      <c r="AG607" s="89" t="str">
        <f>IF(G607=1,G607*('Base de Dados 2013'!$AN712-'Base de Dados 2013'!$AH712),"")</f>
        <v/>
      </c>
      <c r="AH607" s="89" t="str">
        <f>IF(H607=1,H607*('Base de Dados 2013'!$AN712-'Base de Dados 2013'!$AH712),"")</f>
        <v/>
      </c>
      <c r="AI607" s="89" t="str">
        <f>IF(I607=1,I607*('Base de Dados 2013'!$AN712-'Base de Dados 2013'!$AH712),"")</f>
        <v/>
      </c>
      <c r="AJ607" s="89" t="str">
        <f>IF(J607=1,J607*('Base de Dados 2013'!$AN712-'Base de Dados 2013'!$AH712),"")</f>
        <v/>
      </c>
      <c r="AK607" s="89" t="str">
        <f>IF(K607=1,K607*('Base de Dados 2013'!$AN712-'Base de Dados 2013'!$AH712),"")</f>
        <v/>
      </c>
      <c r="AL607" s="89" t="str">
        <f>IF(L607=1,L607*('Base de Dados 2013'!$AN712-'Base de Dados 2013'!$AH712),"")</f>
        <v/>
      </c>
      <c r="AM607" s="89" t="str">
        <f>IF(M607=1,M607*('Base de Dados 2013'!$AN712-'Base de Dados 2013'!$AH712),"")</f>
        <v/>
      </c>
      <c r="AN607" s="89" t="str">
        <f>IF(N607=1,N607*('Base de Dados 2013'!$AN712-'Base de Dados 2013'!$AH712),"")</f>
        <v/>
      </c>
      <c r="AO607" s="89" t="str">
        <f>IF(O607=1,O607*('Base de Dados 2013'!$AN712-'Base de Dados 2013'!$AH712),"")</f>
        <v/>
      </c>
      <c r="AP607" s="89" t="str">
        <f>IF(P607=1,P607*('Base de Dados 2013'!$AN712-'Base de Dados 2013'!$AH712),"")</f>
        <v/>
      </c>
      <c r="AQ607" s="89" t="str">
        <f>IF(Q607=1,Q607*('Base de Dados 2013'!$AN712-'Base de Dados 2013'!$AH712),"")</f>
        <v/>
      </c>
      <c r="AR607" s="89" t="str">
        <f>IF(R607=1,R607*('Base de Dados 2013'!$AN712-'Base de Dados 2013'!$AH712),"")</f>
        <v/>
      </c>
      <c r="AS607" s="89" t="str">
        <f>IF(S607=1,S607*('Base de Dados 2013'!$AN712-'Base de Dados 2013'!$AH712),"")</f>
        <v/>
      </c>
      <c r="AT607" s="89" t="str">
        <f>IF(T607=1,T607*('Base de Dados 2013'!$AN712-'Base de Dados 2013'!$AH712),"")</f>
        <v/>
      </c>
      <c r="AU607" s="89" t="str">
        <f>IF(U607=1,U607*('Base de Dados 2013'!$AN712-'Base de Dados 2013'!$AH712),"")</f>
        <v/>
      </c>
      <c r="AV607" s="89" t="str">
        <f>IF(V607=1,V607*('Base de Dados 2013'!$AN712-'Base de Dados 2013'!$AH712),"")</f>
        <v/>
      </c>
      <c r="AW607" s="89" t="str">
        <f>IF(W607=1,W607*('Base de Dados 2013'!$AN712-'Base de Dados 2013'!$AH712),"")</f>
        <v/>
      </c>
      <c r="AX607" s="89" t="str">
        <f>IF(X607=1,X607*('Base de Dados 2013'!$AN712-'Base de Dados 2013'!$AH712),"")</f>
        <v/>
      </c>
      <c r="AY607" s="90" t="str">
        <f>IF(Y607=1,Y607*('Base de Dados 2013'!$AN712-'Base de Dados 2013'!$AH712),"")</f>
        <v/>
      </c>
      <c r="AZ607" t="str">
        <f t="shared" si="167"/>
        <v/>
      </c>
      <c r="BA607" t="str">
        <f t="shared" si="185"/>
        <v/>
      </c>
    </row>
    <row r="608" spans="1:53" x14ac:dyDescent="0.55000000000000004">
      <c r="A608" s="75" t="str">
        <f>'Base de Dados 2013'!O713</f>
        <v>PD 280</v>
      </c>
      <c r="B608" s="88" t="str">
        <f t="shared" si="183"/>
        <v/>
      </c>
      <c r="C608" s="89" t="str">
        <f t="shared" si="183"/>
        <v/>
      </c>
      <c r="D608" s="89" t="str">
        <f t="shared" si="183"/>
        <v/>
      </c>
      <c r="E608" s="89" t="str">
        <f t="shared" si="183"/>
        <v/>
      </c>
      <c r="F608" s="89" t="str">
        <f t="shared" si="183"/>
        <v/>
      </c>
      <c r="G608" s="89" t="str">
        <f t="shared" si="183"/>
        <v/>
      </c>
      <c r="H608" s="89" t="str">
        <f t="shared" si="171"/>
        <v/>
      </c>
      <c r="I608" s="89" t="str">
        <f t="shared" si="171"/>
        <v/>
      </c>
      <c r="J608" s="89" t="str">
        <f t="shared" si="171"/>
        <v/>
      </c>
      <c r="K608" s="89" t="str">
        <f t="shared" si="183"/>
        <v/>
      </c>
      <c r="L608" s="89" t="str">
        <f t="shared" si="183"/>
        <v/>
      </c>
      <c r="M608" s="89" t="str">
        <f t="shared" si="183"/>
        <v/>
      </c>
      <c r="N608" s="89" t="str">
        <f t="shared" si="172"/>
        <v/>
      </c>
      <c r="O608" s="89" t="str">
        <f t="shared" si="173"/>
        <v/>
      </c>
      <c r="P608" s="89" t="str">
        <f t="shared" si="183"/>
        <v/>
      </c>
      <c r="Q608" s="89" t="str">
        <f t="shared" si="183"/>
        <v/>
      </c>
      <c r="R608" s="89" t="str">
        <f t="shared" si="183"/>
        <v/>
      </c>
      <c r="S608" s="89" t="str">
        <f t="shared" si="174"/>
        <v/>
      </c>
      <c r="T608" s="89" t="str">
        <f t="shared" si="175"/>
        <v/>
      </c>
      <c r="U608" s="89" t="str">
        <f t="shared" si="183"/>
        <v/>
      </c>
      <c r="V608" s="89" t="str">
        <f t="shared" si="183"/>
        <v/>
      </c>
      <c r="W608" s="89">
        <f t="shared" si="183"/>
        <v>1</v>
      </c>
      <c r="X608" s="89" t="str">
        <f t="shared" si="182"/>
        <v/>
      </c>
      <c r="Y608" s="90" t="str">
        <f t="shared" si="182"/>
        <v/>
      </c>
      <c r="Z608" s="102" t="str">
        <f t="shared" si="184"/>
        <v/>
      </c>
      <c r="AB608" s="88" t="str">
        <f>IF(B608=1,B608*('Base de Dados 2013'!$AN713-'Base de Dados 2013'!$AH713),"")</f>
        <v/>
      </c>
      <c r="AC608" s="89" t="str">
        <f>IF(C608=1,C608*('Base de Dados 2013'!$AN713-'Base de Dados 2013'!$AH713),"")</f>
        <v/>
      </c>
      <c r="AD608" s="89" t="str">
        <f>IF(D608=1,D608*('Base de Dados 2013'!$AN713-'Base de Dados 2013'!$AH713),"")</f>
        <v/>
      </c>
      <c r="AE608" s="89" t="str">
        <f>IF(E608=1,E608*('Base de Dados 2013'!$AN713-'Base de Dados 2013'!$AH713),"")</f>
        <v/>
      </c>
      <c r="AF608" s="89" t="str">
        <f>IF(F608=1,F608*('Base de Dados 2013'!$AN713-'Base de Dados 2013'!$AH713),"")</f>
        <v/>
      </c>
      <c r="AG608" s="89" t="str">
        <f>IF(G608=1,G608*('Base de Dados 2013'!$AN713-'Base de Dados 2013'!$AH713),"")</f>
        <v/>
      </c>
      <c r="AH608" s="89" t="str">
        <f>IF(H608=1,H608*('Base de Dados 2013'!$AN713-'Base de Dados 2013'!$AH713),"")</f>
        <v/>
      </c>
      <c r="AI608" s="89" t="str">
        <f>IF(I608=1,I608*('Base de Dados 2013'!$AN713-'Base de Dados 2013'!$AH713),"")</f>
        <v/>
      </c>
      <c r="AJ608" s="89" t="str">
        <f>IF(J608=1,J608*('Base de Dados 2013'!$AN713-'Base de Dados 2013'!$AH713),"")</f>
        <v/>
      </c>
      <c r="AK608" s="89" t="str">
        <f>IF(K608=1,K608*('Base de Dados 2013'!$AN713-'Base de Dados 2013'!$AH713),"")</f>
        <v/>
      </c>
      <c r="AL608" s="89" t="str">
        <f>IF(L608=1,L608*('Base de Dados 2013'!$AN713-'Base de Dados 2013'!$AH713),"")</f>
        <v/>
      </c>
      <c r="AM608" s="89" t="str">
        <f>IF(M608=1,M608*('Base de Dados 2013'!$AN713-'Base de Dados 2013'!$AH713),"")</f>
        <v/>
      </c>
      <c r="AN608" s="89" t="str">
        <f>IF(N608=1,N608*('Base de Dados 2013'!$AN713-'Base de Dados 2013'!$AH713),"")</f>
        <v/>
      </c>
      <c r="AO608" s="89" t="str">
        <f>IF(O608=1,O608*('Base de Dados 2013'!$AN713-'Base de Dados 2013'!$AH713),"")</f>
        <v/>
      </c>
      <c r="AP608" s="89" t="str">
        <f>IF(P608=1,P608*('Base de Dados 2013'!$AN713-'Base de Dados 2013'!$AH713),"")</f>
        <v/>
      </c>
      <c r="AQ608" s="89" t="str">
        <f>IF(Q608=1,Q608*('Base de Dados 2013'!$AN713-'Base de Dados 2013'!$AH713),"")</f>
        <v/>
      </c>
      <c r="AR608" s="89" t="str">
        <f>IF(R608=1,R608*('Base de Dados 2013'!$AN713-'Base de Dados 2013'!$AH713),"")</f>
        <v/>
      </c>
      <c r="AS608" s="89" t="str">
        <f>IF(S608=1,S608*('Base de Dados 2013'!$AN713-'Base de Dados 2013'!$AH713),"")</f>
        <v/>
      </c>
      <c r="AT608" s="89" t="str">
        <f>IF(T608=1,T608*('Base de Dados 2013'!$AN713-'Base de Dados 2013'!$AH713),"")</f>
        <v/>
      </c>
      <c r="AU608" s="89" t="str">
        <f>IF(U608=1,U608*('Base de Dados 2013'!$AN713-'Base de Dados 2013'!$AH713),"")</f>
        <v/>
      </c>
      <c r="AV608" s="89" t="str">
        <f>IF(V608=1,V608*('Base de Dados 2013'!$AN713-'Base de Dados 2013'!$AH713),"")</f>
        <v/>
      </c>
      <c r="AW608" s="89">
        <f>IF(W608=1,W608*('Base de Dados 2013'!$AN713-'Base de Dados 2013'!$AH713),"")</f>
        <v>58</v>
      </c>
      <c r="AX608" s="89" t="str">
        <f>IF(X608=1,X608*('Base de Dados 2013'!$AN713-'Base de Dados 2013'!$AH713),"")</f>
        <v/>
      </c>
      <c r="AY608" s="90" t="str">
        <f>IF(Y608=1,Y608*('Base de Dados 2013'!$AN713-'Base de Dados 2013'!$AH713),"")</f>
        <v/>
      </c>
      <c r="AZ608" t="str">
        <f t="shared" si="167"/>
        <v/>
      </c>
      <c r="BA608" t="str">
        <f t="shared" si="185"/>
        <v/>
      </c>
    </row>
    <row r="609" spans="1:53" x14ac:dyDescent="0.55000000000000004">
      <c r="A609" s="75" t="str">
        <f>'Base de Dados 2013'!O714</f>
        <v>USB 570</v>
      </c>
      <c r="B609" s="88" t="str">
        <f t="shared" si="183"/>
        <v/>
      </c>
      <c r="C609" s="89">
        <f t="shared" si="183"/>
        <v>1</v>
      </c>
      <c r="D609" s="89" t="str">
        <f t="shared" si="183"/>
        <v/>
      </c>
      <c r="E609" s="89" t="str">
        <f t="shared" si="183"/>
        <v/>
      </c>
      <c r="F609" s="89" t="str">
        <f t="shared" si="183"/>
        <v/>
      </c>
      <c r="G609" s="89" t="str">
        <f t="shared" si="183"/>
        <v/>
      </c>
      <c r="H609" s="89" t="str">
        <f t="shared" si="171"/>
        <v/>
      </c>
      <c r="I609" s="89" t="str">
        <f t="shared" si="171"/>
        <v/>
      </c>
      <c r="J609" s="89" t="str">
        <f t="shared" si="171"/>
        <v/>
      </c>
      <c r="K609" s="89" t="str">
        <f t="shared" si="183"/>
        <v/>
      </c>
      <c r="L609" s="89" t="str">
        <f t="shared" si="183"/>
        <v/>
      </c>
      <c r="M609" s="89" t="str">
        <f t="shared" si="183"/>
        <v/>
      </c>
      <c r="N609" s="89" t="str">
        <f t="shared" si="172"/>
        <v/>
      </c>
      <c r="O609" s="89" t="str">
        <f t="shared" si="173"/>
        <v/>
      </c>
      <c r="P609" s="89" t="str">
        <f t="shared" si="183"/>
        <v/>
      </c>
      <c r="Q609" s="89" t="str">
        <f t="shared" si="183"/>
        <v/>
      </c>
      <c r="R609" s="89" t="str">
        <f t="shared" si="183"/>
        <v/>
      </c>
      <c r="S609" s="89" t="str">
        <f t="shared" si="174"/>
        <v/>
      </c>
      <c r="T609" s="89" t="str">
        <f t="shared" si="175"/>
        <v/>
      </c>
      <c r="U609" s="89" t="str">
        <f t="shared" si="183"/>
        <v/>
      </c>
      <c r="V609" s="89" t="str">
        <f t="shared" si="183"/>
        <v/>
      </c>
      <c r="W609" s="89" t="str">
        <f t="shared" si="183"/>
        <v/>
      </c>
      <c r="X609" s="89" t="str">
        <f t="shared" si="182"/>
        <v/>
      </c>
      <c r="Y609" s="90" t="str">
        <f t="shared" si="182"/>
        <v/>
      </c>
      <c r="Z609" s="102" t="str">
        <f t="shared" si="184"/>
        <v/>
      </c>
      <c r="AB609" s="88" t="str">
        <f>IF(B609=1,B609*('Base de Dados 2013'!$AN714-'Base de Dados 2013'!$AH714),"")</f>
        <v/>
      </c>
      <c r="AC609" s="89">
        <f>IF(C609=1,C609*('Base de Dados 2013'!$AN714-'Base de Dados 2013'!$AH714),"")</f>
        <v>29</v>
      </c>
      <c r="AD609" s="89" t="str">
        <f>IF(D609=1,D609*('Base de Dados 2013'!$AN714-'Base de Dados 2013'!$AH714),"")</f>
        <v/>
      </c>
      <c r="AE609" s="89" t="str">
        <f>IF(E609=1,E609*('Base de Dados 2013'!$AN714-'Base de Dados 2013'!$AH714),"")</f>
        <v/>
      </c>
      <c r="AF609" s="89" t="str">
        <f>IF(F609=1,F609*('Base de Dados 2013'!$AN714-'Base de Dados 2013'!$AH714),"")</f>
        <v/>
      </c>
      <c r="AG609" s="89" t="str">
        <f>IF(G609=1,G609*('Base de Dados 2013'!$AN714-'Base de Dados 2013'!$AH714),"")</f>
        <v/>
      </c>
      <c r="AH609" s="89" t="str">
        <f>IF(H609=1,H609*('Base de Dados 2013'!$AN714-'Base de Dados 2013'!$AH714),"")</f>
        <v/>
      </c>
      <c r="AI609" s="89" t="str">
        <f>IF(I609=1,I609*('Base de Dados 2013'!$AN714-'Base de Dados 2013'!$AH714),"")</f>
        <v/>
      </c>
      <c r="AJ609" s="89" t="str">
        <f>IF(J609=1,J609*('Base de Dados 2013'!$AN714-'Base de Dados 2013'!$AH714),"")</f>
        <v/>
      </c>
      <c r="AK609" s="89" t="str">
        <f>IF(K609=1,K609*('Base de Dados 2013'!$AN714-'Base de Dados 2013'!$AH714),"")</f>
        <v/>
      </c>
      <c r="AL609" s="89" t="str">
        <f>IF(L609=1,L609*('Base de Dados 2013'!$AN714-'Base de Dados 2013'!$AH714),"")</f>
        <v/>
      </c>
      <c r="AM609" s="89" t="str">
        <f>IF(M609=1,M609*('Base de Dados 2013'!$AN714-'Base de Dados 2013'!$AH714),"")</f>
        <v/>
      </c>
      <c r="AN609" s="89" t="str">
        <f>IF(N609=1,N609*('Base de Dados 2013'!$AN714-'Base de Dados 2013'!$AH714),"")</f>
        <v/>
      </c>
      <c r="AO609" s="89" t="str">
        <f>IF(O609=1,O609*('Base de Dados 2013'!$AN714-'Base de Dados 2013'!$AH714),"")</f>
        <v/>
      </c>
      <c r="AP609" s="89" t="str">
        <f>IF(P609=1,P609*('Base de Dados 2013'!$AN714-'Base de Dados 2013'!$AH714),"")</f>
        <v/>
      </c>
      <c r="AQ609" s="89" t="str">
        <f>IF(Q609=1,Q609*('Base de Dados 2013'!$AN714-'Base de Dados 2013'!$AH714),"")</f>
        <v/>
      </c>
      <c r="AR609" s="89" t="str">
        <f>IF(R609=1,R609*('Base de Dados 2013'!$AN714-'Base de Dados 2013'!$AH714),"")</f>
        <v/>
      </c>
      <c r="AS609" s="89" t="str">
        <f>IF(S609=1,S609*('Base de Dados 2013'!$AN714-'Base de Dados 2013'!$AH714),"")</f>
        <v/>
      </c>
      <c r="AT609" s="89" t="str">
        <f>IF(T609=1,T609*('Base de Dados 2013'!$AN714-'Base de Dados 2013'!$AH714),"")</f>
        <v/>
      </c>
      <c r="AU609" s="89" t="str">
        <f>IF(U609=1,U609*('Base de Dados 2013'!$AN714-'Base de Dados 2013'!$AH714),"")</f>
        <v/>
      </c>
      <c r="AV609" s="89" t="str">
        <f>IF(V609=1,V609*('Base de Dados 2013'!$AN714-'Base de Dados 2013'!$AH714),"")</f>
        <v/>
      </c>
      <c r="AW609" s="89" t="str">
        <f>IF(W609=1,W609*('Base de Dados 2013'!$AN714-'Base de Dados 2013'!$AH714),"")</f>
        <v/>
      </c>
      <c r="AX609" s="89" t="str">
        <f>IF(X609=1,X609*('Base de Dados 2013'!$AN714-'Base de Dados 2013'!$AH714),"")</f>
        <v/>
      </c>
      <c r="AY609" s="90" t="str">
        <f>IF(Y609=1,Y609*('Base de Dados 2013'!$AN714-'Base de Dados 2013'!$AH714),"")</f>
        <v/>
      </c>
      <c r="AZ609" t="str">
        <f t="shared" si="167"/>
        <v/>
      </c>
      <c r="BA609" t="str">
        <f t="shared" si="185"/>
        <v/>
      </c>
    </row>
    <row r="610" spans="1:53" x14ac:dyDescent="0.55000000000000004">
      <c r="A610" s="75" t="str">
        <f>'Base de Dados 2013'!O715</f>
        <v>USB 226</v>
      </c>
      <c r="B610" s="88" t="str">
        <f t="shared" si="183"/>
        <v/>
      </c>
      <c r="C610" s="89" t="str">
        <f t="shared" si="183"/>
        <v/>
      </c>
      <c r="D610" s="89" t="str">
        <f t="shared" si="183"/>
        <v/>
      </c>
      <c r="E610" s="89" t="str">
        <f t="shared" si="183"/>
        <v/>
      </c>
      <c r="F610" s="89" t="str">
        <f t="shared" si="183"/>
        <v/>
      </c>
      <c r="G610" s="89" t="str">
        <f t="shared" si="183"/>
        <v/>
      </c>
      <c r="H610" s="89" t="str">
        <f t="shared" si="171"/>
        <v/>
      </c>
      <c r="I610" s="89" t="str">
        <f t="shared" si="171"/>
        <v/>
      </c>
      <c r="J610" s="89">
        <f t="shared" si="171"/>
        <v>1</v>
      </c>
      <c r="K610" s="89" t="str">
        <f t="shared" si="183"/>
        <v/>
      </c>
      <c r="L610" s="89" t="str">
        <f t="shared" si="183"/>
        <v/>
      </c>
      <c r="M610" s="89" t="str">
        <f t="shared" si="183"/>
        <v/>
      </c>
      <c r="N610" s="89" t="str">
        <f t="shared" si="172"/>
        <v/>
      </c>
      <c r="O610" s="89" t="str">
        <f t="shared" si="173"/>
        <v/>
      </c>
      <c r="P610" s="89" t="str">
        <f t="shared" si="183"/>
        <v/>
      </c>
      <c r="Q610" s="89" t="str">
        <f t="shared" si="183"/>
        <v/>
      </c>
      <c r="R610" s="89" t="str">
        <f t="shared" si="183"/>
        <v/>
      </c>
      <c r="S610" s="89" t="str">
        <f t="shared" si="174"/>
        <v/>
      </c>
      <c r="T610" s="89" t="str">
        <f t="shared" si="175"/>
        <v/>
      </c>
      <c r="U610" s="89" t="str">
        <f t="shared" si="183"/>
        <v/>
      </c>
      <c r="V610" s="89" t="str">
        <f t="shared" si="183"/>
        <v/>
      </c>
      <c r="W610" s="89" t="str">
        <f t="shared" si="183"/>
        <v/>
      </c>
      <c r="X610" s="89" t="str">
        <f t="shared" si="182"/>
        <v/>
      </c>
      <c r="Y610" s="90" t="str">
        <f t="shared" si="182"/>
        <v/>
      </c>
      <c r="Z610" s="102" t="str">
        <f t="shared" si="184"/>
        <v/>
      </c>
      <c r="AB610" s="88" t="str">
        <f>IF(B610=1,B610*('Base de Dados 2013'!$AN715-'Base de Dados 2013'!$AH715),"")</f>
        <v/>
      </c>
      <c r="AC610" s="89" t="str">
        <f>IF(C610=1,C610*('Base de Dados 2013'!$AN715-'Base de Dados 2013'!$AH715),"")</f>
        <v/>
      </c>
      <c r="AD610" s="89" t="str">
        <f>IF(D610=1,D610*('Base de Dados 2013'!$AN715-'Base de Dados 2013'!$AH715),"")</f>
        <v/>
      </c>
      <c r="AE610" s="89" t="str">
        <f>IF(E610=1,E610*('Base de Dados 2013'!$AN715-'Base de Dados 2013'!$AH715),"")</f>
        <v/>
      </c>
      <c r="AF610" s="89" t="str">
        <f>IF(F610=1,F610*('Base de Dados 2013'!$AN715-'Base de Dados 2013'!$AH715),"")</f>
        <v/>
      </c>
      <c r="AG610" s="89" t="str">
        <f>IF(G610=1,G610*('Base de Dados 2013'!$AN715-'Base de Dados 2013'!$AH715),"")</f>
        <v/>
      </c>
      <c r="AH610" s="89" t="str">
        <f>IF(H610=1,H610*('Base de Dados 2013'!$AN715-'Base de Dados 2013'!$AH715),"")</f>
        <v/>
      </c>
      <c r="AI610" s="89" t="str">
        <f>IF(I610=1,I610*('Base de Dados 2013'!$AN715-'Base de Dados 2013'!$AH715),"")</f>
        <v/>
      </c>
      <c r="AJ610" s="89">
        <f>IF(J610=1,J610*('Base de Dados 2013'!$AN715-'Base de Dados 2013'!$AH715),"")</f>
        <v>36</v>
      </c>
      <c r="AK610" s="89" t="str">
        <f>IF(K610=1,K610*('Base de Dados 2013'!$AN715-'Base de Dados 2013'!$AH715),"")</f>
        <v/>
      </c>
      <c r="AL610" s="89" t="str">
        <f>IF(L610=1,L610*('Base de Dados 2013'!$AN715-'Base de Dados 2013'!$AH715),"")</f>
        <v/>
      </c>
      <c r="AM610" s="89" t="str">
        <f>IF(M610=1,M610*('Base de Dados 2013'!$AN715-'Base de Dados 2013'!$AH715),"")</f>
        <v/>
      </c>
      <c r="AN610" s="89" t="str">
        <f>IF(N610=1,N610*('Base de Dados 2013'!$AN715-'Base de Dados 2013'!$AH715),"")</f>
        <v/>
      </c>
      <c r="AO610" s="89" t="str">
        <f>IF(O610=1,O610*('Base de Dados 2013'!$AN715-'Base de Dados 2013'!$AH715),"")</f>
        <v/>
      </c>
      <c r="AP610" s="89" t="str">
        <f>IF(P610=1,P610*('Base de Dados 2013'!$AN715-'Base de Dados 2013'!$AH715),"")</f>
        <v/>
      </c>
      <c r="AQ610" s="89" t="str">
        <f>IF(Q610=1,Q610*('Base de Dados 2013'!$AN715-'Base de Dados 2013'!$AH715),"")</f>
        <v/>
      </c>
      <c r="AR610" s="89" t="str">
        <f>IF(R610=1,R610*('Base de Dados 2013'!$AN715-'Base de Dados 2013'!$AH715),"")</f>
        <v/>
      </c>
      <c r="AS610" s="89" t="str">
        <f>IF(S610=1,S610*('Base de Dados 2013'!$AN715-'Base de Dados 2013'!$AH715),"")</f>
        <v/>
      </c>
      <c r="AT610" s="89" t="str">
        <f>IF(T610=1,T610*('Base de Dados 2013'!$AN715-'Base de Dados 2013'!$AH715),"")</f>
        <v/>
      </c>
      <c r="AU610" s="89" t="str">
        <f>IF(U610=1,U610*('Base de Dados 2013'!$AN715-'Base de Dados 2013'!$AH715),"")</f>
        <v/>
      </c>
      <c r="AV610" s="89" t="str">
        <f>IF(V610=1,V610*('Base de Dados 2013'!$AN715-'Base de Dados 2013'!$AH715),"")</f>
        <v/>
      </c>
      <c r="AW610" s="89" t="str">
        <f>IF(W610=1,W610*('Base de Dados 2013'!$AN715-'Base de Dados 2013'!$AH715),"")</f>
        <v/>
      </c>
      <c r="AX610" s="89" t="str">
        <f>IF(X610=1,X610*('Base de Dados 2013'!$AN715-'Base de Dados 2013'!$AH715),"")</f>
        <v/>
      </c>
      <c r="AY610" s="90" t="str">
        <f>IF(Y610=1,Y610*('Base de Dados 2013'!$AN715-'Base de Dados 2013'!$AH715),"")</f>
        <v/>
      </c>
      <c r="AZ610" t="str">
        <f t="shared" si="167"/>
        <v/>
      </c>
      <c r="BA610" t="str">
        <f t="shared" si="185"/>
        <v/>
      </c>
    </row>
    <row r="611" spans="1:53" x14ac:dyDescent="0.55000000000000004">
      <c r="A611" s="75" t="str">
        <f>'Base de Dados 2013'!O716</f>
        <v>USB 228</v>
      </c>
      <c r="B611" s="88" t="str">
        <f t="shared" si="183"/>
        <v/>
      </c>
      <c r="C611" s="89" t="str">
        <f t="shared" si="183"/>
        <v/>
      </c>
      <c r="D611" s="89" t="str">
        <f t="shared" si="183"/>
        <v/>
      </c>
      <c r="E611" s="89" t="str">
        <f t="shared" si="183"/>
        <v/>
      </c>
      <c r="F611" s="89" t="str">
        <f t="shared" si="183"/>
        <v/>
      </c>
      <c r="G611" s="89" t="str">
        <f t="shared" si="183"/>
        <v/>
      </c>
      <c r="H611" s="89" t="str">
        <f t="shared" si="171"/>
        <v/>
      </c>
      <c r="I611" s="89" t="str">
        <f t="shared" si="171"/>
        <v/>
      </c>
      <c r="J611" s="89" t="str">
        <f t="shared" si="171"/>
        <v/>
      </c>
      <c r="K611" s="89">
        <f t="shared" si="183"/>
        <v>1</v>
      </c>
      <c r="L611" s="89" t="str">
        <f t="shared" si="183"/>
        <v/>
      </c>
      <c r="M611" s="89" t="str">
        <f t="shared" si="183"/>
        <v/>
      </c>
      <c r="N611" s="89" t="str">
        <f t="shared" si="172"/>
        <v/>
      </c>
      <c r="O611" s="89" t="str">
        <f t="shared" si="173"/>
        <v/>
      </c>
      <c r="P611" s="89" t="str">
        <f t="shared" si="183"/>
        <v/>
      </c>
      <c r="Q611" s="89" t="str">
        <f t="shared" si="183"/>
        <v/>
      </c>
      <c r="R611" s="89" t="str">
        <f t="shared" si="183"/>
        <v/>
      </c>
      <c r="S611" s="89" t="str">
        <f t="shared" si="174"/>
        <v/>
      </c>
      <c r="T611" s="89" t="str">
        <f t="shared" si="175"/>
        <v/>
      </c>
      <c r="U611" s="89" t="str">
        <f t="shared" si="183"/>
        <v/>
      </c>
      <c r="V611" s="89" t="str">
        <f t="shared" si="183"/>
        <v/>
      </c>
      <c r="W611" s="89" t="str">
        <f t="shared" si="183"/>
        <v/>
      </c>
      <c r="X611" s="89" t="str">
        <f t="shared" si="182"/>
        <v/>
      </c>
      <c r="Y611" s="90" t="str">
        <f t="shared" si="182"/>
        <v/>
      </c>
      <c r="Z611" s="102" t="str">
        <f t="shared" si="184"/>
        <v/>
      </c>
      <c r="AB611" s="88" t="str">
        <f>IF(B611=1,B611*('Base de Dados 2013'!$AN716-'Base de Dados 2013'!$AH716),"")</f>
        <v/>
      </c>
      <c r="AC611" s="89" t="str">
        <f>IF(C611=1,C611*('Base de Dados 2013'!$AN716-'Base de Dados 2013'!$AH716),"")</f>
        <v/>
      </c>
      <c r="AD611" s="89" t="str">
        <f>IF(D611=1,D611*('Base de Dados 2013'!$AN716-'Base de Dados 2013'!$AH716),"")</f>
        <v/>
      </c>
      <c r="AE611" s="89" t="str">
        <f>IF(E611=1,E611*('Base de Dados 2013'!$AN716-'Base de Dados 2013'!$AH716),"")</f>
        <v/>
      </c>
      <c r="AF611" s="89" t="str">
        <f>IF(F611=1,F611*('Base de Dados 2013'!$AN716-'Base de Dados 2013'!$AH716),"")</f>
        <v/>
      </c>
      <c r="AG611" s="89" t="str">
        <f>IF(G611=1,G611*('Base de Dados 2013'!$AN716-'Base de Dados 2013'!$AH716),"")</f>
        <v/>
      </c>
      <c r="AH611" s="89" t="str">
        <f>IF(H611=1,H611*('Base de Dados 2013'!$AN716-'Base de Dados 2013'!$AH716),"")</f>
        <v/>
      </c>
      <c r="AI611" s="89" t="str">
        <f>IF(I611=1,I611*('Base de Dados 2013'!$AN716-'Base de Dados 2013'!$AH716),"")</f>
        <v/>
      </c>
      <c r="AJ611" s="89" t="str">
        <f>IF(J611=1,J611*('Base de Dados 2013'!$AN716-'Base de Dados 2013'!$AH716),"")</f>
        <v/>
      </c>
      <c r="AK611" s="89">
        <f>IF(K611=1,K611*('Base de Dados 2013'!$AN716-'Base de Dados 2013'!$AH716),"")</f>
        <v>59</v>
      </c>
      <c r="AL611" s="89" t="str">
        <f>IF(L611=1,L611*('Base de Dados 2013'!$AN716-'Base de Dados 2013'!$AH716),"")</f>
        <v/>
      </c>
      <c r="AM611" s="89" t="str">
        <f>IF(M611=1,M611*('Base de Dados 2013'!$AN716-'Base de Dados 2013'!$AH716),"")</f>
        <v/>
      </c>
      <c r="AN611" s="89" t="str">
        <f>IF(N611=1,N611*('Base de Dados 2013'!$AN716-'Base de Dados 2013'!$AH716),"")</f>
        <v/>
      </c>
      <c r="AO611" s="89" t="str">
        <f>IF(O611=1,O611*('Base de Dados 2013'!$AN716-'Base de Dados 2013'!$AH716),"")</f>
        <v/>
      </c>
      <c r="AP611" s="89" t="str">
        <f>IF(P611=1,P611*('Base de Dados 2013'!$AN716-'Base de Dados 2013'!$AH716),"")</f>
        <v/>
      </c>
      <c r="AQ611" s="89" t="str">
        <f>IF(Q611=1,Q611*('Base de Dados 2013'!$AN716-'Base de Dados 2013'!$AH716),"")</f>
        <v/>
      </c>
      <c r="AR611" s="89" t="str">
        <f>IF(R611=1,R611*('Base de Dados 2013'!$AN716-'Base de Dados 2013'!$AH716),"")</f>
        <v/>
      </c>
      <c r="AS611" s="89" t="str">
        <f>IF(S611=1,S611*('Base de Dados 2013'!$AN716-'Base de Dados 2013'!$AH716),"")</f>
        <v/>
      </c>
      <c r="AT611" s="89" t="str">
        <f>IF(T611=1,T611*('Base de Dados 2013'!$AN716-'Base de Dados 2013'!$AH716),"")</f>
        <v/>
      </c>
      <c r="AU611" s="89" t="str">
        <f>IF(U611=1,U611*('Base de Dados 2013'!$AN716-'Base de Dados 2013'!$AH716),"")</f>
        <v/>
      </c>
      <c r="AV611" s="89" t="str">
        <f>IF(V611=1,V611*('Base de Dados 2013'!$AN716-'Base de Dados 2013'!$AH716),"")</f>
        <v/>
      </c>
      <c r="AW611" s="89" t="str">
        <f>IF(W611=1,W611*('Base de Dados 2013'!$AN716-'Base de Dados 2013'!$AH716),"")</f>
        <v/>
      </c>
      <c r="AX611" s="89" t="str">
        <f>IF(X611=1,X611*('Base de Dados 2013'!$AN716-'Base de Dados 2013'!$AH716),"")</f>
        <v/>
      </c>
      <c r="AY611" s="90" t="str">
        <f>IF(Y611=1,Y611*('Base de Dados 2013'!$AN716-'Base de Dados 2013'!$AH716),"")</f>
        <v/>
      </c>
      <c r="AZ611" t="str">
        <f t="shared" ref="AZ611:AZ673" si="186">IF(SUM(AB611:AY611)&lt;=0,"AQUI!","")</f>
        <v/>
      </c>
      <c r="BA611" t="str">
        <f t="shared" si="185"/>
        <v/>
      </c>
    </row>
    <row r="612" spans="1:53" x14ac:dyDescent="0.55000000000000004">
      <c r="A612" s="75" t="str">
        <f>'Base de Dados 2013'!O717</f>
        <v>USB 296</v>
      </c>
      <c r="B612" s="88" t="str">
        <f t="shared" si="183"/>
        <v/>
      </c>
      <c r="C612" s="89" t="str">
        <f t="shared" si="183"/>
        <v/>
      </c>
      <c r="D612" s="89" t="str">
        <f t="shared" si="183"/>
        <v/>
      </c>
      <c r="E612" s="89" t="str">
        <f t="shared" si="183"/>
        <v/>
      </c>
      <c r="F612" s="89" t="str">
        <f t="shared" si="183"/>
        <v/>
      </c>
      <c r="G612" s="89">
        <f t="shared" si="183"/>
        <v>1</v>
      </c>
      <c r="H612" s="89" t="str">
        <f t="shared" si="171"/>
        <v/>
      </c>
      <c r="I612" s="89" t="str">
        <f t="shared" si="171"/>
        <v/>
      </c>
      <c r="J612" s="89" t="str">
        <f t="shared" si="171"/>
        <v/>
      </c>
      <c r="K612" s="89" t="str">
        <f t="shared" si="183"/>
        <v/>
      </c>
      <c r="L612" s="89" t="str">
        <f t="shared" si="183"/>
        <v/>
      </c>
      <c r="M612" s="89" t="str">
        <f t="shared" si="183"/>
        <v/>
      </c>
      <c r="N612" s="89" t="str">
        <f t="shared" si="172"/>
        <v/>
      </c>
      <c r="O612" s="89" t="str">
        <f t="shared" si="173"/>
        <v/>
      </c>
      <c r="P612" s="89" t="str">
        <f t="shared" si="183"/>
        <v/>
      </c>
      <c r="Q612" s="89" t="str">
        <f t="shared" si="183"/>
        <v/>
      </c>
      <c r="R612" s="89" t="str">
        <f t="shared" si="183"/>
        <v/>
      </c>
      <c r="S612" s="89" t="str">
        <f t="shared" si="174"/>
        <v/>
      </c>
      <c r="T612" s="89" t="str">
        <f t="shared" si="175"/>
        <v/>
      </c>
      <c r="U612" s="89" t="str">
        <f t="shared" si="183"/>
        <v/>
      </c>
      <c r="V612" s="89" t="str">
        <f t="shared" si="183"/>
        <v/>
      </c>
      <c r="W612" s="89" t="str">
        <f t="shared" si="183"/>
        <v/>
      </c>
      <c r="X612" s="89" t="str">
        <f t="shared" si="182"/>
        <v/>
      </c>
      <c r="Y612" s="90" t="str">
        <f t="shared" si="182"/>
        <v/>
      </c>
      <c r="Z612" s="102" t="str">
        <f t="shared" si="184"/>
        <v/>
      </c>
      <c r="AB612" s="88" t="str">
        <f>IF(B612=1,B612*('Base de Dados 2013'!$AN717-'Base de Dados 2013'!$AH717),"")</f>
        <v/>
      </c>
      <c r="AC612" s="89" t="str">
        <f>IF(C612=1,C612*('Base de Dados 2013'!$AN717-'Base de Dados 2013'!$AH717),"")</f>
        <v/>
      </c>
      <c r="AD612" s="89" t="str">
        <f>IF(D612=1,D612*('Base de Dados 2013'!$AN717-'Base de Dados 2013'!$AH717),"")</f>
        <v/>
      </c>
      <c r="AE612" s="89" t="str">
        <f>IF(E612=1,E612*('Base de Dados 2013'!$AN717-'Base de Dados 2013'!$AH717),"")</f>
        <v/>
      </c>
      <c r="AF612" s="89" t="str">
        <f>IF(F612=1,F612*('Base de Dados 2013'!$AN717-'Base de Dados 2013'!$AH717),"")</f>
        <v/>
      </c>
      <c r="AG612" s="89">
        <f>IF(G612=1,G612*('Base de Dados 2013'!$AN717-'Base de Dados 2013'!$AH717),"")</f>
        <v>32</v>
      </c>
      <c r="AH612" s="89" t="str">
        <f>IF(H612=1,H612*('Base de Dados 2013'!$AN717-'Base de Dados 2013'!$AH717),"")</f>
        <v/>
      </c>
      <c r="AI612" s="89" t="str">
        <f>IF(I612=1,I612*('Base de Dados 2013'!$AN717-'Base de Dados 2013'!$AH717),"")</f>
        <v/>
      </c>
      <c r="AJ612" s="89" t="str">
        <f>IF(J612=1,J612*('Base de Dados 2013'!$AN717-'Base de Dados 2013'!$AH717),"")</f>
        <v/>
      </c>
      <c r="AK612" s="89" t="str">
        <f>IF(K612=1,K612*('Base de Dados 2013'!$AN717-'Base de Dados 2013'!$AH717),"")</f>
        <v/>
      </c>
      <c r="AL612" s="89" t="str">
        <f>IF(L612=1,L612*('Base de Dados 2013'!$AN717-'Base de Dados 2013'!$AH717),"")</f>
        <v/>
      </c>
      <c r="AM612" s="89" t="str">
        <f>IF(M612=1,M612*('Base de Dados 2013'!$AN717-'Base de Dados 2013'!$AH717),"")</f>
        <v/>
      </c>
      <c r="AN612" s="89" t="str">
        <f>IF(N612=1,N612*('Base de Dados 2013'!$AN717-'Base de Dados 2013'!$AH717),"")</f>
        <v/>
      </c>
      <c r="AO612" s="89" t="str">
        <f>IF(O612=1,O612*('Base de Dados 2013'!$AN717-'Base de Dados 2013'!$AH717),"")</f>
        <v/>
      </c>
      <c r="AP612" s="89" t="str">
        <f>IF(P612=1,P612*('Base de Dados 2013'!$AN717-'Base de Dados 2013'!$AH717),"")</f>
        <v/>
      </c>
      <c r="AQ612" s="89" t="str">
        <f>IF(Q612=1,Q612*('Base de Dados 2013'!$AN717-'Base de Dados 2013'!$AH717),"")</f>
        <v/>
      </c>
      <c r="AR612" s="89" t="str">
        <f>IF(R612=1,R612*('Base de Dados 2013'!$AN717-'Base de Dados 2013'!$AH717),"")</f>
        <v/>
      </c>
      <c r="AS612" s="89" t="str">
        <f>IF(S612=1,S612*('Base de Dados 2013'!$AN717-'Base de Dados 2013'!$AH717),"")</f>
        <v/>
      </c>
      <c r="AT612" s="89" t="str">
        <f>IF(T612=1,T612*('Base de Dados 2013'!$AN717-'Base de Dados 2013'!$AH717),"")</f>
        <v/>
      </c>
      <c r="AU612" s="89" t="str">
        <f>IF(U612=1,U612*('Base de Dados 2013'!$AN717-'Base de Dados 2013'!$AH717),"")</f>
        <v/>
      </c>
      <c r="AV612" s="89" t="str">
        <f>IF(V612=1,V612*('Base de Dados 2013'!$AN717-'Base de Dados 2013'!$AH717),"")</f>
        <v/>
      </c>
      <c r="AW612" s="89" t="str">
        <f>IF(W612=1,W612*('Base de Dados 2013'!$AN717-'Base de Dados 2013'!$AH717),"")</f>
        <v/>
      </c>
      <c r="AX612" s="89" t="str">
        <f>IF(X612=1,X612*('Base de Dados 2013'!$AN717-'Base de Dados 2013'!$AH717),"")</f>
        <v/>
      </c>
      <c r="AY612" s="90" t="str">
        <f>IF(Y612=1,Y612*('Base de Dados 2013'!$AN717-'Base de Dados 2013'!$AH717),"")</f>
        <v/>
      </c>
      <c r="AZ612" t="str">
        <f t="shared" si="186"/>
        <v/>
      </c>
      <c r="BA612" t="str">
        <f t="shared" si="185"/>
        <v/>
      </c>
    </row>
    <row r="613" spans="1:53" x14ac:dyDescent="0.55000000000000004">
      <c r="A613" s="75" t="str">
        <f>'Base de Dados 2013'!O718</f>
        <v>USB 570</v>
      </c>
      <c r="B613" s="88" t="str">
        <f t="shared" si="183"/>
        <v/>
      </c>
      <c r="C613" s="89">
        <f t="shared" si="183"/>
        <v>1</v>
      </c>
      <c r="D613" s="89" t="str">
        <f t="shared" si="183"/>
        <v/>
      </c>
      <c r="E613" s="89" t="str">
        <f t="shared" si="183"/>
        <v/>
      </c>
      <c r="F613" s="89" t="str">
        <f t="shared" si="183"/>
        <v/>
      </c>
      <c r="G613" s="89" t="str">
        <f t="shared" si="183"/>
        <v/>
      </c>
      <c r="H613" s="89" t="str">
        <f t="shared" si="171"/>
        <v/>
      </c>
      <c r="I613" s="89" t="str">
        <f t="shared" si="171"/>
        <v/>
      </c>
      <c r="J613" s="89" t="str">
        <f t="shared" si="171"/>
        <v/>
      </c>
      <c r="K613" s="89" t="str">
        <f t="shared" si="183"/>
        <v/>
      </c>
      <c r="L613" s="89" t="str">
        <f t="shared" si="183"/>
        <v/>
      </c>
      <c r="M613" s="89" t="str">
        <f t="shared" si="183"/>
        <v/>
      </c>
      <c r="N613" s="89" t="str">
        <f t="shared" si="172"/>
        <v/>
      </c>
      <c r="O613" s="89" t="str">
        <f t="shared" si="173"/>
        <v/>
      </c>
      <c r="P613" s="89" t="str">
        <f t="shared" si="183"/>
        <v/>
      </c>
      <c r="Q613" s="89" t="str">
        <f t="shared" si="183"/>
        <v/>
      </c>
      <c r="R613" s="89" t="str">
        <f t="shared" si="183"/>
        <v/>
      </c>
      <c r="S613" s="89" t="str">
        <f t="shared" si="174"/>
        <v/>
      </c>
      <c r="T613" s="89" t="str">
        <f t="shared" si="175"/>
        <v/>
      </c>
      <c r="U613" s="89" t="str">
        <f t="shared" si="183"/>
        <v/>
      </c>
      <c r="V613" s="89" t="str">
        <f t="shared" si="183"/>
        <v/>
      </c>
      <c r="W613" s="89" t="str">
        <f t="shared" si="183"/>
        <v/>
      </c>
      <c r="X613" s="89" t="str">
        <f t="shared" si="182"/>
        <v/>
      </c>
      <c r="Y613" s="90" t="str">
        <f t="shared" si="182"/>
        <v/>
      </c>
      <c r="Z613" s="102" t="str">
        <f t="shared" si="184"/>
        <v/>
      </c>
      <c r="AB613" s="88" t="str">
        <f>IF(B613=1,B613*('Base de Dados 2013'!$AN718-'Base de Dados 2013'!$AH718),"")</f>
        <v/>
      </c>
      <c r="AC613" s="89">
        <f>IF(C613=1,C613*('Base de Dados 2013'!$AN718-'Base de Dados 2013'!$AH718),"")</f>
        <v>33</v>
      </c>
      <c r="AD613" s="89" t="str">
        <f>IF(D613=1,D613*('Base de Dados 2013'!$AN718-'Base de Dados 2013'!$AH718),"")</f>
        <v/>
      </c>
      <c r="AE613" s="89" t="str">
        <f>IF(E613=1,E613*('Base de Dados 2013'!$AN718-'Base de Dados 2013'!$AH718),"")</f>
        <v/>
      </c>
      <c r="AF613" s="89" t="str">
        <f>IF(F613=1,F613*('Base de Dados 2013'!$AN718-'Base de Dados 2013'!$AH718),"")</f>
        <v/>
      </c>
      <c r="AG613" s="89" t="str">
        <f>IF(G613=1,G613*('Base de Dados 2013'!$AN718-'Base de Dados 2013'!$AH718),"")</f>
        <v/>
      </c>
      <c r="AH613" s="89" t="str">
        <f>IF(H613=1,H613*('Base de Dados 2013'!$AN718-'Base de Dados 2013'!$AH718),"")</f>
        <v/>
      </c>
      <c r="AI613" s="89" t="str">
        <f>IF(I613=1,I613*('Base de Dados 2013'!$AN718-'Base de Dados 2013'!$AH718),"")</f>
        <v/>
      </c>
      <c r="AJ613" s="89" t="str">
        <f>IF(J613=1,J613*('Base de Dados 2013'!$AN718-'Base de Dados 2013'!$AH718),"")</f>
        <v/>
      </c>
      <c r="AK613" s="89" t="str">
        <f>IF(K613=1,K613*('Base de Dados 2013'!$AN718-'Base de Dados 2013'!$AH718),"")</f>
        <v/>
      </c>
      <c r="AL613" s="89" t="str">
        <f>IF(L613=1,L613*('Base de Dados 2013'!$AN718-'Base de Dados 2013'!$AH718),"")</f>
        <v/>
      </c>
      <c r="AM613" s="89" t="str">
        <f>IF(M613=1,M613*('Base de Dados 2013'!$AN718-'Base de Dados 2013'!$AH718),"")</f>
        <v/>
      </c>
      <c r="AN613" s="89" t="str">
        <f>IF(N613=1,N613*('Base de Dados 2013'!$AN718-'Base de Dados 2013'!$AH718),"")</f>
        <v/>
      </c>
      <c r="AO613" s="89" t="str">
        <f>IF(O613=1,O613*('Base de Dados 2013'!$AN718-'Base de Dados 2013'!$AH718),"")</f>
        <v/>
      </c>
      <c r="AP613" s="89" t="str">
        <f>IF(P613=1,P613*('Base de Dados 2013'!$AN718-'Base de Dados 2013'!$AH718),"")</f>
        <v/>
      </c>
      <c r="AQ613" s="89" t="str">
        <f>IF(Q613=1,Q613*('Base de Dados 2013'!$AN718-'Base de Dados 2013'!$AH718),"")</f>
        <v/>
      </c>
      <c r="AR613" s="89" t="str">
        <f>IF(R613=1,R613*('Base de Dados 2013'!$AN718-'Base de Dados 2013'!$AH718),"")</f>
        <v/>
      </c>
      <c r="AS613" s="89" t="str">
        <f>IF(S613=1,S613*('Base de Dados 2013'!$AN718-'Base de Dados 2013'!$AH718),"")</f>
        <v/>
      </c>
      <c r="AT613" s="89" t="str">
        <f>IF(T613=1,T613*('Base de Dados 2013'!$AN718-'Base de Dados 2013'!$AH718),"")</f>
        <v/>
      </c>
      <c r="AU613" s="89" t="str">
        <f>IF(U613=1,U613*('Base de Dados 2013'!$AN718-'Base de Dados 2013'!$AH718),"")</f>
        <v/>
      </c>
      <c r="AV613" s="89" t="str">
        <f>IF(V613=1,V613*('Base de Dados 2013'!$AN718-'Base de Dados 2013'!$AH718),"")</f>
        <v/>
      </c>
      <c r="AW613" s="89" t="str">
        <f>IF(W613=1,W613*('Base de Dados 2013'!$AN718-'Base de Dados 2013'!$AH718),"")</f>
        <v/>
      </c>
      <c r="AX613" s="89" t="str">
        <f>IF(X613=1,X613*('Base de Dados 2013'!$AN718-'Base de Dados 2013'!$AH718),"")</f>
        <v/>
      </c>
      <c r="AY613" s="90" t="str">
        <f>IF(Y613=1,Y613*('Base de Dados 2013'!$AN718-'Base de Dados 2013'!$AH718),"")</f>
        <v/>
      </c>
      <c r="AZ613" t="str">
        <f t="shared" si="186"/>
        <v/>
      </c>
      <c r="BA613" t="str">
        <f t="shared" si="185"/>
        <v/>
      </c>
    </row>
    <row r="614" spans="1:53" x14ac:dyDescent="0.55000000000000004">
      <c r="A614" s="75" t="str">
        <f>'Base de Dados 2013'!O719</f>
        <v>USB 296</v>
      </c>
      <c r="B614" s="88" t="str">
        <f t="shared" si="183"/>
        <v/>
      </c>
      <c r="C614" s="89" t="str">
        <f t="shared" si="183"/>
        <v/>
      </c>
      <c r="D614" s="89" t="str">
        <f t="shared" si="183"/>
        <v/>
      </c>
      <c r="E614" s="89" t="str">
        <f t="shared" si="183"/>
        <v/>
      </c>
      <c r="F614" s="89" t="str">
        <f t="shared" si="183"/>
        <v/>
      </c>
      <c r="G614" s="89">
        <f t="shared" si="183"/>
        <v>1</v>
      </c>
      <c r="H614" s="89" t="str">
        <f t="shared" si="171"/>
        <v/>
      </c>
      <c r="I614" s="89" t="str">
        <f t="shared" si="171"/>
        <v/>
      </c>
      <c r="J614" s="89" t="str">
        <f t="shared" si="171"/>
        <v/>
      </c>
      <c r="K614" s="89" t="str">
        <f t="shared" si="183"/>
        <v/>
      </c>
      <c r="L614" s="89" t="str">
        <f t="shared" si="183"/>
        <v/>
      </c>
      <c r="M614" s="89" t="str">
        <f t="shared" si="183"/>
        <v/>
      </c>
      <c r="N614" s="89" t="str">
        <f t="shared" si="172"/>
        <v/>
      </c>
      <c r="O614" s="89" t="str">
        <f t="shared" si="173"/>
        <v/>
      </c>
      <c r="P614" s="89" t="str">
        <f t="shared" si="183"/>
        <v/>
      </c>
      <c r="Q614" s="89" t="str">
        <f t="shared" si="183"/>
        <v/>
      </c>
      <c r="R614" s="89" t="str">
        <f t="shared" si="183"/>
        <v/>
      </c>
      <c r="S614" s="89" t="str">
        <f t="shared" si="174"/>
        <v/>
      </c>
      <c r="T614" s="89" t="str">
        <f t="shared" si="175"/>
        <v/>
      </c>
      <c r="U614" s="89" t="str">
        <f t="shared" si="183"/>
        <v/>
      </c>
      <c r="V614" s="89" t="str">
        <f t="shared" si="183"/>
        <v/>
      </c>
      <c r="W614" s="89" t="str">
        <f t="shared" si="183"/>
        <v/>
      </c>
      <c r="X614" s="89" t="str">
        <f t="shared" si="182"/>
        <v/>
      </c>
      <c r="Y614" s="90" t="str">
        <f t="shared" si="182"/>
        <v/>
      </c>
      <c r="Z614" s="102" t="str">
        <f t="shared" si="184"/>
        <v/>
      </c>
      <c r="AB614" s="88" t="str">
        <f>IF(B614=1,B614*('Base de Dados 2013'!$AN719-'Base de Dados 2013'!$AH719),"")</f>
        <v/>
      </c>
      <c r="AC614" s="89" t="str">
        <f>IF(C614=1,C614*('Base de Dados 2013'!$AN719-'Base de Dados 2013'!$AH719),"")</f>
        <v/>
      </c>
      <c r="AD614" s="89" t="str">
        <f>IF(D614=1,D614*('Base de Dados 2013'!$AN719-'Base de Dados 2013'!$AH719),"")</f>
        <v/>
      </c>
      <c r="AE614" s="89" t="str">
        <f>IF(E614=1,E614*('Base de Dados 2013'!$AN719-'Base de Dados 2013'!$AH719),"")</f>
        <v/>
      </c>
      <c r="AF614" s="89" t="str">
        <f>IF(F614=1,F614*('Base de Dados 2013'!$AN719-'Base de Dados 2013'!$AH719),"")</f>
        <v/>
      </c>
      <c r="AG614" s="89">
        <f>IF(G614=1,G614*('Base de Dados 2013'!$AN719-'Base de Dados 2013'!$AH719),"")</f>
        <v>72</v>
      </c>
      <c r="AH614" s="89" t="str">
        <f>IF(H614=1,H614*('Base de Dados 2013'!$AN719-'Base de Dados 2013'!$AH719),"")</f>
        <v/>
      </c>
      <c r="AI614" s="89" t="str">
        <f>IF(I614=1,I614*('Base de Dados 2013'!$AN719-'Base de Dados 2013'!$AH719),"")</f>
        <v/>
      </c>
      <c r="AJ614" s="89" t="str">
        <f>IF(J614=1,J614*('Base de Dados 2013'!$AN719-'Base de Dados 2013'!$AH719),"")</f>
        <v/>
      </c>
      <c r="AK614" s="89" t="str">
        <f>IF(K614=1,K614*('Base de Dados 2013'!$AN719-'Base de Dados 2013'!$AH719),"")</f>
        <v/>
      </c>
      <c r="AL614" s="89" t="str">
        <f>IF(L614=1,L614*('Base de Dados 2013'!$AN719-'Base de Dados 2013'!$AH719),"")</f>
        <v/>
      </c>
      <c r="AM614" s="89" t="str">
        <f>IF(M614=1,M614*('Base de Dados 2013'!$AN719-'Base de Dados 2013'!$AH719),"")</f>
        <v/>
      </c>
      <c r="AN614" s="89" t="str">
        <f>IF(N614=1,N614*('Base de Dados 2013'!$AN719-'Base de Dados 2013'!$AH719),"")</f>
        <v/>
      </c>
      <c r="AO614" s="89" t="str">
        <f>IF(O614=1,O614*('Base de Dados 2013'!$AN719-'Base de Dados 2013'!$AH719),"")</f>
        <v/>
      </c>
      <c r="AP614" s="89" t="str">
        <f>IF(P614=1,P614*('Base de Dados 2013'!$AN719-'Base de Dados 2013'!$AH719),"")</f>
        <v/>
      </c>
      <c r="AQ614" s="89" t="str">
        <f>IF(Q614=1,Q614*('Base de Dados 2013'!$AN719-'Base de Dados 2013'!$AH719),"")</f>
        <v/>
      </c>
      <c r="AR614" s="89" t="str">
        <f>IF(R614=1,R614*('Base de Dados 2013'!$AN719-'Base de Dados 2013'!$AH719),"")</f>
        <v/>
      </c>
      <c r="AS614" s="89" t="str">
        <f>IF(S614=1,S614*('Base de Dados 2013'!$AN719-'Base de Dados 2013'!$AH719),"")</f>
        <v/>
      </c>
      <c r="AT614" s="89" t="str">
        <f>IF(T614=1,T614*('Base de Dados 2013'!$AN719-'Base de Dados 2013'!$AH719),"")</f>
        <v/>
      </c>
      <c r="AU614" s="89" t="str">
        <f>IF(U614=1,U614*('Base de Dados 2013'!$AN719-'Base de Dados 2013'!$AH719),"")</f>
        <v/>
      </c>
      <c r="AV614" s="89" t="str">
        <f>IF(V614=1,V614*('Base de Dados 2013'!$AN719-'Base de Dados 2013'!$AH719),"")</f>
        <v/>
      </c>
      <c r="AW614" s="89" t="str">
        <f>IF(W614=1,W614*('Base de Dados 2013'!$AN719-'Base de Dados 2013'!$AH719),"")</f>
        <v/>
      </c>
      <c r="AX614" s="89" t="str">
        <f>IF(X614=1,X614*('Base de Dados 2013'!$AN719-'Base de Dados 2013'!$AH719),"")</f>
        <v/>
      </c>
      <c r="AY614" s="90" t="str">
        <f>IF(Y614=1,Y614*('Base de Dados 2013'!$AN719-'Base de Dados 2013'!$AH719),"")</f>
        <v/>
      </c>
      <c r="AZ614" t="str">
        <f t="shared" si="186"/>
        <v/>
      </c>
      <c r="BA614" t="str">
        <f t="shared" si="185"/>
        <v/>
      </c>
    </row>
    <row r="615" spans="1:53" x14ac:dyDescent="0.55000000000000004">
      <c r="A615" s="75" t="str">
        <f>'Base de Dados 2013'!O720</f>
        <v>AG 245</v>
      </c>
      <c r="B615" s="88" t="str">
        <f t="shared" si="183"/>
        <v/>
      </c>
      <c r="C615" s="89" t="str">
        <f t="shared" si="183"/>
        <v/>
      </c>
      <c r="D615" s="89" t="str">
        <f t="shared" si="183"/>
        <v/>
      </c>
      <c r="E615" s="89" t="str">
        <f t="shared" si="183"/>
        <v/>
      </c>
      <c r="F615" s="89" t="str">
        <f t="shared" si="183"/>
        <v/>
      </c>
      <c r="G615" s="89" t="str">
        <f t="shared" si="183"/>
        <v/>
      </c>
      <c r="H615" s="89" t="str">
        <f t="shared" si="171"/>
        <v/>
      </c>
      <c r="I615" s="89" t="str">
        <f t="shared" si="171"/>
        <v/>
      </c>
      <c r="J615" s="89" t="str">
        <f t="shared" si="171"/>
        <v/>
      </c>
      <c r="K615" s="89" t="str">
        <f t="shared" si="183"/>
        <v/>
      </c>
      <c r="L615" s="89" t="str">
        <f t="shared" si="183"/>
        <v/>
      </c>
      <c r="M615" s="89" t="str">
        <f t="shared" si="183"/>
        <v/>
      </c>
      <c r="N615" s="89" t="str">
        <f t="shared" si="172"/>
        <v/>
      </c>
      <c r="O615" s="89" t="str">
        <f t="shared" si="173"/>
        <v/>
      </c>
      <c r="P615" s="89" t="str">
        <f t="shared" si="183"/>
        <v/>
      </c>
      <c r="Q615" s="89" t="str">
        <f t="shared" si="183"/>
        <v/>
      </c>
      <c r="R615" s="89" t="str">
        <f t="shared" si="183"/>
        <v/>
      </c>
      <c r="S615" s="89" t="str">
        <f t="shared" si="174"/>
        <v/>
      </c>
      <c r="T615" s="89" t="str">
        <f t="shared" si="175"/>
        <v/>
      </c>
      <c r="U615" s="89" t="str">
        <f t="shared" si="183"/>
        <v/>
      </c>
      <c r="V615" s="89" t="str">
        <f t="shared" si="183"/>
        <v/>
      </c>
      <c r="W615" s="89" t="str">
        <f t="shared" si="183"/>
        <v/>
      </c>
      <c r="X615" s="89">
        <f t="shared" si="182"/>
        <v>1</v>
      </c>
      <c r="Y615" s="90" t="str">
        <f t="shared" si="182"/>
        <v/>
      </c>
      <c r="Z615" s="102" t="str">
        <f t="shared" si="184"/>
        <v/>
      </c>
      <c r="AB615" s="88" t="str">
        <f>IF(B615=1,B615*('Base de Dados 2013'!$AN720-'Base de Dados 2013'!$AH720),"")</f>
        <v/>
      </c>
      <c r="AC615" s="89" t="str">
        <f>IF(C615=1,C615*('Base de Dados 2013'!$AN720-'Base de Dados 2013'!$AH720),"")</f>
        <v/>
      </c>
      <c r="AD615" s="89" t="str">
        <f>IF(D615=1,D615*('Base de Dados 2013'!$AN720-'Base de Dados 2013'!$AH720),"")</f>
        <v/>
      </c>
      <c r="AE615" s="89" t="str">
        <f>IF(E615=1,E615*('Base de Dados 2013'!$AN720-'Base de Dados 2013'!$AH720),"")</f>
        <v/>
      </c>
      <c r="AF615" s="89" t="str">
        <f>IF(F615=1,F615*('Base de Dados 2013'!$AN720-'Base de Dados 2013'!$AH720),"")</f>
        <v/>
      </c>
      <c r="AG615" s="89" t="str">
        <f>IF(G615=1,G615*('Base de Dados 2013'!$AN720-'Base de Dados 2013'!$AH720),"")</f>
        <v/>
      </c>
      <c r="AH615" s="89" t="str">
        <f>IF(H615=1,H615*('Base de Dados 2013'!$AN720-'Base de Dados 2013'!$AH720),"")</f>
        <v/>
      </c>
      <c r="AI615" s="89" t="str">
        <f>IF(I615=1,I615*('Base de Dados 2013'!$AN720-'Base de Dados 2013'!$AH720),"")</f>
        <v/>
      </c>
      <c r="AJ615" s="89" t="str">
        <f>IF(J615=1,J615*('Base de Dados 2013'!$AN720-'Base de Dados 2013'!$AH720),"")</f>
        <v/>
      </c>
      <c r="AK615" s="89" t="str">
        <f>IF(K615=1,K615*('Base de Dados 2013'!$AN720-'Base de Dados 2013'!$AH720),"")</f>
        <v/>
      </c>
      <c r="AL615" s="89" t="str">
        <f>IF(L615=1,L615*('Base de Dados 2013'!$AN720-'Base de Dados 2013'!$AH720),"")</f>
        <v/>
      </c>
      <c r="AM615" s="89" t="str">
        <f>IF(M615=1,M615*('Base de Dados 2013'!$AN720-'Base de Dados 2013'!$AH720),"")</f>
        <v/>
      </c>
      <c r="AN615" s="89" t="str">
        <f>IF(N615=1,N615*('Base de Dados 2013'!$AN720-'Base de Dados 2013'!$AH720),"")</f>
        <v/>
      </c>
      <c r="AO615" s="89" t="str">
        <f>IF(O615=1,O615*('Base de Dados 2013'!$AN720-'Base de Dados 2013'!$AH720),"")</f>
        <v/>
      </c>
      <c r="AP615" s="89" t="str">
        <f>IF(P615=1,P615*('Base de Dados 2013'!$AN720-'Base de Dados 2013'!$AH720),"")</f>
        <v/>
      </c>
      <c r="AQ615" s="89" t="str">
        <f>IF(Q615=1,Q615*('Base de Dados 2013'!$AN720-'Base de Dados 2013'!$AH720),"")</f>
        <v/>
      </c>
      <c r="AR615" s="89" t="str">
        <f>IF(R615=1,R615*('Base de Dados 2013'!$AN720-'Base de Dados 2013'!$AH720),"")</f>
        <v/>
      </c>
      <c r="AS615" s="89" t="str">
        <f>IF(S615=1,S615*('Base de Dados 2013'!$AN720-'Base de Dados 2013'!$AH720),"")</f>
        <v/>
      </c>
      <c r="AT615" s="89" t="str">
        <f>IF(T615=1,T615*('Base de Dados 2013'!$AN720-'Base de Dados 2013'!$AH720),"")</f>
        <v/>
      </c>
      <c r="AU615" s="89" t="str">
        <f>IF(U615=1,U615*('Base de Dados 2013'!$AN720-'Base de Dados 2013'!$AH720),"")</f>
        <v/>
      </c>
      <c r="AV615" s="89" t="str">
        <f>IF(V615=1,V615*('Base de Dados 2013'!$AN720-'Base de Dados 2013'!$AH720),"")</f>
        <v/>
      </c>
      <c r="AW615" s="89" t="str">
        <f>IF(W615=1,W615*('Base de Dados 2013'!$AN720-'Base de Dados 2013'!$AH720),"")</f>
        <v/>
      </c>
      <c r="AX615" s="89">
        <f>IF(X615=1,X615*('Base de Dados 2013'!$AN720-'Base de Dados 2013'!$AH720),"")</f>
        <v>48</v>
      </c>
      <c r="AY615" s="90" t="str">
        <f>IF(Y615=1,Y615*('Base de Dados 2013'!$AN720-'Base de Dados 2013'!$AH720),"")</f>
        <v/>
      </c>
      <c r="AZ615" t="str">
        <f t="shared" si="186"/>
        <v/>
      </c>
      <c r="BA615" t="str">
        <f t="shared" si="185"/>
        <v/>
      </c>
    </row>
    <row r="616" spans="1:53" x14ac:dyDescent="0.55000000000000004">
      <c r="A616" s="75" t="str">
        <f>'Base de Dados 2013'!O721</f>
        <v>PD 280</v>
      </c>
      <c r="B616" s="88" t="str">
        <f t="shared" si="183"/>
        <v/>
      </c>
      <c r="C616" s="89" t="str">
        <f t="shared" si="183"/>
        <v/>
      </c>
      <c r="D616" s="89" t="str">
        <f t="shared" si="183"/>
        <v/>
      </c>
      <c r="E616" s="89" t="str">
        <f t="shared" si="183"/>
        <v/>
      </c>
      <c r="F616" s="89" t="str">
        <f t="shared" si="183"/>
        <v/>
      </c>
      <c r="G616" s="89" t="str">
        <f t="shared" si="183"/>
        <v/>
      </c>
      <c r="H616" s="89" t="str">
        <f t="shared" si="171"/>
        <v/>
      </c>
      <c r="I616" s="89" t="str">
        <f t="shared" si="171"/>
        <v/>
      </c>
      <c r="J616" s="89" t="str">
        <f t="shared" si="171"/>
        <v/>
      </c>
      <c r="K616" s="89" t="str">
        <f t="shared" si="183"/>
        <v/>
      </c>
      <c r="L616" s="89" t="str">
        <f t="shared" si="183"/>
        <v/>
      </c>
      <c r="M616" s="89" t="str">
        <f t="shared" si="183"/>
        <v/>
      </c>
      <c r="N616" s="89" t="str">
        <f t="shared" si="172"/>
        <v/>
      </c>
      <c r="O616" s="89" t="str">
        <f t="shared" si="173"/>
        <v/>
      </c>
      <c r="P616" s="89" t="str">
        <f t="shared" si="183"/>
        <v/>
      </c>
      <c r="Q616" s="89" t="str">
        <f t="shared" si="183"/>
        <v/>
      </c>
      <c r="R616" s="89" t="str">
        <f t="shared" si="183"/>
        <v/>
      </c>
      <c r="S616" s="89" t="str">
        <f t="shared" si="174"/>
        <v/>
      </c>
      <c r="T616" s="89" t="str">
        <f t="shared" si="175"/>
        <v/>
      </c>
      <c r="U616" s="89" t="str">
        <f t="shared" si="183"/>
        <v/>
      </c>
      <c r="V616" s="89" t="str">
        <f t="shared" si="183"/>
        <v/>
      </c>
      <c r="W616" s="89">
        <f t="shared" si="183"/>
        <v>1</v>
      </c>
      <c r="X616" s="89" t="str">
        <f t="shared" si="182"/>
        <v/>
      </c>
      <c r="Y616" s="90" t="str">
        <f t="shared" si="182"/>
        <v/>
      </c>
      <c r="Z616" s="102" t="str">
        <f t="shared" si="184"/>
        <v/>
      </c>
      <c r="AB616" s="88" t="str">
        <f>IF(B616=1,B616*('Base de Dados 2013'!$AN721-'Base de Dados 2013'!$AH721),"")</f>
        <v/>
      </c>
      <c r="AC616" s="89" t="str">
        <f>IF(C616=1,C616*('Base de Dados 2013'!$AN721-'Base de Dados 2013'!$AH721),"")</f>
        <v/>
      </c>
      <c r="AD616" s="89" t="str">
        <f>IF(D616=1,D616*('Base de Dados 2013'!$AN721-'Base de Dados 2013'!$AH721),"")</f>
        <v/>
      </c>
      <c r="AE616" s="89" t="str">
        <f>IF(E616=1,E616*('Base de Dados 2013'!$AN721-'Base de Dados 2013'!$AH721),"")</f>
        <v/>
      </c>
      <c r="AF616" s="89" t="str">
        <f>IF(F616=1,F616*('Base de Dados 2013'!$AN721-'Base de Dados 2013'!$AH721),"")</f>
        <v/>
      </c>
      <c r="AG616" s="89" t="str">
        <f>IF(G616=1,G616*('Base de Dados 2013'!$AN721-'Base de Dados 2013'!$AH721),"")</f>
        <v/>
      </c>
      <c r="AH616" s="89" t="str">
        <f>IF(H616=1,H616*('Base de Dados 2013'!$AN721-'Base de Dados 2013'!$AH721),"")</f>
        <v/>
      </c>
      <c r="AI616" s="89" t="str">
        <f>IF(I616=1,I616*('Base de Dados 2013'!$AN721-'Base de Dados 2013'!$AH721),"")</f>
        <v/>
      </c>
      <c r="AJ616" s="89" t="str">
        <f>IF(J616=1,J616*('Base de Dados 2013'!$AN721-'Base de Dados 2013'!$AH721),"")</f>
        <v/>
      </c>
      <c r="AK616" s="89" t="str">
        <f>IF(K616=1,K616*('Base de Dados 2013'!$AN721-'Base de Dados 2013'!$AH721),"")</f>
        <v/>
      </c>
      <c r="AL616" s="89" t="str">
        <f>IF(L616=1,L616*('Base de Dados 2013'!$AN721-'Base de Dados 2013'!$AH721),"")</f>
        <v/>
      </c>
      <c r="AM616" s="89" t="str">
        <f>IF(M616=1,M616*('Base de Dados 2013'!$AN721-'Base de Dados 2013'!$AH721),"")</f>
        <v/>
      </c>
      <c r="AN616" s="89" t="str">
        <f>IF(N616=1,N616*('Base de Dados 2013'!$AN721-'Base de Dados 2013'!$AH721),"")</f>
        <v/>
      </c>
      <c r="AO616" s="89" t="str">
        <f>IF(O616=1,O616*('Base de Dados 2013'!$AN721-'Base de Dados 2013'!$AH721),"")</f>
        <v/>
      </c>
      <c r="AP616" s="89" t="str">
        <f>IF(P616=1,P616*('Base de Dados 2013'!$AN721-'Base de Dados 2013'!$AH721),"")</f>
        <v/>
      </c>
      <c r="AQ616" s="89" t="str">
        <f>IF(Q616=1,Q616*('Base de Dados 2013'!$AN721-'Base de Dados 2013'!$AH721),"")</f>
        <v/>
      </c>
      <c r="AR616" s="89" t="str">
        <f>IF(R616=1,R616*('Base de Dados 2013'!$AN721-'Base de Dados 2013'!$AH721),"")</f>
        <v/>
      </c>
      <c r="AS616" s="89" t="str">
        <f>IF(S616=1,S616*('Base de Dados 2013'!$AN721-'Base de Dados 2013'!$AH721),"")</f>
        <v/>
      </c>
      <c r="AT616" s="89" t="str">
        <f>IF(T616=1,T616*('Base de Dados 2013'!$AN721-'Base de Dados 2013'!$AH721),"")</f>
        <v/>
      </c>
      <c r="AU616" s="89" t="str">
        <f>IF(U616=1,U616*('Base de Dados 2013'!$AN721-'Base de Dados 2013'!$AH721),"")</f>
        <v/>
      </c>
      <c r="AV616" s="89" t="str">
        <f>IF(V616=1,V616*('Base de Dados 2013'!$AN721-'Base de Dados 2013'!$AH721),"")</f>
        <v/>
      </c>
      <c r="AW616" s="89">
        <f>IF(W616=1,W616*('Base de Dados 2013'!$AN721-'Base de Dados 2013'!$AH721),"")</f>
        <v>42</v>
      </c>
      <c r="AX616" s="89" t="str">
        <f>IF(X616=1,X616*('Base de Dados 2013'!$AN721-'Base de Dados 2013'!$AH721),"")</f>
        <v/>
      </c>
      <c r="AY616" s="90" t="str">
        <f>IF(Y616=1,Y616*('Base de Dados 2013'!$AN721-'Base de Dados 2013'!$AH721),"")</f>
        <v/>
      </c>
      <c r="AZ616" t="str">
        <f t="shared" si="186"/>
        <v/>
      </c>
      <c r="BA616" t="str">
        <f t="shared" si="185"/>
        <v/>
      </c>
    </row>
    <row r="617" spans="1:53" x14ac:dyDescent="0.55000000000000004">
      <c r="A617" s="75" t="str">
        <f>'Base de Dados 2013'!O722</f>
        <v>USB 222</v>
      </c>
      <c r="B617" s="88" t="str">
        <f t="shared" si="183"/>
        <v/>
      </c>
      <c r="C617" s="89" t="str">
        <f t="shared" si="183"/>
        <v/>
      </c>
      <c r="D617" s="89" t="str">
        <f t="shared" si="183"/>
        <v/>
      </c>
      <c r="E617" s="89" t="str">
        <f t="shared" si="183"/>
        <v/>
      </c>
      <c r="F617" s="89" t="str">
        <f t="shared" si="183"/>
        <v/>
      </c>
      <c r="G617" s="89" t="str">
        <f t="shared" si="183"/>
        <v/>
      </c>
      <c r="H617" s="89" t="str">
        <f t="shared" si="171"/>
        <v/>
      </c>
      <c r="I617" s="89">
        <f t="shared" si="171"/>
        <v>1</v>
      </c>
      <c r="J617" s="89" t="str">
        <f t="shared" si="171"/>
        <v/>
      </c>
      <c r="K617" s="89" t="str">
        <f t="shared" si="183"/>
        <v/>
      </c>
      <c r="L617" s="89" t="str">
        <f t="shared" si="183"/>
        <v/>
      </c>
      <c r="M617" s="89" t="str">
        <f t="shared" si="183"/>
        <v/>
      </c>
      <c r="N617" s="89" t="str">
        <f t="shared" si="172"/>
        <v/>
      </c>
      <c r="O617" s="89" t="str">
        <f t="shared" si="173"/>
        <v/>
      </c>
      <c r="P617" s="89" t="str">
        <f t="shared" si="183"/>
        <v/>
      </c>
      <c r="Q617" s="89" t="str">
        <f t="shared" si="183"/>
        <v/>
      </c>
      <c r="R617" s="89" t="str">
        <f t="shared" si="183"/>
        <v/>
      </c>
      <c r="S617" s="89" t="str">
        <f t="shared" si="174"/>
        <v/>
      </c>
      <c r="T617" s="89" t="str">
        <f t="shared" si="175"/>
        <v/>
      </c>
      <c r="U617" s="89" t="str">
        <f t="shared" si="183"/>
        <v/>
      </c>
      <c r="V617" s="89" t="str">
        <f t="shared" si="183"/>
        <v/>
      </c>
      <c r="W617" s="89" t="str">
        <f t="shared" si="183"/>
        <v/>
      </c>
      <c r="X617" s="89" t="str">
        <f t="shared" si="182"/>
        <v/>
      </c>
      <c r="Y617" s="90" t="str">
        <f t="shared" si="182"/>
        <v/>
      </c>
      <c r="Z617" s="102" t="str">
        <f t="shared" si="184"/>
        <v/>
      </c>
      <c r="AB617" s="88" t="str">
        <f>IF(B617=1,B617*('Base de Dados 2013'!$AN722-'Base de Dados 2013'!$AH722),"")</f>
        <v/>
      </c>
      <c r="AC617" s="89" t="str">
        <f>IF(C617=1,C617*('Base de Dados 2013'!$AN722-'Base de Dados 2013'!$AH722),"")</f>
        <v/>
      </c>
      <c r="AD617" s="89" t="str">
        <f>IF(D617=1,D617*('Base de Dados 2013'!$AN722-'Base de Dados 2013'!$AH722),"")</f>
        <v/>
      </c>
      <c r="AE617" s="89" t="str">
        <f>IF(E617=1,E617*('Base de Dados 2013'!$AN722-'Base de Dados 2013'!$AH722),"")</f>
        <v/>
      </c>
      <c r="AF617" s="89" t="str">
        <f>IF(F617=1,F617*('Base de Dados 2013'!$AN722-'Base de Dados 2013'!$AH722),"")</f>
        <v/>
      </c>
      <c r="AG617" s="89" t="str">
        <f>IF(G617=1,G617*('Base de Dados 2013'!$AN722-'Base de Dados 2013'!$AH722),"")</f>
        <v/>
      </c>
      <c r="AH617" s="89" t="str">
        <f>IF(H617=1,H617*('Base de Dados 2013'!$AN722-'Base de Dados 2013'!$AH722),"")</f>
        <v/>
      </c>
      <c r="AI617" s="89">
        <f>IF(I617=1,I617*('Base de Dados 2013'!$AN722-'Base de Dados 2013'!$AH722),"")</f>
        <v>35</v>
      </c>
      <c r="AJ617" s="89" t="str">
        <f>IF(J617=1,J617*('Base de Dados 2013'!$AN722-'Base de Dados 2013'!$AH722),"")</f>
        <v/>
      </c>
      <c r="AK617" s="89" t="str">
        <f>IF(K617=1,K617*('Base de Dados 2013'!$AN722-'Base de Dados 2013'!$AH722),"")</f>
        <v/>
      </c>
      <c r="AL617" s="89" t="str">
        <f>IF(L617=1,L617*('Base de Dados 2013'!$AN722-'Base de Dados 2013'!$AH722),"")</f>
        <v/>
      </c>
      <c r="AM617" s="89" t="str">
        <f>IF(M617=1,M617*('Base de Dados 2013'!$AN722-'Base de Dados 2013'!$AH722),"")</f>
        <v/>
      </c>
      <c r="AN617" s="89" t="str">
        <f>IF(N617=1,N617*('Base de Dados 2013'!$AN722-'Base de Dados 2013'!$AH722),"")</f>
        <v/>
      </c>
      <c r="AO617" s="89" t="str">
        <f>IF(O617=1,O617*('Base de Dados 2013'!$AN722-'Base de Dados 2013'!$AH722),"")</f>
        <v/>
      </c>
      <c r="AP617" s="89" t="str">
        <f>IF(P617=1,P617*('Base de Dados 2013'!$AN722-'Base de Dados 2013'!$AH722),"")</f>
        <v/>
      </c>
      <c r="AQ617" s="89" t="str">
        <f>IF(Q617=1,Q617*('Base de Dados 2013'!$AN722-'Base de Dados 2013'!$AH722),"")</f>
        <v/>
      </c>
      <c r="AR617" s="89" t="str">
        <f>IF(R617=1,R617*('Base de Dados 2013'!$AN722-'Base de Dados 2013'!$AH722),"")</f>
        <v/>
      </c>
      <c r="AS617" s="89" t="str">
        <f>IF(S617=1,S617*('Base de Dados 2013'!$AN722-'Base de Dados 2013'!$AH722),"")</f>
        <v/>
      </c>
      <c r="AT617" s="89" t="str">
        <f>IF(T617=1,T617*('Base de Dados 2013'!$AN722-'Base de Dados 2013'!$AH722),"")</f>
        <v/>
      </c>
      <c r="AU617" s="89" t="str">
        <f>IF(U617=1,U617*('Base de Dados 2013'!$AN722-'Base de Dados 2013'!$AH722),"")</f>
        <v/>
      </c>
      <c r="AV617" s="89" t="str">
        <f>IF(V617=1,V617*('Base de Dados 2013'!$AN722-'Base de Dados 2013'!$AH722),"")</f>
        <v/>
      </c>
      <c r="AW617" s="89" t="str">
        <f>IF(W617=1,W617*('Base de Dados 2013'!$AN722-'Base de Dados 2013'!$AH722),"")</f>
        <v/>
      </c>
      <c r="AX617" s="89" t="str">
        <f>IF(X617=1,X617*('Base de Dados 2013'!$AN722-'Base de Dados 2013'!$AH722),"")</f>
        <v/>
      </c>
      <c r="AY617" s="90" t="str">
        <f>IF(Y617=1,Y617*('Base de Dados 2013'!$AN722-'Base de Dados 2013'!$AH722),"")</f>
        <v/>
      </c>
      <c r="AZ617" t="str">
        <f t="shared" si="186"/>
        <v/>
      </c>
      <c r="BA617" t="str">
        <f t="shared" si="185"/>
        <v/>
      </c>
    </row>
    <row r="618" spans="1:53" x14ac:dyDescent="0.55000000000000004">
      <c r="A618" s="75" t="str">
        <f>'Base de Dados 2013'!O723</f>
        <v>USB 558</v>
      </c>
      <c r="B618" s="88" t="str">
        <f t="shared" si="183"/>
        <v/>
      </c>
      <c r="C618" s="89" t="str">
        <f t="shared" si="183"/>
        <v/>
      </c>
      <c r="D618" s="89" t="str">
        <f t="shared" si="183"/>
        <v/>
      </c>
      <c r="E618" s="89">
        <f t="shared" si="183"/>
        <v>1</v>
      </c>
      <c r="F618" s="89" t="str">
        <f t="shared" si="183"/>
        <v/>
      </c>
      <c r="G618" s="89" t="str">
        <f t="shared" si="183"/>
        <v/>
      </c>
      <c r="H618" s="89" t="str">
        <f t="shared" si="171"/>
        <v/>
      </c>
      <c r="I618" s="89" t="str">
        <f t="shared" si="171"/>
        <v/>
      </c>
      <c r="J618" s="89" t="str">
        <f t="shared" ref="J618:J676" si="187">IF($A618=J$1,1,"")</f>
        <v/>
      </c>
      <c r="K618" s="89" t="str">
        <f t="shared" si="183"/>
        <v/>
      </c>
      <c r="L618" s="89" t="str">
        <f t="shared" si="183"/>
        <v/>
      </c>
      <c r="M618" s="89" t="str">
        <f t="shared" si="183"/>
        <v/>
      </c>
      <c r="N618" s="89" t="str">
        <f t="shared" si="172"/>
        <v/>
      </c>
      <c r="O618" s="89" t="str">
        <f t="shared" si="173"/>
        <v/>
      </c>
      <c r="P618" s="89" t="str">
        <f t="shared" si="183"/>
        <v/>
      </c>
      <c r="Q618" s="89" t="str">
        <f t="shared" si="183"/>
        <v/>
      </c>
      <c r="R618" s="89" t="str">
        <f t="shared" si="183"/>
        <v/>
      </c>
      <c r="S618" s="89" t="str">
        <f t="shared" si="174"/>
        <v/>
      </c>
      <c r="T618" s="89" t="str">
        <f t="shared" si="175"/>
        <v/>
      </c>
      <c r="U618" s="89" t="str">
        <f t="shared" si="183"/>
        <v/>
      </c>
      <c r="V618" s="89" t="str">
        <f t="shared" si="183"/>
        <v/>
      </c>
      <c r="W618" s="89" t="str">
        <f t="shared" si="183"/>
        <v/>
      </c>
      <c r="X618" s="89" t="str">
        <f t="shared" si="182"/>
        <v/>
      </c>
      <c r="Y618" s="90" t="str">
        <f t="shared" si="182"/>
        <v/>
      </c>
      <c r="Z618" s="102" t="str">
        <f t="shared" si="184"/>
        <v/>
      </c>
      <c r="AB618" s="88" t="str">
        <f>IF(B618=1,B618*('Base de Dados 2013'!$AN723-'Base de Dados 2013'!$AH723),"")</f>
        <v/>
      </c>
      <c r="AC618" s="89" t="str">
        <f>IF(C618=1,C618*('Base de Dados 2013'!$AN723-'Base de Dados 2013'!$AH723),"")</f>
        <v/>
      </c>
      <c r="AD618" s="89" t="str">
        <f>IF(D618=1,D618*('Base de Dados 2013'!$AN723-'Base de Dados 2013'!$AH723),"")</f>
        <v/>
      </c>
      <c r="AE618" s="89">
        <f>IF(E618=1,E618*('Base de Dados 2013'!$AN723-'Base de Dados 2013'!$AH723),"")</f>
        <v>64</v>
      </c>
      <c r="AF618" s="89" t="str">
        <f>IF(F618=1,F618*('Base de Dados 2013'!$AN723-'Base de Dados 2013'!$AH723),"")</f>
        <v/>
      </c>
      <c r="AG618" s="89" t="str">
        <f>IF(G618=1,G618*('Base de Dados 2013'!$AN723-'Base de Dados 2013'!$AH723),"")</f>
        <v/>
      </c>
      <c r="AH618" s="89" t="str">
        <f>IF(H618=1,H618*('Base de Dados 2013'!$AN723-'Base de Dados 2013'!$AH723),"")</f>
        <v/>
      </c>
      <c r="AI618" s="89" t="str">
        <f>IF(I618=1,I618*('Base de Dados 2013'!$AN723-'Base de Dados 2013'!$AH723),"")</f>
        <v/>
      </c>
      <c r="AJ618" s="89" t="str">
        <f>IF(J618=1,J618*('Base de Dados 2013'!$AN723-'Base de Dados 2013'!$AH723),"")</f>
        <v/>
      </c>
      <c r="AK618" s="89" t="str">
        <f>IF(K618=1,K618*('Base de Dados 2013'!$AN723-'Base de Dados 2013'!$AH723),"")</f>
        <v/>
      </c>
      <c r="AL618" s="89" t="str">
        <f>IF(L618=1,L618*('Base de Dados 2013'!$AN723-'Base de Dados 2013'!$AH723),"")</f>
        <v/>
      </c>
      <c r="AM618" s="89" t="str">
        <f>IF(M618=1,M618*('Base de Dados 2013'!$AN723-'Base de Dados 2013'!$AH723),"")</f>
        <v/>
      </c>
      <c r="AN618" s="89" t="str">
        <f>IF(N618=1,N618*('Base de Dados 2013'!$AN723-'Base de Dados 2013'!$AH723),"")</f>
        <v/>
      </c>
      <c r="AO618" s="89" t="str">
        <f>IF(O618=1,O618*('Base de Dados 2013'!$AN723-'Base de Dados 2013'!$AH723),"")</f>
        <v/>
      </c>
      <c r="AP618" s="89" t="str">
        <f>IF(P618=1,P618*('Base de Dados 2013'!$AN723-'Base de Dados 2013'!$AH723),"")</f>
        <v/>
      </c>
      <c r="AQ618" s="89" t="str">
        <f>IF(Q618=1,Q618*('Base de Dados 2013'!$AN723-'Base de Dados 2013'!$AH723),"")</f>
        <v/>
      </c>
      <c r="AR618" s="89" t="str">
        <f>IF(R618=1,R618*('Base de Dados 2013'!$AN723-'Base de Dados 2013'!$AH723),"")</f>
        <v/>
      </c>
      <c r="AS618" s="89" t="str">
        <f>IF(S618=1,S618*('Base de Dados 2013'!$AN723-'Base de Dados 2013'!$AH723),"")</f>
        <v/>
      </c>
      <c r="AT618" s="89" t="str">
        <f>IF(T618=1,T618*('Base de Dados 2013'!$AN723-'Base de Dados 2013'!$AH723),"")</f>
        <v/>
      </c>
      <c r="AU618" s="89" t="str">
        <f>IF(U618=1,U618*('Base de Dados 2013'!$AN723-'Base de Dados 2013'!$AH723),"")</f>
        <v/>
      </c>
      <c r="AV618" s="89" t="str">
        <f>IF(V618=1,V618*('Base de Dados 2013'!$AN723-'Base de Dados 2013'!$AH723),"")</f>
        <v/>
      </c>
      <c r="AW618" s="89" t="str">
        <f>IF(W618=1,W618*('Base de Dados 2013'!$AN723-'Base de Dados 2013'!$AH723),"")</f>
        <v/>
      </c>
      <c r="AX618" s="89" t="str">
        <f>IF(X618=1,X618*('Base de Dados 2013'!$AN723-'Base de Dados 2013'!$AH723),"")</f>
        <v/>
      </c>
      <c r="AY618" s="90" t="str">
        <f>IF(Y618=1,Y618*('Base de Dados 2013'!$AN723-'Base de Dados 2013'!$AH723),"")</f>
        <v/>
      </c>
      <c r="AZ618" t="str">
        <f t="shared" si="186"/>
        <v/>
      </c>
      <c r="BA618" t="str">
        <f t="shared" si="185"/>
        <v/>
      </c>
    </row>
    <row r="619" spans="1:53" x14ac:dyDescent="0.55000000000000004">
      <c r="A619" s="75" t="str">
        <f>'Base de Dados 2013'!O724</f>
        <v>USB 228</v>
      </c>
      <c r="B619" s="88" t="str">
        <f t="shared" si="183"/>
        <v/>
      </c>
      <c r="C619" s="89" t="str">
        <f t="shared" si="183"/>
        <v/>
      </c>
      <c r="D619" s="89" t="str">
        <f t="shared" si="183"/>
        <v/>
      </c>
      <c r="E619" s="89" t="str">
        <f t="shared" si="183"/>
        <v/>
      </c>
      <c r="F619" s="89" t="str">
        <f t="shared" si="183"/>
        <v/>
      </c>
      <c r="G619" s="89" t="str">
        <f t="shared" si="183"/>
        <v/>
      </c>
      <c r="H619" s="89" t="str">
        <f t="shared" ref="H619:I676" si="188">IF($A619=H$1,1,"")</f>
        <v/>
      </c>
      <c r="I619" s="89" t="str">
        <f t="shared" si="188"/>
        <v/>
      </c>
      <c r="J619" s="89" t="str">
        <f t="shared" si="187"/>
        <v/>
      </c>
      <c r="K619" s="89">
        <f t="shared" si="183"/>
        <v>1</v>
      </c>
      <c r="L619" s="89" t="str">
        <f t="shared" si="183"/>
        <v/>
      </c>
      <c r="M619" s="89" t="str">
        <f t="shared" si="183"/>
        <v/>
      </c>
      <c r="N619" s="89" t="str">
        <f t="shared" ref="N619:N676" si="189">IF($A619=N$1,1,"")</f>
        <v/>
      </c>
      <c r="O619" s="89" t="str">
        <f t="shared" ref="O619:O676" si="190">IF($A619=O$1,1,"")</f>
        <v/>
      </c>
      <c r="P619" s="89" t="str">
        <f t="shared" si="183"/>
        <v/>
      </c>
      <c r="Q619" s="89" t="str">
        <f t="shared" si="183"/>
        <v/>
      </c>
      <c r="R619" s="89" t="str">
        <f t="shared" si="183"/>
        <v/>
      </c>
      <c r="S619" s="89" t="str">
        <f t="shared" ref="S619:S676" si="191">IF($A619=S$1,1,"")</f>
        <v/>
      </c>
      <c r="T619" s="89" t="str">
        <f t="shared" ref="T619:T676" si="192">IF($A619=T$1,1,"")</f>
        <v/>
      </c>
      <c r="U619" s="89" t="str">
        <f t="shared" si="183"/>
        <v/>
      </c>
      <c r="V619" s="89" t="str">
        <f t="shared" si="183"/>
        <v/>
      </c>
      <c r="W619" s="89" t="str">
        <f t="shared" ref="W619:Y633" si="193">IF($A619=W$1,1,"")</f>
        <v/>
      </c>
      <c r="X619" s="89" t="str">
        <f t="shared" si="193"/>
        <v/>
      </c>
      <c r="Y619" s="90" t="str">
        <f t="shared" si="193"/>
        <v/>
      </c>
      <c r="Z619" s="102" t="str">
        <f t="shared" si="184"/>
        <v/>
      </c>
      <c r="AB619" s="88" t="str">
        <f>IF(B619=1,B619*('Base de Dados 2013'!$AN724-'Base de Dados 2013'!$AH724),"")</f>
        <v/>
      </c>
      <c r="AC619" s="89" t="str">
        <f>IF(C619=1,C619*('Base de Dados 2013'!$AN724-'Base de Dados 2013'!$AH724),"")</f>
        <v/>
      </c>
      <c r="AD619" s="89" t="str">
        <f>IF(D619=1,D619*('Base de Dados 2013'!$AN724-'Base de Dados 2013'!$AH724),"")</f>
        <v/>
      </c>
      <c r="AE619" s="89" t="str">
        <f>IF(E619=1,E619*('Base de Dados 2013'!$AN724-'Base de Dados 2013'!$AH724),"")</f>
        <v/>
      </c>
      <c r="AF619" s="89" t="str">
        <f>IF(F619=1,F619*('Base de Dados 2013'!$AN724-'Base de Dados 2013'!$AH724),"")</f>
        <v/>
      </c>
      <c r="AG619" s="89" t="str">
        <f>IF(G619=1,G619*('Base de Dados 2013'!$AN724-'Base de Dados 2013'!$AH724),"")</f>
        <v/>
      </c>
      <c r="AH619" s="89" t="str">
        <f>IF(H619=1,H619*('Base de Dados 2013'!$AN724-'Base de Dados 2013'!$AH724),"")</f>
        <v/>
      </c>
      <c r="AI619" s="89" t="str">
        <f>IF(I619=1,I619*('Base de Dados 2013'!$AN724-'Base de Dados 2013'!$AH724),"")</f>
        <v/>
      </c>
      <c r="AJ619" s="89" t="str">
        <f>IF(J619=1,J619*('Base de Dados 2013'!$AN724-'Base de Dados 2013'!$AH724),"")</f>
        <v/>
      </c>
      <c r="AK619" s="89">
        <f>IF(K619=1,K619*('Base de Dados 2013'!$AN724-'Base de Dados 2013'!$AH724),"")</f>
        <v>23</v>
      </c>
      <c r="AL619" s="89" t="str">
        <f>IF(L619=1,L619*('Base de Dados 2013'!$AN724-'Base de Dados 2013'!$AH724),"")</f>
        <v/>
      </c>
      <c r="AM619" s="89" t="str">
        <f>IF(M619=1,M619*('Base de Dados 2013'!$AN724-'Base de Dados 2013'!$AH724),"")</f>
        <v/>
      </c>
      <c r="AN619" s="89" t="str">
        <f>IF(N619=1,N619*('Base de Dados 2013'!$AN724-'Base de Dados 2013'!$AH724),"")</f>
        <v/>
      </c>
      <c r="AO619" s="89" t="str">
        <f>IF(O619=1,O619*('Base de Dados 2013'!$AN724-'Base de Dados 2013'!$AH724),"")</f>
        <v/>
      </c>
      <c r="AP619" s="89" t="str">
        <f>IF(P619=1,P619*('Base de Dados 2013'!$AN724-'Base de Dados 2013'!$AH724),"")</f>
        <v/>
      </c>
      <c r="AQ619" s="89" t="str">
        <f>IF(Q619=1,Q619*('Base de Dados 2013'!$AN724-'Base de Dados 2013'!$AH724),"")</f>
        <v/>
      </c>
      <c r="AR619" s="89" t="str">
        <f>IF(R619=1,R619*('Base de Dados 2013'!$AN724-'Base de Dados 2013'!$AH724),"")</f>
        <v/>
      </c>
      <c r="AS619" s="89" t="str">
        <f>IF(S619=1,S619*('Base de Dados 2013'!$AN724-'Base de Dados 2013'!$AH724),"")</f>
        <v/>
      </c>
      <c r="AT619" s="89" t="str">
        <f>IF(T619=1,T619*('Base de Dados 2013'!$AN724-'Base de Dados 2013'!$AH724),"")</f>
        <v/>
      </c>
      <c r="AU619" s="89" t="str">
        <f>IF(U619=1,U619*('Base de Dados 2013'!$AN724-'Base de Dados 2013'!$AH724),"")</f>
        <v/>
      </c>
      <c r="AV619" s="89" t="str">
        <f>IF(V619=1,V619*('Base de Dados 2013'!$AN724-'Base de Dados 2013'!$AH724),"")</f>
        <v/>
      </c>
      <c r="AW619" s="89" t="str">
        <f>IF(W619=1,W619*('Base de Dados 2013'!$AN724-'Base de Dados 2013'!$AH724),"")</f>
        <v/>
      </c>
      <c r="AX619" s="89" t="str">
        <f>IF(X619=1,X619*('Base de Dados 2013'!$AN724-'Base de Dados 2013'!$AH724),"")</f>
        <v/>
      </c>
      <c r="AY619" s="90" t="str">
        <f>IF(Y619=1,Y619*('Base de Dados 2013'!$AN724-'Base de Dados 2013'!$AH724),"")</f>
        <v/>
      </c>
      <c r="AZ619" t="str">
        <f t="shared" si="186"/>
        <v/>
      </c>
      <c r="BA619" t="str">
        <f t="shared" si="185"/>
        <v/>
      </c>
    </row>
    <row r="620" spans="1:53" x14ac:dyDescent="0.55000000000000004">
      <c r="A620" s="75" t="str">
        <f>'Base de Dados 2013'!O725</f>
        <v>AG 245</v>
      </c>
      <c r="B620" s="88" t="str">
        <f t="shared" ref="B620:W634" si="194">IF($A620=B$1,1,"")</f>
        <v/>
      </c>
      <c r="C620" s="89" t="str">
        <f t="shared" si="194"/>
        <v/>
      </c>
      <c r="D620" s="89" t="str">
        <f t="shared" si="194"/>
        <v/>
      </c>
      <c r="E620" s="89" t="str">
        <f t="shared" si="194"/>
        <v/>
      </c>
      <c r="F620" s="89" t="str">
        <f t="shared" si="194"/>
        <v/>
      </c>
      <c r="G620" s="89" t="str">
        <f t="shared" si="194"/>
        <v/>
      </c>
      <c r="H620" s="89" t="str">
        <f t="shared" si="188"/>
        <v/>
      </c>
      <c r="I620" s="89" t="str">
        <f t="shared" si="188"/>
        <v/>
      </c>
      <c r="J620" s="89" t="str">
        <f t="shared" si="187"/>
        <v/>
      </c>
      <c r="K620" s="89" t="str">
        <f t="shared" si="194"/>
        <v/>
      </c>
      <c r="L620" s="89" t="str">
        <f t="shared" si="194"/>
        <v/>
      </c>
      <c r="M620" s="89" t="str">
        <f t="shared" si="194"/>
        <v/>
      </c>
      <c r="N620" s="89" t="str">
        <f t="shared" si="189"/>
        <v/>
      </c>
      <c r="O620" s="89" t="str">
        <f t="shared" si="190"/>
        <v/>
      </c>
      <c r="P620" s="89" t="str">
        <f t="shared" si="194"/>
        <v/>
      </c>
      <c r="Q620" s="89" t="str">
        <f t="shared" si="194"/>
        <v/>
      </c>
      <c r="R620" s="89" t="str">
        <f t="shared" si="194"/>
        <v/>
      </c>
      <c r="S620" s="89" t="str">
        <f t="shared" si="191"/>
        <v/>
      </c>
      <c r="T620" s="89" t="str">
        <f t="shared" si="192"/>
        <v/>
      </c>
      <c r="U620" s="89" t="str">
        <f t="shared" si="194"/>
        <v/>
      </c>
      <c r="V620" s="89" t="str">
        <f t="shared" si="194"/>
        <v/>
      </c>
      <c r="W620" s="89" t="str">
        <f t="shared" si="194"/>
        <v/>
      </c>
      <c r="X620" s="89">
        <f t="shared" si="193"/>
        <v>1</v>
      </c>
      <c r="Y620" s="90" t="str">
        <f t="shared" si="193"/>
        <v/>
      </c>
      <c r="Z620" s="102" t="str">
        <f t="shared" si="184"/>
        <v/>
      </c>
      <c r="AB620" s="88" t="str">
        <f>IF(B620=1,B620*('Base de Dados 2013'!$AN725-'Base de Dados 2013'!$AH725),"")</f>
        <v/>
      </c>
      <c r="AC620" s="89" t="str">
        <f>IF(C620=1,C620*('Base de Dados 2013'!$AN725-'Base de Dados 2013'!$AH725),"")</f>
        <v/>
      </c>
      <c r="AD620" s="89" t="str">
        <f>IF(D620=1,D620*('Base de Dados 2013'!$AN725-'Base de Dados 2013'!$AH725),"")</f>
        <v/>
      </c>
      <c r="AE620" s="89" t="str">
        <f>IF(E620=1,E620*('Base de Dados 2013'!$AN725-'Base de Dados 2013'!$AH725),"")</f>
        <v/>
      </c>
      <c r="AF620" s="89" t="str">
        <f>IF(F620=1,F620*('Base de Dados 2013'!$AN725-'Base de Dados 2013'!$AH725),"")</f>
        <v/>
      </c>
      <c r="AG620" s="89" t="str">
        <f>IF(G620=1,G620*('Base de Dados 2013'!$AN725-'Base de Dados 2013'!$AH725),"")</f>
        <v/>
      </c>
      <c r="AH620" s="89" t="str">
        <f>IF(H620=1,H620*('Base de Dados 2013'!$AN725-'Base de Dados 2013'!$AH725),"")</f>
        <v/>
      </c>
      <c r="AI620" s="89" t="str">
        <f>IF(I620=1,I620*('Base de Dados 2013'!$AN725-'Base de Dados 2013'!$AH725),"")</f>
        <v/>
      </c>
      <c r="AJ620" s="89" t="str">
        <f>IF(J620=1,J620*('Base de Dados 2013'!$AN725-'Base de Dados 2013'!$AH725),"")</f>
        <v/>
      </c>
      <c r="AK620" s="89" t="str">
        <f>IF(K620=1,K620*('Base de Dados 2013'!$AN725-'Base de Dados 2013'!$AH725),"")</f>
        <v/>
      </c>
      <c r="AL620" s="89" t="str">
        <f>IF(L620=1,L620*('Base de Dados 2013'!$AN725-'Base de Dados 2013'!$AH725),"")</f>
        <v/>
      </c>
      <c r="AM620" s="89" t="str">
        <f>IF(M620=1,M620*('Base de Dados 2013'!$AN725-'Base de Dados 2013'!$AH725),"")</f>
        <v/>
      </c>
      <c r="AN620" s="89" t="str">
        <f>IF(N620=1,N620*('Base de Dados 2013'!$AN725-'Base de Dados 2013'!$AH725),"")</f>
        <v/>
      </c>
      <c r="AO620" s="89" t="str">
        <f>IF(O620=1,O620*('Base de Dados 2013'!$AN725-'Base de Dados 2013'!$AH725),"")</f>
        <v/>
      </c>
      <c r="AP620" s="89" t="str">
        <f>IF(P620=1,P620*('Base de Dados 2013'!$AN725-'Base de Dados 2013'!$AH725),"")</f>
        <v/>
      </c>
      <c r="AQ620" s="89" t="str">
        <f>IF(Q620=1,Q620*('Base de Dados 2013'!$AN725-'Base de Dados 2013'!$AH725),"")</f>
        <v/>
      </c>
      <c r="AR620" s="89" t="str">
        <f>IF(R620=1,R620*('Base de Dados 2013'!$AN725-'Base de Dados 2013'!$AH725),"")</f>
        <v/>
      </c>
      <c r="AS620" s="89" t="str">
        <f>IF(S620=1,S620*('Base de Dados 2013'!$AN725-'Base de Dados 2013'!$AH725),"")</f>
        <v/>
      </c>
      <c r="AT620" s="89" t="str">
        <f>IF(T620=1,T620*('Base de Dados 2013'!$AN725-'Base de Dados 2013'!$AH725),"")</f>
        <v/>
      </c>
      <c r="AU620" s="89" t="str">
        <f>IF(U620=1,U620*('Base de Dados 2013'!$AN725-'Base de Dados 2013'!$AH725),"")</f>
        <v/>
      </c>
      <c r="AV620" s="89" t="str">
        <f>IF(V620=1,V620*('Base de Dados 2013'!$AN725-'Base de Dados 2013'!$AH725),"")</f>
        <v/>
      </c>
      <c r="AW620" s="89" t="str">
        <f>IF(W620=1,W620*('Base de Dados 2013'!$AN725-'Base de Dados 2013'!$AH725),"")</f>
        <v/>
      </c>
      <c r="AX620" s="89">
        <f>IF(X620=1,X620*('Base de Dados 2013'!$AN725-'Base de Dados 2013'!$AH725),"")</f>
        <v>32</v>
      </c>
      <c r="AY620" s="90" t="str">
        <f>IF(Y620=1,Y620*('Base de Dados 2013'!$AN725-'Base de Dados 2013'!$AH725),"")</f>
        <v/>
      </c>
      <c r="AZ620" t="str">
        <f t="shared" si="186"/>
        <v/>
      </c>
      <c r="BA620" t="str">
        <f t="shared" si="185"/>
        <v/>
      </c>
    </row>
    <row r="621" spans="1:53" x14ac:dyDescent="0.55000000000000004">
      <c r="A621" s="75" t="str">
        <f>'Base de Dados 2013'!O726</f>
        <v>USB 222</v>
      </c>
      <c r="B621" s="88" t="str">
        <f t="shared" si="194"/>
        <v/>
      </c>
      <c r="C621" s="89" t="str">
        <f t="shared" si="194"/>
        <v/>
      </c>
      <c r="D621" s="89" t="str">
        <f t="shared" si="194"/>
        <v/>
      </c>
      <c r="E621" s="89" t="str">
        <f t="shared" si="194"/>
        <v/>
      </c>
      <c r="F621" s="89" t="str">
        <f t="shared" si="194"/>
        <v/>
      </c>
      <c r="G621" s="89" t="str">
        <f t="shared" si="194"/>
        <v/>
      </c>
      <c r="H621" s="89" t="str">
        <f t="shared" si="188"/>
        <v/>
      </c>
      <c r="I621" s="89">
        <f t="shared" si="188"/>
        <v>1</v>
      </c>
      <c r="J621" s="89" t="str">
        <f t="shared" si="187"/>
        <v/>
      </c>
      <c r="K621" s="89" t="str">
        <f t="shared" si="194"/>
        <v/>
      </c>
      <c r="L621" s="89" t="str">
        <f t="shared" si="194"/>
        <v/>
      </c>
      <c r="M621" s="89" t="str">
        <f t="shared" si="194"/>
        <v/>
      </c>
      <c r="N621" s="89" t="str">
        <f t="shared" si="189"/>
        <v/>
      </c>
      <c r="O621" s="89" t="str">
        <f t="shared" si="190"/>
        <v/>
      </c>
      <c r="P621" s="89" t="str">
        <f t="shared" si="194"/>
        <v/>
      </c>
      <c r="Q621" s="89" t="str">
        <f t="shared" si="194"/>
        <v/>
      </c>
      <c r="R621" s="89" t="str">
        <f t="shared" si="194"/>
        <v/>
      </c>
      <c r="S621" s="89" t="str">
        <f t="shared" si="191"/>
        <v/>
      </c>
      <c r="T621" s="89" t="str">
        <f t="shared" si="192"/>
        <v/>
      </c>
      <c r="U621" s="89" t="str">
        <f t="shared" si="194"/>
        <v/>
      </c>
      <c r="V621" s="89" t="str">
        <f t="shared" si="194"/>
        <v/>
      </c>
      <c r="W621" s="89" t="str">
        <f t="shared" si="194"/>
        <v/>
      </c>
      <c r="X621" s="89" t="str">
        <f t="shared" si="193"/>
        <v/>
      </c>
      <c r="Y621" s="90" t="str">
        <f t="shared" si="193"/>
        <v/>
      </c>
      <c r="Z621" s="102" t="str">
        <f t="shared" si="184"/>
        <v/>
      </c>
      <c r="AB621" s="88" t="str">
        <f>IF(B621=1,B621*('Base de Dados 2013'!$AN726-'Base de Dados 2013'!$AH726),"")</f>
        <v/>
      </c>
      <c r="AC621" s="89" t="str">
        <f>IF(C621=1,C621*('Base de Dados 2013'!$AN726-'Base de Dados 2013'!$AH726),"")</f>
        <v/>
      </c>
      <c r="AD621" s="89" t="str">
        <f>IF(D621=1,D621*('Base de Dados 2013'!$AN726-'Base de Dados 2013'!$AH726),"")</f>
        <v/>
      </c>
      <c r="AE621" s="89" t="str">
        <f>IF(E621=1,E621*('Base de Dados 2013'!$AN726-'Base de Dados 2013'!$AH726),"")</f>
        <v/>
      </c>
      <c r="AF621" s="89" t="str">
        <f>IF(F621=1,F621*('Base de Dados 2013'!$AN726-'Base de Dados 2013'!$AH726),"")</f>
        <v/>
      </c>
      <c r="AG621" s="89" t="str">
        <f>IF(G621=1,G621*('Base de Dados 2013'!$AN726-'Base de Dados 2013'!$AH726),"")</f>
        <v/>
      </c>
      <c r="AH621" s="89" t="str">
        <f>IF(H621=1,H621*('Base de Dados 2013'!$AN726-'Base de Dados 2013'!$AH726),"")</f>
        <v/>
      </c>
      <c r="AI621" s="89">
        <f>IF(I621=1,I621*('Base de Dados 2013'!$AN726-'Base de Dados 2013'!$AH726),"")</f>
        <v>19</v>
      </c>
      <c r="AJ621" s="89" t="str">
        <f>IF(J621=1,J621*('Base de Dados 2013'!$AN726-'Base de Dados 2013'!$AH726),"")</f>
        <v/>
      </c>
      <c r="AK621" s="89" t="str">
        <f>IF(K621=1,K621*('Base de Dados 2013'!$AN726-'Base de Dados 2013'!$AH726),"")</f>
        <v/>
      </c>
      <c r="AL621" s="89" t="str">
        <f>IF(L621=1,L621*('Base de Dados 2013'!$AN726-'Base de Dados 2013'!$AH726),"")</f>
        <v/>
      </c>
      <c r="AM621" s="89" t="str">
        <f>IF(M621=1,M621*('Base de Dados 2013'!$AN726-'Base de Dados 2013'!$AH726),"")</f>
        <v/>
      </c>
      <c r="AN621" s="89" t="str">
        <f>IF(N621=1,N621*('Base de Dados 2013'!$AN726-'Base de Dados 2013'!$AH726),"")</f>
        <v/>
      </c>
      <c r="AO621" s="89" t="str">
        <f>IF(O621=1,O621*('Base de Dados 2013'!$AN726-'Base de Dados 2013'!$AH726),"")</f>
        <v/>
      </c>
      <c r="AP621" s="89" t="str">
        <f>IF(P621=1,P621*('Base de Dados 2013'!$AN726-'Base de Dados 2013'!$AH726),"")</f>
        <v/>
      </c>
      <c r="AQ621" s="89" t="str">
        <f>IF(Q621=1,Q621*('Base de Dados 2013'!$AN726-'Base de Dados 2013'!$AH726),"")</f>
        <v/>
      </c>
      <c r="AR621" s="89" t="str">
        <f>IF(R621=1,R621*('Base de Dados 2013'!$AN726-'Base de Dados 2013'!$AH726),"")</f>
        <v/>
      </c>
      <c r="AS621" s="89" t="str">
        <f>IF(S621=1,S621*('Base de Dados 2013'!$AN726-'Base de Dados 2013'!$AH726),"")</f>
        <v/>
      </c>
      <c r="AT621" s="89" t="str">
        <f>IF(T621=1,T621*('Base de Dados 2013'!$AN726-'Base de Dados 2013'!$AH726),"")</f>
        <v/>
      </c>
      <c r="AU621" s="89" t="str">
        <f>IF(U621=1,U621*('Base de Dados 2013'!$AN726-'Base de Dados 2013'!$AH726),"")</f>
        <v/>
      </c>
      <c r="AV621" s="89" t="str">
        <f>IF(V621=1,V621*('Base de Dados 2013'!$AN726-'Base de Dados 2013'!$AH726),"")</f>
        <v/>
      </c>
      <c r="AW621" s="89" t="str">
        <f>IF(W621=1,W621*('Base de Dados 2013'!$AN726-'Base de Dados 2013'!$AH726),"")</f>
        <v/>
      </c>
      <c r="AX621" s="89" t="str">
        <f>IF(X621=1,X621*('Base de Dados 2013'!$AN726-'Base de Dados 2013'!$AH726),"")</f>
        <v/>
      </c>
      <c r="AY621" s="90" t="str">
        <f>IF(Y621=1,Y621*('Base de Dados 2013'!$AN726-'Base de Dados 2013'!$AH726),"")</f>
        <v/>
      </c>
      <c r="AZ621" t="str">
        <f t="shared" si="186"/>
        <v/>
      </c>
      <c r="BA621" t="str">
        <f t="shared" si="185"/>
        <v/>
      </c>
    </row>
    <row r="622" spans="1:53" x14ac:dyDescent="0.55000000000000004">
      <c r="A622" s="75" t="str">
        <f>'Base de Dados 2013'!O727</f>
        <v>PD 280</v>
      </c>
      <c r="B622" s="88" t="str">
        <f t="shared" si="194"/>
        <v/>
      </c>
      <c r="C622" s="89" t="str">
        <f t="shared" si="194"/>
        <v/>
      </c>
      <c r="D622" s="89" t="str">
        <f t="shared" si="194"/>
        <v/>
      </c>
      <c r="E622" s="89" t="str">
        <f t="shared" si="194"/>
        <v/>
      </c>
      <c r="F622" s="89" t="str">
        <f t="shared" si="194"/>
        <v/>
      </c>
      <c r="G622" s="89" t="str">
        <f t="shared" si="194"/>
        <v/>
      </c>
      <c r="H622" s="89" t="str">
        <f t="shared" si="188"/>
        <v/>
      </c>
      <c r="I622" s="89" t="str">
        <f t="shared" si="188"/>
        <v/>
      </c>
      <c r="J622" s="89" t="str">
        <f t="shared" si="187"/>
        <v/>
      </c>
      <c r="K622" s="89" t="str">
        <f t="shared" si="194"/>
        <v/>
      </c>
      <c r="L622" s="89" t="str">
        <f t="shared" si="194"/>
        <v/>
      </c>
      <c r="M622" s="89" t="str">
        <f t="shared" si="194"/>
        <v/>
      </c>
      <c r="N622" s="89" t="str">
        <f t="shared" si="189"/>
        <v/>
      </c>
      <c r="O622" s="89" t="str">
        <f t="shared" si="190"/>
        <v/>
      </c>
      <c r="P622" s="89" t="str">
        <f t="shared" si="194"/>
        <v/>
      </c>
      <c r="Q622" s="89" t="str">
        <f t="shared" si="194"/>
        <v/>
      </c>
      <c r="R622" s="89" t="str">
        <f t="shared" si="194"/>
        <v/>
      </c>
      <c r="S622" s="89" t="str">
        <f t="shared" si="191"/>
        <v/>
      </c>
      <c r="T622" s="89" t="str">
        <f t="shared" si="192"/>
        <v/>
      </c>
      <c r="U622" s="89" t="str">
        <f t="shared" si="194"/>
        <v/>
      </c>
      <c r="V622" s="89" t="str">
        <f t="shared" si="194"/>
        <v/>
      </c>
      <c r="W622" s="89">
        <f t="shared" si="194"/>
        <v>1</v>
      </c>
      <c r="X622" s="89" t="str">
        <f t="shared" si="193"/>
        <v/>
      </c>
      <c r="Y622" s="90" t="str">
        <f t="shared" si="193"/>
        <v/>
      </c>
      <c r="Z622" s="102" t="str">
        <f t="shared" si="184"/>
        <v/>
      </c>
      <c r="AB622" s="88" t="str">
        <f>IF(B622=1,B622*('Base de Dados 2013'!$AN727-'Base de Dados 2013'!$AH727),"")</f>
        <v/>
      </c>
      <c r="AC622" s="89" t="str">
        <f>IF(C622=1,C622*('Base de Dados 2013'!$AN727-'Base de Dados 2013'!$AH727),"")</f>
        <v/>
      </c>
      <c r="AD622" s="89" t="str">
        <f>IF(D622=1,D622*('Base de Dados 2013'!$AN727-'Base de Dados 2013'!$AH727),"")</f>
        <v/>
      </c>
      <c r="AE622" s="89" t="str">
        <f>IF(E622=1,E622*('Base de Dados 2013'!$AN727-'Base de Dados 2013'!$AH727),"")</f>
        <v/>
      </c>
      <c r="AF622" s="89" t="str">
        <f>IF(F622=1,F622*('Base de Dados 2013'!$AN727-'Base de Dados 2013'!$AH727),"")</f>
        <v/>
      </c>
      <c r="AG622" s="89" t="str">
        <f>IF(G622=1,G622*('Base de Dados 2013'!$AN727-'Base de Dados 2013'!$AH727),"")</f>
        <v/>
      </c>
      <c r="AH622" s="89" t="str">
        <f>IF(H622=1,H622*('Base de Dados 2013'!$AN727-'Base de Dados 2013'!$AH727),"")</f>
        <v/>
      </c>
      <c r="AI622" s="89" t="str">
        <f>IF(I622=1,I622*('Base de Dados 2013'!$AN727-'Base de Dados 2013'!$AH727),"")</f>
        <v/>
      </c>
      <c r="AJ622" s="89" t="str">
        <f>IF(J622=1,J622*('Base de Dados 2013'!$AN727-'Base de Dados 2013'!$AH727),"")</f>
        <v/>
      </c>
      <c r="AK622" s="89" t="str">
        <f>IF(K622=1,K622*('Base de Dados 2013'!$AN727-'Base de Dados 2013'!$AH727),"")</f>
        <v/>
      </c>
      <c r="AL622" s="89" t="str">
        <f>IF(L622=1,L622*('Base de Dados 2013'!$AN727-'Base de Dados 2013'!$AH727),"")</f>
        <v/>
      </c>
      <c r="AM622" s="89" t="str">
        <f>IF(M622=1,M622*('Base de Dados 2013'!$AN727-'Base de Dados 2013'!$AH727),"")</f>
        <v/>
      </c>
      <c r="AN622" s="89" t="str">
        <f>IF(N622=1,N622*('Base de Dados 2013'!$AN727-'Base de Dados 2013'!$AH727),"")</f>
        <v/>
      </c>
      <c r="AO622" s="89" t="str">
        <f>IF(O622=1,O622*('Base de Dados 2013'!$AN727-'Base de Dados 2013'!$AH727),"")</f>
        <v/>
      </c>
      <c r="AP622" s="89" t="str">
        <f>IF(P622=1,P622*('Base de Dados 2013'!$AN727-'Base de Dados 2013'!$AH727),"")</f>
        <v/>
      </c>
      <c r="AQ622" s="89" t="str">
        <f>IF(Q622=1,Q622*('Base de Dados 2013'!$AN727-'Base de Dados 2013'!$AH727),"")</f>
        <v/>
      </c>
      <c r="AR622" s="89" t="str">
        <f>IF(R622=1,R622*('Base de Dados 2013'!$AN727-'Base de Dados 2013'!$AH727),"")</f>
        <v/>
      </c>
      <c r="AS622" s="89" t="str">
        <f>IF(S622=1,S622*('Base de Dados 2013'!$AN727-'Base de Dados 2013'!$AH727),"")</f>
        <v/>
      </c>
      <c r="AT622" s="89" t="str">
        <f>IF(T622=1,T622*('Base de Dados 2013'!$AN727-'Base de Dados 2013'!$AH727),"")</f>
        <v/>
      </c>
      <c r="AU622" s="89" t="str">
        <f>IF(U622=1,U622*('Base de Dados 2013'!$AN727-'Base de Dados 2013'!$AH727),"")</f>
        <v/>
      </c>
      <c r="AV622" s="89" t="str">
        <f>IF(V622=1,V622*('Base de Dados 2013'!$AN727-'Base de Dados 2013'!$AH727),"")</f>
        <v/>
      </c>
      <c r="AW622" s="89">
        <f>IF(W622=1,W622*('Base de Dados 2013'!$AN727-'Base de Dados 2013'!$AH727),"")</f>
        <v>53</v>
      </c>
      <c r="AX622" s="89" t="str">
        <f>IF(X622=1,X622*('Base de Dados 2013'!$AN727-'Base de Dados 2013'!$AH727),"")</f>
        <v/>
      </c>
      <c r="AY622" s="90" t="str">
        <f>IF(Y622=1,Y622*('Base de Dados 2013'!$AN727-'Base de Dados 2013'!$AH727),"")</f>
        <v/>
      </c>
      <c r="AZ622" t="str">
        <f t="shared" si="186"/>
        <v/>
      </c>
      <c r="BA622" t="str">
        <f t="shared" si="185"/>
        <v/>
      </c>
    </row>
    <row r="623" spans="1:53" x14ac:dyDescent="0.55000000000000004">
      <c r="A623" s="75" t="str">
        <f>'Base de Dados 2013'!O728</f>
        <v>USB 150</v>
      </c>
      <c r="B623" s="88" t="str">
        <f t="shared" si="194"/>
        <v/>
      </c>
      <c r="C623" s="89" t="str">
        <f t="shared" si="194"/>
        <v/>
      </c>
      <c r="D623" s="89" t="str">
        <f t="shared" si="194"/>
        <v/>
      </c>
      <c r="E623" s="89" t="str">
        <f t="shared" si="194"/>
        <v/>
      </c>
      <c r="F623" s="89" t="str">
        <f t="shared" si="194"/>
        <v/>
      </c>
      <c r="G623" s="89" t="str">
        <f t="shared" si="194"/>
        <v/>
      </c>
      <c r="H623" s="89" t="str">
        <f t="shared" si="188"/>
        <v/>
      </c>
      <c r="I623" s="89" t="str">
        <f t="shared" si="188"/>
        <v/>
      </c>
      <c r="J623" s="89" t="str">
        <f t="shared" si="187"/>
        <v/>
      </c>
      <c r="K623" s="89" t="str">
        <f t="shared" si="194"/>
        <v/>
      </c>
      <c r="L623" s="89" t="str">
        <f t="shared" si="194"/>
        <v/>
      </c>
      <c r="M623" s="89" t="str">
        <f t="shared" si="194"/>
        <v/>
      </c>
      <c r="N623" s="89" t="str">
        <f t="shared" si="189"/>
        <v/>
      </c>
      <c r="O623" s="89" t="str">
        <f t="shared" si="190"/>
        <v/>
      </c>
      <c r="P623" s="89">
        <f t="shared" si="194"/>
        <v>1</v>
      </c>
      <c r="Q623" s="89" t="str">
        <f t="shared" si="194"/>
        <v/>
      </c>
      <c r="R623" s="89" t="str">
        <f t="shared" si="194"/>
        <v/>
      </c>
      <c r="S623" s="89" t="str">
        <f t="shared" si="191"/>
        <v/>
      </c>
      <c r="T623" s="89" t="str">
        <f t="shared" si="192"/>
        <v/>
      </c>
      <c r="U623" s="89" t="str">
        <f t="shared" si="194"/>
        <v/>
      </c>
      <c r="V623" s="89" t="str">
        <f t="shared" si="194"/>
        <v/>
      </c>
      <c r="W623" s="89" t="str">
        <f t="shared" si="194"/>
        <v/>
      </c>
      <c r="X623" s="89" t="str">
        <f t="shared" si="193"/>
        <v/>
      </c>
      <c r="Y623" s="90" t="str">
        <f t="shared" si="193"/>
        <v/>
      </c>
      <c r="Z623" s="102" t="str">
        <f t="shared" si="184"/>
        <v/>
      </c>
      <c r="AB623" s="88" t="str">
        <f>IF(B623=1,B623*('Base de Dados 2013'!$AN728-'Base de Dados 2013'!$AH728),"")</f>
        <v/>
      </c>
      <c r="AC623" s="89" t="str">
        <f>IF(C623=1,C623*('Base de Dados 2013'!$AN728-'Base de Dados 2013'!$AH728),"")</f>
        <v/>
      </c>
      <c r="AD623" s="89" t="str">
        <f>IF(D623=1,D623*('Base de Dados 2013'!$AN728-'Base de Dados 2013'!$AH728),"")</f>
        <v/>
      </c>
      <c r="AE623" s="89" t="str">
        <f>IF(E623=1,E623*('Base de Dados 2013'!$AN728-'Base de Dados 2013'!$AH728),"")</f>
        <v/>
      </c>
      <c r="AF623" s="89" t="str">
        <f>IF(F623=1,F623*('Base de Dados 2013'!$AN728-'Base de Dados 2013'!$AH728),"")</f>
        <v/>
      </c>
      <c r="AG623" s="89" t="str">
        <f>IF(G623=1,G623*('Base de Dados 2013'!$AN728-'Base de Dados 2013'!$AH728),"")</f>
        <v/>
      </c>
      <c r="AH623" s="89" t="str">
        <f>IF(H623=1,H623*('Base de Dados 2013'!$AN728-'Base de Dados 2013'!$AH728),"")</f>
        <v/>
      </c>
      <c r="AI623" s="89" t="str">
        <f>IF(I623=1,I623*('Base de Dados 2013'!$AN728-'Base de Dados 2013'!$AH728),"")</f>
        <v/>
      </c>
      <c r="AJ623" s="89" t="str">
        <f>IF(J623=1,J623*('Base de Dados 2013'!$AN728-'Base de Dados 2013'!$AH728),"")</f>
        <v/>
      </c>
      <c r="AK623" s="89" t="str">
        <f>IF(K623=1,K623*('Base de Dados 2013'!$AN728-'Base de Dados 2013'!$AH728),"")</f>
        <v/>
      </c>
      <c r="AL623" s="89" t="str">
        <f>IF(L623=1,L623*('Base de Dados 2013'!$AN728-'Base de Dados 2013'!$AH728),"")</f>
        <v/>
      </c>
      <c r="AM623" s="89" t="str">
        <f>IF(M623=1,M623*('Base de Dados 2013'!$AN728-'Base de Dados 2013'!$AH728),"")</f>
        <v/>
      </c>
      <c r="AN623" s="89" t="str">
        <f>IF(N623=1,N623*('Base de Dados 2013'!$AN728-'Base de Dados 2013'!$AH728),"")</f>
        <v/>
      </c>
      <c r="AO623" s="89" t="str">
        <f>IF(O623=1,O623*('Base de Dados 2013'!$AN728-'Base de Dados 2013'!$AH728),"")</f>
        <v/>
      </c>
      <c r="AP623" s="89">
        <f>IF(P623=1,P623*('Base de Dados 2013'!$AN728-'Base de Dados 2013'!$AH728),"")</f>
        <v>44</v>
      </c>
      <c r="AQ623" s="89" t="str">
        <f>IF(Q623=1,Q623*('Base de Dados 2013'!$AN728-'Base de Dados 2013'!$AH728),"")</f>
        <v/>
      </c>
      <c r="AR623" s="89" t="str">
        <f>IF(R623=1,R623*('Base de Dados 2013'!$AN728-'Base de Dados 2013'!$AH728),"")</f>
        <v/>
      </c>
      <c r="AS623" s="89" t="str">
        <f>IF(S623=1,S623*('Base de Dados 2013'!$AN728-'Base de Dados 2013'!$AH728),"")</f>
        <v/>
      </c>
      <c r="AT623" s="89" t="str">
        <f>IF(T623=1,T623*('Base de Dados 2013'!$AN728-'Base de Dados 2013'!$AH728),"")</f>
        <v/>
      </c>
      <c r="AU623" s="89" t="str">
        <f>IF(U623=1,U623*('Base de Dados 2013'!$AN728-'Base de Dados 2013'!$AH728),"")</f>
        <v/>
      </c>
      <c r="AV623" s="89" t="str">
        <f>IF(V623=1,V623*('Base de Dados 2013'!$AN728-'Base de Dados 2013'!$AH728),"")</f>
        <v/>
      </c>
      <c r="AW623" s="89" t="str">
        <f>IF(W623=1,W623*('Base de Dados 2013'!$AN728-'Base de Dados 2013'!$AH728),"")</f>
        <v/>
      </c>
      <c r="AX623" s="89" t="str">
        <f>IF(X623=1,X623*('Base de Dados 2013'!$AN728-'Base de Dados 2013'!$AH728),"")</f>
        <v/>
      </c>
      <c r="AY623" s="90" t="str">
        <f>IF(Y623=1,Y623*('Base de Dados 2013'!$AN728-'Base de Dados 2013'!$AH728),"")</f>
        <v/>
      </c>
      <c r="AZ623" t="str">
        <f t="shared" si="186"/>
        <v/>
      </c>
      <c r="BA623" t="str">
        <f t="shared" si="185"/>
        <v/>
      </c>
    </row>
    <row r="624" spans="1:53" x14ac:dyDescent="0.55000000000000004">
      <c r="A624" s="75" t="str">
        <f>'Base de Dados 2013'!O729</f>
        <v>USA 556</v>
      </c>
      <c r="B624" s="88" t="str">
        <f t="shared" si="194"/>
        <v/>
      </c>
      <c r="C624" s="89" t="str">
        <f t="shared" si="194"/>
        <v/>
      </c>
      <c r="D624" s="89" t="str">
        <f t="shared" si="194"/>
        <v/>
      </c>
      <c r="E624" s="89" t="str">
        <f t="shared" si="194"/>
        <v/>
      </c>
      <c r="F624" s="89" t="str">
        <f t="shared" si="194"/>
        <v/>
      </c>
      <c r="G624" s="89" t="str">
        <f t="shared" si="194"/>
        <v/>
      </c>
      <c r="H624" s="89" t="str">
        <f t="shared" si="188"/>
        <v/>
      </c>
      <c r="I624" s="89" t="str">
        <f t="shared" si="188"/>
        <v/>
      </c>
      <c r="J624" s="89" t="str">
        <f t="shared" si="187"/>
        <v/>
      </c>
      <c r="K624" s="89" t="str">
        <f t="shared" si="194"/>
        <v/>
      </c>
      <c r="L624" s="89">
        <f t="shared" si="194"/>
        <v>1</v>
      </c>
      <c r="M624" s="89" t="str">
        <f t="shared" si="194"/>
        <v/>
      </c>
      <c r="N624" s="89" t="str">
        <f t="shared" si="189"/>
        <v/>
      </c>
      <c r="O624" s="89" t="str">
        <f t="shared" si="190"/>
        <v/>
      </c>
      <c r="P624" s="89" t="str">
        <f t="shared" si="194"/>
        <v/>
      </c>
      <c r="Q624" s="89" t="str">
        <f t="shared" si="194"/>
        <v/>
      </c>
      <c r="R624" s="89" t="str">
        <f t="shared" si="194"/>
        <v/>
      </c>
      <c r="S624" s="89" t="str">
        <f t="shared" si="191"/>
        <v/>
      </c>
      <c r="T624" s="89" t="str">
        <f t="shared" si="192"/>
        <v/>
      </c>
      <c r="U624" s="89" t="str">
        <f t="shared" si="194"/>
        <v/>
      </c>
      <c r="V624" s="89" t="str">
        <f t="shared" si="194"/>
        <v/>
      </c>
      <c r="W624" s="89" t="str">
        <f t="shared" si="194"/>
        <v/>
      </c>
      <c r="X624" s="89" t="str">
        <f t="shared" si="193"/>
        <v/>
      </c>
      <c r="Y624" s="90" t="str">
        <f t="shared" si="193"/>
        <v/>
      </c>
      <c r="Z624" s="102" t="str">
        <f t="shared" si="184"/>
        <v/>
      </c>
      <c r="AB624" s="88" t="str">
        <f>IF(B624=1,B624*('Base de Dados 2013'!$AN729-'Base de Dados 2013'!$AH729),"")</f>
        <v/>
      </c>
      <c r="AC624" s="89" t="str">
        <f>IF(C624=1,C624*('Base de Dados 2013'!$AN729-'Base de Dados 2013'!$AH729),"")</f>
        <v/>
      </c>
      <c r="AD624" s="89" t="str">
        <f>IF(D624=1,D624*('Base de Dados 2013'!$AN729-'Base de Dados 2013'!$AH729),"")</f>
        <v/>
      </c>
      <c r="AE624" s="89" t="str">
        <f>IF(E624=1,E624*('Base de Dados 2013'!$AN729-'Base de Dados 2013'!$AH729),"")</f>
        <v/>
      </c>
      <c r="AF624" s="89" t="str">
        <f>IF(F624=1,F624*('Base de Dados 2013'!$AN729-'Base de Dados 2013'!$AH729),"")</f>
        <v/>
      </c>
      <c r="AG624" s="89" t="str">
        <f>IF(G624=1,G624*('Base de Dados 2013'!$AN729-'Base de Dados 2013'!$AH729),"")</f>
        <v/>
      </c>
      <c r="AH624" s="89" t="str">
        <f>IF(H624=1,H624*('Base de Dados 2013'!$AN729-'Base de Dados 2013'!$AH729),"")</f>
        <v/>
      </c>
      <c r="AI624" s="89" t="str">
        <f>IF(I624=1,I624*('Base de Dados 2013'!$AN729-'Base de Dados 2013'!$AH729),"")</f>
        <v/>
      </c>
      <c r="AJ624" s="89" t="str">
        <f>IF(J624=1,J624*('Base de Dados 2013'!$AN729-'Base de Dados 2013'!$AH729),"")</f>
        <v/>
      </c>
      <c r="AK624" s="89" t="str">
        <f>IF(K624=1,K624*('Base de Dados 2013'!$AN729-'Base de Dados 2013'!$AH729),"")</f>
        <v/>
      </c>
      <c r="AL624" s="89">
        <f>IF(L624=1,L624*('Base de Dados 2013'!$AN729-'Base de Dados 2013'!$AH729),"")</f>
        <v>70</v>
      </c>
      <c r="AM624" s="89" t="str">
        <f>IF(M624=1,M624*('Base de Dados 2013'!$AN729-'Base de Dados 2013'!$AH729),"")</f>
        <v/>
      </c>
      <c r="AN624" s="89" t="str">
        <f>IF(N624=1,N624*('Base de Dados 2013'!$AN729-'Base de Dados 2013'!$AH729),"")</f>
        <v/>
      </c>
      <c r="AO624" s="89" t="str">
        <f>IF(O624=1,O624*('Base de Dados 2013'!$AN729-'Base de Dados 2013'!$AH729),"")</f>
        <v/>
      </c>
      <c r="AP624" s="89" t="str">
        <f>IF(P624=1,P624*('Base de Dados 2013'!$AN729-'Base de Dados 2013'!$AH729),"")</f>
        <v/>
      </c>
      <c r="AQ624" s="89" t="str">
        <f>IF(Q624=1,Q624*('Base de Dados 2013'!$AN729-'Base de Dados 2013'!$AH729),"")</f>
        <v/>
      </c>
      <c r="AR624" s="89" t="str">
        <f>IF(R624=1,R624*('Base de Dados 2013'!$AN729-'Base de Dados 2013'!$AH729),"")</f>
        <v/>
      </c>
      <c r="AS624" s="89" t="str">
        <f>IF(S624=1,S624*('Base de Dados 2013'!$AN729-'Base de Dados 2013'!$AH729),"")</f>
        <v/>
      </c>
      <c r="AT624" s="89" t="str">
        <f>IF(T624=1,T624*('Base de Dados 2013'!$AN729-'Base de Dados 2013'!$AH729),"")</f>
        <v/>
      </c>
      <c r="AU624" s="89" t="str">
        <f>IF(U624=1,U624*('Base de Dados 2013'!$AN729-'Base de Dados 2013'!$AH729),"")</f>
        <v/>
      </c>
      <c r="AV624" s="89" t="str">
        <f>IF(V624=1,V624*('Base de Dados 2013'!$AN729-'Base de Dados 2013'!$AH729),"")</f>
        <v/>
      </c>
      <c r="AW624" s="89" t="str">
        <f>IF(W624=1,W624*('Base de Dados 2013'!$AN729-'Base de Dados 2013'!$AH729),"")</f>
        <v/>
      </c>
      <c r="AX624" s="89" t="str">
        <f>IF(X624=1,X624*('Base de Dados 2013'!$AN729-'Base de Dados 2013'!$AH729),"")</f>
        <v/>
      </c>
      <c r="AY624" s="90" t="str">
        <f>IF(Y624=1,Y624*('Base de Dados 2013'!$AN729-'Base de Dados 2013'!$AH729),"")</f>
        <v/>
      </c>
      <c r="AZ624" t="str">
        <f t="shared" si="186"/>
        <v/>
      </c>
      <c r="BA624" t="str">
        <f t="shared" si="185"/>
        <v/>
      </c>
    </row>
    <row r="625" spans="1:53" x14ac:dyDescent="0.55000000000000004">
      <c r="A625" s="75" t="str">
        <f>'Base de Dados 2013'!O730</f>
        <v>USB 226</v>
      </c>
      <c r="B625" s="88" t="str">
        <f t="shared" si="194"/>
        <v/>
      </c>
      <c r="C625" s="89" t="str">
        <f t="shared" si="194"/>
        <v/>
      </c>
      <c r="D625" s="89" t="str">
        <f t="shared" si="194"/>
        <v/>
      </c>
      <c r="E625" s="89" t="str">
        <f t="shared" si="194"/>
        <v/>
      </c>
      <c r="F625" s="89" t="str">
        <f t="shared" si="194"/>
        <v/>
      </c>
      <c r="G625" s="89" t="str">
        <f t="shared" si="194"/>
        <v/>
      </c>
      <c r="H625" s="89" t="str">
        <f t="shared" si="188"/>
        <v/>
      </c>
      <c r="I625" s="89" t="str">
        <f t="shared" si="188"/>
        <v/>
      </c>
      <c r="J625" s="89">
        <f t="shared" si="187"/>
        <v>1</v>
      </c>
      <c r="K625" s="89" t="str">
        <f t="shared" si="194"/>
        <v/>
      </c>
      <c r="L625" s="89" t="str">
        <f t="shared" si="194"/>
        <v/>
      </c>
      <c r="M625" s="89" t="str">
        <f t="shared" si="194"/>
        <v/>
      </c>
      <c r="N625" s="89" t="str">
        <f t="shared" si="189"/>
        <v/>
      </c>
      <c r="O625" s="89" t="str">
        <f t="shared" si="190"/>
        <v/>
      </c>
      <c r="P625" s="89" t="str">
        <f t="shared" si="194"/>
        <v/>
      </c>
      <c r="Q625" s="89" t="str">
        <f t="shared" si="194"/>
        <v/>
      </c>
      <c r="R625" s="89" t="str">
        <f t="shared" si="194"/>
        <v/>
      </c>
      <c r="S625" s="89" t="str">
        <f t="shared" si="191"/>
        <v/>
      </c>
      <c r="T625" s="89" t="str">
        <f t="shared" si="192"/>
        <v/>
      </c>
      <c r="U625" s="89" t="str">
        <f t="shared" si="194"/>
        <v/>
      </c>
      <c r="V625" s="89" t="str">
        <f t="shared" si="194"/>
        <v/>
      </c>
      <c r="W625" s="89" t="str">
        <f t="shared" si="194"/>
        <v/>
      </c>
      <c r="X625" s="89" t="str">
        <f t="shared" si="193"/>
        <v/>
      </c>
      <c r="Y625" s="90" t="str">
        <f t="shared" si="193"/>
        <v/>
      </c>
      <c r="Z625" s="102" t="str">
        <f t="shared" si="184"/>
        <v/>
      </c>
      <c r="AB625" s="88" t="str">
        <f>IF(B625=1,B625*('Base de Dados 2013'!$AN730-'Base de Dados 2013'!$AH730),"")</f>
        <v/>
      </c>
      <c r="AC625" s="89" t="str">
        <f>IF(C625=1,C625*('Base de Dados 2013'!$AN730-'Base de Dados 2013'!$AH730),"")</f>
        <v/>
      </c>
      <c r="AD625" s="89" t="str">
        <f>IF(D625=1,D625*('Base de Dados 2013'!$AN730-'Base de Dados 2013'!$AH730),"")</f>
        <v/>
      </c>
      <c r="AE625" s="89" t="str">
        <f>IF(E625=1,E625*('Base de Dados 2013'!$AN730-'Base de Dados 2013'!$AH730),"")</f>
        <v/>
      </c>
      <c r="AF625" s="89" t="str">
        <f>IF(F625=1,F625*('Base de Dados 2013'!$AN730-'Base de Dados 2013'!$AH730),"")</f>
        <v/>
      </c>
      <c r="AG625" s="89" t="str">
        <f>IF(G625=1,G625*('Base de Dados 2013'!$AN730-'Base de Dados 2013'!$AH730),"")</f>
        <v/>
      </c>
      <c r="AH625" s="89" t="str">
        <f>IF(H625=1,H625*('Base de Dados 2013'!$AN730-'Base de Dados 2013'!$AH730),"")</f>
        <v/>
      </c>
      <c r="AI625" s="89" t="str">
        <f>IF(I625=1,I625*('Base de Dados 2013'!$AN730-'Base de Dados 2013'!$AH730),"")</f>
        <v/>
      </c>
      <c r="AJ625" s="89">
        <f>IF(J625=1,J625*('Base de Dados 2013'!$AN730-'Base de Dados 2013'!$AH730),"")</f>
        <v>44</v>
      </c>
      <c r="AK625" s="89" t="str">
        <f>IF(K625=1,K625*('Base de Dados 2013'!$AN730-'Base de Dados 2013'!$AH730),"")</f>
        <v/>
      </c>
      <c r="AL625" s="89" t="str">
        <f>IF(L625=1,L625*('Base de Dados 2013'!$AN730-'Base de Dados 2013'!$AH730),"")</f>
        <v/>
      </c>
      <c r="AM625" s="89" t="str">
        <f>IF(M625=1,M625*('Base de Dados 2013'!$AN730-'Base de Dados 2013'!$AH730),"")</f>
        <v/>
      </c>
      <c r="AN625" s="89" t="str">
        <f>IF(N625=1,N625*('Base de Dados 2013'!$AN730-'Base de Dados 2013'!$AH730),"")</f>
        <v/>
      </c>
      <c r="AO625" s="89" t="str">
        <f>IF(O625=1,O625*('Base de Dados 2013'!$AN730-'Base de Dados 2013'!$AH730),"")</f>
        <v/>
      </c>
      <c r="AP625" s="89" t="str">
        <f>IF(P625=1,P625*('Base de Dados 2013'!$AN730-'Base de Dados 2013'!$AH730),"")</f>
        <v/>
      </c>
      <c r="AQ625" s="89" t="str">
        <f>IF(Q625=1,Q625*('Base de Dados 2013'!$AN730-'Base de Dados 2013'!$AH730),"")</f>
        <v/>
      </c>
      <c r="AR625" s="89" t="str">
        <f>IF(R625=1,R625*('Base de Dados 2013'!$AN730-'Base de Dados 2013'!$AH730),"")</f>
        <v/>
      </c>
      <c r="AS625" s="89" t="str">
        <f>IF(S625=1,S625*('Base de Dados 2013'!$AN730-'Base de Dados 2013'!$AH730),"")</f>
        <v/>
      </c>
      <c r="AT625" s="89" t="str">
        <f>IF(T625=1,T625*('Base de Dados 2013'!$AN730-'Base de Dados 2013'!$AH730),"")</f>
        <v/>
      </c>
      <c r="AU625" s="89" t="str">
        <f>IF(U625=1,U625*('Base de Dados 2013'!$AN730-'Base de Dados 2013'!$AH730),"")</f>
        <v/>
      </c>
      <c r="AV625" s="89" t="str">
        <f>IF(V625=1,V625*('Base de Dados 2013'!$AN730-'Base de Dados 2013'!$AH730),"")</f>
        <v/>
      </c>
      <c r="AW625" s="89" t="str">
        <f>IF(W625=1,W625*('Base de Dados 2013'!$AN730-'Base de Dados 2013'!$AH730),"")</f>
        <v/>
      </c>
      <c r="AX625" s="89" t="str">
        <f>IF(X625=1,X625*('Base de Dados 2013'!$AN730-'Base de Dados 2013'!$AH730),"")</f>
        <v/>
      </c>
      <c r="AY625" s="90" t="str">
        <f>IF(Y625=1,Y625*('Base de Dados 2013'!$AN730-'Base de Dados 2013'!$AH730),"")</f>
        <v/>
      </c>
      <c r="AZ625" t="str">
        <f t="shared" si="186"/>
        <v/>
      </c>
      <c r="BA625" t="str">
        <f t="shared" si="185"/>
        <v/>
      </c>
    </row>
    <row r="626" spans="1:53" x14ac:dyDescent="0.55000000000000004">
      <c r="A626" s="75" t="str">
        <f>'Base de Dados 2013'!O731</f>
        <v>USB 150</v>
      </c>
      <c r="B626" s="88" t="str">
        <f t="shared" si="194"/>
        <v/>
      </c>
      <c r="C626" s="89" t="str">
        <f t="shared" si="194"/>
        <v/>
      </c>
      <c r="D626" s="89" t="str">
        <f t="shared" si="194"/>
        <v/>
      </c>
      <c r="E626" s="89" t="str">
        <f t="shared" si="194"/>
        <v/>
      </c>
      <c r="F626" s="89" t="str">
        <f t="shared" si="194"/>
        <v/>
      </c>
      <c r="G626" s="89" t="str">
        <f t="shared" si="194"/>
        <v/>
      </c>
      <c r="H626" s="89" t="str">
        <f t="shared" si="188"/>
        <v/>
      </c>
      <c r="I626" s="89" t="str">
        <f t="shared" si="188"/>
        <v/>
      </c>
      <c r="J626" s="89" t="str">
        <f t="shared" si="187"/>
        <v/>
      </c>
      <c r="K626" s="89" t="str">
        <f t="shared" si="194"/>
        <v/>
      </c>
      <c r="L626" s="89" t="str">
        <f t="shared" si="194"/>
        <v/>
      </c>
      <c r="M626" s="89" t="str">
        <f t="shared" si="194"/>
        <v/>
      </c>
      <c r="N626" s="89" t="str">
        <f t="shared" si="189"/>
        <v/>
      </c>
      <c r="O626" s="89" t="str">
        <f t="shared" si="190"/>
        <v/>
      </c>
      <c r="P626" s="89">
        <f t="shared" si="194"/>
        <v>1</v>
      </c>
      <c r="Q626" s="89" t="str">
        <f t="shared" si="194"/>
        <v/>
      </c>
      <c r="R626" s="89" t="str">
        <f t="shared" si="194"/>
        <v/>
      </c>
      <c r="S626" s="89" t="str">
        <f t="shared" si="191"/>
        <v/>
      </c>
      <c r="T626" s="89" t="str">
        <f t="shared" si="192"/>
        <v/>
      </c>
      <c r="U626" s="89" t="str">
        <f t="shared" si="194"/>
        <v/>
      </c>
      <c r="V626" s="89" t="str">
        <f t="shared" si="194"/>
        <v/>
      </c>
      <c r="W626" s="89" t="str">
        <f t="shared" si="194"/>
        <v/>
      </c>
      <c r="X626" s="89" t="str">
        <f t="shared" si="193"/>
        <v/>
      </c>
      <c r="Y626" s="90" t="str">
        <f t="shared" si="193"/>
        <v/>
      </c>
      <c r="Z626" s="102" t="str">
        <f t="shared" si="184"/>
        <v/>
      </c>
      <c r="AB626" s="88" t="str">
        <f>IF(B626=1,B626*('Base de Dados 2013'!$AN731-'Base de Dados 2013'!$AH731),"")</f>
        <v/>
      </c>
      <c r="AC626" s="89" t="str">
        <f>IF(C626=1,C626*('Base de Dados 2013'!$AN731-'Base de Dados 2013'!$AH731),"")</f>
        <v/>
      </c>
      <c r="AD626" s="89" t="str">
        <f>IF(D626=1,D626*('Base de Dados 2013'!$AN731-'Base de Dados 2013'!$AH731),"")</f>
        <v/>
      </c>
      <c r="AE626" s="89" t="str">
        <f>IF(E626=1,E626*('Base de Dados 2013'!$AN731-'Base de Dados 2013'!$AH731),"")</f>
        <v/>
      </c>
      <c r="AF626" s="89" t="str">
        <f>IF(F626=1,F626*('Base de Dados 2013'!$AN731-'Base de Dados 2013'!$AH731),"")</f>
        <v/>
      </c>
      <c r="AG626" s="89" t="str">
        <f>IF(G626=1,G626*('Base de Dados 2013'!$AN731-'Base de Dados 2013'!$AH731),"")</f>
        <v/>
      </c>
      <c r="AH626" s="89" t="str">
        <f>IF(H626=1,H626*('Base de Dados 2013'!$AN731-'Base de Dados 2013'!$AH731),"")</f>
        <v/>
      </c>
      <c r="AI626" s="89" t="str">
        <f>IF(I626=1,I626*('Base de Dados 2013'!$AN731-'Base de Dados 2013'!$AH731),"")</f>
        <v/>
      </c>
      <c r="AJ626" s="89" t="str">
        <f>IF(J626=1,J626*('Base de Dados 2013'!$AN731-'Base de Dados 2013'!$AH731),"")</f>
        <v/>
      </c>
      <c r="AK626" s="89" t="str">
        <f>IF(K626=1,K626*('Base de Dados 2013'!$AN731-'Base de Dados 2013'!$AH731),"")</f>
        <v/>
      </c>
      <c r="AL626" s="89" t="str">
        <f>IF(L626=1,L626*('Base de Dados 2013'!$AN731-'Base de Dados 2013'!$AH731),"")</f>
        <v/>
      </c>
      <c r="AM626" s="89" t="str">
        <f>IF(M626=1,M626*('Base de Dados 2013'!$AN731-'Base de Dados 2013'!$AH731),"")</f>
        <v/>
      </c>
      <c r="AN626" s="89" t="str">
        <f>IF(N626=1,N626*('Base de Dados 2013'!$AN731-'Base de Dados 2013'!$AH731),"")</f>
        <v/>
      </c>
      <c r="AO626" s="89" t="str">
        <f>IF(O626=1,O626*('Base de Dados 2013'!$AN731-'Base de Dados 2013'!$AH731),"")</f>
        <v/>
      </c>
      <c r="AP626" s="89">
        <f>IF(P626=1,P626*('Base de Dados 2013'!$AN731-'Base de Dados 2013'!$AH731),"")</f>
        <v>52</v>
      </c>
      <c r="AQ626" s="89" t="str">
        <f>IF(Q626=1,Q626*('Base de Dados 2013'!$AN731-'Base de Dados 2013'!$AH731),"")</f>
        <v/>
      </c>
      <c r="AR626" s="89" t="str">
        <f>IF(R626=1,R626*('Base de Dados 2013'!$AN731-'Base de Dados 2013'!$AH731),"")</f>
        <v/>
      </c>
      <c r="AS626" s="89" t="str">
        <f>IF(S626=1,S626*('Base de Dados 2013'!$AN731-'Base de Dados 2013'!$AH731),"")</f>
        <v/>
      </c>
      <c r="AT626" s="89" t="str">
        <f>IF(T626=1,T626*('Base de Dados 2013'!$AN731-'Base de Dados 2013'!$AH731),"")</f>
        <v/>
      </c>
      <c r="AU626" s="89" t="str">
        <f>IF(U626=1,U626*('Base de Dados 2013'!$AN731-'Base de Dados 2013'!$AH731),"")</f>
        <v/>
      </c>
      <c r="AV626" s="89" t="str">
        <f>IF(V626=1,V626*('Base de Dados 2013'!$AN731-'Base de Dados 2013'!$AH731),"")</f>
        <v/>
      </c>
      <c r="AW626" s="89" t="str">
        <f>IF(W626=1,W626*('Base de Dados 2013'!$AN731-'Base de Dados 2013'!$AH731),"")</f>
        <v/>
      </c>
      <c r="AX626" s="89" t="str">
        <f>IF(X626=1,X626*('Base de Dados 2013'!$AN731-'Base de Dados 2013'!$AH731),"")</f>
        <v/>
      </c>
      <c r="AY626" s="90" t="str">
        <f>IF(Y626=1,Y626*('Base de Dados 2013'!$AN731-'Base de Dados 2013'!$AH731),"")</f>
        <v/>
      </c>
      <c r="AZ626" t="str">
        <f t="shared" si="186"/>
        <v/>
      </c>
      <c r="BA626" t="str">
        <f t="shared" si="185"/>
        <v/>
      </c>
    </row>
    <row r="627" spans="1:53" x14ac:dyDescent="0.55000000000000004">
      <c r="A627" s="75" t="str">
        <f>'Base de Dados 2013'!O732</f>
        <v>USB 150</v>
      </c>
      <c r="B627" s="88" t="str">
        <f t="shared" si="194"/>
        <v/>
      </c>
      <c r="C627" s="89" t="str">
        <f t="shared" si="194"/>
        <v/>
      </c>
      <c r="D627" s="89" t="str">
        <f t="shared" si="194"/>
        <v/>
      </c>
      <c r="E627" s="89" t="str">
        <f t="shared" si="194"/>
        <v/>
      </c>
      <c r="F627" s="89" t="str">
        <f t="shared" si="194"/>
        <v/>
      </c>
      <c r="G627" s="89" t="str">
        <f t="shared" si="194"/>
        <v/>
      </c>
      <c r="H627" s="89" t="str">
        <f t="shared" si="188"/>
        <v/>
      </c>
      <c r="I627" s="89" t="str">
        <f t="shared" si="188"/>
        <v/>
      </c>
      <c r="J627" s="89" t="str">
        <f t="shared" si="187"/>
        <v/>
      </c>
      <c r="K627" s="89" t="str">
        <f t="shared" si="194"/>
        <v/>
      </c>
      <c r="L627" s="89" t="str">
        <f t="shared" si="194"/>
        <v/>
      </c>
      <c r="M627" s="89" t="str">
        <f t="shared" si="194"/>
        <v/>
      </c>
      <c r="N627" s="89" t="str">
        <f t="shared" si="189"/>
        <v/>
      </c>
      <c r="O627" s="89" t="str">
        <f t="shared" si="190"/>
        <v/>
      </c>
      <c r="P627" s="89">
        <f t="shared" si="194"/>
        <v>1</v>
      </c>
      <c r="Q627" s="89" t="str">
        <f t="shared" si="194"/>
        <v/>
      </c>
      <c r="R627" s="89" t="str">
        <f t="shared" si="194"/>
        <v/>
      </c>
      <c r="S627" s="89" t="str">
        <f t="shared" si="191"/>
        <v/>
      </c>
      <c r="T627" s="89" t="str">
        <f t="shared" si="192"/>
        <v/>
      </c>
      <c r="U627" s="89" t="str">
        <f t="shared" si="194"/>
        <v/>
      </c>
      <c r="V627" s="89" t="str">
        <f t="shared" si="194"/>
        <v/>
      </c>
      <c r="W627" s="89" t="str">
        <f t="shared" si="194"/>
        <v/>
      </c>
      <c r="X627" s="89" t="str">
        <f t="shared" si="193"/>
        <v/>
      </c>
      <c r="Y627" s="90" t="str">
        <f t="shared" si="193"/>
        <v/>
      </c>
      <c r="Z627" s="102" t="str">
        <f t="shared" si="184"/>
        <v/>
      </c>
      <c r="AB627" s="88" t="str">
        <f>IF(B627=1,B627*('Base de Dados 2013'!$AN732-'Base de Dados 2013'!$AH732),"")</f>
        <v/>
      </c>
      <c r="AC627" s="89" t="str">
        <f>IF(C627=1,C627*('Base de Dados 2013'!$AN732-'Base de Dados 2013'!$AH732),"")</f>
        <v/>
      </c>
      <c r="AD627" s="89" t="str">
        <f>IF(D627=1,D627*('Base de Dados 2013'!$AN732-'Base de Dados 2013'!$AH732),"")</f>
        <v/>
      </c>
      <c r="AE627" s="89" t="str">
        <f>IF(E627=1,E627*('Base de Dados 2013'!$AN732-'Base de Dados 2013'!$AH732),"")</f>
        <v/>
      </c>
      <c r="AF627" s="89" t="str">
        <f>IF(F627=1,F627*('Base de Dados 2013'!$AN732-'Base de Dados 2013'!$AH732),"")</f>
        <v/>
      </c>
      <c r="AG627" s="89" t="str">
        <f>IF(G627=1,G627*('Base de Dados 2013'!$AN732-'Base de Dados 2013'!$AH732),"")</f>
        <v/>
      </c>
      <c r="AH627" s="89" t="str">
        <f>IF(H627=1,H627*('Base de Dados 2013'!$AN732-'Base de Dados 2013'!$AH732),"")</f>
        <v/>
      </c>
      <c r="AI627" s="89" t="str">
        <f>IF(I627=1,I627*('Base de Dados 2013'!$AN732-'Base de Dados 2013'!$AH732),"")</f>
        <v/>
      </c>
      <c r="AJ627" s="89" t="str">
        <f>IF(J627=1,J627*('Base de Dados 2013'!$AN732-'Base de Dados 2013'!$AH732),"")</f>
        <v/>
      </c>
      <c r="AK627" s="89" t="str">
        <f>IF(K627=1,K627*('Base de Dados 2013'!$AN732-'Base de Dados 2013'!$AH732),"")</f>
        <v/>
      </c>
      <c r="AL627" s="89" t="str">
        <f>IF(L627=1,L627*('Base de Dados 2013'!$AN732-'Base de Dados 2013'!$AH732),"")</f>
        <v/>
      </c>
      <c r="AM627" s="89" t="str">
        <f>IF(M627=1,M627*('Base de Dados 2013'!$AN732-'Base de Dados 2013'!$AH732),"")</f>
        <v/>
      </c>
      <c r="AN627" s="89" t="str">
        <f>IF(N627=1,N627*('Base de Dados 2013'!$AN732-'Base de Dados 2013'!$AH732),"")</f>
        <v/>
      </c>
      <c r="AO627" s="89" t="str">
        <f>IF(O627=1,O627*('Base de Dados 2013'!$AN732-'Base de Dados 2013'!$AH732),"")</f>
        <v/>
      </c>
      <c r="AP627" s="89">
        <f>IF(P627=1,P627*('Base de Dados 2013'!$AN732-'Base de Dados 2013'!$AH732),"")</f>
        <v>57</v>
      </c>
      <c r="AQ627" s="89" t="str">
        <f>IF(Q627=1,Q627*('Base de Dados 2013'!$AN732-'Base de Dados 2013'!$AH732),"")</f>
        <v/>
      </c>
      <c r="AR627" s="89" t="str">
        <f>IF(R627=1,R627*('Base de Dados 2013'!$AN732-'Base de Dados 2013'!$AH732),"")</f>
        <v/>
      </c>
      <c r="AS627" s="89" t="str">
        <f>IF(S627=1,S627*('Base de Dados 2013'!$AN732-'Base de Dados 2013'!$AH732),"")</f>
        <v/>
      </c>
      <c r="AT627" s="89" t="str">
        <f>IF(T627=1,T627*('Base de Dados 2013'!$AN732-'Base de Dados 2013'!$AH732),"")</f>
        <v/>
      </c>
      <c r="AU627" s="89" t="str">
        <f>IF(U627=1,U627*('Base de Dados 2013'!$AN732-'Base de Dados 2013'!$AH732),"")</f>
        <v/>
      </c>
      <c r="AV627" s="89" t="str">
        <f>IF(V627=1,V627*('Base de Dados 2013'!$AN732-'Base de Dados 2013'!$AH732),"")</f>
        <v/>
      </c>
      <c r="AW627" s="89" t="str">
        <f>IF(W627=1,W627*('Base de Dados 2013'!$AN732-'Base de Dados 2013'!$AH732),"")</f>
        <v/>
      </c>
      <c r="AX627" s="89" t="str">
        <f>IF(X627=1,X627*('Base de Dados 2013'!$AN732-'Base de Dados 2013'!$AH732),"")</f>
        <v/>
      </c>
      <c r="AY627" s="90" t="str">
        <f>IF(Y627=1,Y627*('Base de Dados 2013'!$AN732-'Base de Dados 2013'!$AH732),"")</f>
        <v/>
      </c>
      <c r="AZ627" t="str">
        <f t="shared" si="186"/>
        <v/>
      </c>
      <c r="BA627" t="str">
        <f t="shared" si="185"/>
        <v/>
      </c>
    </row>
    <row r="628" spans="1:53" x14ac:dyDescent="0.55000000000000004">
      <c r="A628" s="75" t="str">
        <f>'Base de Dados 2013'!O734</f>
        <v>USB 296</v>
      </c>
      <c r="B628" s="88" t="str">
        <f t="shared" si="194"/>
        <v/>
      </c>
      <c r="C628" s="89" t="str">
        <f t="shared" si="194"/>
        <v/>
      </c>
      <c r="D628" s="89" t="str">
        <f t="shared" si="194"/>
        <v/>
      </c>
      <c r="E628" s="89" t="str">
        <f t="shared" si="194"/>
        <v/>
      </c>
      <c r="F628" s="89" t="str">
        <f t="shared" si="194"/>
        <v/>
      </c>
      <c r="G628" s="89">
        <f t="shared" si="194"/>
        <v>1</v>
      </c>
      <c r="H628" s="89" t="str">
        <f t="shared" si="188"/>
        <v/>
      </c>
      <c r="I628" s="89" t="str">
        <f t="shared" si="188"/>
        <v/>
      </c>
      <c r="J628" s="89" t="str">
        <f t="shared" si="187"/>
        <v/>
      </c>
      <c r="K628" s="89" t="str">
        <f t="shared" si="194"/>
        <v/>
      </c>
      <c r="L628" s="89" t="str">
        <f t="shared" si="194"/>
        <v/>
      </c>
      <c r="M628" s="89" t="str">
        <f t="shared" si="194"/>
        <v/>
      </c>
      <c r="N628" s="89" t="str">
        <f t="shared" si="189"/>
        <v/>
      </c>
      <c r="O628" s="89" t="str">
        <f t="shared" si="190"/>
        <v/>
      </c>
      <c r="P628" s="89" t="str">
        <f t="shared" si="194"/>
        <v/>
      </c>
      <c r="Q628" s="89" t="str">
        <f t="shared" si="194"/>
        <v/>
      </c>
      <c r="R628" s="89" t="str">
        <f t="shared" si="194"/>
        <v/>
      </c>
      <c r="S628" s="89" t="str">
        <f t="shared" si="191"/>
        <v/>
      </c>
      <c r="T628" s="89" t="str">
        <f t="shared" si="192"/>
        <v/>
      </c>
      <c r="U628" s="89" t="str">
        <f t="shared" si="194"/>
        <v/>
      </c>
      <c r="V628" s="89" t="str">
        <f t="shared" si="194"/>
        <v/>
      </c>
      <c r="W628" s="89" t="str">
        <f t="shared" si="194"/>
        <v/>
      </c>
      <c r="X628" s="89" t="str">
        <f t="shared" si="193"/>
        <v/>
      </c>
      <c r="Y628" s="90" t="str">
        <f t="shared" si="193"/>
        <v/>
      </c>
      <c r="Z628" s="102" t="str">
        <f t="shared" si="184"/>
        <v/>
      </c>
      <c r="AB628" s="88" t="str">
        <f>IF(B628=1,B628*('Base de Dados 2013'!$AN734-'Base de Dados 2013'!$AH734),"")</f>
        <v/>
      </c>
      <c r="AC628" s="89" t="str">
        <f>IF(C628=1,C628*('Base de Dados 2013'!$AN734-'Base de Dados 2013'!$AH734),"")</f>
        <v/>
      </c>
      <c r="AD628" s="89" t="str">
        <f>IF(D628=1,D628*('Base de Dados 2013'!$AN734-'Base de Dados 2013'!$AH734),"")</f>
        <v/>
      </c>
      <c r="AE628" s="89" t="str">
        <f>IF(E628=1,E628*('Base de Dados 2013'!$AN734-'Base de Dados 2013'!$AH734),"")</f>
        <v/>
      </c>
      <c r="AF628" s="89" t="str">
        <f>IF(F628=1,F628*('Base de Dados 2013'!$AN734-'Base de Dados 2013'!$AH734),"")</f>
        <v/>
      </c>
      <c r="AG628" s="89">
        <f>IF(G628=1,G628*('Base de Dados 2013'!$AN734-'Base de Dados 2013'!$AH734),"")</f>
        <v>94</v>
      </c>
      <c r="AH628" s="89" t="str">
        <f>IF(H628=1,H628*('Base de Dados 2013'!$AN734-'Base de Dados 2013'!$AH734),"")</f>
        <v/>
      </c>
      <c r="AI628" s="89" t="str">
        <f>IF(I628=1,I628*('Base de Dados 2013'!$AN734-'Base de Dados 2013'!$AH734),"")</f>
        <v/>
      </c>
      <c r="AJ628" s="89" t="str">
        <f>IF(J628=1,J628*('Base de Dados 2013'!$AN734-'Base de Dados 2013'!$AH734),"")</f>
        <v/>
      </c>
      <c r="AK628" s="89" t="str">
        <f>IF(K628=1,K628*('Base de Dados 2013'!$AN734-'Base de Dados 2013'!$AH734),"")</f>
        <v/>
      </c>
      <c r="AL628" s="89" t="str">
        <f>IF(L628=1,L628*('Base de Dados 2013'!$AN734-'Base de Dados 2013'!$AH734),"")</f>
        <v/>
      </c>
      <c r="AM628" s="89" t="str">
        <f>IF(M628=1,M628*('Base de Dados 2013'!$AN734-'Base de Dados 2013'!$AH734),"")</f>
        <v/>
      </c>
      <c r="AN628" s="89" t="str">
        <f>IF(N628=1,N628*('Base de Dados 2013'!$AN734-'Base de Dados 2013'!$AH734),"")</f>
        <v/>
      </c>
      <c r="AO628" s="89" t="str">
        <f>IF(O628=1,O628*('Base de Dados 2013'!$AN734-'Base de Dados 2013'!$AH734),"")</f>
        <v/>
      </c>
      <c r="AP628" s="89" t="str">
        <f>IF(P628=1,P628*('Base de Dados 2013'!$AN734-'Base de Dados 2013'!$AH734),"")</f>
        <v/>
      </c>
      <c r="AQ628" s="89" t="str">
        <f>IF(Q628=1,Q628*('Base de Dados 2013'!$AN734-'Base de Dados 2013'!$AH734),"")</f>
        <v/>
      </c>
      <c r="AR628" s="89" t="str">
        <f>IF(R628=1,R628*('Base de Dados 2013'!$AN734-'Base de Dados 2013'!$AH734),"")</f>
        <v/>
      </c>
      <c r="AS628" s="89" t="str">
        <f>IF(S628=1,S628*('Base de Dados 2013'!$AN734-'Base de Dados 2013'!$AH734),"")</f>
        <v/>
      </c>
      <c r="AT628" s="89" t="str">
        <f>IF(T628=1,T628*('Base de Dados 2013'!$AN734-'Base de Dados 2013'!$AH734),"")</f>
        <v/>
      </c>
      <c r="AU628" s="89" t="str">
        <f>IF(U628=1,U628*('Base de Dados 2013'!$AN734-'Base de Dados 2013'!$AH734),"")</f>
        <v/>
      </c>
      <c r="AV628" s="89" t="str">
        <f>IF(V628=1,V628*('Base de Dados 2013'!$AN734-'Base de Dados 2013'!$AH734),"")</f>
        <v/>
      </c>
      <c r="AW628" s="89" t="str">
        <f>IF(W628=1,W628*('Base de Dados 2013'!$AN734-'Base de Dados 2013'!$AH734),"")</f>
        <v/>
      </c>
      <c r="AX628" s="89" t="str">
        <f>IF(X628=1,X628*('Base de Dados 2013'!$AN734-'Base de Dados 2013'!$AH734),"")</f>
        <v/>
      </c>
      <c r="AY628" s="90" t="str">
        <f>IF(Y628=1,Y628*('Base de Dados 2013'!$AN734-'Base de Dados 2013'!$AH734),"")</f>
        <v/>
      </c>
      <c r="AZ628" t="str">
        <f t="shared" si="186"/>
        <v/>
      </c>
      <c r="BA628" t="str">
        <f t="shared" si="185"/>
        <v/>
      </c>
    </row>
    <row r="629" spans="1:53" x14ac:dyDescent="0.55000000000000004">
      <c r="A629" s="75" t="str">
        <f>'Base de Dados 2013'!O735</f>
        <v>LP 206</v>
      </c>
      <c r="B629" s="88" t="str">
        <f t="shared" si="194"/>
        <v/>
      </c>
      <c r="C629" s="89" t="str">
        <f t="shared" si="194"/>
        <v/>
      </c>
      <c r="D629" s="89" t="str">
        <f t="shared" si="194"/>
        <v/>
      </c>
      <c r="E629" s="89" t="str">
        <f t="shared" si="194"/>
        <v/>
      </c>
      <c r="F629" s="89" t="str">
        <f t="shared" si="194"/>
        <v/>
      </c>
      <c r="G629" s="89" t="str">
        <f t="shared" si="194"/>
        <v/>
      </c>
      <c r="H629" s="89" t="str">
        <f t="shared" si="188"/>
        <v/>
      </c>
      <c r="I629" s="89" t="str">
        <f t="shared" si="188"/>
        <v/>
      </c>
      <c r="J629" s="89" t="str">
        <f t="shared" si="187"/>
        <v/>
      </c>
      <c r="K629" s="89" t="str">
        <f t="shared" si="194"/>
        <v/>
      </c>
      <c r="L629" s="89" t="str">
        <f t="shared" si="194"/>
        <v/>
      </c>
      <c r="M629" s="89" t="str">
        <f t="shared" si="194"/>
        <v/>
      </c>
      <c r="N629" s="89" t="str">
        <f t="shared" si="189"/>
        <v/>
      </c>
      <c r="O629" s="89" t="str">
        <f t="shared" si="190"/>
        <v/>
      </c>
      <c r="P629" s="89" t="str">
        <f t="shared" si="194"/>
        <v/>
      </c>
      <c r="Q629" s="89" t="str">
        <f t="shared" si="194"/>
        <v/>
      </c>
      <c r="R629" s="89" t="str">
        <f t="shared" si="194"/>
        <v/>
      </c>
      <c r="S629" s="89" t="str">
        <f t="shared" si="191"/>
        <v/>
      </c>
      <c r="T629" s="89" t="str">
        <f t="shared" si="192"/>
        <v/>
      </c>
      <c r="U629" s="89" t="str">
        <f t="shared" si="194"/>
        <v/>
      </c>
      <c r="V629" s="89">
        <f t="shared" si="194"/>
        <v>1</v>
      </c>
      <c r="W629" s="89" t="str">
        <f t="shared" si="194"/>
        <v/>
      </c>
      <c r="X629" s="89" t="str">
        <f t="shared" si="193"/>
        <v/>
      </c>
      <c r="Y629" s="90" t="str">
        <f t="shared" si="193"/>
        <v/>
      </c>
      <c r="Z629" s="102" t="str">
        <f t="shared" si="184"/>
        <v/>
      </c>
      <c r="AB629" s="88" t="str">
        <f>IF(B629=1,B629*('Base de Dados 2013'!$AN735-'Base de Dados 2013'!$AH735),"")</f>
        <v/>
      </c>
      <c r="AC629" s="89" t="str">
        <f>IF(C629=1,C629*('Base de Dados 2013'!$AN735-'Base de Dados 2013'!$AH735),"")</f>
        <v/>
      </c>
      <c r="AD629" s="89" t="str">
        <f>IF(D629=1,D629*('Base de Dados 2013'!$AN735-'Base de Dados 2013'!$AH735),"")</f>
        <v/>
      </c>
      <c r="AE629" s="89" t="str">
        <f>IF(E629=1,E629*('Base de Dados 2013'!$AN735-'Base de Dados 2013'!$AH735),"")</f>
        <v/>
      </c>
      <c r="AF629" s="89" t="str">
        <f>IF(F629=1,F629*('Base de Dados 2013'!$AN735-'Base de Dados 2013'!$AH735),"")</f>
        <v/>
      </c>
      <c r="AG629" s="89" t="str">
        <f>IF(G629=1,G629*('Base de Dados 2013'!$AN735-'Base de Dados 2013'!$AH735),"")</f>
        <v/>
      </c>
      <c r="AH629" s="89" t="str">
        <f>IF(H629=1,H629*('Base de Dados 2013'!$AN735-'Base de Dados 2013'!$AH735),"")</f>
        <v/>
      </c>
      <c r="AI629" s="89" t="str">
        <f>IF(I629=1,I629*('Base de Dados 2013'!$AN735-'Base de Dados 2013'!$AH735),"")</f>
        <v/>
      </c>
      <c r="AJ629" s="89" t="str">
        <f>IF(J629=1,J629*('Base de Dados 2013'!$AN735-'Base de Dados 2013'!$AH735),"")</f>
        <v/>
      </c>
      <c r="AK629" s="89" t="str">
        <f>IF(K629=1,K629*('Base de Dados 2013'!$AN735-'Base de Dados 2013'!$AH735),"")</f>
        <v/>
      </c>
      <c r="AL629" s="89" t="str">
        <f>IF(L629=1,L629*('Base de Dados 2013'!$AN735-'Base de Dados 2013'!$AH735),"")</f>
        <v/>
      </c>
      <c r="AM629" s="89" t="str">
        <f>IF(M629=1,M629*('Base de Dados 2013'!$AN735-'Base de Dados 2013'!$AH735),"")</f>
        <v/>
      </c>
      <c r="AN629" s="89" t="str">
        <f>IF(N629=1,N629*('Base de Dados 2013'!$AN735-'Base de Dados 2013'!$AH735),"")</f>
        <v/>
      </c>
      <c r="AO629" s="89" t="str">
        <f>IF(O629=1,O629*('Base de Dados 2013'!$AN735-'Base de Dados 2013'!$AH735),"")</f>
        <v/>
      </c>
      <c r="AP629" s="89" t="str">
        <f>IF(P629=1,P629*('Base de Dados 2013'!$AN735-'Base de Dados 2013'!$AH735),"")</f>
        <v/>
      </c>
      <c r="AQ629" s="89" t="str">
        <f>IF(Q629=1,Q629*('Base de Dados 2013'!$AN735-'Base de Dados 2013'!$AH735),"")</f>
        <v/>
      </c>
      <c r="AR629" s="89" t="str">
        <f>IF(R629=1,R629*('Base de Dados 2013'!$AN735-'Base de Dados 2013'!$AH735),"")</f>
        <v/>
      </c>
      <c r="AS629" s="89" t="str">
        <f>IF(S629=1,S629*('Base de Dados 2013'!$AN735-'Base de Dados 2013'!$AH735),"")</f>
        <v/>
      </c>
      <c r="AT629" s="89" t="str">
        <f>IF(T629=1,T629*('Base de Dados 2013'!$AN735-'Base de Dados 2013'!$AH735),"")</f>
        <v/>
      </c>
      <c r="AU629" s="89" t="str">
        <f>IF(U629=1,U629*('Base de Dados 2013'!$AN735-'Base de Dados 2013'!$AH735),"")</f>
        <v/>
      </c>
      <c r="AV629" s="89">
        <f>IF(V629=1,V629*('Base de Dados 2013'!$AN735-'Base de Dados 2013'!$AH735),"")</f>
        <v>52</v>
      </c>
      <c r="AW629" s="89" t="str">
        <f>IF(W629=1,W629*('Base de Dados 2013'!$AN735-'Base de Dados 2013'!$AH735),"")</f>
        <v/>
      </c>
      <c r="AX629" s="89" t="str">
        <f>IF(X629=1,X629*('Base de Dados 2013'!$AN735-'Base de Dados 2013'!$AH735),"")</f>
        <v/>
      </c>
      <c r="AY629" s="90" t="str">
        <f>IF(Y629=1,Y629*('Base de Dados 2013'!$AN735-'Base de Dados 2013'!$AH735),"")</f>
        <v/>
      </c>
      <c r="AZ629" t="str">
        <f t="shared" si="186"/>
        <v/>
      </c>
      <c r="BA629" t="str">
        <f t="shared" si="185"/>
        <v/>
      </c>
    </row>
    <row r="630" spans="1:53" x14ac:dyDescent="0.55000000000000004">
      <c r="A630" s="75" t="str">
        <f>'Base de Dados 2013'!O736</f>
        <v>USB 572</v>
      </c>
      <c r="B630" s="88">
        <f t="shared" si="194"/>
        <v>1</v>
      </c>
      <c r="C630" s="89" t="str">
        <f t="shared" si="194"/>
        <v/>
      </c>
      <c r="D630" s="89" t="str">
        <f t="shared" si="194"/>
        <v/>
      </c>
      <c r="E630" s="89" t="str">
        <f t="shared" si="194"/>
        <v/>
      </c>
      <c r="F630" s="89" t="str">
        <f t="shared" si="194"/>
        <v/>
      </c>
      <c r="G630" s="89" t="str">
        <f t="shared" si="194"/>
        <v/>
      </c>
      <c r="H630" s="89" t="str">
        <f t="shared" si="188"/>
        <v/>
      </c>
      <c r="I630" s="89" t="str">
        <f t="shared" si="188"/>
        <v/>
      </c>
      <c r="J630" s="89" t="str">
        <f t="shared" si="187"/>
        <v/>
      </c>
      <c r="K630" s="89" t="str">
        <f t="shared" si="194"/>
        <v/>
      </c>
      <c r="L630" s="89" t="str">
        <f t="shared" si="194"/>
        <v/>
      </c>
      <c r="M630" s="89" t="str">
        <f t="shared" si="194"/>
        <v/>
      </c>
      <c r="N630" s="89" t="str">
        <f t="shared" si="189"/>
        <v/>
      </c>
      <c r="O630" s="89" t="str">
        <f t="shared" si="190"/>
        <v/>
      </c>
      <c r="P630" s="89" t="str">
        <f t="shared" si="194"/>
        <v/>
      </c>
      <c r="Q630" s="89" t="str">
        <f t="shared" si="194"/>
        <v/>
      </c>
      <c r="R630" s="89" t="str">
        <f t="shared" si="194"/>
        <v/>
      </c>
      <c r="S630" s="89" t="str">
        <f t="shared" si="191"/>
        <v/>
      </c>
      <c r="T630" s="89" t="str">
        <f t="shared" si="192"/>
        <v/>
      </c>
      <c r="U630" s="89" t="str">
        <f t="shared" si="194"/>
        <v/>
      </c>
      <c r="V630" s="89" t="str">
        <f t="shared" si="194"/>
        <v/>
      </c>
      <c r="W630" s="89" t="str">
        <f t="shared" si="194"/>
        <v/>
      </c>
      <c r="X630" s="89" t="str">
        <f t="shared" si="193"/>
        <v/>
      </c>
      <c r="Y630" s="90" t="str">
        <f t="shared" si="193"/>
        <v/>
      </c>
      <c r="Z630" s="102" t="str">
        <f t="shared" si="184"/>
        <v/>
      </c>
      <c r="AB630" s="88">
        <f>IF(B630=1,B630*('Base de Dados 2013'!$AN736-'Base de Dados 2013'!$AH736),"")</f>
        <v>46</v>
      </c>
      <c r="AC630" s="89" t="str">
        <f>IF(C630=1,C630*('Base de Dados 2013'!$AN736-'Base de Dados 2013'!$AH736),"")</f>
        <v/>
      </c>
      <c r="AD630" s="89" t="str">
        <f>IF(D630=1,D630*('Base de Dados 2013'!$AN736-'Base de Dados 2013'!$AH736),"")</f>
        <v/>
      </c>
      <c r="AE630" s="89" t="str">
        <f>IF(E630=1,E630*('Base de Dados 2013'!$AN736-'Base de Dados 2013'!$AH736),"")</f>
        <v/>
      </c>
      <c r="AF630" s="89" t="str">
        <f>IF(F630=1,F630*('Base de Dados 2013'!$AN736-'Base de Dados 2013'!$AH736),"")</f>
        <v/>
      </c>
      <c r="AG630" s="89" t="str">
        <f>IF(G630=1,G630*('Base de Dados 2013'!$AN736-'Base de Dados 2013'!$AH736),"")</f>
        <v/>
      </c>
      <c r="AH630" s="89" t="str">
        <f>IF(H630=1,H630*('Base de Dados 2013'!$AN736-'Base de Dados 2013'!$AH736),"")</f>
        <v/>
      </c>
      <c r="AI630" s="89" t="str">
        <f>IF(I630=1,I630*('Base de Dados 2013'!$AN736-'Base de Dados 2013'!$AH736),"")</f>
        <v/>
      </c>
      <c r="AJ630" s="89" t="str">
        <f>IF(J630=1,J630*('Base de Dados 2013'!$AN736-'Base de Dados 2013'!$AH736),"")</f>
        <v/>
      </c>
      <c r="AK630" s="89" t="str">
        <f>IF(K630=1,K630*('Base de Dados 2013'!$AN736-'Base de Dados 2013'!$AH736),"")</f>
        <v/>
      </c>
      <c r="AL630" s="89" t="str">
        <f>IF(L630=1,L630*('Base de Dados 2013'!$AN736-'Base de Dados 2013'!$AH736),"")</f>
        <v/>
      </c>
      <c r="AM630" s="89" t="str">
        <f>IF(M630=1,M630*('Base de Dados 2013'!$AN736-'Base de Dados 2013'!$AH736),"")</f>
        <v/>
      </c>
      <c r="AN630" s="89" t="str">
        <f>IF(N630=1,N630*('Base de Dados 2013'!$AN736-'Base de Dados 2013'!$AH736),"")</f>
        <v/>
      </c>
      <c r="AO630" s="89" t="str">
        <f>IF(O630=1,O630*('Base de Dados 2013'!$AN736-'Base de Dados 2013'!$AH736),"")</f>
        <v/>
      </c>
      <c r="AP630" s="89" t="str">
        <f>IF(P630=1,P630*('Base de Dados 2013'!$AN736-'Base de Dados 2013'!$AH736),"")</f>
        <v/>
      </c>
      <c r="AQ630" s="89" t="str">
        <f>IF(Q630=1,Q630*('Base de Dados 2013'!$AN736-'Base de Dados 2013'!$AH736),"")</f>
        <v/>
      </c>
      <c r="AR630" s="89" t="str">
        <f>IF(R630=1,R630*('Base de Dados 2013'!$AN736-'Base de Dados 2013'!$AH736),"")</f>
        <v/>
      </c>
      <c r="AS630" s="89" t="str">
        <f>IF(S630=1,S630*('Base de Dados 2013'!$AN736-'Base de Dados 2013'!$AH736),"")</f>
        <v/>
      </c>
      <c r="AT630" s="89" t="str">
        <f>IF(T630=1,T630*('Base de Dados 2013'!$AN736-'Base de Dados 2013'!$AH736),"")</f>
        <v/>
      </c>
      <c r="AU630" s="89" t="str">
        <f>IF(U630=1,U630*('Base de Dados 2013'!$AN736-'Base de Dados 2013'!$AH736),"")</f>
        <v/>
      </c>
      <c r="AV630" s="89" t="str">
        <f>IF(V630=1,V630*('Base de Dados 2013'!$AN736-'Base de Dados 2013'!$AH736),"")</f>
        <v/>
      </c>
      <c r="AW630" s="89" t="str">
        <f>IF(W630=1,W630*('Base de Dados 2013'!$AN736-'Base de Dados 2013'!$AH736),"")</f>
        <v/>
      </c>
      <c r="AX630" s="89" t="str">
        <f>IF(X630=1,X630*('Base de Dados 2013'!$AN736-'Base de Dados 2013'!$AH736),"")</f>
        <v/>
      </c>
      <c r="AY630" s="90" t="str">
        <f>IF(Y630=1,Y630*('Base de Dados 2013'!$AN736-'Base de Dados 2013'!$AH736),"")</f>
        <v/>
      </c>
      <c r="AZ630" t="str">
        <f t="shared" si="186"/>
        <v/>
      </c>
      <c r="BA630" t="str">
        <f t="shared" si="185"/>
        <v/>
      </c>
    </row>
    <row r="631" spans="1:53" x14ac:dyDescent="0.55000000000000004">
      <c r="A631" s="75" t="str">
        <f>'Base de Dados 2013'!O737</f>
        <v>USB 570</v>
      </c>
      <c r="B631" s="88" t="str">
        <f t="shared" si="194"/>
        <v/>
      </c>
      <c r="C631" s="89">
        <f t="shared" si="194"/>
        <v>1</v>
      </c>
      <c r="D631" s="89" t="str">
        <f t="shared" si="194"/>
        <v/>
      </c>
      <c r="E631" s="89" t="str">
        <f t="shared" si="194"/>
        <v/>
      </c>
      <c r="F631" s="89" t="str">
        <f t="shared" si="194"/>
        <v/>
      </c>
      <c r="G631" s="89" t="str">
        <f t="shared" si="194"/>
        <v/>
      </c>
      <c r="H631" s="89" t="str">
        <f t="shared" si="188"/>
        <v/>
      </c>
      <c r="I631" s="89" t="str">
        <f t="shared" si="188"/>
        <v/>
      </c>
      <c r="J631" s="89" t="str">
        <f t="shared" si="187"/>
        <v/>
      </c>
      <c r="K631" s="89" t="str">
        <f t="shared" si="194"/>
        <v/>
      </c>
      <c r="L631" s="89" t="str">
        <f t="shared" si="194"/>
        <v/>
      </c>
      <c r="M631" s="89" t="str">
        <f t="shared" si="194"/>
        <v/>
      </c>
      <c r="N631" s="89" t="str">
        <f t="shared" si="189"/>
        <v/>
      </c>
      <c r="O631" s="89" t="str">
        <f t="shared" si="190"/>
        <v/>
      </c>
      <c r="P631" s="89" t="str">
        <f t="shared" si="194"/>
        <v/>
      </c>
      <c r="Q631" s="89" t="str">
        <f t="shared" si="194"/>
        <v/>
      </c>
      <c r="R631" s="89" t="str">
        <f t="shared" si="194"/>
        <v/>
      </c>
      <c r="S631" s="89" t="str">
        <f t="shared" si="191"/>
        <v/>
      </c>
      <c r="T631" s="89" t="str">
        <f t="shared" si="192"/>
        <v/>
      </c>
      <c r="U631" s="89" t="str">
        <f t="shared" si="194"/>
        <v/>
      </c>
      <c r="V631" s="89" t="str">
        <f t="shared" si="194"/>
        <v/>
      </c>
      <c r="W631" s="89" t="str">
        <f t="shared" si="194"/>
        <v/>
      </c>
      <c r="X631" s="89" t="str">
        <f t="shared" si="193"/>
        <v/>
      </c>
      <c r="Y631" s="90" t="str">
        <f t="shared" si="193"/>
        <v/>
      </c>
      <c r="Z631" s="102" t="str">
        <f t="shared" si="184"/>
        <v/>
      </c>
      <c r="AB631" s="88" t="str">
        <f>IF(B631=1,B631*('Base de Dados 2013'!$AN737-'Base de Dados 2013'!$AH737),"")</f>
        <v/>
      </c>
      <c r="AC631" s="89">
        <f>IF(C631=1,C631*('Base de Dados 2013'!$AN737-'Base de Dados 2013'!$AH737),"")</f>
        <v>17</v>
      </c>
      <c r="AD631" s="89" t="str">
        <f>IF(D631=1,D631*('Base de Dados 2013'!$AN737-'Base de Dados 2013'!$AH737),"")</f>
        <v/>
      </c>
      <c r="AE631" s="89" t="str">
        <f>IF(E631=1,E631*('Base de Dados 2013'!$AN737-'Base de Dados 2013'!$AH737),"")</f>
        <v/>
      </c>
      <c r="AF631" s="89" t="str">
        <f>IF(F631=1,F631*('Base de Dados 2013'!$AN737-'Base de Dados 2013'!$AH737),"")</f>
        <v/>
      </c>
      <c r="AG631" s="89" t="str">
        <f>IF(G631=1,G631*('Base de Dados 2013'!$AN737-'Base de Dados 2013'!$AH737),"")</f>
        <v/>
      </c>
      <c r="AH631" s="89" t="str">
        <f>IF(H631=1,H631*('Base de Dados 2013'!$AN737-'Base de Dados 2013'!$AH737),"")</f>
        <v/>
      </c>
      <c r="AI631" s="89" t="str">
        <f>IF(I631=1,I631*('Base de Dados 2013'!$AN737-'Base de Dados 2013'!$AH737),"")</f>
        <v/>
      </c>
      <c r="AJ631" s="89" t="str">
        <f>IF(J631=1,J631*('Base de Dados 2013'!$AN737-'Base de Dados 2013'!$AH737),"")</f>
        <v/>
      </c>
      <c r="AK631" s="89" t="str">
        <f>IF(K631=1,K631*('Base de Dados 2013'!$AN737-'Base de Dados 2013'!$AH737),"")</f>
        <v/>
      </c>
      <c r="AL631" s="89" t="str">
        <f>IF(L631=1,L631*('Base de Dados 2013'!$AN737-'Base de Dados 2013'!$AH737),"")</f>
        <v/>
      </c>
      <c r="AM631" s="89" t="str">
        <f>IF(M631=1,M631*('Base de Dados 2013'!$AN737-'Base de Dados 2013'!$AH737),"")</f>
        <v/>
      </c>
      <c r="AN631" s="89" t="str">
        <f>IF(N631=1,N631*('Base de Dados 2013'!$AN737-'Base de Dados 2013'!$AH737),"")</f>
        <v/>
      </c>
      <c r="AO631" s="89" t="str">
        <f>IF(O631=1,O631*('Base de Dados 2013'!$AN737-'Base de Dados 2013'!$AH737),"")</f>
        <v/>
      </c>
      <c r="AP631" s="89" t="str">
        <f>IF(P631=1,P631*('Base de Dados 2013'!$AN737-'Base de Dados 2013'!$AH737),"")</f>
        <v/>
      </c>
      <c r="AQ631" s="89" t="str">
        <f>IF(Q631=1,Q631*('Base de Dados 2013'!$AN737-'Base de Dados 2013'!$AH737),"")</f>
        <v/>
      </c>
      <c r="AR631" s="89" t="str">
        <f>IF(R631=1,R631*('Base de Dados 2013'!$AN737-'Base de Dados 2013'!$AH737),"")</f>
        <v/>
      </c>
      <c r="AS631" s="89" t="str">
        <f>IF(S631=1,S631*('Base de Dados 2013'!$AN737-'Base de Dados 2013'!$AH737),"")</f>
        <v/>
      </c>
      <c r="AT631" s="89" t="str">
        <f>IF(T631=1,T631*('Base de Dados 2013'!$AN737-'Base de Dados 2013'!$AH737),"")</f>
        <v/>
      </c>
      <c r="AU631" s="89" t="str">
        <f>IF(U631=1,U631*('Base de Dados 2013'!$AN737-'Base de Dados 2013'!$AH737),"")</f>
        <v/>
      </c>
      <c r="AV631" s="89" t="str">
        <f>IF(V631=1,V631*('Base de Dados 2013'!$AN737-'Base de Dados 2013'!$AH737),"")</f>
        <v/>
      </c>
      <c r="AW631" s="89" t="str">
        <f>IF(W631=1,W631*('Base de Dados 2013'!$AN737-'Base de Dados 2013'!$AH737),"")</f>
        <v/>
      </c>
      <c r="AX631" s="89" t="str">
        <f>IF(X631=1,X631*('Base de Dados 2013'!$AN737-'Base de Dados 2013'!$AH737),"")</f>
        <v/>
      </c>
      <c r="AY631" s="90" t="str">
        <f>IF(Y631=1,Y631*('Base de Dados 2013'!$AN737-'Base de Dados 2013'!$AH737),"")</f>
        <v/>
      </c>
      <c r="AZ631" t="str">
        <f t="shared" si="186"/>
        <v/>
      </c>
      <c r="BA631" t="str">
        <f t="shared" si="185"/>
        <v/>
      </c>
    </row>
    <row r="632" spans="1:53" x14ac:dyDescent="0.55000000000000004">
      <c r="A632" s="75" t="str">
        <f>'Base de Dados 2013'!O738</f>
        <v>USB 150</v>
      </c>
      <c r="B632" s="88" t="str">
        <f t="shared" si="194"/>
        <v/>
      </c>
      <c r="C632" s="89" t="str">
        <f t="shared" si="194"/>
        <v/>
      </c>
      <c r="D632" s="89" t="str">
        <f t="shared" si="194"/>
        <v/>
      </c>
      <c r="E632" s="89" t="str">
        <f t="shared" si="194"/>
        <v/>
      </c>
      <c r="F632" s="89" t="str">
        <f t="shared" si="194"/>
        <v/>
      </c>
      <c r="G632" s="89" t="str">
        <f t="shared" si="194"/>
        <v/>
      </c>
      <c r="H632" s="89" t="str">
        <f t="shared" si="188"/>
        <v/>
      </c>
      <c r="I632" s="89" t="str">
        <f t="shared" si="188"/>
        <v/>
      </c>
      <c r="J632" s="89" t="str">
        <f t="shared" si="187"/>
        <v/>
      </c>
      <c r="K632" s="89" t="str">
        <f t="shared" si="194"/>
        <v/>
      </c>
      <c r="L632" s="89" t="str">
        <f t="shared" si="194"/>
        <v/>
      </c>
      <c r="M632" s="89" t="str">
        <f t="shared" si="194"/>
        <v/>
      </c>
      <c r="N632" s="89" t="str">
        <f t="shared" si="189"/>
        <v/>
      </c>
      <c r="O632" s="89" t="str">
        <f t="shared" si="190"/>
        <v/>
      </c>
      <c r="P632" s="89">
        <f t="shared" si="194"/>
        <v>1</v>
      </c>
      <c r="Q632" s="89" t="str">
        <f t="shared" si="194"/>
        <v/>
      </c>
      <c r="R632" s="89" t="str">
        <f t="shared" si="194"/>
        <v/>
      </c>
      <c r="S632" s="89" t="str">
        <f t="shared" si="191"/>
        <v/>
      </c>
      <c r="T632" s="89" t="str">
        <f t="shared" si="192"/>
        <v/>
      </c>
      <c r="U632" s="89" t="str">
        <f t="shared" si="194"/>
        <v/>
      </c>
      <c r="V632" s="89" t="str">
        <f t="shared" si="194"/>
        <v/>
      </c>
      <c r="W632" s="89" t="str">
        <f t="shared" si="194"/>
        <v/>
      </c>
      <c r="X632" s="89" t="str">
        <f t="shared" si="193"/>
        <v/>
      </c>
      <c r="Y632" s="90" t="str">
        <f t="shared" si="193"/>
        <v/>
      </c>
      <c r="Z632" s="102" t="str">
        <f t="shared" si="184"/>
        <v/>
      </c>
      <c r="AB632" s="88" t="str">
        <f>IF(B632=1,B632*('Base de Dados 2013'!$AN738-'Base de Dados 2013'!$AH738),"")</f>
        <v/>
      </c>
      <c r="AC632" s="89" t="str">
        <f>IF(C632=1,C632*('Base de Dados 2013'!$AN738-'Base de Dados 2013'!$AH738),"")</f>
        <v/>
      </c>
      <c r="AD632" s="89" t="str">
        <f>IF(D632=1,D632*('Base de Dados 2013'!$AN738-'Base de Dados 2013'!$AH738),"")</f>
        <v/>
      </c>
      <c r="AE632" s="89" t="str">
        <f>IF(E632=1,E632*('Base de Dados 2013'!$AN738-'Base de Dados 2013'!$AH738),"")</f>
        <v/>
      </c>
      <c r="AF632" s="89" t="str">
        <f>IF(F632=1,F632*('Base de Dados 2013'!$AN738-'Base de Dados 2013'!$AH738),"")</f>
        <v/>
      </c>
      <c r="AG632" s="89" t="str">
        <f>IF(G632=1,G632*('Base de Dados 2013'!$AN738-'Base de Dados 2013'!$AH738),"")</f>
        <v/>
      </c>
      <c r="AH632" s="89" t="str">
        <f>IF(H632=1,H632*('Base de Dados 2013'!$AN738-'Base de Dados 2013'!$AH738),"")</f>
        <v/>
      </c>
      <c r="AI632" s="89" t="str">
        <f>IF(I632=1,I632*('Base de Dados 2013'!$AN738-'Base de Dados 2013'!$AH738),"")</f>
        <v/>
      </c>
      <c r="AJ632" s="89" t="str">
        <f>IF(J632=1,J632*('Base de Dados 2013'!$AN738-'Base de Dados 2013'!$AH738),"")</f>
        <v/>
      </c>
      <c r="AK632" s="89" t="str">
        <f>IF(K632=1,K632*('Base de Dados 2013'!$AN738-'Base de Dados 2013'!$AH738),"")</f>
        <v/>
      </c>
      <c r="AL632" s="89" t="str">
        <f>IF(L632=1,L632*('Base de Dados 2013'!$AN738-'Base de Dados 2013'!$AH738),"")</f>
        <v/>
      </c>
      <c r="AM632" s="89" t="str">
        <f>IF(M632=1,M632*('Base de Dados 2013'!$AN738-'Base de Dados 2013'!$AH738),"")</f>
        <v/>
      </c>
      <c r="AN632" s="89" t="str">
        <f>IF(N632=1,N632*('Base de Dados 2013'!$AN738-'Base de Dados 2013'!$AH738),"")</f>
        <v/>
      </c>
      <c r="AO632" s="89" t="str">
        <f>IF(O632=1,O632*('Base de Dados 2013'!$AN738-'Base de Dados 2013'!$AH738),"")</f>
        <v/>
      </c>
      <c r="AP632" s="89">
        <f>IF(P632=1,P632*('Base de Dados 2013'!$AN738-'Base de Dados 2013'!$AH738),"")</f>
        <v>53</v>
      </c>
      <c r="AQ632" s="89" t="str">
        <f>IF(Q632=1,Q632*('Base de Dados 2013'!$AN738-'Base de Dados 2013'!$AH738),"")</f>
        <v/>
      </c>
      <c r="AR632" s="89" t="str">
        <f>IF(R632=1,R632*('Base de Dados 2013'!$AN738-'Base de Dados 2013'!$AH738),"")</f>
        <v/>
      </c>
      <c r="AS632" s="89" t="str">
        <f>IF(S632=1,S632*('Base de Dados 2013'!$AN738-'Base de Dados 2013'!$AH738),"")</f>
        <v/>
      </c>
      <c r="AT632" s="89" t="str">
        <f>IF(T632=1,T632*('Base de Dados 2013'!$AN738-'Base de Dados 2013'!$AH738),"")</f>
        <v/>
      </c>
      <c r="AU632" s="89" t="str">
        <f>IF(U632=1,U632*('Base de Dados 2013'!$AN738-'Base de Dados 2013'!$AH738),"")</f>
        <v/>
      </c>
      <c r="AV632" s="89" t="str">
        <f>IF(V632=1,V632*('Base de Dados 2013'!$AN738-'Base de Dados 2013'!$AH738),"")</f>
        <v/>
      </c>
      <c r="AW632" s="89" t="str">
        <f>IF(W632=1,W632*('Base de Dados 2013'!$AN738-'Base de Dados 2013'!$AH738),"")</f>
        <v/>
      </c>
      <c r="AX632" s="89" t="str">
        <f>IF(X632=1,X632*('Base de Dados 2013'!$AN738-'Base de Dados 2013'!$AH738),"")</f>
        <v/>
      </c>
      <c r="AY632" s="90" t="str">
        <f>IF(Y632=1,Y632*('Base de Dados 2013'!$AN738-'Base de Dados 2013'!$AH738),"")</f>
        <v/>
      </c>
      <c r="AZ632" t="str">
        <f t="shared" si="186"/>
        <v/>
      </c>
      <c r="BA632" t="str">
        <f t="shared" si="185"/>
        <v/>
      </c>
    </row>
    <row r="633" spans="1:53" x14ac:dyDescent="0.55000000000000004">
      <c r="A633" s="75" t="str">
        <f>'Base de Dados 2013'!O739</f>
        <v>USA 555</v>
      </c>
      <c r="B633" s="88" t="str">
        <f t="shared" si="194"/>
        <v/>
      </c>
      <c r="C633" s="89" t="str">
        <f t="shared" si="194"/>
        <v/>
      </c>
      <c r="D633" s="89" t="str">
        <f t="shared" si="194"/>
        <v/>
      </c>
      <c r="E633" s="89" t="str">
        <f t="shared" si="194"/>
        <v/>
      </c>
      <c r="F633" s="89" t="str">
        <f t="shared" si="194"/>
        <v/>
      </c>
      <c r="G633" s="89" t="str">
        <f t="shared" si="194"/>
        <v/>
      </c>
      <c r="H633" s="89" t="str">
        <f t="shared" si="188"/>
        <v/>
      </c>
      <c r="I633" s="89" t="str">
        <f t="shared" si="188"/>
        <v/>
      </c>
      <c r="J633" s="89" t="str">
        <f t="shared" si="187"/>
        <v/>
      </c>
      <c r="K633" s="89" t="str">
        <f t="shared" si="194"/>
        <v/>
      </c>
      <c r="L633" s="89" t="str">
        <f t="shared" si="194"/>
        <v/>
      </c>
      <c r="M633" s="89">
        <f t="shared" si="194"/>
        <v>1</v>
      </c>
      <c r="N633" s="89" t="str">
        <f t="shared" si="189"/>
        <v/>
      </c>
      <c r="O633" s="89" t="str">
        <f t="shared" si="190"/>
        <v/>
      </c>
      <c r="P633" s="89" t="str">
        <f t="shared" si="194"/>
        <v/>
      </c>
      <c r="Q633" s="89" t="str">
        <f t="shared" si="194"/>
        <v/>
      </c>
      <c r="R633" s="89" t="str">
        <f t="shared" si="194"/>
        <v/>
      </c>
      <c r="S633" s="89" t="str">
        <f t="shared" si="191"/>
        <v/>
      </c>
      <c r="T633" s="89" t="str">
        <f t="shared" si="192"/>
        <v/>
      </c>
      <c r="U633" s="89" t="str">
        <f t="shared" si="194"/>
        <v/>
      </c>
      <c r="V633" s="89" t="str">
        <f t="shared" si="194"/>
        <v/>
      </c>
      <c r="W633" s="89" t="str">
        <f t="shared" si="194"/>
        <v/>
      </c>
      <c r="X633" s="89" t="str">
        <f t="shared" si="193"/>
        <v/>
      </c>
      <c r="Y633" s="90" t="str">
        <f t="shared" si="193"/>
        <v/>
      </c>
      <c r="Z633" s="102" t="str">
        <f t="shared" si="184"/>
        <v/>
      </c>
      <c r="AB633" s="88" t="str">
        <f>IF(B633=1,B633*('Base de Dados 2013'!$AN739-'Base de Dados 2013'!$AH739),"")</f>
        <v/>
      </c>
      <c r="AC633" s="89" t="str">
        <f>IF(C633=1,C633*('Base de Dados 2013'!$AN739-'Base de Dados 2013'!$AH739),"")</f>
        <v/>
      </c>
      <c r="AD633" s="89" t="str">
        <f>IF(D633=1,D633*('Base de Dados 2013'!$AN739-'Base de Dados 2013'!$AH739),"")</f>
        <v/>
      </c>
      <c r="AE633" s="89" t="str">
        <f>IF(E633=1,E633*('Base de Dados 2013'!$AN739-'Base de Dados 2013'!$AH739),"")</f>
        <v/>
      </c>
      <c r="AF633" s="89" t="str">
        <f>IF(F633=1,F633*('Base de Dados 2013'!$AN739-'Base de Dados 2013'!$AH739),"")</f>
        <v/>
      </c>
      <c r="AG633" s="89" t="str">
        <f>IF(G633=1,G633*('Base de Dados 2013'!$AN739-'Base de Dados 2013'!$AH739),"")</f>
        <v/>
      </c>
      <c r="AH633" s="89" t="str">
        <f>IF(H633=1,H633*('Base de Dados 2013'!$AN739-'Base de Dados 2013'!$AH739),"")</f>
        <v/>
      </c>
      <c r="AI633" s="89" t="str">
        <f>IF(I633=1,I633*('Base de Dados 2013'!$AN739-'Base de Dados 2013'!$AH739),"")</f>
        <v/>
      </c>
      <c r="AJ633" s="89" t="str">
        <f>IF(J633=1,J633*('Base de Dados 2013'!$AN739-'Base de Dados 2013'!$AH739),"")</f>
        <v/>
      </c>
      <c r="AK633" s="89" t="str">
        <f>IF(K633=1,K633*('Base de Dados 2013'!$AN739-'Base de Dados 2013'!$AH739),"")</f>
        <v/>
      </c>
      <c r="AL633" s="89" t="str">
        <f>IF(L633=1,L633*('Base de Dados 2013'!$AN739-'Base de Dados 2013'!$AH739),"")</f>
        <v/>
      </c>
      <c r="AM633" s="89">
        <f>IF(M633=1,M633*('Base de Dados 2013'!$AN739-'Base de Dados 2013'!$AH739),"")</f>
        <v>90</v>
      </c>
      <c r="AN633" s="89" t="str">
        <f>IF(N633=1,N633*('Base de Dados 2013'!$AN739-'Base de Dados 2013'!$AH739),"")</f>
        <v/>
      </c>
      <c r="AO633" s="89" t="str">
        <f>IF(O633=1,O633*('Base de Dados 2013'!$AN739-'Base de Dados 2013'!$AH739),"")</f>
        <v/>
      </c>
      <c r="AP633" s="89" t="str">
        <f>IF(P633=1,P633*('Base de Dados 2013'!$AN739-'Base de Dados 2013'!$AH739),"")</f>
        <v/>
      </c>
      <c r="AQ633" s="89" t="str">
        <f>IF(Q633=1,Q633*('Base de Dados 2013'!$AN739-'Base de Dados 2013'!$AH739),"")</f>
        <v/>
      </c>
      <c r="AR633" s="89" t="str">
        <f>IF(R633=1,R633*('Base de Dados 2013'!$AN739-'Base de Dados 2013'!$AH739),"")</f>
        <v/>
      </c>
      <c r="AS633" s="89" t="str">
        <f>IF(S633=1,S633*('Base de Dados 2013'!$AN739-'Base de Dados 2013'!$AH739),"")</f>
        <v/>
      </c>
      <c r="AT633" s="89" t="str">
        <f>IF(T633=1,T633*('Base de Dados 2013'!$AN739-'Base de Dados 2013'!$AH739),"")</f>
        <v/>
      </c>
      <c r="AU633" s="89" t="str">
        <f>IF(U633=1,U633*('Base de Dados 2013'!$AN739-'Base de Dados 2013'!$AH739),"")</f>
        <v/>
      </c>
      <c r="AV633" s="89" t="str">
        <f>IF(V633=1,V633*('Base de Dados 2013'!$AN739-'Base de Dados 2013'!$AH739),"")</f>
        <v/>
      </c>
      <c r="AW633" s="89" t="str">
        <f>IF(W633=1,W633*('Base de Dados 2013'!$AN739-'Base de Dados 2013'!$AH739),"")</f>
        <v/>
      </c>
      <c r="AX633" s="89" t="str">
        <f>IF(X633=1,X633*('Base de Dados 2013'!$AN739-'Base de Dados 2013'!$AH739),"")</f>
        <v/>
      </c>
      <c r="AY633" s="90" t="str">
        <f>IF(Y633=1,Y633*('Base de Dados 2013'!$AN739-'Base de Dados 2013'!$AH739),"")</f>
        <v/>
      </c>
      <c r="AZ633" t="str">
        <f t="shared" si="186"/>
        <v/>
      </c>
      <c r="BA633" t="str">
        <f t="shared" si="185"/>
        <v/>
      </c>
    </row>
    <row r="634" spans="1:53" x14ac:dyDescent="0.55000000000000004">
      <c r="A634" s="75" t="str">
        <f>'Base de Dados 2013'!O740</f>
        <v>PJ 214</v>
      </c>
      <c r="B634" s="88" t="str">
        <f t="shared" si="194"/>
        <v/>
      </c>
      <c r="C634" s="89" t="str">
        <f t="shared" si="194"/>
        <v/>
      </c>
      <c r="D634" s="89" t="str">
        <f t="shared" si="194"/>
        <v/>
      </c>
      <c r="E634" s="89" t="str">
        <f t="shared" si="194"/>
        <v/>
      </c>
      <c r="F634" s="89" t="str">
        <f t="shared" si="194"/>
        <v/>
      </c>
      <c r="G634" s="89" t="str">
        <f t="shared" si="194"/>
        <v/>
      </c>
      <c r="H634" s="89" t="str">
        <f t="shared" si="188"/>
        <v/>
      </c>
      <c r="I634" s="89" t="str">
        <f t="shared" si="188"/>
        <v/>
      </c>
      <c r="J634" s="89" t="str">
        <f t="shared" si="187"/>
        <v/>
      </c>
      <c r="K634" s="89" t="str">
        <f t="shared" si="194"/>
        <v/>
      </c>
      <c r="L634" s="89" t="str">
        <f t="shared" si="194"/>
        <v/>
      </c>
      <c r="M634" s="89" t="str">
        <f t="shared" si="194"/>
        <v/>
      </c>
      <c r="N634" s="89" t="str">
        <f t="shared" si="189"/>
        <v/>
      </c>
      <c r="O634" s="89" t="str">
        <f t="shared" si="190"/>
        <v/>
      </c>
      <c r="P634" s="89" t="str">
        <f t="shared" si="194"/>
        <v/>
      </c>
      <c r="Q634" s="89" t="str">
        <f t="shared" si="194"/>
        <v/>
      </c>
      <c r="R634" s="89" t="str">
        <f t="shared" si="194"/>
        <v/>
      </c>
      <c r="S634" s="89" t="str">
        <f t="shared" si="191"/>
        <v/>
      </c>
      <c r="T634" s="89" t="str">
        <f t="shared" si="192"/>
        <v/>
      </c>
      <c r="U634" s="89">
        <f t="shared" si="194"/>
        <v>1</v>
      </c>
      <c r="V634" s="89" t="str">
        <f t="shared" si="194"/>
        <v/>
      </c>
      <c r="W634" s="89" t="str">
        <f t="shared" ref="W634:Y647" si="195">IF($A634=W$1,1,"")</f>
        <v/>
      </c>
      <c r="X634" s="89" t="str">
        <f t="shared" si="195"/>
        <v/>
      </c>
      <c r="Y634" s="90" t="str">
        <f t="shared" si="195"/>
        <v/>
      </c>
      <c r="Z634" s="102" t="str">
        <f t="shared" si="184"/>
        <v/>
      </c>
      <c r="AB634" s="88" t="str">
        <f>IF(B634=1,B634*('Base de Dados 2013'!$AN740-'Base de Dados 2013'!$AH740),"")</f>
        <v/>
      </c>
      <c r="AC634" s="89" t="str">
        <f>IF(C634=1,C634*('Base de Dados 2013'!$AN740-'Base de Dados 2013'!$AH740),"")</f>
        <v/>
      </c>
      <c r="AD634" s="89" t="str">
        <f>IF(D634=1,D634*('Base de Dados 2013'!$AN740-'Base de Dados 2013'!$AH740),"")</f>
        <v/>
      </c>
      <c r="AE634" s="89" t="str">
        <f>IF(E634=1,E634*('Base de Dados 2013'!$AN740-'Base de Dados 2013'!$AH740),"")</f>
        <v/>
      </c>
      <c r="AF634" s="89" t="str">
        <f>IF(F634=1,F634*('Base de Dados 2013'!$AN740-'Base de Dados 2013'!$AH740),"")</f>
        <v/>
      </c>
      <c r="AG634" s="89" t="str">
        <f>IF(G634=1,G634*('Base de Dados 2013'!$AN740-'Base de Dados 2013'!$AH740),"")</f>
        <v/>
      </c>
      <c r="AH634" s="89" t="str">
        <f>IF(H634=1,H634*('Base de Dados 2013'!$AN740-'Base de Dados 2013'!$AH740),"")</f>
        <v/>
      </c>
      <c r="AI634" s="89" t="str">
        <f>IF(I634=1,I634*('Base de Dados 2013'!$AN740-'Base de Dados 2013'!$AH740),"")</f>
        <v/>
      </c>
      <c r="AJ634" s="89" t="str">
        <f>IF(J634=1,J634*('Base de Dados 2013'!$AN740-'Base de Dados 2013'!$AH740),"")</f>
        <v/>
      </c>
      <c r="AK634" s="89" t="str">
        <f>IF(K634=1,K634*('Base de Dados 2013'!$AN740-'Base de Dados 2013'!$AH740),"")</f>
        <v/>
      </c>
      <c r="AL634" s="89" t="str">
        <f>IF(L634=1,L634*('Base de Dados 2013'!$AN740-'Base de Dados 2013'!$AH740),"")</f>
        <v/>
      </c>
      <c r="AM634" s="89" t="str">
        <f>IF(M634=1,M634*('Base de Dados 2013'!$AN740-'Base de Dados 2013'!$AH740),"")</f>
        <v/>
      </c>
      <c r="AN634" s="89" t="str">
        <f>IF(N634=1,N634*('Base de Dados 2013'!$AN740-'Base de Dados 2013'!$AH740),"")</f>
        <v/>
      </c>
      <c r="AO634" s="89" t="str">
        <f>IF(O634=1,O634*('Base de Dados 2013'!$AN740-'Base de Dados 2013'!$AH740),"")</f>
        <v/>
      </c>
      <c r="AP634" s="89" t="str">
        <f>IF(P634=1,P634*('Base de Dados 2013'!$AN740-'Base de Dados 2013'!$AH740),"")</f>
        <v/>
      </c>
      <c r="AQ634" s="89" t="str">
        <f>IF(Q634=1,Q634*('Base de Dados 2013'!$AN740-'Base de Dados 2013'!$AH740),"")</f>
        <v/>
      </c>
      <c r="AR634" s="89" t="str">
        <f>IF(R634=1,R634*('Base de Dados 2013'!$AN740-'Base de Dados 2013'!$AH740),"")</f>
        <v/>
      </c>
      <c r="AS634" s="89" t="str">
        <f>IF(S634=1,S634*('Base de Dados 2013'!$AN740-'Base de Dados 2013'!$AH740),"")</f>
        <v/>
      </c>
      <c r="AT634" s="89" t="str">
        <f>IF(T634=1,T634*('Base de Dados 2013'!$AN740-'Base de Dados 2013'!$AH740),"")</f>
        <v/>
      </c>
      <c r="AU634" s="89">
        <f>IF(U634=1,U634*('Base de Dados 2013'!$AN740-'Base de Dados 2013'!$AH740),"")</f>
        <v>64</v>
      </c>
      <c r="AV634" s="89" t="str">
        <f>IF(V634=1,V634*('Base de Dados 2013'!$AN740-'Base de Dados 2013'!$AH740),"")</f>
        <v/>
      </c>
      <c r="AW634" s="89" t="str">
        <f>IF(W634=1,W634*('Base de Dados 2013'!$AN740-'Base de Dados 2013'!$AH740),"")</f>
        <v/>
      </c>
      <c r="AX634" s="89" t="str">
        <f>IF(X634=1,X634*('Base de Dados 2013'!$AN740-'Base de Dados 2013'!$AH740),"")</f>
        <v/>
      </c>
      <c r="AY634" s="90" t="str">
        <f>IF(Y634=1,Y634*('Base de Dados 2013'!$AN740-'Base de Dados 2013'!$AH740),"")</f>
        <v/>
      </c>
      <c r="AZ634" t="str">
        <f t="shared" si="186"/>
        <v/>
      </c>
      <c r="BA634" t="str">
        <f t="shared" si="185"/>
        <v/>
      </c>
    </row>
    <row r="635" spans="1:53" x14ac:dyDescent="0.55000000000000004">
      <c r="A635" s="75" t="str">
        <f>'Base de Dados 2013'!O741</f>
        <v>USB 572</v>
      </c>
      <c r="B635" s="88">
        <f t="shared" ref="B635:W648" si="196">IF($A635=B$1,1,"")</f>
        <v>1</v>
      </c>
      <c r="C635" s="89" t="str">
        <f t="shared" si="196"/>
        <v/>
      </c>
      <c r="D635" s="89" t="str">
        <f t="shared" si="196"/>
        <v/>
      </c>
      <c r="E635" s="89" t="str">
        <f t="shared" si="196"/>
        <v/>
      </c>
      <c r="F635" s="89" t="str">
        <f t="shared" si="196"/>
        <v/>
      </c>
      <c r="G635" s="89" t="str">
        <f t="shared" si="196"/>
        <v/>
      </c>
      <c r="H635" s="89" t="str">
        <f t="shared" si="188"/>
        <v/>
      </c>
      <c r="I635" s="89" t="str">
        <f t="shared" si="188"/>
        <v/>
      </c>
      <c r="J635" s="89" t="str">
        <f t="shared" si="187"/>
        <v/>
      </c>
      <c r="K635" s="89" t="str">
        <f t="shared" si="196"/>
        <v/>
      </c>
      <c r="L635" s="89" t="str">
        <f t="shared" si="196"/>
        <v/>
      </c>
      <c r="M635" s="89" t="str">
        <f t="shared" si="196"/>
        <v/>
      </c>
      <c r="N635" s="89" t="str">
        <f t="shared" si="189"/>
        <v/>
      </c>
      <c r="O635" s="89" t="str">
        <f t="shared" si="190"/>
        <v/>
      </c>
      <c r="P635" s="89" t="str">
        <f t="shared" si="196"/>
        <v/>
      </c>
      <c r="Q635" s="89" t="str">
        <f t="shared" si="196"/>
        <v/>
      </c>
      <c r="R635" s="89" t="str">
        <f t="shared" si="196"/>
        <v/>
      </c>
      <c r="S635" s="89" t="str">
        <f t="shared" si="191"/>
        <v/>
      </c>
      <c r="T635" s="89" t="str">
        <f t="shared" si="192"/>
        <v/>
      </c>
      <c r="U635" s="89" t="str">
        <f t="shared" si="196"/>
        <v/>
      </c>
      <c r="V635" s="89" t="str">
        <f t="shared" si="196"/>
        <v/>
      </c>
      <c r="W635" s="89" t="str">
        <f t="shared" si="196"/>
        <v/>
      </c>
      <c r="X635" s="89" t="str">
        <f t="shared" si="195"/>
        <v/>
      </c>
      <c r="Y635" s="90" t="str">
        <f t="shared" si="195"/>
        <v/>
      </c>
      <c r="Z635" s="102" t="str">
        <f t="shared" si="184"/>
        <v/>
      </c>
      <c r="AB635" s="88">
        <f>IF(B635=1,B635*('Base de Dados 2013'!$AN741-'Base de Dados 2013'!$AH741),"")</f>
        <v>31</v>
      </c>
      <c r="AC635" s="89" t="str">
        <f>IF(C635=1,C635*('Base de Dados 2013'!$AN741-'Base de Dados 2013'!$AH741),"")</f>
        <v/>
      </c>
      <c r="AD635" s="89" t="str">
        <f>IF(D635=1,D635*('Base de Dados 2013'!$AN741-'Base de Dados 2013'!$AH741),"")</f>
        <v/>
      </c>
      <c r="AE635" s="89" t="str">
        <f>IF(E635=1,E635*('Base de Dados 2013'!$AN741-'Base de Dados 2013'!$AH741),"")</f>
        <v/>
      </c>
      <c r="AF635" s="89" t="str">
        <f>IF(F635=1,F635*('Base de Dados 2013'!$AN741-'Base de Dados 2013'!$AH741),"")</f>
        <v/>
      </c>
      <c r="AG635" s="89" t="str">
        <f>IF(G635=1,G635*('Base de Dados 2013'!$AN741-'Base de Dados 2013'!$AH741),"")</f>
        <v/>
      </c>
      <c r="AH635" s="89" t="str">
        <f>IF(H635=1,H635*('Base de Dados 2013'!$AN741-'Base de Dados 2013'!$AH741),"")</f>
        <v/>
      </c>
      <c r="AI635" s="89" t="str">
        <f>IF(I635=1,I635*('Base de Dados 2013'!$AN741-'Base de Dados 2013'!$AH741),"")</f>
        <v/>
      </c>
      <c r="AJ635" s="89" t="str">
        <f>IF(J635=1,J635*('Base de Dados 2013'!$AN741-'Base de Dados 2013'!$AH741),"")</f>
        <v/>
      </c>
      <c r="AK635" s="89" t="str">
        <f>IF(K635=1,K635*('Base de Dados 2013'!$AN741-'Base de Dados 2013'!$AH741),"")</f>
        <v/>
      </c>
      <c r="AL635" s="89" t="str">
        <f>IF(L635=1,L635*('Base de Dados 2013'!$AN741-'Base de Dados 2013'!$AH741),"")</f>
        <v/>
      </c>
      <c r="AM635" s="89" t="str">
        <f>IF(M635=1,M635*('Base de Dados 2013'!$AN741-'Base de Dados 2013'!$AH741),"")</f>
        <v/>
      </c>
      <c r="AN635" s="89" t="str">
        <f>IF(N635=1,N635*('Base de Dados 2013'!$AN741-'Base de Dados 2013'!$AH741),"")</f>
        <v/>
      </c>
      <c r="AO635" s="89" t="str">
        <f>IF(O635=1,O635*('Base de Dados 2013'!$AN741-'Base de Dados 2013'!$AH741),"")</f>
        <v/>
      </c>
      <c r="AP635" s="89" t="str">
        <f>IF(P635=1,P635*('Base de Dados 2013'!$AN741-'Base de Dados 2013'!$AH741),"")</f>
        <v/>
      </c>
      <c r="AQ635" s="89" t="str">
        <f>IF(Q635=1,Q635*('Base de Dados 2013'!$AN741-'Base de Dados 2013'!$AH741),"")</f>
        <v/>
      </c>
      <c r="AR635" s="89" t="str">
        <f>IF(R635=1,R635*('Base de Dados 2013'!$AN741-'Base de Dados 2013'!$AH741),"")</f>
        <v/>
      </c>
      <c r="AS635" s="89" t="str">
        <f>IF(S635=1,S635*('Base de Dados 2013'!$AN741-'Base de Dados 2013'!$AH741),"")</f>
        <v/>
      </c>
      <c r="AT635" s="89" t="str">
        <f>IF(T635=1,T635*('Base de Dados 2013'!$AN741-'Base de Dados 2013'!$AH741),"")</f>
        <v/>
      </c>
      <c r="AU635" s="89" t="str">
        <f>IF(U635=1,U635*('Base de Dados 2013'!$AN741-'Base de Dados 2013'!$AH741),"")</f>
        <v/>
      </c>
      <c r="AV635" s="89" t="str">
        <f>IF(V635=1,V635*('Base de Dados 2013'!$AN741-'Base de Dados 2013'!$AH741),"")</f>
        <v/>
      </c>
      <c r="AW635" s="89" t="str">
        <f>IF(W635=1,W635*('Base de Dados 2013'!$AN741-'Base de Dados 2013'!$AH741),"")</f>
        <v/>
      </c>
      <c r="AX635" s="89" t="str">
        <f>IF(X635=1,X635*('Base de Dados 2013'!$AN741-'Base de Dados 2013'!$AH741),"")</f>
        <v/>
      </c>
      <c r="AY635" s="90" t="str">
        <f>IF(Y635=1,Y635*('Base de Dados 2013'!$AN741-'Base de Dados 2013'!$AH741),"")</f>
        <v/>
      </c>
      <c r="AZ635" t="str">
        <f t="shared" si="186"/>
        <v/>
      </c>
      <c r="BA635" t="str">
        <f t="shared" si="185"/>
        <v/>
      </c>
    </row>
    <row r="636" spans="1:53" x14ac:dyDescent="0.55000000000000004">
      <c r="A636" s="75" t="str">
        <f>'Base de Dados 2013'!O742</f>
        <v>AG 245</v>
      </c>
      <c r="B636" s="88" t="str">
        <f t="shared" si="196"/>
        <v/>
      </c>
      <c r="C636" s="89" t="str">
        <f t="shared" si="196"/>
        <v/>
      </c>
      <c r="D636" s="89" t="str">
        <f t="shared" si="196"/>
        <v/>
      </c>
      <c r="E636" s="89" t="str">
        <f t="shared" si="196"/>
        <v/>
      </c>
      <c r="F636" s="89" t="str">
        <f t="shared" si="196"/>
        <v/>
      </c>
      <c r="G636" s="89" t="str">
        <f t="shared" si="196"/>
        <v/>
      </c>
      <c r="H636" s="89" t="str">
        <f t="shared" si="188"/>
        <v/>
      </c>
      <c r="I636" s="89" t="str">
        <f t="shared" si="188"/>
        <v/>
      </c>
      <c r="J636" s="89" t="str">
        <f t="shared" si="187"/>
        <v/>
      </c>
      <c r="K636" s="89" t="str">
        <f t="shared" si="196"/>
        <v/>
      </c>
      <c r="L636" s="89" t="str">
        <f t="shared" si="196"/>
        <v/>
      </c>
      <c r="M636" s="89" t="str">
        <f t="shared" si="196"/>
        <v/>
      </c>
      <c r="N636" s="89" t="str">
        <f t="shared" si="189"/>
        <v/>
      </c>
      <c r="O636" s="89" t="str">
        <f t="shared" si="190"/>
        <v/>
      </c>
      <c r="P636" s="89" t="str">
        <f t="shared" si="196"/>
        <v/>
      </c>
      <c r="Q636" s="89" t="str">
        <f t="shared" si="196"/>
        <v/>
      </c>
      <c r="R636" s="89" t="str">
        <f t="shared" si="196"/>
        <v/>
      </c>
      <c r="S636" s="89" t="str">
        <f t="shared" si="191"/>
        <v/>
      </c>
      <c r="T636" s="89" t="str">
        <f t="shared" si="192"/>
        <v/>
      </c>
      <c r="U636" s="89" t="str">
        <f t="shared" si="196"/>
        <v/>
      </c>
      <c r="V636" s="89" t="str">
        <f t="shared" si="196"/>
        <v/>
      </c>
      <c r="W636" s="89" t="str">
        <f t="shared" si="196"/>
        <v/>
      </c>
      <c r="X636" s="89">
        <f t="shared" si="195"/>
        <v>1</v>
      </c>
      <c r="Y636" s="90" t="str">
        <f t="shared" si="195"/>
        <v/>
      </c>
      <c r="Z636" s="102" t="str">
        <f t="shared" si="184"/>
        <v/>
      </c>
      <c r="AB636" s="88" t="str">
        <f>IF(B636=1,B636*('Base de Dados 2013'!$AN742-'Base de Dados 2013'!$AH742),"")</f>
        <v/>
      </c>
      <c r="AC636" s="89" t="str">
        <f>IF(C636=1,C636*('Base de Dados 2013'!$AN742-'Base de Dados 2013'!$AH742),"")</f>
        <v/>
      </c>
      <c r="AD636" s="89" t="str">
        <f>IF(D636=1,D636*('Base de Dados 2013'!$AN742-'Base de Dados 2013'!$AH742),"")</f>
        <v/>
      </c>
      <c r="AE636" s="89" t="str">
        <f>IF(E636=1,E636*('Base de Dados 2013'!$AN742-'Base de Dados 2013'!$AH742),"")</f>
        <v/>
      </c>
      <c r="AF636" s="89" t="str">
        <f>IF(F636=1,F636*('Base de Dados 2013'!$AN742-'Base de Dados 2013'!$AH742),"")</f>
        <v/>
      </c>
      <c r="AG636" s="89" t="str">
        <f>IF(G636=1,G636*('Base de Dados 2013'!$AN742-'Base de Dados 2013'!$AH742),"")</f>
        <v/>
      </c>
      <c r="AH636" s="89" t="str">
        <f>IF(H636=1,H636*('Base de Dados 2013'!$AN742-'Base de Dados 2013'!$AH742),"")</f>
        <v/>
      </c>
      <c r="AI636" s="89" t="str">
        <f>IF(I636=1,I636*('Base de Dados 2013'!$AN742-'Base de Dados 2013'!$AH742),"")</f>
        <v/>
      </c>
      <c r="AJ636" s="89" t="str">
        <f>IF(J636=1,J636*('Base de Dados 2013'!$AN742-'Base de Dados 2013'!$AH742),"")</f>
        <v/>
      </c>
      <c r="AK636" s="89" t="str">
        <f>IF(K636=1,K636*('Base de Dados 2013'!$AN742-'Base de Dados 2013'!$AH742),"")</f>
        <v/>
      </c>
      <c r="AL636" s="89" t="str">
        <f>IF(L636=1,L636*('Base de Dados 2013'!$AN742-'Base de Dados 2013'!$AH742),"")</f>
        <v/>
      </c>
      <c r="AM636" s="89" t="str">
        <f>IF(M636=1,M636*('Base de Dados 2013'!$AN742-'Base de Dados 2013'!$AH742),"")</f>
        <v/>
      </c>
      <c r="AN636" s="89" t="str">
        <f>IF(N636=1,N636*('Base de Dados 2013'!$AN742-'Base de Dados 2013'!$AH742),"")</f>
        <v/>
      </c>
      <c r="AO636" s="89" t="str">
        <f>IF(O636=1,O636*('Base de Dados 2013'!$AN742-'Base de Dados 2013'!$AH742),"")</f>
        <v/>
      </c>
      <c r="AP636" s="89" t="str">
        <f>IF(P636=1,P636*('Base de Dados 2013'!$AN742-'Base de Dados 2013'!$AH742),"")</f>
        <v/>
      </c>
      <c r="AQ636" s="89" t="str">
        <f>IF(Q636=1,Q636*('Base de Dados 2013'!$AN742-'Base de Dados 2013'!$AH742),"")</f>
        <v/>
      </c>
      <c r="AR636" s="89" t="str">
        <f>IF(R636=1,R636*('Base de Dados 2013'!$AN742-'Base de Dados 2013'!$AH742),"")</f>
        <v/>
      </c>
      <c r="AS636" s="89" t="str">
        <f>IF(S636=1,S636*('Base de Dados 2013'!$AN742-'Base de Dados 2013'!$AH742),"")</f>
        <v/>
      </c>
      <c r="AT636" s="89" t="str">
        <f>IF(T636=1,T636*('Base de Dados 2013'!$AN742-'Base de Dados 2013'!$AH742),"")</f>
        <v/>
      </c>
      <c r="AU636" s="89" t="str">
        <f>IF(U636=1,U636*('Base de Dados 2013'!$AN742-'Base de Dados 2013'!$AH742),"")</f>
        <v/>
      </c>
      <c r="AV636" s="89" t="str">
        <f>IF(V636=1,V636*('Base de Dados 2013'!$AN742-'Base de Dados 2013'!$AH742),"")</f>
        <v/>
      </c>
      <c r="AW636" s="89" t="str">
        <f>IF(W636=1,W636*('Base de Dados 2013'!$AN742-'Base de Dados 2013'!$AH742),"")</f>
        <v/>
      </c>
      <c r="AX636" s="89">
        <f>IF(X636=1,X636*('Base de Dados 2013'!$AN742-'Base de Dados 2013'!$AH742),"")</f>
        <v>25</v>
      </c>
      <c r="AY636" s="90" t="str">
        <f>IF(Y636=1,Y636*('Base de Dados 2013'!$AN742-'Base de Dados 2013'!$AH742),"")</f>
        <v/>
      </c>
      <c r="AZ636" t="str">
        <f t="shared" si="186"/>
        <v/>
      </c>
      <c r="BA636" t="str">
        <f t="shared" si="185"/>
        <v/>
      </c>
    </row>
    <row r="637" spans="1:53" x14ac:dyDescent="0.55000000000000004">
      <c r="A637" s="75" t="str">
        <f>'Base de Dados 2013'!O743</f>
        <v>USB 557</v>
      </c>
      <c r="B637" s="88" t="str">
        <f t="shared" si="196"/>
        <v/>
      </c>
      <c r="C637" s="89" t="str">
        <f t="shared" si="196"/>
        <v/>
      </c>
      <c r="D637" s="89" t="str">
        <f t="shared" si="196"/>
        <v/>
      </c>
      <c r="E637" s="89" t="str">
        <f t="shared" si="196"/>
        <v/>
      </c>
      <c r="F637" s="89">
        <f t="shared" si="196"/>
        <v>1</v>
      </c>
      <c r="G637" s="89" t="str">
        <f t="shared" si="196"/>
        <v/>
      </c>
      <c r="H637" s="89" t="str">
        <f t="shared" si="188"/>
        <v/>
      </c>
      <c r="I637" s="89" t="str">
        <f t="shared" si="188"/>
        <v/>
      </c>
      <c r="J637" s="89" t="str">
        <f t="shared" si="187"/>
        <v/>
      </c>
      <c r="K637" s="89" t="str">
        <f t="shared" si="196"/>
        <v/>
      </c>
      <c r="L637" s="89" t="str">
        <f t="shared" si="196"/>
        <v/>
      </c>
      <c r="M637" s="89" t="str">
        <f t="shared" si="196"/>
        <v/>
      </c>
      <c r="N637" s="89" t="str">
        <f t="shared" si="189"/>
        <v/>
      </c>
      <c r="O637" s="89" t="str">
        <f t="shared" si="190"/>
        <v/>
      </c>
      <c r="P637" s="89" t="str">
        <f t="shared" si="196"/>
        <v/>
      </c>
      <c r="Q637" s="89" t="str">
        <f t="shared" si="196"/>
        <v/>
      </c>
      <c r="R637" s="89" t="str">
        <f t="shared" si="196"/>
        <v/>
      </c>
      <c r="S637" s="89" t="str">
        <f t="shared" si="191"/>
        <v/>
      </c>
      <c r="T637" s="89" t="str">
        <f t="shared" si="192"/>
        <v/>
      </c>
      <c r="U637" s="89" t="str">
        <f t="shared" si="196"/>
        <v/>
      </c>
      <c r="V637" s="89" t="str">
        <f t="shared" si="196"/>
        <v/>
      </c>
      <c r="W637" s="89" t="str">
        <f t="shared" si="196"/>
        <v/>
      </c>
      <c r="X637" s="89" t="str">
        <f t="shared" si="195"/>
        <v/>
      </c>
      <c r="Y637" s="90" t="str">
        <f t="shared" si="195"/>
        <v/>
      </c>
      <c r="Z637" s="102" t="str">
        <f t="shared" si="184"/>
        <v/>
      </c>
      <c r="AB637" s="88" t="str">
        <f>IF(B637=1,B637*('Base de Dados 2013'!$AN743-'Base de Dados 2013'!$AH743),"")</f>
        <v/>
      </c>
      <c r="AC637" s="89" t="str">
        <f>IF(C637=1,C637*('Base de Dados 2013'!$AN743-'Base de Dados 2013'!$AH743),"")</f>
        <v/>
      </c>
      <c r="AD637" s="89" t="str">
        <f>IF(D637=1,D637*('Base de Dados 2013'!$AN743-'Base de Dados 2013'!$AH743),"")</f>
        <v/>
      </c>
      <c r="AE637" s="89" t="str">
        <f>IF(E637=1,E637*('Base de Dados 2013'!$AN743-'Base de Dados 2013'!$AH743),"")</f>
        <v/>
      </c>
      <c r="AF637" s="89">
        <f>IF(F637=1,F637*('Base de Dados 2013'!$AN743-'Base de Dados 2013'!$AH743),"")</f>
        <v>80</v>
      </c>
      <c r="AG637" s="89" t="str">
        <f>IF(G637=1,G637*('Base de Dados 2013'!$AN743-'Base de Dados 2013'!$AH743),"")</f>
        <v/>
      </c>
      <c r="AH637" s="89" t="str">
        <f>IF(H637=1,H637*('Base de Dados 2013'!$AN743-'Base de Dados 2013'!$AH743),"")</f>
        <v/>
      </c>
      <c r="AI637" s="89" t="str">
        <f>IF(I637=1,I637*('Base de Dados 2013'!$AN743-'Base de Dados 2013'!$AH743),"")</f>
        <v/>
      </c>
      <c r="AJ637" s="89" t="str">
        <f>IF(J637=1,J637*('Base de Dados 2013'!$AN743-'Base de Dados 2013'!$AH743),"")</f>
        <v/>
      </c>
      <c r="AK637" s="89" t="str">
        <f>IF(K637=1,K637*('Base de Dados 2013'!$AN743-'Base de Dados 2013'!$AH743),"")</f>
        <v/>
      </c>
      <c r="AL637" s="89" t="str">
        <f>IF(L637=1,L637*('Base de Dados 2013'!$AN743-'Base de Dados 2013'!$AH743),"")</f>
        <v/>
      </c>
      <c r="AM637" s="89" t="str">
        <f>IF(M637=1,M637*('Base de Dados 2013'!$AN743-'Base de Dados 2013'!$AH743),"")</f>
        <v/>
      </c>
      <c r="AN637" s="89" t="str">
        <f>IF(N637=1,N637*('Base de Dados 2013'!$AN743-'Base de Dados 2013'!$AH743),"")</f>
        <v/>
      </c>
      <c r="AO637" s="89" t="str">
        <f>IF(O637=1,O637*('Base de Dados 2013'!$AN743-'Base de Dados 2013'!$AH743),"")</f>
        <v/>
      </c>
      <c r="AP637" s="89" t="str">
        <f>IF(P637=1,P637*('Base de Dados 2013'!$AN743-'Base de Dados 2013'!$AH743),"")</f>
        <v/>
      </c>
      <c r="AQ637" s="89" t="str">
        <f>IF(Q637=1,Q637*('Base de Dados 2013'!$AN743-'Base de Dados 2013'!$AH743),"")</f>
        <v/>
      </c>
      <c r="AR637" s="89" t="str">
        <f>IF(R637=1,R637*('Base de Dados 2013'!$AN743-'Base de Dados 2013'!$AH743),"")</f>
        <v/>
      </c>
      <c r="AS637" s="89" t="str">
        <f>IF(S637=1,S637*('Base de Dados 2013'!$AN743-'Base de Dados 2013'!$AH743),"")</f>
        <v/>
      </c>
      <c r="AT637" s="89" t="str">
        <f>IF(T637=1,T637*('Base de Dados 2013'!$AN743-'Base de Dados 2013'!$AH743),"")</f>
        <v/>
      </c>
      <c r="AU637" s="89" t="str">
        <f>IF(U637=1,U637*('Base de Dados 2013'!$AN743-'Base de Dados 2013'!$AH743),"")</f>
        <v/>
      </c>
      <c r="AV637" s="89" t="str">
        <f>IF(V637=1,V637*('Base de Dados 2013'!$AN743-'Base de Dados 2013'!$AH743),"")</f>
        <v/>
      </c>
      <c r="AW637" s="89" t="str">
        <f>IF(W637=1,W637*('Base de Dados 2013'!$AN743-'Base de Dados 2013'!$AH743),"")</f>
        <v/>
      </c>
      <c r="AX637" s="89" t="str">
        <f>IF(X637=1,X637*('Base de Dados 2013'!$AN743-'Base de Dados 2013'!$AH743),"")</f>
        <v/>
      </c>
      <c r="AY637" s="90" t="str">
        <f>IF(Y637=1,Y637*('Base de Dados 2013'!$AN743-'Base de Dados 2013'!$AH743),"")</f>
        <v/>
      </c>
      <c r="AZ637" t="str">
        <f t="shared" si="186"/>
        <v/>
      </c>
      <c r="BA637" t="str">
        <f t="shared" si="185"/>
        <v/>
      </c>
    </row>
    <row r="638" spans="1:53" x14ac:dyDescent="0.55000000000000004">
      <c r="A638" s="75" t="str">
        <f>'Base de Dados 2013'!O744</f>
        <v>USB 150</v>
      </c>
      <c r="B638" s="88" t="str">
        <f t="shared" si="196"/>
        <v/>
      </c>
      <c r="C638" s="89" t="str">
        <f t="shared" si="196"/>
        <v/>
      </c>
      <c r="D638" s="89" t="str">
        <f t="shared" si="196"/>
        <v/>
      </c>
      <c r="E638" s="89" t="str">
        <f t="shared" si="196"/>
        <v/>
      </c>
      <c r="F638" s="89" t="str">
        <f t="shared" si="196"/>
        <v/>
      </c>
      <c r="G638" s="89" t="str">
        <f t="shared" si="196"/>
        <v/>
      </c>
      <c r="H638" s="89" t="str">
        <f t="shared" si="188"/>
        <v/>
      </c>
      <c r="I638" s="89" t="str">
        <f t="shared" si="188"/>
        <v/>
      </c>
      <c r="J638" s="89" t="str">
        <f t="shared" si="187"/>
        <v/>
      </c>
      <c r="K638" s="89" t="str">
        <f t="shared" si="196"/>
        <v/>
      </c>
      <c r="L638" s="89" t="str">
        <f t="shared" si="196"/>
        <v/>
      </c>
      <c r="M638" s="89" t="str">
        <f t="shared" si="196"/>
        <v/>
      </c>
      <c r="N638" s="89" t="str">
        <f t="shared" si="189"/>
        <v/>
      </c>
      <c r="O638" s="89" t="str">
        <f t="shared" si="190"/>
        <v/>
      </c>
      <c r="P638" s="89">
        <f t="shared" si="196"/>
        <v>1</v>
      </c>
      <c r="Q638" s="89" t="str">
        <f t="shared" si="196"/>
        <v/>
      </c>
      <c r="R638" s="89" t="str">
        <f t="shared" si="196"/>
        <v/>
      </c>
      <c r="S638" s="89" t="str">
        <f t="shared" si="191"/>
        <v/>
      </c>
      <c r="T638" s="89" t="str">
        <f t="shared" si="192"/>
        <v/>
      </c>
      <c r="U638" s="89" t="str">
        <f t="shared" si="196"/>
        <v/>
      </c>
      <c r="V638" s="89" t="str">
        <f t="shared" si="196"/>
        <v/>
      </c>
      <c r="W638" s="89" t="str">
        <f t="shared" si="196"/>
        <v/>
      </c>
      <c r="X638" s="89" t="str">
        <f t="shared" si="195"/>
        <v/>
      </c>
      <c r="Y638" s="90" t="str">
        <f t="shared" si="195"/>
        <v/>
      </c>
      <c r="Z638" s="102" t="str">
        <f t="shared" si="184"/>
        <v/>
      </c>
      <c r="AB638" s="88" t="str">
        <f>IF(B638=1,B638*('Base de Dados 2013'!$AN744-'Base de Dados 2013'!$AH744),"")</f>
        <v/>
      </c>
      <c r="AC638" s="89" t="str">
        <f>IF(C638=1,C638*('Base de Dados 2013'!$AN744-'Base de Dados 2013'!$AH744),"")</f>
        <v/>
      </c>
      <c r="AD638" s="89" t="str">
        <f>IF(D638=1,D638*('Base de Dados 2013'!$AN744-'Base de Dados 2013'!$AH744),"")</f>
        <v/>
      </c>
      <c r="AE638" s="89" t="str">
        <f>IF(E638=1,E638*('Base de Dados 2013'!$AN744-'Base de Dados 2013'!$AH744),"")</f>
        <v/>
      </c>
      <c r="AF638" s="89" t="str">
        <f>IF(F638=1,F638*('Base de Dados 2013'!$AN744-'Base de Dados 2013'!$AH744),"")</f>
        <v/>
      </c>
      <c r="AG638" s="89" t="str">
        <f>IF(G638=1,G638*('Base de Dados 2013'!$AN744-'Base de Dados 2013'!$AH744),"")</f>
        <v/>
      </c>
      <c r="AH638" s="89" t="str">
        <f>IF(H638=1,H638*('Base de Dados 2013'!$AN744-'Base de Dados 2013'!$AH744),"")</f>
        <v/>
      </c>
      <c r="AI638" s="89" t="str">
        <f>IF(I638=1,I638*('Base de Dados 2013'!$AN744-'Base de Dados 2013'!$AH744),"")</f>
        <v/>
      </c>
      <c r="AJ638" s="89" t="str">
        <f>IF(J638=1,J638*('Base de Dados 2013'!$AN744-'Base de Dados 2013'!$AH744),"")</f>
        <v/>
      </c>
      <c r="AK638" s="89" t="str">
        <f>IF(K638=1,K638*('Base de Dados 2013'!$AN744-'Base de Dados 2013'!$AH744),"")</f>
        <v/>
      </c>
      <c r="AL638" s="89" t="str">
        <f>IF(L638=1,L638*('Base de Dados 2013'!$AN744-'Base de Dados 2013'!$AH744),"")</f>
        <v/>
      </c>
      <c r="AM638" s="89" t="str">
        <f>IF(M638=1,M638*('Base de Dados 2013'!$AN744-'Base de Dados 2013'!$AH744),"")</f>
        <v/>
      </c>
      <c r="AN638" s="89" t="str">
        <f>IF(N638=1,N638*('Base de Dados 2013'!$AN744-'Base de Dados 2013'!$AH744),"")</f>
        <v/>
      </c>
      <c r="AO638" s="89" t="str">
        <f>IF(O638=1,O638*('Base de Dados 2013'!$AN744-'Base de Dados 2013'!$AH744),"")</f>
        <v/>
      </c>
      <c r="AP638" s="89">
        <f>IF(P638=1,P638*('Base de Dados 2013'!$AN744-'Base de Dados 2013'!$AH744),"")</f>
        <v>78</v>
      </c>
      <c r="AQ638" s="89" t="str">
        <f>IF(Q638=1,Q638*('Base de Dados 2013'!$AN744-'Base de Dados 2013'!$AH744),"")</f>
        <v/>
      </c>
      <c r="AR638" s="89" t="str">
        <f>IF(R638=1,R638*('Base de Dados 2013'!$AN744-'Base de Dados 2013'!$AH744),"")</f>
        <v/>
      </c>
      <c r="AS638" s="89" t="str">
        <f>IF(S638=1,S638*('Base de Dados 2013'!$AN744-'Base de Dados 2013'!$AH744),"")</f>
        <v/>
      </c>
      <c r="AT638" s="89" t="str">
        <f>IF(T638=1,T638*('Base de Dados 2013'!$AN744-'Base de Dados 2013'!$AH744),"")</f>
        <v/>
      </c>
      <c r="AU638" s="89" t="str">
        <f>IF(U638=1,U638*('Base de Dados 2013'!$AN744-'Base de Dados 2013'!$AH744),"")</f>
        <v/>
      </c>
      <c r="AV638" s="89" t="str">
        <f>IF(V638=1,V638*('Base de Dados 2013'!$AN744-'Base de Dados 2013'!$AH744),"")</f>
        <v/>
      </c>
      <c r="AW638" s="89" t="str">
        <f>IF(W638=1,W638*('Base de Dados 2013'!$AN744-'Base de Dados 2013'!$AH744),"")</f>
        <v/>
      </c>
      <c r="AX638" s="89" t="str">
        <f>IF(X638=1,X638*('Base de Dados 2013'!$AN744-'Base de Dados 2013'!$AH744),"")</f>
        <v/>
      </c>
      <c r="AY638" s="90" t="str">
        <f>IF(Y638=1,Y638*('Base de Dados 2013'!$AN744-'Base de Dados 2013'!$AH744),"")</f>
        <v/>
      </c>
      <c r="AZ638" t="str">
        <f t="shared" si="186"/>
        <v/>
      </c>
      <c r="BA638" t="str">
        <f t="shared" si="185"/>
        <v/>
      </c>
    </row>
    <row r="639" spans="1:53" x14ac:dyDescent="0.55000000000000004">
      <c r="A639" s="75" t="str">
        <f>'Base de Dados 2013'!O745</f>
        <v>USB 570</v>
      </c>
      <c r="B639" s="88" t="str">
        <f t="shared" si="196"/>
        <v/>
      </c>
      <c r="C639" s="89">
        <f t="shared" si="196"/>
        <v>1</v>
      </c>
      <c r="D639" s="89" t="str">
        <f t="shared" si="196"/>
        <v/>
      </c>
      <c r="E639" s="89" t="str">
        <f t="shared" si="196"/>
        <v/>
      </c>
      <c r="F639" s="89" t="str">
        <f t="shared" si="196"/>
        <v/>
      </c>
      <c r="G639" s="89" t="str">
        <f t="shared" si="196"/>
        <v/>
      </c>
      <c r="H639" s="89" t="str">
        <f t="shared" si="188"/>
        <v/>
      </c>
      <c r="I639" s="89" t="str">
        <f t="shared" si="188"/>
        <v/>
      </c>
      <c r="J639" s="89" t="str">
        <f t="shared" si="187"/>
        <v/>
      </c>
      <c r="K639" s="89" t="str">
        <f t="shared" si="196"/>
        <v/>
      </c>
      <c r="L639" s="89" t="str">
        <f t="shared" si="196"/>
        <v/>
      </c>
      <c r="M639" s="89" t="str">
        <f t="shared" si="196"/>
        <v/>
      </c>
      <c r="N639" s="89" t="str">
        <f t="shared" si="189"/>
        <v/>
      </c>
      <c r="O639" s="89" t="str">
        <f t="shared" si="190"/>
        <v/>
      </c>
      <c r="P639" s="89" t="str">
        <f t="shared" si="196"/>
        <v/>
      </c>
      <c r="Q639" s="89" t="str">
        <f t="shared" si="196"/>
        <v/>
      </c>
      <c r="R639" s="89" t="str">
        <f t="shared" si="196"/>
        <v/>
      </c>
      <c r="S639" s="89" t="str">
        <f t="shared" si="191"/>
        <v/>
      </c>
      <c r="T639" s="89" t="str">
        <f t="shared" si="192"/>
        <v/>
      </c>
      <c r="U639" s="89" t="str">
        <f t="shared" si="196"/>
        <v/>
      </c>
      <c r="V639" s="89" t="str">
        <f t="shared" si="196"/>
        <v/>
      </c>
      <c r="W639" s="89" t="str">
        <f t="shared" si="196"/>
        <v/>
      </c>
      <c r="X639" s="89" t="str">
        <f t="shared" si="195"/>
        <v/>
      </c>
      <c r="Y639" s="90" t="str">
        <f t="shared" si="195"/>
        <v/>
      </c>
      <c r="Z639" s="102" t="str">
        <f t="shared" si="184"/>
        <v/>
      </c>
      <c r="AB639" s="88" t="str">
        <f>IF(B639=1,B639*('Base de Dados 2013'!$AN745-'Base de Dados 2013'!$AH745),"")</f>
        <v/>
      </c>
      <c r="AC639" s="89">
        <f>IF(C639=1,C639*('Base de Dados 2013'!$AN745-'Base de Dados 2013'!$AH745),"")</f>
        <v>53</v>
      </c>
      <c r="AD639" s="89" t="str">
        <f>IF(D639=1,D639*('Base de Dados 2013'!$AN745-'Base de Dados 2013'!$AH745),"")</f>
        <v/>
      </c>
      <c r="AE639" s="89" t="str">
        <f>IF(E639=1,E639*('Base de Dados 2013'!$AN745-'Base de Dados 2013'!$AH745),"")</f>
        <v/>
      </c>
      <c r="AF639" s="89" t="str">
        <f>IF(F639=1,F639*('Base de Dados 2013'!$AN745-'Base de Dados 2013'!$AH745),"")</f>
        <v/>
      </c>
      <c r="AG639" s="89" t="str">
        <f>IF(G639=1,G639*('Base de Dados 2013'!$AN745-'Base de Dados 2013'!$AH745),"")</f>
        <v/>
      </c>
      <c r="AH639" s="89" t="str">
        <f>IF(H639=1,H639*('Base de Dados 2013'!$AN745-'Base de Dados 2013'!$AH745),"")</f>
        <v/>
      </c>
      <c r="AI639" s="89" t="str">
        <f>IF(I639=1,I639*('Base de Dados 2013'!$AN745-'Base de Dados 2013'!$AH745),"")</f>
        <v/>
      </c>
      <c r="AJ639" s="89" t="str">
        <f>IF(J639=1,J639*('Base de Dados 2013'!$AN745-'Base de Dados 2013'!$AH745),"")</f>
        <v/>
      </c>
      <c r="AK639" s="89" t="str">
        <f>IF(K639=1,K639*('Base de Dados 2013'!$AN745-'Base de Dados 2013'!$AH745),"")</f>
        <v/>
      </c>
      <c r="AL639" s="89" t="str">
        <f>IF(L639=1,L639*('Base de Dados 2013'!$AN745-'Base de Dados 2013'!$AH745),"")</f>
        <v/>
      </c>
      <c r="AM639" s="89" t="str">
        <f>IF(M639=1,M639*('Base de Dados 2013'!$AN745-'Base de Dados 2013'!$AH745),"")</f>
        <v/>
      </c>
      <c r="AN639" s="89" t="str">
        <f>IF(N639=1,N639*('Base de Dados 2013'!$AN745-'Base de Dados 2013'!$AH745),"")</f>
        <v/>
      </c>
      <c r="AO639" s="89" t="str">
        <f>IF(O639=1,O639*('Base de Dados 2013'!$AN745-'Base de Dados 2013'!$AH745),"")</f>
        <v/>
      </c>
      <c r="AP639" s="89" t="str">
        <f>IF(P639=1,P639*('Base de Dados 2013'!$AN745-'Base de Dados 2013'!$AH745),"")</f>
        <v/>
      </c>
      <c r="AQ639" s="89" t="str">
        <f>IF(Q639=1,Q639*('Base de Dados 2013'!$AN745-'Base de Dados 2013'!$AH745),"")</f>
        <v/>
      </c>
      <c r="AR639" s="89" t="str">
        <f>IF(R639=1,R639*('Base de Dados 2013'!$AN745-'Base de Dados 2013'!$AH745),"")</f>
        <v/>
      </c>
      <c r="AS639" s="89" t="str">
        <f>IF(S639=1,S639*('Base de Dados 2013'!$AN745-'Base de Dados 2013'!$AH745),"")</f>
        <v/>
      </c>
      <c r="AT639" s="89" t="str">
        <f>IF(T639=1,T639*('Base de Dados 2013'!$AN745-'Base de Dados 2013'!$AH745),"")</f>
        <v/>
      </c>
      <c r="AU639" s="89" t="str">
        <f>IF(U639=1,U639*('Base de Dados 2013'!$AN745-'Base de Dados 2013'!$AH745),"")</f>
        <v/>
      </c>
      <c r="AV639" s="89" t="str">
        <f>IF(V639=1,V639*('Base de Dados 2013'!$AN745-'Base de Dados 2013'!$AH745),"")</f>
        <v/>
      </c>
      <c r="AW639" s="89" t="str">
        <f>IF(W639=1,W639*('Base de Dados 2013'!$AN745-'Base de Dados 2013'!$AH745),"")</f>
        <v/>
      </c>
      <c r="AX639" s="89" t="str">
        <f>IF(X639=1,X639*('Base de Dados 2013'!$AN745-'Base de Dados 2013'!$AH745),"")</f>
        <v/>
      </c>
      <c r="AY639" s="90" t="str">
        <f>IF(Y639=1,Y639*('Base de Dados 2013'!$AN745-'Base de Dados 2013'!$AH745),"")</f>
        <v/>
      </c>
      <c r="AZ639" t="str">
        <f t="shared" si="186"/>
        <v/>
      </c>
      <c r="BA639" t="str">
        <f t="shared" si="185"/>
        <v/>
      </c>
    </row>
    <row r="640" spans="1:53" x14ac:dyDescent="0.55000000000000004">
      <c r="A640" s="75" t="str">
        <f>'Base de Dados 2013'!O747</f>
        <v>LP 206</v>
      </c>
      <c r="B640" s="88" t="str">
        <f t="shared" si="196"/>
        <v/>
      </c>
      <c r="C640" s="89" t="str">
        <f t="shared" si="196"/>
        <v/>
      </c>
      <c r="D640" s="89" t="str">
        <f t="shared" si="196"/>
        <v/>
      </c>
      <c r="E640" s="89" t="str">
        <f t="shared" si="196"/>
        <v/>
      </c>
      <c r="F640" s="89" t="str">
        <f t="shared" si="196"/>
        <v/>
      </c>
      <c r="G640" s="89" t="str">
        <f t="shared" si="196"/>
        <v/>
      </c>
      <c r="H640" s="89" t="str">
        <f t="shared" si="188"/>
        <v/>
      </c>
      <c r="I640" s="89" t="str">
        <f t="shared" si="188"/>
        <v/>
      </c>
      <c r="J640" s="89" t="str">
        <f t="shared" si="187"/>
        <v/>
      </c>
      <c r="K640" s="89" t="str">
        <f t="shared" si="196"/>
        <v/>
      </c>
      <c r="L640" s="89" t="str">
        <f t="shared" si="196"/>
        <v/>
      </c>
      <c r="M640" s="89" t="str">
        <f t="shared" si="196"/>
        <v/>
      </c>
      <c r="N640" s="89" t="str">
        <f t="shared" si="189"/>
        <v/>
      </c>
      <c r="O640" s="89" t="str">
        <f t="shared" si="190"/>
        <v/>
      </c>
      <c r="P640" s="89" t="str">
        <f t="shared" si="196"/>
        <v/>
      </c>
      <c r="Q640" s="89" t="str">
        <f t="shared" si="196"/>
        <v/>
      </c>
      <c r="R640" s="89" t="str">
        <f t="shared" si="196"/>
        <v/>
      </c>
      <c r="S640" s="89" t="str">
        <f t="shared" si="191"/>
        <v/>
      </c>
      <c r="T640" s="89" t="str">
        <f t="shared" si="192"/>
        <v/>
      </c>
      <c r="U640" s="89" t="str">
        <f t="shared" si="196"/>
        <v/>
      </c>
      <c r="V640" s="89">
        <f t="shared" si="196"/>
        <v>1</v>
      </c>
      <c r="W640" s="89" t="str">
        <f t="shared" si="196"/>
        <v/>
      </c>
      <c r="X640" s="89" t="str">
        <f t="shared" si="195"/>
        <v/>
      </c>
      <c r="Y640" s="90" t="str">
        <f t="shared" si="195"/>
        <v/>
      </c>
      <c r="Z640" s="102" t="str">
        <f t="shared" si="184"/>
        <v/>
      </c>
      <c r="AB640" s="88" t="str">
        <f>IF(B640=1,B640*('Base de Dados 2013'!$AN747-'Base de Dados 2013'!$AH747),"")</f>
        <v/>
      </c>
      <c r="AC640" s="89" t="str">
        <f>IF(C640=1,C640*('Base de Dados 2013'!$AN747-'Base de Dados 2013'!$AH747),"")</f>
        <v/>
      </c>
      <c r="AD640" s="89" t="str">
        <f>IF(D640=1,D640*('Base de Dados 2013'!$AN747-'Base de Dados 2013'!$AH747),"")</f>
        <v/>
      </c>
      <c r="AE640" s="89" t="str">
        <f>IF(E640=1,E640*('Base de Dados 2013'!$AN747-'Base de Dados 2013'!$AH747),"")</f>
        <v/>
      </c>
      <c r="AF640" s="89" t="str">
        <f>IF(F640=1,F640*('Base de Dados 2013'!$AN747-'Base de Dados 2013'!$AH747),"")</f>
        <v/>
      </c>
      <c r="AG640" s="89" t="str">
        <f>IF(G640=1,G640*('Base de Dados 2013'!$AN747-'Base de Dados 2013'!$AH747),"")</f>
        <v/>
      </c>
      <c r="AH640" s="89" t="str">
        <f>IF(H640=1,H640*('Base de Dados 2013'!$AN747-'Base de Dados 2013'!$AH747),"")</f>
        <v/>
      </c>
      <c r="AI640" s="89" t="str">
        <f>IF(I640=1,I640*('Base de Dados 2013'!$AN747-'Base de Dados 2013'!$AH747),"")</f>
        <v/>
      </c>
      <c r="AJ640" s="89" t="str">
        <f>IF(J640=1,J640*('Base de Dados 2013'!$AN747-'Base de Dados 2013'!$AH747),"")</f>
        <v/>
      </c>
      <c r="AK640" s="89" t="str">
        <f>IF(K640=1,K640*('Base de Dados 2013'!$AN747-'Base de Dados 2013'!$AH747),"")</f>
        <v/>
      </c>
      <c r="AL640" s="89" t="str">
        <f>IF(L640=1,L640*('Base de Dados 2013'!$AN747-'Base de Dados 2013'!$AH747),"")</f>
        <v/>
      </c>
      <c r="AM640" s="89" t="str">
        <f>IF(M640=1,M640*('Base de Dados 2013'!$AN747-'Base de Dados 2013'!$AH747),"")</f>
        <v/>
      </c>
      <c r="AN640" s="89" t="str">
        <f>IF(N640=1,N640*('Base de Dados 2013'!$AN747-'Base de Dados 2013'!$AH747),"")</f>
        <v/>
      </c>
      <c r="AO640" s="89" t="str">
        <f>IF(O640=1,O640*('Base de Dados 2013'!$AN747-'Base de Dados 2013'!$AH747),"")</f>
        <v/>
      </c>
      <c r="AP640" s="89" t="str">
        <f>IF(P640=1,P640*('Base de Dados 2013'!$AN747-'Base de Dados 2013'!$AH747),"")</f>
        <v/>
      </c>
      <c r="AQ640" s="89" t="str">
        <f>IF(Q640=1,Q640*('Base de Dados 2013'!$AN747-'Base de Dados 2013'!$AH747),"")</f>
        <v/>
      </c>
      <c r="AR640" s="89" t="str">
        <f>IF(R640=1,R640*('Base de Dados 2013'!$AN747-'Base de Dados 2013'!$AH747),"")</f>
        <v/>
      </c>
      <c r="AS640" s="89" t="str">
        <f>IF(S640=1,S640*('Base de Dados 2013'!$AN747-'Base de Dados 2013'!$AH747),"")</f>
        <v/>
      </c>
      <c r="AT640" s="89" t="str">
        <f>IF(T640=1,T640*('Base de Dados 2013'!$AN747-'Base de Dados 2013'!$AH747),"")</f>
        <v/>
      </c>
      <c r="AU640" s="89" t="str">
        <f>IF(U640=1,U640*('Base de Dados 2013'!$AN747-'Base de Dados 2013'!$AH747),"")</f>
        <v/>
      </c>
      <c r="AV640" s="89">
        <f>IF(V640=1,V640*('Base de Dados 2013'!$AN747-'Base de Dados 2013'!$AH747),"")</f>
        <v>47</v>
      </c>
      <c r="AW640" s="89" t="str">
        <f>IF(W640=1,W640*('Base de Dados 2013'!$AN747-'Base de Dados 2013'!$AH747),"")</f>
        <v/>
      </c>
      <c r="AX640" s="89" t="str">
        <f>IF(X640=1,X640*('Base de Dados 2013'!$AN747-'Base de Dados 2013'!$AH747),"")</f>
        <v/>
      </c>
      <c r="AY640" s="90" t="str">
        <f>IF(Y640=1,Y640*('Base de Dados 2013'!$AN747-'Base de Dados 2013'!$AH747),"")</f>
        <v/>
      </c>
      <c r="AZ640" t="str">
        <f t="shared" si="186"/>
        <v/>
      </c>
      <c r="BA640" t="str">
        <f t="shared" si="185"/>
        <v/>
      </c>
    </row>
    <row r="641" spans="1:53" x14ac:dyDescent="0.55000000000000004">
      <c r="A641" s="75" t="str">
        <f>'Base de Dados 2013'!O748</f>
        <v>LP 206</v>
      </c>
      <c r="B641" s="88" t="str">
        <f t="shared" si="196"/>
        <v/>
      </c>
      <c r="C641" s="89" t="str">
        <f t="shared" si="196"/>
        <v/>
      </c>
      <c r="D641" s="89" t="str">
        <f t="shared" si="196"/>
        <v/>
      </c>
      <c r="E641" s="89" t="str">
        <f t="shared" si="196"/>
        <v/>
      </c>
      <c r="F641" s="89" t="str">
        <f t="shared" si="196"/>
        <v/>
      </c>
      <c r="G641" s="89" t="str">
        <f t="shared" si="196"/>
        <v/>
      </c>
      <c r="H641" s="89" t="str">
        <f t="shared" si="188"/>
        <v/>
      </c>
      <c r="I641" s="89" t="str">
        <f t="shared" si="188"/>
        <v/>
      </c>
      <c r="J641" s="89" t="str">
        <f t="shared" si="187"/>
        <v/>
      </c>
      <c r="K641" s="89" t="str">
        <f t="shared" si="196"/>
        <v/>
      </c>
      <c r="L641" s="89" t="str">
        <f t="shared" si="196"/>
        <v/>
      </c>
      <c r="M641" s="89" t="str">
        <f t="shared" si="196"/>
        <v/>
      </c>
      <c r="N641" s="89" t="str">
        <f t="shared" si="189"/>
        <v/>
      </c>
      <c r="O641" s="89" t="str">
        <f t="shared" si="190"/>
        <v/>
      </c>
      <c r="P641" s="89" t="str">
        <f t="shared" si="196"/>
        <v/>
      </c>
      <c r="Q641" s="89" t="str">
        <f t="shared" si="196"/>
        <v/>
      </c>
      <c r="R641" s="89" t="str">
        <f t="shared" si="196"/>
        <v/>
      </c>
      <c r="S641" s="89" t="str">
        <f t="shared" si="191"/>
        <v/>
      </c>
      <c r="T641" s="89" t="str">
        <f t="shared" si="192"/>
        <v/>
      </c>
      <c r="U641" s="89" t="str">
        <f t="shared" si="196"/>
        <v/>
      </c>
      <c r="V641" s="89">
        <f t="shared" si="196"/>
        <v>1</v>
      </c>
      <c r="W641" s="89" t="str">
        <f t="shared" si="196"/>
        <v/>
      </c>
      <c r="X641" s="89" t="str">
        <f t="shared" si="195"/>
        <v/>
      </c>
      <c r="Y641" s="90" t="str">
        <f t="shared" si="195"/>
        <v/>
      </c>
      <c r="Z641" s="102" t="str">
        <f t="shared" si="184"/>
        <v/>
      </c>
      <c r="AB641" s="88" t="str">
        <f>IF(B641=1,B641*('Base de Dados 2013'!$AN748-'Base de Dados 2013'!$AH748),"")</f>
        <v/>
      </c>
      <c r="AC641" s="89" t="str">
        <f>IF(C641=1,C641*('Base de Dados 2013'!$AN748-'Base de Dados 2013'!$AH748),"")</f>
        <v/>
      </c>
      <c r="AD641" s="89" t="str">
        <f>IF(D641=1,D641*('Base de Dados 2013'!$AN748-'Base de Dados 2013'!$AH748),"")</f>
        <v/>
      </c>
      <c r="AE641" s="89" t="str">
        <f>IF(E641=1,E641*('Base de Dados 2013'!$AN748-'Base de Dados 2013'!$AH748),"")</f>
        <v/>
      </c>
      <c r="AF641" s="89" t="str">
        <f>IF(F641=1,F641*('Base de Dados 2013'!$AN748-'Base de Dados 2013'!$AH748),"")</f>
        <v/>
      </c>
      <c r="AG641" s="89" t="str">
        <f>IF(G641=1,G641*('Base de Dados 2013'!$AN748-'Base de Dados 2013'!$AH748),"")</f>
        <v/>
      </c>
      <c r="AH641" s="89" t="str">
        <f>IF(H641=1,H641*('Base de Dados 2013'!$AN748-'Base de Dados 2013'!$AH748),"")</f>
        <v/>
      </c>
      <c r="AI641" s="89" t="str">
        <f>IF(I641=1,I641*('Base de Dados 2013'!$AN748-'Base de Dados 2013'!$AH748),"")</f>
        <v/>
      </c>
      <c r="AJ641" s="89" t="str">
        <f>IF(J641=1,J641*('Base de Dados 2013'!$AN748-'Base de Dados 2013'!$AH748),"")</f>
        <v/>
      </c>
      <c r="AK641" s="89" t="str">
        <f>IF(K641=1,K641*('Base de Dados 2013'!$AN748-'Base de Dados 2013'!$AH748),"")</f>
        <v/>
      </c>
      <c r="AL641" s="89" t="str">
        <f>IF(L641=1,L641*('Base de Dados 2013'!$AN748-'Base de Dados 2013'!$AH748),"")</f>
        <v/>
      </c>
      <c r="AM641" s="89" t="str">
        <f>IF(M641=1,M641*('Base de Dados 2013'!$AN748-'Base de Dados 2013'!$AH748),"")</f>
        <v/>
      </c>
      <c r="AN641" s="89" t="str">
        <f>IF(N641=1,N641*('Base de Dados 2013'!$AN748-'Base de Dados 2013'!$AH748),"")</f>
        <v/>
      </c>
      <c r="AO641" s="89" t="str">
        <f>IF(O641=1,O641*('Base de Dados 2013'!$AN748-'Base de Dados 2013'!$AH748),"")</f>
        <v/>
      </c>
      <c r="AP641" s="89" t="str">
        <f>IF(P641=1,P641*('Base de Dados 2013'!$AN748-'Base de Dados 2013'!$AH748),"")</f>
        <v/>
      </c>
      <c r="AQ641" s="89" t="str">
        <f>IF(Q641=1,Q641*('Base de Dados 2013'!$AN748-'Base de Dados 2013'!$AH748),"")</f>
        <v/>
      </c>
      <c r="AR641" s="89" t="str">
        <f>IF(R641=1,R641*('Base de Dados 2013'!$AN748-'Base de Dados 2013'!$AH748),"")</f>
        <v/>
      </c>
      <c r="AS641" s="89" t="str">
        <f>IF(S641=1,S641*('Base de Dados 2013'!$AN748-'Base de Dados 2013'!$AH748),"")</f>
        <v/>
      </c>
      <c r="AT641" s="89" t="str">
        <f>IF(T641=1,T641*('Base de Dados 2013'!$AN748-'Base de Dados 2013'!$AH748),"")</f>
        <v/>
      </c>
      <c r="AU641" s="89" t="str">
        <f>IF(U641=1,U641*('Base de Dados 2013'!$AN748-'Base de Dados 2013'!$AH748),"")</f>
        <v/>
      </c>
      <c r="AV641" s="89">
        <f>IF(V641=1,V641*('Base de Dados 2013'!$AN748-'Base de Dados 2013'!$AH748),"")</f>
        <v>37</v>
      </c>
      <c r="AW641" s="89" t="str">
        <f>IF(W641=1,W641*('Base de Dados 2013'!$AN748-'Base de Dados 2013'!$AH748),"")</f>
        <v/>
      </c>
      <c r="AX641" s="89" t="str">
        <f>IF(X641=1,X641*('Base de Dados 2013'!$AN748-'Base de Dados 2013'!$AH748),"")</f>
        <v/>
      </c>
      <c r="AY641" s="90" t="str">
        <f>IF(Y641=1,Y641*('Base de Dados 2013'!$AN748-'Base de Dados 2013'!$AH748),"")</f>
        <v/>
      </c>
      <c r="AZ641" t="str">
        <f t="shared" si="186"/>
        <v/>
      </c>
      <c r="BA641" t="str">
        <f t="shared" si="185"/>
        <v/>
      </c>
    </row>
    <row r="642" spans="1:53" x14ac:dyDescent="0.55000000000000004">
      <c r="A642" s="75" t="str">
        <f>'Base de Dados 2013'!O749</f>
        <v>PD 280</v>
      </c>
      <c r="B642" s="88" t="str">
        <f t="shared" si="196"/>
        <v/>
      </c>
      <c r="C642" s="89" t="str">
        <f t="shared" si="196"/>
        <v/>
      </c>
      <c r="D642" s="89" t="str">
        <f t="shared" si="196"/>
        <v/>
      </c>
      <c r="E642" s="89" t="str">
        <f t="shared" si="196"/>
        <v/>
      </c>
      <c r="F642" s="89" t="str">
        <f t="shared" si="196"/>
        <v/>
      </c>
      <c r="G642" s="89" t="str">
        <f t="shared" si="196"/>
        <v/>
      </c>
      <c r="H642" s="89" t="str">
        <f t="shared" si="188"/>
        <v/>
      </c>
      <c r="I642" s="89" t="str">
        <f t="shared" si="188"/>
        <v/>
      </c>
      <c r="J642" s="89" t="str">
        <f t="shared" si="187"/>
        <v/>
      </c>
      <c r="K642" s="89" t="str">
        <f t="shared" si="196"/>
        <v/>
      </c>
      <c r="L642" s="89" t="str">
        <f t="shared" si="196"/>
        <v/>
      </c>
      <c r="M642" s="89" t="str">
        <f t="shared" si="196"/>
        <v/>
      </c>
      <c r="N642" s="89" t="str">
        <f t="shared" si="189"/>
        <v/>
      </c>
      <c r="O642" s="89" t="str">
        <f t="shared" si="190"/>
        <v/>
      </c>
      <c r="P642" s="89" t="str">
        <f t="shared" si="196"/>
        <v/>
      </c>
      <c r="Q642" s="89" t="str">
        <f t="shared" si="196"/>
        <v/>
      </c>
      <c r="R642" s="89" t="str">
        <f t="shared" si="196"/>
        <v/>
      </c>
      <c r="S642" s="89" t="str">
        <f t="shared" si="191"/>
        <v/>
      </c>
      <c r="T642" s="89" t="str">
        <f t="shared" si="192"/>
        <v/>
      </c>
      <c r="U642" s="89" t="str">
        <f t="shared" si="196"/>
        <v/>
      </c>
      <c r="V642" s="89" t="str">
        <f t="shared" si="196"/>
        <v/>
      </c>
      <c r="W642" s="89">
        <f t="shared" si="196"/>
        <v>1</v>
      </c>
      <c r="X642" s="89" t="str">
        <f t="shared" si="195"/>
        <v/>
      </c>
      <c r="Y642" s="90" t="str">
        <f t="shared" si="195"/>
        <v/>
      </c>
      <c r="Z642" s="102" t="str">
        <f t="shared" si="184"/>
        <v/>
      </c>
      <c r="AB642" s="88" t="str">
        <f>IF(B642=1,B642*('Base de Dados 2013'!$AN749-'Base de Dados 2013'!$AH749),"")</f>
        <v/>
      </c>
      <c r="AC642" s="89" t="str">
        <f>IF(C642=1,C642*('Base de Dados 2013'!$AN749-'Base de Dados 2013'!$AH749),"")</f>
        <v/>
      </c>
      <c r="AD642" s="89" t="str">
        <f>IF(D642=1,D642*('Base de Dados 2013'!$AN749-'Base de Dados 2013'!$AH749),"")</f>
        <v/>
      </c>
      <c r="AE642" s="89" t="str">
        <f>IF(E642=1,E642*('Base de Dados 2013'!$AN749-'Base de Dados 2013'!$AH749),"")</f>
        <v/>
      </c>
      <c r="AF642" s="89" t="str">
        <f>IF(F642=1,F642*('Base de Dados 2013'!$AN749-'Base de Dados 2013'!$AH749),"")</f>
        <v/>
      </c>
      <c r="AG642" s="89" t="str">
        <f>IF(G642=1,G642*('Base de Dados 2013'!$AN749-'Base de Dados 2013'!$AH749),"")</f>
        <v/>
      </c>
      <c r="AH642" s="89" t="str">
        <f>IF(H642=1,H642*('Base de Dados 2013'!$AN749-'Base de Dados 2013'!$AH749),"")</f>
        <v/>
      </c>
      <c r="AI642" s="89" t="str">
        <f>IF(I642=1,I642*('Base de Dados 2013'!$AN749-'Base de Dados 2013'!$AH749),"")</f>
        <v/>
      </c>
      <c r="AJ642" s="89" t="str">
        <f>IF(J642=1,J642*('Base de Dados 2013'!$AN749-'Base de Dados 2013'!$AH749),"")</f>
        <v/>
      </c>
      <c r="AK642" s="89" t="str">
        <f>IF(K642=1,K642*('Base de Dados 2013'!$AN749-'Base de Dados 2013'!$AH749),"")</f>
        <v/>
      </c>
      <c r="AL642" s="89" t="str">
        <f>IF(L642=1,L642*('Base de Dados 2013'!$AN749-'Base de Dados 2013'!$AH749),"")</f>
        <v/>
      </c>
      <c r="AM642" s="89" t="str">
        <f>IF(M642=1,M642*('Base de Dados 2013'!$AN749-'Base de Dados 2013'!$AH749),"")</f>
        <v/>
      </c>
      <c r="AN642" s="89" t="str">
        <f>IF(N642=1,N642*('Base de Dados 2013'!$AN749-'Base de Dados 2013'!$AH749),"")</f>
        <v/>
      </c>
      <c r="AO642" s="89" t="str">
        <f>IF(O642=1,O642*('Base de Dados 2013'!$AN749-'Base de Dados 2013'!$AH749),"")</f>
        <v/>
      </c>
      <c r="AP642" s="89" t="str">
        <f>IF(P642=1,P642*('Base de Dados 2013'!$AN749-'Base de Dados 2013'!$AH749),"")</f>
        <v/>
      </c>
      <c r="AQ642" s="89" t="str">
        <f>IF(Q642=1,Q642*('Base de Dados 2013'!$AN749-'Base de Dados 2013'!$AH749),"")</f>
        <v/>
      </c>
      <c r="AR642" s="89" t="str">
        <f>IF(R642=1,R642*('Base de Dados 2013'!$AN749-'Base de Dados 2013'!$AH749),"")</f>
        <v/>
      </c>
      <c r="AS642" s="89" t="str">
        <f>IF(S642=1,S642*('Base de Dados 2013'!$AN749-'Base de Dados 2013'!$AH749),"")</f>
        <v/>
      </c>
      <c r="AT642" s="89" t="str">
        <f>IF(T642=1,T642*('Base de Dados 2013'!$AN749-'Base de Dados 2013'!$AH749),"")</f>
        <v/>
      </c>
      <c r="AU642" s="89" t="str">
        <f>IF(U642=1,U642*('Base de Dados 2013'!$AN749-'Base de Dados 2013'!$AH749),"")</f>
        <v/>
      </c>
      <c r="AV642" s="89" t="str">
        <f>IF(V642=1,V642*('Base de Dados 2013'!$AN749-'Base de Dados 2013'!$AH749),"")</f>
        <v/>
      </c>
      <c r="AW642" s="89">
        <f>IF(W642=1,W642*('Base de Dados 2013'!$AN749-'Base de Dados 2013'!$AH749),"")</f>
        <v>39</v>
      </c>
      <c r="AX642" s="89" t="str">
        <f>IF(X642=1,X642*('Base de Dados 2013'!$AN749-'Base de Dados 2013'!$AH749),"")</f>
        <v/>
      </c>
      <c r="AY642" s="90" t="str">
        <f>IF(Y642=1,Y642*('Base de Dados 2013'!$AN749-'Base de Dados 2013'!$AH749),"")</f>
        <v/>
      </c>
      <c r="AZ642" t="str">
        <f t="shared" si="186"/>
        <v/>
      </c>
      <c r="BA642" t="str">
        <f t="shared" si="185"/>
        <v/>
      </c>
    </row>
    <row r="643" spans="1:53" x14ac:dyDescent="0.55000000000000004">
      <c r="A643" s="75" t="str">
        <f>'Base de Dados 2013'!O750</f>
        <v>USB 572</v>
      </c>
      <c r="B643" s="88">
        <f t="shared" si="196"/>
        <v>1</v>
      </c>
      <c r="C643" s="89" t="str">
        <f t="shared" si="196"/>
        <v/>
      </c>
      <c r="D643" s="89" t="str">
        <f t="shared" si="196"/>
        <v/>
      </c>
      <c r="E643" s="89" t="str">
        <f t="shared" si="196"/>
        <v/>
      </c>
      <c r="F643" s="89" t="str">
        <f t="shared" si="196"/>
        <v/>
      </c>
      <c r="G643" s="89" t="str">
        <f t="shared" si="196"/>
        <v/>
      </c>
      <c r="H643" s="89" t="str">
        <f t="shared" si="188"/>
        <v/>
      </c>
      <c r="I643" s="89" t="str">
        <f t="shared" si="188"/>
        <v/>
      </c>
      <c r="J643" s="89" t="str">
        <f t="shared" si="187"/>
        <v/>
      </c>
      <c r="K643" s="89" t="str">
        <f t="shared" si="196"/>
        <v/>
      </c>
      <c r="L643" s="89" t="str">
        <f t="shared" si="196"/>
        <v/>
      </c>
      <c r="M643" s="89" t="str">
        <f t="shared" si="196"/>
        <v/>
      </c>
      <c r="N643" s="89" t="str">
        <f t="shared" si="189"/>
        <v/>
      </c>
      <c r="O643" s="89" t="str">
        <f t="shared" si="190"/>
        <v/>
      </c>
      <c r="P643" s="89" t="str">
        <f t="shared" si="196"/>
        <v/>
      </c>
      <c r="Q643" s="89" t="str">
        <f t="shared" si="196"/>
        <v/>
      </c>
      <c r="R643" s="89" t="str">
        <f t="shared" si="196"/>
        <v/>
      </c>
      <c r="S643" s="89" t="str">
        <f t="shared" si="191"/>
        <v/>
      </c>
      <c r="T643" s="89" t="str">
        <f t="shared" si="192"/>
        <v/>
      </c>
      <c r="U643" s="89" t="str">
        <f t="shared" si="196"/>
        <v/>
      </c>
      <c r="V643" s="89" t="str">
        <f t="shared" si="196"/>
        <v/>
      </c>
      <c r="W643" s="89" t="str">
        <f t="shared" si="196"/>
        <v/>
      </c>
      <c r="X643" s="89" t="str">
        <f t="shared" si="195"/>
        <v/>
      </c>
      <c r="Y643" s="90" t="str">
        <f t="shared" si="195"/>
        <v/>
      </c>
      <c r="Z643" s="102" t="str">
        <f t="shared" si="184"/>
        <v/>
      </c>
      <c r="AB643" s="88">
        <f>IF(B643=1,B643*('Base de Dados 2013'!$AN750-'Base de Dados 2013'!$AH750),"")</f>
        <v>44</v>
      </c>
      <c r="AC643" s="89" t="str">
        <f>IF(C643=1,C643*('Base de Dados 2013'!$AN750-'Base de Dados 2013'!$AH750),"")</f>
        <v/>
      </c>
      <c r="AD643" s="89" t="str">
        <f>IF(D643=1,D643*('Base de Dados 2013'!$AN750-'Base de Dados 2013'!$AH750),"")</f>
        <v/>
      </c>
      <c r="AE643" s="89" t="str">
        <f>IF(E643=1,E643*('Base de Dados 2013'!$AN750-'Base de Dados 2013'!$AH750),"")</f>
        <v/>
      </c>
      <c r="AF643" s="89" t="str">
        <f>IF(F643=1,F643*('Base de Dados 2013'!$AN750-'Base de Dados 2013'!$AH750),"")</f>
        <v/>
      </c>
      <c r="AG643" s="89" t="str">
        <f>IF(G643=1,G643*('Base de Dados 2013'!$AN750-'Base de Dados 2013'!$AH750),"")</f>
        <v/>
      </c>
      <c r="AH643" s="89" t="str">
        <f>IF(H643=1,H643*('Base de Dados 2013'!$AN750-'Base de Dados 2013'!$AH750),"")</f>
        <v/>
      </c>
      <c r="AI643" s="89" t="str">
        <f>IF(I643=1,I643*('Base de Dados 2013'!$AN750-'Base de Dados 2013'!$AH750),"")</f>
        <v/>
      </c>
      <c r="AJ643" s="89" t="str">
        <f>IF(J643=1,J643*('Base de Dados 2013'!$AN750-'Base de Dados 2013'!$AH750),"")</f>
        <v/>
      </c>
      <c r="AK643" s="89" t="str">
        <f>IF(K643=1,K643*('Base de Dados 2013'!$AN750-'Base de Dados 2013'!$AH750),"")</f>
        <v/>
      </c>
      <c r="AL643" s="89" t="str">
        <f>IF(L643=1,L643*('Base de Dados 2013'!$AN750-'Base de Dados 2013'!$AH750),"")</f>
        <v/>
      </c>
      <c r="AM643" s="89" t="str">
        <f>IF(M643=1,M643*('Base de Dados 2013'!$AN750-'Base de Dados 2013'!$AH750),"")</f>
        <v/>
      </c>
      <c r="AN643" s="89" t="str">
        <f>IF(N643=1,N643*('Base de Dados 2013'!$AN750-'Base de Dados 2013'!$AH750),"")</f>
        <v/>
      </c>
      <c r="AO643" s="89" t="str">
        <f>IF(O643=1,O643*('Base de Dados 2013'!$AN750-'Base de Dados 2013'!$AH750),"")</f>
        <v/>
      </c>
      <c r="AP643" s="89" t="str">
        <f>IF(P643=1,P643*('Base de Dados 2013'!$AN750-'Base de Dados 2013'!$AH750),"")</f>
        <v/>
      </c>
      <c r="AQ643" s="89" t="str">
        <f>IF(Q643=1,Q643*('Base de Dados 2013'!$AN750-'Base de Dados 2013'!$AH750),"")</f>
        <v/>
      </c>
      <c r="AR643" s="89" t="str">
        <f>IF(R643=1,R643*('Base de Dados 2013'!$AN750-'Base de Dados 2013'!$AH750),"")</f>
        <v/>
      </c>
      <c r="AS643" s="89" t="str">
        <f>IF(S643=1,S643*('Base de Dados 2013'!$AN750-'Base de Dados 2013'!$AH750),"")</f>
        <v/>
      </c>
      <c r="AT643" s="89" t="str">
        <f>IF(T643=1,T643*('Base de Dados 2013'!$AN750-'Base de Dados 2013'!$AH750),"")</f>
        <v/>
      </c>
      <c r="AU643" s="89" t="str">
        <f>IF(U643=1,U643*('Base de Dados 2013'!$AN750-'Base de Dados 2013'!$AH750),"")</f>
        <v/>
      </c>
      <c r="AV643" s="89" t="str">
        <f>IF(V643=1,V643*('Base de Dados 2013'!$AN750-'Base de Dados 2013'!$AH750),"")</f>
        <v/>
      </c>
      <c r="AW643" s="89" t="str">
        <f>IF(W643=1,W643*('Base de Dados 2013'!$AN750-'Base de Dados 2013'!$AH750),"")</f>
        <v/>
      </c>
      <c r="AX643" s="89" t="str">
        <f>IF(X643=1,X643*('Base de Dados 2013'!$AN750-'Base de Dados 2013'!$AH750),"")</f>
        <v/>
      </c>
      <c r="AY643" s="90" t="str">
        <f>IF(Y643=1,Y643*('Base de Dados 2013'!$AN750-'Base de Dados 2013'!$AH750),"")</f>
        <v/>
      </c>
      <c r="AZ643" t="str">
        <f t="shared" si="186"/>
        <v/>
      </c>
      <c r="BA643" t="str">
        <f t="shared" si="185"/>
        <v/>
      </c>
    </row>
    <row r="644" spans="1:53" x14ac:dyDescent="0.55000000000000004">
      <c r="A644" s="75" t="str">
        <f>'Base de Dados 2013'!O751</f>
        <v>USB 296</v>
      </c>
      <c r="B644" s="88" t="str">
        <f t="shared" si="196"/>
        <v/>
      </c>
      <c r="C644" s="89" t="str">
        <f t="shared" si="196"/>
        <v/>
      </c>
      <c r="D644" s="89" t="str">
        <f t="shared" si="196"/>
        <v/>
      </c>
      <c r="E644" s="89" t="str">
        <f t="shared" si="196"/>
        <v/>
      </c>
      <c r="F644" s="89" t="str">
        <f t="shared" si="196"/>
        <v/>
      </c>
      <c r="G644" s="89">
        <f t="shared" si="196"/>
        <v>1</v>
      </c>
      <c r="H644" s="89" t="str">
        <f t="shared" si="188"/>
        <v/>
      </c>
      <c r="I644" s="89" t="str">
        <f t="shared" si="188"/>
        <v/>
      </c>
      <c r="J644" s="89" t="str">
        <f t="shared" si="187"/>
        <v/>
      </c>
      <c r="K644" s="89" t="str">
        <f t="shared" si="196"/>
        <v/>
      </c>
      <c r="L644" s="89" t="str">
        <f t="shared" si="196"/>
        <v/>
      </c>
      <c r="M644" s="89" t="str">
        <f t="shared" si="196"/>
        <v/>
      </c>
      <c r="N644" s="89" t="str">
        <f t="shared" si="189"/>
        <v/>
      </c>
      <c r="O644" s="89" t="str">
        <f t="shared" si="190"/>
        <v/>
      </c>
      <c r="P644" s="89" t="str">
        <f t="shared" si="196"/>
        <v/>
      </c>
      <c r="Q644" s="89" t="str">
        <f t="shared" si="196"/>
        <v/>
      </c>
      <c r="R644" s="89" t="str">
        <f t="shared" si="196"/>
        <v/>
      </c>
      <c r="S644" s="89" t="str">
        <f t="shared" si="191"/>
        <v/>
      </c>
      <c r="T644" s="89" t="str">
        <f t="shared" si="192"/>
        <v/>
      </c>
      <c r="U644" s="89" t="str">
        <f t="shared" si="196"/>
        <v/>
      </c>
      <c r="V644" s="89" t="str">
        <f t="shared" si="196"/>
        <v/>
      </c>
      <c r="W644" s="89" t="str">
        <f t="shared" si="196"/>
        <v/>
      </c>
      <c r="X644" s="89" t="str">
        <f t="shared" si="195"/>
        <v/>
      </c>
      <c r="Y644" s="90" t="str">
        <f t="shared" si="195"/>
        <v/>
      </c>
      <c r="Z644" s="102" t="str">
        <f t="shared" si="184"/>
        <v/>
      </c>
      <c r="AB644" s="88" t="str">
        <f>IF(B644=1,B644*('Base de Dados 2013'!$AN751-'Base de Dados 2013'!$AH751),"")</f>
        <v/>
      </c>
      <c r="AC644" s="89" t="str">
        <f>IF(C644=1,C644*('Base de Dados 2013'!$AN751-'Base de Dados 2013'!$AH751),"")</f>
        <v/>
      </c>
      <c r="AD644" s="89" t="str">
        <f>IF(D644=1,D644*('Base de Dados 2013'!$AN751-'Base de Dados 2013'!$AH751),"")</f>
        <v/>
      </c>
      <c r="AE644" s="89" t="str">
        <f>IF(E644=1,E644*('Base de Dados 2013'!$AN751-'Base de Dados 2013'!$AH751),"")</f>
        <v/>
      </c>
      <c r="AF644" s="89" t="str">
        <f>IF(F644=1,F644*('Base de Dados 2013'!$AN751-'Base de Dados 2013'!$AH751),"")</f>
        <v/>
      </c>
      <c r="AG644" s="89">
        <f>IF(G644=1,G644*('Base de Dados 2013'!$AN751-'Base de Dados 2013'!$AH751),"")</f>
        <v>37</v>
      </c>
      <c r="AH644" s="89" t="str">
        <f>IF(H644=1,H644*('Base de Dados 2013'!$AN751-'Base de Dados 2013'!$AH751),"")</f>
        <v/>
      </c>
      <c r="AI644" s="89" t="str">
        <f>IF(I644=1,I644*('Base de Dados 2013'!$AN751-'Base de Dados 2013'!$AH751),"")</f>
        <v/>
      </c>
      <c r="AJ644" s="89" t="str">
        <f>IF(J644=1,J644*('Base de Dados 2013'!$AN751-'Base de Dados 2013'!$AH751),"")</f>
        <v/>
      </c>
      <c r="AK644" s="89" t="str">
        <f>IF(K644=1,K644*('Base de Dados 2013'!$AN751-'Base de Dados 2013'!$AH751),"")</f>
        <v/>
      </c>
      <c r="AL644" s="89" t="str">
        <f>IF(L644=1,L644*('Base de Dados 2013'!$AN751-'Base de Dados 2013'!$AH751),"")</f>
        <v/>
      </c>
      <c r="AM644" s="89" t="str">
        <f>IF(M644=1,M644*('Base de Dados 2013'!$AN751-'Base de Dados 2013'!$AH751),"")</f>
        <v/>
      </c>
      <c r="AN644" s="89" t="str">
        <f>IF(N644=1,N644*('Base de Dados 2013'!$AN751-'Base de Dados 2013'!$AH751),"")</f>
        <v/>
      </c>
      <c r="AO644" s="89" t="str">
        <f>IF(O644=1,O644*('Base de Dados 2013'!$AN751-'Base de Dados 2013'!$AH751),"")</f>
        <v/>
      </c>
      <c r="AP644" s="89" t="str">
        <f>IF(P644=1,P644*('Base de Dados 2013'!$AN751-'Base de Dados 2013'!$AH751),"")</f>
        <v/>
      </c>
      <c r="AQ644" s="89" t="str">
        <f>IF(Q644=1,Q644*('Base de Dados 2013'!$AN751-'Base de Dados 2013'!$AH751),"")</f>
        <v/>
      </c>
      <c r="AR644" s="89" t="str">
        <f>IF(R644=1,R644*('Base de Dados 2013'!$AN751-'Base de Dados 2013'!$AH751),"")</f>
        <v/>
      </c>
      <c r="AS644" s="89" t="str">
        <f>IF(S644=1,S644*('Base de Dados 2013'!$AN751-'Base de Dados 2013'!$AH751),"")</f>
        <v/>
      </c>
      <c r="AT644" s="89" t="str">
        <f>IF(T644=1,T644*('Base de Dados 2013'!$AN751-'Base de Dados 2013'!$AH751),"")</f>
        <v/>
      </c>
      <c r="AU644" s="89" t="str">
        <f>IF(U644=1,U644*('Base de Dados 2013'!$AN751-'Base de Dados 2013'!$AH751),"")</f>
        <v/>
      </c>
      <c r="AV644" s="89" t="str">
        <f>IF(V644=1,V644*('Base de Dados 2013'!$AN751-'Base de Dados 2013'!$AH751),"")</f>
        <v/>
      </c>
      <c r="AW644" s="89" t="str">
        <f>IF(W644=1,W644*('Base de Dados 2013'!$AN751-'Base de Dados 2013'!$AH751),"")</f>
        <v/>
      </c>
      <c r="AX644" s="89" t="str">
        <f>IF(X644=1,X644*('Base de Dados 2013'!$AN751-'Base de Dados 2013'!$AH751),"")</f>
        <v/>
      </c>
      <c r="AY644" s="90" t="str">
        <f>IF(Y644=1,Y644*('Base de Dados 2013'!$AN751-'Base de Dados 2013'!$AH751),"")</f>
        <v/>
      </c>
      <c r="AZ644" t="str">
        <f t="shared" si="186"/>
        <v/>
      </c>
      <c r="BA644" t="str">
        <f t="shared" si="185"/>
        <v/>
      </c>
    </row>
    <row r="645" spans="1:53" x14ac:dyDescent="0.55000000000000004">
      <c r="A645" s="75" t="str">
        <f>'Base de Dados 2013'!O752</f>
        <v>PD 280</v>
      </c>
      <c r="B645" s="88" t="str">
        <f t="shared" si="196"/>
        <v/>
      </c>
      <c r="C645" s="89" t="str">
        <f t="shared" si="196"/>
        <v/>
      </c>
      <c r="D645" s="89" t="str">
        <f t="shared" si="196"/>
        <v/>
      </c>
      <c r="E645" s="89" t="str">
        <f t="shared" si="196"/>
        <v/>
      </c>
      <c r="F645" s="89" t="str">
        <f t="shared" si="196"/>
        <v/>
      </c>
      <c r="G645" s="89" t="str">
        <f t="shared" si="196"/>
        <v/>
      </c>
      <c r="H645" s="89" t="str">
        <f t="shared" si="188"/>
        <v/>
      </c>
      <c r="I645" s="89" t="str">
        <f t="shared" si="188"/>
        <v/>
      </c>
      <c r="J645" s="89" t="str">
        <f t="shared" si="187"/>
        <v/>
      </c>
      <c r="K645" s="89" t="str">
        <f t="shared" si="196"/>
        <v/>
      </c>
      <c r="L645" s="89" t="str">
        <f t="shared" si="196"/>
        <v/>
      </c>
      <c r="M645" s="89" t="str">
        <f t="shared" si="196"/>
        <v/>
      </c>
      <c r="N645" s="89" t="str">
        <f t="shared" si="189"/>
        <v/>
      </c>
      <c r="O645" s="89" t="str">
        <f t="shared" si="190"/>
        <v/>
      </c>
      <c r="P645" s="89" t="str">
        <f t="shared" si="196"/>
        <v/>
      </c>
      <c r="Q645" s="89" t="str">
        <f t="shared" si="196"/>
        <v/>
      </c>
      <c r="R645" s="89" t="str">
        <f t="shared" si="196"/>
        <v/>
      </c>
      <c r="S645" s="89" t="str">
        <f t="shared" si="191"/>
        <v/>
      </c>
      <c r="T645" s="89" t="str">
        <f t="shared" si="192"/>
        <v/>
      </c>
      <c r="U645" s="89" t="str">
        <f t="shared" si="196"/>
        <v/>
      </c>
      <c r="V645" s="89" t="str">
        <f t="shared" si="196"/>
        <v/>
      </c>
      <c r="W645" s="89">
        <f t="shared" si="196"/>
        <v>1</v>
      </c>
      <c r="X645" s="89" t="str">
        <f t="shared" si="195"/>
        <v/>
      </c>
      <c r="Y645" s="90" t="str">
        <f t="shared" si="195"/>
        <v/>
      </c>
      <c r="Z645" s="102" t="str">
        <f t="shared" si="184"/>
        <v/>
      </c>
      <c r="AB645" s="88" t="str">
        <f>IF(B645=1,B645*('Base de Dados 2013'!$AN752-'Base de Dados 2013'!$AH752),"")</f>
        <v/>
      </c>
      <c r="AC645" s="89" t="str">
        <f>IF(C645=1,C645*('Base de Dados 2013'!$AN752-'Base de Dados 2013'!$AH752),"")</f>
        <v/>
      </c>
      <c r="AD645" s="89" t="str">
        <f>IF(D645=1,D645*('Base de Dados 2013'!$AN752-'Base de Dados 2013'!$AH752),"")</f>
        <v/>
      </c>
      <c r="AE645" s="89" t="str">
        <f>IF(E645=1,E645*('Base de Dados 2013'!$AN752-'Base de Dados 2013'!$AH752),"")</f>
        <v/>
      </c>
      <c r="AF645" s="89" t="str">
        <f>IF(F645=1,F645*('Base de Dados 2013'!$AN752-'Base de Dados 2013'!$AH752),"")</f>
        <v/>
      </c>
      <c r="AG645" s="89" t="str">
        <f>IF(G645=1,G645*('Base de Dados 2013'!$AN752-'Base de Dados 2013'!$AH752),"")</f>
        <v/>
      </c>
      <c r="AH645" s="89" t="str">
        <f>IF(H645=1,H645*('Base de Dados 2013'!$AN752-'Base de Dados 2013'!$AH752),"")</f>
        <v/>
      </c>
      <c r="AI645" s="89" t="str">
        <f>IF(I645=1,I645*('Base de Dados 2013'!$AN752-'Base de Dados 2013'!$AH752),"")</f>
        <v/>
      </c>
      <c r="AJ645" s="89" t="str">
        <f>IF(J645=1,J645*('Base de Dados 2013'!$AN752-'Base de Dados 2013'!$AH752),"")</f>
        <v/>
      </c>
      <c r="AK645" s="89" t="str">
        <f>IF(K645=1,K645*('Base de Dados 2013'!$AN752-'Base de Dados 2013'!$AH752),"")</f>
        <v/>
      </c>
      <c r="AL645" s="89" t="str">
        <f>IF(L645=1,L645*('Base de Dados 2013'!$AN752-'Base de Dados 2013'!$AH752),"")</f>
        <v/>
      </c>
      <c r="AM645" s="89" t="str">
        <f>IF(M645=1,M645*('Base de Dados 2013'!$AN752-'Base de Dados 2013'!$AH752),"")</f>
        <v/>
      </c>
      <c r="AN645" s="89" t="str">
        <f>IF(N645=1,N645*('Base de Dados 2013'!$AN752-'Base de Dados 2013'!$AH752),"")</f>
        <v/>
      </c>
      <c r="AO645" s="89" t="str">
        <f>IF(O645=1,O645*('Base de Dados 2013'!$AN752-'Base de Dados 2013'!$AH752),"")</f>
        <v/>
      </c>
      <c r="AP645" s="89" t="str">
        <f>IF(P645=1,P645*('Base de Dados 2013'!$AN752-'Base de Dados 2013'!$AH752),"")</f>
        <v/>
      </c>
      <c r="AQ645" s="89" t="str">
        <f>IF(Q645=1,Q645*('Base de Dados 2013'!$AN752-'Base de Dados 2013'!$AH752),"")</f>
        <v/>
      </c>
      <c r="AR645" s="89" t="str">
        <f>IF(R645=1,R645*('Base de Dados 2013'!$AN752-'Base de Dados 2013'!$AH752),"")</f>
        <v/>
      </c>
      <c r="AS645" s="89" t="str">
        <f>IF(S645=1,S645*('Base de Dados 2013'!$AN752-'Base de Dados 2013'!$AH752),"")</f>
        <v/>
      </c>
      <c r="AT645" s="89" t="str">
        <f>IF(T645=1,T645*('Base de Dados 2013'!$AN752-'Base de Dados 2013'!$AH752),"")</f>
        <v/>
      </c>
      <c r="AU645" s="89" t="str">
        <f>IF(U645=1,U645*('Base de Dados 2013'!$AN752-'Base de Dados 2013'!$AH752),"")</f>
        <v/>
      </c>
      <c r="AV645" s="89" t="str">
        <f>IF(V645=1,V645*('Base de Dados 2013'!$AN752-'Base de Dados 2013'!$AH752),"")</f>
        <v/>
      </c>
      <c r="AW645" s="89">
        <f>IF(W645=1,W645*('Base de Dados 2013'!$AN752-'Base de Dados 2013'!$AH752),"")</f>
        <v>50</v>
      </c>
      <c r="AX645" s="89" t="str">
        <f>IF(X645=1,X645*('Base de Dados 2013'!$AN752-'Base de Dados 2013'!$AH752),"")</f>
        <v/>
      </c>
      <c r="AY645" s="90" t="str">
        <f>IF(Y645=1,Y645*('Base de Dados 2013'!$AN752-'Base de Dados 2013'!$AH752),"")</f>
        <v/>
      </c>
      <c r="AZ645" t="str">
        <f t="shared" si="186"/>
        <v/>
      </c>
      <c r="BA645" t="str">
        <f t="shared" si="185"/>
        <v/>
      </c>
    </row>
    <row r="646" spans="1:53" x14ac:dyDescent="0.55000000000000004">
      <c r="A646" s="75" t="str">
        <f>'Base de Dados 2013'!O753</f>
        <v>USA 555</v>
      </c>
      <c r="B646" s="88" t="str">
        <f t="shared" si="196"/>
        <v/>
      </c>
      <c r="C646" s="89" t="str">
        <f t="shared" si="196"/>
        <v/>
      </c>
      <c r="D646" s="89" t="str">
        <f t="shared" si="196"/>
        <v/>
      </c>
      <c r="E646" s="89" t="str">
        <f t="shared" si="196"/>
        <v/>
      </c>
      <c r="F646" s="89" t="str">
        <f t="shared" si="196"/>
        <v/>
      </c>
      <c r="G646" s="89" t="str">
        <f t="shared" si="196"/>
        <v/>
      </c>
      <c r="H646" s="89" t="str">
        <f t="shared" si="188"/>
        <v/>
      </c>
      <c r="I646" s="89" t="str">
        <f t="shared" si="188"/>
        <v/>
      </c>
      <c r="J646" s="89" t="str">
        <f t="shared" si="187"/>
        <v/>
      </c>
      <c r="K646" s="89" t="str">
        <f t="shared" si="196"/>
        <v/>
      </c>
      <c r="L646" s="89" t="str">
        <f t="shared" si="196"/>
        <v/>
      </c>
      <c r="M646" s="89">
        <f t="shared" si="196"/>
        <v>1</v>
      </c>
      <c r="N646" s="89" t="str">
        <f t="shared" si="189"/>
        <v/>
      </c>
      <c r="O646" s="89" t="str">
        <f t="shared" si="190"/>
        <v/>
      </c>
      <c r="P646" s="89" t="str">
        <f t="shared" si="196"/>
        <v/>
      </c>
      <c r="Q646" s="89" t="str">
        <f t="shared" si="196"/>
        <v/>
      </c>
      <c r="R646" s="89" t="str">
        <f t="shared" si="196"/>
        <v/>
      </c>
      <c r="S646" s="89" t="str">
        <f t="shared" si="191"/>
        <v/>
      </c>
      <c r="T646" s="89" t="str">
        <f t="shared" si="192"/>
        <v/>
      </c>
      <c r="U646" s="89" t="str">
        <f t="shared" si="196"/>
        <v/>
      </c>
      <c r="V646" s="89" t="str">
        <f t="shared" si="196"/>
        <v/>
      </c>
      <c r="W646" s="89" t="str">
        <f t="shared" si="196"/>
        <v/>
      </c>
      <c r="X646" s="89" t="str">
        <f t="shared" si="195"/>
        <v/>
      </c>
      <c r="Y646" s="90" t="str">
        <f t="shared" si="195"/>
        <v/>
      </c>
      <c r="Z646" s="102" t="str">
        <f t="shared" si="184"/>
        <v/>
      </c>
      <c r="AB646" s="88" t="str">
        <f>IF(B646=1,B646*('Base de Dados 2013'!$AN753-'Base de Dados 2013'!$AH753),"")</f>
        <v/>
      </c>
      <c r="AC646" s="89" t="str">
        <f>IF(C646=1,C646*('Base de Dados 2013'!$AN753-'Base de Dados 2013'!$AH753),"")</f>
        <v/>
      </c>
      <c r="AD646" s="89" t="str">
        <f>IF(D646=1,D646*('Base de Dados 2013'!$AN753-'Base de Dados 2013'!$AH753),"")</f>
        <v/>
      </c>
      <c r="AE646" s="89" t="str">
        <f>IF(E646=1,E646*('Base de Dados 2013'!$AN753-'Base de Dados 2013'!$AH753),"")</f>
        <v/>
      </c>
      <c r="AF646" s="89" t="str">
        <f>IF(F646=1,F646*('Base de Dados 2013'!$AN753-'Base de Dados 2013'!$AH753),"")</f>
        <v/>
      </c>
      <c r="AG646" s="89" t="str">
        <f>IF(G646=1,G646*('Base de Dados 2013'!$AN753-'Base de Dados 2013'!$AH753),"")</f>
        <v/>
      </c>
      <c r="AH646" s="89" t="str">
        <f>IF(H646=1,H646*('Base de Dados 2013'!$AN753-'Base de Dados 2013'!$AH753),"")</f>
        <v/>
      </c>
      <c r="AI646" s="89" t="str">
        <f>IF(I646=1,I646*('Base de Dados 2013'!$AN753-'Base de Dados 2013'!$AH753),"")</f>
        <v/>
      </c>
      <c r="AJ646" s="89" t="str">
        <f>IF(J646=1,J646*('Base de Dados 2013'!$AN753-'Base de Dados 2013'!$AH753),"")</f>
        <v/>
      </c>
      <c r="AK646" s="89" t="str">
        <f>IF(K646=1,K646*('Base de Dados 2013'!$AN753-'Base de Dados 2013'!$AH753),"")</f>
        <v/>
      </c>
      <c r="AL646" s="89" t="str">
        <f>IF(L646=1,L646*('Base de Dados 2013'!$AN753-'Base de Dados 2013'!$AH753),"")</f>
        <v/>
      </c>
      <c r="AM646" s="89">
        <f>IF(M646=1,M646*('Base de Dados 2013'!$AN753-'Base de Dados 2013'!$AH753),"")</f>
        <v>54</v>
      </c>
      <c r="AN646" s="89" t="str">
        <f>IF(N646=1,N646*('Base de Dados 2013'!$AN753-'Base de Dados 2013'!$AH753),"")</f>
        <v/>
      </c>
      <c r="AO646" s="89" t="str">
        <f>IF(O646=1,O646*('Base de Dados 2013'!$AN753-'Base de Dados 2013'!$AH753),"")</f>
        <v/>
      </c>
      <c r="AP646" s="89" t="str">
        <f>IF(P646=1,P646*('Base de Dados 2013'!$AN753-'Base de Dados 2013'!$AH753),"")</f>
        <v/>
      </c>
      <c r="AQ646" s="89" t="str">
        <f>IF(Q646=1,Q646*('Base de Dados 2013'!$AN753-'Base de Dados 2013'!$AH753),"")</f>
        <v/>
      </c>
      <c r="AR646" s="89" t="str">
        <f>IF(R646=1,R646*('Base de Dados 2013'!$AN753-'Base de Dados 2013'!$AH753),"")</f>
        <v/>
      </c>
      <c r="AS646" s="89" t="str">
        <f>IF(S646=1,S646*('Base de Dados 2013'!$AN753-'Base de Dados 2013'!$AH753),"")</f>
        <v/>
      </c>
      <c r="AT646" s="89" t="str">
        <f>IF(T646=1,T646*('Base de Dados 2013'!$AN753-'Base de Dados 2013'!$AH753),"")</f>
        <v/>
      </c>
      <c r="AU646" s="89" t="str">
        <f>IF(U646=1,U646*('Base de Dados 2013'!$AN753-'Base de Dados 2013'!$AH753),"")</f>
        <v/>
      </c>
      <c r="AV646" s="89" t="str">
        <f>IF(V646=1,V646*('Base de Dados 2013'!$AN753-'Base de Dados 2013'!$AH753),"")</f>
        <v/>
      </c>
      <c r="AW646" s="89" t="str">
        <f>IF(W646=1,W646*('Base de Dados 2013'!$AN753-'Base de Dados 2013'!$AH753),"")</f>
        <v/>
      </c>
      <c r="AX646" s="89" t="str">
        <f>IF(X646=1,X646*('Base de Dados 2013'!$AN753-'Base de Dados 2013'!$AH753),"")</f>
        <v/>
      </c>
      <c r="AY646" s="90" t="str">
        <f>IF(Y646=1,Y646*('Base de Dados 2013'!$AN753-'Base de Dados 2013'!$AH753),"")</f>
        <v/>
      </c>
      <c r="AZ646" t="str">
        <f t="shared" si="186"/>
        <v/>
      </c>
      <c r="BA646" t="str">
        <f t="shared" si="185"/>
        <v/>
      </c>
    </row>
    <row r="647" spans="1:53" x14ac:dyDescent="0.55000000000000004">
      <c r="A647" s="75" t="str">
        <f>'Base de Dados 2013'!O754</f>
        <v>USB 296</v>
      </c>
      <c r="B647" s="88" t="str">
        <f t="shared" si="196"/>
        <v/>
      </c>
      <c r="C647" s="89" t="str">
        <f t="shared" si="196"/>
        <v/>
      </c>
      <c r="D647" s="89" t="str">
        <f t="shared" si="196"/>
        <v/>
      </c>
      <c r="E647" s="89" t="str">
        <f t="shared" si="196"/>
        <v/>
      </c>
      <c r="F647" s="89" t="str">
        <f t="shared" si="196"/>
        <v/>
      </c>
      <c r="G647" s="89">
        <f t="shared" si="196"/>
        <v>1</v>
      </c>
      <c r="H647" s="89" t="str">
        <f t="shared" si="188"/>
        <v/>
      </c>
      <c r="I647" s="89" t="str">
        <f t="shared" si="188"/>
        <v/>
      </c>
      <c r="J647" s="89" t="str">
        <f t="shared" si="187"/>
        <v/>
      </c>
      <c r="K647" s="89" t="str">
        <f t="shared" si="196"/>
        <v/>
      </c>
      <c r="L647" s="89" t="str">
        <f t="shared" si="196"/>
        <v/>
      </c>
      <c r="M647" s="89" t="str">
        <f t="shared" si="196"/>
        <v/>
      </c>
      <c r="N647" s="89" t="str">
        <f t="shared" si="189"/>
        <v/>
      </c>
      <c r="O647" s="89" t="str">
        <f t="shared" si="190"/>
        <v/>
      </c>
      <c r="P647" s="89" t="str">
        <f t="shared" si="196"/>
        <v/>
      </c>
      <c r="Q647" s="89" t="str">
        <f t="shared" si="196"/>
        <v/>
      </c>
      <c r="R647" s="89" t="str">
        <f t="shared" si="196"/>
        <v/>
      </c>
      <c r="S647" s="89" t="str">
        <f t="shared" si="191"/>
        <v/>
      </c>
      <c r="T647" s="89" t="str">
        <f t="shared" si="192"/>
        <v/>
      </c>
      <c r="U647" s="89" t="str">
        <f t="shared" si="196"/>
        <v/>
      </c>
      <c r="V647" s="89" t="str">
        <f t="shared" si="196"/>
        <v/>
      </c>
      <c r="W647" s="89" t="str">
        <f t="shared" si="196"/>
        <v/>
      </c>
      <c r="X647" s="89" t="str">
        <f t="shared" si="195"/>
        <v/>
      </c>
      <c r="Y647" s="90" t="str">
        <f t="shared" si="195"/>
        <v/>
      </c>
      <c r="Z647" s="102" t="str">
        <f t="shared" si="184"/>
        <v/>
      </c>
      <c r="AB647" s="88" t="str">
        <f>IF(B647=1,B647*('Base de Dados 2013'!$AN754-'Base de Dados 2013'!$AH754),"")</f>
        <v/>
      </c>
      <c r="AC647" s="89" t="str">
        <f>IF(C647=1,C647*('Base de Dados 2013'!$AN754-'Base de Dados 2013'!$AH754),"")</f>
        <v/>
      </c>
      <c r="AD647" s="89" t="str">
        <f>IF(D647=1,D647*('Base de Dados 2013'!$AN754-'Base de Dados 2013'!$AH754),"")</f>
        <v/>
      </c>
      <c r="AE647" s="89" t="str">
        <f>IF(E647=1,E647*('Base de Dados 2013'!$AN754-'Base de Dados 2013'!$AH754),"")</f>
        <v/>
      </c>
      <c r="AF647" s="89" t="str">
        <f>IF(F647=1,F647*('Base de Dados 2013'!$AN754-'Base de Dados 2013'!$AH754),"")</f>
        <v/>
      </c>
      <c r="AG647" s="89">
        <f>IF(G647=1,G647*('Base de Dados 2013'!$AN754-'Base de Dados 2013'!$AH754),"")</f>
        <v>52</v>
      </c>
      <c r="AH647" s="89" t="str">
        <f>IF(H647=1,H647*('Base de Dados 2013'!$AN754-'Base de Dados 2013'!$AH754),"")</f>
        <v/>
      </c>
      <c r="AI647" s="89" t="str">
        <f>IF(I647=1,I647*('Base de Dados 2013'!$AN754-'Base de Dados 2013'!$AH754),"")</f>
        <v/>
      </c>
      <c r="AJ647" s="89" t="str">
        <f>IF(J647=1,J647*('Base de Dados 2013'!$AN754-'Base de Dados 2013'!$AH754),"")</f>
        <v/>
      </c>
      <c r="AK647" s="89" t="str">
        <f>IF(K647=1,K647*('Base de Dados 2013'!$AN754-'Base de Dados 2013'!$AH754),"")</f>
        <v/>
      </c>
      <c r="AL647" s="89" t="str">
        <f>IF(L647=1,L647*('Base de Dados 2013'!$AN754-'Base de Dados 2013'!$AH754),"")</f>
        <v/>
      </c>
      <c r="AM647" s="89" t="str">
        <f>IF(M647=1,M647*('Base de Dados 2013'!$AN754-'Base de Dados 2013'!$AH754),"")</f>
        <v/>
      </c>
      <c r="AN647" s="89" t="str">
        <f>IF(N647=1,N647*('Base de Dados 2013'!$AN754-'Base de Dados 2013'!$AH754),"")</f>
        <v/>
      </c>
      <c r="AO647" s="89" t="str">
        <f>IF(O647=1,O647*('Base de Dados 2013'!$AN754-'Base de Dados 2013'!$AH754),"")</f>
        <v/>
      </c>
      <c r="AP647" s="89" t="str">
        <f>IF(P647=1,P647*('Base de Dados 2013'!$AN754-'Base de Dados 2013'!$AH754),"")</f>
        <v/>
      </c>
      <c r="AQ647" s="89" t="str">
        <f>IF(Q647=1,Q647*('Base de Dados 2013'!$AN754-'Base de Dados 2013'!$AH754),"")</f>
        <v/>
      </c>
      <c r="AR647" s="89" t="str">
        <f>IF(R647=1,R647*('Base de Dados 2013'!$AN754-'Base de Dados 2013'!$AH754),"")</f>
        <v/>
      </c>
      <c r="AS647" s="89" t="str">
        <f>IF(S647=1,S647*('Base de Dados 2013'!$AN754-'Base de Dados 2013'!$AH754),"")</f>
        <v/>
      </c>
      <c r="AT647" s="89" t="str">
        <f>IF(T647=1,T647*('Base de Dados 2013'!$AN754-'Base de Dados 2013'!$AH754),"")</f>
        <v/>
      </c>
      <c r="AU647" s="89" t="str">
        <f>IF(U647=1,U647*('Base de Dados 2013'!$AN754-'Base de Dados 2013'!$AH754),"")</f>
        <v/>
      </c>
      <c r="AV647" s="89" t="str">
        <f>IF(V647=1,V647*('Base de Dados 2013'!$AN754-'Base de Dados 2013'!$AH754),"")</f>
        <v/>
      </c>
      <c r="AW647" s="89" t="str">
        <f>IF(W647=1,W647*('Base de Dados 2013'!$AN754-'Base de Dados 2013'!$AH754),"")</f>
        <v/>
      </c>
      <c r="AX647" s="89" t="str">
        <f>IF(X647=1,X647*('Base de Dados 2013'!$AN754-'Base de Dados 2013'!$AH754),"")</f>
        <v/>
      </c>
      <c r="AY647" s="90" t="str">
        <f>IF(Y647=1,Y647*('Base de Dados 2013'!$AN754-'Base de Dados 2013'!$AH754),"")</f>
        <v/>
      </c>
      <c r="AZ647" t="str">
        <f t="shared" si="186"/>
        <v/>
      </c>
      <c r="BA647" t="str">
        <f t="shared" si="185"/>
        <v/>
      </c>
    </row>
    <row r="648" spans="1:53" x14ac:dyDescent="0.55000000000000004">
      <c r="A648" s="75" t="str">
        <f>'Base de Dados 2013'!O756</f>
        <v>USB 150</v>
      </c>
      <c r="B648" s="88" t="str">
        <f t="shared" si="196"/>
        <v/>
      </c>
      <c r="C648" s="89" t="str">
        <f t="shared" si="196"/>
        <v/>
      </c>
      <c r="D648" s="89" t="str">
        <f t="shared" si="196"/>
        <v/>
      </c>
      <c r="E648" s="89" t="str">
        <f t="shared" si="196"/>
        <v/>
      </c>
      <c r="F648" s="89" t="str">
        <f t="shared" si="196"/>
        <v/>
      </c>
      <c r="G648" s="89" t="str">
        <f t="shared" si="196"/>
        <v/>
      </c>
      <c r="H648" s="89" t="str">
        <f t="shared" si="188"/>
        <v/>
      </c>
      <c r="I648" s="89" t="str">
        <f t="shared" si="188"/>
        <v/>
      </c>
      <c r="J648" s="89" t="str">
        <f t="shared" si="187"/>
        <v/>
      </c>
      <c r="K648" s="89" t="str">
        <f t="shared" si="196"/>
        <v/>
      </c>
      <c r="L648" s="89" t="str">
        <f t="shared" si="196"/>
        <v/>
      </c>
      <c r="M648" s="89" t="str">
        <f t="shared" si="196"/>
        <v/>
      </c>
      <c r="N648" s="89" t="str">
        <f t="shared" si="189"/>
        <v/>
      </c>
      <c r="O648" s="89" t="str">
        <f t="shared" si="190"/>
        <v/>
      </c>
      <c r="P648" s="89">
        <f t="shared" si="196"/>
        <v>1</v>
      </c>
      <c r="Q648" s="89" t="str">
        <f t="shared" si="196"/>
        <v/>
      </c>
      <c r="R648" s="89" t="str">
        <f t="shared" si="196"/>
        <v/>
      </c>
      <c r="S648" s="89" t="str">
        <f t="shared" si="191"/>
        <v/>
      </c>
      <c r="T648" s="89" t="str">
        <f t="shared" si="192"/>
        <v/>
      </c>
      <c r="U648" s="89" t="str">
        <f t="shared" si="196"/>
        <v/>
      </c>
      <c r="V648" s="89" t="str">
        <f t="shared" si="196"/>
        <v/>
      </c>
      <c r="W648" s="89" t="str">
        <f t="shared" ref="W648:Y661" si="197">IF($A648=W$1,1,"")</f>
        <v/>
      </c>
      <c r="X648" s="89" t="str">
        <f t="shared" si="197"/>
        <v/>
      </c>
      <c r="Y648" s="90" t="str">
        <f t="shared" si="197"/>
        <v/>
      </c>
      <c r="Z648" s="102" t="str">
        <f t="shared" si="184"/>
        <v/>
      </c>
      <c r="AB648" s="88" t="str">
        <f>IF(B648=1,B648*('Base de Dados 2013'!$AN756-'Base de Dados 2013'!$AH756),"")</f>
        <v/>
      </c>
      <c r="AC648" s="89" t="str">
        <f>IF(C648=1,C648*('Base de Dados 2013'!$AN756-'Base de Dados 2013'!$AH756),"")</f>
        <v/>
      </c>
      <c r="AD648" s="89" t="str">
        <f>IF(D648=1,D648*('Base de Dados 2013'!$AN756-'Base de Dados 2013'!$AH756),"")</f>
        <v/>
      </c>
      <c r="AE648" s="89" t="str">
        <f>IF(E648=1,E648*('Base de Dados 2013'!$AN756-'Base de Dados 2013'!$AH756),"")</f>
        <v/>
      </c>
      <c r="AF648" s="89" t="str">
        <f>IF(F648=1,F648*('Base de Dados 2013'!$AN756-'Base de Dados 2013'!$AH756),"")</f>
        <v/>
      </c>
      <c r="AG648" s="89" t="str">
        <f>IF(G648=1,G648*('Base de Dados 2013'!$AN756-'Base de Dados 2013'!$AH756),"")</f>
        <v/>
      </c>
      <c r="AH648" s="89" t="str">
        <f>IF(H648=1,H648*('Base de Dados 2013'!$AN756-'Base de Dados 2013'!$AH756),"")</f>
        <v/>
      </c>
      <c r="AI648" s="89" t="str">
        <f>IF(I648=1,I648*('Base de Dados 2013'!$AN756-'Base de Dados 2013'!$AH756),"")</f>
        <v/>
      </c>
      <c r="AJ648" s="89" t="str">
        <f>IF(J648=1,J648*('Base de Dados 2013'!$AN756-'Base de Dados 2013'!$AH756),"")</f>
        <v/>
      </c>
      <c r="AK648" s="89" t="str">
        <f>IF(K648=1,K648*('Base de Dados 2013'!$AN756-'Base de Dados 2013'!$AH756),"")</f>
        <v/>
      </c>
      <c r="AL648" s="89" t="str">
        <f>IF(L648=1,L648*('Base de Dados 2013'!$AN756-'Base de Dados 2013'!$AH756),"")</f>
        <v/>
      </c>
      <c r="AM648" s="89" t="str">
        <f>IF(M648=1,M648*('Base de Dados 2013'!$AN756-'Base de Dados 2013'!$AH756),"")</f>
        <v/>
      </c>
      <c r="AN648" s="89" t="str">
        <f>IF(N648=1,N648*('Base de Dados 2013'!$AN756-'Base de Dados 2013'!$AH756),"")</f>
        <v/>
      </c>
      <c r="AO648" s="89" t="str">
        <f>IF(O648=1,O648*('Base de Dados 2013'!$AN756-'Base de Dados 2013'!$AH756),"")</f>
        <v/>
      </c>
      <c r="AP648" s="89">
        <f>IF(P648=1,P648*('Base de Dados 2013'!$AN756-'Base de Dados 2013'!$AH756),"")</f>
        <v>37</v>
      </c>
      <c r="AQ648" s="89" t="str">
        <f>IF(Q648=1,Q648*('Base de Dados 2013'!$AN756-'Base de Dados 2013'!$AH756),"")</f>
        <v/>
      </c>
      <c r="AR648" s="89" t="str">
        <f>IF(R648=1,R648*('Base de Dados 2013'!$AN756-'Base de Dados 2013'!$AH756),"")</f>
        <v/>
      </c>
      <c r="AS648" s="89" t="str">
        <f>IF(S648=1,S648*('Base de Dados 2013'!$AN756-'Base de Dados 2013'!$AH756),"")</f>
        <v/>
      </c>
      <c r="AT648" s="89" t="str">
        <f>IF(T648=1,T648*('Base de Dados 2013'!$AN756-'Base de Dados 2013'!$AH756),"")</f>
        <v/>
      </c>
      <c r="AU648" s="89" t="str">
        <f>IF(U648=1,U648*('Base de Dados 2013'!$AN756-'Base de Dados 2013'!$AH756),"")</f>
        <v/>
      </c>
      <c r="AV648" s="89" t="str">
        <f>IF(V648=1,V648*('Base de Dados 2013'!$AN756-'Base de Dados 2013'!$AH756),"")</f>
        <v/>
      </c>
      <c r="AW648" s="89" t="str">
        <f>IF(W648=1,W648*('Base de Dados 2013'!$AN756-'Base de Dados 2013'!$AH756),"")</f>
        <v/>
      </c>
      <c r="AX648" s="89" t="str">
        <f>IF(X648=1,X648*('Base de Dados 2013'!$AN756-'Base de Dados 2013'!$AH756),"")</f>
        <v/>
      </c>
      <c r="AY648" s="90" t="str">
        <f>IF(Y648=1,Y648*('Base de Dados 2013'!$AN756-'Base de Dados 2013'!$AH756),"")</f>
        <v/>
      </c>
      <c r="AZ648" t="str">
        <f t="shared" si="186"/>
        <v/>
      </c>
      <c r="BA648" t="str">
        <f t="shared" si="185"/>
        <v/>
      </c>
    </row>
    <row r="649" spans="1:53" x14ac:dyDescent="0.55000000000000004">
      <c r="A649" s="75" t="str">
        <f>'Base de Dados 2013'!O757</f>
        <v>USA 555</v>
      </c>
      <c r="B649" s="88" t="str">
        <f t="shared" ref="B649:W662" si="198">IF($A649=B$1,1,"")</f>
        <v/>
      </c>
      <c r="C649" s="89" t="str">
        <f t="shared" si="198"/>
        <v/>
      </c>
      <c r="D649" s="89" t="str">
        <f t="shared" si="198"/>
        <v/>
      </c>
      <c r="E649" s="89" t="str">
        <f t="shared" si="198"/>
        <v/>
      </c>
      <c r="F649" s="89" t="str">
        <f t="shared" si="198"/>
        <v/>
      </c>
      <c r="G649" s="89" t="str">
        <f t="shared" si="198"/>
        <v/>
      </c>
      <c r="H649" s="89" t="str">
        <f t="shared" si="188"/>
        <v/>
      </c>
      <c r="I649" s="89" t="str">
        <f t="shared" si="188"/>
        <v/>
      </c>
      <c r="J649" s="89" t="str">
        <f t="shared" si="187"/>
        <v/>
      </c>
      <c r="K649" s="89" t="str">
        <f t="shared" si="198"/>
        <v/>
      </c>
      <c r="L649" s="89" t="str">
        <f t="shared" si="198"/>
        <v/>
      </c>
      <c r="M649" s="89">
        <f t="shared" si="198"/>
        <v>1</v>
      </c>
      <c r="N649" s="89" t="str">
        <f t="shared" si="189"/>
        <v/>
      </c>
      <c r="O649" s="89" t="str">
        <f t="shared" si="190"/>
        <v/>
      </c>
      <c r="P649" s="89" t="str">
        <f t="shared" si="198"/>
        <v/>
      </c>
      <c r="Q649" s="89" t="str">
        <f t="shared" si="198"/>
        <v/>
      </c>
      <c r="R649" s="89" t="str">
        <f t="shared" si="198"/>
        <v/>
      </c>
      <c r="S649" s="89" t="str">
        <f t="shared" si="191"/>
        <v/>
      </c>
      <c r="T649" s="89" t="str">
        <f t="shared" si="192"/>
        <v/>
      </c>
      <c r="U649" s="89" t="str">
        <f t="shared" si="198"/>
        <v/>
      </c>
      <c r="V649" s="89" t="str">
        <f t="shared" si="198"/>
        <v/>
      </c>
      <c r="W649" s="89" t="str">
        <f t="shared" si="198"/>
        <v/>
      </c>
      <c r="X649" s="89" t="str">
        <f t="shared" si="197"/>
        <v/>
      </c>
      <c r="Y649" s="90" t="str">
        <f t="shared" si="197"/>
        <v/>
      </c>
      <c r="Z649" s="102" t="str">
        <f t="shared" si="184"/>
        <v/>
      </c>
      <c r="AB649" s="88" t="str">
        <f>IF(B649=1,B649*('Base de Dados 2013'!$AN757-'Base de Dados 2013'!$AH757),"")</f>
        <v/>
      </c>
      <c r="AC649" s="89" t="str">
        <f>IF(C649=1,C649*('Base de Dados 2013'!$AN757-'Base de Dados 2013'!$AH757),"")</f>
        <v/>
      </c>
      <c r="AD649" s="89" t="str">
        <f>IF(D649=1,D649*('Base de Dados 2013'!$AN757-'Base de Dados 2013'!$AH757),"")</f>
        <v/>
      </c>
      <c r="AE649" s="89" t="str">
        <f>IF(E649=1,E649*('Base de Dados 2013'!$AN757-'Base de Dados 2013'!$AH757),"")</f>
        <v/>
      </c>
      <c r="AF649" s="89" t="str">
        <f>IF(F649=1,F649*('Base de Dados 2013'!$AN757-'Base de Dados 2013'!$AH757),"")</f>
        <v/>
      </c>
      <c r="AG649" s="89" t="str">
        <f>IF(G649=1,G649*('Base de Dados 2013'!$AN757-'Base de Dados 2013'!$AH757),"")</f>
        <v/>
      </c>
      <c r="AH649" s="89" t="str">
        <f>IF(H649=1,H649*('Base de Dados 2013'!$AN757-'Base de Dados 2013'!$AH757),"")</f>
        <v/>
      </c>
      <c r="AI649" s="89" t="str">
        <f>IF(I649=1,I649*('Base de Dados 2013'!$AN757-'Base de Dados 2013'!$AH757),"")</f>
        <v/>
      </c>
      <c r="AJ649" s="89" t="str">
        <f>IF(J649=1,J649*('Base de Dados 2013'!$AN757-'Base de Dados 2013'!$AH757),"")</f>
        <v/>
      </c>
      <c r="AK649" s="89" t="str">
        <f>IF(K649=1,K649*('Base de Dados 2013'!$AN757-'Base de Dados 2013'!$AH757),"")</f>
        <v/>
      </c>
      <c r="AL649" s="89" t="str">
        <f>IF(L649=1,L649*('Base de Dados 2013'!$AN757-'Base de Dados 2013'!$AH757),"")</f>
        <v/>
      </c>
      <c r="AM649" s="89">
        <f>IF(M649=1,M649*('Base de Dados 2013'!$AN757-'Base de Dados 2013'!$AH757),"")</f>
        <v>45</v>
      </c>
      <c r="AN649" s="89" t="str">
        <f>IF(N649=1,N649*('Base de Dados 2013'!$AN757-'Base de Dados 2013'!$AH757),"")</f>
        <v/>
      </c>
      <c r="AO649" s="89" t="str">
        <f>IF(O649=1,O649*('Base de Dados 2013'!$AN757-'Base de Dados 2013'!$AH757),"")</f>
        <v/>
      </c>
      <c r="AP649" s="89" t="str">
        <f>IF(P649=1,P649*('Base de Dados 2013'!$AN757-'Base de Dados 2013'!$AH757),"")</f>
        <v/>
      </c>
      <c r="AQ649" s="89" t="str">
        <f>IF(Q649=1,Q649*('Base de Dados 2013'!$AN757-'Base de Dados 2013'!$AH757),"")</f>
        <v/>
      </c>
      <c r="AR649" s="89" t="str">
        <f>IF(R649=1,R649*('Base de Dados 2013'!$AN757-'Base de Dados 2013'!$AH757),"")</f>
        <v/>
      </c>
      <c r="AS649" s="89" t="str">
        <f>IF(S649=1,S649*('Base de Dados 2013'!$AN757-'Base de Dados 2013'!$AH757),"")</f>
        <v/>
      </c>
      <c r="AT649" s="89" t="str">
        <f>IF(T649=1,T649*('Base de Dados 2013'!$AN757-'Base de Dados 2013'!$AH757),"")</f>
        <v/>
      </c>
      <c r="AU649" s="89" t="str">
        <f>IF(U649=1,U649*('Base de Dados 2013'!$AN757-'Base de Dados 2013'!$AH757),"")</f>
        <v/>
      </c>
      <c r="AV649" s="89" t="str">
        <f>IF(V649=1,V649*('Base de Dados 2013'!$AN757-'Base de Dados 2013'!$AH757),"")</f>
        <v/>
      </c>
      <c r="AW649" s="89" t="str">
        <f>IF(W649=1,W649*('Base de Dados 2013'!$AN757-'Base de Dados 2013'!$AH757),"")</f>
        <v/>
      </c>
      <c r="AX649" s="89" t="str">
        <f>IF(X649=1,X649*('Base de Dados 2013'!$AN757-'Base de Dados 2013'!$AH757),"")</f>
        <v/>
      </c>
      <c r="AY649" s="90" t="str">
        <f>IF(Y649=1,Y649*('Base de Dados 2013'!$AN757-'Base de Dados 2013'!$AH757),"")</f>
        <v/>
      </c>
      <c r="AZ649" t="str">
        <f t="shared" si="186"/>
        <v/>
      </c>
      <c r="BA649" t="str">
        <f t="shared" si="185"/>
        <v/>
      </c>
    </row>
    <row r="650" spans="1:53" x14ac:dyDescent="0.55000000000000004">
      <c r="A650" s="75" t="str">
        <f>'Base de Dados 2013'!O759</f>
        <v>USB 557</v>
      </c>
      <c r="B650" s="88" t="str">
        <f t="shared" si="198"/>
        <v/>
      </c>
      <c r="C650" s="89" t="str">
        <f t="shared" si="198"/>
        <v/>
      </c>
      <c r="D650" s="89" t="str">
        <f t="shared" si="198"/>
        <v/>
      </c>
      <c r="E650" s="89" t="str">
        <f t="shared" si="198"/>
        <v/>
      </c>
      <c r="F650" s="89">
        <f t="shared" si="198"/>
        <v>1</v>
      </c>
      <c r="G650" s="89" t="str">
        <f t="shared" si="198"/>
        <v/>
      </c>
      <c r="H650" s="89" t="str">
        <f t="shared" si="188"/>
        <v/>
      </c>
      <c r="I650" s="89" t="str">
        <f t="shared" si="188"/>
        <v/>
      </c>
      <c r="J650" s="89" t="str">
        <f t="shared" si="187"/>
        <v/>
      </c>
      <c r="K650" s="89" t="str">
        <f t="shared" si="198"/>
        <v/>
      </c>
      <c r="L650" s="89" t="str">
        <f t="shared" si="198"/>
        <v/>
      </c>
      <c r="M650" s="89" t="str">
        <f t="shared" si="198"/>
        <v/>
      </c>
      <c r="N650" s="89" t="str">
        <f t="shared" si="189"/>
        <v/>
      </c>
      <c r="O650" s="89" t="str">
        <f t="shared" si="190"/>
        <v/>
      </c>
      <c r="P650" s="89" t="str">
        <f t="shared" si="198"/>
        <v/>
      </c>
      <c r="Q650" s="89" t="str">
        <f t="shared" si="198"/>
        <v/>
      </c>
      <c r="R650" s="89" t="str">
        <f t="shared" si="198"/>
        <v/>
      </c>
      <c r="S650" s="89" t="str">
        <f t="shared" si="191"/>
        <v/>
      </c>
      <c r="T650" s="89" t="str">
        <f t="shared" si="192"/>
        <v/>
      </c>
      <c r="U650" s="89" t="str">
        <f t="shared" si="198"/>
        <v/>
      </c>
      <c r="V650" s="89" t="str">
        <f t="shared" si="198"/>
        <v/>
      </c>
      <c r="W650" s="89" t="str">
        <f t="shared" si="198"/>
        <v/>
      </c>
      <c r="X650" s="89" t="str">
        <f t="shared" si="197"/>
        <v/>
      </c>
      <c r="Y650" s="90" t="str">
        <f t="shared" si="197"/>
        <v/>
      </c>
      <c r="Z650" s="102" t="str">
        <f t="shared" si="184"/>
        <v/>
      </c>
      <c r="AB650" s="88" t="str">
        <f>IF(B650=1,B650*('Base de Dados 2013'!$AN759-'Base de Dados 2013'!$AH759),"")</f>
        <v/>
      </c>
      <c r="AC650" s="89" t="str">
        <f>IF(C650=1,C650*('Base de Dados 2013'!$AN759-'Base de Dados 2013'!$AH759),"")</f>
        <v/>
      </c>
      <c r="AD650" s="89" t="str">
        <f>IF(D650=1,D650*('Base de Dados 2013'!$AN759-'Base de Dados 2013'!$AH759),"")</f>
        <v/>
      </c>
      <c r="AE650" s="89" t="str">
        <f>IF(E650=1,E650*('Base de Dados 2013'!$AN759-'Base de Dados 2013'!$AH759),"")</f>
        <v/>
      </c>
      <c r="AF650" s="89">
        <f>IF(F650=1,F650*('Base de Dados 2013'!$AN759-'Base de Dados 2013'!$AH759),"")</f>
        <v>51</v>
      </c>
      <c r="AG650" s="89" t="str">
        <f>IF(G650=1,G650*('Base de Dados 2013'!$AN759-'Base de Dados 2013'!$AH759),"")</f>
        <v/>
      </c>
      <c r="AH650" s="89" t="str">
        <f>IF(H650=1,H650*('Base de Dados 2013'!$AN759-'Base de Dados 2013'!$AH759),"")</f>
        <v/>
      </c>
      <c r="AI650" s="89" t="str">
        <f>IF(I650=1,I650*('Base de Dados 2013'!$AN759-'Base de Dados 2013'!$AH759),"")</f>
        <v/>
      </c>
      <c r="AJ650" s="89" t="str">
        <f>IF(J650=1,J650*('Base de Dados 2013'!$AN759-'Base de Dados 2013'!$AH759),"")</f>
        <v/>
      </c>
      <c r="AK650" s="89" t="str">
        <f>IF(K650=1,K650*('Base de Dados 2013'!$AN759-'Base de Dados 2013'!$AH759),"")</f>
        <v/>
      </c>
      <c r="AL650" s="89" t="str">
        <f>IF(L650=1,L650*('Base de Dados 2013'!$AN759-'Base de Dados 2013'!$AH759),"")</f>
        <v/>
      </c>
      <c r="AM650" s="89" t="str">
        <f>IF(M650=1,M650*('Base de Dados 2013'!$AN759-'Base de Dados 2013'!$AH759),"")</f>
        <v/>
      </c>
      <c r="AN650" s="89" t="str">
        <f>IF(N650=1,N650*('Base de Dados 2013'!$AN759-'Base de Dados 2013'!$AH759),"")</f>
        <v/>
      </c>
      <c r="AO650" s="89" t="str">
        <f>IF(O650=1,O650*('Base de Dados 2013'!$AN759-'Base de Dados 2013'!$AH759),"")</f>
        <v/>
      </c>
      <c r="AP650" s="89" t="str">
        <f>IF(P650=1,P650*('Base de Dados 2013'!$AN759-'Base de Dados 2013'!$AH759),"")</f>
        <v/>
      </c>
      <c r="AQ650" s="89" t="str">
        <f>IF(Q650=1,Q650*('Base de Dados 2013'!$AN759-'Base de Dados 2013'!$AH759),"")</f>
        <v/>
      </c>
      <c r="AR650" s="89" t="str">
        <f>IF(R650=1,R650*('Base de Dados 2013'!$AN759-'Base de Dados 2013'!$AH759),"")</f>
        <v/>
      </c>
      <c r="AS650" s="89" t="str">
        <f>IF(S650=1,S650*('Base de Dados 2013'!$AN759-'Base de Dados 2013'!$AH759),"")</f>
        <v/>
      </c>
      <c r="AT650" s="89" t="str">
        <f>IF(T650=1,T650*('Base de Dados 2013'!$AN759-'Base de Dados 2013'!$AH759),"")</f>
        <v/>
      </c>
      <c r="AU650" s="89" t="str">
        <f>IF(U650=1,U650*('Base de Dados 2013'!$AN759-'Base de Dados 2013'!$AH759),"")</f>
        <v/>
      </c>
      <c r="AV650" s="89" t="str">
        <f>IF(V650=1,V650*('Base de Dados 2013'!$AN759-'Base de Dados 2013'!$AH759),"")</f>
        <v/>
      </c>
      <c r="AW650" s="89" t="str">
        <f>IF(W650=1,W650*('Base de Dados 2013'!$AN759-'Base de Dados 2013'!$AH759),"")</f>
        <v/>
      </c>
      <c r="AX650" s="89" t="str">
        <f>IF(X650=1,X650*('Base de Dados 2013'!$AN759-'Base de Dados 2013'!$AH759),"")</f>
        <v/>
      </c>
      <c r="AY650" s="90" t="str">
        <f>IF(Y650=1,Y650*('Base de Dados 2013'!$AN759-'Base de Dados 2013'!$AH759),"")</f>
        <v/>
      </c>
      <c r="AZ650" t="str">
        <f t="shared" si="186"/>
        <v/>
      </c>
      <c r="BA650" t="str">
        <f t="shared" si="185"/>
        <v/>
      </c>
    </row>
    <row r="651" spans="1:53" x14ac:dyDescent="0.55000000000000004">
      <c r="A651" s="75" t="str">
        <f>'Base de Dados 2013'!O760</f>
        <v>USB 150</v>
      </c>
      <c r="B651" s="88" t="str">
        <f t="shared" si="198"/>
        <v/>
      </c>
      <c r="C651" s="89" t="str">
        <f t="shared" si="198"/>
        <v/>
      </c>
      <c r="D651" s="89" t="str">
        <f t="shared" si="198"/>
        <v/>
      </c>
      <c r="E651" s="89" t="str">
        <f t="shared" si="198"/>
        <v/>
      </c>
      <c r="F651" s="89" t="str">
        <f t="shared" si="198"/>
        <v/>
      </c>
      <c r="G651" s="89" t="str">
        <f t="shared" si="198"/>
        <v/>
      </c>
      <c r="H651" s="89" t="str">
        <f t="shared" si="188"/>
        <v/>
      </c>
      <c r="I651" s="89" t="str">
        <f t="shared" si="188"/>
        <v/>
      </c>
      <c r="J651" s="89" t="str">
        <f t="shared" si="187"/>
        <v/>
      </c>
      <c r="K651" s="89" t="str">
        <f t="shared" si="198"/>
        <v/>
      </c>
      <c r="L651" s="89" t="str">
        <f t="shared" si="198"/>
        <v/>
      </c>
      <c r="M651" s="89" t="str">
        <f t="shared" si="198"/>
        <v/>
      </c>
      <c r="N651" s="89" t="str">
        <f t="shared" si="189"/>
        <v/>
      </c>
      <c r="O651" s="89" t="str">
        <f t="shared" si="190"/>
        <v/>
      </c>
      <c r="P651" s="89">
        <f t="shared" si="198"/>
        <v>1</v>
      </c>
      <c r="Q651" s="89" t="str">
        <f t="shared" si="198"/>
        <v/>
      </c>
      <c r="R651" s="89" t="str">
        <f t="shared" si="198"/>
        <v/>
      </c>
      <c r="S651" s="89" t="str">
        <f t="shared" si="191"/>
        <v/>
      </c>
      <c r="T651" s="89" t="str">
        <f t="shared" si="192"/>
        <v/>
      </c>
      <c r="U651" s="89" t="str">
        <f t="shared" si="198"/>
        <v/>
      </c>
      <c r="V651" s="89" t="str">
        <f t="shared" si="198"/>
        <v/>
      </c>
      <c r="W651" s="89" t="str">
        <f t="shared" si="198"/>
        <v/>
      </c>
      <c r="X651" s="89" t="str">
        <f t="shared" si="197"/>
        <v/>
      </c>
      <c r="Y651" s="90" t="str">
        <f t="shared" si="197"/>
        <v/>
      </c>
      <c r="Z651" s="102" t="str">
        <f t="shared" si="184"/>
        <v/>
      </c>
      <c r="AB651" s="88" t="str">
        <f>IF(B651=1,B651*('Base de Dados 2013'!$AN760-'Base de Dados 2013'!$AH760),"")</f>
        <v/>
      </c>
      <c r="AC651" s="89" t="str">
        <f>IF(C651=1,C651*('Base de Dados 2013'!$AN760-'Base de Dados 2013'!$AH760),"")</f>
        <v/>
      </c>
      <c r="AD651" s="89" t="str">
        <f>IF(D651=1,D651*('Base de Dados 2013'!$AN760-'Base de Dados 2013'!$AH760),"")</f>
        <v/>
      </c>
      <c r="AE651" s="89" t="str">
        <f>IF(E651=1,E651*('Base de Dados 2013'!$AN760-'Base de Dados 2013'!$AH760),"")</f>
        <v/>
      </c>
      <c r="AF651" s="89" t="str">
        <f>IF(F651=1,F651*('Base de Dados 2013'!$AN760-'Base de Dados 2013'!$AH760),"")</f>
        <v/>
      </c>
      <c r="AG651" s="89" t="str">
        <f>IF(G651=1,G651*('Base de Dados 2013'!$AN760-'Base de Dados 2013'!$AH760),"")</f>
        <v/>
      </c>
      <c r="AH651" s="89" t="str">
        <f>IF(H651=1,H651*('Base de Dados 2013'!$AN760-'Base de Dados 2013'!$AH760),"")</f>
        <v/>
      </c>
      <c r="AI651" s="89" t="str">
        <f>IF(I651=1,I651*('Base de Dados 2013'!$AN760-'Base de Dados 2013'!$AH760),"")</f>
        <v/>
      </c>
      <c r="AJ651" s="89" t="str">
        <f>IF(J651=1,J651*('Base de Dados 2013'!$AN760-'Base de Dados 2013'!$AH760),"")</f>
        <v/>
      </c>
      <c r="AK651" s="89" t="str">
        <f>IF(K651=1,K651*('Base de Dados 2013'!$AN760-'Base de Dados 2013'!$AH760),"")</f>
        <v/>
      </c>
      <c r="AL651" s="89" t="str">
        <f>IF(L651=1,L651*('Base de Dados 2013'!$AN760-'Base de Dados 2013'!$AH760),"")</f>
        <v/>
      </c>
      <c r="AM651" s="89" t="str">
        <f>IF(M651=1,M651*('Base de Dados 2013'!$AN760-'Base de Dados 2013'!$AH760),"")</f>
        <v/>
      </c>
      <c r="AN651" s="89" t="str">
        <f>IF(N651=1,N651*('Base de Dados 2013'!$AN760-'Base de Dados 2013'!$AH760),"")</f>
        <v/>
      </c>
      <c r="AO651" s="89" t="str">
        <f>IF(O651=1,O651*('Base de Dados 2013'!$AN760-'Base de Dados 2013'!$AH760),"")</f>
        <v/>
      </c>
      <c r="AP651" s="89">
        <f>IF(P651=1,P651*('Base de Dados 2013'!$AN760-'Base de Dados 2013'!$AH760),"")</f>
        <v>39</v>
      </c>
      <c r="AQ651" s="89" t="str">
        <f>IF(Q651=1,Q651*('Base de Dados 2013'!$AN760-'Base de Dados 2013'!$AH760),"")</f>
        <v/>
      </c>
      <c r="AR651" s="89" t="str">
        <f>IF(R651=1,R651*('Base de Dados 2013'!$AN760-'Base de Dados 2013'!$AH760),"")</f>
        <v/>
      </c>
      <c r="AS651" s="89" t="str">
        <f>IF(S651=1,S651*('Base de Dados 2013'!$AN760-'Base de Dados 2013'!$AH760),"")</f>
        <v/>
      </c>
      <c r="AT651" s="89" t="str">
        <f>IF(T651=1,T651*('Base de Dados 2013'!$AN760-'Base de Dados 2013'!$AH760),"")</f>
        <v/>
      </c>
      <c r="AU651" s="89" t="str">
        <f>IF(U651=1,U651*('Base de Dados 2013'!$AN760-'Base de Dados 2013'!$AH760),"")</f>
        <v/>
      </c>
      <c r="AV651" s="89" t="str">
        <f>IF(V651=1,V651*('Base de Dados 2013'!$AN760-'Base de Dados 2013'!$AH760),"")</f>
        <v/>
      </c>
      <c r="AW651" s="89" t="str">
        <f>IF(W651=1,W651*('Base de Dados 2013'!$AN760-'Base de Dados 2013'!$AH760),"")</f>
        <v/>
      </c>
      <c r="AX651" s="89" t="str">
        <f>IF(X651=1,X651*('Base de Dados 2013'!$AN760-'Base de Dados 2013'!$AH760),"")</f>
        <v/>
      </c>
      <c r="AY651" s="90" t="str">
        <f>IF(Y651=1,Y651*('Base de Dados 2013'!$AN760-'Base de Dados 2013'!$AH760),"")</f>
        <v/>
      </c>
      <c r="AZ651" t="str">
        <f t="shared" si="186"/>
        <v/>
      </c>
      <c r="BA651" t="str">
        <f t="shared" si="185"/>
        <v/>
      </c>
    </row>
    <row r="652" spans="1:53" x14ac:dyDescent="0.55000000000000004">
      <c r="A652" s="75" t="str">
        <f>'Base de Dados 2013'!O761</f>
        <v>AG 245</v>
      </c>
      <c r="B652" s="88" t="str">
        <f t="shared" si="198"/>
        <v/>
      </c>
      <c r="C652" s="89" t="str">
        <f t="shared" si="198"/>
        <v/>
      </c>
      <c r="D652" s="89" t="str">
        <f t="shared" si="198"/>
        <v/>
      </c>
      <c r="E652" s="89" t="str">
        <f t="shared" si="198"/>
        <v/>
      </c>
      <c r="F652" s="89" t="str">
        <f t="shared" si="198"/>
        <v/>
      </c>
      <c r="G652" s="89" t="str">
        <f t="shared" si="198"/>
        <v/>
      </c>
      <c r="H652" s="89" t="str">
        <f t="shared" si="188"/>
        <v/>
      </c>
      <c r="I652" s="89" t="str">
        <f t="shared" si="188"/>
        <v/>
      </c>
      <c r="J652" s="89" t="str">
        <f t="shared" si="187"/>
        <v/>
      </c>
      <c r="K652" s="89" t="str">
        <f t="shared" si="198"/>
        <v/>
      </c>
      <c r="L652" s="89" t="str">
        <f t="shared" si="198"/>
        <v/>
      </c>
      <c r="M652" s="89" t="str">
        <f t="shared" si="198"/>
        <v/>
      </c>
      <c r="N652" s="89" t="str">
        <f t="shared" si="189"/>
        <v/>
      </c>
      <c r="O652" s="89" t="str">
        <f t="shared" si="190"/>
        <v/>
      </c>
      <c r="P652" s="89" t="str">
        <f t="shared" si="198"/>
        <v/>
      </c>
      <c r="Q652" s="89" t="str">
        <f t="shared" si="198"/>
        <v/>
      </c>
      <c r="R652" s="89" t="str">
        <f t="shared" si="198"/>
        <v/>
      </c>
      <c r="S652" s="89" t="str">
        <f t="shared" si="191"/>
        <v/>
      </c>
      <c r="T652" s="89" t="str">
        <f t="shared" si="192"/>
        <v/>
      </c>
      <c r="U652" s="89" t="str">
        <f t="shared" si="198"/>
        <v/>
      </c>
      <c r="V652" s="89" t="str">
        <f t="shared" si="198"/>
        <v/>
      </c>
      <c r="W652" s="89" t="str">
        <f t="shared" si="198"/>
        <v/>
      </c>
      <c r="X652" s="89">
        <f t="shared" si="197"/>
        <v>1</v>
      </c>
      <c r="Y652" s="90" t="str">
        <f t="shared" si="197"/>
        <v/>
      </c>
      <c r="Z652" s="102" t="str">
        <f t="shared" si="184"/>
        <v/>
      </c>
      <c r="AB652" s="88" t="str">
        <f>IF(B652=1,B652*('Base de Dados 2013'!$AN761-'Base de Dados 2013'!$AH761),"")</f>
        <v/>
      </c>
      <c r="AC652" s="89" t="str">
        <f>IF(C652=1,C652*('Base de Dados 2013'!$AN761-'Base de Dados 2013'!$AH761),"")</f>
        <v/>
      </c>
      <c r="AD652" s="89" t="str">
        <f>IF(D652=1,D652*('Base de Dados 2013'!$AN761-'Base de Dados 2013'!$AH761),"")</f>
        <v/>
      </c>
      <c r="AE652" s="89" t="str">
        <f>IF(E652=1,E652*('Base de Dados 2013'!$AN761-'Base de Dados 2013'!$AH761),"")</f>
        <v/>
      </c>
      <c r="AF652" s="89" t="str">
        <f>IF(F652=1,F652*('Base de Dados 2013'!$AN761-'Base de Dados 2013'!$AH761),"")</f>
        <v/>
      </c>
      <c r="AG652" s="89" t="str">
        <f>IF(G652=1,G652*('Base de Dados 2013'!$AN761-'Base de Dados 2013'!$AH761),"")</f>
        <v/>
      </c>
      <c r="AH652" s="89" t="str">
        <f>IF(H652=1,H652*('Base de Dados 2013'!$AN761-'Base de Dados 2013'!$AH761),"")</f>
        <v/>
      </c>
      <c r="AI652" s="89" t="str">
        <f>IF(I652=1,I652*('Base de Dados 2013'!$AN761-'Base de Dados 2013'!$AH761),"")</f>
        <v/>
      </c>
      <c r="AJ652" s="89" t="str">
        <f>IF(J652=1,J652*('Base de Dados 2013'!$AN761-'Base de Dados 2013'!$AH761),"")</f>
        <v/>
      </c>
      <c r="AK652" s="89" t="str">
        <f>IF(K652=1,K652*('Base de Dados 2013'!$AN761-'Base de Dados 2013'!$AH761),"")</f>
        <v/>
      </c>
      <c r="AL652" s="89" t="str">
        <f>IF(L652=1,L652*('Base de Dados 2013'!$AN761-'Base de Dados 2013'!$AH761),"")</f>
        <v/>
      </c>
      <c r="AM652" s="89" t="str">
        <f>IF(M652=1,M652*('Base de Dados 2013'!$AN761-'Base de Dados 2013'!$AH761),"")</f>
        <v/>
      </c>
      <c r="AN652" s="89" t="str">
        <f>IF(N652=1,N652*('Base de Dados 2013'!$AN761-'Base de Dados 2013'!$AH761),"")</f>
        <v/>
      </c>
      <c r="AO652" s="89" t="str">
        <f>IF(O652=1,O652*('Base de Dados 2013'!$AN761-'Base de Dados 2013'!$AH761),"")</f>
        <v/>
      </c>
      <c r="AP652" s="89" t="str">
        <f>IF(P652=1,P652*('Base de Dados 2013'!$AN761-'Base de Dados 2013'!$AH761),"")</f>
        <v/>
      </c>
      <c r="AQ652" s="89" t="str">
        <f>IF(Q652=1,Q652*('Base de Dados 2013'!$AN761-'Base de Dados 2013'!$AH761),"")</f>
        <v/>
      </c>
      <c r="AR652" s="89" t="str">
        <f>IF(R652=1,R652*('Base de Dados 2013'!$AN761-'Base de Dados 2013'!$AH761),"")</f>
        <v/>
      </c>
      <c r="AS652" s="89" t="str">
        <f>IF(S652=1,S652*('Base de Dados 2013'!$AN761-'Base de Dados 2013'!$AH761),"")</f>
        <v/>
      </c>
      <c r="AT652" s="89" t="str">
        <f>IF(T652=1,T652*('Base de Dados 2013'!$AN761-'Base de Dados 2013'!$AH761),"")</f>
        <v/>
      </c>
      <c r="AU652" s="89" t="str">
        <f>IF(U652=1,U652*('Base de Dados 2013'!$AN761-'Base de Dados 2013'!$AH761),"")</f>
        <v/>
      </c>
      <c r="AV652" s="89" t="str">
        <f>IF(V652=1,V652*('Base de Dados 2013'!$AN761-'Base de Dados 2013'!$AH761),"")</f>
        <v/>
      </c>
      <c r="AW652" s="89" t="str">
        <f>IF(W652=1,W652*('Base de Dados 2013'!$AN761-'Base de Dados 2013'!$AH761),"")</f>
        <v/>
      </c>
      <c r="AX652" s="89">
        <f>IF(X652=1,X652*('Base de Dados 2013'!$AN761-'Base de Dados 2013'!$AH761),"")</f>
        <v>23</v>
      </c>
      <c r="AY652" s="90" t="str">
        <f>IF(Y652=1,Y652*('Base de Dados 2013'!$AN761-'Base de Dados 2013'!$AH761),"")</f>
        <v/>
      </c>
      <c r="AZ652" t="str">
        <f t="shared" si="186"/>
        <v/>
      </c>
      <c r="BA652" t="str">
        <f t="shared" si="185"/>
        <v/>
      </c>
    </row>
    <row r="653" spans="1:53" x14ac:dyDescent="0.55000000000000004">
      <c r="A653" s="75" t="str">
        <f>'Base de Dados 2013'!O763</f>
        <v>PD 280</v>
      </c>
      <c r="B653" s="88" t="str">
        <f t="shared" si="198"/>
        <v/>
      </c>
      <c r="C653" s="89" t="str">
        <f t="shared" si="198"/>
        <v/>
      </c>
      <c r="D653" s="89" t="str">
        <f t="shared" si="198"/>
        <v/>
      </c>
      <c r="E653" s="89" t="str">
        <f t="shared" si="198"/>
        <v/>
      </c>
      <c r="F653" s="89" t="str">
        <f t="shared" si="198"/>
        <v/>
      </c>
      <c r="G653" s="89" t="str">
        <f t="shared" si="198"/>
        <v/>
      </c>
      <c r="H653" s="89" t="str">
        <f t="shared" si="188"/>
        <v/>
      </c>
      <c r="I653" s="89" t="str">
        <f t="shared" si="188"/>
        <v/>
      </c>
      <c r="J653" s="89" t="str">
        <f t="shared" si="187"/>
        <v/>
      </c>
      <c r="K653" s="89" t="str">
        <f t="shared" si="198"/>
        <v/>
      </c>
      <c r="L653" s="89" t="str">
        <f t="shared" si="198"/>
        <v/>
      </c>
      <c r="M653" s="89" t="str">
        <f t="shared" si="198"/>
        <v/>
      </c>
      <c r="N653" s="89" t="str">
        <f t="shared" si="189"/>
        <v/>
      </c>
      <c r="O653" s="89" t="str">
        <f t="shared" si="190"/>
        <v/>
      </c>
      <c r="P653" s="89" t="str">
        <f t="shared" si="198"/>
        <v/>
      </c>
      <c r="Q653" s="89" t="str">
        <f t="shared" si="198"/>
        <v/>
      </c>
      <c r="R653" s="89" t="str">
        <f t="shared" si="198"/>
        <v/>
      </c>
      <c r="S653" s="89" t="str">
        <f t="shared" si="191"/>
        <v/>
      </c>
      <c r="T653" s="89" t="str">
        <f t="shared" si="192"/>
        <v/>
      </c>
      <c r="U653" s="89" t="str">
        <f t="shared" si="198"/>
        <v/>
      </c>
      <c r="V653" s="89" t="str">
        <f t="shared" si="198"/>
        <v/>
      </c>
      <c r="W653" s="89">
        <f t="shared" si="198"/>
        <v>1</v>
      </c>
      <c r="X653" s="89" t="str">
        <f t="shared" si="197"/>
        <v/>
      </c>
      <c r="Y653" s="90" t="str">
        <f t="shared" si="197"/>
        <v/>
      </c>
      <c r="Z653" s="102" t="str">
        <f t="shared" si="184"/>
        <v/>
      </c>
      <c r="AB653" s="88" t="str">
        <f>IF(B653=1,B653*('Base de Dados 2013'!$AN763-'Base de Dados 2013'!$AH763),"")</f>
        <v/>
      </c>
      <c r="AC653" s="89" t="str">
        <f>IF(C653=1,C653*('Base de Dados 2013'!$AN763-'Base de Dados 2013'!$AH763),"")</f>
        <v/>
      </c>
      <c r="AD653" s="89" t="str">
        <f>IF(D653=1,D653*('Base de Dados 2013'!$AN763-'Base de Dados 2013'!$AH763),"")</f>
        <v/>
      </c>
      <c r="AE653" s="89" t="str">
        <f>IF(E653=1,E653*('Base de Dados 2013'!$AN763-'Base de Dados 2013'!$AH763),"")</f>
        <v/>
      </c>
      <c r="AF653" s="89" t="str">
        <f>IF(F653=1,F653*('Base de Dados 2013'!$AN763-'Base de Dados 2013'!$AH763),"")</f>
        <v/>
      </c>
      <c r="AG653" s="89" t="str">
        <f>IF(G653=1,G653*('Base de Dados 2013'!$AN763-'Base de Dados 2013'!$AH763),"")</f>
        <v/>
      </c>
      <c r="AH653" s="89" t="str">
        <f>IF(H653=1,H653*('Base de Dados 2013'!$AN763-'Base de Dados 2013'!$AH763),"")</f>
        <v/>
      </c>
      <c r="AI653" s="89" t="str">
        <f>IF(I653=1,I653*('Base de Dados 2013'!$AN763-'Base de Dados 2013'!$AH763),"")</f>
        <v/>
      </c>
      <c r="AJ653" s="89" t="str">
        <f>IF(J653=1,J653*('Base de Dados 2013'!$AN763-'Base de Dados 2013'!$AH763),"")</f>
        <v/>
      </c>
      <c r="AK653" s="89" t="str">
        <f>IF(K653=1,K653*('Base de Dados 2013'!$AN763-'Base de Dados 2013'!$AH763),"")</f>
        <v/>
      </c>
      <c r="AL653" s="89" t="str">
        <f>IF(L653=1,L653*('Base de Dados 2013'!$AN763-'Base de Dados 2013'!$AH763),"")</f>
        <v/>
      </c>
      <c r="AM653" s="89" t="str">
        <f>IF(M653=1,M653*('Base de Dados 2013'!$AN763-'Base de Dados 2013'!$AH763),"")</f>
        <v/>
      </c>
      <c r="AN653" s="89" t="str">
        <f>IF(N653=1,N653*('Base de Dados 2013'!$AN763-'Base de Dados 2013'!$AH763),"")</f>
        <v/>
      </c>
      <c r="AO653" s="89" t="str">
        <f>IF(O653=1,O653*('Base de Dados 2013'!$AN763-'Base de Dados 2013'!$AH763),"")</f>
        <v/>
      </c>
      <c r="AP653" s="89" t="str">
        <f>IF(P653=1,P653*('Base de Dados 2013'!$AN763-'Base de Dados 2013'!$AH763),"")</f>
        <v/>
      </c>
      <c r="AQ653" s="89" t="str">
        <f>IF(Q653=1,Q653*('Base de Dados 2013'!$AN763-'Base de Dados 2013'!$AH763),"")</f>
        <v/>
      </c>
      <c r="AR653" s="89" t="str">
        <f>IF(R653=1,R653*('Base de Dados 2013'!$AN763-'Base de Dados 2013'!$AH763),"")</f>
        <v/>
      </c>
      <c r="AS653" s="89" t="str">
        <f>IF(S653=1,S653*('Base de Dados 2013'!$AN763-'Base de Dados 2013'!$AH763),"")</f>
        <v/>
      </c>
      <c r="AT653" s="89" t="str">
        <f>IF(T653=1,T653*('Base de Dados 2013'!$AN763-'Base de Dados 2013'!$AH763),"")</f>
        <v/>
      </c>
      <c r="AU653" s="89" t="str">
        <f>IF(U653=1,U653*('Base de Dados 2013'!$AN763-'Base de Dados 2013'!$AH763),"")</f>
        <v/>
      </c>
      <c r="AV653" s="89" t="str">
        <f>IF(V653=1,V653*('Base de Dados 2013'!$AN763-'Base de Dados 2013'!$AH763),"")</f>
        <v/>
      </c>
      <c r="AW653" s="89">
        <f>IF(W653=1,W653*('Base de Dados 2013'!$AN763-'Base de Dados 2013'!$AH763),"")</f>
        <v>26</v>
      </c>
      <c r="AX653" s="89" t="str">
        <f>IF(X653=1,X653*('Base de Dados 2013'!$AN763-'Base de Dados 2013'!$AH763),"")</f>
        <v/>
      </c>
      <c r="AY653" s="90" t="str">
        <f>IF(Y653=1,Y653*('Base de Dados 2013'!$AN763-'Base de Dados 2013'!$AH763),"")</f>
        <v/>
      </c>
      <c r="AZ653" t="str">
        <f t="shared" si="186"/>
        <v/>
      </c>
      <c r="BA653" t="str">
        <f t="shared" si="185"/>
        <v/>
      </c>
    </row>
    <row r="654" spans="1:53" x14ac:dyDescent="0.55000000000000004">
      <c r="A654" s="75" t="str">
        <f>'Base de Dados 2013'!O764</f>
        <v>USB 572</v>
      </c>
      <c r="B654" s="88">
        <f t="shared" si="198"/>
        <v>1</v>
      </c>
      <c r="C654" s="89" t="str">
        <f t="shared" si="198"/>
        <v/>
      </c>
      <c r="D654" s="89" t="str">
        <f t="shared" si="198"/>
        <v/>
      </c>
      <c r="E654" s="89" t="str">
        <f t="shared" si="198"/>
        <v/>
      </c>
      <c r="F654" s="89" t="str">
        <f t="shared" si="198"/>
        <v/>
      </c>
      <c r="G654" s="89" t="str">
        <f t="shared" si="198"/>
        <v/>
      </c>
      <c r="H654" s="89" t="str">
        <f t="shared" si="188"/>
        <v/>
      </c>
      <c r="I654" s="89" t="str">
        <f t="shared" si="188"/>
        <v/>
      </c>
      <c r="J654" s="89" t="str">
        <f t="shared" si="187"/>
        <v/>
      </c>
      <c r="K654" s="89" t="str">
        <f t="shared" si="198"/>
        <v/>
      </c>
      <c r="L654" s="89" t="str">
        <f t="shared" si="198"/>
        <v/>
      </c>
      <c r="M654" s="89" t="str">
        <f t="shared" si="198"/>
        <v/>
      </c>
      <c r="N654" s="89" t="str">
        <f t="shared" si="189"/>
        <v/>
      </c>
      <c r="O654" s="89" t="str">
        <f t="shared" si="190"/>
        <v/>
      </c>
      <c r="P654" s="89" t="str">
        <f t="shared" si="198"/>
        <v/>
      </c>
      <c r="Q654" s="89" t="str">
        <f t="shared" si="198"/>
        <v/>
      </c>
      <c r="R654" s="89" t="str">
        <f t="shared" si="198"/>
        <v/>
      </c>
      <c r="S654" s="89" t="str">
        <f t="shared" si="191"/>
        <v/>
      </c>
      <c r="T654" s="89" t="str">
        <f t="shared" si="192"/>
        <v/>
      </c>
      <c r="U654" s="89" t="str">
        <f t="shared" si="198"/>
        <v/>
      </c>
      <c r="V654" s="89" t="str">
        <f t="shared" si="198"/>
        <v/>
      </c>
      <c r="W654" s="89" t="str">
        <f t="shared" si="198"/>
        <v/>
      </c>
      <c r="X654" s="89" t="str">
        <f t="shared" si="197"/>
        <v/>
      </c>
      <c r="Y654" s="90" t="str">
        <f t="shared" si="197"/>
        <v/>
      </c>
      <c r="Z654" s="102" t="str">
        <f t="shared" si="184"/>
        <v/>
      </c>
      <c r="AB654" s="88">
        <f>IF(B654=1,B654*('Base de Dados 2013'!$AN764-'Base de Dados 2013'!$AH764),"")</f>
        <v>38</v>
      </c>
      <c r="AC654" s="89" t="str">
        <f>IF(C654=1,C654*('Base de Dados 2013'!$AN764-'Base de Dados 2013'!$AH764),"")</f>
        <v/>
      </c>
      <c r="AD654" s="89" t="str">
        <f>IF(D654=1,D654*('Base de Dados 2013'!$AN764-'Base de Dados 2013'!$AH764),"")</f>
        <v/>
      </c>
      <c r="AE654" s="89" t="str">
        <f>IF(E654=1,E654*('Base de Dados 2013'!$AN764-'Base de Dados 2013'!$AH764),"")</f>
        <v/>
      </c>
      <c r="AF654" s="89" t="str">
        <f>IF(F654=1,F654*('Base de Dados 2013'!$AN764-'Base de Dados 2013'!$AH764),"")</f>
        <v/>
      </c>
      <c r="AG654" s="89" t="str">
        <f>IF(G654=1,G654*('Base de Dados 2013'!$AN764-'Base de Dados 2013'!$AH764),"")</f>
        <v/>
      </c>
      <c r="AH654" s="89" t="str">
        <f>IF(H654=1,H654*('Base de Dados 2013'!$AN764-'Base de Dados 2013'!$AH764),"")</f>
        <v/>
      </c>
      <c r="AI654" s="89" t="str">
        <f>IF(I654=1,I654*('Base de Dados 2013'!$AN764-'Base de Dados 2013'!$AH764),"")</f>
        <v/>
      </c>
      <c r="AJ654" s="89" t="str">
        <f>IF(J654=1,J654*('Base de Dados 2013'!$AN764-'Base de Dados 2013'!$AH764),"")</f>
        <v/>
      </c>
      <c r="AK654" s="89" t="str">
        <f>IF(K654=1,K654*('Base de Dados 2013'!$AN764-'Base de Dados 2013'!$AH764),"")</f>
        <v/>
      </c>
      <c r="AL654" s="89" t="str">
        <f>IF(L654=1,L654*('Base de Dados 2013'!$AN764-'Base de Dados 2013'!$AH764),"")</f>
        <v/>
      </c>
      <c r="AM654" s="89" t="str">
        <f>IF(M654=1,M654*('Base de Dados 2013'!$AN764-'Base de Dados 2013'!$AH764),"")</f>
        <v/>
      </c>
      <c r="AN654" s="89" t="str">
        <f>IF(N654=1,N654*('Base de Dados 2013'!$AN764-'Base de Dados 2013'!$AH764),"")</f>
        <v/>
      </c>
      <c r="AO654" s="89" t="str">
        <f>IF(O654=1,O654*('Base de Dados 2013'!$AN764-'Base de Dados 2013'!$AH764),"")</f>
        <v/>
      </c>
      <c r="AP654" s="89" t="str">
        <f>IF(P654=1,P654*('Base de Dados 2013'!$AN764-'Base de Dados 2013'!$AH764),"")</f>
        <v/>
      </c>
      <c r="AQ654" s="89" t="str">
        <f>IF(Q654=1,Q654*('Base de Dados 2013'!$AN764-'Base de Dados 2013'!$AH764),"")</f>
        <v/>
      </c>
      <c r="AR654" s="89" t="str">
        <f>IF(R654=1,R654*('Base de Dados 2013'!$AN764-'Base de Dados 2013'!$AH764),"")</f>
        <v/>
      </c>
      <c r="AS654" s="89" t="str">
        <f>IF(S654=1,S654*('Base de Dados 2013'!$AN764-'Base de Dados 2013'!$AH764),"")</f>
        <v/>
      </c>
      <c r="AT654" s="89" t="str">
        <f>IF(T654=1,T654*('Base de Dados 2013'!$AN764-'Base de Dados 2013'!$AH764),"")</f>
        <v/>
      </c>
      <c r="AU654" s="89" t="str">
        <f>IF(U654=1,U654*('Base de Dados 2013'!$AN764-'Base de Dados 2013'!$AH764),"")</f>
        <v/>
      </c>
      <c r="AV654" s="89" t="str">
        <f>IF(V654=1,V654*('Base de Dados 2013'!$AN764-'Base de Dados 2013'!$AH764),"")</f>
        <v/>
      </c>
      <c r="AW654" s="89" t="str">
        <f>IF(W654=1,W654*('Base de Dados 2013'!$AN764-'Base de Dados 2013'!$AH764),"")</f>
        <v/>
      </c>
      <c r="AX654" s="89" t="str">
        <f>IF(X654=1,X654*('Base de Dados 2013'!$AN764-'Base de Dados 2013'!$AH764),"")</f>
        <v/>
      </c>
      <c r="AY654" s="90" t="str">
        <f>IF(Y654=1,Y654*('Base de Dados 2013'!$AN764-'Base de Dados 2013'!$AH764),"")</f>
        <v/>
      </c>
      <c r="AZ654" t="str">
        <f t="shared" si="186"/>
        <v/>
      </c>
      <c r="BA654" t="str">
        <f t="shared" si="185"/>
        <v/>
      </c>
    </row>
    <row r="655" spans="1:53" x14ac:dyDescent="0.55000000000000004">
      <c r="A655" s="75" t="str">
        <f>'Base de Dados 2013'!O765</f>
        <v>IG 778</v>
      </c>
      <c r="B655" s="88" t="str">
        <f t="shared" si="198"/>
        <v/>
      </c>
      <c r="C655" s="89" t="str">
        <f t="shared" si="198"/>
        <v/>
      </c>
      <c r="D655" s="89" t="str">
        <f t="shared" si="198"/>
        <v/>
      </c>
      <c r="E655" s="89" t="str">
        <f t="shared" si="198"/>
        <v/>
      </c>
      <c r="F655" s="89" t="str">
        <f t="shared" si="198"/>
        <v/>
      </c>
      <c r="G655" s="89" t="str">
        <f t="shared" si="198"/>
        <v/>
      </c>
      <c r="H655" s="89" t="str">
        <f t="shared" si="188"/>
        <v/>
      </c>
      <c r="I655" s="89" t="str">
        <f t="shared" si="188"/>
        <v/>
      </c>
      <c r="J655" s="89" t="str">
        <f t="shared" si="187"/>
        <v/>
      </c>
      <c r="K655" s="89" t="str">
        <f t="shared" si="198"/>
        <v/>
      </c>
      <c r="L655" s="89" t="str">
        <f t="shared" si="198"/>
        <v/>
      </c>
      <c r="M655" s="89" t="str">
        <f t="shared" si="198"/>
        <v/>
      </c>
      <c r="N655" s="89" t="str">
        <f t="shared" si="189"/>
        <v/>
      </c>
      <c r="O655" s="89" t="str">
        <f t="shared" si="190"/>
        <v/>
      </c>
      <c r="P655" s="89" t="str">
        <f t="shared" si="198"/>
        <v/>
      </c>
      <c r="Q655" s="89" t="str">
        <f t="shared" si="198"/>
        <v/>
      </c>
      <c r="R655" s="89" t="str">
        <f t="shared" si="198"/>
        <v/>
      </c>
      <c r="S655" s="89">
        <f t="shared" si="191"/>
        <v>1</v>
      </c>
      <c r="T655" s="89" t="str">
        <f t="shared" si="192"/>
        <v/>
      </c>
      <c r="U655" s="89" t="str">
        <f t="shared" si="198"/>
        <v/>
      </c>
      <c r="V655" s="89" t="str">
        <f t="shared" si="198"/>
        <v/>
      </c>
      <c r="W655" s="89" t="str">
        <f t="shared" si="198"/>
        <v/>
      </c>
      <c r="X655" s="89" t="str">
        <f t="shared" si="197"/>
        <v/>
      </c>
      <c r="Y655" s="90" t="str">
        <f t="shared" si="197"/>
        <v/>
      </c>
      <c r="Z655" s="102" t="str">
        <f t="shared" si="184"/>
        <v/>
      </c>
      <c r="AB655" s="88" t="str">
        <f>IF(B655=1,B655*('Base de Dados 2013'!$AN765-'Base de Dados 2013'!$AH765),"")</f>
        <v/>
      </c>
      <c r="AC655" s="89" t="str">
        <f>IF(C655=1,C655*('Base de Dados 2013'!$AN765-'Base de Dados 2013'!$AH765),"")</f>
        <v/>
      </c>
      <c r="AD655" s="89" t="str">
        <f>IF(D655=1,D655*('Base de Dados 2013'!$AN765-'Base de Dados 2013'!$AH765),"")</f>
        <v/>
      </c>
      <c r="AE655" s="89" t="str">
        <f>IF(E655=1,E655*('Base de Dados 2013'!$AN765-'Base de Dados 2013'!$AH765),"")</f>
        <v/>
      </c>
      <c r="AF655" s="89" t="str">
        <f>IF(F655=1,F655*('Base de Dados 2013'!$AN765-'Base de Dados 2013'!$AH765),"")</f>
        <v/>
      </c>
      <c r="AG655" s="89" t="str">
        <f>IF(G655=1,G655*('Base de Dados 2013'!$AN765-'Base de Dados 2013'!$AH765),"")</f>
        <v/>
      </c>
      <c r="AH655" s="89" t="str">
        <f>IF(H655=1,H655*('Base de Dados 2013'!$AN765-'Base de Dados 2013'!$AH765),"")</f>
        <v/>
      </c>
      <c r="AI655" s="89" t="str">
        <f>IF(I655=1,I655*('Base de Dados 2013'!$AN765-'Base de Dados 2013'!$AH765),"")</f>
        <v/>
      </c>
      <c r="AJ655" s="89" t="str">
        <f>IF(J655=1,J655*('Base de Dados 2013'!$AN765-'Base de Dados 2013'!$AH765),"")</f>
        <v/>
      </c>
      <c r="AK655" s="89" t="str">
        <f>IF(K655=1,K655*('Base de Dados 2013'!$AN765-'Base de Dados 2013'!$AH765),"")</f>
        <v/>
      </c>
      <c r="AL655" s="89" t="str">
        <f>IF(L655=1,L655*('Base de Dados 2013'!$AN765-'Base de Dados 2013'!$AH765),"")</f>
        <v/>
      </c>
      <c r="AM655" s="89" t="str">
        <f>IF(M655=1,M655*('Base de Dados 2013'!$AN765-'Base de Dados 2013'!$AH765),"")</f>
        <v/>
      </c>
      <c r="AN655" s="89" t="str">
        <f>IF(N655=1,N655*('Base de Dados 2013'!$AN765-'Base de Dados 2013'!$AH765),"")</f>
        <v/>
      </c>
      <c r="AO655" s="89" t="str">
        <f>IF(O655=1,O655*('Base de Dados 2013'!$AN765-'Base de Dados 2013'!$AH765),"")</f>
        <v/>
      </c>
      <c r="AP655" s="89" t="str">
        <f>IF(P655=1,P655*('Base de Dados 2013'!$AN765-'Base de Dados 2013'!$AH765),"")</f>
        <v/>
      </c>
      <c r="AQ655" s="89" t="str">
        <f>IF(Q655=1,Q655*('Base de Dados 2013'!$AN765-'Base de Dados 2013'!$AH765),"")</f>
        <v/>
      </c>
      <c r="AR655" s="89" t="str">
        <f>IF(R655=1,R655*('Base de Dados 2013'!$AN765-'Base de Dados 2013'!$AH765),"")</f>
        <v/>
      </c>
      <c r="AS655" s="89">
        <f>IF(S655=1,S655*('Base de Dados 2013'!$AN765-'Base de Dados 2013'!$AH765),"")</f>
        <v>30</v>
      </c>
      <c r="AT655" s="89" t="str">
        <f>IF(T655=1,T655*('Base de Dados 2013'!$AN765-'Base de Dados 2013'!$AH765),"")</f>
        <v/>
      </c>
      <c r="AU655" s="89" t="str">
        <f>IF(U655=1,U655*('Base de Dados 2013'!$AN765-'Base de Dados 2013'!$AH765),"")</f>
        <v/>
      </c>
      <c r="AV655" s="89" t="str">
        <f>IF(V655=1,V655*('Base de Dados 2013'!$AN765-'Base de Dados 2013'!$AH765),"")</f>
        <v/>
      </c>
      <c r="AW655" s="89" t="str">
        <f>IF(W655=1,W655*('Base de Dados 2013'!$AN765-'Base de Dados 2013'!$AH765),"")</f>
        <v/>
      </c>
      <c r="AX655" s="89" t="str">
        <f>IF(X655=1,X655*('Base de Dados 2013'!$AN765-'Base de Dados 2013'!$AH765),"")</f>
        <v/>
      </c>
      <c r="AY655" s="90" t="str">
        <f>IF(Y655=1,Y655*('Base de Dados 2013'!$AN765-'Base de Dados 2013'!$AH765),"")</f>
        <v/>
      </c>
      <c r="AZ655" t="str">
        <f t="shared" si="186"/>
        <v/>
      </c>
      <c r="BA655" t="str">
        <f t="shared" si="185"/>
        <v/>
      </c>
    </row>
    <row r="656" spans="1:53" x14ac:dyDescent="0.55000000000000004">
      <c r="A656" s="75" t="str">
        <f>'Base de Dados 2013'!O766</f>
        <v>USB 226</v>
      </c>
      <c r="B656" s="88" t="str">
        <f t="shared" si="198"/>
        <v/>
      </c>
      <c r="C656" s="89" t="str">
        <f t="shared" si="198"/>
        <v/>
      </c>
      <c r="D656" s="89" t="str">
        <f t="shared" si="198"/>
        <v/>
      </c>
      <c r="E656" s="89" t="str">
        <f t="shared" si="198"/>
        <v/>
      </c>
      <c r="F656" s="89" t="str">
        <f t="shared" si="198"/>
        <v/>
      </c>
      <c r="G656" s="89" t="str">
        <f t="shared" si="198"/>
        <v/>
      </c>
      <c r="H656" s="89" t="str">
        <f t="shared" si="188"/>
        <v/>
      </c>
      <c r="I656" s="89" t="str">
        <f t="shared" si="188"/>
        <v/>
      </c>
      <c r="J656" s="89">
        <f t="shared" si="187"/>
        <v>1</v>
      </c>
      <c r="K656" s="89" t="str">
        <f t="shared" si="198"/>
        <v/>
      </c>
      <c r="L656" s="89" t="str">
        <f t="shared" si="198"/>
        <v/>
      </c>
      <c r="M656" s="89" t="str">
        <f t="shared" si="198"/>
        <v/>
      </c>
      <c r="N656" s="89" t="str">
        <f t="shared" si="189"/>
        <v/>
      </c>
      <c r="O656" s="89" t="str">
        <f t="shared" si="190"/>
        <v/>
      </c>
      <c r="P656" s="89" t="str">
        <f t="shared" si="198"/>
        <v/>
      </c>
      <c r="Q656" s="89" t="str">
        <f t="shared" si="198"/>
        <v/>
      </c>
      <c r="R656" s="89" t="str">
        <f t="shared" si="198"/>
        <v/>
      </c>
      <c r="S656" s="89" t="str">
        <f t="shared" si="191"/>
        <v/>
      </c>
      <c r="T656" s="89" t="str">
        <f t="shared" si="192"/>
        <v/>
      </c>
      <c r="U656" s="89" t="str">
        <f t="shared" si="198"/>
        <v/>
      </c>
      <c r="V656" s="89" t="str">
        <f t="shared" si="198"/>
        <v/>
      </c>
      <c r="W656" s="89" t="str">
        <f t="shared" si="198"/>
        <v/>
      </c>
      <c r="X656" s="89" t="str">
        <f t="shared" si="197"/>
        <v/>
      </c>
      <c r="Y656" s="90" t="str">
        <f t="shared" si="197"/>
        <v/>
      </c>
      <c r="Z656" s="102" t="str">
        <f t="shared" si="184"/>
        <v/>
      </c>
      <c r="AB656" s="88" t="str">
        <f>IF(B656=1,B656*('Base de Dados 2013'!$AN766-'Base de Dados 2013'!$AH766),"")</f>
        <v/>
      </c>
      <c r="AC656" s="89" t="str">
        <f>IF(C656=1,C656*('Base de Dados 2013'!$AN766-'Base de Dados 2013'!$AH766),"")</f>
        <v/>
      </c>
      <c r="AD656" s="89" t="str">
        <f>IF(D656=1,D656*('Base de Dados 2013'!$AN766-'Base de Dados 2013'!$AH766),"")</f>
        <v/>
      </c>
      <c r="AE656" s="89" t="str">
        <f>IF(E656=1,E656*('Base de Dados 2013'!$AN766-'Base de Dados 2013'!$AH766),"")</f>
        <v/>
      </c>
      <c r="AF656" s="89" t="str">
        <f>IF(F656=1,F656*('Base de Dados 2013'!$AN766-'Base de Dados 2013'!$AH766),"")</f>
        <v/>
      </c>
      <c r="AG656" s="89" t="str">
        <f>IF(G656=1,G656*('Base de Dados 2013'!$AN766-'Base de Dados 2013'!$AH766),"")</f>
        <v/>
      </c>
      <c r="AH656" s="89" t="str">
        <f>IF(H656=1,H656*('Base de Dados 2013'!$AN766-'Base de Dados 2013'!$AH766),"")</f>
        <v/>
      </c>
      <c r="AI656" s="89" t="str">
        <f>IF(I656=1,I656*('Base de Dados 2013'!$AN766-'Base de Dados 2013'!$AH766),"")</f>
        <v/>
      </c>
      <c r="AJ656" s="89">
        <f>IF(J656=1,J656*('Base de Dados 2013'!$AN766-'Base de Dados 2013'!$AH766),"")</f>
        <v>28</v>
      </c>
      <c r="AK656" s="89" t="str">
        <f>IF(K656=1,K656*('Base de Dados 2013'!$AN766-'Base de Dados 2013'!$AH766),"")</f>
        <v/>
      </c>
      <c r="AL656" s="89" t="str">
        <f>IF(L656=1,L656*('Base de Dados 2013'!$AN766-'Base de Dados 2013'!$AH766),"")</f>
        <v/>
      </c>
      <c r="AM656" s="89" t="str">
        <f>IF(M656=1,M656*('Base de Dados 2013'!$AN766-'Base de Dados 2013'!$AH766),"")</f>
        <v/>
      </c>
      <c r="AN656" s="89" t="str">
        <f>IF(N656=1,N656*('Base de Dados 2013'!$AN766-'Base de Dados 2013'!$AH766),"")</f>
        <v/>
      </c>
      <c r="AO656" s="89" t="str">
        <f>IF(O656=1,O656*('Base de Dados 2013'!$AN766-'Base de Dados 2013'!$AH766),"")</f>
        <v/>
      </c>
      <c r="AP656" s="89" t="str">
        <f>IF(P656=1,P656*('Base de Dados 2013'!$AN766-'Base de Dados 2013'!$AH766),"")</f>
        <v/>
      </c>
      <c r="AQ656" s="89" t="str">
        <f>IF(Q656=1,Q656*('Base de Dados 2013'!$AN766-'Base de Dados 2013'!$AH766),"")</f>
        <v/>
      </c>
      <c r="AR656" s="89" t="str">
        <f>IF(R656=1,R656*('Base de Dados 2013'!$AN766-'Base de Dados 2013'!$AH766),"")</f>
        <v/>
      </c>
      <c r="AS656" s="89" t="str">
        <f>IF(S656=1,S656*('Base de Dados 2013'!$AN766-'Base de Dados 2013'!$AH766),"")</f>
        <v/>
      </c>
      <c r="AT656" s="89" t="str">
        <f>IF(T656=1,T656*('Base de Dados 2013'!$AN766-'Base de Dados 2013'!$AH766),"")</f>
        <v/>
      </c>
      <c r="AU656" s="89" t="str">
        <f>IF(U656=1,U656*('Base de Dados 2013'!$AN766-'Base de Dados 2013'!$AH766),"")</f>
        <v/>
      </c>
      <c r="AV656" s="89" t="str">
        <f>IF(V656=1,V656*('Base de Dados 2013'!$AN766-'Base de Dados 2013'!$AH766),"")</f>
        <v/>
      </c>
      <c r="AW656" s="89" t="str">
        <f>IF(W656=1,W656*('Base de Dados 2013'!$AN766-'Base de Dados 2013'!$AH766),"")</f>
        <v/>
      </c>
      <c r="AX656" s="89" t="str">
        <f>IF(X656=1,X656*('Base de Dados 2013'!$AN766-'Base de Dados 2013'!$AH766),"")</f>
        <v/>
      </c>
      <c r="AY656" s="90" t="str">
        <f>IF(Y656=1,Y656*('Base de Dados 2013'!$AN766-'Base de Dados 2013'!$AH766),"")</f>
        <v/>
      </c>
      <c r="AZ656" t="str">
        <f t="shared" si="186"/>
        <v/>
      </c>
      <c r="BA656" t="str">
        <f t="shared" si="185"/>
        <v/>
      </c>
    </row>
    <row r="657" spans="1:53" x14ac:dyDescent="0.55000000000000004">
      <c r="A657" s="75" t="str">
        <f>'Base de Dados 2013'!O767</f>
        <v>USB 150</v>
      </c>
      <c r="B657" s="88" t="str">
        <f t="shared" si="198"/>
        <v/>
      </c>
      <c r="C657" s="89" t="str">
        <f t="shared" si="198"/>
        <v/>
      </c>
      <c r="D657" s="89" t="str">
        <f t="shared" si="198"/>
        <v/>
      </c>
      <c r="E657" s="89" t="str">
        <f t="shared" si="198"/>
        <v/>
      </c>
      <c r="F657" s="89" t="str">
        <f t="shared" si="198"/>
        <v/>
      </c>
      <c r="G657" s="89" t="str">
        <f t="shared" si="198"/>
        <v/>
      </c>
      <c r="H657" s="89" t="str">
        <f t="shared" si="188"/>
        <v/>
      </c>
      <c r="I657" s="89" t="str">
        <f t="shared" si="188"/>
        <v/>
      </c>
      <c r="J657" s="89" t="str">
        <f t="shared" si="187"/>
        <v/>
      </c>
      <c r="K657" s="89" t="str">
        <f t="shared" si="198"/>
        <v/>
      </c>
      <c r="L657" s="89" t="str">
        <f t="shared" si="198"/>
        <v/>
      </c>
      <c r="M657" s="89" t="str">
        <f t="shared" si="198"/>
        <v/>
      </c>
      <c r="N657" s="89" t="str">
        <f t="shared" si="189"/>
        <v/>
      </c>
      <c r="O657" s="89" t="str">
        <f t="shared" si="190"/>
        <v/>
      </c>
      <c r="P657" s="89">
        <f t="shared" si="198"/>
        <v>1</v>
      </c>
      <c r="Q657" s="89" t="str">
        <f t="shared" si="198"/>
        <v/>
      </c>
      <c r="R657" s="89" t="str">
        <f t="shared" si="198"/>
        <v/>
      </c>
      <c r="S657" s="89" t="str">
        <f t="shared" si="191"/>
        <v/>
      </c>
      <c r="T657" s="89" t="str">
        <f t="shared" si="192"/>
        <v/>
      </c>
      <c r="U657" s="89" t="str">
        <f t="shared" si="198"/>
        <v/>
      </c>
      <c r="V657" s="89" t="str">
        <f t="shared" si="198"/>
        <v/>
      </c>
      <c r="W657" s="89" t="str">
        <f t="shared" si="198"/>
        <v/>
      </c>
      <c r="X657" s="89" t="str">
        <f t="shared" si="197"/>
        <v/>
      </c>
      <c r="Y657" s="90" t="str">
        <f t="shared" si="197"/>
        <v/>
      </c>
      <c r="Z657" s="102" t="str">
        <f t="shared" si="184"/>
        <v/>
      </c>
      <c r="AB657" s="88" t="str">
        <f>IF(B657=1,B657*('Base de Dados 2013'!$AN767-'Base de Dados 2013'!$AH767),"")</f>
        <v/>
      </c>
      <c r="AC657" s="89" t="str">
        <f>IF(C657=1,C657*('Base de Dados 2013'!$AN767-'Base de Dados 2013'!$AH767),"")</f>
        <v/>
      </c>
      <c r="AD657" s="89" t="str">
        <f>IF(D657=1,D657*('Base de Dados 2013'!$AN767-'Base de Dados 2013'!$AH767),"")</f>
        <v/>
      </c>
      <c r="AE657" s="89" t="str">
        <f>IF(E657=1,E657*('Base de Dados 2013'!$AN767-'Base de Dados 2013'!$AH767),"")</f>
        <v/>
      </c>
      <c r="AF657" s="89" t="str">
        <f>IF(F657=1,F657*('Base de Dados 2013'!$AN767-'Base de Dados 2013'!$AH767),"")</f>
        <v/>
      </c>
      <c r="AG657" s="89" t="str">
        <f>IF(G657=1,G657*('Base de Dados 2013'!$AN767-'Base de Dados 2013'!$AH767),"")</f>
        <v/>
      </c>
      <c r="AH657" s="89" t="str">
        <f>IF(H657=1,H657*('Base de Dados 2013'!$AN767-'Base de Dados 2013'!$AH767),"")</f>
        <v/>
      </c>
      <c r="AI657" s="89" t="str">
        <f>IF(I657=1,I657*('Base de Dados 2013'!$AN767-'Base de Dados 2013'!$AH767),"")</f>
        <v/>
      </c>
      <c r="AJ657" s="89" t="str">
        <f>IF(J657=1,J657*('Base de Dados 2013'!$AN767-'Base de Dados 2013'!$AH767),"")</f>
        <v/>
      </c>
      <c r="AK657" s="89" t="str">
        <f>IF(K657=1,K657*('Base de Dados 2013'!$AN767-'Base de Dados 2013'!$AH767),"")</f>
        <v/>
      </c>
      <c r="AL657" s="89" t="str">
        <f>IF(L657=1,L657*('Base de Dados 2013'!$AN767-'Base de Dados 2013'!$AH767),"")</f>
        <v/>
      </c>
      <c r="AM657" s="89" t="str">
        <f>IF(M657=1,M657*('Base de Dados 2013'!$AN767-'Base de Dados 2013'!$AH767),"")</f>
        <v/>
      </c>
      <c r="AN657" s="89" t="str">
        <f>IF(N657=1,N657*('Base de Dados 2013'!$AN767-'Base de Dados 2013'!$AH767),"")</f>
        <v/>
      </c>
      <c r="AO657" s="89" t="str">
        <f>IF(O657=1,O657*('Base de Dados 2013'!$AN767-'Base de Dados 2013'!$AH767),"")</f>
        <v/>
      </c>
      <c r="AP657" s="89">
        <f>IF(P657=1,P657*('Base de Dados 2013'!$AN767-'Base de Dados 2013'!$AH767),"")</f>
        <v>40</v>
      </c>
      <c r="AQ657" s="89" t="str">
        <f>IF(Q657=1,Q657*('Base de Dados 2013'!$AN767-'Base de Dados 2013'!$AH767),"")</f>
        <v/>
      </c>
      <c r="AR657" s="89" t="str">
        <f>IF(R657=1,R657*('Base de Dados 2013'!$AN767-'Base de Dados 2013'!$AH767),"")</f>
        <v/>
      </c>
      <c r="AS657" s="89" t="str">
        <f>IF(S657=1,S657*('Base de Dados 2013'!$AN767-'Base de Dados 2013'!$AH767),"")</f>
        <v/>
      </c>
      <c r="AT657" s="89" t="str">
        <f>IF(T657=1,T657*('Base de Dados 2013'!$AN767-'Base de Dados 2013'!$AH767),"")</f>
        <v/>
      </c>
      <c r="AU657" s="89" t="str">
        <f>IF(U657=1,U657*('Base de Dados 2013'!$AN767-'Base de Dados 2013'!$AH767),"")</f>
        <v/>
      </c>
      <c r="AV657" s="89" t="str">
        <f>IF(V657=1,V657*('Base de Dados 2013'!$AN767-'Base de Dados 2013'!$AH767),"")</f>
        <v/>
      </c>
      <c r="AW657" s="89" t="str">
        <f>IF(W657=1,W657*('Base de Dados 2013'!$AN767-'Base de Dados 2013'!$AH767),"")</f>
        <v/>
      </c>
      <c r="AX657" s="89" t="str">
        <f>IF(X657=1,X657*('Base de Dados 2013'!$AN767-'Base de Dados 2013'!$AH767),"")</f>
        <v/>
      </c>
      <c r="AY657" s="90" t="str">
        <f>IF(Y657=1,Y657*('Base de Dados 2013'!$AN767-'Base de Dados 2013'!$AH767),"")</f>
        <v/>
      </c>
      <c r="AZ657" t="str">
        <f t="shared" si="186"/>
        <v/>
      </c>
      <c r="BA657" t="str">
        <f t="shared" si="185"/>
        <v/>
      </c>
    </row>
    <row r="658" spans="1:53" x14ac:dyDescent="0.55000000000000004">
      <c r="A658" s="75" t="str">
        <f>'Base de Dados 2013'!O768</f>
        <v>USB 558</v>
      </c>
      <c r="B658" s="88" t="str">
        <f t="shared" si="198"/>
        <v/>
      </c>
      <c r="C658" s="89" t="str">
        <f t="shared" si="198"/>
        <v/>
      </c>
      <c r="D658" s="89" t="str">
        <f t="shared" si="198"/>
        <v/>
      </c>
      <c r="E658" s="89">
        <f t="shared" si="198"/>
        <v>1</v>
      </c>
      <c r="F658" s="89" t="str">
        <f t="shared" si="198"/>
        <v/>
      </c>
      <c r="G658" s="89" t="str">
        <f t="shared" si="198"/>
        <v/>
      </c>
      <c r="H658" s="89" t="str">
        <f t="shared" si="188"/>
        <v/>
      </c>
      <c r="I658" s="89" t="str">
        <f t="shared" si="188"/>
        <v/>
      </c>
      <c r="J658" s="89" t="str">
        <f t="shared" si="187"/>
        <v/>
      </c>
      <c r="K658" s="89" t="str">
        <f t="shared" si="198"/>
        <v/>
      </c>
      <c r="L658" s="89" t="str">
        <f t="shared" si="198"/>
        <v/>
      </c>
      <c r="M658" s="89" t="str">
        <f t="shared" si="198"/>
        <v/>
      </c>
      <c r="N658" s="89" t="str">
        <f t="shared" si="189"/>
        <v/>
      </c>
      <c r="O658" s="89" t="str">
        <f t="shared" si="190"/>
        <v/>
      </c>
      <c r="P658" s="89" t="str">
        <f t="shared" si="198"/>
        <v/>
      </c>
      <c r="Q658" s="89" t="str">
        <f t="shared" si="198"/>
        <v/>
      </c>
      <c r="R658" s="89" t="str">
        <f t="shared" si="198"/>
        <v/>
      </c>
      <c r="S658" s="89" t="str">
        <f t="shared" si="191"/>
        <v/>
      </c>
      <c r="T658" s="89" t="str">
        <f t="shared" si="192"/>
        <v/>
      </c>
      <c r="U658" s="89" t="str">
        <f t="shared" si="198"/>
        <v/>
      </c>
      <c r="V658" s="89" t="str">
        <f t="shared" si="198"/>
        <v/>
      </c>
      <c r="W658" s="89" t="str">
        <f t="shared" si="198"/>
        <v/>
      </c>
      <c r="X658" s="89" t="str">
        <f t="shared" si="197"/>
        <v/>
      </c>
      <c r="Y658" s="90" t="str">
        <f t="shared" si="197"/>
        <v/>
      </c>
      <c r="Z658" s="102" t="str">
        <f t="shared" si="184"/>
        <v/>
      </c>
      <c r="AB658" s="88" t="str">
        <f>IF(B658=1,B658*('Base de Dados 2013'!$AN768-'Base de Dados 2013'!$AH768),"")</f>
        <v/>
      </c>
      <c r="AC658" s="89" t="str">
        <f>IF(C658=1,C658*('Base de Dados 2013'!$AN768-'Base de Dados 2013'!$AH768),"")</f>
        <v/>
      </c>
      <c r="AD658" s="89" t="str">
        <f>IF(D658=1,D658*('Base de Dados 2013'!$AN768-'Base de Dados 2013'!$AH768),"")</f>
        <v/>
      </c>
      <c r="AE658" s="89">
        <f>IF(E658=1,E658*('Base de Dados 2013'!$AN768-'Base de Dados 2013'!$AH768),"")</f>
        <v>17</v>
      </c>
      <c r="AF658" s="89" t="str">
        <f>IF(F658=1,F658*('Base de Dados 2013'!$AN768-'Base de Dados 2013'!$AH768),"")</f>
        <v/>
      </c>
      <c r="AG658" s="89" t="str">
        <f>IF(G658=1,G658*('Base de Dados 2013'!$AN768-'Base de Dados 2013'!$AH768),"")</f>
        <v/>
      </c>
      <c r="AH658" s="89" t="str">
        <f>IF(H658=1,H658*('Base de Dados 2013'!$AN768-'Base de Dados 2013'!$AH768),"")</f>
        <v/>
      </c>
      <c r="AI658" s="89" t="str">
        <f>IF(I658=1,I658*('Base de Dados 2013'!$AN768-'Base de Dados 2013'!$AH768),"")</f>
        <v/>
      </c>
      <c r="AJ658" s="89" t="str">
        <f>IF(J658=1,J658*('Base de Dados 2013'!$AN768-'Base de Dados 2013'!$AH768),"")</f>
        <v/>
      </c>
      <c r="AK658" s="89" t="str">
        <f>IF(K658=1,K658*('Base de Dados 2013'!$AN768-'Base de Dados 2013'!$AH768),"")</f>
        <v/>
      </c>
      <c r="AL658" s="89" t="str">
        <f>IF(L658=1,L658*('Base de Dados 2013'!$AN768-'Base de Dados 2013'!$AH768),"")</f>
        <v/>
      </c>
      <c r="AM658" s="89" t="str">
        <f>IF(M658=1,M658*('Base de Dados 2013'!$AN768-'Base de Dados 2013'!$AH768),"")</f>
        <v/>
      </c>
      <c r="AN658" s="89" t="str">
        <f>IF(N658=1,N658*('Base de Dados 2013'!$AN768-'Base de Dados 2013'!$AH768),"")</f>
        <v/>
      </c>
      <c r="AO658" s="89" t="str">
        <f>IF(O658=1,O658*('Base de Dados 2013'!$AN768-'Base de Dados 2013'!$AH768),"")</f>
        <v/>
      </c>
      <c r="AP658" s="89" t="str">
        <f>IF(P658=1,P658*('Base de Dados 2013'!$AN768-'Base de Dados 2013'!$AH768),"")</f>
        <v/>
      </c>
      <c r="AQ658" s="89" t="str">
        <f>IF(Q658=1,Q658*('Base de Dados 2013'!$AN768-'Base de Dados 2013'!$AH768),"")</f>
        <v/>
      </c>
      <c r="AR658" s="89" t="str">
        <f>IF(R658=1,R658*('Base de Dados 2013'!$AN768-'Base de Dados 2013'!$AH768),"")</f>
        <v/>
      </c>
      <c r="AS658" s="89" t="str">
        <f>IF(S658=1,S658*('Base de Dados 2013'!$AN768-'Base de Dados 2013'!$AH768),"")</f>
        <v/>
      </c>
      <c r="AT658" s="89" t="str">
        <f>IF(T658=1,T658*('Base de Dados 2013'!$AN768-'Base de Dados 2013'!$AH768),"")</f>
        <v/>
      </c>
      <c r="AU658" s="89" t="str">
        <f>IF(U658=1,U658*('Base de Dados 2013'!$AN768-'Base de Dados 2013'!$AH768),"")</f>
        <v/>
      </c>
      <c r="AV658" s="89" t="str">
        <f>IF(V658=1,V658*('Base de Dados 2013'!$AN768-'Base de Dados 2013'!$AH768),"")</f>
        <v/>
      </c>
      <c r="AW658" s="89" t="str">
        <f>IF(W658=1,W658*('Base de Dados 2013'!$AN768-'Base de Dados 2013'!$AH768),"")</f>
        <v/>
      </c>
      <c r="AX658" s="89" t="str">
        <f>IF(X658=1,X658*('Base de Dados 2013'!$AN768-'Base de Dados 2013'!$AH768),"")</f>
        <v/>
      </c>
      <c r="AY658" s="90" t="str">
        <f>IF(Y658=1,Y658*('Base de Dados 2013'!$AN768-'Base de Dados 2013'!$AH768),"")</f>
        <v/>
      </c>
      <c r="AZ658" t="str">
        <f t="shared" si="186"/>
        <v/>
      </c>
      <c r="BA658" t="str">
        <f t="shared" si="185"/>
        <v/>
      </c>
    </row>
    <row r="659" spans="1:53" x14ac:dyDescent="0.55000000000000004">
      <c r="A659" s="75" t="str">
        <f>'Base de Dados 2013'!O769</f>
        <v>USB 296</v>
      </c>
      <c r="B659" s="88" t="str">
        <f t="shared" si="198"/>
        <v/>
      </c>
      <c r="C659" s="89" t="str">
        <f t="shared" si="198"/>
        <v/>
      </c>
      <c r="D659" s="89" t="str">
        <f t="shared" si="198"/>
        <v/>
      </c>
      <c r="E659" s="89" t="str">
        <f t="shared" si="198"/>
        <v/>
      </c>
      <c r="F659" s="89" t="str">
        <f t="shared" si="198"/>
        <v/>
      </c>
      <c r="G659" s="89">
        <f t="shared" si="198"/>
        <v>1</v>
      </c>
      <c r="H659" s="89" t="str">
        <f t="shared" si="188"/>
        <v/>
      </c>
      <c r="I659" s="89" t="str">
        <f t="shared" si="188"/>
        <v/>
      </c>
      <c r="J659" s="89" t="str">
        <f t="shared" si="187"/>
        <v/>
      </c>
      <c r="K659" s="89" t="str">
        <f t="shared" si="198"/>
        <v/>
      </c>
      <c r="L659" s="89" t="str">
        <f t="shared" si="198"/>
        <v/>
      </c>
      <c r="M659" s="89" t="str">
        <f t="shared" si="198"/>
        <v/>
      </c>
      <c r="N659" s="89" t="str">
        <f t="shared" si="189"/>
        <v/>
      </c>
      <c r="O659" s="89" t="str">
        <f t="shared" si="190"/>
        <v/>
      </c>
      <c r="P659" s="89" t="str">
        <f t="shared" si="198"/>
        <v/>
      </c>
      <c r="Q659" s="89" t="str">
        <f t="shared" si="198"/>
        <v/>
      </c>
      <c r="R659" s="89" t="str">
        <f t="shared" si="198"/>
        <v/>
      </c>
      <c r="S659" s="89" t="str">
        <f t="shared" si="191"/>
        <v/>
      </c>
      <c r="T659" s="89" t="str">
        <f t="shared" si="192"/>
        <v/>
      </c>
      <c r="U659" s="89" t="str">
        <f t="shared" si="198"/>
        <v/>
      </c>
      <c r="V659" s="89" t="str">
        <f t="shared" si="198"/>
        <v/>
      </c>
      <c r="W659" s="89" t="str">
        <f t="shared" si="198"/>
        <v/>
      </c>
      <c r="X659" s="89" t="str">
        <f t="shared" si="197"/>
        <v/>
      </c>
      <c r="Y659" s="90" t="str">
        <f t="shared" si="197"/>
        <v/>
      </c>
      <c r="Z659" s="102" t="str">
        <f t="shared" si="184"/>
        <v/>
      </c>
      <c r="AB659" s="88" t="str">
        <f>IF(B659=1,B659*('Base de Dados 2013'!$AN769-'Base de Dados 2013'!$AH769),"")</f>
        <v/>
      </c>
      <c r="AC659" s="89" t="str">
        <f>IF(C659=1,C659*('Base de Dados 2013'!$AN769-'Base de Dados 2013'!$AH769),"")</f>
        <v/>
      </c>
      <c r="AD659" s="89" t="str">
        <f>IF(D659=1,D659*('Base de Dados 2013'!$AN769-'Base de Dados 2013'!$AH769),"")</f>
        <v/>
      </c>
      <c r="AE659" s="89" t="str">
        <f>IF(E659=1,E659*('Base de Dados 2013'!$AN769-'Base de Dados 2013'!$AH769),"")</f>
        <v/>
      </c>
      <c r="AF659" s="89" t="str">
        <f>IF(F659=1,F659*('Base de Dados 2013'!$AN769-'Base de Dados 2013'!$AH769),"")</f>
        <v/>
      </c>
      <c r="AG659" s="89">
        <f>IF(G659=1,G659*('Base de Dados 2013'!$AN769-'Base de Dados 2013'!$AH769),"")</f>
        <v>25</v>
      </c>
      <c r="AH659" s="89" t="str">
        <f>IF(H659=1,H659*('Base de Dados 2013'!$AN769-'Base de Dados 2013'!$AH769),"")</f>
        <v/>
      </c>
      <c r="AI659" s="89" t="str">
        <f>IF(I659=1,I659*('Base de Dados 2013'!$AN769-'Base de Dados 2013'!$AH769),"")</f>
        <v/>
      </c>
      <c r="AJ659" s="89" t="str">
        <f>IF(J659=1,J659*('Base de Dados 2013'!$AN769-'Base de Dados 2013'!$AH769),"")</f>
        <v/>
      </c>
      <c r="AK659" s="89" t="str">
        <f>IF(K659=1,K659*('Base de Dados 2013'!$AN769-'Base de Dados 2013'!$AH769),"")</f>
        <v/>
      </c>
      <c r="AL659" s="89" t="str">
        <f>IF(L659=1,L659*('Base de Dados 2013'!$AN769-'Base de Dados 2013'!$AH769),"")</f>
        <v/>
      </c>
      <c r="AM659" s="89" t="str">
        <f>IF(M659=1,M659*('Base de Dados 2013'!$AN769-'Base de Dados 2013'!$AH769),"")</f>
        <v/>
      </c>
      <c r="AN659" s="89" t="str">
        <f>IF(N659=1,N659*('Base de Dados 2013'!$AN769-'Base de Dados 2013'!$AH769),"")</f>
        <v/>
      </c>
      <c r="AO659" s="89" t="str">
        <f>IF(O659=1,O659*('Base de Dados 2013'!$AN769-'Base de Dados 2013'!$AH769),"")</f>
        <v/>
      </c>
      <c r="AP659" s="89" t="str">
        <f>IF(P659=1,P659*('Base de Dados 2013'!$AN769-'Base de Dados 2013'!$AH769),"")</f>
        <v/>
      </c>
      <c r="AQ659" s="89" t="str">
        <f>IF(Q659=1,Q659*('Base de Dados 2013'!$AN769-'Base de Dados 2013'!$AH769),"")</f>
        <v/>
      </c>
      <c r="AR659" s="89" t="str">
        <f>IF(R659=1,R659*('Base de Dados 2013'!$AN769-'Base de Dados 2013'!$AH769),"")</f>
        <v/>
      </c>
      <c r="AS659" s="89" t="str">
        <f>IF(S659=1,S659*('Base de Dados 2013'!$AN769-'Base de Dados 2013'!$AH769),"")</f>
        <v/>
      </c>
      <c r="AT659" s="89" t="str">
        <f>IF(T659=1,T659*('Base de Dados 2013'!$AN769-'Base de Dados 2013'!$AH769),"")</f>
        <v/>
      </c>
      <c r="AU659" s="89" t="str">
        <f>IF(U659=1,U659*('Base de Dados 2013'!$AN769-'Base de Dados 2013'!$AH769),"")</f>
        <v/>
      </c>
      <c r="AV659" s="89" t="str">
        <f>IF(V659=1,V659*('Base de Dados 2013'!$AN769-'Base de Dados 2013'!$AH769),"")</f>
        <v/>
      </c>
      <c r="AW659" s="89" t="str">
        <f>IF(W659=1,W659*('Base de Dados 2013'!$AN769-'Base de Dados 2013'!$AH769),"")</f>
        <v/>
      </c>
      <c r="AX659" s="89" t="str">
        <f>IF(X659=1,X659*('Base de Dados 2013'!$AN769-'Base de Dados 2013'!$AH769),"")</f>
        <v/>
      </c>
      <c r="AY659" s="90" t="str">
        <f>IF(Y659=1,Y659*('Base de Dados 2013'!$AN769-'Base de Dados 2013'!$AH769),"")</f>
        <v/>
      </c>
      <c r="AZ659" t="str">
        <f t="shared" si="186"/>
        <v/>
      </c>
      <c r="BA659" t="str">
        <f t="shared" si="185"/>
        <v/>
      </c>
    </row>
    <row r="660" spans="1:53" x14ac:dyDescent="0.55000000000000004">
      <c r="A660" s="75" t="str">
        <f>'Base de Dados 2013'!O770</f>
        <v>PJ 214</v>
      </c>
      <c r="B660" s="88" t="str">
        <f t="shared" si="198"/>
        <v/>
      </c>
      <c r="C660" s="89" t="str">
        <f t="shared" si="198"/>
        <v/>
      </c>
      <c r="D660" s="89" t="str">
        <f t="shared" si="198"/>
        <v/>
      </c>
      <c r="E660" s="89" t="str">
        <f t="shared" si="198"/>
        <v/>
      </c>
      <c r="F660" s="89" t="str">
        <f t="shared" si="198"/>
        <v/>
      </c>
      <c r="G660" s="89" t="str">
        <f t="shared" si="198"/>
        <v/>
      </c>
      <c r="H660" s="89" t="str">
        <f t="shared" si="188"/>
        <v/>
      </c>
      <c r="I660" s="89" t="str">
        <f t="shared" si="188"/>
        <v/>
      </c>
      <c r="J660" s="89" t="str">
        <f t="shared" si="187"/>
        <v/>
      </c>
      <c r="K660" s="89" t="str">
        <f t="shared" si="198"/>
        <v/>
      </c>
      <c r="L660" s="89" t="str">
        <f t="shared" si="198"/>
        <v/>
      </c>
      <c r="M660" s="89" t="str">
        <f t="shared" si="198"/>
        <v/>
      </c>
      <c r="N660" s="89" t="str">
        <f t="shared" si="189"/>
        <v/>
      </c>
      <c r="O660" s="89" t="str">
        <f t="shared" si="190"/>
        <v/>
      </c>
      <c r="P660" s="89" t="str">
        <f t="shared" si="198"/>
        <v/>
      </c>
      <c r="Q660" s="89" t="str">
        <f t="shared" si="198"/>
        <v/>
      </c>
      <c r="R660" s="89" t="str">
        <f t="shared" si="198"/>
        <v/>
      </c>
      <c r="S660" s="89" t="str">
        <f t="shared" si="191"/>
        <v/>
      </c>
      <c r="T660" s="89" t="str">
        <f t="shared" si="192"/>
        <v/>
      </c>
      <c r="U660" s="89">
        <f t="shared" si="198"/>
        <v>1</v>
      </c>
      <c r="V660" s="89" t="str">
        <f t="shared" si="198"/>
        <v/>
      </c>
      <c r="W660" s="89" t="str">
        <f t="shared" si="198"/>
        <v/>
      </c>
      <c r="X660" s="89" t="str">
        <f t="shared" si="197"/>
        <v/>
      </c>
      <c r="Y660" s="90" t="str">
        <f t="shared" si="197"/>
        <v/>
      </c>
      <c r="Z660" s="102" t="str">
        <f t="shared" si="184"/>
        <v/>
      </c>
      <c r="AB660" s="88" t="str">
        <f>IF(B660=1,B660*('Base de Dados 2013'!$AN770-'Base de Dados 2013'!$AH770),"")</f>
        <v/>
      </c>
      <c r="AC660" s="89" t="str">
        <f>IF(C660=1,C660*('Base de Dados 2013'!$AN770-'Base de Dados 2013'!$AH770),"")</f>
        <v/>
      </c>
      <c r="AD660" s="89" t="str">
        <f>IF(D660=1,D660*('Base de Dados 2013'!$AN770-'Base de Dados 2013'!$AH770),"")</f>
        <v/>
      </c>
      <c r="AE660" s="89" t="str">
        <f>IF(E660=1,E660*('Base de Dados 2013'!$AN770-'Base de Dados 2013'!$AH770),"")</f>
        <v/>
      </c>
      <c r="AF660" s="89" t="str">
        <f>IF(F660=1,F660*('Base de Dados 2013'!$AN770-'Base de Dados 2013'!$AH770),"")</f>
        <v/>
      </c>
      <c r="AG660" s="89" t="str">
        <f>IF(G660=1,G660*('Base de Dados 2013'!$AN770-'Base de Dados 2013'!$AH770),"")</f>
        <v/>
      </c>
      <c r="AH660" s="89" t="str">
        <f>IF(H660=1,H660*('Base de Dados 2013'!$AN770-'Base de Dados 2013'!$AH770),"")</f>
        <v/>
      </c>
      <c r="AI660" s="89" t="str">
        <f>IF(I660=1,I660*('Base de Dados 2013'!$AN770-'Base de Dados 2013'!$AH770),"")</f>
        <v/>
      </c>
      <c r="AJ660" s="89" t="str">
        <f>IF(J660=1,J660*('Base de Dados 2013'!$AN770-'Base de Dados 2013'!$AH770),"")</f>
        <v/>
      </c>
      <c r="AK660" s="89" t="str">
        <f>IF(K660=1,K660*('Base de Dados 2013'!$AN770-'Base de Dados 2013'!$AH770),"")</f>
        <v/>
      </c>
      <c r="AL660" s="89" t="str">
        <f>IF(L660=1,L660*('Base de Dados 2013'!$AN770-'Base de Dados 2013'!$AH770),"")</f>
        <v/>
      </c>
      <c r="AM660" s="89" t="str">
        <f>IF(M660=1,M660*('Base de Dados 2013'!$AN770-'Base de Dados 2013'!$AH770),"")</f>
        <v/>
      </c>
      <c r="AN660" s="89" t="str">
        <f>IF(N660=1,N660*('Base de Dados 2013'!$AN770-'Base de Dados 2013'!$AH770),"")</f>
        <v/>
      </c>
      <c r="AO660" s="89" t="str">
        <f>IF(O660=1,O660*('Base de Dados 2013'!$AN770-'Base de Dados 2013'!$AH770),"")</f>
        <v/>
      </c>
      <c r="AP660" s="89" t="str">
        <f>IF(P660=1,P660*('Base de Dados 2013'!$AN770-'Base de Dados 2013'!$AH770),"")</f>
        <v/>
      </c>
      <c r="AQ660" s="89" t="str">
        <f>IF(Q660=1,Q660*('Base de Dados 2013'!$AN770-'Base de Dados 2013'!$AH770),"")</f>
        <v/>
      </c>
      <c r="AR660" s="89" t="str">
        <f>IF(R660=1,R660*('Base de Dados 2013'!$AN770-'Base de Dados 2013'!$AH770),"")</f>
        <v/>
      </c>
      <c r="AS660" s="89" t="str">
        <f>IF(S660=1,S660*('Base de Dados 2013'!$AN770-'Base de Dados 2013'!$AH770),"")</f>
        <v/>
      </c>
      <c r="AT660" s="89" t="str">
        <f>IF(T660=1,T660*('Base de Dados 2013'!$AN770-'Base de Dados 2013'!$AH770),"")</f>
        <v/>
      </c>
      <c r="AU660" s="89">
        <f>IF(U660=1,U660*('Base de Dados 2013'!$AN770-'Base de Dados 2013'!$AH770),"")</f>
        <v>25</v>
      </c>
      <c r="AV660" s="89" t="str">
        <f>IF(V660=1,V660*('Base de Dados 2013'!$AN770-'Base de Dados 2013'!$AH770),"")</f>
        <v/>
      </c>
      <c r="AW660" s="89" t="str">
        <f>IF(W660=1,W660*('Base de Dados 2013'!$AN770-'Base de Dados 2013'!$AH770),"")</f>
        <v/>
      </c>
      <c r="AX660" s="89" t="str">
        <f>IF(X660=1,X660*('Base de Dados 2013'!$AN770-'Base de Dados 2013'!$AH770),"")</f>
        <v/>
      </c>
      <c r="AY660" s="90" t="str">
        <f>IF(Y660=1,Y660*('Base de Dados 2013'!$AN770-'Base de Dados 2013'!$AH770),"")</f>
        <v/>
      </c>
      <c r="AZ660" t="str">
        <f t="shared" si="186"/>
        <v/>
      </c>
      <c r="BA660" t="str">
        <f t="shared" si="185"/>
        <v/>
      </c>
    </row>
    <row r="661" spans="1:53" x14ac:dyDescent="0.55000000000000004">
      <c r="A661" s="75" t="str">
        <f>'Base de Dados 2013'!O771</f>
        <v>USB 557</v>
      </c>
      <c r="B661" s="88" t="str">
        <f t="shared" si="198"/>
        <v/>
      </c>
      <c r="C661" s="89" t="str">
        <f t="shared" si="198"/>
        <v/>
      </c>
      <c r="D661" s="89" t="str">
        <f t="shared" si="198"/>
        <v/>
      </c>
      <c r="E661" s="89" t="str">
        <f t="shared" si="198"/>
        <v/>
      </c>
      <c r="F661" s="89">
        <f t="shared" si="198"/>
        <v>1</v>
      </c>
      <c r="G661" s="89" t="str">
        <f t="shared" si="198"/>
        <v/>
      </c>
      <c r="H661" s="89" t="str">
        <f t="shared" si="188"/>
        <v/>
      </c>
      <c r="I661" s="89" t="str">
        <f t="shared" si="188"/>
        <v/>
      </c>
      <c r="J661" s="89" t="str">
        <f t="shared" si="187"/>
        <v/>
      </c>
      <c r="K661" s="89" t="str">
        <f t="shared" si="198"/>
        <v/>
      </c>
      <c r="L661" s="89" t="str">
        <f t="shared" si="198"/>
        <v/>
      </c>
      <c r="M661" s="89" t="str">
        <f t="shared" si="198"/>
        <v/>
      </c>
      <c r="N661" s="89" t="str">
        <f t="shared" si="189"/>
        <v/>
      </c>
      <c r="O661" s="89" t="str">
        <f t="shared" si="190"/>
        <v/>
      </c>
      <c r="P661" s="89" t="str">
        <f t="shared" si="198"/>
        <v/>
      </c>
      <c r="Q661" s="89" t="str">
        <f t="shared" si="198"/>
        <v/>
      </c>
      <c r="R661" s="89" t="str">
        <f t="shared" si="198"/>
        <v/>
      </c>
      <c r="S661" s="89" t="str">
        <f t="shared" si="191"/>
        <v/>
      </c>
      <c r="T661" s="89" t="str">
        <f t="shared" si="192"/>
        <v/>
      </c>
      <c r="U661" s="89" t="str">
        <f t="shared" si="198"/>
        <v/>
      </c>
      <c r="V661" s="89" t="str">
        <f t="shared" si="198"/>
        <v/>
      </c>
      <c r="W661" s="89" t="str">
        <f t="shared" si="198"/>
        <v/>
      </c>
      <c r="X661" s="89" t="str">
        <f t="shared" si="197"/>
        <v/>
      </c>
      <c r="Y661" s="90" t="str">
        <f t="shared" si="197"/>
        <v/>
      </c>
      <c r="Z661" s="102" t="str">
        <f t="shared" si="184"/>
        <v/>
      </c>
      <c r="AB661" s="88" t="str">
        <f>IF(B661=1,B661*('Base de Dados 2013'!$AN771-'Base de Dados 2013'!$AH771),"")</f>
        <v/>
      </c>
      <c r="AC661" s="89" t="str">
        <f>IF(C661=1,C661*('Base de Dados 2013'!$AN771-'Base de Dados 2013'!$AH771),"")</f>
        <v/>
      </c>
      <c r="AD661" s="89" t="str">
        <f>IF(D661=1,D661*('Base de Dados 2013'!$AN771-'Base de Dados 2013'!$AH771),"")</f>
        <v/>
      </c>
      <c r="AE661" s="89" t="str">
        <f>IF(E661=1,E661*('Base de Dados 2013'!$AN771-'Base de Dados 2013'!$AH771),"")</f>
        <v/>
      </c>
      <c r="AF661" s="89">
        <f>IF(F661=1,F661*('Base de Dados 2013'!$AN771-'Base de Dados 2013'!$AH771),"")</f>
        <v>30</v>
      </c>
      <c r="AG661" s="89" t="str">
        <f>IF(G661=1,G661*('Base de Dados 2013'!$AN771-'Base de Dados 2013'!$AH771),"")</f>
        <v/>
      </c>
      <c r="AH661" s="89" t="str">
        <f>IF(H661=1,H661*('Base de Dados 2013'!$AN771-'Base de Dados 2013'!$AH771),"")</f>
        <v/>
      </c>
      <c r="AI661" s="89" t="str">
        <f>IF(I661=1,I661*('Base de Dados 2013'!$AN771-'Base de Dados 2013'!$AH771),"")</f>
        <v/>
      </c>
      <c r="AJ661" s="89" t="str">
        <f>IF(J661=1,J661*('Base de Dados 2013'!$AN771-'Base de Dados 2013'!$AH771),"")</f>
        <v/>
      </c>
      <c r="AK661" s="89" t="str">
        <f>IF(K661=1,K661*('Base de Dados 2013'!$AN771-'Base de Dados 2013'!$AH771),"")</f>
        <v/>
      </c>
      <c r="AL661" s="89" t="str">
        <f>IF(L661=1,L661*('Base de Dados 2013'!$AN771-'Base de Dados 2013'!$AH771),"")</f>
        <v/>
      </c>
      <c r="AM661" s="89" t="str">
        <f>IF(M661=1,M661*('Base de Dados 2013'!$AN771-'Base de Dados 2013'!$AH771),"")</f>
        <v/>
      </c>
      <c r="AN661" s="89" t="str">
        <f>IF(N661=1,N661*('Base de Dados 2013'!$AN771-'Base de Dados 2013'!$AH771),"")</f>
        <v/>
      </c>
      <c r="AO661" s="89" t="str">
        <f>IF(O661=1,O661*('Base de Dados 2013'!$AN771-'Base de Dados 2013'!$AH771),"")</f>
        <v/>
      </c>
      <c r="AP661" s="89" t="str">
        <f>IF(P661=1,P661*('Base de Dados 2013'!$AN771-'Base de Dados 2013'!$AH771),"")</f>
        <v/>
      </c>
      <c r="AQ661" s="89" t="str">
        <f>IF(Q661=1,Q661*('Base de Dados 2013'!$AN771-'Base de Dados 2013'!$AH771),"")</f>
        <v/>
      </c>
      <c r="AR661" s="89" t="str">
        <f>IF(R661=1,R661*('Base de Dados 2013'!$AN771-'Base de Dados 2013'!$AH771),"")</f>
        <v/>
      </c>
      <c r="AS661" s="89" t="str">
        <f>IF(S661=1,S661*('Base de Dados 2013'!$AN771-'Base de Dados 2013'!$AH771),"")</f>
        <v/>
      </c>
      <c r="AT661" s="89" t="str">
        <f>IF(T661=1,T661*('Base de Dados 2013'!$AN771-'Base de Dados 2013'!$AH771),"")</f>
        <v/>
      </c>
      <c r="AU661" s="89" t="str">
        <f>IF(U661=1,U661*('Base de Dados 2013'!$AN771-'Base de Dados 2013'!$AH771),"")</f>
        <v/>
      </c>
      <c r="AV661" s="89" t="str">
        <f>IF(V661=1,V661*('Base de Dados 2013'!$AN771-'Base de Dados 2013'!$AH771),"")</f>
        <v/>
      </c>
      <c r="AW661" s="89" t="str">
        <f>IF(W661=1,W661*('Base de Dados 2013'!$AN771-'Base de Dados 2013'!$AH771),"")</f>
        <v/>
      </c>
      <c r="AX661" s="89" t="str">
        <f>IF(X661=1,X661*('Base de Dados 2013'!$AN771-'Base de Dados 2013'!$AH771),"")</f>
        <v/>
      </c>
      <c r="AY661" s="90" t="str">
        <f>IF(Y661=1,Y661*('Base de Dados 2013'!$AN771-'Base de Dados 2013'!$AH771),"")</f>
        <v/>
      </c>
      <c r="AZ661" t="str">
        <f t="shared" si="186"/>
        <v/>
      </c>
      <c r="BA661" t="str">
        <f t="shared" si="185"/>
        <v/>
      </c>
    </row>
    <row r="662" spans="1:53" x14ac:dyDescent="0.55000000000000004">
      <c r="A662" s="75" t="str">
        <f>'Base de Dados 2013'!O772</f>
        <v>USA 555</v>
      </c>
      <c r="B662" s="88" t="str">
        <f t="shared" si="198"/>
        <v/>
      </c>
      <c r="C662" s="89" t="str">
        <f t="shared" si="198"/>
        <v/>
      </c>
      <c r="D662" s="89" t="str">
        <f t="shared" si="198"/>
        <v/>
      </c>
      <c r="E662" s="89" t="str">
        <f t="shared" si="198"/>
        <v/>
      </c>
      <c r="F662" s="89" t="str">
        <f t="shared" si="198"/>
        <v/>
      </c>
      <c r="G662" s="89" t="str">
        <f t="shared" si="198"/>
        <v/>
      </c>
      <c r="H662" s="89" t="str">
        <f t="shared" si="188"/>
        <v/>
      </c>
      <c r="I662" s="89" t="str">
        <f t="shared" si="188"/>
        <v/>
      </c>
      <c r="J662" s="89" t="str">
        <f t="shared" si="187"/>
        <v/>
      </c>
      <c r="K662" s="89" t="str">
        <f t="shared" si="198"/>
        <v/>
      </c>
      <c r="L662" s="89" t="str">
        <f t="shared" si="198"/>
        <v/>
      </c>
      <c r="M662" s="89">
        <f t="shared" si="198"/>
        <v>1</v>
      </c>
      <c r="N662" s="89" t="str">
        <f t="shared" si="189"/>
        <v/>
      </c>
      <c r="O662" s="89" t="str">
        <f t="shared" si="190"/>
        <v/>
      </c>
      <c r="P662" s="89" t="str">
        <f t="shared" si="198"/>
        <v/>
      </c>
      <c r="Q662" s="89" t="str">
        <f t="shared" si="198"/>
        <v/>
      </c>
      <c r="R662" s="89" t="str">
        <f t="shared" si="198"/>
        <v/>
      </c>
      <c r="S662" s="89" t="str">
        <f t="shared" si="191"/>
        <v/>
      </c>
      <c r="T662" s="89" t="str">
        <f t="shared" si="192"/>
        <v/>
      </c>
      <c r="U662" s="89" t="str">
        <f t="shared" si="198"/>
        <v/>
      </c>
      <c r="V662" s="89" t="str">
        <f t="shared" si="198"/>
        <v/>
      </c>
      <c r="W662" s="89" t="str">
        <f t="shared" ref="W662:Y676" si="199">IF($A662=W$1,1,"")</f>
        <v/>
      </c>
      <c r="X662" s="89" t="str">
        <f t="shared" si="199"/>
        <v/>
      </c>
      <c r="Y662" s="90" t="str">
        <f t="shared" si="199"/>
        <v/>
      </c>
      <c r="Z662" s="102" t="str">
        <f t="shared" si="184"/>
        <v/>
      </c>
      <c r="AB662" s="88" t="str">
        <f>IF(B662=1,B662*('Base de Dados 2013'!$AN772-'Base de Dados 2013'!$AH772),"")</f>
        <v/>
      </c>
      <c r="AC662" s="89" t="str">
        <f>IF(C662=1,C662*('Base de Dados 2013'!$AN772-'Base de Dados 2013'!$AH772),"")</f>
        <v/>
      </c>
      <c r="AD662" s="89" t="str">
        <f>IF(D662=1,D662*('Base de Dados 2013'!$AN772-'Base de Dados 2013'!$AH772),"")</f>
        <v/>
      </c>
      <c r="AE662" s="89" t="str">
        <f>IF(E662=1,E662*('Base de Dados 2013'!$AN772-'Base de Dados 2013'!$AH772),"")</f>
        <v/>
      </c>
      <c r="AF662" s="89" t="str">
        <f>IF(F662=1,F662*('Base de Dados 2013'!$AN772-'Base de Dados 2013'!$AH772),"")</f>
        <v/>
      </c>
      <c r="AG662" s="89" t="str">
        <f>IF(G662=1,G662*('Base de Dados 2013'!$AN772-'Base de Dados 2013'!$AH772),"")</f>
        <v/>
      </c>
      <c r="AH662" s="89" t="str">
        <f>IF(H662=1,H662*('Base de Dados 2013'!$AN772-'Base de Dados 2013'!$AH772),"")</f>
        <v/>
      </c>
      <c r="AI662" s="89" t="str">
        <f>IF(I662=1,I662*('Base de Dados 2013'!$AN772-'Base de Dados 2013'!$AH772),"")</f>
        <v/>
      </c>
      <c r="AJ662" s="89" t="str">
        <f>IF(J662=1,J662*('Base de Dados 2013'!$AN772-'Base de Dados 2013'!$AH772),"")</f>
        <v/>
      </c>
      <c r="AK662" s="89" t="str">
        <f>IF(K662=1,K662*('Base de Dados 2013'!$AN772-'Base de Dados 2013'!$AH772),"")</f>
        <v/>
      </c>
      <c r="AL662" s="89" t="str">
        <f>IF(L662=1,L662*('Base de Dados 2013'!$AN772-'Base de Dados 2013'!$AH772),"")</f>
        <v/>
      </c>
      <c r="AM662" s="89">
        <f>IF(M662=1,M662*('Base de Dados 2013'!$AN772-'Base de Dados 2013'!$AH772),"")</f>
        <v>35</v>
      </c>
      <c r="AN662" s="89" t="str">
        <f>IF(N662=1,N662*('Base de Dados 2013'!$AN772-'Base de Dados 2013'!$AH772),"")</f>
        <v/>
      </c>
      <c r="AO662" s="89" t="str">
        <f>IF(O662=1,O662*('Base de Dados 2013'!$AN772-'Base de Dados 2013'!$AH772),"")</f>
        <v/>
      </c>
      <c r="AP662" s="89" t="str">
        <f>IF(P662=1,P662*('Base de Dados 2013'!$AN772-'Base de Dados 2013'!$AH772),"")</f>
        <v/>
      </c>
      <c r="AQ662" s="89" t="str">
        <f>IF(Q662=1,Q662*('Base de Dados 2013'!$AN772-'Base de Dados 2013'!$AH772),"")</f>
        <v/>
      </c>
      <c r="AR662" s="89" t="str">
        <f>IF(R662=1,R662*('Base de Dados 2013'!$AN772-'Base de Dados 2013'!$AH772),"")</f>
        <v/>
      </c>
      <c r="AS662" s="89" t="str">
        <f>IF(S662=1,S662*('Base de Dados 2013'!$AN772-'Base de Dados 2013'!$AH772),"")</f>
        <v/>
      </c>
      <c r="AT662" s="89" t="str">
        <f>IF(T662=1,T662*('Base de Dados 2013'!$AN772-'Base de Dados 2013'!$AH772),"")</f>
        <v/>
      </c>
      <c r="AU662" s="89" t="str">
        <f>IF(U662=1,U662*('Base de Dados 2013'!$AN772-'Base de Dados 2013'!$AH772),"")</f>
        <v/>
      </c>
      <c r="AV662" s="89" t="str">
        <f>IF(V662=1,V662*('Base de Dados 2013'!$AN772-'Base de Dados 2013'!$AH772),"")</f>
        <v/>
      </c>
      <c r="AW662" s="89" t="str">
        <f>IF(W662=1,W662*('Base de Dados 2013'!$AN772-'Base de Dados 2013'!$AH772),"")</f>
        <v/>
      </c>
      <c r="AX662" s="89" t="str">
        <f>IF(X662=1,X662*('Base de Dados 2013'!$AN772-'Base de Dados 2013'!$AH772),"")</f>
        <v/>
      </c>
      <c r="AY662" s="90" t="str">
        <f>IF(Y662=1,Y662*('Base de Dados 2013'!$AN772-'Base de Dados 2013'!$AH772),"")</f>
        <v/>
      </c>
      <c r="AZ662" t="str">
        <f t="shared" si="186"/>
        <v/>
      </c>
      <c r="BA662" t="str">
        <f t="shared" si="185"/>
        <v/>
      </c>
    </row>
    <row r="663" spans="1:53" x14ac:dyDescent="0.55000000000000004">
      <c r="A663" s="75" t="str">
        <f>'Base de Dados 2013'!O773</f>
        <v>USB 226</v>
      </c>
      <c r="B663" s="88" t="str">
        <f t="shared" ref="B663:W677" si="200">IF($A663=B$1,1,"")</f>
        <v/>
      </c>
      <c r="C663" s="89" t="str">
        <f t="shared" si="200"/>
        <v/>
      </c>
      <c r="D663" s="89" t="str">
        <f t="shared" si="200"/>
        <v/>
      </c>
      <c r="E663" s="89" t="str">
        <f t="shared" si="200"/>
        <v/>
      </c>
      <c r="F663" s="89" t="str">
        <f t="shared" si="200"/>
        <v/>
      </c>
      <c r="G663" s="89" t="str">
        <f t="shared" si="200"/>
        <v/>
      </c>
      <c r="H663" s="89" t="str">
        <f t="shared" si="188"/>
        <v/>
      </c>
      <c r="I663" s="89" t="str">
        <f t="shared" si="188"/>
        <v/>
      </c>
      <c r="J663" s="89">
        <f t="shared" si="187"/>
        <v>1</v>
      </c>
      <c r="K663" s="89" t="str">
        <f t="shared" si="200"/>
        <v/>
      </c>
      <c r="L663" s="89" t="str">
        <f t="shared" si="200"/>
        <v/>
      </c>
      <c r="M663" s="89" t="str">
        <f t="shared" si="200"/>
        <v/>
      </c>
      <c r="N663" s="89" t="str">
        <f t="shared" si="189"/>
        <v/>
      </c>
      <c r="O663" s="89" t="str">
        <f t="shared" si="190"/>
        <v/>
      </c>
      <c r="P663" s="89" t="str">
        <f t="shared" si="200"/>
        <v/>
      </c>
      <c r="Q663" s="89" t="str">
        <f t="shared" si="200"/>
        <v/>
      </c>
      <c r="R663" s="89" t="str">
        <f t="shared" si="200"/>
        <v/>
      </c>
      <c r="S663" s="89" t="str">
        <f t="shared" si="191"/>
        <v/>
      </c>
      <c r="T663" s="89" t="str">
        <f t="shared" si="192"/>
        <v/>
      </c>
      <c r="U663" s="89" t="str">
        <f t="shared" si="200"/>
        <v/>
      </c>
      <c r="V663" s="89" t="str">
        <f t="shared" si="200"/>
        <v/>
      </c>
      <c r="W663" s="89" t="str">
        <f t="shared" si="200"/>
        <v/>
      </c>
      <c r="X663" s="89" t="str">
        <f t="shared" si="199"/>
        <v/>
      </c>
      <c r="Y663" s="90" t="str">
        <f t="shared" si="199"/>
        <v/>
      </c>
      <c r="Z663" s="102" t="str">
        <f t="shared" ref="Z663:Z720" si="201">IF(SUM(B663:Y663)=1,"","AQUI!")</f>
        <v/>
      </c>
      <c r="AB663" s="88" t="str">
        <f>IF(B663=1,B663*('Base de Dados 2013'!$AN773-'Base de Dados 2013'!$AH773),"")</f>
        <v/>
      </c>
      <c r="AC663" s="89" t="str">
        <f>IF(C663=1,C663*('Base de Dados 2013'!$AN773-'Base de Dados 2013'!$AH773),"")</f>
        <v/>
      </c>
      <c r="AD663" s="89" t="str">
        <f>IF(D663=1,D663*('Base de Dados 2013'!$AN773-'Base de Dados 2013'!$AH773),"")</f>
        <v/>
      </c>
      <c r="AE663" s="89" t="str">
        <f>IF(E663=1,E663*('Base de Dados 2013'!$AN773-'Base de Dados 2013'!$AH773),"")</f>
        <v/>
      </c>
      <c r="AF663" s="89" t="str">
        <f>IF(F663=1,F663*('Base de Dados 2013'!$AN773-'Base de Dados 2013'!$AH773),"")</f>
        <v/>
      </c>
      <c r="AG663" s="89" t="str">
        <f>IF(G663=1,G663*('Base de Dados 2013'!$AN773-'Base de Dados 2013'!$AH773),"")</f>
        <v/>
      </c>
      <c r="AH663" s="89" t="str">
        <f>IF(H663=1,H663*('Base de Dados 2013'!$AN773-'Base de Dados 2013'!$AH773),"")</f>
        <v/>
      </c>
      <c r="AI663" s="89" t="str">
        <f>IF(I663=1,I663*('Base de Dados 2013'!$AN773-'Base de Dados 2013'!$AH773),"")</f>
        <v/>
      </c>
      <c r="AJ663" s="89">
        <f>IF(J663=1,J663*('Base de Dados 2013'!$AN773-'Base de Dados 2013'!$AH773),"")</f>
        <v>50</v>
      </c>
      <c r="AK663" s="89" t="str">
        <f>IF(K663=1,K663*('Base de Dados 2013'!$AN773-'Base de Dados 2013'!$AH773),"")</f>
        <v/>
      </c>
      <c r="AL663" s="89" t="str">
        <f>IF(L663=1,L663*('Base de Dados 2013'!$AN773-'Base de Dados 2013'!$AH773),"")</f>
        <v/>
      </c>
      <c r="AM663" s="89" t="str">
        <f>IF(M663=1,M663*('Base de Dados 2013'!$AN773-'Base de Dados 2013'!$AH773),"")</f>
        <v/>
      </c>
      <c r="AN663" s="89" t="str">
        <f>IF(N663=1,N663*('Base de Dados 2013'!$AN773-'Base de Dados 2013'!$AH773),"")</f>
        <v/>
      </c>
      <c r="AO663" s="89" t="str">
        <f>IF(O663=1,O663*('Base de Dados 2013'!$AN773-'Base de Dados 2013'!$AH773),"")</f>
        <v/>
      </c>
      <c r="AP663" s="89" t="str">
        <f>IF(P663=1,P663*('Base de Dados 2013'!$AN773-'Base de Dados 2013'!$AH773),"")</f>
        <v/>
      </c>
      <c r="AQ663" s="89" t="str">
        <f>IF(Q663=1,Q663*('Base de Dados 2013'!$AN773-'Base de Dados 2013'!$AH773),"")</f>
        <v/>
      </c>
      <c r="AR663" s="89" t="str">
        <f>IF(R663=1,R663*('Base de Dados 2013'!$AN773-'Base de Dados 2013'!$AH773),"")</f>
        <v/>
      </c>
      <c r="AS663" s="89" t="str">
        <f>IF(S663=1,S663*('Base de Dados 2013'!$AN773-'Base de Dados 2013'!$AH773),"")</f>
        <v/>
      </c>
      <c r="AT663" s="89" t="str">
        <f>IF(T663=1,T663*('Base de Dados 2013'!$AN773-'Base de Dados 2013'!$AH773),"")</f>
        <v/>
      </c>
      <c r="AU663" s="89" t="str">
        <f>IF(U663=1,U663*('Base de Dados 2013'!$AN773-'Base de Dados 2013'!$AH773),"")</f>
        <v/>
      </c>
      <c r="AV663" s="89" t="str">
        <f>IF(V663=1,V663*('Base de Dados 2013'!$AN773-'Base de Dados 2013'!$AH773),"")</f>
        <v/>
      </c>
      <c r="AW663" s="89" t="str">
        <f>IF(W663=1,W663*('Base de Dados 2013'!$AN773-'Base de Dados 2013'!$AH773),"")</f>
        <v/>
      </c>
      <c r="AX663" s="89" t="str">
        <f>IF(X663=1,X663*('Base de Dados 2013'!$AN773-'Base de Dados 2013'!$AH773),"")</f>
        <v/>
      </c>
      <c r="AY663" s="90" t="str">
        <f>IF(Y663=1,Y663*('Base de Dados 2013'!$AN773-'Base de Dados 2013'!$AH773),"")</f>
        <v/>
      </c>
      <c r="AZ663" t="str">
        <f t="shared" si="186"/>
        <v/>
      </c>
      <c r="BA663" t="str">
        <f t="shared" si="185"/>
        <v/>
      </c>
    </row>
    <row r="664" spans="1:53" x14ac:dyDescent="0.55000000000000004">
      <c r="A664" s="75" t="str">
        <f>'Base de Dados 2013'!O774</f>
        <v>USB 296</v>
      </c>
      <c r="B664" s="88" t="str">
        <f t="shared" si="200"/>
        <v/>
      </c>
      <c r="C664" s="89" t="str">
        <f t="shared" si="200"/>
        <v/>
      </c>
      <c r="D664" s="89" t="str">
        <f t="shared" si="200"/>
        <v/>
      </c>
      <c r="E664" s="89" t="str">
        <f t="shared" si="200"/>
        <v/>
      </c>
      <c r="F664" s="89" t="str">
        <f t="shared" si="200"/>
        <v/>
      </c>
      <c r="G664" s="89">
        <f t="shared" si="200"/>
        <v>1</v>
      </c>
      <c r="H664" s="89" t="str">
        <f t="shared" si="188"/>
        <v/>
      </c>
      <c r="I664" s="89" t="str">
        <f t="shared" si="188"/>
        <v/>
      </c>
      <c r="J664" s="89" t="str">
        <f t="shared" si="187"/>
        <v/>
      </c>
      <c r="K664" s="89" t="str">
        <f t="shared" si="200"/>
        <v/>
      </c>
      <c r="L664" s="89" t="str">
        <f t="shared" si="200"/>
        <v/>
      </c>
      <c r="M664" s="89" t="str">
        <f t="shared" si="200"/>
        <v/>
      </c>
      <c r="N664" s="89" t="str">
        <f t="shared" si="189"/>
        <v/>
      </c>
      <c r="O664" s="89" t="str">
        <f t="shared" si="190"/>
        <v/>
      </c>
      <c r="P664" s="89" t="str">
        <f t="shared" si="200"/>
        <v/>
      </c>
      <c r="Q664" s="89" t="str">
        <f t="shared" si="200"/>
        <v/>
      </c>
      <c r="R664" s="89" t="str">
        <f t="shared" si="200"/>
        <v/>
      </c>
      <c r="S664" s="89" t="str">
        <f t="shared" si="191"/>
        <v/>
      </c>
      <c r="T664" s="89" t="str">
        <f t="shared" si="192"/>
        <v/>
      </c>
      <c r="U664" s="89" t="str">
        <f t="shared" si="200"/>
        <v/>
      </c>
      <c r="V664" s="89" t="str">
        <f t="shared" si="200"/>
        <v/>
      </c>
      <c r="W664" s="89" t="str">
        <f t="shared" si="200"/>
        <v/>
      </c>
      <c r="X664" s="89" t="str">
        <f t="shared" si="199"/>
        <v/>
      </c>
      <c r="Y664" s="90" t="str">
        <f t="shared" si="199"/>
        <v/>
      </c>
      <c r="Z664" s="102" t="str">
        <f t="shared" si="201"/>
        <v/>
      </c>
      <c r="AB664" s="88" t="str">
        <f>IF(B664=1,B664*('Base de Dados 2013'!$AN774-'Base de Dados 2013'!$AH774),"")</f>
        <v/>
      </c>
      <c r="AC664" s="89" t="str">
        <f>IF(C664=1,C664*('Base de Dados 2013'!$AN774-'Base de Dados 2013'!$AH774),"")</f>
        <v/>
      </c>
      <c r="AD664" s="89" t="str">
        <f>IF(D664=1,D664*('Base de Dados 2013'!$AN774-'Base de Dados 2013'!$AH774),"")</f>
        <v/>
      </c>
      <c r="AE664" s="89" t="str">
        <f>IF(E664=1,E664*('Base de Dados 2013'!$AN774-'Base de Dados 2013'!$AH774),"")</f>
        <v/>
      </c>
      <c r="AF664" s="89" t="str">
        <f>IF(F664=1,F664*('Base de Dados 2013'!$AN774-'Base de Dados 2013'!$AH774),"")</f>
        <v/>
      </c>
      <c r="AG664" s="89">
        <f>IF(G664=1,G664*('Base de Dados 2013'!$AN774-'Base de Dados 2013'!$AH774),"")</f>
        <v>66</v>
      </c>
      <c r="AH664" s="89" t="str">
        <f>IF(H664=1,H664*('Base de Dados 2013'!$AN774-'Base de Dados 2013'!$AH774),"")</f>
        <v/>
      </c>
      <c r="AI664" s="89" t="str">
        <f>IF(I664=1,I664*('Base de Dados 2013'!$AN774-'Base de Dados 2013'!$AH774),"")</f>
        <v/>
      </c>
      <c r="AJ664" s="89" t="str">
        <f>IF(J664=1,J664*('Base de Dados 2013'!$AN774-'Base de Dados 2013'!$AH774),"")</f>
        <v/>
      </c>
      <c r="AK664" s="89" t="str">
        <f>IF(K664=1,K664*('Base de Dados 2013'!$AN774-'Base de Dados 2013'!$AH774),"")</f>
        <v/>
      </c>
      <c r="AL664" s="89" t="str">
        <f>IF(L664=1,L664*('Base de Dados 2013'!$AN774-'Base de Dados 2013'!$AH774),"")</f>
        <v/>
      </c>
      <c r="AM664" s="89" t="str">
        <f>IF(M664=1,M664*('Base de Dados 2013'!$AN774-'Base de Dados 2013'!$AH774),"")</f>
        <v/>
      </c>
      <c r="AN664" s="89" t="str">
        <f>IF(N664=1,N664*('Base de Dados 2013'!$AN774-'Base de Dados 2013'!$AH774),"")</f>
        <v/>
      </c>
      <c r="AO664" s="89" t="str">
        <f>IF(O664=1,O664*('Base de Dados 2013'!$AN774-'Base de Dados 2013'!$AH774),"")</f>
        <v/>
      </c>
      <c r="AP664" s="89" t="str">
        <f>IF(P664=1,P664*('Base de Dados 2013'!$AN774-'Base de Dados 2013'!$AH774),"")</f>
        <v/>
      </c>
      <c r="AQ664" s="89" t="str">
        <f>IF(Q664=1,Q664*('Base de Dados 2013'!$AN774-'Base de Dados 2013'!$AH774),"")</f>
        <v/>
      </c>
      <c r="AR664" s="89" t="str">
        <f>IF(R664=1,R664*('Base de Dados 2013'!$AN774-'Base de Dados 2013'!$AH774),"")</f>
        <v/>
      </c>
      <c r="AS664" s="89" t="str">
        <f>IF(S664=1,S664*('Base de Dados 2013'!$AN774-'Base de Dados 2013'!$AH774),"")</f>
        <v/>
      </c>
      <c r="AT664" s="89" t="str">
        <f>IF(T664=1,T664*('Base de Dados 2013'!$AN774-'Base de Dados 2013'!$AH774),"")</f>
        <v/>
      </c>
      <c r="AU664" s="89" t="str">
        <f>IF(U664=1,U664*('Base de Dados 2013'!$AN774-'Base de Dados 2013'!$AH774),"")</f>
        <v/>
      </c>
      <c r="AV664" s="89" t="str">
        <f>IF(V664=1,V664*('Base de Dados 2013'!$AN774-'Base de Dados 2013'!$AH774),"")</f>
        <v/>
      </c>
      <c r="AW664" s="89" t="str">
        <f>IF(W664=1,W664*('Base de Dados 2013'!$AN774-'Base de Dados 2013'!$AH774),"")</f>
        <v/>
      </c>
      <c r="AX664" s="89" t="str">
        <f>IF(X664=1,X664*('Base de Dados 2013'!$AN774-'Base de Dados 2013'!$AH774),"")</f>
        <v/>
      </c>
      <c r="AY664" s="90" t="str">
        <f>IF(Y664=1,Y664*('Base de Dados 2013'!$AN774-'Base de Dados 2013'!$AH774),"")</f>
        <v/>
      </c>
      <c r="AZ664" t="str">
        <f t="shared" si="186"/>
        <v/>
      </c>
      <c r="BA664" t="str">
        <f t="shared" si="185"/>
        <v/>
      </c>
    </row>
    <row r="665" spans="1:53" x14ac:dyDescent="0.55000000000000004">
      <c r="A665" s="75" t="str">
        <f>'Base de Dados 2013'!O775</f>
        <v>PJ 214</v>
      </c>
      <c r="B665" s="88" t="str">
        <f t="shared" si="200"/>
        <v/>
      </c>
      <c r="C665" s="89" t="str">
        <f t="shared" si="200"/>
        <v/>
      </c>
      <c r="D665" s="89" t="str">
        <f t="shared" si="200"/>
        <v/>
      </c>
      <c r="E665" s="89" t="str">
        <f t="shared" si="200"/>
        <v/>
      </c>
      <c r="F665" s="89" t="str">
        <f t="shared" si="200"/>
        <v/>
      </c>
      <c r="G665" s="89" t="str">
        <f t="shared" si="200"/>
        <v/>
      </c>
      <c r="H665" s="89" t="str">
        <f t="shared" si="188"/>
        <v/>
      </c>
      <c r="I665" s="89" t="str">
        <f t="shared" si="188"/>
        <v/>
      </c>
      <c r="J665" s="89" t="str">
        <f t="shared" si="187"/>
        <v/>
      </c>
      <c r="K665" s="89" t="str">
        <f t="shared" si="200"/>
        <v/>
      </c>
      <c r="L665" s="89" t="str">
        <f t="shared" si="200"/>
        <v/>
      </c>
      <c r="M665" s="89" t="str">
        <f t="shared" si="200"/>
        <v/>
      </c>
      <c r="N665" s="89" t="str">
        <f t="shared" si="189"/>
        <v/>
      </c>
      <c r="O665" s="89" t="str">
        <f t="shared" si="190"/>
        <v/>
      </c>
      <c r="P665" s="89" t="str">
        <f t="shared" si="200"/>
        <v/>
      </c>
      <c r="Q665" s="89" t="str">
        <f t="shared" si="200"/>
        <v/>
      </c>
      <c r="R665" s="89" t="str">
        <f t="shared" si="200"/>
        <v/>
      </c>
      <c r="S665" s="89" t="str">
        <f t="shared" si="191"/>
        <v/>
      </c>
      <c r="T665" s="89" t="str">
        <f t="shared" si="192"/>
        <v/>
      </c>
      <c r="U665" s="89">
        <f t="shared" si="200"/>
        <v>1</v>
      </c>
      <c r="V665" s="89" t="str">
        <f t="shared" si="200"/>
        <v/>
      </c>
      <c r="W665" s="89" t="str">
        <f t="shared" si="200"/>
        <v/>
      </c>
      <c r="X665" s="89" t="str">
        <f t="shared" si="199"/>
        <v/>
      </c>
      <c r="Y665" s="90" t="str">
        <f t="shared" si="199"/>
        <v/>
      </c>
      <c r="Z665" s="102" t="str">
        <f t="shared" si="201"/>
        <v/>
      </c>
      <c r="AB665" s="88" t="str">
        <f>IF(B665=1,B665*('Base de Dados 2013'!$AN775-'Base de Dados 2013'!$AH775),"")</f>
        <v/>
      </c>
      <c r="AC665" s="89" t="str">
        <f>IF(C665=1,C665*('Base de Dados 2013'!$AN775-'Base de Dados 2013'!$AH775),"")</f>
        <v/>
      </c>
      <c r="AD665" s="89" t="str">
        <f>IF(D665=1,D665*('Base de Dados 2013'!$AN775-'Base de Dados 2013'!$AH775),"")</f>
        <v/>
      </c>
      <c r="AE665" s="89" t="str">
        <f>IF(E665=1,E665*('Base de Dados 2013'!$AN775-'Base de Dados 2013'!$AH775),"")</f>
        <v/>
      </c>
      <c r="AF665" s="89" t="str">
        <f>IF(F665=1,F665*('Base de Dados 2013'!$AN775-'Base de Dados 2013'!$AH775),"")</f>
        <v/>
      </c>
      <c r="AG665" s="89" t="str">
        <f>IF(G665=1,G665*('Base de Dados 2013'!$AN775-'Base de Dados 2013'!$AH775),"")</f>
        <v/>
      </c>
      <c r="AH665" s="89" t="str">
        <f>IF(H665=1,H665*('Base de Dados 2013'!$AN775-'Base de Dados 2013'!$AH775),"")</f>
        <v/>
      </c>
      <c r="AI665" s="89" t="str">
        <f>IF(I665=1,I665*('Base de Dados 2013'!$AN775-'Base de Dados 2013'!$AH775),"")</f>
        <v/>
      </c>
      <c r="AJ665" s="89" t="str">
        <f>IF(J665=1,J665*('Base de Dados 2013'!$AN775-'Base de Dados 2013'!$AH775),"")</f>
        <v/>
      </c>
      <c r="AK665" s="89" t="str">
        <f>IF(K665=1,K665*('Base de Dados 2013'!$AN775-'Base de Dados 2013'!$AH775),"")</f>
        <v/>
      </c>
      <c r="AL665" s="89" t="str">
        <f>IF(L665=1,L665*('Base de Dados 2013'!$AN775-'Base de Dados 2013'!$AH775),"")</f>
        <v/>
      </c>
      <c r="AM665" s="89" t="str">
        <f>IF(M665=1,M665*('Base de Dados 2013'!$AN775-'Base de Dados 2013'!$AH775),"")</f>
        <v/>
      </c>
      <c r="AN665" s="89" t="str">
        <f>IF(N665=1,N665*('Base de Dados 2013'!$AN775-'Base de Dados 2013'!$AH775),"")</f>
        <v/>
      </c>
      <c r="AO665" s="89" t="str">
        <f>IF(O665=1,O665*('Base de Dados 2013'!$AN775-'Base de Dados 2013'!$AH775),"")</f>
        <v/>
      </c>
      <c r="AP665" s="89" t="str">
        <f>IF(P665=1,P665*('Base de Dados 2013'!$AN775-'Base de Dados 2013'!$AH775),"")</f>
        <v/>
      </c>
      <c r="AQ665" s="89" t="str">
        <f>IF(Q665=1,Q665*('Base de Dados 2013'!$AN775-'Base de Dados 2013'!$AH775),"")</f>
        <v/>
      </c>
      <c r="AR665" s="89" t="str">
        <f>IF(R665=1,R665*('Base de Dados 2013'!$AN775-'Base de Dados 2013'!$AH775),"")</f>
        <v/>
      </c>
      <c r="AS665" s="89" t="str">
        <f>IF(S665=1,S665*('Base de Dados 2013'!$AN775-'Base de Dados 2013'!$AH775),"")</f>
        <v/>
      </c>
      <c r="AT665" s="89" t="str">
        <f>IF(T665=1,T665*('Base de Dados 2013'!$AN775-'Base de Dados 2013'!$AH775),"")</f>
        <v/>
      </c>
      <c r="AU665" s="89">
        <f>IF(U665=1,U665*('Base de Dados 2013'!$AN775-'Base de Dados 2013'!$AH775),"")</f>
        <v>37</v>
      </c>
      <c r="AV665" s="89" t="str">
        <f>IF(V665=1,V665*('Base de Dados 2013'!$AN775-'Base de Dados 2013'!$AH775),"")</f>
        <v/>
      </c>
      <c r="AW665" s="89" t="str">
        <f>IF(W665=1,W665*('Base de Dados 2013'!$AN775-'Base de Dados 2013'!$AH775),"")</f>
        <v/>
      </c>
      <c r="AX665" s="89" t="str">
        <f>IF(X665=1,X665*('Base de Dados 2013'!$AN775-'Base de Dados 2013'!$AH775),"")</f>
        <v/>
      </c>
      <c r="AY665" s="90" t="str">
        <f>IF(Y665=1,Y665*('Base de Dados 2013'!$AN775-'Base de Dados 2013'!$AH775),"")</f>
        <v/>
      </c>
      <c r="AZ665" t="str">
        <f t="shared" si="186"/>
        <v/>
      </c>
      <c r="BA665" t="str">
        <f t="shared" si="185"/>
        <v/>
      </c>
    </row>
    <row r="666" spans="1:53" x14ac:dyDescent="0.55000000000000004">
      <c r="A666" s="75" t="str">
        <f>'Base de Dados 2013'!O776</f>
        <v>USB 226</v>
      </c>
      <c r="B666" s="88" t="str">
        <f t="shared" si="200"/>
        <v/>
      </c>
      <c r="C666" s="89" t="str">
        <f t="shared" si="200"/>
        <v/>
      </c>
      <c r="D666" s="89" t="str">
        <f t="shared" si="200"/>
        <v/>
      </c>
      <c r="E666" s="89" t="str">
        <f t="shared" si="200"/>
        <v/>
      </c>
      <c r="F666" s="89" t="str">
        <f t="shared" si="200"/>
        <v/>
      </c>
      <c r="G666" s="89" t="str">
        <f t="shared" si="200"/>
        <v/>
      </c>
      <c r="H666" s="89" t="str">
        <f t="shared" si="188"/>
        <v/>
      </c>
      <c r="I666" s="89" t="str">
        <f t="shared" si="188"/>
        <v/>
      </c>
      <c r="J666" s="89">
        <f t="shared" si="187"/>
        <v>1</v>
      </c>
      <c r="K666" s="89" t="str">
        <f t="shared" si="200"/>
        <v/>
      </c>
      <c r="L666" s="89" t="str">
        <f t="shared" si="200"/>
        <v/>
      </c>
      <c r="M666" s="89" t="str">
        <f t="shared" si="200"/>
        <v/>
      </c>
      <c r="N666" s="89" t="str">
        <f t="shared" si="189"/>
        <v/>
      </c>
      <c r="O666" s="89" t="str">
        <f t="shared" si="190"/>
        <v/>
      </c>
      <c r="P666" s="89" t="str">
        <f t="shared" si="200"/>
        <v/>
      </c>
      <c r="Q666" s="89" t="str">
        <f t="shared" si="200"/>
        <v/>
      </c>
      <c r="R666" s="89" t="str">
        <f t="shared" si="200"/>
        <v/>
      </c>
      <c r="S666" s="89" t="str">
        <f t="shared" si="191"/>
        <v/>
      </c>
      <c r="T666" s="89" t="str">
        <f t="shared" si="192"/>
        <v/>
      </c>
      <c r="U666" s="89" t="str">
        <f t="shared" si="200"/>
        <v/>
      </c>
      <c r="V666" s="89" t="str">
        <f t="shared" si="200"/>
        <v/>
      </c>
      <c r="W666" s="89" t="str">
        <f t="shared" si="200"/>
        <v/>
      </c>
      <c r="X666" s="89" t="str">
        <f t="shared" si="199"/>
        <v/>
      </c>
      <c r="Y666" s="90" t="str">
        <f t="shared" si="199"/>
        <v/>
      </c>
      <c r="Z666" s="102" t="str">
        <f t="shared" si="201"/>
        <v/>
      </c>
      <c r="AB666" s="88" t="str">
        <f>IF(B666=1,B666*('Base de Dados 2013'!$AN776-'Base de Dados 2013'!$AH776),"")</f>
        <v/>
      </c>
      <c r="AC666" s="89" t="str">
        <f>IF(C666=1,C666*('Base de Dados 2013'!$AN776-'Base de Dados 2013'!$AH776),"")</f>
        <v/>
      </c>
      <c r="AD666" s="89" t="str">
        <f>IF(D666=1,D666*('Base de Dados 2013'!$AN776-'Base de Dados 2013'!$AH776),"")</f>
        <v/>
      </c>
      <c r="AE666" s="89" t="str">
        <f>IF(E666=1,E666*('Base de Dados 2013'!$AN776-'Base de Dados 2013'!$AH776),"")</f>
        <v/>
      </c>
      <c r="AF666" s="89" t="str">
        <f>IF(F666=1,F666*('Base de Dados 2013'!$AN776-'Base de Dados 2013'!$AH776),"")</f>
        <v/>
      </c>
      <c r="AG666" s="89" t="str">
        <f>IF(G666=1,G666*('Base de Dados 2013'!$AN776-'Base de Dados 2013'!$AH776),"")</f>
        <v/>
      </c>
      <c r="AH666" s="89" t="str">
        <f>IF(H666=1,H666*('Base de Dados 2013'!$AN776-'Base de Dados 2013'!$AH776),"")</f>
        <v/>
      </c>
      <c r="AI666" s="89" t="str">
        <f>IF(I666=1,I666*('Base de Dados 2013'!$AN776-'Base de Dados 2013'!$AH776),"")</f>
        <v/>
      </c>
      <c r="AJ666" s="89">
        <f>IF(J666=1,J666*('Base de Dados 2013'!$AN776-'Base de Dados 2013'!$AH776),"")</f>
        <v>49</v>
      </c>
      <c r="AK666" s="89" t="str">
        <f>IF(K666=1,K666*('Base de Dados 2013'!$AN776-'Base de Dados 2013'!$AH776),"")</f>
        <v/>
      </c>
      <c r="AL666" s="89" t="str">
        <f>IF(L666=1,L666*('Base de Dados 2013'!$AN776-'Base de Dados 2013'!$AH776),"")</f>
        <v/>
      </c>
      <c r="AM666" s="89" t="str">
        <f>IF(M666=1,M666*('Base de Dados 2013'!$AN776-'Base de Dados 2013'!$AH776),"")</f>
        <v/>
      </c>
      <c r="AN666" s="89" t="str">
        <f>IF(N666=1,N666*('Base de Dados 2013'!$AN776-'Base de Dados 2013'!$AH776),"")</f>
        <v/>
      </c>
      <c r="AO666" s="89" t="str">
        <f>IF(O666=1,O666*('Base de Dados 2013'!$AN776-'Base de Dados 2013'!$AH776),"")</f>
        <v/>
      </c>
      <c r="AP666" s="89" t="str">
        <f>IF(P666=1,P666*('Base de Dados 2013'!$AN776-'Base de Dados 2013'!$AH776),"")</f>
        <v/>
      </c>
      <c r="AQ666" s="89" t="str">
        <f>IF(Q666=1,Q666*('Base de Dados 2013'!$AN776-'Base de Dados 2013'!$AH776),"")</f>
        <v/>
      </c>
      <c r="AR666" s="89" t="str">
        <f>IF(R666=1,R666*('Base de Dados 2013'!$AN776-'Base de Dados 2013'!$AH776),"")</f>
        <v/>
      </c>
      <c r="AS666" s="89" t="str">
        <f>IF(S666=1,S666*('Base de Dados 2013'!$AN776-'Base de Dados 2013'!$AH776),"")</f>
        <v/>
      </c>
      <c r="AT666" s="89" t="str">
        <f>IF(T666=1,T666*('Base de Dados 2013'!$AN776-'Base de Dados 2013'!$AH776),"")</f>
        <v/>
      </c>
      <c r="AU666" s="89" t="str">
        <f>IF(U666=1,U666*('Base de Dados 2013'!$AN776-'Base de Dados 2013'!$AH776),"")</f>
        <v/>
      </c>
      <c r="AV666" s="89" t="str">
        <f>IF(V666=1,V666*('Base de Dados 2013'!$AN776-'Base de Dados 2013'!$AH776),"")</f>
        <v/>
      </c>
      <c r="AW666" s="89" t="str">
        <f>IF(W666=1,W666*('Base de Dados 2013'!$AN776-'Base de Dados 2013'!$AH776),"")</f>
        <v/>
      </c>
      <c r="AX666" s="89" t="str">
        <f>IF(X666=1,X666*('Base de Dados 2013'!$AN776-'Base de Dados 2013'!$AH776),"")</f>
        <v/>
      </c>
      <c r="AY666" s="90" t="str">
        <f>IF(Y666=1,Y666*('Base de Dados 2013'!$AN776-'Base de Dados 2013'!$AH776),"")</f>
        <v/>
      </c>
      <c r="AZ666" t="str">
        <f t="shared" si="186"/>
        <v/>
      </c>
      <c r="BA666" t="str">
        <f t="shared" si="185"/>
        <v/>
      </c>
    </row>
    <row r="667" spans="1:53" x14ac:dyDescent="0.55000000000000004">
      <c r="A667" s="75" t="str">
        <f>'Base de Dados 2013'!O777</f>
        <v>USB 150</v>
      </c>
      <c r="B667" s="88" t="str">
        <f t="shared" si="200"/>
        <v/>
      </c>
      <c r="C667" s="89" t="str">
        <f t="shared" si="200"/>
        <v/>
      </c>
      <c r="D667" s="89" t="str">
        <f t="shared" si="200"/>
        <v/>
      </c>
      <c r="E667" s="89" t="str">
        <f t="shared" si="200"/>
        <v/>
      </c>
      <c r="F667" s="89" t="str">
        <f t="shared" si="200"/>
        <v/>
      </c>
      <c r="G667" s="89" t="str">
        <f t="shared" si="200"/>
        <v/>
      </c>
      <c r="H667" s="89" t="str">
        <f t="shared" si="188"/>
        <v/>
      </c>
      <c r="I667" s="89" t="str">
        <f t="shared" si="188"/>
        <v/>
      </c>
      <c r="J667" s="89" t="str">
        <f t="shared" si="187"/>
        <v/>
      </c>
      <c r="K667" s="89" t="str">
        <f t="shared" si="200"/>
        <v/>
      </c>
      <c r="L667" s="89" t="str">
        <f t="shared" si="200"/>
        <v/>
      </c>
      <c r="M667" s="89" t="str">
        <f t="shared" si="200"/>
        <v/>
      </c>
      <c r="N667" s="89" t="str">
        <f t="shared" si="189"/>
        <v/>
      </c>
      <c r="O667" s="89" t="str">
        <f t="shared" si="190"/>
        <v/>
      </c>
      <c r="P667" s="89">
        <f t="shared" si="200"/>
        <v>1</v>
      </c>
      <c r="Q667" s="89" t="str">
        <f t="shared" si="200"/>
        <v/>
      </c>
      <c r="R667" s="89" t="str">
        <f t="shared" si="200"/>
        <v/>
      </c>
      <c r="S667" s="89" t="str">
        <f t="shared" si="191"/>
        <v/>
      </c>
      <c r="T667" s="89" t="str">
        <f t="shared" si="192"/>
        <v/>
      </c>
      <c r="U667" s="89" t="str">
        <f t="shared" si="200"/>
        <v/>
      </c>
      <c r="V667" s="89" t="str">
        <f t="shared" si="200"/>
        <v/>
      </c>
      <c r="W667" s="89" t="str">
        <f t="shared" si="200"/>
        <v/>
      </c>
      <c r="X667" s="89" t="str">
        <f t="shared" si="199"/>
        <v/>
      </c>
      <c r="Y667" s="90" t="str">
        <f t="shared" si="199"/>
        <v/>
      </c>
      <c r="Z667" s="102" t="str">
        <f t="shared" si="201"/>
        <v/>
      </c>
      <c r="AB667" s="88" t="str">
        <f>IF(B667=1,B667*('Base de Dados 2013'!$AN777-'Base de Dados 2013'!$AH777),"")</f>
        <v/>
      </c>
      <c r="AC667" s="89" t="str">
        <f>IF(C667=1,C667*('Base de Dados 2013'!$AN777-'Base de Dados 2013'!$AH777),"")</f>
        <v/>
      </c>
      <c r="AD667" s="89" t="str">
        <f>IF(D667=1,D667*('Base de Dados 2013'!$AN777-'Base de Dados 2013'!$AH777),"")</f>
        <v/>
      </c>
      <c r="AE667" s="89" t="str">
        <f>IF(E667=1,E667*('Base de Dados 2013'!$AN777-'Base de Dados 2013'!$AH777),"")</f>
        <v/>
      </c>
      <c r="AF667" s="89" t="str">
        <f>IF(F667=1,F667*('Base de Dados 2013'!$AN777-'Base de Dados 2013'!$AH777),"")</f>
        <v/>
      </c>
      <c r="AG667" s="89" t="str">
        <f>IF(G667=1,G667*('Base de Dados 2013'!$AN777-'Base de Dados 2013'!$AH777),"")</f>
        <v/>
      </c>
      <c r="AH667" s="89" t="str">
        <f>IF(H667=1,H667*('Base de Dados 2013'!$AN777-'Base de Dados 2013'!$AH777),"")</f>
        <v/>
      </c>
      <c r="AI667" s="89" t="str">
        <f>IF(I667=1,I667*('Base de Dados 2013'!$AN777-'Base de Dados 2013'!$AH777),"")</f>
        <v/>
      </c>
      <c r="AJ667" s="89" t="str">
        <f>IF(J667=1,J667*('Base de Dados 2013'!$AN777-'Base de Dados 2013'!$AH777),"")</f>
        <v/>
      </c>
      <c r="AK667" s="89" t="str">
        <f>IF(K667=1,K667*('Base de Dados 2013'!$AN777-'Base de Dados 2013'!$AH777),"")</f>
        <v/>
      </c>
      <c r="AL667" s="89" t="str">
        <f>IF(L667=1,L667*('Base de Dados 2013'!$AN777-'Base de Dados 2013'!$AH777),"")</f>
        <v/>
      </c>
      <c r="AM667" s="89" t="str">
        <f>IF(M667=1,M667*('Base de Dados 2013'!$AN777-'Base de Dados 2013'!$AH777),"")</f>
        <v/>
      </c>
      <c r="AN667" s="89" t="str">
        <f>IF(N667=1,N667*('Base de Dados 2013'!$AN777-'Base de Dados 2013'!$AH777),"")</f>
        <v/>
      </c>
      <c r="AO667" s="89" t="str">
        <f>IF(O667=1,O667*('Base de Dados 2013'!$AN777-'Base de Dados 2013'!$AH777),"")</f>
        <v/>
      </c>
      <c r="AP667" s="89">
        <f>IF(P667=1,P667*('Base de Dados 2013'!$AN777-'Base de Dados 2013'!$AH777),"")</f>
        <v>51</v>
      </c>
      <c r="AQ667" s="89" t="str">
        <f>IF(Q667=1,Q667*('Base de Dados 2013'!$AN777-'Base de Dados 2013'!$AH777),"")</f>
        <v/>
      </c>
      <c r="AR667" s="89" t="str">
        <f>IF(R667=1,R667*('Base de Dados 2013'!$AN777-'Base de Dados 2013'!$AH777),"")</f>
        <v/>
      </c>
      <c r="AS667" s="89" t="str">
        <f>IF(S667=1,S667*('Base de Dados 2013'!$AN777-'Base de Dados 2013'!$AH777),"")</f>
        <v/>
      </c>
      <c r="AT667" s="89" t="str">
        <f>IF(T667=1,T667*('Base de Dados 2013'!$AN777-'Base de Dados 2013'!$AH777),"")</f>
        <v/>
      </c>
      <c r="AU667" s="89" t="str">
        <f>IF(U667=1,U667*('Base de Dados 2013'!$AN777-'Base de Dados 2013'!$AH777),"")</f>
        <v/>
      </c>
      <c r="AV667" s="89" t="str">
        <f>IF(V667=1,V667*('Base de Dados 2013'!$AN777-'Base de Dados 2013'!$AH777),"")</f>
        <v/>
      </c>
      <c r="AW667" s="89" t="str">
        <f>IF(W667=1,W667*('Base de Dados 2013'!$AN777-'Base de Dados 2013'!$AH777),"")</f>
        <v/>
      </c>
      <c r="AX667" s="89" t="str">
        <f>IF(X667=1,X667*('Base de Dados 2013'!$AN777-'Base de Dados 2013'!$AH777),"")</f>
        <v/>
      </c>
      <c r="AY667" s="90" t="str">
        <f>IF(Y667=1,Y667*('Base de Dados 2013'!$AN777-'Base de Dados 2013'!$AH777),"")</f>
        <v/>
      </c>
      <c r="AZ667" t="str">
        <f t="shared" si="186"/>
        <v/>
      </c>
      <c r="BA667" t="str">
        <f t="shared" si="185"/>
        <v/>
      </c>
    </row>
    <row r="668" spans="1:53" x14ac:dyDescent="0.55000000000000004">
      <c r="A668" s="75" t="str">
        <f>'Base de Dados 2013'!O778</f>
        <v>AG 245</v>
      </c>
      <c r="B668" s="88" t="str">
        <f t="shared" si="200"/>
        <v/>
      </c>
      <c r="C668" s="89" t="str">
        <f t="shared" si="200"/>
        <v/>
      </c>
      <c r="D668" s="89" t="str">
        <f t="shared" si="200"/>
        <v/>
      </c>
      <c r="E668" s="89" t="str">
        <f t="shared" si="200"/>
        <v/>
      </c>
      <c r="F668" s="89" t="str">
        <f t="shared" si="200"/>
        <v/>
      </c>
      <c r="G668" s="89" t="str">
        <f t="shared" si="200"/>
        <v/>
      </c>
      <c r="H668" s="89" t="str">
        <f t="shared" si="188"/>
        <v/>
      </c>
      <c r="I668" s="89" t="str">
        <f t="shared" si="188"/>
        <v/>
      </c>
      <c r="J668" s="89" t="str">
        <f t="shared" si="187"/>
        <v/>
      </c>
      <c r="K668" s="89" t="str">
        <f t="shared" si="200"/>
        <v/>
      </c>
      <c r="L668" s="89" t="str">
        <f t="shared" si="200"/>
        <v/>
      </c>
      <c r="M668" s="89" t="str">
        <f t="shared" si="200"/>
        <v/>
      </c>
      <c r="N668" s="89" t="str">
        <f t="shared" si="189"/>
        <v/>
      </c>
      <c r="O668" s="89" t="str">
        <f t="shared" si="190"/>
        <v/>
      </c>
      <c r="P668" s="89" t="str">
        <f t="shared" si="200"/>
        <v/>
      </c>
      <c r="Q668" s="89" t="str">
        <f t="shared" si="200"/>
        <v/>
      </c>
      <c r="R668" s="89" t="str">
        <f t="shared" si="200"/>
        <v/>
      </c>
      <c r="S668" s="89" t="str">
        <f t="shared" si="191"/>
        <v/>
      </c>
      <c r="T668" s="89" t="str">
        <f t="shared" si="192"/>
        <v/>
      </c>
      <c r="U668" s="89" t="str">
        <f t="shared" si="200"/>
        <v/>
      </c>
      <c r="V668" s="89" t="str">
        <f t="shared" si="200"/>
        <v/>
      </c>
      <c r="W668" s="89" t="str">
        <f t="shared" si="200"/>
        <v/>
      </c>
      <c r="X668" s="89">
        <f t="shared" si="199"/>
        <v>1</v>
      </c>
      <c r="Y668" s="90" t="str">
        <f t="shared" si="199"/>
        <v/>
      </c>
      <c r="Z668" s="102" t="str">
        <f t="shared" si="201"/>
        <v/>
      </c>
      <c r="AB668" s="88" t="str">
        <f>IF(B668=1,B668*('Base de Dados 2013'!$AN778-'Base de Dados 2013'!$AH778),"")</f>
        <v/>
      </c>
      <c r="AC668" s="89" t="str">
        <f>IF(C668=1,C668*('Base de Dados 2013'!$AN778-'Base de Dados 2013'!$AH778),"")</f>
        <v/>
      </c>
      <c r="AD668" s="89" t="str">
        <f>IF(D668=1,D668*('Base de Dados 2013'!$AN778-'Base de Dados 2013'!$AH778),"")</f>
        <v/>
      </c>
      <c r="AE668" s="89" t="str">
        <f>IF(E668=1,E668*('Base de Dados 2013'!$AN778-'Base de Dados 2013'!$AH778),"")</f>
        <v/>
      </c>
      <c r="AF668" s="89" t="str">
        <f>IF(F668=1,F668*('Base de Dados 2013'!$AN778-'Base de Dados 2013'!$AH778),"")</f>
        <v/>
      </c>
      <c r="AG668" s="89" t="str">
        <f>IF(G668=1,G668*('Base de Dados 2013'!$AN778-'Base de Dados 2013'!$AH778),"")</f>
        <v/>
      </c>
      <c r="AH668" s="89" t="str">
        <f>IF(H668=1,H668*('Base de Dados 2013'!$AN778-'Base de Dados 2013'!$AH778),"")</f>
        <v/>
      </c>
      <c r="AI668" s="89" t="str">
        <f>IF(I668=1,I668*('Base de Dados 2013'!$AN778-'Base de Dados 2013'!$AH778),"")</f>
        <v/>
      </c>
      <c r="AJ668" s="89" t="str">
        <f>IF(J668=1,J668*('Base de Dados 2013'!$AN778-'Base de Dados 2013'!$AH778),"")</f>
        <v/>
      </c>
      <c r="AK668" s="89" t="str">
        <f>IF(K668=1,K668*('Base de Dados 2013'!$AN778-'Base de Dados 2013'!$AH778),"")</f>
        <v/>
      </c>
      <c r="AL668" s="89" t="str">
        <f>IF(L668=1,L668*('Base de Dados 2013'!$AN778-'Base de Dados 2013'!$AH778),"")</f>
        <v/>
      </c>
      <c r="AM668" s="89" t="str">
        <f>IF(M668=1,M668*('Base de Dados 2013'!$AN778-'Base de Dados 2013'!$AH778),"")</f>
        <v/>
      </c>
      <c r="AN668" s="89" t="str">
        <f>IF(N668=1,N668*('Base de Dados 2013'!$AN778-'Base de Dados 2013'!$AH778),"")</f>
        <v/>
      </c>
      <c r="AO668" s="89" t="str">
        <f>IF(O668=1,O668*('Base de Dados 2013'!$AN778-'Base de Dados 2013'!$AH778),"")</f>
        <v/>
      </c>
      <c r="AP668" s="89" t="str">
        <f>IF(P668=1,P668*('Base de Dados 2013'!$AN778-'Base de Dados 2013'!$AH778),"")</f>
        <v/>
      </c>
      <c r="AQ668" s="89" t="str">
        <f>IF(Q668=1,Q668*('Base de Dados 2013'!$AN778-'Base de Dados 2013'!$AH778),"")</f>
        <v/>
      </c>
      <c r="AR668" s="89" t="str">
        <f>IF(R668=1,R668*('Base de Dados 2013'!$AN778-'Base de Dados 2013'!$AH778),"")</f>
        <v/>
      </c>
      <c r="AS668" s="89" t="str">
        <f>IF(S668=1,S668*('Base de Dados 2013'!$AN778-'Base de Dados 2013'!$AH778),"")</f>
        <v/>
      </c>
      <c r="AT668" s="89" t="str">
        <f>IF(T668=1,T668*('Base de Dados 2013'!$AN778-'Base de Dados 2013'!$AH778),"")</f>
        <v/>
      </c>
      <c r="AU668" s="89" t="str">
        <f>IF(U668=1,U668*('Base de Dados 2013'!$AN778-'Base de Dados 2013'!$AH778),"")</f>
        <v/>
      </c>
      <c r="AV668" s="89" t="str">
        <f>IF(V668=1,V668*('Base de Dados 2013'!$AN778-'Base de Dados 2013'!$AH778),"")</f>
        <v/>
      </c>
      <c r="AW668" s="89" t="str">
        <f>IF(W668=1,W668*('Base de Dados 2013'!$AN778-'Base de Dados 2013'!$AH778),"")</f>
        <v/>
      </c>
      <c r="AX668" s="89">
        <f>IF(X668=1,X668*('Base de Dados 2013'!$AN778-'Base de Dados 2013'!$AH778),"")</f>
        <v>35</v>
      </c>
      <c r="AY668" s="90" t="str">
        <f>IF(Y668=1,Y668*('Base de Dados 2013'!$AN778-'Base de Dados 2013'!$AH778),"")</f>
        <v/>
      </c>
      <c r="AZ668" t="str">
        <f t="shared" si="186"/>
        <v/>
      </c>
      <c r="BA668" t="str">
        <f t="shared" ref="BA668:BA730" si="202">IF(SUM(AB668:AY668)&gt;200,"AQUI!","")</f>
        <v/>
      </c>
    </row>
    <row r="669" spans="1:53" x14ac:dyDescent="0.55000000000000004">
      <c r="A669" s="75" t="str">
        <f>'Base de Dados 2013'!O779</f>
        <v>USB 572</v>
      </c>
      <c r="B669" s="88">
        <f t="shared" si="200"/>
        <v>1</v>
      </c>
      <c r="C669" s="89" t="str">
        <f t="shared" si="200"/>
        <v/>
      </c>
      <c r="D669" s="89" t="str">
        <f t="shared" si="200"/>
        <v/>
      </c>
      <c r="E669" s="89" t="str">
        <f t="shared" si="200"/>
        <v/>
      </c>
      <c r="F669" s="89" t="str">
        <f t="shared" si="200"/>
        <v/>
      </c>
      <c r="G669" s="89" t="str">
        <f t="shared" si="200"/>
        <v/>
      </c>
      <c r="H669" s="89" t="str">
        <f t="shared" si="188"/>
        <v/>
      </c>
      <c r="I669" s="89" t="str">
        <f t="shared" si="188"/>
        <v/>
      </c>
      <c r="J669" s="89" t="str">
        <f t="shared" si="187"/>
        <v/>
      </c>
      <c r="K669" s="89" t="str">
        <f t="shared" si="200"/>
        <v/>
      </c>
      <c r="L669" s="89" t="str">
        <f t="shared" si="200"/>
        <v/>
      </c>
      <c r="M669" s="89" t="str">
        <f t="shared" si="200"/>
        <v/>
      </c>
      <c r="N669" s="89" t="str">
        <f t="shared" si="189"/>
        <v/>
      </c>
      <c r="O669" s="89" t="str">
        <f t="shared" si="190"/>
        <v/>
      </c>
      <c r="P669" s="89" t="str">
        <f t="shared" si="200"/>
        <v/>
      </c>
      <c r="Q669" s="89" t="str">
        <f t="shared" si="200"/>
        <v/>
      </c>
      <c r="R669" s="89" t="str">
        <f t="shared" si="200"/>
        <v/>
      </c>
      <c r="S669" s="89" t="str">
        <f t="shared" si="191"/>
        <v/>
      </c>
      <c r="T669" s="89" t="str">
        <f t="shared" si="192"/>
        <v/>
      </c>
      <c r="U669" s="89" t="str">
        <f t="shared" si="200"/>
        <v/>
      </c>
      <c r="V669" s="89" t="str">
        <f t="shared" si="200"/>
        <v/>
      </c>
      <c r="W669" s="89" t="str">
        <f t="shared" si="200"/>
        <v/>
      </c>
      <c r="X669" s="89" t="str">
        <f t="shared" si="199"/>
        <v/>
      </c>
      <c r="Y669" s="90" t="str">
        <f t="shared" si="199"/>
        <v/>
      </c>
      <c r="Z669" s="102" t="str">
        <f t="shared" si="201"/>
        <v/>
      </c>
      <c r="AB669" s="88">
        <f>IF(B669=1,B669*('Base de Dados 2013'!$AN779-'Base de Dados 2013'!$AH779),"")</f>
        <v>39</v>
      </c>
      <c r="AC669" s="89" t="str">
        <f>IF(C669=1,C669*('Base de Dados 2013'!$AN779-'Base de Dados 2013'!$AH779),"")</f>
        <v/>
      </c>
      <c r="AD669" s="89" t="str">
        <f>IF(D669=1,D669*('Base de Dados 2013'!$AN779-'Base de Dados 2013'!$AH779),"")</f>
        <v/>
      </c>
      <c r="AE669" s="89" t="str">
        <f>IF(E669=1,E669*('Base de Dados 2013'!$AN779-'Base de Dados 2013'!$AH779),"")</f>
        <v/>
      </c>
      <c r="AF669" s="89" t="str">
        <f>IF(F669=1,F669*('Base de Dados 2013'!$AN779-'Base de Dados 2013'!$AH779),"")</f>
        <v/>
      </c>
      <c r="AG669" s="89" t="str">
        <f>IF(G669=1,G669*('Base de Dados 2013'!$AN779-'Base de Dados 2013'!$AH779),"")</f>
        <v/>
      </c>
      <c r="AH669" s="89" t="str">
        <f>IF(H669=1,H669*('Base de Dados 2013'!$AN779-'Base de Dados 2013'!$AH779),"")</f>
        <v/>
      </c>
      <c r="AI669" s="89" t="str">
        <f>IF(I669=1,I669*('Base de Dados 2013'!$AN779-'Base de Dados 2013'!$AH779),"")</f>
        <v/>
      </c>
      <c r="AJ669" s="89" t="str">
        <f>IF(J669=1,J669*('Base de Dados 2013'!$AN779-'Base de Dados 2013'!$AH779),"")</f>
        <v/>
      </c>
      <c r="AK669" s="89" t="str">
        <f>IF(K669=1,K669*('Base de Dados 2013'!$AN779-'Base de Dados 2013'!$AH779),"")</f>
        <v/>
      </c>
      <c r="AL669" s="89" t="str">
        <f>IF(L669=1,L669*('Base de Dados 2013'!$AN779-'Base de Dados 2013'!$AH779),"")</f>
        <v/>
      </c>
      <c r="AM669" s="89" t="str">
        <f>IF(M669=1,M669*('Base de Dados 2013'!$AN779-'Base de Dados 2013'!$AH779),"")</f>
        <v/>
      </c>
      <c r="AN669" s="89" t="str">
        <f>IF(N669=1,N669*('Base de Dados 2013'!$AN779-'Base de Dados 2013'!$AH779),"")</f>
        <v/>
      </c>
      <c r="AO669" s="89" t="str">
        <f>IF(O669=1,O669*('Base de Dados 2013'!$AN779-'Base de Dados 2013'!$AH779),"")</f>
        <v/>
      </c>
      <c r="AP669" s="89" t="str">
        <f>IF(P669=1,P669*('Base de Dados 2013'!$AN779-'Base de Dados 2013'!$AH779),"")</f>
        <v/>
      </c>
      <c r="AQ669" s="89" t="str">
        <f>IF(Q669=1,Q669*('Base de Dados 2013'!$AN779-'Base de Dados 2013'!$AH779),"")</f>
        <v/>
      </c>
      <c r="AR669" s="89" t="str">
        <f>IF(R669=1,R669*('Base de Dados 2013'!$AN779-'Base de Dados 2013'!$AH779),"")</f>
        <v/>
      </c>
      <c r="AS669" s="89" t="str">
        <f>IF(S669=1,S669*('Base de Dados 2013'!$AN779-'Base de Dados 2013'!$AH779),"")</f>
        <v/>
      </c>
      <c r="AT669" s="89" t="str">
        <f>IF(T669=1,T669*('Base de Dados 2013'!$AN779-'Base de Dados 2013'!$AH779),"")</f>
        <v/>
      </c>
      <c r="AU669" s="89" t="str">
        <f>IF(U669=1,U669*('Base de Dados 2013'!$AN779-'Base de Dados 2013'!$AH779),"")</f>
        <v/>
      </c>
      <c r="AV669" s="89" t="str">
        <f>IF(V669=1,V669*('Base de Dados 2013'!$AN779-'Base de Dados 2013'!$AH779),"")</f>
        <v/>
      </c>
      <c r="AW669" s="89" t="str">
        <f>IF(W669=1,W669*('Base de Dados 2013'!$AN779-'Base de Dados 2013'!$AH779),"")</f>
        <v/>
      </c>
      <c r="AX669" s="89" t="str">
        <f>IF(X669=1,X669*('Base de Dados 2013'!$AN779-'Base de Dados 2013'!$AH779),"")</f>
        <v/>
      </c>
      <c r="AY669" s="90" t="str">
        <f>IF(Y669=1,Y669*('Base de Dados 2013'!$AN779-'Base de Dados 2013'!$AH779),"")</f>
        <v/>
      </c>
      <c r="AZ669" t="str">
        <f t="shared" si="186"/>
        <v/>
      </c>
      <c r="BA669" t="str">
        <f t="shared" si="202"/>
        <v/>
      </c>
    </row>
    <row r="670" spans="1:53" x14ac:dyDescent="0.55000000000000004">
      <c r="A670" s="75" t="str">
        <f>'Base de Dados 2013'!O780</f>
        <v>AG 245</v>
      </c>
      <c r="B670" s="88" t="str">
        <f t="shared" si="200"/>
        <v/>
      </c>
      <c r="C670" s="89" t="str">
        <f t="shared" si="200"/>
        <v/>
      </c>
      <c r="D670" s="89" t="str">
        <f t="shared" si="200"/>
        <v/>
      </c>
      <c r="E670" s="89" t="str">
        <f t="shared" si="200"/>
        <v/>
      </c>
      <c r="F670" s="89" t="str">
        <f t="shared" si="200"/>
        <v/>
      </c>
      <c r="G670" s="89" t="str">
        <f t="shared" si="200"/>
        <v/>
      </c>
      <c r="H670" s="89" t="str">
        <f t="shared" si="188"/>
        <v/>
      </c>
      <c r="I670" s="89" t="str">
        <f t="shared" si="188"/>
        <v/>
      </c>
      <c r="J670" s="89" t="str">
        <f t="shared" si="187"/>
        <v/>
      </c>
      <c r="K670" s="89" t="str">
        <f t="shared" si="200"/>
        <v/>
      </c>
      <c r="L670" s="89" t="str">
        <f t="shared" si="200"/>
        <v/>
      </c>
      <c r="M670" s="89" t="str">
        <f t="shared" si="200"/>
        <v/>
      </c>
      <c r="N670" s="89" t="str">
        <f t="shared" si="189"/>
        <v/>
      </c>
      <c r="O670" s="89" t="str">
        <f t="shared" si="190"/>
        <v/>
      </c>
      <c r="P670" s="89" t="str">
        <f t="shared" si="200"/>
        <v/>
      </c>
      <c r="Q670" s="89" t="str">
        <f t="shared" si="200"/>
        <v/>
      </c>
      <c r="R670" s="89" t="str">
        <f t="shared" si="200"/>
        <v/>
      </c>
      <c r="S670" s="89" t="str">
        <f t="shared" si="191"/>
        <v/>
      </c>
      <c r="T670" s="89" t="str">
        <f t="shared" si="192"/>
        <v/>
      </c>
      <c r="U670" s="89" t="str">
        <f t="shared" si="200"/>
        <v/>
      </c>
      <c r="V670" s="89" t="str">
        <f t="shared" si="200"/>
        <v/>
      </c>
      <c r="W670" s="89" t="str">
        <f t="shared" si="200"/>
        <v/>
      </c>
      <c r="X670" s="89">
        <f t="shared" si="199"/>
        <v>1</v>
      </c>
      <c r="Y670" s="90" t="str">
        <f t="shared" si="199"/>
        <v/>
      </c>
      <c r="Z670" s="102" t="str">
        <f t="shared" si="201"/>
        <v/>
      </c>
      <c r="AB670" s="88" t="str">
        <f>IF(B670=1,B670*('Base de Dados 2013'!$AN780-'Base de Dados 2013'!$AH780),"")</f>
        <v/>
      </c>
      <c r="AC670" s="89" t="str">
        <f>IF(C670=1,C670*('Base de Dados 2013'!$AN780-'Base de Dados 2013'!$AH780),"")</f>
        <v/>
      </c>
      <c r="AD670" s="89" t="str">
        <f>IF(D670=1,D670*('Base de Dados 2013'!$AN780-'Base de Dados 2013'!$AH780),"")</f>
        <v/>
      </c>
      <c r="AE670" s="89" t="str">
        <f>IF(E670=1,E670*('Base de Dados 2013'!$AN780-'Base de Dados 2013'!$AH780),"")</f>
        <v/>
      </c>
      <c r="AF670" s="89" t="str">
        <f>IF(F670=1,F670*('Base de Dados 2013'!$AN780-'Base de Dados 2013'!$AH780),"")</f>
        <v/>
      </c>
      <c r="AG670" s="89" t="str">
        <f>IF(G670=1,G670*('Base de Dados 2013'!$AN780-'Base de Dados 2013'!$AH780),"")</f>
        <v/>
      </c>
      <c r="AH670" s="89" t="str">
        <f>IF(H670=1,H670*('Base de Dados 2013'!$AN780-'Base de Dados 2013'!$AH780),"")</f>
        <v/>
      </c>
      <c r="AI670" s="89" t="str">
        <f>IF(I670=1,I670*('Base de Dados 2013'!$AN780-'Base de Dados 2013'!$AH780),"")</f>
        <v/>
      </c>
      <c r="AJ670" s="89" t="str">
        <f>IF(J670=1,J670*('Base de Dados 2013'!$AN780-'Base de Dados 2013'!$AH780),"")</f>
        <v/>
      </c>
      <c r="AK670" s="89" t="str">
        <f>IF(K670=1,K670*('Base de Dados 2013'!$AN780-'Base de Dados 2013'!$AH780),"")</f>
        <v/>
      </c>
      <c r="AL670" s="89" t="str">
        <f>IF(L670=1,L670*('Base de Dados 2013'!$AN780-'Base de Dados 2013'!$AH780),"")</f>
        <v/>
      </c>
      <c r="AM670" s="89" t="str">
        <f>IF(M670=1,M670*('Base de Dados 2013'!$AN780-'Base de Dados 2013'!$AH780),"")</f>
        <v/>
      </c>
      <c r="AN670" s="89" t="str">
        <f>IF(N670=1,N670*('Base de Dados 2013'!$AN780-'Base de Dados 2013'!$AH780),"")</f>
        <v/>
      </c>
      <c r="AO670" s="89" t="str">
        <f>IF(O670=1,O670*('Base de Dados 2013'!$AN780-'Base de Dados 2013'!$AH780),"")</f>
        <v/>
      </c>
      <c r="AP670" s="89" t="str">
        <f>IF(P670=1,P670*('Base de Dados 2013'!$AN780-'Base de Dados 2013'!$AH780),"")</f>
        <v/>
      </c>
      <c r="AQ670" s="89" t="str">
        <f>IF(Q670=1,Q670*('Base de Dados 2013'!$AN780-'Base de Dados 2013'!$AH780),"")</f>
        <v/>
      </c>
      <c r="AR670" s="89" t="str">
        <f>IF(R670=1,R670*('Base de Dados 2013'!$AN780-'Base de Dados 2013'!$AH780),"")</f>
        <v/>
      </c>
      <c r="AS670" s="89" t="str">
        <f>IF(S670=1,S670*('Base de Dados 2013'!$AN780-'Base de Dados 2013'!$AH780),"")</f>
        <v/>
      </c>
      <c r="AT670" s="89" t="str">
        <f>IF(T670=1,T670*('Base de Dados 2013'!$AN780-'Base de Dados 2013'!$AH780),"")</f>
        <v/>
      </c>
      <c r="AU670" s="89" t="str">
        <f>IF(U670=1,U670*('Base de Dados 2013'!$AN780-'Base de Dados 2013'!$AH780),"")</f>
        <v/>
      </c>
      <c r="AV670" s="89" t="str">
        <f>IF(V670=1,V670*('Base de Dados 2013'!$AN780-'Base de Dados 2013'!$AH780),"")</f>
        <v/>
      </c>
      <c r="AW670" s="89" t="str">
        <f>IF(W670=1,W670*('Base de Dados 2013'!$AN780-'Base de Dados 2013'!$AH780),"")</f>
        <v/>
      </c>
      <c r="AX670" s="89">
        <f>IF(X670=1,X670*('Base de Dados 2013'!$AN780-'Base de Dados 2013'!$AH780),"")</f>
        <v>52</v>
      </c>
      <c r="AY670" s="90" t="str">
        <f>IF(Y670=1,Y670*('Base de Dados 2013'!$AN780-'Base de Dados 2013'!$AH780),"")</f>
        <v/>
      </c>
      <c r="AZ670" t="str">
        <f t="shared" si="186"/>
        <v/>
      </c>
      <c r="BA670" t="str">
        <f t="shared" si="202"/>
        <v/>
      </c>
    </row>
    <row r="671" spans="1:53" x14ac:dyDescent="0.55000000000000004">
      <c r="A671" s="75" t="str">
        <f>'Base de Dados 2013'!O781</f>
        <v>USB 557</v>
      </c>
      <c r="B671" s="88" t="str">
        <f t="shared" si="200"/>
        <v/>
      </c>
      <c r="C671" s="89" t="str">
        <f t="shared" si="200"/>
        <v/>
      </c>
      <c r="D671" s="89" t="str">
        <f t="shared" si="200"/>
        <v/>
      </c>
      <c r="E671" s="89" t="str">
        <f t="shared" si="200"/>
        <v/>
      </c>
      <c r="F671" s="89">
        <f t="shared" si="200"/>
        <v>1</v>
      </c>
      <c r="G671" s="89" t="str">
        <f t="shared" si="200"/>
        <v/>
      </c>
      <c r="H671" s="89" t="str">
        <f t="shared" si="188"/>
        <v/>
      </c>
      <c r="I671" s="89" t="str">
        <f t="shared" si="188"/>
        <v/>
      </c>
      <c r="J671" s="89" t="str">
        <f t="shared" si="187"/>
        <v/>
      </c>
      <c r="K671" s="89" t="str">
        <f t="shared" si="200"/>
        <v/>
      </c>
      <c r="L671" s="89" t="str">
        <f t="shared" si="200"/>
        <v/>
      </c>
      <c r="M671" s="89" t="str">
        <f t="shared" si="200"/>
        <v/>
      </c>
      <c r="N671" s="89" t="str">
        <f t="shared" si="189"/>
        <v/>
      </c>
      <c r="O671" s="89" t="str">
        <f t="shared" si="190"/>
        <v/>
      </c>
      <c r="P671" s="89" t="str">
        <f t="shared" si="200"/>
        <v/>
      </c>
      <c r="Q671" s="89" t="str">
        <f t="shared" si="200"/>
        <v/>
      </c>
      <c r="R671" s="89" t="str">
        <f t="shared" si="200"/>
        <v/>
      </c>
      <c r="S671" s="89" t="str">
        <f t="shared" si="191"/>
        <v/>
      </c>
      <c r="T671" s="89" t="str">
        <f t="shared" si="192"/>
        <v/>
      </c>
      <c r="U671" s="89" t="str">
        <f t="shared" si="200"/>
        <v/>
      </c>
      <c r="V671" s="89" t="str">
        <f t="shared" si="200"/>
        <v/>
      </c>
      <c r="W671" s="89" t="str">
        <f t="shared" si="200"/>
        <v/>
      </c>
      <c r="X671" s="89" t="str">
        <f t="shared" si="199"/>
        <v/>
      </c>
      <c r="Y671" s="90" t="str">
        <f t="shared" si="199"/>
        <v/>
      </c>
      <c r="Z671" s="102" t="str">
        <f t="shared" si="201"/>
        <v/>
      </c>
      <c r="AB671" s="88" t="str">
        <f>IF(B671=1,B671*('Base de Dados 2013'!$AN781-'Base de Dados 2013'!$AH781),"")</f>
        <v/>
      </c>
      <c r="AC671" s="89" t="str">
        <f>IF(C671=1,C671*('Base de Dados 2013'!$AN781-'Base de Dados 2013'!$AH781),"")</f>
        <v/>
      </c>
      <c r="AD671" s="89" t="str">
        <f>IF(D671=1,D671*('Base de Dados 2013'!$AN781-'Base de Dados 2013'!$AH781),"")</f>
        <v/>
      </c>
      <c r="AE671" s="89" t="str">
        <f>IF(E671=1,E671*('Base de Dados 2013'!$AN781-'Base de Dados 2013'!$AH781),"")</f>
        <v/>
      </c>
      <c r="AF671" s="89">
        <f>IF(F671=1,F671*('Base de Dados 2013'!$AN781-'Base de Dados 2013'!$AH781),"")</f>
        <v>48</v>
      </c>
      <c r="AG671" s="89" t="str">
        <f>IF(G671=1,G671*('Base de Dados 2013'!$AN781-'Base de Dados 2013'!$AH781),"")</f>
        <v/>
      </c>
      <c r="AH671" s="89" t="str">
        <f>IF(H671=1,H671*('Base de Dados 2013'!$AN781-'Base de Dados 2013'!$AH781),"")</f>
        <v/>
      </c>
      <c r="AI671" s="89" t="str">
        <f>IF(I671=1,I671*('Base de Dados 2013'!$AN781-'Base de Dados 2013'!$AH781),"")</f>
        <v/>
      </c>
      <c r="AJ671" s="89" t="str">
        <f>IF(J671=1,J671*('Base de Dados 2013'!$AN781-'Base de Dados 2013'!$AH781),"")</f>
        <v/>
      </c>
      <c r="AK671" s="89" t="str">
        <f>IF(K671=1,K671*('Base de Dados 2013'!$AN781-'Base de Dados 2013'!$AH781),"")</f>
        <v/>
      </c>
      <c r="AL671" s="89" t="str">
        <f>IF(L671=1,L671*('Base de Dados 2013'!$AN781-'Base de Dados 2013'!$AH781),"")</f>
        <v/>
      </c>
      <c r="AM671" s="89" t="str">
        <f>IF(M671=1,M671*('Base de Dados 2013'!$AN781-'Base de Dados 2013'!$AH781),"")</f>
        <v/>
      </c>
      <c r="AN671" s="89" t="str">
        <f>IF(N671=1,N671*('Base de Dados 2013'!$AN781-'Base de Dados 2013'!$AH781),"")</f>
        <v/>
      </c>
      <c r="AO671" s="89" t="str">
        <f>IF(O671=1,O671*('Base de Dados 2013'!$AN781-'Base de Dados 2013'!$AH781),"")</f>
        <v/>
      </c>
      <c r="AP671" s="89" t="str">
        <f>IF(P671=1,P671*('Base de Dados 2013'!$AN781-'Base de Dados 2013'!$AH781),"")</f>
        <v/>
      </c>
      <c r="AQ671" s="89" t="str">
        <f>IF(Q671=1,Q671*('Base de Dados 2013'!$AN781-'Base de Dados 2013'!$AH781),"")</f>
        <v/>
      </c>
      <c r="AR671" s="89" t="str">
        <f>IF(R671=1,R671*('Base de Dados 2013'!$AN781-'Base de Dados 2013'!$AH781),"")</f>
        <v/>
      </c>
      <c r="AS671" s="89" t="str">
        <f>IF(S671=1,S671*('Base de Dados 2013'!$AN781-'Base de Dados 2013'!$AH781),"")</f>
        <v/>
      </c>
      <c r="AT671" s="89" t="str">
        <f>IF(T671=1,T671*('Base de Dados 2013'!$AN781-'Base de Dados 2013'!$AH781),"")</f>
        <v/>
      </c>
      <c r="AU671" s="89" t="str">
        <f>IF(U671=1,U671*('Base de Dados 2013'!$AN781-'Base de Dados 2013'!$AH781),"")</f>
        <v/>
      </c>
      <c r="AV671" s="89" t="str">
        <f>IF(V671=1,V671*('Base de Dados 2013'!$AN781-'Base de Dados 2013'!$AH781),"")</f>
        <v/>
      </c>
      <c r="AW671" s="89" t="str">
        <f>IF(W671=1,W671*('Base de Dados 2013'!$AN781-'Base de Dados 2013'!$AH781),"")</f>
        <v/>
      </c>
      <c r="AX671" s="89" t="str">
        <f>IF(X671=1,X671*('Base de Dados 2013'!$AN781-'Base de Dados 2013'!$AH781),"")</f>
        <v/>
      </c>
      <c r="AY671" s="90" t="str">
        <f>IF(Y671=1,Y671*('Base de Dados 2013'!$AN781-'Base de Dados 2013'!$AH781),"")</f>
        <v/>
      </c>
      <c r="AZ671" t="str">
        <f t="shared" si="186"/>
        <v/>
      </c>
      <c r="BA671" t="str">
        <f t="shared" si="202"/>
        <v/>
      </c>
    </row>
    <row r="672" spans="1:53" x14ac:dyDescent="0.55000000000000004">
      <c r="A672" s="75" t="str">
        <f>'Base de Dados 2013'!O782</f>
        <v>USB 558</v>
      </c>
      <c r="B672" s="88" t="str">
        <f t="shared" si="200"/>
        <v/>
      </c>
      <c r="C672" s="89" t="str">
        <f t="shared" si="200"/>
        <v/>
      </c>
      <c r="D672" s="89" t="str">
        <f t="shared" si="200"/>
        <v/>
      </c>
      <c r="E672" s="89">
        <f t="shared" si="200"/>
        <v>1</v>
      </c>
      <c r="F672" s="89" t="str">
        <f t="shared" si="200"/>
        <v/>
      </c>
      <c r="G672" s="89" t="str">
        <f t="shared" si="200"/>
        <v/>
      </c>
      <c r="H672" s="89" t="str">
        <f t="shared" si="188"/>
        <v/>
      </c>
      <c r="I672" s="89" t="str">
        <f t="shared" si="188"/>
        <v/>
      </c>
      <c r="J672" s="89" t="str">
        <f t="shared" si="187"/>
        <v/>
      </c>
      <c r="K672" s="89" t="str">
        <f t="shared" si="200"/>
        <v/>
      </c>
      <c r="L672" s="89" t="str">
        <f t="shared" si="200"/>
        <v/>
      </c>
      <c r="M672" s="89" t="str">
        <f t="shared" si="200"/>
        <v/>
      </c>
      <c r="N672" s="89" t="str">
        <f t="shared" si="189"/>
        <v/>
      </c>
      <c r="O672" s="89" t="str">
        <f t="shared" si="190"/>
        <v/>
      </c>
      <c r="P672" s="89" t="str">
        <f t="shared" si="200"/>
        <v/>
      </c>
      <c r="Q672" s="89" t="str">
        <f t="shared" si="200"/>
        <v/>
      </c>
      <c r="R672" s="89" t="str">
        <f t="shared" si="200"/>
        <v/>
      </c>
      <c r="S672" s="89" t="str">
        <f t="shared" si="191"/>
        <v/>
      </c>
      <c r="T672" s="89" t="str">
        <f t="shared" si="192"/>
        <v/>
      </c>
      <c r="U672" s="89" t="str">
        <f t="shared" si="200"/>
        <v/>
      </c>
      <c r="V672" s="89" t="str">
        <f t="shared" si="200"/>
        <v/>
      </c>
      <c r="W672" s="89" t="str">
        <f t="shared" si="200"/>
        <v/>
      </c>
      <c r="X672" s="89" t="str">
        <f t="shared" si="199"/>
        <v/>
      </c>
      <c r="Y672" s="90" t="str">
        <f t="shared" si="199"/>
        <v/>
      </c>
      <c r="Z672" s="102" t="str">
        <f t="shared" si="201"/>
        <v/>
      </c>
      <c r="AB672" s="88" t="str">
        <f>IF(B672=1,B672*('Base de Dados 2013'!$AN782-'Base de Dados 2013'!$AH782),"")</f>
        <v/>
      </c>
      <c r="AC672" s="89" t="str">
        <f>IF(C672=1,C672*('Base de Dados 2013'!$AN782-'Base de Dados 2013'!$AH782),"")</f>
        <v/>
      </c>
      <c r="AD672" s="89" t="str">
        <f>IF(D672=1,D672*('Base de Dados 2013'!$AN782-'Base de Dados 2013'!$AH782),"")</f>
        <v/>
      </c>
      <c r="AE672" s="89">
        <f>IF(E672=1,E672*('Base de Dados 2013'!$AN782-'Base de Dados 2013'!$AH782),"")</f>
        <v>21</v>
      </c>
      <c r="AF672" s="89" t="str">
        <f>IF(F672=1,F672*('Base de Dados 2013'!$AN782-'Base de Dados 2013'!$AH782),"")</f>
        <v/>
      </c>
      <c r="AG672" s="89" t="str">
        <f>IF(G672=1,G672*('Base de Dados 2013'!$AN782-'Base de Dados 2013'!$AH782),"")</f>
        <v/>
      </c>
      <c r="AH672" s="89" t="str">
        <f>IF(H672=1,H672*('Base de Dados 2013'!$AN782-'Base de Dados 2013'!$AH782),"")</f>
        <v/>
      </c>
      <c r="AI672" s="89" t="str">
        <f>IF(I672=1,I672*('Base de Dados 2013'!$AN782-'Base de Dados 2013'!$AH782),"")</f>
        <v/>
      </c>
      <c r="AJ672" s="89" t="str">
        <f>IF(J672=1,J672*('Base de Dados 2013'!$AN782-'Base de Dados 2013'!$AH782),"")</f>
        <v/>
      </c>
      <c r="AK672" s="89" t="str">
        <f>IF(K672=1,K672*('Base de Dados 2013'!$AN782-'Base de Dados 2013'!$AH782),"")</f>
        <v/>
      </c>
      <c r="AL672" s="89" t="str">
        <f>IF(L672=1,L672*('Base de Dados 2013'!$AN782-'Base de Dados 2013'!$AH782),"")</f>
        <v/>
      </c>
      <c r="AM672" s="89" t="str">
        <f>IF(M672=1,M672*('Base de Dados 2013'!$AN782-'Base de Dados 2013'!$AH782),"")</f>
        <v/>
      </c>
      <c r="AN672" s="89" t="str">
        <f>IF(N672=1,N672*('Base de Dados 2013'!$AN782-'Base de Dados 2013'!$AH782),"")</f>
        <v/>
      </c>
      <c r="AO672" s="89" t="str">
        <f>IF(O672=1,O672*('Base de Dados 2013'!$AN782-'Base de Dados 2013'!$AH782),"")</f>
        <v/>
      </c>
      <c r="AP672" s="89" t="str">
        <f>IF(P672=1,P672*('Base de Dados 2013'!$AN782-'Base de Dados 2013'!$AH782),"")</f>
        <v/>
      </c>
      <c r="AQ672" s="89" t="str">
        <f>IF(Q672=1,Q672*('Base de Dados 2013'!$AN782-'Base de Dados 2013'!$AH782),"")</f>
        <v/>
      </c>
      <c r="AR672" s="89" t="str">
        <f>IF(R672=1,R672*('Base de Dados 2013'!$AN782-'Base de Dados 2013'!$AH782),"")</f>
        <v/>
      </c>
      <c r="AS672" s="89" t="str">
        <f>IF(S672=1,S672*('Base de Dados 2013'!$AN782-'Base de Dados 2013'!$AH782),"")</f>
        <v/>
      </c>
      <c r="AT672" s="89" t="str">
        <f>IF(T672=1,T672*('Base de Dados 2013'!$AN782-'Base de Dados 2013'!$AH782),"")</f>
        <v/>
      </c>
      <c r="AU672" s="89" t="str">
        <f>IF(U672=1,U672*('Base de Dados 2013'!$AN782-'Base de Dados 2013'!$AH782),"")</f>
        <v/>
      </c>
      <c r="AV672" s="89" t="str">
        <f>IF(V672=1,V672*('Base de Dados 2013'!$AN782-'Base de Dados 2013'!$AH782),"")</f>
        <v/>
      </c>
      <c r="AW672" s="89" t="str">
        <f>IF(W672=1,W672*('Base de Dados 2013'!$AN782-'Base de Dados 2013'!$AH782),"")</f>
        <v/>
      </c>
      <c r="AX672" s="89" t="str">
        <f>IF(X672=1,X672*('Base de Dados 2013'!$AN782-'Base de Dados 2013'!$AH782),"")</f>
        <v/>
      </c>
      <c r="AY672" s="90" t="str">
        <f>IF(Y672=1,Y672*('Base de Dados 2013'!$AN782-'Base de Dados 2013'!$AH782),"")</f>
        <v/>
      </c>
      <c r="AZ672" t="str">
        <f t="shared" si="186"/>
        <v/>
      </c>
      <c r="BA672" t="str">
        <f t="shared" si="202"/>
        <v/>
      </c>
    </row>
    <row r="673" spans="1:53" x14ac:dyDescent="0.55000000000000004">
      <c r="A673" s="75" t="str">
        <f>'Base de Dados 2013'!O783</f>
        <v>USB 557</v>
      </c>
      <c r="B673" s="88" t="str">
        <f t="shared" si="200"/>
        <v/>
      </c>
      <c r="C673" s="89" t="str">
        <f t="shared" si="200"/>
        <v/>
      </c>
      <c r="D673" s="89" t="str">
        <f t="shared" si="200"/>
        <v/>
      </c>
      <c r="E673" s="89" t="str">
        <f t="shared" si="200"/>
        <v/>
      </c>
      <c r="F673" s="89">
        <f t="shared" si="200"/>
        <v>1</v>
      </c>
      <c r="G673" s="89" t="str">
        <f t="shared" si="200"/>
        <v/>
      </c>
      <c r="H673" s="89" t="str">
        <f t="shared" si="188"/>
        <v/>
      </c>
      <c r="I673" s="89" t="str">
        <f t="shared" si="188"/>
        <v/>
      </c>
      <c r="J673" s="89" t="str">
        <f t="shared" si="187"/>
        <v/>
      </c>
      <c r="K673" s="89" t="str">
        <f t="shared" si="200"/>
        <v/>
      </c>
      <c r="L673" s="89" t="str">
        <f t="shared" si="200"/>
        <v/>
      </c>
      <c r="M673" s="89" t="str">
        <f t="shared" si="200"/>
        <v/>
      </c>
      <c r="N673" s="89" t="str">
        <f t="shared" si="189"/>
        <v/>
      </c>
      <c r="O673" s="89" t="str">
        <f t="shared" si="190"/>
        <v/>
      </c>
      <c r="P673" s="89" t="str">
        <f t="shared" si="200"/>
        <v/>
      </c>
      <c r="Q673" s="89" t="str">
        <f t="shared" si="200"/>
        <v/>
      </c>
      <c r="R673" s="89" t="str">
        <f t="shared" si="200"/>
        <v/>
      </c>
      <c r="S673" s="89" t="str">
        <f t="shared" si="191"/>
        <v/>
      </c>
      <c r="T673" s="89" t="str">
        <f t="shared" si="192"/>
        <v/>
      </c>
      <c r="U673" s="89" t="str">
        <f t="shared" si="200"/>
        <v/>
      </c>
      <c r="V673" s="89" t="str">
        <f t="shared" si="200"/>
        <v/>
      </c>
      <c r="W673" s="89" t="str">
        <f t="shared" si="200"/>
        <v/>
      </c>
      <c r="X673" s="89" t="str">
        <f t="shared" si="199"/>
        <v/>
      </c>
      <c r="Y673" s="90" t="str">
        <f t="shared" si="199"/>
        <v/>
      </c>
      <c r="Z673" s="102" t="str">
        <f t="shared" si="201"/>
        <v/>
      </c>
      <c r="AB673" s="88" t="str">
        <f>IF(B673=1,B673*('Base de Dados 2013'!$AN783-'Base de Dados 2013'!$AH783),"")</f>
        <v/>
      </c>
      <c r="AC673" s="89" t="str">
        <f>IF(C673=1,C673*('Base de Dados 2013'!$AN783-'Base de Dados 2013'!$AH783),"")</f>
        <v/>
      </c>
      <c r="AD673" s="89" t="str">
        <f>IF(D673=1,D673*('Base de Dados 2013'!$AN783-'Base de Dados 2013'!$AH783),"")</f>
        <v/>
      </c>
      <c r="AE673" s="89" t="str">
        <f>IF(E673=1,E673*('Base de Dados 2013'!$AN783-'Base de Dados 2013'!$AH783),"")</f>
        <v/>
      </c>
      <c r="AF673" s="89">
        <f>IF(F673=1,F673*('Base de Dados 2013'!$AN783-'Base de Dados 2013'!$AH783),"")</f>
        <v>102</v>
      </c>
      <c r="AG673" s="89" t="str">
        <f>IF(G673=1,G673*('Base de Dados 2013'!$AN783-'Base de Dados 2013'!$AH783),"")</f>
        <v/>
      </c>
      <c r="AH673" s="89" t="str">
        <f>IF(H673=1,H673*('Base de Dados 2013'!$AN783-'Base de Dados 2013'!$AH783),"")</f>
        <v/>
      </c>
      <c r="AI673" s="89" t="str">
        <f>IF(I673=1,I673*('Base de Dados 2013'!$AN783-'Base de Dados 2013'!$AH783),"")</f>
        <v/>
      </c>
      <c r="AJ673" s="89" t="str">
        <f>IF(J673=1,J673*('Base de Dados 2013'!$AN783-'Base de Dados 2013'!$AH783),"")</f>
        <v/>
      </c>
      <c r="AK673" s="89" t="str">
        <f>IF(K673=1,K673*('Base de Dados 2013'!$AN783-'Base de Dados 2013'!$AH783),"")</f>
        <v/>
      </c>
      <c r="AL673" s="89" t="str">
        <f>IF(L673=1,L673*('Base de Dados 2013'!$AN783-'Base de Dados 2013'!$AH783),"")</f>
        <v/>
      </c>
      <c r="AM673" s="89" t="str">
        <f>IF(M673=1,M673*('Base de Dados 2013'!$AN783-'Base de Dados 2013'!$AH783),"")</f>
        <v/>
      </c>
      <c r="AN673" s="89" t="str">
        <f>IF(N673=1,N673*('Base de Dados 2013'!$AN783-'Base de Dados 2013'!$AH783),"")</f>
        <v/>
      </c>
      <c r="AO673" s="89" t="str">
        <f>IF(O673=1,O673*('Base de Dados 2013'!$AN783-'Base de Dados 2013'!$AH783),"")</f>
        <v/>
      </c>
      <c r="AP673" s="89" t="str">
        <f>IF(P673=1,P673*('Base de Dados 2013'!$AN783-'Base de Dados 2013'!$AH783),"")</f>
        <v/>
      </c>
      <c r="AQ673" s="89" t="str">
        <f>IF(Q673=1,Q673*('Base de Dados 2013'!$AN783-'Base de Dados 2013'!$AH783),"")</f>
        <v/>
      </c>
      <c r="AR673" s="89" t="str">
        <f>IF(R673=1,R673*('Base de Dados 2013'!$AN783-'Base de Dados 2013'!$AH783),"")</f>
        <v/>
      </c>
      <c r="AS673" s="89" t="str">
        <f>IF(S673=1,S673*('Base de Dados 2013'!$AN783-'Base de Dados 2013'!$AH783),"")</f>
        <v/>
      </c>
      <c r="AT673" s="89" t="str">
        <f>IF(T673=1,T673*('Base de Dados 2013'!$AN783-'Base de Dados 2013'!$AH783),"")</f>
        <v/>
      </c>
      <c r="AU673" s="89" t="str">
        <f>IF(U673=1,U673*('Base de Dados 2013'!$AN783-'Base de Dados 2013'!$AH783),"")</f>
        <v/>
      </c>
      <c r="AV673" s="89" t="str">
        <f>IF(V673=1,V673*('Base de Dados 2013'!$AN783-'Base de Dados 2013'!$AH783),"")</f>
        <v/>
      </c>
      <c r="AW673" s="89" t="str">
        <f>IF(W673=1,W673*('Base de Dados 2013'!$AN783-'Base de Dados 2013'!$AH783),"")</f>
        <v/>
      </c>
      <c r="AX673" s="89" t="str">
        <f>IF(X673=1,X673*('Base de Dados 2013'!$AN783-'Base de Dados 2013'!$AH783),"")</f>
        <v/>
      </c>
      <c r="AY673" s="90" t="str">
        <f>IF(Y673=1,Y673*('Base de Dados 2013'!$AN783-'Base de Dados 2013'!$AH783),"")</f>
        <v/>
      </c>
      <c r="AZ673" t="str">
        <f t="shared" si="186"/>
        <v/>
      </c>
      <c r="BA673" t="str">
        <f t="shared" si="202"/>
        <v/>
      </c>
    </row>
    <row r="674" spans="1:53" x14ac:dyDescent="0.55000000000000004">
      <c r="A674" s="75" t="str">
        <f>'Base de Dados 2013'!O784</f>
        <v>USB 150</v>
      </c>
      <c r="B674" s="88" t="str">
        <f t="shared" si="200"/>
        <v/>
      </c>
      <c r="C674" s="89" t="str">
        <f t="shared" si="200"/>
        <v/>
      </c>
      <c r="D674" s="89" t="str">
        <f t="shared" si="200"/>
        <v/>
      </c>
      <c r="E674" s="89" t="str">
        <f t="shared" si="200"/>
        <v/>
      </c>
      <c r="F674" s="89" t="str">
        <f t="shared" si="200"/>
        <v/>
      </c>
      <c r="G674" s="89" t="str">
        <f t="shared" si="200"/>
        <v/>
      </c>
      <c r="H674" s="89" t="str">
        <f t="shared" si="188"/>
        <v/>
      </c>
      <c r="I674" s="89" t="str">
        <f t="shared" si="188"/>
        <v/>
      </c>
      <c r="J674" s="89" t="str">
        <f t="shared" si="187"/>
        <v/>
      </c>
      <c r="K674" s="89" t="str">
        <f t="shared" si="200"/>
        <v/>
      </c>
      <c r="L674" s="89" t="str">
        <f t="shared" si="200"/>
        <v/>
      </c>
      <c r="M674" s="89" t="str">
        <f t="shared" si="200"/>
        <v/>
      </c>
      <c r="N674" s="89" t="str">
        <f t="shared" si="189"/>
        <v/>
      </c>
      <c r="O674" s="89" t="str">
        <f t="shared" si="190"/>
        <v/>
      </c>
      <c r="P674" s="89">
        <f t="shared" si="200"/>
        <v>1</v>
      </c>
      <c r="Q674" s="89" t="str">
        <f t="shared" si="200"/>
        <v/>
      </c>
      <c r="R674" s="89" t="str">
        <f t="shared" si="200"/>
        <v/>
      </c>
      <c r="S674" s="89" t="str">
        <f t="shared" si="191"/>
        <v/>
      </c>
      <c r="T674" s="89" t="str">
        <f t="shared" si="192"/>
        <v/>
      </c>
      <c r="U674" s="89" t="str">
        <f t="shared" si="200"/>
        <v/>
      </c>
      <c r="V674" s="89" t="str">
        <f t="shared" si="200"/>
        <v/>
      </c>
      <c r="W674" s="89" t="str">
        <f t="shared" si="200"/>
        <v/>
      </c>
      <c r="X674" s="89" t="str">
        <f t="shared" si="199"/>
        <v/>
      </c>
      <c r="Y674" s="90" t="str">
        <f t="shared" si="199"/>
        <v/>
      </c>
      <c r="Z674" s="102" t="str">
        <f t="shared" si="201"/>
        <v/>
      </c>
      <c r="AB674" s="88" t="str">
        <f>IF(B674=1,B674*('Base de Dados 2013'!$AN784-'Base de Dados 2013'!$AH784),"")</f>
        <v/>
      </c>
      <c r="AC674" s="89" t="str">
        <f>IF(C674=1,C674*('Base de Dados 2013'!$AN784-'Base de Dados 2013'!$AH784),"")</f>
        <v/>
      </c>
      <c r="AD674" s="89" t="str">
        <f>IF(D674=1,D674*('Base de Dados 2013'!$AN784-'Base de Dados 2013'!$AH784),"")</f>
        <v/>
      </c>
      <c r="AE674" s="89" t="str">
        <f>IF(E674=1,E674*('Base de Dados 2013'!$AN784-'Base de Dados 2013'!$AH784),"")</f>
        <v/>
      </c>
      <c r="AF674" s="89" t="str">
        <f>IF(F674=1,F674*('Base de Dados 2013'!$AN784-'Base de Dados 2013'!$AH784),"")</f>
        <v/>
      </c>
      <c r="AG674" s="89" t="str">
        <f>IF(G674=1,G674*('Base de Dados 2013'!$AN784-'Base de Dados 2013'!$AH784),"")</f>
        <v/>
      </c>
      <c r="AH674" s="89" t="str">
        <f>IF(H674=1,H674*('Base de Dados 2013'!$AN784-'Base de Dados 2013'!$AH784),"")</f>
        <v/>
      </c>
      <c r="AI674" s="89" t="str">
        <f>IF(I674=1,I674*('Base de Dados 2013'!$AN784-'Base de Dados 2013'!$AH784),"")</f>
        <v/>
      </c>
      <c r="AJ674" s="89" t="str">
        <f>IF(J674=1,J674*('Base de Dados 2013'!$AN784-'Base de Dados 2013'!$AH784),"")</f>
        <v/>
      </c>
      <c r="AK674" s="89" t="str">
        <f>IF(K674=1,K674*('Base de Dados 2013'!$AN784-'Base de Dados 2013'!$AH784),"")</f>
        <v/>
      </c>
      <c r="AL674" s="89" t="str">
        <f>IF(L674=1,L674*('Base de Dados 2013'!$AN784-'Base de Dados 2013'!$AH784),"")</f>
        <v/>
      </c>
      <c r="AM674" s="89" t="str">
        <f>IF(M674=1,M674*('Base de Dados 2013'!$AN784-'Base de Dados 2013'!$AH784),"")</f>
        <v/>
      </c>
      <c r="AN674" s="89" t="str">
        <f>IF(N674=1,N674*('Base de Dados 2013'!$AN784-'Base de Dados 2013'!$AH784),"")</f>
        <v/>
      </c>
      <c r="AO674" s="89" t="str">
        <f>IF(O674=1,O674*('Base de Dados 2013'!$AN784-'Base de Dados 2013'!$AH784),"")</f>
        <v/>
      </c>
      <c r="AP674" s="89">
        <f>IF(P674=1,P674*('Base de Dados 2013'!$AN784-'Base de Dados 2013'!$AH784),"")</f>
        <v>48</v>
      </c>
      <c r="AQ674" s="89" t="str">
        <f>IF(Q674=1,Q674*('Base de Dados 2013'!$AN784-'Base de Dados 2013'!$AH784),"")</f>
        <v/>
      </c>
      <c r="AR674" s="89" t="str">
        <f>IF(R674=1,R674*('Base de Dados 2013'!$AN784-'Base de Dados 2013'!$AH784),"")</f>
        <v/>
      </c>
      <c r="AS674" s="89" t="str">
        <f>IF(S674=1,S674*('Base de Dados 2013'!$AN784-'Base de Dados 2013'!$AH784),"")</f>
        <v/>
      </c>
      <c r="AT674" s="89" t="str">
        <f>IF(T674=1,T674*('Base de Dados 2013'!$AN784-'Base de Dados 2013'!$AH784),"")</f>
        <v/>
      </c>
      <c r="AU674" s="89" t="str">
        <f>IF(U674=1,U674*('Base de Dados 2013'!$AN784-'Base de Dados 2013'!$AH784),"")</f>
        <v/>
      </c>
      <c r="AV674" s="89" t="str">
        <f>IF(V674=1,V674*('Base de Dados 2013'!$AN784-'Base de Dados 2013'!$AH784),"")</f>
        <v/>
      </c>
      <c r="AW674" s="89" t="str">
        <f>IF(W674=1,W674*('Base de Dados 2013'!$AN784-'Base de Dados 2013'!$AH784),"")</f>
        <v/>
      </c>
      <c r="AX674" s="89" t="str">
        <f>IF(X674=1,X674*('Base de Dados 2013'!$AN784-'Base de Dados 2013'!$AH784),"")</f>
        <v/>
      </c>
      <c r="AY674" s="90" t="str">
        <f>IF(Y674=1,Y674*('Base de Dados 2013'!$AN784-'Base de Dados 2013'!$AH784),"")</f>
        <v/>
      </c>
      <c r="AZ674" t="str">
        <f t="shared" ref="AZ674:AZ736" si="203">IF(SUM(AB674:AY674)&lt;=0,"AQUI!","")</f>
        <v/>
      </c>
      <c r="BA674" t="str">
        <f t="shared" si="202"/>
        <v/>
      </c>
    </row>
    <row r="675" spans="1:53" x14ac:dyDescent="0.55000000000000004">
      <c r="A675" s="75" t="str">
        <f>'Base de Dados 2013'!O785</f>
        <v>USA 555</v>
      </c>
      <c r="B675" s="88" t="str">
        <f t="shared" si="200"/>
        <v/>
      </c>
      <c r="C675" s="89" t="str">
        <f t="shared" si="200"/>
        <v/>
      </c>
      <c r="D675" s="89" t="str">
        <f t="shared" si="200"/>
        <v/>
      </c>
      <c r="E675" s="89" t="str">
        <f t="shared" si="200"/>
        <v/>
      </c>
      <c r="F675" s="89" t="str">
        <f t="shared" si="200"/>
        <v/>
      </c>
      <c r="G675" s="89" t="str">
        <f t="shared" si="200"/>
        <v/>
      </c>
      <c r="H675" s="89" t="str">
        <f t="shared" si="188"/>
        <v/>
      </c>
      <c r="I675" s="89" t="str">
        <f t="shared" si="188"/>
        <v/>
      </c>
      <c r="J675" s="89" t="str">
        <f t="shared" si="187"/>
        <v/>
      </c>
      <c r="K675" s="89" t="str">
        <f t="shared" si="200"/>
        <v/>
      </c>
      <c r="L675" s="89" t="str">
        <f t="shared" si="200"/>
        <v/>
      </c>
      <c r="M675" s="89">
        <f t="shared" si="200"/>
        <v>1</v>
      </c>
      <c r="N675" s="89" t="str">
        <f t="shared" si="189"/>
        <v/>
      </c>
      <c r="O675" s="89" t="str">
        <f t="shared" si="190"/>
        <v/>
      </c>
      <c r="P675" s="89" t="str">
        <f t="shared" si="200"/>
        <v/>
      </c>
      <c r="Q675" s="89" t="str">
        <f t="shared" si="200"/>
        <v/>
      </c>
      <c r="R675" s="89" t="str">
        <f t="shared" si="200"/>
        <v/>
      </c>
      <c r="S675" s="89" t="str">
        <f t="shared" si="191"/>
        <v/>
      </c>
      <c r="T675" s="89" t="str">
        <f t="shared" si="192"/>
        <v/>
      </c>
      <c r="U675" s="89" t="str">
        <f t="shared" si="200"/>
        <v/>
      </c>
      <c r="V675" s="89" t="str">
        <f t="shared" si="200"/>
        <v/>
      </c>
      <c r="W675" s="89" t="str">
        <f t="shared" si="200"/>
        <v/>
      </c>
      <c r="X675" s="89" t="str">
        <f t="shared" si="199"/>
        <v/>
      </c>
      <c r="Y675" s="90" t="str">
        <f t="shared" si="199"/>
        <v/>
      </c>
      <c r="Z675" s="102" t="str">
        <f t="shared" si="201"/>
        <v/>
      </c>
      <c r="AB675" s="88" t="str">
        <f>IF(B675=1,B675*('Base de Dados 2013'!$AN785-'Base de Dados 2013'!$AH785),"")</f>
        <v/>
      </c>
      <c r="AC675" s="89" t="str">
        <f>IF(C675=1,C675*('Base de Dados 2013'!$AN785-'Base de Dados 2013'!$AH785),"")</f>
        <v/>
      </c>
      <c r="AD675" s="89" t="str">
        <f>IF(D675=1,D675*('Base de Dados 2013'!$AN785-'Base de Dados 2013'!$AH785),"")</f>
        <v/>
      </c>
      <c r="AE675" s="89" t="str">
        <f>IF(E675=1,E675*('Base de Dados 2013'!$AN785-'Base de Dados 2013'!$AH785),"")</f>
        <v/>
      </c>
      <c r="AF675" s="89" t="str">
        <f>IF(F675=1,F675*('Base de Dados 2013'!$AN785-'Base de Dados 2013'!$AH785),"")</f>
        <v/>
      </c>
      <c r="AG675" s="89" t="str">
        <f>IF(G675=1,G675*('Base de Dados 2013'!$AN785-'Base de Dados 2013'!$AH785),"")</f>
        <v/>
      </c>
      <c r="AH675" s="89" t="str">
        <f>IF(H675=1,H675*('Base de Dados 2013'!$AN785-'Base de Dados 2013'!$AH785),"")</f>
        <v/>
      </c>
      <c r="AI675" s="89" t="str">
        <f>IF(I675=1,I675*('Base de Dados 2013'!$AN785-'Base de Dados 2013'!$AH785),"")</f>
        <v/>
      </c>
      <c r="AJ675" s="89" t="str">
        <f>IF(J675=1,J675*('Base de Dados 2013'!$AN785-'Base de Dados 2013'!$AH785),"")</f>
        <v/>
      </c>
      <c r="AK675" s="89" t="str">
        <f>IF(K675=1,K675*('Base de Dados 2013'!$AN785-'Base de Dados 2013'!$AH785),"")</f>
        <v/>
      </c>
      <c r="AL675" s="89" t="str">
        <f>IF(L675=1,L675*('Base de Dados 2013'!$AN785-'Base de Dados 2013'!$AH785),"")</f>
        <v/>
      </c>
      <c r="AM675" s="89">
        <f>IF(M675=1,M675*('Base de Dados 2013'!$AN785-'Base de Dados 2013'!$AH785),"")</f>
        <v>100</v>
      </c>
      <c r="AN675" s="89" t="str">
        <f>IF(N675=1,N675*('Base de Dados 2013'!$AN785-'Base de Dados 2013'!$AH785),"")</f>
        <v/>
      </c>
      <c r="AO675" s="89" t="str">
        <f>IF(O675=1,O675*('Base de Dados 2013'!$AN785-'Base de Dados 2013'!$AH785),"")</f>
        <v/>
      </c>
      <c r="AP675" s="89" t="str">
        <f>IF(P675=1,P675*('Base de Dados 2013'!$AN785-'Base de Dados 2013'!$AH785),"")</f>
        <v/>
      </c>
      <c r="AQ675" s="89" t="str">
        <f>IF(Q675=1,Q675*('Base de Dados 2013'!$AN785-'Base de Dados 2013'!$AH785),"")</f>
        <v/>
      </c>
      <c r="AR675" s="89" t="str">
        <f>IF(R675=1,R675*('Base de Dados 2013'!$AN785-'Base de Dados 2013'!$AH785),"")</f>
        <v/>
      </c>
      <c r="AS675" s="89" t="str">
        <f>IF(S675=1,S675*('Base de Dados 2013'!$AN785-'Base de Dados 2013'!$AH785),"")</f>
        <v/>
      </c>
      <c r="AT675" s="89" t="str">
        <f>IF(T675=1,T675*('Base de Dados 2013'!$AN785-'Base de Dados 2013'!$AH785),"")</f>
        <v/>
      </c>
      <c r="AU675" s="89" t="str">
        <f>IF(U675=1,U675*('Base de Dados 2013'!$AN785-'Base de Dados 2013'!$AH785),"")</f>
        <v/>
      </c>
      <c r="AV675" s="89" t="str">
        <f>IF(V675=1,V675*('Base de Dados 2013'!$AN785-'Base de Dados 2013'!$AH785),"")</f>
        <v/>
      </c>
      <c r="AW675" s="89" t="str">
        <f>IF(W675=1,W675*('Base de Dados 2013'!$AN785-'Base de Dados 2013'!$AH785),"")</f>
        <v/>
      </c>
      <c r="AX675" s="89" t="str">
        <f>IF(X675=1,X675*('Base de Dados 2013'!$AN785-'Base de Dados 2013'!$AH785),"")</f>
        <v/>
      </c>
      <c r="AY675" s="90" t="str">
        <f>IF(Y675=1,Y675*('Base de Dados 2013'!$AN785-'Base de Dados 2013'!$AH785),"")</f>
        <v/>
      </c>
      <c r="AZ675" t="str">
        <f t="shared" si="203"/>
        <v/>
      </c>
      <c r="BA675" t="str">
        <f t="shared" si="202"/>
        <v/>
      </c>
    </row>
    <row r="676" spans="1:53" x14ac:dyDescent="0.55000000000000004">
      <c r="A676" s="75" t="str">
        <f>'Base de Dados 2013'!O786</f>
        <v>USB 222</v>
      </c>
      <c r="B676" s="88" t="str">
        <f t="shared" si="200"/>
        <v/>
      </c>
      <c r="C676" s="89" t="str">
        <f t="shared" si="200"/>
        <v/>
      </c>
      <c r="D676" s="89" t="str">
        <f t="shared" si="200"/>
        <v/>
      </c>
      <c r="E676" s="89" t="str">
        <f t="shared" si="200"/>
        <v/>
      </c>
      <c r="F676" s="89" t="str">
        <f t="shared" si="200"/>
        <v/>
      </c>
      <c r="G676" s="89" t="str">
        <f t="shared" si="200"/>
        <v/>
      </c>
      <c r="H676" s="89" t="str">
        <f t="shared" si="188"/>
        <v/>
      </c>
      <c r="I676" s="89">
        <f t="shared" si="188"/>
        <v>1</v>
      </c>
      <c r="J676" s="89" t="str">
        <f t="shared" si="187"/>
        <v/>
      </c>
      <c r="K676" s="89" t="str">
        <f t="shared" si="200"/>
        <v/>
      </c>
      <c r="L676" s="89" t="str">
        <f t="shared" si="200"/>
        <v/>
      </c>
      <c r="M676" s="89" t="str">
        <f t="shared" si="200"/>
        <v/>
      </c>
      <c r="N676" s="89" t="str">
        <f t="shared" si="189"/>
        <v/>
      </c>
      <c r="O676" s="89" t="str">
        <f t="shared" si="190"/>
        <v/>
      </c>
      <c r="P676" s="89" t="str">
        <f t="shared" si="200"/>
        <v/>
      </c>
      <c r="Q676" s="89" t="str">
        <f t="shared" si="200"/>
        <v/>
      </c>
      <c r="R676" s="89" t="str">
        <f t="shared" si="200"/>
        <v/>
      </c>
      <c r="S676" s="89" t="str">
        <f t="shared" si="191"/>
        <v/>
      </c>
      <c r="T676" s="89" t="str">
        <f t="shared" si="192"/>
        <v/>
      </c>
      <c r="U676" s="89" t="str">
        <f t="shared" si="200"/>
        <v/>
      </c>
      <c r="V676" s="89" t="str">
        <f t="shared" si="200"/>
        <v/>
      </c>
      <c r="W676" s="89" t="str">
        <f t="shared" si="200"/>
        <v/>
      </c>
      <c r="X676" s="89" t="str">
        <f t="shared" si="199"/>
        <v/>
      </c>
      <c r="Y676" s="90" t="str">
        <f t="shared" si="199"/>
        <v/>
      </c>
      <c r="Z676" s="102" t="str">
        <f t="shared" si="201"/>
        <v/>
      </c>
      <c r="AB676" s="88" t="str">
        <f>IF(B676=1,B676*('Base de Dados 2013'!$AN786-'Base de Dados 2013'!$AH786),"")</f>
        <v/>
      </c>
      <c r="AC676" s="89" t="str">
        <f>IF(C676=1,C676*('Base de Dados 2013'!$AN786-'Base de Dados 2013'!$AH786),"")</f>
        <v/>
      </c>
      <c r="AD676" s="89" t="str">
        <f>IF(D676=1,D676*('Base de Dados 2013'!$AN786-'Base de Dados 2013'!$AH786),"")</f>
        <v/>
      </c>
      <c r="AE676" s="89" t="str">
        <f>IF(E676=1,E676*('Base de Dados 2013'!$AN786-'Base de Dados 2013'!$AH786),"")</f>
        <v/>
      </c>
      <c r="AF676" s="89" t="str">
        <f>IF(F676=1,F676*('Base de Dados 2013'!$AN786-'Base de Dados 2013'!$AH786),"")</f>
        <v/>
      </c>
      <c r="AG676" s="89" t="str">
        <f>IF(G676=1,G676*('Base de Dados 2013'!$AN786-'Base de Dados 2013'!$AH786),"")</f>
        <v/>
      </c>
      <c r="AH676" s="89" t="str">
        <f>IF(H676=1,H676*('Base de Dados 2013'!$AN786-'Base de Dados 2013'!$AH786),"")</f>
        <v/>
      </c>
      <c r="AI676" s="89">
        <f>IF(I676=1,I676*('Base de Dados 2013'!$AN786-'Base de Dados 2013'!$AH786),"")</f>
        <v>33</v>
      </c>
      <c r="AJ676" s="89" t="str">
        <f>IF(J676=1,J676*('Base de Dados 2013'!$AN786-'Base de Dados 2013'!$AH786),"")</f>
        <v/>
      </c>
      <c r="AK676" s="89" t="str">
        <f>IF(K676=1,K676*('Base de Dados 2013'!$AN786-'Base de Dados 2013'!$AH786),"")</f>
        <v/>
      </c>
      <c r="AL676" s="89" t="str">
        <f>IF(L676=1,L676*('Base de Dados 2013'!$AN786-'Base de Dados 2013'!$AH786),"")</f>
        <v/>
      </c>
      <c r="AM676" s="89" t="str">
        <f>IF(M676=1,M676*('Base de Dados 2013'!$AN786-'Base de Dados 2013'!$AH786),"")</f>
        <v/>
      </c>
      <c r="AN676" s="89" t="str">
        <f>IF(N676=1,N676*('Base de Dados 2013'!$AN786-'Base de Dados 2013'!$AH786),"")</f>
        <v/>
      </c>
      <c r="AO676" s="89" t="str">
        <f>IF(O676=1,O676*('Base de Dados 2013'!$AN786-'Base de Dados 2013'!$AH786),"")</f>
        <v/>
      </c>
      <c r="AP676" s="89" t="str">
        <f>IF(P676=1,P676*('Base de Dados 2013'!$AN786-'Base de Dados 2013'!$AH786),"")</f>
        <v/>
      </c>
      <c r="AQ676" s="89" t="str">
        <f>IF(Q676=1,Q676*('Base de Dados 2013'!$AN786-'Base de Dados 2013'!$AH786),"")</f>
        <v/>
      </c>
      <c r="AR676" s="89" t="str">
        <f>IF(R676=1,R676*('Base de Dados 2013'!$AN786-'Base de Dados 2013'!$AH786),"")</f>
        <v/>
      </c>
      <c r="AS676" s="89" t="str">
        <f>IF(S676=1,S676*('Base de Dados 2013'!$AN786-'Base de Dados 2013'!$AH786),"")</f>
        <v/>
      </c>
      <c r="AT676" s="89" t="str">
        <f>IF(T676=1,T676*('Base de Dados 2013'!$AN786-'Base de Dados 2013'!$AH786),"")</f>
        <v/>
      </c>
      <c r="AU676" s="89" t="str">
        <f>IF(U676=1,U676*('Base de Dados 2013'!$AN786-'Base de Dados 2013'!$AH786),"")</f>
        <v/>
      </c>
      <c r="AV676" s="89" t="str">
        <f>IF(V676=1,V676*('Base de Dados 2013'!$AN786-'Base de Dados 2013'!$AH786),"")</f>
        <v/>
      </c>
      <c r="AW676" s="89" t="str">
        <f>IF(W676=1,W676*('Base de Dados 2013'!$AN786-'Base de Dados 2013'!$AH786),"")</f>
        <v/>
      </c>
      <c r="AX676" s="89" t="str">
        <f>IF(X676=1,X676*('Base de Dados 2013'!$AN786-'Base de Dados 2013'!$AH786),"")</f>
        <v/>
      </c>
      <c r="AY676" s="90" t="str">
        <f>IF(Y676=1,Y676*('Base de Dados 2013'!$AN786-'Base de Dados 2013'!$AH786),"")</f>
        <v/>
      </c>
      <c r="AZ676" t="str">
        <f t="shared" si="203"/>
        <v/>
      </c>
      <c r="BA676" t="str">
        <f t="shared" si="202"/>
        <v/>
      </c>
    </row>
    <row r="677" spans="1:53" x14ac:dyDescent="0.55000000000000004">
      <c r="A677" s="75" t="str">
        <f>'Base de Dados 2013'!O788</f>
        <v>USB 572</v>
      </c>
      <c r="B677" s="88">
        <f t="shared" si="200"/>
        <v>1</v>
      </c>
      <c r="C677" s="89" t="str">
        <f t="shared" si="200"/>
        <v/>
      </c>
      <c r="D677" s="89" t="str">
        <f t="shared" si="200"/>
        <v/>
      </c>
      <c r="E677" s="89" t="str">
        <f t="shared" si="200"/>
        <v/>
      </c>
      <c r="F677" s="89" t="str">
        <f t="shared" si="200"/>
        <v/>
      </c>
      <c r="G677" s="89" t="str">
        <f t="shared" si="200"/>
        <v/>
      </c>
      <c r="H677" s="89" t="str">
        <f t="shared" ref="H677:J735" si="204">IF($A677=H$1,1,"")</f>
        <v/>
      </c>
      <c r="I677" s="89" t="str">
        <f t="shared" si="204"/>
        <v/>
      </c>
      <c r="J677" s="89" t="str">
        <f t="shared" si="204"/>
        <v/>
      </c>
      <c r="K677" s="89" t="str">
        <f t="shared" si="200"/>
        <v/>
      </c>
      <c r="L677" s="89" t="str">
        <f t="shared" si="200"/>
        <v/>
      </c>
      <c r="M677" s="89" t="str">
        <f t="shared" si="200"/>
        <v/>
      </c>
      <c r="N677" s="89" t="str">
        <f t="shared" ref="N677:N735" si="205">IF($A677=N$1,1,"")</f>
        <v/>
      </c>
      <c r="O677" s="89" t="str">
        <f t="shared" ref="O677:O735" si="206">IF($A677=O$1,1,"")</f>
        <v/>
      </c>
      <c r="P677" s="89" t="str">
        <f t="shared" si="200"/>
        <v/>
      </c>
      <c r="Q677" s="89" t="str">
        <f t="shared" si="200"/>
        <v/>
      </c>
      <c r="R677" s="89" t="str">
        <f t="shared" si="200"/>
        <v/>
      </c>
      <c r="S677" s="89" t="str">
        <f t="shared" ref="S677:S735" si="207">IF($A677=S$1,1,"")</f>
        <v/>
      </c>
      <c r="T677" s="89" t="str">
        <f t="shared" ref="T677:T735" si="208">IF($A677=T$1,1,"")</f>
        <v/>
      </c>
      <c r="U677" s="89" t="str">
        <f t="shared" si="200"/>
        <v/>
      </c>
      <c r="V677" s="89" t="str">
        <f t="shared" si="200"/>
        <v/>
      </c>
      <c r="W677" s="89" t="str">
        <f t="shared" ref="W677:Y691" si="209">IF($A677=W$1,1,"")</f>
        <v/>
      </c>
      <c r="X677" s="89" t="str">
        <f t="shared" si="209"/>
        <v/>
      </c>
      <c r="Y677" s="90" t="str">
        <f t="shared" si="209"/>
        <v/>
      </c>
      <c r="Z677" s="102" t="str">
        <f t="shared" si="201"/>
        <v/>
      </c>
      <c r="AB677" s="88">
        <f>IF(B677=1,B677*('Base de Dados 2013'!$AN788-'Base de Dados 2013'!$AH788),"")</f>
        <v>87</v>
      </c>
      <c r="AC677" s="89" t="str">
        <f>IF(C677=1,C677*('Base de Dados 2013'!$AN788-'Base de Dados 2013'!$AH788),"")</f>
        <v/>
      </c>
      <c r="AD677" s="89" t="str">
        <f>IF(D677=1,D677*('Base de Dados 2013'!$AN788-'Base de Dados 2013'!$AH788),"")</f>
        <v/>
      </c>
      <c r="AE677" s="89" t="str">
        <f>IF(E677=1,E677*('Base de Dados 2013'!$AN788-'Base de Dados 2013'!$AH788),"")</f>
        <v/>
      </c>
      <c r="AF677" s="89" t="str">
        <f>IF(F677=1,F677*('Base de Dados 2013'!$AN788-'Base de Dados 2013'!$AH788),"")</f>
        <v/>
      </c>
      <c r="AG677" s="89" t="str">
        <f>IF(G677=1,G677*('Base de Dados 2013'!$AN788-'Base de Dados 2013'!$AH788),"")</f>
        <v/>
      </c>
      <c r="AH677" s="89" t="str">
        <f>IF(H677=1,H677*('Base de Dados 2013'!$AN788-'Base de Dados 2013'!$AH788),"")</f>
        <v/>
      </c>
      <c r="AI677" s="89" t="str">
        <f>IF(I677=1,I677*('Base de Dados 2013'!$AN788-'Base de Dados 2013'!$AH788),"")</f>
        <v/>
      </c>
      <c r="AJ677" s="89" t="str">
        <f>IF(J677=1,J677*('Base de Dados 2013'!$AN788-'Base de Dados 2013'!$AH788),"")</f>
        <v/>
      </c>
      <c r="AK677" s="89" t="str">
        <f>IF(K677=1,K677*('Base de Dados 2013'!$AN788-'Base de Dados 2013'!$AH788),"")</f>
        <v/>
      </c>
      <c r="AL677" s="89" t="str">
        <f>IF(L677=1,L677*('Base de Dados 2013'!$AN788-'Base de Dados 2013'!$AH788),"")</f>
        <v/>
      </c>
      <c r="AM677" s="89" t="str">
        <f>IF(M677=1,M677*('Base de Dados 2013'!$AN788-'Base de Dados 2013'!$AH788),"")</f>
        <v/>
      </c>
      <c r="AN677" s="89" t="str">
        <f>IF(N677=1,N677*('Base de Dados 2013'!$AN788-'Base de Dados 2013'!$AH788),"")</f>
        <v/>
      </c>
      <c r="AO677" s="89" t="str">
        <f>IF(O677=1,O677*('Base de Dados 2013'!$AN788-'Base de Dados 2013'!$AH788),"")</f>
        <v/>
      </c>
      <c r="AP677" s="89" t="str">
        <f>IF(P677=1,P677*('Base de Dados 2013'!$AN788-'Base de Dados 2013'!$AH788),"")</f>
        <v/>
      </c>
      <c r="AQ677" s="89" t="str">
        <f>IF(Q677=1,Q677*('Base de Dados 2013'!$AN788-'Base de Dados 2013'!$AH788),"")</f>
        <v/>
      </c>
      <c r="AR677" s="89" t="str">
        <f>IF(R677=1,R677*('Base de Dados 2013'!$AN788-'Base de Dados 2013'!$AH788),"")</f>
        <v/>
      </c>
      <c r="AS677" s="89" t="str">
        <f>IF(S677=1,S677*('Base de Dados 2013'!$AN788-'Base de Dados 2013'!$AH788),"")</f>
        <v/>
      </c>
      <c r="AT677" s="89" t="str">
        <f>IF(T677=1,T677*('Base de Dados 2013'!$AN788-'Base de Dados 2013'!$AH788),"")</f>
        <v/>
      </c>
      <c r="AU677" s="89" t="str">
        <f>IF(U677=1,U677*('Base de Dados 2013'!$AN788-'Base de Dados 2013'!$AH788),"")</f>
        <v/>
      </c>
      <c r="AV677" s="89" t="str">
        <f>IF(V677=1,V677*('Base de Dados 2013'!$AN788-'Base de Dados 2013'!$AH788),"")</f>
        <v/>
      </c>
      <c r="AW677" s="89" t="str">
        <f>IF(W677=1,W677*('Base de Dados 2013'!$AN788-'Base de Dados 2013'!$AH788),"")</f>
        <v/>
      </c>
      <c r="AX677" s="89" t="str">
        <f>IF(X677=1,X677*('Base de Dados 2013'!$AN788-'Base de Dados 2013'!$AH788),"")</f>
        <v/>
      </c>
      <c r="AY677" s="90" t="str">
        <f>IF(Y677=1,Y677*('Base de Dados 2013'!$AN788-'Base de Dados 2013'!$AH788),"")</f>
        <v/>
      </c>
      <c r="AZ677" t="str">
        <f t="shared" si="203"/>
        <v/>
      </c>
      <c r="BA677" t="str">
        <f t="shared" si="202"/>
        <v/>
      </c>
    </row>
    <row r="678" spans="1:53" x14ac:dyDescent="0.55000000000000004">
      <c r="A678" s="75" t="str">
        <f>'Base de Dados 2013'!O789</f>
        <v>USB 296</v>
      </c>
      <c r="B678" s="88" t="str">
        <f t="shared" ref="B678:W692" si="210">IF($A678=B$1,1,"")</f>
        <v/>
      </c>
      <c r="C678" s="89" t="str">
        <f t="shared" si="210"/>
        <v/>
      </c>
      <c r="D678" s="89" t="str">
        <f t="shared" si="210"/>
        <v/>
      </c>
      <c r="E678" s="89" t="str">
        <f t="shared" si="210"/>
        <v/>
      </c>
      <c r="F678" s="89" t="str">
        <f t="shared" si="210"/>
        <v/>
      </c>
      <c r="G678" s="89">
        <f t="shared" si="210"/>
        <v>1</v>
      </c>
      <c r="H678" s="89" t="str">
        <f t="shared" si="204"/>
        <v/>
      </c>
      <c r="I678" s="89" t="str">
        <f t="shared" si="204"/>
        <v/>
      </c>
      <c r="J678" s="89" t="str">
        <f t="shared" si="204"/>
        <v/>
      </c>
      <c r="K678" s="89" t="str">
        <f t="shared" si="210"/>
        <v/>
      </c>
      <c r="L678" s="89" t="str">
        <f t="shared" si="210"/>
        <v/>
      </c>
      <c r="M678" s="89" t="str">
        <f t="shared" si="210"/>
        <v/>
      </c>
      <c r="N678" s="89" t="str">
        <f t="shared" si="205"/>
        <v/>
      </c>
      <c r="O678" s="89" t="str">
        <f t="shared" si="206"/>
        <v/>
      </c>
      <c r="P678" s="89" t="str">
        <f t="shared" si="210"/>
        <v/>
      </c>
      <c r="Q678" s="89" t="str">
        <f t="shared" si="210"/>
        <v/>
      </c>
      <c r="R678" s="89" t="str">
        <f t="shared" si="210"/>
        <v/>
      </c>
      <c r="S678" s="89" t="str">
        <f t="shared" si="207"/>
        <v/>
      </c>
      <c r="T678" s="89" t="str">
        <f t="shared" si="208"/>
        <v/>
      </c>
      <c r="U678" s="89" t="str">
        <f t="shared" si="210"/>
        <v/>
      </c>
      <c r="V678" s="89" t="str">
        <f t="shared" si="210"/>
        <v/>
      </c>
      <c r="W678" s="89" t="str">
        <f t="shared" si="210"/>
        <v/>
      </c>
      <c r="X678" s="89" t="str">
        <f t="shared" si="209"/>
        <v/>
      </c>
      <c r="Y678" s="90" t="str">
        <f t="shared" si="209"/>
        <v/>
      </c>
      <c r="Z678" s="102" t="str">
        <f t="shared" si="201"/>
        <v/>
      </c>
      <c r="AB678" s="88" t="str">
        <f>IF(B678=1,B678*('Base de Dados 2013'!$AN789-'Base de Dados 2013'!$AH789),"")</f>
        <v/>
      </c>
      <c r="AC678" s="89" t="str">
        <f>IF(C678=1,C678*('Base de Dados 2013'!$AN789-'Base de Dados 2013'!$AH789),"")</f>
        <v/>
      </c>
      <c r="AD678" s="89" t="str">
        <f>IF(D678=1,D678*('Base de Dados 2013'!$AN789-'Base de Dados 2013'!$AH789),"")</f>
        <v/>
      </c>
      <c r="AE678" s="89" t="str">
        <f>IF(E678=1,E678*('Base de Dados 2013'!$AN789-'Base de Dados 2013'!$AH789),"")</f>
        <v/>
      </c>
      <c r="AF678" s="89" t="str">
        <f>IF(F678=1,F678*('Base de Dados 2013'!$AN789-'Base de Dados 2013'!$AH789),"")</f>
        <v/>
      </c>
      <c r="AG678" s="89">
        <f>IF(G678=1,G678*('Base de Dados 2013'!$AN789-'Base de Dados 2013'!$AH789),"")</f>
        <v>58</v>
      </c>
      <c r="AH678" s="89" t="str">
        <f>IF(H678=1,H678*('Base de Dados 2013'!$AN789-'Base de Dados 2013'!$AH789),"")</f>
        <v/>
      </c>
      <c r="AI678" s="89" t="str">
        <f>IF(I678=1,I678*('Base de Dados 2013'!$AN789-'Base de Dados 2013'!$AH789),"")</f>
        <v/>
      </c>
      <c r="AJ678" s="89" t="str">
        <f>IF(J678=1,J678*('Base de Dados 2013'!$AN789-'Base de Dados 2013'!$AH789),"")</f>
        <v/>
      </c>
      <c r="AK678" s="89" t="str">
        <f>IF(K678=1,K678*('Base de Dados 2013'!$AN789-'Base de Dados 2013'!$AH789),"")</f>
        <v/>
      </c>
      <c r="AL678" s="89" t="str">
        <f>IF(L678=1,L678*('Base de Dados 2013'!$AN789-'Base de Dados 2013'!$AH789),"")</f>
        <v/>
      </c>
      <c r="AM678" s="89" t="str">
        <f>IF(M678=1,M678*('Base de Dados 2013'!$AN789-'Base de Dados 2013'!$AH789),"")</f>
        <v/>
      </c>
      <c r="AN678" s="89" t="str">
        <f>IF(N678=1,N678*('Base de Dados 2013'!$AN789-'Base de Dados 2013'!$AH789),"")</f>
        <v/>
      </c>
      <c r="AO678" s="89" t="str">
        <f>IF(O678=1,O678*('Base de Dados 2013'!$AN789-'Base de Dados 2013'!$AH789),"")</f>
        <v/>
      </c>
      <c r="AP678" s="89" t="str">
        <f>IF(P678=1,P678*('Base de Dados 2013'!$AN789-'Base de Dados 2013'!$AH789),"")</f>
        <v/>
      </c>
      <c r="AQ678" s="89" t="str">
        <f>IF(Q678=1,Q678*('Base de Dados 2013'!$AN789-'Base de Dados 2013'!$AH789),"")</f>
        <v/>
      </c>
      <c r="AR678" s="89" t="str">
        <f>IF(R678=1,R678*('Base de Dados 2013'!$AN789-'Base de Dados 2013'!$AH789),"")</f>
        <v/>
      </c>
      <c r="AS678" s="89" t="str">
        <f>IF(S678=1,S678*('Base de Dados 2013'!$AN789-'Base de Dados 2013'!$AH789),"")</f>
        <v/>
      </c>
      <c r="AT678" s="89" t="str">
        <f>IF(T678=1,T678*('Base de Dados 2013'!$AN789-'Base de Dados 2013'!$AH789),"")</f>
        <v/>
      </c>
      <c r="AU678" s="89" t="str">
        <f>IF(U678=1,U678*('Base de Dados 2013'!$AN789-'Base de Dados 2013'!$AH789),"")</f>
        <v/>
      </c>
      <c r="AV678" s="89" t="str">
        <f>IF(V678=1,V678*('Base de Dados 2013'!$AN789-'Base de Dados 2013'!$AH789),"")</f>
        <v/>
      </c>
      <c r="AW678" s="89" t="str">
        <f>IF(W678=1,W678*('Base de Dados 2013'!$AN789-'Base de Dados 2013'!$AH789),"")</f>
        <v/>
      </c>
      <c r="AX678" s="89" t="str">
        <f>IF(X678=1,X678*('Base de Dados 2013'!$AN789-'Base de Dados 2013'!$AH789),"")</f>
        <v/>
      </c>
      <c r="AY678" s="90" t="str">
        <f>IF(Y678=1,Y678*('Base de Dados 2013'!$AN789-'Base de Dados 2013'!$AH789),"")</f>
        <v/>
      </c>
      <c r="AZ678" t="str">
        <f t="shared" si="203"/>
        <v/>
      </c>
      <c r="BA678" t="str">
        <f t="shared" si="202"/>
        <v/>
      </c>
    </row>
    <row r="679" spans="1:53" x14ac:dyDescent="0.55000000000000004">
      <c r="A679" s="75" t="str">
        <f>'Base de Dados 2013'!O790</f>
        <v>DT 227</v>
      </c>
      <c r="B679" s="88" t="str">
        <f t="shared" si="210"/>
        <v/>
      </c>
      <c r="C679" s="89" t="str">
        <f t="shared" si="210"/>
        <v/>
      </c>
      <c r="D679" s="89" t="str">
        <f t="shared" si="210"/>
        <v/>
      </c>
      <c r="E679" s="89" t="str">
        <f t="shared" si="210"/>
        <v/>
      </c>
      <c r="F679" s="89" t="str">
        <f t="shared" si="210"/>
        <v/>
      </c>
      <c r="G679" s="89" t="str">
        <f t="shared" si="210"/>
        <v/>
      </c>
      <c r="H679" s="89" t="str">
        <f t="shared" si="204"/>
        <v/>
      </c>
      <c r="I679" s="89" t="str">
        <f t="shared" si="204"/>
        <v/>
      </c>
      <c r="J679" s="89" t="str">
        <f t="shared" si="204"/>
        <v/>
      </c>
      <c r="K679" s="89" t="str">
        <f t="shared" si="210"/>
        <v/>
      </c>
      <c r="L679" s="89" t="str">
        <f t="shared" si="210"/>
        <v/>
      </c>
      <c r="M679" s="89" t="str">
        <f t="shared" si="210"/>
        <v/>
      </c>
      <c r="N679" s="89" t="str">
        <f t="shared" si="205"/>
        <v/>
      </c>
      <c r="O679" s="89" t="str">
        <f t="shared" si="206"/>
        <v/>
      </c>
      <c r="P679" s="89" t="str">
        <f t="shared" si="210"/>
        <v/>
      </c>
      <c r="Q679" s="89" t="str">
        <f t="shared" si="210"/>
        <v/>
      </c>
      <c r="R679" s="89" t="str">
        <f t="shared" si="210"/>
        <v/>
      </c>
      <c r="S679" s="89" t="str">
        <f t="shared" si="207"/>
        <v/>
      </c>
      <c r="T679" s="89">
        <f t="shared" si="208"/>
        <v>1</v>
      </c>
      <c r="U679" s="89" t="str">
        <f t="shared" si="210"/>
        <v/>
      </c>
      <c r="V679" s="89" t="str">
        <f t="shared" si="210"/>
        <v/>
      </c>
      <c r="W679" s="89" t="str">
        <f t="shared" si="210"/>
        <v/>
      </c>
      <c r="X679" s="89" t="str">
        <f t="shared" si="209"/>
        <v/>
      </c>
      <c r="Y679" s="90" t="str">
        <f t="shared" si="209"/>
        <v/>
      </c>
      <c r="Z679" s="102" t="str">
        <f t="shared" si="201"/>
        <v/>
      </c>
      <c r="AB679" s="88" t="str">
        <f>IF(B679=1,B679*('Base de Dados 2013'!$AN790-'Base de Dados 2013'!$AH790),"")</f>
        <v/>
      </c>
      <c r="AC679" s="89" t="str">
        <f>IF(C679=1,C679*('Base de Dados 2013'!$AN790-'Base de Dados 2013'!$AH790),"")</f>
        <v/>
      </c>
      <c r="AD679" s="89" t="str">
        <f>IF(D679=1,D679*('Base de Dados 2013'!$AN790-'Base de Dados 2013'!$AH790),"")</f>
        <v/>
      </c>
      <c r="AE679" s="89" t="str">
        <f>IF(E679=1,E679*('Base de Dados 2013'!$AN790-'Base de Dados 2013'!$AH790),"")</f>
        <v/>
      </c>
      <c r="AF679" s="89" t="str">
        <f>IF(F679=1,F679*('Base de Dados 2013'!$AN790-'Base de Dados 2013'!$AH790),"")</f>
        <v/>
      </c>
      <c r="AG679" s="89" t="str">
        <f>IF(G679=1,G679*('Base de Dados 2013'!$AN790-'Base de Dados 2013'!$AH790),"")</f>
        <v/>
      </c>
      <c r="AH679" s="89" t="str">
        <f>IF(H679=1,H679*('Base de Dados 2013'!$AN790-'Base de Dados 2013'!$AH790),"")</f>
        <v/>
      </c>
      <c r="AI679" s="89" t="str">
        <f>IF(I679=1,I679*('Base de Dados 2013'!$AN790-'Base de Dados 2013'!$AH790),"")</f>
        <v/>
      </c>
      <c r="AJ679" s="89" t="str">
        <f>IF(J679=1,J679*('Base de Dados 2013'!$AN790-'Base de Dados 2013'!$AH790),"")</f>
        <v/>
      </c>
      <c r="AK679" s="89" t="str">
        <f>IF(K679=1,K679*('Base de Dados 2013'!$AN790-'Base de Dados 2013'!$AH790),"")</f>
        <v/>
      </c>
      <c r="AL679" s="89" t="str">
        <f>IF(L679=1,L679*('Base de Dados 2013'!$AN790-'Base de Dados 2013'!$AH790),"")</f>
        <v/>
      </c>
      <c r="AM679" s="89" t="str">
        <f>IF(M679=1,M679*('Base de Dados 2013'!$AN790-'Base de Dados 2013'!$AH790),"")</f>
        <v/>
      </c>
      <c r="AN679" s="89" t="str">
        <f>IF(N679=1,N679*('Base de Dados 2013'!$AN790-'Base de Dados 2013'!$AH790),"")</f>
        <v/>
      </c>
      <c r="AO679" s="89" t="str">
        <f>IF(O679=1,O679*('Base de Dados 2013'!$AN790-'Base de Dados 2013'!$AH790),"")</f>
        <v/>
      </c>
      <c r="AP679" s="89" t="str">
        <f>IF(P679=1,P679*('Base de Dados 2013'!$AN790-'Base de Dados 2013'!$AH790),"")</f>
        <v/>
      </c>
      <c r="AQ679" s="89" t="str">
        <f>IF(Q679=1,Q679*('Base de Dados 2013'!$AN790-'Base de Dados 2013'!$AH790),"")</f>
        <v/>
      </c>
      <c r="AR679" s="89" t="str">
        <f>IF(R679=1,R679*('Base de Dados 2013'!$AN790-'Base de Dados 2013'!$AH790),"")</f>
        <v/>
      </c>
      <c r="AS679" s="89" t="str">
        <f>IF(S679=1,S679*('Base de Dados 2013'!$AN790-'Base de Dados 2013'!$AH790),"")</f>
        <v/>
      </c>
      <c r="AT679" s="89">
        <f>IF(T679=1,T679*('Base de Dados 2013'!$AN790-'Base de Dados 2013'!$AH790),"")</f>
        <v>29</v>
      </c>
      <c r="AU679" s="89" t="str">
        <f>IF(U679=1,U679*('Base de Dados 2013'!$AN790-'Base de Dados 2013'!$AH790),"")</f>
        <v/>
      </c>
      <c r="AV679" s="89" t="str">
        <f>IF(V679=1,V679*('Base de Dados 2013'!$AN790-'Base de Dados 2013'!$AH790),"")</f>
        <v/>
      </c>
      <c r="AW679" s="89" t="str">
        <f>IF(W679=1,W679*('Base de Dados 2013'!$AN790-'Base de Dados 2013'!$AH790),"")</f>
        <v/>
      </c>
      <c r="AX679" s="89" t="str">
        <f>IF(X679=1,X679*('Base de Dados 2013'!$AN790-'Base de Dados 2013'!$AH790),"")</f>
        <v/>
      </c>
      <c r="AY679" s="90" t="str">
        <f>IF(Y679=1,Y679*('Base de Dados 2013'!$AN790-'Base de Dados 2013'!$AH790),"")</f>
        <v/>
      </c>
      <c r="AZ679" t="str">
        <f t="shared" si="203"/>
        <v/>
      </c>
      <c r="BA679" t="str">
        <f t="shared" si="202"/>
        <v/>
      </c>
    </row>
    <row r="680" spans="1:53" x14ac:dyDescent="0.55000000000000004">
      <c r="A680" s="75" t="str">
        <f>'Base de Dados 2013'!O791</f>
        <v>IG 778</v>
      </c>
      <c r="B680" s="88" t="str">
        <f t="shared" si="210"/>
        <v/>
      </c>
      <c r="C680" s="89" t="str">
        <f t="shared" si="210"/>
        <v/>
      </c>
      <c r="D680" s="89" t="str">
        <f t="shared" si="210"/>
        <v/>
      </c>
      <c r="E680" s="89" t="str">
        <f t="shared" si="210"/>
        <v/>
      </c>
      <c r="F680" s="89" t="str">
        <f t="shared" si="210"/>
        <v/>
      </c>
      <c r="G680" s="89" t="str">
        <f t="shared" si="210"/>
        <v/>
      </c>
      <c r="H680" s="89" t="str">
        <f t="shared" si="204"/>
        <v/>
      </c>
      <c r="I680" s="89" t="str">
        <f t="shared" si="204"/>
        <v/>
      </c>
      <c r="J680" s="89" t="str">
        <f t="shared" si="204"/>
        <v/>
      </c>
      <c r="K680" s="89" t="str">
        <f t="shared" si="210"/>
        <v/>
      </c>
      <c r="L680" s="89" t="str">
        <f t="shared" si="210"/>
        <v/>
      </c>
      <c r="M680" s="89" t="str">
        <f t="shared" si="210"/>
        <v/>
      </c>
      <c r="N680" s="89" t="str">
        <f t="shared" si="205"/>
        <v/>
      </c>
      <c r="O680" s="89" t="str">
        <f t="shared" si="206"/>
        <v/>
      </c>
      <c r="P680" s="89" t="str">
        <f t="shared" si="210"/>
        <v/>
      </c>
      <c r="Q680" s="89" t="str">
        <f t="shared" si="210"/>
        <v/>
      </c>
      <c r="R680" s="89" t="str">
        <f t="shared" si="210"/>
        <v/>
      </c>
      <c r="S680" s="89">
        <f t="shared" si="207"/>
        <v>1</v>
      </c>
      <c r="T680" s="89" t="str">
        <f t="shared" si="208"/>
        <v/>
      </c>
      <c r="U680" s="89" t="str">
        <f t="shared" si="210"/>
        <v/>
      </c>
      <c r="V680" s="89" t="str">
        <f t="shared" si="210"/>
        <v/>
      </c>
      <c r="W680" s="89" t="str">
        <f t="shared" si="210"/>
        <v/>
      </c>
      <c r="X680" s="89" t="str">
        <f t="shared" si="209"/>
        <v/>
      </c>
      <c r="Y680" s="90" t="str">
        <f t="shared" si="209"/>
        <v/>
      </c>
      <c r="Z680" s="102" t="str">
        <f t="shared" si="201"/>
        <v/>
      </c>
      <c r="AB680" s="88" t="str">
        <f>IF(B680=1,B680*('Base de Dados 2013'!$AN791-'Base de Dados 2013'!$AH791),"")</f>
        <v/>
      </c>
      <c r="AC680" s="89" t="str">
        <f>IF(C680=1,C680*('Base de Dados 2013'!$AN791-'Base de Dados 2013'!$AH791),"")</f>
        <v/>
      </c>
      <c r="AD680" s="89" t="str">
        <f>IF(D680=1,D680*('Base de Dados 2013'!$AN791-'Base de Dados 2013'!$AH791),"")</f>
        <v/>
      </c>
      <c r="AE680" s="89" t="str">
        <f>IF(E680=1,E680*('Base de Dados 2013'!$AN791-'Base de Dados 2013'!$AH791),"")</f>
        <v/>
      </c>
      <c r="AF680" s="89" t="str">
        <f>IF(F680=1,F680*('Base de Dados 2013'!$AN791-'Base de Dados 2013'!$AH791),"")</f>
        <v/>
      </c>
      <c r="AG680" s="89" t="str">
        <f>IF(G680=1,G680*('Base de Dados 2013'!$AN791-'Base de Dados 2013'!$AH791),"")</f>
        <v/>
      </c>
      <c r="AH680" s="89" t="str">
        <f>IF(H680=1,H680*('Base de Dados 2013'!$AN791-'Base de Dados 2013'!$AH791),"")</f>
        <v/>
      </c>
      <c r="AI680" s="89" t="str">
        <f>IF(I680=1,I680*('Base de Dados 2013'!$AN791-'Base de Dados 2013'!$AH791),"")</f>
        <v/>
      </c>
      <c r="AJ680" s="89" t="str">
        <f>IF(J680=1,J680*('Base de Dados 2013'!$AN791-'Base de Dados 2013'!$AH791),"")</f>
        <v/>
      </c>
      <c r="AK680" s="89" t="str">
        <f>IF(K680=1,K680*('Base de Dados 2013'!$AN791-'Base de Dados 2013'!$AH791),"")</f>
        <v/>
      </c>
      <c r="AL680" s="89" t="str">
        <f>IF(L680=1,L680*('Base de Dados 2013'!$AN791-'Base de Dados 2013'!$AH791),"")</f>
        <v/>
      </c>
      <c r="AM680" s="89" t="str">
        <f>IF(M680=1,M680*('Base de Dados 2013'!$AN791-'Base de Dados 2013'!$AH791),"")</f>
        <v/>
      </c>
      <c r="AN680" s="89" t="str">
        <f>IF(N680=1,N680*('Base de Dados 2013'!$AN791-'Base de Dados 2013'!$AH791),"")</f>
        <v/>
      </c>
      <c r="AO680" s="89" t="str">
        <f>IF(O680=1,O680*('Base de Dados 2013'!$AN791-'Base de Dados 2013'!$AH791),"")</f>
        <v/>
      </c>
      <c r="AP680" s="89" t="str">
        <f>IF(P680=1,P680*('Base de Dados 2013'!$AN791-'Base de Dados 2013'!$AH791),"")</f>
        <v/>
      </c>
      <c r="AQ680" s="89" t="str">
        <f>IF(Q680=1,Q680*('Base de Dados 2013'!$AN791-'Base de Dados 2013'!$AH791),"")</f>
        <v/>
      </c>
      <c r="AR680" s="89" t="str">
        <f>IF(R680=1,R680*('Base de Dados 2013'!$AN791-'Base de Dados 2013'!$AH791),"")</f>
        <v/>
      </c>
      <c r="AS680" s="89">
        <f>IF(S680=1,S680*('Base de Dados 2013'!$AN791-'Base de Dados 2013'!$AH791),"")</f>
        <v>32</v>
      </c>
      <c r="AT680" s="89" t="str">
        <f>IF(T680=1,T680*('Base de Dados 2013'!$AN791-'Base de Dados 2013'!$AH791),"")</f>
        <v/>
      </c>
      <c r="AU680" s="89" t="str">
        <f>IF(U680=1,U680*('Base de Dados 2013'!$AN791-'Base de Dados 2013'!$AH791),"")</f>
        <v/>
      </c>
      <c r="AV680" s="89" t="str">
        <f>IF(V680=1,V680*('Base de Dados 2013'!$AN791-'Base de Dados 2013'!$AH791),"")</f>
        <v/>
      </c>
      <c r="AW680" s="89" t="str">
        <f>IF(W680=1,W680*('Base de Dados 2013'!$AN791-'Base de Dados 2013'!$AH791),"")</f>
        <v/>
      </c>
      <c r="AX680" s="89" t="str">
        <f>IF(X680=1,X680*('Base de Dados 2013'!$AN791-'Base de Dados 2013'!$AH791),"")</f>
        <v/>
      </c>
      <c r="AY680" s="90" t="str">
        <f>IF(Y680=1,Y680*('Base de Dados 2013'!$AN791-'Base de Dados 2013'!$AH791),"")</f>
        <v/>
      </c>
      <c r="AZ680" t="str">
        <f t="shared" si="203"/>
        <v/>
      </c>
      <c r="BA680" t="str">
        <f t="shared" si="202"/>
        <v/>
      </c>
    </row>
    <row r="681" spans="1:53" x14ac:dyDescent="0.55000000000000004">
      <c r="A681" s="75" t="str">
        <f>'Base de Dados 2013'!O792</f>
        <v>LP 206</v>
      </c>
      <c r="B681" s="88" t="str">
        <f t="shared" si="210"/>
        <v/>
      </c>
      <c r="C681" s="89" t="str">
        <f t="shared" si="210"/>
        <v/>
      </c>
      <c r="D681" s="89" t="str">
        <f t="shared" si="210"/>
        <v/>
      </c>
      <c r="E681" s="89" t="str">
        <f t="shared" si="210"/>
        <v/>
      </c>
      <c r="F681" s="89" t="str">
        <f t="shared" si="210"/>
        <v/>
      </c>
      <c r="G681" s="89" t="str">
        <f t="shared" si="210"/>
        <v/>
      </c>
      <c r="H681" s="89" t="str">
        <f t="shared" si="204"/>
        <v/>
      </c>
      <c r="I681" s="89" t="str">
        <f t="shared" si="204"/>
        <v/>
      </c>
      <c r="J681" s="89" t="str">
        <f t="shared" si="204"/>
        <v/>
      </c>
      <c r="K681" s="89" t="str">
        <f t="shared" si="210"/>
        <v/>
      </c>
      <c r="L681" s="89" t="str">
        <f t="shared" si="210"/>
        <v/>
      </c>
      <c r="M681" s="89" t="str">
        <f t="shared" si="210"/>
        <v/>
      </c>
      <c r="N681" s="89" t="str">
        <f t="shared" si="205"/>
        <v/>
      </c>
      <c r="O681" s="89" t="str">
        <f t="shared" si="206"/>
        <v/>
      </c>
      <c r="P681" s="89" t="str">
        <f t="shared" si="210"/>
        <v/>
      </c>
      <c r="Q681" s="89" t="str">
        <f t="shared" si="210"/>
        <v/>
      </c>
      <c r="R681" s="89" t="str">
        <f t="shared" si="210"/>
        <v/>
      </c>
      <c r="S681" s="89" t="str">
        <f t="shared" si="207"/>
        <v/>
      </c>
      <c r="T681" s="89" t="str">
        <f t="shared" si="208"/>
        <v/>
      </c>
      <c r="U681" s="89" t="str">
        <f t="shared" si="210"/>
        <v/>
      </c>
      <c r="V681" s="89">
        <f t="shared" si="210"/>
        <v>1</v>
      </c>
      <c r="W681" s="89" t="str">
        <f t="shared" si="210"/>
        <v/>
      </c>
      <c r="X681" s="89" t="str">
        <f t="shared" si="209"/>
        <v/>
      </c>
      <c r="Y681" s="90" t="str">
        <f t="shared" si="209"/>
        <v/>
      </c>
      <c r="Z681" s="102" t="str">
        <f t="shared" si="201"/>
        <v/>
      </c>
      <c r="AB681" s="88" t="str">
        <f>IF(B681=1,B681*('Base de Dados 2013'!$AN792-'Base de Dados 2013'!$AH792),"")</f>
        <v/>
      </c>
      <c r="AC681" s="89" t="str">
        <f>IF(C681=1,C681*('Base de Dados 2013'!$AN792-'Base de Dados 2013'!$AH792),"")</f>
        <v/>
      </c>
      <c r="AD681" s="89" t="str">
        <f>IF(D681=1,D681*('Base de Dados 2013'!$AN792-'Base de Dados 2013'!$AH792),"")</f>
        <v/>
      </c>
      <c r="AE681" s="89" t="str">
        <f>IF(E681=1,E681*('Base de Dados 2013'!$AN792-'Base de Dados 2013'!$AH792),"")</f>
        <v/>
      </c>
      <c r="AF681" s="89" t="str">
        <f>IF(F681=1,F681*('Base de Dados 2013'!$AN792-'Base de Dados 2013'!$AH792),"")</f>
        <v/>
      </c>
      <c r="AG681" s="89" t="str">
        <f>IF(G681=1,G681*('Base de Dados 2013'!$AN792-'Base de Dados 2013'!$AH792),"")</f>
        <v/>
      </c>
      <c r="AH681" s="89" t="str">
        <f>IF(H681=1,H681*('Base de Dados 2013'!$AN792-'Base de Dados 2013'!$AH792),"")</f>
        <v/>
      </c>
      <c r="AI681" s="89" t="str">
        <f>IF(I681=1,I681*('Base de Dados 2013'!$AN792-'Base de Dados 2013'!$AH792),"")</f>
        <v/>
      </c>
      <c r="AJ681" s="89" t="str">
        <f>IF(J681=1,J681*('Base de Dados 2013'!$AN792-'Base de Dados 2013'!$AH792),"")</f>
        <v/>
      </c>
      <c r="AK681" s="89" t="str">
        <f>IF(K681=1,K681*('Base de Dados 2013'!$AN792-'Base de Dados 2013'!$AH792),"")</f>
        <v/>
      </c>
      <c r="AL681" s="89" t="str">
        <f>IF(L681=1,L681*('Base de Dados 2013'!$AN792-'Base de Dados 2013'!$AH792),"")</f>
        <v/>
      </c>
      <c r="AM681" s="89" t="str">
        <f>IF(M681=1,M681*('Base de Dados 2013'!$AN792-'Base de Dados 2013'!$AH792),"")</f>
        <v/>
      </c>
      <c r="AN681" s="89" t="str">
        <f>IF(N681=1,N681*('Base de Dados 2013'!$AN792-'Base de Dados 2013'!$AH792),"")</f>
        <v/>
      </c>
      <c r="AO681" s="89" t="str">
        <f>IF(O681=1,O681*('Base de Dados 2013'!$AN792-'Base de Dados 2013'!$AH792),"")</f>
        <v/>
      </c>
      <c r="AP681" s="89" t="str">
        <f>IF(P681=1,P681*('Base de Dados 2013'!$AN792-'Base de Dados 2013'!$AH792),"")</f>
        <v/>
      </c>
      <c r="AQ681" s="89" t="str">
        <f>IF(Q681=1,Q681*('Base de Dados 2013'!$AN792-'Base de Dados 2013'!$AH792),"")</f>
        <v/>
      </c>
      <c r="AR681" s="89" t="str">
        <f>IF(R681=1,R681*('Base de Dados 2013'!$AN792-'Base de Dados 2013'!$AH792),"")</f>
        <v/>
      </c>
      <c r="AS681" s="89" t="str">
        <f>IF(S681=1,S681*('Base de Dados 2013'!$AN792-'Base de Dados 2013'!$AH792),"")</f>
        <v/>
      </c>
      <c r="AT681" s="89" t="str">
        <f>IF(T681=1,T681*('Base de Dados 2013'!$AN792-'Base de Dados 2013'!$AH792),"")</f>
        <v/>
      </c>
      <c r="AU681" s="89" t="str">
        <f>IF(U681=1,U681*('Base de Dados 2013'!$AN792-'Base de Dados 2013'!$AH792),"")</f>
        <v/>
      </c>
      <c r="AV681" s="89">
        <f>IF(V681=1,V681*('Base de Dados 2013'!$AN792-'Base de Dados 2013'!$AH792),"")</f>
        <v>43</v>
      </c>
      <c r="AW681" s="89" t="str">
        <f>IF(W681=1,W681*('Base de Dados 2013'!$AN792-'Base de Dados 2013'!$AH792),"")</f>
        <v/>
      </c>
      <c r="AX681" s="89" t="str">
        <f>IF(X681=1,X681*('Base de Dados 2013'!$AN792-'Base de Dados 2013'!$AH792),"")</f>
        <v/>
      </c>
      <c r="AY681" s="90" t="str">
        <f>IF(Y681=1,Y681*('Base de Dados 2013'!$AN792-'Base de Dados 2013'!$AH792),"")</f>
        <v/>
      </c>
      <c r="AZ681" t="str">
        <f t="shared" si="203"/>
        <v/>
      </c>
      <c r="BA681" t="str">
        <f t="shared" si="202"/>
        <v/>
      </c>
    </row>
    <row r="682" spans="1:53" x14ac:dyDescent="0.55000000000000004">
      <c r="A682" s="75" t="str">
        <f>'Base de Dados 2013'!O793</f>
        <v>USB 557</v>
      </c>
      <c r="B682" s="88" t="str">
        <f t="shared" si="210"/>
        <v/>
      </c>
      <c r="C682" s="89" t="str">
        <f t="shared" si="210"/>
        <v/>
      </c>
      <c r="D682" s="89" t="str">
        <f t="shared" si="210"/>
        <v/>
      </c>
      <c r="E682" s="89" t="str">
        <f t="shared" si="210"/>
        <v/>
      </c>
      <c r="F682" s="89">
        <f t="shared" si="210"/>
        <v>1</v>
      </c>
      <c r="G682" s="89" t="str">
        <f t="shared" si="210"/>
        <v/>
      </c>
      <c r="H682" s="89" t="str">
        <f t="shared" si="204"/>
        <v/>
      </c>
      <c r="I682" s="89" t="str">
        <f t="shared" si="204"/>
        <v/>
      </c>
      <c r="J682" s="89" t="str">
        <f t="shared" si="204"/>
        <v/>
      </c>
      <c r="K682" s="89" t="str">
        <f t="shared" si="210"/>
        <v/>
      </c>
      <c r="L682" s="89" t="str">
        <f t="shared" si="210"/>
        <v/>
      </c>
      <c r="M682" s="89" t="str">
        <f t="shared" si="210"/>
        <v/>
      </c>
      <c r="N682" s="89" t="str">
        <f t="shared" si="205"/>
        <v/>
      </c>
      <c r="O682" s="89" t="str">
        <f t="shared" si="206"/>
        <v/>
      </c>
      <c r="P682" s="89" t="str">
        <f t="shared" si="210"/>
        <v/>
      </c>
      <c r="Q682" s="89" t="str">
        <f t="shared" si="210"/>
        <v/>
      </c>
      <c r="R682" s="89" t="str">
        <f t="shared" si="210"/>
        <v/>
      </c>
      <c r="S682" s="89" t="str">
        <f t="shared" si="207"/>
        <v/>
      </c>
      <c r="T682" s="89" t="str">
        <f t="shared" si="208"/>
        <v/>
      </c>
      <c r="U682" s="89" t="str">
        <f t="shared" si="210"/>
        <v/>
      </c>
      <c r="V682" s="89" t="str">
        <f t="shared" si="210"/>
        <v/>
      </c>
      <c r="W682" s="89" t="str">
        <f t="shared" si="210"/>
        <v/>
      </c>
      <c r="X682" s="89" t="str">
        <f t="shared" si="209"/>
        <v/>
      </c>
      <c r="Y682" s="90" t="str">
        <f t="shared" si="209"/>
        <v/>
      </c>
      <c r="Z682" s="102" t="str">
        <f t="shared" si="201"/>
        <v/>
      </c>
      <c r="AB682" s="88" t="str">
        <f>IF(B682=1,B682*('Base de Dados 2013'!$AN793-'Base de Dados 2013'!$AH793),"")</f>
        <v/>
      </c>
      <c r="AC682" s="89" t="str">
        <f>IF(C682=1,C682*('Base de Dados 2013'!$AN793-'Base de Dados 2013'!$AH793),"")</f>
        <v/>
      </c>
      <c r="AD682" s="89" t="str">
        <f>IF(D682=1,D682*('Base de Dados 2013'!$AN793-'Base de Dados 2013'!$AH793),"")</f>
        <v/>
      </c>
      <c r="AE682" s="89" t="str">
        <f>IF(E682=1,E682*('Base de Dados 2013'!$AN793-'Base de Dados 2013'!$AH793),"")</f>
        <v/>
      </c>
      <c r="AF682" s="89">
        <f>IF(F682=1,F682*('Base de Dados 2013'!$AN793-'Base de Dados 2013'!$AH793),"")</f>
        <v>67</v>
      </c>
      <c r="AG682" s="89" t="str">
        <f>IF(G682=1,G682*('Base de Dados 2013'!$AN793-'Base de Dados 2013'!$AH793),"")</f>
        <v/>
      </c>
      <c r="AH682" s="89" t="str">
        <f>IF(H682=1,H682*('Base de Dados 2013'!$AN793-'Base de Dados 2013'!$AH793),"")</f>
        <v/>
      </c>
      <c r="AI682" s="89" t="str">
        <f>IF(I682=1,I682*('Base de Dados 2013'!$AN793-'Base de Dados 2013'!$AH793),"")</f>
        <v/>
      </c>
      <c r="AJ682" s="89" t="str">
        <f>IF(J682=1,J682*('Base de Dados 2013'!$AN793-'Base de Dados 2013'!$AH793),"")</f>
        <v/>
      </c>
      <c r="AK682" s="89" t="str">
        <f>IF(K682=1,K682*('Base de Dados 2013'!$AN793-'Base de Dados 2013'!$AH793),"")</f>
        <v/>
      </c>
      <c r="AL682" s="89" t="str">
        <f>IF(L682=1,L682*('Base de Dados 2013'!$AN793-'Base de Dados 2013'!$AH793),"")</f>
        <v/>
      </c>
      <c r="AM682" s="89" t="str">
        <f>IF(M682=1,M682*('Base de Dados 2013'!$AN793-'Base de Dados 2013'!$AH793),"")</f>
        <v/>
      </c>
      <c r="AN682" s="89" t="str">
        <f>IF(N682=1,N682*('Base de Dados 2013'!$AN793-'Base de Dados 2013'!$AH793),"")</f>
        <v/>
      </c>
      <c r="AO682" s="89" t="str">
        <f>IF(O682=1,O682*('Base de Dados 2013'!$AN793-'Base de Dados 2013'!$AH793),"")</f>
        <v/>
      </c>
      <c r="AP682" s="89" t="str">
        <f>IF(P682=1,P682*('Base de Dados 2013'!$AN793-'Base de Dados 2013'!$AH793),"")</f>
        <v/>
      </c>
      <c r="AQ682" s="89" t="str">
        <f>IF(Q682=1,Q682*('Base de Dados 2013'!$AN793-'Base de Dados 2013'!$AH793),"")</f>
        <v/>
      </c>
      <c r="AR682" s="89" t="str">
        <f>IF(R682=1,R682*('Base de Dados 2013'!$AN793-'Base de Dados 2013'!$AH793),"")</f>
        <v/>
      </c>
      <c r="AS682" s="89" t="str">
        <f>IF(S682=1,S682*('Base de Dados 2013'!$AN793-'Base de Dados 2013'!$AH793),"")</f>
        <v/>
      </c>
      <c r="AT682" s="89" t="str">
        <f>IF(T682=1,T682*('Base de Dados 2013'!$AN793-'Base de Dados 2013'!$AH793),"")</f>
        <v/>
      </c>
      <c r="AU682" s="89" t="str">
        <f>IF(U682=1,U682*('Base de Dados 2013'!$AN793-'Base de Dados 2013'!$AH793),"")</f>
        <v/>
      </c>
      <c r="AV682" s="89" t="str">
        <f>IF(V682=1,V682*('Base de Dados 2013'!$AN793-'Base de Dados 2013'!$AH793),"")</f>
        <v/>
      </c>
      <c r="AW682" s="89" t="str">
        <f>IF(W682=1,W682*('Base de Dados 2013'!$AN793-'Base de Dados 2013'!$AH793),"")</f>
        <v/>
      </c>
      <c r="AX682" s="89" t="str">
        <f>IF(X682=1,X682*('Base de Dados 2013'!$AN793-'Base de Dados 2013'!$AH793),"")</f>
        <v/>
      </c>
      <c r="AY682" s="90" t="str">
        <f>IF(Y682=1,Y682*('Base de Dados 2013'!$AN793-'Base de Dados 2013'!$AH793),"")</f>
        <v/>
      </c>
      <c r="AZ682" t="str">
        <f t="shared" si="203"/>
        <v/>
      </c>
      <c r="BA682" t="str">
        <f t="shared" si="202"/>
        <v/>
      </c>
    </row>
    <row r="683" spans="1:53" x14ac:dyDescent="0.55000000000000004">
      <c r="A683" s="75" t="str">
        <f>'Base de Dados 2013'!O794</f>
        <v>AG 245</v>
      </c>
      <c r="B683" s="88" t="str">
        <f t="shared" si="210"/>
        <v/>
      </c>
      <c r="C683" s="89" t="str">
        <f t="shared" si="210"/>
        <v/>
      </c>
      <c r="D683" s="89" t="str">
        <f t="shared" si="210"/>
        <v/>
      </c>
      <c r="E683" s="89" t="str">
        <f t="shared" si="210"/>
        <v/>
      </c>
      <c r="F683" s="89" t="str">
        <f t="shared" si="210"/>
        <v/>
      </c>
      <c r="G683" s="89" t="str">
        <f t="shared" si="210"/>
        <v/>
      </c>
      <c r="H683" s="89" t="str">
        <f t="shared" si="204"/>
        <v/>
      </c>
      <c r="I683" s="89" t="str">
        <f t="shared" si="204"/>
        <v/>
      </c>
      <c r="J683" s="89" t="str">
        <f t="shared" si="204"/>
        <v/>
      </c>
      <c r="K683" s="89" t="str">
        <f t="shared" si="210"/>
        <v/>
      </c>
      <c r="L683" s="89" t="str">
        <f t="shared" si="210"/>
        <v/>
      </c>
      <c r="M683" s="89" t="str">
        <f t="shared" si="210"/>
        <v/>
      </c>
      <c r="N683" s="89" t="str">
        <f t="shared" si="205"/>
        <v/>
      </c>
      <c r="O683" s="89" t="str">
        <f t="shared" si="206"/>
        <v/>
      </c>
      <c r="P683" s="89" t="str">
        <f t="shared" si="210"/>
        <v/>
      </c>
      <c r="Q683" s="89" t="str">
        <f t="shared" si="210"/>
        <v/>
      </c>
      <c r="R683" s="89" t="str">
        <f t="shared" si="210"/>
        <v/>
      </c>
      <c r="S683" s="89" t="str">
        <f t="shared" si="207"/>
        <v/>
      </c>
      <c r="T683" s="89" t="str">
        <f t="shared" si="208"/>
        <v/>
      </c>
      <c r="U683" s="89" t="str">
        <f t="shared" si="210"/>
        <v/>
      </c>
      <c r="V683" s="89" t="str">
        <f t="shared" si="210"/>
        <v/>
      </c>
      <c r="W683" s="89" t="str">
        <f t="shared" si="210"/>
        <v/>
      </c>
      <c r="X683" s="89">
        <f t="shared" si="209"/>
        <v>1</v>
      </c>
      <c r="Y683" s="90" t="str">
        <f t="shared" si="209"/>
        <v/>
      </c>
      <c r="Z683" s="102" t="str">
        <f t="shared" si="201"/>
        <v/>
      </c>
      <c r="AB683" s="88" t="str">
        <f>IF(B683=1,B683*('Base de Dados 2013'!$AN794-'Base de Dados 2013'!$AH794),"")</f>
        <v/>
      </c>
      <c r="AC683" s="89" t="str">
        <f>IF(C683=1,C683*('Base de Dados 2013'!$AN794-'Base de Dados 2013'!$AH794),"")</f>
        <v/>
      </c>
      <c r="AD683" s="89" t="str">
        <f>IF(D683=1,D683*('Base de Dados 2013'!$AN794-'Base de Dados 2013'!$AH794),"")</f>
        <v/>
      </c>
      <c r="AE683" s="89" t="str">
        <f>IF(E683=1,E683*('Base de Dados 2013'!$AN794-'Base de Dados 2013'!$AH794),"")</f>
        <v/>
      </c>
      <c r="AF683" s="89" t="str">
        <f>IF(F683=1,F683*('Base de Dados 2013'!$AN794-'Base de Dados 2013'!$AH794),"")</f>
        <v/>
      </c>
      <c r="AG683" s="89" t="str">
        <f>IF(G683=1,G683*('Base de Dados 2013'!$AN794-'Base de Dados 2013'!$AH794),"")</f>
        <v/>
      </c>
      <c r="AH683" s="89" t="str">
        <f>IF(H683=1,H683*('Base de Dados 2013'!$AN794-'Base de Dados 2013'!$AH794),"")</f>
        <v/>
      </c>
      <c r="AI683" s="89" t="str">
        <f>IF(I683=1,I683*('Base de Dados 2013'!$AN794-'Base de Dados 2013'!$AH794),"")</f>
        <v/>
      </c>
      <c r="AJ683" s="89" t="str">
        <f>IF(J683=1,J683*('Base de Dados 2013'!$AN794-'Base de Dados 2013'!$AH794),"")</f>
        <v/>
      </c>
      <c r="AK683" s="89" t="str">
        <f>IF(K683=1,K683*('Base de Dados 2013'!$AN794-'Base de Dados 2013'!$AH794),"")</f>
        <v/>
      </c>
      <c r="AL683" s="89" t="str">
        <f>IF(L683=1,L683*('Base de Dados 2013'!$AN794-'Base de Dados 2013'!$AH794),"")</f>
        <v/>
      </c>
      <c r="AM683" s="89" t="str">
        <f>IF(M683=1,M683*('Base de Dados 2013'!$AN794-'Base de Dados 2013'!$AH794),"")</f>
        <v/>
      </c>
      <c r="AN683" s="89" t="str">
        <f>IF(N683=1,N683*('Base de Dados 2013'!$AN794-'Base de Dados 2013'!$AH794),"")</f>
        <v/>
      </c>
      <c r="AO683" s="89" t="str">
        <f>IF(O683=1,O683*('Base de Dados 2013'!$AN794-'Base de Dados 2013'!$AH794),"")</f>
        <v/>
      </c>
      <c r="AP683" s="89" t="str">
        <f>IF(P683=1,P683*('Base de Dados 2013'!$AN794-'Base de Dados 2013'!$AH794),"")</f>
        <v/>
      </c>
      <c r="AQ683" s="89" t="str">
        <f>IF(Q683=1,Q683*('Base de Dados 2013'!$AN794-'Base de Dados 2013'!$AH794),"")</f>
        <v/>
      </c>
      <c r="AR683" s="89" t="str">
        <f>IF(R683=1,R683*('Base de Dados 2013'!$AN794-'Base de Dados 2013'!$AH794),"")</f>
        <v/>
      </c>
      <c r="AS683" s="89" t="str">
        <f>IF(S683=1,S683*('Base de Dados 2013'!$AN794-'Base de Dados 2013'!$AH794),"")</f>
        <v/>
      </c>
      <c r="AT683" s="89" t="str">
        <f>IF(T683=1,T683*('Base de Dados 2013'!$AN794-'Base de Dados 2013'!$AH794),"")</f>
        <v/>
      </c>
      <c r="AU683" s="89" t="str">
        <f>IF(U683=1,U683*('Base de Dados 2013'!$AN794-'Base de Dados 2013'!$AH794),"")</f>
        <v/>
      </c>
      <c r="AV683" s="89" t="str">
        <f>IF(V683=1,V683*('Base de Dados 2013'!$AN794-'Base de Dados 2013'!$AH794),"")</f>
        <v/>
      </c>
      <c r="AW683" s="89" t="str">
        <f>IF(W683=1,W683*('Base de Dados 2013'!$AN794-'Base de Dados 2013'!$AH794),"")</f>
        <v/>
      </c>
      <c r="AX683" s="89">
        <f>IF(X683=1,X683*('Base de Dados 2013'!$AN794-'Base de Dados 2013'!$AH794),"")</f>
        <v>40</v>
      </c>
      <c r="AY683" s="90" t="str">
        <f>IF(Y683=1,Y683*('Base de Dados 2013'!$AN794-'Base de Dados 2013'!$AH794),"")</f>
        <v/>
      </c>
      <c r="AZ683" t="str">
        <f t="shared" si="203"/>
        <v/>
      </c>
      <c r="BA683" t="str">
        <f t="shared" si="202"/>
        <v/>
      </c>
    </row>
    <row r="684" spans="1:53" x14ac:dyDescent="0.55000000000000004">
      <c r="A684" s="75" t="str">
        <f>'Base de Dados 2013'!O795</f>
        <v>USB 572</v>
      </c>
      <c r="B684" s="88">
        <f t="shared" si="210"/>
        <v>1</v>
      </c>
      <c r="C684" s="89" t="str">
        <f t="shared" si="210"/>
        <v/>
      </c>
      <c r="D684" s="89" t="str">
        <f t="shared" si="210"/>
        <v/>
      </c>
      <c r="E684" s="89" t="str">
        <f t="shared" si="210"/>
        <v/>
      </c>
      <c r="F684" s="89" t="str">
        <f t="shared" si="210"/>
        <v/>
      </c>
      <c r="G684" s="89" t="str">
        <f t="shared" si="210"/>
        <v/>
      </c>
      <c r="H684" s="89" t="str">
        <f t="shared" si="204"/>
        <v/>
      </c>
      <c r="I684" s="89" t="str">
        <f t="shared" si="204"/>
        <v/>
      </c>
      <c r="J684" s="89" t="str">
        <f t="shared" si="204"/>
        <v/>
      </c>
      <c r="K684" s="89" t="str">
        <f t="shared" si="210"/>
        <v/>
      </c>
      <c r="L684" s="89" t="str">
        <f t="shared" si="210"/>
        <v/>
      </c>
      <c r="M684" s="89" t="str">
        <f t="shared" si="210"/>
        <v/>
      </c>
      <c r="N684" s="89" t="str">
        <f t="shared" si="205"/>
        <v/>
      </c>
      <c r="O684" s="89" t="str">
        <f t="shared" si="206"/>
        <v/>
      </c>
      <c r="P684" s="89" t="str">
        <f t="shared" si="210"/>
        <v/>
      </c>
      <c r="Q684" s="89" t="str">
        <f t="shared" si="210"/>
        <v/>
      </c>
      <c r="R684" s="89" t="str">
        <f t="shared" si="210"/>
        <v/>
      </c>
      <c r="S684" s="89" t="str">
        <f t="shared" si="207"/>
        <v/>
      </c>
      <c r="T684" s="89" t="str">
        <f t="shared" si="208"/>
        <v/>
      </c>
      <c r="U684" s="89" t="str">
        <f t="shared" si="210"/>
        <v/>
      </c>
      <c r="V684" s="89" t="str">
        <f t="shared" si="210"/>
        <v/>
      </c>
      <c r="W684" s="89" t="str">
        <f t="shared" si="210"/>
        <v/>
      </c>
      <c r="X684" s="89" t="str">
        <f t="shared" si="209"/>
        <v/>
      </c>
      <c r="Y684" s="90" t="str">
        <f t="shared" si="209"/>
        <v/>
      </c>
      <c r="Z684" s="102" t="str">
        <f t="shared" si="201"/>
        <v/>
      </c>
      <c r="AB684" s="88">
        <f>IF(B684=1,B684*('Base de Dados 2013'!$AN795-'Base de Dados 2013'!$AH795),"")</f>
        <v>25</v>
      </c>
      <c r="AC684" s="89" t="str">
        <f>IF(C684=1,C684*('Base de Dados 2013'!$AN795-'Base de Dados 2013'!$AH795),"")</f>
        <v/>
      </c>
      <c r="AD684" s="89" t="str">
        <f>IF(D684=1,D684*('Base de Dados 2013'!$AN795-'Base de Dados 2013'!$AH795),"")</f>
        <v/>
      </c>
      <c r="AE684" s="89" t="str">
        <f>IF(E684=1,E684*('Base de Dados 2013'!$AN795-'Base de Dados 2013'!$AH795),"")</f>
        <v/>
      </c>
      <c r="AF684" s="89" t="str">
        <f>IF(F684=1,F684*('Base de Dados 2013'!$AN795-'Base de Dados 2013'!$AH795),"")</f>
        <v/>
      </c>
      <c r="AG684" s="89" t="str">
        <f>IF(G684=1,G684*('Base de Dados 2013'!$AN795-'Base de Dados 2013'!$AH795),"")</f>
        <v/>
      </c>
      <c r="AH684" s="89" t="str">
        <f>IF(H684=1,H684*('Base de Dados 2013'!$AN795-'Base de Dados 2013'!$AH795),"")</f>
        <v/>
      </c>
      <c r="AI684" s="89" t="str">
        <f>IF(I684=1,I684*('Base de Dados 2013'!$AN795-'Base de Dados 2013'!$AH795),"")</f>
        <v/>
      </c>
      <c r="AJ684" s="89" t="str">
        <f>IF(J684=1,J684*('Base de Dados 2013'!$AN795-'Base de Dados 2013'!$AH795),"")</f>
        <v/>
      </c>
      <c r="AK684" s="89" t="str">
        <f>IF(K684=1,K684*('Base de Dados 2013'!$AN795-'Base de Dados 2013'!$AH795),"")</f>
        <v/>
      </c>
      <c r="AL684" s="89" t="str">
        <f>IF(L684=1,L684*('Base de Dados 2013'!$AN795-'Base de Dados 2013'!$AH795),"")</f>
        <v/>
      </c>
      <c r="AM684" s="89" t="str">
        <f>IF(M684=1,M684*('Base de Dados 2013'!$AN795-'Base de Dados 2013'!$AH795),"")</f>
        <v/>
      </c>
      <c r="AN684" s="89" t="str">
        <f>IF(N684=1,N684*('Base de Dados 2013'!$AN795-'Base de Dados 2013'!$AH795),"")</f>
        <v/>
      </c>
      <c r="AO684" s="89" t="str">
        <f>IF(O684=1,O684*('Base de Dados 2013'!$AN795-'Base de Dados 2013'!$AH795),"")</f>
        <v/>
      </c>
      <c r="AP684" s="89" t="str">
        <f>IF(P684=1,P684*('Base de Dados 2013'!$AN795-'Base de Dados 2013'!$AH795),"")</f>
        <v/>
      </c>
      <c r="AQ684" s="89" t="str">
        <f>IF(Q684=1,Q684*('Base de Dados 2013'!$AN795-'Base de Dados 2013'!$AH795),"")</f>
        <v/>
      </c>
      <c r="AR684" s="89" t="str">
        <f>IF(R684=1,R684*('Base de Dados 2013'!$AN795-'Base de Dados 2013'!$AH795),"")</f>
        <v/>
      </c>
      <c r="AS684" s="89" t="str">
        <f>IF(S684=1,S684*('Base de Dados 2013'!$AN795-'Base de Dados 2013'!$AH795),"")</f>
        <v/>
      </c>
      <c r="AT684" s="89" t="str">
        <f>IF(T684=1,T684*('Base de Dados 2013'!$AN795-'Base de Dados 2013'!$AH795),"")</f>
        <v/>
      </c>
      <c r="AU684" s="89" t="str">
        <f>IF(U684=1,U684*('Base de Dados 2013'!$AN795-'Base de Dados 2013'!$AH795),"")</f>
        <v/>
      </c>
      <c r="AV684" s="89" t="str">
        <f>IF(V684=1,V684*('Base de Dados 2013'!$AN795-'Base de Dados 2013'!$AH795),"")</f>
        <v/>
      </c>
      <c r="AW684" s="89" t="str">
        <f>IF(W684=1,W684*('Base de Dados 2013'!$AN795-'Base de Dados 2013'!$AH795),"")</f>
        <v/>
      </c>
      <c r="AX684" s="89" t="str">
        <f>IF(X684=1,X684*('Base de Dados 2013'!$AN795-'Base de Dados 2013'!$AH795),"")</f>
        <v/>
      </c>
      <c r="AY684" s="90" t="str">
        <f>IF(Y684=1,Y684*('Base de Dados 2013'!$AN795-'Base de Dados 2013'!$AH795),"")</f>
        <v/>
      </c>
      <c r="AZ684" t="str">
        <f t="shared" si="203"/>
        <v/>
      </c>
      <c r="BA684" t="str">
        <f t="shared" si="202"/>
        <v/>
      </c>
    </row>
    <row r="685" spans="1:53" x14ac:dyDescent="0.55000000000000004">
      <c r="A685" s="75" t="str">
        <f>'Base de Dados 2013'!O796</f>
        <v>LP 206</v>
      </c>
      <c r="B685" s="88" t="str">
        <f t="shared" si="210"/>
        <v/>
      </c>
      <c r="C685" s="89" t="str">
        <f t="shared" si="210"/>
        <v/>
      </c>
      <c r="D685" s="89" t="str">
        <f t="shared" si="210"/>
        <v/>
      </c>
      <c r="E685" s="89" t="str">
        <f t="shared" si="210"/>
        <v/>
      </c>
      <c r="F685" s="89" t="str">
        <f t="shared" si="210"/>
        <v/>
      </c>
      <c r="G685" s="89" t="str">
        <f t="shared" si="210"/>
        <v/>
      </c>
      <c r="H685" s="89" t="str">
        <f t="shared" si="204"/>
        <v/>
      </c>
      <c r="I685" s="89" t="str">
        <f t="shared" si="204"/>
        <v/>
      </c>
      <c r="J685" s="89" t="str">
        <f t="shared" si="204"/>
        <v/>
      </c>
      <c r="K685" s="89" t="str">
        <f t="shared" si="210"/>
        <v/>
      </c>
      <c r="L685" s="89" t="str">
        <f t="shared" si="210"/>
        <v/>
      </c>
      <c r="M685" s="89" t="str">
        <f t="shared" si="210"/>
        <v/>
      </c>
      <c r="N685" s="89" t="str">
        <f t="shared" si="205"/>
        <v/>
      </c>
      <c r="O685" s="89" t="str">
        <f t="shared" si="206"/>
        <v/>
      </c>
      <c r="P685" s="89" t="str">
        <f t="shared" si="210"/>
        <v/>
      </c>
      <c r="Q685" s="89" t="str">
        <f t="shared" si="210"/>
        <v/>
      </c>
      <c r="R685" s="89" t="str">
        <f t="shared" si="210"/>
        <v/>
      </c>
      <c r="S685" s="89" t="str">
        <f t="shared" si="207"/>
        <v/>
      </c>
      <c r="T685" s="89" t="str">
        <f t="shared" si="208"/>
        <v/>
      </c>
      <c r="U685" s="89" t="str">
        <f t="shared" si="210"/>
        <v/>
      </c>
      <c r="V685" s="89">
        <f t="shared" si="210"/>
        <v>1</v>
      </c>
      <c r="W685" s="89" t="str">
        <f t="shared" si="210"/>
        <v/>
      </c>
      <c r="X685" s="89" t="str">
        <f t="shared" si="209"/>
        <v/>
      </c>
      <c r="Y685" s="90" t="str">
        <f t="shared" si="209"/>
        <v/>
      </c>
      <c r="Z685" s="102" t="str">
        <f t="shared" si="201"/>
        <v/>
      </c>
      <c r="AB685" s="88" t="str">
        <f>IF(B685=1,B685*('Base de Dados 2013'!$AN796-'Base de Dados 2013'!$AH796),"")</f>
        <v/>
      </c>
      <c r="AC685" s="89" t="str">
        <f>IF(C685=1,C685*('Base de Dados 2013'!$AN796-'Base de Dados 2013'!$AH796),"")</f>
        <v/>
      </c>
      <c r="AD685" s="89" t="str">
        <f>IF(D685=1,D685*('Base de Dados 2013'!$AN796-'Base de Dados 2013'!$AH796),"")</f>
        <v/>
      </c>
      <c r="AE685" s="89" t="str">
        <f>IF(E685=1,E685*('Base de Dados 2013'!$AN796-'Base de Dados 2013'!$AH796),"")</f>
        <v/>
      </c>
      <c r="AF685" s="89" t="str">
        <f>IF(F685=1,F685*('Base de Dados 2013'!$AN796-'Base de Dados 2013'!$AH796),"")</f>
        <v/>
      </c>
      <c r="AG685" s="89" t="str">
        <f>IF(G685=1,G685*('Base de Dados 2013'!$AN796-'Base de Dados 2013'!$AH796),"")</f>
        <v/>
      </c>
      <c r="AH685" s="89" t="str">
        <f>IF(H685=1,H685*('Base de Dados 2013'!$AN796-'Base de Dados 2013'!$AH796),"")</f>
        <v/>
      </c>
      <c r="AI685" s="89" t="str">
        <f>IF(I685=1,I685*('Base de Dados 2013'!$AN796-'Base de Dados 2013'!$AH796),"")</f>
        <v/>
      </c>
      <c r="AJ685" s="89" t="str">
        <f>IF(J685=1,J685*('Base de Dados 2013'!$AN796-'Base de Dados 2013'!$AH796),"")</f>
        <v/>
      </c>
      <c r="AK685" s="89" t="str">
        <f>IF(K685=1,K685*('Base de Dados 2013'!$AN796-'Base de Dados 2013'!$AH796),"")</f>
        <v/>
      </c>
      <c r="AL685" s="89" t="str">
        <f>IF(L685=1,L685*('Base de Dados 2013'!$AN796-'Base de Dados 2013'!$AH796),"")</f>
        <v/>
      </c>
      <c r="AM685" s="89" t="str">
        <f>IF(M685=1,M685*('Base de Dados 2013'!$AN796-'Base de Dados 2013'!$AH796),"")</f>
        <v/>
      </c>
      <c r="AN685" s="89" t="str">
        <f>IF(N685=1,N685*('Base de Dados 2013'!$AN796-'Base de Dados 2013'!$AH796),"")</f>
        <v/>
      </c>
      <c r="AO685" s="89" t="str">
        <f>IF(O685=1,O685*('Base de Dados 2013'!$AN796-'Base de Dados 2013'!$AH796),"")</f>
        <v/>
      </c>
      <c r="AP685" s="89" t="str">
        <f>IF(P685=1,P685*('Base de Dados 2013'!$AN796-'Base de Dados 2013'!$AH796),"")</f>
        <v/>
      </c>
      <c r="AQ685" s="89" t="str">
        <f>IF(Q685=1,Q685*('Base de Dados 2013'!$AN796-'Base de Dados 2013'!$AH796),"")</f>
        <v/>
      </c>
      <c r="AR685" s="89" t="str">
        <f>IF(R685=1,R685*('Base de Dados 2013'!$AN796-'Base de Dados 2013'!$AH796),"")</f>
        <v/>
      </c>
      <c r="AS685" s="89" t="str">
        <f>IF(S685=1,S685*('Base de Dados 2013'!$AN796-'Base de Dados 2013'!$AH796),"")</f>
        <v/>
      </c>
      <c r="AT685" s="89" t="str">
        <f>IF(T685=1,T685*('Base de Dados 2013'!$AN796-'Base de Dados 2013'!$AH796),"")</f>
        <v/>
      </c>
      <c r="AU685" s="89" t="str">
        <f>IF(U685=1,U685*('Base de Dados 2013'!$AN796-'Base de Dados 2013'!$AH796),"")</f>
        <v/>
      </c>
      <c r="AV685" s="89">
        <f>IF(V685=1,V685*('Base de Dados 2013'!$AN796-'Base de Dados 2013'!$AH796),"")</f>
        <v>30</v>
      </c>
      <c r="AW685" s="89" t="str">
        <f>IF(W685=1,W685*('Base de Dados 2013'!$AN796-'Base de Dados 2013'!$AH796),"")</f>
        <v/>
      </c>
      <c r="AX685" s="89" t="str">
        <f>IF(X685=1,X685*('Base de Dados 2013'!$AN796-'Base de Dados 2013'!$AH796),"")</f>
        <v/>
      </c>
      <c r="AY685" s="90" t="str">
        <f>IF(Y685=1,Y685*('Base de Dados 2013'!$AN796-'Base de Dados 2013'!$AH796),"")</f>
        <v/>
      </c>
      <c r="AZ685" t="str">
        <f t="shared" si="203"/>
        <v/>
      </c>
      <c r="BA685" t="str">
        <f t="shared" si="202"/>
        <v/>
      </c>
    </row>
    <row r="686" spans="1:53" x14ac:dyDescent="0.55000000000000004">
      <c r="A686" s="75" t="str">
        <f>'Base de Dados 2013'!O797</f>
        <v>USB 299</v>
      </c>
      <c r="B686" s="88" t="str">
        <f t="shared" si="210"/>
        <v/>
      </c>
      <c r="C686" s="89" t="str">
        <f t="shared" si="210"/>
        <v/>
      </c>
      <c r="D686" s="89" t="str">
        <f t="shared" si="210"/>
        <v/>
      </c>
      <c r="E686" s="89" t="str">
        <f t="shared" si="210"/>
        <v/>
      </c>
      <c r="F686" s="89" t="str">
        <f t="shared" si="210"/>
        <v/>
      </c>
      <c r="G686" s="89" t="str">
        <f t="shared" si="210"/>
        <v/>
      </c>
      <c r="H686" s="89">
        <f t="shared" si="204"/>
        <v>1</v>
      </c>
      <c r="I686" s="89" t="str">
        <f t="shared" si="204"/>
        <v/>
      </c>
      <c r="J686" s="89" t="str">
        <f t="shared" si="204"/>
        <v/>
      </c>
      <c r="K686" s="89" t="str">
        <f t="shared" si="210"/>
        <v/>
      </c>
      <c r="L686" s="89" t="str">
        <f t="shared" si="210"/>
        <v/>
      </c>
      <c r="M686" s="89" t="str">
        <f t="shared" si="210"/>
        <v/>
      </c>
      <c r="N686" s="89" t="str">
        <f t="shared" si="205"/>
        <v/>
      </c>
      <c r="O686" s="89" t="str">
        <f t="shared" si="206"/>
        <v/>
      </c>
      <c r="P686" s="89" t="str">
        <f t="shared" si="210"/>
        <v/>
      </c>
      <c r="Q686" s="89" t="str">
        <f t="shared" si="210"/>
        <v/>
      </c>
      <c r="R686" s="89" t="str">
        <f t="shared" si="210"/>
        <v/>
      </c>
      <c r="S686" s="89" t="str">
        <f t="shared" si="207"/>
        <v/>
      </c>
      <c r="T686" s="89" t="str">
        <f t="shared" si="208"/>
        <v/>
      </c>
      <c r="U686" s="89" t="str">
        <f t="shared" si="210"/>
        <v/>
      </c>
      <c r="V686" s="89" t="str">
        <f t="shared" si="210"/>
        <v/>
      </c>
      <c r="W686" s="89" t="str">
        <f t="shared" si="210"/>
        <v/>
      </c>
      <c r="X686" s="89" t="str">
        <f t="shared" si="209"/>
        <v/>
      </c>
      <c r="Y686" s="90" t="str">
        <f t="shared" si="209"/>
        <v/>
      </c>
      <c r="Z686" s="102" t="str">
        <f t="shared" si="201"/>
        <v/>
      </c>
      <c r="AB686" s="88" t="str">
        <f>IF(B686=1,B686*('Base de Dados 2013'!$AN797-'Base de Dados 2013'!$AH797),"")</f>
        <v/>
      </c>
      <c r="AC686" s="89" t="str">
        <f>IF(C686=1,C686*('Base de Dados 2013'!$AN797-'Base de Dados 2013'!$AH797),"")</f>
        <v/>
      </c>
      <c r="AD686" s="89" t="str">
        <f>IF(D686=1,D686*('Base de Dados 2013'!$AN797-'Base de Dados 2013'!$AH797),"")</f>
        <v/>
      </c>
      <c r="AE686" s="89" t="str">
        <f>IF(E686=1,E686*('Base de Dados 2013'!$AN797-'Base de Dados 2013'!$AH797),"")</f>
        <v/>
      </c>
      <c r="AF686" s="89" t="str">
        <f>IF(F686=1,F686*('Base de Dados 2013'!$AN797-'Base de Dados 2013'!$AH797),"")</f>
        <v/>
      </c>
      <c r="AG686" s="89" t="str">
        <f>IF(G686=1,G686*('Base de Dados 2013'!$AN797-'Base de Dados 2013'!$AH797),"")</f>
        <v/>
      </c>
      <c r="AH686" s="89">
        <f>IF(H686=1,H686*('Base de Dados 2013'!$AN797-'Base de Dados 2013'!$AH797),"")</f>
        <v>51</v>
      </c>
      <c r="AI686" s="89" t="str">
        <f>IF(I686=1,I686*('Base de Dados 2013'!$AN797-'Base de Dados 2013'!$AH797),"")</f>
        <v/>
      </c>
      <c r="AJ686" s="89" t="str">
        <f>IF(J686=1,J686*('Base de Dados 2013'!$AN797-'Base de Dados 2013'!$AH797),"")</f>
        <v/>
      </c>
      <c r="AK686" s="89" t="str">
        <f>IF(K686=1,K686*('Base de Dados 2013'!$AN797-'Base de Dados 2013'!$AH797),"")</f>
        <v/>
      </c>
      <c r="AL686" s="89" t="str">
        <f>IF(L686=1,L686*('Base de Dados 2013'!$AN797-'Base de Dados 2013'!$AH797),"")</f>
        <v/>
      </c>
      <c r="AM686" s="89" t="str">
        <f>IF(M686=1,M686*('Base de Dados 2013'!$AN797-'Base de Dados 2013'!$AH797),"")</f>
        <v/>
      </c>
      <c r="AN686" s="89" t="str">
        <f>IF(N686=1,N686*('Base de Dados 2013'!$AN797-'Base de Dados 2013'!$AH797),"")</f>
        <v/>
      </c>
      <c r="AO686" s="89" t="str">
        <f>IF(O686=1,O686*('Base de Dados 2013'!$AN797-'Base de Dados 2013'!$AH797),"")</f>
        <v/>
      </c>
      <c r="AP686" s="89" t="str">
        <f>IF(P686=1,P686*('Base de Dados 2013'!$AN797-'Base de Dados 2013'!$AH797),"")</f>
        <v/>
      </c>
      <c r="AQ686" s="89" t="str">
        <f>IF(Q686=1,Q686*('Base de Dados 2013'!$AN797-'Base de Dados 2013'!$AH797),"")</f>
        <v/>
      </c>
      <c r="AR686" s="89" t="str">
        <f>IF(R686=1,R686*('Base de Dados 2013'!$AN797-'Base de Dados 2013'!$AH797),"")</f>
        <v/>
      </c>
      <c r="AS686" s="89" t="str">
        <f>IF(S686=1,S686*('Base de Dados 2013'!$AN797-'Base de Dados 2013'!$AH797),"")</f>
        <v/>
      </c>
      <c r="AT686" s="89" t="str">
        <f>IF(T686=1,T686*('Base de Dados 2013'!$AN797-'Base de Dados 2013'!$AH797),"")</f>
        <v/>
      </c>
      <c r="AU686" s="89" t="str">
        <f>IF(U686=1,U686*('Base de Dados 2013'!$AN797-'Base de Dados 2013'!$AH797),"")</f>
        <v/>
      </c>
      <c r="AV686" s="89" t="str">
        <f>IF(V686=1,V686*('Base de Dados 2013'!$AN797-'Base de Dados 2013'!$AH797),"")</f>
        <v/>
      </c>
      <c r="AW686" s="89" t="str">
        <f>IF(W686=1,W686*('Base de Dados 2013'!$AN797-'Base de Dados 2013'!$AH797),"")</f>
        <v/>
      </c>
      <c r="AX686" s="89" t="str">
        <f>IF(X686=1,X686*('Base de Dados 2013'!$AN797-'Base de Dados 2013'!$AH797),"")</f>
        <v/>
      </c>
      <c r="AY686" s="90" t="str">
        <f>IF(Y686=1,Y686*('Base de Dados 2013'!$AN797-'Base de Dados 2013'!$AH797),"")</f>
        <v/>
      </c>
      <c r="AZ686" t="str">
        <f t="shared" si="203"/>
        <v/>
      </c>
      <c r="BA686" t="str">
        <f t="shared" si="202"/>
        <v/>
      </c>
    </row>
    <row r="687" spans="1:53" x14ac:dyDescent="0.55000000000000004">
      <c r="A687" s="75" t="str">
        <f>'Base de Dados 2013'!O798</f>
        <v>USB 570</v>
      </c>
      <c r="B687" s="88" t="str">
        <f t="shared" si="210"/>
        <v/>
      </c>
      <c r="C687" s="89">
        <f t="shared" si="210"/>
        <v>1</v>
      </c>
      <c r="D687" s="89" t="str">
        <f t="shared" si="210"/>
        <v/>
      </c>
      <c r="E687" s="89" t="str">
        <f t="shared" si="210"/>
        <v/>
      </c>
      <c r="F687" s="89" t="str">
        <f t="shared" si="210"/>
        <v/>
      </c>
      <c r="G687" s="89" t="str">
        <f t="shared" si="210"/>
        <v/>
      </c>
      <c r="H687" s="89" t="str">
        <f t="shared" si="204"/>
        <v/>
      </c>
      <c r="I687" s="89" t="str">
        <f t="shared" si="204"/>
        <v/>
      </c>
      <c r="J687" s="89" t="str">
        <f t="shared" si="204"/>
        <v/>
      </c>
      <c r="K687" s="89" t="str">
        <f t="shared" si="210"/>
        <v/>
      </c>
      <c r="L687" s="89" t="str">
        <f t="shared" si="210"/>
        <v/>
      </c>
      <c r="M687" s="89" t="str">
        <f t="shared" si="210"/>
        <v/>
      </c>
      <c r="N687" s="89" t="str">
        <f t="shared" si="205"/>
        <v/>
      </c>
      <c r="O687" s="89" t="str">
        <f t="shared" si="206"/>
        <v/>
      </c>
      <c r="P687" s="89" t="str">
        <f t="shared" si="210"/>
        <v/>
      </c>
      <c r="Q687" s="89" t="str">
        <f t="shared" si="210"/>
        <v/>
      </c>
      <c r="R687" s="89" t="str">
        <f t="shared" si="210"/>
        <v/>
      </c>
      <c r="S687" s="89" t="str">
        <f t="shared" si="207"/>
        <v/>
      </c>
      <c r="T687" s="89" t="str">
        <f t="shared" si="208"/>
        <v/>
      </c>
      <c r="U687" s="89" t="str">
        <f t="shared" si="210"/>
        <v/>
      </c>
      <c r="V687" s="89" t="str">
        <f t="shared" si="210"/>
        <v/>
      </c>
      <c r="W687" s="89" t="str">
        <f t="shared" si="210"/>
        <v/>
      </c>
      <c r="X687" s="89" t="str">
        <f t="shared" si="209"/>
        <v/>
      </c>
      <c r="Y687" s="90" t="str">
        <f t="shared" si="209"/>
        <v/>
      </c>
      <c r="Z687" s="102" t="str">
        <f t="shared" si="201"/>
        <v/>
      </c>
      <c r="AB687" s="88" t="str">
        <f>IF(B687=1,B687*('Base de Dados 2013'!$AN798-'Base de Dados 2013'!$AH798),"")</f>
        <v/>
      </c>
      <c r="AC687" s="89">
        <f>IF(C687=1,C687*('Base de Dados 2013'!$AN798-'Base de Dados 2013'!$AH798),"")</f>
        <v>51</v>
      </c>
      <c r="AD687" s="89" t="str">
        <f>IF(D687=1,D687*('Base de Dados 2013'!$AN798-'Base de Dados 2013'!$AH798),"")</f>
        <v/>
      </c>
      <c r="AE687" s="89" t="str">
        <f>IF(E687=1,E687*('Base de Dados 2013'!$AN798-'Base de Dados 2013'!$AH798),"")</f>
        <v/>
      </c>
      <c r="AF687" s="89" t="str">
        <f>IF(F687=1,F687*('Base de Dados 2013'!$AN798-'Base de Dados 2013'!$AH798),"")</f>
        <v/>
      </c>
      <c r="AG687" s="89" t="str">
        <f>IF(G687=1,G687*('Base de Dados 2013'!$AN798-'Base de Dados 2013'!$AH798),"")</f>
        <v/>
      </c>
      <c r="AH687" s="89" t="str">
        <f>IF(H687=1,H687*('Base de Dados 2013'!$AN798-'Base de Dados 2013'!$AH798),"")</f>
        <v/>
      </c>
      <c r="AI687" s="89" t="str">
        <f>IF(I687=1,I687*('Base de Dados 2013'!$AN798-'Base de Dados 2013'!$AH798),"")</f>
        <v/>
      </c>
      <c r="AJ687" s="89" t="str">
        <f>IF(J687=1,J687*('Base de Dados 2013'!$AN798-'Base de Dados 2013'!$AH798),"")</f>
        <v/>
      </c>
      <c r="AK687" s="89" t="str">
        <f>IF(K687=1,K687*('Base de Dados 2013'!$AN798-'Base de Dados 2013'!$AH798),"")</f>
        <v/>
      </c>
      <c r="AL687" s="89" t="str">
        <f>IF(L687=1,L687*('Base de Dados 2013'!$AN798-'Base de Dados 2013'!$AH798),"")</f>
        <v/>
      </c>
      <c r="AM687" s="89" t="str">
        <f>IF(M687=1,M687*('Base de Dados 2013'!$AN798-'Base de Dados 2013'!$AH798),"")</f>
        <v/>
      </c>
      <c r="AN687" s="89" t="str">
        <f>IF(N687=1,N687*('Base de Dados 2013'!$AN798-'Base de Dados 2013'!$AH798),"")</f>
        <v/>
      </c>
      <c r="AO687" s="89" t="str">
        <f>IF(O687=1,O687*('Base de Dados 2013'!$AN798-'Base de Dados 2013'!$AH798),"")</f>
        <v/>
      </c>
      <c r="AP687" s="89" t="str">
        <f>IF(P687=1,P687*('Base de Dados 2013'!$AN798-'Base de Dados 2013'!$AH798),"")</f>
        <v/>
      </c>
      <c r="AQ687" s="89" t="str">
        <f>IF(Q687=1,Q687*('Base de Dados 2013'!$AN798-'Base de Dados 2013'!$AH798),"")</f>
        <v/>
      </c>
      <c r="AR687" s="89" t="str">
        <f>IF(R687=1,R687*('Base de Dados 2013'!$AN798-'Base de Dados 2013'!$AH798),"")</f>
        <v/>
      </c>
      <c r="AS687" s="89" t="str">
        <f>IF(S687=1,S687*('Base de Dados 2013'!$AN798-'Base de Dados 2013'!$AH798),"")</f>
        <v/>
      </c>
      <c r="AT687" s="89" t="str">
        <f>IF(T687=1,T687*('Base de Dados 2013'!$AN798-'Base de Dados 2013'!$AH798),"")</f>
        <v/>
      </c>
      <c r="AU687" s="89" t="str">
        <f>IF(U687=1,U687*('Base de Dados 2013'!$AN798-'Base de Dados 2013'!$AH798),"")</f>
        <v/>
      </c>
      <c r="AV687" s="89" t="str">
        <f>IF(V687=1,V687*('Base de Dados 2013'!$AN798-'Base de Dados 2013'!$AH798),"")</f>
        <v/>
      </c>
      <c r="AW687" s="89" t="str">
        <f>IF(W687=1,W687*('Base de Dados 2013'!$AN798-'Base de Dados 2013'!$AH798),"")</f>
        <v/>
      </c>
      <c r="AX687" s="89" t="str">
        <f>IF(X687=1,X687*('Base de Dados 2013'!$AN798-'Base de Dados 2013'!$AH798),"")</f>
        <v/>
      </c>
      <c r="AY687" s="90" t="str">
        <f>IF(Y687=1,Y687*('Base de Dados 2013'!$AN798-'Base de Dados 2013'!$AH798),"")</f>
        <v/>
      </c>
      <c r="AZ687" t="str">
        <f t="shared" si="203"/>
        <v/>
      </c>
      <c r="BA687" t="str">
        <f t="shared" si="202"/>
        <v/>
      </c>
    </row>
    <row r="688" spans="1:53" x14ac:dyDescent="0.55000000000000004">
      <c r="A688" s="75" t="str">
        <f>'Base de Dados 2013'!O800</f>
        <v>USB 572</v>
      </c>
      <c r="B688" s="88">
        <f t="shared" si="210"/>
        <v>1</v>
      </c>
      <c r="C688" s="89" t="str">
        <f t="shared" si="210"/>
        <v/>
      </c>
      <c r="D688" s="89" t="str">
        <f t="shared" si="210"/>
        <v/>
      </c>
      <c r="E688" s="89" t="str">
        <f t="shared" si="210"/>
        <v/>
      </c>
      <c r="F688" s="89" t="str">
        <f t="shared" si="210"/>
        <v/>
      </c>
      <c r="G688" s="89" t="str">
        <f t="shared" si="210"/>
        <v/>
      </c>
      <c r="H688" s="89" t="str">
        <f t="shared" si="204"/>
        <v/>
      </c>
      <c r="I688" s="89" t="str">
        <f t="shared" si="204"/>
        <v/>
      </c>
      <c r="J688" s="89" t="str">
        <f t="shared" si="204"/>
        <v/>
      </c>
      <c r="K688" s="89" t="str">
        <f t="shared" si="210"/>
        <v/>
      </c>
      <c r="L688" s="89" t="str">
        <f t="shared" si="210"/>
        <v/>
      </c>
      <c r="M688" s="89" t="str">
        <f t="shared" si="210"/>
        <v/>
      </c>
      <c r="N688" s="89" t="str">
        <f t="shared" si="205"/>
        <v/>
      </c>
      <c r="O688" s="89" t="str">
        <f t="shared" si="206"/>
        <v/>
      </c>
      <c r="P688" s="89" t="str">
        <f t="shared" si="210"/>
        <v/>
      </c>
      <c r="Q688" s="89" t="str">
        <f t="shared" si="210"/>
        <v/>
      </c>
      <c r="R688" s="89" t="str">
        <f t="shared" si="210"/>
        <v/>
      </c>
      <c r="S688" s="89" t="str">
        <f t="shared" si="207"/>
        <v/>
      </c>
      <c r="T688" s="89" t="str">
        <f t="shared" si="208"/>
        <v/>
      </c>
      <c r="U688" s="89" t="str">
        <f t="shared" si="210"/>
        <v/>
      </c>
      <c r="V688" s="89" t="str">
        <f t="shared" si="210"/>
        <v/>
      </c>
      <c r="W688" s="89" t="str">
        <f t="shared" si="210"/>
        <v/>
      </c>
      <c r="X688" s="89" t="str">
        <f t="shared" si="209"/>
        <v/>
      </c>
      <c r="Y688" s="90" t="str">
        <f t="shared" si="209"/>
        <v/>
      </c>
      <c r="Z688" s="102" t="str">
        <f t="shared" si="201"/>
        <v/>
      </c>
      <c r="AB688" s="88">
        <f>IF(B688=1,B688*('Base de Dados 2013'!$AN800-'Base de Dados 2013'!$AH800),"")</f>
        <v>81</v>
      </c>
      <c r="AC688" s="89" t="str">
        <f>IF(C688=1,C688*('Base de Dados 2013'!$AN800-'Base de Dados 2013'!$AH800),"")</f>
        <v/>
      </c>
      <c r="AD688" s="89" t="str">
        <f>IF(D688=1,D688*('Base de Dados 2013'!$AN800-'Base de Dados 2013'!$AH800),"")</f>
        <v/>
      </c>
      <c r="AE688" s="89" t="str">
        <f>IF(E688=1,E688*('Base de Dados 2013'!$AN800-'Base de Dados 2013'!$AH800),"")</f>
        <v/>
      </c>
      <c r="AF688" s="89" t="str">
        <f>IF(F688=1,F688*('Base de Dados 2013'!$AN800-'Base de Dados 2013'!$AH800),"")</f>
        <v/>
      </c>
      <c r="AG688" s="89" t="str">
        <f>IF(G688=1,G688*('Base de Dados 2013'!$AN800-'Base de Dados 2013'!$AH800),"")</f>
        <v/>
      </c>
      <c r="AH688" s="89" t="str">
        <f>IF(H688=1,H688*('Base de Dados 2013'!$AN800-'Base de Dados 2013'!$AH800),"")</f>
        <v/>
      </c>
      <c r="AI688" s="89" t="str">
        <f>IF(I688=1,I688*('Base de Dados 2013'!$AN800-'Base de Dados 2013'!$AH800),"")</f>
        <v/>
      </c>
      <c r="AJ688" s="89" t="str">
        <f>IF(J688=1,J688*('Base de Dados 2013'!$AN800-'Base de Dados 2013'!$AH800),"")</f>
        <v/>
      </c>
      <c r="AK688" s="89" t="str">
        <f>IF(K688=1,K688*('Base de Dados 2013'!$AN800-'Base de Dados 2013'!$AH800),"")</f>
        <v/>
      </c>
      <c r="AL688" s="89" t="str">
        <f>IF(L688=1,L688*('Base de Dados 2013'!$AN800-'Base de Dados 2013'!$AH800),"")</f>
        <v/>
      </c>
      <c r="AM688" s="89" t="str">
        <f>IF(M688=1,M688*('Base de Dados 2013'!$AN800-'Base de Dados 2013'!$AH800),"")</f>
        <v/>
      </c>
      <c r="AN688" s="89" t="str">
        <f>IF(N688=1,N688*('Base de Dados 2013'!$AN800-'Base de Dados 2013'!$AH800),"")</f>
        <v/>
      </c>
      <c r="AO688" s="89" t="str">
        <f>IF(O688=1,O688*('Base de Dados 2013'!$AN800-'Base de Dados 2013'!$AH800),"")</f>
        <v/>
      </c>
      <c r="AP688" s="89" t="str">
        <f>IF(P688=1,P688*('Base de Dados 2013'!$AN800-'Base de Dados 2013'!$AH800),"")</f>
        <v/>
      </c>
      <c r="AQ688" s="89" t="str">
        <f>IF(Q688=1,Q688*('Base de Dados 2013'!$AN800-'Base de Dados 2013'!$AH800),"")</f>
        <v/>
      </c>
      <c r="AR688" s="89" t="str">
        <f>IF(R688=1,R688*('Base de Dados 2013'!$AN800-'Base de Dados 2013'!$AH800),"")</f>
        <v/>
      </c>
      <c r="AS688" s="89" t="str">
        <f>IF(S688=1,S688*('Base de Dados 2013'!$AN800-'Base de Dados 2013'!$AH800),"")</f>
        <v/>
      </c>
      <c r="AT688" s="89" t="str">
        <f>IF(T688=1,T688*('Base de Dados 2013'!$AN800-'Base de Dados 2013'!$AH800),"")</f>
        <v/>
      </c>
      <c r="AU688" s="89" t="str">
        <f>IF(U688=1,U688*('Base de Dados 2013'!$AN800-'Base de Dados 2013'!$AH800),"")</f>
        <v/>
      </c>
      <c r="AV688" s="89" t="str">
        <f>IF(V688=1,V688*('Base de Dados 2013'!$AN800-'Base de Dados 2013'!$AH800),"")</f>
        <v/>
      </c>
      <c r="AW688" s="89" t="str">
        <f>IF(W688=1,W688*('Base de Dados 2013'!$AN800-'Base de Dados 2013'!$AH800),"")</f>
        <v/>
      </c>
      <c r="AX688" s="89" t="str">
        <f>IF(X688=1,X688*('Base de Dados 2013'!$AN800-'Base de Dados 2013'!$AH800),"")</f>
        <v/>
      </c>
      <c r="AY688" s="90" t="str">
        <f>IF(Y688=1,Y688*('Base de Dados 2013'!$AN800-'Base de Dados 2013'!$AH800),"")</f>
        <v/>
      </c>
      <c r="AZ688" t="str">
        <f t="shared" si="203"/>
        <v/>
      </c>
      <c r="BA688" t="str">
        <f t="shared" si="202"/>
        <v/>
      </c>
    </row>
    <row r="689" spans="1:53" x14ac:dyDescent="0.55000000000000004">
      <c r="A689" s="75" t="str">
        <f>'Base de Dados 2013'!O801</f>
        <v>USB 296</v>
      </c>
      <c r="B689" s="88" t="str">
        <f t="shared" si="210"/>
        <v/>
      </c>
      <c r="C689" s="89" t="str">
        <f t="shared" si="210"/>
        <v/>
      </c>
      <c r="D689" s="89" t="str">
        <f t="shared" si="210"/>
        <v/>
      </c>
      <c r="E689" s="89" t="str">
        <f t="shared" si="210"/>
        <v/>
      </c>
      <c r="F689" s="89" t="str">
        <f t="shared" si="210"/>
        <v/>
      </c>
      <c r="G689" s="89">
        <f t="shared" si="210"/>
        <v>1</v>
      </c>
      <c r="H689" s="89" t="str">
        <f t="shared" si="204"/>
        <v/>
      </c>
      <c r="I689" s="89" t="str">
        <f t="shared" si="204"/>
        <v/>
      </c>
      <c r="J689" s="89" t="str">
        <f t="shared" si="204"/>
        <v/>
      </c>
      <c r="K689" s="89" t="str">
        <f t="shared" si="210"/>
        <v/>
      </c>
      <c r="L689" s="89" t="str">
        <f t="shared" si="210"/>
        <v/>
      </c>
      <c r="M689" s="89" t="str">
        <f t="shared" si="210"/>
        <v/>
      </c>
      <c r="N689" s="89" t="str">
        <f t="shared" si="205"/>
        <v/>
      </c>
      <c r="O689" s="89" t="str">
        <f t="shared" si="206"/>
        <v/>
      </c>
      <c r="P689" s="89" t="str">
        <f t="shared" si="210"/>
        <v/>
      </c>
      <c r="Q689" s="89" t="str">
        <f t="shared" si="210"/>
        <v/>
      </c>
      <c r="R689" s="89" t="str">
        <f t="shared" si="210"/>
        <v/>
      </c>
      <c r="S689" s="89" t="str">
        <f t="shared" si="207"/>
        <v/>
      </c>
      <c r="T689" s="89" t="str">
        <f t="shared" si="208"/>
        <v/>
      </c>
      <c r="U689" s="89" t="str">
        <f t="shared" si="210"/>
        <v/>
      </c>
      <c r="V689" s="89" t="str">
        <f t="shared" si="210"/>
        <v/>
      </c>
      <c r="W689" s="89" t="str">
        <f t="shared" si="210"/>
        <v/>
      </c>
      <c r="X689" s="89" t="str">
        <f t="shared" si="209"/>
        <v/>
      </c>
      <c r="Y689" s="90" t="str">
        <f t="shared" si="209"/>
        <v/>
      </c>
      <c r="Z689" s="102" t="str">
        <f t="shared" si="201"/>
        <v/>
      </c>
      <c r="AB689" s="88" t="str">
        <f>IF(B689=1,B689*('Base de Dados 2013'!$AN801-'Base de Dados 2013'!$AH801),"")</f>
        <v/>
      </c>
      <c r="AC689" s="89" t="str">
        <f>IF(C689=1,C689*('Base de Dados 2013'!$AN801-'Base de Dados 2013'!$AH801),"")</f>
        <v/>
      </c>
      <c r="AD689" s="89" t="str">
        <f>IF(D689=1,D689*('Base de Dados 2013'!$AN801-'Base de Dados 2013'!$AH801),"")</f>
        <v/>
      </c>
      <c r="AE689" s="89" t="str">
        <f>IF(E689=1,E689*('Base de Dados 2013'!$AN801-'Base de Dados 2013'!$AH801),"")</f>
        <v/>
      </c>
      <c r="AF689" s="89" t="str">
        <f>IF(F689=1,F689*('Base de Dados 2013'!$AN801-'Base de Dados 2013'!$AH801),"")</f>
        <v/>
      </c>
      <c r="AG689" s="89">
        <f>IF(G689=1,G689*('Base de Dados 2013'!$AN801-'Base de Dados 2013'!$AH801),"")</f>
        <v>64</v>
      </c>
      <c r="AH689" s="89" t="str">
        <f>IF(H689=1,H689*('Base de Dados 2013'!$AN801-'Base de Dados 2013'!$AH801),"")</f>
        <v/>
      </c>
      <c r="AI689" s="89" t="str">
        <f>IF(I689=1,I689*('Base de Dados 2013'!$AN801-'Base de Dados 2013'!$AH801),"")</f>
        <v/>
      </c>
      <c r="AJ689" s="89" t="str">
        <f>IF(J689=1,J689*('Base de Dados 2013'!$AN801-'Base de Dados 2013'!$AH801),"")</f>
        <v/>
      </c>
      <c r="AK689" s="89" t="str">
        <f>IF(K689=1,K689*('Base de Dados 2013'!$AN801-'Base de Dados 2013'!$AH801),"")</f>
        <v/>
      </c>
      <c r="AL689" s="89" t="str">
        <f>IF(L689=1,L689*('Base de Dados 2013'!$AN801-'Base de Dados 2013'!$AH801),"")</f>
        <v/>
      </c>
      <c r="AM689" s="89" t="str">
        <f>IF(M689=1,M689*('Base de Dados 2013'!$AN801-'Base de Dados 2013'!$AH801),"")</f>
        <v/>
      </c>
      <c r="AN689" s="89" t="str">
        <f>IF(N689=1,N689*('Base de Dados 2013'!$AN801-'Base de Dados 2013'!$AH801),"")</f>
        <v/>
      </c>
      <c r="AO689" s="89" t="str">
        <f>IF(O689=1,O689*('Base de Dados 2013'!$AN801-'Base de Dados 2013'!$AH801),"")</f>
        <v/>
      </c>
      <c r="AP689" s="89" t="str">
        <f>IF(P689=1,P689*('Base de Dados 2013'!$AN801-'Base de Dados 2013'!$AH801),"")</f>
        <v/>
      </c>
      <c r="AQ689" s="89" t="str">
        <f>IF(Q689=1,Q689*('Base de Dados 2013'!$AN801-'Base de Dados 2013'!$AH801),"")</f>
        <v/>
      </c>
      <c r="AR689" s="89" t="str">
        <f>IF(R689=1,R689*('Base de Dados 2013'!$AN801-'Base de Dados 2013'!$AH801),"")</f>
        <v/>
      </c>
      <c r="AS689" s="89" t="str">
        <f>IF(S689=1,S689*('Base de Dados 2013'!$AN801-'Base de Dados 2013'!$AH801),"")</f>
        <v/>
      </c>
      <c r="AT689" s="89" t="str">
        <f>IF(T689=1,T689*('Base de Dados 2013'!$AN801-'Base de Dados 2013'!$AH801),"")</f>
        <v/>
      </c>
      <c r="AU689" s="89" t="str">
        <f>IF(U689=1,U689*('Base de Dados 2013'!$AN801-'Base de Dados 2013'!$AH801),"")</f>
        <v/>
      </c>
      <c r="AV689" s="89" t="str">
        <f>IF(V689=1,V689*('Base de Dados 2013'!$AN801-'Base de Dados 2013'!$AH801),"")</f>
        <v/>
      </c>
      <c r="AW689" s="89" t="str">
        <f>IF(W689=1,W689*('Base de Dados 2013'!$AN801-'Base de Dados 2013'!$AH801),"")</f>
        <v/>
      </c>
      <c r="AX689" s="89" t="str">
        <f>IF(X689=1,X689*('Base de Dados 2013'!$AN801-'Base de Dados 2013'!$AH801),"")</f>
        <v/>
      </c>
      <c r="AY689" s="90" t="str">
        <f>IF(Y689=1,Y689*('Base de Dados 2013'!$AN801-'Base de Dados 2013'!$AH801),"")</f>
        <v/>
      </c>
      <c r="AZ689" t="str">
        <f t="shared" si="203"/>
        <v/>
      </c>
      <c r="BA689" t="str">
        <f t="shared" si="202"/>
        <v/>
      </c>
    </row>
    <row r="690" spans="1:53" x14ac:dyDescent="0.55000000000000004">
      <c r="A690" s="75" t="str">
        <f>'Base de Dados 2013'!O802</f>
        <v>PD 280</v>
      </c>
      <c r="B690" s="88" t="str">
        <f t="shared" si="210"/>
        <v/>
      </c>
      <c r="C690" s="89" t="str">
        <f t="shared" si="210"/>
        <v/>
      </c>
      <c r="D690" s="89" t="str">
        <f t="shared" si="210"/>
        <v/>
      </c>
      <c r="E690" s="89" t="str">
        <f t="shared" si="210"/>
        <v/>
      </c>
      <c r="F690" s="89" t="str">
        <f t="shared" si="210"/>
        <v/>
      </c>
      <c r="G690" s="89" t="str">
        <f t="shared" si="210"/>
        <v/>
      </c>
      <c r="H690" s="89" t="str">
        <f t="shared" si="204"/>
        <v/>
      </c>
      <c r="I690" s="89" t="str">
        <f t="shared" si="204"/>
        <v/>
      </c>
      <c r="J690" s="89" t="str">
        <f t="shared" si="204"/>
        <v/>
      </c>
      <c r="K690" s="89" t="str">
        <f t="shared" si="210"/>
        <v/>
      </c>
      <c r="L690" s="89" t="str">
        <f t="shared" si="210"/>
        <v/>
      </c>
      <c r="M690" s="89" t="str">
        <f t="shared" si="210"/>
        <v/>
      </c>
      <c r="N690" s="89" t="str">
        <f t="shared" si="205"/>
        <v/>
      </c>
      <c r="O690" s="89" t="str">
        <f t="shared" si="206"/>
        <v/>
      </c>
      <c r="P690" s="89" t="str">
        <f t="shared" si="210"/>
        <v/>
      </c>
      <c r="Q690" s="89" t="str">
        <f t="shared" si="210"/>
        <v/>
      </c>
      <c r="R690" s="89" t="str">
        <f t="shared" si="210"/>
        <v/>
      </c>
      <c r="S690" s="89" t="str">
        <f t="shared" si="207"/>
        <v/>
      </c>
      <c r="T690" s="89" t="str">
        <f t="shared" si="208"/>
        <v/>
      </c>
      <c r="U690" s="89" t="str">
        <f t="shared" si="210"/>
        <v/>
      </c>
      <c r="V690" s="89" t="str">
        <f t="shared" si="210"/>
        <v/>
      </c>
      <c r="W690" s="89">
        <f t="shared" si="210"/>
        <v>1</v>
      </c>
      <c r="X690" s="89" t="str">
        <f t="shared" si="209"/>
        <v/>
      </c>
      <c r="Y690" s="90" t="str">
        <f t="shared" si="209"/>
        <v/>
      </c>
      <c r="Z690" s="102" t="str">
        <f t="shared" si="201"/>
        <v/>
      </c>
      <c r="AB690" s="88" t="str">
        <f>IF(B690=1,B690*('Base de Dados 2013'!$AN802-'Base de Dados 2013'!$AH802),"")</f>
        <v/>
      </c>
      <c r="AC690" s="89" t="str">
        <f>IF(C690=1,C690*('Base de Dados 2013'!$AN802-'Base de Dados 2013'!$AH802),"")</f>
        <v/>
      </c>
      <c r="AD690" s="89" t="str">
        <f>IF(D690=1,D690*('Base de Dados 2013'!$AN802-'Base de Dados 2013'!$AH802),"")</f>
        <v/>
      </c>
      <c r="AE690" s="89" t="str">
        <f>IF(E690=1,E690*('Base de Dados 2013'!$AN802-'Base de Dados 2013'!$AH802),"")</f>
        <v/>
      </c>
      <c r="AF690" s="89" t="str">
        <f>IF(F690=1,F690*('Base de Dados 2013'!$AN802-'Base de Dados 2013'!$AH802),"")</f>
        <v/>
      </c>
      <c r="AG690" s="89" t="str">
        <f>IF(G690=1,G690*('Base de Dados 2013'!$AN802-'Base de Dados 2013'!$AH802),"")</f>
        <v/>
      </c>
      <c r="AH690" s="89" t="str">
        <f>IF(H690=1,H690*('Base de Dados 2013'!$AN802-'Base de Dados 2013'!$AH802),"")</f>
        <v/>
      </c>
      <c r="AI690" s="89" t="str">
        <f>IF(I690=1,I690*('Base de Dados 2013'!$AN802-'Base de Dados 2013'!$AH802),"")</f>
        <v/>
      </c>
      <c r="AJ690" s="89" t="str">
        <f>IF(J690=1,J690*('Base de Dados 2013'!$AN802-'Base de Dados 2013'!$AH802),"")</f>
        <v/>
      </c>
      <c r="AK690" s="89" t="str">
        <f>IF(K690=1,K690*('Base de Dados 2013'!$AN802-'Base de Dados 2013'!$AH802),"")</f>
        <v/>
      </c>
      <c r="AL690" s="89" t="str">
        <f>IF(L690=1,L690*('Base de Dados 2013'!$AN802-'Base de Dados 2013'!$AH802),"")</f>
        <v/>
      </c>
      <c r="AM690" s="89" t="str">
        <f>IF(M690=1,M690*('Base de Dados 2013'!$AN802-'Base de Dados 2013'!$AH802),"")</f>
        <v/>
      </c>
      <c r="AN690" s="89" t="str">
        <f>IF(N690=1,N690*('Base de Dados 2013'!$AN802-'Base de Dados 2013'!$AH802),"")</f>
        <v/>
      </c>
      <c r="AO690" s="89" t="str">
        <f>IF(O690=1,O690*('Base de Dados 2013'!$AN802-'Base de Dados 2013'!$AH802),"")</f>
        <v/>
      </c>
      <c r="AP690" s="89" t="str">
        <f>IF(P690=1,P690*('Base de Dados 2013'!$AN802-'Base de Dados 2013'!$AH802),"")</f>
        <v/>
      </c>
      <c r="AQ690" s="89" t="str">
        <f>IF(Q690=1,Q690*('Base de Dados 2013'!$AN802-'Base de Dados 2013'!$AH802),"")</f>
        <v/>
      </c>
      <c r="AR690" s="89" t="str">
        <f>IF(R690=1,R690*('Base de Dados 2013'!$AN802-'Base de Dados 2013'!$AH802),"")</f>
        <v/>
      </c>
      <c r="AS690" s="89" t="str">
        <f>IF(S690=1,S690*('Base de Dados 2013'!$AN802-'Base de Dados 2013'!$AH802),"")</f>
        <v/>
      </c>
      <c r="AT690" s="89" t="str">
        <f>IF(T690=1,T690*('Base de Dados 2013'!$AN802-'Base de Dados 2013'!$AH802),"")</f>
        <v/>
      </c>
      <c r="AU690" s="89" t="str">
        <f>IF(U690=1,U690*('Base de Dados 2013'!$AN802-'Base de Dados 2013'!$AH802),"")</f>
        <v/>
      </c>
      <c r="AV690" s="89" t="str">
        <f>IF(V690=1,V690*('Base de Dados 2013'!$AN802-'Base de Dados 2013'!$AH802),"")</f>
        <v/>
      </c>
      <c r="AW690" s="89">
        <f>IF(W690=1,W690*('Base de Dados 2013'!$AN802-'Base de Dados 2013'!$AH802),"")</f>
        <v>55</v>
      </c>
      <c r="AX690" s="89" t="str">
        <f>IF(X690=1,X690*('Base de Dados 2013'!$AN802-'Base de Dados 2013'!$AH802),"")</f>
        <v/>
      </c>
      <c r="AY690" s="90" t="str">
        <f>IF(Y690=1,Y690*('Base de Dados 2013'!$AN802-'Base de Dados 2013'!$AH802),"")</f>
        <v/>
      </c>
      <c r="AZ690" t="str">
        <f t="shared" si="203"/>
        <v/>
      </c>
      <c r="BA690" t="str">
        <f t="shared" si="202"/>
        <v/>
      </c>
    </row>
    <row r="691" spans="1:53" x14ac:dyDescent="0.55000000000000004">
      <c r="A691" s="75" t="str">
        <f>'Base de Dados 2013'!O803</f>
        <v>USB 558</v>
      </c>
      <c r="B691" s="88" t="str">
        <f t="shared" si="210"/>
        <v/>
      </c>
      <c r="C691" s="89" t="str">
        <f t="shared" si="210"/>
        <v/>
      </c>
      <c r="D691" s="89" t="str">
        <f t="shared" si="210"/>
        <v/>
      </c>
      <c r="E691" s="89">
        <f t="shared" si="210"/>
        <v>1</v>
      </c>
      <c r="F691" s="89" t="str">
        <f t="shared" si="210"/>
        <v/>
      </c>
      <c r="G691" s="89" t="str">
        <f t="shared" si="210"/>
        <v/>
      </c>
      <c r="H691" s="89" t="str">
        <f t="shared" si="204"/>
        <v/>
      </c>
      <c r="I691" s="89" t="str">
        <f t="shared" si="204"/>
        <v/>
      </c>
      <c r="J691" s="89" t="str">
        <f t="shared" si="204"/>
        <v/>
      </c>
      <c r="K691" s="89" t="str">
        <f t="shared" si="210"/>
        <v/>
      </c>
      <c r="L691" s="89" t="str">
        <f t="shared" si="210"/>
        <v/>
      </c>
      <c r="M691" s="89" t="str">
        <f t="shared" si="210"/>
        <v/>
      </c>
      <c r="N691" s="89" t="str">
        <f t="shared" si="205"/>
        <v/>
      </c>
      <c r="O691" s="89" t="str">
        <f t="shared" si="206"/>
        <v/>
      </c>
      <c r="P691" s="89" t="str">
        <f t="shared" si="210"/>
        <v/>
      </c>
      <c r="Q691" s="89" t="str">
        <f t="shared" si="210"/>
        <v/>
      </c>
      <c r="R691" s="89" t="str">
        <f t="shared" si="210"/>
        <v/>
      </c>
      <c r="S691" s="89" t="str">
        <f t="shared" si="207"/>
        <v/>
      </c>
      <c r="T691" s="89" t="str">
        <f t="shared" si="208"/>
        <v/>
      </c>
      <c r="U691" s="89" t="str">
        <f t="shared" si="210"/>
        <v/>
      </c>
      <c r="V691" s="89" t="str">
        <f t="shared" si="210"/>
        <v/>
      </c>
      <c r="W691" s="89" t="str">
        <f t="shared" si="210"/>
        <v/>
      </c>
      <c r="X691" s="89" t="str">
        <f t="shared" si="209"/>
        <v/>
      </c>
      <c r="Y691" s="90" t="str">
        <f t="shared" si="209"/>
        <v/>
      </c>
      <c r="Z691" s="102" t="str">
        <f t="shared" si="201"/>
        <v/>
      </c>
      <c r="AB691" s="88" t="str">
        <f>IF(B691=1,B691*('Base de Dados 2013'!$AN803-'Base de Dados 2013'!$AH803),"")</f>
        <v/>
      </c>
      <c r="AC691" s="89" t="str">
        <f>IF(C691=1,C691*('Base de Dados 2013'!$AN803-'Base de Dados 2013'!$AH803),"")</f>
        <v/>
      </c>
      <c r="AD691" s="89" t="str">
        <f>IF(D691=1,D691*('Base de Dados 2013'!$AN803-'Base de Dados 2013'!$AH803),"")</f>
        <v/>
      </c>
      <c r="AE691" s="89">
        <f>IF(E691=1,E691*('Base de Dados 2013'!$AN803-'Base de Dados 2013'!$AH803),"")</f>
        <v>32</v>
      </c>
      <c r="AF691" s="89" t="str">
        <f>IF(F691=1,F691*('Base de Dados 2013'!$AN803-'Base de Dados 2013'!$AH803),"")</f>
        <v/>
      </c>
      <c r="AG691" s="89" t="str">
        <f>IF(G691=1,G691*('Base de Dados 2013'!$AN803-'Base de Dados 2013'!$AH803),"")</f>
        <v/>
      </c>
      <c r="AH691" s="89" t="str">
        <f>IF(H691=1,H691*('Base de Dados 2013'!$AN803-'Base de Dados 2013'!$AH803),"")</f>
        <v/>
      </c>
      <c r="AI691" s="89" t="str">
        <f>IF(I691=1,I691*('Base de Dados 2013'!$AN803-'Base de Dados 2013'!$AH803),"")</f>
        <v/>
      </c>
      <c r="AJ691" s="89" t="str">
        <f>IF(J691=1,J691*('Base de Dados 2013'!$AN803-'Base de Dados 2013'!$AH803),"")</f>
        <v/>
      </c>
      <c r="AK691" s="89" t="str">
        <f>IF(K691=1,K691*('Base de Dados 2013'!$AN803-'Base de Dados 2013'!$AH803),"")</f>
        <v/>
      </c>
      <c r="AL691" s="89" t="str">
        <f>IF(L691=1,L691*('Base de Dados 2013'!$AN803-'Base de Dados 2013'!$AH803),"")</f>
        <v/>
      </c>
      <c r="AM691" s="89" t="str">
        <f>IF(M691=1,M691*('Base de Dados 2013'!$AN803-'Base de Dados 2013'!$AH803),"")</f>
        <v/>
      </c>
      <c r="AN691" s="89" t="str">
        <f>IF(N691=1,N691*('Base de Dados 2013'!$AN803-'Base de Dados 2013'!$AH803),"")</f>
        <v/>
      </c>
      <c r="AO691" s="89" t="str">
        <f>IF(O691=1,O691*('Base de Dados 2013'!$AN803-'Base de Dados 2013'!$AH803),"")</f>
        <v/>
      </c>
      <c r="AP691" s="89" t="str">
        <f>IF(P691=1,P691*('Base de Dados 2013'!$AN803-'Base de Dados 2013'!$AH803),"")</f>
        <v/>
      </c>
      <c r="AQ691" s="89" t="str">
        <f>IF(Q691=1,Q691*('Base de Dados 2013'!$AN803-'Base de Dados 2013'!$AH803),"")</f>
        <v/>
      </c>
      <c r="AR691" s="89" t="str">
        <f>IF(R691=1,R691*('Base de Dados 2013'!$AN803-'Base de Dados 2013'!$AH803),"")</f>
        <v/>
      </c>
      <c r="AS691" s="89" t="str">
        <f>IF(S691=1,S691*('Base de Dados 2013'!$AN803-'Base de Dados 2013'!$AH803),"")</f>
        <v/>
      </c>
      <c r="AT691" s="89" t="str">
        <f>IF(T691=1,T691*('Base de Dados 2013'!$AN803-'Base de Dados 2013'!$AH803),"")</f>
        <v/>
      </c>
      <c r="AU691" s="89" t="str">
        <f>IF(U691=1,U691*('Base de Dados 2013'!$AN803-'Base de Dados 2013'!$AH803),"")</f>
        <v/>
      </c>
      <c r="AV691" s="89" t="str">
        <f>IF(V691=1,V691*('Base de Dados 2013'!$AN803-'Base de Dados 2013'!$AH803),"")</f>
        <v/>
      </c>
      <c r="AW691" s="89" t="str">
        <f>IF(W691=1,W691*('Base de Dados 2013'!$AN803-'Base de Dados 2013'!$AH803),"")</f>
        <v/>
      </c>
      <c r="AX691" s="89" t="str">
        <f>IF(X691=1,X691*('Base de Dados 2013'!$AN803-'Base de Dados 2013'!$AH803),"")</f>
        <v/>
      </c>
      <c r="AY691" s="90" t="str">
        <f>IF(Y691=1,Y691*('Base de Dados 2013'!$AN803-'Base de Dados 2013'!$AH803),"")</f>
        <v/>
      </c>
      <c r="AZ691" t="str">
        <f t="shared" si="203"/>
        <v/>
      </c>
      <c r="BA691" t="str">
        <f t="shared" si="202"/>
        <v/>
      </c>
    </row>
    <row r="692" spans="1:53" x14ac:dyDescent="0.55000000000000004">
      <c r="A692" s="75" t="str">
        <f>'Base de Dados 2013'!O804</f>
        <v>USB 299</v>
      </c>
      <c r="B692" s="88" t="str">
        <f t="shared" si="210"/>
        <v/>
      </c>
      <c r="C692" s="89" t="str">
        <f t="shared" si="210"/>
        <v/>
      </c>
      <c r="D692" s="89" t="str">
        <f t="shared" si="210"/>
        <v/>
      </c>
      <c r="E692" s="89" t="str">
        <f t="shared" si="210"/>
        <v/>
      </c>
      <c r="F692" s="89" t="str">
        <f t="shared" si="210"/>
        <v/>
      </c>
      <c r="G692" s="89" t="str">
        <f t="shared" si="210"/>
        <v/>
      </c>
      <c r="H692" s="89">
        <f t="shared" si="204"/>
        <v>1</v>
      </c>
      <c r="I692" s="89" t="str">
        <f t="shared" si="204"/>
        <v/>
      </c>
      <c r="J692" s="89" t="str">
        <f t="shared" si="204"/>
        <v/>
      </c>
      <c r="K692" s="89" t="str">
        <f t="shared" si="210"/>
        <v/>
      </c>
      <c r="L692" s="89" t="str">
        <f t="shared" si="210"/>
        <v/>
      </c>
      <c r="M692" s="89" t="str">
        <f t="shared" si="210"/>
        <v/>
      </c>
      <c r="N692" s="89" t="str">
        <f t="shared" si="205"/>
        <v/>
      </c>
      <c r="O692" s="89" t="str">
        <f t="shared" si="206"/>
        <v/>
      </c>
      <c r="P692" s="89" t="str">
        <f t="shared" si="210"/>
        <v/>
      </c>
      <c r="Q692" s="89" t="str">
        <f t="shared" si="210"/>
        <v/>
      </c>
      <c r="R692" s="89" t="str">
        <f t="shared" si="210"/>
        <v/>
      </c>
      <c r="S692" s="89" t="str">
        <f t="shared" si="207"/>
        <v/>
      </c>
      <c r="T692" s="89" t="str">
        <f t="shared" si="208"/>
        <v/>
      </c>
      <c r="U692" s="89" t="str">
        <f t="shared" si="210"/>
        <v/>
      </c>
      <c r="V692" s="89" t="str">
        <f t="shared" si="210"/>
        <v/>
      </c>
      <c r="W692" s="89" t="str">
        <f t="shared" ref="W692:Y706" si="211">IF($A692=W$1,1,"")</f>
        <v/>
      </c>
      <c r="X692" s="89" t="str">
        <f t="shared" si="211"/>
        <v/>
      </c>
      <c r="Y692" s="90" t="str">
        <f t="shared" si="211"/>
        <v/>
      </c>
      <c r="Z692" s="102" t="str">
        <f t="shared" si="201"/>
        <v/>
      </c>
      <c r="AB692" s="88" t="str">
        <f>IF(B692=1,B692*('Base de Dados 2013'!$AN804-'Base de Dados 2013'!$AH804),"")</f>
        <v/>
      </c>
      <c r="AC692" s="89" t="str">
        <f>IF(C692=1,C692*('Base de Dados 2013'!$AN804-'Base de Dados 2013'!$AH804),"")</f>
        <v/>
      </c>
      <c r="AD692" s="89" t="str">
        <f>IF(D692=1,D692*('Base de Dados 2013'!$AN804-'Base de Dados 2013'!$AH804),"")</f>
        <v/>
      </c>
      <c r="AE692" s="89" t="str">
        <f>IF(E692=1,E692*('Base de Dados 2013'!$AN804-'Base de Dados 2013'!$AH804),"")</f>
        <v/>
      </c>
      <c r="AF692" s="89" t="str">
        <f>IF(F692=1,F692*('Base de Dados 2013'!$AN804-'Base de Dados 2013'!$AH804),"")</f>
        <v/>
      </c>
      <c r="AG692" s="89" t="str">
        <f>IF(G692=1,G692*('Base de Dados 2013'!$AN804-'Base de Dados 2013'!$AH804),"")</f>
        <v/>
      </c>
      <c r="AH692" s="89">
        <f>IF(H692=1,H692*('Base de Dados 2013'!$AN804-'Base de Dados 2013'!$AH804),"")</f>
        <v>75</v>
      </c>
      <c r="AI692" s="89" t="str">
        <f>IF(I692=1,I692*('Base de Dados 2013'!$AN804-'Base de Dados 2013'!$AH804),"")</f>
        <v/>
      </c>
      <c r="AJ692" s="89" t="str">
        <f>IF(J692=1,J692*('Base de Dados 2013'!$AN804-'Base de Dados 2013'!$AH804),"")</f>
        <v/>
      </c>
      <c r="AK692" s="89" t="str">
        <f>IF(K692=1,K692*('Base de Dados 2013'!$AN804-'Base de Dados 2013'!$AH804),"")</f>
        <v/>
      </c>
      <c r="AL692" s="89" t="str">
        <f>IF(L692=1,L692*('Base de Dados 2013'!$AN804-'Base de Dados 2013'!$AH804),"")</f>
        <v/>
      </c>
      <c r="AM692" s="89" t="str">
        <f>IF(M692=1,M692*('Base de Dados 2013'!$AN804-'Base de Dados 2013'!$AH804),"")</f>
        <v/>
      </c>
      <c r="AN692" s="89" t="str">
        <f>IF(N692=1,N692*('Base de Dados 2013'!$AN804-'Base de Dados 2013'!$AH804),"")</f>
        <v/>
      </c>
      <c r="AO692" s="89" t="str">
        <f>IF(O692=1,O692*('Base de Dados 2013'!$AN804-'Base de Dados 2013'!$AH804),"")</f>
        <v/>
      </c>
      <c r="AP692" s="89" t="str">
        <f>IF(P692=1,P692*('Base de Dados 2013'!$AN804-'Base de Dados 2013'!$AH804),"")</f>
        <v/>
      </c>
      <c r="AQ692" s="89" t="str">
        <f>IF(Q692=1,Q692*('Base de Dados 2013'!$AN804-'Base de Dados 2013'!$AH804),"")</f>
        <v/>
      </c>
      <c r="AR692" s="89" t="str">
        <f>IF(R692=1,R692*('Base de Dados 2013'!$AN804-'Base de Dados 2013'!$AH804),"")</f>
        <v/>
      </c>
      <c r="AS692" s="89" t="str">
        <f>IF(S692=1,S692*('Base de Dados 2013'!$AN804-'Base de Dados 2013'!$AH804),"")</f>
        <v/>
      </c>
      <c r="AT692" s="89" t="str">
        <f>IF(T692=1,T692*('Base de Dados 2013'!$AN804-'Base de Dados 2013'!$AH804),"")</f>
        <v/>
      </c>
      <c r="AU692" s="89" t="str">
        <f>IF(U692=1,U692*('Base de Dados 2013'!$AN804-'Base de Dados 2013'!$AH804),"")</f>
        <v/>
      </c>
      <c r="AV692" s="89" t="str">
        <f>IF(V692=1,V692*('Base de Dados 2013'!$AN804-'Base de Dados 2013'!$AH804),"")</f>
        <v/>
      </c>
      <c r="AW692" s="89" t="str">
        <f>IF(W692=1,W692*('Base de Dados 2013'!$AN804-'Base de Dados 2013'!$AH804),"")</f>
        <v/>
      </c>
      <c r="AX692" s="89" t="str">
        <f>IF(X692=1,X692*('Base de Dados 2013'!$AN804-'Base de Dados 2013'!$AH804),"")</f>
        <v/>
      </c>
      <c r="AY692" s="90" t="str">
        <f>IF(Y692=1,Y692*('Base de Dados 2013'!$AN804-'Base de Dados 2013'!$AH804),"")</f>
        <v/>
      </c>
      <c r="AZ692" t="str">
        <f t="shared" si="203"/>
        <v/>
      </c>
      <c r="BA692" t="str">
        <f t="shared" si="202"/>
        <v/>
      </c>
    </row>
    <row r="693" spans="1:53" x14ac:dyDescent="0.55000000000000004">
      <c r="A693" s="75" t="str">
        <f>'Base de Dados 2013'!O805</f>
        <v>USB 558</v>
      </c>
      <c r="B693" s="88" t="str">
        <f t="shared" ref="B693:W707" si="212">IF($A693=B$1,1,"")</f>
        <v/>
      </c>
      <c r="C693" s="89" t="str">
        <f t="shared" si="212"/>
        <v/>
      </c>
      <c r="D693" s="89" t="str">
        <f t="shared" si="212"/>
        <v/>
      </c>
      <c r="E693" s="89">
        <f t="shared" si="212"/>
        <v>1</v>
      </c>
      <c r="F693" s="89" t="str">
        <f t="shared" si="212"/>
        <v/>
      </c>
      <c r="G693" s="89" t="str">
        <f t="shared" si="212"/>
        <v/>
      </c>
      <c r="H693" s="89" t="str">
        <f t="shared" si="204"/>
        <v/>
      </c>
      <c r="I693" s="89" t="str">
        <f t="shared" si="204"/>
        <v/>
      </c>
      <c r="J693" s="89" t="str">
        <f t="shared" si="204"/>
        <v/>
      </c>
      <c r="K693" s="89" t="str">
        <f t="shared" si="212"/>
        <v/>
      </c>
      <c r="L693" s="89" t="str">
        <f t="shared" si="212"/>
        <v/>
      </c>
      <c r="M693" s="89" t="str">
        <f t="shared" si="212"/>
        <v/>
      </c>
      <c r="N693" s="89" t="str">
        <f t="shared" si="205"/>
        <v/>
      </c>
      <c r="O693" s="89" t="str">
        <f t="shared" si="206"/>
        <v/>
      </c>
      <c r="P693" s="89" t="str">
        <f t="shared" si="212"/>
        <v/>
      </c>
      <c r="Q693" s="89" t="str">
        <f t="shared" si="212"/>
        <v/>
      </c>
      <c r="R693" s="89" t="str">
        <f t="shared" si="212"/>
        <v/>
      </c>
      <c r="S693" s="89" t="str">
        <f t="shared" si="207"/>
        <v/>
      </c>
      <c r="T693" s="89" t="str">
        <f t="shared" si="208"/>
        <v/>
      </c>
      <c r="U693" s="89" t="str">
        <f t="shared" si="212"/>
        <v/>
      </c>
      <c r="V693" s="89" t="str">
        <f t="shared" si="212"/>
        <v/>
      </c>
      <c r="W693" s="89" t="str">
        <f t="shared" si="212"/>
        <v/>
      </c>
      <c r="X693" s="89" t="str">
        <f t="shared" si="211"/>
        <v/>
      </c>
      <c r="Y693" s="90" t="str">
        <f t="shared" si="211"/>
        <v/>
      </c>
      <c r="Z693" s="102" t="str">
        <f t="shared" si="201"/>
        <v/>
      </c>
      <c r="AB693" s="88" t="str">
        <f>IF(B693=1,B693*('Base de Dados 2013'!$AN805-'Base de Dados 2013'!$AH805),"")</f>
        <v/>
      </c>
      <c r="AC693" s="89" t="str">
        <f>IF(C693=1,C693*('Base de Dados 2013'!$AN805-'Base de Dados 2013'!$AH805),"")</f>
        <v/>
      </c>
      <c r="AD693" s="89" t="str">
        <f>IF(D693=1,D693*('Base de Dados 2013'!$AN805-'Base de Dados 2013'!$AH805),"")</f>
        <v/>
      </c>
      <c r="AE693" s="89">
        <f>IF(E693=1,E693*('Base de Dados 2013'!$AN805-'Base de Dados 2013'!$AH805),"")</f>
        <v>41</v>
      </c>
      <c r="AF693" s="89" t="str">
        <f>IF(F693=1,F693*('Base de Dados 2013'!$AN805-'Base de Dados 2013'!$AH805),"")</f>
        <v/>
      </c>
      <c r="AG693" s="89" t="str">
        <f>IF(G693=1,G693*('Base de Dados 2013'!$AN805-'Base de Dados 2013'!$AH805),"")</f>
        <v/>
      </c>
      <c r="AH693" s="89" t="str">
        <f>IF(H693=1,H693*('Base de Dados 2013'!$AN805-'Base de Dados 2013'!$AH805),"")</f>
        <v/>
      </c>
      <c r="AI693" s="89" t="str">
        <f>IF(I693=1,I693*('Base de Dados 2013'!$AN805-'Base de Dados 2013'!$AH805),"")</f>
        <v/>
      </c>
      <c r="AJ693" s="89" t="str">
        <f>IF(J693=1,J693*('Base de Dados 2013'!$AN805-'Base de Dados 2013'!$AH805),"")</f>
        <v/>
      </c>
      <c r="AK693" s="89" t="str">
        <f>IF(K693=1,K693*('Base de Dados 2013'!$AN805-'Base de Dados 2013'!$AH805),"")</f>
        <v/>
      </c>
      <c r="AL693" s="89" t="str">
        <f>IF(L693=1,L693*('Base de Dados 2013'!$AN805-'Base de Dados 2013'!$AH805),"")</f>
        <v/>
      </c>
      <c r="AM693" s="89" t="str">
        <f>IF(M693=1,M693*('Base de Dados 2013'!$AN805-'Base de Dados 2013'!$AH805),"")</f>
        <v/>
      </c>
      <c r="AN693" s="89" t="str">
        <f>IF(N693=1,N693*('Base de Dados 2013'!$AN805-'Base de Dados 2013'!$AH805),"")</f>
        <v/>
      </c>
      <c r="AO693" s="89" t="str">
        <f>IF(O693=1,O693*('Base de Dados 2013'!$AN805-'Base de Dados 2013'!$AH805),"")</f>
        <v/>
      </c>
      <c r="AP693" s="89" t="str">
        <f>IF(P693=1,P693*('Base de Dados 2013'!$AN805-'Base de Dados 2013'!$AH805),"")</f>
        <v/>
      </c>
      <c r="AQ693" s="89" t="str">
        <f>IF(Q693=1,Q693*('Base de Dados 2013'!$AN805-'Base de Dados 2013'!$AH805),"")</f>
        <v/>
      </c>
      <c r="AR693" s="89" t="str">
        <f>IF(R693=1,R693*('Base de Dados 2013'!$AN805-'Base de Dados 2013'!$AH805),"")</f>
        <v/>
      </c>
      <c r="AS693" s="89" t="str">
        <f>IF(S693=1,S693*('Base de Dados 2013'!$AN805-'Base de Dados 2013'!$AH805),"")</f>
        <v/>
      </c>
      <c r="AT693" s="89" t="str">
        <f>IF(T693=1,T693*('Base de Dados 2013'!$AN805-'Base de Dados 2013'!$AH805),"")</f>
        <v/>
      </c>
      <c r="AU693" s="89" t="str">
        <f>IF(U693=1,U693*('Base de Dados 2013'!$AN805-'Base de Dados 2013'!$AH805),"")</f>
        <v/>
      </c>
      <c r="AV693" s="89" t="str">
        <f>IF(V693=1,V693*('Base de Dados 2013'!$AN805-'Base de Dados 2013'!$AH805),"")</f>
        <v/>
      </c>
      <c r="AW693" s="89" t="str">
        <f>IF(W693=1,W693*('Base de Dados 2013'!$AN805-'Base de Dados 2013'!$AH805),"")</f>
        <v/>
      </c>
      <c r="AX693" s="89" t="str">
        <f>IF(X693=1,X693*('Base de Dados 2013'!$AN805-'Base de Dados 2013'!$AH805),"")</f>
        <v/>
      </c>
      <c r="AY693" s="90" t="str">
        <f>IF(Y693=1,Y693*('Base de Dados 2013'!$AN805-'Base de Dados 2013'!$AH805),"")</f>
        <v/>
      </c>
      <c r="AZ693" t="str">
        <f t="shared" si="203"/>
        <v/>
      </c>
      <c r="BA693" t="str">
        <f t="shared" si="202"/>
        <v/>
      </c>
    </row>
    <row r="694" spans="1:53" x14ac:dyDescent="0.55000000000000004">
      <c r="A694" s="75" t="str">
        <f>'Base de Dados 2013'!O806</f>
        <v>USA 598</v>
      </c>
      <c r="B694" s="88" t="str">
        <f t="shared" si="212"/>
        <v/>
      </c>
      <c r="C694" s="89" t="str">
        <f t="shared" si="212"/>
        <v/>
      </c>
      <c r="D694" s="89" t="str">
        <f t="shared" si="212"/>
        <v/>
      </c>
      <c r="E694" s="89" t="str">
        <f t="shared" si="212"/>
        <v/>
      </c>
      <c r="F694" s="89" t="str">
        <f t="shared" si="212"/>
        <v/>
      </c>
      <c r="G694" s="89" t="str">
        <f t="shared" si="212"/>
        <v/>
      </c>
      <c r="H694" s="89" t="str">
        <f t="shared" si="204"/>
        <v/>
      </c>
      <c r="I694" s="89" t="str">
        <f t="shared" si="204"/>
        <v/>
      </c>
      <c r="J694" s="89" t="str">
        <f t="shared" si="204"/>
        <v/>
      </c>
      <c r="K694" s="89" t="str">
        <f t="shared" si="212"/>
        <v/>
      </c>
      <c r="L694" s="89" t="str">
        <f t="shared" si="212"/>
        <v/>
      </c>
      <c r="M694" s="89" t="str">
        <f t="shared" si="212"/>
        <v/>
      </c>
      <c r="N694" s="89">
        <f t="shared" si="205"/>
        <v>1</v>
      </c>
      <c r="O694" s="89" t="str">
        <f t="shared" si="206"/>
        <v/>
      </c>
      <c r="P694" s="89" t="str">
        <f t="shared" si="212"/>
        <v/>
      </c>
      <c r="Q694" s="89" t="str">
        <f t="shared" si="212"/>
        <v/>
      </c>
      <c r="R694" s="89" t="str">
        <f t="shared" si="212"/>
        <v/>
      </c>
      <c r="S694" s="89" t="str">
        <f t="shared" si="207"/>
        <v/>
      </c>
      <c r="T694" s="89" t="str">
        <f t="shared" si="208"/>
        <v/>
      </c>
      <c r="U694" s="89" t="str">
        <f t="shared" si="212"/>
        <v/>
      </c>
      <c r="V694" s="89" t="str">
        <f t="shared" si="212"/>
        <v/>
      </c>
      <c r="W694" s="89" t="str">
        <f t="shared" si="212"/>
        <v/>
      </c>
      <c r="X694" s="89" t="str">
        <f t="shared" si="211"/>
        <v/>
      </c>
      <c r="Y694" s="90" t="str">
        <f t="shared" si="211"/>
        <v/>
      </c>
      <c r="Z694" s="102" t="str">
        <f t="shared" si="201"/>
        <v/>
      </c>
      <c r="AB694" s="88" t="str">
        <f>IF(B694=1,B694*('Base de Dados 2013'!$AN806-'Base de Dados 2013'!$AH806),"")</f>
        <v/>
      </c>
      <c r="AC694" s="89" t="str">
        <f>IF(C694=1,C694*('Base de Dados 2013'!$AN806-'Base de Dados 2013'!$AH806),"")</f>
        <v/>
      </c>
      <c r="AD694" s="89" t="str">
        <f>IF(D694=1,D694*('Base de Dados 2013'!$AN806-'Base de Dados 2013'!$AH806),"")</f>
        <v/>
      </c>
      <c r="AE694" s="89" t="str">
        <f>IF(E694=1,E694*('Base de Dados 2013'!$AN806-'Base de Dados 2013'!$AH806),"")</f>
        <v/>
      </c>
      <c r="AF694" s="89" t="str">
        <f>IF(F694=1,F694*('Base de Dados 2013'!$AN806-'Base de Dados 2013'!$AH806),"")</f>
        <v/>
      </c>
      <c r="AG694" s="89" t="str">
        <f>IF(G694=1,G694*('Base de Dados 2013'!$AN806-'Base de Dados 2013'!$AH806),"")</f>
        <v/>
      </c>
      <c r="AH694" s="89" t="str">
        <f>IF(H694=1,H694*('Base de Dados 2013'!$AN806-'Base de Dados 2013'!$AH806),"")</f>
        <v/>
      </c>
      <c r="AI694" s="89" t="str">
        <f>IF(I694=1,I694*('Base de Dados 2013'!$AN806-'Base de Dados 2013'!$AH806),"")</f>
        <v/>
      </c>
      <c r="AJ694" s="89" t="str">
        <f>IF(J694=1,J694*('Base de Dados 2013'!$AN806-'Base de Dados 2013'!$AH806),"")</f>
        <v/>
      </c>
      <c r="AK694" s="89" t="str">
        <f>IF(K694=1,K694*('Base de Dados 2013'!$AN806-'Base de Dados 2013'!$AH806),"")</f>
        <v/>
      </c>
      <c r="AL694" s="89" t="str">
        <f>IF(L694=1,L694*('Base de Dados 2013'!$AN806-'Base de Dados 2013'!$AH806),"")</f>
        <v/>
      </c>
      <c r="AM694" s="89" t="str">
        <f>IF(M694=1,M694*('Base de Dados 2013'!$AN806-'Base de Dados 2013'!$AH806),"")</f>
        <v/>
      </c>
      <c r="AN694" s="89">
        <f>IF(N694=1,N694*('Base de Dados 2013'!$AN806-'Base de Dados 2013'!$AH806),"")</f>
        <v>118</v>
      </c>
      <c r="AO694" s="89" t="str">
        <f>IF(O694=1,O694*('Base de Dados 2013'!$AN806-'Base de Dados 2013'!$AH806),"")</f>
        <v/>
      </c>
      <c r="AP694" s="89" t="str">
        <f>IF(P694=1,P694*('Base de Dados 2013'!$AN806-'Base de Dados 2013'!$AH806),"")</f>
        <v/>
      </c>
      <c r="AQ694" s="89" t="str">
        <f>IF(Q694=1,Q694*('Base de Dados 2013'!$AN806-'Base de Dados 2013'!$AH806),"")</f>
        <v/>
      </c>
      <c r="AR694" s="89" t="str">
        <f>IF(R694=1,R694*('Base de Dados 2013'!$AN806-'Base de Dados 2013'!$AH806),"")</f>
        <v/>
      </c>
      <c r="AS694" s="89" t="str">
        <f>IF(S694=1,S694*('Base de Dados 2013'!$AN806-'Base de Dados 2013'!$AH806),"")</f>
        <v/>
      </c>
      <c r="AT694" s="89" t="str">
        <f>IF(T694=1,T694*('Base de Dados 2013'!$AN806-'Base de Dados 2013'!$AH806),"")</f>
        <v/>
      </c>
      <c r="AU694" s="89" t="str">
        <f>IF(U694=1,U694*('Base de Dados 2013'!$AN806-'Base de Dados 2013'!$AH806),"")</f>
        <v/>
      </c>
      <c r="AV694" s="89" t="str">
        <f>IF(V694=1,V694*('Base de Dados 2013'!$AN806-'Base de Dados 2013'!$AH806),"")</f>
        <v/>
      </c>
      <c r="AW694" s="89" t="str">
        <f>IF(W694=1,W694*('Base de Dados 2013'!$AN806-'Base de Dados 2013'!$AH806),"")</f>
        <v/>
      </c>
      <c r="AX694" s="89" t="str">
        <f>IF(X694=1,X694*('Base de Dados 2013'!$AN806-'Base de Dados 2013'!$AH806),"")</f>
        <v/>
      </c>
      <c r="AY694" s="90" t="str">
        <f>IF(Y694=1,Y694*('Base de Dados 2013'!$AN806-'Base de Dados 2013'!$AH806),"")</f>
        <v/>
      </c>
      <c r="AZ694" t="str">
        <f t="shared" si="203"/>
        <v/>
      </c>
      <c r="BA694" t="str">
        <f t="shared" si="202"/>
        <v/>
      </c>
    </row>
    <row r="695" spans="1:53" x14ac:dyDescent="0.55000000000000004">
      <c r="A695" s="75" t="str">
        <f>'Base de Dados 2013'!O807</f>
        <v>USB 572</v>
      </c>
      <c r="B695" s="88">
        <f t="shared" si="212"/>
        <v>1</v>
      </c>
      <c r="C695" s="89" t="str">
        <f t="shared" si="212"/>
        <v/>
      </c>
      <c r="D695" s="89" t="str">
        <f t="shared" si="212"/>
        <v/>
      </c>
      <c r="E695" s="89" t="str">
        <f t="shared" si="212"/>
        <v/>
      </c>
      <c r="F695" s="89" t="str">
        <f t="shared" si="212"/>
        <v/>
      </c>
      <c r="G695" s="89" t="str">
        <f t="shared" si="212"/>
        <v/>
      </c>
      <c r="H695" s="89" t="str">
        <f t="shared" si="204"/>
        <v/>
      </c>
      <c r="I695" s="89" t="str">
        <f t="shared" si="204"/>
        <v/>
      </c>
      <c r="J695" s="89" t="str">
        <f t="shared" si="204"/>
        <v/>
      </c>
      <c r="K695" s="89" t="str">
        <f t="shared" si="212"/>
        <v/>
      </c>
      <c r="L695" s="89" t="str">
        <f t="shared" si="212"/>
        <v/>
      </c>
      <c r="M695" s="89" t="str">
        <f t="shared" si="212"/>
        <v/>
      </c>
      <c r="N695" s="89" t="str">
        <f t="shared" si="205"/>
        <v/>
      </c>
      <c r="O695" s="89" t="str">
        <f t="shared" si="206"/>
        <v/>
      </c>
      <c r="P695" s="89" t="str">
        <f t="shared" si="212"/>
        <v/>
      </c>
      <c r="Q695" s="89" t="str">
        <f t="shared" si="212"/>
        <v/>
      </c>
      <c r="R695" s="89" t="str">
        <f t="shared" si="212"/>
        <v/>
      </c>
      <c r="S695" s="89" t="str">
        <f t="shared" si="207"/>
        <v/>
      </c>
      <c r="T695" s="89" t="str">
        <f t="shared" si="208"/>
        <v/>
      </c>
      <c r="U695" s="89" t="str">
        <f t="shared" si="212"/>
        <v/>
      </c>
      <c r="V695" s="89" t="str">
        <f t="shared" si="212"/>
        <v/>
      </c>
      <c r="W695" s="89" t="str">
        <f t="shared" si="212"/>
        <v/>
      </c>
      <c r="X695" s="89" t="str">
        <f t="shared" si="211"/>
        <v/>
      </c>
      <c r="Y695" s="90" t="str">
        <f t="shared" si="211"/>
        <v/>
      </c>
      <c r="Z695" s="102" t="str">
        <f t="shared" si="201"/>
        <v/>
      </c>
      <c r="AB695" s="88">
        <f>IF(B695=1,B695*('Base de Dados 2013'!$AN807-'Base de Dados 2013'!$AH807),"")</f>
        <v>49</v>
      </c>
      <c r="AC695" s="89" t="str">
        <f>IF(C695=1,C695*('Base de Dados 2013'!$AN807-'Base de Dados 2013'!$AH807),"")</f>
        <v/>
      </c>
      <c r="AD695" s="89" t="str">
        <f>IF(D695=1,D695*('Base de Dados 2013'!$AN807-'Base de Dados 2013'!$AH807),"")</f>
        <v/>
      </c>
      <c r="AE695" s="89" t="str">
        <f>IF(E695=1,E695*('Base de Dados 2013'!$AN807-'Base de Dados 2013'!$AH807),"")</f>
        <v/>
      </c>
      <c r="AF695" s="89" t="str">
        <f>IF(F695=1,F695*('Base de Dados 2013'!$AN807-'Base de Dados 2013'!$AH807),"")</f>
        <v/>
      </c>
      <c r="AG695" s="89" t="str">
        <f>IF(G695=1,G695*('Base de Dados 2013'!$AN807-'Base de Dados 2013'!$AH807),"")</f>
        <v/>
      </c>
      <c r="AH695" s="89" t="str">
        <f>IF(H695=1,H695*('Base de Dados 2013'!$AN807-'Base de Dados 2013'!$AH807),"")</f>
        <v/>
      </c>
      <c r="AI695" s="89" t="str">
        <f>IF(I695=1,I695*('Base de Dados 2013'!$AN807-'Base de Dados 2013'!$AH807),"")</f>
        <v/>
      </c>
      <c r="AJ695" s="89" t="str">
        <f>IF(J695=1,J695*('Base de Dados 2013'!$AN807-'Base de Dados 2013'!$AH807),"")</f>
        <v/>
      </c>
      <c r="AK695" s="89" t="str">
        <f>IF(K695=1,K695*('Base de Dados 2013'!$AN807-'Base de Dados 2013'!$AH807),"")</f>
        <v/>
      </c>
      <c r="AL695" s="89" t="str">
        <f>IF(L695=1,L695*('Base de Dados 2013'!$AN807-'Base de Dados 2013'!$AH807),"")</f>
        <v/>
      </c>
      <c r="AM695" s="89" t="str">
        <f>IF(M695=1,M695*('Base de Dados 2013'!$AN807-'Base de Dados 2013'!$AH807),"")</f>
        <v/>
      </c>
      <c r="AN695" s="89" t="str">
        <f>IF(N695=1,N695*('Base de Dados 2013'!$AN807-'Base de Dados 2013'!$AH807),"")</f>
        <v/>
      </c>
      <c r="AO695" s="89" t="str">
        <f>IF(O695=1,O695*('Base de Dados 2013'!$AN807-'Base de Dados 2013'!$AH807),"")</f>
        <v/>
      </c>
      <c r="AP695" s="89" t="str">
        <f>IF(P695=1,P695*('Base de Dados 2013'!$AN807-'Base de Dados 2013'!$AH807),"")</f>
        <v/>
      </c>
      <c r="AQ695" s="89" t="str">
        <f>IF(Q695=1,Q695*('Base de Dados 2013'!$AN807-'Base de Dados 2013'!$AH807),"")</f>
        <v/>
      </c>
      <c r="AR695" s="89" t="str">
        <f>IF(R695=1,R695*('Base de Dados 2013'!$AN807-'Base de Dados 2013'!$AH807),"")</f>
        <v/>
      </c>
      <c r="AS695" s="89" t="str">
        <f>IF(S695=1,S695*('Base de Dados 2013'!$AN807-'Base de Dados 2013'!$AH807),"")</f>
        <v/>
      </c>
      <c r="AT695" s="89" t="str">
        <f>IF(T695=1,T695*('Base de Dados 2013'!$AN807-'Base de Dados 2013'!$AH807),"")</f>
        <v/>
      </c>
      <c r="AU695" s="89" t="str">
        <f>IF(U695=1,U695*('Base de Dados 2013'!$AN807-'Base de Dados 2013'!$AH807),"")</f>
        <v/>
      </c>
      <c r="AV695" s="89" t="str">
        <f>IF(V695=1,V695*('Base de Dados 2013'!$AN807-'Base de Dados 2013'!$AH807),"")</f>
        <v/>
      </c>
      <c r="AW695" s="89" t="str">
        <f>IF(W695=1,W695*('Base de Dados 2013'!$AN807-'Base de Dados 2013'!$AH807),"")</f>
        <v/>
      </c>
      <c r="AX695" s="89" t="str">
        <f>IF(X695=1,X695*('Base de Dados 2013'!$AN807-'Base de Dados 2013'!$AH807),"")</f>
        <v/>
      </c>
      <c r="AY695" s="90" t="str">
        <f>IF(Y695=1,Y695*('Base de Dados 2013'!$AN807-'Base de Dados 2013'!$AH807),"")</f>
        <v/>
      </c>
      <c r="AZ695" t="str">
        <f t="shared" si="203"/>
        <v/>
      </c>
      <c r="BA695" t="str">
        <f t="shared" si="202"/>
        <v/>
      </c>
    </row>
    <row r="696" spans="1:53" x14ac:dyDescent="0.55000000000000004">
      <c r="A696" s="75" t="str">
        <f>'Base de Dados 2013'!O808</f>
        <v>USA 555</v>
      </c>
      <c r="B696" s="88" t="str">
        <f t="shared" si="212"/>
        <v/>
      </c>
      <c r="C696" s="89" t="str">
        <f t="shared" si="212"/>
        <v/>
      </c>
      <c r="D696" s="89" t="str">
        <f t="shared" si="212"/>
        <v/>
      </c>
      <c r="E696" s="89" t="str">
        <f t="shared" si="212"/>
        <v/>
      </c>
      <c r="F696" s="89" t="str">
        <f t="shared" si="212"/>
        <v/>
      </c>
      <c r="G696" s="89" t="str">
        <f t="shared" si="212"/>
        <v/>
      </c>
      <c r="H696" s="89" t="str">
        <f t="shared" si="204"/>
        <v/>
      </c>
      <c r="I696" s="89" t="str">
        <f t="shared" si="204"/>
        <v/>
      </c>
      <c r="J696" s="89" t="str">
        <f t="shared" si="204"/>
        <v/>
      </c>
      <c r="K696" s="89" t="str">
        <f t="shared" si="212"/>
        <v/>
      </c>
      <c r="L696" s="89" t="str">
        <f t="shared" si="212"/>
        <v/>
      </c>
      <c r="M696" s="89">
        <f t="shared" si="212"/>
        <v>1</v>
      </c>
      <c r="N696" s="89" t="str">
        <f t="shared" si="205"/>
        <v/>
      </c>
      <c r="O696" s="89" t="str">
        <f t="shared" si="206"/>
        <v/>
      </c>
      <c r="P696" s="89" t="str">
        <f t="shared" si="212"/>
        <v/>
      </c>
      <c r="Q696" s="89" t="str">
        <f t="shared" si="212"/>
        <v/>
      </c>
      <c r="R696" s="89" t="str">
        <f t="shared" si="212"/>
        <v/>
      </c>
      <c r="S696" s="89" t="str">
        <f t="shared" si="207"/>
        <v/>
      </c>
      <c r="T696" s="89" t="str">
        <f t="shared" si="208"/>
        <v/>
      </c>
      <c r="U696" s="89" t="str">
        <f t="shared" si="212"/>
        <v/>
      </c>
      <c r="V696" s="89" t="str">
        <f t="shared" si="212"/>
        <v/>
      </c>
      <c r="W696" s="89" t="str">
        <f t="shared" si="212"/>
        <v/>
      </c>
      <c r="X696" s="89" t="str">
        <f t="shared" si="211"/>
        <v/>
      </c>
      <c r="Y696" s="90" t="str">
        <f t="shared" si="211"/>
        <v/>
      </c>
      <c r="Z696" s="102" t="str">
        <f t="shared" si="201"/>
        <v/>
      </c>
      <c r="AB696" s="88" t="str">
        <f>IF(B696=1,B696*('Base de Dados 2013'!$AN808-'Base de Dados 2013'!$AH808),"")</f>
        <v/>
      </c>
      <c r="AC696" s="89" t="str">
        <f>IF(C696=1,C696*('Base de Dados 2013'!$AN808-'Base de Dados 2013'!$AH808),"")</f>
        <v/>
      </c>
      <c r="AD696" s="89" t="str">
        <f>IF(D696=1,D696*('Base de Dados 2013'!$AN808-'Base de Dados 2013'!$AH808),"")</f>
        <v/>
      </c>
      <c r="AE696" s="89" t="str">
        <f>IF(E696=1,E696*('Base de Dados 2013'!$AN808-'Base de Dados 2013'!$AH808),"")</f>
        <v/>
      </c>
      <c r="AF696" s="89" t="str">
        <f>IF(F696=1,F696*('Base de Dados 2013'!$AN808-'Base de Dados 2013'!$AH808),"")</f>
        <v/>
      </c>
      <c r="AG696" s="89" t="str">
        <f>IF(G696=1,G696*('Base de Dados 2013'!$AN808-'Base de Dados 2013'!$AH808),"")</f>
        <v/>
      </c>
      <c r="AH696" s="89" t="str">
        <f>IF(H696=1,H696*('Base de Dados 2013'!$AN808-'Base de Dados 2013'!$AH808),"")</f>
        <v/>
      </c>
      <c r="AI696" s="89" t="str">
        <f>IF(I696=1,I696*('Base de Dados 2013'!$AN808-'Base de Dados 2013'!$AH808),"")</f>
        <v/>
      </c>
      <c r="AJ696" s="89" t="str">
        <f>IF(J696=1,J696*('Base de Dados 2013'!$AN808-'Base de Dados 2013'!$AH808),"")</f>
        <v/>
      </c>
      <c r="AK696" s="89" t="str">
        <f>IF(K696=1,K696*('Base de Dados 2013'!$AN808-'Base de Dados 2013'!$AH808),"")</f>
        <v/>
      </c>
      <c r="AL696" s="89" t="str">
        <f>IF(L696=1,L696*('Base de Dados 2013'!$AN808-'Base de Dados 2013'!$AH808),"")</f>
        <v/>
      </c>
      <c r="AM696" s="89">
        <f>IF(M696=1,M696*('Base de Dados 2013'!$AN808-'Base de Dados 2013'!$AH808),"")</f>
        <v>60</v>
      </c>
      <c r="AN696" s="89" t="str">
        <f>IF(N696=1,N696*('Base de Dados 2013'!$AN808-'Base de Dados 2013'!$AH808),"")</f>
        <v/>
      </c>
      <c r="AO696" s="89" t="str">
        <f>IF(O696=1,O696*('Base de Dados 2013'!$AN808-'Base de Dados 2013'!$AH808),"")</f>
        <v/>
      </c>
      <c r="AP696" s="89" t="str">
        <f>IF(P696=1,P696*('Base de Dados 2013'!$AN808-'Base de Dados 2013'!$AH808),"")</f>
        <v/>
      </c>
      <c r="AQ696" s="89" t="str">
        <f>IF(Q696=1,Q696*('Base de Dados 2013'!$AN808-'Base de Dados 2013'!$AH808),"")</f>
        <v/>
      </c>
      <c r="AR696" s="89" t="str">
        <f>IF(R696=1,R696*('Base de Dados 2013'!$AN808-'Base de Dados 2013'!$AH808),"")</f>
        <v/>
      </c>
      <c r="AS696" s="89" t="str">
        <f>IF(S696=1,S696*('Base de Dados 2013'!$AN808-'Base de Dados 2013'!$AH808),"")</f>
        <v/>
      </c>
      <c r="AT696" s="89" t="str">
        <f>IF(T696=1,T696*('Base de Dados 2013'!$AN808-'Base de Dados 2013'!$AH808),"")</f>
        <v/>
      </c>
      <c r="AU696" s="89" t="str">
        <f>IF(U696=1,U696*('Base de Dados 2013'!$AN808-'Base de Dados 2013'!$AH808),"")</f>
        <v/>
      </c>
      <c r="AV696" s="89" t="str">
        <f>IF(V696=1,V696*('Base de Dados 2013'!$AN808-'Base de Dados 2013'!$AH808),"")</f>
        <v/>
      </c>
      <c r="AW696" s="89" t="str">
        <f>IF(W696=1,W696*('Base de Dados 2013'!$AN808-'Base de Dados 2013'!$AH808),"")</f>
        <v/>
      </c>
      <c r="AX696" s="89" t="str">
        <f>IF(X696=1,X696*('Base de Dados 2013'!$AN808-'Base de Dados 2013'!$AH808),"")</f>
        <v/>
      </c>
      <c r="AY696" s="90" t="str">
        <f>IF(Y696=1,Y696*('Base de Dados 2013'!$AN808-'Base de Dados 2013'!$AH808),"")</f>
        <v/>
      </c>
      <c r="AZ696" t="str">
        <f t="shared" si="203"/>
        <v/>
      </c>
      <c r="BA696" t="str">
        <f t="shared" si="202"/>
        <v/>
      </c>
    </row>
    <row r="697" spans="1:53" x14ac:dyDescent="0.55000000000000004">
      <c r="A697" s="75" t="str">
        <f>'Base de Dados 2013'!O809</f>
        <v>USB 150</v>
      </c>
      <c r="B697" s="88" t="str">
        <f t="shared" si="212"/>
        <v/>
      </c>
      <c r="C697" s="89" t="str">
        <f t="shared" si="212"/>
        <v/>
      </c>
      <c r="D697" s="89" t="str">
        <f t="shared" si="212"/>
        <v/>
      </c>
      <c r="E697" s="89" t="str">
        <f t="shared" si="212"/>
        <v/>
      </c>
      <c r="F697" s="89" t="str">
        <f t="shared" si="212"/>
        <v/>
      </c>
      <c r="G697" s="89" t="str">
        <f t="shared" si="212"/>
        <v/>
      </c>
      <c r="H697" s="89" t="str">
        <f t="shared" si="204"/>
        <v/>
      </c>
      <c r="I697" s="89" t="str">
        <f t="shared" si="204"/>
        <v/>
      </c>
      <c r="J697" s="89" t="str">
        <f t="shared" si="204"/>
        <v/>
      </c>
      <c r="K697" s="89" t="str">
        <f t="shared" si="212"/>
        <v/>
      </c>
      <c r="L697" s="89" t="str">
        <f t="shared" si="212"/>
        <v/>
      </c>
      <c r="M697" s="89" t="str">
        <f t="shared" si="212"/>
        <v/>
      </c>
      <c r="N697" s="89" t="str">
        <f t="shared" si="205"/>
        <v/>
      </c>
      <c r="O697" s="89" t="str">
        <f t="shared" si="206"/>
        <v/>
      </c>
      <c r="P697" s="89">
        <f t="shared" si="212"/>
        <v>1</v>
      </c>
      <c r="Q697" s="89" t="str">
        <f t="shared" si="212"/>
        <v/>
      </c>
      <c r="R697" s="89" t="str">
        <f t="shared" si="212"/>
        <v/>
      </c>
      <c r="S697" s="89" t="str">
        <f t="shared" si="207"/>
        <v/>
      </c>
      <c r="T697" s="89" t="str">
        <f t="shared" si="208"/>
        <v/>
      </c>
      <c r="U697" s="89" t="str">
        <f t="shared" si="212"/>
        <v/>
      </c>
      <c r="V697" s="89" t="str">
        <f t="shared" si="212"/>
        <v/>
      </c>
      <c r="W697" s="89" t="str">
        <f t="shared" si="212"/>
        <v/>
      </c>
      <c r="X697" s="89" t="str">
        <f t="shared" si="211"/>
        <v/>
      </c>
      <c r="Y697" s="90" t="str">
        <f t="shared" si="211"/>
        <v/>
      </c>
      <c r="Z697" s="102" t="str">
        <f t="shared" si="201"/>
        <v/>
      </c>
      <c r="AB697" s="88" t="str">
        <f>IF(B697=1,B697*('Base de Dados 2013'!$AN809-'Base de Dados 2013'!$AH809),"")</f>
        <v/>
      </c>
      <c r="AC697" s="89" t="str">
        <f>IF(C697=1,C697*('Base de Dados 2013'!$AN809-'Base de Dados 2013'!$AH809),"")</f>
        <v/>
      </c>
      <c r="AD697" s="89" t="str">
        <f>IF(D697=1,D697*('Base de Dados 2013'!$AN809-'Base de Dados 2013'!$AH809),"")</f>
        <v/>
      </c>
      <c r="AE697" s="89" t="str">
        <f>IF(E697=1,E697*('Base de Dados 2013'!$AN809-'Base de Dados 2013'!$AH809),"")</f>
        <v/>
      </c>
      <c r="AF697" s="89" t="str">
        <f>IF(F697=1,F697*('Base de Dados 2013'!$AN809-'Base de Dados 2013'!$AH809),"")</f>
        <v/>
      </c>
      <c r="AG697" s="89" t="str">
        <f>IF(G697=1,G697*('Base de Dados 2013'!$AN809-'Base de Dados 2013'!$AH809),"")</f>
        <v/>
      </c>
      <c r="AH697" s="89" t="str">
        <f>IF(H697=1,H697*('Base de Dados 2013'!$AN809-'Base de Dados 2013'!$AH809),"")</f>
        <v/>
      </c>
      <c r="AI697" s="89" t="str">
        <f>IF(I697=1,I697*('Base de Dados 2013'!$AN809-'Base de Dados 2013'!$AH809),"")</f>
        <v/>
      </c>
      <c r="AJ697" s="89" t="str">
        <f>IF(J697=1,J697*('Base de Dados 2013'!$AN809-'Base de Dados 2013'!$AH809),"")</f>
        <v/>
      </c>
      <c r="AK697" s="89" t="str">
        <f>IF(K697=1,K697*('Base de Dados 2013'!$AN809-'Base de Dados 2013'!$AH809),"")</f>
        <v/>
      </c>
      <c r="AL697" s="89" t="str">
        <f>IF(L697=1,L697*('Base de Dados 2013'!$AN809-'Base de Dados 2013'!$AH809),"")</f>
        <v/>
      </c>
      <c r="AM697" s="89" t="str">
        <f>IF(M697=1,M697*('Base de Dados 2013'!$AN809-'Base de Dados 2013'!$AH809),"")</f>
        <v/>
      </c>
      <c r="AN697" s="89" t="str">
        <f>IF(N697=1,N697*('Base de Dados 2013'!$AN809-'Base de Dados 2013'!$AH809),"")</f>
        <v/>
      </c>
      <c r="AO697" s="89" t="str">
        <f>IF(O697=1,O697*('Base de Dados 2013'!$AN809-'Base de Dados 2013'!$AH809),"")</f>
        <v/>
      </c>
      <c r="AP697" s="89">
        <f>IF(P697=1,P697*('Base de Dados 2013'!$AN809-'Base de Dados 2013'!$AH809),"")</f>
        <v>50</v>
      </c>
      <c r="AQ697" s="89" t="str">
        <f>IF(Q697=1,Q697*('Base de Dados 2013'!$AN809-'Base de Dados 2013'!$AH809),"")</f>
        <v/>
      </c>
      <c r="AR697" s="89" t="str">
        <f>IF(R697=1,R697*('Base de Dados 2013'!$AN809-'Base de Dados 2013'!$AH809),"")</f>
        <v/>
      </c>
      <c r="AS697" s="89" t="str">
        <f>IF(S697=1,S697*('Base de Dados 2013'!$AN809-'Base de Dados 2013'!$AH809),"")</f>
        <v/>
      </c>
      <c r="AT697" s="89" t="str">
        <f>IF(T697=1,T697*('Base de Dados 2013'!$AN809-'Base de Dados 2013'!$AH809),"")</f>
        <v/>
      </c>
      <c r="AU697" s="89" t="str">
        <f>IF(U697=1,U697*('Base de Dados 2013'!$AN809-'Base de Dados 2013'!$AH809),"")</f>
        <v/>
      </c>
      <c r="AV697" s="89" t="str">
        <f>IF(V697=1,V697*('Base de Dados 2013'!$AN809-'Base de Dados 2013'!$AH809),"")</f>
        <v/>
      </c>
      <c r="AW697" s="89" t="str">
        <f>IF(W697=1,W697*('Base de Dados 2013'!$AN809-'Base de Dados 2013'!$AH809),"")</f>
        <v/>
      </c>
      <c r="AX697" s="89" t="str">
        <f>IF(X697=1,X697*('Base de Dados 2013'!$AN809-'Base de Dados 2013'!$AH809),"")</f>
        <v/>
      </c>
      <c r="AY697" s="90" t="str">
        <f>IF(Y697=1,Y697*('Base de Dados 2013'!$AN809-'Base de Dados 2013'!$AH809),"")</f>
        <v/>
      </c>
      <c r="AZ697" t="str">
        <f t="shared" si="203"/>
        <v/>
      </c>
      <c r="BA697" t="str">
        <f t="shared" si="202"/>
        <v/>
      </c>
    </row>
    <row r="698" spans="1:53" x14ac:dyDescent="0.55000000000000004">
      <c r="A698" s="75" t="str">
        <f>'Base de Dados 2013'!O810</f>
        <v>USB 557</v>
      </c>
      <c r="B698" s="88" t="str">
        <f t="shared" si="212"/>
        <v/>
      </c>
      <c r="C698" s="89" t="str">
        <f t="shared" si="212"/>
        <v/>
      </c>
      <c r="D698" s="89" t="str">
        <f t="shared" si="212"/>
        <v/>
      </c>
      <c r="E698" s="89" t="str">
        <f t="shared" si="212"/>
        <v/>
      </c>
      <c r="F698" s="89">
        <f t="shared" si="212"/>
        <v>1</v>
      </c>
      <c r="G698" s="89" t="str">
        <f t="shared" si="212"/>
        <v/>
      </c>
      <c r="H698" s="89" t="str">
        <f t="shared" si="204"/>
        <v/>
      </c>
      <c r="I698" s="89" t="str">
        <f t="shared" si="204"/>
        <v/>
      </c>
      <c r="J698" s="89" t="str">
        <f t="shared" si="204"/>
        <v/>
      </c>
      <c r="K698" s="89" t="str">
        <f t="shared" si="212"/>
        <v/>
      </c>
      <c r="L698" s="89" t="str">
        <f t="shared" si="212"/>
        <v/>
      </c>
      <c r="M698" s="89" t="str">
        <f t="shared" si="212"/>
        <v/>
      </c>
      <c r="N698" s="89" t="str">
        <f t="shared" si="205"/>
        <v/>
      </c>
      <c r="O698" s="89" t="str">
        <f t="shared" si="206"/>
        <v/>
      </c>
      <c r="P698" s="89" t="str">
        <f t="shared" si="212"/>
        <v/>
      </c>
      <c r="Q698" s="89" t="str">
        <f t="shared" si="212"/>
        <v/>
      </c>
      <c r="R698" s="89" t="str">
        <f t="shared" si="212"/>
        <v/>
      </c>
      <c r="S698" s="89" t="str">
        <f t="shared" si="207"/>
        <v/>
      </c>
      <c r="T698" s="89" t="str">
        <f t="shared" si="208"/>
        <v/>
      </c>
      <c r="U698" s="89" t="str">
        <f t="shared" si="212"/>
        <v/>
      </c>
      <c r="V698" s="89" t="str">
        <f t="shared" si="212"/>
        <v/>
      </c>
      <c r="W698" s="89" t="str">
        <f t="shared" si="212"/>
        <v/>
      </c>
      <c r="X698" s="89" t="str">
        <f t="shared" si="211"/>
        <v/>
      </c>
      <c r="Y698" s="90" t="str">
        <f t="shared" si="211"/>
        <v/>
      </c>
      <c r="Z698" s="102" t="str">
        <f t="shared" si="201"/>
        <v/>
      </c>
      <c r="AB698" s="88" t="str">
        <f>IF(B698=1,B698*('Base de Dados 2013'!$AN810-'Base de Dados 2013'!$AH810),"")</f>
        <v/>
      </c>
      <c r="AC698" s="89" t="str">
        <f>IF(C698=1,C698*('Base de Dados 2013'!$AN810-'Base de Dados 2013'!$AH810),"")</f>
        <v/>
      </c>
      <c r="AD698" s="89" t="str">
        <f>IF(D698=1,D698*('Base de Dados 2013'!$AN810-'Base de Dados 2013'!$AH810),"")</f>
        <v/>
      </c>
      <c r="AE698" s="89" t="str">
        <f>IF(E698=1,E698*('Base de Dados 2013'!$AN810-'Base de Dados 2013'!$AH810),"")</f>
        <v/>
      </c>
      <c r="AF698" s="89">
        <f>IF(F698=1,F698*('Base de Dados 2013'!$AN810-'Base de Dados 2013'!$AH810),"")</f>
        <v>75</v>
      </c>
      <c r="AG698" s="89" t="str">
        <f>IF(G698=1,G698*('Base de Dados 2013'!$AN810-'Base de Dados 2013'!$AH810),"")</f>
        <v/>
      </c>
      <c r="AH698" s="89" t="str">
        <f>IF(H698=1,H698*('Base de Dados 2013'!$AN810-'Base de Dados 2013'!$AH810),"")</f>
        <v/>
      </c>
      <c r="AI698" s="89" t="str">
        <f>IF(I698=1,I698*('Base de Dados 2013'!$AN810-'Base de Dados 2013'!$AH810),"")</f>
        <v/>
      </c>
      <c r="AJ698" s="89" t="str">
        <f>IF(J698=1,J698*('Base de Dados 2013'!$AN810-'Base de Dados 2013'!$AH810),"")</f>
        <v/>
      </c>
      <c r="AK698" s="89" t="str">
        <f>IF(K698=1,K698*('Base de Dados 2013'!$AN810-'Base de Dados 2013'!$AH810),"")</f>
        <v/>
      </c>
      <c r="AL698" s="89" t="str">
        <f>IF(L698=1,L698*('Base de Dados 2013'!$AN810-'Base de Dados 2013'!$AH810),"")</f>
        <v/>
      </c>
      <c r="AM698" s="89" t="str">
        <f>IF(M698=1,M698*('Base de Dados 2013'!$AN810-'Base de Dados 2013'!$AH810),"")</f>
        <v/>
      </c>
      <c r="AN698" s="89" t="str">
        <f>IF(N698=1,N698*('Base de Dados 2013'!$AN810-'Base de Dados 2013'!$AH810),"")</f>
        <v/>
      </c>
      <c r="AO698" s="89" t="str">
        <f>IF(O698=1,O698*('Base de Dados 2013'!$AN810-'Base de Dados 2013'!$AH810),"")</f>
        <v/>
      </c>
      <c r="AP698" s="89" t="str">
        <f>IF(P698=1,P698*('Base de Dados 2013'!$AN810-'Base de Dados 2013'!$AH810),"")</f>
        <v/>
      </c>
      <c r="AQ698" s="89" t="str">
        <f>IF(Q698=1,Q698*('Base de Dados 2013'!$AN810-'Base de Dados 2013'!$AH810),"")</f>
        <v/>
      </c>
      <c r="AR698" s="89" t="str">
        <f>IF(R698=1,R698*('Base de Dados 2013'!$AN810-'Base de Dados 2013'!$AH810),"")</f>
        <v/>
      </c>
      <c r="AS698" s="89" t="str">
        <f>IF(S698=1,S698*('Base de Dados 2013'!$AN810-'Base de Dados 2013'!$AH810),"")</f>
        <v/>
      </c>
      <c r="AT698" s="89" t="str">
        <f>IF(T698=1,T698*('Base de Dados 2013'!$AN810-'Base de Dados 2013'!$AH810),"")</f>
        <v/>
      </c>
      <c r="AU698" s="89" t="str">
        <f>IF(U698=1,U698*('Base de Dados 2013'!$AN810-'Base de Dados 2013'!$AH810),"")</f>
        <v/>
      </c>
      <c r="AV698" s="89" t="str">
        <f>IF(V698=1,V698*('Base de Dados 2013'!$AN810-'Base de Dados 2013'!$AH810),"")</f>
        <v/>
      </c>
      <c r="AW698" s="89" t="str">
        <f>IF(W698=1,W698*('Base de Dados 2013'!$AN810-'Base de Dados 2013'!$AH810),"")</f>
        <v/>
      </c>
      <c r="AX698" s="89" t="str">
        <f>IF(X698=1,X698*('Base de Dados 2013'!$AN810-'Base de Dados 2013'!$AH810),"")</f>
        <v/>
      </c>
      <c r="AY698" s="90" t="str">
        <f>IF(Y698=1,Y698*('Base de Dados 2013'!$AN810-'Base de Dados 2013'!$AH810),"")</f>
        <v/>
      </c>
      <c r="AZ698" t="str">
        <f t="shared" si="203"/>
        <v/>
      </c>
      <c r="BA698" t="str">
        <f t="shared" si="202"/>
        <v/>
      </c>
    </row>
    <row r="699" spans="1:53" x14ac:dyDescent="0.55000000000000004">
      <c r="A699" s="75" t="str">
        <f>'Base de Dados 2013'!O811</f>
        <v>USB 296</v>
      </c>
      <c r="B699" s="88" t="str">
        <f t="shared" si="212"/>
        <v/>
      </c>
      <c r="C699" s="89" t="str">
        <f t="shared" si="212"/>
        <v/>
      </c>
      <c r="D699" s="89" t="str">
        <f t="shared" si="212"/>
        <v/>
      </c>
      <c r="E699" s="89" t="str">
        <f t="shared" si="212"/>
        <v/>
      </c>
      <c r="F699" s="89" t="str">
        <f t="shared" si="212"/>
        <v/>
      </c>
      <c r="G699" s="89">
        <f t="shared" si="212"/>
        <v>1</v>
      </c>
      <c r="H699" s="89" t="str">
        <f t="shared" si="204"/>
        <v/>
      </c>
      <c r="I699" s="89" t="str">
        <f t="shared" si="204"/>
        <v/>
      </c>
      <c r="J699" s="89" t="str">
        <f t="shared" si="204"/>
        <v/>
      </c>
      <c r="K699" s="89" t="str">
        <f t="shared" si="212"/>
        <v/>
      </c>
      <c r="L699" s="89" t="str">
        <f t="shared" si="212"/>
        <v/>
      </c>
      <c r="M699" s="89" t="str">
        <f t="shared" si="212"/>
        <v/>
      </c>
      <c r="N699" s="89" t="str">
        <f t="shared" si="205"/>
        <v/>
      </c>
      <c r="O699" s="89" t="str">
        <f t="shared" si="206"/>
        <v/>
      </c>
      <c r="P699" s="89" t="str">
        <f t="shared" si="212"/>
        <v/>
      </c>
      <c r="Q699" s="89" t="str">
        <f t="shared" si="212"/>
        <v/>
      </c>
      <c r="R699" s="89" t="str">
        <f t="shared" si="212"/>
        <v/>
      </c>
      <c r="S699" s="89" t="str">
        <f t="shared" si="207"/>
        <v/>
      </c>
      <c r="T699" s="89" t="str">
        <f t="shared" si="208"/>
        <v/>
      </c>
      <c r="U699" s="89" t="str">
        <f t="shared" si="212"/>
        <v/>
      </c>
      <c r="V699" s="89" t="str">
        <f t="shared" si="212"/>
        <v/>
      </c>
      <c r="W699" s="89" t="str">
        <f t="shared" si="212"/>
        <v/>
      </c>
      <c r="X699" s="89" t="str">
        <f t="shared" si="211"/>
        <v/>
      </c>
      <c r="Y699" s="90" t="str">
        <f t="shared" si="211"/>
        <v/>
      </c>
      <c r="Z699" s="102" t="str">
        <f t="shared" si="201"/>
        <v/>
      </c>
      <c r="AB699" s="88" t="str">
        <f>IF(B699=1,B699*('Base de Dados 2013'!$AN811-'Base de Dados 2013'!$AH811),"")</f>
        <v/>
      </c>
      <c r="AC699" s="89" t="str">
        <f>IF(C699=1,C699*('Base de Dados 2013'!$AN811-'Base de Dados 2013'!$AH811),"")</f>
        <v/>
      </c>
      <c r="AD699" s="89" t="str">
        <f>IF(D699=1,D699*('Base de Dados 2013'!$AN811-'Base de Dados 2013'!$AH811),"")</f>
        <v/>
      </c>
      <c r="AE699" s="89" t="str">
        <f>IF(E699=1,E699*('Base de Dados 2013'!$AN811-'Base de Dados 2013'!$AH811),"")</f>
        <v/>
      </c>
      <c r="AF699" s="89" t="str">
        <f>IF(F699=1,F699*('Base de Dados 2013'!$AN811-'Base de Dados 2013'!$AH811),"")</f>
        <v/>
      </c>
      <c r="AG699" s="89">
        <f>IF(G699=1,G699*('Base de Dados 2013'!$AN811-'Base de Dados 2013'!$AH811),"")</f>
        <v>41</v>
      </c>
      <c r="AH699" s="89" t="str">
        <f>IF(H699=1,H699*('Base de Dados 2013'!$AN811-'Base de Dados 2013'!$AH811),"")</f>
        <v/>
      </c>
      <c r="AI699" s="89" t="str">
        <f>IF(I699=1,I699*('Base de Dados 2013'!$AN811-'Base de Dados 2013'!$AH811),"")</f>
        <v/>
      </c>
      <c r="AJ699" s="89" t="str">
        <f>IF(J699=1,J699*('Base de Dados 2013'!$AN811-'Base de Dados 2013'!$AH811),"")</f>
        <v/>
      </c>
      <c r="AK699" s="89" t="str">
        <f>IF(K699=1,K699*('Base de Dados 2013'!$AN811-'Base de Dados 2013'!$AH811),"")</f>
        <v/>
      </c>
      <c r="AL699" s="89" t="str">
        <f>IF(L699=1,L699*('Base de Dados 2013'!$AN811-'Base de Dados 2013'!$AH811),"")</f>
        <v/>
      </c>
      <c r="AM699" s="89" t="str">
        <f>IF(M699=1,M699*('Base de Dados 2013'!$AN811-'Base de Dados 2013'!$AH811),"")</f>
        <v/>
      </c>
      <c r="AN699" s="89" t="str">
        <f>IF(N699=1,N699*('Base de Dados 2013'!$AN811-'Base de Dados 2013'!$AH811),"")</f>
        <v/>
      </c>
      <c r="AO699" s="89" t="str">
        <f>IF(O699=1,O699*('Base de Dados 2013'!$AN811-'Base de Dados 2013'!$AH811),"")</f>
        <v/>
      </c>
      <c r="AP699" s="89" t="str">
        <f>IF(P699=1,P699*('Base de Dados 2013'!$AN811-'Base de Dados 2013'!$AH811),"")</f>
        <v/>
      </c>
      <c r="AQ699" s="89" t="str">
        <f>IF(Q699=1,Q699*('Base de Dados 2013'!$AN811-'Base de Dados 2013'!$AH811),"")</f>
        <v/>
      </c>
      <c r="AR699" s="89" t="str">
        <f>IF(R699=1,R699*('Base de Dados 2013'!$AN811-'Base de Dados 2013'!$AH811),"")</f>
        <v/>
      </c>
      <c r="AS699" s="89" t="str">
        <f>IF(S699=1,S699*('Base de Dados 2013'!$AN811-'Base de Dados 2013'!$AH811),"")</f>
        <v/>
      </c>
      <c r="AT699" s="89" t="str">
        <f>IF(T699=1,T699*('Base de Dados 2013'!$AN811-'Base de Dados 2013'!$AH811),"")</f>
        <v/>
      </c>
      <c r="AU699" s="89" t="str">
        <f>IF(U699=1,U699*('Base de Dados 2013'!$AN811-'Base de Dados 2013'!$AH811),"")</f>
        <v/>
      </c>
      <c r="AV699" s="89" t="str">
        <f>IF(V699=1,V699*('Base de Dados 2013'!$AN811-'Base de Dados 2013'!$AH811),"")</f>
        <v/>
      </c>
      <c r="AW699" s="89" t="str">
        <f>IF(W699=1,W699*('Base de Dados 2013'!$AN811-'Base de Dados 2013'!$AH811),"")</f>
        <v/>
      </c>
      <c r="AX699" s="89" t="str">
        <f>IF(X699=1,X699*('Base de Dados 2013'!$AN811-'Base de Dados 2013'!$AH811),"")</f>
        <v/>
      </c>
      <c r="AY699" s="90" t="str">
        <f>IF(Y699=1,Y699*('Base de Dados 2013'!$AN811-'Base de Dados 2013'!$AH811),"")</f>
        <v/>
      </c>
      <c r="AZ699" t="str">
        <f t="shared" si="203"/>
        <v/>
      </c>
      <c r="BA699" t="str">
        <f t="shared" si="202"/>
        <v/>
      </c>
    </row>
    <row r="700" spans="1:53" x14ac:dyDescent="0.55000000000000004">
      <c r="A700" s="75" t="str">
        <f>'Base de Dados 2013'!O812</f>
        <v>USB 570</v>
      </c>
      <c r="B700" s="88" t="str">
        <f t="shared" si="212"/>
        <v/>
      </c>
      <c r="C700" s="89">
        <f t="shared" si="212"/>
        <v>1</v>
      </c>
      <c r="D700" s="89" t="str">
        <f t="shared" si="212"/>
        <v/>
      </c>
      <c r="E700" s="89" t="str">
        <f t="shared" si="212"/>
        <v/>
      </c>
      <c r="F700" s="89" t="str">
        <f t="shared" si="212"/>
        <v/>
      </c>
      <c r="G700" s="89" t="str">
        <f t="shared" si="212"/>
        <v/>
      </c>
      <c r="H700" s="89" t="str">
        <f t="shared" si="204"/>
        <v/>
      </c>
      <c r="I700" s="89" t="str">
        <f t="shared" si="204"/>
        <v/>
      </c>
      <c r="J700" s="89" t="str">
        <f t="shared" si="204"/>
        <v/>
      </c>
      <c r="K700" s="89" t="str">
        <f t="shared" si="212"/>
        <v/>
      </c>
      <c r="L700" s="89" t="str">
        <f t="shared" si="212"/>
        <v/>
      </c>
      <c r="M700" s="89" t="str">
        <f t="shared" si="212"/>
        <v/>
      </c>
      <c r="N700" s="89" t="str">
        <f t="shared" si="205"/>
        <v/>
      </c>
      <c r="O700" s="89" t="str">
        <f t="shared" si="206"/>
        <v/>
      </c>
      <c r="P700" s="89" t="str">
        <f t="shared" si="212"/>
        <v/>
      </c>
      <c r="Q700" s="89" t="str">
        <f t="shared" si="212"/>
        <v/>
      </c>
      <c r="R700" s="89" t="str">
        <f t="shared" si="212"/>
        <v/>
      </c>
      <c r="S700" s="89" t="str">
        <f t="shared" si="207"/>
        <v/>
      </c>
      <c r="T700" s="89" t="str">
        <f t="shared" si="208"/>
        <v/>
      </c>
      <c r="U700" s="89" t="str">
        <f t="shared" si="212"/>
        <v/>
      </c>
      <c r="V700" s="89" t="str">
        <f t="shared" si="212"/>
        <v/>
      </c>
      <c r="W700" s="89" t="str">
        <f t="shared" si="212"/>
        <v/>
      </c>
      <c r="X700" s="89" t="str">
        <f t="shared" si="211"/>
        <v/>
      </c>
      <c r="Y700" s="90" t="str">
        <f t="shared" si="211"/>
        <v/>
      </c>
      <c r="Z700" s="102" t="str">
        <f t="shared" si="201"/>
        <v/>
      </c>
      <c r="AB700" s="88" t="str">
        <f>IF(B700=1,B700*('Base de Dados 2013'!$AN812-'Base de Dados 2013'!$AH812),"")</f>
        <v/>
      </c>
      <c r="AC700" s="89">
        <f>IF(C700=1,C700*('Base de Dados 2013'!$AN812-'Base de Dados 2013'!$AH812),"")</f>
        <v>29</v>
      </c>
      <c r="AD700" s="89" t="str">
        <f>IF(D700=1,D700*('Base de Dados 2013'!$AN812-'Base de Dados 2013'!$AH812),"")</f>
        <v/>
      </c>
      <c r="AE700" s="89" t="str">
        <f>IF(E700=1,E700*('Base de Dados 2013'!$AN812-'Base de Dados 2013'!$AH812),"")</f>
        <v/>
      </c>
      <c r="AF700" s="89" t="str">
        <f>IF(F700=1,F700*('Base de Dados 2013'!$AN812-'Base de Dados 2013'!$AH812),"")</f>
        <v/>
      </c>
      <c r="AG700" s="89" t="str">
        <f>IF(G700=1,G700*('Base de Dados 2013'!$AN812-'Base de Dados 2013'!$AH812),"")</f>
        <v/>
      </c>
      <c r="AH700" s="89" t="str">
        <f>IF(H700=1,H700*('Base de Dados 2013'!$AN812-'Base de Dados 2013'!$AH812),"")</f>
        <v/>
      </c>
      <c r="AI700" s="89" t="str">
        <f>IF(I700=1,I700*('Base de Dados 2013'!$AN812-'Base de Dados 2013'!$AH812),"")</f>
        <v/>
      </c>
      <c r="AJ700" s="89" t="str">
        <f>IF(J700=1,J700*('Base de Dados 2013'!$AN812-'Base de Dados 2013'!$AH812),"")</f>
        <v/>
      </c>
      <c r="AK700" s="89" t="str">
        <f>IF(K700=1,K700*('Base de Dados 2013'!$AN812-'Base de Dados 2013'!$AH812),"")</f>
        <v/>
      </c>
      <c r="AL700" s="89" t="str">
        <f>IF(L700=1,L700*('Base de Dados 2013'!$AN812-'Base de Dados 2013'!$AH812),"")</f>
        <v/>
      </c>
      <c r="AM700" s="89" t="str">
        <f>IF(M700=1,M700*('Base de Dados 2013'!$AN812-'Base de Dados 2013'!$AH812),"")</f>
        <v/>
      </c>
      <c r="AN700" s="89" t="str">
        <f>IF(N700=1,N700*('Base de Dados 2013'!$AN812-'Base de Dados 2013'!$AH812),"")</f>
        <v/>
      </c>
      <c r="AO700" s="89" t="str">
        <f>IF(O700=1,O700*('Base de Dados 2013'!$AN812-'Base de Dados 2013'!$AH812),"")</f>
        <v/>
      </c>
      <c r="AP700" s="89" t="str">
        <f>IF(P700=1,P700*('Base de Dados 2013'!$AN812-'Base de Dados 2013'!$AH812),"")</f>
        <v/>
      </c>
      <c r="AQ700" s="89" t="str">
        <f>IF(Q700=1,Q700*('Base de Dados 2013'!$AN812-'Base de Dados 2013'!$AH812),"")</f>
        <v/>
      </c>
      <c r="AR700" s="89" t="str">
        <f>IF(R700=1,R700*('Base de Dados 2013'!$AN812-'Base de Dados 2013'!$AH812),"")</f>
        <v/>
      </c>
      <c r="AS700" s="89" t="str">
        <f>IF(S700=1,S700*('Base de Dados 2013'!$AN812-'Base de Dados 2013'!$AH812),"")</f>
        <v/>
      </c>
      <c r="AT700" s="89" t="str">
        <f>IF(T700=1,T700*('Base de Dados 2013'!$AN812-'Base de Dados 2013'!$AH812),"")</f>
        <v/>
      </c>
      <c r="AU700" s="89" t="str">
        <f>IF(U700=1,U700*('Base de Dados 2013'!$AN812-'Base de Dados 2013'!$AH812),"")</f>
        <v/>
      </c>
      <c r="AV700" s="89" t="str">
        <f>IF(V700=1,V700*('Base de Dados 2013'!$AN812-'Base de Dados 2013'!$AH812),"")</f>
        <v/>
      </c>
      <c r="AW700" s="89" t="str">
        <f>IF(W700=1,W700*('Base de Dados 2013'!$AN812-'Base de Dados 2013'!$AH812),"")</f>
        <v/>
      </c>
      <c r="AX700" s="89" t="str">
        <f>IF(X700=1,X700*('Base de Dados 2013'!$AN812-'Base de Dados 2013'!$AH812),"")</f>
        <v/>
      </c>
      <c r="AY700" s="90" t="str">
        <f>IF(Y700=1,Y700*('Base de Dados 2013'!$AN812-'Base de Dados 2013'!$AH812),"")</f>
        <v/>
      </c>
      <c r="AZ700" t="str">
        <f t="shared" si="203"/>
        <v/>
      </c>
      <c r="BA700" t="str">
        <f t="shared" si="202"/>
        <v/>
      </c>
    </row>
    <row r="701" spans="1:53" x14ac:dyDescent="0.55000000000000004">
      <c r="A701" s="75" t="str">
        <f>'Base de Dados 2013'!O813</f>
        <v>USA 555</v>
      </c>
      <c r="B701" s="88" t="str">
        <f t="shared" si="212"/>
        <v/>
      </c>
      <c r="C701" s="89" t="str">
        <f t="shared" si="212"/>
        <v/>
      </c>
      <c r="D701" s="89" t="str">
        <f t="shared" si="212"/>
        <v/>
      </c>
      <c r="E701" s="89" t="str">
        <f t="shared" si="212"/>
        <v/>
      </c>
      <c r="F701" s="89" t="str">
        <f t="shared" si="212"/>
        <v/>
      </c>
      <c r="G701" s="89" t="str">
        <f t="shared" si="212"/>
        <v/>
      </c>
      <c r="H701" s="89" t="str">
        <f t="shared" si="204"/>
        <v/>
      </c>
      <c r="I701" s="89" t="str">
        <f t="shared" si="204"/>
        <v/>
      </c>
      <c r="J701" s="89" t="str">
        <f t="shared" si="204"/>
        <v/>
      </c>
      <c r="K701" s="89" t="str">
        <f t="shared" si="212"/>
        <v/>
      </c>
      <c r="L701" s="89" t="str">
        <f t="shared" si="212"/>
        <v/>
      </c>
      <c r="M701" s="89">
        <f t="shared" si="212"/>
        <v>1</v>
      </c>
      <c r="N701" s="89" t="str">
        <f t="shared" si="205"/>
        <v/>
      </c>
      <c r="O701" s="89" t="str">
        <f t="shared" si="206"/>
        <v/>
      </c>
      <c r="P701" s="89" t="str">
        <f t="shared" si="212"/>
        <v/>
      </c>
      <c r="Q701" s="89" t="str">
        <f t="shared" si="212"/>
        <v/>
      </c>
      <c r="R701" s="89" t="str">
        <f t="shared" si="212"/>
        <v/>
      </c>
      <c r="S701" s="89" t="str">
        <f t="shared" si="207"/>
        <v/>
      </c>
      <c r="T701" s="89" t="str">
        <f t="shared" si="208"/>
        <v/>
      </c>
      <c r="U701" s="89" t="str">
        <f t="shared" si="212"/>
        <v/>
      </c>
      <c r="V701" s="89" t="str">
        <f t="shared" si="212"/>
        <v/>
      </c>
      <c r="W701" s="89" t="str">
        <f t="shared" si="212"/>
        <v/>
      </c>
      <c r="X701" s="89" t="str">
        <f t="shared" si="211"/>
        <v/>
      </c>
      <c r="Y701" s="90" t="str">
        <f t="shared" si="211"/>
        <v/>
      </c>
      <c r="Z701" s="102" t="str">
        <f t="shared" si="201"/>
        <v/>
      </c>
      <c r="AB701" s="88" t="str">
        <f>IF(B701=1,B701*('Base de Dados 2013'!$AN813-'Base de Dados 2013'!$AH813),"")</f>
        <v/>
      </c>
      <c r="AC701" s="89" t="str">
        <f>IF(C701=1,C701*('Base de Dados 2013'!$AN813-'Base de Dados 2013'!$AH813),"")</f>
        <v/>
      </c>
      <c r="AD701" s="89" t="str">
        <f>IF(D701=1,D701*('Base de Dados 2013'!$AN813-'Base de Dados 2013'!$AH813),"")</f>
        <v/>
      </c>
      <c r="AE701" s="89" t="str">
        <f>IF(E701=1,E701*('Base de Dados 2013'!$AN813-'Base de Dados 2013'!$AH813),"")</f>
        <v/>
      </c>
      <c r="AF701" s="89" t="str">
        <f>IF(F701=1,F701*('Base de Dados 2013'!$AN813-'Base de Dados 2013'!$AH813),"")</f>
        <v/>
      </c>
      <c r="AG701" s="89" t="str">
        <f>IF(G701=1,G701*('Base de Dados 2013'!$AN813-'Base de Dados 2013'!$AH813),"")</f>
        <v/>
      </c>
      <c r="AH701" s="89" t="str">
        <f>IF(H701=1,H701*('Base de Dados 2013'!$AN813-'Base de Dados 2013'!$AH813),"")</f>
        <v/>
      </c>
      <c r="AI701" s="89" t="str">
        <f>IF(I701=1,I701*('Base de Dados 2013'!$AN813-'Base de Dados 2013'!$AH813),"")</f>
        <v/>
      </c>
      <c r="AJ701" s="89" t="str">
        <f>IF(J701=1,J701*('Base de Dados 2013'!$AN813-'Base de Dados 2013'!$AH813),"")</f>
        <v/>
      </c>
      <c r="AK701" s="89" t="str">
        <f>IF(K701=1,K701*('Base de Dados 2013'!$AN813-'Base de Dados 2013'!$AH813),"")</f>
        <v/>
      </c>
      <c r="AL701" s="89" t="str">
        <f>IF(L701=1,L701*('Base de Dados 2013'!$AN813-'Base de Dados 2013'!$AH813),"")</f>
        <v/>
      </c>
      <c r="AM701" s="89">
        <f>IF(M701=1,M701*('Base de Dados 2013'!$AN813-'Base de Dados 2013'!$AH813),"")</f>
        <v>70</v>
      </c>
      <c r="AN701" s="89" t="str">
        <f>IF(N701=1,N701*('Base de Dados 2013'!$AN813-'Base de Dados 2013'!$AH813),"")</f>
        <v/>
      </c>
      <c r="AO701" s="89" t="str">
        <f>IF(O701=1,O701*('Base de Dados 2013'!$AN813-'Base de Dados 2013'!$AH813),"")</f>
        <v/>
      </c>
      <c r="AP701" s="89" t="str">
        <f>IF(P701=1,P701*('Base de Dados 2013'!$AN813-'Base de Dados 2013'!$AH813),"")</f>
        <v/>
      </c>
      <c r="AQ701" s="89" t="str">
        <f>IF(Q701=1,Q701*('Base de Dados 2013'!$AN813-'Base de Dados 2013'!$AH813),"")</f>
        <v/>
      </c>
      <c r="AR701" s="89" t="str">
        <f>IF(R701=1,R701*('Base de Dados 2013'!$AN813-'Base de Dados 2013'!$AH813),"")</f>
        <v/>
      </c>
      <c r="AS701" s="89" t="str">
        <f>IF(S701=1,S701*('Base de Dados 2013'!$AN813-'Base de Dados 2013'!$AH813),"")</f>
        <v/>
      </c>
      <c r="AT701" s="89" t="str">
        <f>IF(T701=1,T701*('Base de Dados 2013'!$AN813-'Base de Dados 2013'!$AH813),"")</f>
        <v/>
      </c>
      <c r="AU701" s="89" t="str">
        <f>IF(U701=1,U701*('Base de Dados 2013'!$AN813-'Base de Dados 2013'!$AH813),"")</f>
        <v/>
      </c>
      <c r="AV701" s="89" t="str">
        <f>IF(V701=1,V701*('Base de Dados 2013'!$AN813-'Base de Dados 2013'!$AH813),"")</f>
        <v/>
      </c>
      <c r="AW701" s="89" t="str">
        <f>IF(W701=1,W701*('Base de Dados 2013'!$AN813-'Base de Dados 2013'!$AH813),"")</f>
        <v/>
      </c>
      <c r="AX701" s="89" t="str">
        <f>IF(X701=1,X701*('Base de Dados 2013'!$AN813-'Base de Dados 2013'!$AH813),"")</f>
        <v/>
      </c>
      <c r="AY701" s="90" t="str">
        <f>IF(Y701=1,Y701*('Base de Dados 2013'!$AN813-'Base de Dados 2013'!$AH813),"")</f>
        <v/>
      </c>
      <c r="AZ701" t="str">
        <f t="shared" si="203"/>
        <v/>
      </c>
      <c r="BA701" t="str">
        <f t="shared" si="202"/>
        <v/>
      </c>
    </row>
    <row r="702" spans="1:53" x14ac:dyDescent="0.55000000000000004">
      <c r="A702" s="75" t="str">
        <f>'Base de Dados 2013'!O814</f>
        <v>PD 280</v>
      </c>
      <c r="B702" s="88" t="str">
        <f t="shared" si="212"/>
        <v/>
      </c>
      <c r="C702" s="89" t="str">
        <f t="shared" si="212"/>
        <v/>
      </c>
      <c r="D702" s="89" t="str">
        <f t="shared" si="212"/>
        <v/>
      </c>
      <c r="E702" s="89" t="str">
        <f t="shared" si="212"/>
        <v/>
      </c>
      <c r="F702" s="89" t="str">
        <f t="shared" si="212"/>
        <v/>
      </c>
      <c r="G702" s="89" t="str">
        <f t="shared" si="212"/>
        <v/>
      </c>
      <c r="H702" s="89" t="str">
        <f t="shared" si="204"/>
        <v/>
      </c>
      <c r="I702" s="89" t="str">
        <f t="shared" si="204"/>
        <v/>
      </c>
      <c r="J702" s="89" t="str">
        <f t="shared" si="204"/>
        <v/>
      </c>
      <c r="K702" s="89" t="str">
        <f t="shared" si="212"/>
        <v/>
      </c>
      <c r="L702" s="89" t="str">
        <f t="shared" si="212"/>
        <v/>
      </c>
      <c r="M702" s="89" t="str">
        <f t="shared" si="212"/>
        <v/>
      </c>
      <c r="N702" s="89" t="str">
        <f t="shared" si="205"/>
        <v/>
      </c>
      <c r="O702" s="89" t="str">
        <f t="shared" si="206"/>
        <v/>
      </c>
      <c r="P702" s="89" t="str">
        <f t="shared" si="212"/>
        <v/>
      </c>
      <c r="Q702" s="89" t="str">
        <f t="shared" si="212"/>
        <v/>
      </c>
      <c r="R702" s="89" t="str">
        <f t="shared" si="212"/>
        <v/>
      </c>
      <c r="S702" s="89" t="str">
        <f t="shared" si="207"/>
        <v/>
      </c>
      <c r="T702" s="89" t="str">
        <f t="shared" si="208"/>
        <v/>
      </c>
      <c r="U702" s="89" t="str">
        <f t="shared" si="212"/>
        <v/>
      </c>
      <c r="V702" s="89" t="str">
        <f t="shared" si="212"/>
        <v/>
      </c>
      <c r="W702" s="89">
        <f t="shared" si="212"/>
        <v>1</v>
      </c>
      <c r="X702" s="89" t="str">
        <f t="shared" si="211"/>
        <v/>
      </c>
      <c r="Y702" s="90" t="str">
        <f t="shared" si="211"/>
        <v/>
      </c>
      <c r="Z702" s="102" t="str">
        <f t="shared" si="201"/>
        <v/>
      </c>
      <c r="AB702" s="88" t="str">
        <f>IF(B702=1,B702*('Base de Dados 2013'!$AN814-'Base de Dados 2013'!$AH814),"")</f>
        <v/>
      </c>
      <c r="AC702" s="89" t="str">
        <f>IF(C702=1,C702*('Base de Dados 2013'!$AN814-'Base de Dados 2013'!$AH814),"")</f>
        <v/>
      </c>
      <c r="AD702" s="89" t="str">
        <f>IF(D702=1,D702*('Base de Dados 2013'!$AN814-'Base de Dados 2013'!$AH814),"")</f>
        <v/>
      </c>
      <c r="AE702" s="89" t="str">
        <f>IF(E702=1,E702*('Base de Dados 2013'!$AN814-'Base de Dados 2013'!$AH814),"")</f>
        <v/>
      </c>
      <c r="AF702" s="89" t="str">
        <f>IF(F702=1,F702*('Base de Dados 2013'!$AN814-'Base de Dados 2013'!$AH814),"")</f>
        <v/>
      </c>
      <c r="AG702" s="89" t="str">
        <f>IF(G702=1,G702*('Base de Dados 2013'!$AN814-'Base de Dados 2013'!$AH814),"")</f>
        <v/>
      </c>
      <c r="AH702" s="89" t="str">
        <f>IF(H702=1,H702*('Base de Dados 2013'!$AN814-'Base de Dados 2013'!$AH814),"")</f>
        <v/>
      </c>
      <c r="AI702" s="89" t="str">
        <f>IF(I702=1,I702*('Base de Dados 2013'!$AN814-'Base de Dados 2013'!$AH814),"")</f>
        <v/>
      </c>
      <c r="AJ702" s="89" t="str">
        <f>IF(J702=1,J702*('Base de Dados 2013'!$AN814-'Base de Dados 2013'!$AH814),"")</f>
        <v/>
      </c>
      <c r="AK702" s="89" t="str">
        <f>IF(K702=1,K702*('Base de Dados 2013'!$AN814-'Base de Dados 2013'!$AH814),"")</f>
        <v/>
      </c>
      <c r="AL702" s="89" t="str">
        <f>IF(L702=1,L702*('Base de Dados 2013'!$AN814-'Base de Dados 2013'!$AH814),"")</f>
        <v/>
      </c>
      <c r="AM702" s="89" t="str">
        <f>IF(M702=1,M702*('Base de Dados 2013'!$AN814-'Base de Dados 2013'!$AH814),"")</f>
        <v/>
      </c>
      <c r="AN702" s="89" t="str">
        <f>IF(N702=1,N702*('Base de Dados 2013'!$AN814-'Base de Dados 2013'!$AH814),"")</f>
        <v/>
      </c>
      <c r="AO702" s="89" t="str">
        <f>IF(O702=1,O702*('Base de Dados 2013'!$AN814-'Base de Dados 2013'!$AH814),"")</f>
        <v/>
      </c>
      <c r="AP702" s="89" t="str">
        <f>IF(P702=1,P702*('Base de Dados 2013'!$AN814-'Base de Dados 2013'!$AH814),"")</f>
        <v/>
      </c>
      <c r="AQ702" s="89" t="str">
        <f>IF(Q702=1,Q702*('Base de Dados 2013'!$AN814-'Base de Dados 2013'!$AH814),"")</f>
        <v/>
      </c>
      <c r="AR702" s="89" t="str">
        <f>IF(R702=1,R702*('Base de Dados 2013'!$AN814-'Base de Dados 2013'!$AH814),"")</f>
        <v/>
      </c>
      <c r="AS702" s="89" t="str">
        <f>IF(S702=1,S702*('Base de Dados 2013'!$AN814-'Base de Dados 2013'!$AH814),"")</f>
        <v/>
      </c>
      <c r="AT702" s="89" t="str">
        <f>IF(T702=1,T702*('Base de Dados 2013'!$AN814-'Base de Dados 2013'!$AH814),"")</f>
        <v/>
      </c>
      <c r="AU702" s="89" t="str">
        <f>IF(U702=1,U702*('Base de Dados 2013'!$AN814-'Base de Dados 2013'!$AH814),"")</f>
        <v/>
      </c>
      <c r="AV702" s="89" t="str">
        <f>IF(V702=1,V702*('Base de Dados 2013'!$AN814-'Base de Dados 2013'!$AH814),"")</f>
        <v/>
      </c>
      <c r="AW702" s="89">
        <f>IF(W702=1,W702*('Base de Dados 2013'!$AN814-'Base de Dados 2013'!$AH814),"")</f>
        <v>37</v>
      </c>
      <c r="AX702" s="89" t="str">
        <f>IF(X702=1,X702*('Base de Dados 2013'!$AN814-'Base de Dados 2013'!$AH814),"")</f>
        <v/>
      </c>
      <c r="AY702" s="90" t="str">
        <f>IF(Y702=1,Y702*('Base de Dados 2013'!$AN814-'Base de Dados 2013'!$AH814),"")</f>
        <v/>
      </c>
      <c r="AZ702" t="str">
        <f t="shared" si="203"/>
        <v/>
      </c>
      <c r="BA702" t="str">
        <f t="shared" si="202"/>
        <v/>
      </c>
    </row>
    <row r="703" spans="1:53" x14ac:dyDescent="0.55000000000000004">
      <c r="A703" s="75" t="str">
        <f>'Base de Dados 2013'!O815</f>
        <v>IG 778</v>
      </c>
      <c r="B703" s="88" t="str">
        <f t="shared" si="212"/>
        <v/>
      </c>
      <c r="C703" s="89" t="str">
        <f t="shared" si="212"/>
        <v/>
      </c>
      <c r="D703" s="89" t="str">
        <f t="shared" si="212"/>
        <v/>
      </c>
      <c r="E703" s="89" t="str">
        <f t="shared" si="212"/>
        <v/>
      </c>
      <c r="F703" s="89" t="str">
        <f t="shared" si="212"/>
        <v/>
      </c>
      <c r="G703" s="89" t="str">
        <f t="shared" si="212"/>
        <v/>
      </c>
      <c r="H703" s="89" t="str">
        <f t="shared" si="204"/>
        <v/>
      </c>
      <c r="I703" s="89" t="str">
        <f t="shared" si="204"/>
        <v/>
      </c>
      <c r="J703" s="89" t="str">
        <f t="shared" si="204"/>
        <v/>
      </c>
      <c r="K703" s="89" t="str">
        <f t="shared" si="212"/>
        <v/>
      </c>
      <c r="L703" s="89" t="str">
        <f t="shared" si="212"/>
        <v/>
      </c>
      <c r="M703" s="89" t="str">
        <f t="shared" si="212"/>
        <v/>
      </c>
      <c r="N703" s="89" t="str">
        <f t="shared" si="205"/>
        <v/>
      </c>
      <c r="O703" s="89" t="str">
        <f t="shared" si="206"/>
        <v/>
      </c>
      <c r="P703" s="89" t="str">
        <f t="shared" si="212"/>
        <v/>
      </c>
      <c r="Q703" s="89" t="str">
        <f t="shared" si="212"/>
        <v/>
      </c>
      <c r="R703" s="89" t="str">
        <f t="shared" si="212"/>
        <v/>
      </c>
      <c r="S703" s="89">
        <f t="shared" si="207"/>
        <v>1</v>
      </c>
      <c r="T703" s="89" t="str">
        <f t="shared" si="208"/>
        <v/>
      </c>
      <c r="U703" s="89" t="str">
        <f t="shared" si="212"/>
        <v/>
      </c>
      <c r="V703" s="89" t="str">
        <f t="shared" si="212"/>
        <v/>
      </c>
      <c r="W703" s="89" t="str">
        <f t="shared" si="212"/>
        <v/>
      </c>
      <c r="X703" s="89" t="str">
        <f t="shared" si="211"/>
        <v/>
      </c>
      <c r="Y703" s="90" t="str">
        <f t="shared" si="211"/>
        <v/>
      </c>
      <c r="Z703" s="102" t="str">
        <f t="shared" si="201"/>
        <v/>
      </c>
      <c r="AB703" s="88" t="str">
        <f>IF(B703=1,B703*('Base de Dados 2013'!$AN815-'Base de Dados 2013'!$AH815),"")</f>
        <v/>
      </c>
      <c r="AC703" s="89" t="str">
        <f>IF(C703=1,C703*('Base de Dados 2013'!$AN815-'Base de Dados 2013'!$AH815),"")</f>
        <v/>
      </c>
      <c r="AD703" s="89" t="str">
        <f>IF(D703=1,D703*('Base de Dados 2013'!$AN815-'Base de Dados 2013'!$AH815),"")</f>
        <v/>
      </c>
      <c r="AE703" s="89" t="str">
        <f>IF(E703=1,E703*('Base de Dados 2013'!$AN815-'Base de Dados 2013'!$AH815),"")</f>
        <v/>
      </c>
      <c r="AF703" s="89" t="str">
        <f>IF(F703=1,F703*('Base de Dados 2013'!$AN815-'Base de Dados 2013'!$AH815),"")</f>
        <v/>
      </c>
      <c r="AG703" s="89" t="str">
        <f>IF(G703=1,G703*('Base de Dados 2013'!$AN815-'Base de Dados 2013'!$AH815),"")</f>
        <v/>
      </c>
      <c r="AH703" s="89" t="str">
        <f>IF(H703=1,H703*('Base de Dados 2013'!$AN815-'Base de Dados 2013'!$AH815),"")</f>
        <v/>
      </c>
      <c r="AI703" s="89" t="str">
        <f>IF(I703=1,I703*('Base de Dados 2013'!$AN815-'Base de Dados 2013'!$AH815),"")</f>
        <v/>
      </c>
      <c r="AJ703" s="89" t="str">
        <f>IF(J703=1,J703*('Base de Dados 2013'!$AN815-'Base de Dados 2013'!$AH815),"")</f>
        <v/>
      </c>
      <c r="AK703" s="89" t="str">
        <f>IF(K703=1,K703*('Base de Dados 2013'!$AN815-'Base de Dados 2013'!$AH815),"")</f>
        <v/>
      </c>
      <c r="AL703" s="89" t="str">
        <f>IF(L703=1,L703*('Base de Dados 2013'!$AN815-'Base de Dados 2013'!$AH815),"")</f>
        <v/>
      </c>
      <c r="AM703" s="89" t="str">
        <f>IF(M703=1,M703*('Base de Dados 2013'!$AN815-'Base de Dados 2013'!$AH815),"")</f>
        <v/>
      </c>
      <c r="AN703" s="89" t="str">
        <f>IF(N703=1,N703*('Base de Dados 2013'!$AN815-'Base de Dados 2013'!$AH815),"")</f>
        <v/>
      </c>
      <c r="AO703" s="89" t="str">
        <f>IF(O703=1,O703*('Base de Dados 2013'!$AN815-'Base de Dados 2013'!$AH815),"")</f>
        <v/>
      </c>
      <c r="AP703" s="89" t="str">
        <f>IF(P703=1,P703*('Base de Dados 2013'!$AN815-'Base de Dados 2013'!$AH815),"")</f>
        <v/>
      </c>
      <c r="AQ703" s="89" t="str">
        <f>IF(Q703=1,Q703*('Base de Dados 2013'!$AN815-'Base de Dados 2013'!$AH815),"")</f>
        <v/>
      </c>
      <c r="AR703" s="89" t="str">
        <f>IF(R703=1,R703*('Base de Dados 2013'!$AN815-'Base de Dados 2013'!$AH815),"")</f>
        <v/>
      </c>
      <c r="AS703" s="89">
        <f>IF(S703=1,S703*('Base de Dados 2013'!$AN815-'Base de Dados 2013'!$AH815),"")</f>
        <v>45</v>
      </c>
      <c r="AT703" s="89" t="str">
        <f>IF(T703=1,T703*('Base de Dados 2013'!$AN815-'Base de Dados 2013'!$AH815),"")</f>
        <v/>
      </c>
      <c r="AU703" s="89" t="str">
        <f>IF(U703=1,U703*('Base de Dados 2013'!$AN815-'Base de Dados 2013'!$AH815),"")</f>
        <v/>
      </c>
      <c r="AV703" s="89" t="str">
        <f>IF(V703=1,V703*('Base de Dados 2013'!$AN815-'Base de Dados 2013'!$AH815),"")</f>
        <v/>
      </c>
      <c r="AW703" s="89" t="str">
        <f>IF(W703=1,W703*('Base de Dados 2013'!$AN815-'Base de Dados 2013'!$AH815),"")</f>
        <v/>
      </c>
      <c r="AX703" s="89" t="str">
        <f>IF(X703=1,X703*('Base de Dados 2013'!$AN815-'Base de Dados 2013'!$AH815),"")</f>
        <v/>
      </c>
      <c r="AY703" s="90" t="str">
        <f>IF(Y703=1,Y703*('Base de Dados 2013'!$AN815-'Base de Dados 2013'!$AH815),"")</f>
        <v/>
      </c>
      <c r="AZ703" t="str">
        <f t="shared" si="203"/>
        <v/>
      </c>
      <c r="BA703" t="str">
        <f t="shared" si="202"/>
        <v/>
      </c>
    </row>
    <row r="704" spans="1:53" x14ac:dyDescent="0.55000000000000004">
      <c r="A704" s="75" t="str">
        <f>'Base de Dados 2013'!O817</f>
        <v>USB 299</v>
      </c>
      <c r="B704" s="88" t="str">
        <f t="shared" si="212"/>
        <v/>
      </c>
      <c r="C704" s="89" t="str">
        <f t="shared" si="212"/>
        <v/>
      </c>
      <c r="D704" s="89" t="str">
        <f t="shared" si="212"/>
        <v/>
      </c>
      <c r="E704" s="89" t="str">
        <f t="shared" si="212"/>
        <v/>
      </c>
      <c r="F704" s="89" t="str">
        <f t="shared" si="212"/>
        <v/>
      </c>
      <c r="G704" s="89" t="str">
        <f t="shared" si="212"/>
        <v/>
      </c>
      <c r="H704" s="89">
        <f t="shared" si="204"/>
        <v>1</v>
      </c>
      <c r="I704" s="89" t="str">
        <f t="shared" si="204"/>
        <v/>
      </c>
      <c r="J704" s="89" t="str">
        <f t="shared" si="204"/>
        <v/>
      </c>
      <c r="K704" s="89" t="str">
        <f t="shared" si="212"/>
        <v/>
      </c>
      <c r="L704" s="89" t="str">
        <f t="shared" si="212"/>
        <v/>
      </c>
      <c r="M704" s="89" t="str">
        <f t="shared" si="212"/>
        <v/>
      </c>
      <c r="N704" s="89" t="str">
        <f t="shared" si="205"/>
        <v/>
      </c>
      <c r="O704" s="89" t="str">
        <f t="shared" si="206"/>
        <v/>
      </c>
      <c r="P704" s="89" t="str">
        <f t="shared" si="212"/>
        <v/>
      </c>
      <c r="Q704" s="89" t="str">
        <f t="shared" si="212"/>
        <v/>
      </c>
      <c r="R704" s="89" t="str">
        <f t="shared" si="212"/>
        <v/>
      </c>
      <c r="S704" s="89" t="str">
        <f t="shared" si="207"/>
        <v/>
      </c>
      <c r="T704" s="89" t="str">
        <f t="shared" si="208"/>
        <v/>
      </c>
      <c r="U704" s="89" t="str">
        <f t="shared" si="212"/>
        <v/>
      </c>
      <c r="V704" s="89" t="str">
        <f t="shared" si="212"/>
        <v/>
      </c>
      <c r="W704" s="89" t="str">
        <f t="shared" si="212"/>
        <v/>
      </c>
      <c r="X704" s="89" t="str">
        <f t="shared" si="211"/>
        <v/>
      </c>
      <c r="Y704" s="90" t="str">
        <f t="shared" si="211"/>
        <v/>
      </c>
      <c r="Z704" s="102" t="str">
        <f t="shared" si="201"/>
        <v/>
      </c>
      <c r="AB704" s="88" t="str">
        <f>IF(B704=1,B704*('Base de Dados 2013'!$AN817-'Base de Dados 2013'!$AH817),"")</f>
        <v/>
      </c>
      <c r="AC704" s="89" t="str">
        <f>IF(C704=1,C704*('Base de Dados 2013'!$AN817-'Base de Dados 2013'!$AH817),"")</f>
        <v/>
      </c>
      <c r="AD704" s="89" t="str">
        <f>IF(D704=1,D704*('Base de Dados 2013'!$AN817-'Base de Dados 2013'!$AH817),"")</f>
        <v/>
      </c>
      <c r="AE704" s="89" t="str">
        <f>IF(E704=1,E704*('Base de Dados 2013'!$AN817-'Base de Dados 2013'!$AH817),"")</f>
        <v/>
      </c>
      <c r="AF704" s="89" t="str">
        <f>IF(F704=1,F704*('Base de Dados 2013'!$AN817-'Base de Dados 2013'!$AH817),"")</f>
        <v/>
      </c>
      <c r="AG704" s="89" t="str">
        <f>IF(G704=1,G704*('Base de Dados 2013'!$AN817-'Base de Dados 2013'!$AH817),"")</f>
        <v/>
      </c>
      <c r="AH704" s="89">
        <f>IF(H704=1,H704*('Base de Dados 2013'!$AN817-'Base de Dados 2013'!$AH817),"")</f>
        <v>61</v>
      </c>
      <c r="AI704" s="89" t="str">
        <f>IF(I704=1,I704*('Base de Dados 2013'!$AN817-'Base de Dados 2013'!$AH817),"")</f>
        <v/>
      </c>
      <c r="AJ704" s="89" t="str">
        <f>IF(J704=1,J704*('Base de Dados 2013'!$AN817-'Base de Dados 2013'!$AH817),"")</f>
        <v/>
      </c>
      <c r="AK704" s="89" t="str">
        <f>IF(K704=1,K704*('Base de Dados 2013'!$AN817-'Base de Dados 2013'!$AH817),"")</f>
        <v/>
      </c>
      <c r="AL704" s="89" t="str">
        <f>IF(L704=1,L704*('Base de Dados 2013'!$AN817-'Base de Dados 2013'!$AH817),"")</f>
        <v/>
      </c>
      <c r="AM704" s="89" t="str">
        <f>IF(M704=1,M704*('Base de Dados 2013'!$AN817-'Base de Dados 2013'!$AH817),"")</f>
        <v/>
      </c>
      <c r="AN704" s="89" t="str">
        <f>IF(N704=1,N704*('Base de Dados 2013'!$AN817-'Base de Dados 2013'!$AH817),"")</f>
        <v/>
      </c>
      <c r="AO704" s="89" t="str">
        <f>IF(O704=1,O704*('Base de Dados 2013'!$AN817-'Base de Dados 2013'!$AH817),"")</f>
        <v/>
      </c>
      <c r="AP704" s="89" t="str">
        <f>IF(P704=1,P704*('Base de Dados 2013'!$AN817-'Base de Dados 2013'!$AH817),"")</f>
        <v/>
      </c>
      <c r="AQ704" s="89" t="str">
        <f>IF(Q704=1,Q704*('Base de Dados 2013'!$AN817-'Base de Dados 2013'!$AH817),"")</f>
        <v/>
      </c>
      <c r="AR704" s="89" t="str">
        <f>IF(R704=1,R704*('Base de Dados 2013'!$AN817-'Base de Dados 2013'!$AH817),"")</f>
        <v/>
      </c>
      <c r="AS704" s="89" t="str">
        <f>IF(S704=1,S704*('Base de Dados 2013'!$AN817-'Base de Dados 2013'!$AH817),"")</f>
        <v/>
      </c>
      <c r="AT704" s="89" t="str">
        <f>IF(T704=1,T704*('Base de Dados 2013'!$AN817-'Base de Dados 2013'!$AH817),"")</f>
        <v/>
      </c>
      <c r="AU704" s="89" t="str">
        <f>IF(U704=1,U704*('Base de Dados 2013'!$AN817-'Base de Dados 2013'!$AH817),"")</f>
        <v/>
      </c>
      <c r="AV704" s="89" t="str">
        <f>IF(V704=1,V704*('Base de Dados 2013'!$AN817-'Base de Dados 2013'!$AH817),"")</f>
        <v/>
      </c>
      <c r="AW704" s="89" t="str">
        <f>IF(W704=1,W704*('Base de Dados 2013'!$AN817-'Base de Dados 2013'!$AH817),"")</f>
        <v/>
      </c>
      <c r="AX704" s="89" t="str">
        <f>IF(X704=1,X704*('Base de Dados 2013'!$AN817-'Base de Dados 2013'!$AH817),"")</f>
        <v/>
      </c>
      <c r="AY704" s="90" t="str">
        <f>IF(Y704=1,Y704*('Base de Dados 2013'!$AN817-'Base de Dados 2013'!$AH817),"")</f>
        <v/>
      </c>
      <c r="AZ704" t="str">
        <f t="shared" si="203"/>
        <v/>
      </c>
      <c r="BA704" t="str">
        <f t="shared" si="202"/>
        <v/>
      </c>
    </row>
    <row r="705" spans="1:53" x14ac:dyDescent="0.55000000000000004">
      <c r="A705" s="75" t="str">
        <f>'Base de Dados 2013'!O818</f>
        <v>AG 245</v>
      </c>
      <c r="B705" s="88" t="str">
        <f t="shared" si="212"/>
        <v/>
      </c>
      <c r="C705" s="89" t="str">
        <f t="shared" si="212"/>
        <v/>
      </c>
      <c r="D705" s="89" t="str">
        <f t="shared" si="212"/>
        <v/>
      </c>
      <c r="E705" s="89" t="str">
        <f t="shared" si="212"/>
        <v/>
      </c>
      <c r="F705" s="89" t="str">
        <f t="shared" si="212"/>
        <v/>
      </c>
      <c r="G705" s="89" t="str">
        <f t="shared" si="212"/>
        <v/>
      </c>
      <c r="H705" s="89" t="str">
        <f t="shared" si="204"/>
        <v/>
      </c>
      <c r="I705" s="89" t="str">
        <f t="shared" si="204"/>
        <v/>
      </c>
      <c r="J705" s="89" t="str">
        <f t="shared" si="204"/>
        <v/>
      </c>
      <c r="K705" s="89" t="str">
        <f t="shared" si="212"/>
        <v/>
      </c>
      <c r="L705" s="89" t="str">
        <f t="shared" si="212"/>
        <v/>
      </c>
      <c r="M705" s="89" t="str">
        <f t="shared" si="212"/>
        <v/>
      </c>
      <c r="N705" s="89" t="str">
        <f t="shared" si="205"/>
        <v/>
      </c>
      <c r="O705" s="89" t="str">
        <f t="shared" si="206"/>
        <v/>
      </c>
      <c r="P705" s="89" t="str">
        <f t="shared" si="212"/>
        <v/>
      </c>
      <c r="Q705" s="89" t="str">
        <f t="shared" si="212"/>
        <v/>
      </c>
      <c r="R705" s="89" t="str">
        <f t="shared" si="212"/>
        <v/>
      </c>
      <c r="S705" s="89" t="str">
        <f t="shared" si="207"/>
        <v/>
      </c>
      <c r="T705" s="89" t="str">
        <f t="shared" si="208"/>
        <v/>
      </c>
      <c r="U705" s="89" t="str">
        <f t="shared" si="212"/>
        <v/>
      </c>
      <c r="V705" s="89" t="str">
        <f t="shared" si="212"/>
        <v/>
      </c>
      <c r="W705" s="89" t="str">
        <f t="shared" si="212"/>
        <v/>
      </c>
      <c r="X705" s="89">
        <f t="shared" si="211"/>
        <v>1</v>
      </c>
      <c r="Y705" s="90" t="str">
        <f t="shared" si="211"/>
        <v/>
      </c>
      <c r="Z705" s="102" t="str">
        <f t="shared" si="201"/>
        <v/>
      </c>
      <c r="AB705" s="88" t="str">
        <f>IF(B705=1,B705*('Base de Dados 2013'!$AN818-'Base de Dados 2013'!$AH818),"")</f>
        <v/>
      </c>
      <c r="AC705" s="89" t="str">
        <f>IF(C705=1,C705*('Base de Dados 2013'!$AN818-'Base de Dados 2013'!$AH818),"")</f>
        <v/>
      </c>
      <c r="AD705" s="89" t="str">
        <f>IF(D705=1,D705*('Base de Dados 2013'!$AN818-'Base de Dados 2013'!$AH818),"")</f>
        <v/>
      </c>
      <c r="AE705" s="89" t="str">
        <f>IF(E705=1,E705*('Base de Dados 2013'!$AN818-'Base de Dados 2013'!$AH818),"")</f>
        <v/>
      </c>
      <c r="AF705" s="89" t="str">
        <f>IF(F705=1,F705*('Base de Dados 2013'!$AN818-'Base de Dados 2013'!$AH818),"")</f>
        <v/>
      </c>
      <c r="AG705" s="89" t="str">
        <f>IF(G705=1,G705*('Base de Dados 2013'!$AN818-'Base de Dados 2013'!$AH818),"")</f>
        <v/>
      </c>
      <c r="AH705" s="89" t="str">
        <f>IF(H705=1,H705*('Base de Dados 2013'!$AN818-'Base de Dados 2013'!$AH818),"")</f>
        <v/>
      </c>
      <c r="AI705" s="89" t="str">
        <f>IF(I705=1,I705*('Base de Dados 2013'!$AN818-'Base de Dados 2013'!$AH818),"")</f>
        <v/>
      </c>
      <c r="AJ705" s="89" t="str">
        <f>IF(J705=1,J705*('Base de Dados 2013'!$AN818-'Base de Dados 2013'!$AH818),"")</f>
        <v/>
      </c>
      <c r="AK705" s="89" t="str">
        <f>IF(K705=1,K705*('Base de Dados 2013'!$AN818-'Base de Dados 2013'!$AH818),"")</f>
        <v/>
      </c>
      <c r="AL705" s="89" t="str">
        <f>IF(L705=1,L705*('Base de Dados 2013'!$AN818-'Base de Dados 2013'!$AH818),"")</f>
        <v/>
      </c>
      <c r="AM705" s="89" t="str">
        <f>IF(M705=1,M705*('Base de Dados 2013'!$AN818-'Base de Dados 2013'!$AH818),"")</f>
        <v/>
      </c>
      <c r="AN705" s="89" t="str">
        <f>IF(N705=1,N705*('Base de Dados 2013'!$AN818-'Base de Dados 2013'!$AH818),"")</f>
        <v/>
      </c>
      <c r="AO705" s="89" t="str">
        <f>IF(O705=1,O705*('Base de Dados 2013'!$AN818-'Base de Dados 2013'!$AH818),"")</f>
        <v/>
      </c>
      <c r="AP705" s="89" t="str">
        <f>IF(P705=1,P705*('Base de Dados 2013'!$AN818-'Base de Dados 2013'!$AH818),"")</f>
        <v/>
      </c>
      <c r="AQ705" s="89" t="str">
        <f>IF(Q705=1,Q705*('Base de Dados 2013'!$AN818-'Base de Dados 2013'!$AH818),"")</f>
        <v/>
      </c>
      <c r="AR705" s="89" t="str">
        <f>IF(R705=1,R705*('Base de Dados 2013'!$AN818-'Base de Dados 2013'!$AH818),"")</f>
        <v/>
      </c>
      <c r="AS705" s="89" t="str">
        <f>IF(S705=1,S705*('Base de Dados 2013'!$AN818-'Base de Dados 2013'!$AH818),"")</f>
        <v/>
      </c>
      <c r="AT705" s="89" t="str">
        <f>IF(T705=1,T705*('Base de Dados 2013'!$AN818-'Base de Dados 2013'!$AH818),"")</f>
        <v/>
      </c>
      <c r="AU705" s="89" t="str">
        <f>IF(U705=1,U705*('Base de Dados 2013'!$AN818-'Base de Dados 2013'!$AH818),"")</f>
        <v/>
      </c>
      <c r="AV705" s="89" t="str">
        <f>IF(V705=1,V705*('Base de Dados 2013'!$AN818-'Base de Dados 2013'!$AH818),"")</f>
        <v/>
      </c>
      <c r="AW705" s="89" t="str">
        <f>IF(W705=1,W705*('Base de Dados 2013'!$AN818-'Base de Dados 2013'!$AH818),"")</f>
        <v/>
      </c>
      <c r="AX705" s="89">
        <f>IF(X705=1,X705*('Base de Dados 2013'!$AN818-'Base de Dados 2013'!$AH818),"")</f>
        <v>25</v>
      </c>
      <c r="AY705" s="90" t="str">
        <f>IF(Y705=1,Y705*('Base de Dados 2013'!$AN818-'Base de Dados 2013'!$AH818),"")</f>
        <v/>
      </c>
      <c r="AZ705" t="str">
        <f t="shared" si="203"/>
        <v/>
      </c>
      <c r="BA705" t="str">
        <f t="shared" si="202"/>
        <v/>
      </c>
    </row>
    <row r="706" spans="1:53" x14ac:dyDescent="0.55000000000000004">
      <c r="A706" s="75" t="str">
        <f>'Base de Dados 2013'!O819</f>
        <v>USB 558</v>
      </c>
      <c r="B706" s="88" t="str">
        <f t="shared" si="212"/>
        <v/>
      </c>
      <c r="C706" s="89" t="str">
        <f t="shared" si="212"/>
        <v/>
      </c>
      <c r="D706" s="89" t="str">
        <f t="shared" si="212"/>
        <v/>
      </c>
      <c r="E706" s="89">
        <f t="shared" si="212"/>
        <v>1</v>
      </c>
      <c r="F706" s="89" t="str">
        <f t="shared" si="212"/>
        <v/>
      </c>
      <c r="G706" s="89" t="str">
        <f t="shared" si="212"/>
        <v/>
      </c>
      <c r="H706" s="89" t="str">
        <f t="shared" si="204"/>
        <v/>
      </c>
      <c r="I706" s="89" t="str">
        <f t="shared" si="204"/>
        <v/>
      </c>
      <c r="J706" s="89" t="str">
        <f t="shared" si="204"/>
        <v/>
      </c>
      <c r="K706" s="89" t="str">
        <f t="shared" si="212"/>
        <v/>
      </c>
      <c r="L706" s="89" t="str">
        <f t="shared" si="212"/>
        <v/>
      </c>
      <c r="M706" s="89" t="str">
        <f t="shared" si="212"/>
        <v/>
      </c>
      <c r="N706" s="89" t="str">
        <f t="shared" si="205"/>
        <v/>
      </c>
      <c r="O706" s="89" t="str">
        <f t="shared" si="206"/>
        <v/>
      </c>
      <c r="P706" s="89" t="str">
        <f t="shared" si="212"/>
        <v/>
      </c>
      <c r="Q706" s="89" t="str">
        <f t="shared" si="212"/>
        <v/>
      </c>
      <c r="R706" s="89" t="str">
        <f t="shared" si="212"/>
        <v/>
      </c>
      <c r="S706" s="89" t="str">
        <f t="shared" si="207"/>
        <v/>
      </c>
      <c r="T706" s="89" t="str">
        <f t="shared" si="208"/>
        <v/>
      </c>
      <c r="U706" s="89" t="str">
        <f t="shared" si="212"/>
        <v/>
      </c>
      <c r="V706" s="89" t="str">
        <f t="shared" si="212"/>
        <v/>
      </c>
      <c r="W706" s="89" t="str">
        <f t="shared" si="212"/>
        <v/>
      </c>
      <c r="X706" s="89" t="str">
        <f t="shared" si="211"/>
        <v/>
      </c>
      <c r="Y706" s="90" t="str">
        <f t="shared" si="211"/>
        <v/>
      </c>
      <c r="Z706" s="102" t="str">
        <f t="shared" si="201"/>
        <v/>
      </c>
      <c r="AB706" s="88" t="str">
        <f>IF(B706=1,B706*('Base de Dados 2013'!$AN819-'Base de Dados 2013'!$AH819),"")</f>
        <v/>
      </c>
      <c r="AC706" s="89" t="str">
        <f>IF(C706=1,C706*('Base de Dados 2013'!$AN819-'Base de Dados 2013'!$AH819),"")</f>
        <v/>
      </c>
      <c r="AD706" s="89" t="str">
        <f>IF(D706=1,D706*('Base de Dados 2013'!$AN819-'Base de Dados 2013'!$AH819),"")</f>
        <v/>
      </c>
      <c r="AE706" s="89">
        <f>IF(E706=1,E706*('Base de Dados 2013'!$AN819-'Base de Dados 2013'!$AH819),"")</f>
        <v>51</v>
      </c>
      <c r="AF706" s="89" t="str">
        <f>IF(F706=1,F706*('Base de Dados 2013'!$AN819-'Base de Dados 2013'!$AH819),"")</f>
        <v/>
      </c>
      <c r="AG706" s="89" t="str">
        <f>IF(G706=1,G706*('Base de Dados 2013'!$AN819-'Base de Dados 2013'!$AH819),"")</f>
        <v/>
      </c>
      <c r="AH706" s="89" t="str">
        <f>IF(H706=1,H706*('Base de Dados 2013'!$AN819-'Base de Dados 2013'!$AH819),"")</f>
        <v/>
      </c>
      <c r="AI706" s="89" t="str">
        <f>IF(I706=1,I706*('Base de Dados 2013'!$AN819-'Base de Dados 2013'!$AH819),"")</f>
        <v/>
      </c>
      <c r="AJ706" s="89" t="str">
        <f>IF(J706=1,J706*('Base de Dados 2013'!$AN819-'Base de Dados 2013'!$AH819),"")</f>
        <v/>
      </c>
      <c r="AK706" s="89" t="str">
        <f>IF(K706=1,K706*('Base de Dados 2013'!$AN819-'Base de Dados 2013'!$AH819),"")</f>
        <v/>
      </c>
      <c r="AL706" s="89" t="str">
        <f>IF(L706=1,L706*('Base de Dados 2013'!$AN819-'Base de Dados 2013'!$AH819),"")</f>
        <v/>
      </c>
      <c r="AM706" s="89" t="str">
        <f>IF(M706=1,M706*('Base de Dados 2013'!$AN819-'Base de Dados 2013'!$AH819),"")</f>
        <v/>
      </c>
      <c r="AN706" s="89" t="str">
        <f>IF(N706=1,N706*('Base de Dados 2013'!$AN819-'Base de Dados 2013'!$AH819),"")</f>
        <v/>
      </c>
      <c r="AO706" s="89" t="str">
        <f>IF(O706=1,O706*('Base de Dados 2013'!$AN819-'Base de Dados 2013'!$AH819),"")</f>
        <v/>
      </c>
      <c r="AP706" s="89" t="str">
        <f>IF(P706=1,P706*('Base de Dados 2013'!$AN819-'Base de Dados 2013'!$AH819),"")</f>
        <v/>
      </c>
      <c r="AQ706" s="89" t="str">
        <f>IF(Q706=1,Q706*('Base de Dados 2013'!$AN819-'Base de Dados 2013'!$AH819),"")</f>
        <v/>
      </c>
      <c r="AR706" s="89" t="str">
        <f>IF(R706=1,R706*('Base de Dados 2013'!$AN819-'Base de Dados 2013'!$AH819),"")</f>
        <v/>
      </c>
      <c r="AS706" s="89" t="str">
        <f>IF(S706=1,S706*('Base de Dados 2013'!$AN819-'Base de Dados 2013'!$AH819),"")</f>
        <v/>
      </c>
      <c r="AT706" s="89" t="str">
        <f>IF(T706=1,T706*('Base de Dados 2013'!$AN819-'Base de Dados 2013'!$AH819),"")</f>
        <v/>
      </c>
      <c r="AU706" s="89" t="str">
        <f>IF(U706=1,U706*('Base de Dados 2013'!$AN819-'Base de Dados 2013'!$AH819),"")</f>
        <v/>
      </c>
      <c r="AV706" s="89" t="str">
        <f>IF(V706=1,V706*('Base de Dados 2013'!$AN819-'Base de Dados 2013'!$AH819),"")</f>
        <v/>
      </c>
      <c r="AW706" s="89" t="str">
        <f>IF(W706=1,W706*('Base de Dados 2013'!$AN819-'Base de Dados 2013'!$AH819),"")</f>
        <v/>
      </c>
      <c r="AX706" s="89" t="str">
        <f>IF(X706=1,X706*('Base de Dados 2013'!$AN819-'Base de Dados 2013'!$AH819),"")</f>
        <v/>
      </c>
      <c r="AY706" s="90" t="str">
        <f>IF(Y706=1,Y706*('Base de Dados 2013'!$AN819-'Base de Dados 2013'!$AH819),"")</f>
        <v/>
      </c>
      <c r="AZ706" t="str">
        <f t="shared" si="203"/>
        <v/>
      </c>
      <c r="BA706" t="str">
        <f t="shared" si="202"/>
        <v/>
      </c>
    </row>
    <row r="707" spans="1:53" x14ac:dyDescent="0.55000000000000004">
      <c r="A707" s="75" t="str">
        <f>'Base de Dados 2013'!O820</f>
        <v>USB 150</v>
      </c>
      <c r="B707" s="88" t="str">
        <f t="shared" si="212"/>
        <v/>
      </c>
      <c r="C707" s="89" t="str">
        <f t="shared" si="212"/>
        <v/>
      </c>
      <c r="D707" s="89" t="str">
        <f t="shared" si="212"/>
        <v/>
      </c>
      <c r="E707" s="89" t="str">
        <f t="shared" si="212"/>
        <v/>
      </c>
      <c r="F707" s="89" t="str">
        <f t="shared" si="212"/>
        <v/>
      </c>
      <c r="G707" s="89" t="str">
        <f t="shared" si="212"/>
        <v/>
      </c>
      <c r="H707" s="89" t="str">
        <f t="shared" si="204"/>
        <v/>
      </c>
      <c r="I707" s="89" t="str">
        <f t="shared" si="204"/>
        <v/>
      </c>
      <c r="J707" s="89" t="str">
        <f t="shared" si="204"/>
        <v/>
      </c>
      <c r="K707" s="89" t="str">
        <f t="shared" si="212"/>
        <v/>
      </c>
      <c r="L707" s="89" t="str">
        <f t="shared" si="212"/>
        <v/>
      </c>
      <c r="M707" s="89" t="str">
        <f t="shared" si="212"/>
        <v/>
      </c>
      <c r="N707" s="89" t="str">
        <f t="shared" si="205"/>
        <v/>
      </c>
      <c r="O707" s="89" t="str">
        <f t="shared" si="206"/>
        <v/>
      </c>
      <c r="P707" s="89">
        <f t="shared" si="212"/>
        <v>1</v>
      </c>
      <c r="Q707" s="89" t="str">
        <f t="shared" si="212"/>
        <v/>
      </c>
      <c r="R707" s="89" t="str">
        <f t="shared" si="212"/>
        <v/>
      </c>
      <c r="S707" s="89" t="str">
        <f t="shared" si="207"/>
        <v/>
      </c>
      <c r="T707" s="89" t="str">
        <f t="shared" si="208"/>
        <v/>
      </c>
      <c r="U707" s="89" t="str">
        <f t="shared" si="212"/>
        <v/>
      </c>
      <c r="V707" s="89" t="str">
        <f t="shared" si="212"/>
        <v/>
      </c>
      <c r="W707" s="89" t="str">
        <f t="shared" ref="W707:Y719" si="213">IF($A707=W$1,1,"")</f>
        <v/>
      </c>
      <c r="X707" s="89" t="str">
        <f t="shared" si="213"/>
        <v/>
      </c>
      <c r="Y707" s="90" t="str">
        <f t="shared" si="213"/>
        <v/>
      </c>
      <c r="Z707" s="102" t="str">
        <f t="shared" si="201"/>
        <v/>
      </c>
      <c r="AB707" s="88" t="str">
        <f>IF(B707=1,B707*('Base de Dados 2013'!$AN820-'Base de Dados 2013'!$AH820),"")</f>
        <v/>
      </c>
      <c r="AC707" s="89" t="str">
        <f>IF(C707=1,C707*('Base de Dados 2013'!$AN820-'Base de Dados 2013'!$AH820),"")</f>
        <v/>
      </c>
      <c r="AD707" s="89" t="str">
        <f>IF(D707=1,D707*('Base de Dados 2013'!$AN820-'Base de Dados 2013'!$AH820),"")</f>
        <v/>
      </c>
      <c r="AE707" s="89" t="str">
        <f>IF(E707=1,E707*('Base de Dados 2013'!$AN820-'Base de Dados 2013'!$AH820),"")</f>
        <v/>
      </c>
      <c r="AF707" s="89" t="str">
        <f>IF(F707=1,F707*('Base de Dados 2013'!$AN820-'Base de Dados 2013'!$AH820),"")</f>
        <v/>
      </c>
      <c r="AG707" s="89" t="str">
        <f>IF(G707=1,G707*('Base de Dados 2013'!$AN820-'Base de Dados 2013'!$AH820),"")</f>
        <v/>
      </c>
      <c r="AH707" s="89" t="str">
        <f>IF(H707=1,H707*('Base de Dados 2013'!$AN820-'Base de Dados 2013'!$AH820),"")</f>
        <v/>
      </c>
      <c r="AI707" s="89" t="str">
        <f>IF(I707=1,I707*('Base de Dados 2013'!$AN820-'Base de Dados 2013'!$AH820),"")</f>
        <v/>
      </c>
      <c r="AJ707" s="89" t="str">
        <f>IF(J707=1,J707*('Base de Dados 2013'!$AN820-'Base de Dados 2013'!$AH820),"")</f>
        <v/>
      </c>
      <c r="AK707" s="89" t="str">
        <f>IF(K707=1,K707*('Base de Dados 2013'!$AN820-'Base de Dados 2013'!$AH820),"")</f>
        <v/>
      </c>
      <c r="AL707" s="89" t="str">
        <f>IF(L707=1,L707*('Base de Dados 2013'!$AN820-'Base de Dados 2013'!$AH820),"")</f>
        <v/>
      </c>
      <c r="AM707" s="89" t="str">
        <f>IF(M707=1,M707*('Base de Dados 2013'!$AN820-'Base de Dados 2013'!$AH820),"")</f>
        <v/>
      </c>
      <c r="AN707" s="89" t="str">
        <f>IF(N707=1,N707*('Base de Dados 2013'!$AN820-'Base de Dados 2013'!$AH820),"")</f>
        <v/>
      </c>
      <c r="AO707" s="89" t="str">
        <f>IF(O707=1,O707*('Base de Dados 2013'!$AN820-'Base de Dados 2013'!$AH820),"")</f>
        <v/>
      </c>
      <c r="AP707" s="89">
        <f>IF(P707=1,P707*('Base de Dados 2013'!$AN820-'Base de Dados 2013'!$AH820),"")</f>
        <v>49</v>
      </c>
      <c r="AQ707" s="89" t="str">
        <f>IF(Q707=1,Q707*('Base de Dados 2013'!$AN820-'Base de Dados 2013'!$AH820),"")</f>
        <v/>
      </c>
      <c r="AR707" s="89" t="str">
        <f>IF(R707=1,R707*('Base de Dados 2013'!$AN820-'Base de Dados 2013'!$AH820),"")</f>
        <v/>
      </c>
      <c r="AS707" s="89" t="str">
        <f>IF(S707=1,S707*('Base de Dados 2013'!$AN820-'Base de Dados 2013'!$AH820),"")</f>
        <v/>
      </c>
      <c r="AT707" s="89" t="str">
        <f>IF(T707=1,T707*('Base de Dados 2013'!$AN820-'Base de Dados 2013'!$AH820),"")</f>
        <v/>
      </c>
      <c r="AU707" s="89" t="str">
        <f>IF(U707=1,U707*('Base de Dados 2013'!$AN820-'Base de Dados 2013'!$AH820),"")</f>
        <v/>
      </c>
      <c r="AV707" s="89" t="str">
        <f>IF(V707=1,V707*('Base de Dados 2013'!$AN820-'Base de Dados 2013'!$AH820),"")</f>
        <v/>
      </c>
      <c r="AW707" s="89" t="str">
        <f>IF(W707=1,W707*('Base de Dados 2013'!$AN820-'Base de Dados 2013'!$AH820),"")</f>
        <v/>
      </c>
      <c r="AX707" s="89" t="str">
        <f>IF(X707=1,X707*('Base de Dados 2013'!$AN820-'Base de Dados 2013'!$AH820),"")</f>
        <v/>
      </c>
      <c r="AY707" s="90" t="str">
        <f>IF(Y707=1,Y707*('Base de Dados 2013'!$AN820-'Base de Dados 2013'!$AH820),"")</f>
        <v/>
      </c>
      <c r="AZ707" t="str">
        <f t="shared" si="203"/>
        <v/>
      </c>
      <c r="BA707" t="str">
        <f t="shared" si="202"/>
        <v/>
      </c>
    </row>
    <row r="708" spans="1:53" x14ac:dyDescent="0.55000000000000004">
      <c r="A708" s="75" t="str">
        <f>'Base de Dados 2013'!O821</f>
        <v>USB 572</v>
      </c>
      <c r="B708" s="88">
        <f t="shared" ref="B708:W720" si="214">IF($A708=B$1,1,"")</f>
        <v>1</v>
      </c>
      <c r="C708" s="89" t="str">
        <f t="shared" si="214"/>
        <v/>
      </c>
      <c r="D708" s="89" t="str">
        <f t="shared" si="214"/>
        <v/>
      </c>
      <c r="E708" s="89" t="str">
        <f t="shared" si="214"/>
        <v/>
      </c>
      <c r="F708" s="89" t="str">
        <f t="shared" si="214"/>
        <v/>
      </c>
      <c r="G708" s="89" t="str">
        <f t="shared" si="214"/>
        <v/>
      </c>
      <c r="H708" s="89" t="str">
        <f t="shared" si="204"/>
        <v/>
      </c>
      <c r="I708" s="89" t="str">
        <f t="shared" si="204"/>
        <v/>
      </c>
      <c r="J708" s="89" t="str">
        <f t="shared" si="204"/>
        <v/>
      </c>
      <c r="K708" s="89" t="str">
        <f t="shared" si="214"/>
        <v/>
      </c>
      <c r="L708" s="89" t="str">
        <f t="shared" si="214"/>
        <v/>
      </c>
      <c r="M708" s="89" t="str">
        <f t="shared" si="214"/>
        <v/>
      </c>
      <c r="N708" s="89" t="str">
        <f t="shared" si="205"/>
        <v/>
      </c>
      <c r="O708" s="89" t="str">
        <f t="shared" si="206"/>
        <v/>
      </c>
      <c r="P708" s="89" t="str">
        <f t="shared" si="214"/>
        <v/>
      </c>
      <c r="Q708" s="89" t="str">
        <f t="shared" si="214"/>
        <v/>
      </c>
      <c r="R708" s="89" t="str">
        <f t="shared" si="214"/>
        <v/>
      </c>
      <c r="S708" s="89" t="str">
        <f t="shared" si="207"/>
        <v/>
      </c>
      <c r="T708" s="89" t="str">
        <f t="shared" si="208"/>
        <v/>
      </c>
      <c r="U708" s="89" t="str">
        <f t="shared" si="214"/>
        <v/>
      </c>
      <c r="V708" s="89" t="str">
        <f t="shared" si="214"/>
        <v/>
      </c>
      <c r="W708" s="89" t="str">
        <f t="shared" si="214"/>
        <v/>
      </c>
      <c r="X708" s="89" t="str">
        <f t="shared" si="213"/>
        <v/>
      </c>
      <c r="Y708" s="90" t="str">
        <f t="shared" si="213"/>
        <v/>
      </c>
      <c r="Z708" s="102" t="str">
        <f t="shared" si="201"/>
        <v/>
      </c>
      <c r="AB708" s="88">
        <f>IF(B708=1,B708*('Base de Dados 2013'!$AN821-'Base de Dados 2013'!$AH821),"")</f>
        <v>67</v>
      </c>
      <c r="AC708" s="89" t="str">
        <f>IF(C708=1,C708*('Base de Dados 2013'!$AN821-'Base de Dados 2013'!$AH821),"")</f>
        <v/>
      </c>
      <c r="AD708" s="89" t="str">
        <f>IF(D708=1,D708*('Base de Dados 2013'!$AN821-'Base de Dados 2013'!$AH821),"")</f>
        <v/>
      </c>
      <c r="AE708" s="89" t="str">
        <f>IF(E708=1,E708*('Base de Dados 2013'!$AN821-'Base de Dados 2013'!$AH821),"")</f>
        <v/>
      </c>
      <c r="AF708" s="89" t="str">
        <f>IF(F708=1,F708*('Base de Dados 2013'!$AN821-'Base de Dados 2013'!$AH821),"")</f>
        <v/>
      </c>
      <c r="AG708" s="89" t="str">
        <f>IF(G708=1,G708*('Base de Dados 2013'!$AN821-'Base de Dados 2013'!$AH821),"")</f>
        <v/>
      </c>
      <c r="AH708" s="89" t="str">
        <f>IF(H708=1,H708*('Base de Dados 2013'!$AN821-'Base de Dados 2013'!$AH821),"")</f>
        <v/>
      </c>
      <c r="AI708" s="89" t="str">
        <f>IF(I708=1,I708*('Base de Dados 2013'!$AN821-'Base de Dados 2013'!$AH821),"")</f>
        <v/>
      </c>
      <c r="AJ708" s="89" t="str">
        <f>IF(J708=1,J708*('Base de Dados 2013'!$AN821-'Base de Dados 2013'!$AH821),"")</f>
        <v/>
      </c>
      <c r="AK708" s="89" t="str">
        <f>IF(K708=1,K708*('Base de Dados 2013'!$AN821-'Base de Dados 2013'!$AH821),"")</f>
        <v/>
      </c>
      <c r="AL708" s="89" t="str">
        <f>IF(L708=1,L708*('Base de Dados 2013'!$AN821-'Base de Dados 2013'!$AH821),"")</f>
        <v/>
      </c>
      <c r="AM708" s="89" t="str">
        <f>IF(M708=1,M708*('Base de Dados 2013'!$AN821-'Base de Dados 2013'!$AH821),"")</f>
        <v/>
      </c>
      <c r="AN708" s="89" t="str">
        <f>IF(N708=1,N708*('Base de Dados 2013'!$AN821-'Base de Dados 2013'!$AH821),"")</f>
        <v/>
      </c>
      <c r="AO708" s="89" t="str">
        <f>IF(O708=1,O708*('Base de Dados 2013'!$AN821-'Base de Dados 2013'!$AH821),"")</f>
        <v/>
      </c>
      <c r="AP708" s="89" t="str">
        <f>IF(P708=1,P708*('Base de Dados 2013'!$AN821-'Base de Dados 2013'!$AH821),"")</f>
        <v/>
      </c>
      <c r="AQ708" s="89" t="str">
        <f>IF(Q708=1,Q708*('Base de Dados 2013'!$AN821-'Base de Dados 2013'!$AH821),"")</f>
        <v/>
      </c>
      <c r="AR708" s="89" t="str">
        <f>IF(R708=1,R708*('Base de Dados 2013'!$AN821-'Base de Dados 2013'!$AH821),"")</f>
        <v/>
      </c>
      <c r="AS708" s="89" t="str">
        <f>IF(S708=1,S708*('Base de Dados 2013'!$AN821-'Base de Dados 2013'!$AH821),"")</f>
        <v/>
      </c>
      <c r="AT708" s="89" t="str">
        <f>IF(T708=1,T708*('Base de Dados 2013'!$AN821-'Base de Dados 2013'!$AH821),"")</f>
        <v/>
      </c>
      <c r="AU708" s="89" t="str">
        <f>IF(U708=1,U708*('Base de Dados 2013'!$AN821-'Base de Dados 2013'!$AH821),"")</f>
        <v/>
      </c>
      <c r="AV708" s="89" t="str">
        <f>IF(V708=1,V708*('Base de Dados 2013'!$AN821-'Base de Dados 2013'!$AH821),"")</f>
        <v/>
      </c>
      <c r="AW708" s="89" t="str">
        <f>IF(W708=1,W708*('Base de Dados 2013'!$AN821-'Base de Dados 2013'!$AH821),"")</f>
        <v/>
      </c>
      <c r="AX708" s="89" t="str">
        <f>IF(X708=1,X708*('Base de Dados 2013'!$AN821-'Base de Dados 2013'!$AH821),"")</f>
        <v/>
      </c>
      <c r="AY708" s="90" t="str">
        <f>IF(Y708=1,Y708*('Base de Dados 2013'!$AN821-'Base de Dados 2013'!$AH821),"")</f>
        <v/>
      </c>
      <c r="AZ708" t="str">
        <f t="shared" si="203"/>
        <v/>
      </c>
      <c r="BA708" t="str">
        <f t="shared" si="202"/>
        <v/>
      </c>
    </row>
    <row r="709" spans="1:53" x14ac:dyDescent="0.55000000000000004">
      <c r="A709" s="75" t="str">
        <f>'Base de Dados 2013'!O822</f>
        <v>USB 299</v>
      </c>
      <c r="B709" s="88" t="str">
        <f t="shared" si="214"/>
        <v/>
      </c>
      <c r="C709" s="89" t="str">
        <f t="shared" si="214"/>
        <v/>
      </c>
      <c r="D709" s="89" t="str">
        <f t="shared" si="214"/>
        <v/>
      </c>
      <c r="E709" s="89" t="str">
        <f t="shared" si="214"/>
        <v/>
      </c>
      <c r="F709" s="89" t="str">
        <f t="shared" si="214"/>
        <v/>
      </c>
      <c r="G709" s="89" t="str">
        <f t="shared" si="214"/>
        <v/>
      </c>
      <c r="H709" s="89">
        <f t="shared" si="204"/>
        <v>1</v>
      </c>
      <c r="I709" s="89" t="str">
        <f t="shared" si="204"/>
        <v/>
      </c>
      <c r="J709" s="89" t="str">
        <f t="shared" si="204"/>
        <v/>
      </c>
      <c r="K709" s="89" t="str">
        <f t="shared" si="214"/>
        <v/>
      </c>
      <c r="L709" s="89" t="str">
        <f t="shared" si="214"/>
        <v/>
      </c>
      <c r="M709" s="89" t="str">
        <f t="shared" si="214"/>
        <v/>
      </c>
      <c r="N709" s="89" t="str">
        <f t="shared" si="205"/>
        <v/>
      </c>
      <c r="O709" s="89" t="str">
        <f t="shared" si="206"/>
        <v/>
      </c>
      <c r="P709" s="89" t="str">
        <f t="shared" si="214"/>
        <v/>
      </c>
      <c r="Q709" s="89" t="str">
        <f t="shared" si="214"/>
        <v/>
      </c>
      <c r="R709" s="89" t="str">
        <f t="shared" si="214"/>
        <v/>
      </c>
      <c r="S709" s="89" t="str">
        <f t="shared" si="207"/>
        <v/>
      </c>
      <c r="T709" s="89" t="str">
        <f t="shared" si="208"/>
        <v/>
      </c>
      <c r="U709" s="89" t="str">
        <f t="shared" si="214"/>
        <v/>
      </c>
      <c r="V709" s="89" t="str">
        <f t="shared" si="214"/>
        <v/>
      </c>
      <c r="W709" s="89" t="str">
        <f t="shared" si="214"/>
        <v/>
      </c>
      <c r="X709" s="89" t="str">
        <f t="shared" si="213"/>
        <v/>
      </c>
      <c r="Y709" s="90" t="str">
        <f t="shared" si="213"/>
        <v/>
      </c>
      <c r="Z709" s="102" t="str">
        <f t="shared" si="201"/>
        <v/>
      </c>
      <c r="AB709" s="88" t="str">
        <f>IF(B709=1,B709*('Base de Dados 2013'!$AN822-'Base de Dados 2013'!$AH822),"")</f>
        <v/>
      </c>
      <c r="AC709" s="89" t="str">
        <f>IF(C709=1,C709*('Base de Dados 2013'!$AN822-'Base de Dados 2013'!$AH822),"")</f>
        <v/>
      </c>
      <c r="AD709" s="89" t="str">
        <f>IF(D709=1,D709*('Base de Dados 2013'!$AN822-'Base de Dados 2013'!$AH822),"")</f>
        <v/>
      </c>
      <c r="AE709" s="89" t="str">
        <f>IF(E709=1,E709*('Base de Dados 2013'!$AN822-'Base de Dados 2013'!$AH822),"")</f>
        <v/>
      </c>
      <c r="AF709" s="89" t="str">
        <f>IF(F709=1,F709*('Base de Dados 2013'!$AN822-'Base de Dados 2013'!$AH822),"")</f>
        <v/>
      </c>
      <c r="AG709" s="89" t="str">
        <f>IF(G709=1,G709*('Base de Dados 2013'!$AN822-'Base de Dados 2013'!$AH822),"")</f>
        <v/>
      </c>
      <c r="AH709" s="89">
        <f>IF(H709=1,H709*('Base de Dados 2013'!$AN822-'Base de Dados 2013'!$AH822),"")</f>
        <v>51</v>
      </c>
      <c r="AI709" s="89" t="str">
        <f>IF(I709=1,I709*('Base de Dados 2013'!$AN822-'Base de Dados 2013'!$AH822),"")</f>
        <v/>
      </c>
      <c r="AJ709" s="89" t="str">
        <f>IF(J709=1,J709*('Base de Dados 2013'!$AN822-'Base de Dados 2013'!$AH822),"")</f>
        <v/>
      </c>
      <c r="AK709" s="89" t="str">
        <f>IF(K709=1,K709*('Base de Dados 2013'!$AN822-'Base de Dados 2013'!$AH822),"")</f>
        <v/>
      </c>
      <c r="AL709" s="89" t="str">
        <f>IF(L709=1,L709*('Base de Dados 2013'!$AN822-'Base de Dados 2013'!$AH822),"")</f>
        <v/>
      </c>
      <c r="AM709" s="89" t="str">
        <f>IF(M709=1,M709*('Base de Dados 2013'!$AN822-'Base de Dados 2013'!$AH822),"")</f>
        <v/>
      </c>
      <c r="AN709" s="89" t="str">
        <f>IF(N709=1,N709*('Base de Dados 2013'!$AN822-'Base de Dados 2013'!$AH822),"")</f>
        <v/>
      </c>
      <c r="AO709" s="89" t="str">
        <f>IF(O709=1,O709*('Base de Dados 2013'!$AN822-'Base de Dados 2013'!$AH822),"")</f>
        <v/>
      </c>
      <c r="AP709" s="89" t="str">
        <f>IF(P709=1,P709*('Base de Dados 2013'!$AN822-'Base de Dados 2013'!$AH822),"")</f>
        <v/>
      </c>
      <c r="AQ709" s="89" t="str">
        <f>IF(Q709=1,Q709*('Base de Dados 2013'!$AN822-'Base de Dados 2013'!$AH822),"")</f>
        <v/>
      </c>
      <c r="AR709" s="89" t="str">
        <f>IF(R709=1,R709*('Base de Dados 2013'!$AN822-'Base de Dados 2013'!$AH822),"")</f>
        <v/>
      </c>
      <c r="AS709" s="89" t="str">
        <f>IF(S709=1,S709*('Base de Dados 2013'!$AN822-'Base de Dados 2013'!$AH822),"")</f>
        <v/>
      </c>
      <c r="AT709" s="89" t="str">
        <f>IF(T709=1,T709*('Base de Dados 2013'!$AN822-'Base de Dados 2013'!$AH822),"")</f>
        <v/>
      </c>
      <c r="AU709" s="89" t="str">
        <f>IF(U709=1,U709*('Base de Dados 2013'!$AN822-'Base de Dados 2013'!$AH822),"")</f>
        <v/>
      </c>
      <c r="AV709" s="89" t="str">
        <f>IF(V709=1,V709*('Base de Dados 2013'!$AN822-'Base de Dados 2013'!$AH822),"")</f>
        <v/>
      </c>
      <c r="AW709" s="89" t="str">
        <f>IF(W709=1,W709*('Base de Dados 2013'!$AN822-'Base de Dados 2013'!$AH822),"")</f>
        <v/>
      </c>
      <c r="AX709" s="89" t="str">
        <f>IF(X709=1,X709*('Base de Dados 2013'!$AN822-'Base de Dados 2013'!$AH822),"")</f>
        <v/>
      </c>
      <c r="AY709" s="90" t="str">
        <f>IF(Y709=1,Y709*('Base de Dados 2013'!$AN822-'Base de Dados 2013'!$AH822),"")</f>
        <v/>
      </c>
      <c r="AZ709" t="str">
        <f t="shared" si="203"/>
        <v/>
      </c>
      <c r="BA709" t="str">
        <f t="shared" si="202"/>
        <v/>
      </c>
    </row>
    <row r="710" spans="1:53" x14ac:dyDescent="0.55000000000000004">
      <c r="A710" s="75" t="str">
        <f>'Base de Dados 2013'!O823</f>
        <v>USA 555</v>
      </c>
      <c r="B710" s="88" t="str">
        <f t="shared" si="214"/>
        <v/>
      </c>
      <c r="C710" s="89" t="str">
        <f t="shared" si="214"/>
        <v/>
      </c>
      <c r="D710" s="89" t="str">
        <f t="shared" si="214"/>
        <v/>
      </c>
      <c r="E710" s="89" t="str">
        <f t="shared" si="214"/>
        <v/>
      </c>
      <c r="F710" s="89" t="str">
        <f t="shared" si="214"/>
        <v/>
      </c>
      <c r="G710" s="89" t="str">
        <f t="shared" si="214"/>
        <v/>
      </c>
      <c r="H710" s="89" t="str">
        <f t="shared" si="204"/>
        <v/>
      </c>
      <c r="I710" s="89" t="str">
        <f t="shared" si="204"/>
        <v/>
      </c>
      <c r="J710" s="89" t="str">
        <f t="shared" si="204"/>
        <v/>
      </c>
      <c r="K710" s="89" t="str">
        <f t="shared" si="214"/>
        <v/>
      </c>
      <c r="L710" s="89" t="str">
        <f t="shared" si="214"/>
        <v/>
      </c>
      <c r="M710" s="89">
        <f t="shared" si="214"/>
        <v>1</v>
      </c>
      <c r="N710" s="89" t="str">
        <f t="shared" si="205"/>
        <v/>
      </c>
      <c r="O710" s="89" t="str">
        <f t="shared" si="206"/>
        <v/>
      </c>
      <c r="P710" s="89" t="str">
        <f t="shared" si="214"/>
        <v/>
      </c>
      <c r="Q710" s="89" t="str">
        <f t="shared" si="214"/>
        <v/>
      </c>
      <c r="R710" s="89" t="str">
        <f t="shared" si="214"/>
        <v/>
      </c>
      <c r="S710" s="89" t="str">
        <f t="shared" si="207"/>
        <v/>
      </c>
      <c r="T710" s="89" t="str">
        <f t="shared" si="208"/>
        <v/>
      </c>
      <c r="U710" s="89" t="str">
        <f t="shared" si="214"/>
        <v/>
      </c>
      <c r="V710" s="89" t="str">
        <f t="shared" si="214"/>
        <v/>
      </c>
      <c r="W710" s="89" t="str">
        <f t="shared" si="214"/>
        <v/>
      </c>
      <c r="X710" s="89" t="str">
        <f t="shared" si="213"/>
        <v/>
      </c>
      <c r="Y710" s="90" t="str">
        <f t="shared" si="213"/>
        <v/>
      </c>
      <c r="Z710" s="102" t="str">
        <f t="shared" si="201"/>
        <v/>
      </c>
      <c r="AB710" s="88" t="str">
        <f>IF(B710=1,B710*('Base de Dados 2013'!$AN823-'Base de Dados 2013'!$AH823),"")</f>
        <v/>
      </c>
      <c r="AC710" s="89" t="str">
        <f>IF(C710=1,C710*('Base de Dados 2013'!$AN823-'Base de Dados 2013'!$AH823),"")</f>
        <v/>
      </c>
      <c r="AD710" s="89" t="str">
        <f>IF(D710=1,D710*('Base de Dados 2013'!$AN823-'Base de Dados 2013'!$AH823),"")</f>
        <v/>
      </c>
      <c r="AE710" s="89" t="str">
        <f>IF(E710=1,E710*('Base de Dados 2013'!$AN823-'Base de Dados 2013'!$AH823),"")</f>
        <v/>
      </c>
      <c r="AF710" s="89" t="str">
        <f>IF(F710=1,F710*('Base de Dados 2013'!$AN823-'Base de Dados 2013'!$AH823),"")</f>
        <v/>
      </c>
      <c r="AG710" s="89" t="str">
        <f>IF(G710=1,G710*('Base de Dados 2013'!$AN823-'Base de Dados 2013'!$AH823),"")</f>
        <v/>
      </c>
      <c r="AH710" s="89" t="str">
        <f>IF(H710=1,H710*('Base de Dados 2013'!$AN823-'Base de Dados 2013'!$AH823),"")</f>
        <v/>
      </c>
      <c r="AI710" s="89" t="str">
        <f>IF(I710=1,I710*('Base de Dados 2013'!$AN823-'Base de Dados 2013'!$AH823),"")</f>
        <v/>
      </c>
      <c r="AJ710" s="89" t="str">
        <f>IF(J710=1,J710*('Base de Dados 2013'!$AN823-'Base de Dados 2013'!$AH823),"")</f>
        <v/>
      </c>
      <c r="AK710" s="89" t="str">
        <f>IF(K710=1,K710*('Base de Dados 2013'!$AN823-'Base de Dados 2013'!$AH823),"")</f>
        <v/>
      </c>
      <c r="AL710" s="89" t="str">
        <f>IF(L710=1,L710*('Base de Dados 2013'!$AN823-'Base de Dados 2013'!$AH823),"")</f>
        <v/>
      </c>
      <c r="AM710" s="89">
        <f>IF(M710=1,M710*('Base de Dados 2013'!$AN823-'Base de Dados 2013'!$AH823),"")</f>
        <v>43</v>
      </c>
      <c r="AN710" s="89" t="str">
        <f>IF(N710=1,N710*('Base de Dados 2013'!$AN823-'Base de Dados 2013'!$AH823),"")</f>
        <v/>
      </c>
      <c r="AO710" s="89" t="str">
        <f>IF(O710=1,O710*('Base de Dados 2013'!$AN823-'Base de Dados 2013'!$AH823),"")</f>
        <v/>
      </c>
      <c r="AP710" s="89" t="str">
        <f>IF(P710=1,P710*('Base de Dados 2013'!$AN823-'Base de Dados 2013'!$AH823),"")</f>
        <v/>
      </c>
      <c r="AQ710" s="89" t="str">
        <f>IF(Q710=1,Q710*('Base de Dados 2013'!$AN823-'Base de Dados 2013'!$AH823),"")</f>
        <v/>
      </c>
      <c r="AR710" s="89" t="str">
        <f>IF(R710=1,R710*('Base de Dados 2013'!$AN823-'Base de Dados 2013'!$AH823),"")</f>
        <v/>
      </c>
      <c r="AS710" s="89" t="str">
        <f>IF(S710=1,S710*('Base de Dados 2013'!$AN823-'Base de Dados 2013'!$AH823),"")</f>
        <v/>
      </c>
      <c r="AT710" s="89" t="str">
        <f>IF(T710=1,T710*('Base de Dados 2013'!$AN823-'Base de Dados 2013'!$AH823),"")</f>
        <v/>
      </c>
      <c r="AU710" s="89" t="str">
        <f>IF(U710=1,U710*('Base de Dados 2013'!$AN823-'Base de Dados 2013'!$AH823),"")</f>
        <v/>
      </c>
      <c r="AV710" s="89" t="str">
        <f>IF(V710=1,V710*('Base de Dados 2013'!$AN823-'Base de Dados 2013'!$AH823),"")</f>
        <v/>
      </c>
      <c r="AW710" s="89" t="str">
        <f>IF(W710=1,W710*('Base de Dados 2013'!$AN823-'Base de Dados 2013'!$AH823),"")</f>
        <v/>
      </c>
      <c r="AX710" s="89" t="str">
        <f>IF(X710=1,X710*('Base de Dados 2013'!$AN823-'Base de Dados 2013'!$AH823),"")</f>
        <v/>
      </c>
      <c r="AY710" s="90" t="str">
        <f>IF(Y710=1,Y710*('Base de Dados 2013'!$AN823-'Base de Dados 2013'!$AH823),"")</f>
        <v/>
      </c>
      <c r="AZ710" t="str">
        <f t="shared" si="203"/>
        <v/>
      </c>
      <c r="BA710" t="str">
        <f t="shared" si="202"/>
        <v/>
      </c>
    </row>
    <row r="711" spans="1:53" x14ac:dyDescent="0.55000000000000004">
      <c r="A711" s="75" t="str">
        <f>'Base de Dados 2013'!O824</f>
        <v>USB 557</v>
      </c>
      <c r="B711" s="88" t="str">
        <f t="shared" si="214"/>
        <v/>
      </c>
      <c r="C711" s="89" t="str">
        <f t="shared" si="214"/>
        <v/>
      </c>
      <c r="D711" s="89" t="str">
        <f t="shared" si="214"/>
        <v/>
      </c>
      <c r="E711" s="89" t="str">
        <f t="shared" si="214"/>
        <v/>
      </c>
      <c r="F711" s="89">
        <f t="shared" si="214"/>
        <v>1</v>
      </c>
      <c r="G711" s="89" t="str">
        <f t="shared" si="214"/>
        <v/>
      </c>
      <c r="H711" s="89" t="str">
        <f t="shared" si="204"/>
        <v/>
      </c>
      <c r="I711" s="89" t="str">
        <f t="shared" si="204"/>
        <v/>
      </c>
      <c r="J711" s="89" t="str">
        <f t="shared" si="204"/>
        <v/>
      </c>
      <c r="K711" s="89" t="str">
        <f t="shared" si="214"/>
        <v/>
      </c>
      <c r="L711" s="89" t="str">
        <f t="shared" si="214"/>
        <v/>
      </c>
      <c r="M711" s="89" t="str">
        <f t="shared" si="214"/>
        <v/>
      </c>
      <c r="N711" s="89" t="str">
        <f t="shared" si="205"/>
        <v/>
      </c>
      <c r="O711" s="89" t="str">
        <f t="shared" si="206"/>
        <v/>
      </c>
      <c r="P711" s="89" t="str">
        <f t="shared" si="214"/>
        <v/>
      </c>
      <c r="Q711" s="89" t="str">
        <f t="shared" si="214"/>
        <v/>
      </c>
      <c r="R711" s="89" t="str">
        <f t="shared" si="214"/>
        <v/>
      </c>
      <c r="S711" s="89" t="str">
        <f t="shared" si="207"/>
        <v/>
      </c>
      <c r="T711" s="89" t="str">
        <f t="shared" si="208"/>
        <v/>
      </c>
      <c r="U711" s="89" t="str">
        <f t="shared" si="214"/>
        <v/>
      </c>
      <c r="V711" s="89" t="str">
        <f t="shared" si="214"/>
        <v/>
      </c>
      <c r="W711" s="89" t="str">
        <f t="shared" si="214"/>
        <v/>
      </c>
      <c r="X711" s="89" t="str">
        <f t="shared" si="213"/>
        <v/>
      </c>
      <c r="Y711" s="90" t="str">
        <f t="shared" si="213"/>
        <v/>
      </c>
      <c r="Z711" s="102" t="str">
        <f t="shared" si="201"/>
        <v/>
      </c>
      <c r="AB711" s="88" t="str">
        <f>IF(B711=1,B711*('Base de Dados 2013'!$AN824-'Base de Dados 2013'!$AH824),"")</f>
        <v/>
      </c>
      <c r="AC711" s="89" t="str">
        <f>IF(C711=1,C711*('Base de Dados 2013'!$AN824-'Base de Dados 2013'!$AH824),"")</f>
        <v/>
      </c>
      <c r="AD711" s="89" t="str">
        <f>IF(D711=1,D711*('Base de Dados 2013'!$AN824-'Base de Dados 2013'!$AH824),"")</f>
        <v/>
      </c>
      <c r="AE711" s="89" t="str">
        <f>IF(E711=1,E711*('Base de Dados 2013'!$AN824-'Base de Dados 2013'!$AH824),"")</f>
        <v/>
      </c>
      <c r="AF711" s="89">
        <f>IF(F711=1,F711*('Base de Dados 2013'!$AN824-'Base de Dados 2013'!$AH824),"")</f>
        <v>65</v>
      </c>
      <c r="AG711" s="89" t="str">
        <f>IF(G711=1,G711*('Base de Dados 2013'!$AN824-'Base de Dados 2013'!$AH824),"")</f>
        <v/>
      </c>
      <c r="AH711" s="89" t="str">
        <f>IF(H711=1,H711*('Base de Dados 2013'!$AN824-'Base de Dados 2013'!$AH824),"")</f>
        <v/>
      </c>
      <c r="AI711" s="89" t="str">
        <f>IF(I711=1,I711*('Base de Dados 2013'!$AN824-'Base de Dados 2013'!$AH824),"")</f>
        <v/>
      </c>
      <c r="AJ711" s="89" t="str">
        <f>IF(J711=1,J711*('Base de Dados 2013'!$AN824-'Base de Dados 2013'!$AH824),"")</f>
        <v/>
      </c>
      <c r="AK711" s="89" t="str">
        <f>IF(K711=1,K711*('Base de Dados 2013'!$AN824-'Base de Dados 2013'!$AH824),"")</f>
        <v/>
      </c>
      <c r="AL711" s="89" t="str">
        <f>IF(L711=1,L711*('Base de Dados 2013'!$AN824-'Base de Dados 2013'!$AH824),"")</f>
        <v/>
      </c>
      <c r="AM711" s="89" t="str">
        <f>IF(M711=1,M711*('Base de Dados 2013'!$AN824-'Base de Dados 2013'!$AH824),"")</f>
        <v/>
      </c>
      <c r="AN711" s="89" t="str">
        <f>IF(N711=1,N711*('Base de Dados 2013'!$AN824-'Base de Dados 2013'!$AH824),"")</f>
        <v/>
      </c>
      <c r="AO711" s="89" t="str">
        <f>IF(O711=1,O711*('Base de Dados 2013'!$AN824-'Base de Dados 2013'!$AH824),"")</f>
        <v/>
      </c>
      <c r="AP711" s="89" t="str">
        <f>IF(P711=1,P711*('Base de Dados 2013'!$AN824-'Base de Dados 2013'!$AH824),"")</f>
        <v/>
      </c>
      <c r="AQ711" s="89" t="str">
        <f>IF(Q711=1,Q711*('Base de Dados 2013'!$AN824-'Base de Dados 2013'!$AH824),"")</f>
        <v/>
      </c>
      <c r="AR711" s="89" t="str">
        <f>IF(R711=1,R711*('Base de Dados 2013'!$AN824-'Base de Dados 2013'!$AH824),"")</f>
        <v/>
      </c>
      <c r="AS711" s="89" t="str">
        <f>IF(S711=1,S711*('Base de Dados 2013'!$AN824-'Base de Dados 2013'!$AH824),"")</f>
        <v/>
      </c>
      <c r="AT711" s="89" t="str">
        <f>IF(T711=1,T711*('Base de Dados 2013'!$AN824-'Base de Dados 2013'!$AH824),"")</f>
        <v/>
      </c>
      <c r="AU711" s="89" t="str">
        <f>IF(U711=1,U711*('Base de Dados 2013'!$AN824-'Base de Dados 2013'!$AH824),"")</f>
        <v/>
      </c>
      <c r="AV711" s="89" t="str">
        <f>IF(V711=1,V711*('Base de Dados 2013'!$AN824-'Base de Dados 2013'!$AH824),"")</f>
        <v/>
      </c>
      <c r="AW711" s="89" t="str">
        <f>IF(W711=1,W711*('Base de Dados 2013'!$AN824-'Base de Dados 2013'!$AH824),"")</f>
        <v/>
      </c>
      <c r="AX711" s="89" t="str">
        <f>IF(X711=1,X711*('Base de Dados 2013'!$AN824-'Base de Dados 2013'!$AH824),"")</f>
        <v/>
      </c>
      <c r="AY711" s="90" t="str">
        <f>IF(Y711=1,Y711*('Base de Dados 2013'!$AN824-'Base de Dados 2013'!$AH824),"")</f>
        <v/>
      </c>
      <c r="AZ711" t="str">
        <f t="shared" si="203"/>
        <v/>
      </c>
      <c r="BA711" t="str">
        <f t="shared" si="202"/>
        <v/>
      </c>
    </row>
    <row r="712" spans="1:53" x14ac:dyDescent="0.55000000000000004">
      <c r="A712" s="75" t="str">
        <f>'Base de Dados 2013'!O825</f>
        <v>USB 299</v>
      </c>
      <c r="B712" s="88" t="str">
        <f t="shared" si="214"/>
        <v/>
      </c>
      <c r="C712" s="89" t="str">
        <f t="shared" si="214"/>
        <v/>
      </c>
      <c r="D712" s="89" t="str">
        <f t="shared" si="214"/>
        <v/>
      </c>
      <c r="E712" s="89" t="str">
        <f t="shared" si="214"/>
        <v/>
      </c>
      <c r="F712" s="89" t="str">
        <f t="shared" si="214"/>
        <v/>
      </c>
      <c r="G712" s="89" t="str">
        <f t="shared" si="214"/>
        <v/>
      </c>
      <c r="H712" s="89">
        <f t="shared" si="204"/>
        <v>1</v>
      </c>
      <c r="I712" s="89" t="str">
        <f t="shared" si="204"/>
        <v/>
      </c>
      <c r="J712" s="89" t="str">
        <f t="shared" si="204"/>
        <v/>
      </c>
      <c r="K712" s="89" t="str">
        <f t="shared" si="214"/>
        <v/>
      </c>
      <c r="L712" s="89" t="str">
        <f t="shared" si="214"/>
        <v/>
      </c>
      <c r="M712" s="89" t="str">
        <f t="shared" si="214"/>
        <v/>
      </c>
      <c r="N712" s="89" t="str">
        <f t="shared" si="205"/>
        <v/>
      </c>
      <c r="O712" s="89" t="str">
        <f t="shared" si="206"/>
        <v/>
      </c>
      <c r="P712" s="89" t="str">
        <f t="shared" si="214"/>
        <v/>
      </c>
      <c r="Q712" s="89" t="str">
        <f t="shared" si="214"/>
        <v/>
      </c>
      <c r="R712" s="89" t="str">
        <f t="shared" si="214"/>
        <v/>
      </c>
      <c r="S712" s="89" t="str">
        <f t="shared" si="207"/>
        <v/>
      </c>
      <c r="T712" s="89" t="str">
        <f t="shared" si="208"/>
        <v/>
      </c>
      <c r="U712" s="89" t="str">
        <f t="shared" si="214"/>
        <v/>
      </c>
      <c r="V712" s="89" t="str">
        <f t="shared" si="214"/>
        <v/>
      </c>
      <c r="W712" s="89" t="str">
        <f t="shared" si="214"/>
        <v/>
      </c>
      <c r="X712" s="89" t="str">
        <f t="shared" si="213"/>
        <v/>
      </c>
      <c r="Y712" s="90" t="str">
        <f t="shared" si="213"/>
        <v/>
      </c>
      <c r="Z712" s="102" t="str">
        <f t="shared" si="201"/>
        <v/>
      </c>
      <c r="AB712" s="88" t="str">
        <f>IF(B712=1,B712*('Base de Dados 2013'!$AN825-'Base de Dados 2013'!$AH825),"")</f>
        <v/>
      </c>
      <c r="AC712" s="89" t="str">
        <f>IF(C712=1,C712*('Base de Dados 2013'!$AN825-'Base de Dados 2013'!$AH825),"")</f>
        <v/>
      </c>
      <c r="AD712" s="89" t="str">
        <f>IF(D712=1,D712*('Base de Dados 2013'!$AN825-'Base de Dados 2013'!$AH825),"")</f>
        <v/>
      </c>
      <c r="AE712" s="89" t="str">
        <f>IF(E712=1,E712*('Base de Dados 2013'!$AN825-'Base de Dados 2013'!$AH825),"")</f>
        <v/>
      </c>
      <c r="AF712" s="89" t="str">
        <f>IF(F712=1,F712*('Base de Dados 2013'!$AN825-'Base de Dados 2013'!$AH825),"")</f>
        <v/>
      </c>
      <c r="AG712" s="89" t="str">
        <f>IF(G712=1,G712*('Base de Dados 2013'!$AN825-'Base de Dados 2013'!$AH825),"")</f>
        <v/>
      </c>
      <c r="AH712" s="89">
        <f>IF(H712=1,H712*('Base de Dados 2013'!$AN825-'Base de Dados 2013'!$AH825),"")</f>
        <v>34</v>
      </c>
      <c r="AI712" s="89" t="str">
        <f>IF(I712=1,I712*('Base de Dados 2013'!$AN825-'Base de Dados 2013'!$AH825),"")</f>
        <v/>
      </c>
      <c r="AJ712" s="89" t="str">
        <f>IF(J712=1,J712*('Base de Dados 2013'!$AN825-'Base de Dados 2013'!$AH825),"")</f>
        <v/>
      </c>
      <c r="AK712" s="89" t="str">
        <f>IF(K712=1,K712*('Base de Dados 2013'!$AN825-'Base de Dados 2013'!$AH825),"")</f>
        <v/>
      </c>
      <c r="AL712" s="89" t="str">
        <f>IF(L712=1,L712*('Base de Dados 2013'!$AN825-'Base de Dados 2013'!$AH825),"")</f>
        <v/>
      </c>
      <c r="AM712" s="89" t="str">
        <f>IF(M712=1,M712*('Base de Dados 2013'!$AN825-'Base de Dados 2013'!$AH825),"")</f>
        <v/>
      </c>
      <c r="AN712" s="89" t="str">
        <f>IF(N712=1,N712*('Base de Dados 2013'!$AN825-'Base de Dados 2013'!$AH825),"")</f>
        <v/>
      </c>
      <c r="AO712" s="89" t="str">
        <f>IF(O712=1,O712*('Base de Dados 2013'!$AN825-'Base de Dados 2013'!$AH825),"")</f>
        <v/>
      </c>
      <c r="AP712" s="89" t="str">
        <f>IF(P712=1,P712*('Base de Dados 2013'!$AN825-'Base de Dados 2013'!$AH825),"")</f>
        <v/>
      </c>
      <c r="AQ712" s="89" t="str">
        <f>IF(Q712=1,Q712*('Base de Dados 2013'!$AN825-'Base de Dados 2013'!$AH825),"")</f>
        <v/>
      </c>
      <c r="AR712" s="89" t="str">
        <f>IF(R712=1,R712*('Base de Dados 2013'!$AN825-'Base de Dados 2013'!$AH825),"")</f>
        <v/>
      </c>
      <c r="AS712" s="89" t="str">
        <f>IF(S712=1,S712*('Base de Dados 2013'!$AN825-'Base de Dados 2013'!$AH825),"")</f>
        <v/>
      </c>
      <c r="AT712" s="89" t="str">
        <f>IF(T712=1,T712*('Base de Dados 2013'!$AN825-'Base de Dados 2013'!$AH825),"")</f>
        <v/>
      </c>
      <c r="AU712" s="89" t="str">
        <f>IF(U712=1,U712*('Base de Dados 2013'!$AN825-'Base de Dados 2013'!$AH825),"")</f>
        <v/>
      </c>
      <c r="AV712" s="89" t="str">
        <f>IF(V712=1,V712*('Base de Dados 2013'!$AN825-'Base de Dados 2013'!$AH825),"")</f>
        <v/>
      </c>
      <c r="AW712" s="89" t="str">
        <f>IF(W712=1,W712*('Base de Dados 2013'!$AN825-'Base de Dados 2013'!$AH825),"")</f>
        <v/>
      </c>
      <c r="AX712" s="89" t="str">
        <f>IF(X712=1,X712*('Base de Dados 2013'!$AN825-'Base de Dados 2013'!$AH825),"")</f>
        <v/>
      </c>
      <c r="AY712" s="90" t="str">
        <f>IF(Y712=1,Y712*('Base de Dados 2013'!$AN825-'Base de Dados 2013'!$AH825),"")</f>
        <v/>
      </c>
      <c r="AZ712" t="str">
        <f t="shared" si="203"/>
        <v/>
      </c>
      <c r="BA712" t="str">
        <f t="shared" si="202"/>
        <v/>
      </c>
    </row>
    <row r="713" spans="1:53" x14ac:dyDescent="0.55000000000000004">
      <c r="A713" s="75" t="str">
        <f>'Base de Dados 2013'!O826</f>
        <v>USB 572</v>
      </c>
      <c r="B713" s="88">
        <f t="shared" si="214"/>
        <v>1</v>
      </c>
      <c r="C713" s="89" t="str">
        <f t="shared" si="214"/>
        <v/>
      </c>
      <c r="D713" s="89" t="str">
        <f t="shared" si="214"/>
        <v/>
      </c>
      <c r="E713" s="89" t="str">
        <f t="shared" si="214"/>
        <v/>
      </c>
      <c r="F713" s="89" t="str">
        <f t="shared" si="214"/>
        <v/>
      </c>
      <c r="G713" s="89" t="str">
        <f t="shared" si="214"/>
        <v/>
      </c>
      <c r="H713" s="89" t="str">
        <f t="shared" si="204"/>
        <v/>
      </c>
      <c r="I713" s="89" t="str">
        <f t="shared" si="204"/>
        <v/>
      </c>
      <c r="J713" s="89" t="str">
        <f t="shared" si="204"/>
        <v/>
      </c>
      <c r="K713" s="89" t="str">
        <f t="shared" si="214"/>
        <v/>
      </c>
      <c r="L713" s="89" t="str">
        <f t="shared" si="214"/>
        <v/>
      </c>
      <c r="M713" s="89" t="str">
        <f t="shared" si="214"/>
        <v/>
      </c>
      <c r="N713" s="89" t="str">
        <f t="shared" si="205"/>
        <v/>
      </c>
      <c r="O713" s="89" t="str">
        <f t="shared" si="206"/>
        <v/>
      </c>
      <c r="P713" s="89" t="str">
        <f t="shared" si="214"/>
        <v/>
      </c>
      <c r="Q713" s="89" t="str">
        <f t="shared" si="214"/>
        <v/>
      </c>
      <c r="R713" s="89" t="str">
        <f t="shared" si="214"/>
        <v/>
      </c>
      <c r="S713" s="89" t="str">
        <f t="shared" si="207"/>
        <v/>
      </c>
      <c r="T713" s="89" t="str">
        <f t="shared" si="208"/>
        <v/>
      </c>
      <c r="U713" s="89" t="str">
        <f t="shared" si="214"/>
        <v/>
      </c>
      <c r="V713" s="89" t="str">
        <f t="shared" si="214"/>
        <v/>
      </c>
      <c r="W713" s="89" t="str">
        <f t="shared" si="214"/>
        <v/>
      </c>
      <c r="X713" s="89" t="str">
        <f t="shared" si="213"/>
        <v/>
      </c>
      <c r="Y713" s="90" t="str">
        <f t="shared" si="213"/>
        <v/>
      </c>
      <c r="Z713" s="102" t="str">
        <f t="shared" si="201"/>
        <v/>
      </c>
      <c r="AB713" s="88">
        <f>IF(B713=1,B713*('Base de Dados 2013'!$AN826-'Base de Dados 2013'!$AH826),"")</f>
        <v>26</v>
      </c>
      <c r="AC713" s="89" t="str">
        <f>IF(C713=1,C713*('Base de Dados 2013'!$AN826-'Base de Dados 2013'!$AH826),"")</f>
        <v/>
      </c>
      <c r="AD713" s="89" t="str">
        <f>IF(D713=1,D713*('Base de Dados 2013'!$AN826-'Base de Dados 2013'!$AH826),"")</f>
        <v/>
      </c>
      <c r="AE713" s="89" t="str">
        <f>IF(E713=1,E713*('Base de Dados 2013'!$AN826-'Base de Dados 2013'!$AH826),"")</f>
        <v/>
      </c>
      <c r="AF713" s="89" t="str">
        <f>IF(F713=1,F713*('Base de Dados 2013'!$AN826-'Base de Dados 2013'!$AH826),"")</f>
        <v/>
      </c>
      <c r="AG713" s="89" t="str">
        <f>IF(G713=1,G713*('Base de Dados 2013'!$AN826-'Base de Dados 2013'!$AH826),"")</f>
        <v/>
      </c>
      <c r="AH713" s="89" t="str">
        <f>IF(H713=1,H713*('Base de Dados 2013'!$AN826-'Base de Dados 2013'!$AH826),"")</f>
        <v/>
      </c>
      <c r="AI713" s="89" t="str">
        <f>IF(I713=1,I713*('Base de Dados 2013'!$AN826-'Base de Dados 2013'!$AH826),"")</f>
        <v/>
      </c>
      <c r="AJ713" s="89" t="str">
        <f>IF(J713=1,J713*('Base de Dados 2013'!$AN826-'Base de Dados 2013'!$AH826),"")</f>
        <v/>
      </c>
      <c r="AK713" s="89" t="str">
        <f>IF(K713=1,K713*('Base de Dados 2013'!$AN826-'Base de Dados 2013'!$AH826),"")</f>
        <v/>
      </c>
      <c r="AL713" s="89" t="str">
        <f>IF(L713=1,L713*('Base de Dados 2013'!$AN826-'Base de Dados 2013'!$AH826),"")</f>
        <v/>
      </c>
      <c r="AM713" s="89" t="str">
        <f>IF(M713=1,M713*('Base de Dados 2013'!$AN826-'Base de Dados 2013'!$AH826),"")</f>
        <v/>
      </c>
      <c r="AN713" s="89" t="str">
        <f>IF(N713=1,N713*('Base de Dados 2013'!$AN826-'Base de Dados 2013'!$AH826),"")</f>
        <v/>
      </c>
      <c r="AO713" s="89" t="str">
        <f>IF(O713=1,O713*('Base de Dados 2013'!$AN826-'Base de Dados 2013'!$AH826),"")</f>
        <v/>
      </c>
      <c r="AP713" s="89" t="str">
        <f>IF(P713=1,P713*('Base de Dados 2013'!$AN826-'Base de Dados 2013'!$AH826),"")</f>
        <v/>
      </c>
      <c r="AQ713" s="89" t="str">
        <f>IF(Q713=1,Q713*('Base de Dados 2013'!$AN826-'Base de Dados 2013'!$AH826),"")</f>
        <v/>
      </c>
      <c r="AR713" s="89" t="str">
        <f>IF(R713=1,R713*('Base de Dados 2013'!$AN826-'Base de Dados 2013'!$AH826),"")</f>
        <v/>
      </c>
      <c r="AS713" s="89" t="str">
        <f>IF(S713=1,S713*('Base de Dados 2013'!$AN826-'Base de Dados 2013'!$AH826),"")</f>
        <v/>
      </c>
      <c r="AT713" s="89" t="str">
        <f>IF(T713=1,T713*('Base de Dados 2013'!$AN826-'Base de Dados 2013'!$AH826),"")</f>
        <v/>
      </c>
      <c r="AU713" s="89" t="str">
        <f>IF(U713=1,U713*('Base de Dados 2013'!$AN826-'Base de Dados 2013'!$AH826),"")</f>
        <v/>
      </c>
      <c r="AV713" s="89" t="str">
        <f>IF(V713=1,V713*('Base de Dados 2013'!$AN826-'Base de Dados 2013'!$AH826),"")</f>
        <v/>
      </c>
      <c r="AW713" s="89" t="str">
        <f>IF(W713=1,W713*('Base de Dados 2013'!$AN826-'Base de Dados 2013'!$AH826),"")</f>
        <v/>
      </c>
      <c r="AX713" s="89" t="str">
        <f>IF(X713=1,X713*('Base de Dados 2013'!$AN826-'Base de Dados 2013'!$AH826),"")</f>
        <v/>
      </c>
      <c r="AY713" s="90" t="str">
        <f>IF(Y713=1,Y713*('Base de Dados 2013'!$AN826-'Base de Dados 2013'!$AH826),"")</f>
        <v/>
      </c>
      <c r="AZ713" t="str">
        <f t="shared" si="203"/>
        <v/>
      </c>
      <c r="BA713" t="str">
        <f t="shared" si="202"/>
        <v/>
      </c>
    </row>
    <row r="714" spans="1:53" x14ac:dyDescent="0.55000000000000004">
      <c r="A714" s="75" t="str">
        <f>'Base de Dados 2013'!O829</f>
        <v>USB 558</v>
      </c>
      <c r="B714" s="88" t="str">
        <f t="shared" si="214"/>
        <v/>
      </c>
      <c r="C714" s="89" t="str">
        <f t="shared" si="214"/>
        <v/>
      </c>
      <c r="D714" s="89" t="str">
        <f t="shared" si="214"/>
        <v/>
      </c>
      <c r="E714" s="89">
        <f t="shared" si="214"/>
        <v>1</v>
      </c>
      <c r="F714" s="89" t="str">
        <f t="shared" si="214"/>
        <v/>
      </c>
      <c r="G714" s="89" t="str">
        <f t="shared" si="214"/>
        <v/>
      </c>
      <c r="H714" s="89" t="str">
        <f t="shared" si="204"/>
        <v/>
      </c>
      <c r="I714" s="89" t="str">
        <f t="shared" si="204"/>
        <v/>
      </c>
      <c r="J714" s="89" t="str">
        <f t="shared" si="204"/>
        <v/>
      </c>
      <c r="K714" s="89" t="str">
        <f t="shared" si="214"/>
        <v/>
      </c>
      <c r="L714" s="89" t="str">
        <f t="shared" si="214"/>
        <v/>
      </c>
      <c r="M714" s="89" t="str">
        <f t="shared" si="214"/>
        <v/>
      </c>
      <c r="N714" s="89" t="str">
        <f t="shared" si="205"/>
        <v/>
      </c>
      <c r="O714" s="89" t="str">
        <f t="shared" si="206"/>
        <v/>
      </c>
      <c r="P714" s="89" t="str">
        <f t="shared" si="214"/>
        <v/>
      </c>
      <c r="Q714" s="89" t="str">
        <f t="shared" si="214"/>
        <v/>
      </c>
      <c r="R714" s="89" t="str">
        <f t="shared" si="214"/>
        <v/>
      </c>
      <c r="S714" s="89" t="str">
        <f t="shared" si="207"/>
        <v/>
      </c>
      <c r="T714" s="89" t="str">
        <f t="shared" si="208"/>
        <v/>
      </c>
      <c r="U714" s="89" t="str">
        <f t="shared" si="214"/>
        <v/>
      </c>
      <c r="V714" s="89" t="str">
        <f t="shared" si="214"/>
        <v/>
      </c>
      <c r="W714" s="89" t="str">
        <f t="shared" si="214"/>
        <v/>
      </c>
      <c r="X714" s="89" t="str">
        <f t="shared" si="213"/>
        <v/>
      </c>
      <c r="Y714" s="90" t="str">
        <f t="shared" si="213"/>
        <v/>
      </c>
      <c r="Z714" s="102" t="str">
        <f t="shared" si="201"/>
        <v/>
      </c>
      <c r="AB714" s="88" t="str">
        <f>IF(B714=1,B714*('Base de Dados 2013'!$AN829-'Base de Dados 2013'!$AH829),"")</f>
        <v/>
      </c>
      <c r="AC714" s="89" t="str">
        <f>IF(C714=1,C714*('Base de Dados 2013'!$AN829-'Base de Dados 2013'!$AH829),"")</f>
        <v/>
      </c>
      <c r="AD714" s="89" t="str">
        <f>IF(D714=1,D714*('Base de Dados 2013'!$AN829-'Base de Dados 2013'!$AH829),"")</f>
        <v/>
      </c>
      <c r="AE714" s="89">
        <f>IF(E714=1,E714*('Base de Dados 2013'!$AN829-'Base de Dados 2013'!$AH829),"")</f>
        <v>72</v>
      </c>
      <c r="AF714" s="89" t="str">
        <f>IF(F714=1,F714*('Base de Dados 2013'!$AN829-'Base de Dados 2013'!$AH829),"")</f>
        <v/>
      </c>
      <c r="AG714" s="89" t="str">
        <f>IF(G714=1,G714*('Base de Dados 2013'!$AN829-'Base de Dados 2013'!$AH829),"")</f>
        <v/>
      </c>
      <c r="AH714" s="89" t="str">
        <f>IF(H714=1,H714*('Base de Dados 2013'!$AN829-'Base de Dados 2013'!$AH829),"")</f>
        <v/>
      </c>
      <c r="AI714" s="89" t="str">
        <f>IF(I714=1,I714*('Base de Dados 2013'!$AN829-'Base de Dados 2013'!$AH829),"")</f>
        <v/>
      </c>
      <c r="AJ714" s="89" t="str">
        <f>IF(J714=1,J714*('Base de Dados 2013'!$AN829-'Base de Dados 2013'!$AH829),"")</f>
        <v/>
      </c>
      <c r="AK714" s="89" t="str">
        <f>IF(K714=1,K714*('Base de Dados 2013'!$AN829-'Base de Dados 2013'!$AH829),"")</f>
        <v/>
      </c>
      <c r="AL714" s="89" t="str">
        <f>IF(L714=1,L714*('Base de Dados 2013'!$AN829-'Base de Dados 2013'!$AH829),"")</f>
        <v/>
      </c>
      <c r="AM714" s="89" t="str">
        <f>IF(M714=1,M714*('Base de Dados 2013'!$AN829-'Base de Dados 2013'!$AH829),"")</f>
        <v/>
      </c>
      <c r="AN714" s="89" t="str">
        <f>IF(N714=1,N714*('Base de Dados 2013'!$AN829-'Base de Dados 2013'!$AH829),"")</f>
        <v/>
      </c>
      <c r="AO714" s="89" t="str">
        <f>IF(O714=1,O714*('Base de Dados 2013'!$AN829-'Base de Dados 2013'!$AH829),"")</f>
        <v/>
      </c>
      <c r="AP714" s="89" t="str">
        <f>IF(P714=1,P714*('Base de Dados 2013'!$AN829-'Base de Dados 2013'!$AH829),"")</f>
        <v/>
      </c>
      <c r="AQ714" s="89" t="str">
        <f>IF(Q714=1,Q714*('Base de Dados 2013'!$AN829-'Base de Dados 2013'!$AH829),"")</f>
        <v/>
      </c>
      <c r="AR714" s="89" t="str">
        <f>IF(R714=1,R714*('Base de Dados 2013'!$AN829-'Base de Dados 2013'!$AH829),"")</f>
        <v/>
      </c>
      <c r="AS714" s="89" t="str">
        <f>IF(S714=1,S714*('Base de Dados 2013'!$AN829-'Base de Dados 2013'!$AH829),"")</f>
        <v/>
      </c>
      <c r="AT714" s="89" t="str">
        <f>IF(T714=1,T714*('Base de Dados 2013'!$AN829-'Base de Dados 2013'!$AH829),"")</f>
        <v/>
      </c>
      <c r="AU714" s="89" t="str">
        <f>IF(U714=1,U714*('Base de Dados 2013'!$AN829-'Base de Dados 2013'!$AH829),"")</f>
        <v/>
      </c>
      <c r="AV714" s="89" t="str">
        <f>IF(V714=1,V714*('Base de Dados 2013'!$AN829-'Base de Dados 2013'!$AH829),"")</f>
        <v/>
      </c>
      <c r="AW714" s="89" t="str">
        <f>IF(W714=1,W714*('Base de Dados 2013'!$AN829-'Base de Dados 2013'!$AH829),"")</f>
        <v/>
      </c>
      <c r="AX714" s="89" t="str">
        <f>IF(X714=1,X714*('Base de Dados 2013'!$AN829-'Base de Dados 2013'!$AH829),"")</f>
        <v/>
      </c>
      <c r="AY714" s="90" t="str">
        <f>IF(Y714=1,Y714*('Base de Dados 2013'!$AN829-'Base de Dados 2013'!$AH829),"")</f>
        <v/>
      </c>
      <c r="AZ714" t="str">
        <f t="shared" si="203"/>
        <v/>
      </c>
      <c r="BA714" t="str">
        <f t="shared" si="202"/>
        <v/>
      </c>
    </row>
    <row r="715" spans="1:53" x14ac:dyDescent="0.55000000000000004">
      <c r="A715" s="75" t="str">
        <f>'Base de Dados 2013'!O830</f>
        <v>USB 296</v>
      </c>
      <c r="B715" s="88" t="str">
        <f t="shared" si="214"/>
        <v/>
      </c>
      <c r="C715" s="89" t="str">
        <f t="shared" si="214"/>
        <v/>
      </c>
      <c r="D715" s="89" t="str">
        <f t="shared" si="214"/>
        <v/>
      </c>
      <c r="E715" s="89" t="str">
        <f t="shared" si="214"/>
        <v/>
      </c>
      <c r="F715" s="89" t="str">
        <f t="shared" si="214"/>
        <v/>
      </c>
      <c r="G715" s="89">
        <f t="shared" si="214"/>
        <v>1</v>
      </c>
      <c r="H715" s="89" t="str">
        <f t="shared" si="204"/>
        <v/>
      </c>
      <c r="I715" s="89" t="str">
        <f t="shared" si="204"/>
        <v/>
      </c>
      <c r="J715" s="89" t="str">
        <f t="shared" si="204"/>
        <v/>
      </c>
      <c r="K715" s="89" t="str">
        <f t="shared" si="214"/>
        <v/>
      </c>
      <c r="L715" s="89" t="str">
        <f t="shared" si="214"/>
        <v/>
      </c>
      <c r="M715" s="89" t="str">
        <f t="shared" si="214"/>
        <v/>
      </c>
      <c r="N715" s="89" t="str">
        <f t="shared" si="205"/>
        <v/>
      </c>
      <c r="O715" s="89" t="str">
        <f t="shared" si="206"/>
        <v/>
      </c>
      <c r="P715" s="89" t="str">
        <f t="shared" si="214"/>
        <v/>
      </c>
      <c r="Q715" s="89" t="str">
        <f t="shared" si="214"/>
        <v/>
      </c>
      <c r="R715" s="89" t="str">
        <f t="shared" si="214"/>
        <v/>
      </c>
      <c r="S715" s="89" t="str">
        <f t="shared" si="207"/>
        <v/>
      </c>
      <c r="T715" s="89" t="str">
        <f t="shared" si="208"/>
        <v/>
      </c>
      <c r="U715" s="89" t="str">
        <f t="shared" si="214"/>
        <v/>
      </c>
      <c r="V715" s="89" t="str">
        <f t="shared" si="214"/>
        <v/>
      </c>
      <c r="W715" s="89" t="str">
        <f t="shared" si="214"/>
        <v/>
      </c>
      <c r="X715" s="89" t="str">
        <f t="shared" si="213"/>
        <v/>
      </c>
      <c r="Y715" s="90" t="str">
        <f t="shared" si="213"/>
        <v/>
      </c>
      <c r="Z715" s="102" t="str">
        <f t="shared" si="201"/>
        <v/>
      </c>
      <c r="AB715" s="88" t="str">
        <f>IF(B715=1,B715*('Base de Dados 2013'!$AN830-'Base de Dados 2013'!$AH830),"")</f>
        <v/>
      </c>
      <c r="AC715" s="89" t="str">
        <f>IF(C715=1,C715*('Base de Dados 2013'!$AN830-'Base de Dados 2013'!$AH830),"")</f>
        <v/>
      </c>
      <c r="AD715" s="89" t="str">
        <f>IF(D715=1,D715*('Base de Dados 2013'!$AN830-'Base de Dados 2013'!$AH830),"")</f>
        <v/>
      </c>
      <c r="AE715" s="89" t="str">
        <f>IF(E715=1,E715*('Base de Dados 2013'!$AN830-'Base de Dados 2013'!$AH830),"")</f>
        <v/>
      </c>
      <c r="AF715" s="89" t="str">
        <f>IF(F715=1,F715*('Base de Dados 2013'!$AN830-'Base de Dados 2013'!$AH830),"")</f>
        <v/>
      </c>
      <c r="AG715" s="89">
        <f>IF(G715=1,G715*('Base de Dados 2013'!$AN830-'Base de Dados 2013'!$AH830),"")</f>
        <v>43</v>
      </c>
      <c r="AH715" s="89" t="str">
        <f>IF(H715=1,H715*('Base de Dados 2013'!$AN830-'Base de Dados 2013'!$AH830),"")</f>
        <v/>
      </c>
      <c r="AI715" s="89" t="str">
        <f>IF(I715=1,I715*('Base de Dados 2013'!$AN830-'Base de Dados 2013'!$AH830),"")</f>
        <v/>
      </c>
      <c r="AJ715" s="89" t="str">
        <f>IF(J715=1,J715*('Base de Dados 2013'!$AN830-'Base de Dados 2013'!$AH830),"")</f>
        <v/>
      </c>
      <c r="AK715" s="89" t="str">
        <f>IF(K715=1,K715*('Base de Dados 2013'!$AN830-'Base de Dados 2013'!$AH830),"")</f>
        <v/>
      </c>
      <c r="AL715" s="89" t="str">
        <f>IF(L715=1,L715*('Base de Dados 2013'!$AN830-'Base de Dados 2013'!$AH830),"")</f>
        <v/>
      </c>
      <c r="AM715" s="89" t="str">
        <f>IF(M715=1,M715*('Base de Dados 2013'!$AN830-'Base de Dados 2013'!$AH830),"")</f>
        <v/>
      </c>
      <c r="AN715" s="89" t="str">
        <f>IF(N715=1,N715*('Base de Dados 2013'!$AN830-'Base de Dados 2013'!$AH830),"")</f>
        <v/>
      </c>
      <c r="AO715" s="89" t="str">
        <f>IF(O715=1,O715*('Base de Dados 2013'!$AN830-'Base de Dados 2013'!$AH830),"")</f>
        <v/>
      </c>
      <c r="AP715" s="89" t="str">
        <f>IF(P715=1,P715*('Base de Dados 2013'!$AN830-'Base de Dados 2013'!$AH830),"")</f>
        <v/>
      </c>
      <c r="AQ715" s="89" t="str">
        <f>IF(Q715=1,Q715*('Base de Dados 2013'!$AN830-'Base de Dados 2013'!$AH830),"")</f>
        <v/>
      </c>
      <c r="AR715" s="89" t="str">
        <f>IF(R715=1,R715*('Base de Dados 2013'!$AN830-'Base de Dados 2013'!$AH830),"")</f>
        <v/>
      </c>
      <c r="AS715" s="89" t="str">
        <f>IF(S715=1,S715*('Base de Dados 2013'!$AN830-'Base de Dados 2013'!$AH830),"")</f>
        <v/>
      </c>
      <c r="AT715" s="89" t="str">
        <f>IF(T715=1,T715*('Base de Dados 2013'!$AN830-'Base de Dados 2013'!$AH830),"")</f>
        <v/>
      </c>
      <c r="AU715" s="89" t="str">
        <f>IF(U715=1,U715*('Base de Dados 2013'!$AN830-'Base de Dados 2013'!$AH830),"")</f>
        <v/>
      </c>
      <c r="AV715" s="89" t="str">
        <f>IF(V715=1,V715*('Base de Dados 2013'!$AN830-'Base de Dados 2013'!$AH830),"")</f>
        <v/>
      </c>
      <c r="AW715" s="89" t="str">
        <f>IF(W715=1,W715*('Base de Dados 2013'!$AN830-'Base de Dados 2013'!$AH830),"")</f>
        <v/>
      </c>
      <c r="AX715" s="89" t="str">
        <f>IF(X715=1,X715*('Base de Dados 2013'!$AN830-'Base de Dados 2013'!$AH830),"")</f>
        <v/>
      </c>
      <c r="AY715" s="90" t="str">
        <f>IF(Y715=1,Y715*('Base de Dados 2013'!$AN830-'Base de Dados 2013'!$AH830),"")</f>
        <v/>
      </c>
      <c r="AZ715" t="str">
        <f t="shared" si="203"/>
        <v/>
      </c>
      <c r="BA715" t="str">
        <f t="shared" si="202"/>
        <v/>
      </c>
    </row>
    <row r="716" spans="1:53" x14ac:dyDescent="0.55000000000000004">
      <c r="A716" s="75" t="str">
        <f>'Base de Dados 2013'!O831</f>
        <v>USB 572</v>
      </c>
      <c r="B716" s="88">
        <f t="shared" si="214"/>
        <v>1</v>
      </c>
      <c r="C716" s="89" t="str">
        <f t="shared" si="214"/>
        <v/>
      </c>
      <c r="D716" s="89" t="str">
        <f t="shared" si="214"/>
        <v/>
      </c>
      <c r="E716" s="89" t="str">
        <f t="shared" si="214"/>
        <v/>
      </c>
      <c r="F716" s="89" t="str">
        <f t="shared" si="214"/>
        <v/>
      </c>
      <c r="G716" s="89" t="str">
        <f t="shared" si="214"/>
        <v/>
      </c>
      <c r="H716" s="89" t="str">
        <f t="shared" si="204"/>
        <v/>
      </c>
      <c r="I716" s="89" t="str">
        <f t="shared" si="204"/>
        <v/>
      </c>
      <c r="J716" s="89" t="str">
        <f t="shared" si="204"/>
        <v/>
      </c>
      <c r="K716" s="89" t="str">
        <f t="shared" si="214"/>
        <v/>
      </c>
      <c r="L716" s="89" t="str">
        <f t="shared" si="214"/>
        <v/>
      </c>
      <c r="M716" s="89" t="str">
        <f t="shared" si="214"/>
        <v/>
      </c>
      <c r="N716" s="89" t="str">
        <f t="shared" si="205"/>
        <v/>
      </c>
      <c r="O716" s="89" t="str">
        <f t="shared" si="206"/>
        <v/>
      </c>
      <c r="P716" s="89" t="str">
        <f t="shared" si="214"/>
        <v/>
      </c>
      <c r="Q716" s="89" t="str">
        <f t="shared" si="214"/>
        <v/>
      </c>
      <c r="R716" s="89" t="str">
        <f t="shared" si="214"/>
        <v/>
      </c>
      <c r="S716" s="89" t="str">
        <f t="shared" si="207"/>
        <v/>
      </c>
      <c r="T716" s="89" t="str">
        <f t="shared" si="208"/>
        <v/>
      </c>
      <c r="U716" s="89" t="str">
        <f t="shared" si="214"/>
        <v/>
      </c>
      <c r="V716" s="89" t="str">
        <f t="shared" si="214"/>
        <v/>
      </c>
      <c r="W716" s="89" t="str">
        <f t="shared" si="214"/>
        <v/>
      </c>
      <c r="X716" s="89" t="str">
        <f t="shared" si="213"/>
        <v/>
      </c>
      <c r="Y716" s="90" t="str">
        <f t="shared" si="213"/>
        <v/>
      </c>
      <c r="Z716" s="102" t="str">
        <f t="shared" si="201"/>
        <v/>
      </c>
      <c r="AB716" s="88">
        <f>IF(B716=1,B716*('Base de Dados 2013'!$AN831-'Base de Dados 2013'!$AH831),"")</f>
        <v>42</v>
      </c>
      <c r="AC716" s="89" t="str">
        <f>IF(C716=1,C716*('Base de Dados 2013'!$AN831-'Base de Dados 2013'!$AH831),"")</f>
        <v/>
      </c>
      <c r="AD716" s="89" t="str">
        <f>IF(D716=1,D716*('Base de Dados 2013'!$AN831-'Base de Dados 2013'!$AH831),"")</f>
        <v/>
      </c>
      <c r="AE716" s="89" t="str">
        <f>IF(E716=1,E716*('Base de Dados 2013'!$AN831-'Base de Dados 2013'!$AH831),"")</f>
        <v/>
      </c>
      <c r="AF716" s="89" t="str">
        <f>IF(F716=1,F716*('Base de Dados 2013'!$AN831-'Base de Dados 2013'!$AH831),"")</f>
        <v/>
      </c>
      <c r="AG716" s="89" t="str">
        <f>IF(G716=1,G716*('Base de Dados 2013'!$AN831-'Base de Dados 2013'!$AH831),"")</f>
        <v/>
      </c>
      <c r="AH716" s="89" t="str">
        <f>IF(H716=1,H716*('Base de Dados 2013'!$AN831-'Base de Dados 2013'!$AH831),"")</f>
        <v/>
      </c>
      <c r="AI716" s="89" t="str">
        <f>IF(I716=1,I716*('Base de Dados 2013'!$AN831-'Base de Dados 2013'!$AH831),"")</f>
        <v/>
      </c>
      <c r="AJ716" s="89" t="str">
        <f>IF(J716=1,J716*('Base de Dados 2013'!$AN831-'Base de Dados 2013'!$AH831),"")</f>
        <v/>
      </c>
      <c r="AK716" s="89" t="str">
        <f>IF(K716=1,K716*('Base de Dados 2013'!$AN831-'Base de Dados 2013'!$AH831),"")</f>
        <v/>
      </c>
      <c r="AL716" s="89" t="str">
        <f>IF(L716=1,L716*('Base de Dados 2013'!$AN831-'Base de Dados 2013'!$AH831),"")</f>
        <v/>
      </c>
      <c r="AM716" s="89" t="str">
        <f>IF(M716=1,M716*('Base de Dados 2013'!$AN831-'Base de Dados 2013'!$AH831),"")</f>
        <v/>
      </c>
      <c r="AN716" s="89" t="str">
        <f>IF(N716=1,N716*('Base de Dados 2013'!$AN831-'Base de Dados 2013'!$AH831),"")</f>
        <v/>
      </c>
      <c r="AO716" s="89" t="str">
        <f>IF(O716=1,O716*('Base de Dados 2013'!$AN831-'Base de Dados 2013'!$AH831),"")</f>
        <v/>
      </c>
      <c r="AP716" s="89" t="str">
        <f>IF(P716=1,P716*('Base de Dados 2013'!$AN831-'Base de Dados 2013'!$AH831),"")</f>
        <v/>
      </c>
      <c r="AQ716" s="89" t="str">
        <f>IF(Q716=1,Q716*('Base de Dados 2013'!$AN831-'Base de Dados 2013'!$AH831),"")</f>
        <v/>
      </c>
      <c r="AR716" s="89" t="str">
        <f>IF(R716=1,R716*('Base de Dados 2013'!$AN831-'Base de Dados 2013'!$AH831),"")</f>
        <v/>
      </c>
      <c r="AS716" s="89" t="str">
        <f>IF(S716=1,S716*('Base de Dados 2013'!$AN831-'Base de Dados 2013'!$AH831),"")</f>
        <v/>
      </c>
      <c r="AT716" s="89" t="str">
        <f>IF(T716=1,T716*('Base de Dados 2013'!$AN831-'Base de Dados 2013'!$AH831),"")</f>
        <v/>
      </c>
      <c r="AU716" s="89" t="str">
        <f>IF(U716=1,U716*('Base de Dados 2013'!$AN831-'Base de Dados 2013'!$AH831),"")</f>
        <v/>
      </c>
      <c r="AV716" s="89" t="str">
        <f>IF(V716=1,V716*('Base de Dados 2013'!$AN831-'Base de Dados 2013'!$AH831),"")</f>
        <v/>
      </c>
      <c r="AW716" s="89" t="str">
        <f>IF(W716=1,W716*('Base de Dados 2013'!$AN831-'Base de Dados 2013'!$AH831),"")</f>
        <v/>
      </c>
      <c r="AX716" s="89" t="str">
        <f>IF(X716=1,X716*('Base de Dados 2013'!$AN831-'Base de Dados 2013'!$AH831),"")</f>
        <v/>
      </c>
      <c r="AY716" s="90" t="str">
        <f>IF(Y716=1,Y716*('Base de Dados 2013'!$AN831-'Base de Dados 2013'!$AH831),"")</f>
        <v/>
      </c>
      <c r="AZ716" t="str">
        <f t="shared" si="203"/>
        <v/>
      </c>
      <c r="BA716" t="str">
        <f t="shared" si="202"/>
        <v/>
      </c>
    </row>
    <row r="717" spans="1:53" x14ac:dyDescent="0.55000000000000004">
      <c r="A717" s="75" t="str">
        <f>'Base de Dados 2013'!O832</f>
        <v>USB 150</v>
      </c>
      <c r="B717" s="88" t="str">
        <f t="shared" si="214"/>
        <v/>
      </c>
      <c r="C717" s="89" t="str">
        <f t="shared" si="214"/>
        <v/>
      </c>
      <c r="D717" s="89" t="str">
        <f t="shared" si="214"/>
        <v/>
      </c>
      <c r="E717" s="89" t="str">
        <f t="shared" si="214"/>
        <v/>
      </c>
      <c r="F717" s="89" t="str">
        <f t="shared" si="214"/>
        <v/>
      </c>
      <c r="G717" s="89" t="str">
        <f t="shared" si="214"/>
        <v/>
      </c>
      <c r="H717" s="89" t="str">
        <f t="shared" si="204"/>
        <v/>
      </c>
      <c r="I717" s="89" t="str">
        <f t="shared" si="204"/>
        <v/>
      </c>
      <c r="J717" s="89" t="str">
        <f t="shared" si="204"/>
        <v/>
      </c>
      <c r="K717" s="89" t="str">
        <f t="shared" si="214"/>
        <v/>
      </c>
      <c r="L717" s="89" t="str">
        <f t="shared" si="214"/>
        <v/>
      </c>
      <c r="M717" s="89" t="str">
        <f t="shared" si="214"/>
        <v/>
      </c>
      <c r="N717" s="89" t="str">
        <f t="shared" si="205"/>
        <v/>
      </c>
      <c r="O717" s="89" t="str">
        <f t="shared" si="206"/>
        <v/>
      </c>
      <c r="P717" s="89">
        <f t="shared" si="214"/>
        <v>1</v>
      </c>
      <c r="Q717" s="89" t="str">
        <f t="shared" si="214"/>
        <v/>
      </c>
      <c r="R717" s="89" t="str">
        <f t="shared" si="214"/>
        <v/>
      </c>
      <c r="S717" s="89" t="str">
        <f t="shared" si="207"/>
        <v/>
      </c>
      <c r="T717" s="89" t="str">
        <f t="shared" si="208"/>
        <v/>
      </c>
      <c r="U717" s="89" t="str">
        <f t="shared" si="214"/>
        <v/>
      </c>
      <c r="V717" s="89" t="str">
        <f t="shared" si="214"/>
        <v/>
      </c>
      <c r="W717" s="89" t="str">
        <f t="shared" si="214"/>
        <v/>
      </c>
      <c r="X717" s="89" t="str">
        <f t="shared" si="213"/>
        <v/>
      </c>
      <c r="Y717" s="90" t="str">
        <f t="shared" si="213"/>
        <v/>
      </c>
      <c r="Z717" s="102" t="str">
        <f t="shared" si="201"/>
        <v/>
      </c>
      <c r="AB717" s="88" t="str">
        <f>IF(B717=1,B717*('Base de Dados 2013'!$AN832-'Base de Dados 2013'!$AH832),"")</f>
        <v/>
      </c>
      <c r="AC717" s="89" t="str">
        <f>IF(C717=1,C717*('Base de Dados 2013'!$AN832-'Base de Dados 2013'!$AH832),"")</f>
        <v/>
      </c>
      <c r="AD717" s="89" t="str">
        <f>IF(D717=1,D717*('Base de Dados 2013'!$AN832-'Base de Dados 2013'!$AH832),"")</f>
        <v/>
      </c>
      <c r="AE717" s="89" t="str">
        <f>IF(E717=1,E717*('Base de Dados 2013'!$AN832-'Base de Dados 2013'!$AH832),"")</f>
        <v/>
      </c>
      <c r="AF717" s="89" t="str">
        <f>IF(F717=1,F717*('Base de Dados 2013'!$AN832-'Base de Dados 2013'!$AH832),"")</f>
        <v/>
      </c>
      <c r="AG717" s="89" t="str">
        <f>IF(G717=1,G717*('Base de Dados 2013'!$AN832-'Base de Dados 2013'!$AH832),"")</f>
        <v/>
      </c>
      <c r="AH717" s="89" t="str">
        <f>IF(H717=1,H717*('Base de Dados 2013'!$AN832-'Base de Dados 2013'!$AH832),"")</f>
        <v/>
      </c>
      <c r="AI717" s="89" t="str">
        <f>IF(I717=1,I717*('Base de Dados 2013'!$AN832-'Base de Dados 2013'!$AH832),"")</f>
        <v/>
      </c>
      <c r="AJ717" s="89" t="str">
        <f>IF(J717=1,J717*('Base de Dados 2013'!$AN832-'Base de Dados 2013'!$AH832),"")</f>
        <v/>
      </c>
      <c r="AK717" s="89" t="str">
        <f>IF(K717=1,K717*('Base de Dados 2013'!$AN832-'Base de Dados 2013'!$AH832),"")</f>
        <v/>
      </c>
      <c r="AL717" s="89" t="str">
        <f>IF(L717=1,L717*('Base de Dados 2013'!$AN832-'Base de Dados 2013'!$AH832),"")</f>
        <v/>
      </c>
      <c r="AM717" s="89" t="str">
        <f>IF(M717=1,M717*('Base de Dados 2013'!$AN832-'Base de Dados 2013'!$AH832),"")</f>
        <v/>
      </c>
      <c r="AN717" s="89" t="str">
        <f>IF(N717=1,N717*('Base de Dados 2013'!$AN832-'Base de Dados 2013'!$AH832),"")</f>
        <v/>
      </c>
      <c r="AO717" s="89" t="str">
        <f>IF(O717=1,O717*('Base de Dados 2013'!$AN832-'Base de Dados 2013'!$AH832),"")</f>
        <v/>
      </c>
      <c r="AP717" s="89">
        <f>IF(P717=1,P717*('Base de Dados 2013'!$AN832-'Base de Dados 2013'!$AH832),"")</f>
        <v>26</v>
      </c>
      <c r="AQ717" s="89" t="str">
        <f>IF(Q717=1,Q717*('Base de Dados 2013'!$AN832-'Base de Dados 2013'!$AH832),"")</f>
        <v/>
      </c>
      <c r="AR717" s="89" t="str">
        <f>IF(R717=1,R717*('Base de Dados 2013'!$AN832-'Base de Dados 2013'!$AH832),"")</f>
        <v/>
      </c>
      <c r="AS717" s="89" t="str">
        <f>IF(S717=1,S717*('Base de Dados 2013'!$AN832-'Base de Dados 2013'!$AH832),"")</f>
        <v/>
      </c>
      <c r="AT717" s="89" t="str">
        <f>IF(T717=1,T717*('Base de Dados 2013'!$AN832-'Base de Dados 2013'!$AH832),"")</f>
        <v/>
      </c>
      <c r="AU717" s="89" t="str">
        <f>IF(U717=1,U717*('Base de Dados 2013'!$AN832-'Base de Dados 2013'!$AH832),"")</f>
        <v/>
      </c>
      <c r="AV717" s="89" t="str">
        <f>IF(V717=1,V717*('Base de Dados 2013'!$AN832-'Base de Dados 2013'!$AH832),"")</f>
        <v/>
      </c>
      <c r="AW717" s="89" t="str">
        <f>IF(W717=1,W717*('Base de Dados 2013'!$AN832-'Base de Dados 2013'!$AH832),"")</f>
        <v/>
      </c>
      <c r="AX717" s="89" t="str">
        <f>IF(X717=1,X717*('Base de Dados 2013'!$AN832-'Base de Dados 2013'!$AH832),"")</f>
        <v/>
      </c>
      <c r="AY717" s="90" t="str">
        <f>IF(Y717=1,Y717*('Base de Dados 2013'!$AN832-'Base de Dados 2013'!$AH832),"")</f>
        <v/>
      </c>
      <c r="AZ717" t="str">
        <f t="shared" si="203"/>
        <v/>
      </c>
      <c r="BA717" t="str">
        <f t="shared" si="202"/>
        <v/>
      </c>
    </row>
    <row r="718" spans="1:53" x14ac:dyDescent="0.55000000000000004">
      <c r="A718" s="75" t="str">
        <f>'Base de Dados 2013'!O833</f>
        <v>USB 557</v>
      </c>
      <c r="B718" s="88" t="str">
        <f t="shared" si="214"/>
        <v/>
      </c>
      <c r="C718" s="89" t="str">
        <f t="shared" si="214"/>
        <v/>
      </c>
      <c r="D718" s="89" t="str">
        <f t="shared" si="214"/>
        <v/>
      </c>
      <c r="E718" s="89" t="str">
        <f t="shared" si="214"/>
        <v/>
      </c>
      <c r="F718" s="89">
        <f t="shared" si="214"/>
        <v>1</v>
      </c>
      <c r="G718" s="89" t="str">
        <f t="shared" si="214"/>
        <v/>
      </c>
      <c r="H718" s="89" t="str">
        <f t="shared" si="204"/>
        <v/>
      </c>
      <c r="I718" s="89" t="str">
        <f t="shared" si="204"/>
        <v/>
      </c>
      <c r="J718" s="89" t="str">
        <f t="shared" si="204"/>
        <v/>
      </c>
      <c r="K718" s="89" t="str">
        <f t="shared" si="214"/>
        <v/>
      </c>
      <c r="L718" s="89" t="str">
        <f t="shared" si="214"/>
        <v/>
      </c>
      <c r="M718" s="89" t="str">
        <f t="shared" si="214"/>
        <v/>
      </c>
      <c r="N718" s="89" t="str">
        <f t="shared" si="205"/>
        <v/>
      </c>
      <c r="O718" s="89" t="str">
        <f t="shared" si="206"/>
        <v/>
      </c>
      <c r="P718" s="89" t="str">
        <f t="shared" si="214"/>
        <v/>
      </c>
      <c r="Q718" s="89" t="str">
        <f t="shared" si="214"/>
        <v/>
      </c>
      <c r="R718" s="89" t="str">
        <f t="shared" si="214"/>
        <v/>
      </c>
      <c r="S718" s="89" t="str">
        <f t="shared" si="207"/>
        <v/>
      </c>
      <c r="T718" s="89" t="str">
        <f t="shared" si="208"/>
        <v/>
      </c>
      <c r="U718" s="89" t="str">
        <f t="shared" si="214"/>
        <v/>
      </c>
      <c r="V718" s="89" t="str">
        <f t="shared" si="214"/>
        <v/>
      </c>
      <c r="W718" s="89" t="str">
        <f t="shared" si="214"/>
        <v/>
      </c>
      <c r="X718" s="89" t="str">
        <f t="shared" si="213"/>
        <v/>
      </c>
      <c r="Y718" s="90" t="str">
        <f t="shared" si="213"/>
        <v/>
      </c>
      <c r="Z718" s="102" t="str">
        <f t="shared" si="201"/>
        <v/>
      </c>
      <c r="AB718" s="88" t="str">
        <f>IF(B718=1,B718*('Base de Dados 2013'!$AN833-'Base de Dados 2013'!$AH833),"")</f>
        <v/>
      </c>
      <c r="AC718" s="89" t="str">
        <f>IF(C718=1,C718*('Base de Dados 2013'!$AN833-'Base de Dados 2013'!$AH833),"")</f>
        <v/>
      </c>
      <c r="AD718" s="89" t="str">
        <f>IF(D718=1,D718*('Base de Dados 2013'!$AN833-'Base de Dados 2013'!$AH833),"")</f>
        <v/>
      </c>
      <c r="AE718" s="89" t="str">
        <f>IF(E718=1,E718*('Base de Dados 2013'!$AN833-'Base de Dados 2013'!$AH833),"")</f>
        <v/>
      </c>
      <c r="AF718" s="89">
        <f>IF(F718=1,F718*('Base de Dados 2013'!$AN833-'Base de Dados 2013'!$AH833),"")</f>
        <v>46</v>
      </c>
      <c r="AG718" s="89" t="str">
        <f>IF(G718=1,G718*('Base de Dados 2013'!$AN833-'Base de Dados 2013'!$AH833),"")</f>
        <v/>
      </c>
      <c r="AH718" s="89" t="str">
        <f>IF(H718=1,H718*('Base de Dados 2013'!$AN833-'Base de Dados 2013'!$AH833),"")</f>
        <v/>
      </c>
      <c r="AI718" s="89" t="str">
        <f>IF(I718=1,I718*('Base de Dados 2013'!$AN833-'Base de Dados 2013'!$AH833),"")</f>
        <v/>
      </c>
      <c r="AJ718" s="89" t="str">
        <f>IF(J718=1,J718*('Base de Dados 2013'!$AN833-'Base de Dados 2013'!$AH833),"")</f>
        <v/>
      </c>
      <c r="AK718" s="89" t="str">
        <f>IF(K718=1,K718*('Base de Dados 2013'!$AN833-'Base de Dados 2013'!$AH833),"")</f>
        <v/>
      </c>
      <c r="AL718" s="89" t="str">
        <f>IF(L718=1,L718*('Base de Dados 2013'!$AN833-'Base de Dados 2013'!$AH833),"")</f>
        <v/>
      </c>
      <c r="AM718" s="89" t="str">
        <f>IF(M718=1,M718*('Base de Dados 2013'!$AN833-'Base de Dados 2013'!$AH833),"")</f>
        <v/>
      </c>
      <c r="AN718" s="89" t="str">
        <f>IF(N718=1,N718*('Base de Dados 2013'!$AN833-'Base de Dados 2013'!$AH833),"")</f>
        <v/>
      </c>
      <c r="AO718" s="89" t="str">
        <f>IF(O718=1,O718*('Base de Dados 2013'!$AN833-'Base de Dados 2013'!$AH833),"")</f>
        <v/>
      </c>
      <c r="AP718" s="89" t="str">
        <f>IF(P718=1,P718*('Base de Dados 2013'!$AN833-'Base de Dados 2013'!$AH833),"")</f>
        <v/>
      </c>
      <c r="AQ718" s="89" t="str">
        <f>IF(Q718=1,Q718*('Base de Dados 2013'!$AN833-'Base de Dados 2013'!$AH833),"")</f>
        <v/>
      </c>
      <c r="AR718" s="89" t="str">
        <f>IF(R718=1,R718*('Base de Dados 2013'!$AN833-'Base de Dados 2013'!$AH833),"")</f>
        <v/>
      </c>
      <c r="AS718" s="89" t="str">
        <f>IF(S718=1,S718*('Base de Dados 2013'!$AN833-'Base de Dados 2013'!$AH833),"")</f>
        <v/>
      </c>
      <c r="AT718" s="89" t="str">
        <f>IF(T718=1,T718*('Base de Dados 2013'!$AN833-'Base de Dados 2013'!$AH833),"")</f>
        <v/>
      </c>
      <c r="AU718" s="89" t="str">
        <f>IF(U718=1,U718*('Base de Dados 2013'!$AN833-'Base de Dados 2013'!$AH833),"")</f>
        <v/>
      </c>
      <c r="AV718" s="89" t="str">
        <f>IF(V718=1,V718*('Base de Dados 2013'!$AN833-'Base de Dados 2013'!$AH833),"")</f>
        <v/>
      </c>
      <c r="AW718" s="89" t="str">
        <f>IF(W718=1,W718*('Base de Dados 2013'!$AN833-'Base de Dados 2013'!$AH833),"")</f>
        <v/>
      </c>
      <c r="AX718" s="89" t="str">
        <f>IF(X718=1,X718*('Base de Dados 2013'!$AN833-'Base de Dados 2013'!$AH833),"")</f>
        <v/>
      </c>
      <c r="AY718" s="90" t="str">
        <f>IF(Y718=1,Y718*('Base de Dados 2013'!$AN833-'Base de Dados 2013'!$AH833),"")</f>
        <v/>
      </c>
      <c r="AZ718" t="str">
        <f t="shared" si="203"/>
        <v/>
      </c>
      <c r="BA718" t="str">
        <f t="shared" si="202"/>
        <v/>
      </c>
    </row>
    <row r="719" spans="1:53" x14ac:dyDescent="0.55000000000000004">
      <c r="A719" s="75" t="str">
        <f>'Base de Dados 2013'!O835</f>
        <v>USB 572</v>
      </c>
      <c r="B719" s="88">
        <f t="shared" si="214"/>
        <v>1</v>
      </c>
      <c r="C719" s="89" t="str">
        <f t="shared" si="214"/>
        <v/>
      </c>
      <c r="D719" s="89" t="str">
        <f t="shared" si="214"/>
        <v/>
      </c>
      <c r="E719" s="89" t="str">
        <f t="shared" si="214"/>
        <v/>
      </c>
      <c r="F719" s="89" t="str">
        <f t="shared" si="214"/>
        <v/>
      </c>
      <c r="G719" s="89" t="str">
        <f t="shared" si="214"/>
        <v/>
      </c>
      <c r="H719" s="89" t="str">
        <f t="shared" si="204"/>
        <v/>
      </c>
      <c r="I719" s="89" t="str">
        <f t="shared" si="204"/>
        <v/>
      </c>
      <c r="J719" s="89" t="str">
        <f t="shared" si="204"/>
        <v/>
      </c>
      <c r="K719" s="89" t="str">
        <f t="shared" si="214"/>
        <v/>
      </c>
      <c r="L719" s="89" t="str">
        <f t="shared" si="214"/>
        <v/>
      </c>
      <c r="M719" s="89" t="str">
        <f t="shared" si="214"/>
        <v/>
      </c>
      <c r="N719" s="89" t="str">
        <f t="shared" si="205"/>
        <v/>
      </c>
      <c r="O719" s="89" t="str">
        <f t="shared" si="206"/>
        <v/>
      </c>
      <c r="P719" s="89" t="str">
        <f t="shared" si="214"/>
        <v/>
      </c>
      <c r="Q719" s="89" t="str">
        <f t="shared" si="214"/>
        <v/>
      </c>
      <c r="R719" s="89" t="str">
        <f t="shared" si="214"/>
        <v/>
      </c>
      <c r="S719" s="89" t="str">
        <f t="shared" si="207"/>
        <v/>
      </c>
      <c r="T719" s="89" t="str">
        <f t="shared" si="208"/>
        <v/>
      </c>
      <c r="U719" s="89" t="str">
        <f t="shared" si="214"/>
        <v/>
      </c>
      <c r="V719" s="89" t="str">
        <f t="shared" si="214"/>
        <v/>
      </c>
      <c r="W719" s="89" t="str">
        <f t="shared" si="214"/>
        <v/>
      </c>
      <c r="X719" s="89" t="str">
        <f t="shared" si="213"/>
        <v/>
      </c>
      <c r="Y719" s="90" t="str">
        <f t="shared" si="213"/>
        <v/>
      </c>
      <c r="Z719" s="102" t="str">
        <f t="shared" si="201"/>
        <v/>
      </c>
      <c r="AB719" s="88">
        <f>IF(B719=1,B719*('Base de Dados 2013'!$AN835-'Base de Dados 2013'!$AH835),"")</f>
        <v>43</v>
      </c>
      <c r="AC719" s="89" t="str">
        <f>IF(C719=1,C719*('Base de Dados 2013'!$AN835-'Base de Dados 2013'!$AH835),"")</f>
        <v/>
      </c>
      <c r="AD719" s="89" t="str">
        <f>IF(D719=1,D719*('Base de Dados 2013'!$AN835-'Base de Dados 2013'!$AH835),"")</f>
        <v/>
      </c>
      <c r="AE719" s="89" t="str">
        <f>IF(E719=1,E719*('Base de Dados 2013'!$AN835-'Base de Dados 2013'!$AH835),"")</f>
        <v/>
      </c>
      <c r="AF719" s="89" t="str">
        <f>IF(F719=1,F719*('Base de Dados 2013'!$AN835-'Base de Dados 2013'!$AH835),"")</f>
        <v/>
      </c>
      <c r="AG719" s="89" t="str">
        <f>IF(G719=1,G719*('Base de Dados 2013'!$AN835-'Base de Dados 2013'!$AH835),"")</f>
        <v/>
      </c>
      <c r="AH719" s="89" t="str">
        <f>IF(H719=1,H719*('Base de Dados 2013'!$AN835-'Base de Dados 2013'!$AH835),"")</f>
        <v/>
      </c>
      <c r="AI719" s="89" t="str">
        <f>IF(I719=1,I719*('Base de Dados 2013'!$AN835-'Base de Dados 2013'!$AH835),"")</f>
        <v/>
      </c>
      <c r="AJ719" s="89" t="str">
        <f>IF(J719=1,J719*('Base de Dados 2013'!$AN835-'Base de Dados 2013'!$AH835),"")</f>
        <v/>
      </c>
      <c r="AK719" s="89" t="str">
        <f>IF(K719=1,K719*('Base de Dados 2013'!$AN835-'Base de Dados 2013'!$AH835),"")</f>
        <v/>
      </c>
      <c r="AL719" s="89" t="str">
        <f>IF(L719=1,L719*('Base de Dados 2013'!$AN835-'Base de Dados 2013'!$AH835),"")</f>
        <v/>
      </c>
      <c r="AM719" s="89" t="str">
        <f>IF(M719=1,M719*('Base de Dados 2013'!$AN835-'Base de Dados 2013'!$AH835),"")</f>
        <v/>
      </c>
      <c r="AN719" s="89" t="str">
        <f>IF(N719=1,N719*('Base de Dados 2013'!$AN835-'Base de Dados 2013'!$AH835),"")</f>
        <v/>
      </c>
      <c r="AO719" s="89" t="str">
        <f>IF(O719=1,O719*('Base de Dados 2013'!$AN835-'Base de Dados 2013'!$AH835),"")</f>
        <v/>
      </c>
      <c r="AP719" s="89" t="str">
        <f>IF(P719=1,P719*('Base de Dados 2013'!$AN835-'Base de Dados 2013'!$AH835),"")</f>
        <v/>
      </c>
      <c r="AQ719" s="89" t="str">
        <f>IF(Q719=1,Q719*('Base de Dados 2013'!$AN835-'Base de Dados 2013'!$AH835),"")</f>
        <v/>
      </c>
      <c r="AR719" s="89" t="str">
        <f>IF(R719=1,R719*('Base de Dados 2013'!$AN835-'Base de Dados 2013'!$AH835),"")</f>
        <v/>
      </c>
      <c r="AS719" s="89" t="str">
        <f>IF(S719=1,S719*('Base de Dados 2013'!$AN835-'Base de Dados 2013'!$AH835),"")</f>
        <v/>
      </c>
      <c r="AT719" s="89" t="str">
        <f>IF(T719=1,T719*('Base de Dados 2013'!$AN835-'Base de Dados 2013'!$AH835),"")</f>
        <v/>
      </c>
      <c r="AU719" s="89" t="str">
        <f>IF(U719=1,U719*('Base de Dados 2013'!$AN835-'Base de Dados 2013'!$AH835),"")</f>
        <v/>
      </c>
      <c r="AV719" s="89" t="str">
        <f>IF(V719=1,V719*('Base de Dados 2013'!$AN835-'Base de Dados 2013'!$AH835),"")</f>
        <v/>
      </c>
      <c r="AW719" s="89" t="str">
        <f>IF(W719=1,W719*('Base de Dados 2013'!$AN835-'Base de Dados 2013'!$AH835),"")</f>
        <v/>
      </c>
      <c r="AX719" s="89" t="str">
        <f>IF(X719=1,X719*('Base de Dados 2013'!$AN835-'Base de Dados 2013'!$AH835),"")</f>
        <v/>
      </c>
      <c r="AY719" s="90" t="str">
        <f>IF(Y719=1,Y719*('Base de Dados 2013'!$AN835-'Base de Dados 2013'!$AH835),"")</f>
        <v/>
      </c>
      <c r="AZ719" t="str">
        <f t="shared" si="203"/>
        <v/>
      </c>
      <c r="BA719" t="str">
        <f t="shared" si="202"/>
        <v/>
      </c>
    </row>
    <row r="720" spans="1:53" x14ac:dyDescent="0.55000000000000004">
      <c r="A720" s="75" t="str">
        <f>'Base de Dados 2013'!O836</f>
        <v>USB 150</v>
      </c>
      <c r="B720" s="88" t="str">
        <f t="shared" si="214"/>
        <v/>
      </c>
      <c r="C720" s="89" t="str">
        <f t="shared" si="214"/>
        <v/>
      </c>
      <c r="D720" s="89" t="str">
        <f t="shared" si="214"/>
        <v/>
      </c>
      <c r="E720" s="89" t="str">
        <f t="shared" si="214"/>
        <v/>
      </c>
      <c r="F720" s="89" t="str">
        <f t="shared" si="214"/>
        <v/>
      </c>
      <c r="G720" s="89" t="str">
        <f t="shared" si="214"/>
        <v/>
      </c>
      <c r="H720" s="89" t="str">
        <f t="shared" si="204"/>
        <v/>
      </c>
      <c r="I720" s="89" t="str">
        <f t="shared" si="204"/>
        <v/>
      </c>
      <c r="J720" s="89" t="str">
        <f t="shared" si="204"/>
        <v/>
      </c>
      <c r="K720" s="89" t="str">
        <f t="shared" si="214"/>
        <v/>
      </c>
      <c r="L720" s="89" t="str">
        <f t="shared" si="214"/>
        <v/>
      </c>
      <c r="M720" s="89" t="str">
        <f t="shared" si="214"/>
        <v/>
      </c>
      <c r="N720" s="89" t="str">
        <f t="shared" si="205"/>
        <v/>
      </c>
      <c r="O720" s="89" t="str">
        <f t="shared" si="206"/>
        <v/>
      </c>
      <c r="P720" s="89">
        <f t="shared" si="214"/>
        <v>1</v>
      </c>
      <c r="Q720" s="89" t="str">
        <f t="shared" si="214"/>
        <v/>
      </c>
      <c r="R720" s="89" t="str">
        <f t="shared" si="214"/>
        <v/>
      </c>
      <c r="S720" s="89" t="str">
        <f t="shared" si="207"/>
        <v/>
      </c>
      <c r="T720" s="89" t="str">
        <f t="shared" si="208"/>
        <v/>
      </c>
      <c r="U720" s="89" t="str">
        <f t="shared" si="214"/>
        <v/>
      </c>
      <c r="V720" s="89" t="str">
        <f t="shared" si="214"/>
        <v/>
      </c>
      <c r="W720" s="89" t="str">
        <f t="shared" ref="W720:Y735" si="215">IF($A720=W$1,1,"")</f>
        <v/>
      </c>
      <c r="X720" s="89" t="str">
        <f t="shared" si="215"/>
        <v/>
      </c>
      <c r="Y720" s="90" t="str">
        <f t="shared" si="215"/>
        <v/>
      </c>
      <c r="Z720" s="102" t="str">
        <f t="shared" si="201"/>
        <v/>
      </c>
      <c r="AB720" s="88" t="str">
        <f>IF(B720=1,B720*('Base de Dados 2013'!$AN836-'Base de Dados 2013'!$AH836),"")</f>
        <v/>
      </c>
      <c r="AC720" s="89" t="str">
        <f>IF(C720=1,C720*('Base de Dados 2013'!$AN836-'Base de Dados 2013'!$AH836),"")</f>
        <v/>
      </c>
      <c r="AD720" s="89" t="str">
        <f>IF(D720=1,D720*('Base de Dados 2013'!$AN836-'Base de Dados 2013'!$AH836),"")</f>
        <v/>
      </c>
      <c r="AE720" s="89" t="str">
        <f>IF(E720=1,E720*('Base de Dados 2013'!$AN836-'Base de Dados 2013'!$AH836),"")</f>
        <v/>
      </c>
      <c r="AF720" s="89" t="str">
        <f>IF(F720=1,F720*('Base de Dados 2013'!$AN836-'Base de Dados 2013'!$AH836),"")</f>
        <v/>
      </c>
      <c r="AG720" s="89" t="str">
        <f>IF(G720=1,G720*('Base de Dados 2013'!$AN836-'Base de Dados 2013'!$AH836),"")</f>
        <v/>
      </c>
      <c r="AH720" s="89" t="str">
        <f>IF(H720=1,H720*('Base de Dados 2013'!$AN836-'Base de Dados 2013'!$AH836),"")</f>
        <v/>
      </c>
      <c r="AI720" s="89" t="str">
        <f>IF(I720=1,I720*('Base de Dados 2013'!$AN836-'Base de Dados 2013'!$AH836),"")</f>
        <v/>
      </c>
      <c r="AJ720" s="89" t="str">
        <f>IF(J720=1,J720*('Base de Dados 2013'!$AN836-'Base de Dados 2013'!$AH836),"")</f>
        <v/>
      </c>
      <c r="AK720" s="89" t="str">
        <f>IF(K720=1,K720*('Base de Dados 2013'!$AN836-'Base de Dados 2013'!$AH836),"")</f>
        <v/>
      </c>
      <c r="AL720" s="89" t="str">
        <f>IF(L720=1,L720*('Base de Dados 2013'!$AN836-'Base de Dados 2013'!$AH836),"")</f>
        <v/>
      </c>
      <c r="AM720" s="89" t="str">
        <f>IF(M720=1,M720*('Base de Dados 2013'!$AN836-'Base de Dados 2013'!$AH836),"")</f>
        <v/>
      </c>
      <c r="AN720" s="89" t="str">
        <f>IF(N720=1,N720*('Base de Dados 2013'!$AN836-'Base de Dados 2013'!$AH836),"")</f>
        <v/>
      </c>
      <c r="AO720" s="89" t="str">
        <f>IF(O720=1,O720*('Base de Dados 2013'!$AN836-'Base de Dados 2013'!$AH836),"")</f>
        <v/>
      </c>
      <c r="AP720" s="89">
        <f>IF(P720=1,P720*('Base de Dados 2013'!$AN836-'Base de Dados 2013'!$AH836),"")</f>
        <v>58</v>
      </c>
      <c r="AQ720" s="89" t="str">
        <f>IF(Q720=1,Q720*('Base de Dados 2013'!$AN836-'Base de Dados 2013'!$AH836),"")</f>
        <v/>
      </c>
      <c r="AR720" s="89" t="str">
        <f>IF(R720=1,R720*('Base de Dados 2013'!$AN836-'Base de Dados 2013'!$AH836),"")</f>
        <v/>
      </c>
      <c r="AS720" s="89" t="str">
        <f>IF(S720=1,S720*('Base de Dados 2013'!$AN836-'Base de Dados 2013'!$AH836),"")</f>
        <v/>
      </c>
      <c r="AT720" s="89" t="str">
        <f>IF(T720=1,T720*('Base de Dados 2013'!$AN836-'Base de Dados 2013'!$AH836),"")</f>
        <v/>
      </c>
      <c r="AU720" s="89" t="str">
        <f>IF(U720=1,U720*('Base de Dados 2013'!$AN836-'Base de Dados 2013'!$AH836),"")</f>
        <v/>
      </c>
      <c r="AV720" s="89" t="str">
        <f>IF(V720=1,V720*('Base de Dados 2013'!$AN836-'Base de Dados 2013'!$AH836),"")</f>
        <v/>
      </c>
      <c r="AW720" s="89" t="str">
        <f>IF(W720=1,W720*('Base de Dados 2013'!$AN836-'Base de Dados 2013'!$AH836),"")</f>
        <v/>
      </c>
      <c r="AX720" s="89" t="str">
        <f>IF(X720=1,X720*('Base de Dados 2013'!$AN836-'Base de Dados 2013'!$AH836),"")</f>
        <v/>
      </c>
      <c r="AY720" s="90" t="str">
        <f>IF(Y720=1,Y720*('Base de Dados 2013'!$AN836-'Base de Dados 2013'!$AH836),"")</f>
        <v/>
      </c>
      <c r="AZ720" t="str">
        <f t="shared" si="203"/>
        <v/>
      </c>
      <c r="BA720" t="str">
        <f t="shared" si="202"/>
        <v/>
      </c>
    </row>
    <row r="721" spans="1:53" x14ac:dyDescent="0.55000000000000004">
      <c r="A721" s="75" t="str">
        <f>'Base de Dados 2013'!O837</f>
        <v>USB 296</v>
      </c>
      <c r="B721" s="88" t="str">
        <f t="shared" ref="B721:W736" si="216">IF($A721=B$1,1,"")</f>
        <v/>
      </c>
      <c r="C721" s="89" t="str">
        <f t="shared" si="216"/>
        <v/>
      </c>
      <c r="D721" s="89" t="str">
        <f t="shared" si="216"/>
        <v/>
      </c>
      <c r="E721" s="89" t="str">
        <f t="shared" si="216"/>
        <v/>
      </c>
      <c r="F721" s="89" t="str">
        <f t="shared" si="216"/>
        <v/>
      </c>
      <c r="G721" s="89">
        <f t="shared" si="216"/>
        <v>1</v>
      </c>
      <c r="H721" s="89" t="str">
        <f t="shared" si="204"/>
        <v/>
      </c>
      <c r="I721" s="89" t="str">
        <f t="shared" si="204"/>
        <v/>
      </c>
      <c r="J721" s="89" t="str">
        <f t="shared" si="204"/>
        <v/>
      </c>
      <c r="K721" s="89" t="str">
        <f t="shared" si="216"/>
        <v/>
      </c>
      <c r="L721" s="89" t="str">
        <f t="shared" si="216"/>
        <v/>
      </c>
      <c r="M721" s="89" t="str">
        <f t="shared" si="216"/>
        <v/>
      </c>
      <c r="N721" s="89" t="str">
        <f t="shared" si="205"/>
        <v/>
      </c>
      <c r="O721" s="89" t="str">
        <f t="shared" si="206"/>
        <v/>
      </c>
      <c r="P721" s="89" t="str">
        <f t="shared" si="216"/>
        <v/>
      </c>
      <c r="Q721" s="89" t="str">
        <f t="shared" si="216"/>
        <v/>
      </c>
      <c r="R721" s="89" t="str">
        <f t="shared" si="216"/>
        <v/>
      </c>
      <c r="S721" s="89" t="str">
        <f t="shared" si="207"/>
        <v/>
      </c>
      <c r="T721" s="89" t="str">
        <f t="shared" si="208"/>
        <v/>
      </c>
      <c r="U721" s="89" t="str">
        <f t="shared" si="216"/>
        <v/>
      </c>
      <c r="V721" s="89" t="str">
        <f t="shared" si="216"/>
        <v/>
      </c>
      <c r="W721" s="89" t="str">
        <f t="shared" si="216"/>
        <v/>
      </c>
      <c r="X721" s="89" t="str">
        <f t="shared" si="215"/>
        <v/>
      </c>
      <c r="Y721" s="90" t="str">
        <f t="shared" si="215"/>
        <v/>
      </c>
      <c r="Z721" s="102" t="str">
        <f t="shared" ref="Z721:Z782" si="217">IF(SUM(B721:Y721)=1,"","AQUI!")</f>
        <v/>
      </c>
      <c r="AB721" s="88" t="str">
        <f>IF(B721=1,B721*('Base de Dados 2013'!$AN837-'Base de Dados 2013'!$AH837),"")</f>
        <v/>
      </c>
      <c r="AC721" s="89" t="str">
        <f>IF(C721=1,C721*('Base de Dados 2013'!$AN837-'Base de Dados 2013'!$AH837),"")</f>
        <v/>
      </c>
      <c r="AD721" s="89" t="str">
        <f>IF(D721=1,D721*('Base de Dados 2013'!$AN837-'Base de Dados 2013'!$AH837),"")</f>
        <v/>
      </c>
      <c r="AE721" s="89" t="str">
        <f>IF(E721=1,E721*('Base de Dados 2013'!$AN837-'Base de Dados 2013'!$AH837),"")</f>
        <v/>
      </c>
      <c r="AF721" s="89" t="str">
        <f>IF(F721=1,F721*('Base de Dados 2013'!$AN837-'Base de Dados 2013'!$AH837),"")</f>
        <v/>
      </c>
      <c r="AG721" s="89">
        <f>IF(G721=1,G721*('Base de Dados 2013'!$AN837-'Base de Dados 2013'!$AH837),"")</f>
        <v>33</v>
      </c>
      <c r="AH721" s="89" t="str">
        <f>IF(H721=1,H721*('Base de Dados 2013'!$AN837-'Base de Dados 2013'!$AH837),"")</f>
        <v/>
      </c>
      <c r="AI721" s="89" t="str">
        <f>IF(I721=1,I721*('Base de Dados 2013'!$AN837-'Base de Dados 2013'!$AH837),"")</f>
        <v/>
      </c>
      <c r="AJ721" s="89" t="str">
        <f>IF(J721=1,J721*('Base de Dados 2013'!$AN837-'Base de Dados 2013'!$AH837),"")</f>
        <v/>
      </c>
      <c r="AK721" s="89" t="str">
        <f>IF(K721=1,K721*('Base de Dados 2013'!$AN837-'Base de Dados 2013'!$AH837),"")</f>
        <v/>
      </c>
      <c r="AL721" s="89" t="str">
        <f>IF(L721=1,L721*('Base de Dados 2013'!$AN837-'Base de Dados 2013'!$AH837),"")</f>
        <v/>
      </c>
      <c r="AM721" s="89" t="str">
        <f>IF(M721=1,M721*('Base de Dados 2013'!$AN837-'Base de Dados 2013'!$AH837),"")</f>
        <v/>
      </c>
      <c r="AN721" s="89" t="str">
        <f>IF(N721=1,N721*('Base de Dados 2013'!$AN837-'Base de Dados 2013'!$AH837),"")</f>
        <v/>
      </c>
      <c r="AO721" s="89" t="str">
        <f>IF(O721=1,O721*('Base de Dados 2013'!$AN837-'Base de Dados 2013'!$AH837),"")</f>
        <v/>
      </c>
      <c r="AP721" s="89" t="str">
        <f>IF(P721=1,P721*('Base de Dados 2013'!$AN837-'Base de Dados 2013'!$AH837),"")</f>
        <v/>
      </c>
      <c r="AQ721" s="89" t="str">
        <f>IF(Q721=1,Q721*('Base de Dados 2013'!$AN837-'Base de Dados 2013'!$AH837),"")</f>
        <v/>
      </c>
      <c r="AR721" s="89" t="str">
        <f>IF(R721=1,R721*('Base de Dados 2013'!$AN837-'Base de Dados 2013'!$AH837),"")</f>
        <v/>
      </c>
      <c r="AS721" s="89" t="str">
        <f>IF(S721=1,S721*('Base de Dados 2013'!$AN837-'Base de Dados 2013'!$AH837),"")</f>
        <v/>
      </c>
      <c r="AT721" s="89" t="str">
        <f>IF(T721=1,T721*('Base de Dados 2013'!$AN837-'Base de Dados 2013'!$AH837),"")</f>
        <v/>
      </c>
      <c r="AU721" s="89" t="str">
        <f>IF(U721=1,U721*('Base de Dados 2013'!$AN837-'Base de Dados 2013'!$AH837),"")</f>
        <v/>
      </c>
      <c r="AV721" s="89" t="str">
        <f>IF(V721=1,V721*('Base de Dados 2013'!$AN837-'Base de Dados 2013'!$AH837),"")</f>
        <v/>
      </c>
      <c r="AW721" s="89" t="str">
        <f>IF(W721=1,W721*('Base de Dados 2013'!$AN837-'Base de Dados 2013'!$AH837),"")</f>
        <v/>
      </c>
      <c r="AX721" s="89" t="str">
        <f>IF(X721=1,X721*('Base de Dados 2013'!$AN837-'Base de Dados 2013'!$AH837),"")</f>
        <v/>
      </c>
      <c r="AY721" s="90" t="str">
        <f>IF(Y721=1,Y721*('Base de Dados 2013'!$AN837-'Base de Dados 2013'!$AH837),"")</f>
        <v/>
      </c>
      <c r="AZ721" t="str">
        <f t="shared" si="203"/>
        <v/>
      </c>
      <c r="BA721" t="str">
        <f t="shared" si="202"/>
        <v/>
      </c>
    </row>
    <row r="722" spans="1:53" x14ac:dyDescent="0.55000000000000004">
      <c r="A722" s="75" t="str">
        <f>'Base de Dados 2013'!O838</f>
        <v>USB 558</v>
      </c>
      <c r="B722" s="88" t="str">
        <f t="shared" si="216"/>
        <v/>
      </c>
      <c r="C722" s="89" t="str">
        <f t="shared" si="216"/>
        <v/>
      </c>
      <c r="D722" s="89" t="str">
        <f t="shared" si="216"/>
        <v/>
      </c>
      <c r="E722" s="89">
        <f t="shared" si="216"/>
        <v>1</v>
      </c>
      <c r="F722" s="89" t="str">
        <f t="shared" si="216"/>
        <v/>
      </c>
      <c r="G722" s="89" t="str">
        <f t="shared" si="216"/>
        <v/>
      </c>
      <c r="H722" s="89" t="str">
        <f t="shared" si="204"/>
        <v/>
      </c>
      <c r="I722" s="89" t="str">
        <f t="shared" si="204"/>
        <v/>
      </c>
      <c r="J722" s="89" t="str">
        <f t="shared" si="204"/>
        <v/>
      </c>
      <c r="K722" s="89" t="str">
        <f t="shared" si="216"/>
        <v/>
      </c>
      <c r="L722" s="89" t="str">
        <f t="shared" si="216"/>
        <v/>
      </c>
      <c r="M722" s="89" t="str">
        <f t="shared" si="216"/>
        <v/>
      </c>
      <c r="N722" s="89" t="str">
        <f t="shared" si="205"/>
        <v/>
      </c>
      <c r="O722" s="89" t="str">
        <f t="shared" si="206"/>
        <v/>
      </c>
      <c r="P722" s="89" t="str">
        <f t="shared" si="216"/>
        <v/>
      </c>
      <c r="Q722" s="89" t="str">
        <f t="shared" si="216"/>
        <v/>
      </c>
      <c r="R722" s="89" t="str">
        <f t="shared" si="216"/>
        <v/>
      </c>
      <c r="S722" s="89" t="str">
        <f t="shared" si="207"/>
        <v/>
      </c>
      <c r="T722" s="89" t="str">
        <f t="shared" si="208"/>
        <v/>
      </c>
      <c r="U722" s="89" t="str">
        <f t="shared" si="216"/>
        <v/>
      </c>
      <c r="V722" s="89" t="str">
        <f t="shared" si="216"/>
        <v/>
      </c>
      <c r="W722" s="89" t="str">
        <f t="shared" si="216"/>
        <v/>
      </c>
      <c r="X722" s="89" t="str">
        <f t="shared" si="215"/>
        <v/>
      </c>
      <c r="Y722" s="90" t="str">
        <f t="shared" si="215"/>
        <v/>
      </c>
      <c r="Z722" s="102" t="str">
        <f t="shared" si="217"/>
        <v/>
      </c>
      <c r="AB722" s="88" t="str">
        <f>IF(B722=1,B722*('Base de Dados 2013'!$AN838-'Base de Dados 2013'!$AH838),"")</f>
        <v/>
      </c>
      <c r="AC722" s="89" t="str">
        <f>IF(C722=1,C722*('Base de Dados 2013'!$AN838-'Base de Dados 2013'!$AH838),"")</f>
        <v/>
      </c>
      <c r="AD722" s="89" t="str">
        <f>IF(D722=1,D722*('Base de Dados 2013'!$AN838-'Base de Dados 2013'!$AH838),"")</f>
        <v/>
      </c>
      <c r="AE722" s="89">
        <f>IF(E722=1,E722*('Base de Dados 2013'!$AN838-'Base de Dados 2013'!$AH838),"")</f>
        <v>59</v>
      </c>
      <c r="AF722" s="89" t="str">
        <f>IF(F722=1,F722*('Base de Dados 2013'!$AN838-'Base de Dados 2013'!$AH838),"")</f>
        <v/>
      </c>
      <c r="AG722" s="89" t="str">
        <f>IF(G722=1,G722*('Base de Dados 2013'!$AN838-'Base de Dados 2013'!$AH838),"")</f>
        <v/>
      </c>
      <c r="AH722" s="89" t="str">
        <f>IF(H722=1,H722*('Base de Dados 2013'!$AN838-'Base de Dados 2013'!$AH838),"")</f>
        <v/>
      </c>
      <c r="AI722" s="89" t="str">
        <f>IF(I722=1,I722*('Base de Dados 2013'!$AN838-'Base de Dados 2013'!$AH838),"")</f>
        <v/>
      </c>
      <c r="AJ722" s="89" t="str">
        <f>IF(J722=1,J722*('Base de Dados 2013'!$AN838-'Base de Dados 2013'!$AH838),"")</f>
        <v/>
      </c>
      <c r="AK722" s="89" t="str">
        <f>IF(K722=1,K722*('Base de Dados 2013'!$AN838-'Base de Dados 2013'!$AH838),"")</f>
        <v/>
      </c>
      <c r="AL722" s="89" t="str">
        <f>IF(L722=1,L722*('Base de Dados 2013'!$AN838-'Base de Dados 2013'!$AH838),"")</f>
        <v/>
      </c>
      <c r="AM722" s="89" t="str">
        <f>IF(M722=1,M722*('Base de Dados 2013'!$AN838-'Base de Dados 2013'!$AH838),"")</f>
        <v/>
      </c>
      <c r="AN722" s="89" t="str">
        <f>IF(N722=1,N722*('Base de Dados 2013'!$AN838-'Base de Dados 2013'!$AH838),"")</f>
        <v/>
      </c>
      <c r="AO722" s="89" t="str">
        <f>IF(O722=1,O722*('Base de Dados 2013'!$AN838-'Base de Dados 2013'!$AH838),"")</f>
        <v/>
      </c>
      <c r="AP722" s="89" t="str">
        <f>IF(P722=1,P722*('Base de Dados 2013'!$AN838-'Base de Dados 2013'!$AH838),"")</f>
        <v/>
      </c>
      <c r="AQ722" s="89" t="str">
        <f>IF(Q722=1,Q722*('Base de Dados 2013'!$AN838-'Base de Dados 2013'!$AH838),"")</f>
        <v/>
      </c>
      <c r="AR722" s="89" t="str">
        <f>IF(R722=1,R722*('Base de Dados 2013'!$AN838-'Base de Dados 2013'!$AH838),"")</f>
        <v/>
      </c>
      <c r="AS722" s="89" t="str">
        <f>IF(S722=1,S722*('Base de Dados 2013'!$AN838-'Base de Dados 2013'!$AH838),"")</f>
        <v/>
      </c>
      <c r="AT722" s="89" t="str">
        <f>IF(T722=1,T722*('Base de Dados 2013'!$AN838-'Base de Dados 2013'!$AH838),"")</f>
        <v/>
      </c>
      <c r="AU722" s="89" t="str">
        <f>IF(U722=1,U722*('Base de Dados 2013'!$AN838-'Base de Dados 2013'!$AH838),"")</f>
        <v/>
      </c>
      <c r="AV722" s="89" t="str">
        <f>IF(V722=1,V722*('Base de Dados 2013'!$AN838-'Base de Dados 2013'!$AH838),"")</f>
        <v/>
      </c>
      <c r="AW722" s="89" t="str">
        <f>IF(W722=1,W722*('Base de Dados 2013'!$AN838-'Base de Dados 2013'!$AH838),"")</f>
        <v/>
      </c>
      <c r="AX722" s="89" t="str">
        <f>IF(X722=1,X722*('Base de Dados 2013'!$AN838-'Base de Dados 2013'!$AH838),"")</f>
        <v/>
      </c>
      <c r="AY722" s="90" t="str">
        <f>IF(Y722=1,Y722*('Base de Dados 2013'!$AN838-'Base de Dados 2013'!$AH838),"")</f>
        <v/>
      </c>
      <c r="AZ722" t="str">
        <f t="shared" si="203"/>
        <v/>
      </c>
      <c r="BA722" t="str">
        <f t="shared" si="202"/>
        <v/>
      </c>
    </row>
    <row r="723" spans="1:53" x14ac:dyDescent="0.55000000000000004">
      <c r="A723" s="75" t="str">
        <f>'Base de Dados 2013'!O839</f>
        <v>AG 245</v>
      </c>
      <c r="B723" s="88" t="str">
        <f t="shared" si="216"/>
        <v/>
      </c>
      <c r="C723" s="89" t="str">
        <f t="shared" si="216"/>
        <v/>
      </c>
      <c r="D723" s="89" t="str">
        <f t="shared" si="216"/>
        <v/>
      </c>
      <c r="E723" s="89" t="str">
        <f t="shared" si="216"/>
        <v/>
      </c>
      <c r="F723" s="89" t="str">
        <f t="shared" si="216"/>
        <v/>
      </c>
      <c r="G723" s="89" t="str">
        <f t="shared" si="216"/>
        <v/>
      </c>
      <c r="H723" s="89" t="str">
        <f t="shared" si="204"/>
        <v/>
      </c>
      <c r="I723" s="89" t="str">
        <f t="shared" si="204"/>
        <v/>
      </c>
      <c r="J723" s="89" t="str">
        <f t="shared" si="204"/>
        <v/>
      </c>
      <c r="K723" s="89" t="str">
        <f t="shared" si="216"/>
        <v/>
      </c>
      <c r="L723" s="89" t="str">
        <f t="shared" si="216"/>
        <v/>
      </c>
      <c r="M723" s="89" t="str">
        <f t="shared" si="216"/>
        <v/>
      </c>
      <c r="N723" s="89" t="str">
        <f t="shared" si="205"/>
        <v/>
      </c>
      <c r="O723" s="89" t="str">
        <f t="shared" si="206"/>
        <v/>
      </c>
      <c r="P723" s="89" t="str">
        <f t="shared" si="216"/>
        <v/>
      </c>
      <c r="Q723" s="89" t="str">
        <f t="shared" si="216"/>
        <v/>
      </c>
      <c r="R723" s="89" t="str">
        <f t="shared" si="216"/>
        <v/>
      </c>
      <c r="S723" s="89" t="str">
        <f t="shared" si="207"/>
        <v/>
      </c>
      <c r="T723" s="89" t="str">
        <f t="shared" si="208"/>
        <v/>
      </c>
      <c r="U723" s="89" t="str">
        <f t="shared" si="216"/>
        <v/>
      </c>
      <c r="V723" s="89" t="str">
        <f t="shared" si="216"/>
        <v/>
      </c>
      <c r="W723" s="89" t="str">
        <f t="shared" si="216"/>
        <v/>
      </c>
      <c r="X723" s="89">
        <f t="shared" si="215"/>
        <v>1</v>
      </c>
      <c r="Y723" s="90" t="str">
        <f t="shared" si="215"/>
        <v/>
      </c>
      <c r="Z723" s="102" t="str">
        <f t="shared" si="217"/>
        <v/>
      </c>
      <c r="AB723" s="88" t="str">
        <f>IF(B723=1,B723*('Base de Dados 2013'!$AN839-'Base de Dados 2013'!$AH839),"")</f>
        <v/>
      </c>
      <c r="AC723" s="89" t="str">
        <f>IF(C723=1,C723*('Base de Dados 2013'!$AN839-'Base de Dados 2013'!$AH839),"")</f>
        <v/>
      </c>
      <c r="AD723" s="89" t="str">
        <f>IF(D723=1,D723*('Base de Dados 2013'!$AN839-'Base de Dados 2013'!$AH839),"")</f>
        <v/>
      </c>
      <c r="AE723" s="89" t="str">
        <f>IF(E723=1,E723*('Base de Dados 2013'!$AN839-'Base de Dados 2013'!$AH839),"")</f>
        <v/>
      </c>
      <c r="AF723" s="89" t="str">
        <f>IF(F723=1,F723*('Base de Dados 2013'!$AN839-'Base de Dados 2013'!$AH839),"")</f>
        <v/>
      </c>
      <c r="AG723" s="89" t="str">
        <f>IF(G723=1,G723*('Base de Dados 2013'!$AN839-'Base de Dados 2013'!$AH839),"")</f>
        <v/>
      </c>
      <c r="AH723" s="89" t="str">
        <f>IF(H723=1,H723*('Base de Dados 2013'!$AN839-'Base de Dados 2013'!$AH839),"")</f>
        <v/>
      </c>
      <c r="AI723" s="89" t="str">
        <f>IF(I723=1,I723*('Base de Dados 2013'!$AN839-'Base de Dados 2013'!$AH839),"")</f>
        <v/>
      </c>
      <c r="AJ723" s="89" t="str">
        <f>IF(J723=1,J723*('Base de Dados 2013'!$AN839-'Base de Dados 2013'!$AH839),"")</f>
        <v/>
      </c>
      <c r="AK723" s="89" t="str">
        <f>IF(K723=1,K723*('Base de Dados 2013'!$AN839-'Base de Dados 2013'!$AH839),"")</f>
        <v/>
      </c>
      <c r="AL723" s="89" t="str">
        <f>IF(L723=1,L723*('Base de Dados 2013'!$AN839-'Base de Dados 2013'!$AH839),"")</f>
        <v/>
      </c>
      <c r="AM723" s="89" t="str">
        <f>IF(M723=1,M723*('Base de Dados 2013'!$AN839-'Base de Dados 2013'!$AH839),"")</f>
        <v/>
      </c>
      <c r="AN723" s="89" t="str">
        <f>IF(N723=1,N723*('Base de Dados 2013'!$AN839-'Base de Dados 2013'!$AH839),"")</f>
        <v/>
      </c>
      <c r="AO723" s="89" t="str">
        <f>IF(O723=1,O723*('Base de Dados 2013'!$AN839-'Base de Dados 2013'!$AH839),"")</f>
        <v/>
      </c>
      <c r="AP723" s="89" t="str">
        <f>IF(P723=1,P723*('Base de Dados 2013'!$AN839-'Base de Dados 2013'!$AH839),"")</f>
        <v/>
      </c>
      <c r="AQ723" s="89" t="str">
        <f>IF(Q723=1,Q723*('Base de Dados 2013'!$AN839-'Base de Dados 2013'!$AH839),"")</f>
        <v/>
      </c>
      <c r="AR723" s="89" t="str">
        <f>IF(R723=1,R723*('Base de Dados 2013'!$AN839-'Base de Dados 2013'!$AH839),"")</f>
        <v/>
      </c>
      <c r="AS723" s="89" t="str">
        <f>IF(S723=1,S723*('Base de Dados 2013'!$AN839-'Base de Dados 2013'!$AH839),"")</f>
        <v/>
      </c>
      <c r="AT723" s="89" t="str">
        <f>IF(T723=1,T723*('Base de Dados 2013'!$AN839-'Base de Dados 2013'!$AH839),"")</f>
        <v/>
      </c>
      <c r="AU723" s="89" t="str">
        <f>IF(U723=1,U723*('Base de Dados 2013'!$AN839-'Base de Dados 2013'!$AH839),"")</f>
        <v/>
      </c>
      <c r="AV723" s="89" t="str">
        <f>IF(V723=1,V723*('Base de Dados 2013'!$AN839-'Base de Dados 2013'!$AH839),"")</f>
        <v/>
      </c>
      <c r="AW723" s="89" t="str">
        <f>IF(W723=1,W723*('Base de Dados 2013'!$AN839-'Base de Dados 2013'!$AH839),"")</f>
        <v/>
      </c>
      <c r="AX723" s="89">
        <f>IF(X723=1,X723*('Base de Dados 2013'!$AN839-'Base de Dados 2013'!$AH839),"")</f>
        <v>55</v>
      </c>
      <c r="AY723" s="90" t="str">
        <f>IF(Y723=1,Y723*('Base de Dados 2013'!$AN839-'Base de Dados 2013'!$AH839),"")</f>
        <v/>
      </c>
      <c r="AZ723" t="str">
        <f t="shared" si="203"/>
        <v/>
      </c>
      <c r="BA723" t="str">
        <f t="shared" si="202"/>
        <v/>
      </c>
    </row>
    <row r="724" spans="1:53" x14ac:dyDescent="0.55000000000000004">
      <c r="A724" s="75" t="str">
        <f>'Base de Dados 2013'!O840</f>
        <v>USB 557</v>
      </c>
      <c r="B724" s="88" t="str">
        <f t="shared" si="216"/>
        <v/>
      </c>
      <c r="C724" s="89" t="str">
        <f t="shared" si="216"/>
        <v/>
      </c>
      <c r="D724" s="89" t="str">
        <f t="shared" si="216"/>
        <v/>
      </c>
      <c r="E724" s="89" t="str">
        <f t="shared" si="216"/>
        <v/>
      </c>
      <c r="F724" s="89">
        <f t="shared" si="216"/>
        <v>1</v>
      </c>
      <c r="G724" s="89" t="str">
        <f t="shared" si="216"/>
        <v/>
      </c>
      <c r="H724" s="89" t="str">
        <f t="shared" si="204"/>
        <v/>
      </c>
      <c r="I724" s="89" t="str">
        <f t="shared" si="204"/>
        <v/>
      </c>
      <c r="J724" s="89" t="str">
        <f t="shared" si="204"/>
        <v/>
      </c>
      <c r="K724" s="89" t="str">
        <f t="shared" si="216"/>
        <v/>
      </c>
      <c r="L724" s="89" t="str">
        <f t="shared" si="216"/>
        <v/>
      </c>
      <c r="M724" s="89" t="str">
        <f t="shared" si="216"/>
        <v/>
      </c>
      <c r="N724" s="89" t="str">
        <f t="shared" si="205"/>
        <v/>
      </c>
      <c r="O724" s="89" t="str">
        <f t="shared" si="206"/>
        <v/>
      </c>
      <c r="P724" s="89" t="str">
        <f t="shared" si="216"/>
        <v/>
      </c>
      <c r="Q724" s="89" t="str">
        <f t="shared" si="216"/>
        <v/>
      </c>
      <c r="R724" s="89" t="str">
        <f t="shared" si="216"/>
        <v/>
      </c>
      <c r="S724" s="89" t="str">
        <f t="shared" si="207"/>
        <v/>
      </c>
      <c r="T724" s="89" t="str">
        <f t="shared" si="208"/>
        <v/>
      </c>
      <c r="U724" s="89" t="str">
        <f t="shared" si="216"/>
        <v/>
      </c>
      <c r="V724" s="89" t="str">
        <f t="shared" si="216"/>
        <v/>
      </c>
      <c r="W724" s="89" t="str">
        <f t="shared" si="216"/>
        <v/>
      </c>
      <c r="X724" s="89" t="str">
        <f t="shared" si="215"/>
        <v/>
      </c>
      <c r="Y724" s="90" t="str">
        <f t="shared" si="215"/>
        <v/>
      </c>
      <c r="Z724" s="102" t="str">
        <f t="shared" si="217"/>
        <v/>
      </c>
      <c r="AB724" s="88" t="str">
        <f>IF(B724=1,B724*('Base de Dados 2013'!$AN840-'Base de Dados 2013'!$AH840),"")</f>
        <v/>
      </c>
      <c r="AC724" s="89" t="str">
        <f>IF(C724=1,C724*('Base de Dados 2013'!$AN840-'Base de Dados 2013'!$AH840),"")</f>
        <v/>
      </c>
      <c r="AD724" s="89" t="str">
        <f>IF(D724=1,D724*('Base de Dados 2013'!$AN840-'Base de Dados 2013'!$AH840),"")</f>
        <v/>
      </c>
      <c r="AE724" s="89" t="str">
        <f>IF(E724=1,E724*('Base de Dados 2013'!$AN840-'Base de Dados 2013'!$AH840),"")</f>
        <v/>
      </c>
      <c r="AF724" s="89">
        <f>IF(F724=1,F724*('Base de Dados 2013'!$AN840-'Base de Dados 2013'!$AH840),"")</f>
        <v>47</v>
      </c>
      <c r="AG724" s="89" t="str">
        <f>IF(G724=1,G724*('Base de Dados 2013'!$AN840-'Base de Dados 2013'!$AH840),"")</f>
        <v/>
      </c>
      <c r="AH724" s="89" t="str">
        <f>IF(H724=1,H724*('Base de Dados 2013'!$AN840-'Base de Dados 2013'!$AH840),"")</f>
        <v/>
      </c>
      <c r="AI724" s="89" t="str">
        <f>IF(I724=1,I724*('Base de Dados 2013'!$AN840-'Base de Dados 2013'!$AH840),"")</f>
        <v/>
      </c>
      <c r="AJ724" s="89" t="str">
        <f>IF(J724=1,J724*('Base de Dados 2013'!$AN840-'Base de Dados 2013'!$AH840),"")</f>
        <v/>
      </c>
      <c r="AK724" s="89" t="str">
        <f>IF(K724=1,K724*('Base de Dados 2013'!$AN840-'Base de Dados 2013'!$AH840),"")</f>
        <v/>
      </c>
      <c r="AL724" s="89" t="str">
        <f>IF(L724=1,L724*('Base de Dados 2013'!$AN840-'Base de Dados 2013'!$AH840),"")</f>
        <v/>
      </c>
      <c r="AM724" s="89" t="str">
        <f>IF(M724=1,M724*('Base de Dados 2013'!$AN840-'Base de Dados 2013'!$AH840),"")</f>
        <v/>
      </c>
      <c r="AN724" s="89" t="str">
        <f>IF(N724=1,N724*('Base de Dados 2013'!$AN840-'Base de Dados 2013'!$AH840),"")</f>
        <v/>
      </c>
      <c r="AO724" s="89" t="str">
        <f>IF(O724=1,O724*('Base de Dados 2013'!$AN840-'Base de Dados 2013'!$AH840),"")</f>
        <v/>
      </c>
      <c r="AP724" s="89" t="str">
        <f>IF(P724=1,P724*('Base de Dados 2013'!$AN840-'Base de Dados 2013'!$AH840),"")</f>
        <v/>
      </c>
      <c r="AQ724" s="89" t="str">
        <f>IF(Q724=1,Q724*('Base de Dados 2013'!$AN840-'Base de Dados 2013'!$AH840),"")</f>
        <v/>
      </c>
      <c r="AR724" s="89" t="str">
        <f>IF(R724=1,R724*('Base de Dados 2013'!$AN840-'Base de Dados 2013'!$AH840),"")</f>
        <v/>
      </c>
      <c r="AS724" s="89" t="str">
        <f>IF(S724=1,S724*('Base de Dados 2013'!$AN840-'Base de Dados 2013'!$AH840),"")</f>
        <v/>
      </c>
      <c r="AT724" s="89" t="str">
        <f>IF(T724=1,T724*('Base de Dados 2013'!$AN840-'Base de Dados 2013'!$AH840),"")</f>
        <v/>
      </c>
      <c r="AU724" s="89" t="str">
        <f>IF(U724=1,U724*('Base de Dados 2013'!$AN840-'Base de Dados 2013'!$AH840),"")</f>
        <v/>
      </c>
      <c r="AV724" s="89" t="str">
        <f>IF(V724=1,V724*('Base de Dados 2013'!$AN840-'Base de Dados 2013'!$AH840),"")</f>
        <v/>
      </c>
      <c r="AW724" s="89" t="str">
        <f>IF(W724=1,W724*('Base de Dados 2013'!$AN840-'Base de Dados 2013'!$AH840),"")</f>
        <v/>
      </c>
      <c r="AX724" s="89" t="str">
        <f>IF(X724=1,X724*('Base de Dados 2013'!$AN840-'Base de Dados 2013'!$AH840),"")</f>
        <v/>
      </c>
      <c r="AY724" s="90" t="str">
        <f>IF(Y724=1,Y724*('Base de Dados 2013'!$AN840-'Base de Dados 2013'!$AH840),"")</f>
        <v/>
      </c>
      <c r="AZ724" t="str">
        <f t="shared" si="203"/>
        <v/>
      </c>
      <c r="BA724" t="str">
        <f t="shared" si="202"/>
        <v/>
      </c>
    </row>
    <row r="725" spans="1:53" x14ac:dyDescent="0.55000000000000004">
      <c r="A725" s="75" t="str">
        <f>'Base de Dados 2013'!O841</f>
        <v>USB 299</v>
      </c>
      <c r="B725" s="88" t="str">
        <f t="shared" si="216"/>
        <v/>
      </c>
      <c r="C725" s="89" t="str">
        <f t="shared" si="216"/>
        <v/>
      </c>
      <c r="D725" s="89" t="str">
        <f t="shared" si="216"/>
        <v/>
      </c>
      <c r="E725" s="89" t="str">
        <f t="shared" si="216"/>
        <v/>
      </c>
      <c r="F725" s="89" t="str">
        <f t="shared" si="216"/>
        <v/>
      </c>
      <c r="G725" s="89" t="str">
        <f t="shared" si="216"/>
        <v/>
      </c>
      <c r="H725" s="89">
        <f t="shared" si="204"/>
        <v>1</v>
      </c>
      <c r="I725" s="89" t="str">
        <f t="shared" si="204"/>
        <v/>
      </c>
      <c r="J725" s="89" t="str">
        <f t="shared" si="204"/>
        <v/>
      </c>
      <c r="K725" s="89" t="str">
        <f t="shared" si="216"/>
        <v/>
      </c>
      <c r="L725" s="89" t="str">
        <f t="shared" si="216"/>
        <v/>
      </c>
      <c r="M725" s="89" t="str">
        <f t="shared" si="216"/>
        <v/>
      </c>
      <c r="N725" s="89" t="str">
        <f t="shared" si="205"/>
        <v/>
      </c>
      <c r="O725" s="89" t="str">
        <f t="shared" si="206"/>
        <v/>
      </c>
      <c r="P725" s="89" t="str">
        <f t="shared" si="216"/>
        <v/>
      </c>
      <c r="Q725" s="89" t="str">
        <f t="shared" si="216"/>
        <v/>
      </c>
      <c r="R725" s="89" t="str">
        <f t="shared" si="216"/>
        <v/>
      </c>
      <c r="S725" s="89" t="str">
        <f t="shared" si="207"/>
        <v/>
      </c>
      <c r="T725" s="89" t="str">
        <f t="shared" si="208"/>
        <v/>
      </c>
      <c r="U725" s="89" t="str">
        <f t="shared" si="216"/>
        <v/>
      </c>
      <c r="V725" s="89" t="str">
        <f t="shared" si="216"/>
        <v/>
      </c>
      <c r="W725" s="89" t="str">
        <f t="shared" si="216"/>
        <v/>
      </c>
      <c r="X725" s="89" t="str">
        <f t="shared" si="215"/>
        <v/>
      </c>
      <c r="Y725" s="90" t="str">
        <f t="shared" si="215"/>
        <v/>
      </c>
      <c r="Z725" s="102" t="str">
        <f t="shared" si="217"/>
        <v/>
      </c>
      <c r="AB725" s="88" t="str">
        <f>IF(B725=1,B725*('Base de Dados 2013'!$AN841-'Base de Dados 2013'!$AH841),"")</f>
        <v/>
      </c>
      <c r="AC725" s="89" t="str">
        <f>IF(C725=1,C725*('Base de Dados 2013'!$AN841-'Base de Dados 2013'!$AH841),"")</f>
        <v/>
      </c>
      <c r="AD725" s="89" t="str">
        <f>IF(D725=1,D725*('Base de Dados 2013'!$AN841-'Base de Dados 2013'!$AH841),"")</f>
        <v/>
      </c>
      <c r="AE725" s="89" t="str">
        <f>IF(E725=1,E725*('Base de Dados 2013'!$AN841-'Base de Dados 2013'!$AH841),"")</f>
        <v/>
      </c>
      <c r="AF725" s="89" t="str">
        <f>IF(F725=1,F725*('Base de Dados 2013'!$AN841-'Base de Dados 2013'!$AH841),"")</f>
        <v/>
      </c>
      <c r="AG725" s="89" t="str">
        <f>IF(G725=1,G725*('Base de Dados 2013'!$AN841-'Base de Dados 2013'!$AH841),"")</f>
        <v/>
      </c>
      <c r="AH725" s="89">
        <f>IF(H725=1,H725*('Base de Dados 2013'!$AN841-'Base de Dados 2013'!$AH841),"")</f>
        <v>22</v>
      </c>
      <c r="AI725" s="89" t="str">
        <f>IF(I725=1,I725*('Base de Dados 2013'!$AN841-'Base de Dados 2013'!$AH841),"")</f>
        <v/>
      </c>
      <c r="AJ725" s="89" t="str">
        <f>IF(J725=1,J725*('Base de Dados 2013'!$AN841-'Base de Dados 2013'!$AH841),"")</f>
        <v/>
      </c>
      <c r="AK725" s="89" t="str">
        <f>IF(K725=1,K725*('Base de Dados 2013'!$AN841-'Base de Dados 2013'!$AH841),"")</f>
        <v/>
      </c>
      <c r="AL725" s="89" t="str">
        <f>IF(L725=1,L725*('Base de Dados 2013'!$AN841-'Base de Dados 2013'!$AH841),"")</f>
        <v/>
      </c>
      <c r="AM725" s="89" t="str">
        <f>IF(M725=1,M725*('Base de Dados 2013'!$AN841-'Base de Dados 2013'!$AH841),"")</f>
        <v/>
      </c>
      <c r="AN725" s="89" t="str">
        <f>IF(N725=1,N725*('Base de Dados 2013'!$AN841-'Base de Dados 2013'!$AH841),"")</f>
        <v/>
      </c>
      <c r="AO725" s="89" t="str">
        <f>IF(O725=1,O725*('Base de Dados 2013'!$AN841-'Base de Dados 2013'!$AH841),"")</f>
        <v/>
      </c>
      <c r="AP725" s="89" t="str">
        <f>IF(P725=1,P725*('Base de Dados 2013'!$AN841-'Base de Dados 2013'!$AH841),"")</f>
        <v/>
      </c>
      <c r="AQ725" s="89" t="str">
        <f>IF(Q725=1,Q725*('Base de Dados 2013'!$AN841-'Base de Dados 2013'!$AH841),"")</f>
        <v/>
      </c>
      <c r="AR725" s="89" t="str">
        <f>IF(R725=1,R725*('Base de Dados 2013'!$AN841-'Base de Dados 2013'!$AH841),"")</f>
        <v/>
      </c>
      <c r="AS725" s="89" t="str">
        <f>IF(S725=1,S725*('Base de Dados 2013'!$AN841-'Base de Dados 2013'!$AH841),"")</f>
        <v/>
      </c>
      <c r="AT725" s="89" t="str">
        <f>IF(T725=1,T725*('Base de Dados 2013'!$AN841-'Base de Dados 2013'!$AH841),"")</f>
        <v/>
      </c>
      <c r="AU725" s="89" t="str">
        <f>IF(U725=1,U725*('Base de Dados 2013'!$AN841-'Base de Dados 2013'!$AH841),"")</f>
        <v/>
      </c>
      <c r="AV725" s="89" t="str">
        <f>IF(V725=1,V725*('Base de Dados 2013'!$AN841-'Base de Dados 2013'!$AH841),"")</f>
        <v/>
      </c>
      <c r="AW725" s="89" t="str">
        <f>IF(W725=1,W725*('Base de Dados 2013'!$AN841-'Base de Dados 2013'!$AH841),"")</f>
        <v/>
      </c>
      <c r="AX725" s="89" t="str">
        <f>IF(X725=1,X725*('Base de Dados 2013'!$AN841-'Base de Dados 2013'!$AH841),"")</f>
        <v/>
      </c>
      <c r="AY725" s="90" t="str">
        <f>IF(Y725=1,Y725*('Base de Dados 2013'!$AN841-'Base de Dados 2013'!$AH841),"")</f>
        <v/>
      </c>
      <c r="AZ725" t="str">
        <f t="shared" si="203"/>
        <v/>
      </c>
      <c r="BA725" t="str">
        <f t="shared" si="202"/>
        <v/>
      </c>
    </row>
    <row r="726" spans="1:53" x14ac:dyDescent="0.55000000000000004">
      <c r="A726" s="75" t="str">
        <f>'Base de Dados 2013'!O842</f>
        <v>DT 227</v>
      </c>
      <c r="B726" s="88" t="str">
        <f t="shared" si="216"/>
        <v/>
      </c>
      <c r="C726" s="89" t="str">
        <f t="shared" si="216"/>
        <v/>
      </c>
      <c r="D726" s="89" t="str">
        <f t="shared" si="216"/>
        <v/>
      </c>
      <c r="E726" s="89" t="str">
        <f t="shared" si="216"/>
        <v/>
      </c>
      <c r="F726" s="89" t="str">
        <f t="shared" si="216"/>
        <v/>
      </c>
      <c r="G726" s="89" t="str">
        <f t="shared" si="216"/>
        <v/>
      </c>
      <c r="H726" s="89" t="str">
        <f t="shared" si="204"/>
        <v/>
      </c>
      <c r="I726" s="89" t="str">
        <f t="shared" si="204"/>
        <v/>
      </c>
      <c r="J726" s="89" t="str">
        <f t="shared" si="204"/>
        <v/>
      </c>
      <c r="K726" s="89" t="str">
        <f t="shared" si="216"/>
        <v/>
      </c>
      <c r="L726" s="89" t="str">
        <f t="shared" si="216"/>
        <v/>
      </c>
      <c r="M726" s="89" t="str">
        <f t="shared" si="216"/>
        <v/>
      </c>
      <c r="N726" s="89" t="str">
        <f t="shared" si="205"/>
        <v/>
      </c>
      <c r="O726" s="89" t="str">
        <f t="shared" si="206"/>
        <v/>
      </c>
      <c r="P726" s="89" t="str">
        <f t="shared" si="216"/>
        <v/>
      </c>
      <c r="Q726" s="89" t="str">
        <f t="shared" si="216"/>
        <v/>
      </c>
      <c r="R726" s="89" t="str">
        <f t="shared" si="216"/>
        <v/>
      </c>
      <c r="S726" s="89" t="str">
        <f t="shared" si="207"/>
        <v/>
      </c>
      <c r="T726" s="89">
        <f t="shared" si="208"/>
        <v>1</v>
      </c>
      <c r="U726" s="89" t="str">
        <f t="shared" si="216"/>
        <v/>
      </c>
      <c r="V726" s="89" t="str">
        <f t="shared" si="216"/>
        <v/>
      </c>
      <c r="W726" s="89" t="str">
        <f t="shared" si="216"/>
        <v/>
      </c>
      <c r="X726" s="89" t="str">
        <f t="shared" si="215"/>
        <v/>
      </c>
      <c r="Y726" s="90" t="str">
        <f t="shared" si="215"/>
        <v/>
      </c>
      <c r="Z726" s="102" t="str">
        <f t="shared" si="217"/>
        <v/>
      </c>
      <c r="AB726" s="88" t="str">
        <f>IF(B726=1,B726*('Base de Dados 2013'!$AN842-'Base de Dados 2013'!$AH842),"")</f>
        <v/>
      </c>
      <c r="AC726" s="89" t="str">
        <f>IF(C726=1,C726*('Base de Dados 2013'!$AN842-'Base de Dados 2013'!$AH842),"")</f>
        <v/>
      </c>
      <c r="AD726" s="89" t="str">
        <f>IF(D726=1,D726*('Base de Dados 2013'!$AN842-'Base de Dados 2013'!$AH842),"")</f>
        <v/>
      </c>
      <c r="AE726" s="89" t="str">
        <f>IF(E726=1,E726*('Base de Dados 2013'!$AN842-'Base de Dados 2013'!$AH842),"")</f>
        <v/>
      </c>
      <c r="AF726" s="89" t="str">
        <f>IF(F726=1,F726*('Base de Dados 2013'!$AN842-'Base de Dados 2013'!$AH842),"")</f>
        <v/>
      </c>
      <c r="AG726" s="89" t="str">
        <f>IF(G726=1,G726*('Base de Dados 2013'!$AN842-'Base de Dados 2013'!$AH842),"")</f>
        <v/>
      </c>
      <c r="AH726" s="89" t="str">
        <f>IF(H726=1,H726*('Base de Dados 2013'!$AN842-'Base de Dados 2013'!$AH842),"")</f>
        <v/>
      </c>
      <c r="AI726" s="89" t="str">
        <f>IF(I726=1,I726*('Base de Dados 2013'!$AN842-'Base de Dados 2013'!$AH842),"")</f>
        <v/>
      </c>
      <c r="AJ726" s="89" t="str">
        <f>IF(J726=1,J726*('Base de Dados 2013'!$AN842-'Base de Dados 2013'!$AH842),"")</f>
        <v/>
      </c>
      <c r="AK726" s="89" t="str">
        <f>IF(K726=1,K726*('Base de Dados 2013'!$AN842-'Base de Dados 2013'!$AH842),"")</f>
        <v/>
      </c>
      <c r="AL726" s="89" t="str">
        <f>IF(L726=1,L726*('Base de Dados 2013'!$AN842-'Base de Dados 2013'!$AH842),"")</f>
        <v/>
      </c>
      <c r="AM726" s="89" t="str">
        <f>IF(M726=1,M726*('Base de Dados 2013'!$AN842-'Base de Dados 2013'!$AH842),"")</f>
        <v/>
      </c>
      <c r="AN726" s="89" t="str">
        <f>IF(N726=1,N726*('Base de Dados 2013'!$AN842-'Base de Dados 2013'!$AH842),"")</f>
        <v/>
      </c>
      <c r="AO726" s="89" t="str">
        <f>IF(O726=1,O726*('Base de Dados 2013'!$AN842-'Base de Dados 2013'!$AH842),"")</f>
        <v/>
      </c>
      <c r="AP726" s="89" t="str">
        <f>IF(P726=1,P726*('Base de Dados 2013'!$AN842-'Base de Dados 2013'!$AH842),"")</f>
        <v/>
      </c>
      <c r="AQ726" s="89" t="str">
        <f>IF(Q726=1,Q726*('Base de Dados 2013'!$AN842-'Base de Dados 2013'!$AH842),"")</f>
        <v/>
      </c>
      <c r="AR726" s="89" t="str">
        <f>IF(R726=1,R726*('Base de Dados 2013'!$AN842-'Base de Dados 2013'!$AH842),"")</f>
        <v/>
      </c>
      <c r="AS726" s="89" t="str">
        <f>IF(S726=1,S726*('Base de Dados 2013'!$AN842-'Base de Dados 2013'!$AH842),"")</f>
        <v/>
      </c>
      <c r="AT726" s="89">
        <f>IF(T726=1,T726*('Base de Dados 2013'!$AN842-'Base de Dados 2013'!$AH842),"")</f>
        <v>36</v>
      </c>
      <c r="AU726" s="89" t="str">
        <f>IF(U726=1,U726*('Base de Dados 2013'!$AN842-'Base de Dados 2013'!$AH842),"")</f>
        <v/>
      </c>
      <c r="AV726" s="89" t="str">
        <f>IF(V726=1,V726*('Base de Dados 2013'!$AN842-'Base de Dados 2013'!$AH842),"")</f>
        <v/>
      </c>
      <c r="AW726" s="89" t="str">
        <f>IF(W726=1,W726*('Base de Dados 2013'!$AN842-'Base de Dados 2013'!$AH842),"")</f>
        <v/>
      </c>
      <c r="AX726" s="89" t="str">
        <f>IF(X726=1,X726*('Base de Dados 2013'!$AN842-'Base de Dados 2013'!$AH842),"")</f>
        <v/>
      </c>
      <c r="AY726" s="90" t="str">
        <f>IF(Y726=1,Y726*('Base de Dados 2013'!$AN842-'Base de Dados 2013'!$AH842),"")</f>
        <v/>
      </c>
      <c r="AZ726" t="str">
        <f t="shared" si="203"/>
        <v/>
      </c>
      <c r="BA726" t="str">
        <f t="shared" si="202"/>
        <v/>
      </c>
    </row>
    <row r="727" spans="1:53" x14ac:dyDescent="0.55000000000000004">
      <c r="A727" s="75" t="str">
        <f>'Base de Dados 2013'!O843</f>
        <v>AG 245</v>
      </c>
      <c r="B727" s="88" t="str">
        <f t="shared" si="216"/>
        <v/>
      </c>
      <c r="C727" s="89" t="str">
        <f t="shared" si="216"/>
        <v/>
      </c>
      <c r="D727" s="89" t="str">
        <f t="shared" si="216"/>
        <v/>
      </c>
      <c r="E727" s="89" t="str">
        <f t="shared" si="216"/>
        <v/>
      </c>
      <c r="F727" s="89" t="str">
        <f t="shared" si="216"/>
        <v/>
      </c>
      <c r="G727" s="89" t="str">
        <f t="shared" si="216"/>
        <v/>
      </c>
      <c r="H727" s="89" t="str">
        <f t="shared" si="204"/>
        <v/>
      </c>
      <c r="I727" s="89" t="str">
        <f t="shared" si="204"/>
        <v/>
      </c>
      <c r="J727" s="89" t="str">
        <f t="shared" si="204"/>
        <v/>
      </c>
      <c r="K727" s="89" t="str">
        <f t="shared" si="216"/>
        <v/>
      </c>
      <c r="L727" s="89" t="str">
        <f t="shared" si="216"/>
        <v/>
      </c>
      <c r="M727" s="89" t="str">
        <f t="shared" si="216"/>
        <v/>
      </c>
      <c r="N727" s="89" t="str">
        <f t="shared" si="205"/>
        <v/>
      </c>
      <c r="O727" s="89" t="str">
        <f t="shared" si="206"/>
        <v/>
      </c>
      <c r="P727" s="89" t="str">
        <f t="shared" si="216"/>
        <v/>
      </c>
      <c r="Q727" s="89" t="str">
        <f t="shared" si="216"/>
        <v/>
      </c>
      <c r="R727" s="89" t="str">
        <f t="shared" si="216"/>
        <v/>
      </c>
      <c r="S727" s="89" t="str">
        <f t="shared" si="207"/>
        <v/>
      </c>
      <c r="T727" s="89" t="str">
        <f t="shared" si="208"/>
        <v/>
      </c>
      <c r="U727" s="89" t="str">
        <f t="shared" si="216"/>
        <v/>
      </c>
      <c r="V727" s="89" t="str">
        <f t="shared" si="216"/>
        <v/>
      </c>
      <c r="W727" s="89" t="str">
        <f t="shared" si="216"/>
        <v/>
      </c>
      <c r="X727" s="89">
        <f t="shared" si="215"/>
        <v>1</v>
      </c>
      <c r="Y727" s="90" t="str">
        <f t="shared" si="215"/>
        <v/>
      </c>
      <c r="Z727" s="102" t="str">
        <f t="shared" si="217"/>
        <v/>
      </c>
      <c r="AB727" s="88" t="str">
        <f>IF(B727=1,B727*('Base de Dados 2013'!$AN843-'Base de Dados 2013'!$AH843),"")</f>
        <v/>
      </c>
      <c r="AC727" s="89" t="str">
        <f>IF(C727=1,C727*('Base de Dados 2013'!$AN843-'Base de Dados 2013'!$AH843),"")</f>
        <v/>
      </c>
      <c r="AD727" s="89" t="str">
        <f>IF(D727=1,D727*('Base de Dados 2013'!$AN843-'Base de Dados 2013'!$AH843),"")</f>
        <v/>
      </c>
      <c r="AE727" s="89" t="str">
        <f>IF(E727=1,E727*('Base de Dados 2013'!$AN843-'Base de Dados 2013'!$AH843),"")</f>
        <v/>
      </c>
      <c r="AF727" s="89" t="str">
        <f>IF(F727=1,F727*('Base de Dados 2013'!$AN843-'Base de Dados 2013'!$AH843),"")</f>
        <v/>
      </c>
      <c r="AG727" s="89" t="str">
        <f>IF(G727=1,G727*('Base de Dados 2013'!$AN843-'Base de Dados 2013'!$AH843),"")</f>
        <v/>
      </c>
      <c r="AH727" s="89" t="str">
        <f>IF(H727=1,H727*('Base de Dados 2013'!$AN843-'Base de Dados 2013'!$AH843),"")</f>
        <v/>
      </c>
      <c r="AI727" s="89" t="str">
        <f>IF(I727=1,I727*('Base de Dados 2013'!$AN843-'Base de Dados 2013'!$AH843),"")</f>
        <v/>
      </c>
      <c r="AJ727" s="89" t="str">
        <f>IF(J727=1,J727*('Base de Dados 2013'!$AN843-'Base de Dados 2013'!$AH843),"")</f>
        <v/>
      </c>
      <c r="AK727" s="89" t="str">
        <f>IF(K727=1,K727*('Base de Dados 2013'!$AN843-'Base de Dados 2013'!$AH843),"")</f>
        <v/>
      </c>
      <c r="AL727" s="89" t="str">
        <f>IF(L727=1,L727*('Base de Dados 2013'!$AN843-'Base de Dados 2013'!$AH843),"")</f>
        <v/>
      </c>
      <c r="AM727" s="89" t="str">
        <f>IF(M727=1,M727*('Base de Dados 2013'!$AN843-'Base de Dados 2013'!$AH843),"")</f>
        <v/>
      </c>
      <c r="AN727" s="89" t="str">
        <f>IF(N727=1,N727*('Base de Dados 2013'!$AN843-'Base de Dados 2013'!$AH843),"")</f>
        <v/>
      </c>
      <c r="AO727" s="89" t="str">
        <f>IF(O727=1,O727*('Base de Dados 2013'!$AN843-'Base de Dados 2013'!$AH843),"")</f>
        <v/>
      </c>
      <c r="AP727" s="89" t="str">
        <f>IF(P727=1,P727*('Base de Dados 2013'!$AN843-'Base de Dados 2013'!$AH843),"")</f>
        <v/>
      </c>
      <c r="AQ727" s="89" t="str">
        <f>IF(Q727=1,Q727*('Base de Dados 2013'!$AN843-'Base de Dados 2013'!$AH843),"")</f>
        <v/>
      </c>
      <c r="AR727" s="89" t="str">
        <f>IF(R727=1,R727*('Base de Dados 2013'!$AN843-'Base de Dados 2013'!$AH843),"")</f>
        <v/>
      </c>
      <c r="AS727" s="89" t="str">
        <f>IF(S727=1,S727*('Base de Dados 2013'!$AN843-'Base de Dados 2013'!$AH843),"")</f>
        <v/>
      </c>
      <c r="AT727" s="89" t="str">
        <f>IF(T727=1,T727*('Base de Dados 2013'!$AN843-'Base de Dados 2013'!$AH843),"")</f>
        <v/>
      </c>
      <c r="AU727" s="89" t="str">
        <f>IF(U727=1,U727*('Base de Dados 2013'!$AN843-'Base de Dados 2013'!$AH843),"")</f>
        <v/>
      </c>
      <c r="AV727" s="89" t="str">
        <f>IF(V727=1,V727*('Base de Dados 2013'!$AN843-'Base de Dados 2013'!$AH843),"")</f>
        <v/>
      </c>
      <c r="AW727" s="89" t="str">
        <f>IF(W727=1,W727*('Base de Dados 2013'!$AN843-'Base de Dados 2013'!$AH843),"")</f>
        <v/>
      </c>
      <c r="AX727" s="89">
        <f>IF(X727=1,X727*('Base de Dados 2013'!$AN843-'Base de Dados 2013'!$AH843),"")</f>
        <v>50</v>
      </c>
      <c r="AY727" s="90" t="str">
        <f>IF(Y727=1,Y727*('Base de Dados 2013'!$AN843-'Base de Dados 2013'!$AH843),"")</f>
        <v/>
      </c>
      <c r="AZ727" t="str">
        <f t="shared" si="203"/>
        <v/>
      </c>
      <c r="BA727" t="str">
        <f t="shared" si="202"/>
        <v/>
      </c>
    </row>
    <row r="728" spans="1:53" x14ac:dyDescent="0.55000000000000004">
      <c r="A728" s="75" t="str">
        <f>'Base de Dados 2013'!O844</f>
        <v>PD 280</v>
      </c>
      <c r="B728" s="88" t="str">
        <f t="shared" si="216"/>
        <v/>
      </c>
      <c r="C728" s="89" t="str">
        <f t="shared" si="216"/>
        <v/>
      </c>
      <c r="D728" s="89" t="str">
        <f t="shared" si="216"/>
        <v/>
      </c>
      <c r="E728" s="89" t="str">
        <f t="shared" si="216"/>
        <v/>
      </c>
      <c r="F728" s="89" t="str">
        <f t="shared" si="216"/>
        <v/>
      </c>
      <c r="G728" s="89" t="str">
        <f t="shared" si="216"/>
        <v/>
      </c>
      <c r="H728" s="89" t="str">
        <f t="shared" si="204"/>
        <v/>
      </c>
      <c r="I728" s="89" t="str">
        <f t="shared" si="204"/>
        <v/>
      </c>
      <c r="J728" s="89" t="str">
        <f t="shared" si="204"/>
        <v/>
      </c>
      <c r="K728" s="89" t="str">
        <f t="shared" si="216"/>
        <v/>
      </c>
      <c r="L728" s="89" t="str">
        <f t="shared" si="216"/>
        <v/>
      </c>
      <c r="M728" s="89" t="str">
        <f t="shared" si="216"/>
        <v/>
      </c>
      <c r="N728" s="89" t="str">
        <f t="shared" si="205"/>
        <v/>
      </c>
      <c r="O728" s="89" t="str">
        <f t="shared" si="206"/>
        <v/>
      </c>
      <c r="P728" s="89" t="str">
        <f t="shared" si="216"/>
        <v/>
      </c>
      <c r="Q728" s="89" t="str">
        <f t="shared" si="216"/>
        <v/>
      </c>
      <c r="R728" s="89" t="str">
        <f t="shared" si="216"/>
        <v/>
      </c>
      <c r="S728" s="89" t="str">
        <f t="shared" si="207"/>
        <v/>
      </c>
      <c r="T728" s="89" t="str">
        <f t="shared" si="208"/>
        <v/>
      </c>
      <c r="U728" s="89" t="str">
        <f t="shared" si="216"/>
        <v/>
      </c>
      <c r="V728" s="89" t="str">
        <f t="shared" si="216"/>
        <v/>
      </c>
      <c r="W728" s="89">
        <f t="shared" si="216"/>
        <v>1</v>
      </c>
      <c r="X728" s="89" t="str">
        <f t="shared" si="215"/>
        <v/>
      </c>
      <c r="Y728" s="90" t="str">
        <f t="shared" si="215"/>
        <v/>
      </c>
      <c r="Z728" s="102" t="str">
        <f t="shared" si="217"/>
        <v/>
      </c>
      <c r="AB728" s="88" t="str">
        <f>IF(B728=1,B728*('Base de Dados 2013'!$AN844-'Base de Dados 2013'!$AH844),"")</f>
        <v/>
      </c>
      <c r="AC728" s="89" t="str">
        <f>IF(C728=1,C728*('Base de Dados 2013'!$AN844-'Base de Dados 2013'!$AH844),"")</f>
        <v/>
      </c>
      <c r="AD728" s="89" t="str">
        <f>IF(D728=1,D728*('Base de Dados 2013'!$AN844-'Base de Dados 2013'!$AH844),"")</f>
        <v/>
      </c>
      <c r="AE728" s="89" t="str">
        <f>IF(E728=1,E728*('Base de Dados 2013'!$AN844-'Base de Dados 2013'!$AH844),"")</f>
        <v/>
      </c>
      <c r="AF728" s="89" t="str">
        <f>IF(F728=1,F728*('Base de Dados 2013'!$AN844-'Base de Dados 2013'!$AH844),"")</f>
        <v/>
      </c>
      <c r="AG728" s="89" t="str">
        <f>IF(G728=1,G728*('Base de Dados 2013'!$AN844-'Base de Dados 2013'!$AH844),"")</f>
        <v/>
      </c>
      <c r="AH728" s="89" t="str">
        <f>IF(H728=1,H728*('Base de Dados 2013'!$AN844-'Base de Dados 2013'!$AH844),"")</f>
        <v/>
      </c>
      <c r="AI728" s="89" t="str">
        <f>IF(I728=1,I728*('Base de Dados 2013'!$AN844-'Base de Dados 2013'!$AH844),"")</f>
        <v/>
      </c>
      <c r="AJ728" s="89" t="str">
        <f>IF(J728=1,J728*('Base de Dados 2013'!$AN844-'Base de Dados 2013'!$AH844),"")</f>
        <v/>
      </c>
      <c r="AK728" s="89" t="str">
        <f>IF(K728=1,K728*('Base de Dados 2013'!$AN844-'Base de Dados 2013'!$AH844),"")</f>
        <v/>
      </c>
      <c r="AL728" s="89" t="str">
        <f>IF(L728=1,L728*('Base de Dados 2013'!$AN844-'Base de Dados 2013'!$AH844),"")</f>
        <v/>
      </c>
      <c r="AM728" s="89" t="str">
        <f>IF(M728=1,M728*('Base de Dados 2013'!$AN844-'Base de Dados 2013'!$AH844),"")</f>
        <v/>
      </c>
      <c r="AN728" s="89" t="str">
        <f>IF(N728=1,N728*('Base de Dados 2013'!$AN844-'Base de Dados 2013'!$AH844),"")</f>
        <v/>
      </c>
      <c r="AO728" s="89" t="str">
        <f>IF(O728=1,O728*('Base de Dados 2013'!$AN844-'Base de Dados 2013'!$AH844),"")</f>
        <v/>
      </c>
      <c r="AP728" s="89" t="str">
        <f>IF(P728=1,P728*('Base de Dados 2013'!$AN844-'Base de Dados 2013'!$AH844),"")</f>
        <v/>
      </c>
      <c r="AQ728" s="89" t="str">
        <f>IF(Q728=1,Q728*('Base de Dados 2013'!$AN844-'Base de Dados 2013'!$AH844),"")</f>
        <v/>
      </c>
      <c r="AR728" s="89" t="str">
        <f>IF(R728=1,R728*('Base de Dados 2013'!$AN844-'Base de Dados 2013'!$AH844),"")</f>
        <v/>
      </c>
      <c r="AS728" s="89" t="str">
        <f>IF(S728=1,S728*('Base de Dados 2013'!$AN844-'Base de Dados 2013'!$AH844),"")</f>
        <v/>
      </c>
      <c r="AT728" s="89" t="str">
        <f>IF(T728=1,T728*('Base de Dados 2013'!$AN844-'Base de Dados 2013'!$AH844),"")</f>
        <v/>
      </c>
      <c r="AU728" s="89" t="str">
        <f>IF(U728=1,U728*('Base de Dados 2013'!$AN844-'Base de Dados 2013'!$AH844),"")</f>
        <v/>
      </c>
      <c r="AV728" s="89" t="str">
        <f>IF(V728=1,V728*('Base de Dados 2013'!$AN844-'Base de Dados 2013'!$AH844),"")</f>
        <v/>
      </c>
      <c r="AW728" s="89">
        <f>IF(W728=1,W728*('Base de Dados 2013'!$AN844-'Base de Dados 2013'!$AH844),"")</f>
        <v>24</v>
      </c>
      <c r="AX728" s="89" t="str">
        <f>IF(X728=1,X728*('Base de Dados 2013'!$AN844-'Base de Dados 2013'!$AH844),"")</f>
        <v/>
      </c>
      <c r="AY728" s="90" t="str">
        <f>IF(Y728=1,Y728*('Base de Dados 2013'!$AN844-'Base de Dados 2013'!$AH844),"")</f>
        <v/>
      </c>
      <c r="AZ728" t="str">
        <f t="shared" si="203"/>
        <v/>
      </c>
      <c r="BA728" t="str">
        <f t="shared" si="202"/>
        <v/>
      </c>
    </row>
    <row r="729" spans="1:53" x14ac:dyDescent="0.55000000000000004">
      <c r="A729" s="75" t="str">
        <f>'Base de Dados 2013'!O845</f>
        <v>USB 558</v>
      </c>
      <c r="B729" s="88" t="str">
        <f t="shared" si="216"/>
        <v/>
      </c>
      <c r="C729" s="89" t="str">
        <f t="shared" si="216"/>
        <v/>
      </c>
      <c r="D729" s="89" t="str">
        <f t="shared" si="216"/>
        <v/>
      </c>
      <c r="E729" s="89">
        <f t="shared" si="216"/>
        <v>1</v>
      </c>
      <c r="F729" s="89" t="str">
        <f t="shared" si="216"/>
        <v/>
      </c>
      <c r="G729" s="89" t="str">
        <f t="shared" si="216"/>
        <v/>
      </c>
      <c r="H729" s="89" t="str">
        <f t="shared" si="204"/>
        <v/>
      </c>
      <c r="I729" s="89" t="str">
        <f t="shared" si="204"/>
        <v/>
      </c>
      <c r="J729" s="89" t="str">
        <f t="shared" si="204"/>
        <v/>
      </c>
      <c r="K729" s="89" t="str">
        <f t="shared" si="216"/>
        <v/>
      </c>
      <c r="L729" s="89" t="str">
        <f t="shared" si="216"/>
        <v/>
      </c>
      <c r="M729" s="89" t="str">
        <f t="shared" si="216"/>
        <v/>
      </c>
      <c r="N729" s="89" t="str">
        <f t="shared" si="205"/>
        <v/>
      </c>
      <c r="O729" s="89" t="str">
        <f t="shared" si="206"/>
        <v/>
      </c>
      <c r="P729" s="89" t="str">
        <f t="shared" si="216"/>
        <v/>
      </c>
      <c r="Q729" s="89" t="str">
        <f t="shared" si="216"/>
        <v/>
      </c>
      <c r="R729" s="89" t="str">
        <f t="shared" si="216"/>
        <v/>
      </c>
      <c r="S729" s="89" t="str">
        <f t="shared" si="207"/>
        <v/>
      </c>
      <c r="T729" s="89" t="str">
        <f t="shared" si="208"/>
        <v/>
      </c>
      <c r="U729" s="89" t="str">
        <f t="shared" si="216"/>
        <v/>
      </c>
      <c r="V729" s="89" t="str">
        <f t="shared" si="216"/>
        <v/>
      </c>
      <c r="W729" s="89" t="str">
        <f t="shared" si="216"/>
        <v/>
      </c>
      <c r="X729" s="89" t="str">
        <f t="shared" si="215"/>
        <v/>
      </c>
      <c r="Y729" s="90" t="str">
        <f t="shared" si="215"/>
        <v/>
      </c>
      <c r="Z729" s="102" t="str">
        <f t="shared" si="217"/>
        <v/>
      </c>
      <c r="AB729" s="88" t="str">
        <f>IF(B729=1,B729*('Base de Dados 2013'!$AN845-'Base de Dados 2013'!$AH845),"")</f>
        <v/>
      </c>
      <c r="AC729" s="89" t="str">
        <f>IF(C729=1,C729*('Base de Dados 2013'!$AN845-'Base de Dados 2013'!$AH845),"")</f>
        <v/>
      </c>
      <c r="AD729" s="89" t="str">
        <f>IF(D729=1,D729*('Base de Dados 2013'!$AN845-'Base de Dados 2013'!$AH845),"")</f>
        <v/>
      </c>
      <c r="AE729" s="89">
        <f>IF(E729=1,E729*('Base de Dados 2013'!$AN845-'Base de Dados 2013'!$AH845),"")</f>
        <v>53</v>
      </c>
      <c r="AF729" s="89" t="str">
        <f>IF(F729=1,F729*('Base de Dados 2013'!$AN845-'Base de Dados 2013'!$AH845),"")</f>
        <v/>
      </c>
      <c r="AG729" s="89" t="str">
        <f>IF(G729=1,G729*('Base de Dados 2013'!$AN845-'Base de Dados 2013'!$AH845),"")</f>
        <v/>
      </c>
      <c r="AH729" s="89" t="str">
        <f>IF(H729=1,H729*('Base de Dados 2013'!$AN845-'Base de Dados 2013'!$AH845),"")</f>
        <v/>
      </c>
      <c r="AI729" s="89" t="str">
        <f>IF(I729=1,I729*('Base de Dados 2013'!$AN845-'Base de Dados 2013'!$AH845),"")</f>
        <v/>
      </c>
      <c r="AJ729" s="89" t="str">
        <f>IF(J729=1,J729*('Base de Dados 2013'!$AN845-'Base de Dados 2013'!$AH845),"")</f>
        <v/>
      </c>
      <c r="AK729" s="89" t="str">
        <f>IF(K729=1,K729*('Base de Dados 2013'!$AN845-'Base de Dados 2013'!$AH845),"")</f>
        <v/>
      </c>
      <c r="AL729" s="89" t="str">
        <f>IF(L729=1,L729*('Base de Dados 2013'!$AN845-'Base de Dados 2013'!$AH845),"")</f>
        <v/>
      </c>
      <c r="AM729" s="89" t="str">
        <f>IF(M729=1,M729*('Base de Dados 2013'!$AN845-'Base de Dados 2013'!$AH845),"")</f>
        <v/>
      </c>
      <c r="AN729" s="89" t="str">
        <f>IF(N729=1,N729*('Base de Dados 2013'!$AN845-'Base de Dados 2013'!$AH845),"")</f>
        <v/>
      </c>
      <c r="AO729" s="89" t="str">
        <f>IF(O729=1,O729*('Base de Dados 2013'!$AN845-'Base de Dados 2013'!$AH845),"")</f>
        <v/>
      </c>
      <c r="AP729" s="89" t="str">
        <f>IF(P729=1,P729*('Base de Dados 2013'!$AN845-'Base de Dados 2013'!$AH845),"")</f>
        <v/>
      </c>
      <c r="AQ729" s="89" t="str">
        <f>IF(Q729=1,Q729*('Base de Dados 2013'!$AN845-'Base de Dados 2013'!$AH845),"")</f>
        <v/>
      </c>
      <c r="AR729" s="89" t="str">
        <f>IF(R729=1,R729*('Base de Dados 2013'!$AN845-'Base de Dados 2013'!$AH845),"")</f>
        <v/>
      </c>
      <c r="AS729" s="89" t="str">
        <f>IF(S729=1,S729*('Base de Dados 2013'!$AN845-'Base de Dados 2013'!$AH845),"")</f>
        <v/>
      </c>
      <c r="AT729" s="89" t="str">
        <f>IF(T729=1,T729*('Base de Dados 2013'!$AN845-'Base de Dados 2013'!$AH845),"")</f>
        <v/>
      </c>
      <c r="AU729" s="89" t="str">
        <f>IF(U729=1,U729*('Base de Dados 2013'!$AN845-'Base de Dados 2013'!$AH845),"")</f>
        <v/>
      </c>
      <c r="AV729" s="89" t="str">
        <f>IF(V729=1,V729*('Base de Dados 2013'!$AN845-'Base de Dados 2013'!$AH845),"")</f>
        <v/>
      </c>
      <c r="AW729" s="89" t="str">
        <f>IF(W729=1,W729*('Base de Dados 2013'!$AN845-'Base de Dados 2013'!$AH845),"")</f>
        <v/>
      </c>
      <c r="AX729" s="89" t="str">
        <f>IF(X729=1,X729*('Base de Dados 2013'!$AN845-'Base de Dados 2013'!$AH845),"")</f>
        <v/>
      </c>
      <c r="AY729" s="90" t="str">
        <f>IF(Y729=1,Y729*('Base de Dados 2013'!$AN845-'Base de Dados 2013'!$AH845),"")</f>
        <v/>
      </c>
      <c r="AZ729" t="str">
        <f t="shared" si="203"/>
        <v/>
      </c>
      <c r="BA729" t="str">
        <f t="shared" si="202"/>
        <v/>
      </c>
    </row>
    <row r="730" spans="1:53" x14ac:dyDescent="0.55000000000000004">
      <c r="A730" s="75" t="str">
        <f>'Base de Dados 2013'!O846</f>
        <v>USB 296</v>
      </c>
      <c r="B730" s="88" t="str">
        <f t="shared" si="216"/>
        <v/>
      </c>
      <c r="C730" s="89" t="str">
        <f t="shared" si="216"/>
        <v/>
      </c>
      <c r="D730" s="89" t="str">
        <f t="shared" si="216"/>
        <v/>
      </c>
      <c r="E730" s="89" t="str">
        <f t="shared" si="216"/>
        <v/>
      </c>
      <c r="F730" s="89" t="str">
        <f t="shared" si="216"/>
        <v/>
      </c>
      <c r="G730" s="89">
        <f t="shared" si="216"/>
        <v>1</v>
      </c>
      <c r="H730" s="89" t="str">
        <f t="shared" si="204"/>
        <v/>
      </c>
      <c r="I730" s="89" t="str">
        <f t="shared" si="204"/>
        <v/>
      </c>
      <c r="J730" s="89" t="str">
        <f t="shared" si="204"/>
        <v/>
      </c>
      <c r="K730" s="89" t="str">
        <f t="shared" si="216"/>
        <v/>
      </c>
      <c r="L730" s="89" t="str">
        <f t="shared" si="216"/>
        <v/>
      </c>
      <c r="M730" s="89" t="str">
        <f t="shared" si="216"/>
        <v/>
      </c>
      <c r="N730" s="89" t="str">
        <f t="shared" si="205"/>
        <v/>
      </c>
      <c r="O730" s="89" t="str">
        <f t="shared" si="206"/>
        <v/>
      </c>
      <c r="P730" s="89" t="str">
        <f t="shared" si="216"/>
        <v/>
      </c>
      <c r="Q730" s="89" t="str">
        <f t="shared" si="216"/>
        <v/>
      </c>
      <c r="R730" s="89" t="str">
        <f t="shared" si="216"/>
        <v/>
      </c>
      <c r="S730" s="89" t="str">
        <f t="shared" si="207"/>
        <v/>
      </c>
      <c r="T730" s="89" t="str">
        <f t="shared" si="208"/>
        <v/>
      </c>
      <c r="U730" s="89" t="str">
        <f t="shared" si="216"/>
        <v/>
      </c>
      <c r="V730" s="89" t="str">
        <f t="shared" si="216"/>
        <v/>
      </c>
      <c r="W730" s="89" t="str">
        <f t="shared" si="216"/>
        <v/>
      </c>
      <c r="X730" s="89" t="str">
        <f t="shared" si="215"/>
        <v/>
      </c>
      <c r="Y730" s="90" t="str">
        <f t="shared" si="215"/>
        <v/>
      </c>
      <c r="Z730" s="102" t="str">
        <f t="shared" si="217"/>
        <v/>
      </c>
      <c r="AB730" s="88" t="str">
        <f>IF(B730=1,B730*('Base de Dados 2013'!$AN846-'Base de Dados 2013'!$AH846),"")</f>
        <v/>
      </c>
      <c r="AC730" s="89" t="str">
        <f>IF(C730=1,C730*('Base de Dados 2013'!$AN846-'Base de Dados 2013'!$AH846),"")</f>
        <v/>
      </c>
      <c r="AD730" s="89" t="str">
        <f>IF(D730=1,D730*('Base de Dados 2013'!$AN846-'Base de Dados 2013'!$AH846),"")</f>
        <v/>
      </c>
      <c r="AE730" s="89" t="str">
        <f>IF(E730=1,E730*('Base de Dados 2013'!$AN846-'Base de Dados 2013'!$AH846),"")</f>
        <v/>
      </c>
      <c r="AF730" s="89" t="str">
        <f>IF(F730=1,F730*('Base de Dados 2013'!$AN846-'Base de Dados 2013'!$AH846),"")</f>
        <v/>
      </c>
      <c r="AG730" s="89">
        <f>IF(G730=1,G730*('Base de Dados 2013'!$AN846-'Base de Dados 2013'!$AH846),"")</f>
        <v>34</v>
      </c>
      <c r="AH730" s="89" t="str">
        <f>IF(H730=1,H730*('Base de Dados 2013'!$AN846-'Base de Dados 2013'!$AH846),"")</f>
        <v/>
      </c>
      <c r="AI730" s="89" t="str">
        <f>IF(I730=1,I730*('Base de Dados 2013'!$AN846-'Base de Dados 2013'!$AH846),"")</f>
        <v/>
      </c>
      <c r="AJ730" s="89" t="str">
        <f>IF(J730=1,J730*('Base de Dados 2013'!$AN846-'Base de Dados 2013'!$AH846),"")</f>
        <v/>
      </c>
      <c r="AK730" s="89" t="str">
        <f>IF(K730=1,K730*('Base de Dados 2013'!$AN846-'Base de Dados 2013'!$AH846),"")</f>
        <v/>
      </c>
      <c r="AL730" s="89" t="str">
        <f>IF(L730=1,L730*('Base de Dados 2013'!$AN846-'Base de Dados 2013'!$AH846),"")</f>
        <v/>
      </c>
      <c r="AM730" s="89" t="str">
        <f>IF(M730=1,M730*('Base de Dados 2013'!$AN846-'Base de Dados 2013'!$AH846),"")</f>
        <v/>
      </c>
      <c r="AN730" s="89" t="str">
        <f>IF(N730=1,N730*('Base de Dados 2013'!$AN846-'Base de Dados 2013'!$AH846),"")</f>
        <v/>
      </c>
      <c r="AO730" s="89" t="str">
        <f>IF(O730=1,O730*('Base de Dados 2013'!$AN846-'Base de Dados 2013'!$AH846),"")</f>
        <v/>
      </c>
      <c r="AP730" s="89" t="str">
        <f>IF(P730=1,P730*('Base de Dados 2013'!$AN846-'Base de Dados 2013'!$AH846),"")</f>
        <v/>
      </c>
      <c r="AQ730" s="89" t="str">
        <f>IF(Q730=1,Q730*('Base de Dados 2013'!$AN846-'Base de Dados 2013'!$AH846),"")</f>
        <v/>
      </c>
      <c r="AR730" s="89" t="str">
        <f>IF(R730=1,R730*('Base de Dados 2013'!$AN846-'Base de Dados 2013'!$AH846),"")</f>
        <v/>
      </c>
      <c r="AS730" s="89" t="str">
        <f>IF(S730=1,S730*('Base de Dados 2013'!$AN846-'Base de Dados 2013'!$AH846),"")</f>
        <v/>
      </c>
      <c r="AT730" s="89" t="str">
        <f>IF(T730=1,T730*('Base de Dados 2013'!$AN846-'Base de Dados 2013'!$AH846),"")</f>
        <v/>
      </c>
      <c r="AU730" s="89" t="str">
        <f>IF(U730=1,U730*('Base de Dados 2013'!$AN846-'Base de Dados 2013'!$AH846),"")</f>
        <v/>
      </c>
      <c r="AV730" s="89" t="str">
        <f>IF(V730=1,V730*('Base de Dados 2013'!$AN846-'Base de Dados 2013'!$AH846),"")</f>
        <v/>
      </c>
      <c r="AW730" s="89" t="str">
        <f>IF(W730=1,W730*('Base de Dados 2013'!$AN846-'Base de Dados 2013'!$AH846),"")</f>
        <v/>
      </c>
      <c r="AX730" s="89" t="str">
        <f>IF(X730=1,X730*('Base de Dados 2013'!$AN846-'Base de Dados 2013'!$AH846),"")</f>
        <v/>
      </c>
      <c r="AY730" s="90" t="str">
        <f>IF(Y730=1,Y730*('Base de Dados 2013'!$AN846-'Base de Dados 2013'!$AH846),"")</f>
        <v/>
      </c>
      <c r="AZ730" t="str">
        <f t="shared" si="203"/>
        <v/>
      </c>
      <c r="BA730" t="str">
        <f t="shared" si="202"/>
        <v/>
      </c>
    </row>
    <row r="731" spans="1:53" x14ac:dyDescent="0.55000000000000004">
      <c r="A731" s="75" t="str">
        <f>'Base de Dados 2013'!O847</f>
        <v>USB 572</v>
      </c>
      <c r="B731" s="88">
        <f t="shared" si="216"/>
        <v>1</v>
      </c>
      <c r="C731" s="89" t="str">
        <f t="shared" si="216"/>
        <v/>
      </c>
      <c r="D731" s="89" t="str">
        <f t="shared" si="216"/>
        <v/>
      </c>
      <c r="E731" s="89" t="str">
        <f t="shared" si="216"/>
        <v/>
      </c>
      <c r="F731" s="89" t="str">
        <f t="shared" si="216"/>
        <v/>
      </c>
      <c r="G731" s="89" t="str">
        <f t="shared" si="216"/>
        <v/>
      </c>
      <c r="H731" s="89" t="str">
        <f t="shared" si="204"/>
        <v/>
      </c>
      <c r="I731" s="89" t="str">
        <f t="shared" si="204"/>
        <v/>
      </c>
      <c r="J731" s="89" t="str">
        <f t="shared" si="204"/>
        <v/>
      </c>
      <c r="K731" s="89" t="str">
        <f t="shared" si="216"/>
        <v/>
      </c>
      <c r="L731" s="89" t="str">
        <f t="shared" si="216"/>
        <v/>
      </c>
      <c r="M731" s="89" t="str">
        <f t="shared" si="216"/>
        <v/>
      </c>
      <c r="N731" s="89" t="str">
        <f t="shared" si="205"/>
        <v/>
      </c>
      <c r="O731" s="89" t="str">
        <f t="shared" si="206"/>
        <v/>
      </c>
      <c r="P731" s="89" t="str">
        <f t="shared" si="216"/>
        <v/>
      </c>
      <c r="Q731" s="89" t="str">
        <f t="shared" si="216"/>
        <v/>
      </c>
      <c r="R731" s="89" t="str">
        <f t="shared" si="216"/>
        <v/>
      </c>
      <c r="S731" s="89" t="str">
        <f t="shared" si="207"/>
        <v/>
      </c>
      <c r="T731" s="89" t="str">
        <f t="shared" si="208"/>
        <v/>
      </c>
      <c r="U731" s="89" t="str">
        <f t="shared" si="216"/>
        <v/>
      </c>
      <c r="V731" s="89" t="str">
        <f t="shared" si="216"/>
        <v/>
      </c>
      <c r="W731" s="89" t="str">
        <f t="shared" si="216"/>
        <v/>
      </c>
      <c r="X731" s="89" t="str">
        <f t="shared" si="215"/>
        <v/>
      </c>
      <c r="Y731" s="90" t="str">
        <f t="shared" si="215"/>
        <v/>
      </c>
      <c r="Z731" s="102" t="str">
        <f t="shared" si="217"/>
        <v/>
      </c>
      <c r="AB731" s="88">
        <f>IF(B731=1,B731*('Base de Dados 2013'!$AN847-'Base de Dados 2013'!$AH847),"")</f>
        <v>40</v>
      </c>
      <c r="AC731" s="89" t="str">
        <f>IF(C731=1,C731*('Base de Dados 2013'!$AN847-'Base de Dados 2013'!$AH847),"")</f>
        <v/>
      </c>
      <c r="AD731" s="89" t="str">
        <f>IF(D731=1,D731*('Base de Dados 2013'!$AN847-'Base de Dados 2013'!$AH847),"")</f>
        <v/>
      </c>
      <c r="AE731" s="89" t="str">
        <f>IF(E731=1,E731*('Base de Dados 2013'!$AN847-'Base de Dados 2013'!$AH847),"")</f>
        <v/>
      </c>
      <c r="AF731" s="89" t="str">
        <f>IF(F731=1,F731*('Base de Dados 2013'!$AN847-'Base de Dados 2013'!$AH847),"")</f>
        <v/>
      </c>
      <c r="AG731" s="89" t="str">
        <f>IF(G731=1,G731*('Base de Dados 2013'!$AN847-'Base de Dados 2013'!$AH847),"")</f>
        <v/>
      </c>
      <c r="AH731" s="89" t="str">
        <f>IF(H731=1,H731*('Base de Dados 2013'!$AN847-'Base de Dados 2013'!$AH847),"")</f>
        <v/>
      </c>
      <c r="AI731" s="89" t="str">
        <f>IF(I731=1,I731*('Base de Dados 2013'!$AN847-'Base de Dados 2013'!$AH847),"")</f>
        <v/>
      </c>
      <c r="AJ731" s="89" t="str">
        <f>IF(J731=1,J731*('Base de Dados 2013'!$AN847-'Base de Dados 2013'!$AH847),"")</f>
        <v/>
      </c>
      <c r="AK731" s="89" t="str">
        <f>IF(K731=1,K731*('Base de Dados 2013'!$AN847-'Base de Dados 2013'!$AH847),"")</f>
        <v/>
      </c>
      <c r="AL731" s="89" t="str">
        <f>IF(L731=1,L731*('Base de Dados 2013'!$AN847-'Base de Dados 2013'!$AH847),"")</f>
        <v/>
      </c>
      <c r="AM731" s="89" t="str">
        <f>IF(M731=1,M731*('Base de Dados 2013'!$AN847-'Base de Dados 2013'!$AH847),"")</f>
        <v/>
      </c>
      <c r="AN731" s="89" t="str">
        <f>IF(N731=1,N731*('Base de Dados 2013'!$AN847-'Base de Dados 2013'!$AH847),"")</f>
        <v/>
      </c>
      <c r="AO731" s="89" t="str">
        <f>IF(O731=1,O731*('Base de Dados 2013'!$AN847-'Base de Dados 2013'!$AH847),"")</f>
        <v/>
      </c>
      <c r="AP731" s="89" t="str">
        <f>IF(P731=1,P731*('Base de Dados 2013'!$AN847-'Base de Dados 2013'!$AH847),"")</f>
        <v/>
      </c>
      <c r="AQ731" s="89" t="str">
        <f>IF(Q731=1,Q731*('Base de Dados 2013'!$AN847-'Base de Dados 2013'!$AH847),"")</f>
        <v/>
      </c>
      <c r="AR731" s="89" t="str">
        <f>IF(R731=1,R731*('Base de Dados 2013'!$AN847-'Base de Dados 2013'!$AH847),"")</f>
        <v/>
      </c>
      <c r="AS731" s="89" t="str">
        <f>IF(S731=1,S731*('Base de Dados 2013'!$AN847-'Base de Dados 2013'!$AH847),"")</f>
        <v/>
      </c>
      <c r="AT731" s="89" t="str">
        <f>IF(T731=1,T731*('Base de Dados 2013'!$AN847-'Base de Dados 2013'!$AH847),"")</f>
        <v/>
      </c>
      <c r="AU731" s="89" t="str">
        <f>IF(U731=1,U731*('Base de Dados 2013'!$AN847-'Base de Dados 2013'!$AH847),"")</f>
        <v/>
      </c>
      <c r="AV731" s="89" t="str">
        <f>IF(V731=1,V731*('Base de Dados 2013'!$AN847-'Base de Dados 2013'!$AH847),"")</f>
        <v/>
      </c>
      <c r="AW731" s="89" t="str">
        <f>IF(W731=1,W731*('Base de Dados 2013'!$AN847-'Base de Dados 2013'!$AH847),"")</f>
        <v/>
      </c>
      <c r="AX731" s="89" t="str">
        <f>IF(X731=1,X731*('Base de Dados 2013'!$AN847-'Base de Dados 2013'!$AH847),"")</f>
        <v/>
      </c>
      <c r="AY731" s="90" t="str">
        <f>IF(Y731=1,Y731*('Base de Dados 2013'!$AN847-'Base de Dados 2013'!$AH847),"")</f>
        <v/>
      </c>
      <c r="AZ731" t="str">
        <f t="shared" si="203"/>
        <v/>
      </c>
      <c r="BA731" t="str">
        <f t="shared" ref="BA731:BA794" si="218">IF(SUM(AB731:AY731)&gt;200,"AQUI!","")</f>
        <v/>
      </c>
    </row>
    <row r="732" spans="1:53" x14ac:dyDescent="0.55000000000000004">
      <c r="A732" s="75" t="str">
        <f>'Base de Dados 2013'!O848</f>
        <v>USB 558</v>
      </c>
      <c r="B732" s="88" t="str">
        <f t="shared" si="216"/>
        <v/>
      </c>
      <c r="C732" s="89" t="str">
        <f t="shared" si="216"/>
        <v/>
      </c>
      <c r="D732" s="89" t="str">
        <f t="shared" si="216"/>
        <v/>
      </c>
      <c r="E732" s="89">
        <f t="shared" si="216"/>
        <v>1</v>
      </c>
      <c r="F732" s="89" t="str">
        <f t="shared" si="216"/>
        <v/>
      </c>
      <c r="G732" s="89" t="str">
        <f t="shared" si="216"/>
        <v/>
      </c>
      <c r="H732" s="89" t="str">
        <f t="shared" si="204"/>
        <v/>
      </c>
      <c r="I732" s="89" t="str">
        <f t="shared" si="204"/>
        <v/>
      </c>
      <c r="J732" s="89" t="str">
        <f t="shared" si="204"/>
        <v/>
      </c>
      <c r="K732" s="89" t="str">
        <f t="shared" si="216"/>
        <v/>
      </c>
      <c r="L732" s="89" t="str">
        <f t="shared" si="216"/>
        <v/>
      </c>
      <c r="M732" s="89" t="str">
        <f t="shared" si="216"/>
        <v/>
      </c>
      <c r="N732" s="89" t="str">
        <f t="shared" si="205"/>
        <v/>
      </c>
      <c r="O732" s="89" t="str">
        <f t="shared" si="206"/>
        <v/>
      </c>
      <c r="P732" s="89" t="str">
        <f t="shared" si="216"/>
        <v/>
      </c>
      <c r="Q732" s="89" t="str">
        <f t="shared" si="216"/>
        <v/>
      </c>
      <c r="R732" s="89" t="str">
        <f t="shared" si="216"/>
        <v/>
      </c>
      <c r="S732" s="89" t="str">
        <f t="shared" si="207"/>
        <v/>
      </c>
      <c r="T732" s="89" t="str">
        <f t="shared" si="208"/>
        <v/>
      </c>
      <c r="U732" s="89" t="str">
        <f t="shared" si="216"/>
        <v/>
      </c>
      <c r="V732" s="89" t="str">
        <f t="shared" si="216"/>
        <v/>
      </c>
      <c r="W732" s="89" t="str">
        <f t="shared" si="216"/>
        <v/>
      </c>
      <c r="X732" s="89" t="str">
        <f t="shared" si="215"/>
        <v/>
      </c>
      <c r="Y732" s="90" t="str">
        <f t="shared" si="215"/>
        <v/>
      </c>
      <c r="Z732" s="102" t="str">
        <f t="shared" si="217"/>
        <v/>
      </c>
      <c r="AB732" s="88" t="str">
        <f>IF(B732=1,B732*('Base de Dados 2013'!$AN848-'Base de Dados 2013'!$AH848),"")</f>
        <v/>
      </c>
      <c r="AC732" s="89" t="str">
        <f>IF(C732=1,C732*('Base de Dados 2013'!$AN848-'Base de Dados 2013'!$AH848),"")</f>
        <v/>
      </c>
      <c r="AD732" s="89" t="str">
        <f>IF(D732=1,D732*('Base de Dados 2013'!$AN848-'Base de Dados 2013'!$AH848),"")</f>
        <v/>
      </c>
      <c r="AE732" s="89">
        <f>IF(E732=1,E732*('Base de Dados 2013'!$AN848-'Base de Dados 2013'!$AH848),"")</f>
        <v>51</v>
      </c>
      <c r="AF732" s="89" t="str">
        <f>IF(F732=1,F732*('Base de Dados 2013'!$AN848-'Base de Dados 2013'!$AH848),"")</f>
        <v/>
      </c>
      <c r="AG732" s="89" t="str">
        <f>IF(G732=1,G732*('Base de Dados 2013'!$AN848-'Base de Dados 2013'!$AH848),"")</f>
        <v/>
      </c>
      <c r="AH732" s="89" t="str">
        <f>IF(H732=1,H732*('Base de Dados 2013'!$AN848-'Base de Dados 2013'!$AH848),"")</f>
        <v/>
      </c>
      <c r="AI732" s="89" t="str">
        <f>IF(I732=1,I732*('Base de Dados 2013'!$AN848-'Base de Dados 2013'!$AH848),"")</f>
        <v/>
      </c>
      <c r="AJ732" s="89" t="str">
        <f>IF(J732=1,J732*('Base de Dados 2013'!$AN848-'Base de Dados 2013'!$AH848),"")</f>
        <v/>
      </c>
      <c r="AK732" s="89" t="str">
        <f>IF(K732=1,K732*('Base de Dados 2013'!$AN848-'Base de Dados 2013'!$AH848),"")</f>
        <v/>
      </c>
      <c r="AL732" s="89" t="str">
        <f>IF(L732=1,L732*('Base de Dados 2013'!$AN848-'Base de Dados 2013'!$AH848),"")</f>
        <v/>
      </c>
      <c r="AM732" s="89" t="str">
        <f>IF(M732=1,M732*('Base de Dados 2013'!$AN848-'Base de Dados 2013'!$AH848),"")</f>
        <v/>
      </c>
      <c r="AN732" s="89" t="str">
        <f>IF(N732=1,N732*('Base de Dados 2013'!$AN848-'Base de Dados 2013'!$AH848),"")</f>
        <v/>
      </c>
      <c r="AO732" s="89" t="str">
        <f>IF(O732=1,O732*('Base de Dados 2013'!$AN848-'Base de Dados 2013'!$AH848),"")</f>
        <v/>
      </c>
      <c r="AP732" s="89" t="str">
        <f>IF(P732=1,P732*('Base de Dados 2013'!$AN848-'Base de Dados 2013'!$AH848),"")</f>
        <v/>
      </c>
      <c r="AQ732" s="89" t="str">
        <f>IF(Q732=1,Q732*('Base de Dados 2013'!$AN848-'Base de Dados 2013'!$AH848),"")</f>
        <v/>
      </c>
      <c r="AR732" s="89" t="str">
        <f>IF(R732=1,R732*('Base de Dados 2013'!$AN848-'Base de Dados 2013'!$AH848),"")</f>
        <v/>
      </c>
      <c r="AS732" s="89" t="str">
        <f>IF(S732=1,S732*('Base de Dados 2013'!$AN848-'Base de Dados 2013'!$AH848),"")</f>
        <v/>
      </c>
      <c r="AT732" s="89" t="str">
        <f>IF(T732=1,T732*('Base de Dados 2013'!$AN848-'Base de Dados 2013'!$AH848),"")</f>
        <v/>
      </c>
      <c r="AU732" s="89" t="str">
        <f>IF(U732=1,U732*('Base de Dados 2013'!$AN848-'Base de Dados 2013'!$AH848),"")</f>
        <v/>
      </c>
      <c r="AV732" s="89" t="str">
        <f>IF(V732=1,V732*('Base de Dados 2013'!$AN848-'Base de Dados 2013'!$AH848),"")</f>
        <v/>
      </c>
      <c r="AW732" s="89" t="str">
        <f>IF(W732=1,W732*('Base de Dados 2013'!$AN848-'Base de Dados 2013'!$AH848),"")</f>
        <v/>
      </c>
      <c r="AX732" s="89" t="str">
        <f>IF(X732=1,X732*('Base de Dados 2013'!$AN848-'Base de Dados 2013'!$AH848),"")</f>
        <v/>
      </c>
      <c r="AY732" s="90" t="str">
        <f>IF(Y732=1,Y732*('Base de Dados 2013'!$AN848-'Base de Dados 2013'!$AH848),"")</f>
        <v/>
      </c>
      <c r="AZ732" t="str">
        <f t="shared" si="203"/>
        <v/>
      </c>
      <c r="BA732" t="str">
        <f t="shared" si="218"/>
        <v/>
      </c>
    </row>
    <row r="733" spans="1:53" x14ac:dyDescent="0.55000000000000004">
      <c r="A733" s="75" t="str">
        <f>'Base de Dados 2013'!O849</f>
        <v>USB 557</v>
      </c>
      <c r="B733" s="88" t="str">
        <f t="shared" si="216"/>
        <v/>
      </c>
      <c r="C733" s="89" t="str">
        <f t="shared" si="216"/>
        <v/>
      </c>
      <c r="D733" s="89" t="str">
        <f t="shared" si="216"/>
        <v/>
      </c>
      <c r="E733" s="89" t="str">
        <f t="shared" si="216"/>
        <v/>
      </c>
      <c r="F733" s="89">
        <f t="shared" si="216"/>
        <v>1</v>
      </c>
      <c r="G733" s="89" t="str">
        <f t="shared" si="216"/>
        <v/>
      </c>
      <c r="H733" s="89" t="str">
        <f t="shared" si="204"/>
        <v/>
      </c>
      <c r="I733" s="89" t="str">
        <f t="shared" si="204"/>
        <v/>
      </c>
      <c r="J733" s="89" t="str">
        <f t="shared" si="204"/>
        <v/>
      </c>
      <c r="K733" s="89" t="str">
        <f t="shared" si="216"/>
        <v/>
      </c>
      <c r="L733" s="89" t="str">
        <f t="shared" si="216"/>
        <v/>
      </c>
      <c r="M733" s="89" t="str">
        <f t="shared" si="216"/>
        <v/>
      </c>
      <c r="N733" s="89" t="str">
        <f t="shared" si="205"/>
        <v/>
      </c>
      <c r="O733" s="89" t="str">
        <f t="shared" si="206"/>
        <v/>
      </c>
      <c r="P733" s="89" t="str">
        <f t="shared" si="216"/>
        <v/>
      </c>
      <c r="Q733" s="89" t="str">
        <f t="shared" si="216"/>
        <v/>
      </c>
      <c r="R733" s="89" t="str">
        <f t="shared" si="216"/>
        <v/>
      </c>
      <c r="S733" s="89" t="str">
        <f t="shared" si="207"/>
        <v/>
      </c>
      <c r="T733" s="89" t="str">
        <f t="shared" si="208"/>
        <v/>
      </c>
      <c r="U733" s="89" t="str">
        <f t="shared" si="216"/>
        <v/>
      </c>
      <c r="V733" s="89" t="str">
        <f t="shared" si="216"/>
        <v/>
      </c>
      <c r="W733" s="89" t="str">
        <f t="shared" si="216"/>
        <v/>
      </c>
      <c r="X733" s="89" t="str">
        <f t="shared" si="215"/>
        <v/>
      </c>
      <c r="Y733" s="90" t="str">
        <f t="shared" si="215"/>
        <v/>
      </c>
      <c r="Z733" s="102" t="str">
        <f t="shared" si="217"/>
        <v/>
      </c>
      <c r="AB733" s="88" t="str">
        <f>IF(B733=1,B733*('Base de Dados 2013'!$AN849-'Base de Dados 2013'!$AH849),"")</f>
        <v/>
      </c>
      <c r="AC733" s="89" t="str">
        <f>IF(C733=1,C733*('Base de Dados 2013'!$AN849-'Base de Dados 2013'!$AH849),"")</f>
        <v/>
      </c>
      <c r="AD733" s="89" t="str">
        <f>IF(D733=1,D733*('Base de Dados 2013'!$AN849-'Base de Dados 2013'!$AH849),"")</f>
        <v/>
      </c>
      <c r="AE733" s="89" t="str">
        <f>IF(E733=1,E733*('Base de Dados 2013'!$AN849-'Base de Dados 2013'!$AH849),"")</f>
        <v/>
      </c>
      <c r="AF733" s="89">
        <f>IF(F733=1,F733*('Base de Dados 2013'!$AN849-'Base de Dados 2013'!$AH849),"")</f>
        <v>34</v>
      </c>
      <c r="AG733" s="89" t="str">
        <f>IF(G733=1,G733*('Base de Dados 2013'!$AN849-'Base de Dados 2013'!$AH849),"")</f>
        <v/>
      </c>
      <c r="AH733" s="89" t="str">
        <f>IF(H733=1,H733*('Base de Dados 2013'!$AN849-'Base de Dados 2013'!$AH849),"")</f>
        <v/>
      </c>
      <c r="AI733" s="89" t="str">
        <f>IF(I733=1,I733*('Base de Dados 2013'!$AN849-'Base de Dados 2013'!$AH849),"")</f>
        <v/>
      </c>
      <c r="AJ733" s="89" t="str">
        <f>IF(J733=1,J733*('Base de Dados 2013'!$AN849-'Base de Dados 2013'!$AH849),"")</f>
        <v/>
      </c>
      <c r="AK733" s="89" t="str">
        <f>IF(K733=1,K733*('Base de Dados 2013'!$AN849-'Base de Dados 2013'!$AH849),"")</f>
        <v/>
      </c>
      <c r="AL733" s="89" t="str">
        <f>IF(L733=1,L733*('Base de Dados 2013'!$AN849-'Base de Dados 2013'!$AH849),"")</f>
        <v/>
      </c>
      <c r="AM733" s="89" t="str">
        <f>IF(M733=1,M733*('Base de Dados 2013'!$AN849-'Base de Dados 2013'!$AH849),"")</f>
        <v/>
      </c>
      <c r="AN733" s="89" t="str">
        <f>IF(N733=1,N733*('Base de Dados 2013'!$AN849-'Base de Dados 2013'!$AH849),"")</f>
        <v/>
      </c>
      <c r="AO733" s="89" t="str">
        <f>IF(O733=1,O733*('Base de Dados 2013'!$AN849-'Base de Dados 2013'!$AH849),"")</f>
        <v/>
      </c>
      <c r="AP733" s="89" t="str">
        <f>IF(P733=1,P733*('Base de Dados 2013'!$AN849-'Base de Dados 2013'!$AH849),"")</f>
        <v/>
      </c>
      <c r="AQ733" s="89" t="str">
        <f>IF(Q733=1,Q733*('Base de Dados 2013'!$AN849-'Base de Dados 2013'!$AH849),"")</f>
        <v/>
      </c>
      <c r="AR733" s="89" t="str">
        <f>IF(R733=1,R733*('Base de Dados 2013'!$AN849-'Base de Dados 2013'!$AH849),"")</f>
        <v/>
      </c>
      <c r="AS733" s="89" t="str">
        <f>IF(S733=1,S733*('Base de Dados 2013'!$AN849-'Base de Dados 2013'!$AH849),"")</f>
        <v/>
      </c>
      <c r="AT733" s="89" t="str">
        <f>IF(T733=1,T733*('Base de Dados 2013'!$AN849-'Base de Dados 2013'!$AH849),"")</f>
        <v/>
      </c>
      <c r="AU733" s="89" t="str">
        <f>IF(U733=1,U733*('Base de Dados 2013'!$AN849-'Base de Dados 2013'!$AH849),"")</f>
        <v/>
      </c>
      <c r="AV733" s="89" t="str">
        <f>IF(V733=1,V733*('Base de Dados 2013'!$AN849-'Base de Dados 2013'!$AH849),"")</f>
        <v/>
      </c>
      <c r="AW733" s="89" t="str">
        <f>IF(W733=1,W733*('Base de Dados 2013'!$AN849-'Base de Dados 2013'!$AH849),"")</f>
        <v/>
      </c>
      <c r="AX733" s="89" t="str">
        <f>IF(X733=1,X733*('Base de Dados 2013'!$AN849-'Base de Dados 2013'!$AH849),"")</f>
        <v/>
      </c>
      <c r="AY733" s="90" t="str">
        <f>IF(Y733=1,Y733*('Base de Dados 2013'!$AN849-'Base de Dados 2013'!$AH849),"")</f>
        <v/>
      </c>
      <c r="AZ733" t="str">
        <f t="shared" si="203"/>
        <v/>
      </c>
      <c r="BA733" t="str">
        <f t="shared" si="218"/>
        <v/>
      </c>
    </row>
    <row r="734" spans="1:53" x14ac:dyDescent="0.55000000000000004">
      <c r="A734" s="75" t="str">
        <f>'Base de Dados 2013'!O850</f>
        <v>USB 296</v>
      </c>
      <c r="B734" s="88" t="str">
        <f t="shared" si="216"/>
        <v/>
      </c>
      <c r="C734" s="89" t="str">
        <f t="shared" si="216"/>
        <v/>
      </c>
      <c r="D734" s="89" t="str">
        <f t="shared" si="216"/>
        <v/>
      </c>
      <c r="E734" s="89" t="str">
        <f t="shared" si="216"/>
        <v/>
      </c>
      <c r="F734" s="89" t="str">
        <f t="shared" si="216"/>
        <v/>
      </c>
      <c r="G734" s="89">
        <f t="shared" si="216"/>
        <v>1</v>
      </c>
      <c r="H734" s="89" t="str">
        <f t="shared" si="204"/>
        <v/>
      </c>
      <c r="I734" s="89" t="str">
        <f t="shared" si="204"/>
        <v/>
      </c>
      <c r="J734" s="89" t="str">
        <f t="shared" si="204"/>
        <v/>
      </c>
      <c r="K734" s="89" t="str">
        <f t="shared" si="216"/>
        <v/>
      </c>
      <c r="L734" s="89" t="str">
        <f t="shared" si="216"/>
        <v/>
      </c>
      <c r="M734" s="89" t="str">
        <f t="shared" si="216"/>
        <v/>
      </c>
      <c r="N734" s="89" t="str">
        <f t="shared" si="205"/>
        <v/>
      </c>
      <c r="O734" s="89" t="str">
        <f t="shared" si="206"/>
        <v/>
      </c>
      <c r="P734" s="89" t="str">
        <f t="shared" si="216"/>
        <v/>
      </c>
      <c r="Q734" s="89" t="str">
        <f t="shared" si="216"/>
        <v/>
      </c>
      <c r="R734" s="89" t="str">
        <f t="shared" si="216"/>
        <v/>
      </c>
      <c r="S734" s="89" t="str">
        <f t="shared" si="207"/>
        <v/>
      </c>
      <c r="T734" s="89" t="str">
        <f t="shared" si="208"/>
        <v/>
      </c>
      <c r="U734" s="89" t="str">
        <f t="shared" si="216"/>
        <v/>
      </c>
      <c r="V734" s="89" t="str">
        <f t="shared" si="216"/>
        <v/>
      </c>
      <c r="W734" s="89" t="str">
        <f t="shared" si="216"/>
        <v/>
      </c>
      <c r="X734" s="89" t="str">
        <f t="shared" si="215"/>
        <v/>
      </c>
      <c r="Y734" s="90" t="str">
        <f t="shared" si="215"/>
        <v/>
      </c>
      <c r="Z734" s="102" t="str">
        <f t="shared" si="217"/>
        <v/>
      </c>
      <c r="AB734" s="88" t="str">
        <f>IF(B734=1,B734*('Base de Dados 2013'!$AN850-'Base de Dados 2013'!$AH850),"")</f>
        <v/>
      </c>
      <c r="AC734" s="89" t="str">
        <f>IF(C734=1,C734*('Base de Dados 2013'!$AN850-'Base de Dados 2013'!$AH850),"")</f>
        <v/>
      </c>
      <c r="AD734" s="89" t="str">
        <f>IF(D734=1,D734*('Base de Dados 2013'!$AN850-'Base de Dados 2013'!$AH850),"")</f>
        <v/>
      </c>
      <c r="AE734" s="89" t="str">
        <f>IF(E734=1,E734*('Base de Dados 2013'!$AN850-'Base de Dados 2013'!$AH850),"")</f>
        <v/>
      </c>
      <c r="AF734" s="89" t="str">
        <f>IF(F734=1,F734*('Base de Dados 2013'!$AN850-'Base de Dados 2013'!$AH850),"")</f>
        <v/>
      </c>
      <c r="AG734" s="89">
        <f>IF(G734=1,G734*('Base de Dados 2013'!$AN850-'Base de Dados 2013'!$AH850),"")</f>
        <v>42</v>
      </c>
      <c r="AH734" s="89" t="str">
        <f>IF(H734=1,H734*('Base de Dados 2013'!$AN850-'Base de Dados 2013'!$AH850),"")</f>
        <v/>
      </c>
      <c r="AI734" s="89" t="str">
        <f>IF(I734=1,I734*('Base de Dados 2013'!$AN850-'Base de Dados 2013'!$AH850),"")</f>
        <v/>
      </c>
      <c r="AJ734" s="89" t="str">
        <f>IF(J734=1,J734*('Base de Dados 2013'!$AN850-'Base de Dados 2013'!$AH850),"")</f>
        <v/>
      </c>
      <c r="AK734" s="89" t="str">
        <f>IF(K734=1,K734*('Base de Dados 2013'!$AN850-'Base de Dados 2013'!$AH850),"")</f>
        <v/>
      </c>
      <c r="AL734" s="89" t="str">
        <f>IF(L734=1,L734*('Base de Dados 2013'!$AN850-'Base de Dados 2013'!$AH850),"")</f>
        <v/>
      </c>
      <c r="AM734" s="89" t="str">
        <f>IF(M734=1,M734*('Base de Dados 2013'!$AN850-'Base de Dados 2013'!$AH850),"")</f>
        <v/>
      </c>
      <c r="AN734" s="89" t="str">
        <f>IF(N734=1,N734*('Base de Dados 2013'!$AN850-'Base de Dados 2013'!$AH850),"")</f>
        <v/>
      </c>
      <c r="AO734" s="89" t="str">
        <f>IF(O734=1,O734*('Base de Dados 2013'!$AN850-'Base de Dados 2013'!$AH850),"")</f>
        <v/>
      </c>
      <c r="AP734" s="89" t="str">
        <f>IF(P734=1,P734*('Base de Dados 2013'!$AN850-'Base de Dados 2013'!$AH850),"")</f>
        <v/>
      </c>
      <c r="AQ734" s="89" t="str">
        <f>IF(Q734=1,Q734*('Base de Dados 2013'!$AN850-'Base de Dados 2013'!$AH850),"")</f>
        <v/>
      </c>
      <c r="AR734" s="89" t="str">
        <f>IF(R734=1,R734*('Base de Dados 2013'!$AN850-'Base de Dados 2013'!$AH850),"")</f>
        <v/>
      </c>
      <c r="AS734" s="89" t="str">
        <f>IF(S734=1,S734*('Base de Dados 2013'!$AN850-'Base de Dados 2013'!$AH850),"")</f>
        <v/>
      </c>
      <c r="AT734" s="89" t="str">
        <f>IF(T734=1,T734*('Base de Dados 2013'!$AN850-'Base de Dados 2013'!$AH850),"")</f>
        <v/>
      </c>
      <c r="AU734" s="89" t="str">
        <f>IF(U734=1,U734*('Base de Dados 2013'!$AN850-'Base de Dados 2013'!$AH850),"")</f>
        <v/>
      </c>
      <c r="AV734" s="89" t="str">
        <f>IF(V734=1,V734*('Base de Dados 2013'!$AN850-'Base de Dados 2013'!$AH850),"")</f>
        <v/>
      </c>
      <c r="AW734" s="89" t="str">
        <f>IF(W734=1,W734*('Base de Dados 2013'!$AN850-'Base de Dados 2013'!$AH850),"")</f>
        <v/>
      </c>
      <c r="AX734" s="89" t="str">
        <f>IF(X734=1,X734*('Base de Dados 2013'!$AN850-'Base de Dados 2013'!$AH850),"")</f>
        <v/>
      </c>
      <c r="AY734" s="90" t="str">
        <f>IF(Y734=1,Y734*('Base de Dados 2013'!$AN850-'Base de Dados 2013'!$AH850),"")</f>
        <v/>
      </c>
      <c r="AZ734" t="str">
        <f t="shared" si="203"/>
        <v/>
      </c>
      <c r="BA734" t="str">
        <f t="shared" si="218"/>
        <v/>
      </c>
    </row>
    <row r="735" spans="1:53" x14ac:dyDescent="0.55000000000000004">
      <c r="A735" s="75" t="str">
        <f>'Base de Dados 2013'!O851</f>
        <v>USB 572</v>
      </c>
      <c r="B735" s="88">
        <f t="shared" si="216"/>
        <v>1</v>
      </c>
      <c r="C735" s="89" t="str">
        <f t="shared" si="216"/>
        <v/>
      </c>
      <c r="D735" s="89" t="str">
        <f t="shared" si="216"/>
        <v/>
      </c>
      <c r="E735" s="89" t="str">
        <f t="shared" si="216"/>
        <v/>
      </c>
      <c r="F735" s="89" t="str">
        <f t="shared" si="216"/>
        <v/>
      </c>
      <c r="G735" s="89" t="str">
        <f t="shared" si="216"/>
        <v/>
      </c>
      <c r="H735" s="89" t="str">
        <f t="shared" si="204"/>
        <v/>
      </c>
      <c r="I735" s="89" t="str">
        <f t="shared" si="204"/>
        <v/>
      </c>
      <c r="J735" s="89" t="str">
        <f t="shared" ref="J735:J795" si="219">IF($A735=J$1,1,"")</f>
        <v/>
      </c>
      <c r="K735" s="89" t="str">
        <f t="shared" si="216"/>
        <v/>
      </c>
      <c r="L735" s="89" t="str">
        <f t="shared" si="216"/>
        <v/>
      </c>
      <c r="M735" s="89" t="str">
        <f t="shared" si="216"/>
        <v/>
      </c>
      <c r="N735" s="89" t="str">
        <f t="shared" si="205"/>
        <v/>
      </c>
      <c r="O735" s="89" t="str">
        <f t="shared" si="206"/>
        <v/>
      </c>
      <c r="P735" s="89" t="str">
        <f t="shared" si="216"/>
        <v/>
      </c>
      <c r="Q735" s="89" t="str">
        <f t="shared" si="216"/>
        <v/>
      </c>
      <c r="R735" s="89" t="str">
        <f t="shared" si="216"/>
        <v/>
      </c>
      <c r="S735" s="89" t="str">
        <f t="shared" si="207"/>
        <v/>
      </c>
      <c r="T735" s="89" t="str">
        <f t="shared" si="208"/>
        <v/>
      </c>
      <c r="U735" s="89" t="str">
        <f t="shared" si="216"/>
        <v/>
      </c>
      <c r="V735" s="89" t="str">
        <f t="shared" si="216"/>
        <v/>
      </c>
      <c r="W735" s="89" t="str">
        <f t="shared" si="216"/>
        <v/>
      </c>
      <c r="X735" s="89" t="str">
        <f t="shared" si="215"/>
        <v/>
      </c>
      <c r="Y735" s="90" t="str">
        <f t="shared" si="215"/>
        <v/>
      </c>
      <c r="Z735" s="102" t="str">
        <f t="shared" si="217"/>
        <v/>
      </c>
      <c r="AB735" s="88">
        <f>IF(B735=1,B735*('Base de Dados 2013'!$AN851-'Base de Dados 2013'!$AH851),"")</f>
        <v>42</v>
      </c>
      <c r="AC735" s="89" t="str">
        <f>IF(C735=1,C735*('Base de Dados 2013'!$AN851-'Base de Dados 2013'!$AH851),"")</f>
        <v/>
      </c>
      <c r="AD735" s="89" t="str">
        <f>IF(D735=1,D735*('Base de Dados 2013'!$AN851-'Base de Dados 2013'!$AH851),"")</f>
        <v/>
      </c>
      <c r="AE735" s="89" t="str">
        <f>IF(E735=1,E735*('Base de Dados 2013'!$AN851-'Base de Dados 2013'!$AH851),"")</f>
        <v/>
      </c>
      <c r="AF735" s="89" t="str">
        <f>IF(F735=1,F735*('Base de Dados 2013'!$AN851-'Base de Dados 2013'!$AH851),"")</f>
        <v/>
      </c>
      <c r="AG735" s="89" t="str">
        <f>IF(G735=1,G735*('Base de Dados 2013'!$AN851-'Base de Dados 2013'!$AH851),"")</f>
        <v/>
      </c>
      <c r="AH735" s="89" t="str">
        <f>IF(H735=1,H735*('Base de Dados 2013'!$AN851-'Base de Dados 2013'!$AH851),"")</f>
        <v/>
      </c>
      <c r="AI735" s="89" t="str">
        <f>IF(I735=1,I735*('Base de Dados 2013'!$AN851-'Base de Dados 2013'!$AH851),"")</f>
        <v/>
      </c>
      <c r="AJ735" s="89" t="str">
        <f>IF(J735=1,J735*('Base de Dados 2013'!$AN851-'Base de Dados 2013'!$AH851),"")</f>
        <v/>
      </c>
      <c r="AK735" s="89" t="str">
        <f>IF(K735=1,K735*('Base de Dados 2013'!$AN851-'Base de Dados 2013'!$AH851),"")</f>
        <v/>
      </c>
      <c r="AL735" s="89" t="str">
        <f>IF(L735=1,L735*('Base de Dados 2013'!$AN851-'Base de Dados 2013'!$AH851),"")</f>
        <v/>
      </c>
      <c r="AM735" s="89" t="str">
        <f>IF(M735=1,M735*('Base de Dados 2013'!$AN851-'Base de Dados 2013'!$AH851),"")</f>
        <v/>
      </c>
      <c r="AN735" s="89" t="str">
        <f>IF(N735=1,N735*('Base de Dados 2013'!$AN851-'Base de Dados 2013'!$AH851),"")</f>
        <v/>
      </c>
      <c r="AO735" s="89" t="str">
        <f>IF(O735=1,O735*('Base de Dados 2013'!$AN851-'Base de Dados 2013'!$AH851),"")</f>
        <v/>
      </c>
      <c r="AP735" s="89" t="str">
        <f>IF(P735=1,P735*('Base de Dados 2013'!$AN851-'Base de Dados 2013'!$AH851),"")</f>
        <v/>
      </c>
      <c r="AQ735" s="89" t="str">
        <f>IF(Q735=1,Q735*('Base de Dados 2013'!$AN851-'Base de Dados 2013'!$AH851),"")</f>
        <v/>
      </c>
      <c r="AR735" s="89" t="str">
        <f>IF(R735=1,R735*('Base de Dados 2013'!$AN851-'Base de Dados 2013'!$AH851),"")</f>
        <v/>
      </c>
      <c r="AS735" s="89" t="str">
        <f>IF(S735=1,S735*('Base de Dados 2013'!$AN851-'Base de Dados 2013'!$AH851),"")</f>
        <v/>
      </c>
      <c r="AT735" s="89" t="str">
        <f>IF(T735=1,T735*('Base de Dados 2013'!$AN851-'Base de Dados 2013'!$AH851),"")</f>
        <v/>
      </c>
      <c r="AU735" s="89" t="str">
        <f>IF(U735=1,U735*('Base de Dados 2013'!$AN851-'Base de Dados 2013'!$AH851),"")</f>
        <v/>
      </c>
      <c r="AV735" s="89" t="str">
        <f>IF(V735=1,V735*('Base de Dados 2013'!$AN851-'Base de Dados 2013'!$AH851),"")</f>
        <v/>
      </c>
      <c r="AW735" s="89" t="str">
        <f>IF(W735=1,W735*('Base de Dados 2013'!$AN851-'Base de Dados 2013'!$AH851),"")</f>
        <v/>
      </c>
      <c r="AX735" s="89" t="str">
        <f>IF(X735=1,X735*('Base de Dados 2013'!$AN851-'Base de Dados 2013'!$AH851),"")</f>
        <v/>
      </c>
      <c r="AY735" s="90" t="str">
        <f>IF(Y735=1,Y735*('Base de Dados 2013'!$AN851-'Base de Dados 2013'!$AH851),"")</f>
        <v/>
      </c>
      <c r="AZ735" t="str">
        <f t="shared" si="203"/>
        <v/>
      </c>
      <c r="BA735" t="str">
        <f t="shared" si="218"/>
        <v/>
      </c>
    </row>
    <row r="736" spans="1:53" x14ac:dyDescent="0.55000000000000004">
      <c r="A736" s="75" t="str">
        <f>'Base de Dados 2013'!O852</f>
        <v>LP 206</v>
      </c>
      <c r="B736" s="88" t="str">
        <f t="shared" si="216"/>
        <v/>
      </c>
      <c r="C736" s="89" t="str">
        <f t="shared" si="216"/>
        <v/>
      </c>
      <c r="D736" s="89" t="str">
        <f t="shared" si="216"/>
        <v/>
      </c>
      <c r="E736" s="89" t="str">
        <f t="shared" si="216"/>
        <v/>
      </c>
      <c r="F736" s="89" t="str">
        <f t="shared" si="216"/>
        <v/>
      </c>
      <c r="G736" s="89" t="str">
        <f t="shared" si="216"/>
        <v/>
      </c>
      <c r="H736" s="89" t="str">
        <f t="shared" ref="H736:J796" si="220">IF($A736=H$1,1,"")</f>
        <v/>
      </c>
      <c r="I736" s="89" t="str">
        <f t="shared" si="220"/>
        <v/>
      </c>
      <c r="J736" s="89" t="str">
        <f t="shared" si="219"/>
        <v/>
      </c>
      <c r="K736" s="89" t="str">
        <f t="shared" si="216"/>
        <v/>
      </c>
      <c r="L736" s="89" t="str">
        <f t="shared" si="216"/>
        <v/>
      </c>
      <c r="M736" s="89" t="str">
        <f t="shared" si="216"/>
        <v/>
      </c>
      <c r="N736" s="89" t="str">
        <f t="shared" ref="N736:N796" si="221">IF($A736=N$1,1,"")</f>
        <v/>
      </c>
      <c r="O736" s="89" t="str">
        <f t="shared" ref="O736:O796" si="222">IF($A736=O$1,1,"")</f>
        <v/>
      </c>
      <c r="P736" s="89" t="str">
        <f t="shared" si="216"/>
        <v/>
      </c>
      <c r="Q736" s="89" t="str">
        <f t="shared" si="216"/>
        <v/>
      </c>
      <c r="R736" s="89" t="str">
        <f t="shared" si="216"/>
        <v/>
      </c>
      <c r="S736" s="89" t="str">
        <f t="shared" ref="S736:S796" si="223">IF($A736=S$1,1,"")</f>
        <v/>
      </c>
      <c r="T736" s="89" t="str">
        <f t="shared" ref="T736:T796" si="224">IF($A736=T$1,1,"")</f>
        <v/>
      </c>
      <c r="U736" s="89" t="str">
        <f t="shared" si="216"/>
        <v/>
      </c>
      <c r="V736" s="89">
        <f t="shared" si="216"/>
        <v>1</v>
      </c>
      <c r="W736" s="89" t="str">
        <f t="shared" ref="W736:Y751" si="225">IF($A736=W$1,1,"")</f>
        <v/>
      </c>
      <c r="X736" s="89" t="str">
        <f t="shared" si="225"/>
        <v/>
      </c>
      <c r="Y736" s="90" t="str">
        <f t="shared" si="225"/>
        <v/>
      </c>
      <c r="Z736" s="102" t="str">
        <f t="shared" si="217"/>
        <v/>
      </c>
      <c r="AB736" s="88" t="str">
        <f>IF(B736=1,B736*('Base de Dados 2013'!$AN852-'Base de Dados 2013'!$AH852),"")</f>
        <v/>
      </c>
      <c r="AC736" s="89" t="str">
        <f>IF(C736=1,C736*('Base de Dados 2013'!$AN852-'Base de Dados 2013'!$AH852),"")</f>
        <v/>
      </c>
      <c r="AD736" s="89" t="str">
        <f>IF(D736=1,D736*('Base de Dados 2013'!$AN852-'Base de Dados 2013'!$AH852),"")</f>
        <v/>
      </c>
      <c r="AE736" s="89" t="str">
        <f>IF(E736=1,E736*('Base de Dados 2013'!$AN852-'Base de Dados 2013'!$AH852),"")</f>
        <v/>
      </c>
      <c r="AF736" s="89" t="str">
        <f>IF(F736=1,F736*('Base de Dados 2013'!$AN852-'Base de Dados 2013'!$AH852),"")</f>
        <v/>
      </c>
      <c r="AG736" s="89" t="str">
        <f>IF(G736=1,G736*('Base de Dados 2013'!$AN852-'Base de Dados 2013'!$AH852),"")</f>
        <v/>
      </c>
      <c r="AH736" s="89" t="str">
        <f>IF(H736=1,H736*('Base de Dados 2013'!$AN852-'Base de Dados 2013'!$AH852),"")</f>
        <v/>
      </c>
      <c r="AI736" s="89" t="str">
        <f>IF(I736=1,I736*('Base de Dados 2013'!$AN852-'Base de Dados 2013'!$AH852),"")</f>
        <v/>
      </c>
      <c r="AJ736" s="89" t="str">
        <f>IF(J736=1,J736*('Base de Dados 2013'!$AN852-'Base de Dados 2013'!$AH852),"")</f>
        <v/>
      </c>
      <c r="AK736" s="89" t="str">
        <f>IF(K736=1,K736*('Base de Dados 2013'!$AN852-'Base de Dados 2013'!$AH852),"")</f>
        <v/>
      </c>
      <c r="AL736" s="89" t="str">
        <f>IF(L736=1,L736*('Base de Dados 2013'!$AN852-'Base de Dados 2013'!$AH852),"")</f>
        <v/>
      </c>
      <c r="AM736" s="89" t="str">
        <f>IF(M736=1,M736*('Base de Dados 2013'!$AN852-'Base de Dados 2013'!$AH852),"")</f>
        <v/>
      </c>
      <c r="AN736" s="89" t="str">
        <f>IF(N736=1,N736*('Base de Dados 2013'!$AN852-'Base de Dados 2013'!$AH852),"")</f>
        <v/>
      </c>
      <c r="AO736" s="89" t="str">
        <f>IF(O736=1,O736*('Base de Dados 2013'!$AN852-'Base de Dados 2013'!$AH852),"")</f>
        <v/>
      </c>
      <c r="AP736" s="89" t="str">
        <f>IF(P736=1,P736*('Base de Dados 2013'!$AN852-'Base de Dados 2013'!$AH852),"")</f>
        <v/>
      </c>
      <c r="AQ736" s="89" t="str">
        <f>IF(Q736=1,Q736*('Base de Dados 2013'!$AN852-'Base de Dados 2013'!$AH852),"")</f>
        <v/>
      </c>
      <c r="AR736" s="89" t="str">
        <f>IF(R736=1,R736*('Base de Dados 2013'!$AN852-'Base de Dados 2013'!$AH852),"")</f>
        <v/>
      </c>
      <c r="AS736" s="89" t="str">
        <f>IF(S736=1,S736*('Base de Dados 2013'!$AN852-'Base de Dados 2013'!$AH852),"")</f>
        <v/>
      </c>
      <c r="AT736" s="89" t="str">
        <f>IF(T736=1,T736*('Base de Dados 2013'!$AN852-'Base de Dados 2013'!$AH852),"")</f>
        <v/>
      </c>
      <c r="AU736" s="89" t="str">
        <f>IF(U736=1,U736*('Base de Dados 2013'!$AN852-'Base de Dados 2013'!$AH852),"")</f>
        <v/>
      </c>
      <c r="AV736" s="89">
        <f>IF(V736=1,V736*('Base de Dados 2013'!$AN852-'Base de Dados 2013'!$AH852),"")</f>
        <v>44</v>
      </c>
      <c r="AW736" s="89" t="str">
        <f>IF(W736=1,W736*('Base de Dados 2013'!$AN852-'Base de Dados 2013'!$AH852),"")</f>
        <v/>
      </c>
      <c r="AX736" s="89" t="str">
        <f>IF(X736=1,X736*('Base de Dados 2013'!$AN852-'Base de Dados 2013'!$AH852),"")</f>
        <v/>
      </c>
      <c r="AY736" s="90" t="str">
        <f>IF(Y736=1,Y736*('Base de Dados 2013'!$AN852-'Base de Dados 2013'!$AH852),"")</f>
        <v/>
      </c>
      <c r="AZ736" t="str">
        <f t="shared" si="203"/>
        <v/>
      </c>
      <c r="BA736" t="str">
        <f t="shared" si="218"/>
        <v/>
      </c>
    </row>
    <row r="737" spans="1:53" x14ac:dyDescent="0.55000000000000004">
      <c r="A737" s="75" t="str">
        <f>'Base de Dados 2013'!O853</f>
        <v>USB 572</v>
      </c>
      <c r="B737" s="88">
        <f t="shared" ref="B737:W752" si="226">IF($A737=B$1,1,"")</f>
        <v>1</v>
      </c>
      <c r="C737" s="89" t="str">
        <f t="shared" si="226"/>
        <v/>
      </c>
      <c r="D737" s="89" t="str">
        <f t="shared" si="226"/>
        <v/>
      </c>
      <c r="E737" s="89" t="str">
        <f t="shared" si="226"/>
        <v/>
      </c>
      <c r="F737" s="89" t="str">
        <f t="shared" si="226"/>
        <v/>
      </c>
      <c r="G737" s="89" t="str">
        <f t="shared" si="226"/>
        <v/>
      </c>
      <c r="H737" s="89" t="str">
        <f t="shared" si="220"/>
        <v/>
      </c>
      <c r="I737" s="89" t="str">
        <f t="shared" si="220"/>
        <v/>
      </c>
      <c r="J737" s="89" t="str">
        <f t="shared" si="219"/>
        <v/>
      </c>
      <c r="K737" s="89" t="str">
        <f t="shared" si="226"/>
        <v/>
      </c>
      <c r="L737" s="89" t="str">
        <f t="shared" si="226"/>
        <v/>
      </c>
      <c r="M737" s="89" t="str">
        <f t="shared" si="226"/>
        <v/>
      </c>
      <c r="N737" s="89" t="str">
        <f t="shared" si="221"/>
        <v/>
      </c>
      <c r="O737" s="89" t="str">
        <f t="shared" si="222"/>
        <v/>
      </c>
      <c r="P737" s="89" t="str">
        <f t="shared" si="226"/>
        <v/>
      </c>
      <c r="Q737" s="89" t="str">
        <f t="shared" si="226"/>
        <v/>
      </c>
      <c r="R737" s="89" t="str">
        <f t="shared" si="226"/>
        <v/>
      </c>
      <c r="S737" s="89" t="str">
        <f t="shared" si="223"/>
        <v/>
      </c>
      <c r="T737" s="89" t="str">
        <f t="shared" si="224"/>
        <v/>
      </c>
      <c r="U737" s="89" t="str">
        <f t="shared" si="226"/>
        <v/>
      </c>
      <c r="V737" s="89" t="str">
        <f t="shared" si="226"/>
        <v/>
      </c>
      <c r="W737" s="89" t="str">
        <f t="shared" si="226"/>
        <v/>
      </c>
      <c r="X737" s="89" t="str">
        <f t="shared" si="225"/>
        <v/>
      </c>
      <c r="Y737" s="90" t="str">
        <f t="shared" si="225"/>
        <v/>
      </c>
      <c r="Z737" s="102" t="str">
        <f t="shared" si="217"/>
        <v/>
      </c>
      <c r="AB737" s="88">
        <f>IF(B737=1,B737*('Base de Dados 2013'!$AN853-'Base de Dados 2013'!$AH853),"")</f>
        <v>99</v>
      </c>
      <c r="AC737" s="89" t="str">
        <f>IF(C737=1,C737*('Base de Dados 2013'!$AN853-'Base de Dados 2013'!$AH853),"")</f>
        <v/>
      </c>
      <c r="AD737" s="89" t="str">
        <f>IF(D737=1,D737*('Base de Dados 2013'!$AN853-'Base de Dados 2013'!$AH853),"")</f>
        <v/>
      </c>
      <c r="AE737" s="89" t="str">
        <f>IF(E737=1,E737*('Base de Dados 2013'!$AN853-'Base de Dados 2013'!$AH853),"")</f>
        <v/>
      </c>
      <c r="AF737" s="89" t="str">
        <f>IF(F737=1,F737*('Base de Dados 2013'!$AN853-'Base de Dados 2013'!$AH853),"")</f>
        <v/>
      </c>
      <c r="AG737" s="89" t="str">
        <f>IF(G737=1,G737*('Base de Dados 2013'!$AN853-'Base de Dados 2013'!$AH853),"")</f>
        <v/>
      </c>
      <c r="AH737" s="89" t="str">
        <f>IF(H737=1,H737*('Base de Dados 2013'!$AN853-'Base de Dados 2013'!$AH853),"")</f>
        <v/>
      </c>
      <c r="AI737" s="89" t="str">
        <f>IF(I737=1,I737*('Base de Dados 2013'!$AN853-'Base de Dados 2013'!$AH853),"")</f>
        <v/>
      </c>
      <c r="AJ737" s="89" t="str">
        <f>IF(J737=1,J737*('Base de Dados 2013'!$AN853-'Base de Dados 2013'!$AH853),"")</f>
        <v/>
      </c>
      <c r="AK737" s="89" t="str">
        <f>IF(K737=1,K737*('Base de Dados 2013'!$AN853-'Base de Dados 2013'!$AH853),"")</f>
        <v/>
      </c>
      <c r="AL737" s="89" t="str">
        <f>IF(L737=1,L737*('Base de Dados 2013'!$AN853-'Base de Dados 2013'!$AH853),"")</f>
        <v/>
      </c>
      <c r="AM737" s="89" t="str">
        <f>IF(M737=1,M737*('Base de Dados 2013'!$AN853-'Base de Dados 2013'!$AH853),"")</f>
        <v/>
      </c>
      <c r="AN737" s="89" t="str">
        <f>IF(N737=1,N737*('Base de Dados 2013'!$AN853-'Base de Dados 2013'!$AH853),"")</f>
        <v/>
      </c>
      <c r="AO737" s="89" t="str">
        <f>IF(O737=1,O737*('Base de Dados 2013'!$AN853-'Base de Dados 2013'!$AH853),"")</f>
        <v/>
      </c>
      <c r="AP737" s="89" t="str">
        <f>IF(P737=1,P737*('Base de Dados 2013'!$AN853-'Base de Dados 2013'!$AH853),"")</f>
        <v/>
      </c>
      <c r="AQ737" s="89" t="str">
        <f>IF(Q737=1,Q737*('Base de Dados 2013'!$AN853-'Base de Dados 2013'!$AH853),"")</f>
        <v/>
      </c>
      <c r="AR737" s="89" t="str">
        <f>IF(R737=1,R737*('Base de Dados 2013'!$AN853-'Base de Dados 2013'!$AH853),"")</f>
        <v/>
      </c>
      <c r="AS737" s="89" t="str">
        <f>IF(S737=1,S737*('Base de Dados 2013'!$AN853-'Base de Dados 2013'!$AH853),"")</f>
        <v/>
      </c>
      <c r="AT737" s="89" t="str">
        <f>IF(T737=1,T737*('Base de Dados 2013'!$AN853-'Base de Dados 2013'!$AH853),"")</f>
        <v/>
      </c>
      <c r="AU737" s="89" t="str">
        <f>IF(U737=1,U737*('Base de Dados 2013'!$AN853-'Base de Dados 2013'!$AH853),"")</f>
        <v/>
      </c>
      <c r="AV737" s="89" t="str">
        <f>IF(V737=1,V737*('Base de Dados 2013'!$AN853-'Base de Dados 2013'!$AH853),"")</f>
        <v/>
      </c>
      <c r="AW737" s="89" t="str">
        <f>IF(W737=1,W737*('Base de Dados 2013'!$AN853-'Base de Dados 2013'!$AH853),"")</f>
        <v/>
      </c>
      <c r="AX737" s="89" t="str">
        <f>IF(X737=1,X737*('Base de Dados 2013'!$AN853-'Base de Dados 2013'!$AH853),"")</f>
        <v/>
      </c>
      <c r="AY737" s="90" t="str">
        <f>IF(Y737=1,Y737*('Base de Dados 2013'!$AN853-'Base de Dados 2013'!$AH853),"")</f>
        <v/>
      </c>
      <c r="AZ737" t="str">
        <f t="shared" ref="AZ737:AZ800" si="227">IF(SUM(AB737:AY737)&lt;=0,"AQUI!","")</f>
        <v/>
      </c>
      <c r="BA737" t="str">
        <f t="shared" si="218"/>
        <v/>
      </c>
    </row>
    <row r="738" spans="1:53" x14ac:dyDescent="0.55000000000000004">
      <c r="A738" s="75" t="str">
        <f>'Base de Dados 2013'!O854</f>
        <v>USB 570</v>
      </c>
      <c r="B738" s="88" t="str">
        <f t="shared" si="226"/>
        <v/>
      </c>
      <c r="C738" s="89">
        <f t="shared" si="226"/>
        <v>1</v>
      </c>
      <c r="D738" s="89" t="str">
        <f t="shared" si="226"/>
        <v/>
      </c>
      <c r="E738" s="89" t="str">
        <f t="shared" si="226"/>
        <v/>
      </c>
      <c r="F738" s="89" t="str">
        <f t="shared" si="226"/>
        <v/>
      </c>
      <c r="G738" s="89" t="str">
        <f t="shared" si="226"/>
        <v/>
      </c>
      <c r="H738" s="89" t="str">
        <f t="shared" si="220"/>
        <v/>
      </c>
      <c r="I738" s="89" t="str">
        <f t="shared" si="220"/>
        <v/>
      </c>
      <c r="J738" s="89" t="str">
        <f t="shared" si="219"/>
        <v/>
      </c>
      <c r="K738" s="89" t="str">
        <f t="shared" si="226"/>
        <v/>
      </c>
      <c r="L738" s="89" t="str">
        <f t="shared" si="226"/>
        <v/>
      </c>
      <c r="M738" s="89" t="str">
        <f t="shared" si="226"/>
        <v/>
      </c>
      <c r="N738" s="89" t="str">
        <f t="shared" si="221"/>
        <v/>
      </c>
      <c r="O738" s="89" t="str">
        <f t="shared" si="222"/>
        <v/>
      </c>
      <c r="P738" s="89" t="str">
        <f t="shared" si="226"/>
        <v/>
      </c>
      <c r="Q738" s="89" t="str">
        <f t="shared" si="226"/>
        <v/>
      </c>
      <c r="R738" s="89" t="str">
        <f t="shared" si="226"/>
        <v/>
      </c>
      <c r="S738" s="89" t="str">
        <f t="shared" si="223"/>
        <v/>
      </c>
      <c r="T738" s="89" t="str">
        <f t="shared" si="224"/>
        <v/>
      </c>
      <c r="U738" s="89" t="str">
        <f t="shared" si="226"/>
        <v/>
      </c>
      <c r="V738" s="89" t="str">
        <f t="shared" si="226"/>
        <v/>
      </c>
      <c r="W738" s="89" t="str">
        <f t="shared" si="226"/>
        <v/>
      </c>
      <c r="X738" s="89" t="str">
        <f t="shared" si="225"/>
        <v/>
      </c>
      <c r="Y738" s="90" t="str">
        <f t="shared" si="225"/>
        <v/>
      </c>
      <c r="Z738" s="102" t="str">
        <f t="shared" si="217"/>
        <v/>
      </c>
      <c r="AB738" s="88" t="str">
        <f>IF(B738=1,B738*('Base de Dados 2013'!$AN854-'Base de Dados 2013'!$AH854),"")</f>
        <v/>
      </c>
      <c r="AC738" s="89">
        <f>IF(C738=1,C738*('Base de Dados 2013'!$AN854-'Base de Dados 2013'!$AH854),"")</f>
        <v>104</v>
      </c>
      <c r="AD738" s="89" t="str">
        <f>IF(D738=1,D738*('Base de Dados 2013'!$AN854-'Base de Dados 2013'!$AH854),"")</f>
        <v/>
      </c>
      <c r="AE738" s="89" t="str">
        <f>IF(E738=1,E738*('Base de Dados 2013'!$AN854-'Base de Dados 2013'!$AH854),"")</f>
        <v/>
      </c>
      <c r="AF738" s="89" t="str">
        <f>IF(F738=1,F738*('Base de Dados 2013'!$AN854-'Base de Dados 2013'!$AH854),"")</f>
        <v/>
      </c>
      <c r="AG738" s="89" t="str">
        <f>IF(G738=1,G738*('Base de Dados 2013'!$AN854-'Base de Dados 2013'!$AH854),"")</f>
        <v/>
      </c>
      <c r="AH738" s="89" t="str">
        <f>IF(H738=1,H738*('Base de Dados 2013'!$AN854-'Base de Dados 2013'!$AH854),"")</f>
        <v/>
      </c>
      <c r="AI738" s="89" t="str">
        <f>IF(I738=1,I738*('Base de Dados 2013'!$AN854-'Base de Dados 2013'!$AH854),"")</f>
        <v/>
      </c>
      <c r="AJ738" s="89" t="str">
        <f>IF(J738=1,J738*('Base de Dados 2013'!$AN854-'Base de Dados 2013'!$AH854),"")</f>
        <v/>
      </c>
      <c r="AK738" s="89" t="str">
        <f>IF(K738=1,K738*('Base de Dados 2013'!$AN854-'Base de Dados 2013'!$AH854),"")</f>
        <v/>
      </c>
      <c r="AL738" s="89" t="str">
        <f>IF(L738=1,L738*('Base de Dados 2013'!$AN854-'Base de Dados 2013'!$AH854),"")</f>
        <v/>
      </c>
      <c r="AM738" s="89" t="str">
        <f>IF(M738=1,M738*('Base de Dados 2013'!$AN854-'Base de Dados 2013'!$AH854),"")</f>
        <v/>
      </c>
      <c r="AN738" s="89" t="str">
        <f>IF(N738=1,N738*('Base de Dados 2013'!$AN854-'Base de Dados 2013'!$AH854),"")</f>
        <v/>
      </c>
      <c r="AO738" s="89" t="str">
        <f>IF(O738=1,O738*('Base de Dados 2013'!$AN854-'Base de Dados 2013'!$AH854),"")</f>
        <v/>
      </c>
      <c r="AP738" s="89" t="str">
        <f>IF(P738=1,P738*('Base de Dados 2013'!$AN854-'Base de Dados 2013'!$AH854),"")</f>
        <v/>
      </c>
      <c r="AQ738" s="89" t="str">
        <f>IF(Q738=1,Q738*('Base de Dados 2013'!$AN854-'Base de Dados 2013'!$AH854),"")</f>
        <v/>
      </c>
      <c r="AR738" s="89" t="str">
        <f>IF(R738=1,R738*('Base de Dados 2013'!$AN854-'Base de Dados 2013'!$AH854),"")</f>
        <v/>
      </c>
      <c r="AS738" s="89" t="str">
        <f>IF(S738=1,S738*('Base de Dados 2013'!$AN854-'Base de Dados 2013'!$AH854),"")</f>
        <v/>
      </c>
      <c r="AT738" s="89" t="str">
        <f>IF(T738=1,T738*('Base de Dados 2013'!$AN854-'Base de Dados 2013'!$AH854),"")</f>
        <v/>
      </c>
      <c r="AU738" s="89" t="str">
        <f>IF(U738=1,U738*('Base de Dados 2013'!$AN854-'Base de Dados 2013'!$AH854),"")</f>
        <v/>
      </c>
      <c r="AV738" s="89" t="str">
        <f>IF(V738=1,V738*('Base de Dados 2013'!$AN854-'Base de Dados 2013'!$AH854),"")</f>
        <v/>
      </c>
      <c r="AW738" s="89" t="str">
        <f>IF(W738=1,W738*('Base de Dados 2013'!$AN854-'Base de Dados 2013'!$AH854),"")</f>
        <v/>
      </c>
      <c r="AX738" s="89" t="str">
        <f>IF(X738=1,X738*('Base de Dados 2013'!$AN854-'Base de Dados 2013'!$AH854),"")</f>
        <v/>
      </c>
      <c r="AY738" s="90" t="str">
        <f>IF(Y738=1,Y738*('Base de Dados 2013'!$AN854-'Base de Dados 2013'!$AH854),"")</f>
        <v/>
      </c>
      <c r="AZ738" t="str">
        <f t="shared" si="227"/>
        <v/>
      </c>
      <c r="BA738" t="str">
        <f t="shared" si="218"/>
        <v/>
      </c>
    </row>
    <row r="739" spans="1:53" x14ac:dyDescent="0.55000000000000004">
      <c r="A739" s="75" t="str">
        <f>'Base de Dados 2013'!O855</f>
        <v>URAM 014</v>
      </c>
      <c r="B739" s="88" t="str">
        <f t="shared" si="226"/>
        <v/>
      </c>
      <c r="C739" s="89" t="str">
        <f t="shared" si="226"/>
        <v/>
      </c>
      <c r="D739" s="89" t="str">
        <f t="shared" si="226"/>
        <v/>
      </c>
      <c r="E739" s="89" t="str">
        <f t="shared" si="226"/>
        <v/>
      </c>
      <c r="F739" s="89" t="str">
        <f t="shared" si="226"/>
        <v/>
      </c>
      <c r="G739" s="89" t="str">
        <f t="shared" si="226"/>
        <v/>
      </c>
      <c r="H739" s="89" t="str">
        <f t="shared" si="220"/>
        <v/>
      </c>
      <c r="I739" s="89" t="str">
        <f t="shared" si="220"/>
        <v/>
      </c>
      <c r="J739" s="89" t="str">
        <f t="shared" si="219"/>
        <v/>
      </c>
      <c r="K739" s="89" t="str">
        <f t="shared" si="226"/>
        <v/>
      </c>
      <c r="L739" s="89" t="str">
        <f t="shared" si="226"/>
        <v/>
      </c>
      <c r="M739" s="89" t="str">
        <f t="shared" si="226"/>
        <v/>
      </c>
      <c r="N739" s="89" t="str">
        <f t="shared" si="221"/>
        <v/>
      </c>
      <c r="O739" s="89" t="str">
        <f t="shared" si="222"/>
        <v/>
      </c>
      <c r="P739" s="89" t="str">
        <f t="shared" si="226"/>
        <v/>
      </c>
      <c r="Q739" s="89" t="str">
        <f t="shared" si="226"/>
        <v/>
      </c>
      <c r="R739" s="89">
        <f t="shared" si="226"/>
        <v>1</v>
      </c>
      <c r="S739" s="89" t="str">
        <f t="shared" si="223"/>
        <v/>
      </c>
      <c r="T739" s="89" t="str">
        <f t="shared" si="224"/>
        <v/>
      </c>
      <c r="U739" s="89" t="str">
        <f t="shared" si="226"/>
        <v/>
      </c>
      <c r="V739" s="89" t="str">
        <f t="shared" si="226"/>
        <v/>
      </c>
      <c r="W739" s="89" t="str">
        <f t="shared" si="226"/>
        <v/>
      </c>
      <c r="X739" s="89" t="str">
        <f t="shared" si="225"/>
        <v/>
      </c>
      <c r="Y739" s="90" t="str">
        <f t="shared" si="225"/>
        <v/>
      </c>
      <c r="Z739" s="102" t="str">
        <f t="shared" si="217"/>
        <v/>
      </c>
      <c r="AB739" s="88" t="str">
        <f>IF(B739=1,B739*('Base de Dados 2013'!$AN855-'Base de Dados 2013'!$AH855),"")</f>
        <v/>
      </c>
      <c r="AC739" s="89" t="str">
        <f>IF(C739=1,C739*('Base de Dados 2013'!$AN855-'Base de Dados 2013'!$AH855),"")</f>
        <v/>
      </c>
      <c r="AD739" s="89" t="str">
        <f>IF(D739=1,D739*('Base de Dados 2013'!$AN855-'Base de Dados 2013'!$AH855),"")</f>
        <v/>
      </c>
      <c r="AE739" s="89" t="str">
        <f>IF(E739=1,E739*('Base de Dados 2013'!$AN855-'Base de Dados 2013'!$AH855),"")</f>
        <v/>
      </c>
      <c r="AF739" s="89" t="str">
        <f>IF(F739=1,F739*('Base de Dados 2013'!$AN855-'Base de Dados 2013'!$AH855),"")</f>
        <v/>
      </c>
      <c r="AG739" s="89" t="str">
        <f>IF(G739=1,G739*('Base de Dados 2013'!$AN855-'Base de Dados 2013'!$AH855),"")</f>
        <v/>
      </c>
      <c r="AH739" s="89" t="str">
        <f>IF(H739=1,H739*('Base de Dados 2013'!$AN855-'Base de Dados 2013'!$AH855),"")</f>
        <v/>
      </c>
      <c r="AI739" s="89" t="str">
        <f>IF(I739=1,I739*('Base de Dados 2013'!$AN855-'Base de Dados 2013'!$AH855),"")</f>
        <v/>
      </c>
      <c r="AJ739" s="89" t="str">
        <f>IF(J739=1,J739*('Base de Dados 2013'!$AN855-'Base de Dados 2013'!$AH855),"")</f>
        <v/>
      </c>
      <c r="AK739" s="89" t="str">
        <f>IF(K739=1,K739*('Base de Dados 2013'!$AN855-'Base de Dados 2013'!$AH855),"")</f>
        <v/>
      </c>
      <c r="AL739" s="89" t="str">
        <f>IF(L739=1,L739*('Base de Dados 2013'!$AN855-'Base de Dados 2013'!$AH855),"")</f>
        <v/>
      </c>
      <c r="AM739" s="89" t="str">
        <f>IF(M739=1,M739*('Base de Dados 2013'!$AN855-'Base de Dados 2013'!$AH855),"")</f>
        <v/>
      </c>
      <c r="AN739" s="89" t="str">
        <f>IF(N739=1,N739*('Base de Dados 2013'!$AN855-'Base de Dados 2013'!$AH855),"")</f>
        <v/>
      </c>
      <c r="AO739" s="89" t="str">
        <f>IF(O739=1,O739*('Base de Dados 2013'!$AN855-'Base de Dados 2013'!$AH855),"")</f>
        <v/>
      </c>
      <c r="AP739" s="89" t="str">
        <f>IF(P739=1,P739*('Base de Dados 2013'!$AN855-'Base de Dados 2013'!$AH855),"")</f>
        <v/>
      </c>
      <c r="AQ739" s="89" t="str">
        <f>IF(Q739=1,Q739*('Base de Dados 2013'!$AN855-'Base de Dados 2013'!$AH855),"")</f>
        <v/>
      </c>
      <c r="AR739" s="89">
        <f>IF(R739=1,R739*('Base de Dados 2013'!$AN855-'Base de Dados 2013'!$AH855),"")</f>
        <v>58</v>
      </c>
      <c r="AS739" s="89" t="str">
        <f>IF(S739=1,S739*('Base de Dados 2013'!$AN855-'Base de Dados 2013'!$AH855),"")</f>
        <v/>
      </c>
      <c r="AT739" s="89" t="str">
        <f>IF(T739=1,T739*('Base de Dados 2013'!$AN855-'Base de Dados 2013'!$AH855),"")</f>
        <v/>
      </c>
      <c r="AU739" s="89" t="str">
        <f>IF(U739=1,U739*('Base de Dados 2013'!$AN855-'Base de Dados 2013'!$AH855),"")</f>
        <v/>
      </c>
      <c r="AV739" s="89" t="str">
        <f>IF(V739=1,V739*('Base de Dados 2013'!$AN855-'Base de Dados 2013'!$AH855),"")</f>
        <v/>
      </c>
      <c r="AW739" s="89" t="str">
        <f>IF(W739=1,W739*('Base de Dados 2013'!$AN855-'Base de Dados 2013'!$AH855),"")</f>
        <v/>
      </c>
      <c r="AX739" s="89" t="str">
        <f>IF(X739=1,X739*('Base de Dados 2013'!$AN855-'Base de Dados 2013'!$AH855),"")</f>
        <v/>
      </c>
      <c r="AY739" s="90" t="str">
        <f>IF(Y739=1,Y739*('Base de Dados 2013'!$AN855-'Base de Dados 2013'!$AH855),"")</f>
        <v/>
      </c>
      <c r="AZ739" t="str">
        <f t="shared" si="227"/>
        <v/>
      </c>
      <c r="BA739" t="str">
        <f t="shared" si="218"/>
        <v/>
      </c>
    </row>
    <row r="740" spans="1:53" x14ac:dyDescent="0.55000000000000004">
      <c r="A740" s="75" t="str">
        <f>'Base de Dados 2013'!O856</f>
        <v>USB 296</v>
      </c>
      <c r="B740" s="88" t="str">
        <f t="shared" si="226"/>
        <v/>
      </c>
      <c r="C740" s="89" t="str">
        <f t="shared" si="226"/>
        <v/>
      </c>
      <c r="D740" s="89" t="str">
        <f t="shared" si="226"/>
        <v/>
      </c>
      <c r="E740" s="89" t="str">
        <f t="shared" si="226"/>
        <v/>
      </c>
      <c r="F740" s="89" t="str">
        <f t="shared" si="226"/>
        <v/>
      </c>
      <c r="G740" s="89">
        <f t="shared" si="226"/>
        <v>1</v>
      </c>
      <c r="H740" s="89" t="str">
        <f t="shared" si="220"/>
        <v/>
      </c>
      <c r="I740" s="89" t="str">
        <f t="shared" si="220"/>
        <v/>
      </c>
      <c r="J740" s="89" t="str">
        <f t="shared" si="219"/>
        <v/>
      </c>
      <c r="K740" s="89" t="str">
        <f t="shared" si="226"/>
        <v/>
      </c>
      <c r="L740" s="89" t="str">
        <f t="shared" si="226"/>
        <v/>
      </c>
      <c r="M740" s="89" t="str">
        <f t="shared" si="226"/>
        <v/>
      </c>
      <c r="N740" s="89" t="str">
        <f t="shared" si="221"/>
        <v/>
      </c>
      <c r="O740" s="89" t="str">
        <f t="shared" si="222"/>
        <v/>
      </c>
      <c r="P740" s="89" t="str">
        <f t="shared" si="226"/>
        <v/>
      </c>
      <c r="Q740" s="89" t="str">
        <f t="shared" si="226"/>
        <v/>
      </c>
      <c r="R740" s="89" t="str">
        <f t="shared" si="226"/>
        <v/>
      </c>
      <c r="S740" s="89" t="str">
        <f t="shared" si="223"/>
        <v/>
      </c>
      <c r="T740" s="89" t="str">
        <f t="shared" si="224"/>
        <v/>
      </c>
      <c r="U740" s="89" t="str">
        <f t="shared" si="226"/>
        <v/>
      </c>
      <c r="V740" s="89" t="str">
        <f t="shared" si="226"/>
        <v/>
      </c>
      <c r="W740" s="89" t="str">
        <f t="shared" si="226"/>
        <v/>
      </c>
      <c r="X740" s="89" t="str">
        <f t="shared" si="225"/>
        <v/>
      </c>
      <c r="Y740" s="90" t="str">
        <f t="shared" si="225"/>
        <v/>
      </c>
      <c r="Z740" s="102" t="str">
        <f t="shared" si="217"/>
        <v/>
      </c>
      <c r="AB740" s="88" t="str">
        <f>IF(B740=1,B740*('Base de Dados 2013'!$AN856-'Base de Dados 2013'!$AH856),"")</f>
        <v/>
      </c>
      <c r="AC740" s="89" t="str">
        <f>IF(C740=1,C740*('Base de Dados 2013'!$AN856-'Base de Dados 2013'!$AH856),"")</f>
        <v/>
      </c>
      <c r="AD740" s="89" t="str">
        <f>IF(D740=1,D740*('Base de Dados 2013'!$AN856-'Base de Dados 2013'!$AH856),"")</f>
        <v/>
      </c>
      <c r="AE740" s="89" t="str">
        <f>IF(E740=1,E740*('Base de Dados 2013'!$AN856-'Base de Dados 2013'!$AH856),"")</f>
        <v/>
      </c>
      <c r="AF740" s="89" t="str">
        <f>IF(F740=1,F740*('Base de Dados 2013'!$AN856-'Base de Dados 2013'!$AH856),"")</f>
        <v/>
      </c>
      <c r="AG740" s="89">
        <f>IF(G740=1,G740*('Base de Dados 2013'!$AN856-'Base de Dados 2013'!$AH856),"")</f>
        <v>53</v>
      </c>
      <c r="AH740" s="89" t="str">
        <f>IF(H740=1,H740*('Base de Dados 2013'!$AN856-'Base de Dados 2013'!$AH856),"")</f>
        <v/>
      </c>
      <c r="AI740" s="89" t="str">
        <f>IF(I740=1,I740*('Base de Dados 2013'!$AN856-'Base de Dados 2013'!$AH856),"")</f>
        <v/>
      </c>
      <c r="AJ740" s="89" t="str">
        <f>IF(J740=1,J740*('Base de Dados 2013'!$AN856-'Base de Dados 2013'!$AH856),"")</f>
        <v/>
      </c>
      <c r="AK740" s="89" t="str">
        <f>IF(K740=1,K740*('Base de Dados 2013'!$AN856-'Base de Dados 2013'!$AH856),"")</f>
        <v/>
      </c>
      <c r="AL740" s="89" t="str">
        <f>IF(L740=1,L740*('Base de Dados 2013'!$AN856-'Base de Dados 2013'!$AH856),"")</f>
        <v/>
      </c>
      <c r="AM740" s="89" t="str">
        <f>IF(M740=1,M740*('Base de Dados 2013'!$AN856-'Base de Dados 2013'!$AH856),"")</f>
        <v/>
      </c>
      <c r="AN740" s="89" t="str">
        <f>IF(N740=1,N740*('Base de Dados 2013'!$AN856-'Base de Dados 2013'!$AH856),"")</f>
        <v/>
      </c>
      <c r="AO740" s="89" t="str">
        <f>IF(O740=1,O740*('Base de Dados 2013'!$AN856-'Base de Dados 2013'!$AH856),"")</f>
        <v/>
      </c>
      <c r="AP740" s="89" t="str">
        <f>IF(P740=1,P740*('Base de Dados 2013'!$AN856-'Base de Dados 2013'!$AH856),"")</f>
        <v/>
      </c>
      <c r="AQ740" s="89" t="str">
        <f>IF(Q740=1,Q740*('Base de Dados 2013'!$AN856-'Base de Dados 2013'!$AH856),"")</f>
        <v/>
      </c>
      <c r="AR740" s="89" t="str">
        <f>IF(R740=1,R740*('Base de Dados 2013'!$AN856-'Base de Dados 2013'!$AH856),"")</f>
        <v/>
      </c>
      <c r="AS740" s="89" t="str">
        <f>IF(S740=1,S740*('Base de Dados 2013'!$AN856-'Base de Dados 2013'!$AH856),"")</f>
        <v/>
      </c>
      <c r="AT740" s="89" t="str">
        <f>IF(T740=1,T740*('Base de Dados 2013'!$AN856-'Base de Dados 2013'!$AH856),"")</f>
        <v/>
      </c>
      <c r="AU740" s="89" t="str">
        <f>IF(U740=1,U740*('Base de Dados 2013'!$AN856-'Base de Dados 2013'!$AH856),"")</f>
        <v/>
      </c>
      <c r="AV740" s="89" t="str">
        <f>IF(V740=1,V740*('Base de Dados 2013'!$AN856-'Base de Dados 2013'!$AH856),"")</f>
        <v/>
      </c>
      <c r="AW740" s="89" t="str">
        <f>IF(W740=1,W740*('Base de Dados 2013'!$AN856-'Base de Dados 2013'!$AH856),"")</f>
        <v/>
      </c>
      <c r="AX740" s="89" t="str">
        <f>IF(X740=1,X740*('Base de Dados 2013'!$AN856-'Base de Dados 2013'!$AH856),"")</f>
        <v/>
      </c>
      <c r="AY740" s="90" t="str">
        <f>IF(Y740=1,Y740*('Base de Dados 2013'!$AN856-'Base de Dados 2013'!$AH856),"")</f>
        <v/>
      </c>
      <c r="AZ740" t="str">
        <f t="shared" si="227"/>
        <v/>
      </c>
      <c r="BA740" t="str">
        <f t="shared" si="218"/>
        <v/>
      </c>
    </row>
    <row r="741" spans="1:53" x14ac:dyDescent="0.55000000000000004">
      <c r="A741" s="75" t="str">
        <f>'Base de Dados 2013'!O857</f>
        <v>USB 557</v>
      </c>
      <c r="B741" s="88" t="str">
        <f t="shared" si="226"/>
        <v/>
      </c>
      <c r="C741" s="89" t="str">
        <f t="shared" si="226"/>
        <v/>
      </c>
      <c r="D741" s="89" t="str">
        <f t="shared" si="226"/>
        <v/>
      </c>
      <c r="E741" s="89" t="str">
        <f t="shared" si="226"/>
        <v/>
      </c>
      <c r="F741" s="89">
        <f t="shared" si="226"/>
        <v>1</v>
      </c>
      <c r="G741" s="89" t="str">
        <f t="shared" si="226"/>
        <v/>
      </c>
      <c r="H741" s="89" t="str">
        <f t="shared" si="220"/>
        <v/>
      </c>
      <c r="I741" s="89" t="str">
        <f t="shared" si="220"/>
        <v/>
      </c>
      <c r="J741" s="89" t="str">
        <f t="shared" si="219"/>
        <v/>
      </c>
      <c r="K741" s="89" t="str">
        <f t="shared" si="226"/>
        <v/>
      </c>
      <c r="L741" s="89" t="str">
        <f t="shared" si="226"/>
        <v/>
      </c>
      <c r="M741" s="89" t="str">
        <f t="shared" si="226"/>
        <v/>
      </c>
      <c r="N741" s="89" t="str">
        <f t="shared" si="221"/>
        <v/>
      </c>
      <c r="O741" s="89" t="str">
        <f t="shared" si="222"/>
        <v/>
      </c>
      <c r="P741" s="89" t="str">
        <f t="shared" si="226"/>
        <v/>
      </c>
      <c r="Q741" s="89" t="str">
        <f t="shared" si="226"/>
        <v/>
      </c>
      <c r="R741" s="89" t="str">
        <f t="shared" si="226"/>
        <v/>
      </c>
      <c r="S741" s="89" t="str">
        <f t="shared" si="223"/>
        <v/>
      </c>
      <c r="T741" s="89" t="str">
        <f t="shared" si="224"/>
        <v/>
      </c>
      <c r="U741" s="89" t="str">
        <f t="shared" si="226"/>
        <v/>
      </c>
      <c r="V741" s="89" t="str">
        <f t="shared" si="226"/>
        <v/>
      </c>
      <c r="W741" s="89" t="str">
        <f t="shared" si="226"/>
        <v/>
      </c>
      <c r="X741" s="89" t="str">
        <f t="shared" si="225"/>
        <v/>
      </c>
      <c r="Y741" s="90" t="str">
        <f t="shared" si="225"/>
        <v/>
      </c>
      <c r="Z741" s="102" t="str">
        <f t="shared" si="217"/>
        <v/>
      </c>
      <c r="AB741" s="88" t="str">
        <f>IF(B741=1,B741*('Base de Dados 2013'!$AN857-'Base de Dados 2013'!$AH857),"")</f>
        <v/>
      </c>
      <c r="AC741" s="89" t="str">
        <f>IF(C741=1,C741*('Base de Dados 2013'!$AN857-'Base de Dados 2013'!$AH857),"")</f>
        <v/>
      </c>
      <c r="AD741" s="89" t="str">
        <f>IF(D741=1,D741*('Base de Dados 2013'!$AN857-'Base de Dados 2013'!$AH857),"")</f>
        <v/>
      </c>
      <c r="AE741" s="89" t="str">
        <f>IF(E741=1,E741*('Base de Dados 2013'!$AN857-'Base de Dados 2013'!$AH857),"")</f>
        <v/>
      </c>
      <c r="AF741" s="89">
        <f>IF(F741=1,F741*('Base de Dados 2013'!$AN857-'Base de Dados 2013'!$AH857),"")</f>
        <v>79</v>
      </c>
      <c r="AG741" s="89" t="str">
        <f>IF(G741=1,G741*('Base de Dados 2013'!$AN857-'Base de Dados 2013'!$AH857),"")</f>
        <v/>
      </c>
      <c r="AH741" s="89" t="str">
        <f>IF(H741=1,H741*('Base de Dados 2013'!$AN857-'Base de Dados 2013'!$AH857),"")</f>
        <v/>
      </c>
      <c r="AI741" s="89" t="str">
        <f>IF(I741=1,I741*('Base de Dados 2013'!$AN857-'Base de Dados 2013'!$AH857),"")</f>
        <v/>
      </c>
      <c r="AJ741" s="89" t="str">
        <f>IF(J741=1,J741*('Base de Dados 2013'!$AN857-'Base de Dados 2013'!$AH857),"")</f>
        <v/>
      </c>
      <c r="AK741" s="89" t="str">
        <f>IF(K741=1,K741*('Base de Dados 2013'!$AN857-'Base de Dados 2013'!$AH857),"")</f>
        <v/>
      </c>
      <c r="AL741" s="89" t="str">
        <f>IF(L741=1,L741*('Base de Dados 2013'!$AN857-'Base de Dados 2013'!$AH857),"")</f>
        <v/>
      </c>
      <c r="AM741" s="89" t="str">
        <f>IF(M741=1,M741*('Base de Dados 2013'!$AN857-'Base de Dados 2013'!$AH857),"")</f>
        <v/>
      </c>
      <c r="AN741" s="89" t="str">
        <f>IF(N741=1,N741*('Base de Dados 2013'!$AN857-'Base de Dados 2013'!$AH857),"")</f>
        <v/>
      </c>
      <c r="AO741" s="89" t="str">
        <f>IF(O741=1,O741*('Base de Dados 2013'!$AN857-'Base de Dados 2013'!$AH857),"")</f>
        <v/>
      </c>
      <c r="AP741" s="89" t="str">
        <f>IF(P741=1,P741*('Base de Dados 2013'!$AN857-'Base de Dados 2013'!$AH857),"")</f>
        <v/>
      </c>
      <c r="AQ741" s="89" t="str">
        <f>IF(Q741=1,Q741*('Base de Dados 2013'!$AN857-'Base de Dados 2013'!$AH857),"")</f>
        <v/>
      </c>
      <c r="AR741" s="89" t="str">
        <f>IF(R741=1,R741*('Base de Dados 2013'!$AN857-'Base de Dados 2013'!$AH857),"")</f>
        <v/>
      </c>
      <c r="AS741" s="89" t="str">
        <f>IF(S741=1,S741*('Base de Dados 2013'!$AN857-'Base de Dados 2013'!$AH857),"")</f>
        <v/>
      </c>
      <c r="AT741" s="89" t="str">
        <f>IF(T741=1,T741*('Base de Dados 2013'!$AN857-'Base de Dados 2013'!$AH857),"")</f>
        <v/>
      </c>
      <c r="AU741" s="89" t="str">
        <f>IF(U741=1,U741*('Base de Dados 2013'!$AN857-'Base de Dados 2013'!$AH857),"")</f>
        <v/>
      </c>
      <c r="AV741" s="89" t="str">
        <f>IF(V741=1,V741*('Base de Dados 2013'!$AN857-'Base de Dados 2013'!$AH857),"")</f>
        <v/>
      </c>
      <c r="AW741" s="89" t="str">
        <f>IF(W741=1,W741*('Base de Dados 2013'!$AN857-'Base de Dados 2013'!$AH857),"")</f>
        <v/>
      </c>
      <c r="AX741" s="89" t="str">
        <f>IF(X741=1,X741*('Base de Dados 2013'!$AN857-'Base de Dados 2013'!$AH857),"")</f>
        <v/>
      </c>
      <c r="AY741" s="90" t="str">
        <f>IF(Y741=1,Y741*('Base de Dados 2013'!$AN857-'Base de Dados 2013'!$AH857),"")</f>
        <v/>
      </c>
      <c r="AZ741" t="str">
        <f t="shared" si="227"/>
        <v/>
      </c>
      <c r="BA741" t="str">
        <f t="shared" si="218"/>
        <v/>
      </c>
    </row>
    <row r="742" spans="1:53" x14ac:dyDescent="0.55000000000000004">
      <c r="A742" s="75" t="str">
        <f>'Base de Dados 2013'!O858</f>
        <v>USB 296</v>
      </c>
      <c r="B742" s="88" t="str">
        <f t="shared" si="226"/>
        <v/>
      </c>
      <c r="C742" s="89" t="str">
        <f t="shared" si="226"/>
        <v/>
      </c>
      <c r="D742" s="89" t="str">
        <f t="shared" si="226"/>
        <v/>
      </c>
      <c r="E742" s="89" t="str">
        <f t="shared" si="226"/>
        <v/>
      </c>
      <c r="F742" s="89" t="str">
        <f t="shared" si="226"/>
        <v/>
      </c>
      <c r="G742" s="89">
        <f t="shared" si="226"/>
        <v>1</v>
      </c>
      <c r="H742" s="89" t="str">
        <f t="shared" si="220"/>
        <v/>
      </c>
      <c r="I742" s="89" t="str">
        <f t="shared" si="220"/>
        <v/>
      </c>
      <c r="J742" s="89" t="str">
        <f t="shared" si="219"/>
        <v/>
      </c>
      <c r="K742" s="89" t="str">
        <f t="shared" si="226"/>
        <v/>
      </c>
      <c r="L742" s="89" t="str">
        <f t="shared" si="226"/>
        <v/>
      </c>
      <c r="M742" s="89" t="str">
        <f t="shared" si="226"/>
        <v/>
      </c>
      <c r="N742" s="89" t="str">
        <f t="shared" si="221"/>
        <v/>
      </c>
      <c r="O742" s="89" t="str">
        <f t="shared" si="222"/>
        <v/>
      </c>
      <c r="P742" s="89" t="str">
        <f t="shared" si="226"/>
        <v/>
      </c>
      <c r="Q742" s="89" t="str">
        <f t="shared" si="226"/>
        <v/>
      </c>
      <c r="R742" s="89" t="str">
        <f t="shared" si="226"/>
        <v/>
      </c>
      <c r="S742" s="89" t="str">
        <f t="shared" si="223"/>
        <v/>
      </c>
      <c r="T742" s="89" t="str">
        <f t="shared" si="224"/>
        <v/>
      </c>
      <c r="U742" s="89" t="str">
        <f t="shared" si="226"/>
        <v/>
      </c>
      <c r="V742" s="89" t="str">
        <f t="shared" si="226"/>
        <v/>
      </c>
      <c r="W742" s="89" t="str">
        <f t="shared" si="226"/>
        <v/>
      </c>
      <c r="X742" s="89" t="str">
        <f t="shared" si="225"/>
        <v/>
      </c>
      <c r="Y742" s="90" t="str">
        <f t="shared" si="225"/>
        <v/>
      </c>
      <c r="Z742" s="102" t="str">
        <f t="shared" si="217"/>
        <v/>
      </c>
      <c r="AB742" s="88" t="str">
        <f>IF(B742=1,B742*('Base de Dados 2013'!$AN858-'Base de Dados 2013'!$AH858),"")</f>
        <v/>
      </c>
      <c r="AC742" s="89" t="str">
        <f>IF(C742=1,C742*('Base de Dados 2013'!$AN858-'Base de Dados 2013'!$AH858),"")</f>
        <v/>
      </c>
      <c r="AD742" s="89" t="str">
        <f>IF(D742=1,D742*('Base de Dados 2013'!$AN858-'Base de Dados 2013'!$AH858),"")</f>
        <v/>
      </c>
      <c r="AE742" s="89" t="str">
        <f>IF(E742=1,E742*('Base de Dados 2013'!$AN858-'Base de Dados 2013'!$AH858),"")</f>
        <v/>
      </c>
      <c r="AF742" s="89" t="str">
        <f>IF(F742=1,F742*('Base de Dados 2013'!$AN858-'Base de Dados 2013'!$AH858),"")</f>
        <v/>
      </c>
      <c r="AG742" s="89">
        <f>IF(G742=1,G742*('Base de Dados 2013'!$AN858-'Base de Dados 2013'!$AH858),"")</f>
        <v>66</v>
      </c>
      <c r="AH742" s="89" t="str">
        <f>IF(H742=1,H742*('Base de Dados 2013'!$AN858-'Base de Dados 2013'!$AH858),"")</f>
        <v/>
      </c>
      <c r="AI742" s="89" t="str">
        <f>IF(I742=1,I742*('Base de Dados 2013'!$AN858-'Base de Dados 2013'!$AH858),"")</f>
        <v/>
      </c>
      <c r="AJ742" s="89" t="str">
        <f>IF(J742=1,J742*('Base de Dados 2013'!$AN858-'Base de Dados 2013'!$AH858),"")</f>
        <v/>
      </c>
      <c r="AK742" s="89" t="str">
        <f>IF(K742=1,K742*('Base de Dados 2013'!$AN858-'Base de Dados 2013'!$AH858),"")</f>
        <v/>
      </c>
      <c r="AL742" s="89" t="str">
        <f>IF(L742=1,L742*('Base de Dados 2013'!$AN858-'Base de Dados 2013'!$AH858),"")</f>
        <v/>
      </c>
      <c r="AM742" s="89" t="str">
        <f>IF(M742=1,M742*('Base de Dados 2013'!$AN858-'Base de Dados 2013'!$AH858),"")</f>
        <v/>
      </c>
      <c r="AN742" s="89" t="str">
        <f>IF(N742=1,N742*('Base de Dados 2013'!$AN858-'Base de Dados 2013'!$AH858),"")</f>
        <v/>
      </c>
      <c r="AO742" s="89" t="str">
        <f>IF(O742=1,O742*('Base de Dados 2013'!$AN858-'Base de Dados 2013'!$AH858),"")</f>
        <v/>
      </c>
      <c r="AP742" s="89" t="str">
        <f>IF(P742=1,P742*('Base de Dados 2013'!$AN858-'Base de Dados 2013'!$AH858),"")</f>
        <v/>
      </c>
      <c r="AQ742" s="89" t="str">
        <f>IF(Q742=1,Q742*('Base de Dados 2013'!$AN858-'Base de Dados 2013'!$AH858),"")</f>
        <v/>
      </c>
      <c r="AR742" s="89" t="str">
        <f>IF(R742=1,R742*('Base de Dados 2013'!$AN858-'Base de Dados 2013'!$AH858),"")</f>
        <v/>
      </c>
      <c r="AS742" s="89" t="str">
        <f>IF(S742=1,S742*('Base de Dados 2013'!$AN858-'Base de Dados 2013'!$AH858),"")</f>
        <v/>
      </c>
      <c r="AT742" s="89" t="str">
        <f>IF(T742=1,T742*('Base de Dados 2013'!$AN858-'Base de Dados 2013'!$AH858),"")</f>
        <v/>
      </c>
      <c r="AU742" s="89" t="str">
        <f>IF(U742=1,U742*('Base de Dados 2013'!$AN858-'Base de Dados 2013'!$AH858),"")</f>
        <v/>
      </c>
      <c r="AV742" s="89" t="str">
        <f>IF(V742=1,V742*('Base de Dados 2013'!$AN858-'Base de Dados 2013'!$AH858),"")</f>
        <v/>
      </c>
      <c r="AW742" s="89" t="str">
        <f>IF(W742=1,W742*('Base de Dados 2013'!$AN858-'Base de Dados 2013'!$AH858),"")</f>
        <v/>
      </c>
      <c r="AX742" s="89" t="str">
        <f>IF(X742=1,X742*('Base de Dados 2013'!$AN858-'Base de Dados 2013'!$AH858),"")</f>
        <v/>
      </c>
      <c r="AY742" s="90" t="str">
        <f>IF(Y742=1,Y742*('Base de Dados 2013'!$AN858-'Base de Dados 2013'!$AH858),"")</f>
        <v/>
      </c>
      <c r="AZ742" t="str">
        <f t="shared" si="227"/>
        <v/>
      </c>
      <c r="BA742" t="str">
        <f t="shared" si="218"/>
        <v/>
      </c>
    </row>
    <row r="743" spans="1:53" x14ac:dyDescent="0.55000000000000004">
      <c r="A743" s="75" t="str">
        <f>'Base de Dados 2013'!O859</f>
        <v>USB 150</v>
      </c>
      <c r="B743" s="88" t="str">
        <f t="shared" si="226"/>
        <v/>
      </c>
      <c r="C743" s="89" t="str">
        <f t="shared" si="226"/>
        <v/>
      </c>
      <c r="D743" s="89" t="str">
        <f t="shared" si="226"/>
        <v/>
      </c>
      <c r="E743" s="89" t="str">
        <f t="shared" si="226"/>
        <v/>
      </c>
      <c r="F743" s="89" t="str">
        <f t="shared" si="226"/>
        <v/>
      </c>
      <c r="G743" s="89" t="str">
        <f t="shared" si="226"/>
        <v/>
      </c>
      <c r="H743" s="89" t="str">
        <f t="shared" si="220"/>
        <v/>
      </c>
      <c r="I743" s="89" t="str">
        <f t="shared" si="220"/>
        <v/>
      </c>
      <c r="J743" s="89" t="str">
        <f t="shared" si="219"/>
        <v/>
      </c>
      <c r="K743" s="89" t="str">
        <f t="shared" si="226"/>
        <v/>
      </c>
      <c r="L743" s="89" t="str">
        <f t="shared" si="226"/>
        <v/>
      </c>
      <c r="M743" s="89" t="str">
        <f t="shared" si="226"/>
        <v/>
      </c>
      <c r="N743" s="89" t="str">
        <f t="shared" si="221"/>
        <v/>
      </c>
      <c r="O743" s="89" t="str">
        <f t="shared" si="222"/>
        <v/>
      </c>
      <c r="P743" s="89">
        <f t="shared" si="226"/>
        <v>1</v>
      </c>
      <c r="Q743" s="89" t="str">
        <f t="shared" si="226"/>
        <v/>
      </c>
      <c r="R743" s="89" t="str">
        <f t="shared" si="226"/>
        <v/>
      </c>
      <c r="S743" s="89" t="str">
        <f t="shared" si="223"/>
        <v/>
      </c>
      <c r="T743" s="89" t="str">
        <f t="shared" si="224"/>
        <v/>
      </c>
      <c r="U743" s="89" t="str">
        <f t="shared" si="226"/>
        <v/>
      </c>
      <c r="V743" s="89" t="str">
        <f t="shared" si="226"/>
        <v/>
      </c>
      <c r="W743" s="89" t="str">
        <f t="shared" si="226"/>
        <v/>
      </c>
      <c r="X743" s="89" t="str">
        <f t="shared" si="225"/>
        <v/>
      </c>
      <c r="Y743" s="90" t="str">
        <f t="shared" si="225"/>
        <v/>
      </c>
      <c r="Z743" s="102" t="str">
        <f t="shared" si="217"/>
        <v/>
      </c>
      <c r="AB743" s="88" t="str">
        <f>IF(B743=1,B743*('Base de Dados 2013'!$AN859-'Base de Dados 2013'!$AH859),"")</f>
        <v/>
      </c>
      <c r="AC743" s="89" t="str">
        <f>IF(C743=1,C743*('Base de Dados 2013'!$AN859-'Base de Dados 2013'!$AH859),"")</f>
        <v/>
      </c>
      <c r="AD743" s="89" t="str">
        <f>IF(D743=1,D743*('Base de Dados 2013'!$AN859-'Base de Dados 2013'!$AH859),"")</f>
        <v/>
      </c>
      <c r="AE743" s="89" t="str">
        <f>IF(E743=1,E743*('Base de Dados 2013'!$AN859-'Base de Dados 2013'!$AH859),"")</f>
        <v/>
      </c>
      <c r="AF743" s="89" t="str">
        <f>IF(F743=1,F743*('Base de Dados 2013'!$AN859-'Base de Dados 2013'!$AH859),"")</f>
        <v/>
      </c>
      <c r="AG743" s="89" t="str">
        <f>IF(G743=1,G743*('Base de Dados 2013'!$AN859-'Base de Dados 2013'!$AH859),"")</f>
        <v/>
      </c>
      <c r="AH743" s="89" t="str">
        <f>IF(H743=1,H743*('Base de Dados 2013'!$AN859-'Base de Dados 2013'!$AH859),"")</f>
        <v/>
      </c>
      <c r="AI743" s="89" t="str">
        <f>IF(I743=1,I743*('Base de Dados 2013'!$AN859-'Base de Dados 2013'!$AH859),"")</f>
        <v/>
      </c>
      <c r="AJ743" s="89" t="str">
        <f>IF(J743=1,J743*('Base de Dados 2013'!$AN859-'Base de Dados 2013'!$AH859),"")</f>
        <v/>
      </c>
      <c r="AK743" s="89" t="str">
        <f>IF(K743=1,K743*('Base de Dados 2013'!$AN859-'Base de Dados 2013'!$AH859),"")</f>
        <v/>
      </c>
      <c r="AL743" s="89" t="str">
        <f>IF(L743=1,L743*('Base de Dados 2013'!$AN859-'Base de Dados 2013'!$AH859),"")</f>
        <v/>
      </c>
      <c r="AM743" s="89" t="str">
        <f>IF(M743=1,M743*('Base de Dados 2013'!$AN859-'Base de Dados 2013'!$AH859),"")</f>
        <v/>
      </c>
      <c r="AN743" s="89" t="str">
        <f>IF(N743=1,N743*('Base de Dados 2013'!$AN859-'Base de Dados 2013'!$AH859),"")</f>
        <v/>
      </c>
      <c r="AO743" s="89" t="str">
        <f>IF(O743=1,O743*('Base de Dados 2013'!$AN859-'Base de Dados 2013'!$AH859),"")</f>
        <v/>
      </c>
      <c r="AP743" s="89">
        <f>IF(P743=1,P743*('Base de Dados 2013'!$AN859-'Base de Dados 2013'!$AH859),"")</f>
        <v>32</v>
      </c>
      <c r="AQ743" s="89" t="str">
        <f>IF(Q743=1,Q743*('Base de Dados 2013'!$AN859-'Base de Dados 2013'!$AH859),"")</f>
        <v/>
      </c>
      <c r="AR743" s="89" t="str">
        <f>IF(R743=1,R743*('Base de Dados 2013'!$AN859-'Base de Dados 2013'!$AH859),"")</f>
        <v/>
      </c>
      <c r="AS743" s="89" t="str">
        <f>IF(S743=1,S743*('Base de Dados 2013'!$AN859-'Base de Dados 2013'!$AH859),"")</f>
        <v/>
      </c>
      <c r="AT743" s="89" t="str">
        <f>IF(T743=1,T743*('Base de Dados 2013'!$AN859-'Base de Dados 2013'!$AH859),"")</f>
        <v/>
      </c>
      <c r="AU743" s="89" t="str">
        <f>IF(U743=1,U743*('Base de Dados 2013'!$AN859-'Base de Dados 2013'!$AH859),"")</f>
        <v/>
      </c>
      <c r="AV743" s="89" t="str">
        <f>IF(V743=1,V743*('Base de Dados 2013'!$AN859-'Base de Dados 2013'!$AH859),"")</f>
        <v/>
      </c>
      <c r="AW743" s="89" t="str">
        <f>IF(W743=1,W743*('Base de Dados 2013'!$AN859-'Base de Dados 2013'!$AH859),"")</f>
        <v/>
      </c>
      <c r="AX743" s="89" t="str">
        <f>IF(X743=1,X743*('Base de Dados 2013'!$AN859-'Base de Dados 2013'!$AH859),"")</f>
        <v/>
      </c>
      <c r="AY743" s="90" t="str">
        <f>IF(Y743=1,Y743*('Base de Dados 2013'!$AN859-'Base de Dados 2013'!$AH859),"")</f>
        <v/>
      </c>
      <c r="AZ743" t="str">
        <f t="shared" si="227"/>
        <v/>
      </c>
      <c r="BA743" t="str">
        <f t="shared" si="218"/>
        <v/>
      </c>
    </row>
    <row r="744" spans="1:53" x14ac:dyDescent="0.55000000000000004">
      <c r="A744" s="75" t="str">
        <f>'Base de Dados 2013'!O860</f>
        <v>PD 280</v>
      </c>
      <c r="B744" s="88" t="str">
        <f t="shared" si="226"/>
        <v/>
      </c>
      <c r="C744" s="89" t="str">
        <f t="shared" si="226"/>
        <v/>
      </c>
      <c r="D744" s="89" t="str">
        <f t="shared" si="226"/>
        <v/>
      </c>
      <c r="E744" s="89" t="str">
        <f t="shared" si="226"/>
        <v/>
      </c>
      <c r="F744" s="89" t="str">
        <f t="shared" si="226"/>
        <v/>
      </c>
      <c r="G744" s="89" t="str">
        <f t="shared" si="226"/>
        <v/>
      </c>
      <c r="H744" s="89" t="str">
        <f t="shared" si="220"/>
        <v/>
      </c>
      <c r="I744" s="89" t="str">
        <f t="shared" si="220"/>
        <v/>
      </c>
      <c r="J744" s="89" t="str">
        <f t="shared" si="219"/>
        <v/>
      </c>
      <c r="K744" s="89" t="str">
        <f t="shared" si="226"/>
        <v/>
      </c>
      <c r="L744" s="89" t="str">
        <f t="shared" si="226"/>
        <v/>
      </c>
      <c r="M744" s="89" t="str">
        <f t="shared" si="226"/>
        <v/>
      </c>
      <c r="N744" s="89" t="str">
        <f t="shared" si="221"/>
        <v/>
      </c>
      <c r="O744" s="89" t="str">
        <f t="shared" si="222"/>
        <v/>
      </c>
      <c r="P744" s="89" t="str">
        <f t="shared" si="226"/>
        <v/>
      </c>
      <c r="Q744" s="89" t="str">
        <f t="shared" si="226"/>
        <v/>
      </c>
      <c r="R744" s="89" t="str">
        <f t="shared" si="226"/>
        <v/>
      </c>
      <c r="S744" s="89" t="str">
        <f t="shared" si="223"/>
        <v/>
      </c>
      <c r="T744" s="89" t="str">
        <f t="shared" si="224"/>
        <v/>
      </c>
      <c r="U744" s="89" t="str">
        <f t="shared" si="226"/>
        <v/>
      </c>
      <c r="V744" s="89" t="str">
        <f t="shared" si="226"/>
        <v/>
      </c>
      <c r="W744" s="89">
        <f t="shared" si="226"/>
        <v>1</v>
      </c>
      <c r="X744" s="89" t="str">
        <f t="shared" si="225"/>
        <v/>
      </c>
      <c r="Y744" s="90" t="str">
        <f t="shared" si="225"/>
        <v/>
      </c>
      <c r="Z744" s="102" t="str">
        <f t="shared" si="217"/>
        <v/>
      </c>
      <c r="AB744" s="88" t="str">
        <f>IF(B744=1,B744*('Base de Dados 2013'!$AN860-'Base de Dados 2013'!$AH860),"")</f>
        <v/>
      </c>
      <c r="AC744" s="89" t="str">
        <f>IF(C744=1,C744*('Base de Dados 2013'!$AN860-'Base de Dados 2013'!$AH860),"")</f>
        <v/>
      </c>
      <c r="AD744" s="89" t="str">
        <f>IF(D744=1,D744*('Base de Dados 2013'!$AN860-'Base de Dados 2013'!$AH860),"")</f>
        <v/>
      </c>
      <c r="AE744" s="89" t="str">
        <f>IF(E744=1,E744*('Base de Dados 2013'!$AN860-'Base de Dados 2013'!$AH860),"")</f>
        <v/>
      </c>
      <c r="AF744" s="89" t="str">
        <f>IF(F744=1,F744*('Base de Dados 2013'!$AN860-'Base de Dados 2013'!$AH860),"")</f>
        <v/>
      </c>
      <c r="AG744" s="89" t="str">
        <f>IF(G744=1,G744*('Base de Dados 2013'!$AN860-'Base de Dados 2013'!$AH860),"")</f>
        <v/>
      </c>
      <c r="AH744" s="89" t="str">
        <f>IF(H744=1,H744*('Base de Dados 2013'!$AN860-'Base de Dados 2013'!$AH860),"")</f>
        <v/>
      </c>
      <c r="AI744" s="89" t="str">
        <f>IF(I744=1,I744*('Base de Dados 2013'!$AN860-'Base de Dados 2013'!$AH860),"")</f>
        <v/>
      </c>
      <c r="AJ744" s="89" t="str">
        <f>IF(J744=1,J744*('Base de Dados 2013'!$AN860-'Base de Dados 2013'!$AH860),"")</f>
        <v/>
      </c>
      <c r="AK744" s="89" t="str">
        <f>IF(K744=1,K744*('Base de Dados 2013'!$AN860-'Base de Dados 2013'!$AH860),"")</f>
        <v/>
      </c>
      <c r="AL744" s="89" t="str">
        <f>IF(L744=1,L744*('Base de Dados 2013'!$AN860-'Base de Dados 2013'!$AH860),"")</f>
        <v/>
      </c>
      <c r="AM744" s="89" t="str">
        <f>IF(M744=1,M744*('Base de Dados 2013'!$AN860-'Base de Dados 2013'!$AH860),"")</f>
        <v/>
      </c>
      <c r="AN744" s="89" t="str">
        <f>IF(N744=1,N744*('Base de Dados 2013'!$AN860-'Base de Dados 2013'!$AH860),"")</f>
        <v/>
      </c>
      <c r="AO744" s="89" t="str">
        <f>IF(O744=1,O744*('Base de Dados 2013'!$AN860-'Base de Dados 2013'!$AH860),"")</f>
        <v/>
      </c>
      <c r="AP744" s="89" t="str">
        <f>IF(P744=1,P744*('Base de Dados 2013'!$AN860-'Base de Dados 2013'!$AH860),"")</f>
        <v/>
      </c>
      <c r="AQ744" s="89" t="str">
        <f>IF(Q744=1,Q744*('Base de Dados 2013'!$AN860-'Base de Dados 2013'!$AH860),"")</f>
        <v/>
      </c>
      <c r="AR744" s="89" t="str">
        <f>IF(R744=1,R744*('Base de Dados 2013'!$AN860-'Base de Dados 2013'!$AH860),"")</f>
        <v/>
      </c>
      <c r="AS744" s="89" t="str">
        <f>IF(S744=1,S744*('Base de Dados 2013'!$AN860-'Base de Dados 2013'!$AH860),"")</f>
        <v/>
      </c>
      <c r="AT744" s="89" t="str">
        <f>IF(T744=1,T744*('Base de Dados 2013'!$AN860-'Base de Dados 2013'!$AH860),"")</f>
        <v/>
      </c>
      <c r="AU744" s="89" t="str">
        <f>IF(U744=1,U744*('Base de Dados 2013'!$AN860-'Base de Dados 2013'!$AH860),"")</f>
        <v/>
      </c>
      <c r="AV744" s="89" t="str">
        <f>IF(V744=1,V744*('Base de Dados 2013'!$AN860-'Base de Dados 2013'!$AH860),"")</f>
        <v/>
      </c>
      <c r="AW744" s="89">
        <f>IF(W744=1,W744*('Base de Dados 2013'!$AN860-'Base de Dados 2013'!$AH860),"")</f>
        <v>52</v>
      </c>
      <c r="AX744" s="89" t="str">
        <f>IF(X744=1,X744*('Base de Dados 2013'!$AN860-'Base de Dados 2013'!$AH860),"")</f>
        <v/>
      </c>
      <c r="AY744" s="90" t="str">
        <f>IF(Y744=1,Y744*('Base de Dados 2013'!$AN860-'Base de Dados 2013'!$AH860),"")</f>
        <v/>
      </c>
      <c r="AZ744" t="str">
        <f t="shared" si="227"/>
        <v/>
      </c>
      <c r="BA744" t="str">
        <f t="shared" si="218"/>
        <v/>
      </c>
    </row>
    <row r="745" spans="1:53" x14ac:dyDescent="0.55000000000000004">
      <c r="A745" s="75" t="str">
        <f>'Base de Dados 2013'!O861</f>
        <v>LP 206</v>
      </c>
      <c r="B745" s="88" t="str">
        <f t="shared" si="226"/>
        <v/>
      </c>
      <c r="C745" s="89" t="str">
        <f t="shared" si="226"/>
        <v/>
      </c>
      <c r="D745" s="89" t="str">
        <f t="shared" si="226"/>
        <v/>
      </c>
      <c r="E745" s="89" t="str">
        <f t="shared" si="226"/>
        <v/>
      </c>
      <c r="F745" s="89" t="str">
        <f t="shared" si="226"/>
        <v/>
      </c>
      <c r="G745" s="89" t="str">
        <f t="shared" si="226"/>
        <v/>
      </c>
      <c r="H745" s="89" t="str">
        <f t="shared" si="220"/>
        <v/>
      </c>
      <c r="I745" s="89" t="str">
        <f t="shared" si="220"/>
        <v/>
      </c>
      <c r="J745" s="89" t="str">
        <f t="shared" si="219"/>
        <v/>
      </c>
      <c r="K745" s="89" t="str">
        <f t="shared" si="226"/>
        <v/>
      </c>
      <c r="L745" s="89" t="str">
        <f t="shared" si="226"/>
        <v/>
      </c>
      <c r="M745" s="89" t="str">
        <f t="shared" si="226"/>
        <v/>
      </c>
      <c r="N745" s="89" t="str">
        <f t="shared" si="221"/>
        <v/>
      </c>
      <c r="O745" s="89" t="str">
        <f t="shared" si="222"/>
        <v/>
      </c>
      <c r="P745" s="89" t="str">
        <f t="shared" si="226"/>
        <v/>
      </c>
      <c r="Q745" s="89" t="str">
        <f t="shared" si="226"/>
        <v/>
      </c>
      <c r="R745" s="89" t="str">
        <f t="shared" si="226"/>
        <v/>
      </c>
      <c r="S745" s="89" t="str">
        <f t="shared" si="223"/>
        <v/>
      </c>
      <c r="T745" s="89" t="str">
        <f t="shared" si="224"/>
        <v/>
      </c>
      <c r="U745" s="89" t="str">
        <f t="shared" si="226"/>
        <v/>
      </c>
      <c r="V745" s="89">
        <f t="shared" si="226"/>
        <v>1</v>
      </c>
      <c r="W745" s="89" t="str">
        <f t="shared" si="226"/>
        <v/>
      </c>
      <c r="X745" s="89" t="str">
        <f t="shared" si="225"/>
        <v/>
      </c>
      <c r="Y745" s="90" t="str">
        <f t="shared" si="225"/>
        <v/>
      </c>
      <c r="Z745" s="102" t="str">
        <f t="shared" si="217"/>
        <v/>
      </c>
      <c r="AB745" s="88" t="str">
        <f>IF(B745=1,B745*('Base de Dados 2013'!$AN861-'Base de Dados 2013'!$AH861),"")</f>
        <v/>
      </c>
      <c r="AC745" s="89" t="str">
        <f>IF(C745=1,C745*('Base de Dados 2013'!$AN861-'Base de Dados 2013'!$AH861),"")</f>
        <v/>
      </c>
      <c r="AD745" s="89" t="str">
        <f>IF(D745=1,D745*('Base de Dados 2013'!$AN861-'Base de Dados 2013'!$AH861),"")</f>
        <v/>
      </c>
      <c r="AE745" s="89" t="str">
        <f>IF(E745=1,E745*('Base de Dados 2013'!$AN861-'Base de Dados 2013'!$AH861),"")</f>
        <v/>
      </c>
      <c r="AF745" s="89" t="str">
        <f>IF(F745=1,F745*('Base de Dados 2013'!$AN861-'Base de Dados 2013'!$AH861),"")</f>
        <v/>
      </c>
      <c r="AG745" s="89" t="str">
        <f>IF(G745=1,G745*('Base de Dados 2013'!$AN861-'Base de Dados 2013'!$AH861),"")</f>
        <v/>
      </c>
      <c r="AH745" s="89" t="str">
        <f>IF(H745=1,H745*('Base de Dados 2013'!$AN861-'Base de Dados 2013'!$AH861),"")</f>
        <v/>
      </c>
      <c r="AI745" s="89" t="str">
        <f>IF(I745=1,I745*('Base de Dados 2013'!$AN861-'Base de Dados 2013'!$AH861),"")</f>
        <v/>
      </c>
      <c r="AJ745" s="89" t="str">
        <f>IF(J745=1,J745*('Base de Dados 2013'!$AN861-'Base de Dados 2013'!$AH861),"")</f>
        <v/>
      </c>
      <c r="AK745" s="89" t="str">
        <f>IF(K745=1,K745*('Base de Dados 2013'!$AN861-'Base de Dados 2013'!$AH861),"")</f>
        <v/>
      </c>
      <c r="AL745" s="89" t="str">
        <f>IF(L745=1,L745*('Base de Dados 2013'!$AN861-'Base de Dados 2013'!$AH861),"")</f>
        <v/>
      </c>
      <c r="AM745" s="89" t="str">
        <f>IF(M745=1,M745*('Base de Dados 2013'!$AN861-'Base de Dados 2013'!$AH861),"")</f>
        <v/>
      </c>
      <c r="AN745" s="89" t="str">
        <f>IF(N745=1,N745*('Base de Dados 2013'!$AN861-'Base de Dados 2013'!$AH861),"")</f>
        <v/>
      </c>
      <c r="AO745" s="89" t="str">
        <f>IF(O745=1,O745*('Base de Dados 2013'!$AN861-'Base de Dados 2013'!$AH861),"")</f>
        <v/>
      </c>
      <c r="AP745" s="89" t="str">
        <f>IF(P745=1,P745*('Base de Dados 2013'!$AN861-'Base de Dados 2013'!$AH861),"")</f>
        <v/>
      </c>
      <c r="AQ745" s="89" t="str">
        <f>IF(Q745=1,Q745*('Base de Dados 2013'!$AN861-'Base de Dados 2013'!$AH861),"")</f>
        <v/>
      </c>
      <c r="AR745" s="89" t="str">
        <f>IF(R745=1,R745*('Base de Dados 2013'!$AN861-'Base de Dados 2013'!$AH861),"")</f>
        <v/>
      </c>
      <c r="AS745" s="89" t="str">
        <f>IF(S745=1,S745*('Base de Dados 2013'!$AN861-'Base de Dados 2013'!$AH861),"")</f>
        <v/>
      </c>
      <c r="AT745" s="89" t="str">
        <f>IF(T745=1,T745*('Base de Dados 2013'!$AN861-'Base de Dados 2013'!$AH861),"")</f>
        <v/>
      </c>
      <c r="AU745" s="89" t="str">
        <f>IF(U745=1,U745*('Base de Dados 2013'!$AN861-'Base de Dados 2013'!$AH861),"")</f>
        <v/>
      </c>
      <c r="AV745" s="89">
        <f>IF(V745=1,V745*('Base de Dados 2013'!$AN861-'Base de Dados 2013'!$AH861),"")</f>
        <v>41</v>
      </c>
      <c r="AW745" s="89" t="str">
        <f>IF(W745=1,W745*('Base de Dados 2013'!$AN861-'Base de Dados 2013'!$AH861),"")</f>
        <v/>
      </c>
      <c r="AX745" s="89" t="str">
        <f>IF(X745=1,X745*('Base de Dados 2013'!$AN861-'Base de Dados 2013'!$AH861),"")</f>
        <v/>
      </c>
      <c r="AY745" s="90" t="str">
        <f>IF(Y745=1,Y745*('Base de Dados 2013'!$AN861-'Base de Dados 2013'!$AH861),"")</f>
        <v/>
      </c>
      <c r="AZ745" t="str">
        <f t="shared" si="227"/>
        <v/>
      </c>
      <c r="BA745" t="str">
        <f t="shared" si="218"/>
        <v/>
      </c>
    </row>
    <row r="746" spans="1:53" x14ac:dyDescent="0.55000000000000004">
      <c r="A746" s="75" t="str">
        <f>'Base de Dados 2013'!O862</f>
        <v>USA 598</v>
      </c>
      <c r="B746" s="88" t="str">
        <f t="shared" si="226"/>
        <v/>
      </c>
      <c r="C746" s="89" t="str">
        <f t="shared" si="226"/>
        <v/>
      </c>
      <c r="D746" s="89" t="str">
        <f t="shared" si="226"/>
        <v/>
      </c>
      <c r="E746" s="89" t="str">
        <f t="shared" si="226"/>
        <v/>
      </c>
      <c r="F746" s="89" t="str">
        <f t="shared" si="226"/>
        <v/>
      </c>
      <c r="G746" s="89" t="str">
        <f t="shared" si="226"/>
        <v/>
      </c>
      <c r="H746" s="89" t="str">
        <f t="shared" si="220"/>
        <v/>
      </c>
      <c r="I746" s="89" t="str">
        <f t="shared" si="220"/>
        <v/>
      </c>
      <c r="J746" s="89" t="str">
        <f t="shared" si="219"/>
        <v/>
      </c>
      <c r="K746" s="89" t="str">
        <f t="shared" si="226"/>
        <v/>
      </c>
      <c r="L746" s="89" t="str">
        <f t="shared" si="226"/>
        <v/>
      </c>
      <c r="M746" s="89" t="str">
        <f t="shared" si="226"/>
        <v/>
      </c>
      <c r="N746" s="89">
        <f t="shared" si="221"/>
        <v>1</v>
      </c>
      <c r="O746" s="89" t="str">
        <f t="shared" si="222"/>
        <v/>
      </c>
      <c r="P746" s="89" t="str">
        <f t="shared" si="226"/>
        <v/>
      </c>
      <c r="Q746" s="89" t="str">
        <f t="shared" si="226"/>
        <v/>
      </c>
      <c r="R746" s="89" t="str">
        <f t="shared" si="226"/>
        <v/>
      </c>
      <c r="S746" s="89" t="str">
        <f t="shared" si="223"/>
        <v/>
      </c>
      <c r="T746" s="89" t="str">
        <f t="shared" si="224"/>
        <v/>
      </c>
      <c r="U746" s="89" t="str">
        <f t="shared" si="226"/>
        <v/>
      </c>
      <c r="V746" s="89" t="str">
        <f t="shared" si="226"/>
        <v/>
      </c>
      <c r="W746" s="89" t="str">
        <f t="shared" si="226"/>
        <v/>
      </c>
      <c r="X746" s="89" t="str">
        <f t="shared" si="225"/>
        <v/>
      </c>
      <c r="Y746" s="90" t="str">
        <f t="shared" si="225"/>
        <v/>
      </c>
      <c r="Z746" s="102" t="str">
        <f t="shared" si="217"/>
        <v/>
      </c>
      <c r="AB746" s="88" t="str">
        <f>IF(B746=1,B746*('Base de Dados 2013'!$AN862-'Base de Dados 2013'!$AH862),"")</f>
        <v/>
      </c>
      <c r="AC746" s="89" t="str">
        <f>IF(C746=1,C746*('Base de Dados 2013'!$AN862-'Base de Dados 2013'!$AH862),"")</f>
        <v/>
      </c>
      <c r="AD746" s="89" t="str">
        <f>IF(D746=1,D746*('Base de Dados 2013'!$AN862-'Base de Dados 2013'!$AH862),"")</f>
        <v/>
      </c>
      <c r="AE746" s="89" t="str">
        <f>IF(E746=1,E746*('Base de Dados 2013'!$AN862-'Base de Dados 2013'!$AH862),"")</f>
        <v/>
      </c>
      <c r="AF746" s="89" t="str">
        <f>IF(F746=1,F746*('Base de Dados 2013'!$AN862-'Base de Dados 2013'!$AH862),"")</f>
        <v/>
      </c>
      <c r="AG746" s="89" t="str">
        <f>IF(G746=1,G746*('Base de Dados 2013'!$AN862-'Base de Dados 2013'!$AH862),"")</f>
        <v/>
      </c>
      <c r="AH746" s="89" t="str">
        <f>IF(H746=1,H746*('Base de Dados 2013'!$AN862-'Base de Dados 2013'!$AH862),"")</f>
        <v/>
      </c>
      <c r="AI746" s="89" t="str">
        <f>IF(I746=1,I746*('Base de Dados 2013'!$AN862-'Base de Dados 2013'!$AH862),"")</f>
        <v/>
      </c>
      <c r="AJ746" s="89" t="str">
        <f>IF(J746=1,J746*('Base de Dados 2013'!$AN862-'Base de Dados 2013'!$AH862),"")</f>
        <v/>
      </c>
      <c r="AK746" s="89" t="str">
        <f>IF(K746=1,K746*('Base de Dados 2013'!$AN862-'Base de Dados 2013'!$AH862),"")</f>
        <v/>
      </c>
      <c r="AL746" s="89" t="str">
        <f>IF(L746=1,L746*('Base de Dados 2013'!$AN862-'Base de Dados 2013'!$AH862),"")</f>
        <v/>
      </c>
      <c r="AM746" s="89" t="str">
        <f>IF(M746=1,M746*('Base de Dados 2013'!$AN862-'Base de Dados 2013'!$AH862),"")</f>
        <v/>
      </c>
      <c r="AN746" s="89">
        <f>IF(N746=1,N746*('Base de Dados 2013'!$AN862-'Base de Dados 2013'!$AH862),"")</f>
        <v>82</v>
      </c>
      <c r="AO746" s="89" t="str">
        <f>IF(O746=1,O746*('Base de Dados 2013'!$AN862-'Base de Dados 2013'!$AH862),"")</f>
        <v/>
      </c>
      <c r="AP746" s="89" t="str">
        <f>IF(P746=1,P746*('Base de Dados 2013'!$AN862-'Base de Dados 2013'!$AH862),"")</f>
        <v/>
      </c>
      <c r="AQ746" s="89" t="str">
        <f>IF(Q746=1,Q746*('Base de Dados 2013'!$AN862-'Base de Dados 2013'!$AH862),"")</f>
        <v/>
      </c>
      <c r="AR746" s="89" t="str">
        <f>IF(R746=1,R746*('Base de Dados 2013'!$AN862-'Base de Dados 2013'!$AH862),"")</f>
        <v/>
      </c>
      <c r="AS746" s="89" t="str">
        <f>IF(S746=1,S746*('Base de Dados 2013'!$AN862-'Base de Dados 2013'!$AH862),"")</f>
        <v/>
      </c>
      <c r="AT746" s="89" t="str">
        <f>IF(T746=1,T746*('Base de Dados 2013'!$AN862-'Base de Dados 2013'!$AH862),"")</f>
        <v/>
      </c>
      <c r="AU746" s="89" t="str">
        <f>IF(U746=1,U746*('Base de Dados 2013'!$AN862-'Base de Dados 2013'!$AH862),"")</f>
        <v/>
      </c>
      <c r="AV746" s="89" t="str">
        <f>IF(V746=1,V746*('Base de Dados 2013'!$AN862-'Base de Dados 2013'!$AH862),"")</f>
        <v/>
      </c>
      <c r="AW746" s="89" t="str">
        <f>IF(W746=1,W746*('Base de Dados 2013'!$AN862-'Base de Dados 2013'!$AH862),"")</f>
        <v/>
      </c>
      <c r="AX746" s="89" t="str">
        <f>IF(X746=1,X746*('Base de Dados 2013'!$AN862-'Base de Dados 2013'!$AH862),"")</f>
        <v/>
      </c>
      <c r="AY746" s="90" t="str">
        <f>IF(Y746=1,Y746*('Base de Dados 2013'!$AN862-'Base de Dados 2013'!$AH862),"")</f>
        <v/>
      </c>
      <c r="AZ746" t="str">
        <f t="shared" si="227"/>
        <v/>
      </c>
      <c r="BA746" t="str">
        <f t="shared" si="218"/>
        <v/>
      </c>
    </row>
    <row r="747" spans="1:53" x14ac:dyDescent="0.55000000000000004">
      <c r="A747" s="75" t="str">
        <f>'Base de Dados 2013'!O863</f>
        <v>IG 778</v>
      </c>
      <c r="B747" s="88" t="str">
        <f t="shared" si="226"/>
        <v/>
      </c>
      <c r="C747" s="89" t="str">
        <f t="shared" si="226"/>
        <v/>
      </c>
      <c r="D747" s="89" t="str">
        <f t="shared" si="226"/>
        <v/>
      </c>
      <c r="E747" s="89" t="str">
        <f t="shared" si="226"/>
        <v/>
      </c>
      <c r="F747" s="89" t="str">
        <f t="shared" si="226"/>
        <v/>
      </c>
      <c r="G747" s="89" t="str">
        <f t="shared" si="226"/>
        <v/>
      </c>
      <c r="H747" s="89" t="str">
        <f t="shared" si="220"/>
        <v/>
      </c>
      <c r="I747" s="89" t="str">
        <f t="shared" si="220"/>
        <v/>
      </c>
      <c r="J747" s="89" t="str">
        <f t="shared" si="219"/>
        <v/>
      </c>
      <c r="K747" s="89" t="str">
        <f t="shared" si="226"/>
        <v/>
      </c>
      <c r="L747" s="89" t="str">
        <f t="shared" si="226"/>
        <v/>
      </c>
      <c r="M747" s="89" t="str">
        <f t="shared" si="226"/>
        <v/>
      </c>
      <c r="N747" s="89" t="str">
        <f t="shared" si="221"/>
        <v/>
      </c>
      <c r="O747" s="89" t="str">
        <f t="shared" si="222"/>
        <v/>
      </c>
      <c r="P747" s="89" t="str">
        <f t="shared" si="226"/>
        <v/>
      </c>
      <c r="Q747" s="89" t="str">
        <f t="shared" si="226"/>
        <v/>
      </c>
      <c r="R747" s="89" t="str">
        <f t="shared" si="226"/>
        <v/>
      </c>
      <c r="S747" s="89">
        <f t="shared" si="223"/>
        <v>1</v>
      </c>
      <c r="T747" s="89" t="str">
        <f t="shared" si="224"/>
        <v/>
      </c>
      <c r="U747" s="89" t="str">
        <f t="shared" si="226"/>
        <v/>
      </c>
      <c r="V747" s="89" t="str">
        <f t="shared" si="226"/>
        <v/>
      </c>
      <c r="W747" s="89" t="str">
        <f t="shared" si="226"/>
        <v/>
      </c>
      <c r="X747" s="89" t="str">
        <f t="shared" si="225"/>
        <v/>
      </c>
      <c r="Y747" s="90" t="str">
        <f t="shared" si="225"/>
        <v/>
      </c>
      <c r="Z747" s="102" t="str">
        <f t="shared" si="217"/>
        <v/>
      </c>
      <c r="AB747" s="88" t="str">
        <f>IF(B747=1,B747*('Base de Dados 2013'!$AN863-'Base de Dados 2013'!$AH863),"")</f>
        <v/>
      </c>
      <c r="AC747" s="89" t="str">
        <f>IF(C747=1,C747*('Base de Dados 2013'!$AN863-'Base de Dados 2013'!$AH863),"")</f>
        <v/>
      </c>
      <c r="AD747" s="89" t="str">
        <f>IF(D747=1,D747*('Base de Dados 2013'!$AN863-'Base de Dados 2013'!$AH863),"")</f>
        <v/>
      </c>
      <c r="AE747" s="89" t="str">
        <f>IF(E747=1,E747*('Base de Dados 2013'!$AN863-'Base de Dados 2013'!$AH863),"")</f>
        <v/>
      </c>
      <c r="AF747" s="89" t="str">
        <f>IF(F747=1,F747*('Base de Dados 2013'!$AN863-'Base de Dados 2013'!$AH863),"")</f>
        <v/>
      </c>
      <c r="AG747" s="89" t="str">
        <f>IF(G747=1,G747*('Base de Dados 2013'!$AN863-'Base de Dados 2013'!$AH863),"")</f>
        <v/>
      </c>
      <c r="AH747" s="89" t="str">
        <f>IF(H747=1,H747*('Base de Dados 2013'!$AN863-'Base de Dados 2013'!$AH863),"")</f>
        <v/>
      </c>
      <c r="AI747" s="89" t="str">
        <f>IF(I747=1,I747*('Base de Dados 2013'!$AN863-'Base de Dados 2013'!$AH863),"")</f>
        <v/>
      </c>
      <c r="AJ747" s="89" t="str">
        <f>IF(J747=1,J747*('Base de Dados 2013'!$AN863-'Base de Dados 2013'!$AH863),"")</f>
        <v/>
      </c>
      <c r="AK747" s="89" t="str">
        <f>IF(K747=1,K747*('Base de Dados 2013'!$AN863-'Base de Dados 2013'!$AH863),"")</f>
        <v/>
      </c>
      <c r="AL747" s="89" t="str">
        <f>IF(L747=1,L747*('Base de Dados 2013'!$AN863-'Base de Dados 2013'!$AH863),"")</f>
        <v/>
      </c>
      <c r="AM747" s="89" t="str">
        <f>IF(M747=1,M747*('Base de Dados 2013'!$AN863-'Base de Dados 2013'!$AH863),"")</f>
        <v/>
      </c>
      <c r="AN747" s="89" t="str">
        <f>IF(N747=1,N747*('Base de Dados 2013'!$AN863-'Base de Dados 2013'!$AH863),"")</f>
        <v/>
      </c>
      <c r="AO747" s="89" t="str">
        <f>IF(O747=1,O747*('Base de Dados 2013'!$AN863-'Base de Dados 2013'!$AH863),"")</f>
        <v/>
      </c>
      <c r="AP747" s="89" t="str">
        <f>IF(P747=1,P747*('Base de Dados 2013'!$AN863-'Base de Dados 2013'!$AH863),"")</f>
        <v/>
      </c>
      <c r="AQ747" s="89" t="str">
        <f>IF(Q747=1,Q747*('Base de Dados 2013'!$AN863-'Base de Dados 2013'!$AH863),"")</f>
        <v/>
      </c>
      <c r="AR747" s="89" t="str">
        <f>IF(R747=1,R747*('Base de Dados 2013'!$AN863-'Base de Dados 2013'!$AH863),"")</f>
        <v/>
      </c>
      <c r="AS747" s="89">
        <f>IF(S747=1,S747*('Base de Dados 2013'!$AN863-'Base de Dados 2013'!$AH863),"")</f>
        <v>35</v>
      </c>
      <c r="AT747" s="89" t="str">
        <f>IF(T747=1,T747*('Base de Dados 2013'!$AN863-'Base de Dados 2013'!$AH863),"")</f>
        <v/>
      </c>
      <c r="AU747" s="89" t="str">
        <f>IF(U747=1,U747*('Base de Dados 2013'!$AN863-'Base de Dados 2013'!$AH863),"")</f>
        <v/>
      </c>
      <c r="AV747" s="89" t="str">
        <f>IF(V747=1,V747*('Base de Dados 2013'!$AN863-'Base de Dados 2013'!$AH863),"")</f>
        <v/>
      </c>
      <c r="AW747" s="89" t="str">
        <f>IF(W747=1,W747*('Base de Dados 2013'!$AN863-'Base de Dados 2013'!$AH863),"")</f>
        <v/>
      </c>
      <c r="AX747" s="89" t="str">
        <f>IF(X747=1,X747*('Base de Dados 2013'!$AN863-'Base de Dados 2013'!$AH863),"")</f>
        <v/>
      </c>
      <c r="AY747" s="90" t="str">
        <f>IF(Y747=1,Y747*('Base de Dados 2013'!$AN863-'Base de Dados 2013'!$AH863),"")</f>
        <v/>
      </c>
      <c r="AZ747" t="str">
        <f t="shared" si="227"/>
        <v/>
      </c>
      <c r="BA747" t="str">
        <f t="shared" si="218"/>
        <v/>
      </c>
    </row>
    <row r="748" spans="1:53" x14ac:dyDescent="0.55000000000000004">
      <c r="A748" s="75" t="str">
        <f>'Base de Dados 2013'!O864</f>
        <v>USA 555</v>
      </c>
      <c r="B748" s="88" t="str">
        <f t="shared" si="226"/>
        <v/>
      </c>
      <c r="C748" s="89" t="str">
        <f t="shared" si="226"/>
        <v/>
      </c>
      <c r="D748" s="89" t="str">
        <f t="shared" si="226"/>
        <v/>
      </c>
      <c r="E748" s="89" t="str">
        <f t="shared" si="226"/>
        <v/>
      </c>
      <c r="F748" s="89" t="str">
        <f t="shared" si="226"/>
        <v/>
      </c>
      <c r="G748" s="89" t="str">
        <f t="shared" si="226"/>
        <v/>
      </c>
      <c r="H748" s="89" t="str">
        <f t="shared" si="220"/>
        <v/>
      </c>
      <c r="I748" s="89" t="str">
        <f t="shared" si="220"/>
        <v/>
      </c>
      <c r="J748" s="89" t="str">
        <f t="shared" si="219"/>
        <v/>
      </c>
      <c r="K748" s="89" t="str">
        <f t="shared" si="226"/>
        <v/>
      </c>
      <c r="L748" s="89" t="str">
        <f t="shared" si="226"/>
        <v/>
      </c>
      <c r="M748" s="89">
        <f t="shared" si="226"/>
        <v>1</v>
      </c>
      <c r="N748" s="89" t="str">
        <f t="shared" si="221"/>
        <v/>
      </c>
      <c r="O748" s="89" t="str">
        <f t="shared" si="222"/>
        <v/>
      </c>
      <c r="P748" s="89" t="str">
        <f t="shared" si="226"/>
        <v/>
      </c>
      <c r="Q748" s="89" t="str">
        <f t="shared" si="226"/>
        <v/>
      </c>
      <c r="R748" s="89" t="str">
        <f t="shared" si="226"/>
        <v/>
      </c>
      <c r="S748" s="89" t="str">
        <f t="shared" si="223"/>
        <v/>
      </c>
      <c r="T748" s="89" t="str">
        <f t="shared" si="224"/>
        <v/>
      </c>
      <c r="U748" s="89" t="str">
        <f t="shared" si="226"/>
        <v/>
      </c>
      <c r="V748" s="89" t="str">
        <f t="shared" si="226"/>
        <v/>
      </c>
      <c r="W748" s="89" t="str">
        <f t="shared" si="226"/>
        <v/>
      </c>
      <c r="X748" s="89" t="str">
        <f t="shared" si="225"/>
        <v/>
      </c>
      <c r="Y748" s="90" t="str">
        <f t="shared" si="225"/>
        <v/>
      </c>
      <c r="Z748" s="102" t="str">
        <f t="shared" si="217"/>
        <v/>
      </c>
      <c r="AB748" s="88" t="str">
        <f>IF(B748=1,B748*('Base de Dados 2013'!$AN864-'Base de Dados 2013'!$AH864),"")</f>
        <v/>
      </c>
      <c r="AC748" s="89" t="str">
        <f>IF(C748=1,C748*('Base de Dados 2013'!$AN864-'Base de Dados 2013'!$AH864),"")</f>
        <v/>
      </c>
      <c r="AD748" s="89" t="str">
        <f>IF(D748=1,D748*('Base de Dados 2013'!$AN864-'Base de Dados 2013'!$AH864),"")</f>
        <v/>
      </c>
      <c r="AE748" s="89" t="str">
        <f>IF(E748=1,E748*('Base de Dados 2013'!$AN864-'Base de Dados 2013'!$AH864),"")</f>
        <v/>
      </c>
      <c r="AF748" s="89" t="str">
        <f>IF(F748=1,F748*('Base de Dados 2013'!$AN864-'Base de Dados 2013'!$AH864),"")</f>
        <v/>
      </c>
      <c r="AG748" s="89" t="str">
        <f>IF(G748=1,G748*('Base de Dados 2013'!$AN864-'Base de Dados 2013'!$AH864),"")</f>
        <v/>
      </c>
      <c r="AH748" s="89" t="str">
        <f>IF(H748=1,H748*('Base de Dados 2013'!$AN864-'Base de Dados 2013'!$AH864),"")</f>
        <v/>
      </c>
      <c r="AI748" s="89" t="str">
        <f>IF(I748=1,I748*('Base de Dados 2013'!$AN864-'Base de Dados 2013'!$AH864),"")</f>
        <v/>
      </c>
      <c r="AJ748" s="89" t="str">
        <f>IF(J748=1,J748*('Base de Dados 2013'!$AN864-'Base de Dados 2013'!$AH864),"")</f>
        <v/>
      </c>
      <c r="AK748" s="89" t="str">
        <f>IF(K748=1,K748*('Base de Dados 2013'!$AN864-'Base de Dados 2013'!$AH864),"")</f>
        <v/>
      </c>
      <c r="AL748" s="89" t="str">
        <f>IF(L748=1,L748*('Base de Dados 2013'!$AN864-'Base de Dados 2013'!$AH864),"")</f>
        <v/>
      </c>
      <c r="AM748" s="89">
        <f>IF(M748=1,M748*('Base de Dados 2013'!$AN864-'Base de Dados 2013'!$AH864),"")</f>
        <v>40</v>
      </c>
      <c r="AN748" s="89" t="str">
        <f>IF(N748=1,N748*('Base de Dados 2013'!$AN864-'Base de Dados 2013'!$AH864),"")</f>
        <v/>
      </c>
      <c r="AO748" s="89" t="str">
        <f>IF(O748=1,O748*('Base de Dados 2013'!$AN864-'Base de Dados 2013'!$AH864),"")</f>
        <v/>
      </c>
      <c r="AP748" s="89" t="str">
        <f>IF(P748=1,P748*('Base de Dados 2013'!$AN864-'Base de Dados 2013'!$AH864),"")</f>
        <v/>
      </c>
      <c r="AQ748" s="89" t="str">
        <f>IF(Q748=1,Q748*('Base de Dados 2013'!$AN864-'Base de Dados 2013'!$AH864),"")</f>
        <v/>
      </c>
      <c r="AR748" s="89" t="str">
        <f>IF(R748=1,R748*('Base de Dados 2013'!$AN864-'Base de Dados 2013'!$AH864),"")</f>
        <v/>
      </c>
      <c r="AS748" s="89" t="str">
        <f>IF(S748=1,S748*('Base de Dados 2013'!$AN864-'Base de Dados 2013'!$AH864),"")</f>
        <v/>
      </c>
      <c r="AT748" s="89" t="str">
        <f>IF(T748=1,T748*('Base de Dados 2013'!$AN864-'Base de Dados 2013'!$AH864),"")</f>
        <v/>
      </c>
      <c r="AU748" s="89" t="str">
        <f>IF(U748=1,U748*('Base de Dados 2013'!$AN864-'Base de Dados 2013'!$AH864),"")</f>
        <v/>
      </c>
      <c r="AV748" s="89" t="str">
        <f>IF(V748=1,V748*('Base de Dados 2013'!$AN864-'Base de Dados 2013'!$AH864),"")</f>
        <v/>
      </c>
      <c r="AW748" s="89" t="str">
        <f>IF(W748=1,W748*('Base de Dados 2013'!$AN864-'Base de Dados 2013'!$AH864),"")</f>
        <v/>
      </c>
      <c r="AX748" s="89" t="str">
        <f>IF(X748=1,X748*('Base de Dados 2013'!$AN864-'Base de Dados 2013'!$AH864),"")</f>
        <v/>
      </c>
      <c r="AY748" s="90" t="str">
        <f>IF(Y748=1,Y748*('Base de Dados 2013'!$AN864-'Base de Dados 2013'!$AH864),"")</f>
        <v/>
      </c>
      <c r="AZ748" t="str">
        <f t="shared" si="227"/>
        <v/>
      </c>
      <c r="BA748" t="str">
        <f t="shared" si="218"/>
        <v/>
      </c>
    </row>
    <row r="749" spans="1:53" x14ac:dyDescent="0.55000000000000004">
      <c r="A749" s="75" t="str">
        <f>'Base de Dados 2013'!O865</f>
        <v>PD 280</v>
      </c>
      <c r="B749" s="88" t="str">
        <f t="shared" si="226"/>
        <v/>
      </c>
      <c r="C749" s="89" t="str">
        <f t="shared" si="226"/>
        <v/>
      </c>
      <c r="D749" s="89" t="str">
        <f t="shared" si="226"/>
        <v/>
      </c>
      <c r="E749" s="89" t="str">
        <f t="shared" si="226"/>
        <v/>
      </c>
      <c r="F749" s="89" t="str">
        <f t="shared" si="226"/>
        <v/>
      </c>
      <c r="G749" s="89" t="str">
        <f t="shared" si="226"/>
        <v/>
      </c>
      <c r="H749" s="89" t="str">
        <f t="shared" si="220"/>
        <v/>
      </c>
      <c r="I749" s="89" t="str">
        <f t="shared" si="220"/>
        <v/>
      </c>
      <c r="J749" s="89" t="str">
        <f t="shared" si="219"/>
        <v/>
      </c>
      <c r="K749" s="89" t="str">
        <f t="shared" si="226"/>
        <v/>
      </c>
      <c r="L749" s="89" t="str">
        <f t="shared" si="226"/>
        <v/>
      </c>
      <c r="M749" s="89" t="str">
        <f t="shared" si="226"/>
        <v/>
      </c>
      <c r="N749" s="89" t="str">
        <f t="shared" si="221"/>
        <v/>
      </c>
      <c r="O749" s="89" t="str">
        <f t="shared" si="222"/>
        <v/>
      </c>
      <c r="P749" s="89" t="str">
        <f t="shared" si="226"/>
        <v/>
      </c>
      <c r="Q749" s="89" t="str">
        <f t="shared" si="226"/>
        <v/>
      </c>
      <c r="R749" s="89" t="str">
        <f t="shared" si="226"/>
        <v/>
      </c>
      <c r="S749" s="89" t="str">
        <f t="shared" si="223"/>
        <v/>
      </c>
      <c r="T749" s="89" t="str">
        <f t="shared" si="224"/>
        <v/>
      </c>
      <c r="U749" s="89" t="str">
        <f t="shared" si="226"/>
        <v/>
      </c>
      <c r="V749" s="89" t="str">
        <f t="shared" si="226"/>
        <v/>
      </c>
      <c r="W749" s="89">
        <f t="shared" si="226"/>
        <v>1</v>
      </c>
      <c r="X749" s="89" t="str">
        <f t="shared" si="225"/>
        <v/>
      </c>
      <c r="Y749" s="90" t="str">
        <f t="shared" si="225"/>
        <v/>
      </c>
      <c r="Z749" s="102" t="str">
        <f t="shared" si="217"/>
        <v/>
      </c>
      <c r="AB749" s="88" t="str">
        <f>IF(B749=1,B749*('Base de Dados 2013'!$AN865-'Base de Dados 2013'!$AH865),"")</f>
        <v/>
      </c>
      <c r="AC749" s="89" t="str">
        <f>IF(C749=1,C749*('Base de Dados 2013'!$AN865-'Base de Dados 2013'!$AH865),"")</f>
        <v/>
      </c>
      <c r="AD749" s="89" t="str">
        <f>IF(D749=1,D749*('Base de Dados 2013'!$AN865-'Base de Dados 2013'!$AH865),"")</f>
        <v/>
      </c>
      <c r="AE749" s="89" t="str">
        <f>IF(E749=1,E749*('Base de Dados 2013'!$AN865-'Base de Dados 2013'!$AH865),"")</f>
        <v/>
      </c>
      <c r="AF749" s="89" t="str">
        <f>IF(F749=1,F749*('Base de Dados 2013'!$AN865-'Base de Dados 2013'!$AH865),"")</f>
        <v/>
      </c>
      <c r="AG749" s="89" t="str">
        <f>IF(G749=1,G749*('Base de Dados 2013'!$AN865-'Base de Dados 2013'!$AH865),"")</f>
        <v/>
      </c>
      <c r="AH749" s="89" t="str">
        <f>IF(H749=1,H749*('Base de Dados 2013'!$AN865-'Base de Dados 2013'!$AH865),"")</f>
        <v/>
      </c>
      <c r="AI749" s="89" t="str">
        <f>IF(I749=1,I749*('Base de Dados 2013'!$AN865-'Base de Dados 2013'!$AH865),"")</f>
        <v/>
      </c>
      <c r="AJ749" s="89" t="str">
        <f>IF(J749=1,J749*('Base de Dados 2013'!$AN865-'Base de Dados 2013'!$AH865),"")</f>
        <v/>
      </c>
      <c r="AK749" s="89" t="str">
        <f>IF(K749=1,K749*('Base de Dados 2013'!$AN865-'Base de Dados 2013'!$AH865),"")</f>
        <v/>
      </c>
      <c r="AL749" s="89" t="str">
        <f>IF(L749=1,L749*('Base de Dados 2013'!$AN865-'Base de Dados 2013'!$AH865),"")</f>
        <v/>
      </c>
      <c r="AM749" s="89" t="str">
        <f>IF(M749=1,M749*('Base de Dados 2013'!$AN865-'Base de Dados 2013'!$AH865),"")</f>
        <v/>
      </c>
      <c r="AN749" s="89" t="str">
        <f>IF(N749=1,N749*('Base de Dados 2013'!$AN865-'Base de Dados 2013'!$AH865),"")</f>
        <v/>
      </c>
      <c r="AO749" s="89" t="str">
        <f>IF(O749=1,O749*('Base de Dados 2013'!$AN865-'Base de Dados 2013'!$AH865),"")</f>
        <v/>
      </c>
      <c r="AP749" s="89" t="str">
        <f>IF(P749=1,P749*('Base de Dados 2013'!$AN865-'Base de Dados 2013'!$AH865),"")</f>
        <v/>
      </c>
      <c r="AQ749" s="89" t="str">
        <f>IF(Q749=1,Q749*('Base de Dados 2013'!$AN865-'Base de Dados 2013'!$AH865),"")</f>
        <v/>
      </c>
      <c r="AR749" s="89" t="str">
        <f>IF(R749=1,R749*('Base de Dados 2013'!$AN865-'Base de Dados 2013'!$AH865),"")</f>
        <v/>
      </c>
      <c r="AS749" s="89" t="str">
        <f>IF(S749=1,S749*('Base de Dados 2013'!$AN865-'Base de Dados 2013'!$AH865),"")</f>
        <v/>
      </c>
      <c r="AT749" s="89" t="str">
        <f>IF(T749=1,T749*('Base de Dados 2013'!$AN865-'Base de Dados 2013'!$AH865),"")</f>
        <v/>
      </c>
      <c r="AU749" s="89" t="str">
        <f>IF(U749=1,U749*('Base de Dados 2013'!$AN865-'Base de Dados 2013'!$AH865),"")</f>
        <v/>
      </c>
      <c r="AV749" s="89" t="str">
        <f>IF(V749=1,V749*('Base de Dados 2013'!$AN865-'Base de Dados 2013'!$AH865),"")</f>
        <v/>
      </c>
      <c r="AW749" s="89">
        <f>IF(W749=1,W749*('Base de Dados 2013'!$AN865-'Base de Dados 2013'!$AH865),"")</f>
        <v>28</v>
      </c>
      <c r="AX749" s="89" t="str">
        <f>IF(X749=1,X749*('Base de Dados 2013'!$AN865-'Base de Dados 2013'!$AH865),"")</f>
        <v/>
      </c>
      <c r="AY749" s="90" t="str">
        <f>IF(Y749=1,Y749*('Base de Dados 2013'!$AN865-'Base de Dados 2013'!$AH865),"")</f>
        <v/>
      </c>
      <c r="AZ749" t="str">
        <f t="shared" si="227"/>
        <v/>
      </c>
      <c r="BA749" t="str">
        <f t="shared" si="218"/>
        <v/>
      </c>
    </row>
    <row r="750" spans="1:53" x14ac:dyDescent="0.55000000000000004">
      <c r="A750" s="75" t="str">
        <f>'Base de Dados 2013'!O866</f>
        <v>USB 150</v>
      </c>
      <c r="B750" s="88" t="str">
        <f t="shared" si="226"/>
        <v/>
      </c>
      <c r="C750" s="89" t="str">
        <f t="shared" si="226"/>
        <v/>
      </c>
      <c r="D750" s="89" t="str">
        <f t="shared" si="226"/>
        <v/>
      </c>
      <c r="E750" s="89" t="str">
        <f t="shared" si="226"/>
        <v/>
      </c>
      <c r="F750" s="89" t="str">
        <f t="shared" si="226"/>
        <v/>
      </c>
      <c r="G750" s="89" t="str">
        <f t="shared" si="226"/>
        <v/>
      </c>
      <c r="H750" s="89" t="str">
        <f t="shared" si="220"/>
        <v/>
      </c>
      <c r="I750" s="89" t="str">
        <f t="shared" si="220"/>
        <v/>
      </c>
      <c r="J750" s="89" t="str">
        <f t="shared" si="219"/>
        <v/>
      </c>
      <c r="K750" s="89" t="str">
        <f t="shared" si="226"/>
        <v/>
      </c>
      <c r="L750" s="89" t="str">
        <f t="shared" si="226"/>
        <v/>
      </c>
      <c r="M750" s="89" t="str">
        <f t="shared" si="226"/>
        <v/>
      </c>
      <c r="N750" s="89" t="str">
        <f t="shared" si="221"/>
        <v/>
      </c>
      <c r="O750" s="89" t="str">
        <f t="shared" si="222"/>
        <v/>
      </c>
      <c r="P750" s="89">
        <f t="shared" si="226"/>
        <v>1</v>
      </c>
      <c r="Q750" s="89" t="str">
        <f t="shared" si="226"/>
        <v/>
      </c>
      <c r="R750" s="89" t="str">
        <f t="shared" si="226"/>
        <v/>
      </c>
      <c r="S750" s="89" t="str">
        <f t="shared" si="223"/>
        <v/>
      </c>
      <c r="T750" s="89" t="str">
        <f t="shared" si="224"/>
        <v/>
      </c>
      <c r="U750" s="89" t="str">
        <f t="shared" si="226"/>
        <v/>
      </c>
      <c r="V750" s="89" t="str">
        <f t="shared" si="226"/>
        <v/>
      </c>
      <c r="W750" s="89" t="str">
        <f t="shared" si="226"/>
        <v/>
      </c>
      <c r="X750" s="89" t="str">
        <f t="shared" si="225"/>
        <v/>
      </c>
      <c r="Y750" s="90" t="str">
        <f t="shared" si="225"/>
        <v/>
      </c>
      <c r="Z750" s="102" t="str">
        <f t="shared" si="217"/>
        <v/>
      </c>
      <c r="AB750" s="88" t="str">
        <f>IF(B750=1,B750*('Base de Dados 2013'!$AN866-'Base de Dados 2013'!$AH866),"")</f>
        <v/>
      </c>
      <c r="AC750" s="89" t="str">
        <f>IF(C750=1,C750*('Base de Dados 2013'!$AN866-'Base de Dados 2013'!$AH866),"")</f>
        <v/>
      </c>
      <c r="AD750" s="89" t="str">
        <f>IF(D750=1,D750*('Base de Dados 2013'!$AN866-'Base de Dados 2013'!$AH866),"")</f>
        <v/>
      </c>
      <c r="AE750" s="89" t="str">
        <f>IF(E750=1,E750*('Base de Dados 2013'!$AN866-'Base de Dados 2013'!$AH866),"")</f>
        <v/>
      </c>
      <c r="AF750" s="89" t="str">
        <f>IF(F750=1,F750*('Base de Dados 2013'!$AN866-'Base de Dados 2013'!$AH866),"")</f>
        <v/>
      </c>
      <c r="AG750" s="89" t="str">
        <f>IF(G750=1,G750*('Base de Dados 2013'!$AN866-'Base de Dados 2013'!$AH866),"")</f>
        <v/>
      </c>
      <c r="AH750" s="89" t="str">
        <f>IF(H750=1,H750*('Base de Dados 2013'!$AN866-'Base de Dados 2013'!$AH866),"")</f>
        <v/>
      </c>
      <c r="AI750" s="89" t="str">
        <f>IF(I750=1,I750*('Base de Dados 2013'!$AN866-'Base de Dados 2013'!$AH866),"")</f>
        <v/>
      </c>
      <c r="AJ750" s="89" t="str">
        <f>IF(J750=1,J750*('Base de Dados 2013'!$AN866-'Base de Dados 2013'!$AH866),"")</f>
        <v/>
      </c>
      <c r="AK750" s="89" t="str">
        <f>IF(K750=1,K750*('Base de Dados 2013'!$AN866-'Base de Dados 2013'!$AH866),"")</f>
        <v/>
      </c>
      <c r="AL750" s="89" t="str">
        <f>IF(L750=1,L750*('Base de Dados 2013'!$AN866-'Base de Dados 2013'!$AH866),"")</f>
        <v/>
      </c>
      <c r="AM750" s="89" t="str">
        <f>IF(M750=1,M750*('Base de Dados 2013'!$AN866-'Base de Dados 2013'!$AH866),"")</f>
        <v/>
      </c>
      <c r="AN750" s="89" t="str">
        <f>IF(N750=1,N750*('Base de Dados 2013'!$AN866-'Base de Dados 2013'!$AH866),"")</f>
        <v/>
      </c>
      <c r="AO750" s="89" t="str">
        <f>IF(O750=1,O750*('Base de Dados 2013'!$AN866-'Base de Dados 2013'!$AH866),"")</f>
        <v/>
      </c>
      <c r="AP750" s="89">
        <f>IF(P750=1,P750*('Base de Dados 2013'!$AN866-'Base de Dados 2013'!$AH866),"")</f>
        <v>53</v>
      </c>
      <c r="AQ750" s="89" t="str">
        <f>IF(Q750=1,Q750*('Base de Dados 2013'!$AN866-'Base de Dados 2013'!$AH866),"")</f>
        <v/>
      </c>
      <c r="AR750" s="89" t="str">
        <f>IF(R750=1,R750*('Base de Dados 2013'!$AN866-'Base de Dados 2013'!$AH866),"")</f>
        <v/>
      </c>
      <c r="AS750" s="89" t="str">
        <f>IF(S750=1,S750*('Base de Dados 2013'!$AN866-'Base de Dados 2013'!$AH866),"")</f>
        <v/>
      </c>
      <c r="AT750" s="89" t="str">
        <f>IF(T750=1,T750*('Base de Dados 2013'!$AN866-'Base de Dados 2013'!$AH866),"")</f>
        <v/>
      </c>
      <c r="AU750" s="89" t="str">
        <f>IF(U750=1,U750*('Base de Dados 2013'!$AN866-'Base de Dados 2013'!$AH866),"")</f>
        <v/>
      </c>
      <c r="AV750" s="89" t="str">
        <f>IF(V750=1,V750*('Base de Dados 2013'!$AN866-'Base de Dados 2013'!$AH866),"")</f>
        <v/>
      </c>
      <c r="AW750" s="89" t="str">
        <f>IF(W750=1,W750*('Base de Dados 2013'!$AN866-'Base de Dados 2013'!$AH866),"")</f>
        <v/>
      </c>
      <c r="AX750" s="89" t="str">
        <f>IF(X750=1,X750*('Base de Dados 2013'!$AN866-'Base de Dados 2013'!$AH866),"")</f>
        <v/>
      </c>
      <c r="AY750" s="90" t="str">
        <f>IF(Y750=1,Y750*('Base de Dados 2013'!$AN866-'Base de Dados 2013'!$AH866),"")</f>
        <v/>
      </c>
      <c r="AZ750" t="str">
        <f t="shared" si="227"/>
        <v/>
      </c>
      <c r="BA750" t="str">
        <f t="shared" si="218"/>
        <v/>
      </c>
    </row>
    <row r="751" spans="1:53" x14ac:dyDescent="0.55000000000000004">
      <c r="A751" s="75" t="str">
        <f>'Base de Dados 2013'!O867</f>
        <v>USB 558</v>
      </c>
      <c r="B751" s="88" t="str">
        <f t="shared" si="226"/>
        <v/>
      </c>
      <c r="C751" s="89" t="str">
        <f t="shared" si="226"/>
        <v/>
      </c>
      <c r="D751" s="89" t="str">
        <f t="shared" si="226"/>
        <v/>
      </c>
      <c r="E751" s="89">
        <f t="shared" si="226"/>
        <v>1</v>
      </c>
      <c r="F751" s="89" t="str">
        <f t="shared" si="226"/>
        <v/>
      </c>
      <c r="G751" s="89" t="str">
        <f t="shared" si="226"/>
        <v/>
      </c>
      <c r="H751" s="89" t="str">
        <f t="shared" si="220"/>
        <v/>
      </c>
      <c r="I751" s="89" t="str">
        <f t="shared" si="220"/>
        <v/>
      </c>
      <c r="J751" s="89" t="str">
        <f t="shared" si="219"/>
        <v/>
      </c>
      <c r="K751" s="89" t="str">
        <f t="shared" si="226"/>
        <v/>
      </c>
      <c r="L751" s="89" t="str">
        <f t="shared" si="226"/>
        <v/>
      </c>
      <c r="M751" s="89" t="str">
        <f t="shared" si="226"/>
        <v/>
      </c>
      <c r="N751" s="89" t="str">
        <f t="shared" si="221"/>
        <v/>
      </c>
      <c r="O751" s="89" t="str">
        <f t="shared" si="222"/>
        <v/>
      </c>
      <c r="P751" s="89" t="str">
        <f t="shared" si="226"/>
        <v/>
      </c>
      <c r="Q751" s="89" t="str">
        <f t="shared" si="226"/>
        <v/>
      </c>
      <c r="R751" s="89" t="str">
        <f t="shared" si="226"/>
        <v/>
      </c>
      <c r="S751" s="89" t="str">
        <f t="shared" si="223"/>
        <v/>
      </c>
      <c r="T751" s="89" t="str">
        <f t="shared" si="224"/>
        <v/>
      </c>
      <c r="U751" s="89" t="str">
        <f t="shared" si="226"/>
        <v/>
      </c>
      <c r="V751" s="89" t="str">
        <f t="shared" si="226"/>
        <v/>
      </c>
      <c r="W751" s="89" t="str">
        <f t="shared" si="226"/>
        <v/>
      </c>
      <c r="X751" s="89" t="str">
        <f t="shared" si="225"/>
        <v/>
      </c>
      <c r="Y751" s="90" t="str">
        <f t="shared" si="225"/>
        <v/>
      </c>
      <c r="Z751" s="102" t="str">
        <f t="shared" si="217"/>
        <v/>
      </c>
      <c r="AB751" s="88" t="str">
        <f>IF(B751=1,B751*('Base de Dados 2013'!$AN867-'Base de Dados 2013'!$AH867),"")</f>
        <v/>
      </c>
      <c r="AC751" s="89" t="str">
        <f>IF(C751=1,C751*('Base de Dados 2013'!$AN867-'Base de Dados 2013'!$AH867),"")</f>
        <v/>
      </c>
      <c r="AD751" s="89" t="str">
        <f>IF(D751=1,D751*('Base de Dados 2013'!$AN867-'Base de Dados 2013'!$AH867),"")</f>
        <v/>
      </c>
      <c r="AE751" s="89">
        <f>IF(E751=1,E751*('Base de Dados 2013'!$AN867-'Base de Dados 2013'!$AH867),"")</f>
        <v>40</v>
      </c>
      <c r="AF751" s="89" t="str">
        <f>IF(F751=1,F751*('Base de Dados 2013'!$AN867-'Base de Dados 2013'!$AH867),"")</f>
        <v/>
      </c>
      <c r="AG751" s="89" t="str">
        <f>IF(G751=1,G751*('Base de Dados 2013'!$AN867-'Base de Dados 2013'!$AH867),"")</f>
        <v/>
      </c>
      <c r="AH751" s="89" t="str">
        <f>IF(H751=1,H751*('Base de Dados 2013'!$AN867-'Base de Dados 2013'!$AH867),"")</f>
        <v/>
      </c>
      <c r="AI751" s="89" t="str">
        <f>IF(I751=1,I751*('Base de Dados 2013'!$AN867-'Base de Dados 2013'!$AH867),"")</f>
        <v/>
      </c>
      <c r="AJ751" s="89" t="str">
        <f>IF(J751=1,J751*('Base de Dados 2013'!$AN867-'Base de Dados 2013'!$AH867),"")</f>
        <v/>
      </c>
      <c r="AK751" s="89" t="str">
        <f>IF(K751=1,K751*('Base de Dados 2013'!$AN867-'Base de Dados 2013'!$AH867),"")</f>
        <v/>
      </c>
      <c r="AL751" s="89" t="str">
        <f>IF(L751=1,L751*('Base de Dados 2013'!$AN867-'Base de Dados 2013'!$AH867),"")</f>
        <v/>
      </c>
      <c r="AM751" s="89" t="str">
        <f>IF(M751=1,M751*('Base de Dados 2013'!$AN867-'Base de Dados 2013'!$AH867),"")</f>
        <v/>
      </c>
      <c r="AN751" s="89" t="str">
        <f>IF(N751=1,N751*('Base de Dados 2013'!$AN867-'Base de Dados 2013'!$AH867),"")</f>
        <v/>
      </c>
      <c r="AO751" s="89" t="str">
        <f>IF(O751=1,O751*('Base de Dados 2013'!$AN867-'Base de Dados 2013'!$AH867),"")</f>
        <v/>
      </c>
      <c r="AP751" s="89" t="str">
        <f>IF(P751=1,P751*('Base de Dados 2013'!$AN867-'Base de Dados 2013'!$AH867),"")</f>
        <v/>
      </c>
      <c r="AQ751" s="89" t="str">
        <f>IF(Q751=1,Q751*('Base de Dados 2013'!$AN867-'Base de Dados 2013'!$AH867),"")</f>
        <v/>
      </c>
      <c r="AR751" s="89" t="str">
        <f>IF(R751=1,R751*('Base de Dados 2013'!$AN867-'Base de Dados 2013'!$AH867),"")</f>
        <v/>
      </c>
      <c r="AS751" s="89" t="str">
        <f>IF(S751=1,S751*('Base de Dados 2013'!$AN867-'Base de Dados 2013'!$AH867),"")</f>
        <v/>
      </c>
      <c r="AT751" s="89" t="str">
        <f>IF(T751=1,T751*('Base de Dados 2013'!$AN867-'Base de Dados 2013'!$AH867),"")</f>
        <v/>
      </c>
      <c r="AU751" s="89" t="str">
        <f>IF(U751=1,U751*('Base de Dados 2013'!$AN867-'Base de Dados 2013'!$AH867),"")</f>
        <v/>
      </c>
      <c r="AV751" s="89" t="str">
        <f>IF(V751=1,V751*('Base de Dados 2013'!$AN867-'Base de Dados 2013'!$AH867),"")</f>
        <v/>
      </c>
      <c r="AW751" s="89" t="str">
        <f>IF(W751=1,W751*('Base de Dados 2013'!$AN867-'Base de Dados 2013'!$AH867),"")</f>
        <v/>
      </c>
      <c r="AX751" s="89" t="str">
        <f>IF(X751=1,X751*('Base de Dados 2013'!$AN867-'Base de Dados 2013'!$AH867),"")</f>
        <v/>
      </c>
      <c r="AY751" s="90" t="str">
        <f>IF(Y751=1,Y751*('Base de Dados 2013'!$AN867-'Base de Dados 2013'!$AH867),"")</f>
        <v/>
      </c>
      <c r="AZ751" t="str">
        <f t="shared" si="227"/>
        <v/>
      </c>
      <c r="BA751" t="str">
        <f t="shared" si="218"/>
        <v/>
      </c>
    </row>
    <row r="752" spans="1:53" x14ac:dyDescent="0.55000000000000004">
      <c r="A752" s="75" t="str">
        <f>'Base de Dados 2013'!O868</f>
        <v>USB 557</v>
      </c>
      <c r="B752" s="88" t="str">
        <f t="shared" si="226"/>
        <v/>
      </c>
      <c r="C752" s="89" t="str">
        <f t="shared" si="226"/>
        <v/>
      </c>
      <c r="D752" s="89" t="str">
        <f t="shared" si="226"/>
        <v/>
      </c>
      <c r="E752" s="89" t="str">
        <f t="shared" si="226"/>
        <v/>
      </c>
      <c r="F752" s="89">
        <f t="shared" si="226"/>
        <v>1</v>
      </c>
      <c r="G752" s="89" t="str">
        <f t="shared" si="226"/>
        <v/>
      </c>
      <c r="H752" s="89" t="str">
        <f t="shared" si="220"/>
        <v/>
      </c>
      <c r="I752" s="89" t="str">
        <f t="shared" si="220"/>
        <v/>
      </c>
      <c r="J752" s="89" t="str">
        <f t="shared" si="219"/>
        <v/>
      </c>
      <c r="K752" s="89" t="str">
        <f t="shared" si="226"/>
        <v/>
      </c>
      <c r="L752" s="89" t="str">
        <f t="shared" si="226"/>
        <v/>
      </c>
      <c r="M752" s="89" t="str">
        <f t="shared" si="226"/>
        <v/>
      </c>
      <c r="N752" s="89" t="str">
        <f t="shared" si="221"/>
        <v/>
      </c>
      <c r="O752" s="89" t="str">
        <f t="shared" si="222"/>
        <v/>
      </c>
      <c r="P752" s="89" t="str">
        <f t="shared" si="226"/>
        <v/>
      </c>
      <c r="Q752" s="89" t="str">
        <f t="shared" si="226"/>
        <v/>
      </c>
      <c r="R752" s="89" t="str">
        <f t="shared" si="226"/>
        <v/>
      </c>
      <c r="S752" s="89" t="str">
        <f t="shared" si="223"/>
        <v/>
      </c>
      <c r="T752" s="89" t="str">
        <f t="shared" si="224"/>
        <v/>
      </c>
      <c r="U752" s="89" t="str">
        <f t="shared" si="226"/>
        <v/>
      </c>
      <c r="V752" s="89" t="str">
        <f t="shared" si="226"/>
        <v/>
      </c>
      <c r="W752" s="89" t="str">
        <f t="shared" ref="W752:Y767" si="228">IF($A752=W$1,1,"")</f>
        <v/>
      </c>
      <c r="X752" s="89" t="str">
        <f t="shared" si="228"/>
        <v/>
      </c>
      <c r="Y752" s="90" t="str">
        <f t="shared" si="228"/>
        <v/>
      </c>
      <c r="Z752" s="102" t="str">
        <f t="shared" si="217"/>
        <v/>
      </c>
      <c r="AB752" s="88" t="str">
        <f>IF(B752=1,B752*('Base de Dados 2013'!$AN868-'Base de Dados 2013'!$AH868),"")</f>
        <v/>
      </c>
      <c r="AC752" s="89" t="str">
        <f>IF(C752=1,C752*('Base de Dados 2013'!$AN868-'Base de Dados 2013'!$AH868),"")</f>
        <v/>
      </c>
      <c r="AD752" s="89" t="str">
        <f>IF(D752=1,D752*('Base de Dados 2013'!$AN868-'Base de Dados 2013'!$AH868),"")</f>
        <v/>
      </c>
      <c r="AE752" s="89" t="str">
        <f>IF(E752=1,E752*('Base de Dados 2013'!$AN868-'Base de Dados 2013'!$AH868),"")</f>
        <v/>
      </c>
      <c r="AF752" s="89">
        <f>IF(F752=1,F752*('Base de Dados 2013'!$AN868-'Base de Dados 2013'!$AH868),"")</f>
        <v>60</v>
      </c>
      <c r="AG752" s="89" t="str">
        <f>IF(G752=1,G752*('Base de Dados 2013'!$AN868-'Base de Dados 2013'!$AH868),"")</f>
        <v/>
      </c>
      <c r="AH752" s="89" t="str">
        <f>IF(H752=1,H752*('Base de Dados 2013'!$AN868-'Base de Dados 2013'!$AH868),"")</f>
        <v/>
      </c>
      <c r="AI752" s="89" t="str">
        <f>IF(I752=1,I752*('Base de Dados 2013'!$AN868-'Base de Dados 2013'!$AH868),"")</f>
        <v/>
      </c>
      <c r="AJ752" s="89" t="str">
        <f>IF(J752=1,J752*('Base de Dados 2013'!$AN868-'Base de Dados 2013'!$AH868),"")</f>
        <v/>
      </c>
      <c r="AK752" s="89" t="str">
        <f>IF(K752=1,K752*('Base de Dados 2013'!$AN868-'Base de Dados 2013'!$AH868),"")</f>
        <v/>
      </c>
      <c r="AL752" s="89" t="str">
        <f>IF(L752=1,L752*('Base de Dados 2013'!$AN868-'Base de Dados 2013'!$AH868),"")</f>
        <v/>
      </c>
      <c r="AM752" s="89" t="str">
        <f>IF(M752=1,M752*('Base de Dados 2013'!$AN868-'Base de Dados 2013'!$AH868),"")</f>
        <v/>
      </c>
      <c r="AN752" s="89" t="str">
        <f>IF(N752=1,N752*('Base de Dados 2013'!$AN868-'Base de Dados 2013'!$AH868),"")</f>
        <v/>
      </c>
      <c r="AO752" s="89" t="str">
        <f>IF(O752=1,O752*('Base de Dados 2013'!$AN868-'Base de Dados 2013'!$AH868),"")</f>
        <v/>
      </c>
      <c r="AP752" s="89" t="str">
        <f>IF(P752=1,P752*('Base de Dados 2013'!$AN868-'Base de Dados 2013'!$AH868),"")</f>
        <v/>
      </c>
      <c r="AQ752" s="89" t="str">
        <f>IF(Q752=1,Q752*('Base de Dados 2013'!$AN868-'Base de Dados 2013'!$AH868),"")</f>
        <v/>
      </c>
      <c r="AR752" s="89" t="str">
        <f>IF(R752=1,R752*('Base de Dados 2013'!$AN868-'Base de Dados 2013'!$AH868),"")</f>
        <v/>
      </c>
      <c r="AS752" s="89" t="str">
        <f>IF(S752=1,S752*('Base de Dados 2013'!$AN868-'Base de Dados 2013'!$AH868),"")</f>
        <v/>
      </c>
      <c r="AT752" s="89" t="str">
        <f>IF(T752=1,T752*('Base de Dados 2013'!$AN868-'Base de Dados 2013'!$AH868),"")</f>
        <v/>
      </c>
      <c r="AU752" s="89" t="str">
        <f>IF(U752=1,U752*('Base de Dados 2013'!$AN868-'Base de Dados 2013'!$AH868),"")</f>
        <v/>
      </c>
      <c r="AV752" s="89" t="str">
        <f>IF(V752=1,V752*('Base de Dados 2013'!$AN868-'Base de Dados 2013'!$AH868),"")</f>
        <v/>
      </c>
      <c r="AW752" s="89" t="str">
        <f>IF(W752=1,W752*('Base de Dados 2013'!$AN868-'Base de Dados 2013'!$AH868),"")</f>
        <v/>
      </c>
      <c r="AX752" s="89" t="str">
        <f>IF(X752=1,X752*('Base de Dados 2013'!$AN868-'Base de Dados 2013'!$AH868),"")</f>
        <v/>
      </c>
      <c r="AY752" s="90" t="str">
        <f>IF(Y752=1,Y752*('Base de Dados 2013'!$AN868-'Base de Dados 2013'!$AH868),"")</f>
        <v/>
      </c>
      <c r="AZ752" t="str">
        <f t="shared" si="227"/>
        <v/>
      </c>
      <c r="BA752" t="str">
        <f t="shared" si="218"/>
        <v/>
      </c>
    </row>
    <row r="753" spans="1:53" x14ac:dyDescent="0.55000000000000004">
      <c r="A753" s="75" t="str">
        <f>'Base de Dados 2013'!O869</f>
        <v>AG 245</v>
      </c>
      <c r="B753" s="88" t="str">
        <f t="shared" ref="B753:W768" si="229">IF($A753=B$1,1,"")</f>
        <v/>
      </c>
      <c r="C753" s="89" t="str">
        <f t="shared" si="229"/>
        <v/>
      </c>
      <c r="D753" s="89" t="str">
        <f t="shared" si="229"/>
        <v/>
      </c>
      <c r="E753" s="89" t="str">
        <f t="shared" si="229"/>
        <v/>
      </c>
      <c r="F753" s="89" t="str">
        <f t="shared" si="229"/>
        <v/>
      </c>
      <c r="G753" s="89" t="str">
        <f t="shared" si="229"/>
        <v/>
      </c>
      <c r="H753" s="89" t="str">
        <f t="shared" si="220"/>
        <v/>
      </c>
      <c r="I753" s="89" t="str">
        <f t="shared" si="220"/>
        <v/>
      </c>
      <c r="J753" s="89" t="str">
        <f t="shared" si="219"/>
        <v/>
      </c>
      <c r="K753" s="89" t="str">
        <f t="shared" si="229"/>
        <v/>
      </c>
      <c r="L753" s="89" t="str">
        <f t="shared" si="229"/>
        <v/>
      </c>
      <c r="M753" s="89" t="str">
        <f t="shared" si="229"/>
        <v/>
      </c>
      <c r="N753" s="89" t="str">
        <f t="shared" si="221"/>
        <v/>
      </c>
      <c r="O753" s="89" t="str">
        <f t="shared" si="222"/>
        <v/>
      </c>
      <c r="P753" s="89" t="str">
        <f t="shared" si="229"/>
        <v/>
      </c>
      <c r="Q753" s="89" t="str">
        <f t="shared" si="229"/>
        <v/>
      </c>
      <c r="R753" s="89" t="str">
        <f t="shared" si="229"/>
        <v/>
      </c>
      <c r="S753" s="89" t="str">
        <f t="shared" si="223"/>
        <v/>
      </c>
      <c r="T753" s="89" t="str">
        <f t="shared" si="224"/>
        <v/>
      </c>
      <c r="U753" s="89" t="str">
        <f t="shared" si="229"/>
        <v/>
      </c>
      <c r="V753" s="89" t="str">
        <f t="shared" si="229"/>
        <v/>
      </c>
      <c r="W753" s="89" t="str">
        <f t="shared" si="229"/>
        <v/>
      </c>
      <c r="X753" s="89">
        <f t="shared" si="228"/>
        <v>1</v>
      </c>
      <c r="Y753" s="90" t="str">
        <f t="shared" si="228"/>
        <v/>
      </c>
      <c r="Z753" s="102" t="str">
        <f t="shared" si="217"/>
        <v/>
      </c>
      <c r="AB753" s="88" t="str">
        <f>IF(B753=1,B753*('Base de Dados 2013'!$AN869-'Base de Dados 2013'!$AH869),"")</f>
        <v/>
      </c>
      <c r="AC753" s="89" t="str">
        <f>IF(C753=1,C753*('Base de Dados 2013'!$AN869-'Base de Dados 2013'!$AH869),"")</f>
        <v/>
      </c>
      <c r="AD753" s="89" t="str">
        <f>IF(D753=1,D753*('Base de Dados 2013'!$AN869-'Base de Dados 2013'!$AH869),"")</f>
        <v/>
      </c>
      <c r="AE753" s="89" t="str">
        <f>IF(E753=1,E753*('Base de Dados 2013'!$AN869-'Base de Dados 2013'!$AH869),"")</f>
        <v/>
      </c>
      <c r="AF753" s="89" t="str">
        <f>IF(F753=1,F753*('Base de Dados 2013'!$AN869-'Base de Dados 2013'!$AH869),"")</f>
        <v/>
      </c>
      <c r="AG753" s="89" t="str">
        <f>IF(G753=1,G753*('Base de Dados 2013'!$AN869-'Base de Dados 2013'!$AH869),"")</f>
        <v/>
      </c>
      <c r="AH753" s="89" t="str">
        <f>IF(H753=1,H753*('Base de Dados 2013'!$AN869-'Base de Dados 2013'!$AH869),"")</f>
        <v/>
      </c>
      <c r="AI753" s="89" t="str">
        <f>IF(I753=1,I753*('Base de Dados 2013'!$AN869-'Base de Dados 2013'!$AH869),"")</f>
        <v/>
      </c>
      <c r="AJ753" s="89" t="str">
        <f>IF(J753=1,J753*('Base de Dados 2013'!$AN869-'Base de Dados 2013'!$AH869),"")</f>
        <v/>
      </c>
      <c r="AK753" s="89" t="str">
        <f>IF(K753=1,K753*('Base de Dados 2013'!$AN869-'Base de Dados 2013'!$AH869),"")</f>
        <v/>
      </c>
      <c r="AL753" s="89" t="str">
        <f>IF(L753=1,L753*('Base de Dados 2013'!$AN869-'Base de Dados 2013'!$AH869),"")</f>
        <v/>
      </c>
      <c r="AM753" s="89" t="str">
        <f>IF(M753=1,M753*('Base de Dados 2013'!$AN869-'Base de Dados 2013'!$AH869),"")</f>
        <v/>
      </c>
      <c r="AN753" s="89" t="str">
        <f>IF(N753=1,N753*('Base de Dados 2013'!$AN869-'Base de Dados 2013'!$AH869),"")</f>
        <v/>
      </c>
      <c r="AO753" s="89" t="str">
        <f>IF(O753=1,O753*('Base de Dados 2013'!$AN869-'Base de Dados 2013'!$AH869),"")</f>
        <v/>
      </c>
      <c r="AP753" s="89" t="str">
        <f>IF(P753=1,P753*('Base de Dados 2013'!$AN869-'Base de Dados 2013'!$AH869),"")</f>
        <v/>
      </c>
      <c r="AQ753" s="89" t="str">
        <f>IF(Q753=1,Q753*('Base de Dados 2013'!$AN869-'Base de Dados 2013'!$AH869),"")</f>
        <v/>
      </c>
      <c r="AR753" s="89" t="str">
        <f>IF(R753=1,R753*('Base de Dados 2013'!$AN869-'Base de Dados 2013'!$AH869),"")</f>
        <v/>
      </c>
      <c r="AS753" s="89" t="str">
        <f>IF(S753=1,S753*('Base de Dados 2013'!$AN869-'Base de Dados 2013'!$AH869),"")</f>
        <v/>
      </c>
      <c r="AT753" s="89" t="str">
        <f>IF(T753=1,T753*('Base de Dados 2013'!$AN869-'Base de Dados 2013'!$AH869),"")</f>
        <v/>
      </c>
      <c r="AU753" s="89" t="str">
        <f>IF(U753=1,U753*('Base de Dados 2013'!$AN869-'Base de Dados 2013'!$AH869),"")</f>
        <v/>
      </c>
      <c r="AV753" s="89" t="str">
        <f>IF(V753=1,V753*('Base de Dados 2013'!$AN869-'Base de Dados 2013'!$AH869),"")</f>
        <v/>
      </c>
      <c r="AW753" s="89" t="str">
        <f>IF(W753=1,W753*('Base de Dados 2013'!$AN869-'Base de Dados 2013'!$AH869),"")</f>
        <v/>
      </c>
      <c r="AX753" s="89">
        <f>IF(X753=1,X753*('Base de Dados 2013'!$AN869-'Base de Dados 2013'!$AH869),"")</f>
        <v>28</v>
      </c>
      <c r="AY753" s="90" t="str">
        <f>IF(Y753=1,Y753*('Base de Dados 2013'!$AN869-'Base de Dados 2013'!$AH869),"")</f>
        <v/>
      </c>
      <c r="AZ753" t="str">
        <f t="shared" si="227"/>
        <v/>
      </c>
      <c r="BA753" t="str">
        <f t="shared" si="218"/>
        <v/>
      </c>
    </row>
    <row r="754" spans="1:53" x14ac:dyDescent="0.55000000000000004">
      <c r="A754" s="75" t="str">
        <f>'Base de Dados 2013'!O870</f>
        <v>USB 296</v>
      </c>
      <c r="B754" s="88" t="str">
        <f t="shared" si="229"/>
        <v/>
      </c>
      <c r="C754" s="89" t="str">
        <f t="shared" si="229"/>
        <v/>
      </c>
      <c r="D754" s="89" t="str">
        <f t="shared" si="229"/>
        <v/>
      </c>
      <c r="E754" s="89" t="str">
        <f t="shared" si="229"/>
        <v/>
      </c>
      <c r="F754" s="89" t="str">
        <f t="shared" si="229"/>
        <v/>
      </c>
      <c r="G754" s="89">
        <f t="shared" si="229"/>
        <v>1</v>
      </c>
      <c r="H754" s="89" t="str">
        <f t="shared" si="220"/>
        <v/>
      </c>
      <c r="I754" s="89" t="str">
        <f t="shared" si="220"/>
        <v/>
      </c>
      <c r="J754" s="89" t="str">
        <f t="shared" si="219"/>
        <v/>
      </c>
      <c r="K754" s="89" t="str">
        <f t="shared" si="229"/>
        <v/>
      </c>
      <c r="L754" s="89" t="str">
        <f t="shared" si="229"/>
        <v/>
      </c>
      <c r="M754" s="89" t="str">
        <f t="shared" si="229"/>
        <v/>
      </c>
      <c r="N754" s="89" t="str">
        <f t="shared" si="221"/>
        <v/>
      </c>
      <c r="O754" s="89" t="str">
        <f t="shared" si="222"/>
        <v/>
      </c>
      <c r="P754" s="89" t="str">
        <f t="shared" si="229"/>
        <v/>
      </c>
      <c r="Q754" s="89" t="str">
        <f t="shared" si="229"/>
        <v/>
      </c>
      <c r="R754" s="89" t="str">
        <f t="shared" si="229"/>
        <v/>
      </c>
      <c r="S754" s="89" t="str">
        <f t="shared" si="223"/>
        <v/>
      </c>
      <c r="T754" s="89" t="str">
        <f t="shared" si="224"/>
        <v/>
      </c>
      <c r="U754" s="89" t="str">
        <f t="shared" si="229"/>
        <v/>
      </c>
      <c r="V754" s="89" t="str">
        <f t="shared" si="229"/>
        <v/>
      </c>
      <c r="W754" s="89" t="str">
        <f t="shared" si="229"/>
        <v/>
      </c>
      <c r="X754" s="89" t="str">
        <f t="shared" si="228"/>
        <v/>
      </c>
      <c r="Y754" s="90" t="str">
        <f t="shared" si="228"/>
        <v/>
      </c>
      <c r="Z754" s="102" t="str">
        <f t="shared" si="217"/>
        <v/>
      </c>
      <c r="AB754" s="88" t="str">
        <f>IF(B754=1,B754*('Base de Dados 2013'!$AN870-'Base de Dados 2013'!$AH870),"")</f>
        <v/>
      </c>
      <c r="AC754" s="89" t="str">
        <f>IF(C754=1,C754*('Base de Dados 2013'!$AN870-'Base de Dados 2013'!$AH870),"")</f>
        <v/>
      </c>
      <c r="AD754" s="89" t="str">
        <f>IF(D754=1,D754*('Base de Dados 2013'!$AN870-'Base de Dados 2013'!$AH870),"")</f>
        <v/>
      </c>
      <c r="AE754" s="89" t="str">
        <f>IF(E754=1,E754*('Base de Dados 2013'!$AN870-'Base de Dados 2013'!$AH870),"")</f>
        <v/>
      </c>
      <c r="AF754" s="89" t="str">
        <f>IF(F754=1,F754*('Base de Dados 2013'!$AN870-'Base de Dados 2013'!$AH870),"")</f>
        <v/>
      </c>
      <c r="AG754" s="89">
        <f>IF(G754=1,G754*('Base de Dados 2013'!$AN870-'Base de Dados 2013'!$AH870),"")</f>
        <v>31</v>
      </c>
      <c r="AH754" s="89" t="str">
        <f>IF(H754=1,H754*('Base de Dados 2013'!$AN870-'Base de Dados 2013'!$AH870),"")</f>
        <v/>
      </c>
      <c r="AI754" s="89" t="str">
        <f>IF(I754=1,I754*('Base de Dados 2013'!$AN870-'Base de Dados 2013'!$AH870),"")</f>
        <v/>
      </c>
      <c r="AJ754" s="89" t="str">
        <f>IF(J754=1,J754*('Base de Dados 2013'!$AN870-'Base de Dados 2013'!$AH870),"")</f>
        <v/>
      </c>
      <c r="AK754" s="89" t="str">
        <f>IF(K754=1,K754*('Base de Dados 2013'!$AN870-'Base de Dados 2013'!$AH870),"")</f>
        <v/>
      </c>
      <c r="AL754" s="89" t="str">
        <f>IF(L754=1,L754*('Base de Dados 2013'!$AN870-'Base de Dados 2013'!$AH870),"")</f>
        <v/>
      </c>
      <c r="AM754" s="89" t="str">
        <f>IF(M754=1,M754*('Base de Dados 2013'!$AN870-'Base de Dados 2013'!$AH870),"")</f>
        <v/>
      </c>
      <c r="AN754" s="89" t="str">
        <f>IF(N754=1,N754*('Base de Dados 2013'!$AN870-'Base de Dados 2013'!$AH870),"")</f>
        <v/>
      </c>
      <c r="AO754" s="89" t="str">
        <f>IF(O754=1,O754*('Base de Dados 2013'!$AN870-'Base de Dados 2013'!$AH870),"")</f>
        <v/>
      </c>
      <c r="AP754" s="89" t="str">
        <f>IF(P754=1,P754*('Base de Dados 2013'!$AN870-'Base de Dados 2013'!$AH870),"")</f>
        <v/>
      </c>
      <c r="AQ754" s="89" t="str">
        <f>IF(Q754=1,Q754*('Base de Dados 2013'!$AN870-'Base de Dados 2013'!$AH870),"")</f>
        <v/>
      </c>
      <c r="AR754" s="89" t="str">
        <f>IF(R754=1,R754*('Base de Dados 2013'!$AN870-'Base de Dados 2013'!$AH870),"")</f>
        <v/>
      </c>
      <c r="AS754" s="89" t="str">
        <f>IF(S754=1,S754*('Base de Dados 2013'!$AN870-'Base de Dados 2013'!$AH870),"")</f>
        <v/>
      </c>
      <c r="AT754" s="89" t="str">
        <f>IF(T754=1,T754*('Base de Dados 2013'!$AN870-'Base de Dados 2013'!$AH870),"")</f>
        <v/>
      </c>
      <c r="AU754" s="89" t="str">
        <f>IF(U754=1,U754*('Base de Dados 2013'!$AN870-'Base de Dados 2013'!$AH870),"")</f>
        <v/>
      </c>
      <c r="AV754" s="89" t="str">
        <f>IF(V754=1,V754*('Base de Dados 2013'!$AN870-'Base de Dados 2013'!$AH870),"")</f>
        <v/>
      </c>
      <c r="AW754" s="89" t="str">
        <f>IF(W754=1,W754*('Base de Dados 2013'!$AN870-'Base de Dados 2013'!$AH870),"")</f>
        <v/>
      </c>
      <c r="AX754" s="89" t="str">
        <f>IF(X754=1,X754*('Base de Dados 2013'!$AN870-'Base de Dados 2013'!$AH870),"")</f>
        <v/>
      </c>
      <c r="AY754" s="90" t="str">
        <f>IF(Y754=1,Y754*('Base de Dados 2013'!$AN870-'Base de Dados 2013'!$AH870),"")</f>
        <v/>
      </c>
      <c r="AZ754" t="str">
        <f t="shared" si="227"/>
        <v/>
      </c>
      <c r="BA754" t="str">
        <f t="shared" si="218"/>
        <v/>
      </c>
    </row>
    <row r="755" spans="1:53" x14ac:dyDescent="0.55000000000000004">
      <c r="A755" s="75" t="str">
        <f>'Base de Dados 2013'!O871</f>
        <v>IG 778</v>
      </c>
      <c r="B755" s="88" t="str">
        <f t="shared" si="229"/>
        <v/>
      </c>
      <c r="C755" s="89" t="str">
        <f t="shared" si="229"/>
        <v/>
      </c>
      <c r="D755" s="89" t="str">
        <f t="shared" si="229"/>
        <v/>
      </c>
      <c r="E755" s="89" t="str">
        <f t="shared" si="229"/>
        <v/>
      </c>
      <c r="F755" s="89" t="str">
        <f t="shared" si="229"/>
        <v/>
      </c>
      <c r="G755" s="89" t="str">
        <f t="shared" si="229"/>
        <v/>
      </c>
      <c r="H755" s="89" t="str">
        <f t="shared" si="220"/>
        <v/>
      </c>
      <c r="I755" s="89" t="str">
        <f t="shared" si="220"/>
        <v/>
      </c>
      <c r="J755" s="89" t="str">
        <f t="shared" si="219"/>
        <v/>
      </c>
      <c r="K755" s="89" t="str">
        <f t="shared" si="229"/>
        <v/>
      </c>
      <c r="L755" s="89" t="str">
        <f t="shared" si="229"/>
        <v/>
      </c>
      <c r="M755" s="89" t="str">
        <f t="shared" si="229"/>
        <v/>
      </c>
      <c r="N755" s="89" t="str">
        <f t="shared" si="221"/>
        <v/>
      </c>
      <c r="O755" s="89" t="str">
        <f t="shared" si="222"/>
        <v/>
      </c>
      <c r="P755" s="89" t="str">
        <f t="shared" si="229"/>
        <v/>
      </c>
      <c r="Q755" s="89" t="str">
        <f t="shared" si="229"/>
        <v/>
      </c>
      <c r="R755" s="89" t="str">
        <f t="shared" si="229"/>
        <v/>
      </c>
      <c r="S755" s="89">
        <f t="shared" si="223"/>
        <v>1</v>
      </c>
      <c r="T755" s="89" t="str">
        <f t="shared" si="224"/>
        <v/>
      </c>
      <c r="U755" s="89" t="str">
        <f t="shared" si="229"/>
        <v/>
      </c>
      <c r="V755" s="89" t="str">
        <f t="shared" si="229"/>
        <v/>
      </c>
      <c r="W755" s="89" t="str">
        <f t="shared" si="229"/>
        <v/>
      </c>
      <c r="X755" s="89" t="str">
        <f t="shared" si="228"/>
        <v/>
      </c>
      <c r="Y755" s="90" t="str">
        <f t="shared" si="228"/>
        <v/>
      </c>
      <c r="Z755" s="102" t="str">
        <f t="shared" si="217"/>
        <v/>
      </c>
      <c r="AB755" s="88" t="str">
        <f>IF(B755=1,B755*('Base de Dados 2013'!$AN871-'Base de Dados 2013'!$AH871),"")</f>
        <v/>
      </c>
      <c r="AC755" s="89" t="str">
        <f>IF(C755=1,C755*('Base de Dados 2013'!$AN871-'Base de Dados 2013'!$AH871),"")</f>
        <v/>
      </c>
      <c r="AD755" s="89" t="str">
        <f>IF(D755=1,D755*('Base de Dados 2013'!$AN871-'Base de Dados 2013'!$AH871),"")</f>
        <v/>
      </c>
      <c r="AE755" s="89" t="str">
        <f>IF(E755=1,E755*('Base de Dados 2013'!$AN871-'Base de Dados 2013'!$AH871),"")</f>
        <v/>
      </c>
      <c r="AF755" s="89" t="str">
        <f>IF(F755=1,F755*('Base de Dados 2013'!$AN871-'Base de Dados 2013'!$AH871),"")</f>
        <v/>
      </c>
      <c r="AG755" s="89" t="str">
        <f>IF(G755=1,G755*('Base de Dados 2013'!$AN871-'Base de Dados 2013'!$AH871),"")</f>
        <v/>
      </c>
      <c r="AH755" s="89" t="str">
        <f>IF(H755=1,H755*('Base de Dados 2013'!$AN871-'Base de Dados 2013'!$AH871),"")</f>
        <v/>
      </c>
      <c r="AI755" s="89" t="str">
        <f>IF(I755=1,I755*('Base de Dados 2013'!$AN871-'Base de Dados 2013'!$AH871),"")</f>
        <v/>
      </c>
      <c r="AJ755" s="89" t="str">
        <f>IF(J755=1,J755*('Base de Dados 2013'!$AN871-'Base de Dados 2013'!$AH871),"")</f>
        <v/>
      </c>
      <c r="AK755" s="89" t="str">
        <f>IF(K755=1,K755*('Base de Dados 2013'!$AN871-'Base de Dados 2013'!$AH871),"")</f>
        <v/>
      </c>
      <c r="AL755" s="89" t="str">
        <f>IF(L755=1,L755*('Base de Dados 2013'!$AN871-'Base de Dados 2013'!$AH871),"")</f>
        <v/>
      </c>
      <c r="AM755" s="89" t="str">
        <f>IF(M755=1,M755*('Base de Dados 2013'!$AN871-'Base de Dados 2013'!$AH871),"")</f>
        <v/>
      </c>
      <c r="AN755" s="89" t="str">
        <f>IF(N755=1,N755*('Base de Dados 2013'!$AN871-'Base de Dados 2013'!$AH871),"")</f>
        <v/>
      </c>
      <c r="AO755" s="89" t="str">
        <f>IF(O755=1,O755*('Base de Dados 2013'!$AN871-'Base de Dados 2013'!$AH871),"")</f>
        <v/>
      </c>
      <c r="AP755" s="89" t="str">
        <f>IF(P755=1,P755*('Base de Dados 2013'!$AN871-'Base de Dados 2013'!$AH871),"")</f>
        <v/>
      </c>
      <c r="AQ755" s="89" t="str">
        <f>IF(Q755=1,Q755*('Base de Dados 2013'!$AN871-'Base de Dados 2013'!$AH871),"")</f>
        <v/>
      </c>
      <c r="AR755" s="89" t="str">
        <f>IF(R755=1,R755*('Base de Dados 2013'!$AN871-'Base de Dados 2013'!$AH871),"")</f>
        <v/>
      </c>
      <c r="AS755" s="89">
        <f>IF(S755=1,S755*('Base de Dados 2013'!$AN871-'Base de Dados 2013'!$AH871),"")</f>
        <v>22</v>
      </c>
      <c r="AT755" s="89" t="str">
        <f>IF(T755=1,T755*('Base de Dados 2013'!$AN871-'Base de Dados 2013'!$AH871),"")</f>
        <v/>
      </c>
      <c r="AU755" s="89" t="str">
        <f>IF(U755=1,U755*('Base de Dados 2013'!$AN871-'Base de Dados 2013'!$AH871),"")</f>
        <v/>
      </c>
      <c r="AV755" s="89" t="str">
        <f>IF(V755=1,V755*('Base de Dados 2013'!$AN871-'Base de Dados 2013'!$AH871),"")</f>
        <v/>
      </c>
      <c r="AW755" s="89" t="str">
        <f>IF(W755=1,W755*('Base de Dados 2013'!$AN871-'Base de Dados 2013'!$AH871),"")</f>
        <v/>
      </c>
      <c r="AX755" s="89" t="str">
        <f>IF(X755=1,X755*('Base de Dados 2013'!$AN871-'Base de Dados 2013'!$AH871),"")</f>
        <v/>
      </c>
      <c r="AY755" s="90" t="str">
        <f>IF(Y755=1,Y755*('Base de Dados 2013'!$AN871-'Base de Dados 2013'!$AH871),"")</f>
        <v/>
      </c>
      <c r="AZ755" t="str">
        <f t="shared" si="227"/>
        <v/>
      </c>
      <c r="BA755" t="str">
        <f t="shared" si="218"/>
        <v/>
      </c>
    </row>
    <row r="756" spans="1:53" x14ac:dyDescent="0.55000000000000004">
      <c r="A756" s="75" t="str">
        <f>'Base de Dados 2013'!O872</f>
        <v>PD 280</v>
      </c>
      <c r="B756" s="88" t="str">
        <f t="shared" si="229"/>
        <v/>
      </c>
      <c r="C756" s="89" t="str">
        <f t="shared" si="229"/>
        <v/>
      </c>
      <c r="D756" s="89" t="str">
        <f t="shared" si="229"/>
        <v/>
      </c>
      <c r="E756" s="89" t="str">
        <f t="shared" si="229"/>
        <v/>
      </c>
      <c r="F756" s="89" t="str">
        <f t="shared" si="229"/>
        <v/>
      </c>
      <c r="G756" s="89" t="str">
        <f t="shared" si="229"/>
        <v/>
      </c>
      <c r="H756" s="89" t="str">
        <f t="shared" si="220"/>
        <v/>
      </c>
      <c r="I756" s="89" t="str">
        <f t="shared" si="220"/>
        <v/>
      </c>
      <c r="J756" s="89" t="str">
        <f t="shared" si="219"/>
        <v/>
      </c>
      <c r="K756" s="89" t="str">
        <f t="shared" si="229"/>
        <v/>
      </c>
      <c r="L756" s="89" t="str">
        <f t="shared" si="229"/>
        <v/>
      </c>
      <c r="M756" s="89" t="str">
        <f t="shared" si="229"/>
        <v/>
      </c>
      <c r="N756" s="89" t="str">
        <f t="shared" si="221"/>
        <v/>
      </c>
      <c r="O756" s="89" t="str">
        <f t="shared" si="222"/>
        <v/>
      </c>
      <c r="P756" s="89" t="str">
        <f t="shared" si="229"/>
        <v/>
      </c>
      <c r="Q756" s="89" t="str">
        <f t="shared" si="229"/>
        <v/>
      </c>
      <c r="R756" s="89" t="str">
        <f t="shared" si="229"/>
        <v/>
      </c>
      <c r="S756" s="89" t="str">
        <f t="shared" si="223"/>
        <v/>
      </c>
      <c r="T756" s="89" t="str">
        <f t="shared" si="224"/>
        <v/>
      </c>
      <c r="U756" s="89" t="str">
        <f t="shared" si="229"/>
        <v/>
      </c>
      <c r="V756" s="89" t="str">
        <f t="shared" si="229"/>
        <v/>
      </c>
      <c r="W756" s="89">
        <f t="shared" si="229"/>
        <v>1</v>
      </c>
      <c r="X756" s="89" t="str">
        <f t="shared" si="228"/>
        <v/>
      </c>
      <c r="Y756" s="90" t="str">
        <f t="shared" si="228"/>
        <v/>
      </c>
      <c r="Z756" s="102" t="str">
        <f t="shared" si="217"/>
        <v/>
      </c>
      <c r="AB756" s="88" t="str">
        <f>IF(B756=1,B756*('Base de Dados 2013'!$AN872-'Base de Dados 2013'!$AH872),"")</f>
        <v/>
      </c>
      <c r="AC756" s="89" t="str">
        <f>IF(C756=1,C756*('Base de Dados 2013'!$AN872-'Base de Dados 2013'!$AH872),"")</f>
        <v/>
      </c>
      <c r="AD756" s="89" t="str">
        <f>IF(D756=1,D756*('Base de Dados 2013'!$AN872-'Base de Dados 2013'!$AH872),"")</f>
        <v/>
      </c>
      <c r="AE756" s="89" t="str">
        <f>IF(E756=1,E756*('Base de Dados 2013'!$AN872-'Base de Dados 2013'!$AH872),"")</f>
        <v/>
      </c>
      <c r="AF756" s="89" t="str">
        <f>IF(F756=1,F756*('Base de Dados 2013'!$AN872-'Base de Dados 2013'!$AH872),"")</f>
        <v/>
      </c>
      <c r="AG756" s="89" t="str">
        <f>IF(G756=1,G756*('Base de Dados 2013'!$AN872-'Base de Dados 2013'!$AH872),"")</f>
        <v/>
      </c>
      <c r="AH756" s="89" t="str">
        <f>IF(H756=1,H756*('Base de Dados 2013'!$AN872-'Base de Dados 2013'!$AH872),"")</f>
        <v/>
      </c>
      <c r="AI756" s="89" t="str">
        <f>IF(I756=1,I756*('Base de Dados 2013'!$AN872-'Base de Dados 2013'!$AH872),"")</f>
        <v/>
      </c>
      <c r="AJ756" s="89" t="str">
        <f>IF(J756=1,J756*('Base de Dados 2013'!$AN872-'Base de Dados 2013'!$AH872),"")</f>
        <v/>
      </c>
      <c r="AK756" s="89" t="str">
        <f>IF(K756=1,K756*('Base de Dados 2013'!$AN872-'Base de Dados 2013'!$AH872),"")</f>
        <v/>
      </c>
      <c r="AL756" s="89" t="str">
        <f>IF(L756=1,L756*('Base de Dados 2013'!$AN872-'Base de Dados 2013'!$AH872),"")</f>
        <v/>
      </c>
      <c r="AM756" s="89" t="str">
        <f>IF(M756=1,M756*('Base de Dados 2013'!$AN872-'Base de Dados 2013'!$AH872),"")</f>
        <v/>
      </c>
      <c r="AN756" s="89" t="str">
        <f>IF(N756=1,N756*('Base de Dados 2013'!$AN872-'Base de Dados 2013'!$AH872),"")</f>
        <v/>
      </c>
      <c r="AO756" s="89" t="str">
        <f>IF(O756=1,O756*('Base de Dados 2013'!$AN872-'Base de Dados 2013'!$AH872),"")</f>
        <v/>
      </c>
      <c r="AP756" s="89" t="str">
        <f>IF(P756=1,P756*('Base de Dados 2013'!$AN872-'Base de Dados 2013'!$AH872),"")</f>
        <v/>
      </c>
      <c r="AQ756" s="89" t="str">
        <f>IF(Q756=1,Q756*('Base de Dados 2013'!$AN872-'Base de Dados 2013'!$AH872),"")</f>
        <v/>
      </c>
      <c r="AR756" s="89" t="str">
        <f>IF(R756=1,R756*('Base de Dados 2013'!$AN872-'Base de Dados 2013'!$AH872),"")</f>
        <v/>
      </c>
      <c r="AS756" s="89" t="str">
        <f>IF(S756=1,S756*('Base de Dados 2013'!$AN872-'Base de Dados 2013'!$AH872),"")</f>
        <v/>
      </c>
      <c r="AT756" s="89" t="str">
        <f>IF(T756=1,T756*('Base de Dados 2013'!$AN872-'Base de Dados 2013'!$AH872),"")</f>
        <v/>
      </c>
      <c r="AU756" s="89" t="str">
        <f>IF(U756=1,U756*('Base de Dados 2013'!$AN872-'Base de Dados 2013'!$AH872),"")</f>
        <v/>
      </c>
      <c r="AV756" s="89" t="str">
        <f>IF(V756=1,V756*('Base de Dados 2013'!$AN872-'Base de Dados 2013'!$AH872),"")</f>
        <v/>
      </c>
      <c r="AW756" s="89">
        <f>IF(W756=1,W756*('Base de Dados 2013'!$AN872-'Base de Dados 2013'!$AH872),"")</f>
        <v>35</v>
      </c>
      <c r="AX756" s="89" t="str">
        <f>IF(X756=1,X756*('Base de Dados 2013'!$AN872-'Base de Dados 2013'!$AH872),"")</f>
        <v/>
      </c>
      <c r="AY756" s="90" t="str">
        <f>IF(Y756=1,Y756*('Base de Dados 2013'!$AN872-'Base de Dados 2013'!$AH872),"")</f>
        <v/>
      </c>
      <c r="AZ756" t="str">
        <f t="shared" si="227"/>
        <v/>
      </c>
      <c r="BA756" t="str">
        <f t="shared" si="218"/>
        <v/>
      </c>
    </row>
    <row r="757" spans="1:53" x14ac:dyDescent="0.55000000000000004">
      <c r="A757" s="75" t="str">
        <f>'Base de Dados 2013'!O873</f>
        <v>PD 280</v>
      </c>
      <c r="B757" s="88" t="str">
        <f t="shared" si="229"/>
        <v/>
      </c>
      <c r="C757" s="89" t="str">
        <f t="shared" si="229"/>
        <v/>
      </c>
      <c r="D757" s="89" t="str">
        <f t="shared" si="229"/>
        <v/>
      </c>
      <c r="E757" s="89" t="str">
        <f t="shared" si="229"/>
        <v/>
      </c>
      <c r="F757" s="89" t="str">
        <f t="shared" si="229"/>
        <v/>
      </c>
      <c r="G757" s="89" t="str">
        <f t="shared" si="229"/>
        <v/>
      </c>
      <c r="H757" s="89" t="str">
        <f t="shared" si="220"/>
        <v/>
      </c>
      <c r="I757" s="89" t="str">
        <f t="shared" si="220"/>
        <v/>
      </c>
      <c r="J757" s="89" t="str">
        <f t="shared" si="219"/>
        <v/>
      </c>
      <c r="K757" s="89" t="str">
        <f t="shared" si="229"/>
        <v/>
      </c>
      <c r="L757" s="89" t="str">
        <f t="shared" si="229"/>
        <v/>
      </c>
      <c r="M757" s="89" t="str">
        <f t="shared" si="229"/>
        <v/>
      </c>
      <c r="N757" s="89" t="str">
        <f t="shared" si="221"/>
        <v/>
      </c>
      <c r="O757" s="89" t="str">
        <f t="shared" si="222"/>
        <v/>
      </c>
      <c r="P757" s="89" t="str">
        <f t="shared" si="229"/>
        <v/>
      </c>
      <c r="Q757" s="89" t="str">
        <f t="shared" si="229"/>
        <v/>
      </c>
      <c r="R757" s="89" t="str">
        <f t="shared" si="229"/>
        <v/>
      </c>
      <c r="S757" s="89" t="str">
        <f t="shared" si="223"/>
        <v/>
      </c>
      <c r="T757" s="89" t="str">
        <f t="shared" si="224"/>
        <v/>
      </c>
      <c r="U757" s="89" t="str">
        <f t="shared" si="229"/>
        <v/>
      </c>
      <c r="V757" s="89" t="str">
        <f t="shared" si="229"/>
        <v/>
      </c>
      <c r="W757" s="89">
        <f t="shared" si="229"/>
        <v>1</v>
      </c>
      <c r="X757" s="89" t="str">
        <f t="shared" si="228"/>
        <v/>
      </c>
      <c r="Y757" s="90" t="str">
        <f t="shared" si="228"/>
        <v/>
      </c>
      <c r="Z757" s="102" t="str">
        <f t="shared" si="217"/>
        <v/>
      </c>
      <c r="AB757" s="88" t="str">
        <f>IF(B757=1,B757*('Base de Dados 2013'!$AN873-'Base de Dados 2013'!$AH873),"")</f>
        <v/>
      </c>
      <c r="AC757" s="89" t="str">
        <f>IF(C757=1,C757*('Base de Dados 2013'!$AN873-'Base de Dados 2013'!$AH873),"")</f>
        <v/>
      </c>
      <c r="AD757" s="89" t="str">
        <f>IF(D757=1,D757*('Base de Dados 2013'!$AN873-'Base de Dados 2013'!$AH873),"")</f>
        <v/>
      </c>
      <c r="AE757" s="89" t="str">
        <f>IF(E757=1,E757*('Base de Dados 2013'!$AN873-'Base de Dados 2013'!$AH873),"")</f>
        <v/>
      </c>
      <c r="AF757" s="89" t="str">
        <f>IF(F757=1,F757*('Base de Dados 2013'!$AN873-'Base de Dados 2013'!$AH873),"")</f>
        <v/>
      </c>
      <c r="AG757" s="89" t="str">
        <f>IF(G757=1,G757*('Base de Dados 2013'!$AN873-'Base de Dados 2013'!$AH873),"")</f>
        <v/>
      </c>
      <c r="AH757" s="89" t="str">
        <f>IF(H757=1,H757*('Base de Dados 2013'!$AN873-'Base de Dados 2013'!$AH873),"")</f>
        <v/>
      </c>
      <c r="AI757" s="89" t="str">
        <f>IF(I757=1,I757*('Base de Dados 2013'!$AN873-'Base de Dados 2013'!$AH873),"")</f>
        <v/>
      </c>
      <c r="AJ757" s="89" t="str">
        <f>IF(J757=1,J757*('Base de Dados 2013'!$AN873-'Base de Dados 2013'!$AH873),"")</f>
        <v/>
      </c>
      <c r="AK757" s="89" t="str">
        <f>IF(K757=1,K757*('Base de Dados 2013'!$AN873-'Base de Dados 2013'!$AH873),"")</f>
        <v/>
      </c>
      <c r="AL757" s="89" t="str">
        <f>IF(L757=1,L757*('Base de Dados 2013'!$AN873-'Base de Dados 2013'!$AH873),"")</f>
        <v/>
      </c>
      <c r="AM757" s="89" t="str">
        <f>IF(M757=1,M757*('Base de Dados 2013'!$AN873-'Base de Dados 2013'!$AH873),"")</f>
        <v/>
      </c>
      <c r="AN757" s="89" t="str">
        <f>IF(N757=1,N757*('Base de Dados 2013'!$AN873-'Base de Dados 2013'!$AH873),"")</f>
        <v/>
      </c>
      <c r="AO757" s="89" t="str">
        <f>IF(O757=1,O757*('Base de Dados 2013'!$AN873-'Base de Dados 2013'!$AH873),"")</f>
        <v/>
      </c>
      <c r="AP757" s="89" t="str">
        <f>IF(P757=1,P757*('Base de Dados 2013'!$AN873-'Base de Dados 2013'!$AH873),"")</f>
        <v/>
      </c>
      <c r="AQ757" s="89" t="str">
        <f>IF(Q757=1,Q757*('Base de Dados 2013'!$AN873-'Base de Dados 2013'!$AH873),"")</f>
        <v/>
      </c>
      <c r="AR757" s="89" t="str">
        <f>IF(R757=1,R757*('Base de Dados 2013'!$AN873-'Base de Dados 2013'!$AH873),"")</f>
        <v/>
      </c>
      <c r="AS757" s="89" t="str">
        <f>IF(S757=1,S757*('Base de Dados 2013'!$AN873-'Base de Dados 2013'!$AH873),"")</f>
        <v/>
      </c>
      <c r="AT757" s="89" t="str">
        <f>IF(T757=1,T757*('Base de Dados 2013'!$AN873-'Base de Dados 2013'!$AH873),"")</f>
        <v/>
      </c>
      <c r="AU757" s="89" t="str">
        <f>IF(U757=1,U757*('Base de Dados 2013'!$AN873-'Base de Dados 2013'!$AH873),"")</f>
        <v/>
      </c>
      <c r="AV757" s="89" t="str">
        <f>IF(V757=1,V757*('Base de Dados 2013'!$AN873-'Base de Dados 2013'!$AH873),"")</f>
        <v/>
      </c>
      <c r="AW757" s="89">
        <f>IF(W757=1,W757*('Base de Dados 2013'!$AN873-'Base de Dados 2013'!$AH873),"")</f>
        <v>60</v>
      </c>
      <c r="AX757" s="89" t="str">
        <f>IF(X757=1,X757*('Base de Dados 2013'!$AN873-'Base de Dados 2013'!$AH873),"")</f>
        <v/>
      </c>
      <c r="AY757" s="90" t="str">
        <f>IF(Y757=1,Y757*('Base de Dados 2013'!$AN873-'Base de Dados 2013'!$AH873),"")</f>
        <v/>
      </c>
      <c r="AZ757" t="str">
        <f t="shared" si="227"/>
        <v/>
      </c>
      <c r="BA757" t="str">
        <f t="shared" si="218"/>
        <v/>
      </c>
    </row>
    <row r="758" spans="1:53" x14ac:dyDescent="0.55000000000000004">
      <c r="A758" s="75" t="str">
        <f>'Base de Dados 2013'!O874</f>
        <v>USA 598</v>
      </c>
      <c r="B758" s="88" t="str">
        <f t="shared" si="229"/>
        <v/>
      </c>
      <c r="C758" s="89" t="str">
        <f t="shared" si="229"/>
        <v/>
      </c>
      <c r="D758" s="89" t="str">
        <f t="shared" si="229"/>
        <v/>
      </c>
      <c r="E758" s="89" t="str">
        <f t="shared" si="229"/>
        <v/>
      </c>
      <c r="F758" s="89" t="str">
        <f t="shared" si="229"/>
        <v/>
      </c>
      <c r="G758" s="89" t="str">
        <f t="shared" si="229"/>
        <v/>
      </c>
      <c r="H758" s="89" t="str">
        <f t="shared" si="220"/>
        <v/>
      </c>
      <c r="I758" s="89" t="str">
        <f t="shared" si="220"/>
        <v/>
      </c>
      <c r="J758" s="89" t="str">
        <f t="shared" si="219"/>
        <v/>
      </c>
      <c r="K758" s="89" t="str">
        <f t="shared" si="229"/>
        <v/>
      </c>
      <c r="L758" s="89" t="str">
        <f t="shared" si="229"/>
        <v/>
      </c>
      <c r="M758" s="89" t="str">
        <f t="shared" si="229"/>
        <v/>
      </c>
      <c r="N758" s="89">
        <f t="shared" si="221"/>
        <v>1</v>
      </c>
      <c r="O758" s="89" t="str">
        <f t="shared" si="222"/>
        <v/>
      </c>
      <c r="P758" s="89" t="str">
        <f t="shared" si="229"/>
        <v/>
      </c>
      <c r="Q758" s="89" t="str">
        <f t="shared" si="229"/>
        <v/>
      </c>
      <c r="R758" s="89" t="str">
        <f t="shared" si="229"/>
        <v/>
      </c>
      <c r="S758" s="89" t="str">
        <f t="shared" si="223"/>
        <v/>
      </c>
      <c r="T758" s="89" t="str">
        <f t="shared" si="224"/>
        <v/>
      </c>
      <c r="U758" s="89" t="str">
        <f t="shared" si="229"/>
        <v/>
      </c>
      <c r="V758" s="89" t="str">
        <f t="shared" si="229"/>
        <v/>
      </c>
      <c r="W758" s="89" t="str">
        <f t="shared" si="229"/>
        <v/>
      </c>
      <c r="X758" s="89" t="str">
        <f t="shared" si="228"/>
        <v/>
      </c>
      <c r="Y758" s="90" t="str">
        <f t="shared" si="228"/>
        <v/>
      </c>
      <c r="Z758" s="102" t="str">
        <f t="shared" si="217"/>
        <v/>
      </c>
      <c r="AB758" s="88" t="str">
        <f>IF(B758=1,B758*('Base de Dados 2013'!$AN874-'Base de Dados 2013'!$AH874),"")</f>
        <v/>
      </c>
      <c r="AC758" s="89" t="str">
        <f>IF(C758=1,C758*('Base de Dados 2013'!$AN874-'Base de Dados 2013'!$AH874),"")</f>
        <v/>
      </c>
      <c r="AD758" s="89" t="str">
        <f>IF(D758=1,D758*('Base de Dados 2013'!$AN874-'Base de Dados 2013'!$AH874),"")</f>
        <v/>
      </c>
      <c r="AE758" s="89" t="str">
        <f>IF(E758=1,E758*('Base de Dados 2013'!$AN874-'Base de Dados 2013'!$AH874),"")</f>
        <v/>
      </c>
      <c r="AF758" s="89" t="str">
        <f>IF(F758=1,F758*('Base de Dados 2013'!$AN874-'Base de Dados 2013'!$AH874),"")</f>
        <v/>
      </c>
      <c r="AG758" s="89" t="str">
        <f>IF(G758=1,G758*('Base de Dados 2013'!$AN874-'Base de Dados 2013'!$AH874),"")</f>
        <v/>
      </c>
      <c r="AH758" s="89" t="str">
        <f>IF(H758=1,H758*('Base de Dados 2013'!$AN874-'Base de Dados 2013'!$AH874),"")</f>
        <v/>
      </c>
      <c r="AI758" s="89" t="str">
        <f>IF(I758=1,I758*('Base de Dados 2013'!$AN874-'Base de Dados 2013'!$AH874),"")</f>
        <v/>
      </c>
      <c r="AJ758" s="89" t="str">
        <f>IF(J758=1,J758*('Base de Dados 2013'!$AN874-'Base de Dados 2013'!$AH874),"")</f>
        <v/>
      </c>
      <c r="AK758" s="89" t="str">
        <f>IF(K758=1,K758*('Base de Dados 2013'!$AN874-'Base de Dados 2013'!$AH874),"")</f>
        <v/>
      </c>
      <c r="AL758" s="89" t="str">
        <f>IF(L758=1,L758*('Base de Dados 2013'!$AN874-'Base de Dados 2013'!$AH874),"")</f>
        <v/>
      </c>
      <c r="AM758" s="89" t="str">
        <f>IF(M758=1,M758*('Base de Dados 2013'!$AN874-'Base de Dados 2013'!$AH874),"")</f>
        <v/>
      </c>
      <c r="AN758" s="89">
        <f>IF(N758=1,N758*('Base de Dados 2013'!$AN874-'Base de Dados 2013'!$AH874),"")</f>
        <v>75</v>
      </c>
      <c r="AO758" s="89" t="str">
        <f>IF(O758=1,O758*('Base de Dados 2013'!$AN874-'Base de Dados 2013'!$AH874),"")</f>
        <v/>
      </c>
      <c r="AP758" s="89" t="str">
        <f>IF(P758=1,P758*('Base de Dados 2013'!$AN874-'Base de Dados 2013'!$AH874),"")</f>
        <v/>
      </c>
      <c r="AQ758" s="89" t="str">
        <f>IF(Q758=1,Q758*('Base de Dados 2013'!$AN874-'Base de Dados 2013'!$AH874),"")</f>
        <v/>
      </c>
      <c r="AR758" s="89" t="str">
        <f>IF(R758=1,R758*('Base de Dados 2013'!$AN874-'Base de Dados 2013'!$AH874),"")</f>
        <v/>
      </c>
      <c r="AS758" s="89" t="str">
        <f>IF(S758=1,S758*('Base de Dados 2013'!$AN874-'Base de Dados 2013'!$AH874),"")</f>
        <v/>
      </c>
      <c r="AT758" s="89" t="str">
        <f>IF(T758=1,T758*('Base de Dados 2013'!$AN874-'Base de Dados 2013'!$AH874),"")</f>
        <v/>
      </c>
      <c r="AU758" s="89" t="str">
        <f>IF(U758=1,U758*('Base de Dados 2013'!$AN874-'Base de Dados 2013'!$AH874),"")</f>
        <v/>
      </c>
      <c r="AV758" s="89" t="str">
        <f>IF(V758=1,V758*('Base de Dados 2013'!$AN874-'Base de Dados 2013'!$AH874),"")</f>
        <v/>
      </c>
      <c r="AW758" s="89" t="str">
        <f>IF(W758=1,W758*('Base de Dados 2013'!$AN874-'Base de Dados 2013'!$AH874),"")</f>
        <v/>
      </c>
      <c r="AX758" s="89" t="str">
        <f>IF(X758=1,X758*('Base de Dados 2013'!$AN874-'Base de Dados 2013'!$AH874),"")</f>
        <v/>
      </c>
      <c r="AY758" s="90" t="str">
        <f>IF(Y758=1,Y758*('Base de Dados 2013'!$AN874-'Base de Dados 2013'!$AH874),"")</f>
        <v/>
      </c>
      <c r="AZ758" t="str">
        <f t="shared" si="227"/>
        <v/>
      </c>
      <c r="BA758" t="str">
        <f t="shared" si="218"/>
        <v/>
      </c>
    </row>
    <row r="759" spans="1:53" x14ac:dyDescent="0.55000000000000004">
      <c r="A759" s="75" t="str">
        <f>'Base de Dados 2013'!O875</f>
        <v>USA 555</v>
      </c>
      <c r="B759" s="88" t="str">
        <f t="shared" si="229"/>
        <v/>
      </c>
      <c r="C759" s="89" t="str">
        <f t="shared" si="229"/>
        <v/>
      </c>
      <c r="D759" s="89" t="str">
        <f t="shared" si="229"/>
        <v/>
      </c>
      <c r="E759" s="89" t="str">
        <f t="shared" si="229"/>
        <v/>
      </c>
      <c r="F759" s="89" t="str">
        <f t="shared" si="229"/>
        <v/>
      </c>
      <c r="G759" s="89" t="str">
        <f t="shared" si="229"/>
        <v/>
      </c>
      <c r="H759" s="89" t="str">
        <f t="shared" si="220"/>
        <v/>
      </c>
      <c r="I759" s="89" t="str">
        <f t="shared" si="220"/>
        <v/>
      </c>
      <c r="J759" s="89" t="str">
        <f t="shared" si="219"/>
        <v/>
      </c>
      <c r="K759" s="89" t="str">
        <f t="shared" si="229"/>
        <v/>
      </c>
      <c r="L759" s="89" t="str">
        <f t="shared" si="229"/>
        <v/>
      </c>
      <c r="M759" s="89">
        <f t="shared" si="229"/>
        <v>1</v>
      </c>
      <c r="N759" s="89" t="str">
        <f t="shared" si="221"/>
        <v/>
      </c>
      <c r="O759" s="89" t="str">
        <f t="shared" si="222"/>
        <v/>
      </c>
      <c r="P759" s="89" t="str">
        <f t="shared" si="229"/>
        <v/>
      </c>
      <c r="Q759" s="89" t="str">
        <f t="shared" si="229"/>
        <v/>
      </c>
      <c r="R759" s="89" t="str">
        <f t="shared" si="229"/>
        <v/>
      </c>
      <c r="S759" s="89" t="str">
        <f t="shared" si="223"/>
        <v/>
      </c>
      <c r="T759" s="89" t="str">
        <f t="shared" si="224"/>
        <v/>
      </c>
      <c r="U759" s="89" t="str">
        <f t="shared" si="229"/>
        <v/>
      </c>
      <c r="V759" s="89" t="str">
        <f t="shared" si="229"/>
        <v/>
      </c>
      <c r="W759" s="89" t="str">
        <f t="shared" si="229"/>
        <v/>
      </c>
      <c r="X759" s="89" t="str">
        <f t="shared" si="228"/>
        <v/>
      </c>
      <c r="Y759" s="90" t="str">
        <f t="shared" si="228"/>
        <v/>
      </c>
      <c r="Z759" s="102" t="str">
        <f t="shared" si="217"/>
        <v/>
      </c>
      <c r="AB759" s="88" t="str">
        <f>IF(B759=1,B759*('Base de Dados 2013'!$AN875-'Base de Dados 2013'!$AH875),"")</f>
        <v/>
      </c>
      <c r="AC759" s="89" t="str">
        <f>IF(C759=1,C759*('Base de Dados 2013'!$AN875-'Base de Dados 2013'!$AH875),"")</f>
        <v/>
      </c>
      <c r="AD759" s="89" t="str">
        <f>IF(D759=1,D759*('Base de Dados 2013'!$AN875-'Base de Dados 2013'!$AH875),"")</f>
        <v/>
      </c>
      <c r="AE759" s="89" t="str">
        <f>IF(E759=1,E759*('Base de Dados 2013'!$AN875-'Base de Dados 2013'!$AH875),"")</f>
        <v/>
      </c>
      <c r="AF759" s="89" t="str">
        <f>IF(F759=1,F759*('Base de Dados 2013'!$AN875-'Base de Dados 2013'!$AH875),"")</f>
        <v/>
      </c>
      <c r="AG759" s="89" t="str">
        <f>IF(G759=1,G759*('Base de Dados 2013'!$AN875-'Base de Dados 2013'!$AH875),"")</f>
        <v/>
      </c>
      <c r="AH759" s="89" t="str">
        <f>IF(H759=1,H759*('Base de Dados 2013'!$AN875-'Base de Dados 2013'!$AH875),"")</f>
        <v/>
      </c>
      <c r="AI759" s="89" t="str">
        <f>IF(I759=1,I759*('Base de Dados 2013'!$AN875-'Base de Dados 2013'!$AH875),"")</f>
        <v/>
      </c>
      <c r="AJ759" s="89" t="str">
        <f>IF(J759=1,J759*('Base de Dados 2013'!$AN875-'Base de Dados 2013'!$AH875),"")</f>
        <v/>
      </c>
      <c r="AK759" s="89" t="str">
        <f>IF(K759=1,K759*('Base de Dados 2013'!$AN875-'Base de Dados 2013'!$AH875),"")</f>
        <v/>
      </c>
      <c r="AL759" s="89" t="str">
        <f>IF(L759=1,L759*('Base de Dados 2013'!$AN875-'Base de Dados 2013'!$AH875),"")</f>
        <v/>
      </c>
      <c r="AM759" s="89">
        <f>IF(M759=1,M759*('Base de Dados 2013'!$AN875-'Base de Dados 2013'!$AH875),"")</f>
        <v>309</v>
      </c>
      <c r="AN759" s="89" t="str">
        <f>IF(N759=1,N759*('Base de Dados 2013'!$AN875-'Base de Dados 2013'!$AH875),"")</f>
        <v/>
      </c>
      <c r="AO759" s="89" t="str">
        <f>IF(O759=1,O759*('Base de Dados 2013'!$AN875-'Base de Dados 2013'!$AH875),"")</f>
        <v/>
      </c>
      <c r="AP759" s="89" t="str">
        <f>IF(P759=1,P759*('Base de Dados 2013'!$AN875-'Base de Dados 2013'!$AH875),"")</f>
        <v/>
      </c>
      <c r="AQ759" s="89" t="str">
        <f>IF(Q759=1,Q759*('Base de Dados 2013'!$AN875-'Base de Dados 2013'!$AH875),"")</f>
        <v/>
      </c>
      <c r="AR759" s="89" t="str">
        <f>IF(R759=1,R759*('Base de Dados 2013'!$AN875-'Base de Dados 2013'!$AH875),"")</f>
        <v/>
      </c>
      <c r="AS759" s="89" t="str">
        <f>IF(S759=1,S759*('Base de Dados 2013'!$AN875-'Base de Dados 2013'!$AH875),"")</f>
        <v/>
      </c>
      <c r="AT759" s="89" t="str">
        <f>IF(T759=1,T759*('Base de Dados 2013'!$AN875-'Base de Dados 2013'!$AH875),"")</f>
        <v/>
      </c>
      <c r="AU759" s="89" t="str">
        <f>IF(U759=1,U759*('Base de Dados 2013'!$AN875-'Base de Dados 2013'!$AH875),"")</f>
        <v/>
      </c>
      <c r="AV759" s="89" t="str">
        <f>IF(V759=1,V759*('Base de Dados 2013'!$AN875-'Base de Dados 2013'!$AH875),"")</f>
        <v/>
      </c>
      <c r="AW759" s="89" t="str">
        <f>IF(W759=1,W759*('Base de Dados 2013'!$AN875-'Base de Dados 2013'!$AH875),"")</f>
        <v/>
      </c>
      <c r="AX759" s="89" t="str">
        <f>IF(X759=1,X759*('Base de Dados 2013'!$AN875-'Base de Dados 2013'!$AH875),"")</f>
        <v/>
      </c>
      <c r="AY759" s="90" t="str">
        <f>IF(Y759=1,Y759*('Base de Dados 2013'!$AN875-'Base de Dados 2013'!$AH875),"")</f>
        <v/>
      </c>
      <c r="AZ759" t="str">
        <f t="shared" si="227"/>
        <v/>
      </c>
      <c r="BA759" t="str">
        <f t="shared" si="218"/>
        <v>AQUI!</v>
      </c>
    </row>
    <row r="760" spans="1:53" x14ac:dyDescent="0.55000000000000004">
      <c r="A760" s="75" t="str">
        <f>'Base de Dados 2013'!O876</f>
        <v>USB 299</v>
      </c>
      <c r="B760" s="88" t="str">
        <f t="shared" si="229"/>
        <v/>
      </c>
      <c r="C760" s="89" t="str">
        <f t="shared" si="229"/>
        <v/>
      </c>
      <c r="D760" s="89" t="str">
        <f t="shared" si="229"/>
        <v/>
      </c>
      <c r="E760" s="89" t="str">
        <f t="shared" si="229"/>
        <v/>
      </c>
      <c r="F760" s="89" t="str">
        <f t="shared" si="229"/>
        <v/>
      </c>
      <c r="G760" s="89" t="str">
        <f t="shared" si="229"/>
        <v/>
      </c>
      <c r="H760" s="89">
        <f t="shared" si="220"/>
        <v>1</v>
      </c>
      <c r="I760" s="89" t="str">
        <f t="shared" si="220"/>
        <v/>
      </c>
      <c r="J760" s="89" t="str">
        <f t="shared" si="219"/>
        <v/>
      </c>
      <c r="K760" s="89" t="str">
        <f t="shared" si="229"/>
        <v/>
      </c>
      <c r="L760" s="89" t="str">
        <f t="shared" si="229"/>
        <v/>
      </c>
      <c r="M760" s="89" t="str">
        <f t="shared" si="229"/>
        <v/>
      </c>
      <c r="N760" s="89" t="str">
        <f t="shared" si="221"/>
        <v/>
      </c>
      <c r="O760" s="89" t="str">
        <f t="shared" si="222"/>
        <v/>
      </c>
      <c r="P760" s="89" t="str">
        <f t="shared" si="229"/>
        <v/>
      </c>
      <c r="Q760" s="89" t="str">
        <f t="shared" si="229"/>
        <v/>
      </c>
      <c r="R760" s="89" t="str">
        <f t="shared" si="229"/>
        <v/>
      </c>
      <c r="S760" s="89" t="str">
        <f t="shared" si="223"/>
        <v/>
      </c>
      <c r="T760" s="89" t="str">
        <f t="shared" si="224"/>
        <v/>
      </c>
      <c r="U760" s="89" t="str">
        <f t="shared" si="229"/>
        <v/>
      </c>
      <c r="V760" s="89" t="str">
        <f t="shared" si="229"/>
        <v/>
      </c>
      <c r="W760" s="89" t="str">
        <f t="shared" si="229"/>
        <v/>
      </c>
      <c r="X760" s="89" t="str">
        <f t="shared" si="228"/>
        <v/>
      </c>
      <c r="Y760" s="90" t="str">
        <f t="shared" si="228"/>
        <v/>
      </c>
      <c r="Z760" s="102" t="str">
        <f t="shared" si="217"/>
        <v/>
      </c>
      <c r="AB760" s="88" t="str">
        <f>IF(B760=1,B760*('Base de Dados 2013'!$AN876-'Base de Dados 2013'!$AH876),"")</f>
        <v/>
      </c>
      <c r="AC760" s="89" t="str">
        <f>IF(C760=1,C760*('Base de Dados 2013'!$AN876-'Base de Dados 2013'!$AH876),"")</f>
        <v/>
      </c>
      <c r="AD760" s="89" t="str">
        <f>IF(D760=1,D760*('Base de Dados 2013'!$AN876-'Base de Dados 2013'!$AH876),"")</f>
        <v/>
      </c>
      <c r="AE760" s="89" t="str">
        <f>IF(E760=1,E760*('Base de Dados 2013'!$AN876-'Base de Dados 2013'!$AH876),"")</f>
        <v/>
      </c>
      <c r="AF760" s="89" t="str">
        <f>IF(F760=1,F760*('Base de Dados 2013'!$AN876-'Base de Dados 2013'!$AH876),"")</f>
        <v/>
      </c>
      <c r="AG760" s="89" t="str">
        <f>IF(G760=1,G760*('Base de Dados 2013'!$AN876-'Base de Dados 2013'!$AH876),"")</f>
        <v/>
      </c>
      <c r="AH760" s="89">
        <f>IF(H760=1,H760*('Base de Dados 2013'!$AN876-'Base de Dados 2013'!$AH876),"")</f>
        <v>58</v>
      </c>
      <c r="AI760" s="89" t="str">
        <f>IF(I760=1,I760*('Base de Dados 2013'!$AN876-'Base de Dados 2013'!$AH876),"")</f>
        <v/>
      </c>
      <c r="AJ760" s="89" t="str">
        <f>IF(J760=1,J760*('Base de Dados 2013'!$AN876-'Base de Dados 2013'!$AH876),"")</f>
        <v/>
      </c>
      <c r="AK760" s="89" t="str">
        <f>IF(K760=1,K760*('Base de Dados 2013'!$AN876-'Base de Dados 2013'!$AH876),"")</f>
        <v/>
      </c>
      <c r="AL760" s="89" t="str">
        <f>IF(L760=1,L760*('Base de Dados 2013'!$AN876-'Base de Dados 2013'!$AH876),"")</f>
        <v/>
      </c>
      <c r="AM760" s="89" t="str">
        <f>IF(M760=1,M760*('Base de Dados 2013'!$AN876-'Base de Dados 2013'!$AH876),"")</f>
        <v/>
      </c>
      <c r="AN760" s="89" t="str">
        <f>IF(N760=1,N760*('Base de Dados 2013'!$AN876-'Base de Dados 2013'!$AH876),"")</f>
        <v/>
      </c>
      <c r="AO760" s="89" t="str">
        <f>IF(O760=1,O760*('Base de Dados 2013'!$AN876-'Base de Dados 2013'!$AH876),"")</f>
        <v/>
      </c>
      <c r="AP760" s="89" t="str">
        <f>IF(P760=1,P760*('Base de Dados 2013'!$AN876-'Base de Dados 2013'!$AH876),"")</f>
        <v/>
      </c>
      <c r="AQ760" s="89" t="str">
        <f>IF(Q760=1,Q760*('Base de Dados 2013'!$AN876-'Base de Dados 2013'!$AH876),"")</f>
        <v/>
      </c>
      <c r="AR760" s="89" t="str">
        <f>IF(R760=1,R760*('Base de Dados 2013'!$AN876-'Base de Dados 2013'!$AH876),"")</f>
        <v/>
      </c>
      <c r="AS760" s="89" t="str">
        <f>IF(S760=1,S760*('Base de Dados 2013'!$AN876-'Base de Dados 2013'!$AH876),"")</f>
        <v/>
      </c>
      <c r="AT760" s="89" t="str">
        <f>IF(T760=1,T760*('Base de Dados 2013'!$AN876-'Base de Dados 2013'!$AH876),"")</f>
        <v/>
      </c>
      <c r="AU760" s="89" t="str">
        <f>IF(U760=1,U760*('Base de Dados 2013'!$AN876-'Base de Dados 2013'!$AH876),"")</f>
        <v/>
      </c>
      <c r="AV760" s="89" t="str">
        <f>IF(V760=1,V760*('Base de Dados 2013'!$AN876-'Base de Dados 2013'!$AH876),"")</f>
        <v/>
      </c>
      <c r="AW760" s="89" t="str">
        <f>IF(W760=1,W760*('Base de Dados 2013'!$AN876-'Base de Dados 2013'!$AH876),"")</f>
        <v/>
      </c>
      <c r="AX760" s="89" t="str">
        <f>IF(X760=1,X760*('Base de Dados 2013'!$AN876-'Base de Dados 2013'!$AH876),"")</f>
        <v/>
      </c>
      <c r="AY760" s="90" t="str">
        <f>IF(Y760=1,Y760*('Base de Dados 2013'!$AN876-'Base de Dados 2013'!$AH876),"")</f>
        <v/>
      </c>
      <c r="AZ760" t="str">
        <f t="shared" si="227"/>
        <v/>
      </c>
      <c r="BA760" t="str">
        <f t="shared" si="218"/>
        <v/>
      </c>
    </row>
    <row r="761" spans="1:53" x14ac:dyDescent="0.55000000000000004">
      <c r="A761" s="75" t="str">
        <f>'Base de Dados 2013'!O877</f>
        <v>PJ 214</v>
      </c>
      <c r="B761" s="88" t="str">
        <f t="shared" si="229"/>
        <v/>
      </c>
      <c r="C761" s="89" t="str">
        <f t="shared" si="229"/>
        <v/>
      </c>
      <c r="D761" s="89" t="str">
        <f t="shared" si="229"/>
        <v/>
      </c>
      <c r="E761" s="89" t="str">
        <f t="shared" si="229"/>
        <v/>
      </c>
      <c r="F761" s="89" t="str">
        <f t="shared" si="229"/>
        <v/>
      </c>
      <c r="G761" s="89" t="str">
        <f t="shared" si="229"/>
        <v/>
      </c>
      <c r="H761" s="89" t="str">
        <f t="shared" si="220"/>
        <v/>
      </c>
      <c r="I761" s="89" t="str">
        <f t="shared" si="220"/>
        <v/>
      </c>
      <c r="J761" s="89" t="str">
        <f t="shared" si="219"/>
        <v/>
      </c>
      <c r="K761" s="89" t="str">
        <f t="shared" si="229"/>
        <v/>
      </c>
      <c r="L761" s="89" t="str">
        <f t="shared" si="229"/>
        <v/>
      </c>
      <c r="M761" s="89" t="str">
        <f t="shared" si="229"/>
        <v/>
      </c>
      <c r="N761" s="89" t="str">
        <f t="shared" si="221"/>
        <v/>
      </c>
      <c r="O761" s="89" t="str">
        <f t="shared" si="222"/>
        <v/>
      </c>
      <c r="P761" s="89" t="str">
        <f t="shared" si="229"/>
        <v/>
      </c>
      <c r="Q761" s="89" t="str">
        <f t="shared" si="229"/>
        <v/>
      </c>
      <c r="R761" s="89" t="str">
        <f t="shared" si="229"/>
        <v/>
      </c>
      <c r="S761" s="89" t="str">
        <f t="shared" si="223"/>
        <v/>
      </c>
      <c r="T761" s="89" t="str">
        <f t="shared" si="224"/>
        <v/>
      </c>
      <c r="U761" s="89">
        <f t="shared" si="229"/>
        <v>1</v>
      </c>
      <c r="V761" s="89" t="str">
        <f t="shared" si="229"/>
        <v/>
      </c>
      <c r="W761" s="89" t="str">
        <f t="shared" si="229"/>
        <v/>
      </c>
      <c r="X761" s="89" t="str">
        <f t="shared" si="228"/>
        <v/>
      </c>
      <c r="Y761" s="90" t="str">
        <f t="shared" si="228"/>
        <v/>
      </c>
      <c r="Z761" s="102" t="str">
        <f t="shared" si="217"/>
        <v/>
      </c>
      <c r="AB761" s="88" t="str">
        <f>IF(B761=1,B761*('Base de Dados 2013'!$AN877-'Base de Dados 2013'!$AH877),"")</f>
        <v/>
      </c>
      <c r="AC761" s="89" t="str">
        <f>IF(C761=1,C761*('Base de Dados 2013'!$AN877-'Base de Dados 2013'!$AH877),"")</f>
        <v/>
      </c>
      <c r="AD761" s="89" t="str">
        <f>IF(D761=1,D761*('Base de Dados 2013'!$AN877-'Base de Dados 2013'!$AH877),"")</f>
        <v/>
      </c>
      <c r="AE761" s="89" t="str">
        <f>IF(E761=1,E761*('Base de Dados 2013'!$AN877-'Base de Dados 2013'!$AH877),"")</f>
        <v/>
      </c>
      <c r="AF761" s="89" t="str">
        <f>IF(F761=1,F761*('Base de Dados 2013'!$AN877-'Base de Dados 2013'!$AH877),"")</f>
        <v/>
      </c>
      <c r="AG761" s="89" t="str">
        <f>IF(G761=1,G761*('Base de Dados 2013'!$AN877-'Base de Dados 2013'!$AH877),"")</f>
        <v/>
      </c>
      <c r="AH761" s="89" t="str">
        <f>IF(H761=1,H761*('Base de Dados 2013'!$AN877-'Base de Dados 2013'!$AH877),"")</f>
        <v/>
      </c>
      <c r="AI761" s="89" t="str">
        <f>IF(I761=1,I761*('Base de Dados 2013'!$AN877-'Base de Dados 2013'!$AH877),"")</f>
        <v/>
      </c>
      <c r="AJ761" s="89" t="str">
        <f>IF(J761=1,J761*('Base de Dados 2013'!$AN877-'Base de Dados 2013'!$AH877),"")</f>
        <v/>
      </c>
      <c r="AK761" s="89" t="str">
        <f>IF(K761=1,K761*('Base de Dados 2013'!$AN877-'Base de Dados 2013'!$AH877),"")</f>
        <v/>
      </c>
      <c r="AL761" s="89" t="str">
        <f>IF(L761=1,L761*('Base de Dados 2013'!$AN877-'Base de Dados 2013'!$AH877),"")</f>
        <v/>
      </c>
      <c r="AM761" s="89" t="str">
        <f>IF(M761=1,M761*('Base de Dados 2013'!$AN877-'Base de Dados 2013'!$AH877),"")</f>
        <v/>
      </c>
      <c r="AN761" s="89" t="str">
        <f>IF(N761=1,N761*('Base de Dados 2013'!$AN877-'Base de Dados 2013'!$AH877),"")</f>
        <v/>
      </c>
      <c r="AO761" s="89" t="str">
        <f>IF(O761=1,O761*('Base de Dados 2013'!$AN877-'Base de Dados 2013'!$AH877),"")</f>
        <v/>
      </c>
      <c r="AP761" s="89" t="str">
        <f>IF(P761=1,P761*('Base de Dados 2013'!$AN877-'Base de Dados 2013'!$AH877),"")</f>
        <v/>
      </c>
      <c r="AQ761" s="89" t="str">
        <f>IF(Q761=1,Q761*('Base de Dados 2013'!$AN877-'Base de Dados 2013'!$AH877),"")</f>
        <v/>
      </c>
      <c r="AR761" s="89" t="str">
        <f>IF(R761=1,R761*('Base de Dados 2013'!$AN877-'Base de Dados 2013'!$AH877),"")</f>
        <v/>
      </c>
      <c r="AS761" s="89" t="str">
        <f>IF(S761=1,S761*('Base de Dados 2013'!$AN877-'Base de Dados 2013'!$AH877),"")</f>
        <v/>
      </c>
      <c r="AT761" s="89" t="str">
        <f>IF(T761=1,T761*('Base de Dados 2013'!$AN877-'Base de Dados 2013'!$AH877),"")</f>
        <v/>
      </c>
      <c r="AU761" s="89">
        <f>IF(U761=1,U761*('Base de Dados 2013'!$AN877-'Base de Dados 2013'!$AH877),"")</f>
        <v>37</v>
      </c>
      <c r="AV761" s="89" t="str">
        <f>IF(V761=1,V761*('Base de Dados 2013'!$AN877-'Base de Dados 2013'!$AH877),"")</f>
        <v/>
      </c>
      <c r="AW761" s="89" t="str">
        <f>IF(W761=1,W761*('Base de Dados 2013'!$AN877-'Base de Dados 2013'!$AH877),"")</f>
        <v/>
      </c>
      <c r="AX761" s="89" t="str">
        <f>IF(X761=1,X761*('Base de Dados 2013'!$AN877-'Base de Dados 2013'!$AH877),"")</f>
        <v/>
      </c>
      <c r="AY761" s="90" t="str">
        <f>IF(Y761=1,Y761*('Base de Dados 2013'!$AN877-'Base de Dados 2013'!$AH877),"")</f>
        <v/>
      </c>
      <c r="AZ761" t="str">
        <f t="shared" si="227"/>
        <v/>
      </c>
      <c r="BA761" t="str">
        <f t="shared" si="218"/>
        <v/>
      </c>
    </row>
    <row r="762" spans="1:53" x14ac:dyDescent="0.55000000000000004">
      <c r="A762" s="75" t="str">
        <f>'Base de Dados 2013'!O878</f>
        <v>USB 557</v>
      </c>
      <c r="B762" s="88" t="str">
        <f t="shared" si="229"/>
        <v/>
      </c>
      <c r="C762" s="89" t="str">
        <f t="shared" si="229"/>
        <v/>
      </c>
      <c r="D762" s="89" t="str">
        <f t="shared" si="229"/>
        <v/>
      </c>
      <c r="E762" s="89" t="str">
        <f t="shared" si="229"/>
        <v/>
      </c>
      <c r="F762" s="89">
        <f t="shared" si="229"/>
        <v>1</v>
      </c>
      <c r="G762" s="89" t="str">
        <f t="shared" si="229"/>
        <v/>
      </c>
      <c r="H762" s="89" t="str">
        <f t="shared" si="220"/>
        <v/>
      </c>
      <c r="I762" s="89" t="str">
        <f t="shared" si="220"/>
        <v/>
      </c>
      <c r="J762" s="89" t="str">
        <f t="shared" si="219"/>
        <v/>
      </c>
      <c r="K762" s="89" t="str">
        <f t="shared" si="229"/>
        <v/>
      </c>
      <c r="L762" s="89" t="str">
        <f t="shared" si="229"/>
        <v/>
      </c>
      <c r="M762" s="89" t="str">
        <f t="shared" si="229"/>
        <v/>
      </c>
      <c r="N762" s="89" t="str">
        <f t="shared" si="221"/>
        <v/>
      </c>
      <c r="O762" s="89" t="str">
        <f t="shared" si="222"/>
        <v/>
      </c>
      <c r="P762" s="89" t="str">
        <f t="shared" si="229"/>
        <v/>
      </c>
      <c r="Q762" s="89" t="str">
        <f t="shared" si="229"/>
        <v/>
      </c>
      <c r="R762" s="89" t="str">
        <f t="shared" si="229"/>
        <v/>
      </c>
      <c r="S762" s="89" t="str">
        <f t="shared" si="223"/>
        <v/>
      </c>
      <c r="T762" s="89" t="str">
        <f t="shared" si="224"/>
        <v/>
      </c>
      <c r="U762" s="89" t="str">
        <f t="shared" si="229"/>
        <v/>
      </c>
      <c r="V762" s="89" t="str">
        <f t="shared" si="229"/>
        <v/>
      </c>
      <c r="W762" s="89" t="str">
        <f t="shared" si="229"/>
        <v/>
      </c>
      <c r="X762" s="89" t="str">
        <f t="shared" si="228"/>
        <v/>
      </c>
      <c r="Y762" s="90" t="str">
        <f t="shared" si="228"/>
        <v/>
      </c>
      <c r="Z762" s="102" t="str">
        <f t="shared" si="217"/>
        <v/>
      </c>
      <c r="AB762" s="88" t="str">
        <f>IF(B762=1,B762*('Base de Dados 2013'!$AN878-'Base de Dados 2013'!$AH878),"")</f>
        <v/>
      </c>
      <c r="AC762" s="89" t="str">
        <f>IF(C762=1,C762*('Base de Dados 2013'!$AN878-'Base de Dados 2013'!$AH878),"")</f>
        <v/>
      </c>
      <c r="AD762" s="89" t="str">
        <f>IF(D762=1,D762*('Base de Dados 2013'!$AN878-'Base de Dados 2013'!$AH878),"")</f>
        <v/>
      </c>
      <c r="AE762" s="89" t="str">
        <f>IF(E762=1,E762*('Base de Dados 2013'!$AN878-'Base de Dados 2013'!$AH878),"")</f>
        <v/>
      </c>
      <c r="AF762" s="89">
        <f>IF(F762=1,F762*('Base de Dados 2013'!$AN878-'Base de Dados 2013'!$AH878),"")</f>
        <v>50</v>
      </c>
      <c r="AG762" s="89" t="str">
        <f>IF(G762=1,G762*('Base de Dados 2013'!$AN878-'Base de Dados 2013'!$AH878),"")</f>
        <v/>
      </c>
      <c r="AH762" s="89" t="str">
        <f>IF(H762=1,H762*('Base de Dados 2013'!$AN878-'Base de Dados 2013'!$AH878),"")</f>
        <v/>
      </c>
      <c r="AI762" s="89" t="str">
        <f>IF(I762=1,I762*('Base de Dados 2013'!$AN878-'Base de Dados 2013'!$AH878),"")</f>
        <v/>
      </c>
      <c r="AJ762" s="89" t="str">
        <f>IF(J762=1,J762*('Base de Dados 2013'!$AN878-'Base de Dados 2013'!$AH878),"")</f>
        <v/>
      </c>
      <c r="AK762" s="89" t="str">
        <f>IF(K762=1,K762*('Base de Dados 2013'!$AN878-'Base de Dados 2013'!$AH878),"")</f>
        <v/>
      </c>
      <c r="AL762" s="89" t="str">
        <f>IF(L762=1,L762*('Base de Dados 2013'!$AN878-'Base de Dados 2013'!$AH878),"")</f>
        <v/>
      </c>
      <c r="AM762" s="89" t="str">
        <f>IF(M762=1,M762*('Base de Dados 2013'!$AN878-'Base de Dados 2013'!$AH878),"")</f>
        <v/>
      </c>
      <c r="AN762" s="89" t="str">
        <f>IF(N762=1,N762*('Base de Dados 2013'!$AN878-'Base de Dados 2013'!$AH878),"")</f>
        <v/>
      </c>
      <c r="AO762" s="89" t="str">
        <f>IF(O762=1,O762*('Base de Dados 2013'!$AN878-'Base de Dados 2013'!$AH878),"")</f>
        <v/>
      </c>
      <c r="AP762" s="89" t="str">
        <f>IF(P762=1,P762*('Base de Dados 2013'!$AN878-'Base de Dados 2013'!$AH878),"")</f>
        <v/>
      </c>
      <c r="AQ762" s="89" t="str">
        <f>IF(Q762=1,Q762*('Base de Dados 2013'!$AN878-'Base de Dados 2013'!$AH878),"")</f>
        <v/>
      </c>
      <c r="AR762" s="89" t="str">
        <f>IF(R762=1,R762*('Base de Dados 2013'!$AN878-'Base de Dados 2013'!$AH878),"")</f>
        <v/>
      </c>
      <c r="AS762" s="89" t="str">
        <f>IF(S762=1,S762*('Base de Dados 2013'!$AN878-'Base de Dados 2013'!$AH878),"")</f>
        <v/>
      </c>
      <c r="AT762" s="89" t="str">
        <f>IF(T762=1,T762*('Base de Dados 2013'!$AN878-'Base de Dados 2013'!$AH878),"")</f>
        <v/>
      </c>
      <c r="AU762" s="89" t="str">
        <f>IF(U762=1,U762*('Base de Dados 2013'!$AN878-'Base de Dados 2013'!$AH878),"")</f>
        <v/>
      </c>
      <c r="AV762" s="89" t="str">
        <f>IF(V762=1,V762*('Base de Dados 2013'!$AN878-'Base de Dados 2013'!$AH878),"")</f>
        <v/>
      </c>
      <c r="AW762" s="89" t="str">
        <f>IF(W762=1,W762*('Base de Dados 2013'!$AN878-'Base de Dados 2013'!$AH878),"")</f>
        <v/>
      </c>
      <c r="AX762" s="89" t="str">
        <f>IF(X762=1,X762*('Base de Dados 2013'!$AN878-'Base de Dados 2013'!$AH878),"")</f>
        <v/>
      </c>
      <c r="AY762" s="90" t="str">
        <f>IF(Y762=1,Y762*('Base de Dados 2013'!$AN878-'Base de Dados 2013'!$AH878),"")</f>
        <v/>
      </c>
      <c r="AZ762" t="str">
        <f t="shared" si="227"/>
        <v/>
      </c>
      <c r="BA762" t="str">
        <f t="shared" si="218"/>
        <v/>
      </c>
    </row>
    <row r="763" spans="1:53" x14ac:dyDescent="0.55000000000000004">
      <c r="A763" s="75" t="str">
        <f>'Base de Dados 2013'!O879</f>
        <v>AG 245</v>
      </c>
      <c r="B763" s="88" t="str">
        <f t="shared" si="229"/>
        <v/>
      </c>
      <c r="C763" s="89" t="str">
        <f t="shared" si="229"/>
        <v/>
      </c>
      <c r="D763" s="89" t="str">
        <f t="shared" si="229"/>
        <v/>
      </c>
      <c r="E763" s="89" t="str">
        <f t="shared" si="229"/>
        <v/>
      </c>
      <c r="F763" s="89" t="str">
        <f t="shared" si="229"/>
        <v/>
      </c>
      <c r="G763" s="89" t="str">
        <f t="shared" si="229"/>
        <v/>
      </c>
      <c r="H763" s="89" t="str">
        <f t="shared" si="220"/>
        <v/>
      </c>
      <c r="I763" s="89" t="str">
        <f t="shared" si="220"/>
        <v/>
      </c>
      <c r="J763" s="89" t="str">
        <f t="shared" si="219"/>
        <v/>
      </c>
      <c r="K763" s="89" t="str">
        <f t="shared" si="229"/>
        <v/>
      </c>
      <c r="L763" s="89" t="str">
        <f t="shared" si="229"/>
        <v/>
      </c>
      <c r="M763" s="89" t="str">
        <f t="shared" si="229"/>
        <v/>
      </c>
      <c r="N763" s="89" t="str">
        <f t="shared" si="221"/>
        <v/>
      </c>
      <c r="O763" s="89" t="str">
        <f t="shared" si="222"/>
        <v/>
      </c>
      <c r="P763" s="89" t="str">
        <f t="shared" si="229"/>
        <v/>
      </c>
      <c r="Q763" s="89" t="str">
        <f t="shared" si="229"/>
        <v/>
      </c>
      <c r="R763" s="89" t="str">
        <f t="shared" si="229"/>
        <v/>
      </c>
      <c r="S763" s="89" t="str">
        <f t="shared" si="223"/>
        <v/>
      </c>
      <c r="T763" s="89" t="str">
        <f t="shared" si="224"/>
        <v/>
      </c>
      <c r="U763" s="89" t="str">
        <f t="shared" si="229"/>
        <v/>
      </c>
      <c r="V763" s="89" t="str">
        <f t="shared" si="229"/>
        <v/>
      </c>
      <c r="W763" s="89" t="str">
        <f t="shared" si="229"/>
        <v/>
      </c>
      <c r="X763" s="89">
        <f t="shared" si="228"/>
        <v>1</v>
      </c>
      <c r="Y763" s="90" t="str">
        <f t="shared" si="228"/>
        <v/>
      </c>
      <c r="Z763" s="102" t="str">
        <f t="shared" si="217"/>
        <v/>
      </c>
      <c r="AB763" s="88" t="str">
        <f>IF(B763=1,B763*('Base de Dados 2013'!$AN879-'Base de Dados 2013'!$AH879),"")</f>
        <v/>
      </c>
      <c r="AC763" s="89" t="str">
        <f>IF(C763=1,C763*('Base de Dados 2013'!$AN879-'Base de Dados 2013'!$AH879),"")</f>
        <v/>
      </c>
      <c r="AD763" s="89" t="str">
        <f>IF(D763=1,D763*('Base de Dados 2013'!$AN879-'Base de Dados 2013'!$AH879),"")</f>
        <v/>
      </c>
      <c r="AE763" s="89" t="str">
        <f>IF(E763=1,E763*('Base de Dados 2013'!$AN879-'Base de Dados 2013'!$AH879),"")</f>
        <v/>
      </c>
      <c r="AF763" s="89" t="str">
        <f>IF(F763=1,F763*('Base de Dados 2013'!$AN879-'Base de Dados 2013'!$AH879),"")</f>
        <v/>
      </c>
      <c r="AG763" s="89" t="str">
        <f>IF(G763=1,G763*('Base de Dados 2013'!$AN879-'Base de Dados 2013'!$AH879),"")</f>
        <v/>
      </c>
      <c r="AH763" s="89" t="str">
        <f>IF(H763=1,H763*('Base de Dados 2013'!$AN879-'Base de Dados 2013'!$AH879),"")</f>
        <v/>
      </c>
      <c r="AI763" s="89" t="str">
        <f>IF(I763=1,I763*('Base de Dados 2013'!$AN879-'Base de Dados 2013'!$AH879),"")</f>
        <v/>
      </c>
      <c r="AJ763" s="89" t="str">
        <f>IF(J763=1,J763*('Base de Dados 2013'!$AN879-'Base de Dados 2013'!$AH879),"")</f>
        <v/>
      </c>
      <c r="AK763" s="89" t="str">
        <f>IF(K763=1,K763*('Base de Dados 2013'!$AN879-'Base de Dados 2013'!$AH879),"")</f>
        <v/>
      </c>
      <c r="AL763" s="89" t="str">
        <f>IF(L763=1,L763*('Base de Dados 2013'!$AN879-'Base de Dados 2013'!$AH879),"")</f>
        <v/>
      </c>
      <c r="AM763" s="89" t="str">
        <f>IF(M763=1,M763*('Base de Dados 2013'!$AN879-'Base de Dados 2013'!$AH879),"")</f>
        <v/>
      </c>
      <c r="AN763" s="89" t="str">
        <f>IF(N763=1,N763*('Base de Dados 2013'!$AN879-'Base de Dados 2013'!$AH879),"")</f>
        <v/>
      </c>
      <c r="AO763" s="89" t="str">
        <f>IF(O763=1,O763*('Base de Dados 2013'!$AN879-'Base de Dados 2013'!$AH879),"")</f>
        <v/>
      </c>
      <c r="AP763" s="89" t="str">
        <f>IF(P763=1,P763*('Base de Dados 2013'!$AN879-'Base de Dados 2013'!$AH879),"")</f>
        <v/>
      </c>
      <c r="AQ763" s="89" t="str">
        <f>IF(Q763=1,Q763*('Base de Dados 2013'!$AN879-'Base de Dados 2013'!$AH879),"")</f>
        <v/>
      </c>
      <c r="AR763" s="89" t="str">
        <f>IF(R763=1,R763*('Base de Dados 2013'!$AN879-'Base de Dados 2013'!$AH879),"")</f>
        <v/>
      </c>
      <c r="AS763" s="89" t="str">
        <f>IF(S763=1,S763*('Base de Dados 2013'!$AN879-'Base de Dados 2013'!$AH879),"")</f>
        <v/>
      </c>
      <c r="AT763" s="89" t="str">
        <f>IF(T763=1,T763*('Base de Dados 2013'!$AN879-'Base de Dados 2013'!$AH879),"")</f>
        <v/>
      </c>
      <c r="AU763" s="89" t="str">
        <f>IF(U763=1,U763*('Base de Dados 2013'!$AN879-'Base de Dados 2013'!$AH879),"")</f>
        <v/>
      </c>
      <c r="AV763" s="89" t="str">
        <f>IF(V763=1,V763*('Base de Dados 2013'!$AN879-'Base de Dados 2013'!$AH879),"")</f>
        <v/>
      </c>
      <c r="AW763" s="89" t="str">
        <f>IF(W763=1,W763*('Base de Dados 2013'!$AN879-'Base de Dados 2013'!$AH879),"")</f>
        <v/>
      </c>
      <c r="AX763" s="89">
        <f>IF(X763=1,X763*('Base de Dados 2013'!$AN879-'Base de Dados 2013'!$AH879),"")</f>
        <v>34</v>
      </c>
      <c r="AY763" s="90" t="str">
        <f>IF(Y763=1,Y763*('Base de Dados 2013'!$AN879-'Base de Dados 2013'!$AH879),"")</f>
        <v/>
      </c>
      <c r="AZ763" t="str">
        <f t="shared" si="227"/>
        <v/>
      </c>
      <c r="BA763" t="str">
        <f t="shared" si="218"/>
        <v/>
      </c>
    </row>
    <row r="764" spans="1:53" x14ac:dyDescent="0.55000000000000004">
      <c r="A764" s="75" t="str">
        <f>'Base de Dados 2013'!O880</f>
        <v>USB 570</v>
      </c>
      <c r="B764" s="88" t="str">
        <f t="shared" si="229"/>
        <v/>
      </c>
      <c r="C764" s="89">
        <f t="shared" si="229"/>
        <v>1</v>
      </c>
      <c r="D764" s="89" t="str">
        <f t="shared" si="229"/>
        <v/>
      </c>
      <c r="E764" s="89" t="str">
        <f t="shared" si="229"/>
        <v/>
      </c>
      <c r="F764" s="89" t="str">
        <f t="shared" si="229"/>
        <v/>
      </c>
      <c r="G764" s="89" t="str">
        <f t="shared" si="229"/>
        <v/>
      </c>
      <c r="H764" s="89" t="str">
        <f t="shared" si="220"/>
        <v/>
      </c>
      <c r="I764" s="89" t="str">
        <f t="shared" si="220"/>
        <v/>
      </c>
      <c r="J764" s="89" t="str">
        <f t="shared" si="219"/>
        <v/>
      </c>
      <c r="K764" s="89" t="str">
        <f t="shared" si="229"/>
        <v/>
      </c>
      <c r="L764" s="89" t="str">
        <f t="shared" si="229"/>
        <v/>
      </c>
      <c r="M764" s="89" t="str">
        <f t="shared" si="229"/>
        <v/>
      </c>
      <c r="N764" s="89" t="str">
        <f t="shared" si="221"/>
        <v/>
      </c>
      <c r="O764" s="89" t="str">
        <f t="shared" si="222"/>
        <v/>
      </c>
      <c r="P764" s="89" t="str">
        <f t="shared" si="229"/>
        <v/>
      </c>
      <c r="Q764" s="89" t="str">
        <f t="shared" si="229"/>
        <v/>
      </c>
      <c r="R764" s="89" t="str">
        <f t="shared" si="229"/>
        <v/>
      </c>
      <c r="S764" s="89" t="str">
        <f t="shared" si="223"/>
        <v/>
      </c>
      <c r="T764" s="89" t="str">
        <f t="shared" si="224"/>
        <v/>
      </c>
      <c r="U764" s="89" t="str">
        <f t="shared" si="229"/>
        <v/>
      </c>
      <c r="V764" s="89" t="str">
        <f t="shared" si="229"/>
        <v/>
      </c>
      <c r="W764" s="89" t="str">
        <f t="shared" si="229"/>
        <v/>
      </c>
      <c r="X764" s="89" t="str">
        <f t="shared" si="228"/>
        <v/>
      </c>
      <c r="Y764" s="90" t="str">
        <f t="shared" si="228"/>
        <v/>
      </c>
      <c r="Z764" s="102" t="str">
        <f t="shared" si="217"/>
        <v/>
      </c>
      <c r="AB764" s="88" t="str">
        <f>IF(B764=1,B764*('Base de Dados 2013'!$AN880-'Base de Dados 2013'!$AH880),"")</f>
        <v/>
      </c>
      <c r="AC764" s="89">
        <f>IF(C764=1,C764*('Base de Dados 2013'!$AN880-'Base de Dados 2013'!$AH880),"")</f>
        <v>72</v>
      </c>
      <c r="AD764" s="89" t="str">
        <f>IF(D764=1,D764*('Base de Dados 2013'!$AN880-'Base de Dados 2013'!$AH880),"")</f>
        <v/>
      </c>
      <c r="AE764" s="89" t="str">
        <f>IF(E764=1,E764*('Base de Dados 2013'!$AN880-'Base de Dados 2013'!$AH880),"")</f>
        <v/>
      </c>
      <c r="AF764" s="89" t="str">
        <f>IF(F764=1,F764*('Base de Dados 2013'!$AN880-'Base de Dados 2013'!$AH880),"")</f>
        <v/>
      </c>
      <c r="AG764" s="89" t="str">
        <f>IF(G764=1,G764*('Base de Dados 2013'!$AN880-'Base de Dados 2013'!$AH880),"")</f>
        <v/>
      </c>
      <c r="AH764" s="89" t="str">
        <f>IF(H764=1,H764*('Base de Dados 2013'!$AN880-'Base de Dados 2013'!$AH880),"")</f>
        <v/>
      </c>
      <c r="AI764" s="89" t="str">
        <f>IF(I764=1,I764*('Base de Dados 2013'!$AN880-'Base de Dados 2013'!$AH880),"")</f>
        <v/>
      </c>
      <c r="AJ764" s="89" t="str">
        <f>IF(J764=1,J764*('Base de Dados 2013'!$AN880-'Base de Dados 2013'!$AH880),"")</f>
        <v/>
      </c>
      <c r="AK764" s="89" t="str">
        <f>IF(K764=1,K764*('Base de Dados 2013'!$AN880-'Base de Dados 2013'!$AH880),"")</f>
        <v/>
      </c>
      <c r="AL764" s="89" t="str">
        <f>IF(L764=1,L764*('Base de Dados 2013'!$AN880-'Base de Dados 2013'!$AH880),"")</f>
        <v/>
      </c>
      <c r="AM764" s="89" t="str">
        <f>IF(M764=1,M764*('Base de Dados 2013'!$AN880-'Base de Dados 2013'!$AH880),"")</f>
        <v/>
      </c>
      <c r="AN764" s="89" t="str">
        <f>IF(N764=1,N764*('Base de Dados 2013'!$AN880-'Base de Dados 2013'!$AH880),"")</f>
        <v/>
      </c>
      <c r="AO764" s="89" t="str">
        <f>IF(O764=1,O764*('Base de Dados 2013'!$AN880-'Base de Dados 2013'!$AH880),"")</f>
        <v/>
      </c>
      <c r="AP764" s="89" t="str">
        <f>IF(P764=1,P764*('Base de Dados 2013'!$AN880-'Base de Dados 2013'!$AH880),"")</f>
        <v/>
      </c>
      <c r="AQ764" s="89" t="str">
        <f>IF(Q764=1,Q764*('Base de Dados 2013'!$AN880-'Base de Dados 2013'!$AH880),"")</f>
        <v/>
      </c>
      <c r="AR764" s="89" t="str">
        <f>IF(R764=1,R764*('Base de Dados 2013'!$AN880-'Base de Dados 2013'!$AH880),"")</f>
        <v/>
      </c>
      <c r="AS764" s="89" t="str">
        <f>IF(S764=1,S764*('Base de Dados 2013'!$AN880-'Base de Dados 2013'!$AH880),"")</f>
        <v/>
      </c>
      <c r="AT764" s="89" t="str">
        <f>IF(T764=1,T764*('Base de Dados 2013'!$AN880-'Base de Dados 2013'!$AH880),"")</f>
        <v/>
      </c>
      <c r="AU764" s="89" t="str">
        <f>IF(U764=1,U764*('Base de Dados 2013'!$AN880-'Base de Dados 2013'!$AH880),"")</f>
        <v/>
      </c>
      <c r="AV764" s="89" t="str">
        <f>IF(V764=1,V764*('Base de Dados 2013'!$AN880-'Base de Dados 2013'!$AH880),"")</f>
        <v/>
      </c>
      <c r="AW764" s="89" t="str">
        <f>IF(W764=1,W764*('Base de Dados 2013'!$AN880-'Base de Dados 2013'!$AH880),"")</f>
        <v/>
      </c>
      <c r="AX764" s="89" t="str">
        <f>IF(X764=1,X764*('Base de Dados 2013'!$AN880-'Base de Dados 2013'!$AH880),"")</f>
        <v/>
      </c>
      <c r="AY764" s="90" t="str">
        <f>IF(Y764=1,Y764*('Base de Dados 2013'!$AN880-'Base de Dados 2013'!$AH880),"")</f>
        <v/>
      </c>
      <c r="AZ764" t="str">
        <f t="shared" si="227"/>
        <v/>
      </c>
      <c r="BA764" t="str">
        <f t="shared" si="218"/>
        <v/>
      </c>
    </row>
    <row r="765" spans="1:53" x14ac:dyDescent="0.55000000000000004">
      <c r="A765" s="75" t="str">
        <f>'Base de Dados 2013'!O881</f>
        <v>AG 245</v>
      </c>
      <c r="B765" s="88" t="str">
        <f t="shared" si="229"/>
        <v/>
      </c>
      <c r="C765" s="89" t="str">
        <f t="shared" si="229"/>
        <v/>
      </c>
      <c r="D765" s="89" t="str">
        <f t="shared" si="229"/>
        <v/>
      </c>
      <c r="E765" s="89" t="str">
        <f t="shared" si="229"/>
        <v/>
      </c>
      <c r="F765" s="89" t="str">
        <f t="shared" si="229"/>
        <v/>
      </c>
      <c r="G765" s="89" t="str">
        <f t="shared" si="229"/>
        <v/>
      </c>
      <c r="H765" s="89" t="str">
        <f t="shared" si="220"/>
        <v/>
      </c>
      <c r="I765" s="89" t="str">
        <f t="shared" si="220"/>
        <v/>
      </c>
      <c r="J765" s="89" t="str">
        <f t="shared" si="219"/>
        <v/>
      </c>
      <c r="K765" s="89" t="str">
        <f t="shared" si="229"/>
        <v/>
      </c>
      <c r="L765" s="89" t="str">
        <f t="shared" si="229"/>
        <v/>
      </c>
      <c r="M765" s="89" t="str">
        <f t="shared" si="229"/>
        <v/>
      </c>
      <c r="N765" s="89" t="str">
        <f t="shared" si="221"/>
        <v/>
      </c>
      <c r="O765" s="89" t="str">
        <f t="shared" si="222"/>
        <v/>
      </c>
      <c r="P765" s="89" t="str">
        <f t="shared" si="229"/>
        <v/>
      </c>
      <c r="Q765" s="89" t="str">
        <f t="shared" si="229"/>
        <v/>
      </c>
      <c r="R765" s="89" t="str">
        <f t="shared" si="229"/>
        <v/>
      </c>
      <c r="S765" s="89" t="str">
        <f t="shared" si="223"/>
        <v/>
      </c>
      <c r="T765" s="89" t="str">
        <f t="shared" si="224"/>
        <v/>
      </c>
      <c r="U765" s="89" t="str">
        <f t="shared" si="229"/>
        <v/>
      </c>
      <c r="V765" s="89" t="str">
        <f t="shared" si="229"/>
        <v/>
      </c>
      <c r="W765" s="89" t="str">
        <f t="shared" si="229"/>
        <v/>
      </c>
      <c r="X765" s="89">
        <f t="shared" si="228"/>
        <v>1</v>
      </c>
      <c r="Y765" s="90" t="str">
        <f t="shared" si="228"/>
        <v/>
      </c>
      <c r="Z765" s="102" t="str">
        <f t="shared" si="217"/>
        <v/>
      </c>
      <c r="AB765" s="88" t="str">
        <f>IF(B765=1,B765*('Base de Dados 2013'!$AN881-'Base de Dados 2013'!$AH881),"")</f>
        <v/>
      </c>
      <c r="AC765" s="89" t="str">
        <f>IF(C765=1,C765*('Base de Dados 2013'!$AN881-'Base de Dados 2013'!$AH881),"")</f>
        <v/>
      </c>
      <c r="AD765" s="89" t="str">
        <f>IF(D765=1,D765*('Base de Dados 2013'!$AN881-'Base de Dados 2013'!$AH881),"")</f>
        <v/>
      </c>
      <c r="AE765" s="89" t="str">
        <f>IF(E765=1,E765*('Base de Dados 2013'!$AN881-'Base de Dados 2013'!$AH881),"")</f>
        <v/>
      </c>
      <c r="AF765" s="89" t="str">
        <f>IF(F765=1,F765*('Base de Dados 2013'!$AN881-'Base de Dados 2013'!$AH881),"")</f>
        <v/>
      </c>
      <c r="AG765" s="89" t="str">
        <f>IF(G765=1,G765*('Base de Dados 2013'!$AN881-'Base de Dados 2013'!$AH881),"")</f>
        <v/>
      </c>
      <c r="AH765" s="89" t="str">
        <f>IF(H765=1,H765*('Base de Dados 2013'!$AN881-'Base de Dados 2013'!$AH881),"")</f>
        <v/>
      </c>
      <c r="AI765" s="89" t="str">
        <f>IF(I765=1,I765*('Base de Dados 2013'!$AN881-'Base de Dados 2013'!$AH881),"")</f>
        <v/>
      </c>
      <c r="AJ765" s="89" t="str">
        <f>IF(J765=1,J765*('Base de Dados 2013'!$AN881-'Base de Dados 2013'!$AH881),"")</f>
        <v/>
      </c>
      <c r="AK765" s="89" t="str">
        <f>IF(K765=1,K765*('Base de Dados 2013'!$AN881-'Base de Dados 2013'!$AH881),"")</f>
        <v/>
      </c>
      <c r="AL765" s="89" t="str">
        <f>IF(L765=1,L765*('Base de Dados 2013'!$AN881-'Base de Dados 2013'!$AH881),"")</f>
        <v/>
      </c>
      <c r="AM765" s="89" t="str">
        <f>IF(M765=1,M765*('Base de Dados 2013'!$AN881-'Base de Dados 2013'!$AH881),"")</f>
        <v/>
      </c>
      <c r="AN765" s="89" t="str">
        <f>IF(N765=1,N765*('Base de Dados 2013'!$AN881-'Base de Dados 2013'!$AH881),"")</f>
        <v/>
      </c>
      <c r="AO765" s="89" t="str">
        <f>IF(O765=1,O765*('Base de Dados 2013'!$AN881-'Base de Dados 2013'!$AH881),"")</f>
        <v/>
      </c>
      <c r="AP765" s="89" t="str">
        <f>IF(P765=1,P765*('Base de Dados 2013'!$AN881-'Base de Dados 2013'!$AH881),"")</f>
        <v/>
      </c>
      <c r="AQ765" s="89" t="str">
        <f>IF(Q765=1,Q765*('Base de Dados 2013'!$AN881-'Base de Dados 2013'!$AH881),"")</f>
        <v/>
      </c>
      <c r="AR765" s="89" t="str">
        <f>IF(R765=1,R765*('Base de Dados 2013'!$AN881-'Base de Dados 2013'!$AH881),"")</f>
        <v/>
      </c>
      <c r="AS765" s="89" t="str">
        <f>IF(S765=1,S765*('Base de Dados 2013'!$AN881-'Base de Dados 2013'!$AH881),"")</f>
        <v/>
      </c>
      <c r="AT765" s="89" t="str">
        <f>IF(T765=1,T765*('Base de Dados 2013'!$AN881-'Base de Dados 2013'!$AH881),"")</f>
        <v/>
      </c>
      <c r="AU765" s="89" t="str">
        <f>IF(U765=1,U765*('Base de Dados 2013'!$AN881-'Base de Dados 2013'!$AH881),"")</f>
        <v/>
      </c>
      <c r="AV765" s="89" t="str">
        <f>IF(V765=1,V765*('Base de Dados 2013'!$AN881-'Base de Dados 2013'!$AH881),"")</f>
        <v/>
      </c>
      <c r="AW765" s="89" t="str">
        <f>IF(W765=1,W765*('Base de Dados 2013'!$AN881-'Base de Dados 2013'!$AH881),"")</f>
        <v/>
      </c>
      <c r="AX765" s="89">
        <f>IF(X765=1,X765*('Base de Dados 2013'!$AN881-'Base de Dados 2013'!$AH881),"")</f>
        <v>30</v>
      </c>
      <c r="AY765" s="90" t="str">
        <f>IF(Y765=1,Y765*('Base de Dados 2013'!$AN881-'Base de Dados 2013'!$AH881),"")</f>
        <v/>
      </c>
      <c r="AZ765" t="str">
        <f t="shared" si="227"/>
        <v/>
      </c>
      <c r="BA765" t="str">
        <f t="shared" si="218"/>
        <v/>
      </c>
    </row>
    <row r="766" spans="1:53" x14ac:dyDescent="0.55000000000000004">
      <c r="A766" s="75" t="str">
        <f>'Base de Dados 2013'!O882</f>
        <v>USB 558</v>
      </c>
      <c r="B766" s="88" t="str">
        <f t="shared" si="229"/>
        <v/>
      </c>
      <c r="C766" s="89" t="str">
        <f t="shared" si="229"/>
        <v/>
      </c>
      <c r="D766" s="89" t="str">
        <f t="shared" si="229"/>
        <v/>
      </c>
      <c r="E766" s="89">
        <f t="shared" si="229"/>
        <v>1</v>
      </c>
      <c r="F766" s="89" t="str">
        <f t="shared" si="229"/>
        <v/>
      </c>
      <c r="G766" s="89" t="str">
        <f t="shared" si="229"/>
        <v/>
      </c>
      <c r="H766" s="89" t="str">
        <f t="shared" si="220"/>
        <v/>
      </c>
      <c r="I766" s="89" t="str">
        <f t="shared" si="220"/>
        <v/>
      </c>
      <c r="J766" s="89" t="str">
        <f t="shared" si="219"/>
        <v/>
      </c>
      <c r="K766" s="89" t="str">
        <f t="shared" si="229"/>
        <v/>
      </c>
      <c r="L766" s="89" t="str">
        <f t="shared" si="229"/>
        <v/>
      </c>
      <c r="M766" s="89" t="str">
        <f t="shared" si="229"/>
        <v/>
      </c>
      <c r="N766" s="89" t="str">
        <f t="shared" si="221"/>
        <v/>
      </c>
      <c r="O766" s="89" t="str">
        <f t="shared" si="222"/>
        <v/>
      </c>
      <c r="P766" s="89" t="str">
        <f t="shared" si="229"/>
        <v/>
      </c>
      <c r="Q766" s="89" t="str">
        <f t="shared" si="229"/>
        <v/>
      </c>
      <c r="R766" s="89" t="str">
        <f t="shared" si="229"/>
        <v/>
      </c>
      <c r="S766" s="89" t="str">
        <f t="shared" si="223"/>
        <v/>
      </c>
      <c r="T766" s="89" t="str">
        <f t="shared" si="224"/>
        <v/>
      </c>
      <c r="U766" s="89" t="str">
        <f t="shared" si="229"/>
        <v/>
      </c>
      <c r="V766" s="89" t="str">
        <f t="shared" si="229"/>
        <v/>
      </c>
      <c r="W766" s="89" t="str">
        <f t="shared" si="229"/>
        <v/>
      </c>
      <c r="X766" s="89" t="str">
        <f t="shared" si="228"/>
        <v/>
      </c>
      <c r="Y766" s="90" t="str">
        <f t="shared" si="228"/>
        <v/>
      </c>
      <c r="Z766" s="102" t="str">
        <f t="shared" si="217"/>
        <v/>
      </c>
      <c r="AB766" s="88" t="str">
        <f>IF(B766=1,B766*('Base de Dados 2013'!$AN882-'Base de Dados 2013'!$AH882),"")</f>
        <v/>
      </c>
      <c r="AC766" s="89" t="str">
        <f>IF(C766=1,C766*('Base de Dados 2013'!$AN882-'Base de Dados 2013'!$AH882),"")</f>
        <v/>
      </c>
      <c r="AD766" s="89" t="str">
        <f>IF(D766=1,D766*('Base de Dados 2013'!$AN882-'Base de Dados 2013'!$AH882),"")</f>
        <v/>
      </c>
      <c r="AE766" s="89">
        <f>IF(E766=1,E766*('Base de Dados 2013'!$AN882-'Base de Dados 2013'!$AH882),"")</f>
        <v>61</v>
      </c>
      <c r="AF766" s="89" t="str">
        <f>IF(F766=1,F766*('Base de Dados 2013'!$AN882-'Base de Dados 2013'!$AH882),"")</f>
        <v/>
      </c>
      <c r="AG766" s="89" t="str">
        <f>IF(G766=1,G766*('Base de Dados 2013'!$AN882-'Base de Dados 2013'!$AH882),"")</f>
        <v/>
      </c>
      <c r="AH766" s="89" t="str">
        <f>IF(H766=1,H766*('Base de Dados 2013'!$AN882-'Base de Dados 2013'!$AH882),"")</f>
        <v/>
      </c>
      <c r="AI766" s="89" t="str">
        <f>IF(I766=1,I766*('Base de Dados 2013'!$AN882-'Base de Dados 2013'!$AH882),"")</f>
        <v/>
      </c>
      <c r="AJ766" s="89" t="str">
        <f>IF(J766=1,J766*('Base de Dados 2013'!$AN882-'Base de Dados 2013'!$AH882),"")</f>
        <v/>
      </c>
      <c r="AK766" s="89" t="str">
        <f>IF(K766=1,K766*('Base de Dados 2013'!$AN882-'Base de Dados 2013'!$AH882),"")</f>
        <v/>
      </c>
      <c r="AL766" s="89" t="str">
        <f>IF(L766=1,L766*('Base de Dados 2013'!$AN882-'Base de Dados 2013'!$AH882),"")</f>
        <v/>
      </c>
      <c r="AM766" s="89" t="str">
        <f>IF(M766=1,M766*('Base de Dados 2013'!$AN882-'Base de Dados 2013'!$AH882),"")</f>
        <v/>
      </c>
      <c r="AN766" s="89" t="str">
        <f>IF(N766=1,N766*('Base de Dados 2013'!$AN882-'Base de Dados 2013'!$AH882),"")</f>
        <v/>
      </c>
      <c r="AO766" s="89" t="str">
        <f>IF(O766=1,O766*('Base de Dados 2013'!$AN882-'Base de Dados 2013'!$AH882),"")</f>
        <v/>
      </c>
      <c r="AP766" s="89" t="str">
        <f>IF(P766=1,P766*('Base de Dados 2013'!$AN882-'Base de Dados 2013'!$AH882),"")</f>
        <v/>
      </c>
      <c r="AQ766" s="89" t="str">
        <f>IF(Q766=1,Q766*('Base de Dados 2013'!$AN882-'Base de Dados 2013'!$AH882),"")</f>
        <v/>
      </c>
      <c r="AR766" s="89" t="str">
        <f>IF(R766=1,R766*('Base de Dados 2013'!$AN882-'Base de Dados 2013'!$AH882),"")</f>
        <v/>
      </c>
      <c r="AS766" s="89" t="str">
        <f>IF(S766=1,S766*('Base de Dados 2013'!$AN882-'Base de Dados 2013'!$AH882),"")</f>
        <v/>
      </c>
      <c r="AT766" s="89" t="str">
        <f>IF(T766=1,T766*('Base de Dados 2013'!$AN882-'Base de Dados 2013'!$AH882),"")</f>
        <v/>
      </c>
      <c r="AU766" s="89" t="str">
        <f>IF(U766=1,U766*('Base de Dados 2013'!$AN882-'Base de Dados 2013'!$AH882),"")</f>
        <v/>
      </c>
      <c r="AV766" s="89" t="str">
        <f>IF(V766=1,V766*('Base de Dados 2013'!$AN882-'Base de Dados 2013'!$AH882),"")</f>
        <v/>
      </c>
      <c r="AW766" s="89" t="str">
        <f>IF(W766=1,W766*('Base de Dados 2013'!$AN882-'Base de Dados 2013'!$AH882),"")</f>
        <v/>
      </c>
      <c r="AX766" s="89" t="str">
        <f>IF(X766=1,X766*('Base de Dados 2013'!$AN882-'Base de Dados 2013'!$AH882),"")</f>
        <v/>
      </c>
      <c r="AY766" s="90" t="str">
        <f>IF(Y766=1,Y766*('Base de Dados 2013'!$AN882-'Base de Dados 2013'!$AH882),"")</f>
        <v/>
      </c>
      <c r="AZ766" t="str">
        <f t="shared" si="227"/>
        <v/>
      </c>
      <c r="BA766" t="str">
        <f t="shared" si="218"/>
        <v/>
      </c>
    </row>
    <row r="767" spans="1:53" x14ac:dyDescent="0.55000000000000004">
      <c r="A767" s="75" t="str">
        <f>'Base de Dados 2013'!O883</f>
        <v>USB 299</v>
      </c>
      <c r="B767" s="88" t="str">
        <f t="shared" si="229"/>
        <v/>
      </c>
      <c r="C767" s="89" t="str">
        <f t="shared" si="229"/>
        <v/>
      </c>
      <c r="D767" s="89" t="str">
        <f t="shared" si="229"/>
        <v/>
      </c>
      <c r="E767" s="89" t="str">
        <f t="shared" si="229"/>
        <v/>
      </c>
      <c r="F767" s="89" t="str">
        <f t="shared" si="229"/>
        <v/>
      </c>
      <c r="G767" s="89" t="str">
        <f t="shared" si="229"/>
        <v/>
      </c>
      <c r="H767" s="89">
        <f t="shared" si="220"/>
        <v>1</v>
      </c>
      <c r="I767" s="89" t="str">
        <f t="shared" si="220"/>
        <v/>
      </c>
      <c r="J767" s="89" t="str">
        <f t="shared" si="219"/>
        <v/>
      </c>
      <c r="K767" s="89" t="str">
        <f t="shared" si="229"/>
        <v/>
      </c>
      <c r="L767" s="89" t="str">
        <f t="shared" si="229"/>
        <v/>
      </c>
      <c r="M767" s="89" t="str">
        <f t="shared" si="229"/>
        <v/>
      </c>
      <c r="N767" s="89" t="str">
        <f t="shared" si="221"/>
        <v/>
      </c>
      <c r="O767" s="89" t="str">
        <f t="shared" si="222"/>
        <v/>
      </c>
      <c r="P767" s="89" t="str">
        <f t="shared" si="229"/>
        <v/>
      </c>
      <c r="Q767" s="89" t="str">
        <f t="shared" si="229"/>
        <v/>
      </c>
      <c r="R767" s="89" t="str">
        <f t="shared" si="229"/>
        <v/>
      </c>
      <c r="S767" s="89" t="str">
        <f t="shared" si="223"/>
        <v/>
      </c>
      <c r="T767" s="89" t="str">
        <f t="shared" si="224"/>
        <v/>
      </c>
      <c r="U767" s="89" t="str">
        <f t="shared" si="229"/>
        <v/>
      </c>
      <c r="V767" s="89" t="str">
        <f t="shared" si="229"/>
        <v/>
      </c>
      <c r="W767" s="89" t="str">
        <f t="shared" si="229"/>
        <v/>
      </c>
      <c r="X767" s="89" t="str">
        <f t="shared" si="228"/>
        <v/>
      </c>
      <c r="Y767" s="90" t="str">
        <f t="shared" si="228"/>
        <v/>
      </c>
      <c r="Z767" s="102" t="str">
        <f t="shared" si="217"/>
        <v/>
      </c>
      <c r="AB767" s="88" t="str">
        <f>IF(B767=1,B767*('Base de Dados 2013'!$AN883-'Base de Dados 2013'!$AH883),"")</f>
        <v/>
      </c>
      <c r="AC767" s="89" t="str">
        <f>IF(C767=1,C767*('Base de Dados 2013'!$AN883-'Base de Dados 2013'!$AH883),"")</f>
        <v/>
      </c>
      <c r="AD767" s="89" t="str">
        <f>IF(D767=1,D767*('Base de Dados 2013'!$AN883-'Base de Dados 2013'!$AH883),"")</f>
        <v/>
      </c>
      <c r="AE767" s="89" t="str">
        <f>IF(E767=1,E767*('Base de Dados 2013'!$AN883-'Base de Dados 2013'!$AH883),"")</f>
        <v/>
      </c>
      <c r="AF767" s="89" t="str">
        <f>IF(F767=1,F767*('Base de Dados 2013'!$AN883-'Base de Dados 2013'!$AH883),"")</f>
        <v/>
      </c>
      <c r="AG767" s="89" t="str">
        <f>IF(G767=1,G767*('Base de Dados 2013'!$AN883-'Base de Dados 2013'!$AH883),"")</f>
        <v/>
      </c>
      <c r="AH767" s="89">
        <f>IF(H767=1,H767*('Base de Dados 2013'!$AN883-'Base de Dados 2013'!$AH883),"")</f>
        <v>81</v>
      </c>
      <c r="AI767" s="89" t="str">
        <f>IF(I767=1,I767*('Base de Dados 2013'!$AN883-'Base de Dados 2013'!$AH883),"")</f>
        <v/>
      </c>
      <c r="AJ767" s="89" t="str">
        <f>IF(J767=1,J767*('Base de Dados 2013'!$AN883-'Base de Dados 2013'!$AH883),"")</f>
        <v/>
      </c>
      <c r="AK767" s="89" t="str">
        <f>IF(K767=1,K767*('Base de Dados 2013'!$AN883-'Base de Dados 2013'!$AH883),"")</f>
        <v/>
      </c>
      <c r="AL767" s="89" t="str">
        <f>IF(L767=1,L767*('Base de Dados 2013'!$AN883-'Base de Dados 2013'!$AH883),"")</f>
        <v/>
      </c>
      <c r="AM767" s="89" t="str">
        <f>IF(M767=1,M767*('Base de Dados 2013'!$AN883-'Base de Dados 2013'!$AH883),"")</f>
        <v/>
      </c>
      <c r="AN767" s="89" t="str">
        <f>IF(N767=1,N767*('Base de Dados 2013'!$AN883-'Base de Dados 2013'!$AH883),"")</f>
        <v/>
      </c>
      <c r="AO767" s="89" t="str">
        <f>IF(O767=1,O767*('Base de Dados 2013'!$AN883-'Base de Dados 2013'!$AH883),"")</f>
        <v/>
      </c>
      <c r="AP767" s="89" t="str">
        <f>IF(P767=1,P767*('Base de Dados 2013'!$AN883-'Base de Dados 2013'!$AH883),"")</f>
        <v/>
      </c>
      <c r="AQ767" s="89" t="str">
        <f>IF(Q767=1,Q767*('Base de Dados 2013'!$AN883-'Base de Dados 2013'!$AH883),"")</f>
        <v/>
      </c>
      <c r="AR767" s="89" t="str">
        <f>IF(R767=1,R767*('Base de Dados 2013'!$AN883-'Base de Dados 2013'!$AH883),"")</f>
        <v/>
      </c>
      <c r="AS767" s="89" t="str">
        <f>IF(S767=1,S767*('Base de Dados 2013'!$AN883-'Base de Dados 2013'!$AH883),"")</f>
        <v/>
      </c>
      <c r="AT767" s="89" t="str">
        <f>IF(T767=1,T767*('Base de Dados 2013'!$AN883-'Base de Dados 2013'!$AH883),"")</f>
        <v/>
      </c>
      <c r="AU767" s="89" t="str">
        <f>IF(U767=1,U767*('Base de Dados 2013'!$AN883-'Base de Dados 2013'!$AH883),"")</f>
        <v/>
      </c>
      <c r="AV767" s="89" t="str">
        <f>IF(V767=1,V767*('Base de Dados 2013'!$AN883-'Base de Dados 2013'!$AH883),"")</f>
        <v/>
      </c>
      <c r="AW767" s="89" t="str">
        <f>IF(W767=1,W767*('Base de Dados 2013'!$AN883-'Base de Dados 2013'!$AH883),"")</f>
        <v/>
      </c>
      <c r="AX767" s="89" t="str">
        <f>IF(X767=1,X767*('Base de Dados 2013'!$AN883-'Base de Dados 2013'!$AH883),"")</f>
        <v/>
      </c>
      <c r="AY767" s="90" t="str">
        <f>IF(Y767=1,Y767*('Base de Dados 2013'!$AN883-'Base de Dados 2013'!$AH883),"")</f>
        <v/>
      </c>
      <c r="AZ767" t="str">
        <f t="shared" si="227"/>
        <v/>
      </c>
      <c r="BA767" t="str">
        <f t="shared" si="218"/>
        <v/>
      </c>
    </row>
    <row r="768" spans="1:53" x14ac:dyDescent="0.55000000000000004">
      <c r="A768" s="75" t="str">
        <f>'Base de Dados 2013'!O884</f>
        <v>DT 227</v>
      </c>
      <c r="B768" s="88" t="str">
        <f t="shared" si="229"/>
        <v/>
      </c>
      <c r="C768" s="89" t="str">
        <f t="shared" si="229"/>
        <v/>
      </c>
      <c r="D768" s="89" t="str">
        <f t="shared" si="229"/>
        <v/>
      </c>
      <c r="E768" s="89" t="str">
        <f t="shared" si="229"/>
        <v/>
      </c>
      <c r="F768" s="89" t="str">
        <f t="shared" si="229"/>
        <v/>
      </c>
      <c r="G768" s="89" t="str">
        <f t="shared" si="229"/>
        <v/>
      </c>
      <c r="H768" s="89" t="str">
        <f t="shared" si="220"/>
        <v/>
      </c>
      <c r="I768" s="89" t="str">
        <f t="shared" si="220"/>
        <v/>
      </c>
      <c r="J768" s="89" t="str">
        <f t="shared" si="219"/>
        <v/>
      </c>
      <c r="K768" s="89" t="str">
        <f t="shared" si="229"/>
        <v/>
      </c>
      <c r="L768" s="89" t="str">
        <f t="shared" si="229"/>
        <v/>
      </c>
      <c r="M768" s="89" t="str">
        <f t="shared" si="229"/>
        <v/>
      </c>
      <c r="N768" s="89" t="str">
        <f t="shared" si="221"/>
        <v/>
      </c>
      <c r="O768" s="89" t="str">
        <f t="shared" si="222"/>
        <v/>
      </c>
      <c r="P768" s="89" t="str">
        <f t="shared" si="229"/>
        <v/>
      </c>
      <c r="Q768" s="89" t="str">
        <f t="shared" si="229"/>
        <v/>
      </c>
      <c r="R768" s="89" t="str">
        <f t="shared" si="229"/>
        <v/>
      </c>
      <c r="S768" s="89" t="str">
        <f t="shared" si="223"/>
        <v/>
      </c>
      <c r="T768" s="89">
        <f t="shared" si="224"/>
        <v>1</v>
      </c>
      <c r="U768" s="89" t="str">
        <f t="shared" si="229"/>
        <v/>
      </c>
      <c r="V768" s="89" t="str">
        <f t="shared" si="229"/>
        <v/>
      </c>
      <c r="W768" s="89" t="str">
        <f t="shared" ref="W768:Y782" si="230">IF($A768=W$1,1,"")</f>
        <v/>
      </c>
      <c r="X768" s="89" t="str">
        <f t="shared" si="230"/>
        <v/>
      </c>
      <c r="Y768" s="90" t="str">
        <f t="shared" si="230"/>
        <v/>
      </c>
      <c r="Z768" s="102" t="str">
        <f t="shared" si="217"/>
        <v/>
      </c>
      <c r="AB768" s="88" t="str">
        <f>IF(B768=1,B768*('Base de Dados 2013'!$AN884-'Base de Dados 2013'!$AH884),"")</f>
        <v/>
      </c>
      <c r="AC768" s="89" t="str">
        <f>IF(C768=1,C768*('Base de Dados 2013'!$AN884-'Base de Dados 2013'!$AH884),"")</f>
        <v/>
      </c>
      <c r="AD768" s="89" t="str">
        <f>IF(D768=1,D768*('Base de Dados 2013'!$AN884-'Base de Dados 2013'!$AH884),"")</f>
        <v/>
      </c>
      <c r="AE768" s="89" t="str">
        <f>IF(E768=1,E768*('Base de Dados 2013'!$AN884-'Base de Dados 2013'!$AH884),"")</f>
        <v/>
      </c>
      <c r="AF768" s="89" t="str">
        <f>IF(F768=1,F768*('Base de Dados 2013'!$AN884-'Base de Dados 2013'!$AH884),"")</f>
        <v/>
      </c>
      <c r="AG768" s="89" t="str">
        <f>IF(G768=1,G768*('Base de Dados 2013'!$AN884-'Base de Dados 2013'!$AH884),"")</f>
        <v/>
      </c>
      <c r="AH768" s="89" t="str">
        <f>IF(H768=1,H768*('Base de Dados 2013'!$AN884-'Base de Dados 2013'!$AH884),"")</f>
        <v/>
      </c>
      <c r="AI768" s="89" t="str">
        <f>IF(I768=1,I768*('Base de Dados 2013'!$AN884-'Base de Dados 2013'!$AH884),"")</f>
        <v/>
      </c>
      <c r="AJ768" s="89" t="str">
        <f>IF(J768=1,J768*('Base de Dados 2013'!$AN884-'Base de Dados 2013'!$AH884),"")</f>
        <v/>
      </c>
      <c r="AK768" s="89" t="str">
        <f>IF(K768=1,K768*('Base de Dados 2013'!$AN884-'Base de Dados 2013'!$AH884),"")</f>
        <v/>
      </c>
      <c r="AL768" s="89" t="str">
        <f>IF(L768=1,L768*('Base de Dados 2013'!$AN884-'Base de Dados 2013'!$AH884),"")</f>
        <v/>
      </c>
      <c r="AM768" s="89" t="str">
        <f>IF(M768=1,M768*('Base de Dados 2013'!$AN884-'Base de Dados 2013'!$AH884),"")</f>
        <v/>
      </c>
      <c r="AN768" s="89" t="str">
        <f>IF(N768=1,N768*('Base de Dados 2013'!$AN884-'Base de Dados 2013'!$AH884),"")</f>
        <v/>
      </c>
      <c r="AO768" s="89" t="str">
        <f>IF(O768=1,O768*('Base de Dados 2013'!$AN884-'Base de Dados 2013'!$AH884),"")</f>
        <v/>
      </c>
      <c r="AP768" s="89" t="str">
        <f>IF(P768=1,P768*('Base de Dados 2013'!$AN884-'Base de Dados 2013'!$AH884),"")</f>
        <v/>
      </c>
      <c r="AQ768" s="89" t="str">
        <f>IF(Q768=1,Q768*('Base de Dados 2013'!$AN884-'Base de Dados 2013'!$AH884),"")</f>
        <v/>
      </c>
      <c r="AR768" s="89" t="str">
        <f>IF(R768=1,R768*('Base de Dados 2013'!$AN884-'Base de Dados 2013'!$AH884),"")</f>
        <v/>
      </c>
      <c r="AS768" s="89" t="str">
        <f>IF(S768=1,S768*('Base de Dados 2013'!$AN884-'Base de Dados 2013'!$AH884),"")</f>
        <v/>
      </c>
      <c r="AT768" s="89">
        <f>IF(T768=1,T768*('Base de Dados 2013'!$AN884-'Base de Dados 2013'!$AH884),"")</f>
        <v>39</v>
      </c>
      <c r="AU768" s="89" t="str">
        <f>IF(U768=1,U768*('Base de Dados 2013'!$AN884-'Base de Dados 2013'!$AH884),"")</f>
        <v/>
      </c>
      <c r="AV768" s="89" t="str">
        <f>IF(V768=1,V768*('Base de Dados 2013'!$AN884-'Base de Dados 2013'!$AH884),"")</f>
        <v/>
      </c>
      <c r="AW768" s="89" t="str">
        <f>IF(W768=1,W768*('Base de Dados 2013'!$AN884-'Base de Dados 2013'!$AH884),"")</f>
        <v/>
      </c>
      <c r="AX768" s="89" t="str">
        <f>IF(X768=1,X768*('Base de Dados 2013'!$AN884-'Base de Dados 2013'!$AH884),"")</f>
        <v/>
      </c>
      <c r="AY768" s="90" t="str">
        <f>IF(Y768=1,Y768*('Base de Dados 2013'!$AN884-'Base de Dados 2013'!$AH884),"")</f>
        <v/>
      </c>
      <c r="AZ768" t="str">
        <f t="shared" si="227"/>
        <v/>
      </c>
      <c r="BA768" t="str">
        <f t="shared" si="218"/>
        <v/>
      </c>
    </row>
    <row r="769" spans="1:53" x14ac:dyDescent="0.55000000000000004">
      <c r="A769" s="75" t="str">
        <f>'Base de Dados 2013'!O885</f>
        <v>USB 570</v>
      </c>
      <c r="B769" s="88" t="str">
        <f t="shared" ref="B769:W782" si="231">IF($A769=B$1,1,"")</f>
        <v/>
      </c>
      <c r="C769" s="89">
        <f t="shared" si="231"/>
        <v>1</v>
      </c>
      <c r="D769" s="89" t="str">
        <f t="shared" si="231"/>
        <v/>
      </c>
      <c r="E769" s="89" t="str">
        <f t="shared" si="231"/>
        <v/>
      </c>
      <c r="F769" s="89" t="str">
        <f t="shared" si="231"/>
        <v/>
      </c>
      <c r="G769" s="89" t="str">
        <f t="shared" si="231"/>
        <v/>
      </c>
      <c r="H769" s="89" t="str">
        <f t="shared" si="220"/>
        <v/>
      </c>
      <c r="I769" s="89" t="str">
        <f t="shared" si="220"/>
        <v/>
      </c>
      <c r="J769" s="89" t="str">
        <f t="shared" si="219"/>
        <v/>
      </c>
      <c r="K769" s="89" t="str">
        <f t="shared" si="231"/>
        <v/>
      </c>
      <c r="L769" s="89" t="str">
        <f t="shared" si="231"/>
        <v/>
      </c>
      <c r="M769" s="89" t="str">
        <f t="shared" si="231"/>
        <v/>
      </c>
      <c r="N769" s="89" t="str">
        <f t="shared" si="221"/>
        <v/>
      </c>
      <c r="O769" s="89" t="str">
        <f t="shared" si="222"/>
        <v/>
      </c>
      <c r="P769" s="89" t="str">
        <f t="shared" si="231"/>
        <v/>
      </c>
      <c r="Q769" s="89" t="str">
        <f t="shared" si="231"/>
        <v/>
      </c>
      <c r="R769" s="89" t="str">
        <f t="shared" si="231"/>
        <v/>
      </c>
      <c r="S769" s="89" t="str">
        <f t="shared" si="223"/>
        <v/>
      </c>
      <c r="T769" s="89" t="str">
        <f t="shared" si="224"/>
        <v/>
      </c>
      <c r="U769" s="89" t="str">
        <f t="shared" si="231"/>
        <v/>
      </c>
      <c r="V769" s="89" t="str">
        <f t="shared" si="231"/>
        <v/>
      </c>
      <c r="W769" s="89" t="str">
        <f t="shared" si="231"/>
        <v/>
      </c>
      <c r="X769" s="89" t="str">
        <f t="shared" si="230"/>
        <v/>
      </c>
      <c r="Y769" s="90" t="str">
        <f t="shared" si="230"/>
        <v/>
      </c>
      <c r="Z769" s="102" t="str">
        <f t="shared" si="217"/>
        <v/>
      </c>
      <c r="AB769" s="88" t="str">
        <f>IF(B769=1,B769*('Base de Dados 2013'!$AN885-'Base de Dados 2013'!$AH885),"")</f>
        <v/>
      </c>
      <c r="AC769" s="89">
        <f>IF(C769=1,C769*('Base de Dados 2013'!$AN885-'Base de Dados 2013'!$AH885),"")</f>
        <v>19</v>
      </c>
      <c r="AD769" s="89" t="str">
        <f>IF(D769=1,D769*('Base de Dados 2013'!$AN885-'Base de Dados 2013'!$AH885),"")</f>
        <v/>
      </c>
      <c r="AE769" s="89" t="str">
        <f>IF(E769=1,E769*('Base de Dados 2013'!$AN885-'Base de Dados 2013'!$AH885),"")</f>
        <v/>
      </c>
      <c r="AF769" s="89" t="str">
        <f>IF(F769=1,F769*('Base de Dados 2013'!$AN885-'Base de Dados 2013'!$AH885),"")</f>
        <v/>
      </c>
      <c r="AG769" s="89" t="str">
        <f>IF(G769=1,G769*('Base de Dados 2013'!$AN885-'Base de Dados 2013'!$AH885),"")</f>
        <v/>
      </c>
      <c r="AH769" s="89" t="str">
        <f>IF(H769=1,H769*('Base de Dados 2013'!$AN885-'Base de Dados 2013'!$AH885),"")</f>
        <v/>
      </c>
      <c r="AI769" s="89" t="str">
        <f>IF(I769=1,I769*('Base de Dados 2013'!$AN885-'Base de Dados 2013'!$AH885),"")</f>
        <v/>
      </c>
      <c r="AJ769" s="89" t="str">
        <f>IF(J769=1,J769*('Base de Dados 2013'!$AN885-'Base de Dados 2013'!$AH885),"")</f>
        <v/>
      </c>
      <c r="AK769" s="89" t="str">
        <f>IF(K769=1,K769*('Base de Dados 2013'!$AN885-'Base de Dados 2013'!$AH885),"")</f>
        <v/>
      </c>
      <c r="AL769" s="89" t="str">
        <f>IF(L769=1,L769*('Base de Dados 2013'!$AN885-'Base de Dados 2013'!$AH885),"")</f>
        <v/>
      </c>
      <c r="AM769" s="89" t="str">
        <f>IF(M769=1,M769*('Base de Dados 2013'!$AN885-'Base de Dados 2013'!$AH885),"")</f>
        <v/>
      </c>
      <c r="AN769" s="89" t="str">
        <f>IF(N769=1,N769*('Base de Dados 2013'!$AN885-'Base de Dados 2013'!$AH885),"")</f>
        <v/>
      </c>
      <c r="AO769" s="89" t="str">
        <f>IF(O769=1,O769*('Base de Dados 2013'!$AN885-'Base de Dados 2013'!$AH885),"")</f>
        <v/>
      </c>
      <c r="AP769" s="89" t="str">
        <f>IF(P769=1,P769*('Base de Dados 2013'!$AN885-'Base de Dados 2013'!$AH885),"")</f>
        <v/>
      </c>
      <c r="AQ769" s="89" t="str">
        <f>IF(Q769=1,Q769*('Base de Dados 2013'!$AN885-'Base de Dados 2013'!$AH885),"")</f>
        <v/>
      </c>
      <c r="AR769" s="89" t="str">
        <f>IF(R769=1,R769*('Base de Dados 2013'!$AN885-'Base de Dados 2013'!$AH885),"")</f>
        <v/>
      </c>
      <c r="AS769" s="89" t="str">
        <f>IF(S769=1,S769*('Base de Dados 2013'!$AN885-'Base de Dados 2013'!$AH885),"")</f>
        <v/>
      </c>
      <c r="AT769" s="89" t="str">
        <f>IF(T769=1,T769*('Base de Dados 2013'!$AN885-'Base de Dados 2013'!$AH885),"")</f>
        <v/>
      </c>
      <c r="AU769" s="89" t="str">
        <f>IF(U769=1,U769*('Base de Dados 2013'!$AN885-'Base de Dados 2013'!$AH885),"")</f>
        <v/>
      </c>
      <c r="AV769" s="89" t="str">
        <f>IF(V769=1,V769*('Base de Dados 2013'!$AN885-'Base de Dados 2013'!$AH885),"")</f>
        <v/>
      </c>
      <c r="AW769" s="89" t="str">
        <f>IF(W769=1,W769*('Base de Dados 2013'!$AN885-'Base de Dados 2013'!$AH885),"")</f>
        <v/>
      </c>
      <c r="AX769" s="89" t="str">
        <f>IF(X769=1,X769*('Base de Dados 2013'!$AN885-'Base de Dados 2013'!$AH885),"")</f>
        <v/>
      </c>
      <c r="AY769" s="90" t="str">
        <f>IF(Y769=1,Y769*('Base de Dados 2013'!$AN885-'Base de Dados 2013'!$AH885),"")</f>
        <v/>
      </c>
      <c r="AZ769" t="str">
        <f t="shared" si="227"/>
        <v/>
      </c>
      <c r="BA769" t="str">
        <f t="shared" si="218"/>
        <v/>
      </c>
    </row>
    <row r="770" spans="1:53" x14ac:dyDescent="0.55000000000000004">
      <c r="A770" s="75" t="str">
        <f>'Base de Dados 2013'!O887</f>
        <v>LP 206</v>
      </c>
      <c r="B770" s="88" t="str">
        <f t="shared" si="231"/>
        <v/>
      </c>
      <c r="C770" s="89" t="str">
        <f t="shared" si="231"/>
        <v/>
      </c>
      <c r="D770" s="89" t="str">
        <f t="shared" si="231"/>
        <v/>
      </c>
      <c r="E770" s="89" t="str">
        <f t="shared" si="231"/>
        <v/>
      </c>
      <c r="F770" s="89" t="str">
        <f t="shared" si="231"/>
        <v/>
      </c>
      <c r="G770" s="89" t="str">
        <f t="shared" si="231"/>
        <v/>
      </c>
      <c r="H770" s="89" t="str">
        <f t="shared" si="220"/>
        <v/>
      </c>
      <c r="I770" s="89" t="str">
        <f t="shared" si="220"/>
        <v/>
      </c>
      <c r="J770" s="89" t="str">
        <f t="shared" si="219"/>
        <v/>
      </c>
      <c r="K770" s="89" t="str">
        <f t="shared" si="231"/>
        <v/>
      </c>
      <c r="L770" s="89" t="str">
        <f t="shared" si="231"/>
        <v/>
      </c>
      <c r="M770" s="89" t="str">
        <f t="shared" si="231"/>
        <v/>
      </c>
      <c r="N770" s="89" t="str">
        <f t="shared" si="221"/>
        <v/>
      </c>
      <c r="O770" s="89" t="str">
        <f t="shared" si="222"/>
        <v/>
      </c>
      <c r="P770" s="89" t="str">
        <f t="shared" si="231"/>
        <v/>
      </c>
      <c r="Q770" s="89" t="str">
        <f t="shared" si="231"/>
        <v/>
      </c>
      <c r="R770" s="89" t="str">
        <f t="shared" si="231"/>
        <v/>
      </c>
      <c r="S770" s="89" t="str">
        <f t="shared" si="223"/>
        <v/>
      </c>
      <c r="T770" s="89" t="str">
        <f t="shared" si="224"/>
        <v/>
      </c>
      <c r="U770" s="89" t="str">
        <f t="shared" si="231"/>
        <v/>
      </c>
      <c r="V770" s="89">
        <f t="shared" si="231"/>
        <v>1</v>
      </c>
      <c r="W770" s="89" t="str">
        <f t="shared" si="231"/>
        <v/>
      </c>
      <c r="X770" s="89" t="str">
        <f t="shared" si="230"/>
        <v/>
      </c>
      <c r="Y770" s="90" t="str">
        <f t="shared" si="230"/>
        <v/>
      </c>
      <c r="Z770" s="102" t="str">
        <f t="shared" si="217"/>
        <v/>
      </c>
      <c r="AB770" s="88" t="str">
        <f>IF(B770=1,B770*('Base de Dados 2013'!$AN887-'Base de Dados 2013'!$AH887),"")</f>
        <v/>
      </c>
      <c r="AC770" s="89" t="str">
        <f>IF(C770=1,C770*('Base de Dados 2013'!$AN887-'Base de Dados 2013'!$AH887),"")</f>
        <v/>
      </c>
      <c r="AD770" s="89" t="str">
        <f>IF(D770=1,D770*('Base de Dados 2013'!$AN887-'Base de Dados 2013'!$AH887),"")</f>
        <v/>
      </c>
      <c r="AE770" s="89" t="str">
        <f>IF(E770=1,E770*('Base de Dados 2013'!$AN887-'Base de Dados 2013'!$AH887),"")</f>
        <v/>
      </c>
      <c r="AF770" s="89" t="str">
        <f>IF(F770=1,F770*('Base de Dados 2013'!$AN887-'Base de Dados 2013'!$AH887),"")</f>
        <v/>
      </c>
      <c r="AG770" s="89" t="str">
        <f>IF(G770=1,G770*('Base de Dados 2013'!$AN887-'Base de Dados 2013'!$AH887),"")</f>
        <v/>
      </c>
      <c r="AH770" s="89" t="str">
        <f>IF(H770=1,H770*('Base de Dados 2013'!$AN887-'Base de Dados 2013'!$AH887),"")</f>
        <v/>
      </c>
      <c r="AI770" s="89" t="str">
        <f>IF(I770=1,I770*('Base de Dados 2013'!$AN887-'Base de Dados 2013'!$AH887),"")</f>
        <v/>
      </c>
      <c r="AJ770" s="89" t="str">
        <f>IF(J770=1,J770*('Base de Dados 2013'!$AN887-'Base de Dados 2013'!$AH887),"")</f>
        <v/>
      </c>
      <c r="AK770" s="89" t="str">
        <f>IF(K770=1,K770*('Base de Dados 2013'!$AN887-'Base de Dados 2013'!$AH887),"")</f>
        <v/>
      </c>
      <c r="AL770" s="89" t="str">
        <f>IF(L770=1,L770*('Base de Dados 2013'!$AN887-'Base de Dados 2013'!$AH887),"")</f>
        <v/>
      </c>
      <c r="AM770" s="89" t="str">
        <f>IF(M770=1,M770*('Base de Dados 2013'!$AN887-'Base de Dados 2013'!$AH887),"")</f>
        <v/>
      </c>
      <c r="AN770" s="89" t="str">
        <f>IF(N770=1,N770*('Base de Dados 2013'!$AN887-'Base de Dados 2013'!$AH887),"")</f>
        <v/>
      </c>
      <c r="AO770" s="89" t="str">
        <f>IF(O770=1,O770*('Base de Dados 2013'!$AN887-'Base de Dados 2013'!$AH887),"")</f>
        <v/>
      </c>
      <c r="AP770" s="89" t="str">
        <f>IF(P770=1,P770*('Base de Dados 2013'!$AN887-'Base de Dados 2013'!$AH887),"")</f>
        <v/>
      </c>
      <c r="AQ770" s="89" t="str">
        <f>IF(Q770=1,Q770*('Base de Dados 2013'!$AN887-'Base de Dados 2013'!$AH887),"")</f>
        <v/>
      </c>
      <c r="AR770" s="89" t="str">
        <f>IF(R770=1,R770*('Base de Dados 2013'!$AN887-'Base de Dados 2013'!$AH887),"")</f>
        <v/>
      </c>
      <c r="AS770" s="89" t="str">
        <f>IF(S770=1,S770*('Base de Dados 2013'!$AN887-'Base de Dados 2013'!$AH887),"")</f>
        <v/>
      </c>
      <c r="AT770" s="89" t="str">
        <f>IF(T770=1,T770*('Base de Dados 2013'!$AN887-'Base de Dados 2013'!$AH887),"")</f>
        <v/>
      </c>
      <c r="AU770" s="89" t="str">
        <f>IF(U770=1,U770*('Base de Dados 2013'!$AN887-'Base de Dados 2013'!$AH887),"")</f>
        <v/>
      </c>
      <c r="AV770" s="89">
        <f>IF(V770=1,V770*('Base de Dados 2013'!$AN887-'Base de Dados 2013'!$AH887),"")</f>
        <v>29</v>
      </c>
      <c r="AW770" s="89" t="str">
        <f>IF(W770=1,W770*('Base de Dados 2013'!$AN887-'Base de Dados 2013'!$AH887),"")</f>
        <v/>
      </c>
      <c r="AX770" s="89" t="str">
        <f>IF(X770=1,X770*('Base de Dados 2013'!$AN887-'Base de Dados 2013'!$AH887),"")</f>
        <v/>
      </c>
      <c r="AY770" s="90" t="str">
        <f>IF(Y770=1,Y770*('Base de Dados 2013'!$AN887-'Base de Dados 2013'!$AH887),"")</f>
        <v/>
      </c>
      <c r="AZ770" t="str">
        <f t="shared" si="227"/>
        <v/>
      </c>
      <c r="BA770" t="str">
        <f t="shared" si="218"/>
        <v/>
      </c>
    </row>
    <row r="771" spans="1:53" x14ac:dyDescent="0.55000000000000004">
      <c r="A771" s="75" t="str">
        <f>'Base de Dados 2013'!O888</f>
        <v>USB 150</v>
      </c>
      <c r="B771" s="88" t="str">
        <f t="shared" si="231"/>
        <v/>
      </c>
      <c r="C771" s="89" t="str">
        <f t="shared" si="231"/>
        <v/>
      </c>
      <c r="D771" s="89" t="str">
        <f t="shared" si="231"/>
        <v/>
      </c>
      <c r="E771" s="89" t="str">
        <f t="shared" si="231"/>
        <v/>
      </c>
      <c r="F771" s="89" t="str">
        <f t="shared" si="231"/>
        <v/>
      </c>
      <c r="G771" s="89" t="str">
        <f t="shared" si="231"/>
        <v/>
      </c>
      <c r="H771" s="89" t="str">
        <f t="shared" si="220"/>
        <v/>
      </c>
      <c r="I771" s="89" t="str">
        <f t="shared" si="220"/>
        <v/>
      </c>
      <c r="J771" s="89" t="str">
        <f t="shared" si="219"/>
        <v/>
      </c>
      <c r="K771" s="89" t="str">
        <f t="shared" si="231"/>
        <v/>
      </c>
      <c r="L771" s="89" t="str">
        <f t="shared" si="231"/>
        <v/>
      </c>
      <c r="M771" s="89" t="str">
        <f t="shared" si="231"/>
        <v/>
      </c>
      <c r="N771" s="89" t="str">
        <f t="shared" si="221"/>
        <v/>
      </c>
      <c r="O771" s="89" t="str">
        <f t="shared" si="222"/>
        <v/>
      </c>
      <c r="P771" s="89">
        <f t="shared" si="231"/>
        <v>1</v>
      </c>
      <c r="Q771" s="89" t="str">
        <f t="shared" si="231"/>
        <v/>
      </c>
      <c r="R771" s="89" t="str">
        <f t="shared" si="231"/>
        <v/>
      </c>
      <c r="S771" s="89" t="str">
        <f t="shared" si="223"/>
        <v/>
      </c>
      <c r="T771" s="89" t="str">
        <f t="shared" si="224"/>
        <v/>
      </c>
      <c r="U771" s="89" t="str">
        <f t="shared" si="231"/>
        <v/>
      </c>
      <c r="V771" s="89" t="str">
        <f t="shared" si="231"/>
        <v/>
      </c>
      <c r="W771" s="89" t="str">
        <f t="shared" si="231"/>
        <v/>
      </c>
      <c r="X771" s="89" t="str">
        <f t="shared" si="230"/>
        <v/>
      </c>
      <c r="Y771" s="90" t="str">
        <f t="shared" si="230"/>
        <v/>
      </c>
      <c r="Z771" s="102" t="str">
        <f t="shared" si="217"/>
        <v/>
      </c>
      <c r="AB771" s="88" t="str">
        <f>IF(B771=1,B771*('Base de Dados 2013'!$AN888-'Base de Dados 2013'!$AH888),"")</f>
        <v/>
      </c>
      <c r="AC771" s="89" t="str">
        <f>IF(C771=1,C771*('Base de Dados 2013'!$AN888-'Base de Dados 2013'!$AH888),"")</f>
        <v/>
      </c>
      <c r="AD771" s="89" t="str">
        <f>IF(D771=1,D771*('Base de Dados 2013'!$AN888-'Base de Dados 2013'!$AH888),"")</f>
        <v/>
      </c>
      <c r="AE771" s="89" t="str">
        <f>IF(E771=1,E771*('Base de Dados 2013'!$AN888-'Base de Dados 2013'!$AH888),"")</f>
        <v/>
      </c>
      <c r="AF771" s="89" t="str">
        <f>IF(F771=1,F771*('Base de Dados 2013'!$AN888-'Base de Dados 2013'!$AH888),"")</f>
        <v/>
      </c>
      <c r="AG771" s="89" t="str">
        <f>IF(G771=1,G771*('Base de Dados 2013'!$AN888-'Base de Dados 2013'!$AH888),"")</f>
        <v/>
      </c>
      <c r="AH771" s="89" t="str">
        <f>IF(H771=1,H771*('Base de Dados 2013'!$AN888-'Base de Dados 2013'!$AH888),"")</f>
        <v/>
      </c>
      <c r="AI771" s="89" t="str">
        <f>IF(I771=1,I771*('Base de Dados 2013'!$AN888-'Base de Dados 2013'!$AH888),"")</f>
        <v/>
      </c>
      <c r="AJ771" s="89" t="str">
        <f>IF(J771=1,J771*('Base de Dados 2013'!$AN888-'Base de Dados 2013'!$AH888),"")</f>
        <v/>
      </c>
      <c r="AK771" s="89" t="str">
        <f>IF(K771=1,K771*('Base de Dados 2013'!$AN888-'Base de Dados 2013'!$AH888),"")</f>
        <v/>
      </c>
      <c r="AL771" s="89" t="str">
        <f>IF(L771=1,L771*('Base de Dados 2013'!$AN888-'Base de Dados 2013'!$AH888),"")</f>
        <v/>
      </c>
      <c r="AM771" s="89" t="str">
        <f>IF(M771=1,M771*('Base de Dados 2013'!$AN888-'Base de Dados 2013'!$AH888),"")</f>
        <v/>
      </c>
      <c r="AN771" s="89" t="str">
        <f>IF(N771=1,N771*('Base de Dados 2013'!$AN888-'Base de Dados 2013'!$AH888),"")</f>
        <v/>
      </c>
      <c r="AO771" s="89" t="str">
        <f>IF(O771=1,O771*('Base de Dados 2013'!$AN888-'Base de Dados 2013'!$AH888),"")</f>
        <v/>
      </c>
      <c r="AP771" s="89">
        <f>IF(P771=1,P771*('Base de Dados 2013'!$AN888-'Base de Dados 2013'!$AH888),"")</f>
        <v>41</v>
      </c>
      <c r="AQ771" s="89" t="str">
        <f>IF(Q771=1,Q771*('Base de Dados 2013'!$AN888-'Base de Dados 2013'!$AH888),"")</f>
        <v/>
      </c>
      <c r="AR771" s="89" t="str">
        <f>IF(R771=1,R771*('Base de Dados 2013'!$AN888-'Base de Dados 2013'!$AH888),"")</f>
        <v/>
      </c>
      <c r="AS771" s="89" t="str">
        <f>IF(S771=1,S771*('Base de Dados 2013'!$AN888-'Base de Dados 2013'!$AH888),"")</f>
        <v/>
      </c>
      <c r="AT771" s="89" t="str">
        <f>IF(T771=1,T771*('Base de Dados 2013'!$AN888-'Base de Dados 2013'!$AH888),"")</f>
        <v/>
      </c>
      <c r="AU771" s="89" t="str">
        <f>IF(U771=1,U771*('Base de Dados 2013'!$AN888-'Base de Dados 2013'!$AH888),"")</f>
        <v/>
      </c>
      <c r="AV771" s="89" t="str">
        <f>IF(V771=1,V771*('Base de Dados 2013'!$AN888-'Base de Dados 2013'!$AH888),"")</f>
        <v/>
      </c>
      <c r="AW771" s="89" t="str">
        <f>IF(W771=1,W771*('Base de Dados 2013'!$AN888-'Base de Dados 2013'!$AH888),"")</f>
        <v/>
      </c>
      <c r="AX771" s="89" t="str">
        <f>IF(X771=1,X771*('Base de Dados 2013'!$AN888-'Base de Dados 2013'!$AH888),"")</f>
        <v/>
      </c>
      <c r="AY771" s="90" t="str">
        <f>IF(Y771=1,Y771*('Base de Dados 2013'!$AN888-'Base de Dados 2013'!$AH888),"")</f>
        <v/>
      </c>
      <c r="AZ771" t="str">
        <f t="shared" si="227"/>
        <v/>
      </c>
      <c r="BA771" t="str">
        <f t="shared" si="218"/>
        <v/>
      </c>
    </row>
    <row r="772" spans="1:53" x14ac:dyDescent="0.55000000000000004">
      <c r="A772" s="75" t="str">
        <f>'Base de Dados 2013'!O889</f>
        <v>USB 296</v>
      </c>
      <c r="B772" s="88" t="str">
        <f t="shared" si="231"/>
        <v/>
      </c>
      <c r="C772" s="89" t="str">
        <f t="shared" si="231"/>
        <v/>
      </c>
      <c r="D772" s="89" t="str">
        <f t="shared" si="231"/>
        <v/>
      </c>
      <c r="E772" s="89" t="str">
        <f t="shared" si="231"/>
        <v/>
      </c>
      <c r="F772" s="89" t="str">
        <f t="shared" si="231"/>
        <v/>
      </c>
      <c r="G772" s="89">
        <f t="shared" si="231"/>
        <v>1</v>
      </c>
      <c r="H772" s="89" t="str">
        <f t="shared" si="220"/>
        <v/>
      </c>
      <c r="I772" s="89" t="str">
        <f t="shared" si="220"/>
        <v/>
      </c>
      <c r="J772" s="89" t="str">
        <f t="shared" si="219"/>
        <v/>
      </c>
      <c r="K772" s="89" t="str">
        <f t="shared" si="231"/>
        <v/>
      </c>
      <c r="L772" s="89" t="str">
        <f t="shared" si="231"/>
        <v/>
      </c>
      <c r="M772" s="89" t="str">
        <f t="shared" si="231"/>
        <v/>
      </c>
      <c r="N772" s="89" t="str">
        <f t="shared" si="221"/>
        <v/>
      </c>
      <c r="O772" s="89" t="str">
        <f t="shared" si="222"/>
        <v/>
      </c>
      <c r="P772" s="89" t="str">
        <f t="shared" si="231"/>
        <v/>
      </c>
      <c r="Q772" s="89" t="str">
        <f t="shared" si="231"/>
        <v/>
      </c>
      <c r="R772" s="89" t="str">
        <f t="shared" si="231"/>
        <v/>
      </c>
      <c r="S772" s="89" t="str">
        <f t="shared" si="223"/>
        <v/>
      </c>
      <c r="T772" s="89" t="str">
        <f t="shared" si="224"/>
        <v/>
      </c>
      <c r="U772" s="89" t="str">
        <f t="shared" si="231"/>
        <v/>
      </c>
      <c r="V772" s="89" t="str">
        <f t="shared" si="231"/>
        <v/>
      </c>
      <c r="W772" s="89" t="str">
        <f t="shared" si="231"/>
        <v/>
      </c>
      <c r="X772" s="89" t="str">
        <f t="shared" si="230"/>
        <v/>
      </c>
      <c r="Y772" s="90" t="str">
        <f t="shared" si="230"/>
        <v/>
      </c>
      <c r="Z772" s="102" t="str">
        <f t="shared" si="217"/>
        <v/>
      </c>
      <c r="AB772" s="88" t="str">
        <f>IF(B772=1,B772*('Base de Dados 2013'!$AN889-'Base de Dados 2013'!$AH889),"")</f>
        <v/>
      </c>
      <c r="AC772" s="89" t="str">
        <f>IF(C772=1,C772*('Base de Dados 2013'!$AN889-'Base de Dados 2013'!$AH889),"")</f>
        <v/>
      </c>
      <c r="AD772" s="89" t="str">
        <f>IF(D772=1,D772*('Base de Dados 2013'!$AN889-'Base de Dados 2013'!$AH889),"")</f>
        <v/>
      </c>
      <c r="AE772" s="89" t="str">
        <f>IF(E772=1,E772*('Base de Dados 2013'!$AN889-'Base de Dados 2013'!$AH889),"")</f>
        <v/>
      </c>
      <c r="AF772" s="89" t="str">
        <f>IF(F772=1,F772*('Base de Dados 2013'!$AN889-'Base de Dados 2013'!$AH889),"")</f>
        <v/>
      </c>
      <c r="AG772" s="89">
        <f>IF(G772=1,G772*('Base de Dados 2013'!$AN889-'Base de Dados 2013'!$AH889),"")</f>
        <v>50</v>
      </c>
      <c r="AH772" s="89" t="str">
        <f>IF(H772=1,H772*('Base de Dados 2013'!$AN889-'Base de Dados 2013'!$AH889),"")</f>
        <v/>
      </c>
      <c r="AI772" s="89" t="str">
        <f>IF(I772=1,I772*('Base de Dados 2013'!$AN889-'Base de Dados 2013'!$AH889),"")</f>
        <v/>
      </c>
      <c r="AJ772" s="89" t="str">
        <f>IF(J772=1,J772*('Base de Dados 2013'!$AN889-'Base de Dados 2013'!$AH889),"")</f>
        <v/>
      </c>
      <c r="AK772" s="89" t="str">
        <f>IF(K772=1,K772*('Base de Dados 2013'!$AN889-'Base de Dados 2013'!$AH889),"")</f>
        <v/>
      </c>
      <c r="AL772" s="89" t="str">
        <f>IF(L772=1,L772*('Base de Dados 2013'!$AN889-'Base de Dados 2013'!$AH889),"")</f>
        <v/>
      </c>
      <c r="AM772" s="89" t="str">
        <f>IF(M772=1,M772*('Base de Dados 2013'!$AN889-'Base de Dados 2013'!$AH889),"")</f>
        <v/>
      </c>
      <c r="AN772" s="89" t="str">
        <f>IF(N772=1,N772*('Base de Dados 2013'!$AN889-'Base de Dados 2013'!$AH889),"")</f>
        <v/>
      </c>
      <c r="AO772" s="89" t="str">
        <f>IF(O772=1,O772*('Base de Dados 2013'!$AN889-'Base de Dados 2013'!$AH889),"")</f>
        <v/>
      </c>
      <c r="AP772" s="89" t="str">
        <f>IF(P772=1,P772*('Base de Dados 2013'!$AN889-'Base de Dados 2013'!$AH889),"")</f>
        <v/>
      </c>
      <c r="AQ772" s="89" t="str">
        <f>IF(Q772=1,Q772*('Base de Dados 2013'!$AN889-'Base de Dados 2013'!$AH889),"")</f>
        <v/>
      </c>
      <c r="AR772" s="89" t="str">
        <f>IF(R772=1,R772*('Base de Dados 2013'!$AN889-'Base de Dados 2013'!$AH889),"")</f>
        <v/>
      </c>
      <c r="AS772" s="89" t="str">
        <f>IF(S772=1,S772*('Base de Dados 2013'!$AN889-'Base de Dados 2013'!$AH889),"")</f>
        <v/>
      </c>
      <c r="AT772" s="89" t="str">
        <f>IF(T772=1,T772*('Base de Dados 2013'!$AN889-'Base de Dados 2013'!$AH889),"")</f>
        <v/>
      </c>
      <c r="AU772" s="89" t="str">
        <f>IF(U772=1,U772*('Base de Dados 2013'!$AN889-'Base de Dados 2013'!$AH889),"")</f>
        <v/>
      </c>
      <c r="AV772" s="89" t="str">
        <f>IF(V772=1,V772*('Base de Dados 2013'!$AN889-'Base de Dados 2013'!$AH889),"")</f>
        <v/>
      </c>
      <c r="AW772" s="89" t="str">
        <f>IF(W772=1,W772*('Base de Dados 2013'!$AN889-'Base de Dados 2013'!$AH889),"")</f>
        <v/>
      </c>
      <c r="AX772" s="89" t="str">
        <f>IF(X772=1,X772*('Base de Dados 2013'!$AN889-'Base de Dados 2013'!$AH889),"")</f>
        <v/>
      </c>
      <c r="AY772" s="90" t="str">
        <f>IF(Y772=1,Y772*('Base de Dados 2013'!$AN889-'Base de Dados 2013'!$AH889),"")</f>
        <v/>
      </c>
      <c r="AZ772" t="str">
        <f t="shared" si="227"/>
        <v/>
      </c>
      <c r="BA772" t="str">
        <f t="shared" si="218"/>
        <v/>
      </c>
    </row>
    <row r="773" spans="1:53" x14ac:dyDescent="0.55000000000000004">
      <c r="A773" s="75" t="str">
        <f>'Base de Dados 2013'!O890</f>
        <v>USB 296</v>
      </c>
      <c r="B773" s="88" t="str">
        <f t="shared" si="231"/>
        <v/>
      </c>
      <c r="C773" s="89" t="str">
        <f t="shared" si="231"/>
        <v/>
      </c>
      <c r="D773" s="89" t="str">
        <f t="shared" si="231"/>
        <v/>
      </c>
      <c r="E773" s="89" t="str">
        <f t="shared" si="231"/>
        <v/>
      </c>
      <c r="F773" s="89" t="str">
        <f t="shared" si="231"/>
        <v/>
      </c>
      <c r="G773" s="89">
        <f t="shared" si="231"/>
        <v>1</v>
      </c>
      <c r="H773" s="89" t="str">
        <f t="shared" si="220"/>
        <v/>
      </c>
      <c r="I773" s="89" t="str">
        <f t="shared" si="220"/>
        <v/>
      </c>
      <c r="J773" s="89" t="str">
        <f t="shared" si="219"/>
        <v/>
      </c>
      <c r="K773" s="89" t="str">
        <f t="shared" si="231"/>
        <v/>
      </c>
      <c r="L773" s="89" t="str">
        <f t="shared" si="231"/>
        <v/>
      </c>
      <c r="M773" s="89" t="str">
        <f t="shared" si="231"/>
        <v/>
      </c>
      <c r="N773" s="89" t="str">
        <f t="shared" si="221"/>
        <v/>
      </c>
      <c r="O773" s="89" t="str">
        <f t="shared" si="222"/>
        <v/>
      </c>
      <c r="P773" s="89" t="str">
        <f t="shared" si="231"/>
        <v/>
      </c>
      <c r="Q773" s="89" t="str">
        <f t="shared" si="231"/>
        <v/>
      </c>
      <c r="R773" s="89" t="str">
        <f t="shared" si="231"/>
        <v/>
      </c>
      <c r="S773" s="89" t="str">
        <f t="shared" si="223"/>
        <v/>
      </c>
      <c r="T773" s="89" t="str">
        <f t="shared" si="224"/>
        <v/>
      </c>
      <c r="U773" s="89" t="str">
        <f t="shared" si="231"/>
        <v/>
      </c>
      <c r="V773" s="89" t="str">
        <f t="shared" si="231"/>
        <v/>
      </c>
      <c r="W773" s="89" t="str">
        <f t="shared" si="231"/>
        <v/>
      </c>
      <c r="X773" s="89" t="str">
        <f t="shared" si="230"/>
        <v/>
      </c>
      <c r="Y773" s="90" t="str">
        <f t="shared" si="230"/>
        <v/>
      </c>
      <c r="Z773" s="102" t="str">
        <f t="shared" si="217"/>
        <v/>
      </c>
      <c r="AB773" s="88" t="str">
        <f>IF(B773=1,B773*('Base de Dados 2013'!$AN890-'Base de Dados 2013'!$AH890),"")</f>
        <v/>
      </c>
      <c r="AC773" s="89" t="str">
        <f>IF(C773=1,C773*('Base de Dados 2013'!$AN890-'Base de Dados 2013'!$AH890),"")</f>
        <v/>
      </c>
      <c r="AD773" s="89" t="str">
        <f>IF(D773=1,D773*('Base de Dados 2013'!$AN890-'Base de Dados 2013'!$AH890),"")</f>
        <v/>
      </c>
      <c r="AE773" s="89" t="str">
        <f>IF(E773=1,E773*('Base de Dados 2013'!$AN890-'Base de Dados 2013'!$AH890),"")</f>
        <v/>
      </c>
      <c r="AF773" s="89" t="str">
        <f>IF(F773=1,F773*('Base de Dados 2013'!$AN890-'Base de Dados 2013'!$AH890),"")</f>
        <v/>
      </c>
      <c r="AG773" s="89">
        <f>IF(G773=1,G773*('Base de Dados 2013'!$AN890-'Base de Dados 2013'!$AH890),"")</f>
        <v>133</v>
      </c>
      <c r="AH773" s="89" t="str">
        <f>IF(H773=1,H773*('Base de Dados 2013'!$AN890-'Base de Dados 2013'!$AH890),"")</f>
        <v/>
      </c>
      <c r="AI773" s="89" t="str">
        <f>IF(I773=1,I773*('Base de Dados 2013'!$AN890-'Base de Dados 2013'!$AH890),"")</f>
        <v/>
      </c>
      <c r="AJ773" s="89" t="str">
        <f>IF(J773=1,J773*('Base de Dados 2013'!$AN890-'Base de Dados 2013'!$AH890),"")</f>
        <v/>
      </c>
      <c r="AK773" s="89" t="str">
        <f>IF(K773=1,K773*('Base de Dados 2013'!$AN890-'Base de Dados 2013'!$AH890),"")</f>
        <v/>
      </c>
      <c r="AL773" s="89" t="str">
        <f>IF(L773=1,L773*('Base de Dados 2013'!$AN890-'Base de Dados 2013'!$AH890),"")</f>
        <v/>
      </c>
      <c r="AM773" s="89" t="str">
        <f>IF(M773=1,M773*('Base de Dados 2013'!$AN890-'Base de Dados 2013'!$AH890),"")</f>
        <v/>
      </c>
      <c r="AN773" s="89" t="str">
        <f>IF(N773=1,N773*('Base de Dados 2013'!$AN890-'Base de Dados 2013'!$AH890),"")</f>
        <v/>
      </c>
      <c r="AO773" s="89" t="str">
        <f>IF(O773=1,O773*('Base de Dados 2013'!$AN890-'Base de Dados 2013'!$AH890),"")</f>
        <v/>
      </c>
      <c r="AP773" s="89" t="str">
        <f>IF(P773=1,P773*('Base de Dados 2013'!$AN890-'Base de Dados 2013'!$AH890),"")</f>
        <v/>
      </c>
      <c r="AQ773" s="89" t="str">
        <f>IF(Q773=1,Q773*('Base de Dados 2013'!$AN890-'Base de Dados 2013'!$AH890),"")</f>
        <v/>
      </c>
      <c r="AR773" s="89" t="str">
        <f>IF(R773=1,R773*('Base de Dados 2013'!$AN890-'Base de Dados 2013'!$AH890),"")</f>
        <v/>
      </c>
      <c r="AS773" s="89" t="str">
        <f>IF(S773=1,S773*('Base de Dados 2013'!$AN890-'Base de Dados 2013'!$AH890),"")</f>
        <v/>
      </c>
      <c r="AT773" s="89" t="str">
        <f>IF(T773=1,T773*('Base de Dados 2013'!$AN890-'Base de Dados 2013'!$AH890),"")</f>
        <v/>
      </c>
      <c r="AU773" s="89" t="str">
        <f>IF(U773=1,U773*('Base de Dados 2013'!$AN890-'Base de Dados 2013'!$AH890),"")</f>
        <v/>
      </c>
      <c r="AV773" s="89" t="str">
        <f>IF(V773=1,V773*('Base de Dados 2013'!$AN890-'Base de Dados 2013'!$AH890),"")</f>
        <v/>
      </c>
      <c r="AW773" s="89" t="str">
        <f>IF(W773=1,W773*('Base de Dados 2013'!$AN890-'Base de Dados 2013'!$AH890),"")</f>
        <v/>
      </c>
      <c r="AX773" s="89" t="str">
        <f>IF(X773=1,X773*('Base de Dados 2013'!$AN890-'Base de Dados 2013'!$AH890),"")</f>
        <v/>
      </c>
      <c r="AY773" s="90" t="str">
        <f>IF(Y773=1,Y773*('Base de Dados 2013'!$AN890-'Base de Dados 2013'!$AH890),"")</f>
        <v/>
      </c>
      <c r="AZ773" t="str">
        <f t="shared" si="227"/>
        <v/>
      </c>
      <c r="BA773" t="str">
        <f t="shared" si="218"/>
        <v/>
      </c>
    </row>
    <row r="774" spans="1:53" x14ac:dyDescent="0.55000000000000004">
      <c r="A774" s="75" t="str">
        <f>'Base de Dados 2013'!O891</f>
        <v>USB 299</v>
      </c>
      <c r="B774" s="88" t="str">
        <f t="shared" si="231"/>
        <v/>
      </c>
      <c r="C774" s="89" t="str">
        <f t="shared" si="231"/>
        <v/>
      </c>
      <c r="D774" s="89" t="str">
        <f t="shared" si="231"/>
        <v/>
      </c>
      <c r="E774" s="89" t="str">
        <f t="shared" si="231"/>
        <v/>
      </c>
      <c r="F774" s="89" t="str">
        <f t="shared" si="231"/>
        <v/>
      </c>
      <c r="G774" s="89" t="str">
        <f t="shared" si="231"/>
        <v/>
      </c>
      <c r="H774" s="89">
        <f t="shared" si="220"/>
        <v>1</v>
      </c>
      <c r="I774" s="89" t="str">
        <f t="shared" si="220"/>
        <v/>
      </c>
      <c r="J774" s="89" t="str">
        <f t="shared" si="219"/>
        <v/>
      </c>
      <c r="K774" s="89" t="str">
        <f t="shared" si="231"/>
        <v/>
      </c>
      <c r="L774" s="89" t="str">
        <f t="shared" si="231"/>
        <v/>
      </c>
      <c r="M774" s="89" t="str">
        <f t="shared" si="231"/>
        <v/>
      </c>
      <c r="N774" s="89" t="str">
        <f t="shared" si="221"/>
        <v/>
      </c>
      <c r="O774" s="89" t="str">
        <f t="shared" si="222"/>
        <v/>
      </c>
      <c r="P774" s="89" t="str">
        <f t="shared" si="231"/>
        <v/>
      </c>
      <c r="Q774" s="89" t="str">
        <f t="shared" si="231"/>
        <v/>
      </c>
      <c r="R774" s="89" t="str">
        <f t="shared" si="231"/>
        <v/>
      </c>
      <c r="S774" s="89" t="str">
        <f t="shared" si="223"/>
        <v/>
      </c>
      <c r="T774" s="89" t="str">
        <f t="shared" si="224"/>
        <v/>
      </c>
      <c r="U774" s="89" t="str">
        <f t="shared" si="231"/>
        <v/>
      </c>
      <c r="V774" s="89" t="str">
        <f t="shared" si="231"/>
        <v/>
      </c>
      <c r="W774" s="89" t="str">
        <f t="shared" si="231"/>
        <v/>
      </c>
      <c r="X774" s="89" t="str">
        <f t="shared" si="230"/>
        <v/>
      </c>
      <c r="Y774" s="90" t="str">
        <f t="shared" si="230"/>
        <v/>
      </c>
      <c r="Z774" s="102" t="str">
        <f t="shared" si="217"/>
        <v/>
      </c>
      <c r="AB774" s="88" t="str">
        <f>IF(B774=1,B774*('Base de Dados 2013'!$AN891-'Base de Dados 2013'!$AH891),"")</f>
        <v/>
      </c>
      <c r="AC774" s="89" t="str">
        <f>IF(C774=1,C774*('Base de Dados 2013'!$AN891-'Base de Dados 2013'!$AH891),"")</f>
        <v/>
      </c>
      <c r="AD774" s="89" t="str">
        <f>IF(D774=1,D774*('Base de Dados 2013'!$AN891-'Base de Dados 2013'!$AH891),"")</f>
        <v/>
      </c>
      <c r="AE774" s="89" t="str">
        <f>IF(E774=1,E774*('Base de Dados 2013'!$AN891-'Base de Dados 2013'!$AH891),"")</f>
        <v/>
      </c>
      <c r="AF774" s="89" t="str">
        <f>IF(F774=1,F774*('Base de Dados 2013'!$AN891-'Base de Dados 2013'!$AH891),"")</f>
        <v/>
      </c>
      <c r="AG774" s="89" t="str">
        <f>IF(G774=1,G774*('Base de Dados 2013'!$AN891-'Base de Dados 2013'!$AH891),"")</f>
        <v/>
      </c>
      <c r="AH774" s="89">
        <f>IF(H774=1,H774*('Base de Dados 2013'!$AN891-'Base de Dados 2013'!$AH891),"")</f>
        <v>57</v>
      </c>
      <c r="AI774" s="89" t="str">
        <f>IF(I774=1,I774*('Base de Dados 2013'!$AN891-'Base de Dados 2013'!$AH891),"")</f>
        <v/>
      </c>
      <c r="AJ774" s="89" t="str">
        <f>IF(J774=1,J774*('Base de Dados 2013'!$AN891-'Base de Dados 2013'!$AH891),"")</f>
        <v/>
      </c>
      <c r="AK774" s="89" t="str">
        <f>IF(K774=1,K774*('Base de Dados 2013'!$AN891-'Base de Dados 2013'!$AH891),"")</f>
        <v/>
      </c>
      <c r="AL774" s="89" t="str">
        <f>IF(L774=1,L774*('Base de Dados 2013'!$AN891-'Base de Dados 2013'!$AH891),"")</f>
        <v/>
      </c>
      <c r="AM774" s="89" t="str">
        <f>IF(M774=1,M774*('Base de Dados 2013'!$AN891-'Base de Dados 2013'!$AH891),"")</f>
        <v/>
      </c>
      <c r="AN774" s="89" t="str">
        <f>IF(N774=1,N774*('Base de Dados 2013'!$AN891-'Base de Dados 2013'!$AH891),"")</f>
        <v/>
      </c>
      <c r="AO774" s="89" t="str">
        <f>IF(O774=1,O774*('Base de Dados 2013'!$AN891-'Base de Dados 2013'!$AH891),"")</f>
        <v/>
      </c>
      <c r="AP774" s="89" t="str">
        <f>IF(P774=1,P774*('Base de Dados 2013'!$AN891-'Base de Dados 2013'!$AH891),"")</f>
        <v/>
      </c>
      <c r="AQ774" s="89" t="str">
        <f>IF(Q774=1,Q774*('Base de Dados 2013'!$AN891-'Base de Dados 2013'!$AH891),"")</f>
        <v/>
      </c>
      <c r="AR774" s="89" t="str">
        <f>IF(R774=1,R774*('Base de Dados 2013'!$AN891-'Base de Dados 2013'!$AH891),"")</f>
        <v/>
      </c>
      <c r="AS774" s="89" t="str">
        <f>IF(S774=1,S774*('Base de Dados 2013'!$AN891-'Base de Dados 2013'!$AH891),"")</f>
        <v/>
      </c>
      <c r="AT774" s="89" t="str">
        <f>IF(T774=1,T774*('Base de Dados 2013'!$AN891-'Base de Dados 2013'!$AH891),"")</f>
        <v/>
      </c>
      <c r="AU774" s="89" t="str">
        <f>IF(U774=1,U774*('Base de Dados 2013'!$AN891-'Base de Dados 2013'!$AH891),"")</f>
        <v/>
      </c>
      <c r="AV774" s="89" t="str">
        <f>IF(V774=1,V774*('Base de Dados 2013'!$AN891-'Base de Dados 2013'!$AH891),"")</f>
        <v/>
      </c>
      <c r="AW774" s="89" t="str">
        <f>IF(W774=1,W774*('Base de Dados 2013'!$AN891-'Base de Dados 2013'!$AH891),"")</f>
        <v/>
      </c>
      <c r="AX774" s="89" t="str">
        <f>IF(X774=1,X774*('Base de Dados 2013'!$AN891-'Base de Dados 2013'!$AH891),"")</f>
        <v/>
      </c>
      <c r="AY774" s="90" t="str">
        <f>IF(Y774=1,Y774*('Base de Dados 2013'!$AN891-'Base de Dados 2013'!$AH891),"")</f>
        <v/>
      </c>
      <c r="AZ774" t="str">
        <f t="shared" si="227"/>
        <v/>
      </c>
      <c r="BA774" t="str">
        <f t="shared" si="218"/>
        <v/>
      </c>
    </row>
    <row r="775" spans="1:53" x14ac:dyDescent="0.55000000000000004">
      <c r="A775" s="75" t="str">
        <f>'Base de Dados 2013'!O892</f>
        <v>Arl 1973</v>
      </c>
      <c r="B775" s="88" t="str">
        <f t="shared" si="231"/>
        <v/>
      </c>
      <c r="C775" s="89" t="str">
        <f t="shared" si="231"/>
        <v/>
      </c>
      <c r="D775" s="89" t="str">
        <f t="shared" si="231"/>
        <v/>
      </c>
      <c r="E775" s="89" t="str">
        <f t="shared" si="231"/>
        <v/>
      </c>
      <c r="F775" s="89" t="str">
        <f t="shared" si="231"/>
        <v/>
      </c>
      <c r="G775" s="89" t="str">
        <f t="shared" si="231"/>
        <v/>
      </c>
      <c r="H775" s="89" t="str">
        <f t="shared" si="220"/>
        <v/>
      </c>
      <c r="I775" s="89" t="str">
        <f t="shared" si="220"/>
        <v/>
      </c>
      <c r="J775" s="89" t="str">
        <f t="shared" si="219"/>
        <v/>
      </c>
      <c r="K775" s="89" t="str">
        <f t="shared" si="231"/>
        <v/>
      </c>
      <c r="L775" s="89" t="str">
        <f t="shared" si="231"/>
        <v/>
      </c>
      <c r="M775" s="89" t="str">
        <f t="shared" si="231"/>
        <v/>
      </c>
      <c r="N775" s="89" t="str">
        <f t="shared" si="221"/>
        <v/>
      </c>
      <c r="O775" s="89" t="str">
        <f t="shared" si="222"/>
        <v/>
      </c>
      <c r="P775" s="89" t="str">
        <f t="shared" si="231"/>
        <v/>
      </c>
      <c r="Q775" s="89" t="str">
        <f t="shared" si="231"/>
        <v/>
      </c>
      <c r="R775" s="89" t="str">
        <f t="shared" si="231"/>
        <v/>
      </c>
      <c r="S775" s="89" t="str">
        <f t="shared" si="223"/>
        <v/>
      </c>
      <c r="T775" s="89" t="str">
        <f t="shared" si="224"/>
        <v/>
      </c>
      <c r="U775" s="89" t="str">
        <f t="shared" si="231"/>
        <v/>
      </c>
      <c r="V775" s="89" t="str">
        <f t="shared" si="231"/>
        <v/>
      </c>
      <c r="W775" s="89" t="str">
        <f t="shared" si="231"/>
        <v/>
      </c>
      <c r="X775" s="89" t="str">
        <f t="shared" si="230"/>
        <v/>
      </c>
      <c r="Y775" s="90">
        <f t="shared" si="230"/>
        <v>1</v>
      </c>
      <c r="Z775" s="102" t="str">
        <f t="shared" si="217"/>
        <v/>
      </c>
      <c r="AB775" s="88" t="str">
        <f>IF(B775=1,B775*('Base de Dados 2013'!$AN892-'Base de Dados 2013'!$AH892),"")</f>
        <v/>
      </c>
      <c r="AC775" s="89" t="str">
        <f>IF(C775=1,C775*('Base de Dados 2013'!$AN892-'Base de Dados 2013'!$AH892),"")</f>
        <v/>
      </c>
      <c r="AD775" s="89" t="str">
        <f>IF(D775=1,D775*('Base de Dados 2013'!$AN892-'Base de Dados 2013'!$AH892),"")</f>
        <v/>
      </c>
      <c r="AE775" s="89" t="str">
        <f>IF(E775=1,E775*('Base de Dados 2013'!$AN892-'Base de Dados 2013'!$AH892),"")</f>
        <v/>
      </c>
      <c r="AF775" s="89" t="str">
        <f>IF(F775=1,F775*('Base de Dados 2013'!$AN892-'Base de Dados 2013'!$AH892),"")</f>
        <v/>
      </c>
      <c r="AG775" s="89" t="str">
        <f>IF(G775=1,G775*('Base de Dados 2013'!$AN892-'Base de Dados 2013'!$AH892),"")</f>
        <v/>
      </c>
      <c r="AH775" s="89" t="str">
        <f>IF(H775=1,H775*('Base de Dados 2013'!$AN892-'Base de Dados 2013'!$AH892),"")</f>
        <v/>
      </c>
      <c r="AI775" s="89" t="str">
        <f>IF(I775=1,I775*('Base de Dados 2013'!$AN892-'Base de Dados 2013'!$AH892),"")</f>
        <v/>
      </c>
      <c r="AJ775" s="89" t="str">
        <f>IF(J775=1,J775*('Base de Dados 2013'!$AN892-'Base de Dados 2013'!$AH892),"")</f>
        <v/>
      </c>
      <c r="AK775" s="89" t="str">
        <f>IF(K775=1,K775*('Base de Dados 2013'!$AN892-'Base de Dados 2013'!$AH892),"")</f>
        <v/>
      </c>
      <c r="AL775" s="89" t="str">
        <f>IF(L775=1,L775*('Base de Dados 2013'!$AN892-'Base de Dados 2013'!$AH892),"")</f>
        <v/>
      </c>
      <c r="AM775" s="89" t="str">
        <f>IF(M775=1,M775*('Base de Dados 2013'!$AN892-'Base de Dados 2013'!$AH892),"")</f>
        <v/>
      </c>
      <c r="AN775" s="89" t="str">
        <f>IF(N775=1,N775*('Base de Dados 2013'!$AN892-'Base de Dados 2013'!$AH892),"")</f>
        <v/>
      </c>
      <c r="AO775" s="89" t="str">
        <f>IF(O775=1,O775*('Base de Dados 2013'!$AN892-'Base de Dados 2013'!$AH892),"")</f>
        <v/>
      </c>
      <c r="AP775" s="89" t="str">
        <f>IF(P775=1,P775*('Base de Dados 2013'!$AN892-'Base de Dados 2013'!$AH892),"")</f>
        <v/>
      </c>
      <c r="AQ775" s="89" t="str">
        <f>IF(Q775=1,Q775*('Base de Dados 2013'!$AN892-'Base de Dados 2013'!$AH892),"")</f>
        <v/>
      </c>
      <c r="AR775" s="89" t="str">
        <f>IF(R775=1,R775*('Base de Dados 2013'!$AN892-'Base de Dados 2013'!$AH892),"")</f>
        <v/>
      </c>
      <c r="AS775" s="89" t="str">
        <f>IF(S775=1,S775*('Base de Dados 2013'!$AN892-'Base de Dados 2013'!$AH892),"")</f>
        <v/>
      </c>
      <c r="AT775" s="89" t="str">
        <f>IF(T775=1,T775*('Base de Dados 2013'!$AN892-'Base de Dados 2013'!$AH892),"")</f>
        <v/>
      </c>
      <c r="AU775" s="89" t="str">
        <f>IF(U775=1,U775*('Base de Dados 2013'!$AN892-'Base de Dados 2013'!$AH892),"")</f>
        <v/>
      </c>
      <c r="AV775" s="89" t="str">
        <f>IF(V775=1,V775*('Base de Dados 2013'!$AN892-'Base de Dados 2013'!$AH892),"")</f>
        <v/>
      </c>
      <c r="AW775" s="89" t="str">
        <f>IF(W775=1,W775*('Base de Dados 2013'!$AN892-'Base de Dados 2013'!$AH892),"")</f>
        <v/>
      </c>
      <c r="AX775" s="89" t="str">
        <f>IF(X775=1,X775*('Base de Dados 2013'!$AN892-'Base de Dados 2013'!$AH892),"")</f>
        <v/>
      </c>
      <c r="AY775" s="90">
        <f>IF(Y775=1,Y775*('Base de Dados 2013'!$AN892-'Base de Dados 2013'!$AH892),"")</f>
        <v>45</v>
      </c>
      <c r="AZ775" t="str">
        <f t="shared" si="227"/>
        <v/>
      </c>
      <c r="BA775" t="str">
        <f t="shared" si="218"/>
        <v/>
      </c>
    </row>
    <row r="776" spans="1:53" x14ac:dyDescent="0.55000000000000004">
      <c r="A776" s="75" t="str">
        <f>'Base de Dados 2013'!O893</f>
        <v>USB 557</v>
      </c>
      <c r="B776" s="88" t="str">
        <f t="shared" si="231"/>
        <v/>
      </c>
      <c r="C776" s="89" t="str">
        <f t="shared" si="231"/>
        <v/>
      </c>
      <c r="D776" s="89" t="str">
        <f t="shared" si="231"/>
        <v/>
      </c>
      <c r="E776" s="89" t="str">
        <f t="shared" si="231"/>
        <v/>
      </c>
      <c r="F776" s="89">
        <f t="shared" si="231"/>
        <v>1</v>
      </c>
      <c r="G776" s="89" t="str">
        <f t="shared" si="231"/>
        <v/>
      </c>
      <c r="H776" s="89" t="str">
        <f t="shared" si="220"/>
        <v/>
      </c>
      <c r="I776" s="89" t="str">
        <f t="shared" si="220"/>
        <v/>
      </c>
      <c r="J776" s="89" t="str">
        <f t="shared" si="219"/>
        <v/>
      </c>
      <c r="K776" s="89" t="str">
        <f t="shared" si="231"/>
        <v/>
      </c>
      <c r="L776" s="89" t="str">
        <f t="shared" si="231"/>
        <v/>
      </c>
      <c r="M776" s="89" t="str">
        <f t="shared" si="231"/>
        <v/>
      </c>
      <c r="N776" s="89" t="str">
        <f t="shared" si="221"/>
        <v/>
      </c>
      <c r="O776" s="89" t="str">
        <f t="shared" si="222"/>
        <v/>
      </c>
      <c r="P776" s="89" t="str">
        <f t="shared" si="231"/>
        <v/>
      </c>
      <c r="Q776" s="89" t="str">
        <f t="shared" si="231"/>
        <v/>
      </c>
      <c r="R776" s="89" t="str">
        <f t="shared" si="231"/>
        <v/>
      </c>
      <c r="S776" s="89" t="str">
        <f t="shared" si="223"/>
        <v/>
      </c>
      <c r="T776" s="89" t="str">
        <f t="shared" si="224"/>
        <v/>
      </c>
      <c r="U776" s="89" t="str">
        <f t="shared" si="231"/>
        <v/>
      </c>
      <c r="V776" s="89" t="str">
        <f t="shared" si="231"/>
        <v/>
      </c>
      <c r="W776" s="89" t="str">
        <f t="shared" si="231"/>
        <v/>
      </c>
      <c r="X776" s="89" t="str">
        <f t="shared" si="230"/>
        <v/>
      </c>
      <c r="Y776" s="90" t="str">
        <f t="shared" si="230"/>
        <v/>
      </c>
      <c r="Z776" s="102" t="str">
        <f t="shared" si="217"/>
        <v/>
      </c>
      <c r="AB776" s="88" t="str">
        <f>IF(B776=1,B776*('Base de Dados 2013'!$AN893-'Base de Dados 2013'!$AH893),"")</f>
        <v/>
      </c>
      <c r="AC776" s="89" t="str">
        <f>IF(C776=1,C776*('Base de Dados 2013'!$AN893-'Base de Dados 2013'!$AH893),"")</f>
        <v/>
      </c>
      <c r="AD776" s="89" t="str">
        <f>IF(D776=1,D776*('Base de Dados 2013'!$AN893-'Base de Dados 2013'!$AH893),"")</f>
        <v/>
      </c>
      <c r="AE776" s="89" t="str">
        <f>IF(E776=1,E776*('Base de Dados 2013'!$AN893-'Base de Dados 2013'!$AH893),"")</f>
        <v/>
      </c>
      <c r="AF776" s="89">
        <f>IF(F776=1,F776*('Base de Dados 2013'!$AN893-'Base de Dados 2013'!$AH893),"")</f>
        <v>46</v>
      </c>
      <c r="AG776" s="89" t="str">
        <f>IF(G776=1,G776*('Base de Dados 2013'!$AN893-'Base de Dados 2013'!$AH893),"")</f>
        <v/>
      </c>
      <c r="AH776" s="89" t="str">
        <f>IF(H776=1,H776*('Base de Dados 2013'!$AN893-'Base de Dados 2013'!$AH893),"")</f>
        <v/>
      </c>
      <c r="AI776" s="89" t="str">
        <f>IF(I776=1,I776*('Base de Dados 2013'!$AN893-'Base de Dados 2013'!$AH893),"")</f>
        <v/>
      </c>
      <c r="AJ776" s="89" t="str">
        <f>IF(J776=1,J776*('Base de Dados 2013'!$AN893-'Base de Dados 2013'!$AH893),"")</f>
        <v/>
      </c>
      <c r="AK776" s="89" t="str">
        <f>IF(K776=1,K776*('Base de Dados 2013'!$AN893-'Base de Dados 2013'!$AH893),"")</f>
        <v/>
      </c>
      <c r="AL776" s="89" t="str">
        <f>IF(L776=1,L776*('Base de Dados 2013'!$AN893-'Base de Dados 2013'!$AH893),"")</f>
        <v/>
      </c>
      <c r="AM776" s="89" t="str">
        <f>IF(M776=1,M776*('Base de Dados 2013'!$AN893-'Base de Dados 2013'!$AH893),"")</f>
        <v/>
      </c>
      <c r="AN776" s="89" t="str">
        <f>IF(N776=1,N776*('Base de Dados 2013'!$AN893-'Base de Dados 2013'!$AH893),"")</f>
        <v/>
      </c>
      <c r="AO776" s="89" t="str">
        <f>IF(O776=1,O776*('Base de Dados 2013'!$AN893-'Base de Dados 2013'!$AH893),"")</f>
        <v/>
      </c>
      <c r="AP776" s="89" t="str">
        <f>IF(P776=1,P776*('Base de Dados 2013'!$AN893-'Base de Dados 2013'!$AH893),"")</f>
        <v/>
      </c>
      <c r="AQ776" s="89" t="str">
        <f>IF(Q776=1,Q776*('Base de Dados 2013'!$AN893-'Base de Dados 2013'!$AH893),"")</f>
        <v/>
      </c>
      <c r="AR776" s="89" t="str">
        <f>IF(R776=1,R776*('Base de Dados 2013'!$AN893-'Base de Dados 2013'!$AH893),"")</f>
        <v/>
      </c>
      <c r="AS776" s="89" t="str">
        <f>IF(S776=1,S776*('Base de Dados 2013'!$AN893-'Base de Dados 2013'!$AH893),"")</f>
        <v/>
      </c>
      <c r="AT776" s="89" t="str">
        <f>IF(T776=1,T776*('Base de Dados 2013'!$AN893-'Base de Dados 2013'!$AH893),"")</f>
        <v/>
      </c>
      <c r="AU776" s="89" t="str">
        <f>IF(U776=1,U776*('Base de Dados 2013'!$AN893-'Base de Dados 2013'!$AH893),"")</f>
        <v/>
      </c>
      <c r="AV776" s="89" t="str">
        <f>IF(V776=1,V776*('Base de Dados 2013'!$AN893-'Base de Dados 2013'!$AH893),"")</f>
        <v/>
      </c>
      <c r="AW776" s="89" t="str">
        <f>IF(W776=1,W776*('Base de Dados 2013'!$AN893-'Base de Dados 2013'!$AH893),"")</f>
        <v/>
      </c>
      <c r="AX776" s="89" t="str">
        <f>IF(X776=1,X776*('Base de Dados 2013'!$AN893-'Base de Dados 2013'!$AH893),"")</f>
        <v/>
      </c>
      <c r="AY776" s="90" t="str">
        <f>IF(Y776=1,Y776*('Base de Dados 2013'!$AN893-'Base de Dados 2013'!$AH893),"")</f>
        <v/>
      </c>
      <c r="AZ776" t="str">
        <f t="shared" si="227"/>
        <v/>
      </c>
      <c r="BA776" t="str">
        <f t="shared" si="218"/>
        <v/>
      </c>
    </row>
    <row r="777" spans="1:53" x14ac:dyDescent="0.55000000000000004">
      <c r="A777" s="75" t="str">
        <f>'Base de Dados 2013'!O894</f>
        <v>USA 598</v>
      </c>
      <c r="B777" s="88" t="str">
        <f t="shared" si="231"/>
        <v/>
      </c>
      <c r="C777" s="89" t="str">
        <f t="shared" si="231"/>
        <v/>
      </c>
      <c r="D777" s="89" t="str">
        <f t="shared" si="231"/>
        <v/>
      </c>
      <c r="E777" s="89" t="str">
        <f t="shared" si="231"/>
        <v/>
      </c>
      <c r="F777" s="89" t="str">
        <f t="shared" si="231"/>
        <v/>
      </c>
      <c r="G777" s="89" t="str">
        <f t="shared" si="231"/>
        <v/>
      </c>
      <c r="H777" s="89" t="str">
        <f t="shared" si="220"/>
        <v/>
      </c>
      <c r="I777" s="89" t="str">
        <f t="shared" si="220"/>
        <v/>
      </c>
      <c r="J777" s="89" t="str">
        <f t="shared" si="219"/>
        <v/>
      </c>
      <c r="K777" s="89" t="str">
        <f t="shared" si="231"/>
        <v/>
      </c>
      <c r="L777" s="89" t="str">
        <f t="shared" si="231"/>
        <v/>
      </c>
      <c r="M777" s="89" t="str">
        <f t="shared" si="231"/>
        <v/>
      </c>
      <c r="N777" s="89">
        <f t="shared" si="221"/>
        <v>1</v>
      </c>
      <c r="O777" s="89" t="str">
        <f t="shared" si="222"/>
        <v/>
      </c>
      <c r="P777" s="89" t="str">
        <f t="shared" si="231"/>
        <v/>
      </c>
      <c r="Q777" s="89" t="str">
        <f t="shared" si="231"/>
        <v/>
      </c>
      <c r="R777" s="89" t="str">
        <f t="shared" si="231"/>
        <v/>
      </c>
      <c r="S777" s="89" t="str">
        <f t="shared" si="223"/>
        <v/>
      </c>
      <c r="T777" s="89" t="str">
        <f t="shared" si="224"/>
        <v/>
      </c>
      <c r="U777" s="89" t="str">
        <f t="shared" si="231"/>
        <v/>
      </c>
      <c r="V777" s="89" t="str">
        <f t="shared" si="231"/>
        <v/>
      </c>
      <c r="W777" s="89" t="str">
        <f t="shared" si="231"/>
        <v/>
      </c>
      <c r="X777" s="89" t="str">
        <f t="shared" si="230"/>
        <v/>
      </c>
      <c r="Y777" s="90" t="str">
        <f t="shared" si="230"/>
        <v/>
      </c>
      <c r="Z777" s="102" t="str">
        <f t="shared" si="217"/>
        <v/>
      </c>
      <c r="AB777" s="88" t="str">
        <f>IF(B777=1,B777*('Base de Dados 2013'!$AN894-'Base de Dados 2013'!$AH894),"")</f>
        <v/>
      </c>
      <c r="AC777" s="89" t="str">
        <f>IF(C777=1,C777*('Base de Dados 2013'!$AN894-'Base de Dados 2013'!$AH894),"")</f>
        <v/>
      </c>
      <c r="AD777" s="89" t="str">
        <f>IF(D777=1,D777*('Base de Dados 2013'!$AN894-'Base de Dados 2013'!$AH894),"")</f>
        <v/>
      </c>
      <c r="AE777" s="89" t="str">
        <f>IF(E777=1,E777*('Base de Dados 2013'!$AN894-'Base de Dados 2013'!$AH894),"")</f>
        <v/>
      </c>
      <c r="AF777" s="89" t="str">
        <f>IF(F777=1,F777*('Base de Dados 2013'!$AN894-'Base de Dados 2013'!$AH894),"")</f>
        <v/>
      </c>
      <c r="AG777" s="89" t="str">
        <f>IF(G777=1,G777*('Base de Dados 2013'!$AN894-'Base de Dados 2013'!$AH894),"")</f>
        <v/>
      </c>
      <c r="AH777" s="89" t="str">
        <f>IF(H777=1,H777*('Base de Dados 2013'!$AN894-'Base de Dados 2013'!$AH894),"")</f>
        <v/>
      </c>
      <c r="AI777" s="89" t="str">
        <f>IF(I777=1,I777*('Base de Dados 2013'!$AN894-'Base de Dados 2013'!$AH894),"")</f>
        <v/>
      </c>
      <c r="AJ777" s="89" t="str">
        <f>IF(J777=1,J777*('Base de Dados 2013'!$AN894-'Base de Dados 2013'!$AH894),"")</f>
        <v/>
      </c>
      <c r="AK777" s="89" t="str">
        <f>IF(K777=1,K777*('Base de Dados 2013'!$AN894-'Base de Dados 2013'!$AH894),"")</f>
        <v/>
      </c>
      <c r="AL777" s="89" t="str">
        <f>IF(L777=1,L777*('Base de Dados 2013'!$AN894-'Base de Dados 2013'!$AH894),"")</f>
        <v/>
      </c>
      <c r="AM777" s="89" t="str">
        <f>IF(M777=1,M777*('Base de Dados 2013'!$AN894-'Base de Dados 2013'!$AH894),"")</f>
        <v/>
      </c>
      <c r="AN777" s="89">
        <f>IF(N777=1,N777*('Base de Dados 2013'!$AN894-'Base de Dados 2013'!$AH894),"")</f>
        <v>83</v>
      </c>
      <c r="AO777" s="89" t="str">
        <f>IF(O777=1,O777*('Base de Dados 2013'!$AN894-'Base de Dados 2013'!$AH894),"")</f>
        <v/>
      </c>
      <c r="AP777" s="89" t="str">
        <f>IF(P777=1,P777*('Base de Dados 2013'!$AN894-'Base de Dados 2013'!$AH894),"")</f>
        <v/>
      </c>
      <c r="AQ777" s="89" t="str">
        <f>IF(Q777=1,Q777*('Base de Dados 2013'!$AN894-'Base de Dados 2013'!$AH894),"")</f>
        <v/>
      </c>
      <c r="AR777" s="89" t="str">
        <f>IF(R777=1,R777*('Base de Dados 2013'!$AN894-'Base de Dados 2013'!$AH894),"")</f>
        <v/>
      </c>
      <c r="AS777" s="89" t="str">
        <f>IF(S777=1,S777*('Base de Dados 2013'!$AN894-'Base de Dados 2013'!$AH894),"")</f>
        <v/>
      </c>
      <c r="AT777" s="89" t="str">
        <f>IF(T777=1,T777*('Base de Dados 2013'!$AN894-'Base de Dados 2013'!$AH894),"")</f>
        <v/>
      </c>
      <c r="AU777" s="89" t="str">
        <f>IF(U777=1,U777*('Base de Dados 2013'!$AN894-'Base de Dados 2013'!$AH894),"")</f>
        <v/>
      </c>
      <c r="AV777" s="89" t="str">
        <f>IF(V777=1,V777*('Base de Dados 2013'!$AN894-'Base de Dados 2013'!$AH894),"")</f>
        <v/>
      </c>
      <c r="AW777" s="89" t="str">
        <f>IF(W777=1,W777*('Base de Dados 2013'!$AN894-'Base de Dados 2013'!$AH894),"")</f>
        <v/>
      </c>
      <c r="AX777" s="89" t="str">
        <f>IF(X777=1,X777*('Base de Dados 2013'!$AN894-'Base de Dados 2013'!$AH894),"")</f>
        <v/>
      </c>
      <c r="AY777" s="90" t="str">
        <f>IF(Y777=1,Y777*('Base de Dados 2013'!$AN894-'Base de Dados 2013'!$AH894),"")</f>
        <v/>
      </c>
      <c r="AZ777" t="str">
        <f t="shared" si="227"/>
        <v/>
      </c>
      <c r="BA777" t="str">
        <f t="shared" si="218"/>
        <v/>
      </c>
    </row>
    <row r="778" spans="1:53" x14ac:dyDescent="0.55000000000000004">
      <c r="A778" s="75" t="str">
        <f>'Base de Dados 2013'!O895</f>
        <v>USB 150</v>
      </c>
      <c r="B778" s="88" t="str">
        <f t="shared" si="231"/>
        <v/>
      </c>
      <c r="C778" s="89" t="str">
        <f t="shared" si="231"/>
        <v/>
      </c>
      <c r="D778" s="89" t="str">
        <f t="shared" si="231"/>
        <v/>
      </c>
      <c r="E778" s="89" t="str">
        <f t="shared" si="231"/>
        <v/>
      </c>
      <c r="F778" s="89" t="str">
        <f t="shared" si="231"/>
        <v/>
      </c>
      <c r="G778" s="89" t="str">
        <f t="shared" si="231"/>
        <v/>
      </c>
      <c r="H778" s="89" t="str">
        <f t="shared" si="220"/>
        <v/>
      </c>
      <c r="I778" s="89" t="str">
        <f t="shared" si="220"/>
        <v/>
      </c>
      <c r="J778" s="89" t="str">
        <f t="shared" si="219"/>
        <v/>
      </c>
      <c r="K778" s="89" t="str">
        <f t="shared" si="231"/>
        <v/>
      </c>
      <c r="L778" s="89" t="str">
        <f t="shared" si="231"/>
        <v/>
      </c>
      <c r="M778" s="89" t="str">
        <f t="shared" si="231"/>
        <v/>
      </c>
      <c r="N778" s="89" t="str">
        <f t="shared" si="221"/>
        <v/>
      </c>
      <c r="O778" s="89" t="str">
        <f t="shared" si="222"/>
        <v/>
      </c>
      <c r="P778" s="89">
        <f t="shared" si="231"/>
        <v>1</v>
      </c>
      <c r="Q778" s="89" t="str">
        <f t="shared" si="231"/>
        <v/>
      </c>
      <c r="R778" s="89" t="str">
        <f t="shared" si="231"/>
        <v/>
      </c>
      <c r="S778" s="89" t="str">
        <f t="shared" si="223"/>
        <v/>
      </c>
      <c r="T778" s="89" t="str">
        <f t="shared" si="224"/>
        <v/>
      </c>
      <c r="U778" s="89" t="str">
        <f t="shared" si="231"/>
        <v/>
      </c>
      <c r="V778" s="89" t="str">
        <f t="shared" si="231"/>
        <v/>
      </c>
      <c r="W778" s="89" t="str">
        <f t="shared" si="231"/>
        <v/>
      </c>
      <c r="X778" s="89" t="str">
        <f t="shared" si="230"/>
        <v/>
      </c>
      <c r="Y778" s="90" t="str">
        <f t="shared" si="230"/>
        <v/>
      </c>
      <c r="Z778" s="102" t="str">
        <f t="shared" si="217"/>
        <v/>
      </c>
      <c r="AB778" s="88" t="str">
        <f>IF(B778=1,B778*('Base de Dados 2013'!$AN895-'Base de Dados 2013'!$AH895),"")</f>
        <v/>
      </c>
      <c r="AC778" s="89" t="str">
        <f>IF(C778=1,C778*('Base de Dados 2013'!$AN895-'Base de Dados 2013'!$AH895),"")</f>
        <v/>
      </c>
      <c r="AD778" s="89" t="str">
        <f>IF(D778=1,D778*('Base de Dados 2013'!$AN895-'Base de Dados 2013'!$AH895),"")</f>
        <v/>
      </c>
      <c r="AE778" s="89" t="str">
        <f>IF(E778=1,E778*('Base de Dados 2013'!$AN895-'Base de Dados 2013'!$AH895),"")</f>
        <v/>
      </c>
      <c r="AF778" s="89" t="str">
        <f>IF(F778=1,F778*('Base de Dados 2013'!$AN895-'Base de Dados 2013'!$AH895),"")</f>
        <v/>
      </c>
      <c r="AG778" s="89" t="str">
        <f>IF(G778=1,G778*('Base de Dados 2013'!$AN895-'Base de Dados 2013'!$AH895),"")</f>
        <v/>
      </c>
      <c r="AH778" s="89" t="str">
        <f>IF(H778=1,H778*('Base de Dados 2013'!$AN895-'Base de Dados 2013'!$AH895),"")</f>
        <v/>
      </c>
      <c r="AI778" s="89" t="str">
        <f>IF(I778=1,I778*('Base de Dados 2013'!$AN895-'Base de Dados 2013'!$AH895),"")</f>
        <v/>
      </c>
      <c r="AJ778" s="89" t="str">
        <f>IF(J778=1,J778*('Base de Dados 2013'!$AN895-'Base de Dados 2013'!$AH895),"")</f>
        <v/>
      </c>
      <c r="AK778" s="89" t="str">
        <f>IF(K778=1,K778*('Base de Dados 2013'!$AN895-'Base de Dados 2013'!$AH895),"")</f>
        <v/>
      </c>
      <c r="AL778" s="89" t="str">
        <f>IF(L778=1,L778*('Base de Dados 2013'!$AN895-'Base de Dados 2013'!$AH895),"")</f>
        <v/>
      </c>
      <c r="AM778" s="89" t="str">
        <f>IF(M778=1,M778*('Base de Dados 2013'!$AN895-'Base de Dados 2013'!$AH895),"")</f>
        <v/>
      </c>
      <c r="AN778" s="89" t="str">
        <f>IF(N778=1,N778*('Base de Dados 2013'!$AN895-'Base de Dados 2013'!$AH895),"")</f>
        <v/>
      </c>
      <c r="AO778" s="89" t="str">
        <f>IF(O778=1,O778*('Base de Dados 2013'!$AN895-'Base de Dados 2013'!$AH895),"")</f>
        <v/>
      </c>
      <c r="AP778" s="89">
        <f>IF(P778=1,P778*('Base de Dados 2013'!$AN895-'Base de Dados 2013'!$AH895),"")</f>
        <v>38</v>
      </c>
      <c r="AQ778" s="89" t="str">
        <f>IF(Q778=1,Q778*('Base de Dados 2013'!$AN895-'Base de Dados 2013'!$AH895),"")</f>
        <v/>
      </c>
      <c r="AR778" s="89" t="str">
        <f>IF(R778=1,R778*('Base de Dados 2013'!$AN895-'Base de Dados 2013'!$AH895),"")</f>
        <v/>
      </c>
      <c r="AS778" s="89" t="str">
        <f>IF(S778=1,S778*('Base de Dados 2013'!$AN895-'Base de Dados 2013'!$AH895),"")</f>
        <v/>
      </c>
      <c r="AT778" s="89" t="str">
        <f>IF(T778=1,T778*('Base de Dados 2013'!$AN895-'Base de Dados 2013'!$AH895),"")</f>
        <v/>
      </c>
      <c r="AU778" s="89" t="str">
        <f>IF(U778=1,U778*('Base de Dados 2013'!$AN895-'Base de Dados 2013'!$AH895),"")</f>
        <v/>
      </c>
      <c r="AV778" s="89" t="str">
        <f>IF(V778=1,V778*('Base de Dados 2013'!$AN895-'Base de Dados 2013'!$AH895),"")</f>
        <v/>
      </c>
      <c r="AW778" s="89" t="str">
        <f>IF(W778=1,W778*('Base de Dados 2013'!$AN895-'Base de Dados 2013'!$AH895),"")</f>
        <v/>
      </c>
      <c r="AX778" s="89" t="str">
        <f>IF(X778=1,X778*('Base de Dados 2013'!$AN895-'Base de Dados 2013'!$AH895),"")</f>
        <v/>
      </c>
      <c r="AY778" s="90" t="str">
        <f>IF(Y778=1,Y778*('Base de Dados 2013'!$AN895-'Base de Dados 2013'!$AH895),"")</f>
        <v/>
      </c>
      <c r="AZ778" t="str">
        <f t="shared" si="227"/>
        <v/>
      </c>
      <c r="BA778" t="str">
        <f t="shared" si="218"/>
        <v/>
      </c>
    </row>
    <row r="779" spans="1:53" x14ac:dyDescent="0.55000000000000004">
      <c r="A779" s="75" t="str">
        <f>'Base de Dados 2013'!O896</f>
        <v>USB 105</v>
      </c>
      <c r="B779" s="88" t="str">
        <f t="shared" si="231"/>
        <v/>
      </c>
      <c r="C779" s="89" t="str">
        <f t="shared" si="231"/>
        <v/>
      </c>
      <c r="D779" s="89" t="str">
        <f t="shared" si="231"/>
        <v/>
      </c>
      <c r="E779" s="89" t="str">
        <f t="shared" si="231"/>
        <v/>
      </c>
      <c r="F779" s="89" t="str">
        <f t="shared" si="231"/>
        <v/>
      </c>
      <c r="G779" s="89" t="str">
        <f t="shared" si="231"/>
        <v/>
      </c>
      <c r="H779" s="89" t="str">
        <f t="shared" si="220"/>
        <v/>
      </c>
      <c r="I779" s="89" t="str">
        <f t="shared" si="220"/>
        <v/>
      </c>
      <c r="J779" s="89" t="str">
        <f t="shared" si="219"/>
        <v/>
      </c>
      <c r="K779" s="89" t="str">
        <f t="shared" si="231"/>
        <v/>
      </c>
      <c r="L779" s="89" t="str">
        <f t="shared" si="231"/>
        <v/>
      </c>
      <c r="M779" s="89" t="str">
        <f t="shared" si="231"/>
        <v/>
      </c>
      <c r="N779" s="89" t="str">
        <f t="shared" si="221"/>
        <v/>
      </c>
      <c r="O779" s="89">
        <f t="shared" si="222"/>
        <v>1</v>
      </c>
      <c r="P779" s="89" t="str">
        <f t="shared" si="231"/>
        <v/>
      </c>
      <c r="Q779" s="89" t="str">
        <f t="shared" si="231"/>
        <v/>
      </c>
      <c r="R779" s="89" t="str">
        <f t="shared" si="231"/>
        <v/>
      </c>
      <c r="S779" s="89" t="str">
        <f t="shared" si="223"/>
        <v/>
      </c>
      <c r="T779" s="89" t="str">
        <f t="shared" si="224"/>
        <v/>
      </c>
      <c r="U779" s="89" t="str">
        <f t="shared" si="231"/>
        <v/>
      </c>
      <c r="V779" s="89" t="str">
        <f t="shared" si="231"/>
        <v/>
      </c>
      <c r="W779" s="89" t="str">
        <f t="shared" si="231"/>
        <v/>
      </c>
      <c r="X779" s="89" t="str">
        <f t="shared" si="230"/>
        <v/>
      </c>
      <c r="Y779" s="90" t="str">
        <f t="shared" si="230"/>
        <v/>
      </c>
      <c r="Z779" s="102" t="str">
        <f t="shared" si="217"/>
        <v/>
      </c>
      <c r="AB779" s="88" t="str">
        <f>IF(B779=1,B779*('Base de Dados 2013'!$AN896-'Base de Dados 2013'!$AH896),"")</f>
        <v/>
      </c>
      <c r="AC779" s="89" t="str">
        <f>IF(C779=1,C779*('Base de Dados 2013'!$AN896-'Base de Dados 2013'!$AH896),"")</f>
        <v/>
      </c>
      <c r="AD779" s="89" t="str">
        <f>IF(D779=1,D779*('Base de Dados 2013'!$AN896-'Base de Dados 2013'!$AH896),"")</f>
        <v/>
      </c>
      <c r="AE779" s="89" t="str">
        <f>IF(E779=1,E779*('Base de Dados 2013'!$AN896-'Base de Dados 2013'!$AH896),"")</f>
        <v/>
      </c>
      <c r="AF779" s="89" t="str">
        <f>IF(F779=1,F779*('Base de Dados 2013'!$AN896-'Base de Dados 2013'!$AH896),"")</f>
        <v/>
      </c>
      <c r="AG779" s="89" t="str">
        <f>IF(G779=1,G779*('Base de Dados 2013'!$AN896-'Base de Dados 2013'!$AH896),"")</f>
        <v/>
      </c>
      <c r="AH779" s="89" t="str">
        <f>IF(H779=1,H779*('Base de Dados 2013'!$AN896-'Base de Dados 2013'!$AH896),"")</f>
        <v/>
      </c>
      <c r="AI779" s="89" t="str">
        <f>IF(I779=1,I779*('Base de Dados 2013'!$AN896-'Base de Dados 2013'!$AH896),"")</f>
        <v/>
      </c>
      <c r="AJ779" s="89" t="str">
        <f>IF(J779=1,J779*('Base de Dados 2013'!$AN896-'Base de Dados 2013'!$AH896),"")</f>
        <v/>
      </c>
      <c r="AK779" s="89" t="str">
        <f>IF(K779=1,K779*('Base de Dados 2013'!$AN896-'Base de Dados 2013'!$AH896),"")</f>
        <v/>
      </c>
      <c r="AL779" s="89" t="str">
        <f>IF(L779=1,L779*('Base de Dados 2013'!$AN896-'Base de Dados 2013'!$AH896),"")</f>
        <v/>
      </c>
      <c r="AM779" s="89" t="str">
        <f>IF(M779=1,M779*('Base de Dados 2013'!$AN896-'Base de Dados 2013'!$AH896),"")</f>
        <v/>
      </c>
      <c r="AN779" s="89" t="str">
        <f>IF(N779=1,N779*('Base de Dados 2013'!$AN896-'Base de Dados 2013'!$AH896),"")</f>
        <v/>
      </c>
      <c r="AO779" s="89">
        <f>IF(O779=1,O779*('Base de Dados 2013'!$AN896-'Base de Dados 2013'!$AH896),"")</f>
        <v>142</v>
      </c>
      <c r="AP779" s="89" t="str">
        <f>IF(P779=1,P779*('Base de Dados 2013'!$AN896-'Base de Dados 2013'!$AH896),"")</f>
        <v/>
      </c>
      <c r="AQ779" s="89" t="str">
        <f>IF(Q779=1,Q779*('Base de Dados 2013'!$AN896-'Base de Dados 2013'!$AH896),"")</f>
        <v/>
      </c>
      <c r="AR779" s="89" t="str">
        <f>IF(R779=1,R779*('Base de Dados 2013'!$AN896-'Base de Dados 2013'!$AH896),"")</f>
        <v/>
      </c>
      <c r="AS779" s="89" t="str">
        <f>IF(S779=1,S779*('Base de Dados 2013'!$AN896-'Base de Dados 2013'!$AH896),"")</f>
        <v/>
      </c>
      <c r="AT779" s="89" t="str">
        <f>IF(T779=1,T779*('Base de Dados 2013'!$AN896-'Base de Dados 2013'!$AH896),"")</f>
        <v/>
      </c>
      <c r="AU779" s="89" t="str">
        <f>IF(U779=1,U779*('Base de Dados 2013'!$AN896-'Base de Dados 2013'!$AH896),"")</f>
        <v/>
      </c>
      <c r="AV779" s="89" t="str">
        <f>IF(V779=1,V779*('Base de Dados 2013'!$AN896-'Base de Dados 2013'!$AH896),"")</f>
        <v/>
      </c>
      <c r="AW779" s="89" t="str">
        <f>IF(W779=1,W779*('Base de Dados 2013'!$AN896-'Base de Dados 2013'!$AH896),"")</f>
        <v/>
      </c>
      <c r="AX779" s="89" t="str">
        <f>IF(X779=1,X779*('Base de Dados 2013'!$AN896-'Base de Dados 2013'!$AH896),"")</f>
        <v/>
      </c>
      <c r="AY779" s="90" t="str">
        <f>IF(Y779=1,Y779*('Base de Dados 2013'!$AN896-'Base de Dados 2013'!$AH896),"")</f>
        <v/>
      </c>
      <c r="AZ779" t="str">
        <f t="shared" si="227"/>
        <v/>
      </c>
      <c r="BA779" t="str">
        <f t="shared" si="218"/>
        <v/>
      </c>
    </row>
    <row r="780" spans="1:53" x14ac:dyDescent="0.55000000000000004">
      <c r="A780" s="75" t="str">
        <f>'Base de Dados 2013'!O897</f>
        <v>USB 570</v>
      </c>
      <c r="B780" s="88" t="str">
        <f t="shared" si="231"/>
        <v/>
      </c>
      <c r="C780" s="89">
        <f t="shared" si="231"/>
        <v>1</v>
      </c>
      <c r="D780" s="89" t="str">
        <f t="shared" si="231"/>
        <v/>
      </c>
      <c r="E780" s="89" t="str">
        <f t="shared" si="231"/>
        <v/>
      </c>
      <c r="F780" s="89" t="str">
        <f t="shared" si="231"/>
        <v/>
      </c>
      <c r="G780" s="89" t="str">
        <f t="shared" si="231"/>
        <v/>
      </c>
      <c r="H780" s="89" t="str">
        <f t="shared" si="220"/>
        <v/>
      </c>
      <c r="I780" s="89" t="str">
        <f t="shared" si="220"/>
        <v/>
      </c>
      <c r="J780" s="89" t="str">
        <f t="shared" si="219"/>
        <v/>
      </c>
      <c r="K780" s="89" t="str">
        <f t="shared" si="231"/>
        <v/>
      </c>
      <c r="L780" s="89" t="str">
        <f t="shared" si="231"/>
        <v/>
      </c>
      <c r="M780" s="89" t="str">
        <f t="shared" si="231"/>
        <v/>
      </c>
      <c r="N780" s="89" t="str">
        <f t="shared" si="221"/>
        <v/>
      </c>
      <c r="O780" s="89" t="str">
        <f t="shared" si="222"/>
        <v/>
      </c>
      <c r="P780" s="89" t="str">
        <f t="shared" si="231"/>
        <v/>
      </c>
      <c r="Q780" s="89" t="str">
        <f t="shared" si="231"/>
        <v/>
      </c>
      <c r="R780" s="89" t="str">
        <f t="shared" si="231"/>
        <v/>
      </c>
      <c r="S780" s="89" t="str">
        <f t="shared" si="223"/>
        <v/>
      </c>
      <c r="T780" s="89" t="str">
        <f t="shared" si="224"/>
        <v/>
      </c>
      <c r="U780" s="89" t="str">
        <f t="shared" si="231"/>
        <v/>
      </c>
      <c r="V780" s="89" t="str">
        <f t="shared" si="231"/>
        <v/>
      </c>
      <c r="W780" s="89" t="str">
        <f t="shared" si="231"/>
        <v/>
      </c>
      <c r="X780" s="89" t="str">
        <f t="shared" si="230"/>
        <v/>
      </c>
      <c r="Y780" s="90" t="str">
        <f t="shared" si="230"/>
        <v/>
      </c>
      <c r="Z780" s="102" t="str">
        <f t="shared" si="217"/>
        <v/>
      </c>
      <c r="AB780" s="88" t="str">
        <f>IF(B780=1,B780*('Base de Dados 2013'!$AN897-'Base de Dados 2013'!$AH897),"")</f>
        <v/>
      </c>
      <c r="AC780" s="89">
        <f>IF(C780=1,C780*('Base de Dados 2013'!$AN897-'Base de Dados 2013'!$AH897),"")</f>
        <v>41</v>
      </c>
      <c r="AD780" s="89" t="str">
        <f>IF(D780=1,D780*('Base de Dados 2013'!$AN897-'Base de Dados 2013'!$AH897),"")</f>
        <v/>
      </c>
      <c r="AE780" s="89" t="str">
        <f>IF(E780=1,E780*('Base de Dados 2013'!$AN897-'Base de Dados 2013'!$AH897),"")</f>
        <v/>
      </c>
      <c r="AF780" s="89" t="str">
        <f>IF(F780=1,F780*('Base de Dados 2013'!$AN897-'Base de Dados 2013'!$AH897),"")</f>
        <v/>
      </c>
      <c r="AG780" s="89" t="str">
        <f>IF(G780=1,G780*('Base de Dados 2013'!$AN897-'Base de Dados 2013'!$AH897),"")</f>
        <v/>
      </c>
      <c r="AH780" s="89" t="str">
        <f>IF(H780=1,H780*('Base de Dados 2013'!$AN897-'Base de Dados 2013'!$AH897),"")</f>
        <v/>
      </c>
      <c r="AI780" s="89" t="str">
        <f>IF(I780=1,I780*('Base de Dados 2013'!$AN897-'Base de Dados 2013'!$AH897),"")</f>
        <v/>
      </c>
      <c r="AJ780" s="89" t="str">
        <f>IF(J780=1,J780*('Base de Dados 2013'!$AN897-'Base de Dados 2013'!$AH897),"")</f>
        <v/>
      </c>
      <c r="AK780" s="89" t="str">
        <f>IF(K780=1,K780*('Base de Dados 2013'!$AN897-'Base de Dados 2013'!$AH897),"")</f>
        <v/>
      </c>
      <c r="AL780" s="89" t="str">
        <f>IF(L780=1,L780*('Base de Dados 2013'!$AN897-'Base de Dados 2013'!$AH897),"")</f>
        <v/>
      </c>
      <c r="AM780" s="89" t="str">
        <f>IF(M780=1,M780*('Base de Dados 2013'!$AN897-'Base de Dados 2013'!$AH897),"")</f>
        <v/>
      </c>
      <c r="AN780" s="89" t="str">
        <f>IF(N780=1,N780*('Base de Dados 2013'!$AN897-'Base de Dados 2013'!$AH897),"")</f>
        <v/>
      </c>
      <c r="AO780" s="89" t="str">
        <f>IF(O780=1,O780*('Base de Dados 2013'!$AN897-'Base de Dados 2013'!$AH897),"")</f>
        <v/>
      </c>
      <c r="AP780" s="89" t="str">
        <f>IF(P780=1,P780*('Base de Dados 2013'!$AN897-'Base de Dados 2013'!$AH897),"")</f>
        <v/>
      </c>
      <c r="AQ780" s="89" t="str">
        <f>IF(Q780=1,Q780*('Base de Dados 2013'!$AN897-'Base de Dados 2013'!$AH897),"")</f>
        <v/>
      </c>
      <c r="AR780" s="89" t="str">
        <f>IF(R780=1,R780*('Base de Dados 2013'!$AN897-'Base de Dados 2013'!$AH897),"")</f>
        <v/>
      </c>
      <c r="AS780" s="89" t="str">
        <f>IF(S780=1,S780*('Base de Dados 2013'!$AN897-'Base de Dados 2013'!$AH897),"")</f>
        <v/>
      </c>
      <c r="AT780" s="89" t="str">
        <f>IF(T780=1,T780*('Base de Dados 2013'!$AN897-'Base de Dados 2013'!$AH897),"")</f>
        <v/>
      </c>
      <c r="AU780" s="89" t="str">
        <f>IF(U780=1,U780*('Base de Dados 2013'!$AN897-'Base de Dados 2013'!$AH897),"")</f>
        <v/>
      </c>
      <c r="AV780" s="89" t="str">
        <f>IF(V780=1,V780*('Base de Dados 2013'!$AN897-'Base de Dados 2013'!$AH897),"")</f>
        <v/>
      </c>
      <c r="AW780" s="89" t="str">
        <f>IF(W780=1,W780*('Base de Dados 2013'!$AN897-'Base de Dados 2013'!$AH897),"")</f>
        <v/>
      </c>
      <c r="AX780" s="89" t="str">
        <f>IF(X780=1,X780*('Base de Dados 2013'!$AN897-'Base de Dados 2013'!$AH897),"")</f>
        <v/>
      </c>
      <c r="AY780" s="90" t="str">
        <f>IF(Y780=1,Y780*('Base de Dados 2013'!$AN897-'Base de Dados 2013'!$AH897),"")</f>
        <v/>
      </c>
      <c r="AZ780" t="str">
        <f t="shared" si="227"/>
        <v/>
      </c>
      <c r="BA780" t="str">
        <f t="shared" si="218"/>
        <v/>
      </c>
    </row>
    <row r="781" spans="1:53" x14ac:dyDescent="0.55000000000000004">
      <c r="A781" s="75" t="str">
        <f>'Base de Dados 2013'!O898</f>
        <v>USB 296</v>
      </c>
      <c r="B781" s="88" t="str">
        <f t="shared" si="231"/>
        <v/>
      </c>
      <c r="C781" s="89" t="str">
        <f t="shared" si="231"/>
        <v/>
      </c>
      <c r="D781" s="89" t="str">
        <f t="shared" si="231"/>
        <v/>
      </c>
      <c r="E781" s="89" t="str">
        <f t="shared" si="231"/>
        <v/>
      </c>
      <c r="F781" s="89" t="str">
        <f t="shared" si="231"/>
        <v/>
      </c>
      <c r="G781" s="89">
        <f t="shared" si="231"/>
        <v>1</v>
      </c>
      <c r="H781" s="89" t="str">
        <f t="shared" si="220"/>
        <v/>
      </c>
      <c r="I781" s="89" t="str">
        <f t="shared" si="220"/>
        <v/>
      </c>
      <c r="J781" s="89" t="str">
        <f t="shared" si="219"/>
        <v/>
      </c>
      <c r="K781" s="89" t="str">
        <f t="shared" si="231"/>
        <v/>
      </c>
      <c r="L781" s="89" t="str">
        <f t="shared" si="231"/>
        <v/>
      </c>
      <c r="M781" s="89" t="str">
        <f t="shared" si="231"/>
        <v/>
      </c>
      <c r="N781" s="89" t="str">
        <f t="shared" si="221"/>
        <v/>
      </c>
      <c r="O781" s="89" t="str">
        <f t="shared" si="222"/>
        <v/>
      </c>
      <c r="P781" s="89" t="str">
        <f t="shared" si="231"/>
        <v/>
      </c>
      <c r="Q781" s="89" t="str">
        <f t="shared" si="231"/>
        <v/>
      </c>
      <c r="R781" s="89" t="str">
        <f t="shared" si="231"/>
        <v/>
      </c>
      <c r="S781" s="89" t="str">
        <f t="shared" si="223"/>
        <v/>
      </c>
      <c r="T781" s="89" t="str">
        <f t="shared" si="224"/>
        <v/>
      </c>
      <c r="U781" s="89" t="str">
        <f t="shared" si="231"/>
        <v/>
      </c>
      <c r="V781" s="89" t="str">
        <f t="shared" si="231"/>
        <v/>
      </c>
      <c r="W781" s="89" t="str">
        <f t="shared" si="231"/>
        <v/>
      </c>
      <c r="X781" s="89" t="str">
        <f t="shared" si="230"/>
        <v/>
      </c>
      <c r="Y781" s="90" t="str">
        <f t="shared" si="230"/>
        <v/>
      </c>
      <c r="Z781" s="102" t="str">
        <f t="shared" si="217"/>
        <v/>
      </c>
      <c r="AB781" s="88" t="str">
        <f>IF(B781=1,B781*('Base de Dados 2013'!$AN898-'Base de Dados 2013'!$AH898),"")</f>
        <v/>
      </c>
      <c r="AC781" s="89" t="str">
        <f>IF(C781=1,C781*('Base de Dados 2013'!$AN898-'Base de Dados 2013'!$AH898),"")</f>
        <v/>
      </c>
      <c r="AD781" s="89" t="str">
        <f>IF(D781=1,D781*('Base de Dados 2013'!$AN898-'Base de Dados 2013'!$AH898),"")</f>
        <v/>
      </c>
      <c r="AE781" s="89" t="str">
        <f>IF(E781=1,E781*('Base de Dados 2013'!$AN898-'Base de Dados 2013'!$AH898),"")</f>
        <v/>
      </c>
      <c r="AF781" s="89" t="str">
        <f>IF(F781=1,F781*('Base de Dados 2013'!$AN898-'Base de Dados 2013'!$AH898),"")</f>
        <v/>
      </c>
      <c r="AG781" s="89">
        <f>IF(G781=1,G781*('Base de Dados 2013'!$AN898-'Base de Dados 2013'!$AH898),"")</f>
        <v>49</v>
      </c>
      <c r="AH781" s="89" t="str">
        <f>IF(H781=1,H781*('Base de Dados 2013'!$AN898-'Base de Dados 2013'!$AH898),"")</f>
        <v/>
      </c>
      <c r="AI781" s="89" t="str">
        <f>IF(I781=1,I781*('Base de Dados 2013'!$AN898-'Base de Dados 2013'!$AH898),"")</f>
        <v/>
      </c>
      <c r="AJ781" s="89" t="str">
        <f>IF(J781=1,J781*('Base de Dados 2013'!$AN898-'Base de Dados 2013'!$AH898),"")</f>
        <v/>
      </c>
      <c r="AK781" s="89" t="str">
        <f>IF(K781=1,K781*('Base de Dados 2013'!$AN898-'Base de Dados 2013'!$AH898),"")</f>
        <v/>
      </c>
      <c r="AL781" s="89" t="str">
        <f>IF(L781=1,L781*('Base de Dados 2013'!$AN898-'Base de Dados 2013'!$AH898),"")</f>
        <v/>
      </c>
      <c r="AM781" s="89" t="str">
        <f>IF(M781=1,M781*('Base de Dados 2013'!$AN898-'Base de Dados 2013'!$AH898),"")</f>
        <v/>
      </c>
      <c r="AN781" s="89" t="str">
        <f>IF(N781=1,N781*('Base de Dados 2013'!$AN898-'Base de Dados 2013'!$AH898),"")</f>
        <v/>
      </c>
      <c r="AO781" s="89" t="str">
        <f>IF(O781=1,O781*('Base de Dados 2013'!$AN898-'Base de Dados 2013'!$AH898),"")</f>
        <v/>
      </c>
      <c r="AP781" s="89" t="str">
        <f>IF(P781=1,P781*('Base de Dados 2013'!$AN898-'Base de Dados 2013'!$AH898),"")</f>
        <v/>
      </c>
      <c r="AQ781" s="89" t="str">
        <f>IF(Q781=1,Q781*('Base de Dados 2013'!$AN898-'Base de Dados 2013'!$AH898),"")</f>
        <v/>
      </c>
      <c r="AR781" s="89" t="str">
        <f>IF(R781=1,R781*('Base de Dados 2013'!$AN898-'Base de Dados 2013'!$AH898),"")</f>
        <v/>
      </c>
      <c r="AS781" s="89" t="str">
        <f>IF(S781=1,S781*('Base de Dados 2013'!$AN898-'Base de Dados 2013'!$AH898),"")</f>
        <v/>
      </c>
      <c r="AT781" s="89" t="str">
        <f>IF(T781=1,T781*('Base de Dados 2013'!$AN898-'Base de Dados 2013'!$AH898),"")</f>
        <v/>
      </c>
      <c r="AU781" s="89" t="str">
        <f>IF(U781=1,U781*('Base de Dados 2013'!$AN898-'Base de Dados 2013'!$AH898),"")</f>
        <v/>
      </c>
      <c r="AV781" s="89" t="str">
        <f>IF(V781=1,V781*('Base de Dados 2013'!$AN898-'Base de Dados 2013'!$AH898),"")</f>
        <v/>
      </c>
      <c r="AW781" s="89" t="str">
        <f>IF(W781=1,W781*('Base de Dados 2013'!$AN898-'Base de Dados 2013'!$AH898),"")</f>
        <v/>
      </c>
      <c r="AX781" s="89" t="str">
        <f>IF(X781=1,X781*('Base de Dados 2013'!$AN898-'Base de Dados 2013'!$AH898),"")</f>
        <v/>
      </c>
      <c r="AY781" s="90" t="str">
        <f>IF(Y781=1,Y781*('Base de Dados 2013'!$AN898-'Base de Dados 2013'!$AH898),"")</f>
        <v/>
      </c>
      <c r="AZ781" t="str">
        <f t="shared" si="227"/>
        <v/>
      </c>
      <c r="BA781" t="str">
        <f t="shared" si="218"/>
        <v/>
      </c>
    </row>
    <row r="782" spans="1:53" x14ac:dyDescent="0.55000000000000004">
      <c r="A782" s="75" t="str">
        <f>'Base de Dados 2013'!O899</f>
        <v>USB 299</v>
      </c>
      <c r="B782" s="88" t="str">
        <f t="shared" si="231"/>
        <v/>
      </c>
      <c r="C782" s="89" t="str">
        <f t="shared" si="231"/>
        <v/>
      </c>
      <c r="D782" s="89" t="str">
        <f t="shared" si="231"/>
        <v/>
      </c>
      <c r="E782" s="89" t="str">
        <f t="shared" si="231"/>
        <v/>
      </c>
      <c r="F782" s="89" t="str">
        <f t="shared" si="231"/>
        <v/>
      </c>
      <c r="G782" s="89" t="str">
        <f t="shared" si="231"/>
        <v/>
      </c>
      <c r="H782" s="89">
        <f t="shared" si="220"/>
        <v>1</v>
      </c>
      <c r="I782" s="89" t="str">
        <f t="shared" si="220"/>
        <v/>
      </c>
      <c r="J782" s="89" t="str">
        <f t="shared" si="219"/>
        <v/>
      </c>
      <c r="K782" s="89" t="str">
        <f t="shared" si="231"/>
        <v/>
      </c>
      <c r="L782" s="89" t="str">
        <f t="shared" si="231"/>
        <v/>
      </c>
      <c r="M782" s="89" t="str">
        <f t="shared" si="231"/>
        <v/>
      </c>
      <c r="N782" s="89" t="str">
        <f t="shared" si="221"/>
        <v/>
      </c>
      <c r="O782" s="89" t="str">
        <f t="shared" si="222"/>
        <v/>
      </c>
      <c r="P782" s="89" t="str">
        <f t="shared" si="231"/>
        <v/>
      </c>
      <c r="Q782" s="89" t="str">
        <f t="shared" si="231"/>
        <v/>
      </c>
      <c r="R782" s="89" t="str">
        <f t="shared" si="231"/>
        <v/>
      </c>
      <c r="S782" s="89" t="str">
        <f t="shared" si="223"/>
        <v/>
      </c>
      <c r="T782" s="89" t="str">
        <f t="shared" si="224"/>
        <v/>
      </c>
      <c r="U782" s="89" t="str">
        <f t="shared" si="231"/>
        <v/>
      </c>
      <c r="V782" s="89" t="str">
        <f t="shared" si="231"/>
        <v/>
      </c>
      <c r="W782" s="89" t="str">
        <f t="shared" si="231"/>
        <v/>
      </c>
      <c r="X782" s="89" t="str">
        <f t="shared" si="230"/>
        <v/>
      </c>
      <c r="Y782" s="90" t="str">
        <f t="shared" si="230"/>
        <v/>
      </c>
      <c r="Z782" s="102" t="str">
        <f t="shared" si="217"/>
        <v/>
      </c>
      <c r="AB782" s="88" t="str">
        <f>IF(B782=1,B782*('Base de Dados 2013'!$AN899-'Base de Dados 2013'!$AH899),"")</f>
        <v/>
      </c>
      <c r="AC782" s="89" t="str">
        <f>IF(C782=1,C782*('Base de Dados 2013'!$AN899-'Base de Dados 2013'!$AH899),"")</f>
        <v/>
      </c>
      <c r="AD782" s="89" t="str">
        <f>IF(D782=1,D782*('Base de Dados 2013'!$AN899-'Base de Dados 2013'!$AH899),"")</f>
        <v/>
      </c>
      <c r="AE782" s="89" t="str">
        <f>IF(E782=1,E782*('Base de Dados 2013'!$AN899-'Base de Dados 2013'!$AH899),"")</f>
        <v/>
      </c>
      <c r="AF782" s="89" t="str">
        <f>IF(F782=1,F782*('Base de Dados 2013'!$AN899-'Base de Dados 2013'!$AH899),"")</f>
        <v/>
      </c>
      <c r="AG782" s="89" t="str">
        <f>IF(G782=1,G782*('Base de Dados 2013'!$AN899-'Base de Dados 2013'!$AH899),"")</f>
        <v/>
      </c>
      <c r="AH782" s="89">
        <f>IF(H782=1,H782*('Base de Dados 2013'!$AN899-'Base de Dados 2013'!$AH899),"")</f>
        <v>47</v>
      </c>
      <c r="AI782" s="89" t="str">
        <f>IF(I782=1,I782*('Base de Dados 2013'!$AN899-'Base de Dados 2013'!$AH899),"")</f>
        <v/>
      </c>
      <c r="AJ782" s="89" t="str">
        <f>IF(J782=1,J782*('Base de Dados 2013'!$AN899-'Base de Dados 2013'!$AH899),"")</f>
        <v/>
      </c>
      <c r="AK782" s="89" t="str">
        <f>IF(K782=1,K782*('Base de Dados 2013'!$AN899-'Base de Dados 2013'!$AH899),"")</f>
        <v/>
      </c>
      <c r="AL782" s="89" t="str">
        <f>IF(L782=1,L782*('Base de Dados 2013'!$AN899-'Base de Dados 2013'!$AH899),"")</f>
        <v/>
      </c>
      <c r="AM782" s="89" t="str">
        <f>IF(M782=1,M782*('Base de Dados 2013'!$AN899-'Base de Dados 2013'!$AH899),"")</f>
        <v/>
      </c>
      <c r="AN782" s="89" t="str">
        <f>IF(N782=1,N782*('Base de Dados 2013'!$AN899-'Base de Dados 2013'!$AH899),"")</f>
        <v/>
      </c>
      <c r="AO782" s="89" t="str">
        <f>IF(O782=1,O782*('Base de Dados 2013'!$AN899-'Base de Dados 2013'!$AH899),"")</f>
        <v/>
      </c>
      <c r="AP782" s="89" t="str">
        <f>IF(P782=1,P782*('Base de Dados 2013'!$AN899-'Base de Dados 2013'!$AH899),"")</f>
        <v/>
      </c>
      <c r="AQ782" s="89" t="str">
        <f>IF(Q782=1,Q782*('Base de Dados 2013'!$AN899-'Base de Dados 2013'!$AH899),"")</f>
        <v/>
      </c>
      <c r="AR782" s="89" t="str">
        <f>IF(R782=1,R782*('Base de Dados 2013'!$AN899-'Base de Dados 2013'!$AH899),"")</f>
        <v/>
      </c>
      <c r="AS782" s="89" t="str">
        <f>IF(S782=1,S782*('Base de Dados 2013'!$AN899-'Base de Dados 2013'!$AH899),"")</f>
        <v/>
      </c>
      <c r="AT782" s="89" t="str">
        <f>IF(T782=1,T782*('Base de Dados 2013'!$AN899-'Base de Dados 2013'!$AH899),"")</f>
        <v/>
      </c>
      <c r="AU782" s="89" t="str">
        <f>IF(U782=1,U782*('Base de Dados 2013'!$AN899-'Base de Dados 2013'!$AH899),"")</f>
        <v/>
      </c>
      <c r="AV782" s="89" t="str">
        <f>IF(V782=1,V782*('Base de Dados 2013'!$AN899-'Base de Dados 2013'!$AH899),"")</f>
        <v/>
      </c>
      <c r="AW782" s="89" t="str">
        <f>IF(W782=1,W782*('Base de Dados 2013'!$AN899-'Base de Dados 2013'!$AH899),"")</f>
        <v/>
      </c>
      <c r="AX782" s="89" t="str">
        <f>IF(X782=1,X782*('Base de Dados 2013'!$AN899-'Base de Dados 2013'!$AH899),"")</f>
        <v/>
      </c>
      <c r="AY782" s="90" t="str">
        <f>IF(Y782=1,Y782*('Base de Dados 2013'!$AN899-'Base de Dados 2013'!$AH899),"")</f>
        <v/>
      </c>
      <c r="AZ782" t="str">
        <f t="shared" si="227"/>
        <v/>
      </c>
      <c r="BA782" t="str">
        <f t="shared" si="218"/>
        <v/>
      </c>
    </row>
    <row r="783" spans="1:53" x14ac:dyDescent="0.55000000000000004">
      <c r="A783" s="75" t="str">
        <f>'Base de Dados 2013'!O901</f>
        <v>USB 558</v>
      </c>
      <c r="B783" s="88" t="str">
        <f t="shared" ref="B783:W797" si="232">IF($A783=B$1,1,"")</f>
        <v/>
      </c>
      <c r="C783" s="89" t="str">
        <f t="shared" si="232"/>
        <v/>
      </c>
      <c r="D783" s="89" t="str">
        <f t="shared" si="232"/>
        <v/>
      </c>
      <c r="E783" s="89">
        <f t="shared" si="232"/>
        <v>1</v>
      </c>
      <c r="F783" s="89" t="str">
        <f t="shared" si="232"/>
        <v/>
      </c>
      <c r="G783" s="89" t="str">
        <f t="shared" si="232"/>
        <v/>
      </c>
      <c r="H783" s="89" t="str">
        <f t="shared" si="220"/>
        <v/>
      </c>
      <c r="I783" s="89" t="str">
        <f t="shared" si="220"/>
        <v/>
      </c>
      <c r="J783" s="89" t="str">
        <f t="shared" si="219"/>
        <v/>
      </c>
      <c r="K783" s="89" t="str">
        <f t="shared" si="232"/>
        <v/>
      </c>
      <c r="L783" s="89" t="str">
        <f t="shared" si="232"/>
        <v/>
      </c>
      <c r="M783" s="89" t="str">
        <f t="shared" si="232"/>
        <v/>
      </c>
      <c r="N783" s="89" t="str">
        <f t="shared" si="221"/>
        <v/>
      </c>
      <c r="O783" s="89" t="str">
        <f t="shared" si="222"/>
        <v/>
      </c>
      <c r="P783" s="89" t="str">
        <f t="shared" si="232"/>
        <v/>
      </c>
      <c r="Q783" s="89" t="str">
        <f t="shared" si="232"/>
        <v/>
      </c>
      <c r="R783" s="89" t="str">
        <f t="shared" si="232"/>
        <v/>
      </c>
      <c r="S783" s="89" t="str">
        <f t="shared" si="223"/>
        <v/>
      </c>
      <c r="T783" s="89" t="str">
        <f t="shared" si="224"/>
        <v/>
      </c>
      <c r="U783" s="89" t="str">
        <f t="shared" si="232"/>
        <v/>
      </c>
      <c r="V783" s="89" t="str">
        <f t="shared" si="232"/>
        <v/>
      </c>
      <c r="W783" s="89" t="str">
        <f t="shared" si="232"/>
        <v/>
      </c>
      <c r="X783" s="89" t="str">
        <f t="shared" ref="X783:Y796" si="233">IF($A783=X$1,1,"")</f>
        <v/>
      </c>
      <c r="Y783" s="90" t="str">
        <f t="shared" si="233"/>
        <v/>
      </c>
      <c r="Z783" s="102" t="str">
        <f t="shared" ref="Z783:Z811" si="234">IF(SUM(B783:Y783)=1,"","AQUI!")</f>
        <v/>
      </c>
      <c r="AB783" s="88" t="str">
        <f>IF(B783=1,B783*('Base de Dados 2013'!$AN901-'Base de Dados 2013'!$AH901),"")</f>
        <v/>
      </c>
      <c r="AC783" s="89" t="str">
        <f>IF(C783=1,C783*('Base de Dados 2013'!$AN901-'Base de Dados 2013'!$AH901),"")</f>
        <v/>
      </c>
      <c r="AD783" s="89" t="str">
        <f>IF(D783=1,D783*('Base de Dados 2013'!$AN901-'Base de Dados 2013'!$AH901),"")</f>
        <v/>
      </c>
      <c r="AE783" s="89">
        <f>IF(E783=1,E783*('Base de Dados 2013'!$AN901-'Base de Dados 2013'!$AH901),"")</f>
        <v>92</v>
      </c>
      <c r="AF783" s="89" t="str">
        <f>IF(F783=1,F783*('Base de Dados 2013'!$AN901-'Base de Dados 2013'!$AH901),"")</f>
        <v/>
      </c>
      <c r="AG783" s="89" t="str">
        <f>IF(G783=1,G783*('Base de Dados 2013'!$AN901-'Base de Dados 2013'!$AH901),"")</f>
        <v/>
      </c>
      <c r="AH783" s="89" t="str">
        <f>IF(H783=1,H783*('Base de Dados 2013'!$AN901-'Base de Dados 2013'!$AH901),"")</f>
        <v/>
      </c>
      <c r="AI783" s="89" t="str">
        <f>IF(I783=1,I783*('Base de Dados 2013'!$AN901-'Base de Dados 2013'!$AH901),"")</f>
        <v/>
      </c>
      <c r="AJ783" s="89" t="str">
        <f>IF(J783=1,J783*('Base de Dados 2013'!$AN901-'Base de Dados 2013'!$AH901),"")</f>
        <v/>
      </c>
      <c r="AK783" s="89" t="str">
        <f>IF(K783=1,K783*('Base de Dados 2013'!$AN901-'Base de Dados 2013'!$AH901),"")</f>
        <v/>
      </c>
      <c r="AL783" s="89" t="str">
        <f>IF(L783=1,L783*('Base de Dados 2013'!$AN901-'Base de Dados 2013'!$AH901),"")</f>
        <v/>
      </c>
      <c r="AM783" s="89" t="str">
        <f>IF(M783=1,M783*('Base de Dados 2013'!$AN901-'Base de Dados 2013'!$AH901),"")</f>
        <v/>
      </c>
      <c r="AN783" s="89" t="str">
        <f>IF(N783=1,N783*('Base de Dados 2013'!$AN901-'Base de Dados 2013'!$AH901),"")</f>
        <v/>
      </c>
      <c r="AO783" s="89" t="str">
        <f>IF(O783=1,O783*('Base de Dados 2013'!$AN901-'Base de Dados 2013'!$AH901),"")</f>
        <v/>
      </c>
      <c r="AP783" s="89" t="str">
        <f>IF(P783=1,P783*('Base de Dados 2013'!$AN901-'Base de Dados 2013'!$AH901),"")</f>
        <v/>
      </c>
      <c r="AQ783" s="89" t="str">
        <f>IF(Q783=1,Q783*('Base de Dados 2013'!$AN901-'Base de Dados 2013'!$AH901),"")</f>
        <v/>
      </c>
      <c r="AR783" s="89" t="str">
        <f>IF(R783=1,R783*('Base de Dados 2013'!$AN901-'Base de Dados 2013'!$AH901),"")</f>
        <v/>
      </c>
      <c r="AS783" s="89" t="str">
        <f>IF(S783=1,S783*('Base de Dados 2013'!$AN901-'Base de Dados 2013'!$AH901),"")</f>
        <v/>
      </c>
      <c r="AT783" s="89" t="str">
        <f>IF(T783=1,T783*('Base de Dados 2013'!$AN901-'Base de Dados 2013'!$AH901),"")</f>
        <v/>
      </c>
      <c r="AU783" s="89" t="str">
        <f>IF(U783=1,U783*('Base de Dados 2013'!$AN901-'Base de Dados 2013'!$AH901),"")</f>
        <v/>
      </c>
      <c r="AV783" s="89" t="str">
        <f>IF(V783=1,V783*('Base de Dados 2013'!$AN901-'Base de Dados 2013'!$AH901),"")</f>
        <v/>
      </c>
      <c r="AW783" s="89" t="str">
        <f>IF(W783=1,W783*('Base de Dados 2013'!$AN901-'Base de Dados 2013'!$AH901),"")</f>
        <v/>
      </c>
      <c r="AX783" s="89" t="str">
        <f>IF(X783=1,X783*('Base de Dados 2013'!$AN901-'Base de Dados 2013'!$AH901),"")</f>
        <v/>
      </c>
      <c r="AY783" s="90" t="str">
        <f>IF(Y783=1,Y783*('Base de Dados 2013'!$AN901-'Base de Dados 2013'!$AH901),"")</f>
        <v/>
      </c>
      <c r="AZ783" t="str">
        <f t="shared" si="227"/>
        <v/>
      </c>
      <c r="BA783" t="str">
        <f t="shared" si="218"/>
        <v/>
      </c>
    </row>
    <row r="784" spans="1:53" x14ac:dyDescent="0.55000000000000004">
      <c r="A784" s="75" t="str">
        <f>'Base de Dados 2013'!O902</f>
        <v>USB 150</v>
      </c>
      <c r="B784" s="88" t="str">
        <f t="shared" si="232"/>
        <v/>
      </c>
      <c r="C784" s="89" t="str">
        <f t="shared" si="232"/>
        <v/>
      </c>
      <c r="D784" s="89" t="str">
        <f t="shared" si="232"/>
        <v/>
      </c>
      <c r="E784" s="89" t="str">
        <f t="shared" si="232"/>
        <v/>
      </c>
      <c r="F784" s="89" t="str">
        <f t="shared" si="232"/>
        <v/>
      </c>
      <c r="G784" s="89" t="str">
        <f t="shared" si="232"/>
        <v/>
      </c>
      <c r="H784" s="89" t="str">
        <f t="shared" si="220"/>
        <v/>
      </c>
      <c r="I784" s="89" t="str">
        <f t="shared" si="220"/>
        <v/>
      </c>
      <c r="J784" s="89" t="str">
        <f t="shared" si="219"/>
        <v/>
      </c>
      <c r="K784" s="89" t="str">
        <f t="shared" si="232"/>
        <v/>
      </c>
      <c r="L784" s="89" t="str">
        <f t="shared" si="232"/>
        <v/>
      </c>
      <c r="M784" s="89" t="str">
        <f t="shared" si="232"/>
        <v/>
      </c>
      <c r="N784" s="89" t="str">
        <f t="shared" si="221"/>
        <v/>
      </c>
      <c r="O784" s="89" t="str">
        <f t="shared" si="222"/>
        <v/>
      </c>
      <c r="P784" s="89">
        <f t="shared" si="232"/>
        <v>1</v>
      </c>
      <c r="Q784" s="89" t="str">
        <f t="shared" si="232"/>
        <v/>
      </c>
      <c r="R784" s="89" t="str">
        <f t="shared" si="232"/>
        <v/>
      </c>
      <c r="S784" s="89" t="str">
        <f t="shared" si="223"/>
        <v/>
      </c>
      <c r="T784" s="89" t="str">
        <f t="shared" si="224"/>
        <v/>
      </c>
      <c r="U784" s="89" t="str">
        <f t="shared" si="232"/>
        <v/>
      </c>
      <c r="V784" s="89" t="str">
        <f t="shared" si="232"/>
        <v/>
      </c>
      <c r="W784" s="89" t="str">
        <f t="shared" si="232"/>
        <v/>
      </c>
      <c r="X784" s="89" t="str">
        <f t="shared" si="233"/>
        <v/>
      </c>
      <c r="Y784" s="90" t="str">
        <f t="shared" si="233"/>
        <v/>
      </c>
      <c r="Z784" s="102" t="str">
        <f t="shared" si="234"/>
        <v/>
      </c>
      <c r="AB784" s="88" t="str">
        <f>IF(B784=1,B784*('Base de Dados 2013'!$AN902-'Base de Dados 2013'!$AH902),"")</f>
        <v/>
      </c>
      <c r="AC784" s="89" t="str">
        <f>IF(C784=1,C784*('Base de Dados 2013'!$AN902-'Base de Dados 2013'!$AH902),"")</f>
        <v/>
      </c>
      <c r="AD784" s="89" t="str">
        <f>IF(D784=1,D784*('Base de Dados 2013'!$AN902-'Base de Dados 2013'!$AH902),"")</f>
        <v/>
      </c>
      <c r="AE784" s="89" t="str">
        <f>IF(E784=1,E784*('Base de Dados 2013'!$AN902-'Base de Dados 2013'!$AH902),"")</f>
        <v/>
      </c>
      <c r="AF784" s="89" t="str">
        <f>IF(F784=1,F784*('Base de Dados 2013'!$AN902-'Base de Dados 2013'!$AH902),"")</f>
        <v/>
      </c>
      <c r="AG784" s="89" t="str">
        <f>IF(G784=1,G784*('Base de Dados 2013'!$AN902-'Base de Dados 2013'!$AH902),"")</f>
        <v/>
      </c>
      <c r="AH784" s="89" t="str">
        <f>IF(H784=1,H784*('Base de Dados 2013'!$AN902-'Base de Dados 2013'!$AH902),"")</f>
        <v/>
      </c>
      <c r="AI784" s="89" t="str">
        <f>IF(I784=1,I784*('Base de Dados 2013'!$AN902-'Base de Dados 2013'!$AH902),"")</f>
        <v/>
      </c>
      <c r="AJ784" s="89" t="str">
        <f>IF(J784=1,J784*('Base de Dados 2013'!$AN902-'Base de Dados 2013'!$AH902),"")</f>
        <v/>
      </c>
      <c r="AK784" s="89" t="str">
        <f>IF(K784=1,K784*('Base de Dados 2013'!$AN902-'Base de Dados 2013'!$AH902),"")</f>
        <v/>
      </c>
      <c r="AL784" s="89" t="str">
        <f>IF(L784=1,L784*('Base de Dados 2013'!$AN902-'Base de Dados 2013'!$AH902),"")</f>
        <v/>
      </c>
      <c r="AM784" s="89" t="str">
        <f>IF(M784=1,M784*('Base de Dados 2013'!$AN902-'Base de Dados 2013'!$AH902),"")</f>
        <v/>
      </c>
      <c r="AN784" s="89" t="str">
        <f>IF(N784=1,N784*('Base de Dados 2013'!$AN902-'Base de Dados 2013'!$AH902),"")</f>
        <v/>
      </c>
      <c r="AO784" s="89" t="str">
        <f>IF(O784=1,O784*('Base de Dados 2013'!$AN902-'Base de Dados 2013'!$AH902),"")</f>
        <v/>
      </c>
      <c r="AP784" s="89">
        <f>IF(P784=1,P784*('Base de Dados 2013'!$AN902-'Base de Dados 2013'!$AH902),"")</f>
        <v>28</v>
      </c>
      <c r="AQ784" s="89" t="str">
        <f>IF(Q784=1,Q784*('Base de Dados 2013'!$AN902-'Base de Dados 2013'!$AH902),"")</f>
        <v/>
      </c>
      <c r="AR784" s="89" t="str">
        <f>IF(R784=1,R784*('Base de Dados 2013'!$AN902-'Base de Dados 2013'!$AH902),"")</f>
        <v/>
      </c>
      <c r="AS784" s="89" t="str">
        <f>IF(S784=1,S784*('Base de Dados 2013'!$AN902-'Base de Dados 2013'!$AH902),"")</f>
        <v/>
      </c>
      <c r="AT784" s="89" t="str">
        <f>IF(T784=1,T784*('Base de Dados 2013'!$AN902-'Base de Dados 2013'!$AH902),"")</f>
        <v/>
      </c>
      <c r="AU784" s="89" t="str">
        <f>IF(U784=1,U784*('Base de Dados 2013'!$AN902-'Base de Dados 2013'!$AH902),"")</f>
        <v/>
      </c>
      <c r="AV784" s="89" t="str">
        <f>IF(V784=1,V784*('Base de Dados 2013'!$AN902-'Base de Dados 2013'!$AH902),"")</f>
        <v/>
      </c>
      <c r="AW784" s="89" t="str">
        <f>IF(W784=1,W784*('Base de Dados 2013'!$AN902-'Base de Dados 2013'!$AH902),"")</f>
        <v/>
      </c>
      <c r="AX784" s="89" t="str">
        <f>IF(X784=1,X784*('Base de Dados 2013'!$AN902-'Base de Dados 2013'!$AH902),"")</f>
        <v/>
      </c>
      <c r="AY784" s="90" t="str">
        <f>IF(Y784=1,Y784*('Base de Dados 2013'!$AN902-'Base de Dados 2013'!$AH902),"")</f>
        <v/>
      </c>
      <c r="AZ784" t="str">
        <f t="shared" si="227"/>
        <v/>
      </c>
      <c r="BA784" t="str">
        <f t="shared" si="218"/>
        <v/>
      </c>
    </row>
    <row r="785" spans="1:53" x14ac:dyDescent="0.55000000000000004">
      <c r="A785" s="75" t="str">
        <f>'Base de Dados 2013'!O903</f>
        <v>USB 557</v>
      </c>
      <c r="B785" s="88" t="str">
        <f t="shared" si="232"/>
        <v/>
      </c>
      <c r="C785" s="89" t="str">
        <f t="shared" si="232"/>
        <v/>
      </c>
      <c r="D785" s="89" t="str">
        <f t="shared" si="232"/>
        <v/>
      </c>
      <c r="E785" s="89" t="str">
        <f t="shared" si="232"/>
        <v/>
      </c>
      <c r="F785" s="89">
        <f t="shared" si="232"/>
        <v>1</v>
      </c>
      <c r="G785" s="89" t="str">
        <f t="shared" si="232"/>
        <v/>
      </c>
      <c r="H785" s="89" t="str">
        <f t="shared" si="220"/>
        <v/>
      </c>
      <c r="I785" s="89" t="str">
        <f t="shared" si="220"/>
        <v/>
      </c>
      <c r="J785" s="89" t="str">
        <f t="shared" si="219"/>
        <v/>
      </c>
      <c r="K785" s="89" t="str">
        <f t="shared" si="232"/>
        <v/>
      </c>
      <c r="L785" s="89" t="str">
        <f t="shared" si="232"/>
        <v/>
      </c>
      <c r="M785" s="89" t="str">
        <f t="shared" si="232"/>
        <v/>
      </c>
      <c r="N785" s="89" t="str">
        <f t="shared" si="221"/>
        <v/>
      </c>
      <c r="O785" s="89" t="str">
        <f t="shared" si="222"/>
        <v/>
      </c>
      <c r="P785" s="89" t="str">
        <f t="shared" si="232"/>
        <v/>
      </c>
      <c r="Q785" s="89" t="str">
        <f t="shared" si="232"/>
        <v/>
      </c>
      <c r="R785" s="89" t="str">
        <f t="shared" si="232"/>
        <v/>
      </c>
      <c r="S785" s="89" t="str">
        <f t="shared" si="223"/>
        <v/>
      </c>
      <c r="T785" s="89" t="str">
        <f t="shared" si="224"/>
        <v/>
      </c>
      <c r="U785" s="89" t="str">
        <f t="shared" si="232"/>
        <v/>
      </c>
      <c r="V785" s="89" t="str">
        <f t="shared" si="232"/>
        <v/>
      </c>
      <c r="W785" s="89" t="str">
        <f t="shared" si="232"/>
        <v/>
      </c>
      <c r="X785" s="89" t="str">
        <f t="shared" si="233"/>
        <v/>
      </c>
      <c r="Y785" s="90" t="str">
        <f t="shared" si="233"/>
        <v/>
      </c>
      <c r="Z785" s="102" t="str">
        <f t="shared" si="234"/>
        <v/>
      </c>
      <c r="AB785" s="88" t="str">
        <f>IF(B785=1,B785*('Base de Dados 2013'!$AN903-'Base de Dados 2013'!$AH903),"")</f>
        <v/>
      </c>
      <c r="AC785" s="89" t="str">
        <f>IF(C785=1,C785*('Base de Dados 2013'!$AN903-'Base de Dados 2013'!$AH903),"")</f>
        <v/>
      </c>
      <c r="AD785" s="89" t="str">
        <f>IF(D785=1,D785*('Base de Dados 2013'!$AN903-'Base de Dados 2013'!$AH903),"")</f>
        <v/>
      </c>
      <c r="AE785" s="89" t="str">
        <f>IF(E785=1,E785*('Base de Dados 2013'!$AN903-'Base de Dados 2013'!$AH903),"")</f>
        <v/>
      </c>
      <c r="AF785" s="89">
        <f>IF(F785=1,F785*('Base de Dados 2013'!$AN903-'Base de Dados 2013'!$AH903),"")</f>
        <v>53</v>
      </c>
      <c r="AG785" s="89" t="str">
        <f>IF(G785=1,G785*('Base de Dados 2013'!$AN903-'Base de Dados 2013'!$AH903),"")</f>
        <v/>
      </c>
      <c r="AH785" s="89" t="str">
        <f>IF(H785=1,H785*('Base de Dados 2013'!$AN903-'Base de Dados 2013'!$AH903),"")</f>
        <v/>
      </c>
      <c r="AI785" s="89" t="str">
        <f>IF(I785=1,I785*('Base de Dados 2013'!$AN903-'Base de Dados 2013'!$AH903),"")</f>
        <v/>
      </c>
      <c r="AJ785" s="89" t="str">
        <f>IF(J785=1,J785*('Base de Dados 2013'!$AN903-'Base de Dados 2013'!$AH903),"")</f>
        <v/>
      </c>
      <c r="AK785" s="89" t="str">
        <f>IF(K785=1,K785*('Base de Dados 2013'!$AN903-'Base de Dados 2013'!$AH903),"")</f>
        <v/>
      </c>
      <c r="AL785" s="89" t="str">
        <f>IF(L785=1,L785*('Base de Dados 2013'!$AN903-'Base de Dados 2013'!$AH903),"")</f>
        <v/>
      </c>
      <c r="AM785" s="89" t="str">
        <f>IF(M785=1,M785*('Base de Dados 2013'!$AN903-'Base de Dados 2013'!$AH903),"")</f>
        <v/>
      </c>
      <c r="AN785" s="89" t="str">
        <f>IF(N785=1,N785*('Base de Dados 2013'!$AN903-'Base de Dados 2013'!$AH903),"")</f>
        <v/>
      </c>
      <c r="AO785" s="89" t="str">
        <f>IF(O785=1,O785*('Base de Dados 2013'!$AN903-'Base de Dados 2013'!$AH903),"")</f>
        <v/>
      </c>
      <c r="AP785" s="89" t="str">
        <f>IF(P785=1,P785*('Base de Dados 2013'!$AN903-'Base de Dados 2013'!$AH903),"")</f>
        <v/>
      </c>
      <c r="AQ785" s="89" t="str">
        <f>IF(Q785=1,Q785*('Base de Dados 2013'!$AN903-'Base de Dados 2013'!$AH903),"")</f>
        <v/>
      </c>
      <c r="AR785" s="89" t="str">
        <f>IF(R785=1,R785*('Base de Dados 2013'!$AN903-'Base de Dados 2013'!$AH903),"")</f>
        <v/>
      </c>
      <c r="AS785" s="89" t="str">
        <f>IF(S785=1,S785*('Base de Dados 2013'!$AN903-'Base de Dados 2013'!$AH903),"")</f>
        <v/>
      </c>
      <c r="AT785" s="89" t="str">
        <f>IF(T785=1,T785*('Base de Dados 2013'!$AN903-'Base de Dados 2013'!$AH903),"")</f>
        <v/>
      </c>
      <c r="AU785" s="89" t="str">
        <f>IF(U785=1,U785*('Base de Dados 2013'!$AN903-'Base de Dados 2013'!$AH903),"")</f>
        <v/>
      </c>
      <c r="AV785" s="89" t="str">
        <f>IF(V785=1,V785*('Base de Dados 2013'!$AN903-'Base de Dados 2013'!$AH903),"")</f>
        <v/>
      </c>
      <c r="AW785" s="89" t="str">
        <f>IF(W785=1,W785*('Base de Dados 2013'!$AN903-'Base de Dados 2013'!$AH903),"")</f>
        <v/>
      </c>
      <c r="AX785" s="89" t="str">
        <f>IF(X785=1,X785*('Base de Dados 2013'!$AN903-'Base de Dados 2013'!$AH903),"")</f>
        <v/>
      </c>
      <c r="AY785" s="90" t="str">
        <f>IF(Y785=1,Y785*('Base de Dados 2013'!$AN903-'Base de Dados 2013'!$AH903),"")</f>
        <v/>
      </c>
      <c r="AZ785" t="str">
        <f t="shared" si="227"/>
        <v/>
      </c>
      <c r="BA785" t="str">
        <f t="shared" si="218"/>
        <v/>
      </c>
    </row>
    <row r="786" spans="1:53" x14ac:dyDescent="0.55000000000000004">
      <c r="A786" s="75" t="str">
        <f>'Base de Dados 2013'!O904</f>
        <v>USB 570</v>
      </c>
      <c r="B786" s="88" t="str">
        <f t="shared" si="232"/>
        <v/>
      </c>
      <c r="C786" s="89">
        <f t="shared" si="232"/>
        <v>1</v>
      </c>
      <c r="D786" s="89" t="str">
        <f t="shared" si="232"/>
        <v/>
      </c>
      <c r="E786" s="89" t="str">
        <f t="shared" si="232"/>
        <v/>
      </c>
      <c r="F786" s="89" t="str">
        <f t="shared" si="232"/>
        <v/>
      </c>
      <c r="G786" s="89" t="str">
        <f t="shared" si="232"/>
        <v/>
      </c>
      <c r="H786" s="89" t="str">
        <f t="shared" si="220"/>
        <v/>
      </c>
      <c r="I786" s="89" t="str">
        <f t="shared" si="220"/>
        <v/>
      </c>
      <c r="J786" s="89" t="str">
        <f t="shared" si="219"/>
        <v/>
      </c>
      <c r="K786" s="89" t="str">
        <f t="shared" si="232"/>
        <v/>
      </c>
      <c r="L786" s="89" t="str">
        <f t="shared" si="232"/>
        <v/>
      </c>
      <c r="M786" s="89" t="str">
        <f t="shared" si="232"/>
        <v/>
      </c>
      <c r="N786" s="89" t="str">
        <f t="shared" si="221"/>
        <v/>
      </c>
      <c r="O786" s="89" t="str">
        <f t="shared" si="222"/>
        <v/>
      </c>
      <c r="P786" s="89" t="str">
        <f t="shared" si="232"/>
        <v/>
      </c>
      <c r="Q786" s="89" t="str">
        <f t="shared" si="232"/>
        <v/>
      </c>
      <c r="R786" s="89" t="str">
        <f t="shared" si="232"/>
        <v/>
      </c>
      <c r="S786" s="89" t="str">
        <f t="shared" si="223"/>
        <v/>
      </c>
      <c r="T786" s="89" t="str">
        <f t="shared" si="224"/>
        <v/>
      </c>
      <c r="U786" s="89" t="str">
        <f t="shared" si="232"/>
        <v/>
      </c>
      <c r="V786" s="89" t="str">
        <f t="shared" si="232"/>
        <v/>
      </c>
      <c r="W786" s="89" t="str">
        <f t="shared" si="232"/>
        <v/>
      </c>
      <c r="X786" s="89" t="str">
        <f t="shared" si="233"/>
        <v/>
      </c>
      <c r="Y786" s="90" t="str">
        <f t="shared" si="233"/>
        <v/>
      </c>
      <c r="Z786" s="102" t="str">
        <f t="shared" si="234"/>
        <v/>
      </c>
      <c r="AB786" s="88" t="str">
        <f>IF(B786=1,B786*('Base de Dados 2013'!$AN904-'Base de Dados 2013'!$AH904),"")</f>
        <v/>
      </c>
      <c r="AC786" s="89">
        <f>IF(C786=1,C786*('Base de Dados 2013'!$AN904-'Base de Dados 2013'!$AH904),"")</f>
        <v>36</v>
      </c>
      <c r="AD786" s="89" t="str">
        <f>IF(D786=1,D786*('Base de Dados 2013'!$AN904-'Base de Dados 2013'!$AH904),"")</f>
        <v/>
      </c>
      <c r="AE786" s="89" t="str">
        <f>IF(E786=1,E786*('Base de Dados 2013'!$AN904-'Base de Dados 2013'!$AH904),"")</f>
        <v/>
      </c>
      <c r="AF786" s="89" t="str">
        <f>IF(F786=1,F786*('Base de Dados 2013'!$AN904-'Base de Dados 2013'!$AH904),"")</f>
        <v/>
      </c>
      <c r="AG786" s="89" t="str">
        <f>IF(G786=1,G786*('Base de Dados 2013'!$AN904-'Base de Dados 2013'!$AH904),"")</f>
        <v/>
      </c>
      <c r="AH786" s="89" t="str">
        <f>IF(H786=1,H786*('Base de Dados 2013'!$AN904-'Base de Dados 2013'!$AH904),"")</f>
        <v/>
      </c>
      <c r="AI786" s="89" t="str">
        <f>IF(I786=1,I786*('Base de Dados 2013'!$AN904-'Base de Dados 2013'!$AH904),"")</f>
        <v/>
      </c>
      <c r="AJ786" s="89" t="str">
        <f>IF(J786=1,J786*('Base de Dados 2013'!$AN904-'Base de Dados 2013'!$AH904),"")</f>
        <v/>
      </c>
      <c r="AK786" s="89" t="str">
        <f>IF(K786=1,K786*('Base de Dados 2013'!$AN904-'Base de Dados 2013'!$AH904),"")</f>
        <v/>
      </c>
      <c r="AL786" s="89" t="str">
        <f>IF(L786=1,L786*('Base de Dados 2013'!$AN904-'Base de Dados 2013'!$AH904),"")</f>
        <v/>
      </c>
      <c r="AM786" s="89" t="str">
        <f>IF(M786=1,M786*('Base de Dados 2013'!$AN904-'Base de Dados 2013'!$AH904),"")</f>
        <v/>
      </c>
      <c r="AN786" s="89" t="str">
        <f>IF(N786=1,N786*('Base de Dados 2013'!$AN904-'Base de Dados 2013'!$AH904),"")</f>
        <v/>
      </c>
      <c r="AO786" s="89" t="str">
        <f>IF(O786=1,O786*('Base de Dados 2013'!$AN904-'Base de Dados 2013'!$AH904),"")</f>
        <v/>
      </c>
      <c r="AP786" s="89" t="str">
        <f>IF(P786=1,P786*('Base de Dados 2013'!$AN904-'Base de Dados 2013'!$AH904),"")</f>
        <v/>
      </c>
      <c r="AQ786" s="89" t="str">
        <f>IF(Q786=1,Q786*('Base de Dados 2013'!$AN904-'Base de Dados 2013'!$AH904),"")</f>
        <v/>
      </c>
      <c r="AR786" s="89" t="str">
        <f>IF(R786=1,R786*('Base de Dados 2013'!$AN904-'Base de Dados 2013'!$AH904),"")</f>
        <v/>
      </c>
      <c r="AS786" s="89" t="str">
        <f>IF(S786=1,S786*('Base de Dados 2013'!$AN904-'Base de Dados 2013'!$AH904),"")</f>
        <v/>
      </c>
      <c r="AT786" s="89" t="str">
        <f>IF(T786=1,T786*('Base de Dados 2013'!$AN904-'Base de Dados 2013'!$AH904),"")</f>
        <v/>
      </c>
      <c r="AU786" s="89" t="str">
        <f>IF(U786=1,U786*('Base de Dados 2013'!$AN904-'Base de Dados 2013'!$AH904),"")</f>
        <v/>
      </c>
      <c r="AV786" s="89" t="str">
        <f>IF(V786=1,V786*('Base de Dados 2013'!$AN904-'Base de Dados 2013'!$AH904),"")</f>
        <v/>
      </c>
      <c r="AW786" s="89" t="str">
        <f>IF(W786=1,W786*('Base de Dados 2013'!$AN904-'Base de Dados 2013'!$AH904),"")</f>
        <v/>
      </c>
      <c r="AX786" s="89" t="str">
        <f>IF(X786=1,X786*('Base de Dados 2013'!$AN904-'Base de Dados 2013'!$AH904),"")</f>
        <v/>
      </c>
      <c r="AY786" s="90" t="str">
        <f>IF(Y786=1,Y786*('Base de Dados 2013'!$AN904-'Base de Dados 2013'!$AH904),"")</f>
        <v/>
      </c>
      <c r="AZ786" t="str">
        <f t="shared" si="227"/>
        <v/>
      </c>
      <c r="BA786" t="str">
        <f t="shared" si="218"/>
        <v/>
      </c>
    </row>
    <row r="787" spans="1:53" x14ac:dyDescent="0.55000000000000004">
      <c r="A787" s="75" t="str">
        <f>'Base de Dados 2013'!O905</f>
        <v>USB 150</v>
      </c>
      <c r="B787" s="88" t="str">
        <f t="shared" si="232"/>
        <v/>
      </c>
      <c r="C787" s="89" t="str">
        <f t="shared" si="232"/>
        <v/>
      </c>
      <c r="D787" s="89" t="str">
        <f t="shared" si="232"/>
        <v/>
      </c>
      <c r="E787" s="89" t="str">
        <f t="shared" si="232"/>
        <v/>
      </c>
      <c r="F787" s="89" t="str">
        <f t="shared" si="232"/>
        <v/>
      </c>
      <c r="G787" s="89" t="str">
        <f t="shared" si="232"/>
        <v/>
      </c>
      <c r="H787" s="89" t="str">
        <f t="shared" si="220"/>
        <v/>
      </c>
      <c r="I787" s="89" t="str">
        <f t="shared" si="220"/>
        <v/>
      </c>
      <c r="J787" s="89" t="str">
        <f t="shared" si="219"/>
        <v/>
      </c>
      <c r="K787" s="89" t="str">
        <f t="shared" si="232"/>
        <v/>
      </c>
      <c r="L787" s="89" t="str">
        <f t="shared" si="232"/>
        <v/>
      </c>
      <c r="M787" s="89" t="str">
        <f t="shared" si="232"/>
        <v/>
      </c>
      <c r="N787" s="89" t="str">
        <f t="shared" si="221"/>
        <v/>
      </c>
      <c r="O787" s="89" t="str">
        <f t="shared" si="222"/>
        <v/>
      </c>
      <c r="P787" s="89">
        <f t="shared" si="232"/>
        <v>1</v>
      </c>
      <c r="Q787" s="89" t="str">
        <f t="shared" si="232"/>
        <v/>
      </c>
      <c r="R787" s="89" t="str">
        <f t="shared" si="232"/>
        <v/>
      </c>
      <c r="S787" s="89" t="str">
        <f t="shared" si="223"/>
        <v/>
      </c>
      <c r="T787" s="89" t="str">
        <f t="shared" si="224"/>
        <v/>
      </c>
      <c r="U787" s="89" t="str">
        <f t="shared" si="232"/>
        <v/>
      </c>
      <c r="V787" s="89" t="str">
        <f t="shared" si="232"/>
        <v/>
      </c>
      <c r="W787" s="89" t="str">
        <f t="shared" si="232"/>
        <v/>
      </c>
      <c r="X787" s="89" t="str">
        <f t="shared" si="233"/>
        <v/>
      </c>
      <c r="Y787" s="90" t="str">
        <f t="shared" si="233"/>
        <v/>
      </c>
      <c r="Z787" s="102" t="str">
        <f t="shared" si="234"/>
        <v/>
      </c>
      <c r="AB787" s="88" t="str">
        <f>IF(B787=1,B787*('Base de Dados 2013'!$AN905-'Base de Dados 2013'!$AH905),"")</f>
        <v/>
      </c>
      <c r="AC787" s="89" t="str">
        <f>IF(C787=1,C787*('Base de Dados 2013'!$AN905-'Base de Dados 2013'!$AH905),"")</f>
        <v/>
      </c>
      <c r="AD787" s="89" t="str">
        <f>IF(D787=1,D787*('Base de Dados 2013'!$AN905-'Base de Dados 2013'!$AH905),"")</f>
        <v/>
      </c>
      <c r="AE787" s="89" t="str">
        <f>IF(E787=1,E787*('Base de Dados 2013'!$AN905-'Base de Dados 2013'!$AH905),"")</f>
        <v/>
      </c>
      <c r="AF787" s="89" t="str">
        <f>IF(F787=1,F787*('Base de Dados 2013'!$AN905-'Base de Dados 2013'!$AH905),"")</f>
        <v/>
      </c>
      <c r="AG787" s="89" t="str">
        <f>IF(G787=1,G787*('Base de Dados 2013'!$AN905-'Base de Dados 2013'!$AH905),"")</f>
        <v/>
      </c>
      <c r="AH787" s="89" t="str">
        <f>IF(H787=1,H787*('Base de Dados 2013'!$AN905-'Base de Dados 2013'!$AH905),"")</f>
        <v/>
      </c>
      <c r="AI787" s="89" t="str">
        <f>IF(I787=1,I787*('Base de Dados 2013'!$AN905-'Base de Dados 2013'!$AH905),"")</f>
        <v/>
      </c>
      <c r="AJ787" s="89" t="str">
        <f>IF(J787=1,J787*('Base de Dados 2013'!$AN905-'Base de Dados 2013'!$AH905),"")</f>
        <v/>
      </c>
      <c r="AK787" s="89" t="str">
        <f>IF(K787=1,K787*('Base de Dados 2013'!$AN905-'Base de Dados 2013'!$AH905),"")</f>
        <v/>
      </c>
      <c r="AL787" s="89" t="str">
        <f>IF(L787=1,L787*('Base de Dados 2013'!$AN905-'Base de Dados 2013'!$AH905),"")</f>
        <v/>
      </c>
      <c r="AM787" s="89" t="str">
        <f>IF(M787=1,M787*('Base de Dados 2013'!$AN905-'Base de Dados 2013'!$AH905),"")</f>
        <v/>
      </c>
      <c r="AN787" s="89" t="str">
        <f>IF(N787=1,N787*('Base de Dados 2013'!$AN905-'Base de Dados 2013'!$AH905),"")</f>
        <v/>
      </c>
      <c r="AO787" s="89" t="str">
        <f>IF(O787=1,O787*('Base de Dados 2013'!$AN905-'Base de Dados 2013'!$AH905),"")</f>
        <v/>
      </c>
      <c r="AP787" s="89">
        <f>IF(P787=1,P787*('Base de Dados 2013'!$AN905-'Base de Dados 2013'!$AH905),"")</f>
        <v>112</v>
      </c>
      <c r="AQ787" s="89" t="str">
        <f>IF(Q787=1,Q787*('Base de Dados 2013'!$AN905-'Base de Dados 2013'!$AH905),"")</f>
        <v/>
      </c>
      <c r="AR787" s="89" t="str">
        <f>IF(R787=1,R787*('Base de Dados 2013'!$AN905-'Base de Dados 2013'!$AH905),"")</f>
        <v/>
      </c>
      <c r="AS787" s="89" t="str">
        <f>IF(S787=1,S787*('Base de Dados 2013'!$AN905-'Base de Dados 2013'!$AH905),"")</f>
        <v/>
      </c>
      <c r="AT787" s="89" t="str">
        <f>IF(T787=1,T787*('Base de Dados 2013'!$AN905-'Base de Dados 2013'!$AH905),"")</f>
        <v/>
      </c>
      <c r="AU787" s="89" t="str">
        <f>IF(U787=1,U787*('Base de Dados 2013'!$AN905-'Base de Dados 2013'!$AH905),"")</f>
        <v/>
      </c>
      <c r="AV787" s="89" t="str">
        <f>IF(V787=1,V787*('Base de Dados 2013'!$AN905-'Base de Dados 2013'!$AH905),"")</f>
        <v/>
      </c>
      <c r="AW787" s="89" t="str">
        <f>IF(W787=1,W787*('Base de Dados 2013'!$AN905-'Base de Dados 2013'!$AH905),"")</f>
        <v/>
      </c>
      <c r="AX787" s="89" t="str">
        <f>IF(X787=1,X787*('Base de Dados 2013'!$AN905-'Base de Dados 2013'!$AH905),"")</f>
        <v/>
      </c>
      <c r="AY787" s="90" t="str">
        <f>IF(Y787=1,Y787*('Base de Dados 2013'!$AN905-'Base de Dados 2013'!$AH905),"")</f>
        <v/>
      </c>
      <c r="AZ787" t="str">
        <f t="shared" si="227"/>
        <v/>
      </c>
      <c r="BA787" t="str">
        <f t="shared" si="218"/>
        <v/>
      </c>
    </row>
    <row r="788" spans="1:53" x14ac:dyDescent="0.55000000000000004">
      <c r="A788" s="75" t="str">
        <f>'Base de Dados 2013'!O906</f>
        <v>USB 150</v>
      </c>
      <c r="B788" s="88" t="str">
        <f t="shared" si="232"/>
        <v/>
      </c>
      <c r="C788" s="89" t="str">
        <f t="shared" si="232"/>
        <v/>
      </c>
      <c r="D788" s="89" t="str">
        <f t="shared" si="232"/>
        <v/>
      </c>
      <c r="E788" s="89" t="str">
        <f t="shared" si="232"/>
        <v/>
      </c>
      <c r="F788" s="89" t="str">
        <f t="shared" si="232"/>
        <v/>
      </c>
      <c r="G788" s="89" t="str">
        <f t="shared" si="232"/>
        <v/>
      </c>
      <c r="H788" s="89" t="str">
        <f t="shared" si="220"/>
        <v/>
      </c>
      <c r="I788" s="89" t="str">
        <f t="shared" si="220"/>
        <v/>
      </c>
      <c r="J788" s="89" t="str">
        <f t="shared" si="219"/>
        <v/>
      </c>
      <c r="K788" s="89" t="str">
        <f t="shared" si="232"/>
        <v/>
      </c>
      <c r="L788" s="89" t="str">
        <f t="shared" si="232"/>
        <v/>
      </c>
      <c r="M788" s="89" t="str">
        <f t="shared" si="232"/>
        <v/>
      </c>
      <c r="N788" s="89" t="str">
        <f t="shared" si="221"/>
        <v/>
      </c>
      <c r="O788" s="89" t="str">
        <f t="shared" si="222"/>
        <v/>
      </c>
      <c r="P788" s="89">
        <f t="shared" si="232"/>
        <v>1</v>
      </c>
      <c r="Q788" s="89" t="str">
        <f t="shared" si="232"/>
        <v/>
      </c>
      <c r="R788" s="89" t="str">
        <f t="shared" si="232"/>
        <v/>
      </c>
      <c r="S788" s="89" t="str">
        <f t="shared" si="223"/>
        <v/>
      </c>
      <c r="T788" s="89" t="str">
        <f t="shared" si="224"/>
        <v/>
      </c>
      <c r="U788" s="89" t="str">
        <f t="shared" si="232"/>
        <v/>
      </c>
      <c r="V788" s="89" t="str">
        <f t="shared" si="232"/>
        <v/>
      </c>
      <c r="W788" s="89" t="str">
        <f t="shared" si="232"/>
        <v/>
      </c>
      <c r="X788" s="89" t="str">
        <f t="shared" si="233"/>
        <v/>
      </c>
      <c r="Y788" s="90" t="str">
        <f t="shared" si="233"/>
        <v/>
      </c>
      <c r="Z788" s="102" t="str">
        <f t="shared" si="234"/>
        <v/>
      </c>
      <c r="AB788" s="88" t="str">
        <f>IF(B788=1,B788*('Base de Dados 2013'!$AN906-'Base de Dados 2013'!$AH906),"")</f>
        <v/>
      </c>
      <c r="AC788" s="89" t="str">
        <f>IF(C788=1,C788*('Base de Dados 2013'!$AN906-'Base de Dados 2013'!$AH906),"")</f>
        <v/>
      </c>
      <c r="AD788" s="89" t="str">
        <f>IF(D788=1,D788*('Base de Dados 2013'!$AN906-'Base de Dados 2013'!$AH906),"")</f>
        <v/>
      </c>
      <c r="AE788" s="89" t="str">
        <f>IF(E788=1,E788*('Base de Dados 2013'!$AN906-'Base de Dados 2013'!$AH906),"")</f>
        <v/>
      </c>
      <c r="AF788" s="89" t="str">
        <f>IF(F788=1,F788*('Base de Dados 2013'!$AN906-'Base de Dados 2013'!$AH906),"")</f>
        <v/>
      </c>
      <c r="AG788" s="89" t="str">
        <f>IF(G788=1,G788*('Base de Dados 2013'!$AN906-'Base de Dados 2013'!$AH906),"")</f>
        <v/>
      </c>
      <c r="AH788" s="89" t="str">
        <f>IF(H788=1,H788*('Base de Dados 2013'!$AN906-'Base de Dados 2013'!$AH906),"")</f>
        <v/>
      </c>
      <c r="AI788" s="89" t="str">
        <f>IF(I788=1,I788*('Base de Dados 2013'!$AN906-'Base de Dados 2013'!$AH906),"")</f>
        <v/>
      </c>
      <c r="AJ788" s="89" t="str">
        <f>IF(J788=1,J788*('Base de Dados 2013'!$AN906-'Base de Dados 2013'!$AH906),"")</f>
        <v/>
      </c>
      <c r="AK788" s="89" t="str">
        <f>IF(K788=1,K788*('Base de Dados 2013'!$AN906-'Base de Dados 2013'!$AH906),"")</f>
        <v/>
      </c>
      <c r="AL788" s="89" t="str">
        <f>IF(L788=1,L788*('Base de Dados 2013'!$AN906-'Base de Dados 2013'!$AH906),"")</f>
        <v/>
      </c>
      <c r="AM788" s="89" t="str">
        <f>IF(M788=1,M788*('Base de Dados 2013'!$AN906-'Base de Dados 2013'!$AH906),"")</f>
        <v/>
      </c>
      <c r="AN788" s="89" t="str">
        <f>IF(N788=1,N788*('Base de Dados 2013'!$AN906-'Base de Dados 2013'!$AH906),"")</f>
        <v/>
      </c>
      <c r="AO788" s="89" t="str">
        <f>IF(O788=1,O788*('Base de Dados 2013'!$AN906-'Base de Dados 2013'!$AH906),"")</f>
        <v/>
      </c>
      <c r="AP788" s="89">
        <f>IF(P788=1,P788*('Base de Dados 2013'!$AN906-'Base de Dados 2013'!$AH906),"")</f>
        <v>39</v>
      </c>
      <c r="AQ788" s="89" t="str">
        <f>IF(Q788=1,Q788*('Base de Dados 2013'!$AN906-'Base de Dados 2013'!$AH906),"")</f>
        <v/>
      </c>
      <c r="AR788" s="89" t="str">
        <f>IF(R788=1,R788*('Base de Dados 2013'!$AN906-'Base de Dados 2013'!$AH906),"")</f>
        <v/>
      </c>
      <c r="AS788" s="89" t="str">
        <f>IF(S788=1,S788*('Base de Dados 2013'!$AN906-'Base de Dados 2013'!$AH906),"")</f>
        <v/>
      </c>
      <c r="AT788" s="89" t="str">
        <f>IF(T788=1,T788*('Base de Dados 2013'!$AN906-'Base de Dados 2013'!$AH906),"")</f>
        <v/>
      </c>
      <c r="AU788" s="89" t="str">
        <f>IF(U788=1,U788*('Base de Dados 2013'!$AN906-'Base de Dados 2013'!$AH906),"")</f>
        <v/>
      </c>
      <c r="AV788" s="89" t="str">
        <f>IF(V788=1,V788*('Base de Dados 2013'!$AN906-'Base de Dados 2013'!$AH906),"")</f>
        <v/>
      </c>
      <c r="AW788" s="89" t="str">
        <f>IF(W788=1,W788*('Base de Dados 2013'!$AN906-'Base de Dados 2013'!$AH906),"")</f>
        <v/>
      </c>
      <c r="AX788" s="89" t="str">
        <f>IF(X788=1,X788*('Base de Dados 2013'!$AN906-'Base de Dados 2013'!$AH906),"")</f>
        <v/>
      </c>
      <c r="AY788" s="90" t="str">
        <f>IF(Y788=1,Y788*('Base de Dados 2013'!$AN906-'Base de Dados 2013'!$AH906),"")</f>
        <v/>
      </c>
      <c r="AZ788" t="str">
        <f t="shared" si="227"/>
        <v/>
      </c>
      <c r="BA788" t="str">
        <f t="shared" si="218"/>
        <v/>
      </c>
    </row>
    <row r="789" spans="1:53" x14ac:dyDescent="0.55000000000000004">
      <c r="A789" s="75" t="str">
        <f>'Base de Dados 2013'!O907</f>
        <v>Arl 1973</v>
      </c>
      <c r="B789" s="88" t="str">
        <f t="shared" si="232"/>
        <v/>
      </c>
      <c r="C789" s="89" t="str">
        <f t="shared" si="232"/>
        <v/>
      </c>
      <c r="D789" s="89" t="str">
        <f t="shared" si="232"/>
        <v/>
      </c>
      <c r="E789" s="89" t="str">
        <f t="shared" si="232"/>
        <v/>
      </c>
      <c r="F789" s="89" t="str">
        <f t="shared" si="232"/>
        <v/>
      </c>
      <c r="G789" s="89" t="str">
        <f t="shared" si="232"/>
        <v/>
      </c>
      <c r="H789" s="89" t="str">
        <f t="shared" si="220"/>
        <v/>
      </c>
      <c r="I789" s="89" t="str">
        <f t="shared" si="220"/>
        <v/>
      </c>
      <c r="J789" s="89" t="str">
        <f t="shared" si="219"/>
        <v/>
      </c>
      <c r="K789" s="89" t="str">
        <f t="shared" si="232"/>
        <v/>
      </c>
      <c r="L789" s="89" t="str">
        <f t="shared" si="232"/>
        <v/>
      </c>
      <c r="M789" s="89" t="str">
        <f t="shared" si="232"/>
        <v/>
      </c>
      <c r="N789" s="89" t="str">
        <f t="shared" si="221"/>
        <v/>
      </c>
      <c r="O789" s="89" t="str">
        <f t="shared" si="222"/>
        <v/>
      </c>
      <c r="P789" s="89" t="str">
        <f t="shared" si="232"/>
        <v/>
      </c>
      <c r="Q789" s="89" t="str">
        <f t="shared" si="232"/>
        <v/>
      </c>
      <c r="R789" s="89" t="str">
        <f t="shared" si="232"/>
        <v/>
      </c>
      <c r="S789" s="89" t="str">
        <f t="shared" si="223"/>
        <v/>
      </c>
      <c r="T789" s="89" t="str">
        <f t="shared" si="224"/>
        <v/>
      </c>
      <c r="U789" s="89" t="str">
        <f t="shared" si="232"/>
        <v/>
      </c>
      <c r="V789" s="89" t="str">
        <f t="shared" si="232"/>
        <v/>
      </c>
      <c r="W789" s="89" t="str">
        <f t="shared" si="232"/>
        <v/>
      </c>
      <c r="X789" s="89" t="str">
        <f t="shared" si="233"/>
        <v/>
      </c>
      <c r="Y789" s="90">
        <f t="shared" si="233"/>
        <v>1</v>
      </c>
      <c r="Z789" s="102" t="str">
        <f t="shared" si="234"/>
        <v/>
      </c>
      <c r="AB789" s="88" t="str">
        <f>IF(B789=1,B789*('Base de Dados 2013'!$AN907-'Base de Dados 2013'!$AH907),"")</f>
        <v/>
      </c>
      <c r="AC789" s="89" t="str">
        <f>IF(C789=1,C789*('Base de Dados 2013'!$AN907-'Base de Dados 2013'!$AH907),"")</f>
        <v/>
      </c>
      <c r="AD789" s="89" t="str">
        <f>IF(D789=1,D789*('Base de Dados 2013'!$AN907-'Base de Dados 2013'!$AH907),"")</f>
        <v/>
      </c>
      <c r="AE789" s="89" t="str">
        <f>IF(E789=1,E789*('Base de Dados 2013'!$AN907-'Base de Dados 2013'!$AH907),"")</f>
        <v/>
      </c>
      <c r="AF789" s="89" t="str">
        <f>IF(F789=1,F789*('Base de Dados 2013'!$AN907-'Base de Dados 2013'!$AH907),"")</f>
        <v/>
      </c>
      <c r="AG789" s="89" t="str">
        <f>IF(G789=1,G789*('Base de Dados 2013'!$AN907-'Base de Dados 2013'!$AH907),"")</f>
        <v/>
      </c>
      <c r="AH789" s="89" t="str">
        <f>IF(H789=1,H789*('Base de Dados 2013'!$AN907-'Base de Dados 2013'!$AH907),"")</f>
        <v/>
      </c>
      <c r="AI789" s="89" t="str">
        <f>IF(I789=1,I789*('Base de Dados 2013'!$AN907-'Base de Dados 2013'!$AH907),"")</f>
        <v/>
      </c>
      <c r="AJ789" s="89" t="str">
        <f>IF(J789=1,J789*('Base de Dados 2013'!$AN907-'Base de Dados 2013'!$AH907),"")</f>
        <v/>
      </c>
      <c r="AK789" s="89" t="str">
        <f>IF(K789=1,K789*('Base de Dados 2013'!$AN907-'Base de Dados 2013'!$AH907),"")</f>
        <v/>
      </c>
      <c r="AL789" s="89" t="str">
        <f>IF(L789=1,L789*('Base de Dados 2013'!$AN907-'Base de Dados 2013'!$AH907),"")</f>
        <v/>
      </c>
      <c r="AM789" s="89" t="str">
        <f>IF(M789=1,M789*('Base de Dados 2013'!$AN907-'Base de Dados 2013'!$AH907),"")</f>
        <v/>
      </c>
      <c r="AN789" s="89" t="str">
        <f>IF(N789=1,N789*('Base de Dados 2013'!$AN907-'Base de Dados 2013'!$AH907),"")</f>
        <v/>
      </c>
      <c r="AO789" s="89" t="str">
        <f>IF(O789=1,O789*('Base de Dados 2013'!$AN907-'Base de Dados 2013'!$AH907),"")</f>
        <v/>
      </c>
      <c r="AP789" s="89" t="str">
        <f>IF(P789=1,P789*('Base de Dados 2013'!$AN907-'Base de Dados 2013'!$AH907),"")</f>
        <v/>
      </c>
      <c r="AQ789" s="89" t="str">
        <f>IF(Q789=1,Q789*('Base de Dados 2013'!$AN907-'Base de Dados 2013'!$AH907),"")</f>
        <v/>
      </c>
      <c r="AR789" s="89" t="str">
        <f>IF(R789=1,R789*('Base de Dados 2013'!$AN907-'Base de Dados 2013'!$AH907),"")</f>
        <v/>
      </c>
      <c r="AS789" s="89" t="str">
        <f>IF(S789=1,S789*('Base de Dados 2013'!$AN907-'Base de Dados 2013'!$AH907),"")</f>
        <v/>
      </c>
      <c r="AT789" s="89" t="str">
        <f>IF(T789=1,T789*('Base de Dados 2013'!$AN907-'Base de Dados 2013'!$AH907),"")</f>
        <v/>
      </c>
      <c r="AU789" s="89" t="str">
        <f>IF(U789=1,U789*('Base de Dados 2013'!$AN907-'Base de Dados 2013'!$AH907),"")</f>
        <v/>
      </c>
      <c r="AV789" s="89" t="str">
        <f>IF(V789=1,V789*('Base de Dados 2013'!$AN907-'Base de Dados 2013'!$AH907),"")</f>
        <v/>
      </c>
      <c r="AW789" s="89" t="str">
        <f>IF(W789=1,W789*('Base de Dados 2013'!$AN907-'Base de Dados 2013'!$AH907),"")</f>
        <v/>
      </c>
      <c r="AX789" s="89" t="str">
        <f>IF(X789=1,X789*('Base de Dados 2013'!$AN907-'Base de Dados 2013'!$AH907),"")</f>
        <v/>
      </c>
      <c r="AY789" s="90">
        <f>IF(Y789=1,Y789*('Base de Dados 2013'!$AN907-'Base de Dados 2013'!$AH907),"")</f>
        <v>75</v>
      </c>
      <c r="AZ789" t="str">
        <f t="shared" si="227"/>
        <v/>
      </c>
      <c r="BA789" t="str">
        <f t="shared" si="218"/>
        <v/>
      </c>
    </row>
    <row r="790" spans="1:53" x14ac:dyDescent="0.55000000000000004">
      <c r="A790" s="75" t="str">
        <f>'Base de Dados 2013'!O908</f>
        <v>USA 555</v>
      </c>
      <c r="B790" s="88" t="str">
        <f t="shared" si="232"/>
        <v/>
      </c>
      <c r="C790" s="89" t="str">
        <f t="shared" si="232"/>
        <v/>
      </c>
      <c r="D790" s="89" t="str">
        <f t="shared" si="232"/>
        <v/>
      </c>
      <c r="E790" s="89" t="str">
        <f t="shared" si="232"/>
        <v/>
      </c>
      <c r="F790" s="89" t="str">
        <f t="shared" si="232"/>
        <v/>
      </c>
      <c r="G790" s="89" t="str">
        <f t="shared" si="232"/>
        <v/>
      </c>
      <c r="H790" s="89" t="str">
        <f t="shared" si="220"/>
        <v/>
      </c>
      <c r="I790" s="89" t="str">
        <f t="shared" si="220"/>
        <v/>
      </c>
      <c r="J790" s="89" t="str">
        <f t="shared" si="219"/>
        <v/>
      </c>
      <c r="K790" s="89" t="str">
        <f t="shared" si="232"/>
        <v/>
      </c>
      <c r="L790" s="89" t="str">
        <f t="shared" si="232"/>
        <v/>
      </c>
      <c r="M790" s="89">
        <f t="shared" si="232"/>
        <v>1</v>
      </c>
      <c r="N790" s="89" t="str">
        <f t="shared" si="221"/>
        <v/>
      </c>
      <c r="O790" s="89" t="str">
        <f t="shared" si="222"/>
        <v/>
      </c>
      <c r="P790" s="89" t="str">
        <f t="shared" si="232"/>
        <v/>
      </c>
      <c r="Q790" s="89" t="str">
        <f t="shared" si="232"/>
        <v/>
      </c>
      <c r="R790" s="89" t="str">
        <f t="shared" si="232"/>
        <v/>
      </c>
      <c r="S790" s="89" t="str">
        <f t="shared" si="223"/>
        <v/>
      </c>
      <c r="T790" s="89" t="str">
        <f t="shared" si="224"/>
        <v/>
      </c>
      <c r="U790" s="89" t="str">
        <f t="shared" si="232"/>
        <v/>
      </c>
      <c r="V790" s="89" t="str">
        <f t="shared" si="232"/>
        <v/>
      </c>
      <c r="W790" s="89" t="str">
        <f t="shared" si="232"/>
        <v/>
      </c>
      <c r="X790" s="89" t="str">
        <f t="shared" si="233"/>
        <v/>
      </c>
      <c r="Y790" s="90" t="str">
        <f t="shared" si="233"/>
        <v/>
      </c>
      <c r="Z790" s="102" t="str">
        <f t="shared" si="234"/>
        <v/>
      </c>
      <c r="AB790" s="88" t="str">
        <f>IF(B790=1,B790*('Base de Dados 2013'!$AN908-'Base de Dados 2013'!$AH908),"")</f>
        <v/>
      </c>
      <c r="AC790" s="89" t="str">
        <f>IF(C790=1,C790*('Base de Dados 2013'!$AN908-'Base de Dados 2013'!$AH908),"")</f>
        <v/>
      </c>
      <c r="AD790" s="89" t="str">
        <f>IF(D790=1,D790*('Base de Dados 2013'!$AN908-'Base de Dados 2013'!$AH908),"")</f>
        <v/>
      </c>
      <c r="AE790" s="89" t="str">
        <f>IF(E790=1,E790*('Base de Dados 2013'!$AN908-'Base de Dados 2013'!$AH908),"")</f>
        <v/>
      </c>
      <c r="AF790" s="89" t="str">
        <f>IF(F790=1,F790*('Base de Dados 2013'!$AN908-'Base de Dados 2013'!$AH908),"")</f>
        <v/>
      </c>
      <c r="AG790" s="89" t="str">
        <f>IF(G790=1,G790*('Base de Dados 2013'!$AN908-'Base de Dados 2013'!$AH908),"")</f>
        <v/>
      </c>
      <c r="AH790" s="89" t="str">
        <f>IF(H790=1,H790*('Base de Dados 2013'!$AN908-'Base de Dados 2013'!$AH908),"")</f>
        <v/>
      </c>
      <c r="AI790" s="89" t="str">
        <f>IF(I790=1,I790*('Base de Dados 2013'!$AN908-'Base de Dados 2013'!$AH908),"")</f>
        <v/>
      </c>
      <c r="AJ790" s="89" t="str">
        <f>IF(J790=1,J790*('Base de Dados 2013'!$AN908-'Base de Dados 2013'!$AH908),"")</f>
        <v/>
      </c>
      <c r="AK790" s="89" t="str">
        <f>IF(K790=1,K790*('Base de Dados 2013'!$AN908-'Base de Dados 2013'!$AH908),"")</f>
        <v/>
      </c>
      <c r="AL790" s="89" t="str">
        <f>IF(L790=1,L790*('Base de Dados 2013'!$AN908-'Base de Dados 2013'!$AH908),"")</f>
        <v/>
      </c>
      <c r="AM790" s="89">
        <f>IF(M790=1,M790*('Base de Dados 2013'!$AN908-'Base de Dados 2013'!$AH908),"")</f>
        <v>39</v>
      </c>
      <c r="AN790" s="89" t="str">
        <f>IF(N790=1,N790*('Base de Dados 2013'!$AN908-'Base de Dados 2013'!$AH908),"")</f>
        <v/>
      </c>
      <c r="AO790" s="89" t="str">
        <f>IF(O790=1,O790*('Base de Dados 2013'!$AN908-'Base de Dados 2013'!$AH908),"")</f>
        <v/>
      </c>
      <c r="AP790" s="89" t="str">
        <f>IF(P790=1,P790*('Base de Dados 2013'!$AN908-'Base de Dados 2013'!$AH908),"")</f>
        <v/>
      </c>
      <c r="AQ790" s="89" t="str">
        <f>IF(Q790=1,Q790*('Base de Dados 2013'!$AN908-'Base de Dados 2013'!$AH908),"")</f>
        <v/>
      </c>
      <c r="AR790" s="89" t="str">
        <f>IF(R790=1,R790*('Base de Dados 2013'!$AN908-'Base de Dados 2013'!$AH908),"")</f>
        <v/>
      </c>
      <c r="AS790" s="89" t="str">
        <f>IF(S790=1,S790*('Base de Dados 2013'!$AN908-'Base de Dados 2013'!$AH908),"")</f>
        <v/>
      </c>
      <c r="AT790" s="89" t="str">
        <f>IF(T790=1,T790*('Base de Dados 2013'!$AN908-'Base de Dados 2013'!$AH908),"")</f>
        <v/>
      </c>
      <c r="AU790" s="89" t="str">
        <f>IF(U790=1,U790*('Base de Dados 2013'!$AN908-'Base de Dados 2013'!$AH908),"")</f>
        <v/>
      </c>
      <c r="AV790" s="89" t="str">
        <f>IF(V790=1,V790*('Base de Dados 2013'!$AN908-'Base de Dados 2013'!$AH908),"")</f>
        <v/>
      </c>
      <c r="AW790" s="89" t="str">
        <f>IF(W790=1,W790*('Base de Dados 2013'!$AN908-'Base de Dados 2013'!$AH908),"")</f>
        <v/>
      </c>
      <c r="AX790" s="89" t="str">
        <f>IF(X790=1,X790*('Base de Dados 2013'!$AN908-'Base de Dados 2013'!$AH908),"")</f>
        <v/>
      </c>
      <c r="AY790" s="90" t="str">
        <f>IF(Y790=1,Y790*('Base de Dados 2013'!$AN908-'Base de Dados 2013'!$AH908),"")</f>
        <v/>
      </c>
      <c r="AZ790" t="str">
        <f t="shared" si="227"/>
        <v/>
      </c>
      <c r="BA790" t="str">
        <f t="shared" si="218"/>
        <v/>
      </c>
    </row>
    <row r="791" spans="1:53" x14ac:dyDescent="0.55000000000000004">
      <c r="A791" s="75" t="str">
        <f>'Base de Dados 2013'!O909</f>
        <v>USB 557</v>
      </c>
      <c r="B791" s="88" t="str">
        <f t="shared" si="232"/>
        <v/>
      </c>
      <c r="C791" s="89" t="str">
        <f t="shared" si="232"/>
        <v/>
      </c>
      <c r="D791" s="89" t="str">
        <f t="shared" si="232"/>
        <v/>
      </c>
      <c r="E791" s="89" t="str">
        <f t="shared" si="232"/>
        <v/>
      </c>
      <c r="F791" s="89">
        <f t="shared" si="232"/>
        <v>1</v>
      </c>
      <c r="G791" s="89" t="str">
        <f t="shared" si="232"/>
        <v/>
      </c>
      <c r="H791" s="89" t="str">
        <f t="shared" si="220"/>
        <v/>
      </c>
      <c r="I791" s="89" t="str">
        <f t="shared" si="220"/>
        <v/>
      </c>
      <c r="J791" s="89" t="str">
        <f t="shared" si="219"/>
        <v/>
      </c>
      <c r="K791" s="89" t="str">
        <f t="shared" si="232"/>
        <v/>
      </c>
      <c r="L791" s="89" t="str">
        <f t="shared" si="232"/>
        <v/>
      </c>
      <c r="M791" s="89" t="str">
        <f t="shared" si="232"/>
        <v/>
      </c>
      <c r="N791" s="89" t="str">
        <f t="shared" si="221"/>
        <v/>
      </c>
      <c r="O791" s="89" t="str">
        <f t="shared" si="222"/>
        <v/>
      </c>
      <c r="P791" s="89" t="str">
        <f t="shared" si="232"/>
        <v/>
      </c>
      <c r="Q791" s="89" t="str">
        <f t="shared" si="232"/>
        <v/>
      </c>
      <c r="R791" s="89" t="str">
        <f t="shared" si="232"/>
        <v/>
      </c>
      <c r="S791" s="89" t="str">
        <f t="shared" si="223"/>
        <v/>
      </c>
      <c r="T791" s="89" t="str">
        <f t="shared" si="224"/>
        <v/>
      </c>
      <c r="U791" s="89" t="str">
        <f t="shared" si="232"/>
        <v/>
      </c>
      <c r="V791" s="89" t="str">
        <f t="shared" si="232"/>
        <v/>
      </c>
      <c r="W791" s="89" t="str">
        <f t="shared" si="232"/>
        <v/>
      </c>
      <c r="X791" s="89" t="str">
        <f t="shared" si="233"/>
        <v/>
      </c>
      <c r="Y791" s="90" t="str">
        <f t="shared" si="233"/>
        <v/>
      </c>
      <c r="Z791" s="102" t="str">
        <f t="shared" si="234"/>
        <v/>
      </c>
      <c r="AB791" s="88" t="str">
        <f>IF(B791=1,B791*('Base de Dados 2013'!$AN909-'Base de Dados 2013'!$AH909),"")</f>
        <v/>
      </c>
      <c r="AC791" s="89" t="str">
        <f>IF(C791=1,C791*('Base de Dados 2013'!$AN909-'Base de Dados 2013'!$AH909),"")</f>
        <v/>
      </c>
      <c r="AD791" s="89" t="str">
        <f>IF(D791=1,D791*('Base de Dados 2013'!$AN909-'Base de Dados 2013'!$AH909),"")</f>
        <v/>
      </c>
      <c r="AE791" s="89" t="str">
        <f>IF(E791=1,E791*('Base de Dados 2013'!$AN909-'Base de Dados 2013'!$AH909),"")</f>
        <v/>
      </c>
      <c r="AF791" s="89">
        <f>IF(F791=1,F791*('Base de Dados 2013'!$AN909-'Base de Dados 2013'!$AH909),"")</f>
        <v>37</v>
      </c>
      <c r="AG791" s="89" t="str">
        <f>IF(G791=1,G791*('Base de Dados 2013'!$AN909-'Base de Dados 2013'!$AH909),"")</f>
        <v/>
      </c>
      <c r="AH791" s="89" t="str">
        <f>IF(H791=1,H791*('Base de Dados 2013'!$AN909-'Base de Dados 2013'!$AH909),"")</f>
        <v/>
      </c>
      <c r="AI791" s="89" t="str">
        <f>IF(I791=1,I791*('Base de Dados 2013'!$AN909-'Base de Dados 2013'!$AH909),"")</f>
        <v/>
      </c>
      <c r="AJ791" s="89" t="str">
        <f>IF(J791=1,J791*('Base de Dados 2013'!$AN909-'Base de Dados 2013'!$AH909),"")</f>
        <v/>
      </c>
      <c r="AK791" s="89" t="str">
        <f>IF(K791=1,K791*('Base de Dados 2013'!$AN909-'Base de Dados 2013'!$AH909),"")</f>
        <v/>
      </c>
      <c r="AL791" s="89" t="str">
        <f>IF(L791=1,L791*('Base de Dados 2013'!$AN909-'Base de Dados 2013'!$AH909),"")</f>
        <v/>
      </c>
      <c r="AM791" s="89" t="str">
        <f>IF(M791=1,M791*('Base de Dados 2013'!$AN909-'Base de Dados 2013'!$AH909),"")</f>
        <v/>
      </c>
      <c r="AN791" s="89" t="str">
        <f>IF(N791=1,N791*('Base de Dados 2013'!$AN909-'Base de Dados 2013'!$AH909),"")</f>
        <v/>
      </c>
      <c r="AO791" s="89" t="str">
        <f>IF(O791=1,O791*('Base de Dados 2013'!$AN909-'Base de Dados 2013'!$AH909),"")</f>
        <v/>
      </c>
      <c r="AP791" s="89" t="str">
        <f>IF(P791=1,P791*('Base de Dados 2013'!$AN909-'Base de Dados 2013'!$AH909),"")</f>
        <v/>
      </c>
      <c r="AQ791" s="89" t="str">
        <f>IF(Q791=1,Q791*('Base de Dados 2013'!$AN909-'Base de Dados 2013'!$AH909),"")</f>
        <v/>
      </c>
      <c r="AR791" s="89" t="str">
        <f>IF(R791=1,R791*('Base de Dados 2013'!$AN909-'Base de Dados 2013'!$AH909),"")</f>
        <v/>
      </c>
      <c r="AS791" s="89" t="str">
        <f>IF(S791=1,S791*('Base de Dados 2013'!$AN909-'Base de Dados 2013'!$AH909),"")</f>
        <v/>
      </c>
      <c r="AT791" s="89" t="str">
        <f>IF(T791=1,T791*('Base de Dados 2013'!$AN909-'Base de Dados 2013'!$AH909),"")</f>
        <v/>
      </c>
      <c r="AU791" s="89" t="str">
        <f>IF(U791=1,U791*('Base de Dados 2013'!$AN909-'Base de Dados 2013'!$AH909),"")</f>
        <v/>
      </c>
      <c r="AV791" s="89" t="str">
        <f>IF(V791=1,V791*('Base de Dados 2013'!$AN909-'Base de Dados 2013'!$AH909),"")</f>
        <v/>
      </c>
      <c r="AW791" s="89" t="str">
        <f>IF(W791=1,W791*('Base de Dados 2013'!$AN909-'Base de Dados 2013'!$AH909),"")</f>
        <v/>
      </c>
      <c r="AX791" s="89" t="str">
        <f>IF(X791=1,X791*('Base de Dados 2013'!$AN909-'Base de Dados 2013'!$AH909),"")</f>
        <v/>
      </c>
      <c r="AY791" s="90" t="str">
        <f>IF(Y791=1,Y791*('Base de Dados 2013'!$AN909-'Base de Dados 2013'!$AH909),"")</f>
        <v/>
      </c>
      <c r="AZ791" t="str">
        <f t="shared" si="227"/>
        <v/>
      </c>
      <c r="BA791" t="str">
        <f t="shared" si="218"/>
        <v/>
      </c>
    </row>
    <row r="792" spans="1:53" x14ac:dyDescent="0.55000000000000004">
      <c r="A792" s="75" t="str">
        <f>'Base de Dados 2013'!O910</f>
        <v>LP 206</v>
      </c>
      <c r="B792" s="88" t="str">
        <f t="shared" si="232"/>
        <v/>
      </c>
      <c r="C792" s="89" t="str">
        <f t="shared" si="232"/>
        <v/>
      </c>
      <c r="D792" s="89" t="str">
        <f t="shared" si="232"/>
        <v/>
      </c>
      <c r="E792" s="89" t="str">
        <f t="shared" si="232"/>
        <v/>
      </c>
      <c r="F792" s="89" t="str">
        <f t="shared" si="232"/>
        <v/>
      </c>
      <c r="G792" s="89" t="str">
        <f t="shared" si="232"/>
        <v/>
      </c>
      <c r="H792" s="89" t="str">
        <f t="shared" si="220"/>
        <v/>
      </c>
      <c r="I792" s="89" t="str">
        <f t="shared" si="220"/>
        <v/>
      </c>
      <c r="J792" s="89" t="str">
        <f t="shared" si="219"/>
        <v/>
      </c>
      <c r="K792" s="89" t="str">
        <f t="shared" si="232"/>
        <v/>
      </c>
      <c r="L792" s="89" t="str">
        <f t="shared" si="232"/>
        <v/>
      </c>
      <c r="M792" s="89" t="str">
        <f t="shared" si="232"/>
        <v/>
      </c>
      <c r="N792" s="89" t="str">
        <f t="shared" si="221"/>
        <v/>
      </c>
      <c r="O792" s="89" t="str">
        <f t="shared" si="222"/>
        <v/>
      </c>
      <c r="P792" s="89" t="str">
        <f t="shared" si="232"/>
        <v/>
      </c>
      <c r="Q792" s="89" t="str">
        <f t="shared" si="232"/>
        <v/>
      </c>
      <c r="R792" s="89" t="str">
        <f t="shared" si="232"/>
        <v/>
      </c>
      <c r="S792" s="89" t="str">
        <f t="shared" si="223"/>
        <v/>
      </c>
      <c r="T792" s="89" t="str">
        <f t="shared" si="224"/>
        <v/>
      </c>
      <c r="U792" s="89" t="str">
        <f t="shared" si="232"/>
        <v/>
      </c>
      <c r="V792" s="89">
        <f t="shared" si="232"/>
        <v>1</v>
      </c>
      <c r="W792" s="89" t="str">
        <f t="shared" si="232"/>
        <v/>
      </c>
      <c r="X792" s="89" t="str">
        <f t="shared" si="233"/>
        <v/>
      </c>
      <c r="Y792" s="90" t="str">
        <f t="shared" si="233"/>
        <v/>
      </c>
      <c r="Z792" s="102" t="str">
        <f t="shared" si="234"/>
        <v/>
      </c>
      <c r="AB792" s="88" t="str">
        <f>IF(B792=1,B792*('Base de Dados 2013'!$AN910-'Base de Dados 2013'!$AH910),"")</f>
        <v/>
      </c>
      <c r="AC792" s="89" t="str">
        <f>IF(C792=1,C792*('Base de Dados 2013'!$AN910-'Base de Dados 2013'!$AH910),"")</f>
        <v/>
      </c>
      <c r="AD792" s="89" t="str">
        <f>IF(D792=1,D792*('Base de Dados 2013'!$AN910-'Base de Dados 2013'!$AH910),"")</f>
        <v/>
      </c>
      <c r="AE792" s="89" t="str">
        <f>IF(E792=1,E792*('Base de Dados 2013'!$AN910-'Base de Dados 2013'!$AH910),"")</f>
        <v/>
      </c>
      <c r="AF792" s="89" t="str">
        <f>IF(F792=1,F792*('Base de Dados 2013'!$AN910-'Base de Dados 2013'!$AH910),"")</f>
        <v/>
      </c>
      <c r="AG792" s="89" t="str">
        <f>IF(G792=1,G792*('Base de Dados 2013'!$AN910-'Base de Dados 2013'!$AH910),"")</f>
        <v/>
      </c>
      <c r="AH792" s="89" t="str">
        <f>IF(H792=1,H792*('Base de Dados 2013'!$AN910-'Base de Dados 2013'!$AH910),"")</f>
        <v/>
      </c>
      <c r="AI792" s="89" t="str">
        <f>IF(I792=1,I792*('Base de Dados 2013'!$AN910-'Base de Dados 2013'!$AH910),"")</f>
        <v/>
      </c>
      <c r="AJ792" s="89" t="str">
        <f>IF(J792=1,J792*('Base de Dados 2013'!$AN910-'Base de Dados 2013'!$AH910),"")</f>
        <v/>
      </c>
      <c r="AK792" s="89" t="str">
        <f>IF(K792=1,K792*('Base de Dados 2013'!$AN910-'Base de Dados 2013'!$AH910),"")</f>
        <v/>
      </c>
      <c r="AL792" s="89" t="str">
        <f>IF(L792=1,L792*('Base de Dados 2013'!$AN910-'Base de Dados 2013'!$AH910),"")</f>
        <v/>
      </c>
      <c r="AM792" s="89" t="str">
        <f>IF(M792=1,M792*('Base de Dados 2013'!$AN910-'Base de Dados 2013'!$AH910),"")</f>
        <v/>
      </c>
      <c r="AN792" s="89" t="str">
        <f>IF(N792=1,N792*('Base de Dados 2013'!$AN910-'Base de Dados 2013'!$AH910),"")</f>
        <v/>
      </c>
      <c r="AO792" s="89" t="str">
        <f>IF(O792=1,O792*('Base de Dados 2013'!$AN910-'Base de Dados 2013'!$AH910),"")</f>
        <v/>
      </c>
      <c r="AP792" s="89" t="str">
        <f>IF(P792=1,P792*('Base de Dados 2013'!$AN910-'Base de Dados 2013'!$AH910),"")</f>
        <v/>
      </c>
      <c r="AQ792" s="89" t="str">
        <f>IF(Q792=1,Q792*('Base de Dados 2013'!$AN910-'Base de Dados 2013'!$AH910),"")</f>
        <v/>
      </c>
      <c r="AR792" s="89" t="str">
        <f>IF(R792=1,R792*('Base de Dados 2013'!$AN910-'Base de Dados 2013'!$AH910),"")</f>
        <v/>
      </c>
      <c r="AS792" s="89" t="str">
        <f>IF(S792=1,S792*('Base de Dados 2013'!$AN910-'Base de Dados 2013'!$AH910),"")</f>
        <v/>
      </c>
      <c r="AT792" s="89" t="str">
        <f>IF(T792=1,T792*('Base de Dados 2013'!$AN910-'Base de Dados 2013'!$AH910),"")</f>
        <v/>
      </c>
      <c r="AU792" s="89" t="str">
        <f>IF(U792=1,U792*('Base de Dados 2013'!$AN910-'Base de Dados 2013'!$AH910),"")</f>
        <v/>
      </c>
      <c r="AV792" s="89">
        <f>IF(V792=1,V792*('Base de Dados 2013'!$AN910-'Base de Dados 2013'!$AH910),"")</f>
        <v>25</v>
      </c>
      <c r="AW792" s="89" t="str">
        <f>IF(W792=1,W792*('Base de Dados 2013'!$AN910-'Base de Dados 2013'!$AH910),"")</f>
        <v/>
      </c>
      <c r="AX792" s="89" t="str">
        <f>IF(X792=1,X792*('Base de Dados 2013'!$AN910-'Base de Dados 2013'!$AH910),"")</f>
        <v/>
      </c>
      <c r="AY792" s="90" t="str">
        <f>IF(Y792=1,Y792*('Base de Dados 2013'!$AN910-'Base de Dados 2013'!$AH910),"")</f>
        <v/>
      </c>
      <c r="AZ792" t="str">
        <f t="shared" si="227"/>
        <v/>
      </c>
      <c r="BA792" t="str">
        <f t="shared" si="218"/>
        <v/>
      </c>
    </row>
    <row r="793" spans="1:53" x14ac:dyDescent="0.55000000000000004">
      <c r="A793" s="75" t="str">
        <f>'Base de Dados 2013'!O911</f>
        <v>USB 558</v>
      </c>
      <c r="B793" s="88" t="str">
        <f t="shared" si="232"/>
        <v/>
      </c>
      <c r="C793" s="89" t="str">
        <f t="shared" si="232"/>
        <v/>
      </c>
      <c r="D793" s="89" t="str">
        <f t="shared" si="232"/>
        <v/>
      </c>
      <c r="E793" s="89">
        <f t="shared" si="232"/>
        <v>1</v>
      </c>
      <c r="F793" s="89" t="str">
        <f t="shared" si="232"/>
        <v/>
      </c>
      <c r="G793" s="89" t="str">
        <f t="shared" si="232"/>
        <v/>
      </c>
      <c r="H793" s="89" t="str">
        <f t="shared" si="220"/>
        <v/>
      </c>
      <c r="I793" s="89" t="str">
        <f t="shared" si="220"/>
        <v/>
      </c>
      <c r="J793" s="89" t="str">
        <f t="shared" si="219"/>
        <v/>
      </c>
      <c r="K793" s="89" t="str">
        <f t="shared" si="232"/>
        <v/>
      </c>
      <c r="L793" s="89" t="str">
        <f t="shared" si="232"/>
        <v/>
      </c>
      <c r="M793" s="89" t="str">
        <f t="shared" si="232"/>
        <v/>
      </c>
      <c r="N793" s="89" t="str">
        <f t="shared" si="221"/>
        <v/>
      </c>
      <c r="O793" s="89" t="str">
        <f t="shared" si="222"/>
        <v/>
      </c>
      <c r="P793" s="89" t="str">
        <f t="shared" si="232"/>
        <v/>
      </c>
      <c r="Q793" s="89" t="str">
        <f t="shared" si="232"/>
        <v/>
      </c>
      <c r="R793" s="89" t="str">
        <f t="shared" si="232"/>
        <v/>
      </c>
      <c r="S793" s="89" t="str">
        <f t="shared" si="223"/>
        <v/>
      </c>
      <c r="T793" s="89" t="str">
        <f t="shared" si="224"/>
        <v/>
      </c>
      <c r="U793" s="89" t="str">
        <f t="shared" si="232"/>
        <v/>
      </c>
      <c r="V793" s="89" t="str">
        <f t="shared" si="232"/>
        <v/>
      </c>
      <c r="W793" s="89" t="str">
        <f t="shared" si="232"/>
        <v/>
      </c>
      <c r="X793" s="89" t="str">
        <f t="shared" si="233"/>
        <v/>
      </c>
      <c r="Y793" s="90" t="str">
        <f t="shared" si="233"/>
        <v/>
      </c>
      <c r="Z793" s="102" t="str">
        <f t="shared" si="234"/>
        <v/>
      </c>
      <c r="AB793" s="88" t="str">
        <f>IF(B793=1,B793*('Base de Dados 2013'!$AN911-'Base de Dados 2013'!$AH911),"")</f>
        <v/>
      </c>
      <c r="AC793" s="89" t="str">
        <f>IF(C793=1,C793*('Base de Dados 2013'!$AN911-'Base de Dados 2013'!$AH911),"")</f>
        <v/>
      </c>
      <c r="AD793" s="89" t="str">
        <f>IF(D793=1,D793*('Base de Dados 2013'!$AN911-'Base de Dados 2013'!$AH911),"")</f>
        <v/>
      </c>
      <c r="AE793" s="89">
        <f>IF(E793=1,E793*('Base de Dados 2013'!$AN911-'Base de Dados 2013'!$AH911),"")</f>
        <v>51</v>
      </c>
      <c r="AF793" s="89" t="str">
        <f>IF(F793=1,F793*('Base de Dados 2013'!$AN911-'Base de Dados 2013'!$AH911),"")</f>
        <v/>
      </c>
      <c r="AG793" s="89" t="str">
        <f>IF(G793=1,G793*('Base de Dados 2013'!$AN911-'Base de Dados 2013'!$AH911),"")</f>
        <v/>
      </c>
      <c r="AH793" s="89" t="str">
        <f>IF(H793=1,H793*('Base de Dados 2013'!$AN911-'Base de Dados 2013'!$AH911),"")</f>
        <v/>
      </c>
      <c r="AI793" s="89" t="str">
        <f>IF(I793=1,I793*('Base de Dados 2013'!$AN911-'Base de Dados 2013'!$AH911),"")</f>
        <v/>
      </c>
      <c r="AJ793" s="89" t="str">
        <f>IF(J793=1,J793*('Base de Dados 2013'!$AN911-'Base de Dados 2013'!$AH911),"")</f>
        <v/>
      </c>
      <c r="AK793" s="89" t="str">
        <f>IF(K793=1,K793*('Base de Dados 2013'!$AN911-'Base de Dados 2013'!$AH911),"")</f>
        <v/>
      </c>
      <c r="AL793" s="89" t="str">
        <f>IF(L793=1,L793*('Base de Dados 2013'!$AN911-'Base de Dados 2013'!$AH911),"")</f>
        <v/>
      </c>
      <c r="AM793" s="89" t="str">
        <f>IF(M793=1,M793*('Base de Dados 2013'!$AN911-'Base de Dados 2013'!$AH911),"")</f>
        <v/>
      </c>
      <c r="AN793" s="89" t="str">
        <f>IF(N793=1,N793*('Base de Dados 2013'!$AN911-'Base de Dados 2013'!$AH911),"")</f>
        <v/>
      </c>
      <c r="AO793" s="89" t="str">
        <f>IF(O793=1,O793*('Base de Dados 2013'!$AN911-'Base de Dados 2013'!$AH911),"")</f>
        <v/>
      </c>
      <c r="AP793" s="89" t="str">
        <f>IF(P793=1,P793*('Base de Dados 2013'!$AN911-'Base de Dados 2013'!$AH911),"")</f>
        <v/>
      </c>
      <c r="AQ793" s="89" t="str">
        <f>IF(Q793=1,Q793*('Base de Dados 2013'!$AN911-'Base de Dados 2013'!$AH911),"")</f>
        <v/>
      </c>
      <c r="AR793" s="89" t="str">
        <f>IF(R793=1,R793*('Base de Dados 2013'!$AN911-'Base de Dados 2013'!$AH911),"")</f>
        <v/>
      </c>
      <c r="AS793" s="89" t="str">
        <f>IF(S793=1,S793*('Base de Dados 2013'!$AN911-'Base de Dados 2013'!$AH911),"")</f>
        <v/>
      </c>
      <c r="AT793" s="89" t="str">
        <f>IF(T793=1,T793*('Base de Dados 2013'!$AN911-'Base de Dados 2013'!$AH911),"")</f>
        <v/>
      </c>
      <c r="AU793" s="89" t="str">
        <f>IF(U793=1,U793*('Base de Dados 2013'!$AN911-'Base de Dados 2013'!$AH911),"")</f>
        <v/>
      </c>
      <c r="AV793" s="89" t="str">
        <f>IF(V793=1,V793*('Base de Dados 2013'!$AN911-'Base de Dados 2013'!$AH911),"")</f>
        <v/>
      </c>
      <c r="AW793" s="89" t="str">
        <f>IF(W793=1,W793*('Base de Dados 2013'!$AN911-'Base de Dados 2013'!$AH911),"")</f>
        <v/>
      </c>
      <c r="AX793" s="89" t="str">
        <f>IF(X793=1,X793*('Base de Dados 2013'!$AN911-'Base de Dados 2013'!$AH911),"")</f>
        <v/>
      </c>
      <c r="AY793" s="90" t="str">
        <f>IF(Y793=1,Y793*('Base de Dados 2013'!$AN911-'Base de Dados 2013'!$AH911),"")</f>
        <v/>
      </c>
      <c r="AZ793" t="str">
        <f t="shared" si="227"/>
        <v/>
      </c>
      <c r="BA793" t="str">
        <f t="shared" si="218"/>
        <v/>
      </c>
    </row>
    <row r="794" spans="1:53" x14ac:dyDescent="0.55000000000000004">
      <c r="A794" s="75" t="str">
        <f>'Base de Dados 2013'!O912</f>
        <v>USB 558</v>
      </c>
      <c r="B794" s="88" t="str">
        <f t="shared" si="232"/>
        <v/>
      </c>
      <c r="C794" s="89" t="str">
        <f t="shared" si="232"/>
        <v/>
      </c>
      <c r="D794" s="89" t="str">
        <f t="shared" si="232"/>
        <v/>
      </c>
      <c r="E794" s="89">
        <f t="shared" si="232"/>
        <v>1</v>
      </c>
      <c r="F794" s="89" t="str">
        <f t="shared" si="232"/>
        <v/>
      </c>
      <c r="G794" s="89" t="str">
        <f t="shared" si="232"/>
        <v/>
      </c>
      <c r="H794" s="89" t="str">
        <f t="shared" si="220"/>
        <v/>
      </c>
      <c r="I794" s="89" t="str">
        <f t="shared" si="220"/>
        <v/>
      </c>
      <c r="J794" s="89" t="str">
        <f t="shared" si="219"/>
        <v/>
      </c>
      <c r="K794" s="89" t="str">
        <f t="shared" si="232"/>
        <v/>
      </c>
      <c r="L794" s="89" t="str">
        <f t="shared" si="232"/>
        <v/>
      </c>
      <c r="M794" s="89" t="str">
        <f t="shared" si="232"/>
        <v/>
      </c>
      <c r="N794" s="89" t="str">
        <f t="shared" si="221"/>
        <v/>
      </c>
      <c r="O794" s="89" t="str">
        <f t="shared" si="222"/>
        <v/>
      </c>
      <c r="P794" s="89" t="str">
        <f t="shared" si="232"/>
        <v/>
      </c>
      <c r="Q794" s="89" t="str">
        <f t="shared" si="232"/>
        <v/>
      </c>
      <c r="R794" s="89" t="str">
        <f t="shared" si="232"/>
        <v/>
      </c>
      <c r="S794" s="89" t="str">
        <f t="shared" si="223"/>
        <v/>
      </c>
      <c r="T794" s="89" t="str">
        <f t="shared" si="224"/>
        <v/>
      </c>
      <c r="U794" s="89" t="str">
        <f t="shared" si="232"/>
        <v/>
      </c>
      <c r="V794" s="89" t="str">
        <f t="shared" si="232"/>
        <v/>
      </c>
      <c r="W794" s="89" t="str">
        <f t="shared" si="232"/>
        <v/>
      </c>
      <c r="X794" s="89" t="str">
        <f t="shared" si="233"/>
        <v/>
      </c>
      <c r="Y794" s="90" t="str">
        <f t="shared" si="233"/>
        <v/>
      </c>
      <c r="Z794" s="102" t="str">
        <f t="shared" si="234"/>
        <v/>
      </c>
      <c r="AB794" s="88" t="str">
        <f>IF(B794=1,B794*('Base de Dados 2013'!$AN912-'Base de Dados 2013'!$AH912),"")</f>
        <v/>
      </c>
      <c r="AC794" s="89" t="str">
        <f>IF(C794=1,C794*('Base de Dados 2013'!$AN912-'Base de Dados 2013'!$AH912),"")</f>
        <v/>
      </c>
      <c r="AD794" s="89" t="str">
        <f>IF(D794=1,D794*('Base de Dados 2013'!$AN912-'Base de Dados 2013'!$AH912),"")</f>
        <v/>
      </c>
      <c r="AE794" s="89">
        <f>IF(E794=1,E794*('Base de Dados 2013'!$AN912-'Base de Dados 2013'!$AH912),"")</f>
        <v>96</v>
      </c>
      <c r="AF794" s="89" t="str">
        <f>IF(F794=1,F794*('Base de Dados 2013'!$AN912-'Base de Dados 2013'!$AH912),"")</f>
        <v/>
      </c>
      <c r="AG794" s="89" t="str">
        <f>IF(G794=1,G794*('Base de Dados 2013'!$AN912-'Base de Dados 2013'!$AH912),"")</f>
        <v/>
      </c>
      <c r="AH794" s="89" t="str">
        <f>IF(H794=1,H794*('Base de Dados 2013'!$AN912-'Base de Dados 2013'!$AH912),"")</f>
        <v/>
      </c>
      <c r="AI794" s="89" t="str">
        <f>IF(I794=1,I794*('Base de Dados 2013'!$AN912-'Base de Dados 2013'!$AH912),"")</f>
        <v/>
      </c>
      <c r="AJ794" s="89" t="str">
        <f>IF(J794=1,J794*('Base de Dados 2013'!$AN912-'Base de Dados 2013'!$AH912),"")</f>
        <v/>
      </c>
      <c r="AK794" s="89" t="str">
        <f>IF(K794=1,K794*('Base de Dados 2013'!$AN912-'Base de Dados 2013'!$AH912),"")</f>
        <v/>
      </c>
      <c r="AL794" s="89" t="str">
        <f>IF(L794=1,L794*('Base de Dados 2013'!$AN912-'Base de Dados 2013'!$AH912),"")</f>
        <v/>
      </c>
      <c r="AM794" s="89" t="str">
        <f>IF(M794=1,M794*('Base de Dados 2013'!$AN912-'Base de Dados 2013'!$AH912),"")</f>
        <v/>
      </c>
      <c r="AN794" s="89" t="str">
        <f>IF(N794=1,N794*('Base de Dados 2013'!$AN912-'Base de Dados 2013'!$AH912),"")</f>
        <v/>
      </c>
      <c r="AO794" s="89" t="str">
        <f>IF(O794=1,O794*('Base de Dados 2013'!$AN912-'Base de Dados 2013'!$AH912),"")</f>
        <v/>
      </c>
      <c r="AP794" s="89" t="str">
        <f>IF(P794=1,P794*('Base de Dados 2013'!$AN912-'Base de Dados 2013'!$AH912),"")</f>
        <v/>
      </c>
      <c r="AQ794" s="89" t="str">
        <f>IF(Q794=1,Q794*('Base de Dados 2013'!$AN912-'Base de Dados 2013'!$AH912),"")</f>
        <v/>
      </c>
      <c r="AR794" s="89" t="str">
        <f>IF(R794=1,R794*('Base de Dados 2013'!$AN912-'Base de Dados 2013'!$AH912),"")</f>
        <v/>
      </c>
      <c r="AS794" s="89" t="str">
        <f>IF(S794=1,S794*('Base de Dados 2013'!$AN912-'Base de Dados 2013'!$AH912),"")</f>
        <v/>
      </c>
      <c r="AT794" s="89" t="str">
        <f>IF(T794=1,T794*('Base de Dados 2013'!$AN912-'Base de Dados 2013'!$AH912),"")</f>
        <v/>
      </c>
      <c r="AU794" s="89" t="str">
        <f>IF(U794=1,U794*('Base de Dados 2013'!$AN912-'Base de Dados 2013'!$AH912),"")</f>
        <v/>
      </c>
      <c r="AV794" s="89" t="str">
        <f>IF(V794=1,V794*('Base de Dados 2013'!$AN912-'Base de Dados 2013'!$AH912),"")</f>
        <v/>
      </c>
      <c r="AW794" s="89" t="str">
        <f>IF(W794=1,W794*('Base de Dados 2013'!$AN912-'Base de Dados 2013'!$AH912),"")</f>
        <v/>
      </c>
      <c r="AX794" s="89" t="str">
        <f>IF(X794=1,X794*('Base de Dados 2013'!$AN912-'Base de Dados 2013'!$AH912),"")</f>
        <v/>
      </c>
      <c r="AY794" s="90" t="str">
        <f>IF(Y794=1,Y794*('Base de Dados 2013'!$AN912-'Base de Dados 2013'!$AH912),"")</f>
        <v/>
      </c>
      <c r="AZ794" t="str">
        <f t="shared" si="227"/>
        <v/>
      </c>
      <c r="BA794" t="str">
        <f t="shared" si="218"/>
        <v/>
      </c>
    </row>
    <row r="795" spans="1:53" x14ac:dyDescent="0.55000000000000004">
      <c r="A795" s="75" t="str">
        <f>'Base de Dados 2013'!O913</f>
        <v>USB 150</v>
      </c>
      <c r="B795" s="88" t="str">
        <f t="shared" si="232"/>
        <v/>
      </c>
      <c r="C795" s="89" t="str">
        <f t="shared" si="232"/>
        <v/>
      </c>
      <c r="D795" s="89" t="str">
        <f t="shared" si="232"/>
        <v/>
      </c>
      <c r="E795" s="89" t="str">
        <f t="shared" si="232"/>
        <v/>
      </c>
      <c r="F795" s="89" t="str">
        <f t="shared" si="232"/>
        <v/>
      </c>
      <c r="G795" s="89" t="str">
        <f t="shared" si="232"/>
        <v/>
      </c>
      <c r="H795" s="89" t="str">
        <f t="shared" si="220"/>
        <v/>
      </c>
      <c r="I795" s="89" t="str">
        <f t="shared" si="220"/>
        <v/>
      </c>
      <c r="J795" s="89" t="str">
        <f t="shared" si="219"/>
        <v/>
      </c>
      <c r="K795" s="89" t="str">
        <f t="shared" si="232"/>
        <v/>
      </c>
      <c r="L795" s="89" t="str">
        <f t="shared" si="232"/>
        <v/>
      </c>
      <c r="M795" s="89" t="str">
        <f t="shared" si="232"/>
        <v/>
      </c>
      <c r="N795" s="89" t="str">
        <f t="shared" si="221"/>
        <v/>
      </c>
      <c r="O795" s="89" t="str">
        <f t="shared" si="222"/>
        <v/>
      </c>
      <c r="P795" s="89">
        <f t="shared" si="232"/>
        <v>1</v>
      </c>
      <c r="Q795" s="89" t="str">
        <f t="shared" si="232"/>
        <v/>
      </c>
      <c r="R795" s="89" t="str">
        <f t="shared" si="232"/>
        <v/>
      </c>
      <c r="S795" s="89" t="str">
        <f t="shared" si="223"/>
        <v/>
      </c>
      <c r="T795" s="89" t="str">
        <f t="shared" si="224"/>
        <v/>
      </c>
      <c r="U795" s="89" t="str">
        <f t="shared" si="232"/>
        <v/>
      </c>
      <c r="V795" s="89" t="str">
        <f t="shared" si="232"/>
        <v/>
      </c>
      <c r="W795" s="89" t="str">
        <f t="shared" si="232"/>
        <v/>
      </c>
      <c r="X795" s="89" t="str">
        <f t="shared" si="233"/>
        <v/>
      </c>
      <c r="Y795" s="90" t="str">
        <f t="shared" si="233"/>
        <v/>
      </c>
      <c r="Z795" s="102" t="str">
        <f t="shared" si="234"/>
        <v/>
      </c>
      <c r="AB795" s="88" t="str">
        <f>IF(B795=1,B795*('Base de Dados 2013'!$AN913-'Base de Dados 2013'!$AH913),"")</f>
        <v/>
      </c>
      <c r="AC795" s="89" t="str">
        <f>IF(C795=1,C795*('Base de Dados 2013'!$AN913-'Base de Dados 2013'!$AH913),"")</f>
        <v/>
      </c>
      <c r="AD795" s="89" t="str">
        <f>IF(D795=1,D795*('Base de Dados 2013'!$AN913-'Base de Dados 2013'!$AH913),"")</f>
        <v/>
      </c>
      <c r="AE795" s="89" t="str">
        <f>IF(E795=1,E795*('Base de Dados 2013'!$AN913-'Base de Dados 2013'!$AH913),"")</f>
        <v/>
      </c>
      <c r="AF795" s="89" t="str">
        <f>IF(F795=1,F795*('Base de Dados 2013'!$AN913-'Base de Dados 2013'!$AH913),"")</f>
        <v/>
      </c>
      <c r="AG795" s="89" t="str">
        <f>IF(G795=1,G795*('Base de Dados 2013'!$AN913-'Base de Dados 2013'!$AH913),"")</f>
        <v/>
      </c>
      <c r="AH795" s="89" t="str">
        <f>IF(H795=1,H795*('Base de Dados 2013'!$AN913-'Base de Dados 2013'!$AH913),"")</f>
        <v/>
      </c>
      <c r="AI795" s="89" t="str">
        <f>IF(I795=1,I795*('Base de Dados 2013'!$AN913-'Base de Dados 2013'!$AH913),"")</f>
        <v/>
      </c>
      <c r="AJ795" s="89" t="str">
        <f>IF(J795=1,J795*('Base de Dados 2013'!$AN913-'Base de Dados 2013'!$AH913),"")</f>
        <v/>
      </c>
      <c r="AK795" s="89" t="str">
        <f>IF(K795=1,K795*('Base de Dados 2013'!$AN913-'Base de Dados 2013'!$AH913),"")</f>
        <v/>
      </c>
      <c r="AL795" s="89" t="str">
        <f>IF(L795=1,L795*('Base de Dados 2013'!$AN913-'Base de Dados 2013'!$AH913),"")</f>
        <v/>
      </c>
      <c r="AM795" s="89" t="str">
        <f>IF(M795=1,M795*('Base de Dados 2013'!$AN913-'Base de Dados 2013'!$AH913),"")</f>
        <v/>
      </c>
      <c r="AN795" s="89" t="str">
        <f>IF(N795=1,N795*('Base de Dados 2013'!$AN913-'Base de Dados 2013'!$AH913),"")</f>
        <v/>
      </c>
      <c r="AO795" s="89" t="str">
        <f>IF(O795=1,O795*('Base de Dados 2013'!$AN913-'Base de Dados 2013'!$AH913),"")</f>
        <v/>
      </c>
      <c r="AP795" s="89">
        <f>IF(P795=1,P795*('Base de Dados 2013'!$AN913-'Base de Dados 2013'!$AH913),"")</f>
        <v>69</v>
      </c>
      <c r="AQ795" s="89" t="str">
        <f>IF(Q795=1,Q795*('Base de Dados 2013'!$AN913-'Base de Dados 2013'!$AH913),"")</f>
        <v/>
      </c>
      <c r="AR795" s="89" t="str">
        <f>IF(R795=1,R795*('Base de Dados 2013'!$AN913-'Base de Dados 2013'!$AH913),"")</f>
        <v/>
      </c>
      <c r="AS795" s="89" t="str">
        <f>IF(S795=1,S795*('Base de Dados 2013'!$AN913-'Base de Dados 2013'!$AH913),"")</f>
        <v/>
      </c>
      <c r="AT795" s="89" t="str">
        <f>IF(T795=1,T795*('Base de Dados 2013'!$AN913-'Base de Dados 2013'!$AH913),"")</f>
        <v/>
      </c>
      <c r="AU795" s="89" t="str">
        <f>IF(U795=1,U795*('Base de Dados 2013'!$AN913-'Base de Dados 2013'!$AH913),"")</f>
        <v/>
      </c>
      <c r="AV795" s="89" t="str">
        <f>IF(V795=1,V795*('Base de Dados 2013'!$AN913-'Base de Dados 2013'!$AH913),"")</f>
        <v/>
      </c>
      <c r="AW795" s="89" t="str">
        <f>IF(W795=1,W795*('Base de Dados 2013'!$AN913-'Base de Dados 2013'!$AH913),"")</f>
        <v/>
      </c>
      <c r="AX795" s="89" t="str">
        <f>IF(X795=1,X795*('Base de Dados 2013'!$AN913-'Base de Dados 2013'!$AH913),"")</f>
        <v/>
      </c>
      <c r="AY795" s="90" t="str">
        <f>IF(Y795=1,Y795*('Base de Dados 2013'!$AN913-'Base de Dados 2013'!$AH913),"")</f>
        <v/>
      </c>
      <c r="AZ795" t="str">
        <f t="shared" si="227"/>
        <v/>
      </c>
      <c r="BA795" t="str">
        <f t="shared" ref="BA795:BA810" si="235">IF(SUM(AB795:AY795)&gt;200,"AQUI!","")</f>
        <v/>
      </c>
    </row>
    <row r="796" spans="1:53" x14ac:dyDescent="0.55000000000000004">
      <c r="A796" s="75" t="str">
        <f>'Base de Dados 2013'!O915</f>
        <v>USB 299</v>
      </c>
      <c r="B796" s="88" t="str">
        <f t="shared" si="232"/>
        <v/>
      </c>
      <c r="C796" s="89" t="str">
        <f t="shared" si="232"/>
        <v/>
      </c>
      <c r="D796" s="89" t="str">
        <f t="shared" si="232"/>
        <v/>
      </c>
      <c r="E796" s="89" t="str">
        <f t="shared" si="232"/>
        <v/>
      </c>
      <c r="F796" s="89" t="str">
        <f t="shared" si="232"/>
        <v/>
      </c>
      <c r="G796" s="89" t="str">
        <f t="shared" si="232"/>
        <v/>
      </c>
      <c r="H796" s="89">
        <f t="shared" si="220"/>
        <v>1</v>
      </c>
      <c r="I796" s="89" t="str">
        <f t="shared" si="220"/>
        <v/>
      </c>
      <c r="J796" s="89" t="str">
        <f t="shared" si="220"/>
        <v/>
      </c>
      <c r="K796" s="89" t="str">
        <f t="shared" si="232"/>
        <v/>
      </c>
      <c r="L796" s="89" t="str">
        <f t="shared" si="232"/>
        <v/>
      </c>
      <c r="M796" s="89" t="str">
        <f t="shared" si="232"/>
        <v/>
      </c>
      <c r="N796" s="89" t="str">
        <f t="shared" si="221"/>
        <v/>
      </c>
      <c r="O796" s="89" t="str">
        <f t="shared" si="222"/>
        <v/>
      </c>
      <c r="P796" s="89" t="str">
        <f t="shared" si="232"/>
        <v/>
      </c>
      <c r="Q796" s="89" t="str">
        <f t="shared" si="232"/>
        <v/>
      </c>
      <c r="R796" s="89" t="str">
        <f t="shared" si="232"/>
        <v/>
      </c>
      <c r="S796" s="89" t="str">
        <f t="shared" si="223"/>
        <v/>
      </c>
      <c r="T796" s="89" t="str">
        <f t="shared" si="224"/>
        <v/>
      </c>
      <c r="U796" s="89" t="str">
        <f t="shared" si="232"/>
        <v/>
      </c>
      <c r="V796" s="89" t="str">
        <f t="shared" si="232"/>
        <v/>
      </c>
      <c r="W796" s="89" t="str">
        <f t="shared" si="232"/>
        <v/>
      </c>
      <c r="X796" s="89" t="str">
        <f t="shared" si="233"/>
        <v/>
      </c>
      <c r="Y796" s="90" t="str">
        <f t="shared" si="233"/>
        <v/>
      </c>
      <c r="Z796" s="102" t="str">
        <f t="shared" si="234"/>
        <v/>
      </c>
      <c r="AB796" s="88" t="str">
        <f>IF(B796=1,B796*('Base de Dados 2013'!$AN915-'Base de Dados 2013'!$AH915),"")</f>
        <v/>
      </c>
      <c r="AC796" s="89" t="str">
        <f>IF(C796=1,C796*('Base de Dados 2013'!$AN915-'Base de Dados 2013'!$AH915),"")</f>
        <v/>
      </c>
      <c r="AD796" s="89" t="str">
        <f>IF(D796=1,D796*('Base de Dados 2013'!$AN915-'Base de Dados 2013'!$AH915),"")</f>
        <v/>
      </c>
      <c r="AE796" s="89" t="str">
        <f>IF(E796=1,E796*('Base de Dados 2013'!$AN915-'Base de Dados 2013'!$AH915),"")</f>
        <v/>
      </c>
      <c r="AF796" s="89" t="str">
        <f>IF(F796=1,F796*('Base de Dados 2013'!$AN915-'Base de Dados 2013'!$AH915),"")</f>
        <v/>
      </c>
      <c r="AG796" s="89" t="str">
        <f>IF(G796=1,G796*('Base de Dados 2013'!$AN915-'Base de Dados 2013'!$AH915),"")</f>
        <v/>
      </c>
      <c r="AH796" s="89">
        <f>IF(H796=1,H796*('Base de Dados 2013'!$AN915-'Base de Dados 2013'!$AH915),"")</f>
        <v>50</v>
      </c>
      <c r="AI796" s="89" t="str">
        <f>IF(I796=1,I796*('Base de Dados 2013'!$AN915-'Base de Dados 2013'!$AH915),"")</f>
        <v/>
      </c>
      <c r="AJ796" s="89" t="str">
        <f>IF(J796=1,J796*('Base de Dados 2013'!$AN915-'Base de Dados 2013'!$AH915),"")</f>
        <v/>
      </c>
      <c r="AK796" s="89" t="str">
        <f>IF(K796=1,K796*('Base de Dados 2013'!$AN915-'Base de Dados 2013'!$AH915),"")</f>
        <v/>
      </c>
      <c r="AL796" s="89" t="str">
        <f>IF(L796=1,L796*('Base de Dados 2013'!$AN915-'Base de Dados 2013'!$AH915),"")</f>
        <v/>
      </c>
      <c r="AM796" s="89" t="str">
        <f>IF(M796=1,M796*('Base de Dados 2013'!$AN915-'Base de Dados 2013'!$AH915),"")</f>
        <v/>
      </c>
      <c r="AN796" s="89" t="str">
        <f>IF(N796=1,N796*('Base de Dados 2013'!$AN915-'Base de Dados 2013'!$AH915),"")</f>
        <v/>
      </c>
      <c r="AO796" s="89" t="str">
        <f>IF(O796=1,O796*('Base de Dados 2013'!$AN915-'Base de Dados 2013'!$AH915),"")</f>
        <v/>
      </c>
      <c r="AP796" s="89" t="str">
        <f>IF(P796=1,P796*('Base de Dados 2013'!$AN915-'Base de Dados 2013'!$AH915),"")</f>
        <v/>
      </c>
      <c r="AQ796" s="89" t="str">
        <f>IF(Q796=1,Q796*('Base de Dados 2013'!$AN915-'Base de Dados 2013'!$AH915),"")</f>
        <v/>
      </c>
      <c r="AR796" s="89" t="str">
        <f>IF(R796=1,R796*('Base de Dados 2013'!$AN915-'Base de Dados 2013'!$AH915),"")</f>
        <v/>
      </c>
      <c r="AS796" s="89" t="str">
        <f>IF(S796=1,S796*('Base de Dados 2013'!$AN915-'Base de Dados 2013'!$AH915),"")</f>
        <v/>
      </c>
      <c r="AT796" s="89" t="str">
        <f>IF(T796=1,T796*('Base de Dados 2013'!$AN915-'Base de Dados 2013'!$AH915),"")</f>
        <v/>
      </c>
      <c r="AU796" s="89" t="str">
        <f>IF(U796=1,U796*('Base de Dados 2013'!$AN915-'Base de Dados 2013'!$AH915),"")</f>
        <v/>
      </c>
      <c r="AV796" s="89" t="str">
        <f>IF(V796=1,V796*('Base de Dados 2013'!$AN915-'Base de Dados 2013'!$AH915),"")</f>
        <v/>
      </c>
      <c r="AW796" s="89" t="str">
        <f>IF(W796=1,W796*('Base de Dados 2013'!$AN915-'Base de Dados 2013'!$AH915),"")</f>
        <v/>
      </c>
      <c r="AX796" s="89" t="str">
        <f>IF(X796=1,X796*('Base de Dados 2013'!$AN915-'Base de Dados 2013'!$AH915),"")</f>
        <v/>
      </c>
      <c r="AY796" s="90" t="str">
        <f>IF(Y796=1,Y796*('Base de Dados 2013'!$AN915-'Base de Dados 2013'!$AH915),"")</f>
        <v/>
      </c>
      <c r="AZ796" t="str">
        <f t="shared" si="227"/>
        <v/>
      </c>
      <c r="BA796" t="str">
        <f t="shared" si="235"/>
        <v/>
      </c>
    </row>
    <row r="797" spans="1:53" x14ac:dyDescent="0.55000000000000004">
      <c r="A797" s="75" t="str">
        <f>'Base de Dados 2013'!O916</f>
        <v>USB 570</v>
      </c>
      <c r="B797" s="88" t="str">
        <f t="shared" si="232"/>
        <v/>
      </c>
      <c r="C797" s="89">
        <f t="shared" si="232"/>
        <v>1</v>
      </c>
      <c r="D797" s="89" t="str">
        <f t="shared" si="232"/>
        <v/>
      </c>
      <c r="E797" s="89" t="str">
        <f t="shared" si="232"/>
        <v/>
      </c>
      <c r="F797" s="89" t="str">
        <f t="shared" si="232"/>
        <v/>
      </c>
      <c r="G797" s="89" t="str">
        <f t="shared" si="232"/>
        <v/>
      </c>
      <c r="H797" s="89" t="str">
        <f t="shared" ref="H797:J811" si="236">IF($A797=H$1,1,"")</f>
        <v/>
      </c>
      <c r="I797" s="89" t="str">
        <f t="shared" si="236"/>
        <v/>
      </c>
      <c r="J797" s="89" t="str">
        <f t="shared" si="236"/>
        <v/>
      </c>
      <c r="K797" s="89" t="str">
        <f t="shared" si="232"/>
        <v/>
      </c>
      <c r="L797" s="89" t="str">
        <f t="shared" si="232"/>
        <v/>
      </c>
      <c r="M797" s="89" t="str">
        <f t="shared" si="232"/>
        <v/>
      </c>
      <c r="N797" s="89" t="str">
        <f t="shared" ref="N797:N811" si="237">IF($A797=N$1,1,"")</f>
        <v/>
      </c>
      <c r="O797" s="89" t="str">
        <f t="shared" ref="O797:O811" si="238">IF($A797=O$1,1,"")</f>
        <v/>
      </c>
      <c r="P797" s="89" t="str">
        <f t="shared" si="232"/>
        <v/>
      </c>
      <c r="Q797" s="89" t="str">
        <f t="shared" si="232"/>
        <v/>
      </c>
      <c r="R797" s="89" t="str">
        <f t="shared" si="232"/>
        <v/>
      </c>
      <c r="S797" s="89" t="str">
        <f t="shared" ref="S797:S811" si="239">IF($A797=S$1,1,"")</f>
        <v/>
      </c>
      <c r="T797" s="89" t="str">
        <f t="shared" ref="T797:T811" si="240">IF($A797=T$1,1,"")</f>
        <v/>
      </c>
      <c r="U797" s="89" t="str">
        <f t="shared" si="232"/>
        <v/>
      </c>
      <c r="V797" s="89" t="str">
        <f t="shared" si="232"/>
        <v/>
      </c>
      <c r="W797" s="89" t="str">
        <f t="shared" ref="W797:Y811" si="241">IF($A797=W$1,1,"")</f>
        <v/>
      </c>
      <c r="X797" s="89" t="str">
        <f t="shared" si="241"/>
        <v/>
      </c>
      <c r="Y797" s="90" t="str">
        <f t="shared" si="241"/>
        <v/>
      </c>
      <c r="Z797" s="102" t="str">
        <f t="shared" si="234"/>
        <v/>
      </c>
      <c r="AB797" s="88" t="str">
        <f>IF(B797=1,B797*('Base de Dados 2013'!$AN916-'Base de Dados 2013'!$AH916),"")</f>
        <v/>
      </c>
      <c r="AC797" s="89">
        <f>IF(C797=1,C797*('Base de Dados 2013'!$AN916-'Base de Dados 2013'!$AH916),"")</f>
        <v>60</v>
      </c>
      <c r="AD797" s="89" t="str">
        <f>IF(D797=1,D797*('Base de Dados 2013'!$AN916-'Base de Dados 2013'!$AH916),"")</f>
        <v/>
      </c>
      <c r="AE797" s="89" t="str">
        <f>IF(E797=1,E797*('Base de Dados 2013'!$AN916-'Base de Dados 2013'!$AH916),"")</f>
        <v/>
      </c>
      <c r="AF797" s="89" t="str">
        <f>IF(F797=1,F797*('Base de Dados 2013'!$AN916-'Base de Dados 2013'!$AH916),"")</f>
        <v/>
      </c>
      <c r="AG797" s="89" t="str">
        <f>IF(G797=1,G797*('Base de Dados 2013'!$AN916-'Base de Dados 2013'!$AH916),"")</f>
        <v/>
      </c>
      <c r="AH797" s="89" t="str">
        <f>IF(H797=1,H797*('Base de Dados 2013'!$AN916-'Base de Dados 2013'!$AH916),"")</f>
        <v/>
      </c>
      <c r="AI797" s="89" t="str">
        <f>IF(I797=1,I797*('Base de Dados 2013'!$AN916-'Base de Dados 2013'!$AH916),"")</f>
        <v/>
      </c>
      <c r="AJ797" s="89" t="str">
        <f>IF(J797=1,J797*('Base de Dados 2013'!$AN916-'Base de Dados 2013'!$AH916),"")</f>
        <v/>
      </c>
      <c r="AK797" s="89" t="str">
        <f>IF(K797=1,K797*('Base de Dados 2013'!$AN916-'Base de Dados 2013'!$AH916),"")</f>
        <v/>
      </c>
      <c r="AL797" s="89" t="str">
        <f>IF(L797=1,L797*('Base de Dados 2013'!$AN916-'Base de Dados 2013'!$AH916),"")</f>
        <v/>
      </c>
      <c r="AM797" s="89" t="str">
        <f>IF(M797=1,M797*('Base de Dados 2013'!$AN916-'Base de Dados 2013'!$AH916),"")</f>
        <v/>
      </c>
      <c r="AN797" s="89" t="str">
        <f>IF(N797=1,N797*('Base de Dados 2013'!$AN916-'Base de Dados 2013'!$AH916),"")</f>
        <v/>
      </c>
      <c r="AO797" s="89" t="str">
        <f>IF(O797=1,O797*('Base de Dados 2013'!$AN916-'Base de Dados 2013'!$AH916),"")</f>
        <v/>
      </c>
      <c r="AP797" s="89" t="str">
        <f>IF(P797=1,P797*('Base de Dados 2013'!$AN916-'Base de Dados 2013'!$AH916),"")</f>
        <v/>
      </c>
      <c r="AQ797" s="89" t="str">
        <f>IF(Q797=1,Q797*('Base de Dados 2013'!$AN916-'Base de Dados 2013'!$AH916),"")</f>
        <v/>
      </c>
      <c r="AR797" s="89" t="str">
        <f>IF(R797=1,R797*('Base de Dados 2013'!$AN916-'Base de Dados 2013'!$AH916),"")</f>
        <v/>
      </c>
      <c r="AS797" s="89" t="str">
        <f>IF(S797=1,S797*('Base de Dados 2013'!$AN916-'Base de Dados 2013'!$AH916),"")</f>
        <v/>
      </c>
      <c r="AT797" s="89" t="str">
        <f>IF(T797=1,T797*('Base de Dados 2013'!$AN916-'Base de Dados 2013'!$AH916),"")</f>
        <v/>
      </c>
      <c r="AU797" s="89" t="str">
        <f>IF(U797=1,U797*('Base de Dados 2013'!$AN916-'Base de Dados 2013'!$AH916),"")</f>
        <v/>
      </c>
      <c r="AV797" s="89" t="str">
        <f>IF(V797=1,V797*('Base de Dados 2013'!$AN916-'Base de Dados 2013'!$AH916),"")</f>
        <v/>
      </c>
      <c r="AW797" s="89" t="str">
        <f>IF(W797=1,W797*('Base de Dados 2013'!$AN916-'Base de Dados 2013'!$AH916),"")</f>
        <v/>
      </c>
      <c r="AX797" s="89" t="str">
        <f>IF(X797=1,X797*('Base de Dados 2013'!$AN916-'Base de Dados 2013'!$AH916),"")</f>
        <v/>
      </c>
      <c r="AY797" s="90" t="str">
        <f>IF(Y797=1,Y797*('Base de Dados 2013'!$AN916-'Base de Dados 2013'!$AH916),"")</f>
        <v/>
      </c>
      <c r="AZ797" t="str">
        <f t="shared" si="227"/>
        <v/>
      </c>
      <c r="BA797" t="str">
        <f t="shared" si="235"/>
        <v/>
      </c>
    </row>
    <row r="798" spans="1:53" x14ac:dyDescent="0.55000000000000004">
      <c r="A798" s="75" t="str">
        <f>'Base de Dados 2013'!O917</f>
        <v>PJ 214</v>
      </c>
      <c r="B798" s="88" t="str">
        <f t="shared" ref="B798:W811" si="242">IF($A798=B$1,1,"")</f>
        <v/>
      </c>
      <c r="C798" s="89" t="str">
        <f t="shared" si="242"/>
        <v/>
      </c>
      <c r="D798" s="89" t="str">
        <f t="shared" si="242"/>
        <v/>
      </c>
      <c r="E798" s="89" t="str">
        <f t="shared" si="242"/>
        <v/>
      </c>
      <c r="F798" s="89" t="str">
        <f t="shared" si="242"/>
        <v/>
      </c>
      <c r="G798" s="89" t="str">
        <f t="shared" si="242"/>
        <v/>
      </c>
      <c r="H798" s="89" t="str">
        <f t="shared" si="236"/>
        <v/>
      </c>
      <c r="I798" s="89" t="str">
        <f t="shared" si="236"/>
        <v/>
      </c>
      <c r="J798" s="89" t="str">
        <f t="shared" si="236"/>
        <v/>
      </c>
      <c r="K798" s="89" t="str">
        <f t="shared" si="242"/>
        <v/>
      </c>
      <c r="L798" s="89" t="str">
        <f t="shared" si="242"/>
        <v/>
      </c>
      <c r="M798" s="89" t="str">
        <f t="shared" si="242"/>
        <v/>
      </c>
      <c r="N798" s="89" t="str">
        <f t="shared" si="237"/>
        <v/>
      </c>
      <c r="O798" s="89" t="str">
        <f t="shared" si="238"/>
        <v/>
      </c>
      <c r="P798" s="89" t="str">
        <f t="shared" si="242"/>
        <v/>
      </c>
      <c r="Q798" s="89" t="str">
        <f t="shared" si="242"/>
        <v/>
      </c>
      <c r="R798" s="89" t="str">
        <f t="shared" si="242"/>
        <v/>
      </c>
      <c r="S798" s="89" t="str">
        <f t="shared" si="239"/>
        <v/>
      </c>
      <c r="T798" s="89" t="str">
        <f t="shared" si="240"/>
        <v/>
      </c>
      <c r="U798" s="89">
        <f t="shared" si="242"/>
        <v>1</v>
      </c>
      <c r="V798" s="89" t="str">
        <f t="shared" si="242"/>
        <v/>
      </c>
      <c r="W798" s="89" t="str">
        <f t="shared" si="242"/>
        <v/>
      </c>
      <c r="X798" s="89" t="str">
        <f t="shared" si="241"/>
        <v/>
      </c>
      <c r="Y798" s="90" t="str">
        <f t="shared" si="241"/>
        <v/>
      </c>
      <c r="Z798" s="102" t="str">
        <f t="shared" si="234"/>
        <v/>
      </c>
      <c r="AB798" s="88" t="str">
        <f>IF(B798=1,B798*('Base de Dados 2013'!$AN917-'Base de Dados 2013'!$AH917),"")</f>
        <v/>
      </c>
      <c r="AC798" s="89" t="str">
        <f>IF(C798=1,C798*('Base de Dados 2013'!$AN917-'Base de Dados 2013'!$AH917),"")</f>
        <v/>
      </c>
      <c r="AD798" s="89" t="str">
        <f>IF(D798=1,D798*('Base de Dados 2013'!$AN917-'Base de Dados 2013'!$AH917),"")</f>
        <v/>
      </c>
      <c r="AE798" s="89" t="str">
        <f>IF(E798=1,E798*('Base de Dados 2013'!$AN917-'Base de Dados 2013'!$AH917),"")</f>
        <v/>
      </c>
      <c r="AF798" s="89" t="str">
        <f>IF(F798=1,F798*('Base de Dados 2013'!$AN917-'Base de Dados 2013'!$AH917),"")</f>
        <v/>
      </c>
      <c r="AG798" s="89" t="str">
        <f>IF(G798=1,G798*('Base de Dados 2013'!$AN917-'Base de Dados 2013'!$AH917),"")</f>
        <v/>
      </c>
      <c r="AH798" s="89" t="str">
        <f>IF(H798=1,H798*('Base de Dados 2013'!$AN917-'Base de Dados 2013'!$AH917),"")</f>
        <v/>
      </c>
      <c r="AI798" s="89" t="str">
        <f>IF(I798=1,I798*('Base de Dados 2013'!$AN917-'Base de Dados 2013'!$AH917),"")</f>
        <v/>
      </c>
      <c r="AJ798" s="89" t="str">
        <f>IF(J798=1,J798*('Base de Dados 2013'!$AN917-'Base de Dados 2013'!$AH917),"")</f>
        <v/>
      </c>
      <c r="AK798" s="89" t="str">
        <f>IF(K798=1,K798*('Base de Dados 2013'!$AN917-'Base de Dados 2013'!$AH917),"")</f>
        <v/>
      </c>
      <c r="AL798" s="89" t="str">
        <f>IF(L798=1,L798*('Base de Dados 2013'!$AN917-'Base de Dados 2013'!$AH917),"")</f>
        <v/>
      </c>
      <c r="AM798" s="89" t="str">
        <f>IF(M798=1,M798*('Base de Dados 2013'!$AN917-'Base de Dados 2013'!$AH917),"")</f>
        <v/>
      </c>
      <c r="AN798" s="89" t="str">
        <f>IF(N798=1,N798*('Base de Dados 2013'!$AN917-'Base de Dados 2013'!$AH917),"")</f>
        <v/>
      </c>
      <c r="AO798" s="89" t="str">
        <f>IF(O798=1,O798*('Base de Dados 2013'!$AN917-'Base de Dados 2013'!$AH917),"")</f>
        <v/>
      </c>
      <c r="AP798" s="89" t="str">
        <f>IF(P798=1,P798*('Base de Dados 2013'!$AN917-'Base de Dados 2013'!$AH917),"")</f>
        <v/>
      </c>
      <c r="AQ798" s="89" t="str">
        <f>IF(Q798=1,Q798*('Base de Dados 2013'!$AN917-'Base de Dados 2013'!$AH917),"")</f>
        <v/>
      </c>
      <c r="AR798" s="89" t="str">
        <f>IF(R798=1,R798*('Base de Dados 2013'!$AN917-'Base de Dados 2013'!$AH917),"")</f>
        <v/>
      </c>
      <c r="AS798" s="89" t="str">
        <f>IF(S798=1,S798*('Base de Dados 2013'!$AN917-'Base de Dados 2013'!$AH917),"")</f>
        <v/>
      </c>
      <c r="AT798" s="89" t="str">
        <f>IF(T798=1,T798*('Base de Dados 2013'!$AN917-'Base de Dados 2013'!$AH917),"")</f>
        <v/>
      </c>
      <c r="AU798" s="89">
        <f>IF(U798=1,U798*('Base de Dados 2013'!$AN917-'Base de Dados 2013'!$AH917),"")</f>
        <v>43</v>
      </c>
      <c r="AV798" s="89" t="str">
        <f>IF(V798=1,V798*('Base de Dados 2013'!$AN917-'Base de Dados 2013'!$AH917),"")</f>
        <v/>
      </c>
      <c r="AW798" s="89" t="str">
        <f>IF(W798=1,W798*('Base de Dados 2013'!$AN917-'Base de Dados 2013'!$AH917),"")</f>
        <v/>
      </c>
      <c r="AX798" s="89" t="str">
        <f>IF(X798=1,X798*('Base de Dados 2013'!$AN917-'Base de Dados 2013'!$AH917),"")</f>
        <v/>
      </c>
      <c r="AY798" s="90" t="str">
        <f>IF(Y798=1,Y798*('Base de Dados 2013'!$AN917-'Base de Dados 2013'!$AH917),"")</f>
        <v/>
      </c>
      <c r="AZ798" t="str">
        <f t="shared" si="227"/>
        <v/>
      </c>
      <c r="BA798" t="str">
        <f t="shared" si="235"/>
        <v/>
      </c>
    </row>
    <row r="799" spans="1:53" x14ac:dyDescent="0.55000000000000004">
      <c r="A799" s="75" t="str">
        <f>'Base de Dados 2013'!O918</f>
        <v>USB 296</v>
      </c>
      <c r="B799" s="88" t="str">
        <f t="shared" si="242"/>
        <v/>
      </c>
      <c r="C799" s="89" t="str">
        <f t="shared" si="242"/>
        <v/>
      </c>
      <c r="D799" s="89" t="str">
        <f t="shared" si="242"/>
        <v/>
      </c>
      <c r="E799" s="89" t="str">
        <f t="shared" si="242"/>
        <v/>
      </c>
      <c r="F799" s="89" t="str">
        <f t="shared" si="242"/>
        <v/>
      </c>
      <c r="G799" s="89">
        <f t="shared" si="242"/>
        <v>1</v>
      </c>
      <c r="H799" s="89" t="str">
        <f t="shared" si="236"/>
        <v/>
      </c>
      <c r="I799" s="89" t="str">
        <f t="shared" si="236"/>
        <v/>
      </c>
      <c r="J799" s="89" t="str">
        <f t="shared" si="236"/>
        <v/>
      </c>
      <c r="K799" s="89" t="str">
        <f t="shared" si="242"/>
        <v/>
      </c>
      <c r="L799" s="89" t="str">
        <f t="shared" si="242"/>
        <v/>
      </c>
      <c r="M799" s="89" t="str">
        <f t="shared" si="242"/>
        <v/>
      </c>
      <c r="N799" s="89" t="str">
        <f t="shared" si="237"/>
        <v/>
      </c>
      <c r="O799" s="89" t="str">
        <f t="shared" si="238"/>
        <v/>
      </c>
      <c r="P799" s="89" t="str">
        <f t="shared" si="242"/>
        <v/>
      </c>
      <c r="Q799" s="89" t="str">
        <f t="shared" si="242"/>
        <v/>
      </c>
      <c r="R799" s="89" t="str">
        <f t="shared" si="242"/>
        <v/>
      </c>
      <c r="S799" s="89" t="str">
        <f t="shared" si="239"/>
        <v/>
      </c>
      <c r="T799" s="89" t="str">
        <f t="shared" si="240"/>
        <v/>
      </c>
      <c r="U799" s="89" t="str">
        <f t="shared" si="242"/>
        <v/>
      </c>
      <c r="V799" s="89" t="str">
        <f t="shared" si="242"/>
        <v/>
      </c>
      <c r="W799" s="89" t="str">
        <f t="shared" si="242"/>
        <v/>
      </c>
      <c r="X799" s="89" t="str">
        <f t="shared" si="241"/>
        <v/>
      </c>
      <c r="Y799" s="90" t="str">
        <f t="shared" si="241"/>
        <v/>
      </c>
      <c r="Z799" s="102" t="str">
        <f t="shared" si="234"/>
        <v/>
      </c>
      <c r="AB799" s="88" t="str">
        <f>IF(B799=1,B799*('Base de Dados 2013'!$AN918-'Base de Dados 2013'!$AH918),"")</f>
        <v/>
      </c>
      <c r="AC799" s="89" t="str">
        <f>IF(C799=1,C799*('Base de Dados 2013'!$AN918-'Base de Dados 2013'!$AH918),"")</f>
        <v/>
      </c>
      <c r="AD799" s="89" t="str">
        <f>IF(D799=1,D799*('Base de Dados 2013'!$AN918-'Base de Dados 2013'!$AH918),"")</f>
        <v/>
      </c>
      <c r="AE799" s="89" t="str">
        <f>IF(E799=1,E799*('Base de Dados 2013'!$AN918-'Base de Dados 2013'!$AH918),"")</f>
        <v/>
      </c>
      <c r="AF799" s="89" t="str">
        <f>IF(F799=1,F799*('Base de Dados 2013'!$AN918-'Base de Dados 2013'!$AH918),"")</f>
        <v/>
      </c>
      <c r="AG799" s="89">
        <f>IF(G799=1,G799*('Base de Dados 2013'!$AN918-'Base de Dados 2013'!$AH918),"")</f>
        <v>47</v>
      </c>
      <c r="AH799" s="89" t="str">
        <f>IF(H799=1,H799*('Base de Dados 2013'!$AN918-'Base de Dados 2013'!$AH918),"")</f>
        <v/>
      </c>
      <c r="AI799" s="89" t="str">
        <f>IF(I799=1,I799*('Base de Dados 2013'!$AN918-'Base de Dados 2013'!$AH918),"")</f>
        <v/>
      </c>
      <c r="AJ799" s="89" t="str">
        <f>IF(J799=1,J799*('Base de Dados 2013'!$AN918-'Base de Dados 2013'!$AH918),"")</f>
        <v/>
      </c>
      <c r="AK799" s="89" t="str">
        <f>IF(K799=1,K799*('Base de Dados 2013'!$AN918-'Base de Dados 2013'!$AH918),"")</f>
        <v/>
      </c>
      <c r="AL799" s="89" t="str">
        <f>IF(L799=1,L799*('Base de Dados 2013'!$AN918-'Base de Dados 2013'!$AH918),"")</f>
        <v/>
      </c>
      <c r="AM799" s="89" t="str">
        <f>IF(M799=1,M799*('Base de Dados 2013'!$AN918-'Base de Dados 2013'!$AH918),"")</f>
        <v/>
      </c>
      <c r="AN799" s="89" t="str">
        <f>IF(N799=1,N799*('Base de Dados 2013'!$AN918-'Base de Dados 2013'!$AH918),"")</f>
        <v/>
      </c>
      <c r="AO799" s="89" t="str">
        <f>IF(O799=1,O799*('Base de Dados 2013'!$AN918-'Base de Dados 2013'!$AH918),"")</f>
        <v/>
      </c>
      <c r="AP799" s="89" t="str">
        <f>IF(P799=1,P799*('Base de Dados 2013'!$AN918-'Base de Dados 2013'!$AH918),"")</f>
        <v/>
      </c>
      <c r="AQ799" s="89" t="str">
        <f>IF(Q799=1,Q799*('Base de Dados 2013'!$AN918-'Base de Dados 2013'!$AH918),"")</f>
        <v/>
      </c>
      <c r="AR799" s="89" t="str">
        <f>IF(R799=1,R799*('Base de Dados 2013'!$AN918-'Base de Dados 2013'!$AH918),"")</f>
        <v/>
      </c>
      <c r="AS799" s="89" t="str">
        <f>IF(S799=1,S799*('Base de Dados 2013'!$AN918-'Base de Dados 2013'!$AH918),"")</f>
        <v/>
      </c>
      <c r="AT799" s="89" t="str">
        <f>IF(T799=1,T799*('Base de Dados 2013'!$AN918-'Base de Dados 2013'!$AH918),"")</f>
        <v/>
      </c>
      <c r="AU799" s="89" t="str">
        <f>IF(U799=1,U799*('Base de Dados 2013'!$AN918-'Base de Dados 2013'!$AH918),"")</f>
        <v/>
      </c>
      <c r="AV799" s="89" t="str">
        <f>IF(V799=1,V799*('Base de Dados 2013'!$AN918-'Base de Dados 2013'!$AH918),"")</f>
        <v/>
      </c>
      <c r="AW799" s="89" t="str">
        <f>IF(W799=1,W799*('Base de Dados 2013'!$AN918-'Base de Dados 2013'!$AH918),"")</f>
        <v/>
      </c>
      <c r="AX799" s="89" t="str">
        <f>IF(X799=1,X799*('Base de Dados 2013'!$AN918-'Base de Dados 2013'!$AH918),"")</f>
        <v/>
      </c>
      <c r="AY799" s="90" t="str">
        <f>IF(Y799=1,Y799*('Base de Dados 2013'!$AN918-'Base de Dados 2013'!$AH918),"")</f>
        <v/>
      </c>
      <c r="AZ799" t="str">
        <f t="shared" si="227"/>
        <v/>
      </c>
      <c r="BA799" t="str">
        <f t="shared" si="235"/>
        <v/>
      </c>
    </row>
    <row r="800" spans="1:53" x14ac:dyDescent="0.55000000000000004">
      <c r="A800" s="75" t="str">
        <f>'Base de Dados 2013'!O919</f>
        <v>USB 557</v>
      </c>
      <c r="B800" s="88" t="str">
        <f t="shared" si="242"/>
        <v/>
      </c>
      <c r="C800" s="89" t="str">
        <f t="shared" si="242"/>
        <v/>
      </c>
      <c r="D800" s="89" t="str">
        <f t="shared" si="242"/>
        <v/>
      </c>
      <c r="E800" s="89" t="str">
        <f t="shared" si="242"/>
        <v/>
      </c>
      <c r="F800" s="89">
        <f t="shared" si="242"/>
        <v>1</v>
      </c>
      <c r="G800" s="89" t="str">
        <f t="shared" si="242"/>
        <v/>
      </c>
      <c r="H800" s="89" t="str">
        <f t="shared" si="236"/>
        <v/>
      </c>
      <c r="I800" s="89" t="str">
        <f t="shared" si="236"/>
        <v/>
      </c>
      <c r="J800" s="89" t="str">
        <f t="shared" si="236"/>
        <v/>
      </c>
      <c r="K800" s="89" t="str">
        <f t="shared" si="242"/>
        <v/>
      </c>
      <c r="L800" s="89" t="str">
        <f t="shared" si="242"/>
        <v/>
      </c>
      <c r="M800" s="89" t="str">
        <f t="shared" si="242"/>
        <v/>
      </c>
      <c r="N800" s="89" t="str">
        <f t="shared" si="237"/>
        <v/>
      </c>
      <c r="O800" s="89" t="str">
        <f t="shared" si="238"/>
        <v/>
      </c>
      <c r="P800" s="89" t="str">
        <f t="shared" si="242"/>
        <v/>
      </c>
      <c r="Q800" s="89" t="str">
        <f t="shared" si="242"/>
        <v/>
      </c>
      <c r="R800" s="89" t="str">
        <f t="shared" si="242"/>
        <v/>
      </c>
      <c r="S800" s="89" t="str">
        <f t="shared" si="239"/>
        <v/>
      </c>
      <c r="T800" s="89" t="str">
        <f t="shared" si="240"/>
        <v/>
      </c>
      <c r="U800" s="89" t="str">
        <f t="shared" si="242"/>
        <v/>
      </c>
      <c r="V800" s="89" t="str">
        <f t="shared" si="242"/>
        <v/>
      </c>
      <c r="W800" s="89" t="str">
        <f t="shared" si="242"/>
        <v/>
      </c>
      <c r="X800" s="89" t="str">
        <f t="shared" si="241"/>
        <v/>
      </c>
      <c r="Y800" s="90" t="str">
        <f t="shared" si="241"/>
        <v/>
      </c>
      <c r="Z800" s="102" t="str">
        <f t="shared" si="234"/>
        <v/>
      </c>
      <c r="AB800" s="88" t="str">
        <f>IF(B800=1,B800*('Base de Dados 2013'!$AN919-'Base de Dados 2013'!$AH919),"")</f>
        <v/>
      </c>
      <c r="AC800" s="89" t="str">
        <f>IF(C800=1,C800*('Base de Dados 2013'!$AN919-'Base de Dados 2013'!$AH919),"")</f>
        <v/>
      </c>
      <c r="AD800" s="89" t="str">
        <f>IF(D800=1,D800*('Base de Dados 2013'!$AN919-'Base de Dados 2013'!$AH919),"")</f>
        <v/>
      </c>
      <c r="AE800" s="89" t="str">
        <f>IF(E800=1,E800*('Base de Dados 2013'!$AN919-'Base de Dados 2013'!$AH919),"")</f>
        <v/>
      </c>
      <c r="AF800" s="89">
        <f>IF(F800=1,F800*('Base de Dados 2013'!$AN919-'Base de Dados 2013'!$AH919),"")</f>
        <v>41</v>
      </c>
      <c r="AG800" s="89" t="str">
        <f>IF(G800=1,G800*('Base de Dados 2013'!$AN919-'Base de Dados 2013'!$AH919),"")</f>
        <v/>
      </c>
      <c r="AH800" s="89" t="str">
        <f>IF(H800=1,H800*('Base de Dados 2013'!$AN919-'Base de Dados 2013'!$AH919),"")</f>
        <v/>
      </c>
      <c r="AI800" s="89" t="str">
        <f>IF(I800=1,I800*('Base de Dados 2013'!$AN919-'Base de Dados 2013'!$AH919),"")</f>
        <v/>
      </c>
      <c r="AJ800" s="89" t="str">
        <f>IF(J800=1,J800*('Base de Dados 2013'!$AN919-'Base de Dados 2013'!$AH919),"")</f>
        <v/>
      </c>
      <c r="AK800" s="89" t="str">
        <f>IF(K800=1,K800*('Base de Dados 2013'!$AN919-'Base de Dados 2013'!$AH919),"")</f>
        <v/>
      </c>
      <c r="AL800" s="89" t="str">
        <f>IF(L800=1,L800*('Base de Dados 2013'!$AN919-'Base de Dados 2013'!$AH919),"")</f>
        <v/>
      </c>
      <c r="AM800" s="89" t="str">
        <f>IF(M800=1,M800*('Base de Dados 2013'!$AN919-'Base de Dados 2013'!$AH919),"")</f>
        <v/>
      </c>
      <c r="AN800" s="89" t="str">
        <f>IF(N800=1,N800*('Base de Dados 2013'!$AN919-'Base de Dados 2013'!$AH919),"")</f>
        <v/>
      </c>
      <c r="AO800" s="89" t="str">
        <f>IF(O800=1,O800*('Base de Dados 2013'!$AN919-'Base de Dados 2013'!$AH919),"")</f>
        <v/>
      </c>
      <c r="AP800" s="89" t="str">
        <f>IF(P800=1,P800*('Base de Dados 2013'!$AN919-'Base de Dados 2013'!$AH919),"")</f>
        <v/>
      </c>
      <c r="AQ800" s="89" t="str">
        <f>IF(Q800=1,Q800*('Base de Dados 2013'!$AN919-'Base de Dados 2013'!$AH919),"")</f>
        <v/>
      </c>
      <c r="AR800" s="89" t="str">
        <f>IF(R800=1,R800*('Base de Dados 2013'!$AN919-'Base de Dados 2013'!$AH919),"")</f>
        <v/>
      </c>
      <c r="AS800" s="89" t="str">
        <f>IF(S800=1,S800*('Base de Dados 2013'!$AN919-'Base de Dados 2013'!$AH919),"")</f>
        <v/>
      </c>
      <c r="AT800" s="89" t="str">
        <f>IF(T800=1,T800*('Base de Dados 2013'!$AN919-'Base de Dados 2013'!$AH919),"")</f>
        <v/>
      </c>
      <c r="AU800" s="89" t="str">
        <f>IF(U800=1,U800*('Base de Dados 2013'!$AN919-'Base de Dados 2013'!$AH919),"")</f>
        <v/>
      </c>
      <c r="AV800" s="89" t="str">
        <f>IF(V800=1,V800*('Base de Dados 2013'!$AN919-'Base de Dados 2013'!$AH919),"")</f>
        <v/>
      </c>
      <c r="AW800" s="89" t="str">
        <f>IF(W800=1,W800*('Base de Dados 2013'!$AN919-'Base de Dados 2013'!$AH919),"")</f>
        <v/>
      </c>
      <c r="AX800" s="89" t="str">
        <f>IF(X800=1,X800*('Base de Dados 2013'!$AN919-'Base de Dados 2013'!$AH919),"")</f>
        <v/>
      </c>
      <c r="AY800" s="90" t="str">
        <f>IF(Y800=1,Y800*('Base de Dados 2013'!$AN919-'Base de Dados 2013'!$AH919),"")</f>
        <v/>
      </c>
      <c r="AZ800" t="str">
        <f t="shared" si="227"/>
        <v/>
      </c>
      <c r="BA800" t="str">
        <f t="shared" si="235"/>
        <v/>
      </c>
    </row>
    <row r="801" spans="1:53" x14ac:dyDescent="0.55000000000000004">
      <c r="A801" s="75" t="str">
        <f>'Base de Dados 2013'!O920</f>
        <v>PD 280</v>
      </c>
      <c r="B801" s="88" t="str">
        <f t="shared" si="242"/>
        <v/>
      </c>
      <c r="C801" s="89" t="str">
        <f t="shared" si="242"/>
        <v/>
      </c>
      <c r="D801" s="89" t="str">
        <f t="shared" si="242"/>
        <v/>
      </c>
      <c r="E801" s="89" t="str">
        <f t="shared" si="242"/>
        <v/>
      </c>
      <c r="F801" s="89" t="str">
        <f t="shared" si="242"/>
        <v/>
      </c>
      <c r="G801" s="89" t="str">
        <f t="shared" si="242"/>
        <v/>
      </c>
      <c r="H801" s="89" t="str">
        <f t="shared" si="236"/>
        <v/>
      </c>
      <c r="I801" s="89" t="str">
        <f t="shared" si="236"/>
        <v/>
      </c>
      <c r="J801" s="89" t="str">
        <f t="shared" si="236"/>
        <v/>
      </c>
      <c r="K801" s="89" t="str">
        <f t="shared" si="242"/>
        <v/>
      </c>
      <c r="L801" s="89" t="str">
        <f t="shared" si="242"/>
        <v/>
      </c>
      <c r="M801" s="89" t="str">
        <f t="shared" si="242"/>
        <v/>
      </c>
      <c r="N801" s="89" t="str">
        <f t="shared" si="237"/>
        <v/>
      </c>
      <c r="O801" s="89" t="str">
        <f t="shared" si="238"/>
        <v/>
      </c>
      <c r="P801" s="89" t="str">
        <f t="shared" si="242"/>
        <v/>
      </c>
      <c r="Q801" s="89" t="str">
        <f t="shared" si="242"/>
        <v/>
      </c>
      <c r="R801" s="89" t="str">
        <f t="shared" si="242"/>
        <v/>
      </c>
      <c r="S801" s="89" t="str">
        <f t="shared" si="239"/>
        <v/>
      </c>
      <c r="T801" s="89" t="str">
        <f t="shared" si="240"/>
        <v/>
      </c>
      <c r="U801" s="89" t="str">
        <f t="shared" si="242"/>
        <v/>
      </c>
      <c r="V801" s="89" t="str">
        <f t="shared" si="242"/>
        <v/>
      </c>
      <c r="W801" s="89">
        <f t="shared" si="242"/>
        <v>1</v>
      </c>
      <c r="X801" s="89" t="str">
        <f t="shared" si="241"/>
        <v/>
      </c>
      <c r="Y801" s="90" t="str">
        <f t="shared" si="241"/>
        <v/>
      </c>
      <c r="Z801" s="102" t="str">
        <f t="shared" si="234"/>
        <v/>
      </c>
      <c r="AB801" s="88" t="str">
        <f>IF(B801=1,B801*('Base de Dados 2013'!$AN920-'Base de Dados 2013'!$AH920),"")</f>
        <v/>
      </c>
      <c r="AC801" s="89" t="str">
        <f>IF(C801=1,C801*('Base de Dados 2013'!$AN920-'Base de Dados 2013'!$AH920),"")</f>
        <v/>
      </c>
      <c r="AD801" s="89" t="str">
        <f>IF(D801=1,D801*('Base de Dados 2013'!$AN920-'Base de Dados 2013'!$AH920),"")</f>
        <v/>
      </c>
      <c r="AE801" s="89" t="str">
        <f>IF(E801=1,E801*('Base de Dados 2013'!$AN920-'Base de Dados 2013'!$AH920),"")</f>
        <v/>
      </c>
      <c r="AF801" s="89" t="str">
        <f>IF(F801=1,F801*('Base de Dados 2013'!$AN920-'Base de Dados 2013'!$AH920),"")</f>
        <v/>
      </c>
      <c r="AG801" s="89" t="str">
        <f>IF(G801=1,G801*('Base de Dados 2013'!$AN920-'Base de Dados 2013'!$AH920),"")</f>
        <v/>
      </c>
      <c r="AH801" s="89" t="str">
        <f>IF(H801=1,H801*('Base de Dados 2013'!$AN920-'Base de Dados 2013'!$AH920),"")</f>
        <v/>
      </c>
      <c r="AI801" s="89" t="str">
        <f>IF(I801=1,I801*('Base de Dados 2013'!$AN920-'Base de Dados 2013'!$AH920),"")</f>
        <v/>
      </c>
      <c r="AJ801" s="89" t="str">
        <f>IF(J801=1,J801*('Base de Dados 2013'!$AN920-'Base de Dados 2013'!$AH920),"")</f>
        <v/>
      </c>
      <c r="AK801" s="89" t="str">
        <f>IF(K801=1,K801*('Base de Dados 2013'!$AN920-'Base de Dados 2013'!$AH920),"")</f>
        <v/>
      </c>
      <c r="AL801" s="89" t="str">
        <f>IF(L801=1,L801*('Base de Dados 2013'!$AN920-'Base de Dados 2013'!$AH920),"")</f>
        <v/>
      </c>
      <c r="AM801" s="89" t="str">
        <f>IF(M801=1,M801*('Base de Dados 2013'!$AN920-'Base de Dados 2013'!$AH920),"")</f>
        <v/>
      </c>
      <c r="AN801" s="89" t="str">
        <f>IF(N801=1,N801*('Base de Dados 2013'!$AN920-'Base de Dados 2013'!$AH920),"")</f>
        <v/>
      </c>
      <c r="AO801" s="89" t="str">
        <f>IF(O801=1,O801*('Base de Dados 2013'!$AN920-'Base de Dados 2013'!$AH920),"")</f>
        <v/>
      </c>
      <c r="AP801" s="89" t="str">
        <f>IF(P801=1,P801*('Base de Dados 2013'!$AN920-'Base de Dados 2013'!$AH920),"")</f>
        <v/>
      </c>
      <c r="AQ801" s="89" t="str">
        <f>IF(Q801=1,Q801*('Base de Dados 2013'!$AN920-'Base de Dados 2013'!$AH920),"")</f>
        <v/>
      </c>
      <c r="AR801" s="89" t="str">
        <f>IF(R801=1,R801*('Base de Dados 2013'!$AN920-'Base de Dados 2013'!$AH920),"")</f>
        <v/>
      </c>
      <c r="AS801" s="89" t="str">
        <f>IF(S801=1,S801*('Base de Dados 2013'!$AN920-'Base de Dados 2013'!$AH920),"")</f>
        <v/>
      </c>
      <c r="AT801" s="89" t="str">
        <f>IF(T801=1,T801*('Base de Dados 2013'!$AN920-'Base de Dados 2013'!$AH920),"")</f>
        <v/>
      </c>
      <c r="AU801" s="89" t="str">
        <f>IF(U801=1,U801*('Base de Dados 2013'!$AN920-'Base de Dados 2013'!$AH920),"")</f>
        <v/>
      </c>
      <c r="AV801" s="89" t="str">
        <f>IF(V801=1,V801*('Base de Dados 2013'!$AN920-'Base de Dados 2013'!$AH920),"")</f>
        <v/>
      </c>
      <c r="AW801" s="89">
        <f>IF(W801=1,W801*('Base de Dados 2013'!$AN920-'Base de Dados 2013'!$AH920),"")</f>
        <v>37</v>
      </c>
      <c r="AX801" s="89" t="str">
        <f>IF(X801=1,X801*('Base de Dados 2013'!$AN920-'Base de Dados 2013'!$AH920),"")</f>
        <v/>
      </c>
      <c r="AY801" s="90" t="str">
        <f>IF(Y801=1,Y801*('Base de Dados 2013'!$AN920-'Base de Dados 2013'!$AH920),"")</f>
        <v/>
      </c>
      <c r="AZ801" t="str">
        <f t="shared" ref="AZ801:AZ811" si="243">IF(SUM(AB801:AY801)&lt;=0,"AQUI!","")</f>
        <v/>
      </c>
      <c r="BA801" t="str">
        <f t="shared" si="235"/>
        <v/>
      </c>
    </row>
    <row r="802" spans="1:53" x14ac:dyDescent="0.55000000000000004">
      <c r="A802" s="75" t="str">
        <f>'Base de Dados 2013'!O921</f>
        <v>USB 299</v>
      </c>
      <c r="B802" s="88" t="str">
        <f t="shared" si="242"/>
        <v/>
      </c>
      <c r="C802" s="89" t="str">
        <f t="shared" si="242"/>
        <v/>
      </c>
      <c r="D802" s="89" t="str">
        <f t="shared" si="242"/>
        <v/>
      </c>
      <c r="E802" s="89" t="str">
        <f t="shared" si="242"/>
        <v/>
      </c>
      <c r="F802" s="89" t="str">
        <f t="shared" si="242"/>
        <v/>
      </c>
      <c r="G802" s="89" t="str">
        <f t="shared" si="242"/>
        <v/>
      </c>
      <c r="H802" s="89">
        <f t="shared" si="236"/>
        <v>1</v>
      </c>
      <c r="I802" s="89" t="str">
        <f t="shared" si="236"/>
        <v/>
      </c>
      <c r="J802" s="89" t="str">
        <f t="shared" si="236"/>
        <v/>
      </c>
      <c r="K802" s="89" t="str">
        <f t="shared" si="242"/>
        <v/>
      </c>
      <c r="L802" s="89" t="str">
        <f t="shared" si="242"/>
        <v/>
      </c>
      <c r="M802" s="89" t="str">
        <f t="shared" si="242"/>
        <v/>
      </c>
      <c r="N802" s="89" t="str">
        <f t="shared" si="237"/>
        <v/>
      </c>
      <c r="O802" s="89" t="str">
        <f t="shared" si="238"/>
        <v/>
      </c>
      <c r="P802" s="89" t="str">
        <f t="shared" si="242"/>
        <v/>
      </c>
      <c r="Q802" s="89" t="str">
        <f t="shared" si="242"/>
        <v/>
      </c>
      <c r="R802" s="89" t="str">
        <f t="shared" si="242"/>
        <v/>
      </c>
      <c r="S802" s="89" t="str">
        <f t="shared" si="239"/>
        <v/>
      </c>
      <c r="T802" s="89" t="str">
        <f t="shared" si="240"/>
        <v/>
      </c>
      <c r="U802" s="89" t="str">
        <f t="shared" si="242"/>
        <v/>
      </c>
      <c r="V802" s="89" t="str">
        <f t="shared" si="242"/>
        <v/>
      </c>
      <c r="W802" s="89" t="str">
        <f t="shared" si="242"/>
        <v/>
      </c>
      <c r="X802" s="89" t="str">
        <f t="shared" si="241"/>
        <v/>
      </c>
      <c r="Y802" s="90" t="str">
        <f t="shared" si="241"/>
        <v/>
      </c>
      <c r="Z802" s="102" t="str">
        <f t="shared" si="234"/>
        <v/>
      </c>
      <c r="AB802" s="88" t="str">
        <f>IF(B802=1,B802*('Base de Dados 2013'!$AN921-'Base de Dados 2013'!$AH921),"")</f>
        <v/>
      </c>
      <c r="AC802" s="89" t="str">
        <f>IF(C802=1,C802*('Base de Dados 2013'!$AN921-'Base de Dados 2013'!$AH921),"")</f>
        <v/>
      </c>
      <c r="AD802" s="89" t="str">
        <f>IF(D802=1,D802*('Base de Dados 2013'!$AN921-'Base de Dados 2013'!$AH921),"")</f>
        <v/>
      </c>
      <c r="AE802" s="89" t="str">
        <f>IF(E802=1,E802*('Base de Dados 2013'!$AN921-'Base de Dados 2013'!$AH921),"")</f>
        <v/>
      </c>
      <c r="AF802" s="89" t="str">
        <f>IF(F802=1,F802*('Base de Dados 2013'!$AN921-'Base de Dados 2013'!$AH921),"")</f>
        <v/>
      </c>
      <c r="AG802" s="89" t="str">
        <f>IF(G802=1,G802*('Base de Dados 2013'!$AN921-'Base de Dados 2013'!$AH921),"")</f>
        <v/>
      </c>
      <c r="AH802" s="89">
        <f>IF(H802=1,H802*('Base de Dados 2013'!$AN921-'Base de Dados 2013'!$AH921),"")</f>
        <v>99</v>
      </c>
      <c r="AI802" s="89" t="str">
        <f>IF(I802=1,I802*('Base de Dados 2013'!$AN921-'Base de Dados 2013'!$AH921),"")</f>
        <v/>
      </c>
      <c r="AJ802" s="89" t="str">
        <f>IF(J802=1,J802*('Base de Dados 2013'!$AN921-'Base de Dados 2013'!$AH921),"")</f>
        <v/>
      </c>
      <c r="AK802" s="89" t="str">
        <f>IF(K802=1,K802*('Base de Dados 2013'!$AN921-'Base de Dados 2013'!$AH921),"")</f>
        <v/>
      </c>
      <c r="AL802" s="89" t="str">
        <f>IF(L802=1,L802*('Base de Dados 2013'!$AN921-'Base de Dados 2013'!$AH921),"")</f>
        <v/>
      </c>
      <c r="AM802" s="89" t="str">
        <f>IF(M802=1,M802*('Base de Dados 2013'!$AN921-'Base de Dados 2013'!$AH921),"")</f>
        <v/>
      </c>
      <c r="AN802" s="89" t="str">
        <f>IF(N802=1,N802*('Base de Dados 2013'!$AN921-'Base de Dados 2013'!$AH921),"")</f>
        <v/>
      </c>
      <c r="AO802" s="89" t="str">
        <f>IF(O802=1,O802*('Base de Dados 2013'!$AN921-'Base de Dados 2013'!$AH921),"")</f>
        <v/>
      </c>
      <c r="AP802" s="89" t="str">
        <f>IF(P802=1,P802*('Base de Dados 2013'!$AN921-'Base de Dados 2013'!$AH921),"")</f>
        <v/>
      </c>
      <c r="AQ802" s="89" t="str">
        <f>IF(Q802=1,Q802*('Base de Dados 2013'!$AN921-'Base de Dados 2013'!$AH921),"")</f>
        <v/>
      </c>
      <c r="AR802" s="89" t="str">
        <f>IF(R802=1,R802*('Base de Dados 2013'!$AN921-'Base de Dados 2013'!$AH921),"")</f>
        <v/>
      </c>
      <c r="AS802" s="89" t="str">
        <f>IF(S802=1,S802*('Base de Dados 2013'!$AN921-'Base de Dados 2013'!$AH921),"")</f>
        <v/>
      </c>
      <c r="AT802" s="89" t="str">
        <f>IF(T802=1,T802*('Base de Dados 2013'!$AN921-'Base de Dados 2013'!$AH921),"")</f>
        <v/>
      </c>
      <c r="AU802" s="89" t="str">
        <f>IF(U802=1,U802*('Base de Dados 2013'!$AN921-'Base de Dados 2013'!$AH921),"")</f>
        <v/>
      </c>
      <c r="AV802" s="89" t="str">
        <f>IF(V802=1,V802*('Base de Dados 2013'!$AN921-'Base de Dados 2013'!$AH921),"")</f>
        <v/>
      </c>
      <c r="AW802" s="89" t="str">
        <f>IF(W802=1,W802*('Base de Dados 2013'!$AN921-'Base de Dados 2013'!$AH921),"")</f>
        <v/>
      </c>
      <c r="AX802" s="89" t="str">
        <f>IF(X802=1,X802*('Base de Dados 2013'!$AN921-'Base de Dados 2013'!$AH921),"")</f>
        <v/>
      </c>
      <c r="AY802" s="90" t="str">
        <f>IF(Y802=1,Y802*('Base de Dados 2013'!$AN921-'Base de Dados 2013'!$AH921),"")</f>
        <v/>
      </c>
      <c r="AZ802" t="str">
        <f t="shared" si="243"/>
        <v/>
      </c>
      <c r="BA802" t="str">
        <f t="shared" si="235"/>
        <v/>
      </c>
    </row>
    <row r="803" spans="1:53" x14ac:dyDescent="0.55000000000000004">
      <c r="A803" s="75" t="str">
        <f>'Base de Dados 2013'!O922</f>
        <v>USB 558</v>
      </c>
      <c r="B803" s="88" t="str">
        <f t="shared" si="242"/>
        <v/>
      </c>
      <c r="C803" s="89" t="str">
        <f t="shared" si="242"/>
        <v/>
      </c>
      <c r="D803" s="89" t="str">
        <f t="shared" si="242"/>
        <v/>
      </c>
      <c r="E803" s="89">
        <f t="shared" si="242"/>
        <v>1</v>
      </c>
      <c r="F803" s="89" t="str">
        <f t="shared" si="242"/>
        <v/>
      </c>
      <c r="G803" s="89" t="str">
        <f t="shared" si="242"/>
        <v/>
      </c>
      <c r="H803" s="89" t="str">
        <f t="shared" si="236"/>
        <v/>
      </c>
      <c r="I803" s="89" t="str">
        <f t="shared" si="236"/>
        <v/>
      </c>
      <c r="J803" s="89" t="str">
        <f t="shared" si="236"/>
        <v/>
      </c>
      <c r="K803" s="89" t="str">
        <f t="shared" si="242"/>
        <v/>
      </c>
      <c r="L803" s="89" t="str">
        <f t="shared" si="242"/>
        <v/>
      </c>
      <c r="M803" s="89" t="str">
        <f t="shared" si="242"/>
        <v/>
      </c>
      <c r="N803" s="89" t="str">
        <f t="shared" si="237"/>
        <v/>
      </c>
      <c r="O803" s="89" t="str">
        <f t="shared" si="238"/>
        <v/>
      </c>
      <c r="P803" s="89" t="str">
        <f t="shared" si="242"/>
        <v/>
      </c>
      <c r="Q803" s="89" t="str">
        <f t="shared" si="242"/>
        <v/>
      </c>
      <c r="R803" s="89" t="str">
        <f t="shared" si="242"/>
        <v/>
      </c>
      <c r="S803" s="89" t="str">
        <f t="shared" si="239"/>
        <v/>
      </c>
      <c r="T803" s="89" t="str">
        <f t="shared" si="240"/>
        <v/>
      </c>
      <c r="U803" s="89" t="str">
        <f t="shared" si="242"/>
        <v/>
      </c>
      <c r="V803" s="89" t="str">
        <f t="shared" si="242"/>
        <v/>
      </c>
      <c r="W803" s="89" t="str">
        <f t="shared" si="242"/>
        <v/>
      </c>
      <c r="X803" s="89" t="str">
        <f t="shared" si="241"/>
        <v/>
      </c>
      <c r="Y803" s="90" t="str">
        <f t="shared" si="241"/>
        <v/>
      </c>
      <c r="Z803" s="102" t="str">
        <f t="shared" si="234"/>
        <v/>
      </c>
      <c r="AB803" s="88" t="str">
        <f>IF(B803=1,B803*('Base de Dados 2013'!$AN922-'Base de Dados 2013'!$AH922),"")</f>
        <v/>
      </c>
      <c r="AC803" s="89" t="str">
        <f>IF(C803=1,C803*('Base de Dados 2013'!$AN922-'Base de Dados 2013'!$AH922),"")</f>
        <v/>
      </c>
      <c r="AD803" s="89" t="str">
        <f>IF(D803=1,D803*('Base de Dados 2013'!$AN922-'Base de Dados 2013'!$AH922),"")</f>
        <v/>
      </c>
      <c r="AE803" s="89">
        <f>IF(E803=1,E803*('Base de Dados 2013'!$AN922-'Base de Dados 2013'!$AH922),"")</f>
        <v>48</v>
      </c>
      <c r="AF803" s="89" t="str">
        <f>IF(F803=1,F803*('Base de Dados 2013'!$AN922-'Base de Dados 2013'!$AH922),"")</f>
        <v/>
      </c>
      <c r="AG803" s="89" t="str">
        <f>IF(G803=1,G803*('Base de Dados 2013'!$AN922-'Base de Dados 2013'!$AH922),"")</f>
        <v/>
      </c>
      <c r="AH803" s="89" t="str">
        <f>IF(H803=1,H803*('Base de Dados 2013'!$AN922-'Base de Dados 2013'!$AH922),"")</f>
        <v/>
      </c>
      <c r="AI803" s="89" t="str">
        <f>IF(I803=1,I803*('Base de Dados 2013'!$AN922-'Base de Dados 2013'!$AH922),"")</f>
        <v/>
      </c>
      <c r="AJ803" s="89" t="str">
        <f>IF(J803=1,J803*('Base de Dados 2013'!$AN922-'Base de Dados 2013'!$AH922),"")</f>
        <v/>
      </c>
      <c r="AK803" s="89" t="str">
        <f>IF(K803=1,K803*('Base de Dados 2013'!$AN922-'Base de Dados 2013'!$AH922),"")</f>
        <v/>
      </c>
      <c r="AL803" s="89" t="str">
        <f>IF(L803=1,L803*('Base de Dados 2013'!$AN922-'Base de Dados 2013'!$AH922),"")</f>
        <v/>
      </c>
      <c r="AM803" s="89" t="str">
        <f>IF(M803=1,M803*('Base de Dados 2013'!$AN922-'Base de Dados 2013'!$AH922),"")</f>
        <v/>
      </c>
      <c r="AN803" s="89" t="str">
        <f>IF(N803=1,N803*('Base de Dados 2013'!$AN922-'Base de Dados 2013'!$AH922),"")</f>
        <v/>
      </c>
      <c r="AO803" s="89" t="str">
        <f>IF(O803=1,O803*('Base de Dados 2013'!$AN922-'Base de Dados 2013'!$AH922),"")</f>
        <v/>
      </c>
      <c r="AP803" s="89" t="str">
        <f>IF(P803=1,P803*('Base de Dados 2013'!$AN922-'Base de Dados 2013'!$AH922),"")</f>
        <v/>
      </c>
      <c r="AQ803" s="89" t="str">
        <f>IF(Q803=1,Q803*('Base de Dados 2013'!$AN922-'Base de Dados 2013'!$AH922),"")</f>
        <v/>
      </c>
      <c r="AR803" s="89" t="str">
        <f>IF(R803=1,R803*('Base de Dados 2013'!$AN922-'Base de Dados 2013'!$AH922),"")</f>
        <v/>
      </c>
      <c r="AS803" s="89" t="str">
        <f>IF(S803=1,S803*('Base de Dados 2013'!$AN922-'Base de Dados 2013'!$AH922),"")</f>
        <v/>
      </c>
      <c r="AT803" s="89" t="str">
        <f>IF(T803=1,T803*('Base de Dados 2013'!$AN922-'Base de Dados 2013'!$AH922),"")</f>
        <v/>
      </c>
      <c r="AU803" s="89" t="str">
        <f>IF(U803=1,U803*('Base de Dados 2013'!$AN922-'Base de Dados 2013'!$AH922),"")</f>
        <v/>
      </c>
      <c r="AV803" s="89" t="str">
        <f>IF(V803=1,V803*('Base de Dados 2013'!$AN922-'Base de Dados 2013'!$AH922),"")</f>
        <v/>
      </c>
      <c r="AW803" s="89" t="str">
        <f>IF(W803=1,W803*('Base de Dados 2013'!$AN922-'Base de Dados 2013'!$AH922),"")</f>
        <v/>
      </c>
      <c r="AX803" s="89" t="str">
        <f>IF(X803=1,X803*('Base de Dados 2013'!$AN922-'Base de Dados 2013'!$AH922),"")</f>
        <v/>
      </c>
      <c r="AY803" s="90" t="str">
        <f>IF(Y803=1,Y803*('Base de Dados 2013'!$AN922-'Base de Dados 2013'!$AH922),"")</f>
        <v/>
      </c>
      <c r="AZ803" t="str">
        <f t="shared" si="243"/>
        <v/>
      </c>
      <c r="BA803" t="str">
        <f t="shared" si="235"/>
        <v/>
      </c>
    </row>
    <row r="804" spans="1:53" x14ac:dyDescent="0.55000000000000004">
      <c r="A804" s="75" t="str">
        <f>'Base de Dados 2013'!O923</f>
        <v>USB 296</v>
      </c>
      <c r="B804" s="88" t="str">
        <f t="shared" si="242"/>
        <v/>
      </c>
      <c r="C804" s="89" t="str">
        <f t="shared" si="242"/>
        <v/>
      </c>
      <c r="D804" s="89" t="str">
        <f t="shared" si="242"/>
        <v/>
      </c>
      <c r="E804" s="89" t="str">
        <f t="shared" si="242"/>
        <v/>
      </c>
      <c r="F804" s="89" t="str">
        <f t="shared" si="242"/>
        <v/>
      </c>
      <c r="G804" s="89">
        <f t="shared" si="242"/>
        <v>1</v>
      </c>
      <c r="H804" s="89" t="str">
        <f t="shared" si="236"/>
        <v/>
      </c>
      <c r="I804" s="89" t="str">
        <f t="shared" si="236"/>
        <v/>
      </c>
      <c r="J804" s="89" t="str">
        <f t="shared" si="236"/>
        <v/>
      </c>
      <c r="K804" s="89" t="str">
        <f t="shared" si="242"/>
        <v/>
      </c>
      <c r="L804" s="89" t="str">
        <f t="shared" si="242"/>
        <v/>
      </c>
      <c r="M804" s="89" t="str">
        <f t="shared" si="242"/>
        <v/>
      </c>
      <c r="N804" s="89" t="str">
        <f t="shared" si="237"/>
        <v/>
      </c>
      <c r="O804" s="89" t="str">
        <f t="shared" si="238"/>
        <v/>
      </c>
      <c r="P804" s="89" t="str">
        <f t="shared" si="242"/>
        <v/>
      </c>
      <c r="Q804" s="89" t="str">
        <f t="shared" si="242"/>
        <v/>
      </c>
      <c r="R804" s="89" t="str">
        <f t="shared" si="242"/>
        <v/>
      </c>
      <c r="S804" s="89" t="str">
        <f t="shared" si="239"/>
        <v/>
      </c>
      <c r="T804" s="89" t="str">
        <f t="shared" si="240"/>
        <v/>
      </c>
      <c r="U804" s="89" t="str">
        <f t="shared" si="242"/>
        <v/>
      </c>
      <c r="V804" s="89" t="str">
        <f t="shared" si="242"/>
        <v/>
      </c>
      <c r="W804" s="89" t="str">
        <f t="shared" si="242"/>
        <v/>
      </c>
      <c r="X804" s="89" t="str">
        <f t="shared" si="241"/>
        <v/>
      </c>
      <c r="Y804" s="90" t="str">
        <f t="shared" si="241"/>
        <v/>
      </c>
      <c r="Z804" s="102" t="str">
        <f t="shared" si="234"/>
        <v/>
      </c>
      <c r="AB804" s="88" t="str">
        <f>IF(B804=1,B804*('Base de Dados 2013'!$AN923-'Base de Dados 2013'!$AH923),"")</f>
        <v/>
      </c>
      <c r="AC804" s="89" t="str">
        <f>IF(C804=1,C804*('Base de Dados 2013'!$AN923-'Base de Dados 2013'!$AH923),"")</f>
        <v/>
      </c>
      <c r="AD804" s="89" t="str">
        <f>IF(D804=1,D804*('Base de Dados 2013'!$AN923-'Base de Dados 2013'!$AH923),"")</f>
        <v/>
      </c>
      <c r="AE804" s="89" t="str">
        <f>IF(E804=1,E804*('Base de Dados 2013'!$AN923-'Base de Dados 2013'!$AH923),"")</f>
        <v/>
      </c>
      <c r="AF804" s="89" t="str">
        <f>IF(F804=1,F804*('Base de Dados 2013'!$AN923-'Base de Dados 2013'!$AH923),"")</f>
        <v/>
      </c>
      <c r="AG804" s="89">
        <f>IF(G804=1,G804*('Base de Dados 2013'!$AN923-'Base de Dados 2013'!$AH923),"")</f>
        <v>51</v>
      </c>
      <c r="AH804" s="89" t="str">
        <f>IF(H804=1,H804*('Base de Dados 2013'!$AN923-'Base de Dados 2013'!$AH923),"")</f>
        <v/>
      </c>
      <c r="AI804" s="89" t="str">
        <f>IF(I804=1,I804*('Base de Dados 2013'!$AN923-'Base de Dados 2013'!$AH923),"")</f>
        <v/>
      </c>
      <c r="AJ804" s="89" t="str">
        <f>IF(J804=1,J804*('Base de Dados 2013'!$AN923-'Base de Dados 2013'!$AH923),"")</f>
        <v/>
      </c>
      <c r="AK804" s="89" t="str">
        <f>IF(K804=1,K804*('Base de Dados 2013'!$AN923-'Base de Dados 2013'!$AH923),"")</f>
        <v/>
      </c>
      <c r="AL804" s="89" t="str">
        <f>IF(L804=1,L804*('Base de Dados 2013'!$AN923-'Base de Dados 2013'!$AH923),"")</f>
        <v/>
      </c>
      <c r="AM804" s="89" t="str">
        <f>IF(M804=1,M804*('Base de Dados 2013'!$AN923-'Base de Dados 2013'!$AH923),"")</f>
        <v/>
      </c>
      <c r="AN804" s="89" t="str">
        <f>IF(N804=1,N804*('Base de Dados 2013'!$AN923-'Base de Dados 2013'!$AH923),"")</f>
        <v/>
      </c>
      <c r="AO804" s="89" t="str">
        <f>IF(O804=1,O804*('Base de Dados 2013'!$AN923-'Base de Dados 2013'!$AH923),"")</f>
        <v/>
      </c>
      <c r="AP804" s="89" t="str">
        <f>IF(P804=1,P804*('Base de Dados 2013'!$AN923-'Base de Dados 2013'!$AH923),"")</f>
        <v/>
      </c>
      <c r="AQ804" s="89" t="str">
        <f>IF(Q804=1,Q804*('Base de Dados 2013'!$AN923-'Base de Dados 2013'!$AH923),"")</f>
        <v/>
      </c>
      <c r="AR804" s="89" t="str">
        <f>IF(R804=1,R804*('Base de Dados 2013'!$AN923-'Base de Dados 2013'!$AH923),"")</f>
        <v/>
      </c>
      <c r="AS804" s="89" t="str">
        <f>IF(S804=1,S804*('Base de Dados 2013'!$AN923-'Base de Dados 2013'!$AH923),"")</f>
        <v/>
      </c>
      <c r="AT804" s="89" t="str">
        <f>IF(T804=1,T804*('Base de Dados 2013'!$AN923-'Base de Dados 2013'!$AH923),"")</f>
        <v/>
      </c>
      <c r="AU804" s="89" t="str">
        <f>IF(U804=1,U804*('Base de Dados 2013'!$AN923-'Base de Dados 2013'!$AH923),"")</f>
        <v/>
      </c>
      <c r="AV804" s="89" t="str">
        <f>IF(V804=1,V804*('Base de Dados 2013'!$AN923-'Base de Dados 2013'!$AH923),"")</f>
        <v/>
      </c>
      <c r="AW804" s="89" t="str">
        <f>IF(W804=1,W804*('Base de Dados 2013'!$AN923-'Base de Dados 2013'!$AH923),"")</f>
        <v/>
      </c>
      <c r="AX804" s="89" t="str">
        <f>IF(X804=1,X804*('Base de Dados 2013'!$AN923-'Base de Dados 2013'!$AH923),"")</f>
        <v/>
      </c>
      <c r="AY804" s="90" t="str">
        <f>IF(Y804=1,Y804*('Base de Dados 2013'!$AN923-'Base de Dados 2013'!$AH923),"")</f>
        <v/>
      </c>
      <c r="AZ804" t="str">
        <f t="shared" si="243"/>
        <v/>
      </c>
      <c r="BA804" t="str">
        <f t="shared" si="235"/>
        <v/>
      </c>
    </row>
    <row r="805" spans="1:53" x14ac:dyDescent="0.55000000000000004">
      <c r="A805" s="75" t="str">
        <f>'Base de Dados 2013'!O924</f>
        <v>USB 558</v>
      </c>
      <c r="B805" s="88" t="str">
        <f t="shared" si="242"/>
        <v/>
      </c>
      <c r="C805" s="89" t="str">
        <f t="shared" si="242"/>
        <v/>
      </c>
      <c r="D805" s="89" t="str">
        <f t="shared" si="242"/>
        <v/>
      </c>
      <c r="E805" s="89">
        <f t="shared" si="242"/>
        <v>1</v>
      </c>
      <c r="F805" s="89" t="str">
        <f t="shared" si="242"/>
        <v/>
      </c>
      <c r="G805" s="89" t="str">
        <f t="shared" si="242"/>
        <v/>
      </c>
      <c r="H805" s="89" t="str">
        <f t="shared" si="236"/>
        <v/>
      </c>
      <c r="I805" s="89" t="str">
        <f t="shared" si="236"/>
        <v/>
      </c>
      <c r="J805" s="89" t="str">
        <f t="shared" si="236"/>
        <v/>
      </c>
      <c r="K805" s="89" t="str">
        <f t="shared" si="242"/>
        <v/>
      </c>
      <c r="L805" s="89" t="str">
        <f t="shared" si="242"/>
        <v/>
      </c>
      <c r="M805" s="89" t="str">
        <f t="shared" si="242"/>
        <v/>
      </c>
      <c r="N805" s="89" t="str">
        <f t="shared" si="237"/>
        <v/>
      </c>
      <c r="O805" s="89" t="str">
        <f t="shared" si="238"/>
        <v/>
      </c>
      <c r="P805" s="89" t="str">
        <f t="shared" si="242"/>
        <v/>
      </c>
      <c r="Q805" s="89" t="str">
        <f t="shared" si="242"/>
        <v/>
      </c>
      <c r="R805" s="89" t="str">
        <f t="shared" si="242"/>
        <v/>
      </c>
      <c r="S805" s="89" t="str">
        <f t="shared" si="239"/>
        <v/>
      </c>
      <c r="T805" s="89" t="str">
        <f t="shared" si="240"/>
        <v/>
      </c>
      <c r="U805" s="89" t="str">
        <f t="shared" si="242"/>
        <v/>
      </c>
      <c r="V805" s="89" t="str">
        <f t="shared" si="242"/>
        <v/>
      </c>
      <c r="W805" s="89" t="str">
        <f t="shared" si="242"/>
        <v/>
      </c>
      <c r="X805" s="89" t="str">
        <f t="shared" si="241"/>
        <v/>
      </c>
      <c r="Y805" s="90" t="str">
        <f t="shared" si="241"/>
        <v/>
      </c>
      <c r="Z805" s="102" t="str">
        <f t="shared" si="234"/>
        <v/>
      </c>
      <c r="AB805" s="88" t="str">
        <f>IF(B805=1,B805*('Base de Dados 2013'!$AN924-'Base de Dados 2013'!$AH924),"")</f>
        <v/>
      </c>
      <c r="AC805" s="89" t="str">
        <f>IF(C805=1,C805*('Base de Dados 2013'!$AN924-'Base de Dados 2013'!$AH924),"")</f>
        <v/>
      </c>
      <c r="AD805" s="89" t="str">
        <f>IF(D805=1,D805*('Base de Dados 2013'!$AN924-'Base de Dados 2013'!$AH924),"")</f>
        <v/>
      </c>
      <c r="AE805" s="89">
        <f>IF(E805=1,E805*('Base de Dados 2013'!$AN924-'Base de Dados 2013'!$AH924),"")</f>
        <v>55</v>
      </c>
      <c r="AF805" s="89" t="str">
        <f>IF(F805=1,F805*('Base de Dados 2013'!$AN924-'Base de Dados 2013'!$AH924),"")</f>
        <v/>
      </c>
      <c r="AG805" s="89" t="str">
        <f>IF(G805=1,G805*('Base de Dados 2013'!$AN924-'Base de Dados 2013'!$AH924),"")</f>
        <v/>
      </c>
      <c r="AH805" s="89" t="str">
        <f>IF(H805=1,H805*('Base de Dados 2013'!$AN924-'Base de Dados 2013'!$AH924),"")</f>
        <v/>
      </c>
      <c r="AI805" s="89" t="str">
        <f>IF(I805=1,I805*('Base de Dados 2013'!$AN924-'Base de Dados 2013'!$AH924),"")</f>
        <v/>
      </c>
      <c r="AJ805" s="89" t="str">
        <f>IF(J805=1,J805*('Base de Dados 2013'!$AN924-'Base de Dados 2013'!$AH924),"")</f>
        <v/>
      </c>
      <c r="AK805" s="89" t="str">
        <f>IF(K805=1,K805*('Base de Dados 2013'!$AN924-'Base de Dados 2013'!$AH924),"")</f>
        <v/>
      </c>
      <c r="AL805" s="89" t="str">
        <f>IF(L805=1,L805*('Base de Dados 2013'!$AN924-'Base de Dados 2013'!$AH924),"")</f>
        <v/>
      </c>
      <c r="AM805" s="89" t="str">
        <f>IF(M805=1,M805*('Base de Dados 2013'!$AN924-'Base de Dados 2013'!$AH924),"")</f>
        <v/>
      </c>
      <c r="AN805" s="89" t="str">
        <f>IF(N805=1,N805*('Base de Dados 2013'!$AN924-'Base de Dados 2013'!$AH924),"")</f>
        <v/>
      </c>
      <c r="AO805" s="89" t="str">
        <f>IF(O805=1,O805*('Base de Dados 2013'!$AN924-'Base de Dados 2013'!$AH924),"")</f>
        <v/>
      </c>
      <c r="AP805" s="89" t="str">
        <f>IF(P805=1,P805*('Base de Dados 2013'!$AN924-'Base de Dados 2013'!$AH924),"")</f>
        <v/>
      </c>
      <c r="AQ805" s="89" t="str">
        <f>IF(Q805=1,Q805*('Base de Dados 2013'!$AN924-'Base de Dados 2013'!$AH924),"")</f>
        <v/>
      </c>
      <c r="AR805" s="89" t="str">
        <f>IF(R805=1,R805*('Base de Dados 2013'!$AN924-'Base de Dados 2013'!$AH924),"")</f>
        <v/>
      </c>
      <c r="AS805" s="89" t="str">
        <f>IF(S805=1,S805*('Base de Dados 2013'!$AN924-'Base de Dados 2013'!$AH924),"")</f>
        <v/>
      </c>
      <c r="AT805" s="89" t="str">
        <f>IF(T805=1,T805*('Base de Dados 2013'!$AN924-'Base de Dados 2013'!$AH924),"")</f>
        <v/>
      </c>
      <c r="AU805" s="89" t="str">
        <f>IF(U805=1,U805*('Base de Dados 2013'!$AN924-'Base de Dados 2013'!$AH924),"")</f>
        <v/>
      </c>
      <c r="AV805" s="89" t="str">
        <f>IF(V805=1,V805*('Base de Dados 2013'!$AN924-'Base de Dados 2013'!$AH924),"")</f>
        <v/>
      </c>
      <c r="AW805" s="89" t="str">
        <f>IF(W805=1,W805*('Base de Dados 2013'!$AN924-'Base de Dados 2013'!$AH924),"")</f>
        <v/>
      </c>
      <c r="AX805" s="89" t="str">
        <f>IF(X805=1,X805*('Base de Dados 2013'!$AN924-'Base de Dados 2013'!$AH924),"")</f>
        <v/>
      </c>
      <c r="AY805" s="90" t="str">
        <f>IF(Y805=1,Y805*('Base de Dados 2013'!$AN924-'Base de Dados 2013'!$AH924),"")</f>
        <v/>
      </c>
      <c r="AZ805" t="str">
        <f t="shared" si="243"/>
        <v/>
      </c>
      <c r="BA805" t="str">
        <f t="shared" si="235"/>
        <v/>
      </c>
    </row>
    <row r="806" spans="1:53" x14ac:dyDescent="0.55000000000000004">
      <c r="A806" s="75" t="str">
        <f>'Base de Dados 2013'!O925</f>
        <v>USB 150</v>
      </c>
      <c r="B806" s="88" t="str">
        <f t="shared" si="242"/>
        <v/>
      </c>
      <c r="C806" s="89" t="str">
        <f t="shared" si="242"/>
        <v/>
      </c>
      <c r="D806" s="89" t="str">
        <f t="shared" si="242"/>
        <v/>
      </c>
      <c r="E806" s="89" t="str">
        <f t="shared" si="242"/>
        <v/>
      </c>
      <c r="F806" s="89" t="str">
        <f t="shared" si="242"/>
        <v/>
      </c>
      <c r="G806" s="89" t="str">
        <f t="shared" si="242"/>
        <v/>
      </c>
      <c r="H806" s="89" t="str">
        <f t="shared" si="236"/>
        <v/>
      </c>
      <c r="I806" s="89" t="str">
        <f t="shared" si="236"/>
        <v/>
      </c>
      <c r="J806" s="89" t="str">
        <f t="shared" si="236"/>
        <v/>
      </c>
      <c r="K806" s="89" t="str">
        <f t="shared" si="242"/>
        <v/>
      </c>
      <c r="L806" s="89" t="str">
        <f t="shared" si="242"/>
        <v/>
      </c>
      <c r="M806" s="89" t="str">
        <f t="shared" si="242"/>
        <v/>
      </c>
      <c r="N806" s="89" t="str">
        <f t="shared" si="237"/>
        <v/>
      </c>
      <c r="O806" s="89" t="str">
        <f t="shared" si="238"/>
        <v/>
      </c>
      <c r="P806" s="89">
        <f t="shared" si="242"/>
        <v>1</v>
      </c>
      <c r="Q806" s="89" t="str">
        <f t="shared" si="242"/>
        <v/>
      </c>
      <c r="R806" s="89" t="str">
        <f t="shared" si="242"/>
        <v/>
      </c>
      <c r="S806" s="89" t="str">
        <f t="shared" si="239"/>
        <v/>
      </c>
      <c r="T806" s="89" t="str">
        <f t="shared" si="240"/>
        <v/>
      </c>
      <c r="U806" s="89" t="str">
        <f t="shared" si="242"/>
        <v/>
      </c>
      <c r="V806" s="89" t="str">
        <f t="shared" si="242"/>
        <v/>
      </c>
      <c r="W806" s="89" t="str">
        <f t="shared" si="242"/>
        <v/>
      </c>
      <c r="X806" s="89" t="str">
        <f t="shared" si="241"/>
        <v/>
      </c>
      <c r="Y806" s="90" t="str">
        <f t="shared" si="241"/>
        <v/>
      </c>
      <c r="Z806" s="102" t="str">
        <f t="shared" si="234"/>
        <v/>
      </c>
      <c r="AB806" s="88" t="str">
        <f>IF(B806=1,B806*('Base de Dados 2013'!$AN925-'Base de Dados 2013'!$AH925),"")</f>
        <v/>
      </c>
      <c r="AC806" s="89" t="str">
        <f>IF(C806=1,C806*('Base de Dados 2013'!$AN925-'Base de Dados 2013'!$AH925),"")</f>
        <v/>
      </c>
      <c r="AD806" s="89" t="str">
        <f>IF(D806=1,D806*('Base de Dados 2013'!$AN925-'Base de Dados 2013'!$AH925),"")</f>
        <v/>
      </c>
      <c r="AE806" s="89" t="str">
        <f>IF(E806=1,E806*('Base de Dados 2013'!$AN925-'Base de Dados 2013'!$AH925),"")</f>
        <v/>
      </c>
      <c r="AF806" s="89" t="str">
        <f>IF(F806=1,F806*('Base de Dados 2013'!$AN925-'Base de Dados 2013'!$AH925),"")</f>
        <v/>
      </c>
      <c r="AG806" s="89" t="str">
        <f>IF(G806=1,G806*('Base de Dados 2013'!$AN925-'Base de Dados 2013'!$AH925),"")</f>
        <v/>
      </c>
      <c r="AH806" s="89" t="str">
        <f>IF(H806=1,H806*('Base de Dados 2013'!$AN925-'Base de Dados 2013'!$AH925),"")</f>
        <v/>
      </c>
      <c r="AI806" s="89" t="str">
        <f>IF(I806=1,I806*('Base de Dados 2013'!$AN925-'Base de Dados 2013'!$AH925),"")</f>
        <v/>
      </c>
      <c r="AJ806" s="89" t="str">
        <f>IF(J806=1,J806*('Base de Dados 2013'!$AN925-'Base de Dados 2013'!$AH925),"")</f>
        <v/>
      </c>
      <c r="AK806" s="89" t="str">
        <f>IF(K806=1,K806*('Base de Dados 2013'!$AN925-'Base de Dados 2013'!$AH925),"")</f>
        <v/>
      </c>
      <c r="AL806" s="89" t="str">
        <f>IF(L806=1,L806*('Base de Dados 2013'!$AN925-'Base de Dados 2013'!$AH925),"")</f>
        <v/>
      </c>
      <c r="AM806" s="89" t="str">
        <f>IF(M806=1,M806*('Base de Dados 2013'!$AN925-'Base de Dados 2013'!$AH925),"")</f>
        <v/>
      </c>
      <c r="AN806" s="89" t="str">
        <f>IF(N806=1,N806*('Base de Dados 2013'!$AN925-'Base de Dados 2013'!$AH925),"")</f>
        <v/>
      </c>
      <c r="AO806" s="89" t="str">
        <f>IF(O806=1,O806*('Base de Dados 2013'!$AN925-'Base de Dados 2013'!$AH925),"")</f>
        <v/>
      </c>
      <c r="AP806" s="89">
        <f>IF(P806=1,P806*('Base de Dados 2013'!$AN925-'Base de Dados 2013'!$AH925),"")</f>
        <v>37</v>
      </c>
      <c r="AQ806" s="89" t="str">
        <f>IF(Q806=1,Q806*('Base de Dados 2013'!$AN925-'Base de Dados 2013'!$AH925),"")</f>
        <v/>
      </c>
      <c r="AR806" s="89" t="str">
        <f>IF(R806=1,R806*('Base de Dados 2013'!$AN925-'Base de Dados 2013'!$AH925),"")</f>
        <v/>
      </c>
      <c r="AS806" s="89" t="str">
        <f>IF(S806=1,S806*('Base de Dados 2013'!$AN925-'Base de Dados 2013'!$AH925),"")</f>
        <v/>
      </c>
      <c r="AT806" s="89" t="str">
        <f>IF(T806=1,T806*('Base de Dados 2013'!$AN925-'Base de Dados 2013'!$AH925),"")</f>
        <v/>
      </c>
      <c r="AU806" s="89" t="str">
        <f>IF(U806=1,U806*('Base de Dados 2013'!$AN925-'Base de Dados 2013'!$AH925),"")</f>
        <v/>
      </c>
      <c r="AV806" s="89" t="str">
        <f>IF(V806=1,V806*('Base de Dados 2013'!$AN925-'Base de Dados 2013'!$AH925),"")</f>
        <v/>
      </c>
      <c r="AW806" s="89" t="str">
        <f>IF(W806=1,W806*('Base de Dados 2013'!$AN925-'Base de Dados 2013'!$AH925),"")</f>
        <v/>
      </c>
      <c r="AX806" s="89" t="str">
        <f>IF(X806=1,X806*('Base de Dados 2013'!$AN925-'Base de Dados 2013'!$AH925),"")</f>
        <v/>
      </c>
      <c r="AY806" s="90" t="str">
        <f>IF(Y806=1,Y806*('Base de Dados 2013'!$AN925-'Base de Dados 2013'!$AH925),"")</f>
        <v/>
      </c>
      <c r="AZ806" t="str">
        <f t="shared" si="243"/>
        <v/>
      </c>
      <c r="BA806" t="str">
        <f t="shared" si="235"/>
        <v/>
      </c>
    </row>
    <row r="807" spans="1:53" x14ac:dyDescent="0.55000000000000004">
      <c r="A807" s="75" t="str">
        <f>'Base de Dados 2013'!O926</f>
        <v>AG 245</v>
      </c>
      <c r="B807" s="88" t="str">
        <f t="shared" si="242"/>
        <v/>
      </c>
      <c r="C807" s="89" t="str">
        <f t="shared" si="242"/>
        <v/>
      </c>
      <c r="D807" s="89" t="str">
        <f t="shared" si="242"/>
        <v/>
      </c>
      <c r="E807" s="89" t="str">
        <f t="shared" si="242"/>
        <v/>
      </c>
      <c r="F807" s="89" t="str">
        <f t="shared" si="242"/>
        <v/>
      </c>
      <c r="G807" s="89" t="str">
        <f t="shared" si="242"/>
        <v/>
      </c>
      <c r="H807" s="89" t="str">
        <f t="shared" si="236"/>
        <v/>
      </c>
      <c r="I807" s="89" t="str">
        <f t="shared" si="236"/>
        <v/>
      </c>
      <c r="J807" s="89" t="str">
        <f t="shared" si="236"/>
        <v/>
      </c>
      <c r="K807" s="89" t="str">
        <f t="shared" si="242"/>
        <v/>
      </c>
      <c r="L807" s="89" t="str">
        <f t="shared" si="242"/>
        <v/>
      </c>
      <c r="M807" s="89" t="str">
        <f t="shared" si="242"/>
        <v/>
      </c>
      <c r="N807" s="89" t="str">
        <f t="shared" si="237"/>
        <v/>
      </c>
      <c r="O807" s="89" t="str">
        <f t="shared" si="238"/>
        <v/>
      </c>
      <c r="P807" s="89" t="str">
        <f t="shared" si="242"/>
        <v/>
      </c>
      <c r="Q807" s="89" t="str">
        <f t="shared" si="242"/>
        <v/>
      </c>
      <c r="R807" s="89" t="str">
        <f t="shared" si="242"/>
        <v/>
      </c>
      <c r="S807" s="89" t="str">
        <f t="shared" si="239"/>
        <v/>
      </c>
      <c r="T807" s="89" t="str">
        <f t="shared" si="240"/>
        <v/>
      </c>
      <c r="U807" s="89" t="str">
        <f t="shared" si="242"/>
        <v/>
      </c>
      <c r="V807" s="89" t="str">
        <f t="shared" si="242"/>
        <v/>
      </c>
      <c r="W807" s="89" t="str">
        <f t="shared" si="242"/>
        <v/>
      </c>
      <c r="X807" s="89">
        <f t="shared" si="241"/>
        <v>1</v>
      </c>
      <c r="Y807" s="90" t="str">
        <f t="shared" si="241"/>
        <v/>
      </c>
      <c r="Z807" s="102" t="str">
        <f t="shared" si="234"/>
        <v/>
      </c>
      <c r="AB807" s="88" t="str">
        <f>IF(B807=1,B807*('Base de Dados 2013'!$AN926-'Base de Dados 2013'!$AH926),"")</f>
        <v/>
      </c>
      <c r="AC807" s="89" t="str">
        <f>IF(C807=1,C807*('Base de Dados 2013'!$AN926-'Base de Dados 2013'!$AH926),"")</f>
        <v/>
      </c>
      <c r="AD807" s="89" t="str">
        <f>IF(D807=1,D807*('Base de Dados 2013'!$AN926-'Base de Dados 2013'!$AH926),"")</f>
        <v/>
      </c>
      <c r="AE807" s="89" t="str">
        <f>IF(E807=1,E807*('Base de Dados 2013'!$AN926-'Base de Dados 2013'!$AH926),"")</f>
        <v/>
      </c>
      <c r="AF807" s="89" t="str">
        <f>IF(F807=1,F807*('Base de Dados 2013'!$AN926-'Base de Dados 2013'!$AH926),"")</f>
        <v/>
      </c>
      <c r="AG807" s="89" t="str">
        <f>IF(G807=1,G807*('Base de Dados 2013'!$AN926-'Base de Dados 2013'!$AH926),"")</f>
        <v/>
      </c>
      <c r="AH807" s="89" t="str">
        <f>IF(H807=1,H807*('Base de Dados 2013'!$AN926-'Base de Dados 2013'!$AH926),"")</f>
        <v/>
      </c>
      <c r="AI807" s="89" t="str">
        <f>IF(I807=1,I807*('Base de Dados 2013'!$AN926-'Base de Dados 2013'!$AH926),"")</f>
        <v/>
      </c>
      <c r="AJ807" s="89" t="str">
        <f>IF(J807=1,J807*('Base de Dados 2013'!$AN926-'Base de Dados 2013'!$AH926),"")</f>
        <v/>
      </c>
      <c r="AK807" s="89" t="str">
        <f>IF(K807=1,K807*('Base de Dados 2013'!$AN926-'Base de Dados 2013'!$AH926),"")</f>
        <v/>
      </c>
      <c r="AL807" s="89" t="str">
        <f>IF(L807=1,L807*('Base de Dados 2013'!$AN926-'Base de Dados 2013'!$AH926),"")</f>
        <v/>
      </c>
      <c r="AM807" s="89" t="str">
        <f>IF(M807=1,M807*('Base de Dados 2013'!$AN926-'Base de Dados 2013'!$AH926),"")</f>
        <v/>
      </c>
      <c r="AN807" s="89" t="str">
        <f>IF(N807=1,N807*('Base de Dados 2013'!$AN926-'Base de Dados 2013'!$AH926),"")</f>
        <v/>
      </c>
      <c r="AO807" s="89" t="str">
        <f>IF(O807=1,O807*('Base de Dados 2013'!$AN926-'Base de Dados 2013'!$AH926),"")</f>
        <v/>
      </c>
      <c r="AP807" s="89" t="str">
        <f>IF(P807=1,P807*('Base de Dados 2013'!$AN926-'Base de Dados 2013'!$AH926),"")</f>
        <v/>
      </c>
      <c r="AQ807" s="89" t="str">
        <f>IF(Q807=1,Q807*('Base de Dados 2013'!$AN926-'Base de Dados 2013'!$AH926),"")</f>
        <v/>
      </c>
      <c r="AR807" s="89" t="str">
        <f>IF(R807=1,R807*('Base de Dados 2013'!$AN926-'Base de Dados 2013'!$AH926),"")</f>
        <v/>
      </c>
      <c r="AS807" s="89" t="str">
        <f>IF(S807=1,S807*('Base de Dados 2013'!$AN926-'Base de Dados 2013'!$AH926),"")</f>
        <v/>
      </c>
      <c r="AT807" s="89" t="str">
        <f>IF(T807=1,T807*('Base de Dados 2013'!$AN926-'Base de Dados 2013'!$AH926),"")</f>
        <v/>
      </c>
      <c r="AU807" s="89" t="str">
        <f>IF(U807=1,U807*('Base de Dados 2013'!$AN926-'Base de Dados 2013'!$AH926),"")</f>
        <v/>
      </c>
      <c r="AV807" s="89" t="str">
        <f>IF(V807=1,V807*('Base de Dados 2013'!$AN926-'Base de Dados 2013'!$AH926),"")</f>
        <v/>
      </c>
      <c r="AW807" s="89" t="str">
        <f>IF(W807=1,W807*('Base de Dados 2013'!$AN926-'Base de Dados 2013'!$AH926),"")</f>
        <v/>
      </c>
      <c r="AX807" s="89">
        <f>IF(X807=1,X807*('Base de Dados 2013'!$AN926-'Base de Dados 2013'!$AH926),"")</f>
        <v>33</v>
      </c>
      <c r="AY807" s="90" t="str">
        <f>IF(Y807=1,Y807*('Base de Dados 2013'!$AN926-'Base de Dados 2013'!$AH926),"")</f>
        <v/>
      </c>
      <c r="AZ807" t="str">
        <f t="shared" si="243"/>
        <v/>
      </c>
      <c r="BA807" t="str">
        <f t="shared" si="235"/>
        <v/>
      </c>
    </row>
    <row r="808" spans="1:53" x14ac:dyDescent="0.55000000000000004">
      <c r="A808" s="75" t="str">
        <f>'Base de Dados 2013'!O927</f>
        <v>USB 150</v>
      </c>
      <c r="B808" s="88" t="str">
        <f t="shared" si="242"/>
        <v/>
      </c>
      <c r="C808" s="89" t="str">
        <f t="shared" si="242"/>
        <v/>
      </c>
      <c r="D808" s="89" t="str">
        <f t="shared" si="242"/>
        <v/>
      </c>
      <c r="E808" s="89" t="str">
        <f t="shared" si="242"/>
        <v/>
      </c>
      <c r="F808" s="89" t="str">
        <f t="shared" si="242"/>
        <v/>
      </c>
      <c r="G808" s="89" t="str">
        <f t="shared" si="242"/>
        <v/>
      </c>
      <c r="H808" s="89" t="str">
        <f t="shared" si="236"/>
        <v/>
      </c>
      <c r="I808" s="89" t="str">
        <f t="shared" si="236"/>
        <v/>
      </c>
      <c r="J808" s="89" t="str">
        <f t="shared" si="236"/>
        <v/>
      </c>
      <c r="K808" s="89" t="str">
        <f t="shared" si="242"/>
        <v/>
      </c>
      <c r="L808" s="89" t="str">
        <f t="shared" si="242"/>
        <v/>
      </c>
      <c r="M808" s="89" t="str">
        <f t="shared" si="242"/>
        <v/>
      </c>
      <c r="N808" s="89" t="str">
        <f t="shared" si="237"/>
        <v/>
      </c>
      <c r="O808" s="89" t="str">
        <f t="shared" si="238"/>
        <v/>
      </c>
      <c r="P808" s="89">
        <f>IF($A808=P$1,1,"")</f>
        <v>1</v>
      </c>
      <c r="Q808" s="89" t="str">
        <f t="shared" si="242"/>
        <v/>
      </c>
      <c r="R808" s="89" t="str">
        <f t="shared" si="242"/>
        <v/>
      </c>
      <c r="S808" s="89" t="str">
        <f t="shared" si="239"/>
        <v/>
      </c>
      <c r="T808" s="89" t="str">
        <f t="shared" si="240"/>
        <v/>
      </c>
      <c r="U808" s="89" t="str">
        <f t="shared" si="242"/>
        <v/>
      </c>
      <c r="V808" s="89" t="str">
        <f t="shared" si="242"/>
        <v/>
      </c>
      <c r="W808" s="89" t="str">
        <f t="shared" si="242"/>
        <v/>
      </c>
      <c r="X808" s="89" t="str">
        <f t="shared" si="241"/>
        <v/>
      </c>
      <c r="Y808" s="90" t="str">
        <f t="shared" si="241"/>
        <v/>
      </c>
      <c r="Z808" s="102" t="str">
        <f t="shared" si="234"/>
        <v/>
      </c>
      <c r="AB808" s="88" t="str">
        <f>IF(B808=1,B808*('Base de Dados 2013'!$AN927-'Base de Dados 2013'!$AH927),"")</f>
        <v/>
      </c>
      <c r="AC808" s="89" t="str">
        <f>IF(C808=1,C808*('Base de Dados 2013'!$AN927-'Base de Dados 2013'!$AH927),"")</f>
        <v/>
      </c>
      <c r="AD808" s="89" t="str">
        <f>IF(D808=1,D808*('Base de Dados 2013'!$AN927-'Base de Dados 2013'!$AH927),"")</f>
        <v/>
      </c>
      <c r="AE808" s="89" t="str">
        <f>IF(E808=1,E808*('Base de Dados 2013'!$AN927-'Base de Dados 2013'!$AH927),"")</f>
        <v/>
      </c>
      <c r="AF808" s="89" t="str">
        <f>IF(F808=1,F808*('Base de Dados 2013'!$AN927-'Base de Dados 2013'!$AH927),"")</f>
        <v/>
      </c>
      <c r="AG808" s="89" t="str">
        <f>IF(G808=1,G808*('Base de Dados 2013'!$AN927-'Base de Dados 2013'!$AH927),"")</f>
        <v/>
      </c>
      <c r="AH808" s="89" t="str">
        <f>IF(H808=1,H808*('Base de Dados 2013'!$AN927-'Base de Dados 2013'!$AH927),"")</f>
        <v/>
      </c>
      <c r="AI808" s="89" t="str">
        <f>IF(I808=1,I808*('Base de Dados 2013'!$AN927-'Base de Dados 2013'!$AH927),"")</f>
        <v/>
      </c>
      <c r="AJ808" s="89" t="str">
        <f>IF(J808=1,J808*('Base de Dados 2013'!$AN927-'Base de Dados 2013'!$AH927),"")</f>
        <v/>
      </c>
      <c r="AK808" s="89" t="str">
        <f>IF(K808=1,K808*('Base de Dados 2013'!$AN927-'Base de Dados 2013'!$AH927),"")</f>
        <v/>
      </c>
      <c r="AL808" s="89" t="str">
        <f>IF(L808=1,L808*('Base de Dados 2013'!$AN927-'Base de Dados 2013'!$AH927),"")</f>
        <v/>
      </c>
      <c r="AM808" s="89" t="str">
        <f>IF(M808=1,M808*('Base de Dados 2013'!$AN927-'Base de Dados 2013'!$AH927),"")</f>
        <v/>
      </c>
      <c r="AN808" s="89" t="str">
        <f>IF(N808=1,N808*('Base de Dados 2013'!$AN927-'Base de Dados 2013'!$AH927),"")</f>
        <v/>
      </c>
      <c r="AO808" s="89" t="str">
        <f>IF(O808=1,O808*('Base de Dados 2013'!$AN927-'Base de Dados 2013'!$AH927),"")</f>
        <v/>
      </c>
      <c r="AP808" s="89">
        <f>IF(P808=1,P808*('Base de Dados 2013'!$AN927-'Base de Dados 2013'!$AH927),"")</f>
        <v>44</v>
      </c>
      <c r="AQ808" s="89" t="str">
        <f>IF(Q808=1,Q808*('Base de Dados 2013'!$AN927-'Base de Dados 2013'!$AH927),"")</f>
        <v/>
      </c>
      <c r="AR808" s="89" t="str">
        <f>IF(R808=1,R808*('Base de Dados 2013'!$AN927-'Base de Dados 2013'!$AH927),"")</f>
        <v/>
      </c>
      <c r="AS808" s="89" t="str">
        <f>IF(S808=1,S808*('Base de Dados 2013'!$AN927-'Base de Dados 2013'!$AH927),"")</f>
        <v/>
      </c>
      <c r="AT808" s="89" t="str">
        <f>IF(T808=1,T808*('Base de Dados 2013'!$AN927-'Base de Dados 2013'!$AH927),"")</f>
        <v/>
      </c>
      <c r="AU808" s="89" t="str">
        <f>IF(U808=1,U808*('Base de Dados 2013'!$AN927-'Base de Dados 2013'!$AH927),"")</f>
        <v/>
      </c>
      <c r="AV808" s="89" t="str">
        <f>IF(V808=1,V808*('Base de Dados 2013'!$AN927-'Base de Dados 2013'!$AH927),"")</f>
        <v/>
      </c>
      <c r="AW808" s="89" t="str">
        <f>IF(W808=1,W808*('Base de Dados 2013'!$AN927-'Base de Dados 2013'!$AH927),"")</f>
        <v/>
      </c>
      <c r="AX808" s="89" t="str">
        <f>IF(X808=1,X808*('Base de Dados 2013'!$AN927-'Base de Dados 2013'!$AH927),"")</f>
        <v/>
      </c>
      <c r="AY808" s="90" t="str">
        <f>IF(Y808=1,Y808*('Base de Dados 2013'!$AN927-'Base de Dados 2013'!$AH927),"")</f>
        <v/>
      </c>
      <c r="AZ808" t="str">
        <f t="shared" si="243"/>
        <v/>
      </c>
      <c r="BA808" t="str">
        <f t="shared" si="235"/>
        <v/>
      </c>
    </row>
    <row r="809" spans="1:53" x14ac:dyDescent="0.55000000000000004">
      <c r="A809" s="75" t="str">
        <f>'Base de Dados 2013'!O928</f>
        <v>USB 105</v>
      </c>
      <c r="B809" s="88" t="str">
        <f t="shared" si="242"/>
        <v/>
      </c>
      <c r="C809" s="89" t="str">
        <f t="shared" si="242"/>
        <v/>
      </c>
      <c r="D809" s="89" t="str">
        <f t="shared" si="242"/>
        <v/>
      </c>
      <c r="E809" s="89" t="str">
        <f t="shared" si="242"/>
        <v/>
      </c>
      <c r="F809" s="89" t="str">
        <f t="shared" si="242"/>
        <v/>
      </c>
      <c r="G809" s="89" t="str">
        <f t="shared" si="242"/>
        <v/>
      </c>
      <c r="H809" s="89" t="str">
        <f t="shared" si="236"/>
        <v/>
      </c>
      <c r="I809" s="89" t="str">
        <f t="shared" si="236"/>
        <v/>
      </c>
      <c r="J809" s="89" t="str">
        <f t="shared" si="236"/>
        <v/>
      </c>
      <c r="K809" s="89" t="str">
        <f t="shared" si="242"/>
        <v/>
      </c>
      <c r="L809" s="89" t="str">
        <f t="shared" si="242"/>
        <v/>
      </c>
      <c r="M809" s="89" t="str">
        <f t="shared" si="242"/>
        <v/>
      </c>
      <c r="N809" s="89" t="str">
        <f t="shared" si="237"/>
        <v/>
      </c>
      <c r="O809" s="89">
        <f t="shared" si="238"/>
        <v>1</v>
      </c>
      <c r="P809" s="89" t="str">
        <f t="shared" si="242"/>
        <v/>
      </c>
      <c r="Q809" s="89" t="str">
        <f t="shared" si="242"/>
        <v/>
      </c>
      <c r="R809" s="89" t="str">
        <f t="shared" si="242"/>
        <v/>
      </c>
      <c r="S809" s="89" t="str">
        <f t="shared" si="239"/>
        <v/>
      </c>
      <c r="T809" s="89" t="str">
        <f t="shared" si="240"/>
        <v/>
      </c>
      <c r="U809" s="89" t="str">
        <f t="shared" si="242"/>
        <v/>
      </c>
      <c r="V809" s="89" t="str">
        <f t="shared" si="242"/>
        <v/>
      </c>
      <c r="W809" s="89" t="str">
        <f t="shared" si="242"/>
        <v/>
      </c>
      <c r="X809" s="89" t="str">
        <f t="shared" si="241"/>
        <v/>
      </c>
      <c r="Y809" s="90" t="str">
        <f t="shared" si="241"/>
        <v/>
      </c>
      <c r="Z809" s="102" t="str">
        <f t="shared" si="234"/>
        <v/>
      </c>
      <c r="AB809" s="88" t="str">
        <f>IF(B809=1,B809*('Base de Dados 2013'!$AN928-'Base de Dados 2013'!$AH928),"")</f>
        <v/>
      </c>
      <c r="AC809" s="89" t="str">
        <f>IF(C809=1,C809*('Base de Dados 2013'!$AN928-'Base de Dados 2013'!$AH928),"")</f>
        <v/>
      </c>
      <c r="AD809" s="89" t="str">
        <f>IF(D809=1,D809*('Base de Dados 2013'!$AN928-'Base de Dados 2013'!$AH928),"")</f>
        <v/>
      </c>
      <c r="AE809" s="89" t="str">
        <f>IF(E809=1,E809*('Base de Dados 2013'!$AN928-'Base de Dados 2013'!$AH928),"")</f>
        <v/>
      </c>
      <c r="AF809" s="89" t="str">
        <f>IF(F809=1,F809*('Base de Dados 2013'!$AN928-'Base de Dados 2013'!$AH928),"")</f>
        <v/>
      </c>
      <c r="AG809" s="89" t="str">
        <f>IF(G809=1,G809*('Base de Dados 2013'!$AN928-'Base de Dados 2013'!$AH928),"")</f>
        <v/>
      </c>
      <c r="AH809" s="89" t="str">
        <f>IF(H809=1,H809*('Base de Dados 2013'!$AN928-'Base de Dados 2013'!$AH928),"")</f>
        <v/>
      </c>
      <c r="AI809" s="89" t="str">
        <f>IF(I809=1,I809*('Base de Dados 2013'!$AN928-'Base de Dados 2013'!$AH928),"")</f>
        <v/>
      </c>
      <c r="AJ809" s="89" t="str">
        <f>IF(J809=1,J809*('Base de Dados 2013'!$AN928-'Base de Dados 2013'!$AH928),"")</f>
        <v/>
      </c>
      <c r="AK809" s="89" t="str">
        <f>IF(K809=1,K809*('Base de Dados 2013'!$AN928-'Base de Dados 2013'!$AH928),"")</f>
        <v/>
      </c>
      <c r="AL809" s="89" t="str">
        <f>IF(L809=1,L809*('Base de Dados 2013'!$AN928-'Base de Dados 2013'!$AH928),"")</f>
        <v/>
      </c>
      <c r="AM809" s="89" t="str">
        <f>IF(M809=1,M809*('Base de Dados 2013'!$AN928-'Base de Dados 2013'!$AH928),"")</f>
        <v/>
      </c>
      <c r="AN809" s="89" t="str">
        <f>IF(N809=1,N809*('Base de Dados 2013'!$AN928-'Base de Dados 2013'!$AH928),"")</f>
        <v/>
      </c>
      <c r="AO809" s="89">
        <f>IF(O809=1,O809*('Base de Dados 2013'!$AN928-'Base de Dados 2013'!$AH928),"")</f>
        <v>32</v>
      </c>
      <c r="AP809" s="89" t="str">
        <f>IF(P809=1,P809*('Base de Dados 2013'!$AN928-'Base de Dados 2013'!$AH928),"")</f>
        <v/>
      </c>
      <c r="AQ809" s="89" t="str">
        <f>IF(Q809=1,Q809*('Base de Dados 2013'!$AN928-'Base de Dados 2013'!$AH928),"")</f>
        <v/>
      </c>
      <c r="AR809" s="89" t="str">
        <f>IF(R809=1,R809*('Base de Dados 2013'!$AN928-'Base de Dados 2013'!$AH928),"")</f>
        <v/>
      </c>
      <c r="AS809" s="89" t="str">
        <f>IF(S809=1,S809*('Base de Dados 2013'!$AN928-'Base de Dados 2013'!$AH928),"")</f>
        <v/>
      </c>
      <c r="AT809" s="89" t="str">
        <f>IF(T809=1,T809*('Base de Dados 2013'!$AN928-'Base de Dados 2013'!$AH928),"")</f>
        <v/>
      </c>
      <c r="AU809" s="89" t="str">
        <f>IF(U809=1,U809*('Base de Dados 2013'!$AN928-'Base de Dados 2013'!$AH928),"")</f>
        <v/>
      </c>
      <c r="AV809" s="89" t="str">
        <f>IF(V809=1,V809*('Base de Dados 2013'!$AN928-'Base de Dados 2013'!$AH928),"")</f>
        <v/>
      </c>
      <c r="AW809" s="89" t="str">
        <f>IF(W809=1,W809*('Base de Dados 2013'!$AN928-'Base de Dados 2013'!$AH928),"")</f>
        <v/>
      </c>
      <c r="AX809" s="89" t="str">
        <f>IF(X809=1,X809*('Base de Dados 2013'!$AN928-'Base de Dados 2013'!$AH928),"")</f>
        <v/>
      </c>
      <c r="AY809" s="90" t="str">
        <f>IF(Y809=1,Y809*('Base de Dados 2013'!$AN928-'Base de Dados 2013'!$AH928),"")</f>
        <v/>
      </c>
      <c r="AZ809" t="str">
        <f t="shared" si="243"/>
        <v/>
      </c>
      <c r="BA809" t="str">
        <f t="shared" si="235"/>
        <v/>
      </c>
    </row>
    <row r="810" spans="1:53" x14ac:dyDescent="0.55000000000000004">
      <c r="A810" s="75" t="str">
        <f>'Base de Dados 2013'!O929</f>
        <v>IG 778</v>
      </c>
      <c r="B810" s="88" t="str">
        <f t="shared" si="242"/>
        <v/>
      </c>
      <c r="C810" s="89" t="str">
        <f t="shared" si="242"/>
        <v/>
      </c>
      <c r="D810" s="89" t="str">
        <f t="shared" si="242"/>
        <v/>
      </c>
      <c r="E810" s="89" t="str">
        <f t="shared" si="242"/>
        <v/>
      </c>
      <c r="F810" s="89" t="str">
        <f t="shared" si="242"/>
        <v/>
      </c>
      <c r="G810" s="89" t="str">
        <f t="shared" si="242"/>
        <v/>
      </c>
      <c r="H810" s="89" t="str">
        <f t="shared" si="236"/>
        <v/>
      </c>
      <c r="I810" s="89" t="str">
        <f t="shared" si="236"/>
        <v/>
      </c>
      <c r="J810" s="89" t="str">
        <f t="shared" si="236"/>
        <v/>
      </c>
      <c r="K810" s="89" t="str">
        <f t="shared" si="242"/>
        <v/>
      </c>
      <c r="L810" s="89" t="str">
        <f t="shared" si="242"/>
        <v/>
      </c>
      <c r="M810" s="89" t="str">
        <f t="shared" si="242"/>
        <v/>
      </c>
      <c r="N810" s="89" t="str">
        <f t="shared" si="237"/>
        <v/>
      </c>
      <c r="O810" s="89" t="str">
        <f t="shared" si="238"/>
        <v/>
      </c>
      <c r="P810" s="89" t="str">
        <f t="shared" si="242"/>
        <v/>
      </c>
      <c r="Q810" s="89" t="str">
        <f t="shared" si="242"/>
        <v/>
      </c>
      <c r="R810" s="89" t="str">
        <f t="shared" si="242"/>
        <v/>
      </c>
      <c r="S810" s="89">
        <f t="shared" si="239"/>
        <v>1</v>
      </c>
      <c r="T810" s="89" t="str">
        <f t="shared" si="240"/>
        <v/>
      </c>
      <c r="U810" s="89" t="str">
        <f t="shared" si="242"/>
        <v/>
      </c>
      <c r="V810" s="89" t="str">
        <f t="shared" si="242"/>
        <v/>
      </c>
      <c r="W810" s="89" t="str">
        <f t="shared" si="242"/>
        <v/>
      </c>
      <c r="X810" s="89" t="str">
        <f t="shared" si="241"/>
        <v/>
      </c>
      <c r="Y810" s="90" t="str">
        <f t="shared" si="241"/>
        <v/>
      </c>
      <c r="Z810" s="102" t="str">
        <f t="shared" si="234"/>
        <v/>
      </c>
      <c r="AB810" s="88" t="str">
        <f>IF(B810=1,B810*('Base de Dados 2013'!$AN929-'Base de Dados 2013'!$AH929),"")</f>
        <v/>
      </c>
      <c r="AC810" s="89" t="str">
        <f>IF(C810=1,C810*('Base de Dados 2013'!$AN929-'Base de Dados 2013'!$AH929),"")</f>
        <v/>
      </c>
      <c r="AD810" s="89" t="str">
        <f>IF(D810=1,D810*('Base de Dados 2013'!$AN929-'Base de Dados 2013'!$AH929),"")</f>
        <v/>
      </c>
      <c r="AE810" s="89" t="str">
        <f>IF(E810=1,E810*('Base de Dados 2013'!$AN929-'Base de Dados 2013'!$AH929),"")</f>
        <v/>
      </c>
      <c r="AF810" s="89" t="str">
        <f>IF(F810=1,F810*('Base de Dados 2013'!$AN929-'Base de Dados 2013'!$AH929),"")</f>
        <v/>
      </c>
      <c r="AG810" s="89" t="str">
        <f>IF(G810=1,G810*('Base de Dados 2013'!$AN929-'Base de Dados 2013'!$AH929),"")</f>
        <v/>
      </c>
      <c r="AH810" s="89" t="str">
        <f>IF(H810=1,H810*('Base de Dados 2013'!$AN929-'Base de Dados 2013'!$AH929),"")</f>
        <v/>
      </c>
      <c r="AI810" s="89" t="str">
        <f>IF(I810=1,I810*('Base de Dados 2013'!$AN929-'Base de Dados 2013'!$AH929),"")</f>
        <v/>
      </c>
      <c r="AJ810" s="89" t="str">
        <f>IF(J810=1,J810*('Base de Dados 2013'!$AN929-'Base de Dados 2013'!$AH929),"")</f>
        <v/>
      </c>
      <c r="AK810" s="89" t="str">
        <f>IF(K810=1,K810*('Base de Dados 2013'!$AN929-'Base de Dados 2013'!$AH929),"")</f>
        <v/>
      </c>
      <c r="AL810" s="89" t="str">
        <f>IF(L810=1,L810*('Base de Dados 2013'!$AN929-'Base de Dados 2013'!$AH929),"")</f>
        <v/>
      </c>
      <c r="AM810" s="89" t="str">
        <f>IF(M810=1,M810*('Base de Dados 2013'!$AN929-'Base de Dados 2013'!$AH929),"")</f>
        <v/>
      </c>
      <c r="AN810" s="89" t="str">
        <f>IF(N810=1,N810*('Base de Dados 2013'!$AN929-'Base de Dados 2013'!$AH929),"")</f>
        <v/>
      </c>
      <c r="AO810" s="89" t="str">
        <f>IF(O810=1,O810*('Base de Dados 2013'!$AN929-'Base de Dados 2013'!$AH929),"")</f>
        <v/>
      </c>
      <c r="AP810" s="89" t="str">
        <f>IF(P810=1,P810*('Base de Dados 2013'!$AN929-'Base de Dados 2013'!$AH929),"")</f>
        <v/>
      </c>
      <c r="AQ810" s="89" t="str">
        <f>IF(Q810=1,Q810*('Base de Dados 2013'!$AN929-'Base de Dados 2013'!$AH929),"")</f>
        <v/>
      </c>
      <c r="AR810" s="89" t="str">
        <f>IF(R810=1,R810*('Base de Dados 2013'!$AN929-'Base de Dados 2013'!$AH929),"")</f>
        <v/>
      </c>
      <c r="AS810" s="89">
        <f>IF(S810=1,S810*('Base de Dados 2013'!$AN929-'Base de Dados 2013'!$AH929),"")</f>
        <v>43</v>
      </c>
      <c r="AT810" s="89" t="str">
        <f>IF(T810=1,T810*('Base de Dados 2013'!$AN929-'Base de Dados 2013'!$AH929),"")</f>
        <v/>
      </c>
      <c r="AU810" s="89" t="str">
        <f>IF(U810=1,U810*('Base de Dados 2013'!$AN929-'Base de Dados 2013'!$AH929),"")</f>
        <v/>
      </c>
      <c r="AV810" s="89" t="str">
        <f>IF(V810=1,V810*('Base de Dados 2013'!$AN929-'Base de Dados 2013'!$AH929),"")</f>
        <v/>
      </c>
      <c r="AW810" s="89" t="str">
        <f>IF(W810=1,W810*('Base de Dados 2013'!$AN929-'Base de Dados 2013'!$AH929),"")</f>
        <v/>
      </c>
      <c r="AX810" s="89" t="str">
        <f>IF(X810=1,X810*('Base de Dados 2013'!$AN929-'Base de Dados 2013'!$AH929),"")</f>
        <v/>
      </c>
      <c r="AY810" s="90" t="str">
        <f>IF(Y810=1,Y810*('Base de Dados 2013'!$AN929-'Base de Dados 2013'!$AH929),"")</f>
        <v/>
      </c>
      <c r="AZ810" t="str">
        <f t="shared" si="243"/>
        <v/>
      </c>
      <c r="BA810" t="str">
        <f t="shared" si="235"/>
        <v/>
      </c>
    </row>
    <row r="811" spans="1:53" ht="14.7" thickBot="1" x14ac:dyDescent="0.6">
      <c r="A811" s="75" t="str">
        <f>'Base de Dados 2013'!O930</f>
        <v>USB 557</v>
      </c>
      <c r="B811" s="91" t="str">
        <f t="shared" si="242"/>
        <v/>
      </c>
      <c r="C811" s="92" t="str">
        <f t="shared" si="242"/>
        <v/>
      </c>
      <c r="D811" s="92" t="str">
        <f t="shared" si="242"/>
        <v/>
      </c>
      <c r="E811" s="92" t="str">
        <f t="shared" si="242"/>
        <v/>
      </c>
      <c r="F811" s="92">
        <f t="shared" si="242"/>
        <v>1</v>
      </c>
      <c r="G811" s="92" t="str">
        <f t="shared" si="242"/>
        <v/>
      </c>
      <c r="H811" s="92" t="str">
        <f t="shared" si="236"/>
        <v/>
      </c>
      <c r="I811" s="92" t="str">
        <f t="shared" si="236"/>
        <v/>
      </c>
      <c r="J811" s="92" t="str">
        <f t="shared" si="236"/>
        <v/>
      </c>
      <c r="K811" s="92" t="str">
        <f t="shared" si="242"/>
        <v/>
      </c>
      <c r="L811" s="92" t="str">
        <f t="shared" si="242"/>
        <v/>
      </c>
      <c r="M811" s="92" t="str">
        <f t="shared" si="242"/>
        <v/>
      </c>
      <c r="N811" s="92" t="str">
        <f t="shared" si="237"/>
        <v/>
      </c>
      <c r="O811" s="92" t="str">
        <f t="shared" si="238"/>
        <v/>
      </c>
      <c r="P811" s="92" t="str">
        <f t="shared" si="242"/>
        <v/>
      </c>
      <c r="Q811" s="92" t="str">
        <f t="shared" si="242"/>
        <v/>
      </c>
      <c r="R811" s="92" t="str">
        <f t="shared" si="242"/>
        <v/>
      </c>
      <c r="S811" s="92" t="str">
        <f t="shared" si="239"/>
        <v/>
      </c>
      <c r="T811" s="92" t="str">
        <f t="shared" si="240"/>
        <v/>
      </c>
      <c r="U811" s="92" t="str">
        <f t="shared" si="242"/>
        <v/>
      </c>
      <c r="V811" s="92" t="str">
        <f t="shared" si="242"/>
        <v/>
      </c>
      <c r="W811" s="92" t="str">
        <f t="shared" si="242"/>
        <v/>
      </c>
      <c r="X811" s="92" t="str">
        <f t="shared" si="241"/>
        <v/>
      </c>
      <c r="Y811" s="93" t="str">
        <f t="shared" si="241"/>
        <v/>
      </c>
      <c r="Z811" s="102" t="str">
        <f t="shared" si="234"/>
        <v/>
      </c>
      <c r="AB811" s="91" t="str">
        <f>IF(B811=1,B811*('Base de Dados 2013'!$AN930-'Base de Dados 2013'!$AH930),"")</f>
        <v/>
      </c>
      <c r="AC811" s="92" t="str">
        <f>IF(C811=1,C811*('Base de Dados 2013'!$AN930-'Base de Dados 2013'!$AH930),"")</f>
        <v/>
      </c>
      <c r="AD811" s="92" t="str">
        <f>IF(D811=1,D811*('Base de Dados 2013'!$AN930-'Base de Dados 2013'!$AH930),"")</f>
        <v/>
      </c>
      <c r="AE811" s="92" t="str">
        <f>IF(E811=1,E811*('Base de Dados 2013'!$AN930-'Base de Dados 2013'!$AH930),"")</f>
        <v/>
      </c>
      <c r="AF811" s="92">
        <f>IF(F811=1,F811*('Base de Dados 2013'!$AN930-'Base de Dados 2013'!$AH930),"")</f>
        <v>36</v>
      </c>
      <c r="AG811" s="92" t="str">
        <f>IF(G811=1,G811*('Base de Dados 2013'!$AN930-'Base de Dados 2013'!$AH930),"")</f>
        <v/>
      </c>
      <c r="AH811" s="92" t="str">
        <f>IF(H811=1,H811*('Base de Dados 2013'!$AN930-'Base de Dados 2013'!$AH930),"")</f>
        <v/>
      </c>
      <c r="AI811" s="92" t="str">
        <f>IF(I811=1,I811*('Base de Dados 2013'!$AN930-'Base de Dados 2013'!$AH930),"")</f>
        <v/>
      </c>
      <c r="AJ811" s="92" t="str">
        <f>IF(J811=1,J811*('Base de Dados 2013'!$AN930-'Base de Dados 2013'!$AH930),"")</f>
        <v/>
      </c>
      <c r="AK811" s="92" t="str">
        <f>IF(K811=1,K811*('Base de Dados 2013'!$AN930-'Base de Dados 2013'!$AH930),"")</f>
        <v/>
      </c>
      <c r="AL811" s="92" t="str">
        <f>IF(L811=1,L811*('Base de Dados 2013'!$AN930-'Base de Dados 2013'!$AH930),"")</f>
        <v/>
      </c>
      <c r="AM811" s="92" t="str">
        <f>IF(M811=1,M811*('Base de Dados 2013'!$AN930-'Base de Dados 2013'!$AH930),"")</f>
        <v/>
      </c>
      <c r="AN811" s="92" t="str">
        <f>IF(N811=1,N811*('Base de Dados 2013'!$AN930-'Base de Dados 2013'!$AH930),"")</f>
        <v/>
      </c>
      <c r="AO811" s="92" t="str">
        <f>IF(O811=1,O811*('Base de Dados 2013'!$AN930-'Base de Dados 2013'!$AH930),"")</f>
        <v/>
      </c>
      <c r="AP811" s="92" t="str">
        <f>IF(P811=1,P811*('Base de Dados 2013'!$AN930-'Base de Dados 2013'!$AH930),"")</f>
        <v/>
      </c>
      <c r="AQ811" s="92" t="str">
        <f>IF(Q811=1,Q811*('Base de Dados 2013'!$AN930-'Base de Dados 2013'!$AH930),"")</f>
        <v/>
      </c>
      <c r="AR811" s="92" t="str">
        <f>IF(R811=1,R811*('Base de Dados 2013'!$AN930-'Base de Dados 2013'!$AH930),"")</f>
        <v/>
      </c>
      <c r="AS811" s="92" t="str">
        <f>IF(S811=1,S811*('Base de Dados 2013'!$AN930-'Base de Dados 2013'!$AH930),"")</f>
        <v/>
      </c>
      <c r="AT811" s="92" t="str">
        <f>IF(T811=1,T811*('Base de Dados 2013'!$AN930-'Base de Dados 2013'!$AH930),"")</f>
        <v/>
      </c>
      <c r="AU811" s="92" t="str">
        <f>IF(U811=1,U811*('Base de Dados 2013'!$AN930-'Base de Dados 2013'!$AH930),"")</f>
        <v/>
      </c>
      <c r="AV811" s="92" t="str">
        <f>IF(V811=1,V811*('Base de Dados 2013'!$AN930-'Base de Dados 2013'!$AH930),"")</f>
        <v/>
      </c>
      <c r="AW811" s="92" t="str">
        <f>IF(W811=1,W811*('Base de Dados 2013'!$AN930-'Base de Dados 2013'!$AH930),"")</f>
        <v/>
      </c>
      <c r="AX811" s="92" t="str">
        <f>IF(X811=1,X811*('Base de Dados 2013'!$AN930-'Base de Dados 2013'!$AH930),"")</f>
        <v/>
      </c>
      <c r="AY811" s="93" t="str">
        <f>IF(Y811=1,Y811*('Base de Dados 2013'!$AN930-'Base de Dados 2013'!$AH930),"")</f>
        <v/>
      </c>
      <c r="AZ811" t="str">
        <f t="shared" si="243"/>
        <v/>
      </c>
      <c r="BA811" t="str">
        <f>IF(SUM(AB811:AY811)&gt;200,"AQUI!","")</f>
        <v/>
      </c>
    </row>
    <row r="813" spans="1:53" x14ac:dyDescent="0.55000000000000004">
      <c r="B813">
        <f t="shared" ref="B813:Y813" si="244">SUM(B4:B811)</f>
        <v>67</v>
      </c>
      <c r="C813">
        <f t="shared" si="244"/>
        <v>45</v>
      </c>
      <c r="D813">
        <f t="shared" si="244"/>
        <v>2</v>
      </c>
      <c r="E813">
        <f t="shared" si="244"/>
        <v>72</v>
      </c>
      <c r="F813">
        <f t="shared" si="244"/>
        <v>69</v>
      </c>
      <c r="G813">
        <f t="shared" si="244"/>
        <v>81</v>
      </c>
      <c r="H813">
        <f t="shared" si="244"/>
        <v>21</v>
      </c>
      <c r="I813">
        <f t="shared" si="244"/>
        <v>23</v>
      </c>
      <c r="J813">
        <f t="shared" si="244"/>
        <v>5</v>
      </c>
      <c r="K813">
        <f t="shared" si="244"/>
        <v>33</v>
      </c>
      <c r="L813">
        <f t="shared" si="244"/>
        <v>20</v>
      </c>
      <c r="M813">
        <f t="shared" si="244"/>
        <v>23</v>
      </c>
      <c r="N813">
        <f t="shared" si="244"/>
        <v>11</v>
      </c>
      <c r="O813">
        <f t="shared" si="244"/>
        <v>30</v>
      </c>
      <c r="P813">
        <f t="shared" si="244"/>
        <v>84</v>
      </c>
      <c r="Q813">
        <f t="shared" si="244"/>
        <v>0</v>
      </c>
      <c r="R813">
        <f t="shared" si="244"/>
        <v>7</v>
      </c>
      <c r="S813">
        <f t="shared" si="244"/>
        <v>18</v>
      </c>
      <c r="T813">
        <f t="shared" si="244"/>
        <v>11</v>
      </c>
      <c r="U813">
        <f t="shared" si="244"/>
        <v>20</v>
      </c>
      <c r="V813">
        <f t="shared" si="244"/>
        <v>45</v>
      </c>
      <c r="W813">
        <f t="shared" si="244"/>
        <v>55</v>
      </c>
      <c r="X813">
        <f t="shared" si="244"/>
        <v>51</v>
      </c>
      <c r="Y813">
        <f t="shared" si="244"/>
        <v>15</v>
      </c>
      <c r="AA813">
        <f>SUM(B813:Y813)</f>
        <v>808</v>
      </c>
      <c r="AB813">
        <f t="shared" ref="AB813:AY813" si="245">SUM(AB4:AB811)</f>
        <v>4101</v>
      </c>
      <c r="AC813">
        <f t="shared" si="245"/>
        <v>2264</v>
      </c>
      <c r="AD813">
        <f t="shared" si="245"/>
        <v>84</v>
      </c>
      <c r="AE813">
        <f t="shared" si="245"/>
        <v>3886</v>
      </c>
      <c r="AF813">
        <f t="shared" si="245"/>
        <v>4317</v>
      </c>
      <c r="AG813">
        <f t="shared" si="245"/>
        <v>4549</v>
      </c>
      <c r="AH813">
        <f t="shared" si="245"/>
        <v>1168</v>
      </c>
      <c r="AI813">
        <f t="shared" si="245"/>
        <v>1077</v>
      </c>
      <c r="AJ813">
        <f t="shared" si="245"/>
        <v>207</v>
      </c>
      <c r="AK813">
        <f t="shared" si="245"/>
        <v>1777</v>
      </c>
      <c r="AL813">
        <f t="shared" si="245"/>
        <v>4592</v>
      </c>
      <c r="AM813">
        <f t="shared" si="245"/>
        <v>1686</v>
      </c>
      <c r="AN813">
        <f t="shared" si="245"/>
        <v>760</v>
      </c>
      <c r="AO813">
        <f t="shared" si="245"/>
        <v>1494</v>
      </c>
      <c r="AP813">
        <f t="shared" si="245"/>
        <v>4606</v>
      </c>
      <c r="AQ813">
        <f t="shared" si="245"/>
        <v>0</v>
      </c>
      <c r="AR813">
        <f t="shared" si="245"/>
        <v>475</v>
      </c>
      <c r="AS813">
        <f t="shared" si="245"/>
        <v>714</v>
      </c>
      <c r="AT813">
        <f t="shared" si="245"/>
        <v>492</v>
      </c>
      <c r="AU813">
        <f t="shared" si="245"/>
        <v>934</v>
      </c>
      <c r="AV813">
        <f t="shared" si="245"/>
        <v>1837</v>
      </c>
      <c r="AW813">
        <f t="shared" si="245"/>
        <v>2971</v>
      </c>
      <c r="AX813">
        <f t="shared" si="245"/>
        <v>2380</v>
      </c>
      <c r="AY813">
        <f t="shared" si="245"/>
        <v>737</v>
      </c>
    </row>
    <row r="814" spans="1:53" x14ac:dyDescent="0.55000000000000004">
      <c r="B814">
        <f>AB813</f>
        <v>4101</v>
      </c>
      <c r="C814">
        <f t="shared" ref="C814:Y814" si="246">AC813</f>
        <v>2264</v>
      </c>
      <c r="D814">
        <f t="shared" si="246"/>
        <v>84</v>
      </c>
      <c r="E814">
        <f t="shared" si="246"/>
        <v>3886</v>
      </c>
      <c r="F814">
        <f t="shared" si="246"/>
        <v>4317</v>
      </c>
      <c r="G814">
        <f t="shared" si="246"/>
        <v>4549</v>
      </c>
      <c r="H814">
        <f t="shared" si="246"/>
        <v>1168</v>
      </c>
      <c r="I814">
        <f t="shared" si="246"/>
        <v>1077</v>
      </c>
      <c r="J814">
        <f t="shared" si="246"/>
        <v>207</v>
      </c>
      <c r="K814">
        <f t="shared" si="246"/>
        <v>1777</v>
      </c>
      <c r="L814">
        <f t="shared" si="246"/>
        <v>4592</v>
      </c>
      <c r="M814">
        <f t="shared" si="246"/>
        <v>1686</v>
      </c>
      <c r="N814">
        <f t="shared" si="246"/>
        <v>760</v>
      </c>
      <c r="O814">
        <f t="shared" si="246"/>
        <v>1494</v>
      </c>
      <c r="P814">
        <f t="shared" si="246"/>
        <v>4606</v>
      </c>
      <c r="Q814">
        <f t="shared" si="246"/>
        <v>0</v>
      </c>
      <c r="R814">
        <f t="shared" si="246"/>
        <v>475</v>
      </c>
      <c r="S814">
        <f t="shared" si="246"/>
        <v>714</v>
      </c>
      <c r="T814">
        <f t="shared" si="246"/>
        <v>492</v>
      </c>
      <c r="U814">
        <f t="shared" si="246"/>
        <v>934</v>
      </c>
      <c r="V814">
        <f t="shared" si="246"/>
        <v>1837</v>
      </c>
      <c r="W814">
        <f t="shared" si="246"/>
        <v>2971</v>
      </c>
      <c r="X814">
        <f t="shared" si="246"/>
        <v>2380</v>
      </c>
      <c r="Y814">
        <f t="shared" si="246"/>
        <v>737</v>
      </c>
    </row>
    <row r="815" spans="1:53" x14ac:dyDescent="0.55000000000000004">
      <c r="B815">
        <f>AB813/B813</f>
        <v>61.208955223880594</v>
      </c>
      <c r="C815">
        <f t="shared" ref="C815:Y815" si="247">AC813/C813</f>
        <v>50.31111111111111</v>
      </c>
      <c r="D815">
        <f t="shared" si="247"/>
        <v>42</v>
      </c>
      <c r="E815">
        <f t="shared" si="247"/>
        <v>53.972222222222221</v>
      </c>
      <c r="F815">
        <f t="shared" si="247"/>
        <v>62.565217391304351</v>
      </c>
      <c r="G815">
        <f t="shared" si="247"/>
        <v>56.160493827160494</v>
      </c>
      <c r="H815">
        <f t="shared" si="247"/>
        <v>55.61904761904762</v>
      </c>
      <c r="I815">
        <f t="shared" si="247"/>
        <v>46.826086956521742</v>
      </c>
      <c r="J815">
        <f t="shared" si="247"/>
        <v>41.4</v>
      </c>
      <c r="K815">
        <f t="shared" si="247"/>
        <v>53.848484848484851</v>
      </c>
      <c r="L815">
        <f t="shared" si="247"/>
        <v>229.6</v>
      </c>
      <c r="M815">
        <f t="shared" si="247"/>
        <v>73.304347826086953</v>
      </c>
      <c r="N815">
        <f t="shared" si="247"/>
        <v>69.090909090909093</v>
      </c>
      <c r="O815">
        <f t="shared" si="247"/>
        <v>49.8</v>
      </c>
      <c r="P815">
        <f t="shared" si="247"/>
        <v>54.833333333333336</v>
      </c>
      <c r="R815">
        <f t="shared" si="247"/>
        <v>67.857142857142861</v>
      </c>
      <c r="S815">
        <f t="shared" si="247"/>
        <v>39.666666666666664</v>
      </c>
      <c r="T815">
        <f t="shared" si="247"/>
        <v>44.727272727272727</v>
      </c>
      <c r="U815">
        <f t="shared" si="247"/>
        <v>46.7</v>
      </c>
      <c r="V815">
        <f t="shared" si="247"/>
        <v>40.822222222222223</v>
      </c>
      <c r="W815">
        <f t="shared" si="247"/>
        <v>54.018181818181816</v>
      </c>
      <c r="X815">
        <f t="shared" si="247"/>
        <v>46.666666666666664</v>
      </c>
      <c r="Y815">
        <f t="shared" si="247"/>
        <v>49.133333333333333</v>
      </c>
    </row>
    <row r="817" spans="1:27" x14ac:dyDescent="0.55000000000000004">
      <c r="A817" s="131" t="s">
        <v>453</v>
      </c>
      <c r="B817" s="131">
        <f>1/(B815/60)</f>
        <v>0.98024871982443307</v>
      </c>
      <c r="C817" s="131">
        <f t="shared" ref="C817:Y817" si="248">1/(C815/60)</f>
        <v>1.1925795053003534</v>
      </c>
      <c r="D817" s="131">
        <f t="shared" si="248"/>
        <v>1.4285714285714286</v>
      </c>
      <c r="E817" s="131">
        <f t="shared" si="248"/>
        <v>1.1116829644879054</v>
      </c>
      <c r="F817" s="131">
        <f t="shared" si="248"/>
        <v>0.95899930507296738</v>
      </c>
      <c r="G817" s="131">
        <f t="shared" si="248"/>
        <v>1.0683666739942845</v>
      </c>
      <c r="H817" s="131">
        <f t="shared" si="248"/>
        <v>1.0787671232876712</v>
      </c>
      <c r="I817" s="131">
        <f t="shared" si="248"/>
        <v>1.2813370473537604</v>
      </c>
      <c r="J817" s="131">
        <f t="shared" si="248"/>
        <v>1.4492753623188408</v>
      </c>
      <c r="K817" s="131">
        <f t="shared" si="248"/>
        <v>1.1142374788970173</v>
      </c>
      <c r="L817" s="131">
        <f t="shared" si="248"/>
        <v>0.26132404181184671</v>
      </c>
      <c r="M817" s="131">
        <f t="shared" si="248"/>
        <v>0.81850533807829173</v>
      </c>
      <c r="N817" s="131">
        <f t="shared" si="248"/>
        <v>0.86842105263157887</v>
      </c>
      <c r="O817" s="131">
        <f t="shared" si="248"/>
        <v>1.2048192771084338</v>
      </c>
      <c r="P817" s="131">
        <f t="shared" si="248"/>
        <v>1.094224924012158</v>
      </c>
      <c r="Q817" s="131"/>
      <c r="R817" s="131">
        <f t="shared" si="248"/>
        <v>0.88421052631578945</v>
      </c>
      <c r="S817" s="131">
        <f t="shared" si="248"/>
        <v>1.5126050420168067</v>
      </c>
      <c r="T817" s="131">
        <f t="shared" si="248"/>
        <v>1.3414634146341462</v>
      </c>
      <c r="U817" s="131">
        <f t="shared" si="248"/>
        <v>1.2847965738758029</v>
      </c>
      <c r="V817" s="131">
        <f t="shared" si="248"/>
        <v>1.4697876973326074</v>
      </c>
      <c r="W817" s="131">
        <f t="shared" si="248"/>
        <v>1.110737125546954</v>
      </c>
      <c r="X817" s="131">
        <f t="shared" si="248"/>
        <v>1.2857142857142856</v>
      </c>
      <c r="Y817" s="131">
        <f t="shared" si="248"/>
        <v>1.2211668928086838</v>
      </c>
      <c r="Z817" s="131"/>
      <c r="AA817" s="131">
        <f>SUM(B817:Y817)</f>
        <v>26.021841800996039</v>
      </c>
    </row>
  </sheetData>
  <dataConsolidate/>
  <mergeCells count="49">
    <mergeCell ref="AT1:AT3"/>
    <mergeCell ref="AU1:AU3"/>
    <mergeCell ref="AV1:AV3"/>
    <mergeCell ref="AW1:AW3"/>
    <mergeCell ref="AX1:AX3"/>
    <mergeCell ref="AY1:AY3"/>
    <mergeCell ref="AS1:AS3"/>
    <mergeCell ref="T1:T3"/>
    <mergeCell ref="S1:S3"/>
    <mergeCell ref="H1:H3"/>
    <mergeCell ref="I1:I3"/>
    <mergeCell ref="O1:O3"/>
    <mergeCell ref="N1:N3"/>
    <mergeCell ref="J1:J3"/>
    <mergeCell ref="AM1:AM3"/>
    <mergeCell ref="AN1:AN3"/>
    <mergeCell ref="AO1:AO3"/>
    <mergeCell ref="AP1:AP3"/>
    <mergeCell ref="AQ1:AQ3"/>
    <mergeCell ref="AR1:AR3"/>
    <mergeCell ref="AG1:AG3"/>
    <mergeCell ref="AH1:AH3"/>
    <mergeCell ref="AI1:AI3"/>
    <mergeCell ref="AJ1:AJ3"/>
    <mergeCell ref="AK1:AK3"/>
    <mergeCell ref="AL1:AL3"/>
    <mergeCell ref="AF1:AF3"/>
    <mergeCell ref="Q1:Q3"/>
    <mergeCell ref="R1:R3"/>
    <mergeCell ref="U1:U3"/>
    <mergeCell ref="V1:V3"/>
    <mergeCell ref="W1:W3"/>
    <mergeCell ref="X1:X3"/>
    <mergeCell ref="Y1:Y3"/>
    <mergeCell ref="AB1:AB3"/>
    <mergeCell ref="AC1:AC3"/>
    <mergeCell ref="AD1:AD3"/>
    <mergeCell ref="AE1:AE3"/>
    <mergeCell ref="L1:L3"/>
    <mergeCell ref="M1:M3"/>
    <mergeCell ref="P1:P3"/>
    <mergeCell ref="C1:C3"/>
    <mergeCell ref="F1:F3"/>
    <mergeCell ref="A1:A3"/>
    <mergeCell ref="B1:B3"/>
    <mergeCell ref="E1:E3"/>
    <mergeCell ref="G1:G3"/>
    <mergeCell ref="K1:K3"/>
    <mergeCell ref="D1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Base de Dados 2013 (2)</vt:lpstr>
      <vt:lpstr>Base de Dados 2013</vt:lpstr>
      <vt:lpstr>λ (Geral)</vt:lpstr>
      <vt:lpstr>Medidas de Desempenho</vt:lpstr>
      <vt:lpstr>Tabela dia</vt:lpstr>
      <vt:lpstr>Tabela Região</vt:lpstr>
      <vt:lpstr>Resultado</vt:lpstr>
      <vt:lpstr>txt</vt:lpstr>
      <vt:lpstr>Tabela Cidade</vt:lpstr>
      <vt:lpstr>λ (individual)</vt:lpstr>
      <vt:lpstr>Taxa de Entrega (µ)</vt:lpstr>
      <vt:lpstr>λ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Ghussn</dc:creator>
  <cp:lastModifiedBy>£ëø .</cp:lastModifiedBy>
  <dcterms:created xsi:type="dcterms:W3CDTF">2013-10-31T17:26:50Z</dcterms:created>
  <dcterms:modified xsi:type="dcterms:W3CDTF">2015-03-19T03:10:47Z</dcterms:modified>
</cp:coreProperties>
</file>